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9.xml" ContentType="application/vnd.openxmlformats-officedocument.drawingml.chartshapes+xml"/>
  <Override PartName="/xl/charts/chart1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2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6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7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8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9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20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Ex1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aldri\Desktop\Dottorato\Valsesia\CSD and Image Analysis\"/>
    </mc:Choice>
  </mc:AlternateContent>
  <xr:revisionPtr revIDLastSave="0" documentId="13_ncr:1_{F1CE5F2B-897B-4901-BB61-43E0BA53224E}" xr6:coauthVersionLast="47" xr6:coauthVersionMax="47" xr10:uidLastSave="{00000000-0000-0000-0000-000000000000}"/>
  <bookViews>
    <workbookView xWindow="-108" yWindow="-108" windowWidth="23256" windowHeight="12456" firstSheet="2" activeTab="6" xr2:uid="{5DBBC798-5259-4BC1-BE53-26D056C08C55}"/>
  </bookViews>
  <sheets>
    <sheet name="Giavine Rosse I" sheetId="35" r:id="rId1"/>
    <sheet name="Block I (Paola)" sheetId="37" r:id="rId2"/>
    <sheet name="Block II (Giulio)" sheetId="38" r:id="rId3"/>
    <sheet name="Giavine Rosse V" sheetId="39" r:id="rId4"/>
    <sheet name="Block III (Giorgio) " sheetId="40" r:id="rId5"/>
    <sheet name="SP299W" sheetId="41" r:id="rId6"/>
    <sheet name="Thin pst" sheetId="42" r:id="rId7"/>
    <sheet name="CSD" sheetId="48" r:id="rId8"/>
    <sheet name="Circularity" sheetId="49" r:id="rId9"/>
    <sheet name="Scatter&amp;boxplots" sheetId="50" r:id="rId10"/>
  </sheets>
  <externalReferences>
    <externalReference r:id="rId11"/>
  </externalReferences>
  <definedNames>
    <definedName name="_xlnm._FilterDatabase" localSheetId="8" hidden="1">Circularity!$A$1:$AQ$1153</definedName>
    <definedName name="_xlchart.v1.0" hidden="1">'Scatter&amp;boxplots'!$C$5:$C$1094</definedName>
    <definedName name="_xlchart.v1.1" hidden="1">'Scatter&amp;boxplots'!$E$5:$E$348</definedName>
    <definedName name="_xlchart.v1.2" hidden="1">'Scatter&amp;boxplots'!$G$5:$G$767</definedName>
    <definedName name="_xlchart.v1.3" hidden="1">'Scatter&amp;boxplots'!$I$5:$I$322</definedName>
    <definedName name="_xlchart.v1.4" hidden="1">'Scatter&amp;boxplots'!$K$5:$K$1026</definedName>
    <definedName name="_xlchart.v1.5" hidden="1">'Scatter&amp;boxplots'!$M$5:$M$1133</definedName>
  </definedNames>
  <calcPr calcId="191029"/>
  <pivotCaches>
    <pivotCache cacheId="6" r:id="rId12"/>
    <pivotCache cacheId="7" r:id="rId13"/>
    <pivotCache cacheId="8" r:id="rId14"/>
    <pivotCache cacheId="9" r:id="rId15"/>
    <pivotCache cacheId="10" r:id="rId16"/>
    <pivotCache cacheId="11" r:id="rId1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35" l="1"/>
  <c r="H3" i="37"/>
  <c r="H3" i="38"/>
  <c r="H3" i="39"/>
  <c r="H3" i="40"/>
  <c r="AP1143" i="49" l="1"/>
  <c r="AQ1143" i="49" s="1"/>
  <c r="AN1133" i="49"/>
  <c r="AN1132" i="49"/>
  <c r="AP1131" i="49"/>
  <c r="AQ1131" i="49" s="1"/>
  <c r="AN1131" i="49"/>
  <c r="AN1130" i="49"/>
  <c r="AN1129" i="49"/>
  <c r="AN1128" i="49"/>
  <c r="AN1127" i="49"/>
  <c r="AN1126" i="49"/>
  <c r="AN1125" i="49"/>
  <c r="AN1124" i="49"/>
  <c r="AN1123" i="49"/>
  <c r="AN1122" i="49"/>
  <c r="AN1121" i="49"/>
  <c r="AN1120" i="49"/>
  <c r="AN1119" i="49"/>
  <c r="AN1118" i="49"/>
  <c r="AN1117" i="49"/>
  <c r="AN1116" i="49"/>
  <c r="AN1115" i="49"/>
  <c r="AN1114" i="49"/>
  <c r="AN1113" i="49"/>
  <c r="AN1112" i="49"/>
  <c r="AN1111" i="49"/>
  <c r="AN1110" i="49"/>
  <c r="AN1109" i="49"/>
  <c r="AN1108" i="49"/>
  <c r="AN1107" i="49"/>
  <c r="AN1106" i="49"/>
  <c r="AN1105" i="49"/>
  <c r="AN1104" i="49"/>
  <c r="AQ1103" i="49"/>
  <c r="AP1103" i="49"/>
  <c r="AN1103" i="49"/>
  <c r="AN1102" i="49"/>
  <c r="AN1101" i="49"/>
  <c r="AN1100" i="49"/>
  <c r="AN1099" i="49"/>
  <c r="AN1098" i="49"/>
  <c r="AN1097" i="49"/>
  <c r="AN1096" i="49"/>
  <c r="AN1095" i="49"/>
  <c r="AN1094" i="49"/>
  <c r="E1094" i="49"/>
  <c r="AN1093" i="49"/>
  <c r="E1093" i="49"/>
  <c r="AN1092" i="49"/>
  <c r="E1092" i="49"/>
  <c r="AN1091" i="49"/>
  <c r="G1091" i="49"/>
  <c r="E1091" i="49"/>
  <c r="AN1090" i="49"/>
  <c r="E1090" i="49"/>
  <c r="AN1089" i="49"/>
  <c r="E1089" i="49"/>
  <c r="AN1088" i="49"/>
  <c r="E1088" i="49"/>
  <c r="AN1087" i="49"/>
  <c r="E1087" i="49"/>
  <c r="AN1086" i="49"/>
  <c r="E1086" i="49"/>
  <c r="AN1085" i="49"/>
  <c r="E1085" i="49"/>
  <c r="AN1084" i="49"/>
  <c r="E1084" i="49"/>
  <c r="AN1083" i="49"/>
  <c r="E1083" i="49"/>
  <c r="AN1082" i="49"/>
  <c r="E1082" i="49"/>
  <c r="AN1081" i="49"/>
  <c r="E1081" i="49"/>
  <c r="AN1080" i="49"/>
  <c r="E1080" i="49"/>
  <c r="AN1079" i="49"/>
  <c r="E1079" i="49"/>
  <c r="AN1078" i="49"/>
  <c r="E1078" i="49"/>
  <c r="AN1077" i="49"/>
  <c r="E1077" i="49"/>
  <c r="AN1076" i="49"/>
  <c r="E1076" i="49"/>
  <c r="AN1075" i="49"/>
  <c r="E1075" i="49"/>
  <c r="AN1074" i="49"/>
  <c r="E1074" i="49"/>
  <c r="AN1073" i="49"/>
  <c r="E1073" i="49"/>
  <c r="AN1072" i="49"/>
  <c r="G1072" i="49"/>
  <c r="E1072" i="49"/>
  <c r="AN1071" i="49"/>
  <c r="E1071" i="49"/>
  <c r="AN1070" i="49"/>
  <c r="E1070" i="49"/>
  <c r="AN1069" i="49"/>
  <c r="E1069" i="49"/>
  <c r="AN1068" i="49"/>
  <c r="E1068" i="49"/>
  <c r="AN1067" i="49"/>
  <c r="E1067" i="49"/>
  <c r="AN1066" i="49"/>
  <c r="E1066" i="49"/>
  <c r="AN1065" i="49"/>
  <c r="E1065" i="49"/>
  <c r="AN1064" i="49"/>
  <c r="E1064" i="49"/>
  <c r="AN1063" i="49"/>
  <c r="E1063" i="49"/>
  <c r="AN1062" i="49"/>
  <c r="E1062" i="49"/>
  <c r="AN1061" i="49"/>
  <c r="E1061" i="49"/>
  <c r="AN1060" i="49"/>
  <c r="E1060" i="49"/>
  <c r="AN1059" i="49"/>
  <c r="E1059" i="49"/>
  <c r="AN1058" i="49"/>
  <c r="E1058" i="49"/>
  <c r="AN1057" i="49"/>
  <c r="E1057" i="49"/>
  <c r="AN1056" i="49"/>
  <c r="E1056" i="49"/>
  <c r="AN1055" i="49"/>
  <c r="E1055" i="49"/>
  <c r="AN1054" i="49"/>
  <c r="E1054" i="49"/>
  <c r="AN1053" i="49"/>
  <c r="E1053" i="49"/>
  <c r="AN1052" i="49"/>
  <c r="E1052" i="49"/>
  <c r="AN1051" i="49"/>
  <c r="E1051" i="49"/>
  <c r="AN1050" i="49"/>
  <c r="E1050" i="49"/>
  <c r="AN1049" i="49"/>
  <c r="E1049" i="49"/>
  <c r="AN1048" i="49"/>
  <c r="E1048" i="49"/>
  <c r="AN1047" i="49"/>
  <c r="E1047" i="49"/>
  <c r="AN1046" i="49"/>
  <c r="E1046" i="49"/>
  <c r="AN1045" i="49"/>
  <c r="E1045" i="49"/>
  <c r="AN1044" i="49"/>
  <c r="E1044" i="49"/>
  <c r="AN1043" i="49"/>
  <c r="E1043" i="49"/>
  <c r="AN1042" i="49"/>
  <c r="E1042" i="49"/>
  <c r="AN1041" i="49"/>
  <c r="E1041" i="49"/>
  <c r="AN1040" i="49"/>
  <c r="E1040" i="49"/>
  <c r="AN1039" i="49"/>
  <c r="E1039" i="49"/>
  <c r="AN1038" i="49"/>
  <c r="E1038" i="49"/>
  <c r="AN1037" i="49"/>
  <c r="AI1037" i="49"/>
  <c r="AJ1037" i="49" s="1"/>
  <c r="E1037" i="49"/>
  <c r="AN1036" i="49"/>
  <c r="E1036" i="49"/>
  <c r="AN1035" i="49"/>
  <c r="E1035" i="49"/>
  <c r="AN1034" i="49"/>
  <c r="E1034" i="49"/>
  <c r="AN1033" i="49"/>
  <c r="E1033" i="49"/>
  <c r="AN1032" i="49"/>
  <c r="E1032" i="49"/>
  <c r="AN1031" i="49"/>
  <c r="E1031" i="49"/>
  <c r="AN1030" i="49"/>
  <c r="E1030" i="49"/>
  <c r="AN1029" i="49"/>
  <c r="E1029" i="49"/>
  <c r="AN1028" i="49"/>
  <c r="E1028" i="49"/>
  <c r="AN1027" i="49"/>
  <c r="E1027" i="49"/>
  <c r="AN1026" i="49"/>
  <c r="AG1026" i="49"/>
  <c r="E1026" i="49"/>
  <c r="AN1025" i="49"/>
  <c r="AG1025" i="49"/>
  <c r="E1025" i="49"/>
  <c r="AN1024" i="49"/>
  <c r="AG1024" i="49"/>
  <c r="E1024" i="49"/>
  <c r="AN1023" i="49"/>
  <c r="AG1023" i="49"/>
  <c r="E1023" i="49"/>
  <c r="AN1022" i="49"/>
  <c r="AG1022" i="49"/>
  <c r="E1022" i="49"/>
  <c r="AN1021" i="49"/>
  <c r="AG1021" i="49"/>
  <c r="E1021" i="49"/>
  <c r="AN1020" i="49"/>
  <c r="AG1020" i="49"/>
  <c r="E1020" i="49"/>
  <c r="AN1019" i="49"/>
  <c r="AG1019" i="49"/>
  <c r="E1019" i="49"/>
  <c r="AP1018" i="49"/>
  <c r="AQ1018" i="49" s="1"/>
  <c r="AN1018" i="49"/>
  <c r="AG1018" i="49"/>
  <c r="E1018" i="49"/>
  <c r="AN1017" i="49"/>
  <c r="AG1017" i="49"/>
  <c r="E1017" i="49"/>
  <c r="AN1016" i="49"/>
  <c r="AG1016" i="49"/>
  <c r="E1016" i="49"/>
  <c r="AN1015" i="49"/>
  <c r="AG1015" i="49"/>
  <c r="E1015" i="49"/>
  <c r="AN1014" i="49"/>
  <c r="AG1014" i="49"/>
  <c r="E1014" i="49"/>
  <c r="AN1013" i="49"/>
  <c r="AG1013" i="49"/>
  <c r="E1013" i="49"/>
  <c r="AN1012" i="49"/>
  <c r="AG1012" i="49"/>
  <c r="E1012" i="49"/>
  <c r="AN1011" i="49"/>
  <c r="AI1011" i="49"/>
  <c r="AJ1011" i="49" s="1"/>
  <c r="AG1011" i="49"/>
  <c r="E1011" i="49"/>
  <c r="AN1010" i="49"/>
  <c r="AG1010" i="49"/>
  <c r="E1010" i="49"/>
  <c r="AN1009" i="49"/>
  <c r="AG1009" i="49"/>
  <c r="E1009" i="49"/>
  <c r="AN1008" i="49"/>
  <c r="AG1008" i="49"/>
  <c r="E1008" i="49"/>
  <c r="AN1007" i="49"/>
  <c r="AG1007" i="49"/>
  <c r="E1007" i="49"/>
  <c r="AN1006" i="49"/>
  <c r="AG1006" i="49"/>
  <c r="E1006" i="49"/>
  <c r="AN1005" i="49"/>
  <c r="AG1005" i="49"/>
  <c r="E1005" i="49"/>
  <c r="AN1004" i="49"/>
  <c r="AG1004" i="49"/>
  <c r="E1004" i="49"/>
  <c r="AN1003" i="49"/>
  <c r="AG1003" i="49"/>
  <c r="E1003" i="49"/>
  <c r="AN1002" i="49"/>
  <c r="AG1002" i="49"/>
  <c r="E1002" i="49"/>
  <c r="AN1001" i="49"/>
  <c r="AG1001" i="49"/>
  <c r="E1001" i="49"/>
  <c r="AN1000" i="49"/>
  <c r="AG1000" i="49"/>
  <c r="H1000" i="49"/>
  <c r="G1000" i="49"/>
  <c r="E1000" i="49"/>
  <c r="AN999" i="49"/>
  <c r="AG999" i="49"/>
  <c r="E999" i="49"/>
  <c r="AN998" i="49"/>
  <c r="AG998" i="49"/>
  <c r="E998" i="49"/>
  <c r="AN997" i="49"/>
  <c r="AG997" i="49"/>
  <c r="E997" i="49"/>
  <c r="AN996" i="49"/>
  <c r="AG996" i="49"/>
  <c r="E996" i="49"/>
  <c r="AN995" i="49"/>
  <c r="AG995" i="49"/>
  <c r="E995" i="49"/>
  <c r="AN994" i="49"/>
  <c r="AG994" i="49"/>
  <c r="E994" i="49"/>
  <c r="AN993" i="49"/>
  <c r="AG993" i="49"/>
  <c r="E993" i="49"/>
  <c r="AN992" i="49"/>
  <c r="AG992" i="49"/>
  <c r="E992" i="49"/>
  <c r="AN991" i="49"/>
  <c r="AG991" i="49"/>
  <c r="E991" i="49"/>
  <c r="AN990" i="49"/>
  <c r="AG990" i="49"/>
  <c r="E990" i="49"/>
  <c r="AN989" i="49"/>
  <c r="AG989" i="49"/>
  <c r="E989" i="49"/>
  <c r="AN988" i="49"/>
  <c r="AG988" i="49"/>
  <c r="E988" i="49"/>
  <c r="AN987" i="49"/>
  <c r="AG987" i="49"/>
  <c r="E987" i="49"/>
  <c r="AN986" i="49"/>
  <c r="AG986" i="49"/>
  <c r="E986" i="49"/>
  <c r="AN985" i="49"/>
  <c r="AG985" i="49"/>
  <c r="E985" i="49"/>
  <c r="AN984" i="49"/>
  <c r="AG984" i="49"/>
  <c r="E984" i="49"/>
  <c r="AN983" i="49"/>
  <c r="AG983" i="49"/>
  <c r="E983" i="49"/>
  <c r="AN982" i="49"/>
  <c r="AG982" i="49"/>
  <c r="E982" i="49"/>
  <c r="AN981" i="49"/>
  <c r="AG981" i="49"/>
  <c r="E981" i="49"/>
  <c r="AN980" i="49"/>
  <c r="AG980" i="49"/>
  <c r="E980" i="49"/>
  <c r="AN979" i="49"/>
  <c r="AG979" i="49"/>
  <c r="E979" i="49"/>
  <c r="AN978" i="49"/>
  <c r="AG978" i="49"/>
  <c r="E978" i="49"/>
  <c r="AN977" i="49"/>
  <c r="AG977" i="49"/>
  <c r="E977" i="49"/>
  <c r="AN976" i="49"/>
  <c r="AG976" i="49"/>
  <c r="E976" i="49"/>
  <c r="AN975" i="49"/>
  <c r="AG975" i="49"/>
  <c r="E975" i="49"/>
  <c r="AN974" i="49"/>
  <c r="AG974" i="49"/>
  <c r="E974" i="49"/>
  <c r="AN973" i="49"/>
  <c r="AG973" i="49"/>
  <c r="E973" i="49"/>
  <c r="AN972" i="49"/>
  <c r="AG972" i="49"/>
  <c r="E972" i="49"/>
  <c r="AN971" i="49"/>
  <c r="AG971" i="49"/>
  <c r="E971" i="49"/>
  <c r="AN970" i="49"/>
  <c r="AG970" i="49"/>
  <c r="E970" i="49"/>
  <c r="AN969" i="49"/>
  <c r="AG969" i="49"/>
  <c r="E969" i="49"/>
  <c r="AN968" i="49"/>
  <c r="AG968" i="49"/>
  <c r="E968" i="49"/>
  <c r="AN967" i="49"/>
  <c r="AG967" i="49"/>
  <c r="E967" i="49"/>
  <c r="AN966" i="49"/>
  <c r="AG966" i="49"/>
  <c r="E966" i="49"/>
  <c r="AN965" i="49"/>
  <c r="AG965" i="49"/>
  <c r="E965" i="49"/>
  <c r="AN964" i="49"/>
  <c r="AG964" i="49"/>
  <c r="E964" i="49"/>
  <c r="AN963" i="49"/>
  <c r="AG963" i="49"/>
  <c r="E963" i="49"/>
  <c r="AN962" i="49"/>
  <c r="AG962" i="49"/>
  <c r="E962" i="49"/>
  <c r="AN961" i="49"/>
  <c r="AG961" i="49"/>
  <c r="E961" i="49"/>
  <c r="AN960" i="49"/>
  <c r="AG960" i="49"/>
  <c r="E960" i="49"/>
  <c r="AN959" i="49"/>
  <c r="AI959" i="49"/>
  <c r="AG959" i="49"/>
  <c r="E959" i="49"/>
  <c r="AN958" i="49"/>
  <c r="AG958" i="49"/>
  <c r="E958" i="49"/>
  <c r="AN957" i="49"/>
  <c r="AG957" i="49"/>
  <c r="E957" i="49"/>
  <c r="AN956" i="49"/>
  <c r="AG956" i="49"/>
  <c r="E956" i="49"/>
  <c r="AN955" i="49"/>
  <c r="AG955" i="49"/>
  <c r="E955" i="49"/>
  <c r="AN954" i="49"/>
  <c r="AG954" i="49"/>
  <c r="E954" i="49"/>
  <c r="AN953" i="49"/>
  <c r="AG953" i="49"/>
  <c r="E953" i="49"/>
  <c r="AN952" i="49"/>
  <c r="AG952" i="49"/>
  <c r="E952" i="49"/>
  <c r="AN951" i="49"/>
  <c r="AG951" i="49"/>
  <c r="E951" i="49"/>
  <c r="AN950" i="49"/>
  <c r="AG950" i="49"/>
  <c r="E950" i="49"/>
  <c r="AN949" i="49"/>
  <c r="AG949" i="49"/>
  <c r="E949" i="49"/>
  <c r="AN948" i="49"/>
  <c r="AG948" i="49"/>
  <c r="E948" i="49"/>
  <c r="AN947" i="49"/>
  <c r="AG947" i="49"/>
  <c r="E947" i="49"/>
  <c r="AN946" i="49"/>
  <c r="AG946" i="49"/>
  <c r="E946" i="49"/>
  <c r="AN945" i="49"/>
  <c r="AG945" i="49"/>
  <c r="E945" i="49"/>
  <c r="AN944" i="49"/>
  <c r="AG944" i="49"/>
  <c r="E944" i="49"/>
  <c r="AN943" i="49"/>
  <c r="AG943" i="49"/>
  <c r="E943" i="49"/>
  <c r="AN942" i="49"/>
  <c r="AG942" i="49"/>
  <c r="E942" i="49"/>
  <c r="AN941" i="49"/>
  <c r="AG941" i="49"/>
  <c r="E941" i="49"/>
  <c r="AN940" i="49"/>
  <c r="AG940" i="49"/>
  <c r="E940" i="49"/>
  <c r="AN939" i="49"/>
  <c r="AG939" i="49"/>
  <c r="E939" i="49"/>
  <c r="AN938" i="49"/>
  <c r="AG938" i="49"/>
  <c r="E938" i="49"/>
  <c r="AN937" i="49"/>
  <c r="AG937" i="49"/>
  <c r="E937" i="49"/>
  <c r="AN936" i="49"/>
  <c r="AG936" i="49"/>
  <c r="E936" i="49"/>
  <c r="AN935" i="49"/>
  <c r="AG935" i="49"/>
  <c r="E935" i="49"/>
  <c r="AN934" i="49"/>
  <c r="AG934" i="49"/>
  <c r="E934" i="49"/>
  <c r="AN933" i="49"/>
  <c r="AG933" i="49"/>
  <c r="E933" i="49"/>
  <c r="AN932" i="49"/>
  <c r="AG932" i="49"/>
  <c r="E932" i="49"/>
  <c r="AN931" i="49"/>
  <c r="AG931" i="49"/>
  <c r="E931" i="49"/>
  <c r="AN930" i="49"/>
  <c r="AG930" i="49"/>
  <c r="E930" i="49"/>
  <c r="AN929" i="49"/>
  <c r="AG929" i="49"/>
  <c r="E929" i="49"/>
  <c r="AN928" i="49"/>
  <c r="AG928" i="49"/>
  <c r="E928" i="49"/>
  <c r="AN927" i="49"/>
  <c r="AG927" i="49"/>
  <c r="E927" i="49"/>
  <c r="AN926" i="49"/>
  <c r="AG926" i="49"/>
  <c r="E926" i="49"/>
  <c r="AN925" i="49"/>
  <c r="AG925" i="49"/>
  <c r="E925" i="49"/>
  <c r="AN924" i="49"/>
  <c r="AG924" i="49"/>
  <c r="E924" i="49"/>
  <c r="AN923" i="49"/>
  <c r="AG923" i="49"/>
  <c r="E923" i="49"/>
  <c r="AN922" i="49"/>
  <c r="AG922" i="49"/>
  <c r="E922" i="49"/>
  <c r="AN921" i="49"/>
  <c r="AG921" i="49"/>
  <c r="E921" i="49"/>
  <c r="AN920" i="49"/>
  <c r="AG920" i="49"/>
  <c r="E920" i="49"/>
  <c r="AN919" i="49"/>
  <c r="AG919" i="49"/>
  <c r="E919" i="49"/>
  <c r="AN918" i="49"/>
  <c r="AG918" i="49"/>
  <c r="E918" i="49"/>
  <c r="AN917" i="49"/>
  <c r="AG917" i="49"/>
  <c r="E917" i="49"/>
  <c r="AP916" i="49"/>
  <c r="AQ916" i="49" s="1"/>
  <c r="AN916" i="49"/>
  <c r="AG916" i="49"/>
  <c r="E916" i="49"/>
  <c r="AN915" i="49"/>
  <c r="AG915" i="49"/>
  <c r="E915" i="49"/>
  <c r="AN914" i="49"/>
  <c r="AG914" i="49"/>
  <c r="E914" i="49"/>
  <c r="AN913" i="49"/>
  <c r="AG913" i="49"/>
  <c r="E913" i="49"/>
  <c r="AN912" i="49"/>
  <c r="AG912" i="49"/>
  <c r="E912" i="49"/>
  <c r="AN911" i="49"/>
  <c r="AG911" i="49"/>
  <c r="E911" i="49"/>
  <c r="AN910" i="49"/>
  <c r="AG910" i="49"/>
  <c r="E910" i="49"/>
  <c r="AN909" i="49"/>
  <c r="AG909" i="49"/>
  <c r="E909" i="49"/>
  <c r="AN908" i="49"/>
  <c r="AG908" i="49"/>
  <c r="E908" i="49"/>
  <c r="AN907" i="49"/>
  <c r="AG907" i="49"/>
  <c r="G907" i="49"/>
  <c r="E907" i="49"/>
  <c r="AN906" i="49"/>
  <c r="AG906" i="49"/>
  <c r="E906" i="49"/>
  <c r="AN905" i="49"/>
  <c r="AG905" i="49"/>
  <c r="E905" i="49"/>
  <c r="AN904" i="49"/>
  <c r="AG904" i="49"/>
  <c r="E904" i="49"/>
  <c r="AN903" i="49"/>
  <c r="AG903" i="49"/>
  <c r="E903" i="49"/>
  <c r="AN902" i="49"/>
  <c r="AG902" i="49"/>
  <c r="E902" i="49"/>
  <c r="AN901" i="49"/>
  <c r="AG901" i="49"/>
  <c r="E901" i="49"/>
  <c r="AN900" i="49"/>
  <c r="AG900" i="49"/>
  <c r="E900" i="49"/>
  <c r="AN899" i="49"/>
  <c r="AG899" i="49"/>
  <c r="E899" i="49"/>
  <c r="AN898" i="49"/>
  <c r="AG898" i="49"/>
  <c r="E898" i="49"/>
  <c r="AN897" i="49"/>
  <c r="AG897" i="49"/>
  <c r="E897" i="49"/>
  <c r="AN896" i="49"/>
  <c r="AG896" i="49"/>
  <c r="E896" i="49"/>
  <c r="AN895" i="49"/>
  <c r="AG895" i="49"/>
  <c r="E895" i="49"/>
  <c r="AN894" i="49"/>
  <c r="AG894" i="49"/>
  <c r="E894" i="49"/>
  <c r="AN893" i="49"/>
  <c r="AG893" i="49"/>
  <c r="E893" i="49"/>
  <c r="AN892" i="49"/>
  <c r="AG892" i="49"/>
  <c r="E892" i="49"/>
  <c r="AN891" i="49"/>
  <c r="AG891" i="49"/>
  <c r="E891" i="49"/>
  <c r="AN890" i="49"/>
  <c r="AG890" i="49"/>
  <c r="E890" i="49"/>
  <c r="AN889" i="49"/>
  <c r="AG889" i="49"/>
  <c r="E889" i="49"/>
  <c r="AN888" i="49"/>
  <c r="AG888" i="49"/>
  <c r="E888" i="49"/>
  <c r="AN887" i="49"/>
  <c r="AG887" i="49"/>
  <c r="E887" i="49"/>
  <c r="AN886" i="49"/>
  <c r="AG886" i="49"/>
  <c r="E886" i="49"/>
  <c r="AN885" i="49"/>
  <c r="AG885" i="49"/>
  <c r="E885" i="49"/>
  <c r="AN884" i="49"/>
  <c r="AG884" i="49"/>
  <c r="E884" i="49"/>
  <c r="AN883" i="49"/>
  <c r="AG883" i="49"/>
  <c r="E883" i="49"/>
  <c r="AN882" i="49"/>
  <c r="AG882" i="49"/>
  <c r="E882" i="49"/>
  <c r="AN881" i="49"/>
  <c r="AG881" i="49"/>
  <c r="E881" i="49"/>
  <c r="AN880" i="49"/>
  <c r="AG880" i="49"/>
  <c r="E880" i="49"/>
  <c r="AN879" i="49"/>
  <c r="AG879" i="49"/>
  <c r="E879" i="49"/>
  <c r="AN878" i="49"/>
  <c r="AG878" i="49"/>
  <c r="E878" i="49"/>
  <c r="AN877" i="49"/>
  <c r="AG877" i="49"/>
  <c r="E877" i="49"/>
  <c r="AN876" i="49"/>
  <c r="AG876" i="49"/>
  <c r="E876" i="49"/>
  <c r="AN875" i="49"/>
  <c r="AG875" i="49"/>
  <c r="E875" i="49"/>
  <c r="AN874" i="49"/>
  <c r="AG874" i="49"/>
  <c r="E874" i="49"/>
  <c r="AN873" i="49"/>
  <c r="AG873" i="49"/>
  <c r="E873" i="49"/>
  <c r="AN872" i="49"/>
  <c r="AG872" i="49"/>
  <c r="E872" i="49"/>
  <c r="AN871" i="49"/>
  <c r="AG871" i="49"/>
  <c r="E871" i="49"/>
  <c r="AN870" i="49"/>
  <c r="AG870" i="49"/>
  <c r="E870" i="49"/>
  <c r="AN869" i="49"/>
  <c r="AG869" i="49"/>
  <c r="E869" i="49"/>
  <c r="AN868" i="49"/>
  <c r="AG868" i="49"/>
  <c r="E868" i="49"/>
  <c r="AN867" i="49"/>
  <c r="AG867" i="49"/>
  <c r="E867" i="49"/>
  <c r="AN866" i="49"/>
  <c r="AG866" i="49"/>
  <c r="E866" i="49"/>
  <c r="AN865" i="49"/>
  <c r="AG865" i="49"/>
  <c r="E865" i="49"/>
  <c r="AN864" i="49"/>
  <c r="AG864" i="49"/>
  <c r="E864" i="49"/>
  <c r="AN863" i="49"/>
  <c r="AG863" i="49"/>
  <c r="E863" i="49"/>
  <c r="AN862" i="49"/>
  <c r="AG862" i="49"/>
  <c r="E862" i="49"/>
  <c r="AN861" i="49"/>
  <c r="AG861" i="49"/>
  <c r="E861" i="49"/>
  <c r="AN860" i="49"/>
  <c r="AG860" i="49"/>
  <c r="E860" i="49"/>
  <c r="AN859" i="49"/>
  <c r="AG859" i="49"/>
  <c r="E859" i="49"/>
  <c r="AN858" i="49"/>
  <c r="AG858" i="49"/>
  <c r="E858" i="49"/>
  <c r="AN857" i="49"/>
  <c r="AG857" i="49"/>
  <c r="E857" i="49"/>
  <c r="AN856" i="49"/>
  <c r="AG856" i="49"/>
  <c r="E856" i="49"/>
  <c r="AN855" i="49"/>
  <c r="AG855" i="49"/>
  <c r="E855" i="49"/>
  <c r="AN854" i="49"/>
  <c r="AG854" i="49"/>
  <c r="E854" i="49"/>
  <c r="AN853" i="49"/>
  <c r="AG853" i="49"/>
  <c r="E853" i="49"/>
  <c r="AN852" i="49"/>
  <c r="AG852" i="49"/>
  <c r="E852" i="49"/>
  <c r="AN851" i="49"/>
  <c r="AG851" i="49"/>
  <c r="E851" i="49"/>
  <c r="AN850" i="49"/>
  <c r="AG850" i="49"/>
  <c r="E850" i="49"/>
  <c r="AN849" i="49"/>
  <c r="AG849" i="49"/>
  <c r="E849" i="49"/>
  <c r="AN848" i="49"/>
  <c r="AG848" i="49"/>
  <c r="E848" i="49"/>
  <c r="AN847" i="49"/>
  <c r="AG847" i="49"/>
  <c r="E847" i="49"/>
  <c r="AN846" i="49"/>
  <c r="AG846" i="49"/>
  <c r="E846" i="49"/>
  <c r="AN845" i="49"/>
  <c r="AI845" i="49"/>
  <c r="AG845" i="49"/>
  <c r="E845" i="49"/>
  <c r="AN844" i="49"/>
  <c r="AG844" i="49"/>
  <c r="E844" i="49"/>
  <c r="AN843" i="49"/>
  <c r="AG843" i="49"/>
  <c r="E843" i="49"/>
  <c r="AN842" i="49"/>
  <c r="AG842" i="49"/>
  <c r="E842" i="49"/>
  <c r="AN841" i="49"/>
  <c r="AG841" i="49"/>
  <c r="E841" i="49"/>
  <c r="AN840" i="49"/>
  <c r="AG840" i="49"/>
  <c r="E840" i="49"/>
  <c r="AN839" i="49"/>
  <c r="AG839" i="49"/>
  <c r="E839" i="49"/>
  <c r="AN838" i="49"/>
  <c r="AG838" i="49"/>
  <c r="E838" i="49"/>
  <c r="AN837" i="49"/>
  <c r="AG837" i="49"/>
  <c r="E837" i="49"/>
  <c r="AN836" i="49"/>
  <c r="AG836" i="49"/>
  <c r="E836" i="49"/>
  <c r="AN835" i="49"/>
  <c r="AG835" i="49"/>
  <c r="E835" i="49"/>
  <c r="AN834" i="49"/>
  <c r="AG834" i="49"/>
  <c r="E834" i="49"/>
  <c r="AN833" i="49"/>
  <c r="AG833" i="49"/>
  <c r="E833" i="49"/>
  <c r="AN832" i="49"/>
  <c r="AG832" i="49"/>
  <c r="E832" i="49"/>
  <c r="AN831" i="49"/>
  <c r="AG831" i="49"/>
  <c r="E831" i="49"/>
  <c r="AN830" i="49"/>
  <c r="AG830" i="49"/>
  <c r="E830" i="49"/>
  <c r="AN829" i="49"/>
  <c r="AG829" i="49"/>
  <c r="E829" i="49"/>
  <c r="AN828" i="49"/>
  <c r="AG828" i="49"/>
  <c r="E828" i="49"/>
  <c r="AN827" i="49"/>
  <c r="AG827" i="49"/>
  <c r="E827" i="49"/>
  <c r="AN826" i="49"/>
  <c r="AG826" i="49"/>
  <c r="E826" i="49"/>
  <c r="AN825" i="49"/>
  <c r="AG825" i="49"/>
  <c r="E825" i="49"/>
  <c r="AN824" i="49"/>
  <c r="AG824" i="49"/>
  <c r="E824" i="49"/>
  <c r="AN823" i="49"/>
  <c r="AG823" i="49"/>
  <c r="E823" i="49"/>
  <c r="AN822" i="49"/>
  <c r="AG822" i="49"/>
  <c r="E822" i="49"/>
  <c r="AN821" i="49"/>
  <c r="AG821" i="49"/>
  <c r="E821" i="49"/>
  <c r="AN820" i="49"/>
  <c r="AG820" i="49"/>
  <c r="E820" i="49"/>
  <c r="AN819" i="49"/>
  <c r="AG819" i="49"/>
  <c r="E819" i="49"/>
  <c r="AN818" i="49"/>
  <c r="AG818" i="49"/>
  <c r="E818" i="49"/>
  <c r="AN817" i="49"/>
  <c r="AG817" i="49"/>
  <c r="E817" i="49"/>
  <c r="AN816" i="49"/>
  <c r="AG816" i="49"/>
  <c r="E816" i="49"/>
  <c r="AN815" i="49"/>
  <c r="AG815" i="49"/>
  <c r="E815" i="49"/>
  <c r="AN814" i="49"/>
  <c r="AG814" i="49"/>
  <c r="E814" i="49"/>
  <c r="AN813" i="49"/>
  <c r="AG813" i="49"/>
  <c r="E813" i="49"/>
  <c r="AN812" i="49"/>
  <c r="AG812" i="49"/>
  <c r="E812" i="49"/>
  <c r="AN811" i="49"/>
  <c r="AG811" i="49"/>
  <c r="E811" i="49"/>
  <c r="AN810" i="49"/>
  <c r="AG810" i="49"/>
  <c r="E810" i="49"/>
  <c r="AN809" i="49"/>
  <c r="AG809" i="49"/>
  <c r="E809" i="49"/>
  <c r="AN808" i="49"/>
  <c r="AG808" i="49"/>
  <c r="E808" i="49"/>
  <c r="AN807" i="49"/>
  <c r="AG807" i="49"/>
  <c r="E807" i="49"/>
  <c r="AN806" i="49"/>
  <c r="AG806" i="49"/>
  <c r="E806" i="49"/>
  <c r="AN805" i="49"/>
  <c r="AG805" i="49"/>
  <c r="E805" i="49"/>
  <c r="AN804" i="49"/>
  <c r="AG804" i="49"/>
  <c r="E804" i="49"/>
  <c r="AN803" i="49"/>
  <c r="AG803" i="49"/>
  <c r="E803" i="49"/>
  <c r="AN802" i="49"/>
  <c r="AG802" i="49"/>
  <c r="E802" i="49"/>
  <c r="AN801" i="49"/>
  <c r="AG801" i="49"/>
  <c r="E801" i="49"/>
  <c r="AN800" i="49"/>
  <c r="AG800" i="49"/>
  <c r="E800" i="49"/>
  <c r="AN799" i="49"/>
  <c r="AG799" i="49"/>
  <c r="E799" i="49"/>
  <c r="AN798" i="49"/>
  <c r="AG798" i="49"/>
  <c r="E798" i="49"/>
  <c r="AN797" i="49"/>
  <c r="AG797" i="49"/>
  <c r="E797" i="49"/>
  <c r="AN796" i="49"/>
  <c r="AG796" i="49"/>
  <c r="E796" i="49"/>
  <c r="AN795" i="49"/>
  <c r="AG795" i="49"/>
  <c r="E795" i="49"/>
  <c r="AN794" i="49"/>
  <c r="AG794" i="49"/>
  <c r="E794" i="49"/>
  <c r="AN793" i="49"/>
  <c r="AG793" i="49"/>
  <c r="E793" i="49"/>
  <c r="AN792" i="49"/>
  <c r="AG792" i="49"/>
  <c r="E792" i="49"/>
  <c r="AN791" i="49"/>
  <c r="AG791" i="49"/>
  <c r="E791" i="49"/>
  <c r="AN790" i="49"/>
  <c r="AG790" i="49"/>
  <c r="E790" i="49"/>
  <c r="AN789" i="49"/>
  <c r="AG789" i="49"/>
  <c r="E789" i="49"/>
  <c r="AN788" i="49"/>
  <c r="AG788" i="49"/>
  <c r="E788" i="49"/>
  <c r="AN787" i="49"/>
  <c r="AG787" i="49"/>
  <c r="E787" i="49"/>
  <c r="AN786" i="49"/>
  <c r="AG786" i="49"/>
  <c r="E786" i="49"/>
  <c r="AN785" i="49"/>
  <c r="AG785" i="49"/>
  <c r="E785" i="49"/>
  <c r="AN784" i="49"/>
  <c r="AG784" i="49"/>
  <c r="E784" i="49"/>
  <c r="AN783" i="49"/>
  <c r="AG783" i="49"/>
  <c r="E783" i="49"/>
  <c r="AN782" i="49"/>
  <c r="AG782" i="49"/>
  <c r="E782" i="49"/>
  <c r="AN781" i="49"/>
  <c r="AG781" i="49"/>
  <c r="E781" i="49"/>
  <c r="AN780" i="49"/>
  <c r="AG780" i="49"/>
  <c r="E780" i="49"/>
  <c r="AN779" i="49"/>
  <c r="AG779" i="49"/>
  <c r="G779" i="49"/>
  <c r="H779" i="49" s="1"/>
  <c r="E779" i="49"/>
  <c r="AN778" i="49"/>
  <c r="AG778" i="49"/>
  <c r="U778" i="49"/>
  <c r="V778" i="49" s="1"/>
  <c r="E778" i="49"/>
  <c r="AN777" i="49"/>
  <c r="AG777" i="49"/>
  <c r="E777" i="49"/>
  <c r="AP776" i="49"/>
  <c r="AN776" i="49"/>
  <c r="AG776" i="49"/>
  <c r="E776" i="49"/>
  <c r="AN775" i="49"/>
  <c r="AG775" i="49"/>
  <c r="E775" i="49"/>
  <c r="AN774" i="49"/>
  <c r="AG774" i="49"/>
  <c r="E774" i="49"/>
  <c r="AN773" i="49"/>
  <c r="AG773" i="49"/>
  <c r="E773" i="49"/>
  <c r="AN772" i="49"/>
  <c r="AG772" i="49"/>
  <c r="E772" i="49"/>
  <c r="AN771" i="49"/>
  <c r="AG771" i="49"/>
  <c r="E771" i="49"/>
  <c r="AN770" i="49"/>
  <c r="AG770" i="49"/>
  <c r="E770" i="49"/>
  <c r="AN769" i="49"/>
  <c r="AG769" i="49"/>
  <c r="E769" i="49"/>
  <c r="AN768" i="49"/>
  <c r="AG768" i="49"/>
  <c r="E768" i="49"/>
  <c r="AN767" i="49"/>
  <c r="AG767" i="49"/>
  <c r="S767" i="49"/>
  <c r="E767" i="49"/>
  <c r="AN766" i="49"/>
  <c r="AG766" i="49"/>
  <c r="S766" i="49"/>
  <c r="E766" i="49"/>
  <c r="AN765" i="49"/>
  <c r="AG765" i="49"/>
  <c r="S765" i="49"/>
  <c r="E765" i="49"/>
  <c r="AN764" i="49"/>
  <c r="AG764" i="49"/>
  <c r="S764" i="49"/>
  <c r="E764" i="49"/>
  <c r="AN763" i="49"/>
  <c r="AG763" i="49"/>
  <c r="S763" i="49"/>
  <c r="E763" i="49"/>
  <c r="AN762" i="49"/>
  <c r="AG762" i="49"/>
  <c r="S762" i="49"/>
  <c r="E762" i="49"/>
  <c r="AN761" i="49"/>
  <c r="AG761" i="49"/>
  <c r="S761" i="49"/>
  <c r="E761" i="49"/>
  <c r="AN760" i="49"/>
  <c r="AG760" i="49"/>
  <c r="S760" i="49"/>
  <c r="E760" i="49"/>
  <c r="AN759" i="49"/>
  <c r="AG759" i="49"/>
  <c r="S759" i="49"/>
  <c r="E759" i="49"/>
  <c r="AN758" i="49"/>
  <c r="AG758" i="49"/>
  <c r="S758" i="49"/>
  <c r="E758" i="49"/>
  <c r="AN757" i="49"/>
  <c r="AG757" i="49"/>
  <c r="S757" i="49"/>
  <c r="E757" i="49"/>
  <c r="AN756" i="49"/>
  <c r="AG756" i="49"/>
  <c r="S756" i="49"/>
  <c r="E756" i="49"/>
  <c r="AN755" i="49"/>
  <c r="AG755" i="49"/>
  <c r="S755" i="49"/>
  <c r="E755" i="49"/>
  <c r="AN754" i="49"/>
  <c r="AG754" i="49"/>
  <c r="S754" i="49"/>
  <c r="E754" i="49"/>
  <c r="AN753" i="49"/>
  <c r="AG753" i="49"/>
  <c r="S753" i="49"/>
  <c r="E753" i="49"/>
  <c r="AN752" i="49"/>
  <c r="AG752" i="49"/>
  <c r="U752" i="49"/>
  <c r="V752" i="49" s="1"/>
  <c r="S752" i="49"/>
  <c r="E752" i="49"/>
  <c r="AN751" i="49"/>
  <c r="AG751" i="49"/>
  <c r="S751" i="49"/>
  <c r="E751" i="49"/>
  <c r="AN750" i="49"/>
  <c r="AG750" i="49"/>
  <c r="S750" i="49"/>
  <c r="E750" i="49"/>
  <c r="AN749" i="49"/>
  <c r="AG749" i="49"/>
  <c r="S749" i="49"/>
  <c r="E749" i="49"/>
  <c r="AN748" i="49"/>
  <c r="AG748" i="49"/>
  <c r="S748" i="49"/>
  <c r="E748" i="49"/>
  <c r="AN747" i="49"/>
  <c r="AG747" i="49"/>
  <c r="S747" i="49"/>
  <c r="E747" i="49"/>
  <c r="AN746" i="49"/>
  <c r="AG746" i="49"/>
  <c r="S746" i="49"/>
  <c r="E746" i="49"/>
  <c r="AN745" i="49"/>
  <c r="AG745" i="49"/>
  <c r="S745" i="49"/>
  <c r="E745" i="49"/>
  <c r="AN744" i="49"/>
  <c r="AG744" i="49"/>
  <c r="S744" i="49"/>
  <c r="E744" i="49"/>
  <c r="AN743" i="49"/>
  <c r="AG743" i="49"/>
  <c r="S743" i="49"/>
  <c r="E743" i="49"/>
  <c r="AN742" i="49"/>
  <c r="AG742" i="49"/>
  <c r="S742" i="49"/>
  <c r="E742" i="49"/>
  <c r="AN741" i="49"/>
  <c r="AG741" i="49"/>
  <c r="S741" i="49"/>
  <c r="E741" i="49"/>
  <c r="AN740" i="49"/>
  <c r="AG740" i="49"/>
  <c r="S740" i="49"/>
  <c r="E740" i="49"/>
  <c r="AN739" i="49"/>
  <c r="AG739" i="49"/>
  <c r="S739" i="49"/>
  <c r="E739" i="49"/>
  <c r="AN738" i="49"/>
  <c r="AG738" i="49"/>
  <c r="S738" i="49"/>
  <c r="E738" i="49"/>
  <c r="AN737" i="49"/>
  <c r="AG737" i="49"/>
  <c r="S737" i="49"/>
  <c r="E737" i="49"/>
  <c r="AN736" i="49"/>
  <c r="AG736" i="49"/>
  <c r="S736" i="49"/>
  <c r="E736" i="49"/>
  <c r="AN735" i="49"/>
  <c r="AG735" i="49"/>
  <c r="S735" i="49"/>
  <c r="E735" i="49"/>
  <c r="AN734" i="49"/>
  <c r="AG734" i="49"/>
  <c r="S734" i="49"/>
  <c r="E734" i="49"/>
  <c r="AN733" i="49"/>
  <c r="AG733" i="49"/>
  <c r="S733" i="49"/>
  <c r="E733" i="49"/>
  <c r="AN732" i="49"/>
  <c r="AG732" i="49"/>
  <c r="S732" i="49"/>
  <c r="E732" i="49"/>
  <c r="AN731" i="49"/>
  <c r="AG731" i="49"/>
  <c r="S731" i="49"/>
  <c r="E731" i="49"/>
  <c r="AN730" i="49"/>
  <c r="AG730" i="49"/>
  <c r="S730" i="49"/>
  <c r="E730" i="49"/>
  <c r="AN729" i="49"/>
  <c r="AG729" i="49"/>
  <c r="S729" i="49"/>
  <c r="E729" i="49"/>
  <c r="AN728" i="49"/>
  <c r="AG728" i="49"/>
  <c r="S728" i="49"/>
  <c r="E728" i="49"/>
  <c r="AN727" i="49"/>
  <c r="AG727" i="49"/>
  <c r="S727" i="49"/>
  <c r="E727" i="49"/>
  <c r="AN726" i="49"/>
  <c r="AG726" i="49"/>
  <c r="S726" i="49"/>
  <c r="E726" i="49"/>
  <c r="AN725" i="49"/>
  <c r="AG725" i="49"/>
  <c r="S725" i="49"/>
  <c r="E725" i="49"/>
  <c r="AN724" i="49"/>
  <c r="AI724" i="49"/>
  <c r="AG724" i="49"/>
  <c r="S724" i="49"/>
  <c r="E724" i="49"/>
  <c r="AN723" i="49"/>
  <c r="AG723" i="49"/>
  <c r="S723" i="49"/>
  <c r="E723" i="49"/>
  <c r="AN722" i="49"/>
  <c r="AG722" i="49"/>
  <c r="S722" i="49"/>
  <c r="E722" i="49"/>
  <c r="AN721" i="49"/>
  <c r="AG721" i="49"/>
  <c r="S721" i="49"/>
  <c r="E721" i="49"/>
  <c r="AN720" i="49"/>
  <c r="AG720" i="49"/>
  <c r="S720" i="49"/>
  <c r="E720" i="49"/>
  <c r="AN719" i="49"/>
  <c r="AG719" i="49"/>
  <c r="S719" i="49"/>
  <c r="E719" i="49"/>
  <c r="AN718" i="49"/>
  <c r="AG718" i="49"/>
  <c r="S718" i="49"/>
  <c r="E718" i="49"/>
  <c r="AN717" i="49"/>
  <c r="AG717" i="49"/>
  <c r="S717" i="49"/>
  <c r="E717" i="49"/>
  <c r="AN716" i="49"/>
  <c r="AG716" i="49"/>
  <c r="S716" i="49"/>
  <c r="E716" i="49"/>
  <c r="AN715" i="49"/>
  <c r="AG715" i="49"/>
  <c r="S715" i="49"/>
  <c r="E715" i="49"/>
  <c r="AN714" i="49"/>
  <c r="AG714" i="49"/>
  <c r="S714" i="49"/>
  <c r="E714" i="49"/>
  <c r="AN713" i="49"/>
  <c r="AG713" i="49"/>
  <c r="S713" i="49"/>
  <c r="E713" i="49"/>
  <c r="AN712" i="49"/>
  <c r="AG712" i="49"/>
  <c r="S712" i="49"/>
  <c r="E712" i="49"/>
  <c r="AN711" i="49"/>
  <c r="AG711" i="49"/>
  <c r="S711" i="49"/>
  <c r="E711" i="49"/>
  <c r="AN710" i="49"/>
  <c r="AG710" i="49"/>
  <c r="S710" i="49"/>
  <c r="E710" i="49"/>
  <c r="AN709" i="49"/>
  <c r="AG709" i="49"/>
  <c r="S709" i="49"/>
  <c r="E709" i="49"/>
  <c r="AN708" i="49"/>
  <c r="AG708" i="49"/>
  <c r="S708" i="49"/>
  <c r="E708" i="49"/>
  <c r="AN707" i="49"/>
  <c r="AG707" i="49"/>
  <c r="S707" i="49"/>
  <c r="E707" i="49"/>
  <c r="AN706" i="49"/>
  <c r="AG706" i="49"/>
  <c r="S706" i="49"/>
  <c r="E706" i="49"/>
  <c r="AN705" i="49"/>
  <c r="AG705" i="49"/>
  <c r="S705" i="49"/>
  <c r="E705" i="49"/>
  <c r="AN704" i="49"/>
  <c r="AG704" i="49"/>
  <c r="S704" i="49"/>
  <c r="E704" i="49"/>
  <c r="AN703" i="49"/>
  <c r="AG703" i="49"/>
  <c r="S703" i="49"/>
  <c r="E703" i="49"/>
  <c r="AN702" i="49"/>
  <c r="AG702" i="49"/>
  <c r="S702" i="49"/>
  <c r="E702" i="49"/>
  <c r="AN701" i="49"/>
  <c r="AG701" i="49"/>
  <c r="S701" i="49"/>
  <c r="E701" i="49"/>
  <c r="AN700" i="49"/>
  <c r="AG700" i="49"/>
  <c r="S700" i="49"/>
  <c r="E700" i="49"/>
  <c r="AN699" i="49"/>
  <c r="AG699" i="49"/>
  <c r="S699" i="49"/>
  <c r="E699" i="49"/>
  <c r="AN698" i="49"/>
  <c r="AG698" i="49"/>
  <c r="S698" i="49"/>
  <c r="E698" i="49"/>
  <c r="AN697" i="49"/>
  <c r="AG697" i="49"/>
  <c r="S697" i="49"/>
  <c r="E697" i="49"/>
  <c r="AN696" i="49"/>
  <c r="AG696" i="49"/>
  <c r="S696" i="49"/>
  <c r="E696" i="49"/>
  <c r="AN695" i="49"/>
  <c r="AG695" i="49"/>
  <c r="S695" i="49"/>
  <c r="E695" i="49"/>
  <c r="AN694" i="49"/>
  <c r="AG694" i="49"/>
  <c r="S694" i="49"/>
  <c r="E694" i="49"/>
  <c r="AN693" i="49"/>
  <c r="AG693" i="49"/>
  <c r="S693" i="49"/>
  <c r="E693" i="49"/>
  <c r="AN692" i="49"/>
  <c r="AG692" i="49"/>
  <c r="S692" i="49"/>
  <c r="E692" i="49"/>
  <c r="AN691" i="49"/>
  <c r="AG691" i="49"/>
  <c r="S691" i="49"/>
  <c r="E691" i="49"/>
  <c r="AN690" i="49"/>
  <c r="AG690" i="49"/>
  <c r="S690" i="49"/>
  <c r="E690" i="49"/>
  <c r="AN689" i="49"/>
  <c r="AG689" i="49"/>
  <c r="S689" i="49"/>
  <c r="E689" i="49"/>
  <c r="AN688" i="49"/>
  <c r="AG688" i="49"/>
  <c r="V688" i="49"/>
  <c r="U688" i="49"/>
  <c r="S688" i="49"/>
  <c r="E688" i="49"/>
  <c r="AN687" i="49"/>
  <c r="AG687" i="49"/>
  <c r="S687" i="49"/>
  <c r="E687" i="49"/>
  <c r="AN686" i="49"/>
  <c r="AG686" i="49"/>
  <c r="S686" i="49"/>
  <c r="E686" i="49"/>
  <c r="AN685" i="49"/>
  <c r="AG685" i="49"/>
  <c r="S685" i="49"/>
  <c r="E685" i="49"/>
  <c r="AN684" i="49"/>
  <c r="AG684" i="49"/>
  <c r="S684" i="49"/>
  <c r="E684" i="49"/>
  <c r="AN683" i="49"/>
  <c r="AG683" i="49"/>
  <c r="S683" i="49"/>
  <c r="E683" i="49"/>
  <c r="AN682" i="49"/>
  <c r="AG682" i="49"/>
  <c r="S682" i="49"/>
  <c r="E682" i="49"/>
  <c r="AN681" i="49"/>
  <c r="AG681" i="49"/>
  <c r="S681" i="49"/>
  <c r="E681" i="49"/>
  <c r="AN680" i="49"/>
  <c r="AG680" i="49"/>
  <c r="S680" i="49"/>
  <c r="E680" i="49"/>
  <c r="AN679" i="49"/>
  <c r="AG679" i="49"/>
  <c r="S679" i="49"/>
  <c r="E679" i="49"/>
  <c r="AN678" i="49"/>
  <c r="AG678" i="49"/>
  <c r="S678" i="49"/>
  <c r="E678" i="49"/>
  <c r="AN677" i="49"/>
  <c r="AG677" i="49"/>
  <c r="S677" i="49"/>
  <c r="E677" i="49"/>
  <c r="AN676" i="49"/>
  <c r="AG676" i="49"/>
  <c r="S676" i="49"/>
  <c r="E676" i="49"/>
  <c r="AN675" i="49"/>
  <c r="AG675" i="49"/>
  <c r="S675" i="49"/>
  <c r="E675" i="49"/>
  <c r="AN674" i="49"/>
  <c r="AG674" i="49"/>
  <c r="S674" i="49"/>
  <c r="E674" i="49"/>
  <c r="AN673" i="49"/>
  <c r="AG673" i="49"/>
  <c r="S673" i="49"/>
  <c r="E673" i="49"/>
  <c r="AN672" i="49"/>
  <c r="AG672" i="49"/>
  <c r="S672" i="49"/>
  <c r="E672" i="49"/>
  <c r="AN671" i="49"/>
  <c r="AG671" i="49"/>
  <c r="S671" i="49"/>
  <c r="E671" i="49"/>
  <c r="AN670" i="49"/>
  <c r="AG670" i="49"/>
  <c r="S670" i="49"/>
  <c r="E670" i="49"/>
  <c r="AN669" i="49"/>
  <c r="AG669" i="49"/>
  <c r="S669" i="49"/>
  <c r="E669" i="49"/>
  <c r="AN668" i="49"/>
  <c r="AG668" i="49"/>
  <c r="S668" i="49"/>
  <c r="E668" i="49"/>
  <c r="AN667" i="49"/>
  <c r="AG667" i="49"/>
  <c r="S667" i="49"/>
  <c r="E667" i="49"/>
  <c r="AN666" i="49"/>
  <c r="AG666" i="49"/>
  <c r="S666" i="49"/>
  <c r="E666" i="49"/>
  <c r="AN665" i="49"/>
  <c r="AG665" i="49"/>
  <c r="S665" i="49"/>
  <c r="E665" i="49"/>
  <c r="AN664" i="49"/>
  <c r="AG664" i="49"/>
  <c r="S664" i="49"/>
  <c r="E664" i="49"/>
  <c r="AN663" i="49"/>
  <c r="AG663" i="49"/>
  <c r="S663" i="49"/>
  <c r="E663" i="49"/>
  <c r="AN662" i="49"/>
  <c r="AG662" i="49"/>
  <c r="S662" i="49"/>
  <c r="E662" i="49"/>
  <c r="AN661" i="49"/>
  <c r="AG661" i="49"/>
  <c r="S661" i="49"/>
  <c r="E661" i="49"/>
  <c r="AN660" i="49"/>
  <c r="AG660" i="49"/>
  <c r="S660" i="49"/>
  <c r="E660" i="49"/>
  <c r="AN659" i="49"/>
  <c r="AG659" i="49"/>
  <c r="S659" i="49"/>
  <c r="E659" i="49"/>
  <c r="AN658" i="49"/>
  <c r="AG658" i="49"/>
  <c r="S658" i="49"/>
  <c r="E658" i="49"/>
  <c r="AN657" i="49"/>
  <c r="AG657" i="49"/>
  <c r="S657" i="49"/>
  <c r="E657" i="49"/>
  <c r="AN656" i="49"/>
  <c r="AG656" i="49"/>
  <c r="S656" i="49"/>
  <c r="E656" i="49"/>
  <c r="AN655" i="49"/>
  <c r="AG655" i="49"/>
  <c r="S655" i="49"/>
  <c r="E655" i="49"/>
  <c r="AN654" i="49"/>
  <c r="AG654" i="49"/>
  <c r="S654" i="49"/>
  <c r="E654" i="49"/>
  <c r="AN653" i="49"/>
  <c r="AG653" i="49"/>
  <c r="S653" i="49"/>
  <c r="E653" i="49"/>
  <c r="AN652" i="49"/>
  <c r="AG652" i="49"/>
  <c r="S652" i="49"/>
  <c r="E652" i="49"/>
  <c r="AN651" i="49"/>
  <c r="AG651" i="49"/>
  <c r="S651" i="49"/>
  <c r="E651" i="49"/>
  <c r="AN650" i="49"/>
  <c r="AG650" i="49"/>
  <c r="S650" i="49"/>
  <c r="E650" i="49"/>
  <c r="AN649" i="49"/>
  <c r="AG649" i="49"/>
  <c r="S649" i="49"/>
  <c r="E649" i="49"/>
  <c r="AN648" i="49"/>
  <c r="AG648" i="49"/>
  <c r="S648" i="49"/>
  <c r="E648" i="49"/>
  <c r="AN647" i="49"/>
  <c r="AG647" i="49"/>
  <c r="S647" i="49"/>
  <c r="E647" i="49"/>
  <c r="AN646" i="49"/>
  <c r="AG646" i="49"/>
  <c r="S646" i="49"/>
  <c r="E646" i="49"/>
  <c r="AN645" i="49"/>
  <c r="AG645" i="49"/>
  <c r="S645" i="49"/>
  <c r="E645" i="49"/>
  <c r="AN644" i="49"/>
  <c r="AG644" i="49"/>
  <c r="S644" i="49"/>
  <c r="E644" i="49"/>
  <c r="AN643" i="49"/>
  <c r="AG643" i="49"/>
  <c r="S643" i="49"/>
  <c r="E643" i="49"/>
  <c r="AN642" i="49"/>
  <c r="AG642" i="49"/>
  <c r="S642" i="49"/>
  <c r="E642" i="49"/>
  <c r="AN641" i="49"/>
  <c r="AG641" i="49"/>
  <c r="S641" i="49"/>
  <c r="E641" i="49"/>
  <c r="AN640" i="49"/>
  <c r="AG640" i="49"/>
  <c r="S640" i="49"/>
  <c r="E640" i="49"/>
  <c r="AN639" i="49"/>
  <c r="AG639" i="49"/>
  <c r="S639" i="49"/>
  <c r="E639" i="49"/>
  <c r="AN638" i="49"/>
  <c r="AG638" i="49"/>
  <c r="S638" i="49"/>
  <c r="E638" i="49"/>
  <c r="AN637" i="49"/>
  <c r="AG637" i="49"/>
  <c r="S637" i="49"/>
  <c r="G637" i="49"/>
  <c r="H637" i="49" s="1"/>
  <c r="E637" i="49"/>
  <c r="AN636" i="49"/>
  <c r="AG636" i="49"/>
  <c r="S636" i="49"/>
  <c r="E636" i="49"/>
  <c r="AP635" i="49"/>
  <c r="AQ635" i="49" s="1"/>
  <c r="AN635" i="49"/>
  <c r="AG635" i="49"/>
  <c r="S635" i="49"/>
  <c r="E635" i="49"/>
  <c r="AN634" i="49"/>
  <c r="AG634" i="49"/>
  <c r="S634" i="49"/>
  <c r="E634" i="49"/>
  <c r="AN633" i="49"/>
  <c r="AG633" i="49"/>
  <c r="S633" i="49"/>
  <c r="E633" i="49"/>
  <c r="AN632" i="49"/>
  <c r="AG632" i="49"/>
  <c r="S632" i="49"/>
  <c r="E632" i="49"/>
  <c r="AN631" i="49"/>
  <c r="AG631" i="49"/>
  <c r="S631" i="49"/>
  <c r="E631" i="49"/>
  <c r="AN630" i="49"/>
  <c r="AG630" i="49"/>
  <c r="S630" i="49"/>
  <c r="E630" i="49"/>
  <c r="AN629" i="49"/>
  <c r="AG629" i="49"/>
  <c r="S629" i="49"/>
  <c r="E629" i="49"/>
  <c r="AN628" i="49"/>
  <c r="AG628" i="49"/>
  <c r="S628" i="49"/>
  <c r="E628" i="49"/>
  <c r="AN627" i="49"/>
  <c r="AG627" i="49"/>
  <c r="S627" i="49"/>
  <c r="E627" i="49"/>
  <c r="AN626" i="49"/>
  <c r="AG626" i="49"/>
  <c r="S626" i="49"/>
  <c r="E626" i="49"/>
  <c r="AN625" i="49"/>
  <c r="AG625" i="49"/>
  <c r="S625" i="49"/>
  <c r="E625" i="49"/>
  <c r="AN624" i="49"/>
  <c r="AG624" i="49"/>
  <c r="S624" i="49"/>
  <c r="E624" i="49"/>
  <c r="AN623" i="49"/>
  <c r="AG623" i="49"/>
  <c r="S623" i="49"/>
  <c r="E623" i="49"/>
  <c r="AN622" i="49"/>
  <c r="AG622" i="49"/>
  <c r="S622" i="49"/>
  <c r="E622" i="49"/>
  <c r="AN621" i="49"/>
  <c r="AG621" i="49"/>
  <c r="S621" i="49"/>
  <c r="E621" i="49"/>
  <c r="AN620" i="49"/>
  <c r="AG620" i="49"/>
  <c r="S620" i="49"/>
  <c r="E620" i="49"/>
  <c r="AN619" i="49"/>
  <c r="AG619" i="49"/>
  <c r="S619" i="49"/>
  <c r="E619" i="49"/>
  <c r="AN618" i="49"/>
  <c r="AG618" i="49"/>
  <c r="S618" i="49"/>
  <c r="E618" i="49"/>
  <c r="AN617" i="49"/>
  <c r="AG617" i="49"/>
  <c r="S617" i="49"/>
  <c r="E617" i="49"/>
  <c r="AN616" i="49"/>
  <c r="AG616" i="49"/>
  <c r="S616" i="49"/>
  <c r="E616" i="49"/>
  <c r="AN615" i="49"/>
  <c r="AG615" i="49"/>
  <c r="S615" i="49"/>
  <c r="E615" i="49"/>
  <c r="AN614" i="49"/>
  <c r="AG614" i="49"/>
  <c r="S614" i="49"/>
  <c r="E614" i="49"/>
  <c r="AN613" i="49"/>
  <c r="AG613" i="49"/>
  <c r="S613" i="49"/>
  <c r="E613" i="49"/>
  <c r="AN612" i="49"/>
  <c r="AG612" i="49"/>
  <c r="S612" i="49"/>
  <c r="E612" i="49"/>
  <c r="AN611" i="49"/>
  <c r="AG611" i="49"/>
  <c r="S611" i="49"/>
  <c r="E611" i="49"/>
  <c r="AN610" i="49"/>
  <c r="AG610" i="49"/>
  <c r="S610" i="49"/>
  <c r="E610" i="49"/>
  <c r="AN609" i="49"/>
  <c r="AG609" i="49"/>
  <c r="S609" i="49"/>
  <c r="E609" i="49"/>
  <c r="AN608" i="49"/>
  <c r="AG608" i="49"/>
  <c r="S608" i="49"/>
  <c r="E608" i="49"/>
  <c r="AN607" i="49"/>
  <c r="AG607" i="49"/>
  <c r="S607" i="49"/>
  <c r="E607" i="49"/>
  <c r="AN606" i="49"/>
  <c r="AG606" i="49"/>
  <c r="S606" i="49"/>
  <c r="E606" i="49"/>
  <c r="AN605" i="49"/>
  <c r="AG605" i="49"/>
  <c r="S605" i="49"/>
  <c r="E605" i="49"/>
  <c r="AN604" i="49"/>
  <c r="AG604" i="49"/>
  <c r="S604" i="49"/>
  <c r="E604" i="49"/>
  <c r="AN603" i="49"/>
  <c r="AG603" i="49"/>
  <c r="S603" i="49"/>
  <c r="E603" i="49"/>
  <c r="AN602" i="49"/>
  <c r="AG602" i="49"/>
  <c r="S602" i="49"/>
  <c r="E602" i="49"/>
  <c r="AN601" i="49"/>
  <c r="AG601" i="49"/>
  <c r="S601" i="49"/>
  <c r="E601" i="49"/>
  <c r="AN600" i="49"/>
  <c r="AG600" i="49"/>
  <c r="S600" i="49"/>
  <c r="E600" i="49"/>
  <c r="AN599" i="49"/>
  <c r="AG599" i="49"/>
  <c r="S599" i="49"/>
  <c r="E599" i="49"/>
  <c r="AN598" i="49"/>
  <c r="AG598" i="49"/>
  <c r="S598" i="49"/>
  <c r="E598" i="49"/>
  <c r="AN597" i="49"/>
  <c r="AG597" i="49"/>
  <c r="S597" i="49"/>
  <c r="E597" i="49"/>
  <c r="AN596" i="49"/>
  <c r="AG596" i="49"/>
  <c r="S596" i="49"/>
  <c r="E596" i="49"/>
  <c r="AN595" i="49"/>
  <c r="AG595" i="49"/>
  <c r="S595" i="49"/>
  <c r="E595" i="49"/>
  <c r="AN594" i="49"/>
  <c r="AG594" i="49"/>
  <c r="S594" i="49"/>
  <c r="E594" i="49"/>
  <c r="AN593" i="49"/>
  <c r="AI593" i="49"/>
  <c r="AG593" i="49"/>
  <c r="S593" i="49"/>
  <c r="E593" i="49"/>
  <c r="AN592" i="49"/>
  <c r="AG592" i="49"/>
  <c r="S592" i="49"/>
  <c r="E592" i="49"/>
  <c r="AN591" i="49"/>
  <c r="AG591" i="49"/>
  <c r="S591" i="49"/>
  <c r="E591" i="49"/>
  <c r="AN590" i="49"/>
  <c r="AG590" i="49"/>
  <c r="S590" i="49"/>
  <c r="E590" i="49"/>
  <c r="AN589" i="49"/>
  <c r="AG589" i="49"/>
  <c r="S589" i="49"/>
  <c r="E589" i="49"/>
  <c r="AN588" i="49"/>
  <c r="AG588" i="49"/>
  <c r="S588" i="49"/>
  <c r="E588" i="49"/>
  <c r="AN587" i="49"/>
  <c r="AG587" i="49"/>
  <c r="U587" i="49"/>
  <c r="V587" i="49" s="1"/>
  <c r="S587" i="49"/>
  <c r="E587" i="49"/>
  <c r="AN586" i="49"/>
  <c r="AG586" i="49"/>
  <c r="S586" i="49"/>
  <c r="E586" i="49"/>
  <c r="AN585" i="49"/>
  <c r="AG585" i="49"/>
  <c r="S585" i="49"/>
  <c r="E585" i="49"/>
  <c r="AN584" i="49"/>
  <c r="AG584" i="49"/>
  <c r="S584" i="49"/>
  <c r="E584" i="49"/>
  <c r="AN583" i="49"/>
  <c r="AG583" i="49"/>
  <c r="S583" i="49"/>
  <c r="E583" i="49"/>
  <c r="AN582" i="49"/>
  <c r="AG582" i="49"/>
  <c r="S582" i="49"/>
  <c r="E582" i="49"/>
  <c r="AN581" i="49"/>
  <c r="AG581" i="49"/>
  <c r="S581" i="49"/>
  <c r="E581" i="49"/>
  <c r="AN580" i="49"/>
  <c r="AG580" i="49"/>
  <c r="S580" i="49"/>
  <c r="E580" i="49"/>
  <c r="AN579" i="49"/>
  <c r="AG579" i="49"/>
  <c r="S579" i="49"/>
  <c r="E579" i="49"/>
  <c r="AN578" i="49"/>
  <c r="AG578" i="49"/>
  <c r="S578" i="49"/>
  <c r="E578" i="49"/>
  <c r="AN577" i="49"/>
  <c r="AG577" i="49"/>
  <c r="S577" i="49"/>
  <c r="E577" i="49"/>
  <c r="AN576" i="49"/>
  <c r="AG576" i="49"/>
  <c r="S576" i="49"/>
  <c r="E576" i="49"/>
  <c r="AN575" i="49"/>
  <c r="AG575" i="49"/>
  <c r="S575" i="49"/>
  <c r="E575" i="49"/>
  <c r="AN574" i="49"/>
  <c r="AG574" i="49"/>
  <c r="S574" i="49"/>
  <c r="E574" i="49"/>
  <c r="AN573" i="49"/>
  <c r="AG573" i="49"/>
  <c r="S573" i="49"/>
  <c r="E573" i="49"/>
  <c r="AN572" i="49"/>
  <c r="AG572" i="49"/>
  <c r="S572" i="49"/>
  <c r="E572" i="49"/>
  <c r="AN571" i="49"/>
  <c r="AG571" i="49"/>
  <c r="S571" i="49"/>
  <c r="E571" i="49"/>
  <c r="AN570" i="49"/>
  <c r="AG570" i="49"/>
  <c r="S570" i="49"/>
  <c r="E570" i="49"/>
  <c r="AN569" i="49"/>
  <c r="AG569" i="49"/>
  <c r="S569" i="49"/>
  <c r="E569" i="49"/>
  <c r="AN568" i="49"/>
  <c r="AG568" i="49"/>
  <c r="S568" i="49"/>
  <c r="E568" i="49"/>
  <c r="AN567" i="49"/>
  <c r="AG567" i="49"/>
  <c r="S567" i="49"/>
  <c r="E567" i="49"/>
  <c r="AN566" i="49"/>
  <c r="AG566" i="49"/>
  <c r="S566" i="49"/>
  <c r="E566" i="49"/>
  <c r="AN565" i="49"/>
  <c r="AG565" i="49"/>
  <c r="S565" i="49"/>
  <c r="E565" i="49"/>
  <c r="AN564" i="49"/>
  <c r="AG564" i="49"/>
  <c r="S564" i="49"/>
  <c r="E564" i="49"/>
  <c r="AN563" i="49"/>
  <c r="AG563" i="49"/>
  <c r="S563" i="49"/>
  <c r="E563" i="49"/>
  <c r="AN562" i="49"/>
  <c r="AG562" i="49"/>
  <c r="S562" i="49"/>
  <c r="E562" i="49"/>
  <c r="AN561" i="49"/>
  <c r="AG561" i="49"/>
  <c r="S561" i="49"/>
  <c r="E561" i="49"/>
  <c r="AN560" i="49"/>
  <c r="AG560" i="49"/>
  <c r="S560" i="49"/>
  <c r="E560" i="49"/>
  <c r="AN559" i="49"/>
  <c r="AG559" i="49"/>
  <c r="S559" i="49"/>
  <c r="E559" i="49"/>
  <c r="AN558" i="49"/>
  <c r="AG558" i="49"/>
  <c r="S558" i="49"/>
  <c r="E558" i="49"/>
  <c r="AN557" i="49"/>
  <c r="AG557" i="49"/>
  <c r="S557" i="49"/>
  <c r="E557" i="49"/>
  <c r="AN556" i="49"/>
  <c r="AG556" i="49"/>
  <c r="S556" i="49"/>
  <c r="E556" i="49"/>
  <c r="AN555" i="49"/>
  <c r="AG555" i="49"/>
  <c r="S555" i="49"/>
  <c r="E555" i="49"/>
  <c r="AN554" i="49"/>
  <c r="AG554" i="49"/>
  <c r="S554" i="49"/>
  <c r="E554" i="49"/>
  <c r="AN553" i="49"/>
  <c r="AG553" i="49"/>
  <c r="S553" i="49"/>
  <c r="E553" i="49"/>
  <c r="AN552" i="49"/>
  <c r="AG552" i="49"/>
  <c r="S552" i="49"/>
  <c r="E552" i="49"/>
  <c r="AN551" i="49"/>
  <c r="AG551" i="49"/>
  <c r="S551" i="49"/>
  <c r="E551" i="49"/>
  <c r="AN550" i="49"/>
  <c r="AG550" i="49"/>
  <c r="S550" i="49"/>
  <c r="E550" i="49"/>
  <c r="AN549" i="49"/>
  <c r="AG549" i="49"/>
  <c r="S549" i="49"/>
  <c r="E549" i="49"/>
  <c r="AN548" i="49"/>
  <c r="AG548" i="49"/>
  <c r="S548" i="49"/>
  <c r="E548" i="49"/>
  <c r="AN547" i="49"/>
  <c r="AG547" i="49"/>
  <c r="S547" i="49"/>
  <c r="E547" i="49"/>
  <c r="AN546" i="49"/>
  <c r="AG546" i="49"/>
  <c r="S546" i="49"/>
  <c r="E546" i="49"/>
  <c r="AN545" i="49"/>
  <c r="AG545" i="49"/>
  <c r="S545" i="49"/>
  <c r="E545" i="49"/>
  <c r="AN544" i="49"/>
  <c r="AG544" i="49"/>
  <c r="S544" i="49"/>
  <c r="E544" i="49"/>
  <c r="AN543" i="49"/>
  <c r="AG543" i="49"/>
  <c r="S543" i="49"/>
  <c r="E543" i="49"/>
  <c r="AN542" i="49"/>
  <c r="AG542" i="49"/>
  <c r="S542" i="49"/>
  <c r="E542" i="49"/>
  <c r="AN541" i="49"/>
  <c r="AG541" i="49"/>
  <c r="S541" i="49"/>
  <c r="E541" i="49"/>
  <c r="AN540" i="49"/>
  <c r="AG540" i="49"/>
  <c r="S540" i="49"/>
  <c r="E540" i="49"/>
  <c r="AN539" i="49"/>
  <c r="AG539" i="49"/>
  <c r="S539" i="49"/>
  <c r="E539" i="49"/>
  <c r="AN538" i="49"/>
  <c r="AG538" i="49"/>
  <c r="S538" i="49"/>
  <c r="E538" i="49"/>
  <c r="AN537" i="49"/>
  <c r="AG537" i="49"/>
  <c r="S537" i="49"/>
  <c r="E537" i="49"/>
  <c r="AN536" i="49"/>
  <c r="AG536" i="49"/>
  <c r="S536" i="49"/>
  <c r="E536" i="49"/>
  <c r="AN535" i="49"/>
  <c r="AG535" i="49"/>
  <c r="S535" i="49"/>
  <c r="E535" i="49"/>
  <c r="AN534" i="49"/>
  <c r="AG534" i="49"/>
  <c r="S534" i="49"/>
  <c r="E534" i="49"/>
  <c r="AN533" i="49"/>
  <c r="AG533" i="49"/>
  <c r="S533" i="49"/>
  <c r="E533" i="49"/>
  <c r="AN532" i="49"/>
  <c r="AG532" i="49"/>
  <c r="S532" i="49"/>
  <c r="E532" i="49"/>
  <c r="AN531" i="49"/>
  <c r="AG531" i="49"/>
  <c r="S531" i="49"/>
  <c r="E531" i="49"/>
  <c r="AN530" i="49"/>
  <c r="AG530" i="49"/>
  <c r="S530" i="49"/>
  <c r="E530" i="49"/>
  <c r="AN529" i="49"/>
  <c r="AG529" i="49"/>
  <c r="S529" i="49"/>
  <c r="E529" i="49"/>
  <c r="AN528" i="49"/>
  <c r="AG528" i="49"/>
  <c r="S528" i="49"/>
  <c r="E528" i="49"/>
  <c r="AN527" i="49"/>
  <c r="AG527" i="49"/>
  <c r="S527" i="49"/>
  <c r="E527" i="49"/>
  <c r="AN526" i="49"/>
  <c r="AG526" i="49"/>
  <c r="S526" i="49"/>
  <c r="E526" i="49"/>
  <c r="AN525" i="49"/>
  <c r="AG525" i="49"/>
  <c r="S525" i="49"/>
  <c r="E525" i="49"/>
  <c r="AN524" i="49"/>
  <c r="AG524" i="49"/>
  <c r="S524" i="49"/>
  <c r="E524" i="49"/>
  <c r="AN523" i="49"/>
  <c r="AG523" i="49"/>
  <c r="S523" i="49"/>
  <c r="E523" i="49"/>
  <c r="AN522" i="49"/>
  <c r="AG522" i="49"/>
  <c r="S522" i="49"/>
  <c r="E522" i="49"/>
  <c r="AN521" i="49"/>
  <c r="AG521" i="49"/>
  <c r="S521" i="49"/>
  <c r="E521" i="49"/>
  <c r="AN520" i="49"/>
  <c r="AG520" i="49"/>
  <c r="S520" i="49"/>
  <c r="E520" i="49"/>
  <c r="AN519" i="49"/>
  <c r="AG519" i="49"/>
  <c r="S519" i="49"/>
  <c r="E519" i="49"/>
  <c r="AN518" i="49"/>
  <c r="AG518" i="49"/>
  <c r="S518" i="49"/>
  <c r="E518" i="49"/>
  <c r="AN517" i="49"/>
  <c r="AG517" i="49"/>
  <c r="S517" i="49"/>
  <c r="E517" i="49"/>
  <c r="AN516" i="49"/>
  <c r="AG516" i="49"/>
  <c r="S516" i="49"/>
  <c r="E516" i="49"/>
  <c r="AN515" i="49"/>
  <c r="AG515" i="49"/>
  <c r="S515" i="49"/>
  <c r="E515" i="49"/>
  <c r="AN514" i="49"/>
  <c r="AG514" i="49"/>
  <c r="S514" i="49"/>
  <c r="E514" i="49"/>
  <c r="AN513" i="49"/>
  <c r="AG513" i="49"/>
  <c r="S513" i="49"/>
  <c r="E513" i="49"/>
  <c r="AN512" i="49"/>
  <c r="AG512" i="49"/>
  <c r="S512" i="49"/>
  <c r="E512" i="49"/>
  <c r="AN511" i="49"/>
  <c r="AG511" i="49"/>
  <c r="S511" i="49"/>
  <c r="E511" i="49"/>
  <c r="AN510" i="49"/>
  <c r="AG510" i="49"/>
  <c r="S510" i="49"/>
  <c r="E510" i="49"/>
  <c r="AN509" i="49"/>
  <c r="AG509" i="49"/>
  <c r="S509" i="49"/>
  <c r="E509" i="49"/>
  <c r="AN508" i="49"/>
  <c r="AG508" i="49"/>
  <c r="S508" i="49"/>
  <c r="E508" i="49"/>
  <c r="AN507" i="49"/>
  <c r="AG507" i="49"/>
  <c r="S507" i="49"/>
  <c r="E507" i="49"/>
  <c r="AN506" i="49"/>
  <c r="AG506" i="49"/>
  <c r="S506" i="49"/>
  <c r="E506" i="49"/>
  <c r="AN505" i="49"/>
  <c r="AG505" i="49"/>
  <c r="S505" i="49"/>
  <c r="E505" i="49"/>
  <c r="AN504" i="49"/>
  <c r="AG504" i="49"/>
  <c r="S504" i="49"/>
  <c r="E504" i="49"/>
  <c r="AN503" i="49"/>
  <c r="AG503" i="49"/>
  <c r="S503" i="49"/>
  <c r="G503" i="49"/>
  <c r="H503" i="49" s="1"/>
  <c r="E503" i="49"/>
  <c r="AN502" i="49"/>
  <c r="AG502" i="49"/>
  <c r="S502" i="49"/>
  <c r="E502" i="49"/>
  <c r="AN501" i="49"/>
  <c r="AG501" i="49"/>
  <c r="S501" i="49"/>
  <c r="E501" i="49"/>
  <c r="AN500" i="49"/>
  <c r="AG500" i="49"/>
  <c r="S500" i="49"/>
  <c r="E500" i="49"/>
  <c r="AN499" i="49"/>
  <c r="AG499" i="49"/>
  <c r="V499" i="49"/>
  <c r="U499" i="49"/>
  <c r="S499" i="49"/>
  <c r="E499" i="49"/>
  <c r="AN498" i="49"/>
  <c r="AG498" i="49"/>
  <c r="S498" i="49"/>
  <c r="E498" i="49"/>
  <c r="AN497" i="49"/>
  <c r="AG497" i="49"/>
  <c r="S497" i="49"/>
  <c r="E497" i="49"/>
  <c r="AN496" i="49"/>
  <c r="AG496" i="49"/>
  <c r="S496" i="49"/>
  <c r="E496" i="49"/>
  <c r="AN495" i="49"/>
  <c r="AG495" i="49"/>
  <c r="S495" i="49"/>
  <c r="E495" i="49"/>
  <c r="AP494" i="49"/>
  <c r="AQ494" i="49" s="1"/>
  <c r="AN494" i="49"/>
  <c r="AG494" i="49"/>
  <c r="S494" i="49"/>
  <c r="E494" i="49"/>
  <c r="AN493" i="49"/>
  <c r="AG493" i="49"/>
  <c r="S493" i="49"/>
  <c r="E493" i="49"/>
  <c r="AN492" i="49"/>
  <c r="AG492" i="49"/>
  <c r="S492" i="49"/>
  <c r="E492" i="49"/>
  <c r="AN491" i="49"/>
  <c r="AG491" i="49"/>
  <c r="S491" i="49"/>
  <c r="E491" i="49"/>
  <c r="AN490" i="49"/>
  <c r="AG490" i="49"/>
  <c r="S490" i="49"/>
  <c r="E490" i="49"/>
  <c r="AN489" i="49"/>
  <c r="AG489" i="49"/>
  <c r="S489" i="49"/>
  <c r="E489" i="49"/>
  <c r="AN488" i="49"/>
  <c r="AG488" i="49"/>
  <c r="S488" i="49"/>
  <c r="E488" i="49"/>
  <c r="AN487" i="49"/>
  <c r="AG487" i="49"/>
  <c r="S487" i="49"/>
  <c r="E487" i="49"/>
  <c r="AN486" i="49"/>
  <c r="AG486" i="49"/>
  <c r="S486" i="49"/>
  <c r="E486" i="49"/>
  <c r="AN485" i="49"/>
  <c r="AG485" i="49"/>
  <c r="S485" i="49"/>
  <c r="E485" i="49"/>
  <c r="AN484" i="49"/>
  <c r="AG484" i="49"/>
  <c r="S484" i="49"/>
  <c r="E484" i="49"/>
  <c r="AN483" i="49"/>
  <c r="AG483" i="49"/>
  <c r="S483" i="49"/>
  <c r="E483" i="49"/>
  <c r="AN482" i="49"/>
  <c r="AG482" i="49"/>
  <c r="S482" i="49"/>
  <c r="E482" i="49"/>
  <c r="AN481" i="49"/>
  <c r="AG481" i="49"/>
  <c r="S481" i="49"/>
  <c r="E481" i="49"/>
  <c r="AN480" i="49"/>
  <c r="AG480" i="49"/>
  <c r="S480" i="49"/>
  <c r="E480" i="49"/>
  <c r="AN479" i="49"/>
  <c r="AG479" i="49"/>
  <c r="S479" i="49"/>
  <c r="E479" i="49"/>
  <c r="AN478" i="49"/>
  <c r="AG478" i="49"/>
  <c r="S478" i="49"/>
  <c r="E478" i="49"/>
  <c r="AN477" i="49"/>
  <c r="AG477" i="49"/>
  <c r="S477" i="49"/>
  <c r="E477" i="49"/>
  <c r="AN476" i="49"/>
  <c r="AG476" i="49"/>
  <c r="S476" i="49"/>
  <c r="E476" i="49"/>
  <c r="AN475" i="49"/>
  <c r="AG475" i="49"/>
  <c r="S475" i="49"/>
  <c r="E475" i="49"/>
  <c r="AN474" i="49"/>
  <c r="AG474" i="49"/>
  <c r="S474" i="49"/>
  <c r="E474" i="49"/>
  <c r="AN473" i="49"/>
  <c r="AG473" i="49"/>
  <c r="S473" i="49"/>
  <c r="E473" i="49"/>
  <c r="AN472" i="49"/>
  <c r="AG472" i="49"/>
  <c r="S472" i="49"/>
  <c r="E472" i="49"/>
  <c r="AN471" i="49"/>
  <c r="AG471" i="49"/>
  <c r="S471" i="49"/>
  <c r="E471" i="49"/>
  <c r="AN470" i="49"/>
  <c r="AG470" i="49"/>
  <c r="S470" i="49"/>
  <c r="E470" i="49"/>
  <c r="AN469" i="49"/>
  <c r="AG469" i="49"/>
  <c r="S469" i="49"/>
  <c r="E469" i="49"/>
  <c r="AN468" i="49"/>
  <c r="AG468" i="49"/>
  <c r="S468" i="49"/>
  <c r="E468" i="49"/>
  <c r="AN467" i="49"/>
  <c r="AG467" i="49"/>
  <c r="S467" i="49"/>
  <c r="E467" i="49"/>
  <c r="AN466" i="49"/>
  <c r="AG466" i="49"/>
  <c r="S466" i="49"/>
  <c r="E466" i="49"/>
  <c r="AN465" i="49"/>
  <c r="AG465" i="49"/>
  <c r="S465" i="49"/>
  <c r="E465" i="49"/>
  <c r="AN464" i="49"/>
  <c r="AG464" i="49"/>
  <c r="S464" i="49"/>
  <c r="E464" i="49"/>
  <c r="AN463" i="49"/>
  <c r="AG463" i="49"/>
  <c r="S463" i="49"/>
  <c r="E463" i="49"/>
  <c r="AN462" i="49"/>
  <c r="AG462" i="49"/>
  <c r="S462" i="49"/>
  <c r="E462" i="49"/>
  <c r="AN461" i="49"/>
  <c r="AG461" i="49"/>
  <c r="S461" i="49"/>
  <c r="E461" i="49"/>
  <c r="AN460" i="49"/>
  <c r="AG460" i="49"/>
  <c r="S460" i="49"/>
  <c r="E460" i="49"/>
  <c r="AN459" i="49"/>
  <c r="AG459" i="49"/>
  <c r="S459" i="49"/>
  <c r="E459" i="49"/>
  <c r="AN458" i="49"/>
  <c r="AG458" i="49"/>
  <c r="S458" i="49"/>
  <c r="E458" i="49"/>
  <c r="AN457" i="49"/>
  <c r="AG457" i="49"/>
  <c r="S457" i="49"/>
  <c r="E457" i="49"/>
  <c r="AN456" i="49"/>
  <c r="AG456" i="49"/>
  <c r="S456" i="49"/>
  <c r="E456" i="49"/>
  <c r="AN455" i="49"/>
  <c r="AI455" i="49"/>
  <c r="AJ455" i="49" s="1"/>
  <c r="AG455" i="49"/>
  <c r="S455" i="49"/>
  <c r="E455" i="49"/>
  <c r="AN454" i="49"/>
  <c r="AG454" i="49"/>
  <c r="S454" i="49"/>
  <c r="E454" i="49"/>
  <c r="AN453" i="49"/>
  <c r="AG453" i="49"/>
  <c r="S453" i="49"/>
  <c r="E453" i="49"/>
  <c r="AN452" i="49"/>
  <c r="AG452" i="49"/>
  <c r="S452" i="49"/>
  <c r="E452" i="49"/>
  <c r="AN451" i="49"/>
  <c r="AG451" i="49"/>
  <c r="S451" i="49"/>
  <c r="E451" i="49"/>
  <c r="AN450" i="49"/>
  <c r="AG450" i="49"/>
  <c r="S450" i="49"/>
  <c r="E450" i="49"/>
  <c r="AN449" i="49"/>
  <c r="AG449" i="49"/>
  <c r="S449" i="49"/>
  <c r="E449" i="49"/>
  <c r="AN448" i="49"/>
  <c r="AG448" i="49"/>
  <c r="S448" i="49"/>
  <c r="E448" i="49"/>
  <c r="AN447" i="49"/>
  <c r="AG447" i="49"/>
  <c r="S447" i="49"/>
  <c r="E447" i="49"/>
  <c r="AN446" i="49"/>
  <c r="AG446" i="49"/>
  <c r="S446" i="49"/>
  <c r="E446" i="49"/>
  <c r="AN445" i="49"/>
  <c r="AG445" i="49"/>
  <c r="S445" i="49"/>
  <c r="E445" i="49"/>
  <c r="AN444" i="49"/>
  <c r="AG444" i="49"/>
  <c r="S444" i="49"/>
  <c r="E444" i="49"/>
  <c r="AN443" i="49"/>
  <c r="AG443" i="49"/>
  <c r="S443" i="49"/>
  <c r="E443" i="49"/>
  <c r="AN442" i="49"/>
  <c r="AG442" i="49"/>
  <c r="S442" i="49"/>
  <c r="E442" i="49"/>
  <c r="AN441" i="49"/>
  <c r="AG441" i="49"/>
  <c r="S441" i="49"/>
  <c r="E441" i="49"/>
  <c r="AN440" i="49"/>
  <c r="AG440" i="49"/>
  <c r="S440" i="49"/>
  <c r="E440" i="49"/>
  <c r="AN439" i="49"/>
  <c r="AG439" i="49"/>
  <c r="S439" i="49"/>
  <c r="E439" i="49"/>
  <c r="AN438" i="49"/>
  <c r="AG438" i="49"/>
  <c r="S438" i="49"/>
  <c r="E438" i="49"/>
  <c r="AN437" i="49"/>
  <c r="AG437" i="49"/>
  <c r="S437" i="49"/>
  <c r="E437" i="49"/>
  <c r="AN436" i="49"/>
  <c r="AG436" i="49"/>
  <c r="S436" i="49"/>
  <c r="E436" i="49"/>
  <c r="AN435" i="49"/>
  <c r="AG435" i="49"/>
  <c r="S435" i="49"/>
  <c r="E435" i="49"/>
  <c r="AN434" i="49"/>
  <c r="AG434" i="49"/>
  <c r="S434" i="49"/>
  <c r="E434" i="49"/>
  <c r="AN433" i="49"/>
  <c r="AG433" i="49"/>
  <c r="S433" i="49"/>
  <c r="E433" i="49"/>
  <c r="AN432" i="49"/>
  <c r="AG432" i="49"/>
  <c r="S432" i="49"/>
  <c r="E432" i="49"/>
  <c r="AN431" i="49"/>
  <c r="AG431" i="49"/>
  <c r="S431" i="49"/>
  <c r="E431" i="49"/>
  <c r="AN430" i="49"/>
  <c r="AG430" i="49"/>
  <c r="S430" i="49"/>
  <c r="E430" i="49"/>
  <c r="AN429" i="49"/>
  <c r="AG429" i="49"/>
  <c r="S429" i="49"/>
  <c r="E429" i="49"/>
  <c r="AN428" i="49"/>
  <c r="AG428" i="49"/>
  <c r="S428" i="49"/>
  <c r="E428" i="49"/>
  <c r="AN427" i="49"/>
  <c r="AG427" i="49"/>
  <c r="S427" i="49"/>
  <c r="E427" i="49"/>
  <c r="AN426" i="49"/>
  <c r="AG426" i="49"/>
  <c r="S426" i="49"/>
  <c r="E426" i="49"/>
  <c r="AN425" i="49"/>
  <c r="AG425" i="49"/>
  <c r="S425" i="49"/>
  <c r="E425" i="49"/>
  <c r="AN424" i="49"/>
  <c r="AG424" i="49"/>
  <c r="S424" i="49"/>
  <c r="E424" i="49"/>
  <c r="AN423" i="49"/>
  <c r="AG423" i="49"/>
  <c r="S423" i="49"/>
  <c r="E423" i="49"/>
  <c r="AN422" i="49"/>
  <c r="AG422" i="49"/>
  <c r="S422" i="49"/>
  <c r="E422" i="49"/>
  <c r="AN421" i="49"/>
  <c r="AG421" i="49"/>
  <c r="S421" i="49"/>
  <c r="E421" i="49"/>
  <c r="AN420" i="49"/>
  <c r="AG420" i="49"/>
  <c r="S420" i="49"/>
  <c r="E420" i="49"/>
  <c r="AN419" i="49"/>
  <c r="AG419" i="49"/>
  <c r="S419" i="49"/>
  <c r="E419" i="49"/>
  <c r="AN418" i="49"/>
  <c r="AG418" i="49"/>
  <c r="S418" i="49"/>
  <c r="E418" i="49"/>
  <c r="AN417" i="49"/>
  <c r="AG417" i="49"/>
  <c r="S417" i="49"/>
  <c r="E417" i="49"/>
  <c r="AN416" i="49"/>
  <c r="AG416" i="49"/>
  <c r="S416" i="49"/>
  <c r="E416" i="49"/>
  <c r="AN415" i="49"/>
  <c r="AG415" i="49"/>
  <c r="S415" i="49"/>
  <c r="E415" i="49"/>
  <c r="AN414" i="49"/>
  <c r="AG414" i="49"/>
  <c r="S414" i="49"/>
  <c r="E414" i="49"/>
  <c r="AN413" i="49"/>
  <c r="AG413" i="49"/>
  <c r="S413" i="49"/>
  <c r="E413" i="49"/>
  <c r="AN412" i="49"/>
  <c r="AG412" i="49"/>
  <c r="S412" i="49"/>
  <c r="E412" i="49"/>
  <c r="AN411" i="49"/>
  <c r="AG411" i="49"/>
  <c r="S411" i="49"/>
  <c r="E411" i="49"/>
  <c r="AN410" i="49"/>
  <c r="AG410" i="49"/>
  <c r="S410" i="49"/>
  <c r="E410" i="49"/>
  <c r="AN409" i="49"/>
  <c r="AG409" i="49"/>
  <c r="S409" i="49"/>
  <c r="E409" i="49"/>
  <c r="AN408" i="49"/>
  <c r="AG408" i="49"/>
  <c r="S408" i="49"/>
  <c r="E408" i="49"/>
  <c r="AN407" i="49"/>
  <c r="AG407" i="49"/>
  <c r="S407" i="49"/>
  <c r="E407" i="49"/>
  <c r="AN406" i="49"/>
  <c r="AG406" i="49"/>
  <c r="S406" i="49"/>
  <c r="E406" i="49"/>
  <c r="AN405" i="49"/>
  <c r="AG405" i="49"/>
  <c r="S405" i="49"/>
  <c r="E405" i="49"/>
  <c r="AN404" i="49"/>
  <c r="AG404" i="49"/>
  <c r="S404" i="49"/>
  <c r="E404" i="49"/>
  <c r="AN403" i="49"/>
  <c r="AG403" i="49"/>
  <c r="S403" i="49"/>
  <c r="E403" i="49"/>
  <c r="AN402" i="49"/>
  <c r="AG402" i="49"/>
  <c r="S402" i="49"/>
  <c r="E402" i="49"/>
  <c r="AN401" i="49"/>
  <c r="AG401" i="49"/>
  <c r="S401" i="49"/>
  <c r="E401" i="49"/>
  <c r="AN400" i="49"/>
  <c r="AG400" i="49"/>
  <c r="S400" i="49"/>
  <c r="E400" i="49"/>
  <c r="AN399" i="49"/>
  <c r="AG399" i="49"/>
  <c r="S399" i="49"/>
  <c r="E399" i="49"/>
  <c r="AN398" i="49"/>
  <c r="AG398" i="49"/>
  <c r="S398" i="49"/>
  <c r="E398" i="49"/>
  <c r="AN397" i="49"/>
  <c r="AG397" i="49"/>
  <c r="S397" i="49"/>
  <c r="E397" i="49"/>
  <c r="AN396" i="49"/>
  <c r="AG396" i="49"/>
  <c r="S396" i="49"/>
  <c r="E396" i="49"/>
  <c r="AN395" i="49"/>
  <c r="AG395" i="49"/>
  <c r="S395" i="49"/>
  <c r="E395" i="49"/>
  <c r="AN394" i="49"/>
  <c r="AG394" i="49"/>
  <c r="S394" i="49"/>
  <c r="E394" i="49"/>
  <c r="AN393" i="49"/>
  <c r="AG393" i="49"/>
  <c r="S393" i="49"/>
  <c r="E393" i="49"/>
  <c r="AN392" i="49"/>
  <c r="AG392" i="49"/>
  <c r="S392" i="49"/>
  <c r="E392" i="49"/>
  <c r="AN391" i="49"/>
  <c r="AG391" i="49"/>
  <c r="S391" i="49"/>
  <c r="E391" i="49"/>
  <c r="AN390" i="49"/>
  <c r="AG390" i="49"/>
  <c r="S390" i="49"/>
  <c r="E390" i="49"/>
  <c r="AN389" i="49"/>
  <c r="AG389" i="49"/>
  <c r="S389" i="49"/>
  <c r="E389" i="49"/>
  <c r="AN388" i="49"/>
  <c r="AG388" i="49"/>
  <c r="S388" i="49"/>
  <c r="E388" i="49"/>
  <c r="AN387" i="49"/>
  <c r="AG387" i="49"/>
  <c r="S387" i="49"/>
  <c r="G387" i="49"/>
  <c r="H387" i="49" s="1"/>
  <c r="E387" i="49"/>
  <c r="AN386" i="49"/>
  <c r="AG386" i="49"/>
  <c r="S386" i="49"/>
  <c r="E386" i="49"/>
  <c r="AN385" i="49"/>
  <c r="AG385" i="49"/>
  <c r="S385" i="49"/>
  <c r="E385" i="49"/>
  <c r="AN384" i="49"/>
  <c r="AG384" i="49"/>
  <c r="S384" i="49"/>
  <c r="E384" i="49"/>
  <c r="AN383" i="49"/>
  <c r="AG383" i="49"/>
  <c r="S383" i="49"/>
  <c r="E383" i="49"/>
  <c r="AN382" i="49"/>
  <c r="AG382" i="49"/>
  <c r="S382" i="49"/>
  <c r="E382" i="49"/>
  <c r="AN381" i="49"/>
  <c r="AG381" i="49"/>
  <c r="V381" i="49"/>
  <c r="U381" i="49"/>
  <c r="S381" i="49"/>
  <c r="E381" i="49"/>
  <c r="AN380" i="49"/>
  <c r="AG380" i="49"/>
  <c r="S380" i="49"/>
  <c r="E380" i="49"/>
  <c r="AN379" i="49"/>
  <c r="AG379" i="49"/>
  <c r="S379" i="49"/>
  <c r="E379" i="49"/>
  <c r="AN378" i="49"/>
  <c r="AG378" i="49"/>
  <c r="S378" i="49"/>
  <c r="E378" i="49"/>
  <c r="AN377" i="49"/>
  <c r="AG377" i="49"/>
  <c r="S377" i="49"/>
  <c r="E377" i="49"/>
  <c r="AN376" i="49"/>
  <c r="AG376" i="49"/>
  <c r="S376" i="49"/>
  <c r="E376" i="49"/>
  <c r="AN375" i="49"/>
  <c r="AG375" i="49"/>
  <c r="S375" i="49"/>
  <c r="E375" i="49"/>
  <c r="AN374" i="49"/>
  <c r="AG374" i="49"/>
  <c r="S374" i="49"/>
  <c r="E374" i="49"/>
  <c r="AN373" i="49"/>
  <c r="AG373" i="49"/>
  <c r="S373" i="49"/>
  <c r="E373" i="49"/>
  <c r="AN372" i="49"/>
  <c r="AG372" i="49"/>
  <c r="S372" i="49"/>
  <c r="E372" i="49"/>
  <c r="AN371" i="49"/>
  <c r="AG371" i="49"/>
  <c r="S371" i="49"/>
  <c r="E371" i="49"/>
  <c r="AN370" i="49"/>
  <c r="AG370" i="49"/>
  <c r="S370" i="49"/>
  <c r="E370" i="49"/>
  <c r="AN369" i="49"/>
  <c r="AG369" i="49"/>
  <c r="S369" i="49"/>
  <c r="E369" i="49"/>
  <c r="AN368" i="49"/>
  <c r="AG368" i="49"/>
  <c r="S368" i="49"/>
  <c r="E368" i="49"/>
  <c r="AN367" i="49"/>
  <c r="AG367" i="49"/>
  <c r="S367" i="49"/>
  <c r="E367" i="49"/>
  <c r="AN366" i="49"/>
  <c r="AG366" i="49"/>
  <c r="S366" i="49"/>
  <c r="N366" i="49"/>
  <c r="O366" i="49" s="1"/>
  <c r="E366" i="49"/>
  <c r="AN365" i="49"/>
  <c r="AG365" i="49"/>
  <c r="S365" i="49"/>
  <c r="E365" i="49"/>
  <c r="AN364" i="49"/>
  <c r="AG364" i="49"/>
  <c r="S364" i="49"/>
  <c r="N364" i="49"/>
  <c r="E364" i="49"/>
  <c r="AN363" i="49"/>
  <c r="AG363" i="49"/>
  <c r="S363" i="49"/>
  <c r="E363" i="49"/>
  <c r="AN362" i="49"/>
  <c r="AG362" i="49"/>
  <c r="S362" i="49"/>
  <c r="E362" i="49"/>
  <c r="AN361" i="49"/>
  <c r="AG361" i="49"/>
  <c r="S361" i="49"/>
  <c r="E361" i="49"/>
  <c r="AQ360" i="49"/>
  <c r="AP360" i="49"/>
  <c r="AN360" i="49"/>
  <c r="AI360" i="49"/>
  <c r="AJ360" i="49" s="1"/>
  <c r="AG360" i="49"/>
  <c r="S360" i="49"/>
  <c r="E360" i="49"/>
  <c r="AN359" i="49"/>
  <c r="AG359" i="49"/>
  <c r="S359" i="49"/>
  <c r="E359" i="49"/>
  <c r="AN358" i="49"/>
  <c r="AG358" i="49"/>
  <c r="S358" i="49"/>
  <c r="E358" i="49"/>
  <c r="AN357" i="49"/>
  <c r="AG357" i="49"/>
  <c r="S357" i="49"/>
  <c r="E357" i="49"/>
  <c r="AN356" i="49"/>
  <c r="AG356" i="49"/>
  <c r="S356" i="49"/>
  <c r="E356" i="49"/>
  <c r="AN355" i="49"/>
  <c r="AG355" i="49"/>
  <c r="S355" i="49"/>
  <c r="E355" i="49"/>
  <c r="AN354" i="49"/>
  <c r="AG354" i="49"/>
  <c r="S354" i="49"/>
  <c r="E354" i="49"/>
  <c r="AN353" i="49"/>
  <c r="AG353" i="49"/>
  <c r="S353" i="49"/>
  <c r="N353" i="49"/>
  <c r="O353" i="49" s="1"/>
  <c r="E353" i="49"/>
  <c r="AN352" i="49"/>
  <c r="AG352" i="49"/>
  <c r="S352" i="49"/>
  <c r="E352" i="49"/>
  <c r="AN351" i="49"/>
  <c r="AG351" i="49"/>
  <c r="S351" i="49"/>
  <c r="E351" i="49"/>
  <c r="AN350" i="49"/>
  <c r="AG350" i="49"/>
  <c r="S350" i="49"/>
  <c r="E350" i="49"/>
  <c r="AN349" i="49"/>
  <c r="AG349" i="49"/>
  <c r="S349" i="49"/>
  <c r="E349" i="49"/>
  <c r="AN348" i="49"/>
  <c r="AG348" i="49"/>
  <c r="S348" i="49"/>
  <c r="L348" i="49"/>
  <c r="E348" i="49"/>
  <c r="AN347" i="49"/>
  <c r="AG347" i="49"/>
  <c r="S347" i="49"/>
  <c r="L347" i="49"/>
  <c r="E347" i="49"/>
  <c r="AN346" i="49"/>
  <c r="AG346" i="49"/>
  <c r="S346" i="49"/>
  <c r="L346" i="49"/>
  <c r="E346" i="49"/>
  <c r="AN345" i="49"/>
  <c r="AG345" i="49"/>
  <c r="S345" i="49"/>
  <c r="L345" i="49"/>
  <c r="E345" i="49"/>
  <c r="AN344" i="49"/>
  <c r="AG344" i="49"/>
  <c r="S344" i="49"/>
  <c r="L344" i="49"/>
  <c r="E344" i="49"/>
  <c r="AN343" i="49"/>
  <c r="AG343" i="49"/>
  <c r="S343" i="49"/>
  <c r="L343" i="49"/>
  <c r="E343" i="49"/>
  <c r="AN342" i="49"/>
  <c r="AG342" i="49"/>
  <c r="S342" i="49"/>
  <c r="L342" i="49"/>
  <c r="E342" i="49"/>
  <c r="AN341" i="49"/>
  <c r="AG341" i="49"/>
  <c r="S341" i="49"/>
  <c r="L341" i="49"/>
  <c r="E341" i="49"/>
  <c r="AN340" i="49"/>
  <c r="AG340" i="49"/>
  <c r="S340" i="49"/>
  <c r="L340" i="49"/>
  <c r="E340" i="49"/>
  <c r="AN339" i="49"/>
  <c r="AG339" i="49"/>
  <c r="S339" i="49"/>
  <c r="L339" i="49"/>
  <c r="E339" i="49"/>
  <c r="AN338" i="49"/>
  <c r="AG338" i="49"/>
  <c r="AB338" i="49"/>
  <c r="S338" i="49"/>
  <c r="L338" i="49"/>
  <c r="E338" i="49"/>
  <c r="AN337" i="49"/>
  <c r="AG337" i="49"/>
  <c r="S337" i="49"/>
  <c r="L337" i="49"/>
  <c r="E337" i="49"/>
  <c r="AN336" i="49"/>
  <c r="AG336" i="49"/>
  <c r="S336" i="49"/>
  <c r="L336" i="49"/>
  <c r="E336" i="49"/>
  <c r="AN335" i="49"/>
  <c r="AG335" i="49"/>
  <c r="S335" i="49"/>
  <c r="L335" i="49"/>
  <c r="E335" i="49"/>
  <c r="AN334" i="49"/>
  <c r="AG334" i="49"/>
  <c r="S334" i="49"/>
  <c r="L334" i="49"/>
  <c r="E334" i="49"/>
  <c r="AN333" i="49"/>
  <c r="AG333" i="49"/>
  <c r="S333" i="49"/>
  <c r="L333" i="49"/>
  <c r="E333" i="49"/>
  <c r="AN332" i="49"/>
  <c r="AG332" i="49"/>
  <c r="S332" i="49"/>
  <c r="L332" i="49"/>
  <c r="E332" i="49"/>
  <c r="AN331" i="49"/>
  <c r="AG331" i="49"/>
  <c r="S331" i="49"/>
  <c r="L331" i="49"/>
  <c r="E331" i="49"/>
  <c r="AN330" i="49"/>
  <c r="AG330" i="49"/>
  <c r="AB330" i="49"/>
  <c r="AC330" i="49" s="1"/>
  <c r="S330" i="49"/>
  <c r="L330" i="49"/>
  <c r="E330" i="49"/>
  <c r="AN329" i="49"/>
  <c r="AG329" i="49"/>
  <c r="S329" i="49"/>
  <c r="L329" i="49"/>
  <c r="E329" i="49"/>
  <c r="AN328" i="49"/>
  <c r="AG328" i="49"/>
  <c r="S328" i="49"/>
  <c r="L328" i="49"/>
  <c r="E328" i="49"/>
  <c r="AN327" i="49"/>
  <c r="AG327" i="49"/>
  <c r="S327" i="49"/>
  <c r="L327" i="49"/>
  <c r="E327" i="49"/>
  <c r="AN326" i="49"/>
  <c r="AG326" i="49"/>
  <c r="S326" i="49"/>
  <c r="N326" i="49"/>
  <c r="O326" i="49" s="1"/>
  <c r="L326" i="49"/>
  <c r="E326" i="49"/>
  <c r="AN325" i="49"/>
  <c r="AG325" i="49"/>
  <c r="S325" i="49"/>
  <c r="L325" i="49"/>
  <c r="E325" i="49"/>
  <c r="AN324" i="49"/>
  <c r="AG324" i="49"/>
  <c r="S324" i="49"/>
  <c r="L324" i="49"/>
  <c r="E324" i="49"/>
  <c r="AN323" i="49"/>
  <c r="AG323" i="49"/>
  <c r="S323" i="49"/>
  <c r="L323" i="49"/>
  <c r="E323" i="49"/>
  <c r="AN322" i="49"/>
  <c r="AG322" i="49"/>
  <c r="Z322" i="49"/>
  <c r="S322" i="49"/>
  <c r="L322" i="49"/>
  <c r="E322" i="49"/>
  <c r="AN321" i="49"/>
  <c r="AG321" i="49"/>
  <c r="Z321" i="49"/>
  <c r="S321" i="49"/>
  <c r="L321" i="49"/>
  <c r="E321" i="49"/>
  <c r="AN320" i="49"/>
  <c r="AG320" i="49"/>
  <c r="Z320" i="49"/>
  <c r="S320" i="49"/>
  <c r="L320" i="49"/>
  <c r="E320" i="49"/>
  <c r="AN319" i="49"/>
  <c r="AG319" i="49"/>
  <c r="Z319" i="49"/>
  <c r="S319" i="49"/>
  <c r="L319" i="49"/>
  <c r="E319" i="49"/>
  <c r="AN318" i="49"/>
  <c r="AG318" i="49"/>
  <c r="Z318" i="49"/>
  <c r="S318" i="49"/>
  <c r="L318" i="49"/>
  <c r="E318" i="49"/>
  <c r="AN317" i="49"/>
  <c r="AG317" i="49"/>
  <c r="Z317" i="49"/>
  <c r="S317" i="49"/>
  <c r="L317" i="49"/>
  <c r="E317" i="49"/>
  <c r="AN316" i="49"/>
  <c r="AG316" i="49"/>
  <c r="Z316" i="49"/>
  <c r="S316" i="49"/>
  <c r="L316" i="49"/>
  <c r="E316" i="49"/>
  <c r="AN315" i="49"/>
  <c r="AG315" i="49"/>
  <c r="Z315" i="49"/>
  <c r="S315" i="49"/>
  <c r="L315" i="49"/>
  <c r="E315" i="49"/>
  <c r="AN314" i="49"/>
  <c r="AG314" i="49"/>
  <c r="Z314" i="49"/>
  <c r="S314" i="49"/>
  <c r="L314" i="49"/>
  <c r="E314" i="49"/>
  <c r="AN313" i="49"/>
  <c r="AG313" i="49"/>
  <c r="Z313" i="49"/>
  <c r="S313" i="49"/>
  <c r="L313" i="49"/>
  <c r="E313" i="49"/>
  <c r="AN312" i="49"/>
  <c r="AG312" i="49"/>
  <c r="Z312" i="49"/>
  <c r="S312" i="49"/>
  <c r="L312" i="49"/>
  <c r="E312" i="49"/>
  <c r="AN311" i="49"/>
  <c r="AG311" i="49"/>
  <c r="AB311" i="49"/>
  <c r="Z311" i="49"/>
  <c r="S311" i="49"/>
  <c r="L311" i="49"/>
  <c r="E311" i="49"/>
  <c r="AN310" i="49"/>
  <c r="AG310" i="49"/>
  <c r="Z310" i="49"/>
  <c r="S310" i="49"/>
  <c r="L310" i="49"/>
  <c r="E310" i="49"/>
  <c r="AN309" i="49"/>
  <c r="AG309" i="49"/>
  <c r="Z309" i="49"/>
  <c r="S309" i="49"/>
  <c r="L309" i="49"/>
  <c r="E309" i="49"/>
  <c r="AN308" i="49"/>
  <c r="AG308" i="49"/>
  <c r="Z308" i="49"/>
  <c r="S308" i="49"/>
  <c r="L308" i="49"/>
  <c r="E308" i="49"/>
  <c r="AN307" i="49"/>
  <c r="AG307" i="49"/>
  <c r="Z307" i="49"/>
  <c r="S307" i="49"/>
  <c r="L307" i="49"/>
  <c r="E307" i="49"/>
  <c r="AN306" i="49"/>
  <c r="AG306" i="49"/>
  <c r="Z306" i="49"/>
  <c r="S306" i="49"/>
  <c r="L306" i="49"/>
  <c r="E306" i="49"/>
  <c r="AN305" i="49"/>
  <c r="AG305" i="49"/>
  <c r="Z305" i="49"/>
  <c r="S305" i="49"/>
  <c r="L305" i="49"/>
  <c r="E305" i="49"/>
  <c r="AN304" i="49"/>
  <c r="AG304" i="49"/>
  <c r="Z304" i="49"/>
  <c r="S304" i="49"/>
  <c r="L304" i="49"/>
  <c r="E304" i="49"/>
  <c r="AN303" i="49"/>
  <c r="AG303" i="49"/>
  <c r="Z303" i="49"/>
  <c r="S303" i="49"/>
  <c r="L303" i="49"/>
  <c r="E303" i="49"/>
  <c r="AN302" i="49"/>
  <c r="AG302" i="49"/>
  <c r="Z302" i="49"/>
  <c r="S302" i="49"/>
  <c r="L302" i="49"/>
  <c r="E302" i="49"/>
  <c r="AN301" i="49"/>
  <c r="AG301" i="49"/>
  <c r="Z301" i="49"/>
  <c r="S301" i="49"/>
  <c r="L301" i="49"/>
  <c r="E301" i="49"/>
  <c r="AN300" i="49"/>
  <c r="AG300" i="49"/>
  <c r="Z300" i="49"/>
  <c r="S300" i="49"/>
  <c r="L300" i="49"/>
  <c r="E300" i="49"/>
  <c r="AN299" i="49"/>
  <c r="AG299" i="49"/>
  <c r="Z299" i="49"/>
  <c r="S299" i="49"/>
  <c r="L299" i="49"/>
  <c r="E299" i="49"/>
  <c r="AN298" i="49"/>
  <c r="AG298" i="49"/>
  <c r="Z298" i="49"/>
  <c r="S298" i="49"/>
  <c r="L298" i="49"/>
  <c r="E298" i="49"/>
  <c r="AN297" i="49"/>
  <c r="AG297" i="49"/>
  <c r="Z297" i="49"/>
  <c r="S297" i="49"/>
  <c r="L297" i="49"/>
  <c r="E297" i="49"/>
  <c r="AN296" i="49"/>
  <c r="AG296" i="49"/>
  <c r="Z296" i="49"/>
  <c r="U296" i="49"/>
  <c r="V296" i="49" s="1"/>
  <c r="S296" i="49"/>
  <c r="L296" i="49"/>
  <c r="E296" i="49"/>
  <c r="AN295" i="49"/>
  <c r="AG295" i="49"/>
  <c r="Z295" i="49"/>
  <c r="S295" i="49"/>
  <c r="L295" i="49"/>
  <c r="E295" i="49"/>
  <c r="AN294" i="49"/>
  <c r="AG294" i="49"/>
  <c r="Z294" i="49"/>
  <c r="S294" i="49"/>
  <c r="L294" i="49"/>
  <c r="E294" i="49"/>
  <c r="AN293" i="49"/>
  <c r="AG293" i="49"/>
  <c r="Z293" i="49"/>
  <c r="S293" i="49"/>
  <c r="L293" i="49"/>
  <c r="E293" i="49"/>
  <c r="AN292" i="49"/>
  <c r="AG292" i="49"/>
  <c r="Z292" i="49"/>
  <c r="S292" i="49"/>
  <c r="L292" i="49"/>
  <c r="E292" i="49"/>
  <c r="AN291" i="49"/>
  <c r="AG291" i="49"/>
  <c r="Z291" i="49"/>
  <c r="S291" i="49"/>
  <c r="L291" i="49"/>
  <c r="E291" i="49"/>
  <c r="AN290" i="49"/>
  <c r="AG290" i="49"/>
  <c r="Z290" i="49"/>
  <c r="S290" i="49"/>
  <c r="L290" i="49"/>
  <c r="E290" i="49"/>
  <c r="AN289" i="49"/>
  <c r="AG289" i="49"/>
  <c r="Z289" i="49"/>
  <c r="S289" i="49"/>
  <c r="L289" i="49"/>
  <c r="E289" i="49"/>
  <c r="AN288" i="49"/>
  <c r="AG288" i="49"/>
  <c r="Z288" i="49"/>
  <c r="S288" i="49"/>
  <c r="L288" i="49"/>
  <c r="E288" i="49"/>
  <c r="AN287" i="49"/>
  <c r="AG287" i="49"/>
  <c r="Z287" i="49"/>
  <c r="S287" i="49"/>
  <c r="L287" i="49"/>
  <c r="E287" i="49"/>
  <c r="AN286" i="49"/>
  <c r="AG286" i="49"/>
  <c r="Z286" i="49"/>
  <c r="S286" i="49"/>
  <c r="N286" i="49"/>
  <c r="O286" i="49" s="1"/>
  <c r="L286" i="49"/>
  <c r="E286" i="49"/>
  <c r="AN285" i="49"/>
  <c r="AG285" i="49"/>
  <c r="Z285" i="49"/>
  <c r="S285" i="49"/>
  <c r="L285" i="49"/>
  <c r="E285" i="49"/>
  <c r="AN284" i="49"/>
  <c r="AG284" i="49"/>
  <c r="Z284" i="49"/>
  <c r="S284" i="49"/>
  <c r="L284" i="49"/>
  <c r="E284" i="49"/>
  <c r="AN283" i="49"/>
  <c r="AG283" i="49"/>
  <c r="Z283" i="49"/>
  <c r="S283" i="49"/>
  <c r="L283" i="49"/>
  <c r="E283" i="49"/>
  <c r="AN282" i="49"/>
  <c r="AG282" i="49"/>
  <c r="Z282" i="49"/>
  <c r="S282" i="49"/>
  <c r="L282" i="49"/>
  <c r="E282" i="49"/>
  <c r="AN281" i="49"/>
  <c r="AG281" i="49"/>
  <c r="Z281" i="49"/>
  <c r="S281" i="49"/>
  <c r="L281" i="49"/>
  <c r="E281" i="49"/>
  <c r="AN280" i="49"/>
  <c r="AG280" i="49"/>
  <c r="Z280" i="49"/>
  <c r="S280" i="49"/>
  <c r="L280" i="49"/>
  <c r="E280" i="49"/>
  <c r="AN279" i="49"/>
  <c r="AG279" i="49"/>
  <c r="Z279" i="49"/>
  <c r="S279" i="49"/>
  <c r="L279" i="49"/>
  <c r="E279" i="49"/>
  <c r="AN278" i="49"/>
  <c r="AG278" i="49"/>
  <c r="Z278" i="49"/>
  <c r="S278" i="49"/>
  <c r="L278" i="49"/>
  <c r="E278" i="49"/>
  <c r="AN277" i="49"/>
  <c r="AG277" i="49"/>
  <c r="Z277" i="49"/>
  <c r="S277" i="49"/>
  <c r="L277" i="49"/>
  <c r="G277" i="49"/>
  <c r="H277" i="49" s="1"/>
  <c r="E277" i="49"/>
  <c r="AN276" i="49"/>
  <c r="AG276" i="49"/>
  <c r="Z276" i="49"/>
  <c r="S276" i="49"/>
  <c r="L276" i="49"/>
  <c r="E276" i="49"/>
  <c r="AN275" i="49"/>
  <c r="AG275" i="49"/>
  <c r="Z275" i="49"/>
  <c r="S275" i="49"/>
  <c r="L275" i="49"/>
  <c r="E275" i="49"/>
  <c r="AN274" i="49"/>
  <c r="AG274" i="49"/>
  <c r="AC274" i="49"/>
  <c r="AB274" i="49"/>
  <c r="Z274" i="49"/>
  <c r="S274" i="49"/>
  <c r="L274" i="49"/>
  <c r="E274" i="49"/>
  <c r="AN273" i="49"/>
  <c r="AG273" i="49"/>
  <c r="Z273" i="49"/>
  <c r="S273" i="49"/>
  <c r="L273" i="49"/>
  <c r="E273" i="49"/>
  <c r="AN272" i="49"/>
  <c r="AG272" i="49"/>
  <c r="Z272" i="49"/>
  <c r="S272" i="49"/>
  <c r="L272" i="49"/>
  <c r="E272" i="49"/>
  <c r="AN271" i="49"/>
  <c r="AG271" i="49"/>
  <c r="Z271" i="49"/>
  <c r="S271" i="49"/>
  <c r="L271" i="49"/>
  <c r="E271" i="49"/>
  <c r="AN270" i="49"/>
  <c r="AG270" i="49"/>
  <c r="Z270" i="49"/>
  <c r="S270" i="49"/>
  <c r="L270" i="49"/>
  <c r="E270" i="49"/>
  <c r="AN269" i="49"/>
  <c r="AG269" i="49"/>
  <c r="Z269" i="49"/>
  <c r="S269" i="49"/>
  <c r="L269" i="49"/>
  <c r="E269" i="49"/>
  <c r="AN268" i="49"/>
  <c r="AG268" i="49"/>
  <c r="Z268" i="49"/>
  <c r="S268" i="49"/>
  <c r="L268" i="49"/>
  <c r="E268" i="49"/>
  <c r="AN267" i="49"/>
  <c r="AG267" i="49"/>
  <c r="Z267" i="49"/>
  <c r="S267" i="49"/>
  <c r="L267" i="49"/>
  <c r="E267" i="49"/>
  <c r="AN266" i="49"/>
  <c r="AG266" i="49"/>
  <c r="Z266" i="49"/>
  <c r="S266" i="49"/>
  <c r="L266" i="49"/>
  <c r="E266" i="49"/>
  <c r="AN265" i="49"/>
  <c r="AG265" i="49"/>
  <c r="Z265" i="49"/>
  <c r="S265" i="49"/>
  <c r="L265" i="49"/>
  <c r="E265" i="49"/>
  <c r="AN264" i="49"/>
  <c r="AG264" i="49"/>
  <c r="Z264" i="49"/>
  <c r="S264" i="49"/>
  <c r="L264" i="49"/>
  <c r="E264" i="49"/>
  <c r="AN263" i="49"/>
  <c r="AG263" i="49"/>
  <c r="Z263" i="49"/>
  <c r="S263" i="49"/>
  <c r="L263" i="49"/>
  <c r="E263" i="49"/>
  <c r="AN262" i="49"/>
  <c r="AG262" i="49"/>
  <c r="Z262" i="49"/>
  <c r="S262" i="49"/>
  <c r="L262" i="49"/>
  <c r="E262" i="49"/>
  <c r="AN261" i="49"/>
  <c r="AG261" i="49"/>
  <c r="Z261" i="49"/>
  <c r="S261" i="49"/>
  <c r="L261" i="49"/>
  <c r="E261" i="49"/>
  <c r="AN260" i="49"/>
  <c r="AG260" i="49"/>
  <c r="Z260" i="49"/>
  <c r="S260" i="49"/>
  <c r="L260" i="49"/>
  <c r="E260" i="49"/>
  <c r="AN259" i="49"/>
  <c r="AG259" i="49"/>
  <c r="Z259" i="49"/>
  <c r="S259" i="49"/>
  <c r="L259" i="49"/>
  <c r="E259" i="49"/>
  <c r="AN258" i="49"/>
  <c r="AG258" i="49"/>
  <c r="Z258" i="49"/>
  <c r="S258" i="49"/>
  <c r="L258" i="49"/>
  <c r="E258" i="49"/>
  <c r="AN257" i="49"/>
  <c r="AG257" i="49"/>
  <c r="Z257" i="49"/>
  <c r="S257" i="49"/>
  <c r="L257" i="49"/>
  <c r="E257" i="49"/>
  <c r="AN256" i="49"/>
  <c r="AG256" i="49"/>
  <c r="Z256" i="49"/>
  <c r="S256" i="49"/>
  <c r="L256" i="49"/>
  <c r="E256" i="49"/>
  <c r="AN255" i="49"/>
  <c r="AG255" i="49"/>
  <c r="Z255" i="49"/>
  <c r="S255" i="49"/>
  <c r="L255" i="49"/>
  <c r="E255" i="49"/>
  <c r="AN254" i="49"/>
  <c r="AG254" i="49"/>
  <c r="Z254" i="49"/>
  <c r="S254" i="49"/>
  <c r="L254" i="49"/>
  <c r="E254" i="49"/>
  <c r="AN253" i="49"/>
  <c r="AG253" i="49"/>
  <c r="Z253" i="49"/>
  <c r="S253" i="49"/>
  <c r="L253" i="49"/>
  <c r="E253" i="49"/>
  <c r="AN252" i="49"/>
  <c r="AG252" i="49"/>
  <c r="Z252" i="49"/>
  <c r="S252" i="49"/>
  <c r="L252" i="49"/>
  <c r="E252" i="49"/>
  <c r="AN251" i="49"/>
  <c r="AI251" i="49"/>
  <c r="AJ251" i="49" s="1"/>
  <c r="AG251" i="49"/>
  <c r="Z251" i="49"/>
  <c r="S251" i="49"/>
  <c r="L251" i="49"/>
  <c r="E251" i="49"/>
  <c r="AN250" i="49"/>
  <c r="AG250" i="49"/>
  <c r="Z250" i="49"/>
  <c r="S250" i="49"/>
  <c r="L250" i="49"/>
  <c r="E250" i="49"/>
  <c r="AN249" i="49"/>
  <c r="AG249" i="49"/>
  <c r="Z249" i="49"/>
  <c r="S249" i="49"/>
  <c r="L249" i="49"/>
  <c r="E249" i="49"/>
  <c r="AN248" i="49"/>
  <c r="AG248" i="49"/>
  <c r="Z248" i="49"/>
  <c r="S248" i="49"/>
  <c r="L248" i="49"/>
  <c r="E248" i="49"/>
  <c r="AN247" i="49"/>
  <c r="AG247" i="49"/>
  <c r="Z247" i="49"/>
  <c r="S247" i="49"/>
  <c r="L247" i="49"/>
  <c r="E247" i="49"/>
  <c r="AN246" i="49"/>
  <c r="AG246" i="49"/>
  <c r="Z246" i="49"/>
  <c r="S246" i="49"/>
  <c r="L246" i="49"/>
  <c r="E246" i="49"/>
  <c r="AN245" i="49"/>
  <c r="AG245" i="49"/>
  <c r="Z245" i="49"/>
  <c r="S245" i="49"/>
  <c r="L245" i="49"/>
  <c r="E245" i="49"/>
  <c r="AN244" i="49"/>
  <c r="AG244" i="49"/>
  <c r="Z244" i="49"/>
  <c r="S244" i="49"/>
  <c r="L244" i="49"/>
  <c r="E244" i="49"/>
  <c r="AP243" i="49"/>
  <c r="AQ243" i="49" s="1"/>
  <c r="AN243" i="49"/>
  <c r="AG243" i="49"/>
  <c r="Z243" i="49"/>
  <c r="S243" i="49"/>
  <c r="L243" i="49"/>
  <c r="E243" i="49"/>
  <c r="AN242" i="49"/>
  <c r="AG242" i="49"/>
  <c r="Z242" i="49"/>
  <c r="S242" i="49"/>
  <c r="L242" i="49"/>
  <c r="E242" i="49"/>
  <c r="AN241" i="49"/>
  <c r="AG241" i="49"/>
  <c r="Z241" i="49"/>
  <c r="S241" i="49"/>
  <c r="L241" i="49"/>
  <c r="E241" i="49"/>
  <c r="AN240" i="49"/>
  <c r="AG240" i="49"/>
  <c r="Z240" i="49"/>
  <c r="S240" i="49"/>
  <c r="L240" i="49"/>
  <c r="E240" i="49"/>
  <c r="AN239" i="49"/>
  <c r="AG239" i="49"/>
  <c r="Z239" i="49"/>
  <c r="S239" i="49"/>
  <c r="L239" i="49"/>
  <c r="E239" i="49"/>
  <c r="AN238" i="49"/>
  <c r="AG238" i="49"/>
  <c r="Z238" i="49"/>
  <c r="S238" i="49"/>
  <c r="L238" i="49"/>
  <c r="E238" i="49"/>
  <c r="AN237" i="49"/>
  <c r="AG237" i="49"/>
  <c r="Z237" i="49"/>
  <c r="S237" i="49"/>
  <c r="L237" i="49"/>
  <c r="E237" i="49"/>
  <c r="AN236" i="49"/>
  <c r="AG236" i="49"/>
  <c r="Z236" i="49"/>
  <c r="S236" i="49"/>
  <c r="L236" i="49"/>
  <c r="E236" i="49"/>
  <c r="AN235" i="49"/>
  <c r="AG235" i="49"/>
  <c r="Z235" i="49"/>
  <c r="S235" i="49"/>
  <c r="L235" i="49"/>
  <c r="E235" i="49"/>
  <c r="AN234" i="49"/>
  <c r="AG234" i="49"/>
  <c r="Z234" i="49"/>
  <c r="S234" i="49"/>
  <c r="L234" i="49"/>
  <c r="E234" i="49"/>
  <c r="AN233" i="49"/>
  <c r="AG233" i="49"/>
  <c r="Z233" i="49"/>
  <c r="S233" i="49"/>
  <c r="N233" i="49"/>
  <c r="O233" i="49" s="1"/>
  <c r="L233" i="49"/>
  <c r="E233" i="49"/>
  <c r="AN232" i="49"/>
  <c r="AG232" i="49"/>
  <c r="Z232" i="49"/>
  <c r="S232" i="49"/>
  <c r="L232" i="49"/>
  <c r="E232" i="49"/>
  <c r="AN231" i="49"/>
  <c r="AG231" i="49"/>
  <c r="Z231" i="49"/>
  <c r="S231" i="49"/>
  <c r="L231" i="49"/>
  <c r="E231" i="49"/>
  <c r="AN230" i="49"/>
  <c r="AG230" i="49"/>
  <c r="Z230" i="49"/>
  <c r="S230" i="49"/>
  <c r="L230" i="49"/>
  <c r="E230" i="49"/>
  <c r="AN229" i="49"/>
  <c r="AG229" i="49"/>
  <c r="Z229" i="49"/>
  <c r="S229" i="49"/>
  <c r="L229" i="49"/>
  <c r="E229" i="49"/>
  <c r="AN228" i="49"/>
  <c r="AG228" i="49"/>
  <c r="AB228" i="49"/>
  <c r="AC228" i="49" s="1"/>
  <c r="Z228" i="49"/>
  <c r="S228" i="49"/>
  <c r="L228" i="49"/>
  <c r="E228" i="49"/>
  <c r="AN227" i="49"/>
  <c r="AG227" i="49"/>
  <c r="Z227" i="49"/>
  <c r="S227" i="49"/>
  <c r="L227" i="49"/>
  <c r="E227" i="49"/>
  <c r="AN226" i="49"/>
  <c r="AG226" i="49"/>
  <c r="Z226" i="49"/>
  <c r="S226" i="49"/>
  <c r="L226" i="49"/>
  <c r="E226" i="49"/>
  <c r="AN225" i="49"/>
  <c r="AG225" i="49"/>
  <c r="Z225" i="49"/>
  <c r="S225" i="49"/>
  <c r="L225" i="49"/>
  <c r="E225" i="49"/>
  <c r="AN224" i="49"/>
  <c r="AG224" i="49"/>
  <c r="Z224" i="49"/>
  <c r="S224" i="49"/>
  <c r="L224" i="49"/>
  <c r="E224" i="49"/>
  <c r="AN223" i="49"/>
  <c r="AG223" i="49"/>
  <c r="Z223" i="49"/>
  <c r="V223" i="49"/>
  <c r="U223" i="49"/>
  <c r="S223" i="49"/>
  <c r="L223" i="49"/>
  <c r="E223" i="49"/>
  <c r="AN222" i="49"/>
  <c r="AG222" i="49"/>
  <c r="Z222" i="49"/>
  <c r="S222" i="49"/>
  <c r="L222" i="49"/>
  <c r="E222" i="49"/>
  <c r="AN221" i="49"/>
  <c r="AG221" i="49"/>
  <c r="Z221" i="49"/>
  <c r="S221" i="49"/>
  <c r="L221" i="49"/>
  <c r="E221" i="49"/>
  <c r="AN220" i="49"/>
  <c r="AG220" i="49"/>
  <c r="Z220" i="49"/>
  <c r="S220" i="49"/>
  <c r="L220" i="49"/>
  <c r="E220" i="49"/>
  <c r="AN219" i="49"/>
  <c r="AG219" i="49"/>
  <c r="Z219" i="49"/>
  <c r="S219" i="49"/>
  <c r="L219" i="49"/>
  <c r="E219" i="49"/>
  <c r="AN218" i="49"/>
  <c r="AG218" i="49"/>
  <c r="Z218" i="49"/>
  <c r="S218" i="49"/>
  <c r="L218" i="49"/>
  <c r="E218" i="49"/>
  <c r="AN217" i="49"/>
  <c r="AG217" i="49"/>
  <c r="Z217" i="49"/>
  <c r="S217" i="49"/>
  <c r="L217" i="49"/>
  <c r="E217" i="49"/>
  <c r="AN216" i="49"/>
  <c r="AG216" i="49"/>
  <c r="Z216" i="49"/>
  <c r="S216" i="49"/>
  <c r="L216" i="49"/>
  <c r="E216" i="49"/>
  <c r="AN215" i="49"/>
  <c r="AG215" i="49"/>
  <c r="Z215" i="49"/>
  <c r="S215" i="49"/>
  <c r="L215" i="49"/>
  <c r="E215" i="49"/>
  <c r="AN214" i="49"/>
  <c r="AG214" i="49"/>
  <c r="Z214" i="49"/>
  <c r="S214" i="49"/>
  <c r="L214" i="49"/>
  <c r="E214" i="49"/>
  <c r="AN213" i="49"/>
  <c r="AG213" i="49"/>
  <c r="Z213" i="49"/>
  <c r="S213" i="49"/>
  <c r="L213" i="49"/>
  <c r="E213" i="49"/>
  <c r="AN212" i="49"/>
  <c r="AG212" i="49"/>
  <c r="Z212" i="49"/>
  <c r="S212" i="49"/>
  <c r="L212" i="49"/>
  <c r="E212" i="49"/>
  <c r="AN211" i="49"/>
  <c r="AG211" i="49"/>
  <c r="Z211" i="49"/>
  <c r="S211" i="49"/>
  <c r="L211" i="49"/>
  <c r="E211" i="49"/>
  <c r="AN210" i="49"/>
  <c r="AG210" i="49"/>
  <c r="Z210" i="49"/>
  <c r="S210" i="49"/>
  <c r="L210" i="49"/>
  <c r="E210" i="49"/>
  <c r="AN209" i="49"/>
  <c r="AG209" i="49"/>
  <c r="Z209" i="49"/>
  <c r="S209" i="49"/>
  <c r="L209" i="49"/>
  <c r="E209" i="49"/>
  <c r="AN208" i="49"/>
  <c r="AG208" i="49"/>
  <c r="Z208" i="49"/>
  <c r="S208" i="49"/>
  <c r="L208" i="49"/>
  <c r="E208" i="49"/>
  <c r="AN207" i="49"/>
  <c r="AG207" i="49"/>
  <c r="Z207" i="49"/>
  <c r="S207" i="49"/>
  <c r="L207" i="49"/>
  <c r="E207" i="49"/>
  <c r="AN206" i="49"/>
  <c r="AG206" i="49"/>
  <c r="Z206" i="49"/>
  <c r="S206" i="49"/>
  <c r="L206" i="49"/>
  <c r="E206" i="49"/>
  <c r="AN205" i="49"/>
  <c r="AG205" i="49"/>
  <c r="Z205" i="49"/>
  <c r="S205" i="49"/>
  <c r="L205" i="49"/>
  <c r="E205" i="49"/>
  <c r="AN204" i="49"/>
  <c r="AG204" i="49"/>
  <c r="Z204" i="49"/>
  <c r="S204" i="49"/>
  <c r="L204" i="49"/>
  <c r="E204" i="49"/>
  <c r="AN203" i="49"/>
  <c r="AG203" i="49"/>
  <c r="Z203" i="49"/>
  <c r="S203" i="49"/>
  <c r="L203" i="49"/>
  <c r="E203" i="49"/>
  <c r="AN202" i="49"/>
  <c r="AG202" i="49"/>
  <c r="Z202" i="49"/>
  <c r="S202" i="49"/>
  <c r="L202" i="49"/>
  <c r="E202" i="49"/>
  <c r="AN201" i="49"/>
  <c r="AG201" i="49"/>
  <c r="Z201" i="49"/>
  <c r="S201" i="49"/>
  <c r="L201" i="49"/>
  <c r="E201" i="49"/>
  <c r="AN200" i="49"/>
  <c r="AG200" i="49"/>
  <c r="Z200" i="49"/>
  <c r="S200" i="49"/>
  <c r="L200" i="49"/>
  <c r="E200" i="49"/>
  <c r="AN199" i="49"/>
  <c r="AG199" i="49"/>
  <c r="Z199" i="49"/>
  <c r="S199" i="49"/>
  <c r="L199" i="49"/>
  <c r="E199" i="49"/>
  <c r="AN198" i="49"/>
  <c r="AG198" i="49"/>
  <c r="Z198" i="49"/>
  <c r="S198" i="49"/>
  <c r="L198" i="49"/>
  <c r="E198" i="49"/>
  <c r="AN197" i="49"/>
  <c r="AG197" i="49"/>
  <c r="Z197" i="49"/>
  <c r="S197" i="49"/>
  <c r="L197" i="49"/>
  <c r="E197" i="49"/>
  <c r="AN196" i="49"/>
  <c r="AI196" i="49"/>
  <c r="AJ196" i="49" s="1"/>
  <c r="AG196" i="49"/>
  <c r="Z196" i="49"/>
  <c r="S196" i="49"/>
  <c r="L196" i="49"/>
  <c r="E196" i="49"/>
  <c r="AN195" i="49"/>
  <c r="AG195" i="49"/>
  <c r="Z195" i="49"/>
  <c r="S195" i="49"/>
  <c r="L195" i="49"/>
  <c r="E195" i="49"/>
  <c r="AN194" i="49"/>
  <c r="AG194" i="49"/>
  <c r="Z194" i="49"/>
  <c r="S194" i="49"/>
  <c r="L194" i="49"/>
  <c r="E194" i="49"/>
  <c r="AN193" i="49"/>
  <c r="AG193" i="49"/>
  <c r="Z193" i="49"/>
  <c r="S193" i="49"/>
  <c r="L193" i="49"/>
  <c r="E193" i="49"/>
  <c r="AN192" i="49"/>
  <c r="AG192" i="49"/>
  <c r="Z192" i="49"/>
  <c r="S192" i="49"/>
  <c r="L192" i="49"/>
  <c r="E192" i="49"/>
  <c r="AN191" i="49"/>
  <c r="AG191" i="49"/>
  <c r="Z191" i="49"/>
  <c r="S191" i="49"/>
  <c r="L191" i="49"/>
  <c r="E191" i="49"/>
  <c r="AN190" i="49"/>
  <c r="AG190" i="49"/>
  <c r="Z190" i="49"/>
  <c r="S190" i="49"/>
  <c r="L190" i="49"/>
  <c r="E190" i="49"/>
  <c r="AN189" i="49"/>
  <c r="AG189" i="49"/>
  <c r="Z189" i="49"/>
  <c r="S189" i="49"/>
  <c r="L189" i="49"/>
  <c r="E189" i="49"/>
  <c r="AN188" i="49"/>
  <c r="AG188" i="49"/>
  <c r="Z188" i="49"/>
  <c r="S188" i="49"/>
  <c r="L188" i="49"/>
  <c r="E188" i="49"/>
  <c r="AN187" i="49"/>
  <c r="AG187" i="49"/>
  <c r="Z187" i="49"/>
  <c r="S187" i="49"/>
  <c r="L187" i="49"/>
  <c r="E187" i="49"/>
  <c r="AN186" i="49"/>
  <c r="AG186" i="49"/>
  <c r="Z186" i="49"/>
  <c r="S186" i="49"/>
  <c r="L186" i="49"/>
  <c r="G186" i="49"/>
  <c r="E186" i="49"/>
  <c r="AN185" i="49"/>
  <c r="AG185" i="49"/>
  <c r="Z185" i="49"/>
  <c r="S185" i="49"/>
  <c r="N185" i="49"/>
  <c r="L185" i="49"/>
  <c r="E185" i="49"/>
  <c r="AN184" i="49"/>
  <c r="AG184" i="49"/>
  <c r="Z184" i="49"/>
  <c r="S184" i="49"/>
  <c r="L184" i="49"/>
  <c r="E184" i="49"/>
  <c r="AN183" i="49"/>
  <c r="AG183" i="49"/>
  <c r="Z183" i="49"/>
  <c r="S183" i="49"/>
  <c r="L183" i="49"/>
  <c r="E183" i="49"/>
  <c r="AN182" i="49"/>
  <c r="AG182" i="49"/>
  <c r="AB182" i="49"/>
  <c r="Z182" i="49"/>
  <c r="S182" i="49"/>
  <c r="L182" i="49"/>
  <c r="E182" i="49"/>
  <c r="AN181" i="49"/>
  <c r="AG181" i="49"/>
  <c r="Z181" i="49"/>
  <c r="S181" i="49"/>
  <c r="L181" i="49"/>
  <c r="E181" i="49"/>
  <c r="AN180" i="49"/>
  <c r="AG180" i="49"/>
  <c r="Z180" i="49"/>
  <c r="S180" i="49"/>
  <c r="L180" i="49"/>
  <c r="E180" i="49"/>
  <c r="AN179" i="49"/>
  <c r="AG179" i="49"/>
  <c r="Z179" i="49"/>
  <c r="S179" i="49"/>
  <c r="L179" i="49"/>
  <c r="E179" i="49"/>
  <c r="AN178" i="49"/>
  <c r="AG178" i="49"/>
  <c r="Z178" i="49"/>
  <c r="S178" i="49"/>
  <c r="L178" i="49"/>
  <c r="E178" i="49"/>
  <c r="AN177" i="49"/>
  <c r="AG177" i="49"/>
  <c r="Z177" i="49"/>
  <c r="S177" i="49"/>
  <c r="L177" i="49"/>
  <c r="E177" i="49"/>
  <c r="AN176" i="49"/>
  <c r="AG176" i="49"/>
  <c r="Z176" i="49"/>
  <c r="S176" i="49"/>
  <c r="L176" i="49"/>
  <c r="E176" i="49"/>
  <c r="AN175" i="49"/>
  <c r="AG175" i="49"/>
  <c r="Z175" i="49"/>
  <c r="S175" i="49"/>
  <c r="L175" i="49"/>
  <c r="E175" i="49"/>
  <c r="AN174" i="49"/>
  <c r="AG174" i="49"/>
  <c r="Z174" i="49"/>
  <c r="S174" i="49"/>
  <c r="L174" i="49"/>
  <c r="E174" i="49"/>
  <c r="AN173" i="49"/>
  <c r="AG173" i="49"/>
  <c r="Z173" i="49"/>
  <c r="S173" i="49"/>
  <c r="L173" i="49"/>
  <c r="E173" i="49"/>
  <c r="AN172" i="49"/>
  <c r="AG172" i="49"/>
  <c r="Z172" i="49"/>
  <c r="S172" i="49"/>
  <c r="L172" i="49"/>
  <c r="E172" i="49"/>
  <c r="AN171" i="49"/>
  <c r="AG171" i="49"/>
  <c r="Z171" i="49"/>
  <c r="S171" i="49"/>
  <c r="L171" i="49"/>
  <c r="E171" i="49"/>
  <c r="AN170" i="49"/>
  <c r="AG170" i="49"/>
  <c r="Z170" i="49"/>
  <c r="S170" i="49"/>
  <c r="L170" i="49"/>
  <c r="E170" i="49"/>
  <c r="AN169" i="49"/>
  <c r="AG169" i="49"/>
  <c r="Z169" i="49"/>
  <c r="S169" i="49"/>
  <c r="L169" i="49"/>
  <c r="E169" i="49"/>
  <c r="AN168" i="49"/>
  <c r="AG168" i="49"/>
  <c r="Z168" i="49"/>
  <c r="S168" i="49"/>
  <c r="L168" i="49"/>
  <c r="E168" i="49"/>
  <c r="AP167" i="49"/>
  <c r="AQ167" i="49" s="1"/>
  <c r="AN167" i="49"/>
  <c r="AG167" i="49"/>
  <c r="Z167" i="49"/>
  <c r="U167" i="49"/>
  <c r="S167" i="49"/>
  <c r="L167" i="49"/>
  <c r="E167" i="49"/>
  <c r="AN166" i="49"/>
  <c r="AG166" i="49"/>
  <c r="Z166" i="49"/>
  <c r="S166" i="49"/>
  <c r="L166" i="49"/>
  <c r="E166" i="49"/>
  <c r="AN165" i="49"/>
  <c r="AG165" i="49"/>
  <c r="Z165" i="49"/>
  <c r="S165" i="49"/>
  <c r="L165" i="49"/>
  <c r="E165" i="49"/>
  <c r="AN164" i="49"/>
  <c r="AG164" i="49"/>
  <c r="Z164" i="49"/>
  <c r="S164" i="49"/>
  <c r="L164" i="49"/>
  <c r="E164" i="49"/>
  <c r="AN163" i="49"/>
  <c r="AG163" i="49"/>
  <c r="Z163" i="49"/>
  <c r="S163" i="49"/>
  <c r="L163" i="49"/>
  <c r="E163" i="49"/>
  <c r="AN162" i="49"/>
  <c r="AG162" i="49"/>
  <c r="Z162" i="49"/>
  <c r="S162" i="49"/>
  <c r="L162" i="49"/>
  <c r="E162" i="49"/>
  <c r="AN161" i="49"/>
  <c r="AG161" i="49"/>
  <c r="Z161" i="49"/>
  <c r="S161" i="49"/>
  <c r="L161" i="49"/>
  <c r="E161" i="49"/>
  <c r="AN160" i="49"/>
  <c r="AG160" i="49"/>
  <c r="Z160" i="49"/>
  <c r="S160" i="49"/>
  <c r="L160" i="49"/>
  <c r="E160" i="49"/>
  <c r="AN159" i="49"/>
  <c r="AG159" i="49"/>
  <c r="Z159" i="49"/>
  <c r="S159" i="49"/>
  <c r="L159" i="49"/>
  <c r="E159" i="49"/>
  <c r="AN158" i="49"/>
  <c r="AG158" i="49"/>
  <c r="Z158" i="49"/>
  <c r="S158" i="49"/>
  <c r="L158" i="49"/>
  <c r="E158" i="49"/>
  <c r="AN157" i="49"/>
  <c r="AG157" i="49"/>
  <c r="Z157" i="49"/>
  <c r="S157" i="49"/>
  <c r="L157" i="49"/>
  <c r="E157" i="49"/>
  <c r="AN156" i="49"/>
  <c r="AG156" i="49"/>
  <c r="Z156" i="49"/>
  <c r="S156" i="49"/>
  <c r="L156" i="49"/>
  <c r="E156" i="49"/>
  <c r="AN155" i="49"/>
  <c r="AG155" i="49"/>
  <c r="Z155" i="49"/>
  <c r="S155" i="49"/>
  <c r="L155" i="49"/>
  <c r="E155" i="49"/>
  <c r="AN154" i="49"/>
  <c r="AG154" i="49"/>
  <c r="Z154" i="49"/>
  <c r="S154" i="49"/>
  <c r="L154" i="49"/>
  <c r="E154" i="49"/>
  <c r="AN153" i="49"/>
  <c r="AG153" i="49"/>
  <c r="Z153" i="49"/>
  <c r="S153" i="49"/>
  <c r="L153" i="49"/>
  <c r="E153" i="49"/>
  <c r="AN152" i="49"/>
  <c r="AG152" i="49"/>
  <c r="Z152" i="49"/>
  <c r="S152" i="49"/>
  <c r="L152" i="49"/>
  <c r="E152" i="49"/>
  <c r="AN151" i="49"/>
  <c r="AG151" i="49"/>
  <c r="Z151" i="49"/>
  <c r="S151" i="49"/>
  <c r="L151" i="49"/>
  <c r="E151" i="49"/>
  <c r="AN150" i="49"/>
  <c r="AG150" i="49"/>
  <c r="Z150" i="49"/>
  <c r="S150" i="49"/>
  <c r="L150" i="49"/>
  <c r="E150" i="49"/>
  <c r="AN149" i="49"/>
  <c r="AG149" i="49"/>
  <c r="Z149" i="49"/>
  <c r="S149" i="49"/>
  <c r="L149" i="49"/>
  <c r="E149" i="49"/>
  <c r="AN148" i="49"/>
  <c r="AG148" i="49"/>
  <c r="Z148" i="49"/>
  <c r="S148" i="49"/>
  <c r="N148" i="49"/>
  <c r="O148" i="49" s="1"/>
  <c r="L148" i="49"/>
  <c r="E148" i="49"/>
  <c r="AN147" i="49"/>
  <c r="AG147" i="49"/>
  <c r="Z147" i="49"/>
  <c r="S147" i="49"/>
  <c r="L147" i="49"/>
  <c r="E147" i="49"/>
  <c r="AN146" i="49"/>
  <c r="AG146" i="49"/>
  <c r="Z146" i="49"/>
  <c r="S146" i="49"/>
  <c r="L146" i="49"/>
  <c r="E146" i="49"/>
  <c r="AN145" i="49"/>
  <c r="AG145" i="49"/>
  <c r="Z145" i="49"/>
  <c r="S145" i="49"/>
  <c r="L145" i="49"/>
  <c r="E145" i="49"/>
  <c r="AN144" i="49"/>
  <c r="AG144" i="49"/>
  <c r="Z144" i="49"/>
  <c r="S144" i="49"/>
  <c r="L144" i="49"/>
  <c r="E144" i="49"/>
  <c r="AN143" i="49"/>
  <c r="AG143" i="49"/>
  <c r="Z143" i="49"/>
  <c r="S143" i="49"/>
  <c r="L143" i="49"/>
  <c r="E143" i="49"/>
  <c r="AN142" i="49"/>
  <c r="AG142" i="49"/>
  <c r="AB142" i="49"/>
  <c r="Z142" i="49"/>
  <c r="S142" i="49"/>
  <c r="L142" i="49"/>
  <c r="E142" i="49"/>
  <c r="AN141" i="49"/>
  <c r="AG141" i="49"/>
  <c r="Z141" i="49"/>
  <c r="S141" i="49"/>
  <c r="L141" i="49"/>
  <c r="E141" i="49"/>
  <c r="AN140" i="49"/>
  <c r="AG140" i="49"/>
  <c r="Z140" i="49"/>
  <c r="S140" i="49"/>
  <c r="L140" i="49"/>
  <c r="E140" i="49"/>
  <c r="AN139" i="49"/>
  <c r="AG139" i="49"/>
  <c r="Z139" i="49"/>
  <c r="S139" i="49"/>
  <c r="L139" i="49"/>
  <c r="E139" i="49"/>
  <c r="AN138" i="49"/>
  <c r="AG138" i="49"/>
  <c r="Z138" i="49"/>
  <c r="S138" i="49"/>
  <c r="L138" i="49"/>
  <c r="E138" i="49"/>
  <c r="AN137" i="49"/>
  <c r="AG137" i="49"/>
  <c r="Z137" i="49"/>
  <c r="S137" i="49"/>
  <c r="L137" i="49"/>
  <c r="E137" i="49"/>
  <c r="AN136" i="49"/>
  <c r="AG136" i="49"/>
  <c r="Z136" i="49"/>
  <c r="S136" i="49"/>
  <c r="L136" i="49"/>
  <c r="E136" i="49"/>
  <c r="AN135" i="49"/>
  <c r="AG135" i="49"/>
  <c r="Z135" i="49"/>
  <c r="S135" i="49"/>
  <c r="L135" i="49"/>
  <c r="E135" i="49"/>
  <c r="AN134" i="49"/>
  <c r="AG134" i="49"/>
  <c r="Z134" i="49"/>
  <c r="S134" i="49"/>
  <c r="L134" i="49"/>
  <c r="E134" i="49"/>
  <c r="AN133" i="49"/>
  <c r="AG133" i="49"/>
  <c r="Z133" i="49"/>
  <c r="S133" i="49"/>
  <c r="L133" i="49"/>
  <c r="E133" i="49"/>
  <c r="AN132" i="49"/>
  <c r="AG132" i="49"/>
  <c r="Z132" i="49"/>
  <c r="S132" i="49"/>
  <c r="L132" i="49"/>
  <c r="E132" i="49"/>
  <c r="AN131" i="49"/>
  <c r="AI131" i="49"/>
  <c r="AG131" i="49"/>
  <c r="Z131" i="49"/>
  <c r="S131" i="49"/>
  <c r="L131" i="49"/>
  <c r="E131" i="49"/>
  <c r="AN130" i="49"/>
  <c r="AG130" i="49"/>
  <c r="Z130" i="49"/>
  <c r="S130" i="49"/>
  <c r="L130" i="49"/>
  <c r="E130" i="49"/>
  <c r="AN129" i="49"/>
  <c r="AG129" i="49"/>
  <c r="Z129" i="49"/>
  <c r="S129" i="49"/>
  <c r="L129" i="49"/>
  <c r="E129" i="49"/>
  <c r="AN128" i="49"/>
  <c r="AG128" i="49"/>
  <c r="Z128" i="49"/>
  <c r="S128" i="49"/>
  <c r="L128" i="49"/>
  <c r="H128" i="49"/>
  <c r="G128" i="49"/>
  <c r="E128" i="49"/>
  <c r="AN127" i="49"/>
  <c r="AG127" i="49"/>
  <c r="Z127" i="49"/>
  <c r="S127" i="49"/>
  <c r="L127" i="49"/>
  <c r="E127" i="49"/>
  <c r="AN126" i="49"/>
  <c r="AG126" i="49"/>
  <c r="Z126" i="49"/>
  <c r="S126" i="49"/>
  <c r="L126" i="49"/>
  <c r="E126" i="49"/>
  <c r="AN125" i="49"/>
  <c r="AG125" i="49"/>
  <c r="Z125" i="49"/>
  <c r="S125" i="49"/>
  <c r="L125" i="49"/>
  <c r="E125" i="49"/>
  <c r="AN124" i="49"/>
  <c r="AG124" i="49"/>
  <c r="Z124" i="49"/>
  <c r="S124" i="49"/>
  <c r="L124" i="49"/>
  <c r="E124" i="49"/>
  <c r="AN123" i="49"/>
  <c r="AG123" i="49"/>
  <c r="Z123" i="49"/>
  <c r="S123" i="49"/>
  <c r="L123" i="49"/>
  <c r="E123" i="49"/>
  <c r="AN122" i="49"/>
  <c r="AG122" i="49"/>
  <c r="Z122" i="49"/>
  <c r="S122" i="49"/>
  <c r="L122" i="49"/>
  <c r="E122" i="49"/>
  <c r="AN121" i="49"/>
  <c r="AG121" i="49"/>
  <c r="Z121" i="49"/>
  <c r="S121" i="49"/>
  <c r="L121" i="49"/>
  <c r="E121" i="49"/>
  <c r="AN120" i="49"/>
  <c r="AG120" i="49"/>
  <c r="Z120" i="49"/>
  <c r="S120" i="49"/>
  <c r="L120" i="49"/>
  <c r="E120" i="49"/>
  <c r="AN119" i="49"/>
  <c r="AG119" i="49"/>
  <c r="Z119" i="49"/>
  <c r="S119" i="49"/>
  <c r="L119" i="49"/>
  <c r="E119" i="49"/>
  <c r="AN118" i="49"/>
  <c r="AG118" i="49"/>
  <c r="Z118" i="49"/>
  <c r="S118" i="49"/>
  <c r="L118" i="49"/>
  <c r="E118" i="49"/>
  <c r="AN117" i="49"/>
  <c r="AG117" i="49"/>
  <c r="Z117" i="49"/>
  <c r="S117" i="49"/>
  <c r="L117" i="49"/>
  <c r="E117" i="49"/>
  <c r="AN116" i="49"/>
  <c r="AG116" i="49"/>
  <c r="Z116" i="49"/>
  <c r="S116" i="49"/>
  <c r="L116" i="49"/>
  <c r="E116" i="49"/>
  <c r="AN115" i="49"/>
  <c r="AG115" i="49"/>
  <c r="Z115" i="49"/>
  <c r="S115" i="49"/>
  <c r="L115" i="49"/>
  <c r="E115" i="49"/>
  <c r="AN114" i="49"/>
  <c r="AG114" i="49"/>
  <c r="Z114" i="49"/>
  <c r="U114" i="49"/>
  <c r="S114" i="49"/>
  <c r="L114" i="49"/>
  <c r="E114" i="49"/>
  <c r="AN113" i="49"/>
  <c r="AG113" i="49"/>
  <c r="Z113" i="49"/>
  <c r="S113" i="49"/>
  <c r="L113" i="49"/>
  <c r="E113" i="49"/>
  <c r="AN112" i="49"/>
  <c r="AG112" i="49"/>
  <c r="Z112" i="49"/>
  <c r="S112" i="49"/>
  <c r="L112" i="49"/>
  <c r="E112" i="49"/>
  <c r="AN111" i="49"/>
  <c r="AG111" i="49"/>
  <c r="Z111" i="49"/>
  <c r="S111" i="49"/>
  <c r="L111" i="49"/>
  <c r="E111" i="49"/>
  <c r="AN110" i="49"/>
  <c r="AG110" i="49"/>
  <c r="Z110" i="49"/>
  <c r="S110" i="49"/>
  <c r="L110" i="49"/>
  <c r="E110" i="49"/>
  <c r="AN109" i="49"/>
  <c r="AG109" i="49"/>
  <c r="Z109" i="49"/>
  <c r="S109" i="49"/>
  <c r="L109" i="49"/>
  <c r="E109" i="49"/>
  <c r="AN108" i="49"/>
  <c r="AG108" i="49"/>
  <c r="Z108" i="49"/>
  <c r="S108" i="49"/>
  <c r="L108" i="49"/>
  <c r="E108" i="49"/>
  <c r="AN107" i="49"/>
  <c r="AG107" i="49"/>
  <c r="Z107" i="49"/>
  <c r="S107" i="49"/>
  <c r="L107" i="49"/>
  <c r="E107" i="49"/>
  <c r="AN106" i="49"/>
  <c r="AG106" i="49"/>
  <c r="Z106" i="49"/>
  <c r="S106" i="49"/>
  <c r="L106" i="49"/>
  <c r="E106" i="49"/>
  <c r="AN105" i="49"/>
  <c r="AG105" i="49"/>
  <c r="AC105" i="49"/>
  <c r="AB105" i="49"/>
  <c r="Z105" i="49"/>
  <c r="S105" i="49"/>
  <c r="L105" i="49"/>
  <c r="E105" i="49"/>
  <c r="AP104" i="49"/>
  <c r="AQ104" i="49" s="1"/>
  <c r="AN104" i="49"/>
  <c r="AG104" i="49"/>
  <c r="Z104" i="49"/>
  <c r="S104" i="49"/>
  <c r="L104" i="49"/>
  <c r="E104" i="49"/>
  <c r="AN103" i="49"/>
  <c r="AG103" i="49"/>
  <c r="Z103" i="49"/>
  <c r="S103" i="49"/>
  <c r="L103" i="49"/>
  <c r="E103" i="49"/>
  <c r="AN102" i="49"/>
  <c r="AG102" i="49"/>
  <c r="Z102" i="49"/>
  <c r="S102" i="49"/>
  <c r="L102" i="49"/>
  <c r="E102" i="49"/>
  <c r="AN101" i="49"/>
  <c r="AG101" i="49"/>
  <c r="Z101" i="49"/>
  <c r="S101" i="49"/>
  <c r="L101" i="49"/>
  <c r="E101" i="49"/>
  <c r="AN100" i="49"/>
  <c r="AG100" i="49"/>
  <c r="Z100" i="49"/>
  <c r="S100" i="49"/>
  <c r="L100" i="49"/>
  <c r="E100" i="49"/>
  <c r="AN99" i="49"/>
  <c r="AG99" i="49"/>
  <c r="Z99" i="49"/>
  <c r="S99" i="49"/>
  <c r="L99" i="49"/>
  <c r="E99" i="49"/>
  <c r="AN98" i="49"/>
  <c r="AG98" i="49"/>
  <c r="Z98" i="49"/>
  <c r="S98" i="49"/>
  <c r="N98" i="49"/>
  <c r="L98" i="49"/>
  <c r="E98" i="49"/>
  <c r="AN97" i="49"/>
  <c r="AG97" i="49"/>
  <c r="Z97" i="49"/>
  <c r="S97" i="49"/>
  <c r="L97" i="49"/>
  <c r="E97" i="49"/>
  <c r="AN96" i="49"/>
  <c r="AG96" i="49"/>
  <c r="Z96" i="49"/>
  <c r="S96" i="49"/>
  <c r="L96" i="49"/>
  <c r="E96" i="49"/>
  <c r="AN95" i="49"/>
  <c r="AG95" i="49"/>
  <c r="Z95" i="49"/>
  <c r="S95" i="49"/>
  <c r="L95" i="49"/>
  <c r="E95" i="49"/>
  <c r="AN94" i="49"/>
  <c r="AG94" i="49"/>
  <c r="Z94" i="49"/>
  <c r="S94" i="49"/>
  <c r="L94" i="49"/>
  <c r="E94" i="49"/>
  <c r="AN93" i="49"/>
  <c r="AG93" i="49"/>
  <c r="Z93" i="49"/>
  <c r="S93" i="49"/>
  <c r="L93" i="49"/>
  <c r="E93" i="49"/>
  <c r="AN92" i="49"/>
  <c r="AG92" i="49"/>
  <c r="Z92" i="49"/>
  <c r="S92" i="49"/>
  <c r="L92" i="49"/>
  <c r="E92" i="49"/>
  <c r="AN91" i="49"/>
  <c r="AG91" i="49"/>
  <c r="Z91" i="49"/>
  <c r="S91" i="49"/>
  <c r="L91" i="49"/>
  <c r="E91" i="49"/>
  <c r="AN90" i="49"/>
  <c r="AG90" i="49"/>
  <c r="Z90" i="49"/>
  <c r="S90" i="49"/>
  <c r="L90" i="49"/>
  <c r="E90" i="49"/>
  <c r="AN89" i="49"/>
  <c r="AG89" i="49"/>
  <c r="Z89" i="49"/>
  <c r="S89" i="49"/>
  <c r="L89" i="49"/>
  <c r="G89" i="49"/>
  <c r="E89" i="49"/>
  <c r="AN88" i="49"/>
  <c r="AG88" i="49"/>
  <c r="Z88" i="49"/>
  <c r="S88" i="49"/>
  <c r="L88" i="49"/>
  <c r="E88" i="49"/>
  <c r="AN87" i="49"/>
  <c r="AG87" i="49"/>
  <c r="Z87" i="49"/>
  <c r="S87" i="49"/>
  <c r="L87" i="49"/>
  <c r="E87" i="49"/>
  <c r="AN86" i="49"/>
  <c r="AG86" i="49"/>
  <c r="Z86" i="49"/>
  <c r="S86" i="49"/>
  <c r="L86" i="49"/>
  <c r="E86" i="49"/>
  <c r="AN85" i="49"/>
  <c r="AG85" i="49"/>
  <c r="Z85" i="49"/>
  <c r="S85" i="49"/>
  <c r="L85" i="49"/>
  <c r="E85" i="49"/>
  <c r="AN84" i="49"/>
  <c r="AG84" i="49"/>
  <c r="Z84" i="49"/>
  <c r="S84" i="49"/>
  <c r="L84" i="49"/>
  <c r="E84" i="49"/>
  <c r="AN83" i="49"/>
  <c r="AG83" i="49"/>
  <c r="Z83" i="49"/>
  <c r="S83" i="49"/>
  <c r="L83" i="49"/>
  <c r="E83" i="49"/>
  <c r="AN82" i="49"/>
  <c r="AG82" i="49"/>
  <c r="Z82" i="49"/>
  <c r="S82" i="49"/>
  <c r="L82" i="49"/>
  <c r="E82" i="49"/>
  <c r="AN81" i="49"/>
  <c r="AG81" i="49"/>
  <c r="Z81" i="49"/>
  <c r="U81" i="49"/>
  <c r="S81" i="49"/>
  <c r="L81" i="49"/>
  <c r="E81" i="49"/>
  <c r="AN80" i="49"/>
  <c r="AG80" i="49"/>
  <c r="Z80" i="49"/>
  <c r="S80" i="49"/>
  <c r="L80" i="49"/>
  <c r="E80" i="49"/>
  <c r="AN79" i="49"/>
  <c r="AG79" i="49"/>
  <c r="Z79" i="49"/>
  <c r="S79" i="49"/>
  <c r="L79" i="49"/>
  <c r="E79" i="49"/>
  <c r="AN78" i="49"/>
  <c r="AG78" i="49"/>
  <c r="AB78" i="49"/>
  <c r="AC78" i="49" s="1"/>
  <c r="Z78" i="49"/>
  <c r="S78" i="49"/>
  <c r="L78" i="49"/>
  <c r="E78" i="49"/>
  <c r="AN77" i="49"/>
  <c r="AI77" i="49"/>
  <c r="AJ77" i="49" s="1"/>
  <c r="AG77" i="49"/>
  <c r="Z77" i="49"/>
  <c r="S77" i="49"/>
  <c r="L77" i="49"/>
  <c r="E77" i="49"/>
  <c r="AN76" i="49"/>
  <c r="AG76" i="49"/>
  <c r="Z76" i="49"/>
  <c r="S76" i="49"/>
  <c r="L76" i="49"/>
  <c r="E76" i="49"/>
  <c r="AN75" i="49"/>
  <c r="AG75" i="49"/>
  <c r="Z75" i="49"/>
  <c r="S75" i="49"/>
  <c r="L75" i="49"/>
  <c r="E75" i="49"/>
  <c r="AN74" i="49"/>
  <c r="AG74" i="49"/>
  <c r="Z74" i="49"/>
  <c r="S74" i="49"/>
  <c r="L74" i="49"/>
  <c r="E74" i="49"/>
  <c r="AN73" i="49"/>
  <c r="AG73" i="49"/>
  <c r="Z73" i="49"/>
  <c r="S73" i="49"/>
  <c r="L73" i="49"/>
  <c r="E73" i="49"/>
  <c r="AN72" i="49"/>
  <c r="AG72" i="49"/>
  <c r="Z72" i="49"/>
  <c r="S72" i="49"/>
  <c r="L72" i="49"/>
  <c r="E72" i="49"/>
  <c r="AN71" i="49"/>
  <c r="AG71" i="49"/>
  <c r="Z71" i="49"/>
  <c r="S71" i="49"/>
  <c r="L71" i="49"/>
  <c r="E71" i="49"/>
  <c r="AN70" i="49"/>
  <c r="AG70" i="49"/>
  <c r="Z70" i="49"/>
  <c r="S70" i="49"/>
  <c r="N70" i="49"/>
  <c r="L70" i="49"/>
  <c r="E70" i="49"/>
  <c r="AN69" i="49"/>
  <c r="AG69" i="49"/>
  <c r="Z69" i="49"/>
  <c r="S69" i="49"/>
  <c r="L69" i="49"/>
  <c r="E69" i="49"/>
  <c r="AN68" i="49"/>
  <c r="AG68" i="49"/>
  <c r="Z68" i="49"/>
  <c r="S68" i="49"/>
  <c r="L68" i="49"/>
  <c r="E68" i="49"/>
  <c r="AN67" i="49"/>
  <c r="AG67" i="49"/>
  <c r="Z67" i="49"/>
  <c r="S67" i="49"/>
  <c r="L67" i="49"/>
  <c r="E67" i="49"/>
  <c r="AN66" i="49"/>
  <c r="AG66" i="49"/>
  <c r="Z66" i="49"/>
  <c r="S66" i="49"/>
  <c r="L66" i="49"/>
  <c r="E66" i="49"/>
  <c r="AN65" i="49"/>
  <c r="AG65" i="49"/>
  <c r="Z65" i="49"/>
  <c r="S65" i="49"/>
  <c r="L65" i="49"/>
  <c r="E65" i="49"/>
  <c r="AN64" i="49"/>
  <c r="AG64" i="49"/>
  <c r="Z64" i="49"/>
  <c r="S64" i="49"/>
  <c r="L64" i="49"/>
  <c r="E64" i="49"/>
  <c r="AN63" i="49"/>
  <c r="AG63" i="49"/>
  <c r="Z63" i="49"/>
  <c r="S63" i="49"/>
  <c r="L63" i="49"/>
  <c r="E63" i="49"/>
  <c r="AN62" i="49"/>
  <c r="AG62" i="49"/>
  <c r="Z62" i="49"/>
  <c r="S62" i="49"/>
  <c r="L62" i="49"/>
  <c r="E62" i="49"/>
  <c r="AN61" i="49"/>
  <c r="AG61" i="49"/>
  <c r="Z61" i="49"/>
  <c r="S61" i="49"/>
  <c r="L61" i="49"/>
  <c r="E61" i="49"/>
  <c r="AN60" i="49"/>
  <c r="AG60" i="49"/>
  <c r="Z60" i="49"/>
  <c r="S60" i="49"/>
  <c r="L60" i="49"/>
  <c r="E60" i="49"/>
  <c r="AP59" i="49"/>
  <c r="AN59" i="49"/>
  <c r="AG59" i="49"/>
  <c r="Z59" i="49"/>
  <c r="S59" i="49"/>
  <c r="L59" i="49"/>
  <c r="E59" i="49"/>
  <c r="AN58" i="49"/>
  <c r="AG58" i="49"/>
  <c r="Z58" i="49"/>
  <c r="S58" i="49"/>
  <c r="L58" i="49"/>
  <c r="E58" i="49"/>
  <c r="AN57" i="49"/>
  <c r="AG57" i="49"/>
  <c r="Z57" i="49"/>
  <c r="S57" i="49"/>
  <c r="L57" i="49"/>
  <c r="E57" i="49"/>
  <c r="AN56" i="49"/>
  <c r="AG56" i="49"/>
  <c r="Z56" i="49"/>
  <c r="S56" i="49"/>
  <c r="N56" i="49"/>
  <c r="L56" i="49"/>
  <c r="E56" i="49"/>
  <c r="AN55" i="49"/>
  <c r="AG55" i="49"/>
  <c r="Z55" i="49"/>
  <c r="U55" i="49"/>
  <c r="S55" i="49"/>
  <c r="L55" i="49"/>
  <c r="E55" i="49"/>
  <c r="AN54" i="49"/>
  <c r="AG54" i="49"/>
  <c r="Z54" i="49"/>
  <c r="S54" i="49"/>
  <c r="L54" i="49"/>
  <c r="E54" i="49"/>
  <c r="AN53" i="49"/>
  <c r="AG53" i="49"/>
  <c r="Z53" i="49"/>
  <c r="S53" i="49"/>
  <c r="L53" i="49"/>
  <c r="E53" i="49"/>
  <c r="AN52" i="49"/>
  <c r="AI52" i="49"/>
  <c r="AJ52" i="49" s="1"/>
  <c r="AG52" i="49"/>
  <c r="Z52" i="49"/>
  <c r="S52" i="49"/>
  <c r="L52" i="49"/>
  <c r="E52" i="49"/>
  <c r="AN51" i="49"/>
  <c r="AG51" i="49"/>
  <c r="Z51" i="49"/>
  <c r="S51" i="49"/>
  <c r="L51" i="49"/>
  <c r="G51" i="49"/>
  <c r="H51" i="49" s="1"/>
  <c r="E51" i="49"/>
  <c r="AN50" i="49"/>
  <c r="AG50" i="49"/>
  <c r="Z50" i="49"/>
  <c r="S50" i="49"/>
  <c r="L50" i="49"/>
  <c r="E50" i="49"/>
  <c r="AN49" i="49"/>
  <c r="AG49" i="49"/>
  <c r="Z49" i="49"/>
  <c r="S49" i="49"/>
  <c r="L49" i="49"/>
  <c r="E49" i="49"/>
  <c r="AN48" i="49"/>
  <c r="AG48" i="49"/>
  <c r="Z48" i="49"/>
  <c r="S48" i="49"/>
  <c r="L48" i="49"/>
  <c r="E48" i="49"/>
  <c r="AN47" i="49"/>
  <c r="AG47" i="49"/>
  <c r="AB47" i="49"/>
  <c r="AC47" i="49" s="1"/>
  <c r="Z47" i="49"/>
  <c r="S47" i="49"/>
  <c r="L47" i="49"/>
  <c r="E47" i="49"/>
  <c r="AN46" i="49"/>
  <c r="AG46" i="49"/>
  <c r="Z46" i="49"/>
  <c r="S46" i="49"/>
  <c r="L46" i="49"/>
  <c r="E46" i="49"/>
  <c r="AN45" i="49"/>
  <c r="AG45" i="49"/>
  <c r="Z45" i="49"/>
  <c r="S45" i="49"/>
  <c r="L45" i="49"/>
  <c r="E45" i="49"/>
  <c r="AN44" i="49"/>
  <c r="AG44" i="49"/>
  <c r="Z44" i="49"/>
  <c r="U44" i="49"/>
  <c r="V44" i="49" s="1"/>
  <c r="S44" i="49"/>
  <c r="L44" i="49"/>
  <c r="E44" i="49"/>
  <c r="AN43" i="49"/>
  <c r="AG43" i="49"/>
  <c r="Z43" i="49"/>
  <c r="S43" i="49"/>
  <c r="L43" i="49"/>
  <c r="E43" i="49"/>
  <c r="AN42" i="49"/>
  <c r="AG42" i="49"/>
  <c r="Z42" i="49"/>
  <c r="S42" i="49"/>
  <c r="L42" i="49"/>
  <c r="E42" i="49"/>
  <c r="AN41" i="49"/>
  <c r="AG41" i="49"/>
  <c r="Z41" i="49"/>
  <c r="S41" i="49"/>
  <c r="L41" i="49"/>
  <c r="E41" i="49"/>
  <c r="AN40" i="49"/>
  <c r="AG40" i="49"/>
  <c r="Z40" i="49"/>
  <c r="S40" i="49"/>
  <c r="L40" i="49"/>
  <c r="E40" i="49"/>
  <c r="AN39" i="49"/>
  <c r="AG39" i="49"/>
  <c r="Z39" i="49"/>
  <c r="S39" i="49"/>
  <c r="N39" i="49"/>
  <c r="O39" i="49" s="1"/>
  <c r="L39" i="49"/>
  <c r="E39" i="49"/>
  <c r="AN38" i="49"/>
  <c r="AG38" i="49"/>
  <c r="Z38" i="49"/>
  <c r="S38" i="49"/>
  <c r="L38" i="49"/>
  <c r="E38" i="49"/>
  <c r="AN37" i="49"/>
  <c r="AG37" i="49"/>
  <c r="Z37" i="49"/>
  <c r="S37" i="49"/>
  <c r="L37" i="49"/>
  <c r="E37" i="49"/>
  <c r="AN36" i="49"/>
  <c r="AG36" i="49"/>
  <c r="AB36" i="49"/>
  <c r="AC36" i="49" s="1"/>
  <c r="Z36" i="49"/>
  <c r="S36" i="49"/>
  <c r="L36" i="49"/>
  <c r="E36" i="49"/>
  <c r="AN35" i="49"/>
  <c r="AG35" i="49"/>
  <c r="Z35" i="49"/>
  <c r="S35" i="49"/>
  <c r="L35" i="49"/>
  <c r="E35" i="49"/>
  <c r="AN34" i="49"/>
  <c r="AG34" i="49"/>
  <c r="Z34" i="49"/>
  <c r="S34" i="49"/>
  <c r="L34" i="49"/>
  <c r="E34" i="49"/>
  <c r="AN33" i="49"/>
  <c r="AG33" i="49"/>
  <c r="Z33" i="49"/>
  <c r="S33" i="49"/>
  <c r="L33" i="49"/>
  <c r="E33" i="49"/>
  <c r="AN32" i="49"/>
  <c r="AG32" i="49"/>
  <c r="Z32" i="49"/>
  <c r="S32" i="49"/>
  <c r="L32" i="49"/>
  <c r="G32" i="49"/>
  <c r="H32" i="49" s="1"/>
  <c r="E32" i="49"/>
  <c r="AU31" i="49"/>
  <c r="AN31" i="49"/>
  <c r="AJ31" i="49"/>
  <c r="AI31" i="49"/>
  <c r="AG31" i="49"/>
  <c r="Z31" i="49"/>
  <c r="S31" i="49"/>
  <c r="L31" i="49"/>
  <c r="E31" i="49"/>
  <c r="AU30" i="49"/>
  <c r="AN30" i="49"/>
  <c r="AG30" i="49"/>
  <c r="Z30" i="49"/>
  <c r="S30" i="49"/>
  <c r="N30" i="49"/>
  <c r="O30" i="49" s="1"/>
  <c r="L30" i="49"/>
  <c r="E30" i="49"/>
  <c r="AU29" i="49"/>
  <c r="AQ29" i="49"/>
  <c r="AP29" i="49"/>
  <c r="AN29" i="49"/>
  <c r="AG29" i="49"/>
  <c r="Z29" i="49"/>
  <c r="S29" i="49"/>
  <c r="L29" i="49"/>
  <c r="E29" i="49"/>
  <c r="AU28" i="49"/>
  <c r="AN28" i="49"/>
  <c r="AG28" i="49"/>
  <c r="Z28" i="49"/>
  <c r="S28" i="49"/>
  <c r="L28" i="49"/>
  <c r="E28" i="49"/>
  <c r="AU27" i="49"/>
  <c r="AN27" i="49"/>
  <c r="AG27" i="49"/>
  <c r="Z27" i="49"/>
  <c r="S27" i="49"/>
  <c r="L27" i="49"/>
  <c r="E27" i="49"/>
  <c r="AU26" i="49"/>
  <c r="AN26" i="49"/>
  <c r="AG26" i="49"/>
  <c r="Z26" i="49"/>
  <c r="U26" i="49"/>
  <c r="V26" i="49" s="1"/>
  <c r="S26" i="49"/>
  <c r="L26" i="49"/>
  <c r="E26" i="49"/>
  <c r="AN25" i="49"/>
  <c r="AG25" i="49"/>
  <c r="Z25" i="49"/>
  <c r="S25" i="49"/>
  <c r="L25" i="49"/>
  <c r="E25" i="49"/>
  <c r="AN24" i="49"/>
  <c r="AG24" i="49"/>
  <c r="Z24" i="49"/>
  <c r="S24" i="49"/>
  <c r="L24" i="49"/>
  <c r="E24" i="49"/>
  <c r="AN23" i="49"/>
  <c r="AG23" i="49"/>
  <c r="Z23" i="49"/>
  <c r="S23" i="49"/>
  <c r="L23" i="49"/>
  <c r="E23" i="49"/>
  <c r="AN22" i="49"/>
  <c r="AG22" i="49"/>
  <c r="Z22" i="49"/>
  <c r="S22" i="49"/>
  <c r="L22" i="49"/>
  <c r="E22" i="49"/>
  <c r="AN21" i="49"/>
  <c r="AG21" i="49"/>
  <c r="Z21" i="49"/>
  <c r="U21" i="49"/>
  <c r="V21" i="49" s="1"/>
  <c r="S21" i="49"/>
  <c r="N21" i="49"/>
  <c r="O21" i="49" s="1"/>
  <c r="L21" i="49"/>
  <c r="E21" i="49"/>
  <c r="AN20" i="49"/>
  <c r="AG20" i="49"/>
  <c r="AB20" i="49"/>
  <c r="AC20" i="49" s="1"/>
  <c r="Z20" i="49"/>
  <c r="S20" i="49"/>
  <c r="L20" i="49"/>
  <c r="E20" i="49"/>
  <c r="AN19" i="49"/>
  <c r="AG19" i="49"/>
  <c r="Z19" i="49"/>
  <c r="S19" i="49"/>
  <c r="L19" i="49"/>
  <c r="E19" i="49"/>
  <c r="AN18" i="49"/>
  <c r="AG18" i="49"/>
  <c r="AB18" i="49"/>
  <c r="Z18" i="49"/>
  <c r="S18" i="49"/>
  <c r="L18" i="49"/>
  <c r="E18" i="49"/>
  <c r="AN17" i="49"/>
  <c r="AI17" i="49"/>
  <c r="AG17" i="49"/>
  <c r="Z17" i="49"/>
  <c r="S17" i="49"/>
  <c r="L17" i="49"/>
  <c r="E17" i="49"/>
  <c r="AN16" i="49"/>
  <c r="AG16" i="49"/>
  <c r="Z16" i="49"/>
  <c r="S16" i="49"/>
  <c r="N16" i="49"/>
  <c r="O16" i="49" s="1"/>
  <c r="L16" i="49"/>
  <c r="E16" i="49"/>
  <c r="AQ15" i="49"/>
  <c r="AP15" i="49"/>
  <c r="AN15" i="49"/>
  <c r="AG15" i="49"/>
  <c r="Z15" i="49"/>
  <c r="V15" i="49"/>
  <c r="U15" i="49"/>
  <c r="S15" i="49"/>
  <c r="L15" i="49"/>
  <c r="G15" i="49"/>
  <c r="E15" i="49"/>
  <c r="AN14" i="49"/>
  <c r="AG14" i="49"/>
  <c r="Z14" i="49"/>
  <c r="S14" i="49"/>
  <c r="L14" i="49"/>
  <c r="E14" i="49"/>
  <c r="AN13" i="49"/>
  <c r="AG13" i="49"/>
  <c r="Z13" i="49"/>
  <c r="S13" i="49"/>
  <c r="L13" i="49"/>
  <c r="E13" i="49"/>
  <c r="AN12" i="49"/>
  <c r="AG12" i="49"/>
  <c r="Z12" i="49"/>
  <c r="S12" i="49"/>
  <c r="N12" i="49"/>
  <c r="O12" i="49" s="1"/>
  <c r="L12" i="49"/>
  <c r="E12" i="49"/>
  <c r="AN11" i="49"/>
  <c r="AG11" i="49"/>
  <c r="Z11" i="49"/>
  <c r="S11" i="49"/>
  <c r="L11" i="49"/>
  <c r="E11" i="49"/>
  <c r="AN10" i="49"/>
  <c r="AI10" i="49"/>
  <c r="AJ10" i="49" s="1"/>
  <c r="AG10" i="49"/>
  <c r="AB10" i="49"/>
  <c r="Z10" i="49"/>
  <c r="S10" i="49"/>
  <c r="L10" i="49"/>
  <c r="E10" i="49"/>
  <c r="AQ9" i="49"/>
  <c r="AP9" i="49"/>
  <c r="AN9" i="49"/>
  <c r="AG9" i="49"/>
  <c r="Z9" i="49"/>
  <c r="S9" i="49"/>
  <c r="N9" i="49"/>
  <c r="O9" i="49" s="1"/>
  <c r="L9" i="49"/>
  <c r="E9" i="49"/>
  <c r="AN8" i="49"/>
  <c r="AG8" i="49"/>
  <c r="AB8" i="49"/>
  <c r="AC8" i="49" s="1"/>
  <c r="Z8" i="49"/>
  <c r="U8" i="49"/>
  <c r="V8" i="49" s="1"/>
  <c r="S8" i="49"/>
  <c r="L8" i="49"/>
  <c r="G8" i="49"/>
  <c r="E8" i="49"/>
  <c r="AN7" i="49"/>
  <c r="AG7" i="49"/>
  <c r="Z7" i="49"/>
  <c r="S7" i="49"/>
  <c r="L7" i="49"/>
  <c r="E7" i="49"/>
  <c r="AP6" i="49"/>
  <c r="AQ6" i="49" s="1"/>
  <c r="AN6" i="49"/>
  <c r="AI6" i="49"/>
  <c r="AJ6" i="49" s="1"/>
  <c r="AG6" i="49"/>
  <c r="AB6" i="49"/>
  <c r="Z6" i="49"/>
  <c r="V6" i="49"/>
  <c r="U6" i="49"/>
  <c r="S6" i="49"/>
  <c r="N6" i="49"/>
  <c r="L6" i="49"/>
  <c r="G6" i="49"/>
  <c r="H6" i="49" s="1"/>
  <c r="E6" i="49"/>
  <c r="AN5" i="49"/>
  <c r="AG5" i="49"/>
  <c r="Z5" i="49"/>
  <c r="S5" i="49"/>
  <c r="L5" i="49"/>
  <c r="E5" i="49"/>
  <c r="AK4" i="49"/>
  <c r="AQ776" i="49" s="1"/>
  <c r="AD4" i="49"/>
  <c r="AJ959" i="49" s="1"/>
  <c r="W4" i="49"/>
  <c r="AC338" i="49" s="1"/>
  <c r="P4" i="49"/>
  <c r="V167" i="49" s="1"/>
  <c r="I4" i="49"/>
  <c r="O98" i="49" s="1"/>
  <c r="B4" i="49"/>
  <c r="H186" i="49" s="1"/>
  <c r="AP10" i="48"/>
  <c r="AP9" i="48"/>
  <c r="AP8" i="48"/>
  <c r="AP7" i="48"/>
  <c r="AP6" i="48"/>
  <c r="AP5" i="48"/>
  <c r="AP4" i="48"/>
  <c r="T1493" i="42"/>
  <c r="S1493" i="42"/>
  <c r="R1493" i="42"/>
  <c r="Q1493" i="42"/>
  <c r="P1493" i="42"/>
  <c r="O1493" i="42"/>
  <c r="N1493" i="42"/>
  <c r="L1493" i="42"/>
  <c r="T1492" i="42"/>
  <c r="S1492" i="42"/>
  <c r="R1492" i="42"/>
  <c r="Q1492" i="42"/>
  <c r="P1492" i="42"/>
  <c r="O1492" i="42"/>
  <c r="N1492" i="42"/>
  <c r="L1492" i="42"/>
  <c r="T1491" i="42"/>
  <c r="S1491" i="42"/>
  <c r="R1491" i="42"/>
  <c r="Q1491" i="42"/>
  <c r="P1491" i="42"/>
  <c r="O1491" i="42"/>
  <c r="N1491" i="42"/>
  <c r="L1491" i="42"/>
  <c r="T1490" i="42"/>
  <c r="S1490" i="42"/>
  <c r="R1490" i="42"/>
  <c r="Q1490" i="42"/>
  <c r="P1490" i="42"/>
  <c r="O1490" i="42"/>
  <c r="N1490" i="42"/>
  <c r="L1490" i="42"/>
  <c r="T1489" i="42"/>
  <c r="S1489" i="42"/>
  <c r="R1489" i="42"/>
  <c r="Q1489" i="42"/>
  <c r="P1489" i="42"/>
  <c r="O1489" i="42"/>
  <c r="N1489" i="42"/>
  <c r="L1489" i="42"/>
  <c r="T1488" i="42"/>
  <c r="S1488" i="42"/>
  <c r="R1488" i="42"/>
  <c r="Q1488" i="42"/>
  <c r="P1488" i="42"/>
  <c r="O1488" i="42"/>
  <c r="N1488" i="42"/>
  <c r="L1488" i="42"/>
  <c r="T1487" i="42"/>
  <c r="S1487" i="42"/>
  <c r="R1487" i="42"/>
  <c r="Q1487" i="42"/>
  <c r="P1487" i="42"/>
  <c r="O1487" i="42"/>
  <c r="N1487" i="42"/>
  <c r="L1487" i="42"/>
  <c r="T1486" i="42"/>
  <c r="S1486" i="42"/>
  <c r="R1486" i="42"/>
  <c r="Q1486" i="42"/>
  <c r="P1486" i="42"/>
  <c r="O1486" i="42"/>
  <c r="N1486" i="42"/>
  <c r="L1486" i="42"/>
  <c r="T1485" i="42"/>
  <c r="S1485" i="42"/>
  <c r="R1485" i="42"/>
  <c r="Q1485" i="42"/>
  <c r="P1485" i="42"/>
  <c r="O1485" i="42"/>
  <c r="N1485" i="42"/>
  <c r="L1485" i="42"/>
  <c r="T1484" i="42"/>
  <c r="S1484" i="42"/>
  <c r="R1484" i="42"/>
  <c r="Q1484" i="42"/>
  <c r="P1484" i="42"/>
  <c r="O1484" i="42"/>
  <c r="N1484" i="42"/>
  <c r="L1484" i="42"/>
  <c r="T1483" i="42"/>
  <c r="S1483" i="42"/>
  <c r="R1483" i="42"/>
  <c r="Q1483" i="42"/>
  <c r="P1483" i="42"/>
  <c r="O1483" i="42"/>
  <c r="N1483" i="42"/>
  <c r="L1483" i="42"/>
  <c r="T1482" i="42"/>
  <c r="S1482" i="42"/>
  <c r="R1482" i="42"/>
  <c r="Q1482" i="42"/>
  <c r="P1482" i="42"/>
  <c r="O1482" i="42"/>
  <c r="N1482" i="42"/>
  <c r="L1482" i="42"/>
  <c r="T1481" i="42"/>
  <c r="S1481" i="42"/>
  <c r="R1481" i="42"/>
  <c r="Q1481" i="42"/>
  <c r="P1481" i="42"/>
  <c r="O1481" i="42"/>
  <c r="N1481" i="42"/>
  <c r="L1481" i="42"/>
  <c r="T1480" i="42"/>
  <c r="S1480" i="42"/>
  <c r="R1480" i="42"/>
  <c r="Q1480" i="42"/>
  <c r="P1480" i="42"/>
  <c r="O1480" i="42"/>
  <c r="N1480" i="42"/>
  <c r="L1480" i="42"/>
  <c r="T1479" i="42"/>
  <c r="S1479" i="42"/>
  <c r="R1479" i="42"/>
  <c r="Q1479" i="42"/>
  <c r="P1479" i="42"/>
  <c r="O1479" i="42"/>
  <c r="N1479" i="42"/>
  <c r="L1479" i="42"/>
  <c r="T1478" i="42"/>
  <c r="S1478" i="42"/>
  <c r="R1478" i="42"/>
  <c r="Q1478" i="42"/>
  <c r="P1478" i="42"/>
  <c r="O1478" i="42"/>
  <c r="N1478" i="42"/>
  <c r="L1478" i="42"/>
  <c r="T1477" i="42"/>
  <c r="S1477" i="42"/>
  <c r="R1477" i="42"/>
  <c r="Q1477" i="42"/>
  <c r="P1477" i="42"/>
  <c r="O1477" i="42"/>
  <c r="N1477" i="42"/>
  <c r="L1477" i="42"/>
  <c r="T1476" i="42"/>
  <c r="S1476" i="42"/>
  <c r="R1476" i="42"/>
  <c r="Q1476" i="42"/>
  <c r="P1476" i="42"/>
  <c r="O1476" i="42"/>
  <c r="N1476" i="42"/>
  <c r="L1476" i="42"/>
  <c r="T1475" i="42"/>
  <c r="S1475" i="42"/>
  <c r="R1475" i="42"/>
  <c r="Q1475" i="42"/>
  <c r="P1475" i="42"/>
  <c r="O1475" i="42"/>
  <c r="N1475" i="42"/>
  <c r="L1475" i="42"/>
  <c r="T1474" i="42"/>
  <c r="S1474" i="42"/>
  <c r="R1474" i="42"/>
  <c r="Q1474" i="42"/>
  <c r="P1474" i="42"/>
  <c r="O1474" i="42"/>
  <c r="N1474" i="42"/>
  <c r="L1474" i="42"/>
  <c r="T1473" i="42"/>
  <c r="S1473" i="42"/>
  <c r="R1473" i="42"/>
  <c r="Q1473" i="42"/>
  <c r="P1473" i="42"/>
  <c r="O1473" i="42"/>
  <c r="N1473" i="42"/>
  <c r="L1473" i="42"/>
  <c r="T1472" i="42"/>
  <c r="S1472" i="42"/>
  <c r="R1472" i="42"/>
  <c r="Q1472" i="42"/>
  <c r="P1472" i="42"/>
  <c r="O1472" i="42"/>
  <c r="N1472" i="42"/>
  <c r="L1472" i="42"/>
  <c r="T1471" i="42"/>
  <c r="S1471" i="42"/>
  <c r="R1471" i="42"/>
  <c r="Q1471" i="42"/>
  <c r="P1471" i="42"/>
  <c r="O1471" i="42"/>
  <c r="N1471" i="42"/>
  <c r="L1471" i="42"/>
  <c r="T1470" i="42"/>
  <c r="S1470" i="42"/>
  <c r="R1470" i="42"/>
  <c r="Q1470" i="42"/>
  <c r="P1470" i="42"/>
  <c r="O1470" i="42"/>
  <c r="N1470" i="42"/>
  <c r="L1470" i="42"/>
  <c r="T1469" i="42"/>
  <c r="S1469" i="42"/>
  <c r="R1469" i="42"/>
  <c r="Q1469" i="42"/>
  <c r="P1469" i="42"/>
  <c r="O1469" i="42"/>
  <c r="N1469" i="42"/>
  <c r="L1469" i="42"/>
  <c r="T1468" i="42"/>
  <c r="S1468" i="42"/>
  <c r="R1468" i="42"/>
  <c r="Q1468" i="42"/>
  <c r="P1468" i="42"/>
  <c r="O1468" i="42"/>
  <c r="N1468" i="42"/>
  <c r="L1468" i="42"/>
  <c r="T1467" i="42"/>
  <c r="S1467" i="42"/>
  <c r="R1467" i="42"/>
  <c r="Q1467" i="42"/>
  <c r="P1467" i="42"/>
  <c r="O1467" i="42"/>
  <c r="N1467" i="42"/>
  <c r="L1467" i="42"/>
  <c r="T1466" i="42"/>
  <c r="S1466" i="42"/>
  <c r="R1466" i="42"/>
  <c r="Q1466" i="42"/>
  <c r="P1466" i="42"/>
  <c r="O1466" i="42"/>
  <c r="N1466" i="42"/>
  <c r="L1466" i="42"/>
  <c r="T1465" i="42"/>
  <c r="S1465" i="42"/>
  <c r="R1465" i="42"/>
  <c r="Q1465" i="42"/>
  <c r="P1465" i="42"/>
  <c r="O1465" i="42"/>
  <c r="N1465" i="42"/>
  <c r="L1465" i="42"/>
  <c r="T1464" i="42"/>
  <c r="S1464" i="42"/>
  <c r="R1464" i="42"/>
  <c r="Q1464" i="42"/>
  <c r="P1464" i="42"/>
  <c r="O1464" i="42"/>
  <c r="N1464" i="42"/>
  <c r="L1464" i="42"/>
  <c r="T1463" i="42"/>
  <c r="S1463" i="42"/>
  <c r="R1463" i="42"/>
  <c r="Q1463" i="42"/>
  <c r="P1463" i="42"/>
  <c r="O1463" i="42"/>
  <c r="N1463" i="42"/>
  <c r="L1463" i="42"/>
  <c r="T1462" i="42"/>
  <c r="S1462" i="42"/>
  <c r="R1462" i="42"/>
  <c r="Q1462" i="42"/>
  <c r="P1462" i="42"/>
  <c r="O1462" i="42"/>
  <c r="N1462" i="42"/>
  <c r="L1462" i="42"/>
  <c r="T1461" i="42"/>
  <c r="S1461" i="42"/>
  <c r="R1461" i="42"/>
  <c r="Q1461" i="42"/>
  <c r="P1461" i="42"/>
  <c r="O1461" i="42"/>
  <c r="N1461" i="42"/>
  <c r="L1461" i="42"/>
  <c r="T1460" i="42"/>
  <c r="S1460" i="42"/>
  <c r="R1460" i="42"/>
  <c r="Q1460" i="42"/>
  <c r="P1460" i="42"/>
  <c r="O1460" i="42"/>
  <c r="N1460" i="42"/>
  <c r="L1460" i="42"/>
  <c r="T1459" i="42"/>
  <c r="S1459" i="42"/>
  <c r="R1459" i="42"/>
  <c r="Q1459" i="42"/>
  <c r="P1459" i="42"/>
  <c r="O1459" i="42"/>
  <c r="N1459" i="42"/>
  <c r="L1459" i="42"/>
  <c r="T1458" i="42"/>
  <c r="S1458" i="42"/>
  <c r="R1458" i="42"/>
  <c r="Q1458" i="42"/>
  <c r="P1458" i="42"/>
  <c r="O1458" i="42"/>
  <c r="N1458" i="42"/>
  <c r="L1458" i="42"/>
  <c r="T1457" i="42"/>
  <c r="S1457" i="42"/>
  <c r="R1457" i="42"/>
  <c r="Q1457" i="42"/>
  <c r="P1457" i="42"/>
  <c r="O1457" i="42"/>
  <c r="N1457" i="42"/>
  <c r="L1457" i="42"/>
  <c r="T1456" i="42"/>
  <c r="S1456" i="42"/>
  <c r="R1456" i="42"/>
  <c r="Q1456" i="42"/>
  <c r="P1456" i="42"/>
  <c r="O1456" i="42"/>
  <c r="N1456" i="42"/>
  <c r="L1456" i="42"/>
  <c r="T1455" i="42"/>
  <c r="S1455" i="42"/>
  <c r="R1455" i="42"/>
  <c r="Q1455" i="42"/>
  <c r="P1455" i="42"/>
  <c r="O1455" i="42"/>
  <c r="N1455" i="42"/>
  <c r="L1455" i="42"/>
  <c r="T1454" i="42"/>
  <c r="S1454" i="42"/>
  <c r="R1454" i="42"/>
  <c r="Q1454" i="42"/>
  <c r="P1454" i="42"/>
  <c r="O1454" i="42"/>
  <c r="N1454" i="42"/>
  <c r="L1454" i="42"/>
  <c r="T1453" i="42"/>
  <c r="S1453" i="42"/>
  <c r="R1453" i="42"/>
  <c r="Q1453" i="42"/>
  <c r="P1453" i="42"/>
  <c r="O1453" i="42"/>
  <c r="N1453" i="42"/>
  <c r="L1453" i="42"/>
  <c r="T1452" i="42"/>
  <c r="S1452" i="42"/>
  <c r="R1452" i="42"/>
  <c r="Q1452" i="42"/>
  <c r="P1452" i="42"/>
  <c r="O1452" i="42"/>
  <c r="N1452" i="42"/>
  <c r="L1452" i="42"/>
  <c r="T1451" i="42"/>
  <c r="S1451" i="42"/>
  <c r="R1451" i="42"/>
  <c r="Q1451" i="42"/>
  <c r="P1451" i="42"/>
  <c r="O1451" i="42"/>
  <c r="N1451" i="42"/>
  <c r="L1451" i="42"/>
  <c r="T1450" i="42"/>
  <c r="S1450" i="42"/>
  <c r="R1450" i="42"/>
  <c r="Q1450" i="42"/>
  <c r="P1450" i="42"/>
  <c r="O1450" i="42"/>
  <c r="N1450" i="42"/>
  <c r="L1450" i="42"/>
  <c r="T1449" i="42"/>
  <c r="S1449" i="42"/>
  <c r="R1449" i="42"/>
  <c r="Q1449" i="42"/>
  <c r="P1449" i="42"/>
  <c r="O1449" i="42"/>
  <c r="N1449" i="42"/>
  <c r="L1449" i="42"/>
  <c r="T1448" i="42"/>
  <c r="S1448" i="42"/>
  <c r="R1448" i="42"/>
  <c r="Q1448" i="42"/>
  <c r="P1448" i="42"/>
  <c r="O1448" i="42"/>
  <c r="N1448" i="42"/>
  <c r="L1448" i="42"/>
  <c r="T1447" i="42"/>
  <c r="S1447" i="42"/>
  <c r="R1447" i="42"/>
  <c r="Q1447" i="42"/>
  <c r="P1447" i="42"/>
  <c r="O1447" i="42"/>
  <c r="N1447" i="42"/>
  <c r="L1447" i="42"/>
  <c r="T1446" i="42"/>
  <c r="S1446" i="42"/>
  <c r="R1446" i="42"/>
  <c r="Q1446" i="42"/>
  <c r="P1446" i="42"/>
  <c r="O1446" i="42"/>
  <c r="N1446" i="42"/>
  <c r="L1446" i="42"/>
  <c r="T1445" i="42"/>
  <c r="S1445" i="42"/>
  <c r="R1445" i="42"/>
  <c r="Q1445" i="42"/>
  <c r="P1445" i="42"/>
  <c r="O1445" i="42"/>
  <c r="N1445" i="42"/>
  <c r="L1445" i="42"/>
  <c r="T1444" i="42"/>
  <c r="S1444" i="42"/>
  <c r="R1444" i="42"/>
  <c r="Q1444" i="42"/>
  <c r="P1444" i="42"/>
  <c r="O1444" i="42"/>
  <c r="N1444" i="42"/>
  <c r="L1444" i="42"/>
  <c r="T1443" i="42"/>
  <c r="S1443" i="42"/>
  <c r="R1443" i="42"/>
  <c r="Q1443" i="42"/>
  <c r="P1443" i="42"/>
  <c r="O1443" i="42"/>
  <c r="N1443" i="42"/>
  <c r="L1443" i="42"/>
  <c r="T1442" i="42"/>
  <c r="S1442" i="42"/>
  <c r="R1442" i="42"/>
  <c r="Q1442" i="42"/>
  <c r="P1442" i="42"/>
  <c r="O1442" i="42"/>
  <c r="N1442" i="42"/>
  <c r="L1442" i="42"/>
  <c r="T1441" i="42"/>
  <c r="S1441" i="42"/>
  <c r="R1441" i="42"/>
  <c r="Q1441" i="42"/>
  <c r="P1441" i="42"/>
  <c r="O1441" i="42"/>
  <c r="N1441" i="42"/>
  <c r="L1441" i="42"/>
  <c r="T1440" i="42"/>
  <c r="S1440" i="42"/>
  <c r="R1440" i="42"/>
  <c r="Q1440" i="42"/>
  <c r="P1440" i="42"/>
  <c r="O1440" i="42"/>
  <c r="N1440" i="42"/>
  <c r="L1440" i="42"/>
  <c r="T1439" i="42"/>
  <c r="S1439" i="42"/>
  <c r="R1439" i="42"/>
  <c r="Q1439" i="42"/>
  <c r="P1439" i="42"/>
  <c r="O1439" i="42"/>
  <c r="N1439" i="42"/>
  <c r="L1439" i="42"/>
  <c r="T1438" i="42"/>
  <c r="S1438" i="42"/>
  <c r="R1438" i="42"/>
  <c r="Q1438" i="42"/>
  <c r="P1438" i="42"/>
  <c r="O1438" i="42"/>
  <c r="N1438" i="42"/>
  <c r="L1438" i="42"/>
  <c r="T1437" i="42"/>
  <c r="S1437" i="42"/>
  <c r="R1437" i="42"/>
  <c r="Q1437" i="42"/>
  <c r="P1437" i="42"/>
  <c r="O1437" i="42"/>
  <c r="N1437" i="42"/>
  <c r="L1437" i="42"/>
  <c r="T1436" i="42"/>
  <c r="S1436" i="42"/>
  <c r="R1436" i="42"/>
  <c r="Q1436" i="42"/>
  <c r="P1436" i="42"/>
  <c r="O1436" i="42"/>
  <c r="N1436" i="42"/>
  <c r="L1436" i="42"/>
  <c r="T1435" i="42"/>
  <c r="S1435" i="42"/>
  <c r="R1435" i="42"/>
  <c r="Q1435" i="42"/>
  <c r="P1435" i="42"/>
  <c r="O1435" i="42"/>
  <c r="N1435" i="42"/>
  <c r="L1435" i="42"/>
  <c r="T1434" i="42"/>
  <c r="S1434" i="42"/>
  <c r="R1434" i="42"/>
  <c r="Q1434" i="42"/>
  <c r="P1434" i="42"/>
  <c r="O1434" i="42"/>
  <c r="N1434" i="42"/>
  <c r="L1434" i="42"/>
  <c r="T1433" i="42"/>
  <c r="S1433" i="42"/>
  <c r="R1433" i="42"/>
  <c r="Q1433" i="42"/>
  <c r="P1433" i="42"/>
  <c r="O1433" i="42"/>
  <c r="N1433" i="42"/>
  <c r="L1433" i="42"/>
  <c r="T1432" i="42"/>
  <c r="S1432" i="42"/>
  <c r="R1432" i="42"/>
  <c r="Q1432" i="42"/>
  <c r="P1432" i="42"/>
  <c r="O1432" i="42"/>
  <c r="N1432" i="42"/>
  <c r="L1432" i="42"/>
  <c r="T1431" i="42"/>
  <c r="S1431" i="42"/>
  <c r="R1431" i="42"/>
  <c r="Q1431" i="42"/>
  <c r="P1431" i="42"/>
  <c r="O1431" i="42"/>
  <c r="N1431" i="42"/>
  <c r="L1431" i="42"/>
  <c r="T1430" i="42"/>
  <c r="S1430" i="42"/>
  <c r="R1430" i="42"/>
  <c r="Q1430" i="42"/>
  <c r="P1430" i="42"/>
  <c r="O1430" i="42"/>
  <c r="N1430" i="42"/>
  <c r="L1430" i="42"/>
  <c r="T1429" i="42"/>
  <c r="S1429" i="42"/>
  <c r="R1429" i="42"/>
  <c r="Q1429" i="42"/>
  <c r="P1429" i="42"/>
  <c r="O1429" i="42"/>
  <c r="N1429" i="42"/>
  <c r="L1429" i="42"/>
  <c r="T1428" i="42"/>
  <c r="S1428" i="42"/>
  <c r="R1428" i="42"/>
  <c r="Q1428" i="42"/>
  <c r="P1428" i="42"/>
  <c r="O1428" i="42"/>
  <c r="N1428" i="42"/>
  <c r="L1428" i="42"/>
  <c r="T1427" i="42"/>
  <c r="S1427" i="42"/>
  <c r="R1427" i="42"/>
  <c r="Q1427" i="42"/>
  <c r="P1427" i="42"/>
  <c r="O1427" i="42"/>
  <c r="N1427" i="42"/>
  <c r="L1427" i="42"/>
  <c r="T1426" i="42"/>
  <c r="S1426" i="42"/>
  <c r="R1426" i="42"/>
  <c r="Q1426" i="42"/>
  <c r="P1426" i="42"/>
  <c r="O1426" i="42"/>
  <c r="N1426" i="42"/>
  <c r="L1426" i="42"/>
  <c r="T1425" i="42"/>
  <c r="S1425" i="42"/>
  <c r="R1425" i="42"/>
  <c r="Q1425" i="42"/>
  <c r="P1425" i="42"/>
  <c r="O1425" i="42"/>
  <c r="N1425" i="42"/>
  <c r="L1425" i="42"/>
  <c r="T1424" i="42"/>
  <c r="S1424" i="42"/>
  <c r="R1424" i="42"/>
  <c r="Q1424" i="42"/>
  <c r="P1424" i="42"/>
  <c r="O1424" i="42"/>
  <c r="N1424" i="42"/>
  <c r="L1424" i="42"/>
  <c r="T1423" i="42"/>
  <c r="S1423" i="42"/>
  <c r="R1423" i="42"/>
  <c r="Q1423" i="42"/>
  <c r="P1423" i="42"/>
  <c r="O1423" i="42"/>
  <c r="N1423" i="42"/>
  <c r="L1423" i="42"/>
  <c r="T1422" i="42"/>
  <c r="S1422" i="42"/>
  <c r="R1422" i="42"/>
  <c r="Q1422" i="42"/>
  <c r="P1422" i="42"/>
  <c r="O1422" i="42"/>
  <c r="N1422" i="42"/>
  <c r="L1422" i="42"/>
  <c r="T1421" i="42"/>
  <c r="S1421" i="42"/>
  <c r="R1421" i="42"/>
  <c r="Q1421" i="42"/>
  <c r="P1421" i="42"/>
  <c r="O1421" i="42"/>
  <c r="N1421" i="42"/>
  <c r="L1421" i="42"/>
  <c r="T1420" i="42"/>
  <c r="S1420" i="42"/>
  <c r="R1420" i="42"/>
  <c r="Q1420" i="42"/>
  <c r="P1420" i="42"/>
  <c r="O1420" i="42"/>
  <c r="N1420" i="42"/>
  <c r="L1420" i="42"/>
  <c r="T1419" i="42"/>
  <c r="S1419" i="42"/>
  <c r="R1419" i="42"/>
  <c r="Q1419" i="42"/>
  <c r="P1419" i="42"/>
  <c r="O1419" i="42"/>
  <c r="N1419" i="42"/>
  <c r="L1419" i="42"/>
  <c r="T1418" i="42"/>
  <c r="S1418" i="42"/>
  <c r="R1418" i="42"/>
  <c r="Q1418" i="42"/>
  <c r="P1418" i="42"/>
  <c r="O1418" i="42"/>
  <c r="N1418" i="42"/>
  <c r="L1418" i="42"/>
  <c r="T1417" i="42"/>
  <c r="S1417" i="42"/>
  <c r="R1417" i="42"/>
  <c r="Q1417" i="42"/>
  <c r="P1417" i="42"/>
  <c r="O1417" i="42"/>
  <c r="N1417" i="42"/>
  <c r="L1417" i="42"/>
  <c r="T1416" i="42"/>
  <c r="S1416" i="42"/>
  <c r="R1416" i="42"/>
  <c r="Q1416" i="42"/>
  <c r="P1416" i="42"/>
  <c r="O1416" i="42"/>
  <c r="N1416" i="42"/>
  <c r="L1416" i="42"/>
  <c r="T1415" i="42"/>
  <c r="S1415" i="42"/>
  <c r="R1415" i="42"/>
  <c r="Q1415" i="42"/>
  <c r="P1415" i="42"/>
  <c r="O1415" i="42"/>
  <c r="N1415" i="42"/>
  <c r="L1415" i="42"/>
  <c r="T1414" i="42"/>
  <c r="S1414" i="42"/>
  <c r="R1414" i="42"/>
  <c r="Q1414" i="42"/>
  <c r="P1414" i="42"/>
  <c r="O1414" i="42"/>
  <c r="N1414" i="42"/>
  <c r="L1414" i="42"/>
  <c r="T1413" i="42"/>
  <c r="S1413" i="42"/>
  <c r="R1413" i="42"/>
  <c r="Q1413" i="42"/>
  <c r="P1413" i="42"/>
  <c r="O1413" i="42"/>
  <c r="N1413" i="42"/>
  <c r="L1413" i="42"/>
  <c r="T1412" i="42"/>
  <c r="S1412" i="42"/>
  <c r="R1412" i="42"/>
  <c r="Q1412" i="42"/>
  <c r="P1412" i="42"/>
  <c r="O1412" i="42"/>
  <c r="N1412" i="42"/>
  <c r="L1412" i="42"/>
  <c r="T1411" i="42"/>
  <c r="S1411" i="42"/>
  <c r="R1411" i="42"/>
  <c r="Q1411" i="42"/>
  <c r="P1411" i="42"/>
  <c r="O1411" i="42"/>
  <c r="N1411" i="42"/>
  <c r="L1411" i="42"/>
  <c r="T1410" i="42"/>
  <c r="S1410" i="42"/>
  <c r="R1410" i="42"/>
  <c r="Q1410" i="42"/>
  <c r="P1410" i="42"/>
  <c r="O1410" i="42"/>
  <c r="N1410" i="42"/>
  <c r="L1410" i="42"/>
  <c r="T1409" i="42"/>
  <c r="S1409" i="42"/>
  <c r="R1409" i="42"/>
  <c r="Q1409" i="42"/>
  <c r="P1409" i="42"/>
  <c r="O1409" i="42"/>
  <c r="N1409" i="42"/>
  <c r="L1409" i="42"/>
  <c r="T1408" i="42"/>
  <c r="S1408" i="42"/>
  <c r="R1408" i="42"/>
  <c r="Q1408" i="42"/>
  <c r="P1408" i="42"/>
  <c r="O1408" i="42"/>
  <c r="N1408" i="42"/>
  <c r="L1408" i="42"/>
  <c r="T1407" i="42"/>
  <c r="S1407" i="42"/>
  <c r="R1407" i="42"/>
  <c r="Q1407" i="42"/>
  <c r="P1407" i="42"/>
  <c r="O1407" i="42"/>
  <c r="N1407" i="42"/>
  <c r="L1407" i="42"/>
  <c r="T1406" i="42"/>
  <c r="S1406" i="42"/>
  <c r="R1406" i="42"/>
  <c r="Q1406" i="42"/>
  <c r="P1406" i="42"/>
  <c r="O1406" i="42"/>
  <c r="N1406" i="42"/>
  <c r="L1406" i="42"/>
  <c r="T1405" i="42"/>
  <c r="S1405" i="42"/>
  <c r="R1405" i="42"/>
  <c r="Q1405" i="42"/>
  <c r="P1405" i="42"/>
  <c r="O1405" i="42"/>
  <c r="N1405" i="42"/>
  <c r="L1405" i="42"/>
  <c r="T1404" i="42"/>
  <c r="S1404" i="42"/>
  <c r="R1404" i="42"/>
  <c r="Q1404" i="42"/>
  <c r="P1404" i="42"/>
  <c r="O1404" i="42"/>
  <c r="N1404" i="42"/>
  <c r="L1404" i="42"/>
  <c r="T1403" i="42"/>
  <c r="S1403" i="42"/>
  <c r="R1403" i="42"/>
  <c r="Q1403" i="42"/>
  <c r="P1403" i="42"/>
  <c r="O1403" i="42"/>
  <c r="N1403" i="42"/>
  <c r="L1403" i="42"/>
  <c r="T1402" i="42"/>
  <c r="S1402" i="42"/>
  <c r="R1402" i="42"/>
  <c r="Q1402" i="42"/>
  <c r="P1402" i="42"/>
  <c r="O1402" i="42"/>
  <c r="N1402" i="42"/>
  <c r="L1402" i="42"/>
  <c r="T1401" i="42"/>
  <c r="S1401" i="42"/>
  <c r="R1401" i="42"/>
  <c r="Q1401" i="42"/>
  <c r="P1401" i="42"/>
  <c r="O1401" i="42"/>
  <c r="N1401" i="42"/>
  <c r="L1401" i="42"/>
  <c r="T1400" i="42"/>
  <c r="S1400" i="42"/>
  <c r="R1400" i="42"/>
  <c r="Q1400" i="42"/>
  <c r="P1400" i="42"/>
  <c r="O1400" i="42"/>
  <c r="N1400" i="42"/>
  <c r="L1400" i="42"/>
  <c r="T1399" i="42"/>
  <c r="S1399" i="42"/>
  <c r="R1399" i="42"/>
  <c r="Q1399" i="42"/>
  <c r="P1399" i="42"/>
  <c r="O1399" i="42"/>
  <c r="N1399" i="42"/>
  <c r="L1399" i="42"/>
  <c r="T1398" i="42"/>
  <c r="S1398" i="42"/>
  <c r="R1398" i="42"/>
  <c r="Q1398" i="42"/>
  <c r="P1398" i="42"/>
  <c r="O1398" i="42"/>
  <c r="N1398" i="42"/>
  <c r="L1398" i="42"/>
  <c r="T1397" i="42"/>
  <c r="S1397" i="42"/>
  <c r="R1397" i="42"/>
  <c r="Q1397" i="42"/>
  <c r="P1397" i="42"/>
  <c r="O1397" i="42"/>
  <c r="N1397" i="42"/>
  <c r="L1397" i="42"/>
  <c r="T1396" i="42"/>
  <c r="S1396" i="42"/>
  <c r="R1396" i="42"/>
  <c r="Q1396" i="42"/>
  <c r="P1396" i="42"/>
  <c r="O1396" i="42"/>
  <c r="N1396" i="42"/>
  <c r="L1396" i="42"/>
  <c r="T1395" i="42"/>
  <c r="S1395" i="42"/>
  <c r="R1395" i="42"/>
  <c r="Q1395" i="42"/>
  <c r="P1395" i="42"/>
  <c r="O1395" i="42"/>
  <c r="N1395" i="42"/>
  <c r="L1395" i="42"/>
  <c r="T1394" i="42"/>
  <c r="S1394" i="42"/>
  <c r="R1394" i="42"/>
  <c r="Q1394" i="42"/>
  <c r="P1394" i="42"/>
  <c r="O1394" i="42"/>
  <c r="N1394" i="42"/>
  <c r="L1394" i="42"/>
  <c r="T1393" i="42"/>
  <c r="S1393" i="42"/>
  <c r="R1393" i="42"/>
  <c r="Q1393" i="42"/>
  <c r="P1393" i="42"/>
  <c r="O1393" i="42"/>
  <c r="N1393" i="42"/>
  <c r="L1393" i="42"/>
  <c r="T1392" i="42"/>
  <c r="S1392" i="42"/>
  <c r="R1392" i="42"/>
  <c r="Q1392" i="42"/>
  <c r="P1392" i="42"/>
  <c r="O1392" i="42"/>
  <c r="N1392" i="42"/>
  <c r="L1392" i="42"/>
  <c r="T1391" i="42"/>
  <c r="S1391" i="42"/>
  <c r="R1391" i="42"/>
  <c r="Q1391" i="42"/>
  <c r="P1391" i="42"/>
  <c r="O1391" i="42"/>
  <c r="N1391" i="42"/>
  <c r="L1391" i="42"/>
  <c r="T1390" i="42"/>
  <c r="S1390" i="42"/>
  <c r="R1390" i="42"/>
  <c r="Q1390" i="42"/>
  <c r="P1390" i="42"/>
  <c r="O1390" i="42"/>
  <c r="N1390" i="42"/>
  <c r="L1390" i="42"/>
  <c r="T1389" i="42"/>
  <c r="S1389" i="42"/>
  <c r="R1389" i="42"/>
  <c r="Q1389" i="42"/>
  <c r="P1389" i="42"/>
  <c r="O1389" i="42"/>
  <c r="N1389" i="42"/>
  <c r="L1389" i="42"/>
  <c r="T1388" i="42"/>
  <c r="S1388" i="42"/>
  <c r="R1388" i="42"/>
  <c r="Q1388" i="42"/>
  <c r="P1388" i="42"/>
  <c r="O1388" i="42"/>
  <c r="N1388" i="42"/>
  <c r="L1388" i="42"/>
  <c r="T1387" i="42"/>
  <c r="S1387" i="42"/>
  <c r="R1387" i="42"/>
  <c r="Q1387" i="42"/>
  <c r="P1387" i="42"/>
  <c r="O1387" i="42"/>
  <c r="N1387" i="42"/>
  <c r="L1387" i="42"/>
  <c r="T1386" i="42"/>
  <c r="S1386" i="42"/>
  <c r="R1386" i="42"/>
  <c r="Q1386" i="42"/>
  <c r="P1386" i="42"/>
  <c r="O1386" i="42"/>
  <c r="N1386" i="42"/>
  <c r="L1386" i="42"/>
  <c r="T1385" i="42"/>
  <c r="S1385" i="42"/>
  <c r="R1385" i="42"/>
  <c r="Q1385" i="42"/>
  <c r="P1385" i="42"/>
  <c r="O1385" i="42"/>
  <c r="N1385" i="42"/>
  <c r="L1385" i="42"/>
  <c r="T1384" i="42"/>
  <c r="S1384" i="42"/>
  <c r="R1384" i="42"/>
  <c r="Q1384" i="42"/>
  <c r="P1384" i="42"/>
  <c r="O1384" i="42"/>
  <c r="N1384" i="42"/>
  <c r="L1384" i="42"/>
  <c r="T1383" i="42"/>
  <c r="S1383" i="42"/>
  <c r="R1383" i="42"/>
  <c r="Q1383" i="42"/>
  <c r="P1383" i="42"/>
  <c r="O1383" i="42"/>
  <c r="N1383" i="42"/>
  <c r="L1383" i="42"/>
  <c r="T1382" i="42"/>
  <c r="S1382" i="42"/>
  <c r="R1382" i="42"/>
  <c r="Q1382" i="42"/>
  <c r="P1382" i="42"/>
  <c r="O1382" i="42"/>
  <c r="N1382" i="42"/>
  <c r="L1382" i="42"/>
  <c r="T1381" i="42"/>
  <c r="S1381" i="42"/>
  <c r="R1381" i="42"/>
  <c r="Q1381" i="42"/>
  <c r="P1381" i="42"/>
  <c r="O1381" i="42"/>
  <c r="N1381" i="42"/>
  <c r="L1381" i="42"/>
  <c r="T1380" i="42"/>
  <c r="S1380" i="42"/>
  <c r="R1380" i="42"/>
  <c r="Q1380" i="42"/>
  <c r="P1380" i="42"/>
  <c r="O1380" i="42"/>
  <c r="N1380" i="42"/>
  <c r="L1380" i="42"/>
  <c r="T1379" i="42"/>
  <c r="S1379" i="42"/>
  <c r="R1379" i="42"/>
  <c r="Q1379" i="42"/>
  <c r="P1379" i="42"/>
  <c r="O1379" i="42"/>
  <c r="N1379" i="42"/>
  <c r="L1379" i="42"/>
  <c r="T1378" i="42"/>
  <c r="S1378" i="42"/>
  <c r="R1378" i="42"/>
  <c r="Q1378" i="42"/>
  <c r="P1378" i="42"/>
  <c r="O1378" i="42"/>
  <c r="N1378" i="42"/>
  <c r="L1378" i="42"/>
  <c r="T1377" i="42"/>
  <c r="S1377" i="42"/>
  <c r="R1377" i="42"/>
  <c r="Q1377" i="42"/>
  <c r="P1377" i="42"/>
  <c r="O1377" i="42"/>
  <c r="N1377" i="42"/>
  <c r="L1377" i="42"/>
  <c r="T1376" i="42"/>
  <c r="S1376" i="42"/>
  <c r="R1376" i="42"/>
  <c r="Q1376" i="42"/>
  <c r="P1376" i="42"/>
  <c r="O1376" i="42"/>
  <c r="N1376" i="42"/>
  <c r="L1376" i="42"/>
  <c r="T1375" i="42"/>
  <c r="S1375" i="42"/>
  <c r="R1375" i="42"/>
  <c r="Q1375" i="42"/>
  <c r="P1375" i="42"/>
  <c r="O1375" i="42"/>
  <c r="N1375" i="42"/>
  <c r="L1375" i="42"/>
  <c r="T1374" i="42"/>
  <c r="S1374" i="42"/>
  <c r="R1374" i="42"/>
  <c r="Q1374" i="42"/>
  <c r="P1374" i="42"/>
  <c r="O1374" i="42"/>
  <c r="N1374" i="42"/>
  <c r="L1374" i="42"/>
  <c r="T1373" i="42"/>
  <c r="S1373" i="42"/>
  <c r="R1373" i="42"/>
  <c r="Q1373" i="42"/>
  <c r="P1373" i="42"/>
  <c r="O1373" i="42"/>
  <c r="N1373" i="42"/>
  <c r="L1373" i="42"/>
  <c r="T1372" i="42"/>
  <c r="S1372" i="42"/>
  <c r="R1372" i="42"/>
  <c r="Q1372" i="42"/>
  <c r="P1372" i="42"/>
  <c r="O1372" i="42"/>
  <c r="N1372" i="42"/>
  <c r="L1372" i="42"/>
  <c r="T1371" i="42"/>
  <c r="S1371" i="42"/>
  <c r="R1371" i="42"/>
  <c r="Q1371" i="42"/>
  <c r="P1371" i="42"/>
  <c r="O1371" i="42"/>
  <c r="N1371" i="42"/>
  <c r="L1371" i="42"/>
  <c r="T1370" i="42"/>
  <c r="S1370" i="42"/>
  <c r="R1370" i="42"/>
  <c r="Q1370" i="42"/>
  <c r="P1370" i="42"/>
  <c r="O1370" i="42"/>
  <c r="N1370" i="42"/>
  <c r="L1370" i="42"/>
  <c r="T1369" i="42"/>
  <c r="S1369" i="42"/>
  <c r="R1369" i="42"/>
  <c r="Q1369" i="42"/>
  <c r="P1369" i="42"/>
  <c r="O1369" i="42"/>
  <c r="N1369" i="42"/>
  <c r="L1369" i="42"/>
  <c r="T1368" i="42"/>
  <c r="S1368" i="42"/>
  <c r="R1368" i="42"/>
  <c r="Q1368" i="42"/>
  <c r="P1368" i="42"/>
  <c r="O1368" i="42"/>
  <c r="N1368" i="42"/>
  <c r="L1368" i="42"/>
  <c r="T1367" i="42"/>
  <c r="S1367" i="42"/>
  <c r="R1367" i="42"/>
  <c r="Q1367" i="42"/>
  <c r="P1367" i="42"/>
  <c r="O1367" i="42"/>
  <c r="N1367" i="42"/>
  <c r="L1367" i="42"/>
  <c r="T1366" i="42"/>
  <c r="S1366" i="42"/>
  <c r="R1366" i="42"/>
  <c r="Q1366" i="42"/>
  <c r="P1366" i="42"/>
  <c r="O1366" i="42"/>
  <c r="N1366" i="42"/>
  <c r="L1366" i="42"/>
  <c r="T1365" i="42"/>
  <c r="S1365" i="42"/>
  <c r="R1365" i="42"/>
  <c r="Q1365" i="42"/>
  <c r="P1365" i="42"/>
  <c r="O1365" i="42"/>
  <c r="N1365" i="42"/>
  <c r="L1365" i="42"/>
  <c r="T1364" i="42"/>
  <c r="S1364" i="42"/>
  <c r="R1364" i="42"/>
  <c r="Q1364" i="42"/>
  <c r="P1364" i="42"/>
  <c r="O1364" i="42"/>
  <c r="N1364" i="42"/>
  <c r="L1364" i="42"/>
  <c r="T1363" i="42"/>
  <c r="S1363" i="42"/>
  <c r="R1363" i="42"/>
  <c r="Q1363" i="42"/>
  <c r="P1363" i="42"/>
  <c r="O1363" i="42"/>
  <c r="N1363" i="42"/>
  <c r="L1363" i="42"/>
  <c r="T1362" i="42"/>
  <c r="S1362" i="42"/>
  <c r="R1362" i="42"/>
  <c r="Q1362" i="42"/>
  <c r="P1362" i="42"/>
  <c r="O1362" i="42"/>
  <c r="N1362" i="42"/>
  <c r="L1362" i="42"/>
  <c r="T1361" i="42"/>
  <c r="S1361" i="42"/>
  <c r="R1361" i="42"/>
  <c r="Q1361" i="42"/>
  <c r="P1361" i="42"/>
  <c r="O1361" i="42"/>
  <c r="N1361" i="42"/>
  <c r="L1361" i="42"/>
  <c r="T1360" i="42"/>
  <c r="S1360" i="42"/>
  <c r="R1360" i="42"/>
  <c r="Q1360" i="42"/>
  <c r="P1360" i="42"/>
  <c r="O1360" i="42"/>
  <c r="N1360" i="42"/>
  <c r="L1360" i="42"/>
  <c r="T1359" i="42"/>
  <c r="S1359" i="42"/>
  <c r="R1359" i="42"/>
  <c r="Q1359" i="42"/>
  <c r="P1359" i="42"/>
  <c r="O1359" i="42"/>
  <c r="N1359" i="42"/>
  <c r="L1359" i="42"/>
  <c r="T1358" i="42"/>
  <c r="S1358" i="42"/>
  <c r="R1358" i="42"/>
  <c r="Q1358" i="42"/>
  <c r="P1358" i="42"/>
  <c r="O1358" i="42"/>
  <c r="N1358" i="42"/>
  <c r="L1358" i="42"/>
  <c r="T1357" i="42"/>
  <c r="S1357" i="42"/>
  <c r="R1357" i="42"/>
  <c r="Q1357" i="42"/>
  <c r="P1357" i="42"/>
  <c r="O1357" i="42"/>
  <c r="N1357" i="42"/>
  <c r="L1357" i="42"/>
  <c r="T1356" i="42"/>
  <c r="S1356" i="42"/>
  <c r="R1356" i="42"/>
  <c r="Q1356" i="42"/>
  <c r="P1356" i="42"/>
  <c r="O1356" i="42"/>
  <c r="N1356" i="42"/>
  <c r="L1356" i="42"/>
  <c r="T1355" i="42"/>
  <c r="S1355" i="42"/>
  <c r="R1355" i="42"/>
  <c r="Q1355" i="42"/>
  <c r="P1355" i="42"/>
  <c r="O1355" i="42"/>
  <c r="N1355" i="42"/>
  <c r="L1355" i="42"/>
  <c r="T1354" i="42"/>
  <c r="S1354" i="42"/>
  <c r="R1354" i="42"/>
  <c r="Q1354" i="42"/>
  <c r="P1354" i="42"/>
  <c r="O1354" i="42"/>
  <c r="N1354" i="42"/>
  <c r="L1354" i="42"/>
  <c r="T1353" i="42"/>
  <c r="S1353" i="42"/>
  <c r="R1353" i="42"/>
  <c r="Q1353" i="42"/>
  <c r="P1353" i="42"/>
  <c r="O1353" i="42"/>
  <c r="N1353" i="42"/>
  <c r="L1353" i="42"/>
  <c r="T1352" i="42"/>
  <c r="S1352" i="42"/>
  <c r="R1352" i="42"/>
  <c r="Q1352" i="42"/>
  <c r="P1352" i="42"/>
  <c r="O1352" i="42"/>
  <c r="N1352" i="42"/>
  <c r="L1352" i="42"/>
  <c r="T1351" i="42"/>
  <c r="S1351" i="42"/>
  <c r="R1351" i="42"/>
  <c r="Q1351" i="42"/>
  <c r="P1351" i="42"/>
  <c r="O1351" i="42"/>
  <c r="N1351" i="42"/>
  <c r="L1351" i="42"/>
  <c r="T1350" i="42"/>
  <c r="S1350" i="42"/>
  <c r="R1350" i="42"/>
  <c r="Q1350" i="42"/>
  <c r="P1350" i="42"/>
  <c r="O1350" i="42"/>
  <c r="N1350" i="42"/>
  <c r="L1350" i="42"/>
  <c r="T1349" i="42"/>
  <c r="S1349" i="42"/>
  <c r="R1349" i="42"/>
  <c r="Q1349" i="42"/>
  <c r="P1349" i="42"/>
  <c r="O1349" i="42"/>
  <c r="N1349" i="42"/>
  <c r="L1349" i="42"/>
  <c r="T1348" i="42"/>
  <c r="S1348" i="42"/>
  <c r="R1348" i="42"/>
  <c r="Q1348" i="42"/>
  <c r="P1348" i="42"/>
  <c r="O1348" i="42"/>
  <c r="N1348" i="42"/>
  <c r="L1348" i="42"/>
  <c r="T1347" i="42"/>
  <c r="S1347" i="42"/>
  <c r="R1347" i="42"/>
  <c r="Q1347" i="42"/>
  <c r="P1347" i="42"/>
  <c r="O1347" i="42"/>
  <c r="N1347" i="42"/>
  <c r="L1347" i="42"/>
  <c r="T1346" i="42"/>
  <c r="S1346" i="42"/>
  <c r="R1346" i="42"/>
  <c r="Q1346" i="42"/>
  <c r="P1346" i="42"/>
  <c r="O1346" i="42"/>
  <c r="N1346" i="42"/>
  <c r="L1346" i="42"/>
  <c r="T1345" i="42"/>
  <c r="S1345" i="42"/>
  <c r="R1345" i="42"/>
  <c r="Q1345" i="42"/>
  <c r="P1345" i="42"/>
  <c r="O1345" i="42"/>
  <c r="N1345" i="42"/>
  <c r="L1345" i="42"/>
  <c r="T1344" i="42"/>
  <c r="S1344" i="42"/>
  <c r="R1344" i="42"/>
  <c r="Q1344" i="42"/>
  <c r="P1344" i="42"/>
  <c r="O1344" i="42"/>
  <c r="N1344" i="42"/>
  <c r="L1344" i="42"/>
  <c r="T1343" i="42"/>
  <c r="S1343" i="42"/>
  <c r="R1343" i="42"/>
  <c r="Q1343" i="42"/>
  <c r="P1343" i="42"/>
  <c r="O1343" i="42"/>
  <c r="N1343" i="42"/>
  <c r="L1343" i="42"/>
  <c r="T1342" i="42"/>
  <c r="S1342" i="42"/>
  <c r="R1342" i="42"/>
  <c r="Q1342" i="42"/>
  <c r="P1342" i="42"/>
  <c r="O1342" i="42"/>
  <c r="N1342" i="42"/>
  <c r="L1342" i="42"/>
  <c r="T1341" i="42"/>
  <c r="S1341" i="42"/>
  <c r="R1341" i="42"/>
  <c r="Q1341" i="42"/>
  <c r="P1341" i="42"/>
  <c r="O1341" i="42"/>
  <c r="N1341" i="42"/>
  <c r="L1341" i="42"/>
  <c r="T1340" i="42"/>
  <c r="S1340" i="42"/>
  <c r="R1340" i="42"/>
  <c r="Q1340" i="42"/>
  <c r="P1340" i="42"/>
  <c r="O1340" i="42"/>
  <c r="N1340" i="42"/>
  <c r="L1340" i="42"/>
  <c r="T1339" i="42"/>
  <c r="S1339" i="42"/>
  <c r="R1339" i="42"/>
  <c r="Q1339" i="42"/>
  <c r="P1339" i="42"/>
  <c r="O1339" i="42"/>
  <c r="N1339" i="42"/>
  <c r="L1339" i="42"/>
  <c r="T1338" i="42"/>
  <c r="S1338" i="42"/>
  <c r="R1338" i="42"/>
  <c r="Q1338" i="42"/>
  <c r="P1338" i="42"/>
  <c r="O1338" i="42"/>
  <c r="N1338" i="42"/>
  <c r="L1338" i="42"/>
  <c r="T1337" i="42"/>
  <c r="S1337" i="42"/>
  <c r="R1337" i="42"/>
  <c r="Q1337" i="42"/>
  <c r="P1337" i="42"/>
  <c r="O1337" i="42"/>
  <c r="N1337" i="42"/>
  <c r="L1337" i="42"/>
  <c r="T1336" i="42"/>
  <c r="S1336" i="42"/>
  <c r="R1336" i="42"/>
  <c r="Q1336" i="42"/>
  <c r="P1336" i="42"/>
  <c r="O1336" i="42"/>
  <c r="N1336" i="42"/>
  <c r="L1336" i="42"/>
  <c r="T1335" i="42"/>
  <c r="S1335" i="42"/>
  <c r="R1335" i="42"/>
  <c r="Q1335" i="42"/>
  <c r="P1335" i="42"/>
  <c r="O1335" i="42"/>
  <c r="N1335" i="42"/>
  <c r="L1335" i="42"/>
  <c r="T1334" i="42"/>
  <c r="S1334" i="42"/>
  <c r="R1334" i="42"/>
  <c r="Q1334" i="42"/>
  <c r="P1334" i="42"/>
  <c r="O1334" i="42"/>
  <c r="N1334" i="42"/>
  <c r="L1334" i="42"/>
  <c r="T1333" i="42"/>
  <c r="S1333" i="42"/>
  <c r="R1333" i="42"/>
  <c r="Q1333" i="42"/>
  <c r="P1333" i="42"/>
  <c r="O1333" i="42"/>
  <c r="N1333" i="42"/>
  <c r="L1333" i="42"/>
  <c r="T1332" i="42"/>
  <c r="S1332" i="42"/>
  <c r="R1332" i="42"/>
  <c r="Q1332" i="42"/>
  <c r="P1332" i="42"/>
  <c r="O1332" i="42"/>
  <c r="N1332" i="42"/>
  <c r="L1332" i="42"/>
  <c r="T1331" i="42"/>
  <c r="S1331" i="42"/>
  <c r="R1331" i="42"/>
  <c r="Q1331" i="42"/>
  <c r="P1331" i="42"/>
  <c r="O1331" i="42"/>
  <c r="N1331" i="42"/>
  <c r="L1331" i="42"/>
  <c r="T1330" i="42"/>
  <c r="S1330" i="42"/>
  <c r="R1330" i="42"/>
  <c r="Q1330" i="42"/>
  <c r="P1330" i="42"/>
  <c r="O1330" i="42"/>
  <c r="N1330" i="42"/>
  <c r="L1330" i="42"/>
  <c r="T1329" i="42"/>
  <c r="S1329" i="42"/>
  <c r="R1329" i="42"/>
  <c r="Q1329" i="42"/>
  <c r="P1329" i="42"/>
  <c r="O1329" i="42"/>
  <c r="N1329" i="42"/>
  <c r="L1329" i="42"/>
  <c r="T1328" i="42"/>
  <c r="S1328" i="42"/>
  <c r="R1328" i="42"/>
  <c r="Q1328" i="42"/>
  <c r="P1328" i="42"/>
  <c r="O1328" i="42"/>
  <c r="N1328" i="42"/>
  <c r="L1328" i="42"/>
  <c r="T1327" i="42"/>
  <c r="S1327" i="42"/>
  <c r="R1327" i="42"/>
  <c r="Q1327" i="42"/>
  <c r="P1327" i="42"/>
  <c r="O1327" i="42"/>
  <c r="N1327" i="42"/>
  <c r="L1327" i="42"/>
  <c r="T1326" i="42"/>
  <c r="S1326" i="42"/>
  <c r="R1326" i="42"/>
  <c r="Q1326" i="42"/>
  <c r="P1326" i="42"/>
  <c r="O1326" i="42"/>
  <c r="N1326" i="42"/>
  <c r="L1326" i="42"/>
  <c r="T1325" i="42"/>
  <c r="S1325" i="42"/>
  <c r="R1325" i="42"/>
  <c r="Q1325" i="42"/>
  <c r="P1325" i="42"/>
  <c r="O1325" i="42"/>
  <c r="N1325" i="42"/>
  <c r="L1325" i="42"/>
  <c r="T1324" i="42"/>
  <c r="S1324" i="42"/>
  <c r="R1324" i="42"/>
  <c r="Q1324" i="42"/>
  <c r="P1324" i="42"/>
  <c r="O1324" i="42"/>
  <c r="N1324" i="42"/>
  <c r="L1324" i="42"/>
  <c r="T1323" i="42"/>
  <c r="S1323" i="42"/>
  <c r="R1323" i="42"/>
  <c r="Q1323" i="42"/>
  <c r="P1323" i="42"/>
  <c r="O1323" i="42"/>
  <c r="N1323" i="42"/>
  <c r="L1323" i="42"/>
  <c r="T1322" i="42"/>
  <c r="S1322" i="42"/>
  <c r="R1322" i="42"/>
  <c r="Q1322" i="42"/>
  <c r="P1322" i="42"/>
  <c r="O1322" i="42"/>
  <c r="N1322" i="42"/>
  <c r="L1322" i="42"/>
  <c r="T1321" i="42"/>
  <c r="S1321" i="42"/>
  <c r="R1321" i="42"/>
  <c r="Q1321" i="42"/>
  <c r="P1321" i="42"/>
  <c r="O1321" i="42"/>
  <c r="N1321" i="42"/>
  <c r="L1321" i="42"/>
  <c r="T1320" i="42"/>
  <c r="S1320" i="42"/>
  <c r="R1320" i="42"/>
  <c r="Q1320" i="42"/>
  <c r="P1320" i="42"/>
  <c r="O1320" i="42"/>
  <c r="N1320" i="42"/>
  <c r="L1320" i="42"/>
  <c r="T1319" i="42"/>
  <c r="S1319" i="42"/>
  <c r="R1319" i="42"/>
  <c r="Q1319" i="42"/>
  <c r="P1319" i="42"/>
  <c r="O1319" i="42"/>
  <c r="N1319" i="42"/>
  <c r="L1319" i="42"/>
  <c r="T1318" i="42"/>
  <c r="S1318" i="42"/>
  <c r="R1318" i="42"/>
  <c r="Q1318" i="42"/>
  <c r="P1318" i="42"/>
  <c r="O1318" i="42"/>
  <c r="N1318" i="42"/>
  <c r="L1318" i="42"/>
  <c r="T1317" i="42"/>
  <c r="S1317" i="42"/>
  <c r="R1317" i="42"/>
  <c r="Q1317" i="42"/>
  <c r="P1317" i="42"/>
  <c r="O1317" i="42"/>
  <c r="N1317" i="42"/>
  <c r="L1317" i="42"/>
  <c r="T1316" i="42"/>
  <c r="S1316" i="42"/>
  <c r="R1316" i="42"/>
  <c r="Q1316" i="42"/>
  <c r="P1316" i="42"/>
  <c r="O1316" i="42"/>
  <c r="N1316" i="42"/>
  <c r="L1316" i="42"/>
  <c r="T1315" i="42"/>
  <c r="S1315" i="42"/>
  <c r="R1315" i="42"/>
  <c r="Q1315" i="42"/>
  <c r="P1315" i="42"/>
  <c r="O1315" i="42"/>
  <c r="N1315" i="42"/>
  <c r="L1315" i="42"/>
  <c r="T1314" i="42"/>
  <c r="S1314" i="42"/>
  <c r="R1314" i="42"/>
  <c r="Q1314" i="42"/>
  <c r="P1314" i="42"/>
  <c r="O1314" i="42"/>
  <c r="N1314" i="42"/>
  <c r="L1314" i="42"/>
  <c r="T1313" i="42"/>
  <c r="S1313" i="42"/>
  <c r="R1313" i="42"/>
  <c r="Q1313" i="42"/>
  <c r="P1313" i="42"/>
  <c r="O1313" i="42"/>
  <c r="N1313" i="42"/>
  <c r="L1313" i="42"/>
  <c r="T1312" i="42"/>
  <c r="S1312" i="42"/>
  <c r="R1312" i="42"/>
  <c r="Q1312" i="42"/>
  <c r="P1312" i="42"/>
  <c r="O1312" i="42"/>
  <c r="N1312" i="42"/>
  <c r="L1312" i="42"/>
  <c r="T1311" i="42"/>
  <c r="S1311" i="42"/>
  <c r="R1311" i="42"/>
  <c r="Q1311" i="42"/>
  <c r="P1311" i="42"/>
  <c r="O1311" i="42"/>
  <c r="N1311" i="42"/>
  <c r="L1311" i="42"/>
  <c r="T1310" i="42"/>
  <c r="S1310" i="42"/>
  <c r="R1310" i="42"/>
  <c r="Q1310" i="42"/>
  <c r="P1310" i="42"/>
  <c r="O1310" i="42"/>
  <c r="N1310" i="42"/>
  <c r="L1310" i="42"/>
  <c r="T1309" i="42"/>
  <c r="S1309" i="42"/>
  <c r="R1309" i="42"/>
  <c r="Q1309" i="42"/>
  <c r="P1309" i="42"/>
  <c r="O1309" i="42"/>
  <c r="N1309" i="42"/>
  <c r="L1309" i="42"/>
  <c r="T1308" i="42"/>
  <c r="S1308" i="42"/>
  <c r="R1308" i="42"/>
  <c r="Q1308" i="42"/>
  <c r="P1308" i="42"/>
  <c r="O1308" i="42"/>
  <c r="N1308" i="42"/>
  <c r="L1308" i="42"/>
  <c r="T1307" i="42"/>
  <c r="S1307" i="42"/>
  <c r="R1307" i="42"/>
  <c r="Q1307" i="42"/>
  <c r="P1307" i="42"/>
  <c r="O1307" i="42"/>
  <c r="N1307" i="42"/>
  <c r="L1307" i="42"/>
  <c r="T1306" i="42"/>
  <c r="S1306" i="42"/>
  <c r="R1306" i="42"/>
  <c r="Q1306" i="42"/>
  <c r="P1306" i="42"/>
  <c r="O1306" i="42"/>
  <c r="N1306" i="42"/>
  <c r="L1306" i="42"/>
  <c r="T1305" i="42"/>
  <c r="S1305" i="42"/>
  <c r="R1305" i="42"/>
  <c r="Q1305" i="42"/>
  <c r="P1305" i="42"/>
  <c r="O1305" i="42"/>
  <c r="N1305" i="42"/>
  <c r="L1305" i="42"/>
  <c r="T1304" i="42"/>
  <c r="S1304" i="42"/>
  <c r="R1304" i="42"/>
  <c r="Q1304" i="42"/>
  <c r="P1304" i="42"/>
  <c r="O1304" i="42"/>
  <c r="N1304" i="42"/>
  <c r="L1304" i="42"/>
  <c r="T1303" i="42"/>
  <c r="S1303" i="42"/>
  <c r="R1303" i="42"/>
  <c r="Q1303" i="42"/>
  <c r="P1303" i="42"/>
  <c r="O1303" i="42"/>
  <c r="N1303" i="42"/>
  <c r="L1303" i="42"/>
  <c r="T1302" i="42"/>
  <c r="S1302" i="42"/>
  <c r="R1302" i="42"/>
  <c r="Q1302" i="42"/>
  <c r="P1302" i="42"/>
  <c r="O1302" i="42"/>
  <c r="N1302" i="42"/>
  <c r="L1302" i="42"/>
  <c r="T1301" i="42"/>
  <c r="S1301" i="42"/>
  <c r="R1301" i="42"/>
  <c r="Q1301" i="42"/>
  <c r="P1301" i="42"/>
  <c r="O1301" i="42"/>
  <c r="N1301" i="42"/>
  <c r="L1301" i="42"/>
  <c r="T1300" i="42"/>
  <c r="S1300" i="42"/>
  <c r="R1300" i="42"/>
  <c r="Q1300" i="42"/>
  <c r="P1300" i="42"/>
  <c r="O1300" i="42"/>
  <c r="N1300" i="42"/>
  <c r="L1300" i="42"/>
  <c r="T1299" i="42"/>
  <c r="S1299" i="42"/>
  <c r="R1299" i="42"/>
  <c r="Q1299" i="42"/>
  <c r="P1299" i="42"/>
  <c r="O1299" i="42"/>
  <c r="N1299" i="42"/>
  <c r="L1299" i="42"/>
  <c r="T1298" i="42"/>
  <c r="S1298" i="42"/>
  <c r="R1298" i="42"/>
  <c r="Q1298" i="42"/>
  <c r="P1298" i="42"/>
  <c r="O1298" i="42"/>
  <c r="N1298" i="42"/>
  <c r="L1298" i="42"/>
  <c r="T1297" i="42"/>
  <c r="S1297" i="42"/>
  <c r="R1297" i="42"/>
  <c r="Q1297" i="42"/>
  <c r="P1297" i="42"/>
  <c r="O1297" i="42"/>
  <c r="N1297" i="42"/>
  <c r="L1297" i="42"/>
  <c r="T1296" i="42"/>
  <c r="S1296" i="42"/>
  <c r="R1296" i="42"/>
  <c r="Q1296" i="42"/>
  <c r="P1296" i="42"/>
  <c r="O1296" i="42"/>
  <c r="N1296" i="42"/>
  <c r="L1296" i="42"/>
  <c r="T1295" i="42"/>
  <c r="S1295" i="42"/>
  <c r="R1295" i="42"/>
  <c r="Q1295" i="42"/>
  <c r="P1295" i="42"/>
  <c r="O1295" i="42"/>
  <c r="N1295" i="42"/>
  <c r="L1295" i="42"/>
  <c r="T1294" i="42"/>
  <c r="S1294" i="42"/>
  <c r="R1294" i="42"/>
  <c r="Q1294" i="42"/>
  <c r="P1294" i="42"/>
  <c r="O1294" i="42"/>
  <c r="N1294" i="42"/>
  <c r="L1294" i="42"/>
  <c r="T1293" i="42"/>
  <c r="S1293" i="42"/>
  <c r="R1293" i="42"/>
  <c r="Q1293" i="42"/>
  <c r="P1293" i="42"/>
  <c r="O1293" i="42"/>
  <c r="N1293" i="42"/>
  <c r="L1293" i="42"/>
  <c r="T1292" i="42"/>
  <c r="S1292" i="42"/>
  <c r="R1292" i="42"/>
  <c r="Q1292" i="42"/>
  <c r="P1292" i="42"/>
  <c r="O1292" i="42"/>
  <c r="N1292" i="42"/>
  <c r="L1292" i="42"/>
  <c r="T1291" i="42"/>
  <c r="S1291" i="42"/>
  <c r="R1291" i="42"/>
  <c r="Q1291" i="42"/>
  <c r="P1291" i="42"/>
  <c r="O1291" i="42"/>
  <c r="N1291" i="42"/>
  <c r="L1291" i="42"/>
  <c r="T1290" i="42"/>
  <c r="S1290" i="42"/>
  <c r="R1290" i="42"/>
  <c r="Q1290" i="42"/>
  <c r="P1290" i="42"/>
  <c r="O1290" i="42"/>
  <c r="N1290" i="42"/>
  <c r="L1290" i="42"/>
  <c r="T1289" i="42"/>
  <c r="S1289" i="42"/>
  <c r="R1289" i="42"/>
  <c r="Q1289" i="42"/>
  <c r="P1289" i="42"/>
  <c r="O1289" i="42"/>
  <c r="N1289" i="42"/>
  <c r="L1289" i="42"/>
  <c r="T1288" i="42"/>
  <c r="S1288" i="42"/>
  <c r="R1288" i="42"/>
  <c r="Q1288" i="42"/>
  <c r="P1288" i="42"/>
  <c r="O1288" i="42"/>
  <c r="N1288" i="42"/>
  <c r="L1288" i="42"/>
  <c r="T1287" i="42"/>
  <c r="S1287" i="42"/>
  <c r="R1287" i="42"/>
  <c r="Q1287" i="42"/>
  <c r="P1287" i="42"/>
  <c r="O1287" i="42"/>
  <c r="N1287" i="42"/>
  <c r="L1287" i="42"/>
  <c r="T1286" i="42"/>
  <c r="S1286" i="42"/>
  <c r="R1286" i="42"/>
  <c r="Q1286" i="42"/>
  <c r="P1286" i="42"/>
  <c r="O1286" i="42"/>
  <c r="N1286" i="42"/>
  <c r="L1286" i="42"/>
  <c r="T1285" i="42"/>
  <c r="S1285" i="42"/>
  <c r="R1285" i="42"/>
  <c r="Q1285" i="42"/>
  <c r="P1285" i="42"/>
  <c r="O1285" i="42"/>
  <c r="N1285" i="42"/>
  <c r="L1285" i="42"/>
  <c r="T1284" i="42"/>
  <c r="S1284" i="42"/>
  <c r="R1284" i="42"/>
  <c r="Q1284" i="42"/>
  <c r="P1284" i="42"/>
  <c r="O1284" i="42"/>
  <c r="N1284" i="42"/>
  <c r="L1284" i="42"/>
  <c r="T1283" i="42"/>
  <c r="S1283" i="42"/>
  <c r="R1283" i="42"/>
  <c r="Q1283" i="42"/>
  <c r="P1283" i="42"/>
  <c r="O1283" i="42"/>
  <c r="N1283" i="42"/>
  <c r="L1283" i="42"/>
  <c r="T1282" i="42"/>
  <c r="S1282" i="42"/>
  <c r="R1282" i="42"/>
  <c r="Q1282" i="42"/>
  <c r="P1282" i="42"/>
  <c r="O1282" i="42"/>
  <c r="N1282" i="42"/>
  <c r="L1282" i="42"/>
  <c r="T1281" i="42"/>
  <c r="S1281" i="42"/>
  <c r="R1281" i="42"/>
  <c r="Q1281" i="42"/>
  <c r="P1281" i="42"/>
  <c r="O1281" i="42"/>
  <c r="N1281" i="42"/>
  <c r="L1281" i="42"/>
  <c r="T1280" i="42"/>
  <c r="S1280" i="42"/>
  <c r="R1280" i="42"/>
  <c r="Q1280" i="42"/>
  <c r="P1280" i="42"/>
  <c r="O1280" i="42"/>
  <c r="N1280" i="42"/>
  <c r="L1280" i="42"/>
  <c r="T1279" i="42"/>
  <c r="S1279" i="42"/>
  <c r="R1279" i="42"/>
  <c r="Q1279" i="42"/>
  <c r="P1279" i="42"/>
  <c r="O1279" i="42"/>
  <c r="N1279" i="42"/>
  <c r="L1279" i="42"/>
  <c r="T1278" i="42"/>
  <c r="S1278" i="42"/>
  <c r="R1278" i="42"/>
  <c r="Q1278" i="42"/>
  <c r="P1278" i="42"/>
  <c r="O1278" i="42"/>
  <c r="N1278" i="42"/>
  <c r="L1278" i="42"/>
  <c r="T1277" i="42"/>
  <c r="S1277" i="42"/>
  <c r="R1277" i="42"/>
  <c r="Q1277" i="42"/>
  <c r="P1277" i="42"/>
  <c r="O1277" i="42"/>
  <c r="N1277" i="42"/>
  <c r="L1277" i="42"/>
  <c r="T1276" i="42"/>
  <c r="S1276" i="42"/>
  <c r="R1276" i="42"/>
  <c r="Q1276" i="42"/>
  <c r="P1276" i="42"/>
  <c r="O1276" i="42"/>
  <c r="N1276" i="42"/>
  <c r="L1276" i="42"/>
  <c r="T1275" i="42"/>
  <c r="S1275" i="42"/>
  <c r="R1275" i="42"/>
  <c r="Q1275" i="42"/>
  <c r="P1275" i="42"/>
  <c r="O1275" i="42"/>
  <c r="N1275" i="42"/>
  <c r="L1275" i="42"/>
  <c r="T1274" i="42"/>
  <c r="S1274" i="42"/>
  <c r="R1274" i="42"/>
  <c r="Q1274" i="42"/>
  <c r="P1274" i="42"/>
  <c r="O1274" i="42"/>
  <c r="N1274" i="42"/>
  <c r="L1274" i="42"/>
  <c r="T1273" i="42"/>
  <c r="S1273" i="42"/>
  <c r="R1273" i="42"/>
  <c r="Q1273" i="42"/>
  <c r="P1273" i="42"/>
  <c r="O1273" i="42"/>
  <c r="N1273" i="42"/>
  <c r="L1273" i="42"/>
  <c r="T1272" i="42"/>
  <c r="S1272" i="42"/>
  <c r="R1272" i="42"/>
  <c r="Q1272" i="42"/>
  <c r="P1272" i="42"/>
  <c r="O1272" i="42"/>
  <c r="N1272" i="42"/>
  <c r="L1272" i="42"/>
  <c r="T1271" i="42"/>
  <c r="S1271" i="42"/>
  <c r="R1271" i="42"/>
  <c r="Q1271" i="42"/>
  <c r="P1271" i="42"/>
  <c r="O1271" i="42"/>
  <c r="N1271" i="42"/>
  <c r="L1271" i="42"/>
  <c r="T1270" i="42"/>
  <c r="S1270" i="42"/>
  <c r="R1270" i="42"/>
  <c r="Q1270" i="42"/>
  <c r="P1270" i="42"/>
  <c r="O1270" i="42"/>
  <c r="N1270" i="42"/>
  <c r="L1270" i="42"/>
  <c r="T1269" i="42"/>
  <c r="S1269" i="42"/>
  <c r="R1269" i="42"/>
  <c r="Q1269" i="42"/>
  <c r="P1269" i="42"/>
  <c r="O1269" i="42"/>
  <c r="N1269" i="42"/>
  <c r="L1269" i="42"/>
  <c r="T1268" i="42"/>
  <c r="S1268" i="42"/>
  <c r="R1268" i="42"/>
  <c r="Q1268" i="42"/>
  <c r="P1268" i="42"/>
  <c r="O1268" i="42"/>
  <c r="N1268" i="42"/>
  <c r="L1268" i="42"/>
  <c r="T1267" i="42"/>
  <c r="S1267" i="42"/>
  <c r="R1267" i="42"/>
  <c r="Q1267" i="42"/>
  <c r="P1267" i="42"/>
  <c r="O1267" i="42"/>
  <c r="N1267" i="42"/>
  <c r="L1267" i="42"/>
  <c r="T1266" i="42"/>
  <c r="S1266" i="42"/>
  <c r="R1266" i="42"/>
  <c r="Q1266" i="42"/>
  <c r="P1266" i="42"/>
  <c r="O1266" i="42"/>
  <c r="N1266" i="42"/>
  <c r="L1266" i="42"/>
  <c r="T1265" i="42"/>
  <c r="S1265" i="42"/>
  <c r="R1265" i="42"/>
  <c r="Q1265" i="42"/>
  <c r="P1265" i="42"/>
  <c r="O1265" i="42"/>
  <c r="N1265" i="42"/>
  <c r="L1265" i="42"/>
  <c r="T1264" i="42"/>
  <c r="S1264" i="42"/>
  <c r="R1264" i="42"/>
  <c r="Q1264" i="42"/>
  <c r="P1264" i="42"/>
  <c r="O1264" i="42"/>
  <c r="N1264" i="42"/>
  <c r="L1264" i="42"/>
  <c r="T1263" i="42"/>
  <c r="S1263" i="42"/>
  <c r="R1263" i="42"/>
  <c r="Q1263" i="42"/>
  <c r="P1263" i="42"/>
  <c r="O1263" i="42"/>
  <c r="N1263" i="42"/>
  <c r="L1263" i="42"/>
  <c r="T1262" i="42"/>
  <c r="S1262" i="42"/>
  <c r="R1262" i="42"/>
  <c r="Q1262" i="42"/>
  <c r="P1262" i="42"/>
  <c r="O1262" i="42"/>
  <c r="N1262" i="42"/>
  <c r="L1262" i="42"/>
  <c r="T1261" i="42"/>
  <c r="S1261" i="42"/>
  <c r="R1261" i="42"/>
  <c r="Q1261" i="42"/>
  <c r="P1261" i="42"/>
  <c r="O1261" i="42"/>
  <c r="N1261" i="42"/>
  <c r="L1261" i="42"/>
  <c r="T1260" i="42"/>
  <c r="S1260" i="42"/>
  <c r="R1260" i="42"/>
  <c r="Q1260" i="42"/>
  <c r="P1260" i="42"/>
  <c r="O1260" i="42"/>
  <c r="N1260" i="42"/>
  <c r="L1260" i="42"/>
  <c r="T1259" i="42"/>
  <c r="S1259" i="42"/>
  <c r="R1259" i="42"/>
  <c r="Q1259" i="42"/>
  <c r="P1259" i="42"/>
  <c r="O1259" i="42"/>
  <c r="N1259" i="42"/>
  <c r="L1259" i="42"/>
  <c r="T1258" i="42"/>
  <c r="S1258" i="42"/>
  <c r="R1258" i="42"/>
  <c r="Q1258" i="42"/>
  <c r="P1258" i="42"/>
  <c r="O1258" i="42"/>
  <c r="N1258" i="42"/>
  <c r="L1258" i="42"/>
  <c r="T1257" i="42"/>
  <c r="S1257" i="42"/>
  <c r="R1257" i="42"/>
  <c r="Q1257" i="42"/>
  <c r="P1257" i="42"/>
  <c r="O1257" i="42"/>
  <c r="N1257" i="42"/>
  <c r="L1257" i="42"/>
  <c r="T1256" i="42"/>
  <c r="S1256" i="42"/>
  <c r="R1256" i="42"/>
  <c r="Q1256" i="42"/>
  <c r="P1256" i="42"/>
  <c r="O1256" i="42"/>
  <c r="N1256" i="42"/>
  <c r="L1256" i="42"/>
  <c r="T1255" i="42"/>
  <c r="S1255" i="42"/>
  <c r="R1255" i="42"/>
  <c r="Q1255" i="42"/>
  <c r="P1255" i="42"/>
  <c r="O1255" i="42"/>
  <c r="N1255" i="42"/>
  <c r="L1255" i="42"/>
  <c r="T1254" i="42"/>
  <c r="S1254" i="42"/>
  <c r="R1254" i="42"/>
  <c r="Q1254" i="42"/>
  <c r="P1254" i="42"/>
  <c r="O1254" i="42"/>
  <c r="N1254" i="42"/>
  <c r="L1254" i="42"/>
  <c r="T1253" i="42"/>
  <c r="S1253" i="42"/>
  <c r="R1253" i="42"/>
  <c r="Q1253" i="42"/>
  <c r="P1253" i="42"/>
  <c r="O1253" i="42"/>
  <c r="N1253" i="42"/>
  <c r="L1253" i="42"/>
  <c r="T1252" i="42"/>
  <c r="S1252" i="42"/>
  <c r="R1252" i="42"/>
  <c r="Q1252" i="42"/>
  <c r="P1252" i="42"/>
  <c r="O1252" i="42"/>
  <c r="N1252" i="42"/>
  <c r="L1252" i="42"/>
  <c r="T1251" i="42"/>
  <c r="S1251" i="42"/>
  <c r="R1251" i="42"/>
  <c r="Q1251" i="42"/>
  <c r="P1251" i="42"/>
  <c r="O1251" i="42"/>
  <c r="N1251" i="42"/>
  <c r="L1251" i="42"/>
  <c r="T1250" i="42"/>
  <c r="S1250" i="42"/>
  <c r="R1250" i="42"/>
  <c r="Q1250" i="42"/>
  <c r="P1250" i="42"/>
  <c r="O1250" i="42"/>
  <c r="N1250" i="42"/>
  <c r="L1250" i="42"/>
  <c r="T1249" i="42"/>
  <c r="S1249" i="42"/>
  <c r="R1249" i="42"/>
  <c r="Q1249" i="42"/>
  <c r="P1249" i="42"/>
  <c r="O1249" i="42"/>
  <c r="N1249" i="42"/>
  <c r="L1249" i="42"/>
  <c r="T1248" i="42"/>
  <c r="S1248" i="42"/>
  <c r="R1248" i="42"/>
  <c r="Q1248" i="42"/>
  <c r="P1248" i="42"/>
  <c r="O1248" i="42"/>
  <c r="N1248" i="42"/>
  <c r="L1248" i="42"/>
  <c r="T1247" i="42"/>
  <c r="S1247" i="42"/>
  <c r="R1247" i="42"/>
  <c r="Q1247" i="42"/>
  <c r="P1247" i="42"/>
  <c r="O1247" i="42"/>
  <c r="N1247" i="42"/>
  <c r="L1247" i="42"/>
  <c r="T1246" i="42"/>
  <c r="S1246" i="42"/>
  <c r="R1246" i="42"/>
  <c r="Q1246" i="42"/>
  <c r="P1246" i="42"/>
  <c r="O1246" i="42"/>
  <c r="N1246" i="42"/>
  <c r="L1246" i="42"/>
  <c r="T1245" i="42"/>
  <c r="S1245" i="42"/>
  <c r="R1245" i="42"/>
  <c r="Q1245" i="42"/>
  <c r="P1245" i="42"/>
  <c r="O1245" i="42"/>
  <c r="N1245" i="42"/>
  <c r="L1245" i="42"/>
  <c r="T1244" i="42"/>
  <c r="S1244" i="42"/>
  <c r="R1244" i="42"/>
  <c r="Q1244" i="42"/>
  <c r="P1244" i="42"/>
  <c r="O1244" i="42"/>
  <c r="N1244" i="42"/>
  <c r="L1244" i="42"/>
  <c r="T1243" i="42"/>
  <c r="S1243" i="42"/>
  <c r="R1243" i="42"/>
  <c r="Q1243" i="42"/>
  <c r="P1243" i="42"/>
  <c r="O1243" i="42"/>
  <c r="N1243" i="42"/>
  <c r="L1243" i="42"/>
  <c r="T1242" i="42"/>
  <c r="S1242" i="42"/>
  <c r="R1242" i="42"/>
  <c r="Q1242" i="42"/>
  <c r="P1242" i="42"/>
  <c r="O1242" i="42"/>
  <c r="N1242" i="42"/>
  <c r="L1242" i="42"/>
  <c r="T1241" i="42"/>
  <c r="S1241" i="42"/>
  <c r="R1241" i="42"/>
  <c r="Q1241" i="42"/>
  <c r="P1241" i="42"/>
  <c r="O1241" i="42"/>
  <c r="N1241" i="42"/>
  <c r="L1241" i="42"/>
  <c r="T1240" i="42"/>
  <c r="S1240" i="42"/>
  <c r="R1240" i="42"/>
  <c r="Q1240" i="42"/>
  <c r="P1240" i="42"/>
  <c r="O1240" i="42"/>
  <c r="N1240" i="42"/>
  <c r="L1240" i="42"/>
  <c r="T1239" i="42"/>
  <c r="S1239" i="42"/>
  <c r="R1239" i="42"/>
  <c r="Q1239" i="42"/>
  <c r="P1239" i="42"/>
  <c r="O1239" i="42"/>
  <c r="N1239" i="42"/>
  <c r="L1239" i="42"/>
  <c r="T1238" i="42"/>
  <c r="S1238" i="42"/>
  <c r="R1238" i="42"/>
  <c r="Q1238" i="42"/>
  <c r="P1238" i="42"/>
  <c r="O1238" i="42"/>
  <c r="N1238" i="42"/>
  <c r="L1238" i="42"/>
  <c r="T1237" i="42"/>
  <c r="S1237" i="42"/>
  <c r="R1237" i="42"/>
  <c r="Q1237" i="42"/>
  <c r="P1237" i="42"/>
  <c r="O1237" i="42"/>
  <c r="N1237" i="42"/>
  <c r="L1237" i="42"/>
  <c r="T1236" i="42"/>
  <c r="S1236" i="42"/>
  <c r="R1236" i="42"/>
  <c r="Q1236" i="42"/>
  <c r="P1236" i="42"/>
  <c r="O1236" i="42"/>
  <c r="N1236" i="42"/>
  <c r="L1236" i="42"/>
  <c r="T1235" i="42"/>
  <c r="S1235" i="42"/>
  <c r="R1235" i="42"/>
  <c r="Q1235" i="42"/>
  <c r="P1235" i="42"/>
  <c r="O1235" i="42"/>
  <c r="N1235" i="42"/>
  <c r="L1235" i="42"/>
  <c r="T1234" i="42"/>
  <c r="S1234" i="42"/>
  <c r="R1234" i="42"/>
  <c r="Q1234" i="42"/>
  <c r="P1234" i="42"/>
  <c r="O1234" i="42"/>
  <c r="N1234" i="42"/>
  <c r="L1234" i="42"/>
  <c r="T1233" i="42"/>
  <c r="S1233" i="42"/>
  <c r="R1233" i="42"/>
  <c r="Q1233" i="42"/>
  <c r="P1233" i="42"/>
  <c r="O1233" i="42"/>
  <c r="N1233" i="42"/>
  <c r="L1233" i="42"/>
  <c r="T1232" i="42"/>
  <c r="S1232" i="42"/>
  <c r="R1232" i="42"/>
  <c r="Q1232" i="42"/>
  <c r="P1232" i="42"/>
  <c r="O1232" i="42"/>
  <c r="N1232" i="42"/>
  <c r="L1232" i="42"/>
  <c r="T1231" i="42"/>
  <c r="S1231" i="42"/>
  <c r="R1231" i="42"/>
  <c r="Q1231" i="42"/>
  <c r="P1231" i="42"/>
  <c r="O1231" i="42"/>
  <c r="N1231" i="42"/>
  <c r="L1231" i="42"/>
  <c r="T1230" i="42"/>
  <c r="S1230" i="42"/>
  <c r="R1230" i="42"/>
  <c r="Q1230" i="42"/>
  <c r="P1230" i="42"/>
  <c r="O1230" i="42"/>
  <c r="N1230" i="42"/>
  <c r="L1230" i="42"/>
  <c r="T1229" i="42"/>
  <c r="S1229" i="42"/>
  <c r="R1229" i="42"/>
  <c r="Q1229" i="42"/>
  <c r="P1229" i="42"/>
  <c r="O1229" i="42"/>
  <c r="N1229" i="42"/>
  <c r="L1229" i="42"/>
  <c r="T1228" i="42"/>
  <c r="S1228" i="42"/>
  <c r="R1228" i="42"/>
  <c r="Q1228" i="42"/>
  <c r="P1228" i="42"/>
  <c r="O1228" i="42"/>
  <c r="N1228" i="42"/>
  <c r="L1228" i="42"/>
  <c r="T1227" i="42"/>
  <c r="S1227" i="42"/>
  <c r="R1227" i="42"/>
  <c r="Q1227" i="42"/>
  <c r="P1227" i="42"/>
  <c r="O1227" i="42"/>
  <c r="N1227" i="42"/>
  <c r="L1227" i="42"/>
  <c r="T1226" i="42"/>
  <c r="S1226" i="42"/>
  <c r="R1226" i="42"/>
  <c r="Q1226" i="42"/>
  <c r="P1226" i="42"/>
  <c r="O1226" i="42"/>
  <c r="N1226" i="42"/>
  <c r="L1226" i="42"/>
  <c r="T1225" i="42"/>
  <c r="S1225" i="42"/>
  <c r="R1225" i="42"/>
  <c r="Q1225" i="42"/>
  <c r="P1225" i="42"/>
  <c r="O1225" i="42"/>
  <c r="N1225" i="42"/>
  <c r="L1225" i="42"/>
  <c r="T1224" i="42"/>
  <c r="S1224" i="42"/>
  <c r="R1224" i="42"/>
  <c r="Q1224" i="42"/>
  <c r="P1224" i="42"/>
  <c r="O1224" i="42"/>
  <c r="N1224" i="42"/>
  <c r="L1224" i="42"/>
  <c r="T1223" i="42"/>
  <c r="S1223" i="42"/>
  <c r="R1223" i="42"/>
  <c r="Q1223" i="42"/>
  <c r="P1223" i="42"/>
  <c r="O1223" i="42"/>
  <c r="N1223" i="42"/>
  <c r="L1223" i="42"/>
  <c r="T1222" i="42"/>
  <c r="S1222" i="42"/>
  <c r="R1222" i="42"/>
  <c r="Q1222" i="42"/>
  <c r="P1222" i="42"/>
  <c r="O1222" i="42"/>
  <c r="N1222" i="42"/>
  <c r="L1222" i="42"/>
  <c r="T1221" i="42"/>
  <c r="S1221" i="42"/>
  <c r="R1221" i="42"/>
  <c r="Q1221" i="42"/>
  <c r="P1221" i="42"/>
  <c r="O1221" i="42"/>
  <c r="N1221" i="42"/>
  <c r="L1221" i="42"/>
  <c r="T1220" i="42"/>
  <c r="S1220" i="42"/>
  <c r="R1220" i="42"/>
  <c r="Q1220" i="42"/>
  <c r="P1220" i="42"/>
  <c r="O1220" i="42"/>
  <c r="N1220" i="42"/>
  <c r="L1220" i="42"/>
  <c r="T1219" i="42"/>
  <c r="S1219" i="42"/>
  <c r="R1219" i="42"/>
  <c r="Q1219" i="42"/>
  <c r="P1219" i="42"/>
  <c r="O1219" i="42"/>
  <c r="N1219" i="42"/>
  <c r="L1219" i="42"/>
  <c r="T1218" i="42"/>
  <c r="S1218" i="42"/>
  <c r="R1218" i="42"/>
  <c r="Q1218" i="42"/>
  <c r="P1218" i="42"/>
  <c r="O1218" i="42"/>
  <c r="N1218" i="42"/>
  <c r="L1218" i="42"/>
  <c r="T1217" i="42"/>
  <c r="S1217" i="42"/>
  <c r="R1217" i="42"/>
  <c r="Q1217" i="42"/>
  <c r="P1217" i="42"/>
  <c r="O1217" i="42"/>
  <c r="N1217" i="42"/>
  <c r="L1217" i="42"/>
  <c r="T1216" i="42"/>
  <c r="S1216" i="42"/>
  <c r="R1216" i="42"/>
  <c r="Q1216" i="42"/>
  <c r="P1216" i="42"/>
  <c r="O1216" i="42"/>
  <c r="N1216" i="42"/>
  <c r="L1216" i="42"/>
  <c r="T1215" i="42"/>
  <c r="S1215" i="42"/>
  <c r="R1215" i="42"/>
  <c r="Q1215" i="42"/>
  <c r="P1215" i="42"/>
  <c r="O1215" i="42"/>
  <c r="N1215" i="42"/>
  <c r="L1215" i="42"/>
  <c r="T1214" i="42"/>
  <c r="S1214" i="42"/>
  <c r="R1214" i="42"/>
  <c r="Q1214" i="42"/>
  <c r="P1214" i="42"/>
  <c r="O1214" i="42"/>
  <c r="N1214" i="42"/>
  <c r="L1214" i="42"/>
  <c r="T1213" i="42"/>
  <c r="S1213" i="42"/>
  <c r="R1213" i="42"/>
  <c r="Q1213" i="42"/>
  <c r="P1213" i="42"/>
  <c r="O1213" i="42"/>
  <c r="N1213" i="42"/>
  <c r="L1213" i="42"/>
  <c r="T1212" i="42"/>
  <c r="S1212" i="42"/>
  <c r="R1212" i="42"/>
  <c r="Q1212" i="42"/>
  <c r="P1212" i="42"/>
  <c r="O1212" i="42"/>
  <c r="N1212" i="42"/>
  <c r="L1212" i="42"/>
  <c r="T1211" i="42"/>
  <c r="S1211" i="42"/>
  <c r="R1211" i="42"/>
  <c r="Q1211" i="42"/>
  <c r="P1211" i="42"/>
  <c r="O1211" i="42"/>
  <c r="N1211" i="42"/>
  <c r="L1211" i="42"/>
  <c r="T1210" i="42"/>
  <c r="S1210" i="42"/>
  <c r="R1210" i="42"/>
  <c r="Q1210" i="42"/>
  <c r="P1210" i="42"/>
  <c r="O1210" i="42"/>
  <c r="N1210" i="42"/>
  <c r="L1210" i="42"/>
  <c r="T1209" i="42"/>
  <c r="S1209" i="42"/>
  <c r="R1209" i="42"/>
  <c r="Q1209" i="42"/>
  <c r="P1209" i="42"/>
  <c r="O1209" i="42"/>
  <c r="N1209" i="42"/>
  <c r="L1209" i="42"/>
  <c r="T1208" i="42"/>
  <c r="S1208" i="42"/>
  <c r="R1208" i="42"/>
  <c r="Q1208" i="42"/>
  <c r="P1208" i="42"/>
  <c r="O1208" i="42"/>
  <c r="N1208" i="42"/>
  <c r="L1208" i="42"/>
  <c r="T1207" i="42"/>
  <c r="S1207" i="42"/>
  <c r="R1207" i="42"/>
  <c r="Q1207" i="42"/>
  <c r="P1207" i="42"/>
  <c r="O1207" i="42"/>
  <c r="N1207" i="42"/>
  <c r="L1207" i="42"/>
  <c r="T1206" i="42"/>
  <c r="S1206" i="42"/>
  <c r="R1206" i="42"/>
  <c r="Q1206" i="42"/>
  <c r="P1206" i="42"/>
  <c r="O1206" i="42"/>
  <c r="N1206" i="42"/>
  <c r="L1206" i="42"/>
  <c r="T1205" i="42"/>
  <c r="S1205" i="42"/>
  <c r="R1205" i="42"/>
  <c r="Q1205" i="42"/>
  <c r="P1205" i="42"/>
  <c r="O1205" i="42"/>
  <c r="N1205" i="42"/>
  <c r="L1205" i="42"/>
  <c r="T1204" i="42"/>
  <c r="S1204" i="42"/>
  <c r="R1204" i="42"/>
  <c r="Q1204" i="42"/>
  <c r="P1204" i="42"/>
  <c r="O1204" i="42"/>
  <c r="N1204" i="42"/>
  <c r="L1204" i="42"/>
  <c r="T1203" i="42"/>
  <c r="S1203" i="42"/>
  <c r="R1203" i="42"/>
  <c r="Q1203" i="42"/>
  <c r="P1203" i="42"/>
  <c r="O1203" i="42"/>
  <c r="N1203" i="42"/>
  <c r="L1203" i="42"/>
  <c r="T1202" i="42"/>
  <c r="S1202" i="42"/>
  <c r="R1202" i="42"/>
  <c r="Q1202" i="42"/>
  <c r="P1202" i="42"/>
  <c r="O1202" i="42"/>
  <c r="N1202" i="42"/>
  <c r="L1202" i="42"/>
  <c r="T1201" i="42"/>
  <c r="S1201" i="42"/>
  <c r="R1201" i="42"/>
  <c r="Q1201" i="42"/>
  <c r="P1201" i="42"/>
  <c r="O1201" i="42"/>
  <c r="N1201" i="42"/>
  <c r="L1201" i="42"/>
  <c r="T1200" i="42"/>
  <c r="S1200" i="42"/>
  <c r="R1200" i="42"/>
  <c r="Q1200" i="42"/>
  <c r="P1200" i="42"/>
  <c r="O1200" i="42"/>
  <c r="N1200" i="42"/>
  <c r="L1200" i="42"/>
  <c r="T1199" i="42"/>
  <c r="S1199" i="42"/>
  <c r="R1199" i="42"/>
  <c r="Q1199" i="42"/>
  <c r="P1199" i="42"/>
  <c r="O1199" i="42"/>
  <c r="N1199" i="42"/>
  <c r="L1199" i="42"/>
  <c r="T1198" i="42"/>
  <c r="S1198" i="42"/>
  <c r="R1198" i="42"/>
  <c r="Q1198" i="42"/>
  <c r="P1198" i="42"/>
  <c r="O1198" i="42"/>
  <c r="N1198" i="42"/>
  <c r="L1198" i="42"/>
  <c r="T1197" i="42"/>
  <c r="S1197" i="42"/>
  <c r="R1197" i="42"/>
  <c r="Q1197" i="42"/>
  <c r="P1197" i="42"/>
  <c r="O1197" i="42"/>
  <c r="N1197" i="42"/>
  <c r="L1197" i="42"/>
  <c r="T1196" i="42"/>
  <c r="S1196" i="42"/>
  <c r="R1196" i="42"/>
  <c r="Q1196" i="42"/>
  <c r="P1196" i="42"/>
  <c r="O1196" i="42"/>
  <c r="N1196" i="42"/>
  <c r="L1196" i="42"/>
  <c r="T1195" i="42"/>
  <c r="S1195" i="42"/>
  <c r="R1195" i="42"/>
  <c r="Q1195" i="42"/>
  <c r="P1195" i="42"/>
  <c r="O1195" i="42"/>
  <c r="N1195" i="42"/>
  <c r="L1195" i="42"/>
  <c r="T1194" i="42"/>
  <c r="S1194" i="42"/>
  <c r="R1194" i="42"/>
  <c r="Q1194" i="42"/>
  <c r="P1194" i="42"/>
  <c r="O1194" i="42"/>
  <c r="N1194" i="42"/>
  <c r="L1194" i="42"/>
  <c r="T1193" i="42"/>
  <c r="S1193" i="42"/>
  <c r="R1193" i="42"/>
  <c r="Q1193" i="42"/>
  <c r="P1193" i="42"/>
  <c r="O1193" i="42"/>
  <c r="N1193" i="42"/>
  <c r="L1193" i="42"/>
  <c r="T1192" i="42"/>
  <c r="S1192" i="42"/>
  <c r="R1192" i="42"/>
  <c r="Q1192" i="42"/>
  <c r="P1192" i="42"/>
  <c r="O1192" i="42"/>
  <c r="N1192" i="42"/>
  <c r="L1192" i="42"/>
  <c r="T1191" i="42"/>
  <c r="S1191" i="42"/>
  <c r="R1191" i="42"/>
  <c r="Q1191" i="42"/>
  <c r="P1191" i="42"/>
  <c r="O1191" i="42"/>
  <c r="N1191" i="42"/>
  <c r="L1191" i="42"/>
  <c r="T1190" i="42"/>
  <c r="S1190" i="42"/>
  <c r="R1190" i="42"/>
  <c r="Q1190" i="42"/>
  <c r="P1190" i="42"/>
  <c r="O1190" i="42"/>
  <c r="N1190" i="42"/>
  <c r="L1190" i="42"/>
  <c r="T1189" i="42"/>
  <c r="S1189" i="42"/>
  <c r="R1189" i="42"/>
  <c r="Q1189" i="42"/>
  <c r="P1189" i="42"/>
  <c r="O1189" i="42"/>
  <c r="N1189" i="42"/>
  <c r="L1189" i="42"/>
  <c r="T1188" i="42"/>
  <c r="S1188" i="42"/>
  <c r="R1188" i="42"/>
  <c r="Q1188" i="42"/>
  <c r="P1188" i="42"/>
  <c r="O1188" i="42"/>
  <c r="N1188" i="42"/>
  <c r="L1188" i="42"/>
  <c r="T1187" i="42"/>
  <c r="S1187" i="42"/>
  <c r="R1187" i="42"/>
  <c r="Q1187" i="42"/>
  <c r="P1187" i="42"/>
  <c r="O1187" i="42"/>
  <c r="N1187" i="42"/>
  <c r="L1187" i="42"/>
  <c r="T1186" i="42"/>
  <c r="S1186" i="42"/>
  <c r="R1186" i="42"/>
  <c r="Q1186" i="42"/>
  <c r="P1186" i="42"/>
  <c r="O1186" i="42"/>
  <c r="N1186" i="42"/>
  <c r="L1186" i="42"/>
  <c r="T1185" i="42"/>
  <c r="S1185" i="42"/>
  <c r="R1185" i="42"/>
  <c r="Q1185" i="42"/>
  <c r="P1185" i="42"/>
  <c r="O1185" i="42"/>
  <c r="N1185" i="42"/>
  <c r="L1185" i="42"/>
  <c r="T1184" i="42"/>
  <c r="S1184" i="42"/>
  <c r="R1184" i="42"/>
  <c r="Q1184" i="42"/>
  <c r="P1184" i="42"/>
  <c r="O1184" i="42"/>
  <c r="N1184" i="42"/>
  <c r="L1184" i="42"/>
  <c r="T1183" i="42"/>
  <c r="S1183" i="42"/>
  <c r="R1183" i="42"/>
  <c r="Q1183" i="42"/>
  <c r="P1183" i="42"/>
  <c r="O1183" i="42"/>
  <c r="N1183" i="42"/>
  <c r="L1183" i="42"/>
  <c r="T1182" i="42"/>
  <c r="S1182" i="42"/>
  <c r="R1182" i="42"/>
  <c r="Q1182" i="42"/>
  <c r="P1182" i="42"/>
  <c r="O1182" i="42"/>
  <c r="N1182" i="42"/>
  <c r="L1182" i="42"/>
  <c r="T1181" i="42"/>
  <c r="S1181" i="42"/>
  <c r="R1181" i="42"/>
  <c r="Q1181" i="42"/>
  <c r="P1181" i="42"/>
  <c r="O1181" i="42"/>
  <c r="N1181" i="42"/>
  <c r="L1181" i="42"/>
  <c r="T1180" i="42"/>
  <c r="S1180" i="42"/>
  <c r="R1180" i="42"/>
  <c r="Q1180" i="42"/>
  <c r="P1180" i="42"/>
  <c r="O1180" i="42"/>
  <c r="N1180" i="42"/>
  <c r="L1180" i="42"/>
  <c r="T1179" i="42"/>
  <c r="S1179" i="42"/>
  <c r="R1179" i="42"/>
  <c r="Q1179" i="42"/>
  <c r="P1179" i="42"/>
  <c r="O1179" i="42"/>
  <c r="N1179" i="42"/>
  <c r="L1179" i="42"/>
  <c r="T1178" i="42"/>
  <c r="S1178" i="42"/>
  <c r="R1178" i="42"/>
  <c r="Q1178" i="42"/>
  <c r="P1178" i="42"/>
  <c r="O1178" i="42"/>
  <c r="N1178" i="42"/>
  <c r="L1178" i="42"/>
  <c r="T1177" i="42"/>
  <c r="S1177" i="42"/>
  <c r="R1177" i="42"/>
  <c r="Q1177" i="42"/>
  <c r="P1177" i="42"/>
  <c r="O1177" i="42"/>
  <c r="N1177" i="42"/>
  <c r="L1177" i="42"/>
  <c r="T1176" i="42"/>
  <c r="S1176" i="42"/>
  <c r="R1176" i="42"/>
  <c r="Q1176" i="42"/>
  <c r="P1176" i="42"/>
  <c r="O1176" i="42"/>
  <c r="N1176" i="42"/>
  <c r="L1176" i="42"/>
  <c r="T1175" i="42"/>
  <c r="S1175" i="42"/>
  <c r="R1175" i="42"/>
  <c r="Q1175" i="42"/>
  <c r="P1175" i="42"/>
  <c r="O1175" i="42"/>
  <c r="N1175" i="42"/>
  <c r="L1175" i="42"/>
  <c r="T1174" i="42"/>
  <c r="S1174" i="42"/>
  <c r="R1174" i="42"/>
  <c r="Q1174" i="42"/>
  <c r="P1174" i="42"/>
  <c r="O1174" i="42"/>
  <c r="N1174" i="42"/>
  <c r="L1174" i="42"/>
  <c r="T1173" i="42"/>
  <c r="S1173" i="42"/>
  <c r="R1173" i="42"/>
  <c r="Q1173" i="42"/>
  <c r="P1173" i="42"/>
  <c r="O1173" i="42"/>
  <c r="N1173" i="42"/>
  <c r="L1173" i="42"/>
  <c r="T1172" i="42"/>
  <c r="S1172" i="42"/>
  <c r="R1172" i="42"/>
  <c r="Q1172" i="42"/>
  <c r="P1172" i="42"/>
  <c r="O1172" i="42"/>
  <c r="N1172" i="42"/>
  <c r="L1172" i="42"/>
  <c r="T1171" i="42"/>
  <c r="S1171" i="42"/>
  <c r="R1171" i="42"/>
  <c r="Q1171" i="42"/>
  <c r="P1171" i="42"/>
  <c r="O1171" i="42"/>
  <c r="N1171" i="42"/>
  <c r="L1171" i="42"/>
  <c r="T1170" i="42"/>
  <c r="S1170" i="42"/>
  <c r="R1170" i="42"/>
  <c r="Q1170" i="42"/>
  <c r="P1170" i="42"/>
  <c r="O1170" i="42"/>
  <c r="N1170" i="42"/>
  <c r="L1170" i="42"/>
  <c r="T1169" i="42"/>
  <c r="S1169" i="42"/>
  <c r="R1169" i="42"/>
  <c r="Q1169" i="42"/>
  <c r="P1169" i="42"/>
  <c r="O1169" i="42"/>
  <c r="N1169" i="42"/>
  <c r="L1169" i="42"/>
  <c r="T1168" i="42"/>
  <c r="S1168" i="42"/>
  <c r="R1168" i="42"/>
  <c r="Q1168" i="42"/>
  <c r="P1168" i="42"/>
  <c r="O1168" i="42"/>
  <c r="N1168" i="42"/>
  <c r="L1168" i="42"/>
  <c r="T1167" i="42"/>
  <c r="S1167" i="42"/>
  <c r="R1167" i="42"/>
  <c r="Q1167" i="42"/>
  <c r="P1167" i="42"/>
  <c r="O1167" i="42"/>
  <c r="N1167" i="42"/>
  <c r="L1167" i="42"/>
  <c r="T1166" i="42"/>
  <c r="S1166" i="42"/>
  <c r="R1166" i="42"/>
  <c r="Q1166" i="42"/>
  <c r="P1166" i="42"/>
  <c r="O1166" i="42"/>
  <c r="N1166" i="42"/>
  <c r="L1166" i="42"/>
  <c r="T1165" i="42"/>
  <c r="S1165" i="42"/>
  <c r="R1165" i="42"/>
  <c r="Q1165" i="42"/>
  <c r="P1165" i="42"/>
  <c r="O1165" i="42"/>
  <c r="N1165" i="42"/>
  <c r="L1165" i="42"/>
  <c r="T1164" i="42"/>
  <c r="S1164" i="42"/>
  <c r="R1164" i="42"/>
  <c r="Q1164" i="42"/>
  <c r="P1164" i="42"/>
  <c r="O1164" i="42"/>
  <c r="N1164" i="42"/>
  <c r="L1164" i="42"/>
  <c r="T1163" i="42"/>
  <c r="S1163" i="42"/>
  <c r="R1163" i="42"/>
  <c r="Q1163" i="42"/>
  <c r="P1163" i="42"/>
  <c r="O1163" i="42"/>
  <c r="N1163" i="42"/>
  <c r="L1163" i="42"/>
  <c r="T1162" i="42"/>
  <c r="S1162" i="42"/>
  <c r="R1162" i="42"/>
  <c r="Q1162" i="42"/>
  <c r="P1162" i="42"/>
  <c r="O1162" i="42"/>
  <c r="N1162" i="42"/>
  <c r="L1162" i="42"/>
  <c r="T1161" i="42"/>
  <c r="S1161" i="42"/>
  <c r="R1161" i="42"/>
  <c r="Q1161" i="42"/>
  <c r="P1161" i="42"/>
  <c r="O1161" i="42"/>
  <c r="N1161" i="42"/>
  <c r="L1161" i="42"/>
  <c r="T1160" i="42"/>
  <c r="S1160" i="42"/>
  <c r="R1160" i="42"/>
  <c r="Q1160" i="42"/>
  <c r="P1160" i="42"/>
  <c r="O1160" i="42"/>
  <c r="N1160" i="42"/>
  <c r="L1160" i="42"/>
  <c r="T1159" i="42"/>
  <c r="S1159" i="42"/>
  <c r="R1159" i="42"/>
  <c r="Q1159" i="42"/>
  <c r="P1159" i="42"/>
  <c r="O1159" i="42"/>
  <c r="N1159" i="42"/>
  <c r="L1159" i="42"/>
  <c r="T1158" i="42"/>
  <c r="S1158" i="42"/>
  <c r="R1158" i="42"/>
  <c r="Q1158" i="42"/>
  <c r="P1158" i="42"/>
  <c r="O1158" i="42"/>
  <c r="N1158" i="42"/>
  <c r="L1158" i="42"/>
  <c r="T1157" i="42"/>
  <c r="S1157" i="42"/>
  <c r="R1157" i="42"/>
  <c r="Q1157" i="42"/>
  <c r="P1157" i="42"/>
  <c r="O1157" i="42"/>
  <c r="N1157" i="42"/>
  <c r="L1157" i="42"/>
  <c r="T1156" i="42"/>
  <c r="S1156" i="42"/>
  <c r="R1156" i="42"/>
  <c r="Q1156" i="42"/>
  <c r="P1156" i="42"/>
  <c r="O1156" i="42"/>
  <c r="N1156" i="42"/>
  <c r="L1156" i="42"/>
  <c r="T1155" i="42"/>
  <c r="S1155" i="42"/>
  <c r="R1155" i="42"/>
  <c r="Q1155" i="42"/>
  <c r="P1155" i="42"/>
  <c r="O1155" i="42"/>
  <c r="N1155" i="42"/>
  <c r="L1155" i="42"/>
  <c r="T1154" i="42"/>
  <c r="S1154" i="42"/>
  <c r="R1154" i="42"/>
  <c r="Q1154" i="42"/>
  <c r="P1154" i="42"/>
  <c r="O1154" i="42"/>
  <c r="N1154" i="42"/>
  <c r="L1154" i="42"/>
  <c r="T1153" i="42"/>
  <c r="S1153" i="42"/>
  <c r="R1153" i="42"/>
  <c r="Q1153" i="42"/>
  <c r="P1153" i="42"/>
  <c r="O1153" i="42"/>
  <c r="N1153" i="42"/>
  <c r="L1153" i="42"/>
  <c r="T1152" i="42"/>
  <c r="S1152" i="42"/>
  <c r="R1152" i="42"/>
  <c r="Q1152" i="42"/>
  <c r="P1152" i="42"/>
  <c r="O1152" i="42"/>
  <c r="N1152" i="42"/>
  <c r="L1152" i="42"/>
  <c r="T1151" i="42"/>
  <c r="S1151" i="42"/>
  <c r="R1151" i="42"/>
  <c r="Q1151" i="42"/>
  <c r="P1151" i="42"/>
  <c r="O1151" i="42"/>
  <c r="N1151" i="42"/>
  <c r="L1151" i="42"/>
  <c r="T1150" i="42"/>
  <c r="S1150" i="42"/>
  <c r="R1150" i="42"/>
  <c r="Q1150" i="42"/>
  <c r="P1150" i="42"/>
  <c r="O1150" i="42"/>
  <c r="N1150" i="42"/>
  <c r="L1150" i="42"/>
  <c r="T1149" i="42"/>
  <c r="S1149" i="42"/>
  <c r="R1149" i="42"/>
  <c r="Q1149" i="42"/>
  <c r="P1149" i="42"/>
  <c r="O1149" i="42"/>
  <c r="N1149" i="42"/>
  <c r="L1149" i="42"/>
  <c r="T1148" i="42"/>
  <c r="S1148" i="42"/>
  <c r="R1148" i="42"/>
  <c r="Q1148" i="42"/>
  <c r="P1148" i="42"/>
  <c r="O1148" i="42"/>
  <c r="N1148" i="42"/>
  <c r="L1148" i="42"/>
  <c r="T1147" i="42"/>
  <c r="S1147" i="42"/>
  <c r="R1147" i="42"/>
  <c r="Q1147" i="42"/>
  <c r="P1147" i="42"/>
  <c r="O1147" i="42"/>
  <c r="N1147" i="42"/>
  <c r="L1147" i="42"/>
  <c r="T1146" i="42"/>
  <c r="S1146" i="42"/>
  <c r="R1146" i="42"/>
  <c r="Q1146" i="42"/>
  <c r="P1146" i="42"/>
  <c r="O1146" i="42"/>
  <c r="N1146" i="42"/>
  <c r="L1146" i="42"/>
  <c r="T1145" i="42"/>
  <c r="S1145" i="42"/>
  <c r="R1145" i="42"/>
  <c r="Q1145" i="42"/>
  <c r="P1145" i="42"/>
  <c r="O1145" i="42"/>
  <c r="N1145" i="42"/>
  <c r="L1145" i="42"/>
  <c r="T1144" i="42"/>
  <c r="S1144" i="42"/>
  <c r="R1144" i="42"/>
  <c r="Q1144" i="42"/>
  <c r="P1144" i="42"/>
  <c r="O1144" i="42"/>
  <c r="N1144" i="42"/>
  <c r="L1144" i="42"/>
  <c r="T1143" i="42"/>
  <c r="S1143" i="42"/>
  <c r="R1143" i="42"/>
  <c r="Q1143" i="42"/>
  <c r="P1143" i="42"/>
  <c r="O1143" i="42"/>
  <c r="N1143" i="42"/>
  <c r="L1143" i="42"/>
  <c r="T1142" i="42"/>
  <c r="S1142" i="42"/>
  <c r="R1142" i="42"/>
  <c r="Q1142" i="42"/>
  <c r="P1142" i="42"/>
  <c r="O1142" i="42"/>
  <c r="N1142" i="42"/>
  <c r="L1142" i="42"/>
  <c r="T1141" i="42"/>
  <c r="S1141" i="42"/>
  <c r="R1141" i="42"/>
  <c r="Q1141" i="42"/>
  <c r="P1141" i="42"/>
  <c r="O1141" i="42"/>
  <c r="N1141" i="42"/>
  <c r="L1141" i="42"/>
  <c r="T1140" i="42"/>
  <c r="S1140" i="42"/>
  <c r="R1140" i="42"/>
  <c r="Q1140" i="42"/>
  <c r="P1140" i="42"/>
  <c r="O1140" i="42"/>
  <c r="N1140" i="42"/>
  <c r="L1140" i="42"/>
  <c r="T1139" i="42"/>
  <c r="S1139" i="42"/>
  <c r="R1139" i="42"/>
  <c r="Q1139" i="42"/>
  <c r="P1139" i="42"/>
  <c r="O1139" i="42"/>
  <c r="N1139" i="42"/>
  <c r="L1139" i="42"/>
  <c r="T1138" i="42"/>
  <c r="S1138" i="42"/>
  <c r="R1138" i="42"/>
  <c r="Q1138" i="42"/>
  <c r="P1138" i="42"/>
  <c r="O1138" i="42"/>
  <c r="N1138" i="42"/>
  <c r="L1138" i="42"/>
  <c r="T1137" i="42"/>
  <c r="S1137" i="42"/>
  <c r="R1137" i="42"/>
  <c r="Q1137" i="42"/>
  <c r="P1137" i="42"/>
  <c r="O1137" i="42"/>
  <c r="N1137" i="42"/>
  <c r="L1137" i="42"/>
  <c r="T1136" i="42"/>
  <c r="S1136" i="42"/>
  <c r="R1136" i="42"/>
  <c r="Q1136" i="42"/>
  <c r="P1136" i="42"/>
  <c r="O1136" i="42"/>
  <c r="N1136" i="42"/>
  <c r="L1136" i="42"/>
  <c r="T1135" i="42"/>
  <c r="S1135" i="42"/>
  <c r="R1135" i="42"/>
  <c r="Q1135" i="42"/>
  <c r="P1135" i="42"/>
  <c r="O1135" i="42"/>
  <c r="N1135" i="42"/>
  <c r="L1135" i="42"/>
  <c r="T1134" i="42"/>
  <c r="S1134" i="42"/>
  <c r="R1134" i="42"/>
  <c r="Q1134" i="42"/>
  <c r="P1134" i="42"/>
  <c r="O1134" i="42"/>
  <c r="N1134" i="42"/>
  <c r="L1134" i="42"/>
  <c r="T1133" i="42"/>
  <c r="S1133" i="42"/>
  <c r="R1133" i="42"/>
  <c r="Q1133" i="42"/>
  <c r="P1133" i="42"/>
  <c r="O1133" i="42"/>
  <c r="N1133" i="42"/>
  <c r="L1133" i="42"/>
  <c r="T1132" i="42"/>
  <c r="S1132" i="42"/>
  <c r="R1132" i="42"/>
  <c r="Q1132" i="42"/>
  <c r="P1132" i="42"/>
  <c r="O1132" i="42"/>
  <c r="N1132" i="42"/>
  <c r="L1132" i="42"/>
  <c r="T1131" i="42"/>
  <c r="S1131" i="42"/>
  <c r="R1131" i="42"/>
  <c r="Q1131" i="42"/>
  <c r="P1131" i="42"/>
  <c r="O1131" i="42"/>
  <c r="N1131" i="42"/>
  <c r="L1131" i="42"/>
  <c r="T1130" i="42"/>
  <c r="S1130" i="42"/>
  <c r="R1130" i="42"/>
  <c r="Q1130" i="42"/>
  <c r="P1130" i="42"/>
  <c r="O1130" i="42"/>
  <c r="N1130" i="42"/>
  <c r="L1130" i="42"/>
  <c r="T1129" i="42"/>
  <c r="S1129" i="42"/>
  <c r="R1129" i="42"/>
  <c r="Q1129" i="42"/>
  <c r="P1129" i="42"/>
  <c r="O1129" i="42"/>
  <c r="N1129" i="42"/>
  <c r="L1129" i="42"/>
  <c r="T1128" i="42"/>
  <c r="S1128" i="42"/>
  <c r="R1128" i="42"/>
  <c r="Q1128" i="42"/>
  <c r="P1128" i="42"/>
  <c r="O1128" i="42"/>
  <c r="N1128" i="42"/>
  <c r="L1128" i="42"/>
  <c r="T1127" i="42"/>
  <c r="S1127" i="42"/>
  <c r="R1127" i="42"/>
  <c r="Q1127" i="42"/>
  <c r="P1127" i="42"/>
  <c r="O1127" i="42"/>
  <c r="N1127" i="42"/>
  <c r="L1127" i="42"/>
  <c r="T1126" i="42"/>
  <c r="S1126" i="42"/>
  <c r="R1126" i="42"/>
  <c r="Q1126" i="42"/>
  <c r="P1126" i="42"/>
  <c r="O1126" i="42"/>
  <c r="N1126" i="42"/>
  <c r="L1126" i="42"/>
  <c r="T1125" i="42"/>
  <c r="S1125" i="42"/>
  <c r="R1125" i="42"/>
  <c r="Q1125" i="42"/>
  <c r="P1125" i="42"/>
  <c r="O1125" i="42"/>
  <c r="N1125" i="42"/>
  <c r="L1125" i="42"/>
  <c r="T1124" i="42"/>
  <c r="S1124" i="42"/>
  <c r="R1124" i="42"/>
  <c r="Q1124" i="42"/>
  <c r="P1124" i="42"/>
  <c r="O1124" i="42"/>
  <c r="N1124" i="42"/>
  <c r="L1124" i="42"/>
  <c r="T1123" i="42"/>
  <c r="S1123" i="42"/>
  <c r="R1123" i="42"/>
  <c r="Q1123" i="42"/>
  <c r="P1123" i="42"/>
  <c r="O1123" i="42"/>
  <c r="N1123" i="42"/>
  <c r="L1123" i="42"/>
  <c r="T1122" i="42"/>
  <c r="S1122" i="42"/>
  <c r="R1122" i="42"/>
  <c r="Q1122" i="42"/>
  <c r="P1122" i="42"/>
  <c r="O1122" i="42"/>
  <c r="N1122" i="42"/>
  <c r="L1122" i="42"/>
  <c r="T1121" i="42"/>
  <c r="S1121" i="42"/>
  <c r="R1121" i="42"/>
  <c r="Q1121" i="42"/>
  <c r="P1121" i="42"/>
  <c r="O1121" i="42"/>
  <c r="N1121" i="42"/>
  <c r="L1121" i="42"/>
  <c r="T1120" i="42"/>
  <c r="S1120" i="42"/>
  <c r="R1120" i="42"/>
  <c r="Q1120" i="42"/>
  <c r="P1120" i="42"/>
  <c r="O1120" i="42"/>
  <c r="N1120" i="42"/>
  <c r="L1120" i="42"/>
  <c r="T1119" i="42"/>
  <c r="S1119" i="42"/>
  <c r="R1119" i="42"/>
  <c r="Q1119" i="42"/>
  <c r="P1119" i="42"/>
  <c r="O1119" i="42"/>
  <c r="N1119" i="42"/>
  <c r="L1119" i="42"/>
  <c r="T1118" i="42"/>
  <c r="S1118" i="42"/>
  <c r="R1118" i="42"/>
  <c r="Q1118" i="42"/>
  <c r="P1118" i="42"/>
  <c r="O1118" i="42"/>
  <c r="N1118" i="42"/>
  <c r="L1118" i="42"/>
  <c r="T1117" i="42"/>
  <c r="S1117" i="42"/>
  <c r="R1117" i="42"/>
  <c r="Q1117" i="42"/>
  <c r="P1117" i="42"/>
  <c r="O1117" i="42"/>
  <c r="N1117" i="42"/>
  <c r="L1117" i="42"/>
  <c r="T1116" i="42"/>
  <c r="S1116" i="42"/>
  <c r="R1116" i="42"/>
  <c r="Q1116" i="42"/>
  <c r="P1116" i="42"/>
  <c r="O1116" i="42"/>
  <c r="N1116" i="42"/>
  <c r="L1116" i="42"/>
  <c r="T1115" i="42"/>
  <c r="S1115" i="42"/>
  <c r="R1115" i="42"/>
  <c r="Q1115" i="42"/>
  <c r="P1115" i="42"/>
  <c r="O1115" i="42"/>
  <c r="N1115" i="42"/>
  <c r="L1115" i="42"/>
  <c r="T1114" i="42"/>
  <c r="S1114" i="42"/>
  <c r="R1114" i="42"/>
  <c r="Q1114" i="42"/>
  <c r="P1114" i="42"/>
  <c r="O1114" i="42"/>
  <c r="N1114" i="42"/>
  <c r="L1114" i="42"/>
  <c r="T1113" i="42"/>
  <c r="S1113" i="42"/>
  <c r="R1113" i="42"/>
  <c r="Q1113" i="42"/>
  <c r="P1113" i="42"/>
  <c r="O1113" i="42"/>
  <c r="N1113" i="42"/>
  <c r="L1113" i="42"/>
  <c r="T1112" i="42"/>
  <c r="S1112" i="42"/>
  <c r="R1112" i="42"/>
  <c r="Q1112" i="42"/>
  <c r="P1112" i="42"/>
  <c r="O1112" i="42"/>
  <c r="N1112" i="42"/>
  <c r="L1112" i="42"/>
  <c r="T1111" i="42"/>
  <c r="S1111" i="42"/>
  <c r="R1111" i="42"/>
  <c r="Q1111" i="42"/>
  <c r="P1111" i="42"/>
  <c r="O1111" i="42"/>
  <c r="N1111" i="42"/>
  <c r="L1111" i="42"/>
  <c r="T1110" i="42"/>
  <c r="S1110" i="42"/>
  <c r="R1110" i="42"/>
  <c r="Q1110" i="42"/>
  <c r="P1110" i="42"/>
  <c r="O1110" i="42"/>
  <c r="N1110" i="42"/>
  <c r="L1110" i="42"/>
  <c r="T1109" i="42"/>
  <c r="S1109" i="42"/>
  <c r="R1109" i="42"/>
  <c r="Q1109" i="42"/>
  <c r="P1109" i="42"/>
  <c r="O1109" i="42"/>
  <c r="N1109" i="42"/>
  <c r="L1109" i="42"/>
  <c r="T1108" i="42"/>
  <c r="S1108" i="42"/>
  <c r="R1108" i="42"/>
  <c r="Q1108" i="42"/>
  <c r="P1108" i="42"/>
  <c r="O1108" i="42"/>
  <c r="N1108" i="42"/>
  <c r="L1108" i="42"/>
  <c r="T1107" i="42"/>
  <c r="S1107" i="42"/>
  <c r="R1107" i="42"/>
  <c r="Q1107" i="42"/>
  <c r="P1107" i="42"/>
  <c r="O1107" i="42"/>
  <c r="N1107" i="42"/>
  <c r="L1107" i="42"/>
  <c r="T1106" i="42"/>
  <c r="S1106" i="42"/>
  <c r="R1106" i="42"/>
  <c r="Q1106" i="42"/>
  <c r="P1106" i="42"/>
  <c r="O1106" i="42"/>
  <c r="N1106" i="42"/>
  <c r="L1106" i="42"/>
  <c r="T1105" i="42"/>
  <c r="S1105" i="42"/>
  <c r="R1105" i="42"/>
  <c r="Q1105" i="42"/>
  <c r="P1105" i="42"/>
  <c r="O1105" i="42"/>
  <c r="N1105" i="42"/>
  <c r="L1105" i="42"/>
  <c r="T1104" i="42"/>
  <c r="S1104" i="42"/>
  <c r="R1104" i="42"/>
  <c r="Q1104" i="42"/>
  <c r="P1104" i="42"/>
  <c r="O1104" i="42"/>
  <c r="N1104" i="42"/>
  <c r="L1104" i="42"/>
  <c r="T1103" i="42"/>
  <c r="S1103" i="42"/>
  <c r="R1103" i="42"/>
  <c r="Q1103" i="42"/>
  <c r="P1103" i="42"/>
  <c r="O1103" i="42"/>
  <c r="N1103" i="42"/>
  <c r="L1103" i="42"/>
  <c r="T1102" i="42"/>
  <c r="S1102" i="42"/>
  <c r="R1102" i="42"/>
  <c r="Q1102" i="42"/>
  <c r="P1102" i="42"/>
  <c r="O1102" i="42"/>
  <c r="N1102" i="42"/>
  <c r="L1102" i="42"/>
  <c r="T1101" i="42"/>
  <c r="S1101" i="42"/>
  <c r="R1101" i="42"/>
  <c r="Q1101" i="42"/>
  <c r="P1101" i="42"/>
  <c r="O1101" i="42"/>
  <c r="N1101" i="42"/>
  <c r="L1101" i="42"/>
  <c r="T1100" i="42"/>
  <c r="S1100" i="42"/>
  <c r="R1100" i="42"/>
  <c r="Q1100" i="42"/>
  <c r="P1100" i="42"/>
  <c r="O1100" i="42"/>
  <c r="N1100" i="42"/>
  <c r="L1100" i="42"/>
  <c r="T1099" i="42"/>
  <c r="S1099" i="42"/>
  <c r="R1099" i="42"/>
  <c r="Q1099" i="42"/>
  <c r="P1099" i="42"/>
  <c r="O1099" i="42"/>
  <c r="N1099" i="42"/>
  <c r="L1099" i="42"/>
  <c r="T1098" i="42"/>
  <c r="S1098" i="42"/>
  <c r="R1098" i="42"/>
  <c r="Q1098" i="42"/>
  <c r="P1098" i="42"/>
  <c r="O1098" i="42"/>
  <c r="N1098" i="42"/>
  <c r="L1098" i="42"/>
  <c r="T1097" i="42"/>
  <c r="S1097" i="42"/>
  <c r="R1097" i="42"/>
  <c r="Q1097" i="42"/>
  <c r="P1097" i="42"/>
  <c r="O1097" i="42"/>
  <c r="N1097" i="42"/>
  <c r="L1097" i="42"/>
  <c r="T1096" i="42"/>
  <c r="S1096" i="42"/>
  <c r="R1096" i="42"/>
  <c r="Q1096" i="42"/>
  <c r="P1096" i="42"/>
  <c r="O1096" i="42"/>
  <c r="N1096" i="42"/>
  <c r="L1096" i="42"/>
  <c r="T1095" i="42"/>
  <c r="S1095" i="42"/>
  <c r="R1095" i="42"/>
  <c r="Q1095" i="42"/>
  <c r="P1095" i="42"/>
  <c r="O1095" i="42"/>
  <c r="N1095" i="42"/>
  <c r="L1095" i="42"/>
  <c r="T1094" i="42"/>
  <c r="S1094" i="42"/>
  <c r="R1094" i="42"/>
  <c r="Q1094" i="42"/>
  <c r="P1094" i="42"/>
  <c r="O1094" i="42"/>
  <c r="N1094" i="42"/>
  <c r="L1094" i="42"/>
  <c r="T1093" i="42"/>
  <c r="S1093" i="42"/>
  <c r="R1093" i="42"/>
  <c r="Q1093" i="42"/>
  <c r="P1093" i="42"/>
  <c r="O1093" i="42"/>
  <c r="N1093" i="42"/>
  <c r="L1093" i="42"/>
  <c r="T1092" i="42"/>
  <c r="S1092" i="42"/>
  <c r="R1092" i="42"/>
  <c r="Q1092" i="42"/>
  <c r="P1092" i="42"/>
  <c r="O1092" i="42"/>
  <c r="N1092" i="42"/>
  <c r="L1092" i="42"/>
  <c r="T1091" i="42"/>
  <c r="S1091" i="42"/>
  <c r="R1091" i="42"/>
  <c r="Q1091" i="42"/>
  <c r="P1091" i="42"/>
  <c r="O1091" i="42"/>
  <c r="N1091" i="42"/>
  <c r="L1091" i="42"/>
  <c r="T1090" i="42"/>
  <c r="S1090" i="42"/>
  <c r="R1090" i="42"/>
  <c r="Q1090" i="42"/>
  <c r="P1090" i="42"/>
  <c r="O1090" i="42"/>
  <c r="N1090" i="42"/>
  <c r="L1090" i="42"/>
  <c r="T1089" i="42"/>
  <c r="S1089" i="42"/>
  <c r="R1089" i="42"/>
  <c r="Q1089" i="42"/>
  <c r="P1089" i="42"/>
  <c r="O1089" i="42"/>
  <c r="N1089" i="42"/>
  <c r="L1089" i="42"/>
  <c r="T1088" i="42"/>
  <c r="S1088" i="42"/>
  <c r="R1088" i="42"/>
  <c r="Q1088" i="42"/>
  <c r="P1088" i="42"/>
  <c r="O1088" i="42"/>
  <c r="N1088" i="42"/>
  <c r="L1088" i="42"/>
  <c r="T1087" i="42"/>
  <c r="S1087" i="42"/>
  <c r="R1087" i="42"/>
  <c r="Q1087" i="42"/>
  <c r="P1087" i="42"/>
  <c r="O1087" i="42"/>
  <c r="N1087" i="42"/>
  <c r="L1087" i="42"/>
  <c r="T1086" i="42"/>
  <c r="S1086" i="42"/>
  <c r="R1086" i="42"/>
  <c r="Q1086" i="42"/>
  <c r="P1086" i="42"/>
  <c r="O1086" i="42"/>
  <c r="N1086" i="42"/>
  <c r="L1086" i="42"/>
  <c r="T1085" i="42"/>
  <c r="S1085" i="42"/>
  <c r="R1085" i="42"/>
  <c r="Q1085" i="42"/>
  <c r="P1085" i="42"/>
  <c r="O1085" i="42"/>
  <c r="N1085" i="42"/>
  <c r="L1085" i="42"/>
  <c r="T1084" i="42"/>
  <c r="S1084" i="42"/>
  <c r="R1084" i="42"/>
  <c r="Q1084" i="42"/>
  <c r="P1084" i="42"/>
  <c r="O1084" i="42"/>
  <c r="N1084" i="42"/>
  <c r="L1084" i="42"/>
  <c r="T1083" i="42"/>
  <c r="S1083" i="42"/>
  <c r="R1083" i="42"/>
  <c r="Q1083" i="42"/>
  <c r="P1083" i="42"/>
  <c r="O1083" i="42"/>
  <c r="N1083" i="42"/>
  <c r="L1083" i="42"/>
  <c r="T1082" i="42"/>
  <c r="S1082" i="42"/>
  <c r="R1082" i="42"/>
  <c r="Q1082" i="42"/>
  <c r="P1082" i="42"/>
  <c r="O1082" i="42"/>
  <c r="N1082" i="42"/>
  <c r="L1082" i="42"/>
  <c r="T1081" i="42"/>
  <c r="S1081" i="42"/>
  <c r="R1081" i="42"/>
  <c r="Q1081" i="42"/>
  <c r="P1081" i="42"/>
  <c r="O1081" i="42"/>
  <c r="N1081" i="42"/>
  <c r="L1081" i="42"/>
  <c r="T1080" i="42"/>
  <c r="S1080" i="42"/>
  <c r="R1080" i="42"/>
  <c r="Q1080" i="42"/>
  <c r="P1080" i="42"/>
  <c r="O1080" i="42"/>
  <c r="N1080" i="42"/>
  <c r="L1080" i="42"/>
  <c r="T1079" i="42"/>
  <c r="S1079" i="42"/>
  <c r="R1079" i="42"/>
  <c r="Q1079" i="42"/>
  <c r="P1079" i="42"/>
  <c r="O1079" i="42"/>
  <c r="N1079" i="42"/>
  <c r="L1079" i="42"/>
  <c r="T1078" i="42"/>
  <c r="S1078" i="42"/>
  <c r="R1078" i="42"/>
  <c r="Q1078" i="42"/>
  <c r="P1078" i="42"/>
  <c r="O1078" i="42"/>
  <c r="N1078" i="42"/>
  <c r="L1078" i="42"/>
  <c r="T1077" i="42"/>
  <c r="S1077" i="42"/>
  <c r="R1077" i="42"/>
  <c r="Q1077" i="42"/>
  <c r="P1077" i="42"/>
  <c r="O1077" i="42"/>
  <c r="N1077" i="42"/>
  <c r="L1077" i="42"/>
  <c r="T1076" i="42"/>
  <c r="S1076" i="42"/>
  <c r="R1076" i="42"/>
  <c r="Q1076" i="42"/>
  <c r="P1076" i="42"/>
  <c r="O1076" i="42"/>
  <c r="N1076" i="42"/>
  <c r="L1076" i="42"/>
  <c r="T1075" i="42"/>
  <c r="S1075" i="42"/>
  <c r="R1075" i="42"/>
  <c r="Q1075" i="42"/>
  <c r="P1075" i="42"/>
  <c r="O1075" i="42"/>
  <c r="N1075" i="42"/>
  <c r="L1075" i="42"/>
  <c r="T1074" i="42"/>
  <c r="S1074" i="42"/>
  <c r="R1074" i="42"/>
  <c r="Q1074" i="42"/>
  <c r="P1074" i="42"/>
  <c r="O1074" i="42"/>
  <c r="N1074" i="42"/>
  <c r="L1074" i="42"/>
  <c r="T1073" i="42"/>
  <c r="S1073" i="42"/>
  <c r="R1073" i="42"/>
  <c r="Q1073" i="42"/>
  <c r="P1073" i="42"/>
  <c r="O1073" i="42"/>
  <c r="N1073" i="42"/>
  <c r="L1073" i="42"/>
  <c r="T1072" i="42"/>
  <c r="S1072" i="42"/>
  <c r="R1072" i="42"/>
  <c r="Q1072" i="42"/>
  <c r="P1072" i="42"/>
  <c r="O1072" i="42"/>
  <c r="N1072" i="42"/>
  <c r="L1072" i="42"/>
  <c r="T1071" i="42"/>
  <c r="S1071" i="42"/>
  <c r="R1071" i="42"/>
  <c r="Q1071" i="42"/>
  <c r="P1071" i="42"/>
  <c r="O1071" i="42"/>
  <c r="N1071" i="42"/>
  <c r="L1071" i="42"/>
  <c r="T1070" i="42"/>
  <c r="S1070" i="42"/>
  <c r="R1070" i="42"/>
  <c r="Q1070" i="42"/>
  <c r="P1070" i="42"/>
  <c r="O1070" i="42"/>
  <c r="N1070" i="42"/>
  <c r="L1070" i="42"/>
  <c r="T1069" i="42"/>
  <c r="S1069" i="42"/>
  <c r="R1069" i="42"/>
  <c r="Q1069" i="42"/>
  <c r="P1069" i="42"/>
  <c r="O1069" i="42"/>
  <c r="N1069" i="42"/>
  <c r="L1069" i="42"/>
  <c r="T1068" i="42"/>
  <c r="S1068" i="42"/>
  <c r="R1068" i="42"/>
  <c r="Q1068" i="42"/>
  <c r="P1068" i="42"/>
  <c r="O1068" i="42"/>
  <c r="N1068" i="42"/>
  <c r="L1068" i="42"/>
  <c r="T1067" i="42"/>
  <c r="S1067" i="42"/>
  <c r="R1067" i="42"/>
  <c r="Q1067" i="42"/>
  <c r="P1067" i="42"/>
  <c r="O1067" i="42"/>
  <c r="N1067" i="42"/>
  <c r="L1067" i="42"/>
  <c r="T1066" i="42"/>
  <c r="S1066" i="42"/>
  <c r="R1066" i="42"/>
  <c r="Q1066" i="42"/>
  <c r="P1066" i="42"/>
  <c r="O1066" i="42"/>
  <c r="N1066" i="42"/>
  <c r="L1066" i="42"/>
  <c r="T1065" i="42"/>
  <c r="S1065" i="42"/>
  <c r="R1065" i="42"/>
  <c r="Q1065" i="42"/>
  <c r="P1065" i="42"/>
  <c r="O1065" i="42"/>
  <c r="N1065" i="42"/>
  <c r="L1065" i="42"/>
  <c r="T1064" i="42"/>
  <c r="S1064" i="42"/>
  <c r="R1064" i="42"/>
  <c r="Q1064" i="42"/>
  <c r="P1064" i="42"/>
  <c r="O1064" i="42"/>
  <c r="N1064" i="42"/>
  <c r="L1064" i="42"/>
  <c r="T1063" i="42"/>
  <c r="S1063" i="42"/>
  <c r="R1063" i="42"/>
  <c r="Q1063" i="42"/>
  <c r="P1063" i="42"/>
  <c r="O1063" i="42"/>
  <c r="N1063" i="42"/>
  <c r="L1063" i="42"/>
  <c r="T1062" i="42"/>
  <c r="S1062" i="42"/>
  <c r="R1062" i="42"/>
  <c r="Q1062" i="42"/>
  <c r="P1062" i="42"/>
  <c r="O1062" i="42"/>
  <c r="N1062" i="42"/>
  <c r="L1062" i="42"/>
  <c r="T1061" i="42"/>
  <c r="S1061" i="42"/>
  <c r="R1061" i="42"/>
  <c r="Q1061" i="42"/>
  <c r="P1061" i="42"/>
  <c r="O1061" i="42"/>
  <c r="N1061" i="42"/>
  <c r="L1061" i="42"/>
  <c r="T1060" i="42"/>
  <c r="S1060" i="42"/>
  <c r="R1060" i="42"/>
  <c r="Q1060" i="42"/>
  <c r="P1060" i="42"/>
  <c r="O1060" i="42"/>
  <c r="N1060" i="42"/>
  <c r="L1060" i="42"/>
  <c r="T1059" i="42"/>
  <c r="S1059" i="42"/>
  <c r="R1059" i="42"/>
  <c r="Q1059" i="42"/>
  <c r="P1059" i="42"/>
  <c r="O1059" i="42"/>
  <c r="N1059" i="42"/>
  <c r="L1059" i="42"/>
  <c r="T1058" i="42"/>
  <c r="S1058" i="42"/>
  <c r="R1058" i="42"/>
  <c r="Q1058" i="42"/>
  <c r="P1058" i="42"/>
  <c r="O1058" i="42"/>
  <c r="N1058" i="42"/>
  <c r="L1058" i="42"/>
  <c r="T1057" i="42"/>
  <c r="S1057" i="42"/>
  <c r="R1057" i="42"/>
  <c r="Q1057" i="42"/>
  <c r="P1057" i="42"/>
  <c r="O1057" i="42"/>
  <c r="N1057" i="42"/>
  <c r="L1057" i="42"/>
  <c r="T1056" i="42"/>
  <c r="S1056" i="42"/>
  <c r="R1056" i="42"/>
  <c r="Q1056" i="42"/>
  <c r="P1056" i="42"/>
  <c r="O1056" i="42"/>
  <c r="N1056" i="42"/>
  <c r="L1056" i="42"/>
  <c r="T1055" i="42"/>
  <c r="S1055" i="42"/>
  <c r="R1055" i="42"/>
  <c r="Q1055" i="42"/>
  <c r="P1055" i="42"/>
  <c r="O1055" i="42"/>
  <c r="N1055" i="42"/>
  <c r="L1055" i="42"/>
  <c r="T1054" i="42"/>
  <c r="S1054" i="42"/>
  <c r="R1054" i="42"/>
  <c r="Q1054" i="42"/>
  <c r="P1054" i="42"/>
  <c r="O1054" i="42"/>
  <c r="N1054" i="42"/>
  <c r="L1054" i="42"/>
  <c r="T1053" i="42"/>
  <c r="S1053" i="42"/>
  <c r="R1053" i="42"/>
  <c r="Q1053" i="42"/>
  <c r="P1053" i="42"/>
  <c r="O1053" i="42"/>
  <c r="N1053" i="42"/>
  <c r="L1053" i="42"/>
  <c r="T1052" i="42"/>
  <c r="S1052" i="42"/>
  <c r="R1052" i="42"/>
  <c r="Q1052" i="42"/>
  <c r="P1052" i="42"/>
  <c r="O1052" i="42"/>
  <c r="N1052" i="42"/>
  <c r="L1052" i="42"/>
  <c r="T1051" i="42"/>
  <c r="S1051" i="42"/>
  <c r="R1051" i="42"/>
  <c r="Q1051" i="42"/>
  <c r="P1051" i="42"/>
  <c r="O1051" i="42"/>
  <c r="N1051" i="42"/>
  <c r="L1051" i="42"/>
  <c r="T1050" i="42"/>
  <c r="S1050" i="42"/>
  <c r="R1050" i="42"/>
  <c r="Q1050" i="42"/>
  <c r="P1050" i="42"/>
  <c r="O1050" i="42"/>
  <c r="N1050" i="42"/>
  <c r="L1050" i="42"/>
  <c r="T1049" i="42"/>
  <c r="S1049" i="42"/>
  <c r="R1049" i="42"/>
  <c r="Q1049" i="42"/>
  <c r="P1049" i="42"/>
  <c r="O1049" i="42"/>
  <c r="N1049" i="42"/>
  <c r="L1049" i="42"/>
  <c r="T1048" i="42"/>
  <c r="S1048" i="42"/>
  <c r="R1048" i="42"/>
  <c r="Q1048" i="42"/>
  <c r="P1048" i="42"/>
  <c r="O1048" i="42"/>
  <c r="N1048" i="42"/>
  <c r="L1048" i="42"/>
  <c r="T1047" i="42"/>
  <c r="S1047" i="42"/>
  <c r="R1047" i="42"/>
  <c r="Q1047" i="42"/>
  <c r="P1047" i="42"/>
  <c r="O1047" i="42"/>
  <c r="N1047" i="42"/>
  <c r="L1047" i="42"/>
  <c r="T1046" i="42"/>
  <c r="S1046" i="42"/>
  <c r="R1046" i="42"/>
  <c r="Q1046" i="42"/>
  <c r="P1046" i="42"/>
  <c r="O1046" i="42"/>
  <c r="N1046" i="42"/>
  <c r="L1046" i="42"/>
  <c r="T1045" i="42"/>
  <c r="S1045" i="42"/>
  <c r="R1045" i="42"/>
  <c r="Q1045" i="42"/>
  <c r="P1045" i="42"/>
  <c r="O1045" i="42"/>
  <c r="N1045" i="42"/>
  <c r="L1045" i="42"/>
  <c r="T1044" i="42"/>
  <c r="S1044" i="42"/>
  <c r="R1044" i="42"/>
  <c r="Q1044" i="42"/>
  <c r="P1044" i="42"/>
  <c r="O1044" i="42"/>
  <c r="N1044" i="42"/>
  <c r="L1044" i="42"/>
  <c r="T1043" i="42"/>
  <c r="S1043" i="42"/>
  <c r="R1043" i="42"/>
  <c r="Q1043" i="42"/>
  <c r="P1043" i="42"/>
  <c r="O1043" i="42"/>
  <c r="N1043" i="42"/>
  <c r="L1043" i="42"/>
  <c r="T1042" i="42"/>
  <c r="S1042" i="42"/>
  <c r="R1042" i="42"/>
  <c r="Q1042" i="42"/>
  <c r="P1042" i="42"/>
  <c r="O1042" i="42"/>
  <c r="N1042" i="42"/>
  <c r="L1042" i="42"/>
  <c r="T1041" i="42"/>
  <c r="S1041" i="42"/>
  <c r="R1041" i="42"/>
  <c r="Q1041" i="42"/>
  <c r="P1041" i="42"/>
  <c r="O1041" i="42"/>
  <c r="N1041" i="42"/>
  <c r="L1041" i="42"/>
  <c r="T1040" i="42"/>
  <c r="S1040" i="42"/>
  <c r="R1040" i="42"/>
  <c r="Q1040" i="42"/>
  <c r="P1040" i="42"/>
  <c r="O1040" i="42"/>
  <c r="N1040" i="42"/>
  <c r="L1040" i="42"/>
  <c r="T1039" i="42"/>
  <c r="S1039" i="42"/>
  <c r="R1039" i="42"/>
  <c r="Q1039" i="42"/>
  <c r="P1039" i="42"/>
  <c r="O1039" i="42"/>
  <c r="N1039" i="42"/>
  <c r="L1039" i="42"/>
  <c r="T1038" i="42"/>
  <c r="S1038" i="42"/>
  <c r="R1038" i="42"/>
  <c r="Q1038" i="42"/>
  <c r="P1038" i="42"/>
  <c r="O1038" i="42"/>
  <c r="N1038" i="42"/>
  <c r="L1038" i="42"/>
  <c r="T1037" i="42"/>
  <c r="S1037" i="42"/>
  <c r="R1037" i="42"/>
  <c r="Q1037" i="42"/>
  <c r="P1037" i="42"/>
  <c r="O1037" i="42"/>
  <c r="N1037" i="42"/>
  <c r="L1037" i="42"/>
  <c r="T1036" i="42"/>
  <c r="S1036" i="42"/>
  <c r="R1036" i="42"/>
  <c r="Q1036" i="42"/>
  <c r="P1036" i="42"/>
  <c r="O1036" i="42"/>
  <c r="N1036" i="42"/>
  <c r="L1036" i="42"/>
  <c r="T1035" i="42"/>
  <c r="S1035" i="42"/>
  <c r="R1035" i="42"/>
  <c r="Q1035" i="42"/>
  <c r="P1035" i="42"/>
  <c r="O1035" i="42"/>
  <c r="N1035" i="42"/>
  <c r="L1035" i="42"/>
  <c r="T1034" i="42"/>
  <c r="S1034" i="42"/>
  <c r="R1034" i="42"/>
  <c r="Q1034" i="42"/>
  <c r="P1034" i="42"/>
  <c r="O1034" i="42"/>
  <c r="N1034" i="42"/>
  <c r="L1034" i="42"/>
  <c r="T1033" i="42"/>
  <c r="S1033" i="42"/>
  <c r="R1033" i="42"/>
  <c r="Q1033" i="42"/>
  <c r="P1033" i="42"/>
  <c r="O1033" i="42"/>
  <c r="N1033" i="42"/>
  <c r="L1033" i="42"/>
  <c r="T1032" i="42"/>
  <c r="S1032" i="42"/>
  <c r="R1032" i="42"/>
  <c r="Q1032" i="42"/>
  <c r="P1032" i="42"/>
  <c r="O1032" i="42"/>
  <c r="N1032" i="42"/>
  <c r="L1032" i="42"/>
  <c r="T1031" i="42"/>
  <c r="S1031" i="42"/>
  <c r="R1031" i="42"/>
  <c r="Q1031" i="42"/>
  <c r="P1031" i="42"/>
  <c r="O1031" i="42"/>
  <c r="N1031" i="42"/>
  <c r="L1031" i="42"/>
  <c r="T1030" i="42"/>
  <c r="S1030" i="42"/>
  <c r="R1030" i="42"/>
  <c r="Q1030" i="42"/>
  <c r="P1030" i="42"/>
  <c r="O1030" i="42"/>
  <c r="N1030" i="42"/>
  <c r="L1030" i="42"/>
  <c r="T1029" i="42"/>
  <c r="S1029" i="42"/>
  <c r="R1029" i="42"/>
  <c r="Q1029" i="42"/>
  <c r="P1029" i="42"/>
  <c r="O1029" i="42"/>
  <c r="N1029" i="42"/>
  <c r="L1029" i="42"/>
  <c r="T1028" i="42"/>
  <c r="S1028" i="42"/>
  <c r="R1028" i="42"/>
  <c r="Q1028" i="42"/>
  <c r="P1028" i="42"/>
  <c r="O1028" i="42"/>
  <c r="N1028" i="42"/>
  <c r="L1028" i="42"/>
  <c r="T1027" i="42"/>
  <c r="S1027" i="42"/>
  <c r="R1027" i="42"/>
  <c r="Q1027" i="42"/>
  <c r="P1027" i="42"/>
  <c r="O1027" i="42"/>
  <c r="N1027" i="42"/>
  <c r="L1027" i="42"/>
  <c r="T1026" i="42"/>
  <c r="S1026" i="42"/>
  <c r="R1026" i="42"/>
  <c r="Q1026" i="42"/>
  <c r="P1026" i="42"/>
  <c r="O1026" i="42"/>
  <c r="N1026" i="42"/>
  <c r="L1026" i="42"/>
  <c r="T1025" i="42"/>
  <c r="S1025" i="42"/>
  <c r="R1025" i="42"/>
  <c r="Q1025" i="42"/>
  <c r="P1025" i="42"/>
  <c r="O1025" i="42"/>
  <c r="N1025" i="42"/>
  <c r="L1025" i="42"/>
  <c r="T1024" i="42"/>
  <c r="S1024" i="42"/>
  <c r="R1024" i="42"/>
  <c r="Q1024" i="42"/>
  <c r="P1024" i="42"/>
  <c r="O1024" i="42"/>
  <c r="N1024" i="42"/>
  <c r="L1024" i="42"/>
  <c r="T1023" i="42"/>
  <c r="S1023" i="42"/>
  <c r="R1023" i="42"/>
  <c r="Q1023" i="42"/>
  <c r="P1023" i="42"/>
  <c r="O1023" i="42"/>
  <c r="N1023" i="42"/>
  <c r="L1023" i="42"/>
  <c r="T1022" i="42"/>
  <c r="S1022" i="42"/>
  <c r="R1022" i="42"/>
  <c r="Q1022" i="42"/>
  <c r="P1022" i="42"/>
  <c r="O1022" i="42"/>
  <c r="N1022" i="42"/>
  <c r="L1022" i="42"/>
  <c r="T1021" i="42"/>
  <c r="S1021" i="42"/>
  <c r="R1021" i="42"/>
  <c r="Q1021" i="42"/>
  <c r="P1021" i="42"/>
  <c r="O1021" i="42"/>
  <c r="N1021" i="42"/>
  <c r="L1021" i="42"/>
  <c r="T1020" i="42"/>
  <c r="S1020" i="42"/>
  <c r="R1020" i="42"/>
  <c r="Q1020" i="42"/>
  <c r="P1020" i="42"/>
  <c r="O1020" i="42"/>
  <c r="N1020" i="42"/>
  <c r="L1020" i="42"/>
  <c r="T1019" i="42"/>
  <c r="S1019" i="42"/>
  <c r="R1019" i="42"/>
  <c r="Q1019" i="42"/>
  <c r="P1019" i="42"/>
  <c r="O1019" i="42"/>
  <c r="N1019" i="42"/>
  <c r="L1019" i="42"/>
  <c r="T1018" i="42"/>
  <c r="S1018" i="42"/>
  <c r="R1018" i="42"/>
  <c r="Q1018" i="42"/>
  <c r="P1018" i="42"/>
  <c r="O1018" i="42"/>
  <c r="N1018" i="42"/>
  <c r="L1018" i="42"/>
  <c r="T1017" i="42"/>
  <c r="S1017" i="42"/>
  <c r="R1017" i="42"/>
  <c r="Q1017" i="42"/>
  <c r="P1017" i="42"/>
  <c r="O1017" i="42"/>
  <c r="N1017" i="42"/>
  <c r="L1017" i="42"/>
  <c r="T1016" i="42"/>
  <c r="S1016" i="42"/>
  <c r="R1016" i="42"/>
  <c r="Q1016" i="42"/>
  <c r="P1016" i="42"/>
  <c r="O1016" i="42"/>
  <c r="N1016" i="42"/>
  <c r="L1016" i="42"/>
  <c r="T1015" i="42"/>
  <c r="S1015" i="42"/>
  <c r="R1015" i="42"/>
  <c r="Q1015" i="42"/>
  <c r="P1015" i="42"/>
  <c r="O1015" i="42"/>
  <c r="N1015" i="42"/>
  <c r="L1015" i="42"/>
  <c r="T1014" i="42"/>
  <c r="S1014" i="42"/>
  <c r="R1014" i="42"/>
  <c r="Q1014" i="42"/>
  <c r="P1014" i="42"/>
  <c r="O1014" i="42"/>
  <c r="N1014" i="42"/>
  <c r="L1014" i="42"/>
  <c r="T1013" i="42"/>
  <c r="S1013" i="42"/>
  <c r="R1013" i="42"/>
  <c r="Q1013" i="42"/>
  <c r="P1013" i="42"/>
  <c r="O1013" i="42"/>
  <c r="N1013" i="42"/>
  <c r="L1013" i="42"/>
  <c r="T1012" i="42"/>
  <c r="S1012" i="42"/>
  <c r="R1012" i="42"/>
  <c r="Q1012" i="42"/>
  <c r="P1012" i="42"/>
  <c r="O1012" i="42"/>
  <c r="N1012" i="42"/>
  <c r="L1012" i="42"/>
  <c r="T1011" i="42"/>
  <c r="S1011" i="42"/>
  <c r="R1011" i="42"/>
  <c r="Q1011" i="42"/>
  <c r="P1011" i="42"/>
  <c r="O1011" i="42"/>
  <c r="N1011" i="42"/>
  <c r="L1011" i="42"/>
  <c r="T1010" i="42"/>
  <c r="S1010" i="42"/>
  <c r="R1010" i="42"/>
  <c r="Q1010" i="42"/>
  <c r="P1010" i="42"/>
  <c r="O1010" i="42"/>
  <c r="N1010" i="42"/>
  <c r="L1010" i="42"/>
  <c r="T1009" i="42"/>
  <c r="S1009" i="42"/>
  <c r="R1009" i="42"/>
  <c r="Q1009" i="42"/>
  <c r="P1009" i="42"/>
  <c r="O1009" i="42"/>
  <c r="N1009" i="42"/>
  <c r="L1009" i="42"/>
  <c r="T1008" i="42"/>
  <c r="S1008" i="42"/>
  <c r="R1008" i="42"/>
  <c r="Q1008" i="42"/>
  <c r="P1008" i="42"/>
  <c r="O1008" i="42"/>
  <c r="N1008" i="42"/>
  <c r="L1008" i="42"/>
  <c r="T1007" i="42"/>
  <c r="S1007" i="42"/>
  <c r="R1007" i="42"/>
  <c r="Q1007" i="42"/>
  <c r="P1007" i="42"/>
  <c r="O1007" i="42"/>
  <c r="N1007" i="42"/>
  <c r="L1007" i="42"/>
  <c r="T1006" i="42"/>
  <c r="S1006" i="42"/>
  <c r="R1006" i="42"/>
  <c r="Q1006" i="42"/>
  <c r="P1006" i="42"/>
  <c r="O1006" i="42"/>
  <c r="N1006" i="42"/>
  <c r="L1006" i="42"/>
  <c r="T1005" i="42"/>
  <c r="S1005" i="42"/>
  <c r="R1005" i="42"/>
  <c r="Q1005" i="42"/>
  <c r="P1005" i="42"/>
  <c r="O1005" i="42"/>
  <c r="N1005" i="42"/>
  <c r="L1005" i="42"/>
  <c r="T1004" i="42"/>
  <c r="S1004" i="42"/>
  <c r="R1004" i="42"/>
  <c r="Q1004" i="42"/>
  <c r="P1004" i="42"/>
  <c r="O1004" i="42"/>
  <c r="N1004" i="42"/>
  <c r="L1004" i="42"/>
  <c r="T1003" i="42"/>
  <c r="S1003" i="42"/>
  <c r="R1003" i="42"/>
  <c r="Q1003" i="42"/>
  <c r="P1003" i="42"/>
  <c r="O1003" i="42"/>
  <c r="N1003" i="42"/>
  <c r="L1003" i="42"/>
  <c r="T1002" i="42"/>
  <c r="S1002" i="42"/>
  <c r="R1002" i="42"/>
  <c r="Q1002" i="42"/>
  <c r="P1002" i="42"/>
  <c r="O1002" i="42"/>
  <c r="N1002" i="42"/>
  <c r="L1002" i="42"/>
  <c r="T1001" i="42"/>
  <c r="S1001" i="42"/>
  <c r="R1001" i="42"/>
  <c r="Q1001" i="42"/>
  <c r="P1001" i="42"/>
  <c r="O1001" i="42"/>
  <c r="N1001" i="42"/>
  <c r="L1001" i="42"/>
  <c r="T1000" i="42"/>
  <c r="S1000" i="42"/>
  <c r="R1000" i="42"/>
  <c r="Q1000" i="42"/>
  <c r="P1000" i="42"/>
  <c r="O1000" i="42"/>
  <c r="N1000" i="42"/>
  <c r="L1000" i="42"/>
  <c r="T999" i="42"/>
  <c r="S999" i="42"/>
  <c r="R999" i="42"/>
  <c r="Q999" i="42"/>
  <c r="P999" i="42"/>
  <c r="O999" i="42"/>
  <c r="N999" i="42"/>
  <c r="L999" i="42"/>
  <c r="T998" i="42"/>
  <c r="S998" i="42"/>
  <c r="R998" i="42"/>
  <c r="Q998" i="42"/>
  <c r="P998" i="42"/>
  <c r="O998" i="42"/>
  <c r="N998" i="42"/>
  <c r="L998" i="42"/>
  <c r="T997" i="42"/>
  <c r="S997" i="42"/>
  <c r="R997" i="42"/>
  <c r="Q997" i="42"/>
  <c r="P997" i="42"/>
  <c r="O997" i="42"/>
  <c r="N997" i="42"/>
  <c r="L997" i="42"/>
  <c r="T996" i="42"/>
  <c r="S996" i="42"/>
  <c r="R996" i="42"/>
  <c r="Q996" i="42"/>
  <c r="P996" i="42"/>
  <c r="O996" i="42"/>
  <c r="N996" i="42"/>
  <c r="L996" i="42"/>
  <c r="T995" i="42"/>
  <c r="S995" i="42"/>
  <c r="R995" i="42"/>
  <c r="Q995" i="42"/>
  <c r="P995" i="42"/>
  <c r="O995" i="42"/>
  <c r="N995" i="42"/>
  <c r="L995" i="42"/>
  <c r="T994" i="42"/>
  <c r="S994" i="42"/>
  <c r="R994" i="42"/>
  <c r="Q994" i="42"/>
  <c r="P994" i="42"/>
  <c r="O994" i="42"/>
  <c r="N994" i="42"/>
  <c r="L994" i="42"/>
  <c r="T993" i="42"/>
  <c r="S993" i="42"/>
  <c r="R993" i="42"/>
  <c r="Q993" i="42"/>
  <c r="P993" i="42"/>
  <c r="O993" i="42"/>
  <c r="N993" i="42"/>
  <c r="L993" i="42"/>
  <c r="T992" i="42"/>
  <c r="S992" i="42"/>
  <c r="R992" i="42"/>
  <c r="Q992" i="42"/>
  <c r="P992" i="42"/>
  <c r="O992" i="42"/>
  <c r="N992" i="42"/>
  <c r="L992" i="42"/>
  <c r="T991" i="42"/>
  <c r="S991" i="42"/>
  <c r="R991" i="42"/>
  <c r="Q991" i="42"/>
  <c r="P991" i="42"/>
  <c r="O991" i="42"/>
  <c r="N991" i="42"/>
  <c r="L991" i="42"/>
  <c r="T990" i="42"/>
  <c r="S990" i="42"/>
  <c r="R990" i="42"/>
  <c r="Q990" i="42"/>
  <c r="P990" i="42"/>
  <c r="O990" i="42"/>
  <c r="N990" i="42"/>
  <c r="L990" i="42"/>
  <c r="T989" i="42"/>
  <c r="S989" i="42"/>
  <c r="R989" i="42"/>
  <c r="Q989" i="42"/>
  <c r="P989" i="42"/>
  <c r="O989" i="42"/>
  <c r="N989" i="42"/>
  <c r="L989" i="42"/>
  <c r="T988" i="42"/>
  <c r="S988" i="42"/>
  <c r="R988" i="42"/>
  <c r="Q988" i="42"/>
  <c r="P988" i="42"/>
  <c r="O988" i="42"/>
  <c r="N988" i="42"/>
  <c r="L988" i="42"/>
  <c r="T987" i="42"/>
  <c r="S987" i="42"/>
  <c r="R987" i="42"/>
  <c r="Q987" i="42"/>
  <c r="P987" i="42"/>
  <c r="O987" i="42"/>
  <c r="N987" i="42"/>
  <c r="L987" i="42"/>
  <c r="T986" i="42"/>
  <c r="S986" i="42"/>
  <c r="R986" i="42"/>
  <c r="Q986" i="42"/>
  <c r="P986" i="42"/>
  <c r="O986" i="42"/>
  <c r="N986" i="42"/>
  <c r="L986" i="42"/>
  <c r="T985" i="42"/>
  <c r="S985" i="42"/>
  <c r="R985" i="42"/>
  <c r="Q985" i="42"/>
  <c r="P985" i="42"/>
  <c r="O985" i="42"/>
  <c r="N985" i="42"/>
  <c r="L985" i="42"/>
  <c r="T984" i="42"/>
  <c r="S984" i="42"/>
  <c r="R984" i="42"/>
  <c r="Q984" i="42"/>
  <c r="P984" i="42"/>
  <c r="O984" i="42"/>
  <c r="N984" i="42"/>
  <c r="L984" i="42"/>
  <c r="T983" i="42"/>
  <c r="S983" i="42"/>
  <c r="R983" i="42"/>
  <c r="Q983" i="42"/>
  <c r="P983" i="42"/>
  <c r="O983" i="42"/>
  <c r="N983" i="42"/>
  <c r="L983" i="42"/>
  <c r="T982" i="42"/>
  <c r="S982" i="42"/>
  <c r="R982" i="42"/>
  <c r="Q982" i="42"/>
  <c r="P982" i="42"/>
  <c r="O982" i="42"/>
  <c r="N982" i="42"/>
  <c r="L982" i="42"/>
  <c r="T981" i="42"/>
  <c r="S981" i="42"/>
  <c r="R981" i="42"/>
  <c r="Q981" i="42"/>
  <c r="P981" i="42"/>
  <c r="O981" i="42"/>
  <c r="N981" i="42"/>
  <c r="L981" i="42"/>
  <c r="T980" i="42"/>
  <c r="S980" i="42"/>
  <c r="R980" i="42"/>
  <c r="Q980" i="42"/>
  <c r="P980" i="42"/>
  <c r="O980" i="42"/>
  <c r="N980" i="42"/>
  <c r="L980" i="42"/>
  <c r="T979" i="42"/>
  <c r="S979" i="42"/>
  <c r="R979" i="42"/>
  <c r="Q979" i="42"/>
  <c r="P979" i="42"/>
  <c r="O979" i="42"/>
  <c r="N979" i="42"/>
  <c r="L979" i="42"/>
  <c r="T978" i="42"/>
  <c r="S978" i="42"/>
  <c r="R978" i="42"/>
  <c r="Q978" i="42"/>
  <c r="P978" i="42"/>
  <c r="O978" i="42"/>
  <c r="N978" i="42"/>
  <c r="L978" i="42"/>
  <c r="T977" i="42"/>
  <c r="S977" i="42"/>
  <c r="R977" i="42"/>
  <c r="Q977" i="42"/>
  <c r="P977" i="42"/>
  <c r="O977" i="42"/>
  <c r="N977" i="42"/>
  <c r="L977" i="42"/>
  <c r="T976" i="42"/>
  <c r="S976" i="42"/>
  <c r="R976" i="42"/>
  <c r="Q976" i="42"/>
  <c r="P976" i="42"/>
  <c r="O976" i="42"/>
  <c r="N976" i="42"/>
  <c r="L976" i="42"/>
  <c r="T975" i="42"/>
  <c r="S975" i="42"/>
  <c r="R975" i="42"/>
  <c r="Q975" i="42"/>
  <c r="P975" i="42"/>
  <c r="O975" i="42"/>
  <c r="N975" i="42"/>
  <c r="L975" i="42"/>
  <c r="T974" i="42"/>
  <c r="S974" i="42"/>
  <c r="R974" i="42"/>
  <c r="Q974" i="42"/>
  <c r="P974" i="42"/>
  <c r="O974" i="42"/>
  <c r="N974" i="42"/>
  <c r="L974" i="42"/>
  <c r="T973" i="42"/>
  <c r="S973" i="42"/>
  <c r="R973" i="42"/>
  <c r="Q973" i="42"/>
  <c r="P973" i="42"/>
  <c r="O973" i="42"/>
  <c r="N973" i="42"/>
  <c r="L973" i="42"/>
  <c r="T972" i="42"/>
  <c r="S972" i="42"/>
  <c r="R972" i="42"/>
  <c r="Q972" i="42"/>
  <c r="P972" i="42"/>
  <c r="O972" i="42"/>
  <c r="N972" i="42"/>
  <c r="L972" i="42"/>
  <c r="T971" i="42"/>
  <c r="S971" i="42"/>
  <c r="R971" i="42"/>
  <c r="Q971" i="42"/>
  <c r="P971" i="42"/>
  <c r="O971" i="42"/>
  <c r="N971" i="42"/>
  <c r="L971" i="42"/>
  <c r="T970" i="42"/>
  <c r="S970" i="42"/>
  <c r="R970" i="42"/>
  <c r="Q970" i="42"/>
  <c r="P970" i="42"/>
  <c r="O970" i="42"/>
  <c r="N970" i="42"/>
  <c r="L970" i="42"/>
  <c r="T969" i="42"/>
  <c r="S969" i="42"/>
  <c r="R969" i="42"/>
  <c r="Q969" i="42"/>
  <c r="P969" i="42"/>
  <c r="O969" i="42"/>
  <c r="N969" i="42"/>
  <c r="L969" i="42"/>
  <c r="T968" i="42"/>
  <c r="S968" i="42"/>
  <c r="R968" i="42"/>
  <c r="Q968" i="42"/>
  <c r="P968" i="42"/>
  <c r="O968" i="42"/>
  <c r="N968" i="42"/>
  <c r="L968" i="42"/>
  <c r="T967" i="42"/>
  <c r="S967" i="42"/>
  <c r="R967" i="42"/>
  <c r="Q967" i="42"/>
  <c r="P967" i="42"/>
  <c r="O967" i="42"/>
  <c r="N967" i="42"/>
  <c r="L967" i="42"/>
  <c r="T966" i="42"/>
  <c r="S966" i="42"/>
  <c r="R966" i="42"/>
  <c r="Q966" i="42"/>
  <c r="P966" i="42"/>
  <c r="O966" i="42"/>
  <c r="N966" i="42"/>
  <c r="L966" i="42"/>
  <c r="T965" i="42"/>
  <c r="S965" i="42"/>
  <c r="R965" i="42"/>
  <c r="Q965" i="42"/>
  <c r="P965" i="42"/>
  <c r="O965" i="42"/>
  <c r="N965" i="42"/>
  <c r="L965" i="42"/>
  <c r="T964" i="42"/>
  <c r="S964" i="42"/>
  <c r="R964" i="42"/>
  <c r="Q964" i="42"/>
  <c r="P964" i="42"/>
  <c r="O964" i="42"/>
  <c r="N964" i="42"/>
  <c r="L964" i="42"/>
  <c r="T963" i="42"/>
  <c r="S963" i="42"/>
  <c r="R963" i="42"/>
  <c r="Q963" i="42"/>
  <c r="P963" i="42"/>
  <c r="O963" i="42"/>
  <c r="N963" i="42"/>
  <c r="L963" i="42"/>
  <c r="T962" i="42"/>
  <c r="S962" i="42"/>
  <c r="R962" i="42"/>
  <c r="Q962" i="42"/>
  <c r="P962" i="42"/>
  <c r="O962" i="42"/>
  <c r="N962" i="42"/>
  <c r="L962" i="42"/>
  <c r="T961" i="42"/>
  <c r="S961" i="42"/>
  <c r="R961" i="42"/>
  <c r="Q961" i="42"/>
  <c r="P961" i="42"/>
  <c r="O961" i="42"/>
  <c r="N961" i="42"/>
  <c r="L961" i="42"/>
  <c r="T960" i="42"/>
  <c r="S960" i="42"/>
  <c r="R960" i="42"/>
  <c r="Q960" i="42"/>
  <c r="P960" i="42"/>
  <c r="O960" i="42"/>
  <c r="N960" i="42"/>
  <c r="L960" i="42"/>
  <c r="T959" i="42"/>
  <c r="S959" i="42"/>
  <c r="R959" i="42"/>
  <c r="Q959" i="42"/>
  <c r="P959" i="42"/>
  <c r="O959" i="42"/>
  <c r="N959" i="42"/>
  <c r="L959" i="42"/>
  <c r="T958" i="42"/>
  <c r="S958" i="42"/>
  <c r="R958" i="42"/>
  <c r="Q958" i="42"/>
  <c r="P958" i="42"/>
  <c r="O958" i="42"/>
  <c r="N958" i="42"/>
  <c r="L958" i="42"/>
  <c r="T957" i="42"/>
  <c r="S957" i="42"/>
  <c r="R957" i="42"/>
  <c r="Q957" i="42"/>
  <c r="P957" i="42"/>
  <c r="O957" i="42"/>
  <c r="N957" i="42"/>
  <c r="L957" i="42"/>
  <c r="T956" i="42"/>
  <c r="S956" i="42"/>
  <c r="R956" i="42"/>
  <c r="Q956" i="42"/>
  <c r="P956" i="42"/>
  <c r="O956" i="42"/>
  <c r="N956" i="42"/>
  <c r="L956" i="42"/>
  <c r="T955" i="42"/>
  <c r="S955" i="42"/>
  <c r="R955" i="42"/>
  <c r="Q955" i="42"/>
  <c r="P955" i="42"/>
  <c r="O955" i="42"/>
  <c r="N955" i="42"/>
  <c r="L955" i="42"/>
  <c r="T954" i="42"/>
  <c r="S954" i="42"/>
  <c r="R954" i="42"/>
  <c r="Q954" i="42"/>
  <c r="P954" i="42"/>
  <c r="O954" i="42"/>
  <c r="N954" i="42"/>
  <c r="L954" i="42"/>
  <c r="T953" i="42"/>
  <c r="S953" i="42"/>
  <c r="R953" i="42"/>
  <c r="Q953" i="42"/>
  <c r="P953" i="42"/>
  <c r="O953" i="42"/>
  <c r="N953" i="42"/>
  <c r="L953" i="42"/>
  <c r="T952" i="42"/>
  <c r="S952" i="42"/>
  <c r="R952" i="42"/>
  <c r="Q952" i="42"/>
  <c r="P952" i="42"/>
  <c r="O952" i="42"/>
  <c r="N952" i="42"/>
  <c r="L952" i="42"/>
  <c r="T951" i="42"/>
  <c r="S951" i="42"/>
  <c r="R951" i="42"/>
  <c r="Q951" i="42"/>
  <c r="P951" i="42"/>
  <c r="O951" i="42"/>
  <c r="N951" i="42"/>
  <c r="L951" i="42"/>
  <c r="T950" i="42"/>
  <c r="S950" i="42"/>
  <c r="R950" i="42"/>
  <c r="Q950" i="42"/>
  <c r="P950" i="42"/>
  <c r="O950" i="42"/>
  <c r="N950" i="42"/>
  <c r="L950" i="42"/>
  <c r="T949" i="42"/>
  <c r="S949" i="42"/>
  <c r="R949" i="42"/>
  <c r="Q949" i="42"/>
  <c r="P949" i="42"/>
  <c r="O949" i="42"/>
  <c r="N949" i="42"/>
  <c r="L949" i="42"/>
  <c r="T948" i="42"/>
  <c r="S948" i="42"/>
  <c r="R948" i="42"/>
  <c r="Q948" i="42"/>
  <c r="P948" i="42"/>
  <c r="O948" i="42"/>
  <c r="N948" i="42"/>
  <c r="L948" i="42"/>
  <c r="T947" i="42"/>
  <c r="S947" i="42"/>
  <c r="R947" i="42"/>
  <c r="Q947" i="42"/>
  <c r="P947" i="42"/>
  <c r="O947" i="42"/>
  <c r="N947" i="42"/>
  <c r="L947" i="42"/>
  <c r="T946" i="42"/>
  <c r="S946" i="42"/>
  <c r="R946" i="42"/>
  <c r="Q946" i="42"/>
  <c r="P946" i="42"/>
  <c r="O946" i="42"/>
  <c r="N946" i="42"/>
  <c r="L946" i="42"/>
  <c r="T945" i="42"/>
  <c r="S945" i="42"/>
  <c r="R945" i="42"/>
  <c r="Q945" i="42"/>
  <c r="P945" i="42"/>
  <c r="O945" i="42"/>
  <c r="N945" i="42"/>
  <c r="L945" i="42"/>
  <c r="T944" i="42"/>
  <c r="S944" i="42"/>
  <c r="R944" i="42"/>
  <c r="Q944" i="42"/>
  <c r="P944" i="42"/>
  <c r="O944" i="42"/>
  <c r="N944" i="42"/>
  <c r="L944" i="42"/>
  <c r="T943" i="42"/>
  <c r="S943" i="42"/>
  <c r="R943" i="42"/>
  <c r="Q943" i="42"/>
  <c r="P943" i="42"/>
  <c r="O943" i="42"/>
  <c r="N943" i="42"/>
  <c r="L943" i="42"/>
  <c r="T942" i="42"/>
  <c r="S942" i="42"/>
  <c r="R942" i="42"/>
  <c r="Q942" i="42"/>
  <c r="P942" i="42"/>
  <c r="O942" i="42"/>
  <c r="N942" i="42"/>
  <c r="L942" i="42"/>
  <c r="T941" i="42"/>
  <c r="S941" i="42"/>
  <c r="R941" i="42"/>
  <c r="Q941" i="42"/>
  <c r="P941" i="42"/>
  <c r="O941" i="42"/>
  <c r="N941" i="42"/>
  <c r="L941" i="42"/>
  <c r="T940" i="42"/>
  <c r="S940" i="42"/>
  <c r="R940" i="42"/>
  <c r="Q940" i="42"/>
  <c r="P940" i="42"/>
  <c r="O940" i="42"/>
  <c r="N940" i="42"/>
  <c r="L940" i="42"/>
  <c r="T939" i="42"/>
  <c r="S939" i="42"/>
  <c r="R939" i="42"/>
  <c r="Q939" i="42"/>
  <c r="P939" i="42"/>
  <c r="O939" i="42"/>
  <c r="N939" i="42"/>
  <c r="L939" i="42"/>
  <c r="T938" i="42"/>
  <c r="S938" i="42"/>
  <c r="R938" i="42"/>
  <c r="Q938" i="42"/>
  <c r="P938" i="42"/>
  <c r="O938" i="42"/>
  <c r="N938" i="42"/>
  <c r="L938" i="42"/>
  <c r="T937" i="42"/>
  <c r="S937" i="42"/>
  <c r="R937" i="42"/>
  <c r="Q937" i="42"/>
  <c r="P937" i="42"/>
  <c r="O937" i="42"/>
  <c r="N937" i="42"/>
  <c r="L937" i="42"/>
  <c r="T936" i="42"/>
  <c r="S936" i="42"/>
  <c r="R936" i="42"/>
  <c r="Q936" i="42"/>
  <c r="P936" i="42"/>
  <c r="O936" i="42"/>
  <c r="N936" i="42"/>
  <c r="L936" i="42"/>
  <c r="T935" i="42"/>
  <c r="S935" i="42"/>
  <c r="R935" i="42"/>
  <c r="Q935" i="42"/>
  <c r="P935" i="42"/>
  <c r="O935" i="42"/>
  <c r="N935" i="42"/>
  <c r="L935" i="42"/>
  <c r="T934" i="42"/>
  <c r="S934" i="42"/>
  <c r="R934" i="42"/>
  <c r="Q934" i="42"/>
  <c r="P934" i="42"/>
  <c r="O934" i="42"/>
  <c r="N934" i="42"/>
  <c r="L934" i="42"/>
  <c r="T933" i="42"/>
  <c r="S933" i="42"/>
  <c r="R933" i="42"/>
  <c r="Q933" i="42"/>
  <c r="P933" i="42"/>
  <c r="O933" i="42"/>
  <c r="N933" i="42"/>
  <c r="L933" i="42"/>
  <c r="T932" i="42"/>
  <c r="S932" i="42"/>
  <c r="R932" i="42"/>
  <c r="Q932" i="42"/>
  <c r="P932" i="42"/>
  <c r="O932" i="42"/>
  <c r="N932" i="42"/>
  <c r="L932" i="42"/>
  <c r="T931" i="42"/>
  <c r="S931" i="42"/>
  <c r="R931" i="42"/>
  <c r="Q931" i="42"/>
  <c r="P931" i="42"/>
  <c r="O931" i="42"/>
  <c r="N931" i="42"/>
  <c r="L931" i="42"/>
  <c r="T930" i="42"/>
  <c r="S930" i="42"/>
  <c r="R930" i="42"/>
  <c r="Q930" i="42"/>
  <c r="P930" i="42"/>
  <c r="O930" i="42"/>
  <c r="N930" i="42"/>
  <c r="L930" i="42"/>
  <c r="T929" i="42"/>
  <c r="S929" i="42"/>
  <c r="R929" i="42"/>
  <c r="Q929" i="42"/>
  <c r="P929" i="42"/>
  <c r="O929" i="42"/>
  <c r="N929" i="42"/>
  <c r="L929" i="42"/>
  <c r="T928" i="42"/>
  <c r="S928" i="42"/>
  <c r="R928" i="42"/>
  <c r="Q928" i="42"/>
  <c r="P928" i="42"/>
  <c r="O928" i="42"/>
  <c r="N928" i="42"/>
  <c r="L928" i="42"/>
  <c r="T927" i="42"/>
  <c r="S927" i="42"/>
  <c r="R927" i="42"/>
  <c r="Q927" i="42"/>
  <c r="P927" i="42"/>
  <c r="O927" i="42"/>
  <c r="N927" i="42"/>
  <c r="L927" i="42"/>
  <c r="T926" i="42"/>
  <c r="S926" i="42"/>
  <c r="R926" i="42"/>
  <c r="Q926" i="42"/>
  <c r="P926" i="42"/>
  <c r="O926" i="42"/>
  <c r="N926" i="42"/>
  <c r="L926" i="42"/>
  <c r="T925" i="42"/>
  <c r="S925" i="42"/>
  <c r="R925" i="42"/>
  <c r="Q925" i="42"/>
  <c r="P925" i="42"/>
  <c r="O925" i="42"/>
  <c r="N925" i="42"/>
  <c r="L925" i="42"/>
  <c r="T924" i="42"/>
  <c r="S924" i="42"/>
  <c r="R924" i="42"/>
  <c r="Q924" i="42"/>
  <c r="P924" i="42"/>
  <c r="O924" i="42"/>
  <c r="N924" i="42"/>
  <c r="L924" i="42"/>
  <c r="T923" i="42"/>
  <c r="S923" i="42"/>
  <c r="R923" i="42"/>
  <c r="Q923" i="42"/>
  <c r="P923" i="42"/>
  <c r="O923" i="42"/>
  <c r="N923" i="42"/>
  <c r="L923" i="42"/>
  <c r="T922" i="42"/>
  <c r="S922" i="42"/>
  <c r="R922" i="42"/>
  <c r="Q922" i="42"/>
  <c r="P922" i="42"/>
  <c r="O922" i="42"/>
  <c r="N922" i="42"/>
  <c r="L922" i="42"/>
  <c r="T921" i="42"/>
  <c r="S921" i="42"/>
  <c r="R921" i="42"/>
  <c r="Q921" i="42"/>
  <c r="P921" i="42"/>
  <c r="O921" i="42"/>
  <c r="N921" i="42"/>
  <c r="L921" i="42"/>
  <c r="T920" i="42"/>
  <c r="S920" i="42"/>
  <c r="R920" i="42"/>
  <c r="Q920" i="42"/>
  <c r="P920" i="42"/>
  <c r="O920" i="42"/>
  <c r="N920" i="42"/>
  <c r="L920" i="42"/>
  <c r="T919" i="42"/>
  <c r="S919" i="42"/>
  <c r="R919" i="42"/>
  <c r="Q919" i="42"/>
  <c r="P919" i="42"/>
  <c r="O919" i="42"/>
  <c r="N919" i="42"/>
  <c r="L919" i="42"/>
  <c r="T918" i="42"/>
  <c r="S918" i="42"/>
  <c r="R918" i="42"/>
  <c r="Q918" i="42"/>
  <c r="P918" i="42"/>
  <c r="O918" i="42"/>
  <c r="N918" i="42"/>
  <c r="L918" i="42"/>
  <c r="T917" i="42"/>
  <c r="S917" i="42"/>
  <c r="R917" i="42"/>
  <c r="Q917" i="42"/>
  <c r="P917" i="42"/>
  <c r="O917" i="42"/>
  <c r="N917" i="42"/>
  <c r="L917" i="42"/>
  <c r="T916" i="42"/>
  <c r="S916" i="42"/>
  <c r="R916" i="42"/>
  <c r="Q916" i="42"/>
  <c r="P916" i="42"/>
  <c r="O916" i="42"/>
  <c r="N916" i="42"/>
  <c r="L916" i="42"/>
  <c r="T915" i="42"/>
  <c r="S915" i="42"/>
  <c r="R915" i="42"/>
  <c r="Q915" i="42"/>
  <c r="P915" i="42"/>
  <c r="O915" i="42"/>
  <c r="N915" i="42"/>
  <c r="L915" i="42"/>
  <c r="T914" i="42"/>
  <c r="S914" i="42"/>
  <c r="R914" i="42"/>
  <c r="Q914" i="42"/>
  <c r="P914" i="42"/>
  <c r="O914" i="42"/>
  <c r="N914" i="42"/>
  <c r="L914" i="42"/>
  <c r="T913" i="42"/>
  <c r="S913" i="42"/>
  <c r="R913" i="42"/>
  <c r="Q913" i="42"/>
  <c r="P913" i="42"/>
  <c r="O913" i="42"/>
  <c r="N913" i="42"/>
  <c r="L913" i="42"/>
  <c r="T912" i="42"/>
  <c r="S912" i="42"/>
  <c r="R912" i="42"/>
  <c r="Q912" i="42"/>
  <c r="P912" i="42"/>
  <c r="O912" i="42"/>
  <c r="N912" i="42"/>
  <c r="L912" i="42"/>
  <c r="T911" i="42"/>
  <c r="S911" i="42"/>
  <c r="R911" i="42"/>
  <c r="Q911" i="42"/>
  <c r="P911" i="42"/>
  <c r="O911" i="42"/>
  <c r="N911" i="42"/>
  <c r="L911" i="42"/>
  <c r="T910" i="42"/>
  <c r="S910" i="42"/>
  <c r="R910" i="42"/>
  <c r="Q910" i="42"/>
  <c r="P910" i="42"/>
  <c r="O910" i="42"/>
  <c r="N910" i="42"/>
  <c r="L910" i="42"/>
  <c r="T909" i="42"/>
  <c r="S909" i="42"/>
  <c r="R909" i="42"/>
  <c r="Q909" i="42"/>
  <c r="P909" i="42"/>
  <c r="O909" i="42"/>
  <c r="N909" i="42"/>
  <c r="L909" i="42"/>
  <c r="T908" i="42"/>
  <c r="S908" i="42"/>
  <c r="R908" i="42"/>
  <c r="Q908" i="42"/>
  <c r="P908" i="42"/>
  <c r="O908" i="42"/>
  <c r="N908" i="42"/>
  <c r="L908" i="42"/>
  <c r="T907" i="42"/>
  <c r="S907" i="42"/>
  <c r="R907" i="42"/>
  <c r="Q907" i="42"/>
  <c r="P907" i="42"/>
  <c r="O907" i="42"/>
  <c r="N907" i="42"/>
  <c r="L907" i="42"/>
  <c r="T906" i="42"/>
  <c r="S906" i="42"/>
  <c r="R906" i="42"/>
  <c r="Q906" i="42"/>
  <c r="P906" i="42"/>
  <c r="O906" i="42"/>
  <c r="N906" i="42"/>
  <c r="L906" i="42"/>
  <c r="T905" i="42"/>
  <c r="S905" i="42"/>
  <c r="R905" i="42"/>
  <c r="Q905" i="42"/>
  <c r="P905" i="42"/>
  <c r="O905" i="42"/>
  <c r="N905" i="42"/>
  <c r="L905" i="42"/>
  <c r="T904" i="42"/>
  <c r="S904" i="42"/>
  <c r="R904" i="42"/>
  <c r="Q904" i="42"/>
  <c r="P904" i="42"/>
  <c r="O904" i="42"/>
  <c r="N904" i="42"/>
  <c r="L904" i="42"/>
  <c r="T903" i="42"/>
  <c r="S903" i="42"/>
  <c r="R903" i="42"/>
  <c r="Q903" i="42"/>
  <c r="P903" i="42"/>
  <c r="O903" i="42"/>
  <c r="N903" i="42"/>
  <c r="L903" i="42"/>
  <c r="T902" i="42"/>
  <c r="S902" i="42"/>
  <c r="R902" i="42"/>
  <c r="Q902" i="42"/>
  <c r="P902" i="42"/>
  <c r="O902" i="42"/>
  <c r="N902" i="42"/>
  <c r="L902" i="42"/>
  <c r="T901" i="42"/>
  <c r="S901" i="42"/>
  <c r="R901" i="42"/>
  <c r="Q901" i="42"/>
  <c r="P901" i="42"/>
  <c r="O901" i="42"/>
  <c r="N901" i="42"/>
  <c r="L901" i="42"/>
  <c r="T900" i="42"/>
  <c r="S900" i="42"/>
  <c r="R900" i="42"/>
  <c r="Q900" i="42"/>
  <c r="P900" i="42"/>
  <c r="O900" i="42"/>
  <c r="N900" i="42"/>
  <c r="L900" i="42"/>
  <c r="T899" i="42"/>
  <c r="S899" i="42"/>
  <c r="R899" i="42"/>
  <c r="Q899" i="42"/>
  <c r="P899" i="42"/>
  <c r="O899" i="42"/>
  <c r="N899" i="42"/>
  <c r="L899" i="42"/>
  <c r="T898" i="42"/>
  <c r="S898" i="42"/>
  <c r="R898" i="42"/>
  <c r="Q898" i="42"/>
  <c r="P898" i="42"/>
  <c r="O898" i="42"/>
  <c r="N898" i="42"/>
  <c r="L898" i="42"/>
  <c r="T897" i="42"/>
  <c r="S897" i="42"/>
  <c r="R897" i="42"/>
  <c r="Q897" i="42"/>
  <c r="P897" i="42"/>
  <c r="O897" i="42"/>
  <c r="N897" i="42"/>
  <c r="L897" i="42"/>
  <c r="T896" i="42"/>
  <c r="S896" i="42"/>
  <c r="R896" i="42"/>
  <c r="Q896" i="42"/>
  <c r="P896" i="42"/>
  <c r="O896" i="42"/>
  <c r="N896" i="42"/>
  <c r="L896" i="42"/>
  <c r="T895" i="42"/>
  <c r="S895" i="42"/>
  <c r="R895" i="42"/>
  <c r="Q895" i="42"/>
  <c r="P895" i="42"/>
  <c r="O895" i="42"/>
  <c r="N895" i="42"/>
  <c r="L895" i="42"/>
  <c r="T894" i="42"/>
  <c r="S894" i="42"/>
  <c r="R894" i="42"/>
  <c r="Q894" i="42"/>
  <c r="P894" i="42"/>
  <c r="O894" i="42"/>
  <c r="N894" i="42"/>
  <c r="L894" i="42"/>
  <c r="T893" i="42"/>
  <c r="S893" i="42"/>
  <c r="R893" i="42"/>
  <c r="Q893" i="42"/>
  <c r="P893" i="42"/>
  <c r="O893" i="42"/>
  <c r="N893" i="42"/>
  <c r="L893" i="42"/>
  <c r="T892" i="42"/>
  <c r="S892" i="42"/>
  <c r="R892" i="42"/>
  <c r="Q892" i="42"/>
  <c r="P892" i="42"/>
  <c r="O892" i="42"/>
  <c r="N892" i="42"/>
  <c r="L892" i="42"/>
  <c r="T891" i="42"/>
  <c r="S891" i="42"/>
  <c r="R891" i="42"/>
  <c r="Q891" i="42"/>
  <c r="P891" i="42"/>
  <c r="O891" i="42"/>
  <c r="N891" i="42"/>
  <c r="L891" i="42"/>
  <c r="T890" i="42"/>
  <c r="S890" i="42"/>
  <c r="R890" i="42"/>
  <c r="Q890" i="42"/>
  <c r="P890" i="42"/>
  <c r="O890" i="42"/>
  <c r="N890" i="42"/>
  <c r="L890" i="42"/>
  <c r="T889" i="42"/>
  <c r="S889" i="42"/>
  <c r="R889" i="42"/>
  <c r="Q889" i="42"/>
  <c r="P889" i="42"/>
  <c r="O889" i="42"/>
  <c r="N889" i="42"/>
  <c r="L889" i="42"/>
  <c r="T888" i="42"/>
  <c r="S888" i="42"/>
  <c r="R888" i="42"/>
  <c r="Q888" i="42"/>
  <c r="P888" i="42"/>
  <c r="O888" i="42"/>
  <c r="N888" i="42"/>
  <c r="L888" i="42"/>
  <c r="T887" i="42"/>
  <c r="S887" i="42"/>
  <c r="R887" i="42"/>
  <c r="Q887" i="42"/>
  <c r="P887" i="42"/>
  <c r="O887" i="42"/>
  <c r="N887" i="42"/>
  <c r="L887" i="42"/>
  <c r="T886" i="42"/>
  <c r="S886" i="42"/>
  <c r="R886" i="42"/>
  <c r="Q886" i="42"/>
  <c r="P886" i="42"/>
  <c r="O886" i="42"/>
  <c r="N886" i="42"/>
  <c r="L886" i="42"/>
  <c r="T885" i="42"/>
  <c r="S885" i="42"/>
  <c r="R885" i="42"/>
  <c r="Q885" i="42"/>
  <c r="P885" i="42"/>
  <c r="O885" i="42"/>
  <c r="N885" i="42"/>
  <c r="L885" i="42"/>
  <c r="T884" i="42"/>
  <c r="S884" i="42"/>
  <c r="R884" i="42"/>
  <c r="Q884" i="42"/>
  <c r="P884" i="42"/>
  <c r="O884" i="42"/>
  <c r="N884" i="42"/>
  <c r="L884" i="42"/>
  <c r="T883" i="42"/>
  <c r="S883" i="42"/>
  <c r="R883" i="42"/>
  <c r="Q883" i="42"/>
  <c r="P883" i="42"/>
  <c r="O883" i="42"/>
  <c r="N883" i="42"/>
  <c r="L883" i="42"/>
  <c r="T882" i="42"/>
  <c r="S882" i="42"/>
  <c r="R882" i="42"/>
  <c r="Q882" i="42"/>
  <c r="P882" i="42"/>
  <c r="O882" i="42"/>
  <c r="N882" i="42"/>
  <c r="L882" i="42"/>
  <c r="T881" i="42"/>
  <c r="S881" i="42"/>
  <c r="R881" i="42"/>
  <c r="Q881" i="42"/>
  <c r="P881" i="42"/>
  <c r="O881" i="42"/>
  <c r="N881" i="42"/>
  <c r="L881" i="42"/>
  <c r="T880" i="42"/>
  <c r="S880" i="42"/>
  <c r="R880" i="42"/>
  <c r="Q880" i="42"/>
  <c r="P880" i="42"/>
  <c r="O880" i="42"/>
  <c r="N880" i="42"/>
  <c r="L880" i="42"/>
  <c r="T879" i="42"/>
  <c r="S879" i="42"/>
  <c r="R879" i="42"/>
  <c r="Q879" i="42"/>
  <c r="P879" i="42"/>
  <c r="O879" i="42"/>
  <c r="N879" i="42"/>
  <c r="L879" i="42"/>
  <c r="T878" i="42"/>
  <c r="S878" i="42"/>
  <c r="R878" i="42"/>
  <c r="Q878" i="42"/>
  <c r="P878" i="42"/>
  <c r="O878" i="42"/>
  <c r="N878" i="42"/>
  <c r="L878" i="42"/>
  <c r="T877" i="42"/>
  <c r="S877" i="42"/>
  <c r="R877" i="42"/>
  <c r="Q877" i="42"/>
  <c r="P877" i="42"/>
  <c r="O877" i="42"/>
  <c r="N877" i="42"/>
  <c r="L877" i="42"/>
  <c r="T876" i="42"/>
  <c r="S876" i="42"/>
  <c r="R876" i="42"/>
  <c r="Q876" i="42"/>
  <c r="P876" i="42"/>
  <c r="O876" i="42"/>
  <c r="N876" i="42"/>
  <c r="L876" i="42"/>
  <c r="T875" i="42"/>
  <c r="S875" i="42"/>
  <c r="R875" i="42"/>
  <c r="Q875" i="42"/>
  <c r="P875" i="42"/>
  <c r="O875" i="42"/>
  <c r="N875" i="42"/>
  <c r="L875" i="42"/>
  <c r="T874" i="42"/>
  <c r="S874" i="42"/>
  <c r="R874" i="42"/>
  <c r="Q874" i="42"/>
  <c r="P874" i="42"/>
  <c r="O874" i="42"/>
  <c r="N874" i="42"/>
  <c r="L874" i="42"/>
  <c r="T873" i="42"/>
  <c r="S873" i="42"/>
  <c r="R873" i="42"/>
  <c r="Q873" i="42"/>
  <c r="P873" i="42"/>
  <c r="O873" i="42"/>
  <c r="N873" i="42"/>
  <c r="L873" i="42"/>
  <c r="T872" i="42"/>
  <c r="S872" i="42"/>
  <c r="R872" i="42"/>
  <c r="Q872" i="42"/>
  <c r="P872" i="42"/>
  <c r="O872" i="42"/>
  <c r="N872" i="42"/>
  <c r="L872" i="42"/>
  <c r="T871" i="42"/>
  <c r="S871" i="42"/>
  <c r="R871" i="42"/>
  <c r="Q871" i="42"/>
  <c r="P871" i="42"/>
  <c r="O871" i="42"/>
  <c r="N871" i="42"/>
  <c r="L871" i="42"/>
  <c r="T870" i="42"/>
  <c r="S870" i="42"/>
  <c r="R870" i="42"/>
  <c r="Q870" i="42"/>
  <c r="P870" i="42"/>
  <c r="O870" i="42"/>
  <c r="N870" i="42"/>
  <c r="L870" i="42"/>
  <c r="T869" i="42"/>
  <c r="S869" i="42"/>
  <c r="R869" i="42"/>
  <c r="Q869" i="42"/>
  <c r="P869" i="42"/>
  <c r="O869" i="42"/>
  <c r="N869" i="42"/>
  <c r="L869" i="42"/>
  <c r="T868" i="42"/>
  <c r="S868" i="42"/>
  <c r="R868" i="42"/>
  <c r="Q868" i="42"/>
  <c r="P868" i="42"/>
  <c r="O868" i="42"/>
  <c r="N868" i="42"/>
  <c r="L868" i="42"/>
  <c r="T867" i="42"/>
  <c r="S867" i="42"/>
  <c r="R867" i="42"/>
  <c r="Q867" i="42"/>
  <c r="P867" i="42"/>
  <c r="O867" i="42"/>
  <c r="N867" i="42"/>
  <c r="L867" i="42"/>
  <c r="T866" i="42"/>
  <c r="S866" i="42"/>
  <c r="R866" i="42"/>
  <c r="Q866" i="42"/>
  <c r="P866" i="42"/>
  <c r="O866" i="42"/>
  <c r="N866" i="42"/>
  <c r="L866" i="42"/>
  <c r="T865" i="42"/>
  <c r="S865" i="42"/>
  <c r="R865" i="42"/>
  <c r="Q865" i="42"/>
  <c r="P865" i="42"/>
  <c r="O865" i="42"/>
  <c r="N865" i="42"/>
  <c r="L865" i="42"/>
  <c r="T864" i="42"/>
  <c r="S864" i="42"/>
  <c r="R864" i="42"/>
  <c r="Q864" i="42"/>
  <c r="P864" i="42"/>
  <c r="O864" i="42"/>
  <c r="N864" i="42"/>
  <c r="L864" i="42"/>
  <c r="T863" i="42"/>
  <c r="S863" i="42"/>
  <c r="R863" i="42"/>
  <c r="Q863" i="42"/>
  <c r="P863" i="42"/>
  <c r="O863" i="42"/>
  <c r="N863" i="42"/>
  <c r="L863" i="42"/>
  <c r="T862" i="42"/>
  <c r="S862" i="42"/>
  <c r="R862" i="42"/>
  <c r="Q862" i="42"/>
  <c r="P862" i="42"/>
  <c r="O862" i="42"/>
  <c r="N862" i="42"/>
  <c r="L862" i="42"/>
  <c r="T861" i="42"/>
  <c r="S861" i="42"/>
  <c r="R861" i="42"/>
  <c r="Q861" i="42"/>
  <c r="P861" i="42"/>
  <c r="O861" i="42"/>
  <c r="N861" i="42"/>
  <c r="L861" i="42"/>
  <c r="T860" i="42"/>
  <c r="S860" i="42"/>
  <c r="R860" i="42"/>
  <c r="Q860" i="42"/>
  <c r="P860" i="42"/>
  <c r="O860" i="42"/>
  <c r="N860" i="42"/>
  <c r="L860" i="42"/>
  <c r="T859" i="42"/>
  <c r="S859" i="42"/>
  <c r="R859" i="42"/>
  <c r="Q859" i="42"/>
  <c r="P859" i="42"/>
  <c r="O859" i="42"/>
  <c r="N859" i="42"/>
  <c r="L859" i="42"/>
  <c r="T858" i="42"/>
  <c r="S858" i="42"/>
  <c r="R858" i="42"/>
  <c r="Q858" i="42"/>
  <c r="P858" i="42"/>
  <c r="O858" i="42"/>
  <c r="N858" i="42"/>
  <c r="L858" i="42"/>
  <c r="T857" i="42"/>
  <c r="S857" i="42"/>
  <c r="R857" i="42"/>
  <c r="Q857" i="42"/>
  <c r="P857" i="42"/>
  <c r="O857" i="42"/>
  <c r="N857" i="42"/>
  <c r="L857" i="42"/>
  <c r="T856" i="42"/>
  <c r="S856" i="42"/>
  <c r="R856" i="42"/>
  <c r="Q856" i="42"/>
  <c r="P856" i="42"/>
  <c r="O856" i="42"/>
  <c r="N856" i="42"/>
  <c r="L856" i="42"/>
  <c r="T855" i="42"/>
  <c r="S855" i="42"/>
  <c r="R855" i="42"/>
  <c r="Q855" i="42"/>
  <c r="P855" i="42"/>
  <c r="O855" i="42"/>
  <c r="N855" i="42"/>
  <c r="L855" i="42"/>
  <c r="T854" i="42"/>
  <c r="S854" i="42"/>
  <c r="R854" i="42"/>
  <c r="Q854" i="42"/>
  <c r="P854" i="42"/>
  <c r="O854" i="42"/>
  <c r="N854" i="42"/>
  <c r="L854" i="42"/>
  <c r="T853" i="42"/>
  <c r="S853" i="42"/>
  <c r="R853" i="42"/>
  <c r="Q853" i="42"/>
  <c r="P853" i="42"/>
  <c r="O853" i="42"/>
  <c r="N853" i="42"/>
  <c r="L853" i="42"/>
  <c r="T852" i="42"/>
  <c r="S852" i="42"/>
  <c r="R852" i="42"/>
  <c r="Q852" i="42"/>
  <c r="P852" i="42"/>
  <c r="O852" i="42"/>
  <c r="N852" i="42"/>
  <c r="L852" i="42"/>
  <c r="T851" i="42"/>
  <c r="S851" i="42"/>
  <c r="R851" i="42"/>
  <c r="Q851" i="42"/>
  <c r="P851" i="42"/>
  <c r="O851" i="42"/>
  <c r="N851" i="42"/>
  <c r="L851" i="42"/>
  <c r="T850" i="42"/>
  <c r="S850" i="42"/>
  <c r="R850" i="42"/>
  <c r="Q850" i="42"/>
  <c r="P850" i="42"/>
  <c r="O850" i="42"/>
  <c r="N850" i="42"/>
  <c r="L850" i="42"/>
  <c r="T849" i="42"/>
  <c r="S849" i="42"/>
  <c r="R849" i="42"/>
  <c r="Q849" i="42"/>
  <c r="P849" i="42"/>
  <c r="O849" i="42"/>
  <c r="N849" i="42"/>
  <c r="L849" i="42"/>
  <c r="T848" i="42"/>
  <c r="S848" i="42"/>
  <c r="R848" i="42"/>
  <c r="Q848" i="42"/>
  <c r="P848" i="42"/>
  <c r="O848" i="42"/>
  <c r="N848" i="42"/>
  <c r="L848" i="42"/>
  <c r="T847" i="42"/>
  <c r="S847" i="42"/>
  <c r="R847" i="42"/>
  <c r="Q847" i="42"/>
  <c r="P847" i="42"/>
  <c r="O847" i="42"/>
  <c r="N847" i="42"/>
  <c r="L847" i="42"/>
  <c r="T846" i="42"/>
  <c r="S846" i="42"/>
  <c r="R846" i="42"/>
  <c r="Q846" i="42"/>
  <c r="P846" i="42"/>
  <c r="O846" i="42"/>
  <c r="N846" i="42"/>
  <c r="L846" i="42"/>
  <c r="T845" i="42"/>
  <c r="S845" i="42"/>
  <c r="R845" i="42"/>
  <c r="Q845" i="42"/>
  <c r="P845" i="42"/>
  <c r="O845" i="42"/>
  <c r="N845" i="42"/>
  <c r="L845" i="42"/>
  <c r="T844" i="42"/>
  <c r="S844" i="42"/>
  <c r="R844" i="42"/>
  <c r="Q844" i="42"/>
  <c r="P844" i="42"/>
  <c r="O844" i="42"/>
  <c r="N844" i="42"/>
  <c r="L844" i="42"/>
  <c r="T843" i="42"/>
  <c r="S843" i="42"/>
  <c r="R843" i="42"/>
  <c r="Q843" i="42"/>
  <c r="P843" i="42"/>
  <c r="O843" i="42"/>
  <c r="N843" i="42"/>
  <c r="L843" i="42"/>
  <c r="T842" i="42"/>
  <c r="S842" i="42"/>
  <c r="R842" i="42"/>
  <c r="Q842" i="42"/>
  <c r="P842" i="42"/>
  <c r="O842" i="42"/>
  <c r="N842" i="42"/>
  <c r="L842" i="42"/>
  <c r="T841" i="42"/>
  <c r="S841" i="42"/>
  <c r="R841" i="42"/>
  <c r="Q841" i="42"/>
  <c r="P841" i="42"/>
  <c r="O841" i="42"/>
  <c r="N841" i="42"/>
  <c r="L841" i="42"/>
  <c r="T840" i="42"/>
  <c r="S840" i="42"/>
  <c r="R840" i="42"/>
  <c r="Q840" i="42"/>
  <c r="P840" i="42"/>
  <c r="O840" i="42"/>
  <c r="N840" i="42"/>
  <c r="L840" i="42"/>
  <c r="T839" i="42"/>
  <c r="S839" i="42"/>
  <c r="R839" i="42"/>
  <c r="Q839" i="42"/>
  <c r="P839" i="42"/>
  <c r="O839" i="42"/>
  <c r="N839" i="42"/>
  <c r="L839" i="42"/>
  <c r="T838" i="42"/>
  <c r="S838" i="42"/>
  <c r="R838" i="42"/>
  <c r="Q838" i="42"/>
  <c r="P838" i="42"/>
  <c r="O838" i="42"/>
  <c r="N838" i="42"/>
  <c r="L838" i="42"/>
  <c r="T837" i="42"/>
  <c r="S837" i="42"/>
  <c r="R837" i="42"/>
  <c r="Q837" i="42"/>
  <c r="P837" i="42"/>
  <c r="O837" i="42"/>
  <c r="N837" i="42"/>
  <c r="L837" i="42"/>
  <c r="T836" i="42"/>
  <c r="S836" i="42"/>
  <c r="R836" i="42"/>
  <c r="Q836" i="42"/>
  <c r="P836" i="42"/>
  <c r="O836" i="42"/>
  <c r="N836" i="42"/>
  <c r="L836" i="42"/>
  <c r="T835" i="42"/>
  <c r="S835" i="42"/>
  <c r="R835" i="42"/>
  <c r="Q835" i="42"/>
  <c r="P835" i="42"/>
  <c r="O835" i="42"/>
  <c r="N835" i="42"/>
  <c r="L835" i="42"/>
  <c r="T834" i="42"/>
  <c r="S834" i="42"/>
  <c r="R834" i="42"/>
  <c r="Q834" i="42"/>
  <c r="P834" i="42"/>
  <c r="O834" i="42"/>
  <c r="N834" i="42"/>
  <c r="L834" i="42"/>
  <c r="T833" i="42"/>
  <c r="S833" i="42"/>
  <c r="R833" i="42"/>
  <c r="Q833" i="42"/>
  <c r="P833" i="42"/>
  <c r="O833" i="42"/>
  <c r="N833" i="42"/>
  <c r="L833" i="42"/>
  <c r="T832" i="42"/>
  <c r="S832" i="42"/>
  <c r="R832" i="42"/>
  <c r="Q832" i="42"/>
  <c r="P832" i="42"/>
  <c r="O832" i="42"/>
  <c r="N832" i="42"/>
  <c r="L832" i="42"/>
  <c r="T831" i="42"/>
  <c r="S831" i="42"/>
  <c r="R831" i="42"/>
  <c r="Q831" i="42"/>
  <c r="P831" i="42"/>
  <c r="O831" i="42"/>
  <c r="N831" i="42"/>
  <c r="L831" i="42"/>
  <c r="T830" i="42"/>
  <c r="S830" i="42"/>
  <c r="R830" i="42"/>
  <c r="Q830" i="42"/>
  <c r="P830" i="42"/>
  <c r="O830" i="42"/>
  <c r="N830" i="42"/>
  <c r="L830" i="42"/>
  <c r="T829" i="42"/>
  <c r="S829" i="42"/>
  <c r="R829" i="42"/>
  <c r="Q829" i="42"/>
  <c r="P829" i="42"/>
  <c r="O829" i="42"/>
  <c r="N829" i="42"/>
  <c r="L829" i="42"/>
  <c r="T828" i="42"/>
  <c r="S828" i="42"/>
  <c r="R828" i="42"/>
  <c r="Q828" i="42"/>
  <c r="P828" i="42"/>
  <c r="O828" i="42"/>
  <c r="N828" i="42"/>
  <c r="L828" i="42"/>
  <c r="T827" i="42"/>
  <c r="S827" i="42"/>
  <c r="R827" i="42"/>
  <c r="Q827" i="42"/>
  <c r="P827" i="42"/>
  <c r="O827" i="42"/>
  <c r="N827" i="42"/>
  <c r="L827" i="42"/>
  <c r="T826" i="42"/>
  <c r="S826" i="42"/>
  <c r="R826" i="42"/>
  <c r="Q826" i="42"/>
  <c r="P826" i="42"/>
  <c r="O826" i="42"/>
  <c r="N826" i="42"/>
  <c r="L826" i="42"/>
  <c r="T825" i="42"/>
  <c r="S825" i="42"/>
  <c r="R825" i="42"/>
  <c r="Q825" i="42"/>
  <c r="P825" i="42"/>
  <c r="O825" i="42"/>
  <c r="N825" i="42"/>
  <c r="L825" i="42"/>
  <c r="T824" i="42"/>
  <c r="S824" i="42"/>
  <c r="R824" i="42"/>
  <c r="Q824" i="42"/>
  <c r="P824" i="42"/>
  <c r="O824" i="42"/>
  <c r="N824" i="42"/>
  <c r="L824" i="42"/>
  <c r="T823" i="42"/>
  <c r="S823" i="42"/>
  <c r="R823" i="42"/>
  <c r="Q823" i="42"/>
  <c r="P823" i="42"/>
  <c r="O823" i="42"/>
  <c r="N823" i="42"/>
  <c r="L823" i="42"/>
  <c r="T822" i="42"/>
  <c r="S822" i="42"/>
  <c r="R822" i="42"/>
  <c r="Q822" i="42"/>
  <c r="P822" i="42"/>
  <c r="O822" i="42"/>
  <c r="N822" i="42"/>
  <c r="L822" i="42"/>
  <c r="T821" i="42"/>
  <c r="S821" i="42"/>
  <c r="R821" i="42"/>
  <c r="Q821" i="42"/>
  <c r="P821" i="42"/>
  <c r="O821" i="42"/>
  <c r="N821" i="42"/>
  <c r="L821" i="42"/>
  <c r="T820" i="42"/>
  <c r="S820" i="42"/>
  <c r="R820" i="42"/>
  <c r="Q820" i="42"/>
  <c r="P820" i="42"/>
  <c r="O820" i="42"/>
  <c r="N820" i="42"/>
  <c r="L820" i="42"/>
  <c r="T819" i="42"/>
  <c r="S819" i="42"/>
  <c r="R819" i="42"/>
  <c r="Q819" i="42"/>
  <c r="P819" i="42"/>
  <c r="O819" i="42"/>
  <c r="N819" i="42"/>
  <c r="L819" i="42"/>
  <c r="T818" i="42"/>
  <c r="S818" i="42"/>
  <c r="R818" i="42"/>
  <c r="Q818" i="42"/>
  <c r="P818" i="42"/>
  <c r="O818" i="42"/>
  <c r="N818" i="42"/>
  <c r="L818" i="42"/>
  <c r="T817" i="42"/>
  <c r="S817" i="42"/>
  <c r="R817" i="42"/>
  <c r="Q817" i="42"/>
  <c r="P817" i="42"/>
  <c r="O817" i="42"/>
  <c r="N817" i="42"/>
  <c r="L817" i="42"/>
  <c r="T816" i="42"/>
  <c r="S816" i="42"/>
  <c r="R816" i="42"/>
  <c r="Q816" i="42"/>
  <c r="P816" i="42"/>
  <c r="O816" i="42"/>
  <c r="N816" i="42"/>
  <c r="L816" i="42"/>
  <c r="T815" i="42"/>
  <c r="S815" i="42"/>
  <c r="R815" i="42"/>
  <c r="Q815" i="42"/>
  <c r="P815" i="42"/>
  <c r="O815" i="42"/>
  <c r="N815" i="42"/>
  <c r="L815" i="42"/>
  <c r="T814" i="42"/>
  <c r="S814" i="42"/>
  <c r="R814" i="42"/>
  <c r="Q814" i="42"/>
  <c r="P814" i="42"/>
  <c r="O814" i="42"/>
  <c r="N814" i="42"/>
  <c r="L814" i="42"/>
  <c r="T813" i="42"/>
  <c r="S813" i="42"/>
  <c r="R813" i="42"/>
  <c r="Q813" i="42"/>
  <c r="P813" i="42"/>
  <c r="O813" i="42"/>
  <c r="N813" i="42"/>
  <c r="L813" i="42"/>
  <c r="T812" i="42"/>
  <c r="S812" i="42"/>
  <c r="R812" i="42"/>
  <c r="Q812" i="42"/>
  <c r="P812" i="42"/>
  <c r="O812" i="42"/>
  <c r="N812" i="42"/>
  <c r="L812" i="42"/>
  <c r="T811" i="42"/>
  <c r="S811" i="42"/>
  <c r="R811" i="42"/>
  <c r="Q811" i="42"/>
  <c r="P811" i="42"/>
  <c r="O811" i="42"/>
  <c r="N811" i="42"/>
  <c r="L811" i="42"/>
  <c r="T810" i="42"/>
  <c r="S810" i="42"/>
  <c r="R810" i="42"/>
  <c r="Q810" i="42"/>
  <c r="P810" i="42"/>
  <c r="O810" i="42"/>
  <c r="N810" i="42"/>
  <c r="L810" i="42"/>
  <c r="T809" i="42"/>
  <c r="S809" i="42"/>
  <c r="R809" i="42"/>
  <c r="Q809" i="42"/>
  <c r="P809" i="42"/>
  <c r="O809" i="42"/>
  <c r="N809" i="42"/>
  <c r="L809" i="42"/>
  <c r="T808" i="42"/>
  <c r="S808" i="42"/>
  <c r="R808" i="42"/>
  <c r="Q808" i="42"/>
  <c r="P808" i="42"/>
  <c r="O808" i="42"/>
  <c r="N808" i="42"/>
  <c r="L808" i="42"/>
  <c r="T807" i="42"/>
  <c r="S807" i="42"/>
  <c r="R807" i="42"/>
  <c r="Q807" i="42"/>
  <c r="P807" i="42"/>
  <c r="O807" i="42"/>
  <c r="N807" i="42"/>
  <c r="L807" i="42"/>
  <c r="T806" i="42"/>
  <c r="S806" i="42"/>
  <c r="R806" i="42"/>
  <c r="Q806" i="42"/>
  <c r="P806" i="42"/>
  <c r="O806" i="42"/>
  <c r="N806" i="42"/>
  <c r="L806" i="42"/>
  <c r="T805" i="42"/>
  <c r="S805" i="42"/>
  <c r="R805" i="42"/>
  <c r="Q805" i="42"/>
  <c r="P805" i="42"/>
  <c r="O805" i="42"/>
  <c r="N805" i="42"/>
  <c r="L805" i="42"/>
  <c r="T804" i="42"/>
  <c r="S804" i="42"/>
  <c r="R804" i="42"/>
  <c r="Q804" i="42"/>
  <c r="P804" i="42"/>
  <c r="O804" i="42"/>
  <c r="N804" i="42"/>
  <c r="L804" i="42"/>
  <c r="T803" i="42"/>
  <c r="S803" i="42"/>
  <c r="R803" i="42"/>
  <c r="Q803" i="42"/>
  <c r="P803" i="42"/>
  <c r="O803" i="42"/>
  <c r="N803" i="42"/>
  <c r="L803" i="42"/>
  <c r="T802" i="42"/>
  <c r="S802" i="42"/>
  <c r="R802" i="42"/>
  <c r="Q802" i="42"/>
  <c r="P802" i="42"/>
  <c r="O802" i="42"/>
  <c r="N802" i="42"/>
  <c r="L802" i="42"/>
  <c r="T801" i="42"/>
  <c r="S801" i="42"/>
  <c r="R801" i="42"/>
  <c r="Q801" i="42"/>
  <c r="P801" i="42"/>
  <c r="O801" i="42"/>
  <c r="N801" i="42"/>
  <c r="L801" i="42"/>
  <c r="T800" i="42"/>
  <c r="S800" i="42"/>
  <c r="R800" i="42"/>
  <c r="Q800" i="42"/>
  <c r="P800" i="42"/>
  <c r="O800" i="42"/>
  <c r="N800" i="42"/>
  <c r="L800" i="42"/>
  <c r="T799" i="42"/>
  <c r="S799" i="42"/>
  <c r="R799" i="42"/>
  <c r="Q799" i="42"/>
  <c r="P799" i="42"/>
  <c r="O799" i="42"/>
  <c r="N799" i="42"/>
  <c r="L799" i="42"/>
  <c r="T798" i="42"/>
  <c r="S798" i="42"/>
  <c r="R798" i="42"/>
  <c r="Q798" i="42"/>
  <c r="P798" i="42"/>
  <c r="O798" i="42"/>
  <c r="N798" i="42"/>
  <c r="L798" i="42"/>
  <c r="T797" i="42"/>
  <c r="S797" i="42"/>
  <c r="R797" i="42"/>
  <c r="Q797" i="42"/>
  <c r="P797" i="42"/>
  <c r="O797" i="42"/>
  <c r="N797" i="42"/>
  <c r="L797" i="42"/>
  <c r="T796" i="42"/>
  <c r="S796" i="42"/>
  <c r="R796" i="42"/>
  <c r="Q796" i="42"/>
  <c r="P796" i="42"/>
  <c r="O796" i="42"/>
  <c r="N796" i="42"/>
  <c r="L796" i="42"/>
  <c r="T795" i="42"/>
  <c r="S795" i="42"/>
  <c r="R795" i="42"/>
  <c r="Q795" i="42"/>
  <c r="P795" i="42"/>
  <c r="O795" i="42"/>
  <c r="N795" i="42"/>
  <c r="L795" i="42"/>
  <c r="T794" i="42"/>
  <c r="S794" i="42"/>
  <c r="R794" i="42"/>
  <c r="Q794" i="42"/>
  <c r="P794" i="42"/>
  <c r="O794" i="42"/>
  <c r="N794" i="42"/>
  <c r="L794" i="42"/>
  <c r="T793" i="42"/>
  <c r="S793" i="42"/>
  <c r="R793" i="42"/>
  <c r="Q793" i="42"/>
  <c r="P793" i="42"/>
  <c r="O793" i="42"/>
  <c r="N793" i="42"/>
  <c r="L793" i="42"/>
  <c r="T792" i="42"/>
  <c r="S792" i="42"/>
  <c r="R792" i="42"/>
  <c r="Q792" i="42"/>
  <c r="P792" i="42"/>
  <c r="O792" i="42"/>
  <c r="N792" i="42"/>
  <c r="L792" i="42"/>
  <c r="T791" i="42"/>
  <c r="S791" i="42"/>
  <c r="R791" i="42"/>
  <c r="Q791" i="42"/>
  <c r="P791" i="42"/>
  <c r="O791" i="42"/>
  <c r="N791" i="42"/>
  <c r="L791" i="42"/>
  <c r="T790" i="42"/>
  <c r="S790" i="42"/>
  <c r="R790" i="42"/>
  <c r="Q790" i="42"/>
  <c r="P790" i="42"/>
  <c r="O790" i="42"/>
  <c r="N790" i="42"/>
  <c r="L790" i="42"/>
  <c r="T789" i="42"/>
  <c r="S789" i="42"/>
  <c r="R789" i="42"/>
  <c r="Q789" i="42"/>
  <c r="P789" i="42"/>
  <c r="O789" i="42"/>
  <c r="N789" i="42"/>
  <c r="L789" i="42"/>
  <c r="T788" i="42"/>
  <c r="S788" i="42"/>
  <c r="R788" i="42"/>
  <c r="Q788" i="42"/>
  <c r="P788" i="42"/>
  <c r="O788" i="42"/>
  <c r="N788" i="42"/>
  <c r="L788" i="42"/>
  <c r="T787" i="42"/>
  <c r="S787" i="42"/>
  <c r="R787" i="42"/>
  <c r="Q787" i="42"/>
  <c r="P787" i="42"/>
  <c r="O787" i="42"/>
  <c r="N787" i="42"/>
  <c r="L787" i="42"/>
  <c r="T786" i="42"/>
  <c r="S786" i="42"/>
  <c r="R786" i="42"/>
  <c r="Q786" i="42"/>
  <c r="P786" i="42"/>
  <c r="O786" i="42"/>
  <c r="N786" i="42"/>
  <c r="L786" i="42"/>
  <c r="T785" i="42"/>
  <c r="S785" i="42"/>
  <c r="R785" i="42"/>
  <c r="Q785" i="42"/>
  <c r="P785" i="42"/>
  <c r="O785" i="42"/>
  <c r="N785" i="42"/>
  <c r="L785" i="42"/>
  <c r="T784" i="42"/>
  <c r="S784" i="42"/>
  <c r="R784" i="42"/>
  <c r="Q784" i="42"/>
  <c r="P784" i="42"/>
  <c r="O784" i="42"/>
  <c r="N784" i="42"/>
  <c r="L784" i="42"/>
  <c r="T783" i="42"/>
  <c r="S783" i="42"/>
  <c r="R783" i="42"/>
  <c r="Q783" i="42"/>
  <c r="P783" i="42"/>
  <c r="O783" i="42"/>
  <c r="N783" i="42"/>
  <c r="L783" i="42"/>
  <c r="T782" i="42"/>
  <c r="S782" i="42"/>
  <c r="R782" i="42"/>
  <c r="Q782" i="42"/>
  <c r="P782" i="42"/>
  <c r="O782" i="42"/>
  <c r="N782" i="42"/>
  <c r="L782" i="42"/>
  <c r="T781" i="42"/>
  <c r="S781" i="42"/>
  <c r="R781" i="42"/>
  <c r="Q781" i="42"/>
  <c r="P781" i="42"/>
  <c r="O781" i="42"/>
  <c r="N781" i="42"/>
  <c r="L781" i="42"/>
  <c r="T780" i="42"/>
  <c r="S780" i="42"/>
  <c r="R780" i="42"/>
  <c r="Q780" i="42"/>
  <c r="P780" i="42"/>
  <c r="O780" i="42"/>
  <c r="N780" i="42"/>
  <c r="L780" i="42"/>
  <c r="T779" i="42"/>
  <c r="S779" i="42"/>
  <c r="R779" i="42"/>
  <c r="Q779" i="42"/>
  <c r="P779" i="42"/>
  <c r="O779" i="42"/>
  <c r="N779" i="42"/>
  <c r="L779" i="42"/>
  <c r="T778" i="42"/>
  <c r="S778" i="42"/>
  <c r="R778" i="42"/>
  <c r="Q778" i="42"/>
  <c r="P778" i="42"/>
  <c r="O778" i="42"/>
  <c r="N778" i="42"/>
  <c r="L778" i="42"/>
  <c r="T777" i="42"/>
  <c r="S777" i="42"/>
  <c r="R777" i="42"/>
  <c r="Q777" i="42"/>
  <c r="P777" i="42"/>
  <c r="O777" i="42"/>
  <c r="N777" i="42"/>
  <c r="L777" i="42"/>
  <c r="T776" i="42"/>
  <c r="S776" i="42"/>
  <c r="R776" i="42"/>
  <c r="Q776" i="42"/>
  <c r="P776" i="42"/>
  <c r="O776" i="42"/>
  <c r="N776" i="42"/>
  <c r="L776" i="42"/>
  <c r="T775" i="42"/>
  <c r="S775" i="42"/>
  <c r="R775" i="42"/>
  <c r="Q775" i="42"/>
  <c r="P775" i="42"/>
  <c r="O775" i="42"/>
  <c r="N775" i="42"/>
  <c r="L775" i="42"/>
  <c r="T774" i="42"/>
  <c r="S774" i="42"/>
  <c r="R774" i="42"/>
  <c r="Q774" i="42"/>
  <c r="P774" i="42"/>
  <c r="O774" i="42"/>
  <c r="N774" i="42"/>
  <c r="L774" i="42"/>
  <c r="T773" i="42"/>
  <c r="S773" i="42"/>
  <c r="R773" i="42"/>
  <c r="Q773" i="42"/>
  <c r="P773" i="42"/>
  <c r="O773" i="42"/>
  <c r="N773" i="42"/>
  <c r="L773" i="42"/>
  <c r="T772" i="42"/>
  <c r="S772" i="42"/>
  <c r="R772" i="42"/>
  <c r="Q772" i="42"/>
  <c r="P772" i="42"/>
  <c r="O772" i="42"/>
  <c r="N772" i="42"/>
  <c r="L772" i="42"/>
  <c r="T771" i="42"/>
  <c r="S771" i="42"/>
  <c r="R771" i="42"/>
  <c r="Q771" i="42"/>
  <c r="P771" i="42"/>
  <c r="O771" i="42"/>
  <c r="N771" i="42"/>
  <c r="L771" i="42"/>
  <c r="T770" i="42"/>
  <c r="S770" i="42"/>
  <c r="R770" i="42"/>
  <c r="Q770" i="42"/>
  <c r="P770" i="42"/>
  <c r="O770" i="42"/>
  <c r="N770" i="42"/>
  <c r="L770" i="42"/>
  <c r="T769" i="42"/>
  <c r="S769" i="42"/>
  <c r="R769" i="42"/>
  <c r="Q769" i="42"/>
  <c r="P769" i="42"/>
  <c r="O769" i="42"/>
  <c r="N769" i="42"/>
  <c r="L769" i="42"/>
  <c r="T768" i="42"/>
  <c r="S768" i="42"/>
  <c r="R768" i="42"/>
  <c r="Q768" i="42"/>
  <c r="P768" i="42"/>
  <c r="O768" i="42"/>
  <c r="N768" i="42"/>
  <c r="L768" i="42"/>
  <c r="T767" i="42"/>
  <c r="S767" i="42"/>
  <c r="R767" i="42"/>
  <c r="Q767" i="42"/>
  <c r="P767" i="42"/>
  <c r="O767" i="42"/>
  <c r="N767" i="42"/>
  <c r="L767" i="42"/>
  <c r="T766" i="42"/>
  <c r="S766" i="42"/>
  <c r="R766" i="42"/>
  <c r="Q766" i="42"/>
  <c r="P766" i="42"/>
  <c r="O766" i="42"/>
  <c r="N766" i="42"/>
  <c r="L766" i="42"/>
  <c r="T765" i="42"/>
  <c r="S765" i="42"/>
  <c r="R765" i="42"/>
  <c r="Q765" i="42"/>
  <c r="P765" i="42"/>
  <c r="O765" i="42"/>
  <c r="N765" i="42"/>
  <c r="L765" i="42"/>
  <c r="T764" i="42"/>
  <c r="S764" i="42"/>
  <c r="R764" i="42"/>
  <c r="Q764" i="42"/>
  <c r="P764" i="42"/>
  <c r="O764" i="42"/>
  <c r="N764" i="42"/>
  <c r="L764" i="42"/>
  <c r="T763" i="42"/>
  <c r="S763" i="42"/>
  <c r="R763" i="42"/>
  <c r="Q763" i="42"/>
  <c r="P763" i="42"/>
  <c r="O763" i="42"/>
  <c r="N763" i="42"/>
  <c r="L763" i="42"/>
  <c r="T762" i="42"/>
  <c r="S762" i="42"/>
  <c r="R762" i="42"/>
  <c r="Q762" i="42"/>
  <c r="P762" i="42"/>
  <c r="O762" i="42"/>
  <c r="N762" i="42"/>
  <c r="L762" i="42"/>
  <c r="T761" i="42"/>
  <c r="S761" i="42"/>
  <c r="R761" i="42"/>
  <c r="Q761" i="42"/>
  <c r="P761" i="42"/>
  <c r="O761" i="42"/>
  <c r="N761" i="42"/>
  <c r="L761" i="42"/>
  <c r="T760" i="42"/>
  <c r="S760" i="42"/>
  <c r="R760" i="42"/>
  <c r="Q760" i="42"/>
  <c r="P760" i="42"/>
  <c r="O760" i="42"/>
  <c r="N760" i="42"/>
  <c r="L760" i="42"/>
  <c r="T759" i="42"/>
  <c r="S759" i="42"/>
  <c r="R759" i="42"/>
  <c r="Q759" i="42"/>
  <c r="P759" i="42"/>
  <c r="O759" i="42"/>
  <c r="N759" i="42"/>
  <c r="L759" i="42"/>
  <c r="T758" i="42"/>
  <c r="S758" i="42"/>
  <c r="R758" i="42"/>
  <c r="Q758" i="42"/>
  <c r="P758" i="42"/>
  <c r="O758" i="42"/>
  <c r="N758" i="42"/>
  <c r="L758" i="42"/>
  <c r="T757" i="42"/>
  <c r="S757" i="42"/>
  <c r="R757" i="42"/>
  <c r="Q757" i="42"/>
  <c r="P757" i="42"/>
  <c r="O757" i="42"/>
  <c r="N757" i="42"/>
  <c r="L757" i="42"/>
  <c r="T756" i="42"/>
  <c r="S756" i="42"/>
  <c r="R756" i="42"/>
  <c r="Q756" i="42"/>
  <c r="P756" i="42"/>
  <c r="O756" i="42"/>
  <c r="N756" i="42"/>
  <c r="L756" i="42"/>
  <c r="T755" i="42"/>
  <c r="S755" i="42"/>
  <c r="R755" i="42"/>
  <c r="Q755" i="42"/>
  <c r="P755" i="42"/>
  <c r="O755" i="42"/>
  <c r="N755" i="42"/>
  <c r="L755" i="42"/>
  <c r="T754" i="42"/>
  <c r="S754" i="42"/>
  <c r="R754" i="42"/>
  <c r="Q754" i="42"/>
  <c r="P754" i="42"/>
  <c r="O754" i="42"/>
  <c r="N754" i="42"/>
  <c r="L754" i="42"/>
  <c r="T753" i="42"/>
  <c r="S753" i="42"/>
  <c r="R753" i="42"/>
  <c r="Q753" i="42"/>
  <c r="P753" i="42"/>
  <c r="O753" i="42"/>
  <c r="N753" i="42"/>
  <c r="L753" i="42"/>
  <c r="T752" i="42"/>
  <c r="S752" i="42"/>
  <c r="R752" i="42"/>
  <c r="Q752" i="42"/>
  <c r="P752" i="42"/>
  <c r="O752" i="42"/>
  <c r="N752" i="42"/>
  <c r="L752" i="42"/>
  <c r="T751" i="42"/>
  <c r="S751" i="42"/>
  <c r="R751" i="42"/>
  <c r="Q751" i="42"/>
  <c r="P751" i="42"/>
  <c r="O751" i="42"/>
  <c r="N751" i="42"/>
  <c r="L751" i="42"/>
  <c r="T750" i="42"/>
  <c r="S750" i="42"/>
  <c r="R750" i="42"/>
  <c r="Q750" i="42"/>
  <c r="P750" i="42"/>
  <c r="O750" i="42"/>
  <c r="N750" i="42"/>
  <c r="L750" i="42"/>
  <c r="T749" i="42"/>
  <c r="S749" i="42"/>
  <c r="R749" i="42"/>
  <c r="Q749" i="42"/>
  <c r="P749" i="42"/>
  <c r="O749" i="42"/>
  <c r="N749" i="42"/>
  <c r="L749" i="42"/>
  <c r="T748" i="42"/>
  <c r="S748" i="42"/>
  <c r="R748" i="42"/>
  <c r="Q748" i="42"/>
  <c r="P748" i="42"/>
  <c r="O748" i="42"/>
  <c r="N748" i="42"/>
  <c r="L748" i="42"/>
  <c r="T747" i="42"/>
  <c r="S747" i="42"/>
  <c r="R747" i="42"/>
  <c r="Q747" i="42"/>
  <c r="P747" i="42"/>
  <c r="O747" i="42"/>
  <c r="N747" i="42"/>
  <c r="L747" i="42"/>
  <c r="T746" i="42"/>
  <c r="S746" i="42"/>
  <c r="R746" i="42"/>
  <c r="Q746" i="42"/>
  <c r="P746" i="42"/>
  <c r="O746" i="42"/>
  <c r="N746" i="42"/>
  <c r="L746" i="42"/>
  <c r="T745" i="42"/>
  <c r="S745" i="42"/>
  <c r="R745" i="42"/>
  <c r="Q745" i="42"/>
  <c r="P745" i="42"/>
  <c r="O745" i="42"/>
  <c r="N745" i="42"/>
  <c r="L745" i="42"/>
  <c r="T744" i="42"/>
  <c r="S744" i="42"/>
  <c r="R744" i="42"/>
  <c r="Q744" i="42"/>
  <c r="P744" i="42"/>
  <c r="O744" i="42"/>
  <c r="N744" i="42"/>
  <c r="L744" i="42"/>
  <c r="T743" i="42"/>
  <c r="S743" i="42"/>
  <c r="R743" i="42"/>
  <c r="Q743" i="42"/>
  <c r="P743" i="42"/>
  <c r="O743" i="42"/>
  <c r="N743" i="42"/>
  <c r="L743" i="42"/>
  <c r="T742" i="42"/>
  <c r="S742" i="42"/>
  <c r="R742" i="42"/>
  <c r="Q742" i="42"/>
  <c r="P742" i="42"/>
  <c r="O742" i="42"/>
  <c r="N742" i="42"/>
  <c r="L742" i="42"/>
  <c r="T741" i="42"/>
  <c r="S741" i="42"/>
  <c r="R741" i="42"/>
  <c r="Q741" i="42"/>
  <c r="P741" i="42"/>
  <c r="O741" i="42"/>
  <c r="N741" i="42"/>
  <c r="L741" i="42"/>
  <c r="T740" i="42"/>
  <c r="S740" i="42"/>
  <c r="R740" i="42"/>
  <c r="Q740" i="42"/>
  <c r="P740" i="42"/>
  <c r="O740" i="42"/>
  <c r="N740" i="42"/>
  <c r="L740" i="42"/>
  <c r="T739" i="42"/>
  <c r="S739" i="42"/>
  <c r="R739" i="42"/>
  <c r="Q739" i="42"/>
  <c r="P739" i="42"/>
  <c r="O739" i="42"/>
  <c r="N739" i="42"/>
  <c r="L739" i="42"/>
  <c r="T738" i="42"/>
  <c r="S738" i="42"/>
  <c r="R738" i="42"/>
  <c r="Q738" i="42"/>
  <c r="P738" i="42"/>
  <c r="O738" i="42"/>
  <c r="N738" i="42"/>
  <c r="L738" i="42"/>
  <c r="T737" i="42"/>
  <c r="S737" i="42"/>
  <c r="R737" i="42"/>
  <c r="Q737" i="42"/>
  <c r="P737" i="42"/>
  <c r="O737" i="42"/>
  <c r="N737" i="42"/>
  <c r="L737" i="42"/>
  <c r="T736" i="42"/>
  <c r="S736" i="42"/>
  <c r="R736" i="42"/>
  <c r="Q736" i="42"/>
  <c r="P736" i="42"/>
  <c r="O736" i="42"/>
  <c r="N736" i="42"/>
  <c r="L736" i="42"/>
  <c r="T735" i="42"/>
  <c r="S735" i="42"/>
  <c r="R735" i="42"/>
  <c r="Q735" i="42"/>
  <c r="P735" i="42"/>
  <c r="O735" i="42"/>
  <c r="N735" i="42"/>
  <c r="L735" i="42"/>
  <c r="T734" i="42"/>
  <c r="S734" i="42"/>
  <c r="R734" i="42"/>
  <c r="Q734" i="42"/>
  <c r="P734" i="42"/>
  <c r="O734" i="42"/>
  <c r="N734" i="42"/>
  <c r="L734" i="42"/>
  <c r="T733" i="42"/>
  <c r="S733" i="42"/>
  <c r="R733" i="42"/>
  <c r="Q733" i="42"/>
  <c r="P733" i="42"/>
  <c r="O733" i="42"/>
  <c r="N733" i="42"/>
  <c r="L733" i="42"/>
  <c r="T732" i="42"/>
  <c r="S732" i="42"/>
  <c r="R732" i="42"/>
  <c r="Q732" i="42"/>
  <c r="P732" i="42"/>
  <c r="O732" i="42"/>
  <c r="N732" i="42"/>
  <c r="L732" i="42"/>
  <c r="T731" i="42"/>
  <c r="S731" i="42"/>
  <c r="R731" i="42"/>
  <c r="Q731" i="42"/>
  <c r="P731" i="42"/>
  <c r="O731" i="42"/>
  <c r="N731" i="42"/>
  <c r="L731" i="42"/>
  <c r="T730" i="42"/>
  <c r="S730" i="42"/>
  <c r="R730" i="42"/>
  <c r="Q730" i="42"/>
  <c r="P730" i="42"/>
  <c r="O730" i="42"/>
  <c r="N730" i="42"/>
  <c r="L730" i="42"/>
  <c r="T729" i="42"/>
  <c r="S729" i="42"/>
  <c r="R729" i="42"/>
  <c r="Q729" i="42"/>
  <c r="P729" i="42"/>
  <c r="O729" i="42"/>
  <c r="N729" i="42"/>
  <c r="L729" i="42"/>
  <c r="T728" i="42"/>
  <c r="S728" i="42"/>
  <c r="R728" i="42"/>
  <c r="Q728" i="42"/>
  <c r="P728" i="42"/>
  <c r="O728" i="42"/>
  <c r="N728" i="42"/>
  <c r="L728" i="42"/>
  <c r="T727" i="42"/>
  <c r="S727" i="42"/>
  <c r="R727" i="42"/>
  <c r="Q727" i="42"/>
  <c r="P727" i="42"/>
  <c r="O727" i="42"/>
  <c r="N727" i="42"/>
  <c r="L727" i="42"/>
  <c r="T726" i="42"/>
  <c r="S726" i="42"/>
  <c r="R726" i="42"/>
  <c r="Q726" i="42"/>
  <c r="P726" i="42"/>
  <c r="O726" i="42"/>
  <c r="N726" i="42"/>
  <c r="L726" i="42"/>
  <c r="T725" i="42"/>
  <c r="S725" i="42"/>
  <c r="R725" i="42"/>
  <c r="Q725" i="42"/>
  <c r="P725" i="42"/>
  <c r="O725" i="42"/>
  <c r="N725" i="42"/>
  <c r="L725" i="42"/>
  <c r="T724" i="42"/>
  <c r="S724" i="42"/>
  <c r="R724" i="42"/>
  <c r="Q724" i="42"/>
  <c r="P724" i="42"/>
  <c r="O724" i="42"/>
  <c r="N724" i="42"/>
  <c r="L724" i="42"/>
  <c r="T723" i="42"/>
  <c r="S723" i="42"/>
  <c r="R723" i="42"/>
  <c r="Q723" i="42"/>
  <c r="P723" i="42"/>
  <c r="O723" i="42"/>
  <c r="N723" i="42"/>
  <c r="L723" i="42"/>
  <c r="T722" i="42"/>
  <c r="S722" i="42"/>
  <c r="R722" i="42"/>
  <c r="Q722" i="42"/>
  <c r="P722" i="42"/>
  <c r="O722" i="42"/>
  <c r="N722" i="42"/>
  <c r="L722" i="42"/>
  <c r="T721" i="42"/>
  <c r="S721" i="42"/>
  <c r="R721" i="42"/>
  <c r="Q721" i="42"/>
  <c r="P721" i="42"/>
  <c r="O721" i="42"/>
  <c r="N721" i="42"/>
  <c r="L721" i="42"/>
  <c r="T720" i="42"/>
  <c r="S720" i="42"/>
  <c r="R720" i="42"/>
  <c r="Q720" i="42"/>
  <c r="P720" i="42"/>
  <c r="O720" i="42"/>
  <c r="N720" i="42"/>
  <c r="L720" i="42"/>
  <c r="T719" i="42"/>
  <c r="S719" i="42"/>
  <c r="R719" i="42"/>
  <c r="Q719" i="42"/>
  <c r="P719" i="42"/>
  <c r="O719" i="42"/>
  <c r="N719" i="42"/>
  <c r="L719" i="42"/>
  <c r="T718" i="42"/>
  <c r="S718" i="42"/>
  <c r="R718" i="42"/>
  <c r="Q718" i="42"/>
  <c r="P718" i="42"/>
  <c r="O718" i="42"/>
  <c r="N718" i="42"/>
  <c r="L718" i="42"/>
  <c r="T717" i="42"/>
  <c r="S717" i="42"/>
  <c r="R717" i="42"/>
  <c r="Q717" i="42"/>
  <c r="P717" i="42"/>
  <c r="O717" i="42"/>
  <c r="N717" i="42"/>
  <c r="L717" i="42"/>
  <c r="T716" i="42"/>
  <c r="S716" i="42"/>
  <c r="R716" i="42"/>
  <c r="Q716" i="42"/>
  <c r="P716" i="42"/>
  <c r="O716" i="42"/>
  <c r="N716" i="42"/>
  <c r="L716" i="42"/>
  <c r="T715" i="42"/>
  <c r="S715" i="42"/>
  <c r="R715" i="42"/>
  <c r="Q715" i="42"/>
  <c r="P715" i="42"/>
  <c r="O715" i="42"/>
  <c r="N715" i="42"/>
  <c r="L715" i="42"/>
  <c r="T714" i="42"/>
  <c r="S714" i="42"/>
  <c r="R714" i="42"/>
  <c r="Q714" i="42"/>
  <c r="P714" i="42"/>
  <c r="O714" i="42"/>
  <c r="N714" i="42"/>
  <c r="L714" i="42"/>
  <c r="T713" i="42"/>
  <c r="S713" i="42"/>
  <c r="R713" i="42"/>
  <c r="Q713" i="42"/>
  <c r="P713" i="42"/>
  <c r="O713" i="42"/>
  <c r="N713" i="42"/>
  <c r="L713" i="42"/>
  <c r="T712" i="42"/>
  <c r="S712" i="42"/>
  <c r="R712" i="42"/>
  <c r="Q712" i="42"/>
  <c r="P712" i="42"/>
  <c r="O712" i="42"/>
  <c r="N712" i="42"/>
  <c r="L712" i="42"/>
  <c r="T711" i="42"/>
  <c r="S711" i="42"/>
  <c r="R711" i="42"/>
  <c r="Q711" i="42"/>
  <c r="P711" i="42"/>
  <c r="O711" i="42"/>
  <c r="N711" i="42"/>
  <c r="L711" i="42"/>
  <c r="T710" i="42"/>
  <c r="S710" i="42"/>
  <c r="R710" i="42"/>
  <c r="Q710" i="42"/>
  <c r="P710" i="42"/>
  <c r="O710" i="42"/>
  <c r="N710" i="42"/>
  <c r="L710" i="42"/>
  <c r="T709" i="42"/>
  <c r="S709" i="42"/>
  <c r="R709" i="42"/>
  <c r="Q709" i="42"/>
  <c r="P709" i="42"/>
  <c r="O709" i="42"/>
  <c r="N709" i="42"/>
  <c r="L709" i="42"/>
  <c r="T708" i="42"/>
  <c r="S708" i="42"/>
  <c r="R708" i="42"/>
  <c r="Q708" i="42"/>
  <c r="P708" i="42"/>
  <c r="O708" i="42"/>
  <c r="N708" i="42"/>
  <c r="L708" i="42"/>
  <c r="T707" i="42"/>
  <c r="S707" i="42"/>
  <c r="R707" i="42"/>
  <c r="Q707" i="42"/>
  <c r="P707" i="42"/>
  <c r="O707" i="42"/>
  <c r="N707" i="42"/>
  <c r="L707" i="42"/>
  <c r="T706" i="42"/>
  <c r="S706" i="42"/>
  <c r="R706" i="42"/>
  <c r="Q706" i="42"/>
  <c r="P706" i="42"/>
  <c r="O706" i="42"/>
  <c r="N706" i="42"/>
  <c r="L706" i="42"/>
  <c r="T705" i="42"/>
  <c r="S705" i="42"/>
  <c r="R705" i="42"/>
  <c r="Q705" i="42"/>
  <c r="P705" i="42"/>
  <c r="O705" i="42"/>
  <c r="N705" i="42"/>
  <c r="L705" i="42"/>
  <c r="T704" i="42"/>
  <c r="S704" i="42"/>
  <c r="R704" i="42"/>
  <c r="Q704" i="42"/>
  <c r="P704" i="42"/>
  <c r="O704" i="42"/>
  <c r="N704" i="42"/>
  <c r="L704" i="42"/>
  <c r="T703" i="42"/>
  <c r="S703" i="42"/>
  <c r="R703" i="42"/>
  <c r="Q703" i="42"/>
  <c r="P703" i="42"/>
  <c r="O703" i="42"/>
  <c r="N703" i="42"/>
  <c r="L703" i="42"/>
  <c r="T702" i="42"/>
  <c r="S702" i="42"/>
  <c r="R702" i="42"/>
  <c r="Q702" i="42"/>
  <c r="P702" i="42"/>
  <c r="O702" i="42"/>
  <c r="N702" i="42"/>
  <c r="L702" i="42"/>
  <c r="T701" i="42"/>
  <c r="S701" i="42"/>
  <c r="R701" i="42"/>
  <c r="Q701" i="42"/>
  <c r="P701" i="42"/>
  <c r="O701" i="42"/>
  <c r="N701" i="42"/>
  <c r="L701" i="42"/>
  <c r="T700" i="42"/>
  <c r="S700" i="42"/>
  <c r="R700" i="42"/>
  <c r="Q700" i="42"/>
  <c r="P700" i="42"/>
  <c r="O700" i="42"/>
  <c r="N700" i="42"/>
  <c r="L700" i="42"/>
  <c r="T699" i="42"/>
  <c r="S699" i="42"/>
  <c r="R699" i="42"/>
  <c r="Q699" i="42"/>
  <c r="P699" i="42"/>
  <c r="O699" i="42"/>
  <c r="N699" i="42"/>
  <c r="L699" i="42"/>
  <c r="T698" i="42"/>
  <c r="S698" i="42"/>
  <c r="R698" i="42"/>
  <c r="Q698" i="42"/>
  <c r="P698" i="42"/>
  <c r="O698" i="42"/>
  <c r="N698" i="42"/>
  <c r="L698" i="42"/>
  <c r="T697" i="42"/>
  <c r="S697" i="42"/>
  <c r="R697" i="42"/>
  <c r="Q697" i="42"/>
  <c r="P697" i="42"/>
  <c r="O697" i="42"/>
  <c r="N697" i="42"/>
  <c r="L697" i="42"/>
  <c r="T696" i="42"/>
  <c r="S696" i="42"/>
  <c r="R696" i="42"/>
  <c r="Q696" i="42"/>
  <c r="P696" i="42"/>
  <c r="O696" i="42"/>
  <c r="N696" i="42"/>
  <c r="L696" i="42"/>
  <c r="T695" i="42"/>
  <c r="S695" i="42"/>
  <c r="R695" i="42"/>
  <c r="Q695" i="42"/>
  <c r="P695" i="42"/>
  <c r="O695" i="42"/>
  <c r="N695" i="42"/>
  <c r="L695" i="42"/>
  <c r="T694" i="42"/>
  <c r="S694" i="42"/>
  <c r="R694" i="42"/>
  <c r="Q694" i="42"/>
  <c r="P694" i="42"/>
  <c r="O694" i="42"/>
  <c r="N694" i="42"/>
  <c r="L694" i="42"/>
  <c r="T693" i="42"/>
  <c r="S693" i="42"/>
  <c r="R693" i="42"/>
  <c r="Q693" i="42"/>
  <c r="P693" i="42"/>
  <c r="O693" i="42"/>
  <c r="N693" i="42"/>
  <c r="L693" i="42"/>
  <c r="T692" i="42"/>
  <c r="S692" i="42"/>
  <c r="R692" i="42"/>
  <c r="Q692" i="42"/>
  <c r="P692" i="42"/>
  <c r="O692" i="42"/>
  <c r="N692" i="42"/>
  <c r="L692" i="42"/>
  <c r="T691" i="42"/>
  <c r="S691" i="42"/>
  <c r="R691" i="42"/>
  <c r="Q691" i="42"/>
  <c r="P691" i="42"/>
  <c r="O691" i="42"/>
  <c r="N691" i="42"/>
  <c r="L691" i="42"/>
  <c r="T690" i="42"/>
  <c r="S690" i="42"/>
  <c r="R690" i="42"/>
  <c r="Q690" i="42"/>
  <c r="P690" i="42"/>
  <c r="O690" i="42"/>
  <c r="N690" i="42"/>
  <c r="L690" i="42"/>
  <c r="T689" i="42"/>
  <c r="S689" i="42"/>
  <c r="R689" i="42"/>
  <c r="Q689" i="42"/>
  <c r="P689" i="42"/>
  <c r="O689" i="42"/>
  <c r="N689" i="42"/>
  <c r="L689" i="42"/>
  <c r="T688" i="42"/>
  <c r="S688" i="42"/>
  <c r="R688" i="42"/>
  <c r="Q688" i="42"/>
  <c r="P688" i="42"/>
  <c r="O688" i="42"/>
  <c r="N688" i="42"/>
  <c r="L688" i="42"/>
  <c r="T687" i="42"/>
  <c r="S687" i="42"/>
  <c r="R687" i="42"/>
  <c r="Q687" i="42"/>
  <c r="P687" i="42"/>
  <c r="O687" i="42"/>
  <c r="N687" i="42"/>
  <c r="L687" i="42"/>
  <c r="T686" i="42"/>
  <c r="S686" i="42"/>
  <c r="R686" i="42"/>
  <c r="Q686" i="42"/>
  <c r="P686" i="42"/>
  <c r="O686" i="42"/>
  <c r="N686" i="42"/>
  <c r="L686" i="42"/>
  <c r="T685" i="42"/>
  <c r="S685" i="42"/>
  <c r="R685" i="42"/>
  <c r="Q685" i="42"/>
  <c r="P685" i="42"/>
  <c r="O685" i="42"/>
  <c r="N685" i="42"/>
  <c r="L685" i="42"/>
  <c r="T684" i="42"/>
  <c r="S684" i="42"/>
  <c r="R684" i="42"/>
  <c r="Q684" i="42"/>
  <c r="P684" i="42"/>
  <c r="O684" i="42"/>
  <c r="N684" i="42"/>
  <c r="L684" i="42"/>
  <c r="T683" i="42"/>
  <c r="S683" i="42"/>
  <c r="R683" i="42"/>
  <c r="Q683" i="42"/>
  <c r="P683" i="42"/>
  <c r="O683" i="42"/>
  <c r="N683" i="42"/>
  <c r="L683" i="42"/>
  <c r="T682" i="42"/>
  <c r="S682" i="42"/>
  <c r="R682" i="42"/>
  <c r="Q682" i="42"/>
  <c r="P682" i="42"/>
  <c r="O682" i="42"/>
  <c r="N682" i="42"/>
  <c r="L682" i="42"/>
  <c r="T681" i="42"/>
  <c r="S681" i="42"/>
  <c r="R681" i="42"/>
  <c r="Q681" i="42"/>
  <c r="P681" i="42"/>
  <c r="O681" i="42"/>
  <c r="N681" i="42"/>
  <c r="L681" i="42"/>
  <c r="T680" i="42"/>
  <c r="S680" i="42"/>
  <c r="R680" i="42"/>
  <c r="Q680" i="42"/>
  <c r="P680" i="42"/>
  <c r="O680" i="42"/>
  <c r="N680" i="42"/>
  <c r="L680" i="42"/>
  <c r="T679" i="42"/>
  <c r="S679" i="42"/>
  <c r="R679" i="42"/>
  <c r="Q679" i="42"/>
  <c r="P679" i="42"/>
  <c r="O679" i="42"/>
  <c r="N679" i="42"/>
  <c r="L679" i="42"/>
  <c r="T678" i="42"/>
  <c r="S678" i="42"/>
  <c r="R678" i="42"/>
  <c r="Q678" i="42"/>
  <c r="P678" i="42"/>
  <c r="O678" i="42"/>
  <c r="N678" i="42"/>
  <c r="L678" i="42"/>
  <c r="T677" i="42"/>
  <c r="S677" i="42"/>
  <c r="R677" i="42"/>
  <c r="Q677" i="42"/>
  <c r="P677" i="42"/>
  <c r="O677" i="42"/>
  <c r="N677" i="42"/>
  <c r="L677" i="42"/>
  <c r="T676" i="42"/>
  <c r="S676" i="42"/>
  <c r="R676" i="42"/>
  <c r="Q676" i="42"/>
  <c r="P676" i="42"/>
  <c r="O676" i="42"/>
  <c r="N676" i="42"/>
  <c r="L676" i="42"/>
  <c r="T675" i="42"/>
  <c r="S675" i="42"/>
  <c r="R675" i="42"/>
  <c r="Q675" i="42"/>
  <c r="P675" i="42"/>
  <c r="O675" i="42"/>
  <c r="N675" i="42"/>
  <c r="L675" i="42"/>
  <c r="T674" i="42"/>
  <c r="S674" i="42"/>
  <c r="R674" i="42"/>
  <c r="Q674" i="42"/>
  <c r="P674" i="42"/>
  <c r="O674" i="42"/>
  <c r="N674" i="42"/>
  <c r="L674" i="42"/>
  <c r="T673" i="42"/>
  <c r="S673" i="42"/>
  <c r="R673" i="42"/>
  <c r="Q673" i="42"/>
  <c r="P673" i="42"/>
  <c r="O673" i="42"/>
  <c r="N673" i="42"/>
  <c r="L673" i="42"/>
  <c r="T672" i="42"/>
  <c r="S672" i="42"/>
  <c r="R672" i="42"/>
  <c r="Q672" i="42"/>
  <c r="P672" i="42"/>
  <c r="O672" i="42"/>
  <c r="N672" i="42"/>
  <c r="L672" i="42"/>
  <c r="T671" i="42"/>
  <c r="S671" i="42"/>
  <c r="R671" i="42"/>
  <c r="Q671" i="42"/>
  <c r="P671" i="42"/>
  <c r="O671" i="42"/>
  <c r="N671" i="42"/>
  <c r="L671" i="42"/>
  <c r="T670" i="42"/>
  <c r="S670" i="42"/>
  <c r="R670" i="42"/>
  <c r="Q670" i="42"/>
  <c r="P670" i="42"/>
  <c r="O670" i="42"/>
  <c r="N670" i="42"/>
  <c r="L670" i="42"/>
  <c r="T669" i="42"/>
  <c r="S669" i="42"/>
  <c r="R669" i="42"/>
  <c r="Q669" i="42"/>
  <c r="P669" i="42"/>
  <c r="O669" i="42"/>
  <c r="N669" i="42"/>
  <c r="L669" i="42"/>
  <c r="T668" i="42"/>
  <c r="S668" i="42"/>
  <c r="R668" i="42"/>
  <c r="Q668" i="42"/>
  <c r="P668" i="42"/>
  <c r="O668" i="42"/>
  <c r="N668" i="42"/>
  <c r="L668" i="42"/>
  <c r="T667" i="42"/>
  <c r="S667" i="42"/>
  <c r="R667" i="42"/>
  <c r="Q667" i="42"/>
  <c r="P667" i="42"/>
  <c r="O667" i="42"/>
  <c r="N667" i="42"/>
  <c r="L667" i="42"/>
  <c r="T666" i="42"/>
  <c r="S666" i="42"/>
  <c r="R666" i="42"/>
  <c r="Q666" i="42"/>
  <c r="P666" i="42"/>
  <c r="O666" i="42"/>
  <c r="N666" i="42"/>
  <c r="L666" i="42"/>
  <c r="T665" i="42"/>
  <c r="S665" i="42"/>
  <c r="R665" i="42"/>
  <c r="Q665" i="42"/>
  <c r="P665" i="42"/>
  <c r="O665" i="42"/>
  <c r="N665" i="42"/>
  <c r="L665" i="42"/>
  <c r="T664" i="42"/>
  <c r="S664" i="42"/>
  <c r="R664" i="42"/>
  <c r="Q664" i="42"/>
  <c r="P664" i="42"/>
  <c r="O664" i="42"/>
  <c r="N664" i="42"/>
  <c r="L664" i="42"/>
  <c r="T663" i="42"/>
  <c r="S663" i="42"/>
  <c r="R663" i="42"/>
  <c r="Q663" i="42"/>
  <c r="P663" i="42"/>
  <c r="O663" i="42"/>
  <c r="N663" i="42"/>
  <c r="L663" i="42"/>
  <c r="T662" i="42"/>
  <c r="S662" i="42"/>
  <c r="R662" i="42"/>
  <c r="Q662" i="42"/>
  <c r="P662" i="42"/>
  <c r="O662" i="42"/>
  <c r="N662" i="42"/>
  <c r="L662" i="42"/>
  <c r="T661" i="42"/>
  <c r="S661" i="42"/>
  <c r="R661" i="42"/>
  <c r="Q661" i="42"/>
  <c r="P661" i="42"/>
  <c r="O661" i="42"/>
  <c r="N661" i="42"/>
  <c r="L661" i="42"/>
  <c r="T660" i="42"/>
  <c r="S660" i="42"/>
  <c r="R660" i="42"/>
  <c r="Q660" i="42"/>
  <c r="P660" i="42"/>
  <c r="O660" i="42"/>
  <c r="N660" i="42"/>
  <c r="L660" i="42"/>
  <c r="T659" i="42"/>
  <c r="S659" i="42"/>
  <c r="R659" i="42"/>
  <c r="Q659" i="42"/>
  <c r="P659" i="42"/>
  <c r="O659" i="42"/>
  <c r="N659" i="42"/>
  <c r="L659" i="42"/>
  <c r="T658" i="42"/>
  <c r="S658" i="42"/>
  <c r="R658" i="42"/>
  <c r="Q658" i="42"/>
  <c r="P658" i="42"/>
  <c r="O658" i="42"/>
  <c r="N658" i="42"/>
  <c r="L658" i="42"/>
  <c r="T657" i="42"/>
  <c r="S657" i="42"/>
  <c r="R657" i="42"/>
  <c r="Q657" i="42"/>
  <c r="P657" i="42"/>
  <c r="O657" i="42"/>
  <c r="N657" i="42"/>
  <c r="L657" i="42"/>
  <c r="T656" i="42"/>
  <c r="S656" i="42"/>
  <c r="R656" i="42"/>
  <c r="Q656" i="42"/>
  <c r="P656" i="42"/>
  <c r="O656" i="42"/>
  <c r="N656" i="42"/>
  <c r="L656" i="42"/>
  <c r="T655" i="42"/>
  <c r="S655" i="42"/>
  <c r="R655" i="42"/>
  <c r="Q655" i="42"/>
  <c r="P655" i="42"/>
  <c r="O655" i="42"/>
  <c r="N655" i="42"/>
  <c r="L655" i="42"/>
  <c r="T654" i="42"/>
  <c r="S654" i="42"/>
  <c r="R654" i="42"/>
  <c r="Q654" i="42"/>
  <c r="P654" i="42"/>
  <c r="O654" i="42"/>
  <c r="N654" i="42"/>
  <c r="L654" i="42"/>
  <c r="T653" i="42"/>
  <c r="S653" i="42"/>
  <c r="R653" i="42"/>
  <c r="Q653" i="42"/>
  <c r="P653" i="42"/>
  <c r="O653" i="42"/>
  <c r="N653" i="42"/>
  <c r="L653" i="42"/>
  <c r="T652" i="42"/>
  <c r="S652" i="42"/>
  <c r="R652" i="42"/>
  <c r="Q652" i="42"/>
  <c r="P652" i="42"/>
  <c r="O652" i="42"/>
  <c r="N652" i="42"/>
  <c r="L652" i="42"/>
  <c r="T651" i="42"/>
  <c r="S651" i="42"/>
  <c r="R651" i="42"/>
  <c r="Q651" i="42"/>
  <c r="P651" i="42"/>
  <c r="O651" i="42"/>
  <c r="N651" i="42"/>
  <c r="L651" i="42"/>
  <c r="T650" i="42"/>
  <c r="S650" i="42"/>
  <c r="R650" i="42"/>
  <c r="Q650" i="42"/>
  <c r="P650" i="42"/>
  <c r="O650" i="42"/>
  <c r="N650" i="42"/>
  <c r="L650" i="42"/>
  <c r="T649" i="42"/>
  <c r="S649" i="42"/>
  <c r="R649" i="42"/>
  <c r="Q649" i="42"/>
  <c r="P649" i="42"/>
  <c r="O649" i="42"/>
  <c r="N649" i="42"/>
  <c r="L649" i="42"/>
  <c r="T648" i="42"/>
  <c r="S648" i="42"/>
  <c r="R648" i="42"/>
  <c r="Q648" i="42"/>
  <c r="P648" i="42"/>
  <c r="O648" i="42"/>
  <c r="N648" i="42"/>
  <c r="L648" i="42"/>
  <c r="T647" i="42"/>
  <c r="S647" i="42"/>
  <c r="R647" i="42"/>
  <c r="Q647" i="42"/>
  <c r="P647" i="42"/>
  <c r="O647" i="42"/>
  <c r="N647" i="42"/>
  <c r="L647" i="42"/>
  <c r="T646" i="42"/>
  <c r="S646" i="42"/>
  <c r="R646" i="42"/>
  <c r="Q646" i="42"/>
  <c r="P646" i="42"/>
  <c r="O646" i="42"/>
  <c r="N646" i="42"/>
  <c r="L646" i="42"/>
  <c r="T645" i="42"/>
  <c r="S645" i="42"/>
  <c r="R645" i="42"/>
  <c r="Q645" i="42"/>
  <c r="P645" i="42"/>
  <c r="O645" i="42"/>
  <c r="N645" i="42"/>
  <c r="L645" i="42"/>
  <c r="T644" i="42"/>
  <c r="S644" i="42"/>
  <c r="R644" i="42"/>
  <c r="Q644" i="42"/>
  <c r="P644" i="42"/>
  <c r="O644" i="42"/>
  <c r="N644" i="42"/>
  <c r="L644" i="42"/>
  <c r="T643" i="42"/>
  <c r="S643" i="42"/>
  <c r="R643" i="42"/>
  <c r="Q643" i="42"/>
  <c r="P643" i="42"/>
  <c r="O643" i="42"/>
  <c r="N643" i="42"/>
  <c r="L643" i="42"/>
  <c r="T642" i="42"/>
  <c r="S642" i="42"/>
  <c r="R642" i="42"/>
  <c r="Q642" i="42"/>
  <c r="P642" i="42"/>
  <c r="O642" i="42"/>
  <c r="N642" i="42"/>
  <c r="L642" i="42"/>
  <c r="T641" i="42"/>
  <c r="S641" i="42"/>
  <c r="R641" i="42"/>
  <c r="Q641" i="42"/>
  <c r="P641" i="42"/>
  <c r="O641" i="42"/>
  <c r="N641" i="42"/>
  <c r="L641" i="42"/>
  <c r="T640" i="42"/>
  <c r="S640" i="42"/>
  <c r="R640" i="42"/>
  <c r="Q640" i="42"/>
  <c r="P640" i="42"/>
  <c r="O640" i="42"/>
  <c r="N640" i="42"/>
  <c r="L640" i="42"/>
  <c r="T639" i="42"/>
  <c r="S639" i="42"/>
  <c r="R639" i="42"/>
  <c r="Q639" i="42"/>
  <c r="P639" i="42"/>
  <c r="O639" i="42"/>
  <c r="N639" i="42"/>
  <c r="L639" i="42"/>
  <c r="T638" i="42"/>
  <c r="S638" i="42"/>
  <c r="R638" i="42"/>
  <c r="Q638" i="42"/>
  <c r="P638" i="42"/>
  <c r="O638" i="42"/>
  <c r="N638" i="42"/>
  <c r="L638" i="42"/>
  <c r="T637" i="42"/>
  <c r="S637" i="42"/>
  <c r="R637" i="42"/>
  <c r="Q637" i="42"/>
  <c r="P637" i="42"/>
  <c r="O637" i="42"/>
  <c r="N637" i="42"/>
  <c r="L637" i="42"/>
  <c r="T636" i="42"/>
  <c r="S636" i="42"/>
  <c r="R636" i="42"/>
  <c r="Q636" i="42"/>
  <c r="P636" i="42"/>
  <c r="O636" i="42"/>
  <c r="N636" i="42"/>
  <c r="L636" i="42"/>
  <c r="T635" i="42"/>
  <c r="S635" i="42"/>
  <c r="R635" i="42"/>
  <c r="Q635" i="42"/>
  <c r="P635" i="42"/>
  <c r="O635" i="42"/>
  <c r="N635" i="42"/>
  <c r="L635" i="42"/>
  <c r="T634" i="42"/>
  <c r="S634" i="42"/>
  <c r="R634" i="42"/>
  <c r="Q634" i="42"/>
  <c r="P634" i="42"/>
  <c r="O634" i="42"/>
  <c r="N634" i="42"/>
  <c r="L634" i="42"/>
  <c r="T633" i="42"/>
  <c r="S633" i="42"/>
  <c r="R633" i="42"/>
  <c r="Q633" i="42"/>
  <c r="P633" i="42"/>
  <c r="O633" i="42"/>
  <c r="N633" i="42"/>
  <c r="L633" i="42"/>
  <c r="T632" i="42"/>
  <c r="S632" i="42"/>
  <c r="R632" i="42"/>
  <c r="Q632" i="42"/>
  <c r="P632" i="42"/>
  <c r="O632" i="42"/>
  <c r="N632" i="42"/>
  <c r="L632" i="42"/>
  <c r="T631" i="42"/>
  <c r="S631" i="42"/>
  <c r="R631" i="42"/>
  <c r="Q631" i="42"/>
  <c r="P631" i="42"/>
  <c r="O631" i="42"/>
  <c r="N631" i="42"/>
  <c r="L631" i="42"/>
  <c r="T630" i="42"/>
  <c r="S630" i="42"/>
  <c r="R630" i="42"/>
  <c r="Q630" i="42"/>
  <c r="P630" i="42"/>
  <c r="O630" i="42"/>
  <c r="N630" i="42"/>
  <c r="L630" i="42"/>
  <c r="T629" i="42"/>
  <c r="S629" i="42"/>
  <c r="R629" i="42"/>
  <c r="Q629" i="42"/>
  <c r="P629" i="42"/>
  <c r="O629" i="42"/>
  <c r="N629" i="42"/>
  <c r="L629" i="42"/>
  <c r="T628" i="42"/>
  <c r="S628" i="42"/>
  <c r="R628" i="42"/>
  <c r="Q628" i="42"/>
  <c r="P628" i="42"/>
  <c r="O628" i="42"/>
  <c r="N628" i="42"/>
  <c r="L628" i="42"/>
  <c r="T627" i="42"/>
  <c r="S627" i="42"/>
  <c r="R627" i="42"/>
  <c r="Q627" i="42"/>
  <c r="P627" i="42"/>
  <c r="O627" i="42"/>
  <c r="N627" i="42"/>
  <c r="L627" i="42"/>
  <c r="T626" i="42"/>
  <c r="S626" i="42"/>
  <c r="R626" i="42"/>
  <c r="Q626" i="42"/>
  <c r="P626" i="42"/>
  <c r="O626" i="42"/>
  <c r="N626" i="42"/>
  <c r="L626" i="42"/>
  <c r="T625" i="42"/>
  <c r="S625" i="42"/>
  <c r="R625" i="42"/>
  <c r="Q625" i="42"/>
  <c r="P625" i="42"/>
  <c r="O625" i="42"/>
  <c r="N625" i="42"/>
  <c r="L625" i="42"/>
  <c r="T624" i="42"/>
  <c r="S624" i="42"/>
  <c r="R624" i="42"/>
  <c r="Q624" i="42"/>
  <c r="P624" i="42"/>
  <c r="O624" i="42"/>
  <c r="N624" i="42"/>
  <c r="L624" i="42"/>
  <c r="T623" i="42"/>
  <c r="S623" i="42"/>
  <c r="R623" i="42"/>
  <c r="Q623" i="42"/>
  <c r="P623" i="42"/>
  <c r="O623" i="42"/>
  <c r="N623" i="42"/>
  <c r="L623" i="42"/>
  <c r="T622" i="42"/>
  <c r="S622" i="42"/>
  <c r="R622" i="42"/>
  <c r="Q622" i="42"/>
  <c r="P622" i="42"/>
  <c r="O622" i="42"/>
  <c r="N622" i="42"/>
  <c r="L622" i="42"/>
  <c r="T621" i="42"/>
  <c r="S621" i="42"/>
  <c r="R621" i="42"/>
  <c r="Q621" i="42"/>
  <c r="P621" i="42"/>
  <c r="O621" i="42"/>
  <c r="N621" i="42"/>
  <c r="L621" i="42"/>
  <c r="T620" i="42"/>
  <c r="S620" i="42"/>
  <c r="R620" i="42"/>
  <c r="Q620" i="42"/>
  <c r="P620" i="42"/>
  <c r="O620" i="42"/>
  <c r="N620" i="42"/>
  <c r="L620" i="42"/>
  <c r="T619" i="42"/>
  <c r="S619" i="42"/>
  <c r="R619" i="42"/>
  <c r="Q619" i="42"/>
  <c r="P619" i="42"/>
  <c r="O619" i="42"/>
  <c r="N619" i="42"/>
  <c r="L619" i="42"/>
  <c r="T618" i="42"/>
  <c r="S618" i="42"/>
  <c r="R618" i="42"/>
  <c r="Q618" i="42"/>
  <c r="P618" i="42"/>
  <c r="O618" i="42"/>
  <c r="N618" i="42"/>
  <c r="L618" i="42"/>
  <c r="T617" i="42"/>
  <c r="S617" i="42"/>
  <c r="R617" i="42"/>
  <c r="Q617" i="42"/>
  <c r="P617" i="42"/>
  <c r="O617" i="42"/>
  <c r="N617" i="42"/>
  <c r="L617" i="42"/>
  <c r="T616" i="42"/>
  <c r="S616" i="42"/>
  <c r="R616" i="42"/>
  <c r="Q616" i="42"/>
  <c r="P616" i="42"/>
  <c r="O616" i="42"/>
  <c r="N616" i="42"/>
  <c r="L616" i="42"/>
  <c r="T615" i="42"/>
  <c r="S615" i="42"/>
  <c r="R615" i="42"/>
  <c r="Q615" i="42"/>
  <c r="P615" i="42"/>
  <c r="O615" i="42"/>
  <c r="N615" i="42"/>
  <c r="L615" i="42"/>
  <c r="T614" i="42"/>
  <c r="S614" i="42"/>
  <c r="R614" i="42"/>
  <c r="Q614" i="42"/>
  <c r="P614" i="42"/>
  <c r="O614" i="42"/>
  <c r="N614" i="42"/>
  <c r="L614" i="42"/>
  <c r="T613" i="42"/>
  <c r="S613" i="42"/>
  <c r="R613" i="42"/>
  <c r="Q613" i="42"/>
  <c r="P613" i="42"/>
  <c r="O613" i="42"/>
  <c r="N613" i="42"/>
  <c r="L613" i="42"/>
  <c r="T612" i="42"/>
  <c r="S612" i="42"/>
  <c r="R612" i="42"/>
  <c r="Q612" i="42"/>
  <c r="P612" i="42"/>
  <c r="O612" i="42"/>
  <c r="N612" i="42"/>
  <c r="L612" i="42"/>
  <c r="T611" i="42"/>
  <c r="S611" i="42"/>
  <c r="R611" i="42"/>
  <c r="Q611" i="42"/>
  <c r="P611" i="42"/>
  <c r="O611" i="42"/>
  <c r="N611" i="42"/>
  <c r="L611" i="42"/>
  <c r="T610" i="42"/>
  <c r="S610" i="42"/>
  <c r="R610" i="42"/>
  <c r="Q610" i="42"/>
  <c r="P610" i="42"/>
  <c r="O610" i="42"/>
  <c r="N610" i="42"/>
  <c r="L610" i="42"/>
  <c r="T609" i="42"/>
  <c r="S609" i="42"/>
  <c r="R609" i="42"/>
  <c r="Q609" i="42"/>
  <c r="P609" i="42"/>
  <c r="O609" i="42"/>
  <c r="N609" i="42"/>
  <c r="L609" i="42"/>
  <c r="T608" i="42"/>
  <c r="S608" i="42"/>
  <c r="R608" i="42"/>
  <c r="Q608" i="42"/>
  <c r="P608" i="42"/>
  <c r="O608" i="42"/>
  <c r="N608" i="42"/>
  <c r="L608" i="42"/>
  <c r="T607" i="42"/>
  <c r="S607" i="42"/>
  <c r="R607" i="42"/>
  <c r="Q607" i="42"/>
  <c r="P607" i="42"/>
  <c r="O607" i="42"/>
  <c r="N607" i="42"/>
  <c r="L607" i="42"/>
  <c r="T606" i="42"/>
  <c r="S606" i="42"/>
  <c r="R606" i="42"/>
  <c r="Q606" i="42"/>
  <c r="P606" i="42"/>
  <c r="O606" i="42"/>
  <c r="N606" i="42"/>
  <c r="L606" i="42"/>
  <c r="T605" i="42"/>
  <c r="S605" i="42"/>
  <c r="R605" i="42"/>
  <c r="Q605" i="42"/>
  <c r="P605" i="42"/>
  <c r="O605" i="42"/>
  <c r="N605" i="42"/>
  <c r="L605" i="42"/>
  <c r="T604" i="42"/>
  <c r="S604" i="42"/>
  <c r="R604" i="42"/>
  <c r="Q604" i="42"/>
  <c r="P604" i="42"/>
  <c r="O604" i="42"/>
  <c r="N604" i="42"/>
  <c r="L604" i="42"/>
  <c r="T603" i="42"/>
  <c r="S603" i="42"/>
  <c r="R603" i="42"/>
  <c r="Q603" i="42"/>
  <c r="P603" i="42"/>
  <c r="O603" i="42"/>
  <c r="N603" i="42"/>
  <c r="L603" i="42"/>
  <c r="T602" i="42"/>
  <c r="S602" i="42"/>
  <c r="R602" i="42"/>
  <c r="Q602" i="42"/>
  <c r="P602" i="42"/>
  <c r="O602" i="42"/>
  <c r="N602" i="42"/>
  <c r="L602" i="42"/>
  <c r="T601" i="42"/>
  <c r="S601" i="42"/>
  <c r="R601" i="42"/>
  <c r="Q601" i="42"/>
  <c r="P601" i="42"/>
  <c r="O601" i="42"/>
  <c r="N601" i="42"/>
  <c r="L601" i="42"/>
  <c r="T600" i="42"/>
  <c r="S600" i="42"/>
  <c r="R600" i="42"/>
  <c r="Q600" i="42"/>
  <c r="P600" i="42"/>
  <c r="O600" i="42"/>
  <c r="N600" i="42"/>
  <c r="L600" i="42"/>
  <c r="T599" i="42"/>
  <c r="S599" i="42"/>
  <c r="R599" i="42"/>
  <c r="Q599" i="42"/>
  <c r="P599" i="42"/>
  <c r="O599" i="42"/>
  <c r="N599" i="42"/>
  <c r="L599" i="42"/>
  <c r="T598" i="42"/>
  <c r="S598" i="42"/>
  <c r="R598" i="42"/>
  <c r="Q598" i="42"/>
  <c r="P598" i="42"/>
  <c r="O598" i="42"/>
  <c r="N598" i="42"/>
  <c r="L598" i="42"/>
  <c r="T597" i="42"/>
  <c r="S597" i="42"/>
  <c r="R597" i="42"/>
  <c r="Q597" i="42"/>
  <c r="P597" i="42"/>
  <c r="O597" i="42"/>
  <c r="N597" i="42"/>
  <c r="L597" i="42"/>
  <c r="T596" i="42"/>
  <c r="S596" i="42"/>
  <c r="R596" i="42"/>
  <c r="Q596" i="42"/>
  <c r="P596" i="42"/>
  <c r="O596" i="42"/>
  <c r="N596" i="42"/>
  <c r="L596" i="42"/>
  <c r="T595" i="42"/>
  <c r="S595" i="42"/>
  <c r="R595" i="42"/>
  <c r="Q595" i="42"/>
  <c r="P595" i="42"/>
  <c r="O595" i="42"/>
  <c r="N595" i="42"/>
  <c r="L595" i="42"/>
  <c r="T594" i="42"/>
  <c r="S594" i="42"/>
  <c r="R594" i="42"/>
  <c r="Q594" i="42"/>
  <c r="P594" i="42"/>
  <c r="O594" i="42"/>
  <c r="N594" i="42"/>
  <c r="L594" i="42"/>
  <c r="T593" i="42"/>
  <c r="S593" i="42"/>
  <c r="R593" i="42"/>
  <c r="Q593" i="42"/>
  <c r="P593" i="42"/>
  <c r="O593" i="42"/>
  <c r="N593" i="42"/>
  <c r="L593" i="42"/>
  <c r="T592" i="42"/>
  <c r="S592" i="42"/>
  <c r="R592" i="42"/>
  <c r="Q592" i="42"/>
  <c r="P592" i="42"/>
  <c r="O592" i="42"/>
  <c r="N592" i="42"/>
  <c r="L592" i="42"/>
  <c r="T591" i="42"/>
  <c r="S591" i="42"/>
  <c r="R591" i="42"/>
  <c r="Q591" i="42"/>
  <c r="P591" i="42"/>
  <c r="O591" i="42"/>
  <c r="N591" i="42"/>
  <c r="L591" i="42"/>
  <c r="T590" i="42"/>
  <c r="S590" i="42"/>
  <c r="R590" i="42"/>
  <c r="Q590" i="42"/>
  <c r="P590" i="42"/>
  <c r="O590" i="42"/>
  <c r="N590" i="42"/>
  <c r="L590" i="42"/>
  <c r="T589" i="42"/>
  <c r="S589" i="42"/>
  <c r="R589" i="42"/>
  <c r="Q589" i="42"/>
  <c r="P589" i="42"/>
  <c r="O589" i="42"/>
  <c r="N589" i="42"/>
  <c r="L589" i="42"/>
  <c r="T588" i="42"/>
  <c r="S588" i="42"/>
  <c r="R588" i="42"/>
  <c r="Q588" i="42"/>
  <c r="P588" i="42"/>
  <c r="O588" i="42"/>
  <c r="N588" i="42"/>
  <c r="L588" i="42"/>
  <c r="T587" i="42"/>
  <c r="S587" i="42"/>
  <c r="R587" i="42"/>
  <c r="Q587" i="42"/>
  <c r="P587" i="42"/>
  <c r="O587" i="42"/>
  <c r="N587" i="42"/>
  <c r="L587" i="42"/>
  <c r="T586" i="42"/>
  <c r="S586" i="42"/>
  <c r="R586" i="42"/>
  <c r="Q586" i="42"/>
  <c r="P586" i="42"/>
  <c r="O586" i="42"/>
  <c r="N586" i="42"/>
  <c r="L586" i="42"/>
  <c r="T585" i="42"/>
  <c r="S585" i="42"/>
  <c r="R585" i="42"/>
  <c r="Q585" i="42"/>
  <c r="P585" i="42"/>
  <c r="O585" i="42"/>
  <c r="N585" i="42"/>
  <c r="L585" i="42"/>
  <c r="T584" i="42"/>
  <c r="S584" i="42"/>
  <c r="R584" i="42"/>
  <c r="Q584" i="42"/>
  <c r="P584" i="42"/>
  <c r="O584" i="42"/>
  <c r="N584" i="42"/>
  <c r="L584" i="42"/>
  <c r="T583" i="42"/>
  <c r="S583" i="42"/>
  <c r="R583" i="42"/>
  <c r="Q583" i="42"/>
  <c r="P583" i="42"/>
  <c r="O583" i="42"/>
  <c r="N583" i="42"/>
  <c r="L583" i="42"/>
  <c r="T582" i="42"/>
  <c r="S582" i="42"/>
  <c r="R582" i="42"/>
  <c r="Q582" i="42"/>
  <c r="P582" i="42"/>
  <c r="O582" i="42"/>
  <c r="N582" i="42"/>
  <c r="L582" i="42"/>
  <c r="T581" i="42"/>
  <c r="S581" i="42"/>
  <c r="R581" i="42"/>
  <c r="Q581" i="42"/>
  <c r="P581" i="42"/>
  <c r="O581" i="42"/>
  <c r="N581" i="42"/>
  <c r="L581" i="42"/>
  <c r="T580" i="42"/>
  <c r="S580" i="42"/>
  <c r="R580" i="42"/>
  <c r="Q580" i="42"/>
  <c r="P580" i="42"/>
  <c r="O580" i="42"/>
  <c r="N580" i="42"/>
  <c r="L580" i="42"/>
  <c r="T579" i="42"/>
  <c r="S579" i="42"/>
  <c r="R579" i="42"/>
  <c r="Q579" i="42"/>
  <c r="P579" i="42"/>
  <c r="O579" i="42"/>
  <c r="N579" i="42"/>
  <c r="L579" i="42"/>
  <c r="T578" i="42"/>
  <c r="S578" i="42"/>
  <c r="R578" i="42"/>
  <c r="Q578" i="42"/>
  <c r="P578" i="42"/>
  <c r="O578" i="42"/>
  <c r="N578" i="42"/>
  <c r="L578" i="42"/>
  <c r="T577" i="42"/>
  <c r="S577" i="42"/>
  <c r="R577" i="42"/>
  <c r="Q577" i="42"/>
  <c r="P577" i="42"/>
  <c r="O577" i="42"/>
  <c r="N577" i="42"/>
  <c r="L577" i="42"/>
  <c r="T576" i="42"/>
  <c r="S576" i="42"/>
  <c r="R576" i="42"/>
  <c r="Q576" i="42"/>
  <c r="P576" i="42"/>
  <c r="O576" i="42"/>
  <c r="N576" i="42"/>
  <c r="L576" i="42"/>
  <c r="T575" i="42"/>
  <c r="S575" i="42"/>
  <c r="R575" i="42"/>
  <c r="Q575" i="42"/>
  <c r="P575" i="42"/>
  <c r="O575" i="42"/>
  <c r="N575" i="42"/>
  <c r="L575" i="42"/>
  <c r="T574" i="42"/>
  <c r="S574" i="42"/>
  <c r="R574" i="42"/>
  <c r="Q574" i="42"/>
  <c r="P574" i="42"/>
  <c r="O574" i="42"/>
  <c r="N574" i="42"/>
  <c r="L574" i="42"/>
  <c r="T573" i="42"/>
  <c r="S573" i="42"/>
  <c r="R573" i="42"/>
  <c r="Q573" i="42"/>
  <c r="P573" i="42"/>
  <c r="O573" i="42"/>
  <c r="N573" i="42"/>
  <c r="L573" i="42"/>
  <c r="T572" i="42"/>
  <c r="S572" i="42"/>
  <c r="R572" i="42"/>
  <c r="Q572" i="42"/>
  <c r="P572" i="42"/>
  <c r="O572" i="42"/>
  <c r="N572" i="42"/>
  <c r="L572" i="42"/>
  <c r="T571" i="42"/>
  <c r="S571" i="42"/>
  <c r="R571" i="42"/>
  <c r="Q571" i="42"/>
  <c r="P571" i="42"/>
  <c r="O571" i="42"/>
  <c r="N571" i="42"/>
  <c r="L571" i="42"/>
  <c r="T570" i="42"/>
  <c r="S570" i="42"/>
  <c r="R570" i="42"/>
  <c r="Q570" i="42"/>
  <c r="P570" i="42"/>
  <c r="O570" i="42"/>
  <c r="N570" i="42"/>
  <c r="L570" i="42"/>
  <c r="T569" i="42"/>
  <c r="S569" i="42"/>
  <c r="R569" i="42"/>
  <c r="Q569" i="42"/>
  <c r="P569" i="42"/>
  <c r="O569" i="42"/>
  <c r="N569" i="42"/>
  <c r="L569" i="42"/>
  <c r="T568" i="42"/>
  <c r="S568" i="42"/>
  <c r="R568" i="42"/>
  <c r="Q568" i="42"/>
  <c r="P568" i="42"/>
  <c r="O568" i="42"/>
  <c r="N568" i="42"/>
  <c r="L568" i="42"/>
  <c r="T567" i="42"/>
  <c r="S567" i="42"/>
  <c r="R567" i="42"/>
  <c r="Q567" i="42"/>
  <c r="P567" i="42"/>
  <c r="O567" i="42"/>
  <c r="N567" i="42"/>
  <c r="L567" i="42"/>
  <c r="T566" i="42"/>
  <c r="S566" i="42"/>
  <c r="R566" i="42"/>
  <c r="Q566" i="42"/>
  <c r="P566" i="42"/>
  <c r="O566" i="42"/>
  <c r="N566" i="42"/>
  <c r="L566" i="42"/>
  <c r="T565" i="42"/>
  <c r="S565" i="42"/>
  <c r="R565" i="42"/>
  <c r="Q565" i="42"/>
  <c r="P565" i="42"/>
  <c r="O565" i="42"/>
  <c r="N565" i="42"/>
  <c r="L565" i="42"/>
  <c r="T564" i="42"/>
  <c r="S564" i="42"/>
  <c r="R564" i="42"/>
  <c r="Q564" i="42"/>
  <c r="P564" i="42"/>
  <c r="O564" i="42"/>
  <c r="N564" i="42"/>
  <c r="L564" i="42"/>
  <c r="T563" i="42"/>
  <c r="S563" i="42"/>
  <c r="R563" i="42"/>
  <c r="Q563" i="42"/>
  <c r="P563" i="42"/>
  <c r="O563" i="42"/>
  <c r="N563" i="42"/>
  <c r="L563" i="42"/>
  <c r="T562" i="42"/>
  <c r="S562" i="42"/>
  <c r="R562" i="42"/>
  <c r="Q562" i="42"/>
  <c r="P562" i="42"/>
  <c r="O562" i="42"/>
  <c r="N562" i="42"/>
  <c r="L562" i="42"/>
  <c r="T561" i="42"/>
  <c r="S561" i="42"/>
  <c r="R561" i="42"/>
  <c r="Q561" i="42"/>
  <c r="P561" i="42"/>
  <c r="O561" i="42"/>
  <c r="N561" i="42"/>
  <c r="L561" i="42"/>
  <c r="T560" i="42"/>
  <c r="S560" i="42"/>
  <c r="R560" i="42"/>
  <c r="Q560" i="42"/>
  <c r="P560" i="42"/>
  <c r="O560" i="42"/>
  <c r="N560" i="42"/>
  <c r="L560" i="42"/>
  <c r="T559" i="42"/>
  <c r="S559" i="42"/>
  <c r="R559" i="42"/>
  <c r="Q559" i="42"/>
  <c r="P559" i="42"/>
  <c r="O559" i="42"/>
  <c r="N559" i="42"/>
  <c r="L559" i="42"/>
  <c r="T558" i="42"/>
  <c r="S558" i="42"/>
  <c r="R558" i="42"/>
  <c r="Q558" i="42"/>
  <c r="P558" i="42"/>
  <c r="O558" i="42"/>
  <c r="N558" i="42"/>
  <c r="L558" i="42"/>
  <c r="T557" i="42"/>
  <c r="S557" i="42"/>
  <c r="R557" i="42"/>
  <c r="Q557" i="42"/>
  <c r="P557" i="42"/>
  <c r="O557" i="42"/>
  <c r="N557" i="42"/>
  <c r="L557" i="42"/>
  <c r="T556" i="42"/>
  <c r="S556" i="42"/>
  <c r="R556" i="42"/>
  <c r="Q556" i="42"/>
  <c r="P556" i="42"/>
  <c r="O556" i="42"/>
  <c r="N556" i="42"/>
  <c r="L556" i="42"/>
  <c r="T555" i="42"/>
  <c r="S555" i="42"/>
  <c r="R555" i="42"/>
  <c r="Q555" i="42"/>
  <c r="P555" i="42"/>
  <c r="O555" i="42"/>
  <c r="N555" i="42"/>
  <c r="L555" i="42"/>
  <c r="T554" i="42"/>
  <c r="S554" i="42"/>
  <c r="R554" i="42"/>
  <c r="Q554" i="42"/>
  <c r="P554" i="42"/>
  <c r="O554" i="42"/>
  <c r="N554" i="42"/>
  <c r="L554" i="42"/>
  <c r="T553" i="42"/>
  <c r="S553" i="42"/>
  <c r="R553" i="42"/>
  <c r="Q553" i="42"/>
  <c r="P553" i="42"/>
  <c r="O553" i="42"/>
  <c r="N553" i="42"/>
  <c r="L553" i="42"/>
  <c r="T552" i="42"/>
  <c r="S552" i="42"/>
  <c r="R552" i="42"/>
  <c r="Q552" i="42"/>
  <c r="P552" i="42"/>
  <c r="O552" i="42"/>
  <c r="N552" i="42"/>
  <c r="L552" i="42"/>
  <c r="T551" i="42"/>
  <c r="S551" i="42"/>
  <c r="R551" i="42"/>
  <c r="Q551" i="42"/>
  <c r="P551" i="42"/>
  <c r="O551" i="42"/>
  <c r="N551" i="42"/>
  <c r="L551" i="42"/>
  <c r="T550" i="42"/>
  <c r="S550" i="42"/>
  <c r="R550" i="42"/>
  <c r="Q550" i="42"/>
  <c r="P550" i="42"/>
  <c r="O550" i="42"/>
  <c r="N550" i="42"/>
  <c r="L550" i="42"/>
  <c r="T549" i="42"/>
  <c r="S549" i="42"/>
  <c r="R549" i="42"/>
  <c r="Q549" i="42"/>
  <c r="P549" i="42"/>
  <c r="O549" i="42"/>
  <c r="N549" i="42"/>
  <c r="L549" i="42"/>
  <c r="T548" i="42"/>
  <c r="S548" i="42"/>
  <c r="R548" i="42"/>
  <c r="Q548" i="42"/>
  <c r="P548" i="42"/>
  <c r="O548" i="42"/>
  <c r="N548" i="42"/>
  <c r="L548" i="42"/>
  <c r="T547" i="42"/>
  <c r="S547" i="42"/>
  <c r="R547" i="42"/>
  <c r="Q547" i="42"/>
  <c r="P547" i="42"/>
  <c r="O547" i="42"/>
  <c r="N547" i="42"/>
  <c r="L547" i="42"/>
  <c r="T546" i="42"/>
  <c r="S546" i="42"/>
  <c r="R546" i="42"/>
  <c r="Q546" i="42"/>
  <c r="P546" i="42"/>
  <c r="O546" i="42"/>
  <c r="N546" i="42"/>
  <c r="L546" i="42"/>
  <c r="T545" i="42"/>
  <c r="S545" i="42"/>
  <c r="R545" i="42"/>
  <c r="Q545" i="42"/>
  <c r="P545" i="42"/>
  <c r="O545" i="42"/>
  <c r="N545" i="42"/>
  <c r="L545" i="42"/>
  <c r="T544" i="42"/>
  <c r="S544" i="42"/>
  <c r="R544" i="42"/>
  <c r="Q544" i="42"/>
  <c r="P544" i="42"/>
  <c r="O544" i="42"/>
  <c r="N544" i="42"/>
  <c r="L544" i="42"/>
  <c r="T543" i="42"/>
  <c r="S543" i="42"/>
  <c r="R543" i="42"/>
  <c r="Q543" i="42"/>
  <c r="P543" i="42"/>
  <c r="O543" i="42"/>
  <c r="N543" i="42"/>
  <c r="L543" i="42"/>
  <c r="T542" i="42"/>
  <c r="S542" i="42"/>
  <c r="R542" i="42"/>
  <c r="Q542" i="42"/>
  <c r="P542" i="42"/>
  <c r="O542" i="42"/>
  <c r="N542" i="42"/>
  <c r="L542" i="42"/>
  <c r="T541" i="42"/>
  <c r="S541" i="42"/>
  <c r="R541" i="42"/>
  <c r="Q541" i="42"/>
  <c r="P541" i="42"/>
  <c r="O541" i="42"/>
  <c r="N541" i="42"/>
  <c r="L541" i="42"/>
  <c r="T540" i="42"/>
  <c r="S540" i="42"/>
  <c r="R540" i="42"/>
  <c r="Q540" i="42"/>
  <c r="P540" i="42"/>
  <c r="O540" i="42"/>
  <c r="N540" i="42"/>
  <c r="L540" i="42"/>
  <c r="T539" i="42"/>
  <c r="S539" i="42"/>
  <c r="R539" i="42"/>
  <c r="Q539" i="42"/>
  <c r="P539" i="42"/>
  <c r="O539" i="42"/>
  <c r="N539" i="42"/>
  <c r="L539" i="42"/>
  <c r="T538" i="42"/>
  <c r="S538" i="42"/>
  <c r="R538" i="42"/>
  <c r="Q538" i="42"/>
  <c r="P538" i="42"/>
  <c r="O538" i="42"/>
  <c r="N538" i="42"/>
  <c r="L538" i="42"/>
  <c r="T537" i="42"/>
  <c r="S537" i="42"/>
  <c r="R537" i="42"/>
  <c r="Q537" i="42"/>
  <c r="P537" i="42"/>
  <c r="O537" i="42"/>
  <c r="N537" i="42"/>
  <c r="L537" i="42"/>
  <c r="T536" i="42"/>
  <c r="S536" i="42"/>
  <c r="R536" i="42"/>
  <c r="Q536" i="42"/>
  <c r="P536" i="42"/>
  <c r="O536" i="42"/>
  <c r="N536" i="42"/>
  <c r="L536" i="42"/>
  <c r="T535" i="42"/>
  <c r="S535" i="42"/>
  <c r="R535" i="42"/>
  <c r="Q535" i="42"/>
  <c r="P535" i="42"/>
  <c r="O535" i="42"/>
  <c r="N535" i="42"/>
  <c r="L535" i="42"/>
  <c r="T534" i="42"/>
  <c r="S534" i="42"/>
  <c r="R534" i="42"/>
  <c r="Q534" i="42"/>
  <c r="P534" i="42"/>
  <c r="O534" i="42"/>
  <c r="N534" i="42"/>
  <c r="L534" i="42"/>
  <c r="T533" i="42"/>
  <c r="S533" i="42"/>
  <c r="R533" i="42"/>
  <c r="Q533" i="42"/>
  <c r="P533" i="42"/>
  <c r="O533" i="42"/>
  <c r="N533" i="42"/>
  <c r="L533" i="42"/>
  <c r="T532" i="42"/>
  <c r="S532" i="42"/>
  <c r="R532" i="42"/>
  <c r="Q532" i="42"/>
  <c r="P532" i="42"/>
  <c r="O532" i="42"/>
  <c r="N532" i="42"/>
  <c r="L532" i="42"/>
  <c r="T531" i="42"/>
  <c r="S531" i="42"/>
  <c r="R531" i="42"/>
  <c r="Q531" i="42"/>
  <c r="P531" i="42"/>
  <c r="O531" i="42"/>
  <c r="N531" i="42"/>
  <c r="L531" i="42"/>
  <c r="T530" i="42"/>
  <c r="S530" i="42"/>
  <c r="R530" i="42"/>
  <c r="Q530" i="42"/>
  <c r="P530" i="42"/>
  <c r="O530" i="42"/>
  <c r="N530" i="42"/>
  <c r="L530" i="42"/>
  <c r="T529" i="42"/>
  <c r="S529" i="42"/>
  <c r="R529" i="42"/>
  <c r="Q529" i="42"/>
  <c r="P529" i="42"/>
  <c r="O529" i="42"/>
  <c r="N529" i="42"/>
  <c r="L529" i="42"/>
  <c r="T528" i="42"/>
  <c r="S528" i="42"/>
  <c r="R528" i="42"/>
  <c r="Q528" i="42"/>
  <c r="P528" i="42"/>
  <c r="O528" i="42"/>
  <c r="N528" i="42"/>
  <c r="L528" i="42"/>
  <c r="T527" i="42"/>
  <c r="S527" i="42"/>
  <c r="R527" i="42"/>
  <c r="Q527" i="42"/>
  <c r="P527" i="42"/>
  <c r="O527" i="42"/>
  <c r="N527" i="42"/>
  <c r="L527" i="42"/>
  <c r="T526" i="42"/>
  <c r="S526" i="42"/>
  <c r="R526" i="42"/>
  <c r="Q526" i="42"/>
  <c r="P526" i="42"/>
  <c r="O526" i="42"/>
  <c r="N526" i="42"/>
  <c r="L526" i="42"/>
  <c r="T525" i="42"/>
  <c r="S525" i="42"/>
  <c r="R525" i="42"/>
  <c r="Q525" i="42"/>
  <c r="P525" i="42"/>
  <c r="O525" i="42"/>
  <c r="N525" i="42"/>
  <c r="L525" i="42"/>
  <c r="T524" i="42"/>
  <c r="S524" i="42"/>
  <c r="R524" i="42"/>
  <c r="Q524" i="42"/>
  <c r="P524" i="42"/>
  <c r="O524" i="42"/>
  <c r="N524" i="42"/>
  <c r="L524" i="42"/>
  <c r="T523" i="42"/>
  <c r="S523" i="42"/>
  <c r="R523" i="42"/>
  <c r="Q523" i="42"/>
  <c r="P523" i="42"/>
  <c r="O523" i="42"/>
  <c r="N523" i="42"/>
  <c r="L523" i="42"/>
  <c r="T522" i="42"/>
  <c r="S522" i="42"/>
  <c r="R522" i="42"/>
  <c r="Q522" i="42"/>
  <c r="P522" i="42"/>
  <c r="O522" i="42"/>
  <c r="N522" i="42"/>
  <c r="L522" i="42"/>
  <c r="T521" i="42"/>
  <c r="S521" i="42"/>
  <c r="R521" i="42"/>
  <c r="Q521" i="42"/>
  <c r="P521" i="42"/>
  <c r="O521" i="42"/>
  <c r="N521" i="42"/>
  <c r="L521" i="42"/>
  <c r="T520" i="42"/>
  <c r="S520" i="42"/>
  <c r="R520" i="42"/>
  <c r="Q520" i="42"/>
  <c r="P520" i="42"/>
  <c r="O520" i="42"/>
  <c r="N520" i="42"/>
  <c r="L520" i="42"/>
  <c r="T519" i="42"/>
  <c r="S519" i="42"/>
  <c r="R519" i="42"/>
  <c r="Q519" i="42"/>
  <c r="P519" i="42"/>
  <c r="O519" i="42"/>
  <c r="N519" i="42"/>
  <c r="L519" i="42"/>
  <c r="T518" i="42"/>
  <c r="S518" i="42"/>
  <c r="R518" i="42"/>
  <c r="Q518" i="42"/>
  <c r="P518" i="42"/>
  <c r="O518" i="42"/>
  <c r="N518" i="42"/>
  <c r="L518" i="42"/>
  <c r="T517" i="42"/>
  <c r="S517" i="42"/>
  <c r="R517" i="42"/>
  <c r="Q517" i="42"/>
  <c r="P517" i="42"/>
  <c r="O517" i="42"/>
  <c r="N517" i="42"/>
  <c r="L517" i="42"/>
  <c r="T516" i="42"/>
  <c r="S516" i="42"/>
  <c r="R516" i="42"/>
  <c r="Q516" i="42"/>
  <c r="P516" i="42"/>
  <c r="O516" i="42"/>
  <c r="N516" i="42"/>
  <c r="L516" i="42"/>
  <c r="T515" i="42"/>
  <c r="S515" i="42"/>
  <c r="R515" i="42"/>
  <c r="Q515" i="42"/>
  <c r="P515" i="42"/>
  <c r="O515" i="42"/>
  <c r="N515" i="42"/>
  <c r="L515" i="42"/>
  <c r="T514" i="42"/>
  <c r="S514" i="42"/>
  <c r="R514" i="42"/>
  <c r="Q514" i="42"/>
  <c r="P514" i="42"/>
  <c r="O514" i="42"/>
  <c r="N514" i="42"/>
  <c r="L514" i="42"/>
  <c r="T513" i="42"/>
  <c r="S513" i="42"/>
  <c r="R513" i="42"/>
  <c r="Q513" i="42"/>
  <c r="P513" i="42"/>
  <c r="O513" i="42"/>
  <c r="N513" i="42"/>
  <c r="L513" i="42"/>
  <c r="T512" i="42"/>
  <c r="S512" i="42"/>
  <c r="R512" i="42"/>
  <c r="Q512" i="42"/>
  <c r="P512" i="42"/>
  <c r="O512" i="42"/>
  <c r="N512" i="42"/>
  <c r="L512" i="42"/>
  <c r="T511" i="42"/>
  <c r="S511" i="42"/>
  <c r="R511" i="42"/>
  <c r="Q511" i="42"/>
  <c r="P511" i="42"/>
  <c r="O511" i="42"/>
  <c r="N511" i="42"/>
  <c r="L511" i="42"/>
  <c r="T510" i="42"/>
  <c r="S510" i="42"/>
  <c r="R510" i="42"/>
  <c r="Q510" i="42"/>
  <c r="P510" i="42"/>
  <c r="O510" i="42"/>
  <c r="N510" i="42"/>
  <c r="L510" i="42"/>
  <c r="T509" i="42"/>
  <c r="S509" i="42"/>
  <c r="R509" i="42"/>
  <c r="Q509" i="42"/>
  <c r="P509" i="42"/>
  <c r="O509" i="42"/>
  <c r="N509" i="42"/>
  <c r="L509" i="42"/>
  <c r="T508" i="42"/>
  <c r="S508" i="42"/>
  <c r="R508" i="42"/>
  <c r="Q508" i="42"/>
  <c r="P508" i="42"/>
  <c r="O508" i="42"/>
  <c r="N508" i="42"/>
  <c r="L508" i="42"/>
  <c r="T507" i="42"/>
  <c r="S507" i="42"/>
  <c r="R507" i="42"/>
  <c r="Q507" i="42"/>
  <c r="P507" i="42"/>
  <c r="O507" i="42"/>
  <c r="N507" i="42"/>
  <c r="L507" i="42"/>
  <c r="T506" i="42"/>
  <c r="S506" i="42"/>
  <c r="R506" i="42"/>
  <c r="Q506" i="42"/>
  <c r="P506" i="42"/>
  <c r="O506" i="42"/>
  <c r="N506" i="42"/>
  <c r="L506" i="42"/>
  <c r="T505" i="42"/>
  <c r="S505" i="42"/>
  <c r="R505" i="42"/>
  <c r="Q505" i="42"/>
  <c r="P505" i="42"/>
  <c r="O505" i="42"/>
  <c r="N505" i="42"/>
  <c r="L505" i="42"/>
  <c r="T504" i="42"/>
  <c r="S504" i="42"/>
  <c r="R504" i="42"/>
  <c r="Q504" i="42"/>
  <c r="P504" i="42"/>
  <c r="O504" i="42"/>
  <c r="N504" i="42"/>
  <c r="L504" i="42"/>
  <c r="T503" i="42"/>
  <c r="S503" i="42"/>
  <c r="R503" i="42"/>
  <c r="Q503" i="42"/>
  <c r="P503" i="42"/>
  <c r="O503" i="42"/>
  <c r="N503" i="42"/>
  <c r="L503" i="42"/>
  <c r="T502" i="42"/>
  <c r="S502" i="42"/>
  <c r="R502" i="42"/>
  <c r="Q502" i="42"/>
  <c r="P502" i="42"/>
  <c r="O502" i="42"/>
  <c r="N502" i="42"/>
  <c r="L502" i="42"/>
  <c r="T501" i="42"/>
  <c r="S501" i="42"/>
  <c r="R501" i="42"/>
  <c r="Q501" i="42"/>
  <c r="P501" i="42"/>
  <c r="O501" i="42"/>
  <c r="N501" i="42"/>
  <c r="L501" i="42"/>
  <c r="T500" i="42"/>
  <c r="S500" i="42"/>
  <c r="R500" i="42"/>
  <c r="Q500" i="42"/>
  <c r="P500" i="42"/>
  <c r="O500" i="42"/>
  <c r="N500" i="42"/>
  <c r="L500" i="42"/>
  <c r="T499" i="42"/>
  <c r="S499" i="42"/>
  <c r="R499" i="42"/>
  <c r="Q499" i="42"/>
  <c r="P499" i="42"/>
  <c r="O499" i="42"/>
  <c r="N499" i="42"/>
  <c r="L499" i="42"/>
  <c r="T498" i="42"/>
  <c r="S498" i="42"/>
  <c r="R498" i="42"/>
  <c r="Q498" i="42"/>
  <c r="P498" i="42"/>
  <c r="O498" i="42"/>
  <c r="N498" i="42"/>
  <c r="L498" i="42"/>
  <c r="T497" i="42"/>
  <c r="S497" i="42"/>
  <c r="R497" i="42"/>
  <c r="Q497" i="42"/>
  <c r="P497" i="42"/>
  <c r="O497" i="42"/>
  <c r="N497" i="42"/>
  <c r="L497" i="42"/>
  <c r="T496" i="42"/>
  <c r="S496" i="42"/>
  <c r="R496" i="42"/>
  <c r="Q496" i="42"/>
  <c r="P496" i="42"/>
  <c r="O496" i="42"/>
  <c r="N496" i="42"/>
  <c r="L496" i="42"/>
  <c r="T495" i="42"/>
  <c r="S495" i="42"/>
  <c r="R495" i="42"/>
  <c r="Q495" i="42"/>
  <c r="P495" i="42"/>
  <c r="O495" i="42"/>
  <c r="N495" i="42"/>
  <c r="L495" i="42"/>
  <c r="T494" i="42"/>
  <c r="S494" i="42"/>
  <c r="R494" i="42"/>
  <c r="Q494" i="42"/>
  <c r="P494" i="42"/>
  <c r="O494" i="42"/>
  <c r="N494" i="42"/>
  <c r="L494" i="42"/>
  <c r="T493" i="42"/>
  <c r="S493" i="42"/>
  <c r="R493" i="42"/>
  <c r="Q493" i="42"/>
  <c r="P493" i="42"/>
  <c r="O493" i="42"/>
  <c r="N493" i="42"/>
  <c r="L493" i="42"/>
  <c r="T492" i="42"/>
  <c r="S492" i="42"/>
  <c r="R492" i="42"/>
  <c r="Q492" i="42"/>
  <c r="P492" i="42"/>
  <c r="O492" i="42"/>
  <c r="N492" i="42"/>
  <c r="L492" i="42"/>
  <c r="T491" i="42"/>
  <c r="S491" i="42"/>
  <c r="R491" i="42"/>
  <c r="Q491" i="42"/>
  <c r="P491" i="42"/>
  <c r="O491" i="42"/>
  <c r="N491" i="42"/>
  <c r="L491" i="42"/>
  <c r="T490" i="42"/>
  <c r="S490" i="42"/>
  <c r="R490" i="42"/>
  <c r="Q490" i="42"/>
  <c r="P490" i="42"/>
  <c r="O490" i="42"/>
  <c r="N490" i="42"/>
  <c r="L490" i="42"/>
  <c r="T489" i="42"/>
  <c r="S489" i="42"/>
  <c r="R489" i="42"/>
  <c r="Q489" i="42"/>
  <c r="P489" i="42"/>
  <c r="O489" i="42"/>
  <c r="N489" i="42"/>
  <c r="L489" i="42"/>
  <c r="T488" i="42"/>
  <c r="S488" i="42"/>
  <c r="R488" i="42"/>
  <c r="Q488" i="42"/>
  <c r="P488" i="42"/>
  <c r="O488" i="42"/>
  <c r="N488" i="42"/>
  <c r="L488" i="42"/>
  <c r="T487" i="42"/>
  <c r="S487" i="42"/>
  <c r="R487" i="42"/>
  <c r="Q487" i="42"/>
  <c r="P487" i="42"/>
  <c r="O487" i="42"/>
  <c r="N487" i="42"/>
  <c r="L487" i="42"/>
  <c r="T486" i="42"/>
  <c r="S486" i="42"/>
  <c r="R486" i="42"/>
  <c r="Q486" i="42"/>
  <c r="P486" i="42"/>
  <c r="O486" i="42"/>
  <c r="N486" i="42"/>
  <c r="L486" i="42"/>
  <c r="T485" i="42"/>
  <c r="S485" i="42"/>
  <c r="R485" i="42"/>
  <c r="Q485" i="42"/>
  <c r="P485" i="42"/>
  <c r="O485" i="42"/>
  <c r="N485" i="42"/>
  <c r="L485" i="42"/>
  <c r="T484" i="42"/>
  <c r="S484" i="42"/>
  <c r="R484" i="42"/>
  <c r="Q484" i="42"/>
  <c r="P484" i="42"/>
  <c r="O484" i="42"/>
  <c r="N484" i="42"/>
  <c r="L484" i="42"/>
  <c r="T483" i="42"/>
  <c r="S483" i="42"/>
  <c r="R483" i="42"/>
  <c r="Q483" i="42"/>
  <c r="P483" i="42"/>
  <c r="O483" i="42"/>
  <c r="N483" i="42"/>
  <c r="L483" i="42"/>
  <c r="T482" i="42"/>
  <c r="S482" i="42"/>
  <c r="R482" i="42"/>
  <c r="Q482" i="42"/>
  <c r="P482" i="42"/>
  <c r="O482" i="42"/>
  <c r="N482" i="42"/>
  <c r="L482" i="42"/>
  <c r="T481" i="42"/>
  <c r="S481" i="42"/>
  <c r="R481" i="42"/>
  <c r="Q481" i="42"/>
  <c r="P481" i="42"/>
  <c r="O481" i="42"/>
  <c r="N481" i="42"/>
  <c r="L481" i="42"/>
  <c r="T480" i="42"/>
  <c r="S480" i="42"/>
  <c r="R480" i="42"/>
  <c r="Q480" i="42"/>
  <c r="P480" i="42"/>
  <c r="O480" i="42"/>
  <c r="N480" i="42"/>
  <c r="L480" i="42"/>
  <c r="T479" i="42"/>
  <c r="S479" i="42"/>
  <c r="R479" i="42"/>
  <c r="Q479" i="42"/>
  <c r="P479" i="42"/>
  <c r="O479" i="42"/>
  <c r="N479" i="42"/>
  <c r="L479" i="42"/>
  <c r="T478" i="42"/>
  <c r="S478" i="42"/>
  <c r="R478" i="42"/>
  <c r="Q478" i="42"/>
  <c r="P478" i="42"/>
  <c r="O478" i="42"/>
  <c r="N478" i="42"/>
  <c r="L478" i="42"/>
  <c r="T477" i="42"/>
  <c r="S477" i="42"/>
  <c r="R477" i="42"/>
  <c r="Q477" i="42"/>
  <c r="P477" i="42"/>
  <c r="O477" i="42"/>
  <c r="N477" i="42"/>
  <c r="L477" i="42"/>
  <c r="T476" i="42"/>
  <c r="S476" i="42"/>
  <c r="R476" i="42"/>
  <c r="Q476" i="42"/>
  <c r="P476" i="42"/>
  <c r="O476" i="42"/>
  <c r="N476" i="42"/>
  <c r="L476" i="42"/>
  <c r="T475" i="42"/>
  <c r="S475" i="42"/>
  <c r="R475" i="42"/>
  <c r="Q475" i="42"/>
  <c r="P475" i="42"/>
  <c r="O475" i="42"/>
  <c r="N475" i="42"/>
  <c r="L475" i="42"/>
  <c r="T474" i="42"/>
  <c r="S474" i="42"/>
  <c r="R474" i="42"/>
  <c r="Q474" i="42"/>
  <c r="P474" i="42"/>
  <c r="O474" i="42"/>
  <c r="N474" i="42"/>
  <c r="L474" i="42"/>
  <c r="T473" i="42"/>
  <c r="S473" i="42"/>
  <c r="R473" i="42"/>
  <c r="Q473" i="42"/>
  <c r="P473" i="42"/>
  <c r="O473" i="42"/>
  <c r="N473" i="42"/>
  <c r="L473" i="42"/>
  <c r="T472" i="42"/>
  <c r="S472" i="42"/>
  <c r="R472" i="42"/>
  <c r="Q472" i="42"/>
  <c r="P472" i="42"/>
  <c r="O472" i="42"/>
  <c r="N472" i="42"/>
  <c r="L472" i="42"/>
  <c r="T471" i="42"/>
  <c r="S471" i="42"/>
  <c r="R471" i="42"/>
  <c r="Q471" i="42"/>
  <c r="P471" i="42"/>
  <c r="O471" i="42"/>
  <c r="N471" i="42"/>
  <c r="L471" i="42"/>
  <c r="T470" i="42"/>
  <c r="S470" i="42"/>
  <c r="R470" i="42"/>
  <c r="Q470" i="42"/>
  <c r="P470" i="42"/>
  <c r="O470" i="42"/>
  <c r="N470" i="42"/>
  <c r="L470" i="42"/>
  <c r="T469" i="42"/>
  <c r="S469" i="42"/>
  <c r="R469" i="42"/>
  <c r="Q469" i="42"/>
  <c r="P469" i="42"/>
  <c r="O469" i="42"/>
  <c r="N469" i="42"/>
  <c r="L469" i="42"/>
  <c r="T468" i="42"/>
  <c r="S468" i="42"/>
  <c r="R468" i="42"/>
  <c r="Q468" i="42"/>
  <c r="P468" i="42"/>
  <c r="O468" i="42"/>
  <c r="N468" i="42"/>
  <c r="L468" i="42"/>
  <c r="T467" i="42"/>
  <c r="S467" i="42"/>
  <c r="R467" i="42"/>
  <c r="Q467" i="42"/>
  <c r="P467" i="42"/>
  <c r="O467" i="42"/>
  <c r="N467" i="42"/>
  <c r="L467" i="42"/>
  <c r="T466" i="42"/>
  <c r="S466" i="42"/>
  <c r="R466" i="42"/>
  <c r="Q466" i="42"/>
  <c r="P466" i="42"/>
  <c r="O466" i="42"/>
  <c r="N466" i="42"/>
  <c r="L466" i="42"/>
  <c r="T465" i="42"/>
  <c r="S465" i="42"/>
  <c r="R465" i="42"/>
  <c r="Q465" i="42"/>
  <c r="P465" i="42"/>
  <c r="O465" i="42"/>
  <c r="N465" i="42"/>
  <c r="L465" i="42"/>
  <c r="T464" i="42"/>
  <c r="S464" i="42"/>
  <c r="R464" i="42"/>
  <c r="Q464" i="42"/>
  <c r="P464" i="42"/>
  <c r="O464" i="42"/>
  <c r="N464" i="42"/>
  <c r="L464" i="42"/>
  <c r="T463" i="42"/>
  <c r="S463" i="42"/>
  <c r="R463" i="42"/>
  <c r="Q463" i="42"/>
  <c r="P463" i="42"/>
  <c r="O463" i="42"/>
  <c r="N463" i="42"/>
  <c r="L463" i="42"/>
  <c r="T462" i="42"/>
  <c r="S462" i="42"/>
  <c r="R462" i="42"/>
  <c r="Q462" i="42"/>
  <c r="P462" i="42"/>
  <c r="O462" i="42"/>
  <c r="N462" i="42"/>
  <c r="L462" i="42"/>
  <c r="T461" i="42"/>
  <c r="S461" i="42"/>
  <c r="R461" i="42"/>
  <c r="Q461" i="42"/>
  <c r="P461" i="42"/>
  <c r="O461" i="42"/>
  <c r="N461" i="42"/>
  <c r="L461" i="42"/>
  <c r="T460" i="42"/>
  <c r="S460" i="42"/>
  <c r="R460" i="42"/>
  <c r="Q460" i="42"/>
  <c r="P460" i="42"/>
  <c r="O460" i="42"/>
  <c r="N460" i="42"/>
  <c r="L460" i="42"/>
  <c r="T459" i="42"/>
  <c r="S459" i="42"/>
  <c r="R459" i="42"/>
  <c r="Q459" i="42"/>
  <c r="P459" i="42"/>
  <c r="O459" i="42"/>
  <c r="N459" i="42"/>
  <c r="L459" i="42"/>
  <c r="T458" i="42"/>
  <c r="S458" i="42"/>
  <c r="R458" i="42"/>
  <c r="Q458" i="42"/>
  <c r="P458" i="42"/>
  <c r="O458" i="42"/>
  <c r="N458" i="42"/>
  <c r="L458" i="42"/>
  <c r="T457" i="42"/>
  <c r="S457" i="42"/>
  <c r="R457" i="42"/>
  <c r="Q457" i="42"/>
  <c r="P457" i="42"/>
  <c r="O457" i="42"/>
  <c r="N457" i="42"/>
  <c r="L457" i="42"/>
  <c r="T456" i="42"/>
  <c r="S456" i="42"/>
  <c r="R456" i="42"/>
  <c r="Q456" i="42"/>
  <c r="P456" i="42"/>
  <c r="O456" i="42"/>
  <c r="N456" i="42"/>
  <c r="L456" i="42"/>
  <c r="T455" i="42"/>
  <c r="S455" i="42"/>
  <c r="R455" i="42"/>
  <c r="Q455" i="42"/>
  <c r="P455" i="42"/>
  <c r="O455" i="42"/>
  <c r="N455" i="42"/>
  <c r="L455" i="42"/>
  <c r="T454" i="42"/>
  <c r="S454" i="42"/>
  <c r="R454" i="42"/>
  <c r="Q454" i="42"/>
  <c r="P454" i="42"/>
  <c r="O454" i="42"/>
  <c r="N454" i="42"/>
  <c r="L454" i="42"/>
  <c r="T453" i="42"/>
  <c r="S453" i="42"/>
  <c r="R453" i="42"/>
  <c r="Q453" i="42"/>
  <c r="P453" i="42"/>
  <c r="O453" i="42"/>
  <c r="N453" i="42"/>
  <c r="L453" i="42"/>
  <c r="T452" i="42"/>
  <c r="S452" i="42"/>
  <c r="R452" i="42"/>
  <c r="Q452" i="42"/>
  <c r="P452" i="42"/>
  <c r="O452" i="42"/>
  <c r="N452" i="42"/>
  <c r="L452" i="42"/>
  <c r="T451" i="42"/>
  <c r="S451" i="42"/>
  <c r="R451" i="42"/>
  <c r="Q451" i="42"/>
  <c r="P451" i="42"/>
  <c r="O451" i="42"/>
  <c r="N451" i="42"/>
  <c r="L451" i="42"/>
  <c r="T450" i="42"/>
  <c r="S450" i="42"/>
  <c r="R450" i="42"/>
  <c r="Q450" i="42"/>
  <c r="P450" i="42"/>
  <c r="O450" i="42"/>
  <c r="N450" i="42"/>
  <c r="L450" i="42"/>
  <c r="T449" i="42"/>
  <c r="S449" i="42"/>
  <c r="R449" i="42"/>
  <c r="Q449" i="42"/>
  <c r="P449" i="42"/>
  <c r="O449" i="42"/>
  <c r="N449" i="42"/>
  <c r="L449" i="42"/>
  <c r="T448" i="42"/>
  <c r="S448" i="42"/>
  <c r="R448" i="42"/>
  <c r="Q448" i="42"/>
  <c r="P448" i="42"/>
  <c r="O448" i="42"/>
  <c r="N448" i="42"/>
  <c r="L448" i="42"/>
  <c r="T447" i="42"/>
  <c r="S447" i="42"/>
  <c r="R447" i="42"/>
  <c r="Q447" i="42"/>
  <c r="P447" i="42"/>
  <c r="O447" i="42"/>
  <c r="N447" i="42"/>
  <c r="L447" i="42"/>
  <c r="T446" i="42"/>
  <c r="S446" i="42"/>
  <c r="R446" i="42"/>
  <c r="Q446" i="42"/>
  <c r="P446" i="42"/>
  <c r="O446" i="42"/>
  <c r="N446" i="42"/>
  <c r="L446" i="42"/>
  <c r="T445" i="42"/>
  <c r="S445" i="42"/>
  <c r="R445" i="42"/>
  <c r="Q445" i="42"/>
  <c r="P445" i="42"/>
  <c r="O445" i="42"/>
  <c r="N445" i="42"/>
  <c r="L445" i="42"/>
  <c r="T444" i="42"/>
  <c r="S444" i="42"/>
  <c r="R444" i="42"/>
  <c r="Q444" i="42"/>
  <c r="P444" i="42"/>
  <c r="O444" i="42"/>
  <c r="N444" i="42"/>
  <c r="L444" i="42"/>
  <c r="T443" i="42"/>
  <c r="S443" i="42"/>
  <c r="R443" i="42"/>
  <c r="Q443" i="42"/>
  <c r="P443" i="42"/>
  <c r="O443" i="42"/>
  <c r="N443" i="42"/>
  <c r="L443" i="42"/>
  <c r="T442" i="42"/>
  <c r="S442" i="42"/>
  <c r="R442" i="42"/>
  <c r="Q442" i="42"/>
  <c r="P442" i="42"/>
  <c r="O442" i="42"/>
  <c r="N442" i="42"/>
  <c r="L442" i="42"/>
  <c r="T441" i="42"/>
  <c r="S441" i="42"/>
  <c r="R441" i="42"/>
  <c r="Q441" i="42"/>
  <c r="P441" i="42"/>
  <c r="O441" i="42"/>
  <c r="N441" i="42"/>
  <c r="L441" i="42"/>
  <c r="T440" i="42"/>
  <c r="S440" i="42"/>
  <c r="R440" i="42"/>
  <c r="Q440" i="42"/>
  <c r="P440" i="42"/>
  <c r="O440" i="42"/>
  <c r="N440" i="42"/>
  <c r="L440" i="42"/>
  <c r="T439" i="42"/>
  <c r="S439" i="42"/>
  <c r="R439" i="42"/>
  <c r="Q439" i="42"/>
  <c r="P439" i="42"/>
  <c r="O439" i="42"/>
  <c r="N439" i="42"/>
  <c r="L439" i="42"/>
  <c r="T438" i="42"/>
  <c r="S438" i="42"/>
  <c r="R438" i="42"/>
  <c r="Q438" i="42"/>
  <c r="P438" i="42"/>
  <c r="O438" i="42"/>
  <c r="N438" i="42"/>
  <c r="L438" i="42"/>
  <c r="T437" i="42"/>
  <c r="S437" i="42"/>
  <c r="R437" i="42"/>
  <c r="Q437" i="42"/>
  <c r="P437" i="42"/>
  <c r="O437" i="42"/>
  <c r="N437" i="42"/>
  <c r="L437" i="42"/>
  <c r="T436" i="42"/>
  <c r="S436" i="42"/>
  <c r="R436" i="42"/>
  <c r="Q436" i="42"/>
  <c r="P436" i="42"/>
  <c r="O436" i="42"/>
  <c r="N436" i="42"/>
  <c r="L436" i="42"/>
  <c r="T435" i="42"/>
  <c r="S435" i="42"/>
  <c r="R435" i="42"/>
  <c r="Q435" i="42"/>
  <c r="P435" i="42"/>
  <c r="O435" i="42"/>
  <c r="N435" i="42"/>
  <c r="L435" i="42"/>
  <c r="T434" i="42"/>
  <c r="S434" i="42"/>
  <c r="R434" i="42"/>
  <c r="Q434" i="42"/>
  <c r="P434" i="42"/>
  <c r="O434" i="42"/>
  <c r="N434" i="42"/>
  <c r="L434" i="42"/>
  <c r="T433" i="42"/>
  <c r="S433" i="42"/>
  <c r="R433" i="42"/>
  <c r="Q433" i="42"/>
  <c r="P433" i="42"/>
  <c r="O433" i="42"/>
  <c r="N433" i="42"/>
  <c r="L433" i="42"/>
  <c r="T432" i="42"/>
  <c r="S432" i="42"/>
  <c r="R432" i="42"/>
  <c r="Q432" i="42"/>
  <c r="P432" i="42"/>
  <c r="O432" i="42"/>
  <c r="N432" i="42"/>
  <c r="L432" i="42"/>
  <c r="T431" i="42"/>
  <c r="S431" i="42"/>
  <c r="R431" i="42"/>
  <c r="Q431" i="42"/>
  <c r="P431" i="42"/>
  <c r="O431" i="42"/>
  <c r="N431" i="42"/>
  <c r="L431" i="42"/>
  <c r="T430" i="42"/>
  <c r="S430" i="42"/>
  <c r="R430" i="42"/>
  <c r="Q430" i="42"/>
  <c r="P430" i="42"/>
  <c r="O430" i="42"/>
  <c r="N430" i="42"/>
  <c r="L430" i="42"/>
  <c r="T429" i="42"/>
  <c r="S429" i="42"/>
  <c r="R429" i="42"/>
  <c r="Q429" i="42"/>
  <c r="P429" i="42"/>
  <c r="O429" i="42"/>
  <c r="N429" i="42"/>
  <c r="L429" i="42"/>
  <c r="T428" i="42"/>
  <c r="S428" i="42"/>
  <c r="R428" i="42"/>
  <c r="Q428" i="42"/>
  <c r="P428" i="42"/>
  <c r="O428" i="42"/>
  <c r="N428" i="42"/>
  <c r="L428" i="42"/>
  <c r="T427" i="42"/>
  <c r="S427" i="42"/>
  <c r="R427" i="42"/>
  <c r="Q427" i="42"/>
  <c r="P427" i="42"/>
  <c r="O427" i="42"/>
  <c r="N427" i="42"/>
  <c r="L427" i="42"/>
  <c r="T426" i="42"/>
  <c r="S426" i="42"/>
  <c r="R426" i="42"/>
  <c r="Q426" i="42"/>
  <c r="P426" i="42"/>
  <c r="O426" i="42"/>
  <c r="N426" i="42"/>
  <c r="L426" i="42"/>
  <c r="T425" i="42"/>
  <c r="S425" i="42"/>
  <c r="R425" i="42"/>
  <c r="Q425" i="42"/>
  <c r="P425" i="42"/>
  <c r="O425" i="42"/>
  <c r="N425" i="42"/>
  <c r="L425" i="42"/>
  <c r="T424" i="42"/>
  <c r="S424" i="42"/>
  <c r="R424" i="42"/>
  <c r="Q424" i="42"/>
  <c r="P424" i="42"/>
  <c r="O424" i="42"/>
  <c r="N424" i="42"/>
  <c r="L424" i="42"/>
  <c r="T423" i="42"/>
  <c r="S423" i="42"/>
  <c r="R423" i="42"/>
  <c r="Q423" i="42"/>
  <c r="P423" i="42"/>
  <c r="O423" i="42"/>
  <c r="N423" i="42"/>
  <c r="L423" i="42"/>
  <c r="T422" i="42"/>
  <c r="S422" i="42"/>
  <c r="R422" i="42"/>
  <c r="Q422" i="42"/>
  <c r="P422" i="42"/>
  <c r="O422" i="42"/>
  <c r="N422" i="42"/>
  <c r="L422" i="42"/>
  <c r="T421" i="42"/>
  <c r="S421" i="42"/>
  <c r="R421" i="42"/>
  <c r="Q421" i="42"/>
  <c r="P421" i="42"/>
  <c r="O421" i="42"/>
  <c r="N421" i="42"/>
  <c r="L421" i="42"/>
  <c r="T420" i="42"/>
  <c r="S420" i="42"/>
  <c r="R420" i="42"/>
  <c r="Q420" i="42"/>
  <c r="P420" i="42"/>
  <c r="O420" i="42"/>
  <c r="N420" i="42"/>
  <c r="L420" i="42"/>
  <c r="T419" i="42"/>
  <c r="S419" i="42"/>
  <c r="R419" i="42"/>
  <c r="Q419" i="42"/>
  <c r="P419" i="42"/>
  <c r="O419" i="42"/>
  <c r="N419" i="42"/>
  <c r="L419" i="42"/>
  <c r="T418" i="42"/>
  <c r="S418" i="42"/>
  <c r="R418" i="42"/>
  <c r="Q418" i="42"/>
  <c r="P418" i="42"/>
  <c r="O418" i="42"/>
  <c r="N418" i="42"/>
  <c r="L418" i="42"/>
  <c r="T417" i="42"/>
  <c r="S417" i="42"/>
  <c r="R417" i="42"/>
  <c r="Q417" i="42"/>
  <c r="P417" i="42"/>
  <c r="O417" i="42"/>
  <c r="N417" i="42"/>
  <c r="L417" i="42"/>
  <c r="T416" i="42"/>
  <c r="S416" i="42"/>
  <c r="R416" i="42"/>
  <c r="Q416" i="42"/>
  <c r="P416" i="42"/>
  <c r="O416" i="42"/>
  <c r="N416" i="42"/>
  <c r="L416" i="42"/>
  <c r="T415" i="42"/>
  <c r="S415" i="42"/>
  <c r="R415" i="42"/>
  <c r="Q415" i="42"/>
  <c r="P415" i="42"/>
  <c r="O415" i="42"/>
  <c r="N415" i="42"/>
  <c r="L415" i="42"/>
  <c r="T414" i="42"/>
  <c r="S414" i="42"/>
  <c r="R414" i="42"/>
  <c r="Q414" i="42"/>
  <c r="P414" i="42"/>
  <c r="O414" i="42"/>
  <c r="N414" i="42"/>
  <c r="L414" i="42"/>
  <c r="T413" i="42"/>
  <c r="S413" i="42"/>
  <c r="R413" i="42"/>
  <c r="Q413" i="42"/>
  <c r="P413" i="42"/>
  <c r="O413" i="42"/>
  <c r="N413" i="42"/>
  <c r="L413" i="42"/>
  <c r="T412" i="42"/>
  <c r="S412" i="42"/>
  <c r="R412" i="42"/>
  <c r="Q412" i="42"/>
  <c r="P412" i="42"/>
  <c r="O412" i="42"/>
  <c r="N412" i="42"/>
  <c r="L412" i="42"/>
  <c r="T411" i="42"/>
  <c r="S411" i="42"/>
  <c r="R411" i="42"/>
  <c r="Q411" i="42"/>
  <c r="P411" i="42"/>
  <c r="O411" i="42"/>
  <c r="N411" i="42"/>
  <c r="L411" i="42"/>
  <c r="T410" i="42"/>
  <c r="S410" i="42"/>
  <c r="R410" i="42"/>
  <c r="Q410" i="42"/>
  <c r="P410" i="42"/>
  <c r="O410" i="42"/>
  <c r="N410" i="42"/>
  <c r="L410" i="42"/>
  <c r="T409" i="42"/>
  <c r="S409" i="42"/>
  <c r="R409" i="42"/>
  <c r="Q409" i="42"/>
  <c r="P409" i="42"/>
  <c r="O409" i="42"/>
  <c r="N409" i="42"/>
  <c r="L409" i="42"/>
  <c r="T408" i="42"/>
  <c r="S408" i="42"/>
  <c r="R408" i="42"/>
  <c r="Q408" i="42"/>
  <c r="P408" i="42"/>
  <c r="O408" i="42"/>
  <c r="N408" i="42"/>
  <c r="L408" i="42"/>
  <c r="T407" i="42"/>
  <c r="S407" i="42"/>
  <c r="R407" i="42"/>
  <c r="Q407" i="42"/>
  <c r="P407" i="42"/>
  <c r="O407" i="42"/>
  <c r="N407" i="42"/>
  <c r="L407" i="42"/>
  <c r="T406" i="42"/>
  <c r="S406" i="42"/>
  <c r="R406" i="42"/>
  <c r="Q406" i="42"/>
  <c r="P406" i="42"/>
  <c r="O406" i="42"/>
  <c r="N406" i="42"/>
  <c r="L406" i="42"/>
  <c r="T405" i="42"/>
  <c r="S405" i="42"/>
  <c r="R405" i="42"/>
  <c r="Q405" i="42"/>
  <c r="P405" i="42"/>
  <c r="O405" i="42"/>
  <c r="N405" i="42"/>
  <c r="L405" i="42"/>
  <c r="T404" i="42"/>
  <c r="S404" i="42"/>
  <c r="R404" i="42"/>
  <c r="Q404" i="42"/>
  <c r="P404" i="42"/>
  <c r="O404" i="42"/>
  <c r="N404" i="42"/>
  <c r="L404" i="42"/>
  <c r="T403" i="42"/>
  <c r="S403" i="42"/>
  <c r="R403" i="42"/>
  <c r="Q403" i="42"/>
  <c r="P403" i="42"/>
  <c r="O403" i="42"/>
  <c r="N403" i="42"/>
  <c r="L403" i="42"/>
  <c r="T402" i="42"/>
  <c r="S402" i="42"/>
  <c r="R402" i="42"/>
  <c r="Q402" i="42"/>
  <c r="P402" i="42"/>
  <c r="O402" i="42"/>
  <c r="N402" i="42"/>
  <c r="L402" i="42"/>
  <c r="T401" i="42"/>
  <c r="S401" i="42"/>
  <c r="R401" i="42"/>
  <c r="Q401" i="42"/>
  <c r="P401" i="42"/>
  <c r="O401" i="42"/>
  <c r="N401" i="42"/>
  <c r="L401" i="42"/>
  <c r="T400" i="42"/>
  <c r="S400" i="42"/>
  <c r="R400" i="42"/>
  <c r="Q400" i="42"/>
  <c r="P400" i="42"/>
  <c r="O400" i="42"/>
  <c r="N400" i="42"/>
  <c r="L400" i="42"/>
  <c r="T399" i="42"/>
  <c r="S399" i="42"/>
  <c r="R399" i="42"/>
  <c r="Q399" i="42"/>
  <c r="P399" i="42"/>
  <c r="O399" i="42"/>
  <c r="N399" i="42"/>
  <c r="L399" i="42"/>
  <c r="T398" i="42"/>
  <c r="S398" i="42"/>
  <c r="R398" i="42"/>
  <c r="Q398" i="42"/>
  <c r="P398" i="42"/>
  <c r="O398" i="42"/>
  <c r="N398" i="42"/>
  <c r="L398" i="42"/>
  <c r="T397" i="42"/>
  <c r="S397" i="42"/>
  <c r="R397" i="42"/>
  <c r="Q397" i="42"/>
  <c r="P397" i="42"/>
  <c r="O397" i="42"/>
  <c r="N397" i="42"/>
  <c r="L397" i="42"/>
  <c r="T396" i="42"/>
  <c r="S396" i="42"/>
  <c r="R396" i="42"/>
  <c r="Q396" i="42"/>
  <c r="P396" i="42"/>
  <c r="O396" i="42"/>
  <c r="N396" i="42"/>
  <c r="L396" i="42"/>
  <c r="T395" i="42"/>
  <c r="S395" i="42"/>
  <c r="R395" i="42"/>
  <c r="Q395" i="42"/>
  <c r="P395" i="42"/>
  <c r="O395" i="42"/>
  <c r="N395" i="42"/>
  <c r="L395" i="42"/>
  <c r="T394" i="42"/>
  <c r="S394" i="42"/>
  <c r="R394" i="42"/>
  <c r="Q394" i="42"/>
  <c r="P394" i="42"/>
  <c r="O394" i="42"/>
  <c r="N394" i="42"/>
  <c r="L394" i="42"/>
  <c r="T393" i="42"/>
  <c r="S393" i="42"/>
  <c r="R393" i="42"/>
  <c r="Q393" i="42"/>
  <c r="P393" i="42"/>
  <c r="O393" i="42"/>
  <c r="N393" i="42"/>
  <c r="L393" i="42"/>
  <c r="T392" i="42"/>
  <c r="S392" i="42"/>
  <c r="R392" i="42"/>
  <c r="Q392" i="42"/>
  <c r="P392" i="42"/>
  <c r="O392" i="42"/>
  <c r="N392" i="42"/>
  <c r="L392" i="42"/>
  <c r="T391" i="42"/>
  <c r="S391" i="42"/>
  <c r="R391" i="42"/>
  <c r="Q391" i="42"/>
  <c r="P391" i="42"/>
  <c r="O391" i="42"/>
  <c r="N391" i="42"/>
  <c r="L391" i="42"/>
  <c r="T390" i="42"/>
  <c r="S390" i="42"/>
  <c r="R390" i="42"/>
  <c r="Q390" i="42"/>
  <c r="P390" i="42"/>
  <c r="O390" i="42"/>
  <c r="N390" i="42"/>
  <c r="L390" i="42"/>
  <c r="T389" i="42"/>
  <c r="S389" i="42"/>
  <c r="R389" i="42"/>
  <c r="Q389" i="42"/>
  <c r="P389" i="42"/>
  <c r="O389" i="42"/>
  <c r="N389" i="42"/>
  <c r="L389" i="42"/>
  <c r="T388" i="42"/>
  <c r="S388" i="42"/>
  <c r="R388" i="42"/>
  <c r="Q388" i="42"/>
  <c r="P388" i="42"/>
  <c r="O388" i="42"/>
  <c r="N388" i="42"/>
  <c r="L388" i="42"/>
  <c r="T387" i="42"/>
  <c r="S387" i="42"/>
  <c r="R387" i="42"/>
  <c r="Q387" i="42"/>
  <c r="P387" i="42"/>
  <c r="O387" i="42"/>
  <c r="N387" i="42"/>
  <c r="L387" i="42"/>
  <c r="T386" i="42"/>
  <c r="S386" i="42"/>
  <c r="R386" i="42"/>
  <c r="Q386" i="42"/>
  <c r="P386" i="42"/>
  <c r="O386" i="42"/>
  <c r="N386" i="42"/>
  <c r="L386" i="42"/>
  <c r="T385" i="42"/>
  <c r="S385" i="42"/>
  <c r="R385" i="42"/>
  <c r="Q385" i="42"/>
  <c r="P385" i="42"/>
  <c r="O385" i="42"/>
  <c r="N385" i="42"/>
  <c r="L385" i="42"/>
  <c r="T384" i="42"/>
  <c r="S384" i="42"/>
  <c r="R384" i="42"/>
  <c r="Q384" i="42"/>
  <c r="P384" i="42"/>
  <c r="O384" i="42"/>
  <c r="N384" i="42"/>
  <c r="L384" i="42"/>
  <c r="T383" i="42"/>
  <c r="S383" i="42"/>
  <c r="R383" i="42"/>
  <c r="Q383" i="42"/>
  <c r="P383" i="42"/>
  <c r="O383" i="42"/>
  <c r="N383" i="42"/>
  <c r="L383" i="42"/>
  <c r="T382" i="42"/>
  <c r="S382" i="42"/>
  <c r="R382" i="42"/>
  <c r="Q382" i="42"/>
  <c r="P382" i="42"/>
  <c r="O382" i="42"/>
  <c r="N382" i="42"/>
  <c r="L382" i="42"/>
  <c r="T381" i="42"/>
  <c r="S381" i="42"/>
  <c r="R381" i="42"/>
  <c r="Q381" i="42"/>
  <c r="P381" i="42"/>
  <c r="O381" i="42"/>
  <c r="N381" i="42"/>
  <c r="L381" i="42"/>
  <c r="T380" i="42"/>
  <c r="S380" i="42"/>
  <c r="R380" i="42"/>
  <c r="Q380" i="42"/>
  <c r="P380" i="42"/>
  <c r="O380" i="42"/>
  <c r="N380" i="42"/>
  <c r="L380" i="42"/>
  <c r="T379" i="42"/>
  <c r="S379" i="42"/>
  <c r="R379" i="42"/>
  <c r="Q379" i="42"/>
  <c r="P379" i="42"/>
  <c r="O379" i="42"/>
  <c r="N379" i="42"/>
  <c r="L379" i="42"/>
  <c r="T378" i="42"/>
  <c r="S378" i="42"/>
  <c r="R378" i="42"/>
  <c r="Q378" i="42"/>
  <c r="P378" i="42"/>
  <c r="O378" i="42"/>
  <c r="N378" i="42"/>
  <c r="L378" i="42"/>
  <c r="T377" i="42"/>
  <c r="S377" i="42"/>
  <c r="R377" i="42"/>
  <c r="Q377" i="42"/>
  <c r="P377" i="42"/>
  <c r="O377" i="42"/>
  <c r="N377" i="42"/>
  <c r="L377" i="42"/>
  <c r="T376" i="42"/>
  <c r="S376" i="42"/>
  <c r="R376" i="42"/>
  <c r="Q376" i="42"/>
  <c r="P376" i="42"/>
  <c r="O376" i="42"/>
  <c r="N376" i="42"/>
  <c r="L376" i="42"/>
  <c r="T375" i="42"/>
  <c r="S375" i="42"/>
  <c r="R375" i="42"/>
  <c r="Q375" i="42"/>
  <c r="P375" i="42"/>
  <c r="O375" i="42"/>
  <c r="N375" i="42"/>
  <c r="L375" i="42"/>
  <c r="T374" i="42"/>
  <c r="S374" i="42"/>
  <c r="R374" i="42"/>
  <c r="Q374" i="42"/>
  <c r="P374" i="42"/>
  <c r="O374" i="42"/>
  <c r="N374" i="42"/>
  <c r="L374" i="42"/>
  <c r="T373" i="42"/>
  <c r="S373" i="42"/>
  <c r="R373" i="42"/>
  <c r="Q373" i="42"/>
  <c r="P373" i="42"/>
  <c r="O373" i="42"/>
  <c r="N373" i="42"/>
  <c r="L373" i="42"/>
  <c r="T372" i="42"/>
  <c r="S372" i="42"/>
  <c r="R372" i="42"/>
  <c r="Q372" i="42"/>
  <c r="P372" i="42"/>
  <c r="O372" i="42"/>
  <c r="N372" i="42"/>
  <c r="L372" i="42"/>
  <c r="T371" i="42"/>
  <c r="S371" i="42"/>
  <c r="R371" i="42"/>
  <c r="Q371" i="42"/>
  <c r="P371" i="42"/>
  <c r="O371" i="42"/>
  <c r="N371" i="42"/>
  <c r="L371" i="42"/>
  <c r="T370" i="42"/>
  <c r="S370" i="42"/>
  <c r="R370" i="42"/>
  <c r="Q370" i="42"/>
  <c r="P370" i="42"/>
  <c r="O370" i="42"/>
  <c r="N370" i="42"/>
  <c r="L370" i="42"/>
  <c r="T369" i="42"/>
  <c r="S369" i="42"/>
  <c r="R369" i="42"/>
  <c r="Q369" i="42"/>
  <c r="P369" i="42"/>
  <c r="O369" i="42"/>
  <c r="N369" i="42"/>
  <c r="L369" i="42"/>
  <c r="T368" i="42"/>
  <c r="S368" i="42"/>
  <c r="R368" i="42"/>
  <c r="Q368" i="42"/>
  <c r="P368" i="42"/>
  <c r="O368" i="42"/>
  <c r="N368" i="42"/>
  <c r="L368" i="42"/>
  <c r="T367" i="42"/>
  <c r="S367" i="42"/>
  <c r="R367" i="42"/>
  <c r="Q367" i="42"/>
  <c r="P367" i="42"/>
  <c r="O367" i="42"/>
  <c r="N367" i="42"/>
  <c r="L367" i="42"/>
  <c r="T366" i="42"/>
  <c r="S366" i="42"/>
  <c r="R366" i="42"/>
  <c r="Q366" i="42"/>
  <c r="P366" i="42"/>
  <c r="O366" i="42"/>
  <c r="N366" i="42"/>
  <c r="L366" i="42"/>
  <c r="T365" i="42"/>
  <c r="S365" i="42"/>
  <c r="R365" i="42"/>
  <c r="Q365" i="42"/>
  <c r="P365" i="42"/>
  <c r="O365" i="42"/>
  <c r="N365" i="42"/>
  <c r="L365" i="42"/>
  <c r="T364" i="42"/>
  <c r="S364" i="42"/>
  <c r="R364" i="42"/>
  <c r="Q364" i="42"/>
  <c r="P364" i="42"/>
  <c r="O364" i="42"/>
  <c r="N364" i="42"/>
  <c r="L364" i="42"/>
  <c r="T363" i="42"/>
  <c r="S363" i="42"/>
  <c r="R363" i="42"/>
  <c r="Q363" i="42"/>
  <c r="P363" i="42"/>
  <c r="O363" i="42"/>
  <c r="N363" i="42"/>
  <c r="L363" i="42"/>
  <c r="T362" i="42"/>
  <c r="S362" i="42"/>
  <c r="R362" i="42"/>
  <c r="Q362" i="42"/>
  <c r="P362" i="42"/>
  <c r="O362" i="42"/>
  <c r="N362" i="42"/>
  <c r="L362" i="42"/>
  <c r="T361" i="42"/>
  <c r="S361" i="42"/>
  <c r="R361" i="42"/>
  <c r="Q361" i="42"/>
  <c r="P361" i="42"/>
  <c r="O361" i="42"/>
  <c r="N361" i="42"/>
  <c r="L361" i="42"/>
  <c r="T360" i="42"/>
  <c r="S360" i="42"/>
  <c r="R360" i="42"/>
  <c r="Q360" i="42"/>
  <c r="P360" i="42"/>
  <c r="O360" i="42"/>
  <c r="N360" i="42"/>
  <c r="L360" i="42"/>
  <c r="T359" i="42"/>
  <c r="S359" i="42"/>
  <c r="R359" i="42"/>
  <c r="Q359" i="42"/>
  <c r="P359" i="42"/>
  <c r="O359" i="42"/>
  <c r="N359" i="42"/>
  <c r="L359" i="42"/>
  <c r="T358" i="42"/>
  <c r="S358" i="42"/>
  <c r="R358" i="42"/>
  <c r="Q358" i="42"/>
  <c r="P358" i="42"/>
  <c r="O358" i="42"/>
  <c r="N358" i="42"/>
  <c r="L358" i="42"/>
  <c r="T357" i="42"/>
  <c r="S357" i="42"/>
  <c r="R357" i="42"/>
  <c r="Q357" i="42"/>
  <c r="P357" i="42"/>
  <c r="O357" i="42"/>
  <c r="N357" i="42"/>
  <c r="L357" i="42"/>
  <c r="T356" i="42"/>
  <c r="S356" i="42"/>
  <c r="R356" i="42"/>
  <c r="Q356" i="42"/>
  <c r="P356" i="42"/>
  <c r="O356" i="42"/>
  <c r="N356" i="42"/>
  <c r="L356" i="42"/>
  <c r="T355" i="42"/>
  <c r="S355" i="42"/>
  <c r="R355" i="42"/>
  <c r="Q355" i="42"/>
  <c r="P355" i="42"/>
  <c r="O355" i="42"/>
  <c r="N355" i="42"/>
  <c r="L355" i="42"/>
  <c r="T354" i="42"/>
  <c r="S354" i="42"/>
  <c r="R354" i="42"/>
  <c r="Q354" i="42"/>
  <c r="P354" i="42"/>
  <c r="O354" i="42"/>
  <c r="N354" i="42"/>
  <c r="L354" i="42"/>
  <c r="T353" i="42"/>
  <c r="S353" i="42"/>
  <c r="R353" i="42"/>
  <c r="Q353" i="42"/>
  <c r="P353" i="42"/>
  <c r="O353" i="42"/>
  <c r="N353" i="42"/>
  <c r="L353" i="42"/>
  <c r="T352" i="42"/>
  <c r="S352" i="42"/>
  <c r="R352" i="42"/>
  <c r="Q352" i="42"/>
  <c r="P352" i="42"/>
  <c r="O352" i="42"/>
  <c r="N352" i="42"/>
  <c r="L352" i="42"/>
  <c r="T351" i="42"/>
  <c r="S351" i="42"/>
  <c r="R351" i="42"/>
  <c r="Q351" i="42"/>
  <c r="P351" i="42"/>
  <c r="O351" i="42"/>
  <c r="N351" i="42"/>
  <c r="L351" i="42"/>
  <c r="T350" i="42"/>
  <c r="S350" i="42"/>
  <c r="R350" i="42"/>
  <c r="Q350" i="42"/>
  <c r="P350" i="42"/>
  <c r="O350" i="42"/>
  <c r="N350" i="42"/>
  <c r="L350" i="42"/>
  <c r="T349" i="42"/>
  <c r="S349" i="42"/>
  <c r="R349" i="42"/>
  <c r="Q349" i="42"/>
  <c r="P349" i="42"/>
  <c r="O349" i="42"/>
  <c r="N349" i="42"/>
  <c r="L349" i="42"/>
  <c r="T348" i="42"/>
  <c r="S348" i="42"/>
  <c r="R348" i="42"/>
  <c r="Q348" i="42"/>
  <c r="P348" i="42"/>
  <c r="O348" i="42"/>
  <c r="N348" i="42"/>
  <c r="L348" i="42"/>
  <c r="T347" i="42"/>
  <c r="S347" i="42"/>
  <c r="R347" i="42"/>
  <c r="Q347" i="42"/>
  <c r="P347" i="42"/>
  <c r="O347" i="42"/>
  <c r="N347" i="42"/>
  <c r="L347" i="42"/>
  <c r="T346" i="42"/>
  <c r="S346" i="42"/>
  <c r="R346" i="42"/>
  <c r="Q346" i="42"/>
  <c r="P346" i="42"/>
  <c r="O346" i="42"/>
  <c r="N346" i="42"/>
  <c r="L346" i="42"/>
  <c r="T345" i="42"/>
  <c r="S345" i="42"/>
  <c r="R345" i="42"/>
  <c r="Q345" i="42"/>
  <c r="P345" i="42"/>
  <c r="O345" i="42"/>
  <c r="N345" i="42"/>
  <c r="L345" i="42"/>
  <c r="T344" i="42"/>
  <c r="S344" i="42"/>
  <c r="R344" i="42"/>
  <c r="Q344" i="42"/>
  <c r="P344" i="42"/>
  <c r="O344" i="42"/>
  <c r="N344" i="42"/>
  <c r="L344" i="42"/>
  <c r="T343" i="42"/>
  <c r="S343" i="42"/>
  <c r="R343" i="42"/>
  <c r="Q343" i="42"/>
  <c r="P343" i="42"/>
  <c r="O343" i="42"/>
  <c r="N343" i="42"/>
  <c r="L343" i="42"/>
  <c r="T342" i="42"/>
  <c r="S342" i="42"/>
  <c r="R342" i="42"/>
  <c r="Q342" i="42"/>
  <c r="P342" i="42"/>
  <c r="O342" i="42"/>
  <c r="N342" i="42"/>
  <c r="L342" i="42"/>
  <c r="T341" i="42"/>
  <c r="S341" i="42"/>
  <c r="R341" i="42"/>
  <c r="Q341" i="42"/>
  <c r="P341" i="42"/>
  <c r="O341" i="42"/>
  <c r="N341" i="42"/>
  <c r="L341" i="42"/>
  <c r="T340" i="42"/>
  <c r="S340" i="42"/>
  <c r="R340" i="42"/>
  <c r="Q340" i="42"/>
  <c r="P340" i="42"/>
  <c r="O340" i="42"/>
  <c r="N340" i="42"/>
  <c r="L340" i="42"/>
  <c r="T339" i="42"/>
  <c r="S339" i="42"/>
  <c r="R339" i="42"/>
  <c r="Q339" i="42"/>
  <c r="P339" i="42"/>
  <c r="O339" i="42"/>
  <c r="N339" i="42"/>
  <c r="L339" i="42"/>
  <c r="T338" i="42"/>
  <c r="S338" i="42"/>
  <c r="R338" i="42"/>
  <c r="Q338" i="42"/>
  <c r="P338" i="42"/>
  <c r="O338" i="42"/>
  <c r="N338" i="42"/>
  <c r="L338" i="42"/>
  <c r="T337" i="42"/>
  <c r="S337" i="42"/>
  <c r="R337" i="42"/>
  <c r="Q337" i="42"/>
  <c r="P337" i="42"/>
  <c r="O337" i="42"/>
  <c r="N337" i="42"/>
  <c r="L337" i="42"/>
  <c r="T336" i="42"/>
  <c r="S336" i="42"/>
  <c r="R336" i="42"/>
  <c r="Q336" i="42"/>
  <c r="P336" i="42"/>
  <c r="O336" i="42"/>
  <c r="N336" i="42"/>
  <c r="L336" i="42"/>
  <c r="T335" i="42"/>
  <c r="S335" i="42"/>
  <c r="R335" i="42"/>
  <c r="Q335" i="42"/>
  <c r="P335" i="42"/>
  <c r="O335" i="42"/>
  <c r="N335" i="42"/>
  <c r="L335" i="42"/>
  <c r="T334" i="42"/>
  <c r="S334" i="42"/>
  <c r="R334" i="42"/>
  <c r="Q334" i="42"/>
  <c r="P334" i="42"/>
  <c r="O334" i="42"/>
  <c r="N334" i="42"/>
  <c r="L334" i="42"/>
  <c r="T333" i="42"/>
  <c r="S333" i="42"/>
  <c r="R333" i="42"/>
  <c r="Q333" i="42"/>
  <c r="P333" i="42"/>
  <c r="O333" i="42"/>
  <c r="N333" i="42"/>
  <c r="L333" i="42"/>
  <c r="T332" i="42"/>
  <c r="S332" i="42"/>
  <c r="R332" i="42"/>
  <c r="Q332" i="42"/>
  <c r="P332" i="42"/>
  <c r="O332" i="42"/>
  <c r="N332" i="42"/>
  <c r="L332" i="42"/>
  <c r="T331" i="42"/>
  <c r="S331" i="42"/>
  <c r="R331" i="42"/>
  <c r="Q331" i="42"/>
  <c r="P331" i="42"/>
  <c r="O331" i="42"/>
  <c r="N331" i="42"/>
  <c r="L331" i="42"/>
  <c r="T330" i="42"/>
  <c r="S330" i="42"/>
  <c r="R330" i="42"/>
  <c r="Q330" i="42"/>
  <c r="P330" i="42"/>
  <c r="O330" i="42"/>
  <c r="N330" i="42"/>
  <c r="L330" i="42"/>
  <c r="T329" i="42"/>
  <c r="S329" i="42"/>
  <c r="R329" i="42"/>
  <c r="Q329" i="42"/>
  <c r="P329" i="42"/>
  <c r="O329" i="42"/>
  <c r="N329" i="42"/>
  <c r="L329" i="42"/>
  <c r="T328" i="42"/>
  <c r="S328" i="42"/>
  <c r="R328" i="42"/>
  <c r="Q328" i="42"/>
  <c r="P328" i="42"/>
  <c r="O328" i="42"/>
  <c r="N328" i="42"/>
  <c r="L328" i="42"/>
  <c r="T327" i="42"/>
  <c r="S327" i="42"/>
  <c r="R327" i="42"/>
  <c r="Q327" i="42"/>
  <c r="P327" i="42"/>
  <c r="O327" i="42"/>
  <c r="N327" i="42"/>
  <c r="L327" i="42"/>
  <c r="T326" i="42"/>
  <c r="S326" i="42"/>
  <c r="R326" i="42"/>
  <c r="Q326" i="42"/>
  <c r="P326" i="42"/>
  <c r="O326" i="42"/>
  <c r="N326" i="42"/>
  <c r="L326" i="42"/>
  <c r="T325" i="42"/>
  <c r="S325" i="42"/>
  <c r="R325" i="42"/>
  <c r="Q325" i="42"/>
  <c r="P325" i="42"/>
  <c r="O325" i="42"/>
  <c r="N325" i="42"/>
  <c r="L325" i="42"/>
  <c r="T324" i="42"/>
  <c r="S324" i="42"/>
  <c r="R324" i="42"/>
  <c r="Q324" i="42"/>
  <c r="P324" i="42"/>
  <c r="O324" i="42"/>
  <c r="N324" i="42"/>
  <c r="L324" i="42"/>
  <c r="T323" i="42"/>
  <c r="S323" i="42"/>
  <c r="R323" i="42"/>
  <c r="Q323" i="42"/>
  <c r="P323" i="42"/>
  <c r="O323" i="42"/>
  <c r="N323" i="42"/>
  <c r="L323" i="42"/>
  <c r="T322" i="42"/>
  <c r="S322" i="42"/>
  <c r="R322" i="42"/>
  <c r="Q322" i="42"/>
  <c r="P322" i="42"/>
  <c r="O322" i="42"/>
  <c r="N322" i="42"/>
  <c r="L322" i="42"/>
  <c r="T321" i="42"/>
  <c r="S321" i="42"/>
  <c r="R321" i="42"/>
  <c r="Q321" i="42"/>
  <c r="P321" i="42"/>
  <c r="O321" i="42"/>
  <c r="N321" i="42"/>
  <c r="L321" i="42"/>
  <c r="T320" i="42"/>
  <c r="S320" i="42"/>
  <c r="R320" i="42"/>
  <c r="Q320" i="42"/>
  <c r="P320" i="42"/>
  <c r="O320" i="42"/>
  <c r="N320" i="42"/>
  <c r="L320" i="42"/>
  <c r="T319" i="42"/>
  <c r="S319" i="42"/>
  <c r="R319" i="42"/>
  <c r="Q319" i="42"/>
  <c r="P319" i="42"/>
  <c r="O319" i="42"/>
  <c r="N319" i="42"/>
  <c r="L319" i="42"/>
  <c r="T318" i="42"/>
  <c r="S318" i="42"/>
  <c r="R318" i="42"/>
  <c r="Q318" i="42"/>
  <c r="P318" i="42"/>
  <c r="O318" i="42"/>
  <c r="N318" i="42"/>
  <c r="L318" i="42"/>
  <c r="T317" i="42"/>
  <c r="S317" i="42"/>
  <c r="R317" i="42"/>
  <c r="Q317" i="42"/>
  <c r="P317" i="42"/>
  <c r="O317" i="42"/>
  <c r="N317" i="42"/>
  <c r="L317" i="42"/>
  <c r="T316" i="42"/>
  <c r="S316" i="42"/>
  <c r="R316" i="42"/>
  <c r="Q316" i="42"/>
  <c r="P316" i="42"/>
  <c r="O316" i="42"/>
  <c r="N316" i="42"/>
  <c r="L316" i="42"/>
  <c r="T315" i="42"/>
  <c r="S315" i="42"/>
  <c r="R315" i="42"/>
  <c r="Q315" i="42"/>
  <c r="P315" i="42"/>
  <c r="O315" i="42"/>
  <c r="N315" i="42"/>
  <c r="L315" i="42"/>
  <c r="T314" i="42"/>
  <c r="S314" i="42"/>
  <c r="R314" i="42"/>
  <c r="Q314" i="42"/>
  <c r="P314" i="42"/>
  <c r="O314" i="42"/>
  <c r="N314" i="42"/>
  <c r="L314" i="42"/>
  <c r="T313" i="42"/>
  <c r="S313" i="42"/>
  <c r="R313" i="42"/>
  <c r="Q313" i="42"/>
  <c r="P313" i="42"/>
  <c r="O313" i="42"/>
  <c r="N313" i="42"/>
  <c r="L313" i="42"/>
  <c r="T312" i="42"/>
  <c r="S312" i="42"/>
  <c r="R312" i="42"/>
  <c r="Q312" i="42"/>
  <c r="P312" i="42"/>
  <c r="O312" i="42"/>
  <c r="N312" i="42"/>
  <c r="L312" i="42"/>
  <c r="T311" i="42"/>
  <c r="S311" i="42"/>
  <c r="R311" i="42"/>
  <c r="Q311" i="42"/>
  <c r="P311" i="42"/>
  <c r="O311" i="42"/>
  <c r="N311" i="42"/>
  <c r="L311" i="42"/>
  <c r="T310" i="42"/>
  <c r="S310" i="42"/>
  <c r="R310" i="42"/>
  <c r="Q310" i="42"/>
  <c r="P310" i="42"/>
  <c r="O310" i="42"/>
  <c r="N310" i="42"/>
  <c r="L310" i="42"/>
  <c r="T309" i="42"/>
  <c r="S309" i="42"/>
  <c r="R309" i="42"/>
  <c r="Q309" i="42"/>
  <c r="P309" i="42"/>
  <c r="O309" i="42"/>
  <c r="N309" i="42"/>
  <c r="L309" i="42"/>
  <c r="T308" i="42"/>
  <c r="S308" i="42"/>
  <c r="R308" i="42"/>
  <c r="Q308" i="42"/>
  <c r="P308" i="42"/>
  <c r="O308" i="42"/>
  <c r="N308" i="42"/>
  <c r="L308" i="42"/>
  <c r="T307" i="42"/>
  <c r="S307" i="42"/>
  <c r="R307" i="42"/>
  <c r="Q307" i="42"/>
  <c r="P307" i="42"/>
  <c r="O307" i="42"/>
  <c r="N307" i="42"/>
  <c r="L307" i="42"/>
  <c r="T306" i="42"/>
  <c r="S306" i="42"/>
  <c r="R306" i="42"/>
  <c r="Q306" i="42"/>
  <c r="P306" i="42"/>
  <c r="O306" i="42"/>
  <c r="N306" i="42"/>
  <c r="L306" i="42"/>
  <c r="T305" i="42"/>
  <c r="S305" i="42"/>
  <c r="R305" i="42"/>
  <c r="Q305" i="42"/>
  <c r="P305" i="42"/>
  <c r="O305" i="42"/>
  <c r="N305" i="42"/>
  <c r="L305" i="42"/>
  <c r="T304" i="42"/>
  <c r="S304" i="42"/>
  <c r="R304" i="42"/>
  <c r="Q304" i="42"/>
  <c r="P304" i="42"/>
  <c r="O304" i="42"/>
  <c r="N304" i="42"/>
  <c r="L304" i="42"/>
  <c r="T303" i="42"/>
  <c r="S303" i="42"/>
  <c r="R303" i="42"/>
  <c r="Q303" i="42"/>
  <c r="P303" i="42"/>
  <c r="O303" i="42"/>
  <c r="N303" i="42"/>
  <c r="L303" i="42"/>
  <c r="T302" i="42"/>
  <c r="S302" i="42"/>
  <c r="R302" i="42"/>
  <c r="Q302" i="42"/>
  <c r="P302" i="42"/>
  <c r="O302" i="42"/>
  <c r="N302" i="42"/>
  <c r="L302" i="42"/>
  <c r="T301" i="42"/>
  <c r="S301" i="42"/>
  <c r="R301" i="42"/>
  <c r="Q301" i="42"/>
  <c r="P301" i="42"/>
  <c r="O301" i="42"/>
  <c r="N301" i="42"/>
  <c r="L301" i="42"/>
  <c r="T300" i="42"/>
  <c r="S300" i="42"/>
  <c r="R300" i="42"/>
  <c r="Q300" i="42"/>
  <c r="P300" i="42"/>
  <c r="O300" i="42"/>
  <c r="N300" i="42"/>
  <c r="L300" i="42"/>
  <c r="T299" i="42"/>
  <c r="S299" i="42"/>
  <c r="R299" i="42"/>
  <c r="Q299" i="42"/>
  <c r="P299" i="42"/>
  <c r="O299" i="42"/>
  <c r="N299" i="42"/>
  <c r="L299" i="42"/>
  <c r="T298" i="42"/>
  <c r="S298" i="42"/>
  <c r="R298" i="42"/>
  <c r="Q298" i="42"/>
  <c r="P298" i="42"/>
  <c r="O298" i="42"/>
  <c r="N298" i="42"/>
  <c r="L298" i="42"/>
  <c r="T297" i="42"/>
  <c r="S297" i="42"/>
  <c r="R297" i="42"/>
  <c r="Q297" i="42"/>
  <c r="P297" i="42"/>
  <c r="O297" i="42"/>
  <c r="N297" i="42"/>
  <c r="L297" i="42"/>
  <c r="T296" i="42"/>
  <c r="S296" i="42"/>
  <c r="R296" i="42"/>
  <c r="Q296" i="42"/>
  <c r="P296" i="42"/>
  <c r="O296" i="42"/>
  <c r="N296" i="42"/>
  <c r="L296" i="42"/>
  <c r="T295" i="42"/>
  <c r="S295" i="42"/>
  <c r="R295" i="42"/>
  <c r="Q295" i="42"/>
  <c r="P295" i="42"/>
  <c r="O295" i="42"/>
  <c r="N295" i="42"/>
  <c r="L295" i="42"/>
  <c r="T294" i="42"/>
  <c r="S294" i="42"/>
  <c r="R294" i="42"/>
  <c r="Q294" i="42"/>
  <c r="P294" i="42"/>
  <c r="O294" i="42"/>
  <c r="N294" i="42"/>
  <c r="L294" i="42"/>
  <c r="T293" i="42"/>
  <c r="S293" i="42"/>
  <c r="R293" i="42"/>
  <c r="Q293" i="42"/>
  <c r="P293" i="42"/>
  <c r="O293" i="42"/>
  <c r="N293" i="42"/>
  <c r="L293" i="42"/>
  <c r="T292" i="42"/>
  <c r="S292" i="42"/>
  <c r="R292" i="42"/>
  <c r="Q292" i="42"/>
  <c r="P292" i="42"/>
  <c r="O292" i="42"/>
  <c r="N292" i="42"/>
  <c r="L292" i="42"/>
  <c r="T291" i="42"/>
  <c r="S291" i="42"/>
  <c r="R291" i="42"/>
  <c r="Q291" i="42"/>
  <c r="P291" i="42"/>
  <c r="O291" i="42"/>
  <c r="N291" i="42"/>
  <c r="L291" i="42"/>
  <c r="T290" i="42"/>
  <c r="S290" i="42"/>
  <c r="R290" i="42"/>
  <c r="Q290" i="42"/>
  <c r="P290" i="42"/>
  <c r="O290" i="42"/>
  <c r="N290" i="42"/>
  <c r="L290" i="42"/>
  <c r="T289" i="42"/>
  <c r="S289" i="42"/>
  <c r="R289" i="42"/>
  <c r="Q289" i="42"/>
  <c r="P289" i="42"/>
  <c r="O289" i="42"/>
  <c r="N289" i="42"/>
  <c r="L289" i="42"/>
  <c r="T288" i="42"/>
  <c r="S288" i="42"/>
  <c r="R288" i="42"/>
  <c r="Q288" i="42"/>
  <c r="P288" i="42"/>
  <c r="O288" i="42"/>
  <c r="N288" i="42"/>
  <c r="L288" i="42"/>
  <c r="T287" i="42"/>
  <c r="S287" i="42"/>
  <c r="R287" i="42"/>
  <c r="Q287" i="42"/>
  <c r="P287" i="42"/>
  <c r="O287" i="42"/>
  <c r="N287" i="42"/>
  <c r="L287" i="42"/>
  <c r="T286" i="42"/>
  <c r="S286" i="42"/>
  <c r="R286" i="42"/>
  <c r="Q286" i="42"/>
  <c r="P286" i="42"/>
  <c r="O286" i="42"/>
  <c r="N286" i="42"/>
  <c r="L286" i="42"/>
  <c r="T285" i="42"/>
  <c r="S285" i="42"/>
  <c r="R285" i="42"/>
  <c r="Q285" i="42"/>
  <c r="P285" i="42"/>
  <c r="O285" i="42"/>
  <c r="N285" i="42"/>
  <c r="L285" i="42"/>
  <c r="T284" i="42"/>
  <c r="S284" i="42"/>
  <c r="R284" i="42"/>
  <c r="Q284" i="42"/>
  <c r="P284" i="42"/>
  <c r="O284" i="42"/>
  <c r="N284" i="42"/>
  <c r="L284" i="42"/>
  <c r="T283" i="42"/>
  <c r="S283" i="42"/>
  <c r="R283" i="42"/>
  <c r="Q283" i="42"/>
  <c r="P283" i="42"/>
  <c r="O283" i="42"/>
  <c r="N283" i="42"/>
  <c r="L283" i="42"/>
  <c r="T282" i="42"/>
  <c r="S282" i="42"/>
  <c r="R282" i="42"/>
  <c r="Q282" i="42"/>
  <c r="P282" i="42"/>
  <c r="O282" i="42"/>
  <c r="N282" i="42"/>
  <c r="L282" i="42"/>
  <c r="T281" i="42"/>
  <c r="S281" i="42"/>
  <c r="R281" i="42"/>
  <c r="Q281" i="42"/>
  <c r="P281" i="42"/>
  <c r="O281" i="42"/>
  <c r="N281" i="42"/>
  <c r="L281" i="42"/>
  <c r="T280" i="42"/>
  <c r="S280" i="42"/>
  <c r="R280" i="42"/>
  <c r="Q280" i="42"/>
  <c r="P280" i="42"/>
  <c r="O280" i="42"/>
  <c r="N280" i="42"/>
  <c r="L280" i="42"/>
  <c r="T279" i="42"/>
  <c r="S279" i="42"/>
  <c r="R279" i="42"/>
  <c r="Q279" i="42"/>
  <c r="P279" i="42"/>
  <c r="O279" i="42"/>
  <c r="N279" i="42"/>
  <c r="L279" i="42"/>
  <c r="T278" i="42"/>
  <c r="S278" i="42"/>
  <c r="R278" i="42"/>
  <c r="Q278" i="42"/>
  <c r="P278" i="42"/>
  <c r="O278" i="42"/>
  <c r="N278" i="42"/>
  <c r="L278" i="42"/>
  <c r="T277" i="42"/>
  <c r="S277" i="42"/>
  <c r="R277" i="42"/>
  <c r="Q277" i="42"/>
  <c r="P277" i="42"/>
  <c r="O277" i="42"/>
  <c r="N277" i="42"/>
  <c r="L277" i="42"/>
  <c r="T276" i="42"/>
  <c r="S276" i="42"/>
  <c r="R276" i="42"/>
  <c r="Q276" i="42"/>
  <c r="P276" i="42"/>
  <c r="O276" i="42"/>
  <c r="N276" i="42"/>
  <c r="L276" i="42"/>
  <c r="T275" i="42"/>
  <c r="S275" i="42"/>
  <c r="R275" i="42"/>
  <c r="Q275" i="42"/>
  <c r="P275" i="42"/>
  <c r="O275" i="42"/>
  <c r="N275" i="42"/>
  <c r="L275" i="42"/>
  <c r="T274" i="42"/>
  <c r="S274" i="42"/>
  <c r="R274" i="42"/>
  <c r="Q274" i="42"/>
  <c r="P274" i="42"/>
  <c r="O274" i="42"/>
  <c r="N274" i="42"/>
  <c r="L274" i="42"/>
  <c r="T273" i="42"/>
  <c r="S273" i="42"/>
  <c r="R273" i="42"/>
  <c r="Q273" i="42"/>
  <c r="P273" i="42"/>
  <c r="O273" i="42"/>
  <c r="N273" i="42"/>
  <c r="L273" i="42"/>
  <c r="T272" i="42"/>
  <c r="S272" i="42"/>
  <c r="R272" i="42"/>
  <c r="Q272" i="42"/>
  <c r="P272" i="42"/>
  <c r="O272" i="42"/>
  <c r="N272" i="42"/>
  <c r="L272" i="42"/>
  <c r="T271" i="42"/>
  <c r="S271" i="42"/>
  <c r="R271" i="42"/>
  <c r="Q271" i="42"/>
  <c r="P271" i="42"/>
  <c r="O271" i="42"/>
  <c r="N271" i="42"/>
  <c r="L271" i="42"/>
  <c r="T270" i="42"/>
  <c r="S270" i="42"/>
  <c r="R270" i="42"/>
  <c r="Q270" i="42"/>
  <c r="P270" i="42"/>
  <c r="O270" i="42"/>
  <c r="N270" i="42"/>
  <c r="L270" i="42"/>
  <c r="T269" i="42"/>
  <c r="S269" i="42"/>
  <c r="R269" i="42"/>
  <c r="Q269" i="42"/>
  <c r="P269" i="42"/>
  <c r="O269" i="42"/>
  <c r="N269" i="42"/>
  <c r="L269" i="42"/>
  <c r="T268" i="42"/>
  <c r="S268" i="42"/>
  <c r="R268" i="42"/>
  <c r="Q268" i="42"/>
  <c r="P268" i="42"/>
  <c r="O268" i="42"/>
  <c r="N268" i="42"/>
  <c r="L268" i="42"/>
  <c r="T267" i="42"/>
  <c r="S267" i="42"/>
  <c r="R267" i="42"/>
  <c r="Q267" i="42"/>
  <c r="P267" i="42"/>
  <c r="O267" i="42"/>
  <c r="N267" i="42"/>
  <c r="L267" i="42"/>
  <c r="T266" i="42"/>
  <c r="S266" i="42"/>
  <c r="R266" i="42"/>
  <c r="Q266" i="42"/>
  <c r="P266" i="42"/>
  <c r="O266" i="42"/>
  <c r="N266" i="42"/>
  <c r="L266" i="42"/>
  <c r="T265" i="42"/>
  <c r="S265" i="42"/>
  <c r="R265" i="42"/>
  <c r="Q265" i="42"/>
  <c r="P265" i="42"/>
  <c r="O265" i="42"/>
  <c r="N265" i="42"/>
  <c r="L265" i="42"/>
  <c r="T264" i="42"/>
  <c r="S264" i="42"/>
  <c r="R264" i="42"/>
  <c r="Q264" i="42"/>
  <c r="P264" i="42"/>
  <c r="O264" i="42"/>
  <c r="N264" i="42"/>
  <c r="L264" i="42"/>
  <c r="T263" i="42"/>
  <c r="S263" i="42"/>
  <c r="R263" i="42"/>
  <c r="Q263" i="42"/>
  <c r="P263" i="42"/>
  <c r="O263" i="42"/>
  <c r="N263" i="42"/>
  <c r="L263" i="42"/>
  <c r="T262" i="42"/>
  <c r="S262" i="42"/>
  <c r="R262" i="42"/>
  <c r="Q262" i="42"/>
  <c r="P262" i="42"/>
  <c r="O262" i="42"/>
  <c r="N262" i="42"/>
  <c r="L262" i="42"/>
  <c r="T261" i="42"/>
  <c r="S261" i="42"/>
  <c r="R261" i="42"/>
  <c r="Q261" i="42"/>
  <c r="P261" i="42"/>
  <c r="O261" i="42"/>
  <c r="N261" i="42"/>
  <c r="L261" i="42"/>
  <c r="T260" i="42"/>
  <c r="S260" i="42"/>
  <c r="R260" i="42"/>
  <c r="Q260" i="42"/>
  <c r="P260" i="42"/>
  <c r="O260" i="42"/>
  <c r="N260" i="42"/>
  <c r="L260" i="42"/>
  <c r="T259" i="42"/>
  <c r="S259" i="42"/>
  <c r="R259" i="42"/>
  <c r="Q259" i="42"/>
  <c r="P259" i="42"/>
  <c r="O259" i="42"/>
  <c r="N259" i="42"/>
  <c r="L259" i="42"/>
  <c r="T258" i="42"/>
  <c r="S258" i="42"/>
  <c r="R258" i="42"/>
  <c r="Q258" i="42"/>
  <c r="P258" i="42"/>
  <c r="O258" i="42"/>
  <c r="N258" i="42"/>
  <c r="L258" i="42"/>
  <c r="T257" i="42"/>
  <c r="S257" i="42"/>
  <c r="R257" i="42"/>
  <c r="Q257" i="42"/>
  <c r="P257" i="42"/>
  <c r="O257" i="42"/>
  <c r="N257" i="42"/>
  <c r="L257" i="42"/>
  <c r="T256" i="42"/>
  <c r="S256" i="42"/>
  <c r="R256" i="42"/>
  <c r="Q256" i="42"/>
  <c r="P256" i="42"/>
  <c r="O256" i="42"/>
  <c r="N256" i="42"/>
  <c r="L256" i="42"/>
  <c r="T255" i="42"/>
  <c r="S255" i="42"/>
  <c r="R255" i="42"/>
  <c r="Q255" i="42"/>
  <c r="P255" i="42"/>
  <c r="O255" i="42"/>
  <c r="N255" i="42"/>
  <c r="L255" i="42"/>
  <c r="T254" i="42"/>
  <c r="S254" i="42"/>
  <c r="R254" i="42"/>
  <c r="Q254" i="42"/>
  <c r="P254" i="42"/>
  <c r="O254" i="42"/>
  <c r="N254" i="42"/>
  <c r="L254" i="42"/>
  <c r="T253" i="42"/>
  <c r="S253" i="42"/>
  <c r="R253" i="42"/>
  <c r="Q253" i="42"/>
  <c r="P253" i="42"/>
  <c r="O253" i="42"/>
  <c r="N253" i="42"/>
  <c r="L253" i="42"/>
  <c r="T252" i="42"/>
  <c r="S252" i="42"/>
  <c r="R252" i="42"/>
  <c r="Q252" i="42"/>
  <c r="P252" i="42"/>
  <c r="O252" i="42"/>
  <c r="N252" i="42"/>
  <c r="L252" i="42"/>
  <c r="T251" i="42"/>
  <c r="S251" i="42"/>
  <c r="R251" i="42"/>
  <c r="Q251" i="42"/>
  <c r="P251" i="42"/>
  <c r="O251" i="42"/>
  <c r="N251" i="42"/>
  <c r="L251" i="42"/>
  <c r="T250" i="42"/>
  <c r="S250" i="42"/>
  <c r="R250" i="42"/>
  <c r="Q250" i="42"/>
  <c r="P250" i="42"/>
  <c r="O250" i="42"/>
  <c r="N250" i="42"/>
  <c r="L250" i="42"/>
  <c r="T249" i="42"/>
  <c r="S249" i="42"/>
  <c r="R249" i="42"/>
  <c r="Q249" i="42"/>
  <c r="P249" i="42"/>
  <c r="O249" i="42"/>
  <c r="N249" i="42"/>
  <c r="L249" i="42"/>
  <c r="T248" i="42"/>
  <c r="S248" i="42"/>
  <c r="R248" i="42"/>
  <c r="Q248" i="42"/>
  <c r="P248" i="42"/>
  <c r="O248" i="42"/>
  <c r="N248" i="42"/>
  <c r="L248" i="42"/>
  <c r="T247" i="42"/>
  <c r="S247" i="42"/>
  <c r="R247" i="42"/>
  <c r="Q247" i="42"/>
  <c r="P247" i="42"/>
  <c r="O247" i="42"/>
  <c r="N247" i="42"/>
  <c r="L247" i="42"/>
  <c r="T246" i="42"/>
  <c r="S246" i="42"/>
  <c r="R246" i="42"/>
  <c r="Q246" i="42"/>
  <c r="P246" i="42"/>
  <c r="O246" i="42"/>
  <c r="N246" i="42"/>
  <c r="L246" i="42"/>
  <c r="T245" i="42"/>
  <c r="S245" i="42"/>
  <c r="R245" i="42"/>
  <c r="Q245" i="42"/>
  <c r="P245" i="42"/>
  <c r="O245" i="42"/>
  <c r="N245" i="42"/>
  <c r="L245" i="42"/>
  <c r="T244" i="42"/>
  <c r="S244" i="42"/>
  <c r="R244" i="42"/>
  <c r="Q244" i="42"/>
  <c r="P244" i="42"/>
  <c r="O244" i="42"/>
  <c r="N244" i="42"/>
  <c r="L244" i="42"/>
  <c r="T243" i="42"/>
  <c r="S243" i="42"/>
  <c r="R243" i="42"/>
  <c r="Q243" i="42"/>
  <c r="P243" i="42"/>
  <c r="O243" i="42"/>
  <c r="N243" i="42"/>
  <c r="L243" i="42"/>
  <c r="T242" i="42"/>
  <c r="S242" i="42"/>
  <c r="R242" i="42"/>
  <c r="Q242" i="42"/>
  <c r="P242" i="42"/>
  <c r="O242" i="42"/>
  <c r="N242" i="42"/>
  <c r="L242" i="42"/>
  <c r="T241" i="42"/>
  <c r="S241" i="42"/>
  <c r="R241" i="42"/>
  <c r="Q241" i="42"/>
  <c r="P241" i="42"/>
  <c r="O241" i="42"/>
  <c r="N241" i="42"/>
  <c r="L241" i="42"/>
  <c r="T240" i="42"/>
  <c r="S240" i="42"/>
  <c r="R240" i="42"/>
  <c r="Q240" i="42"/>
  <c r="P240" i="42"/>
  <c r="O240" i="42"/>
  <c r="N240" i="42"/>
  <c r="L240" i="42"/>
  <c r="T239" i="42"/>
  <c r="S239" i="42"/>
  <c r="R239" i="42"/>
  <c r="Q239" i="42"/>
  <c r="P239" i="42"/>
  <c r="O239" i="42"/>
  <c r="N239" i="42"/>
  <c r="L239" i="42"/>
  <c r="T238" i="42"/>
  <c r="S238" i="42"/>
  <c r="R238" i="42"/>
  <c r="Q238" i="42"/>
  <c r="P238" i="42"/>
  <c r="O238" i="42"/>
  <c r="N238" i="42"/>
  <c r="L238" i="42"/>
  <c r="T237" i="42"/>
  <c r="S237" i="42"/>
  <c r="R237" i="42"/>
  <c r="Q237" i="42"/>
  <c r="P237" i="42"/>
  <c r="O237" i="42"/>
  <c r="N237" i="42"/>
  <c r="L237" i="42"/>
  <c r="T236" i="42"/>
  <c r="S236" i="42"/>
  <c r="R236" i="42"/>
  <c r="Q236" i="42"/>
  <c r="P236" i="42"/>
  <c r="O236" i="42"/>
  <c r="N236" i="42"/>
  <c r="L236" i="42"/>
  <c r="T235" i="42"/>
  <c r="S235" i="42"/>
  <c r="R235" i="42"/>
  <c r="Q235" i="42"/>
  <c r="P235" i="42"/>
  <c r="O235" i="42"/>
  <c r="N235" i="42"/>
  <c r="L235" i="42"/>
  <c r="T234" i="42"/>
  <c r="S234" i="42"/>
  <c r="R234" i="42"/>
  <c r="Q234" i="42"/>
  <c r="P234" i="42"/>
  <c r="O234" i="42"/>
  <c r="N234" i="42"/>
  <c r="L234" i="42"/>
  <c r="T233" i="42"/>
  <c r="S233" i="42"/>
  <c r="R233" i="42"/>
  <c r="Q233" i="42"/>
  <c r="P233" i="42"/>
  <c r="O233" i="42"/>
  <c r="N233" i="42"/>
  <c r="L233" i="42"/>
  <c r="T232" i="42"/>
  <c r="S232" i="42"/>
  <c r="R232" i="42"/>
  <c r="Q232" i="42"/>
  <c r="P232" i="42"/>
  <c r="O232" i="42"/>
  <c r="N232" i="42"/>
  <c r="L232" i="42"/>
  <c r="T231" i="42"/>
  <c r="S231" i="42"/>
  <c r="R231" i="42"/>
  <c r="Q231" i="42"/>
  <c r="P231" i="42"/>
  <c r="O231" i="42"/>
  <c r="N231" i="42"/>
  <c r="L231" i="42"/>
  <c r="T230" i="42"/>
  <c r="S230" i="42"/>
  <c r="R230" i="42"/>
  <c r="Q230" i="42"/>
  <c r="P230" i="42"/>
  <c r="O230" i="42"/>
  <c r="N230" i="42"/>
  <c r="L230" i="42"/>
  <c r="T229" i="42"/>
  <c r="S229" i="42"/>
  <c r="R229" i="42"/>
  <c r="Q229" i="42"/>
  <c r="P229" i="42"/>
  <c r="O229" i="42"/>
  <c r="N229" i="42"/>
  <c r="L229" i="42"/>
  <c r="T228" i="42"/>
  <c r="S228" i="42"/>
  <c r="R228" i="42"/>
  <c r="Q228" i="42"/>
  <c r="P228" i="42"/>
  <c r="O228" i="42"/>
  <c r="N228" i="42"/>
  <c r="L228" i="42"/>
  <c r="T227" i="42"/>
  <c r="S227" i="42"/>
  <c r="R227" i="42"/>
  <c r="Q227" i="42"/>
  <c r="P227" i="42"/>
  <c r="O227" i="42"/>
  <c r="N227" i="42"/>
  <c r="L227" i="42"/>
  <c r="T226" i="42"/>
  <c r="S226" i="42"/>
  <c r="R226" i="42"/>
  <c r="Q226" i="42"/>
  <c r="P226" i="42"/>
  <c r="O226" i="42"/>
  <c r="N226" i="42"/>
  <c r="L226" i="42"/>
  <c r="T225" i="42"/>
  <c r="S225" i="42"/>
  <c r="R225" i="42"/>
  <c r="Q225" i="42"/>
  <c r="P225" i="42"/>
  <c r="O225" i="42"/>
  <c r="N225" i="42"/>
  <c r="L225" i="42"/>
  <c r="T224" i="42"/>
  <c r="S224" i="42"/>
  <c r="R224" i="42"/>
  <c r="Q224" i="42"/>
  <c r="P224" i="42"/>
  <c r="O224" i="42"/>
  <c r="N224" i="42"/>
  <c r="L224" i="42"/>
  <c r="T223" i="42"/>
  <c r="S223" i="42"/>
  <c r="R223" i="42"/>
  <c r="Q223" i="42"/>
  <c r="P223" i="42"/>
  <c r="O223" i="42"/>
  <c r="N223" i="42"/>
  <c r="L223" i="42"/>
  <c r="T222" i="42"/>
  <c r="S222" i="42"/>
  <c r="R222" i="42"/>
  <c r="Q222" i="42"/>
  <c r="P222" i="42"/>
  <c r="O222" i="42"/>
  <c r="N222" i="42"/>
  <c r="L222" i="42"/>
  <c r="T221" i="42"/>
  <c r="S221" i="42"/>
  <c r="R221" i="42"/>
  <c r="Q221" i="42"/>
  <c r="P221" i="42"/>
  <c r="O221" i="42"/>
  <c r="N221" i="42"/>
  <c r="L221" i="42"/>
  <c r="T220" i="42"/>
  <c r="S220" i="42"/>
  <c r="R220" i="42"/>
  <c r="Q220" i="42"/>
  <c r="P220" i="42"/>
  <c r="O220" i="42"/>
  <c r="N220" i="42"/>
  <c r="L220" i="42"/>
  <c r="T219" i="42"/>
  <c r="S219" i="42"/>
  <c r="R219" i="42"/>
  <c r="Q219" i="42"/>
  <c r="P219" i="42"/>
  <c r="O219" i="42"/>
  <c r="N219" i="42"/>
  <c r="L219" i="42"/>
  <c r="T218" i="42"/>
  <c r="S218" i="42"/>
  <c r="R218" i="42"/>
  <c r="Q218" i="42"/>
  <c r="P218" i="42"/>
  <c r="O218" i="42"/>
  <c r="N218" i="42"/>
  <c r="L218" i="42"/>
  <c r="T217" i="42"/>
  <c r="S217" i="42"/>
  <c r="R217" i="42"/>
  <c r="Q217" i="42"/>
  <c r="P217" i="42"/>
  <c r="O217" i="42"/>
  <c r="N217" i="42"/>
  <c r="L217" i="42"/>
  <c r="T216" i="42"/>
  <c r="S216" i="42"/>
  <c r="R216" i="42"/>
  <c r="Q216" i="42"/>
  <c r="P216" i="42"/>
  <c r="O216" i="42"/>
  <c r="N216" i="42"/>
  <c r="L216" i="42"/>
  <c r="T215" i="42"/>
  <c r="S215" i="42"/>
  <c r="R215" i="42"/>
  <c r="Q215" i="42"/>
  <c r="P215" i="42"/>
  <c r="O215" i="42"/>
  <c r="N215" i="42"/>
  <c r="L215" i="42"/>
  <c r="T214" i="42"/>
  <c r="S214" i="42"/>
  <c r="R214" i="42"/>
  <c r="Q214" i="42"/>
  <c r="P214" i="42"/>
  <c r="O214" i="42"/>
  <c r="N214" i="42"/>
  <c r="L214" i="42"/>
  <c r="T213" i="42"/>
  <c r="S213" i="42"/>
  <c r="R213" i="42"/>
  <c r="Q213" i="42"/>
  <c r="P213" i="42"/>
  <c r="O213" i="42"/>
  <c r="N213" i="42"/>
  <c r="L213" i="42"/>
  <c r="T212" i="42"/>
  <c r="S212" i="42"/>
  <c r="R212" i="42"/>
  <c r="Q212" i="42"/>
  <c r="P212" i="42"/>
  <c r="O212" i="42"/>
  <c r="N212" i="42"/>
  <c r="L212" i="42"/>
  <c r="T211" i="42"/>
  <c r="S211" i="42"/>
  <c r="R211" i="42"/>
  <c r="Q211" i="42"/>
  <c r="P211" i="42"/>
  <c r="O211" i="42"/>
  <c r="N211" i="42"/>
  <c r="L211" i="42"/>
  <c r="T210" i="42"/>
  <c r="S210" i="42"/>
  <c r="R210" i="42"/>
  <c r="Q210" i="42"/>
  <c r="P210" i="42"/>
  <c r="O210" i="42"/>
  <c r="N210" i="42"/>
  <c r="L210" i="42"/>
  <c r="T209" i="42"/>
  <c r="S209" i="42"/>
  <c r="R209" i="42"/>
  <c r="Q209" i="42"/>
  <c r="P209" i="42"/>
  <c r="O209" i="42"/>
  <c r="N209" i="42"/>
  <c r="L209" i="42"/>
  <c r="T208" i="42"/>
  <c r="S208" i="42"/>
  <c r="R208" i="42"/>
  <c r="Q208" i="42"/>
  <c r="P208" i="42"/>
  <c r="O208" i="42"/>
  <c r="N208" i="42"/>
  <c r="L208" i="42"/>
  <c r="T207" i="42"/>
  <c r="S207" i="42"/>
  <c r="R207" i="42"/>
  <c r="Q207" i="42"/>
  <c r="P207" i="42"/>
  <c r="O207" i="42"/>
  <c r="N207" i="42"/>
  <c r="L207" i="42"/>
  <c r="T206" i="42"/>
  <c r="S206" i="42"/>
  <c r="R206" i="42"/>
  <c r="Q206" i="42"/>
  <c r="P206" i="42"/>
  <c r="O206" i="42"/>
  <c r="N206" i="42"/>
  <c r="L206" i="42"/>
  <c r="T205" i="42"/>
  <c r="S205" i="42"/>
  <c r="R205" i="42"/>
  <c r="Q205" i="42"/>
  <c r="P205" i="42"/>
  <c r="O205" i="42"/>
  <c r="N205" i="42"/>
  <c r="L205" i="42"/>
  <c r="T204" i="42"/>
  <c r="S204" i="42"/>
  <c r="R204" i="42"/>
  <c r="Q204" i="42"/>
  <c r="P204" i="42"/>
  <c r="O204" i="42"/>
  <c r="N204" i="42"/>
  <c r="L204" i="42"/>
  <c r="T203" i="42"/>
  <c r="S203" i="42"/>
  <c r="R203" i="42"/>
  <c r="Q203" i="42"/>
  <c r="P203" i="42"/>
  <c r="O203" i="42"/>
  <c r="N203" i="42"/>
  <c r="L203" i="42"/>
  <c r="T202" i="42"/>
  <c r="S202" i="42"/>
  <c r="R202" i="42"/>
  <c r="Q202" i="42"/>
  <c r="P202" i="42"/>
  <c r="O202" i="42"/>
  <c r="N202" i="42"/>
  <c r="L202" i="42"/>
  <c r="T201" i="42"/>
  <c r="S201" i="42"/>
  <c r="R201" i="42"/>
  <c r="Q201" i="42"/>
  <c r="P201" i="42"/>
  <c r="O201" i="42"/>
  <c r="N201" i="42"/>
  <c r="L201" i="42"/>
  <c r="T200" i="42"/>
  <c r="S200" i="42"/>
  <c r="R200" i="42"/>
  <c r="Q200" i="42"/>
  <c r="P200" i="42"/>
  <c r="O200" i="42"/>
  <c r="N200" i="42"/>
  <c r="L200" i="42"/>
  <c r="T199" i="42"/>
  <c r="S199" i="42"/>
  <c r="R199" i="42"/>
  <c r="Q199" i="42"/>
  <c r="P199" i="42"/>
  <c r="O199" i="42"/>
  <c r="N199" i="42"/>
  <c r="L199" i="42"/>
  <c r="T198" i="42"/>
  <c r="S198" i="42"/>
  <c r="R198" i="42"/>
  <c r="Q198" i="42"/>
  <c r="P198" i="42"/>
  <c r="O198" i="42"/>
  <c r="N198" i="42"/>
  <c r="L198" i="42"/>
  <c r="T197" i="42"/>
  <c r="S197" i="42"/>
  <c r="R197" i="42"/>
  <c r="Q197" i="42"/>
  <c r="P197" i="42"/>
  <c r="O197" i="42"/>
  <c r="N197" i="42"/>
  <c r="L197" i="42"/>
  <c r="T196" i="42"/>
  <c r="S196" i="42"/>
  <c r="R196" i="42"/>
  <c r="Q196" i="42"/>
  <c r="P196" i="42"/>
  <c r="O196" i="42"/>
  <c r="N196" i="42"/>
  <c r="L196" i="42"/>
  <c r="T195" i="42"/>
  <c r="S195" i="42"/>
  <c r="R195" i="42"/>
  <c r="Q195" i="42"/>
  <c r="P195" i="42"/>
  <c r="O195" i="42"/>
  <c r="N195" i="42"/>
  <c r="L195" i="42"/>
  <c r="T194" i="42"/>
  <c r="S194" i="42"/>
  <c r="R194" i="42"/>
  <c r="Q194" i="42"/>
  <c r="P194" i="42"/>
  <c r="O194" i="42"/>
  <c r="N194" i="42"/>
  <c r="L194" i="42"/>
  <c r="T193" i="42"/>
  <c r="S193" i="42"/>
  <c r="R193" i="42"/>
  <c r="Q193" i="42"/>
  <c r="P193" i="42"/>
  <c r="O193" i="42"/>
  <c r="N193" i="42"/>
  <c r="L193" i="42"/>
  <c r="T192" i="42"/>
  <c r="S192" i="42"/>
  <c r="R192" i="42"/>
  <c r="Q192" i="42"/>
  <c r="P192" i="42"/>
  <c r="O192" i="42"/>
  <c r="N192" i="42"/>
  <c r="L192" i="42"/>
  <c r="T191" i="42"/>
  <c r="S191" i="42"/>
  <c r="R191" i="42"/>
  <c r="Q191" i="42"/>
  <c r="P191" i="42"/>
  <c r="O191" i="42"/>
  <c r="N191" i="42"/>
  <c r="L191" i="42"/>
  <c r="T190" i="42"/>
  <c r="S190" i="42"/>
  <c r="R190" i="42"/>
  <c r="Q190" i="42"/>
  <c r="P190" i="42"/>
  <c r="O190" i="42"/>
  <c r="N190" i="42"/>
  <c r="L190" i="42"/>
  <c r="T189" i="42"/>
  <c r="S189" i="42"/>
  <c r="R189" i="42"/>
  <c r="Q189" i="42"/>
  <c r="P189" i="42"/>
  <c r="O189" i="42"/>
  <c r="N189" i="42"/>
  <c r="L189" i="42"/>
  <c r="T188" i="42"/>
  <c r="S188" i="42"/>
  <c r="R188" i="42"/>
  <c r="Q188" i="42"/>
  <c r="P188" i="42"/>
  <c r="O188" i="42"/>
  <c r="N188" i="42"/>
  <c r="L188" i="42"/>
  <c r="T187" i="42"/>
  <c r="S187" i="42"/>
  <c r="R187" i="42"/>
  <c r="Q187" i="42"/>
  <c r="P187" i="42"/>
  <c r="O187" i="42"/>
  <c r="N187" i="42"/>
  <c r="L187" i="42"/>
  <c r="T186" i="42"/>
  <c r="S186" i="42"/>
  <c r="R186" i="42"/>
  <c r="Q186" i="42"/>
  <c r="P186" i="42"/>
  <c r="O186" i="42"/>
  <c r="N186" i="42"/>
  <c r="L186" i="42"/>
  <c r="T185" i="42"/>
  <c r="S185" i="42"/>
  <c r="R185" i="42"/>
  <c r="Q185" i="42"/>
  <c r="P185" i="42"/>
  <c r="O185" i="42"/>
  <c r="N185" i="42"/>
  <c r="L185" i="42"/>
  <c r="T184" i="42"/>
  <c r="S184" i="42"/>
  <c r="R184" i="42"/>
  <c r="Q184" i="42"/>
  <c r="P184" i="42"/>
  <c r="O184" i="42"/>
  <c r="N184" i="42"/>
  <c r="L184" i="42"/>
  <c r="T183" i="42"/>
  <c r="S183" i="42"/>
  <c r="R183" i="42"/>
  <c r="Q183" i="42"/>
  <c r="P183" i="42"/>
  <c r="O183" i="42"/>
  <c r="N183" i="42"/>
  <c r="L183" i="42"/>
  <c r="T182" i="42"/>
  <c r="S182" i="42"/>
  <c r="R182" i="42"/>
  <c r="Q182" i="42"/>
  <c r="P182" i="42"/>
  <c r="O182" i="42"/>
  <c r="N182" i="42"/>
  <c r="L182" i="42"/>
  <c r="T181" i="42"/>
  <c r="S181" i="42"/>
  <c r="R181" i="42"/>
  <c r="Q181" i="42"/>
  <c r="P181" i="42"/>
  <c r="O181" i="42"/>
  <c r="N181" i="42"/>
  <c r="L181" i="42"/>
  <c r="T180" i="42"/>
  <c r="S180" i="42"/>
  <c r="R180" i="42"/>
  <c r="Q180" i="42"/>
  <c r="P180" i="42"/>
  <c r="O180" i="42"/>
  <c r="N180" i="42"/>
  <c r="L180" i="42"/>
  <c r="T179" i="42"/>
  <c r="S179" i="42"/>
  <c r="R179" i="42"/>
  <c r="Q179" i="42"/>
  <c r="P179" i="42"/>
  <c r="O179" i="42"/>
  <c r="N179" i="42"/>
  <c r="L179" i="42"/>
  <c r="T178" i="42"/>
  <c r="S178" i="42"/>
  <c r="R178" i="42"/>
  <c r="Q178" i="42"/>
  <c r="P178" i="42"/>
  <c r="O178" i="42"/>
  <c r="N178" i="42"/>
  <c r="L178" i="42"/>
  <c r="T177" i="42"/>
  <c r="S177" i="42"/>
  <c r="R177" i="42"/>
  <c r="Q177" i="42"/>
  <c r="P177" i="42"/>
  <c r="O177" i="42"/>
  <c r="N177" i="42"/>
  <c r="L177" i="42"/>
  <c r="T176" i="42"/>
  <c r="S176" i="42"/>
  <c r="R176" i="42"/>
  <c r="Q176" i="42"/>
  <c r="P176" i="42"/>
  <c r="O176" i="42"/>
  <c r="N176" i="42"/>
  <c r="L176" i="42"/>
  <c r="T175" i="42"/>
  <c r="S175" i="42"/>
  <c r="R175" i="42"/>
  <c r="Q175" i="42"/>
  <c r="P175" i="42"/>
  <c r="O175" i="42"/>
  <c r="N175" i="42"/>
  <c r="L175" i="42"/>
  <c r="T174" i="42"/>
  <c r="S174" i="42"/>
  <c r="R174" i="42"/>
  <c r="Q174" i="42"/>
  <c r="P174" i="42"/>
  <c r="O174" i="42"/>
  <c r="N174" i="42"/>
  <c r="L174" i="42"/>
  <c r="T173" i="42"/>
  <c r="S173" i="42"/>
  <c r="R173" i="42"/>
  <c r="Q173" i="42"/>
  <c r="P173" i="42"/>
  <c r="O173" i="42"/>
  <c r="N173" i="42"/>
  <c r="L173" i="42"/>
  <c r="T172" i="42"/>
  <c r="S172" i="42"/>
  <c r="R172" i="42"/>
  <c r="Q172" i="42"/>
  <c r="P172" i="42"/>
  <c r="O172" i="42"/>
  <c r="N172" i="42"/>
  <c r="L172" i="42"/>
  <c r="T171" i="42"/>
  <c r="S171" i="42"/>
  <c r="R171" i="42"/>
  <c r="Q171" i="42"/>
  <c r="P171" i="42"/>
  <c r="O171" i="42"/>
  <c r="N171" i="42"/>
  <c r="L171" i="42"/>
  <c r="T170" i="42"/>
  <c r="S170" i="42"/>
  <c r="R170" i="42"/>
  <c r="Q170" i="42"/>
  <c r="P170" i="42"/>
  <c r="O170" i="42"/>
  <c r="N170" i="42"/>
  <c r="L170" i="42"/>
  <c r="T169" i="42"/>
  <c r="S169" i="42"/>
  <c r="R169" i="42"/>
  <c r="Q169" i="42"/>
  <c r="P169" i="42"/>
  <c r="O169" i="42"/>
  <c r="N169" i="42"/>
  <c r="L169" i="42"/>
  <c r="T168" i="42"/>
  <c r="S168" i="42"/>
  <c r="R168" i="42"/>
  <c r="Q168" i="42"/>
  <c r="P168" i="42"/>
  <c r="O168" i="42"/>
  <c r="N168" i="42"/>
  <c r="L168" i="42"/>
  <c r="T167" i="42"/>
  <c r="S167" i="42"/>
  <c r="R167" i="42"/>
  <c r="Q167" i="42"/>
  <c r="P167" i="42"/>
  <c r="O167" i="42"/>
  <c r="N167" i="42"/>
  <c r="L167" i="42"/>
  <c r="T166" i="42"/>
  <c r="S166" i="42"/>
  <c r="R166" i="42"/>
  <c r="Q166" i="42"/>
  <c r="P166" i="42"/>
  <c r="O166" i="42"/>
  <c r="N166" i="42"/>
  <c r="L166" i="42"/>
  <c r="T165" i="42"/>
  <c r="S165" i="42"/>
  <c r="R165" i="42"/>
  <c r="Q165" i="42"/>
  <c r="P165" i="42"/>
  <c r="O165" i="42"/>
  <c r="N165" i="42"/>
  <c r="L165" i="42"/>
  <c r="T164" i="42"/>
  <c r="S164" i="42"/>
  <c r="R164" i="42"/>
  <c r="Q164" i="42"/>
  <c r="P164" i="42"/>
  <c r="O164" i="42"/>
  <c r="N164" i="42"/>
  <c r="L164" i="42"/>
  <c r="T163" i="42"/>
  <c r="S163" i="42"/>
  <c r="R163" i="42"/>
  <c r="Q163" i="42"/>
  <c r="P163" i="42"/>
  <c r="O163" i="42"/>
  <c r="N163" i="42"/>
  <c r="L163" i="42"/>
  <c r="T162" i="42"/>
  <c r="S162" i="42"/>
  <c r="R162" i="42"/>
  <c r="Q162" i="42"/>
  <c r="P162" i="42"/>
  <c r="O162" i="42"/>
  <c r="N162" i="42"/>
  <c r="L162" i="42"/>
  <c r="T161" i="42"/>
  <c r="S161" i="42"/>
  <c r="R161" i="42"/>
  <c r="Q161" i="42"/>
  <c r="P161" i="42"/>
  <c r="O161" i="42"/>
  <c r="N161" i="42"/>
  <c r="L161" i="42"/>
  <c r="T160" i="42"/>
  <c r="S160" i="42"/>
  <c r="R160" i="42"/>
  <c r="Q160" i="42"/>
  <c r="P160" i="42"/>
  <c r="O160" i="42"/>
  <c r="N160" i="42"/>
  <c r="L160" i="42"/>
  <c r="T159" i="42"/>
  <c r="S159" i="42"/>
  <c r="R159" i="42"/>
  <c r="Q159" i="42"/>
  <c r="P159" i="42"/>
  <c r="O159" i="42"/>
  <c r="N159" i="42"/>
  <c r="L159" i="42"/>
  <c r="T158" i="42"/>
  <c r="S158" i="42"/>
  <c r="R158" i="42"/>
  <c r="Q158" i="42"/>
  <c r="P158" i="42"/>
  <c r="O158" i="42"/>
  <c r="N158" i="42"/>
  <c r="L158" i="42"/>
  <c r="T157" i="42"/>
  <c r="S157" i="42"/>
  <c r="R157" i="42"/>
  <c r="Q157" i="42"/>
  <c r="P157" i="42"/>
  <c r="O157" i="42"/>
  <c r="N157" i="42"/>
  <c r="L157" i="42"/>
  <c r="T156" i="42"/>
  <c r="S156" i="42"/>
  <c r="R156" i="42"/>
  <c r="Q156" i="42"/>
  <c r="P156" i="42"/>
  <c r="O156" i="42"/>
  <c r="N156" i="42"/>
  <c r="L156" i="42"/>
  <c r="T155" i="42"/>
  <c r="S155" i="42"/>
  <c r="R155" i="42"/>
  <c r="Q155" i="42"/>
  <c r="P155" i="42"/>
  <c r="O155" i="42"/>
  <c r="N155" i="42"/>
  <c r="L155" i="42"/>
  <c r="T154" i="42"/>
  <c r="S154" i="42"/>
  <c r="R154" i="42"/>
  <c r="Q154" i="42"/>
  <c r="P154" i="42"/>
  <c r="O154" i="42"/>
  <c r="N154" i="42"/>
  <c r="L154" i="42"/>
  <c r="T153" i="42"/>
  <c r="S153" i="42"/>
  <c r="R153" i="42"/>
  <c r="Q153" i="42"/>
  <c r="P153" i="42"/>
  <c r="O153" i="42"/>
  <c r="N153" i="42"/>
  <c r="L153" i="42"/>
  <c r="T152" i="42"/>
  <c r="S152" i="42"/>
  <c r="R152" i="42"/>
  <c r="Q152" i="42"/>
  <c r="P152" i="42"/>
  <c r="O152" i="42"/>
  <c r="N152" i="42"/>
  <c r="L152" i="42"/>
  <c r="T151" i="42"/>
  <c r="S151" i="42"/>
  <c r="R151" i="42"/>
  <c r="Q151" i="42"/>
  <c r="P151" i="42"/>
  <c r="O151" i="42"/>
  <c r="N151" i="42"/>
  <c r="L151" i="42"/>
  <c r="T150" i="42"/>
  <c r="S150" i="42"/>
  <c r="R150" i="42"/>
  <c r="Q150" i="42"/>
  <c r="P150" i="42"/>
  <c r="O150" i="42"/>
  <c r="N150" i="42"/>
  <c r="L150" i="42"/>
  <c r="T149" i="42"/>
  <c r="S149" i="42"/>
  <c r="R149" i="42"/>
  <c r="Q149" i="42"/>
  <c r="P149" i="42"/>
  <c r="O149" i="42"/>
  <c r="N149" i="42"/>
  <c r="L149" i="42"/>
  <c r="T148" i="42"/>
  <c r="S148" i="42"/>
  <c r="R148" i="42"/>
  <c r="Q148" i="42"/>
  <c r="P148" i="42"/>
  <c r="O148" i="42"/>
  <c r="N148" i="42"/>
  <c r="L148" i="42"/>
  <c r="T147" i="42"/>
  <c r="S147" i="42"/>
  <c r="R147" i="42"/>
  <c r="Q147" i="42"/>
  <c r="P147" i="42"/>
  <c r="O147" i="42"/>
  <c r="N147" i="42"/>
  <c r="L147" i="42"/>
  <c r="T146" i="42"/>
  <c r="S146" i="42"/>
  <c r="R146" i="42"/>
  <c r="Q146" i="42"/>
  <c r="P146" i="42"/>
  <c r="O146" i="42"/>
  <c r="N146" i="42"/>
  <c r="L146" i="42"/>
  <c r="T145" i="42"/>
  <c r="S145" i="42"/>
  <c r="R145" i="42"/>
  <c r="Q145" i="42"/>
  <c r="P145" i="42"/>
  <c r="O145" i="42"/>
  <c r="N145" i="42"/>
  <c r="L145" i="42"/>
  <c r="T144" i="42"/>
  <c r="S144" i="42"/>
  <c r="R144" i="42"/>
  <c r="Q144" i="42"/>
  <c r="P144" i="42"/>
  <c r="O144" i="42"/>
  <c r="N144" i="42"/>
  <c r="L144" i="42"/>
  <c r="T143" i="42"/>
  <c r="S143" i="42"/>
  <c r="R143" i="42"/>
  <c r="Q143" i="42"/>
  <c r="P143" i="42"/>
  <c r="O143" i="42"/>
  <c r="N143" i="42"/>
  <c r="L143" i="42"/>
  <c r="T142" i="42"/>
  <c r="S142" i="42"/>
  <c r="R142" i="42"/>
  <c r="Q142" i="42"/>
  <c r="P142" i="42"/>
  <c r="O142" i="42"/>
  <c r="N142" i="42"/>
  <c r="L142" i="42"/>
  <c r="T141" i="42"/>
  <c r="S141" i="42"/>
  <c r="R141" i="42"/>
  <c r="Q141" i="42"/>
  <c r="P141" i="42"/>
  <c r="O141" i="42"/>
  <c r="N141" i="42"/>
  <c r="L141" i="42"/>
  <c r="T140" i="42"/>
  <c r="S140" i="42"/>
  <c r="R140" i="42"/>
  <c r="Q140" i="42"/>
  <c r="P140" i="42"/>
  <c r="O140" i="42"/>
  <c r="N140" i="42"/>
  <c r="L140" i="42"/>
  <c r="T139" i="42"/>
  <c r="S139" i="42"/>
  <c r="R139" i="42"/>
  <c r="Q139" i="42"/>
  <c r="P139" i="42"/>
  <c r="O139" i="42"/>
  <c r="N139" i="42"/>
  <c r="L139" i="42"/>
  <c r="T138" i="42"/>
  <c r="S138" i="42"/>
  <c r="R138" i="42"/>
  <c r="Q138" i="42"/>
  <c r="P138" i="42"/>
  <c r="O138" i="42"/>
  <c r="N138" i="42"/>
  <c r="L138" i="42"/>
  <c r="T137" i="42"/>
  <c r="S137" i="42"/>
  <c r="R137" i="42"/>
  <c r="Q137" i="42"/>
  <c r="P137" i="42"/>
  <c r="O137" i="42"/>
  <c r="N137" i="42"/>
  <c r="L137" i="42"/>
  <c r="T136" i="42"/>
  <c r="S136" i="42"/>
  <c r="R136" i="42"/>
  <c r="Q136" i="42"/>
  <c r="P136" i="42"/>
  <c r="O136" i="42"/>
  <c r="N136" i="42"/>
  <c r="L136" i="42"/>
  <c r="T135" i="42"/>
  <c r="S135" i="42"/>
  <c r="R135" i="42"/>
  <c r="Q135" i="42"/>
  <c r="P135" i="42"/>
  <c r="O135" i="42"/>
  <c r="N135" i="42"/>
  <c r="L135" i="42"/>
  <c r="T134" i="42"/>
  <c r="S134" i="42"/>
  <c r="R134" i="42"/>
  <c r="Q134" i="42"/>
  <c r="P134" i="42"/>
  <c r="O134" i="42"/>
  <c r="N134" i="42"/>
  <c r="L134" i="42"/>
  <c r="T133" i="42"/>
  <c r="S133" i="42"/>
  <c r="R133" i="42"/>
  <c r="Q133" i="42"/>
  <c r="P133" i="42"/>
  <c r="O133" i="42"/>
  <c r="N133" i="42"/>
  <c r="L133" i="42"/>
  <c r="T132" i="42"/>
  <c r="S132" i="42"/>
  <c r="R132" i="42"/>
  <c r="Q132" i="42"/>
  <c r="P132" i="42"/>
  <c r="O132" i="42"/>
  <c r="N132" i="42"/>
  <c r="L132" i="42"/>
  <c r="T131" i="42"/>
  <c r="S131" i="42"/>
  <c r="R131" i="42"/>
  <c r="Q131" i="42"/>
  <c r="P131" i="42"/>
  <c r="O131" i="42"/>
  <c r="N131" i="42"/>
  <c r="L131" i="42"/>
  <c r="T130" i="42"/>
  <c r="S130" i="42"/>
  <c r="R130" i="42"/>
  <c r="Q130" i="42"/>
  <c r="P130" i="42"/>
  <c r="O130" i="42"/>
  <c r="N130" i="42"/>
  <c r="L130" i="42"/>
  <c r="T129" i="42"/>
  <c r="S129" i="42"/>
  <c r="R129" i="42"/>
  <c r="Q129" i="42"/>
  <c r="P129" i="42"/>
  <c r="O129" i="42"/>
  <c r="N129" i="42"/>
  <c r="L129" i="42"/>
  <c r="T128" i="42"/>
  <c r="S128" i="42"/>
  <c r="R128" i="42"/>
  <c r="Q128" i="42"/>
  <c r="P128" i="42"/>
  <c r="O128" i="42"/>
  <c r="N128" i="42"/>
  <c r="L128" i="42"/>
  <c r="T127" i="42"/>
  <c r="S127" i="42"/>
  <c r="R127" i="42"/>
  <c r="Q127" i="42"/>
  <c r="P127" i="42"/>
  <c r="O127" i="42"/>
  <c r="N127" i="42"/>
  <c r="L127" i="42"/>
  <c r="T126" i="42"/>
  <c r="S126" i="42"/>
  <c r="R126" i="42"/>
  <c r="Q126" i="42"/>
  <c r="P126" i="42"/>
  <c r="O126" i="42"/>
  <c r="N126" i="42"/>
  <c r="L126" i="42"/>
  <c r="T125" i="42"/>
  <c r="S125" i="42"/>
  <c r="R125" i="42"/>
  <c r="Q125" i="42"/>
  <c r="P125" i="42"/>
  <c r="O125" i="42"/>
  <c r="N125" i="42"/>
  <c r="L125" i="42"/>
  <c r="T124" i="42"/>
  <c r="S124" i="42"/>
  <c r="R124" i="42"/>
  <c r="Q124" i="42"/>
  <c r="P124" i="42"/>
  <c r="O124" i="42"/>
  <c r="N124" i="42"/>
  <c r="L124" i="42"/>
  <c r="T123" i="42"/>
  <c r="S123" i="42"/>
  <c r="R123" i="42"/>
  <c r="Q123" i="42"/>
  <c r="P123" i="42"/>
  <c r="O123" i="42"/>
  <c r="N123" i="42"/>
  <c r="L123" i="42"/>
  <c r="T122" i="42"/>
  <c r="S122" i="42"/>
  <c r="R122" i="42"/>
  <c r="Q122" i="42"/>
  <c r="P122" i="42"/>
  <c r="O122" i="42"/>
  <c r="N122" i="42"/>
  <c r="L122" i="42"/>
  <c r="T121" i="42"/>
  <c r="S121" i="42"/>
  <c r="R121" i="42"/>
  <c r="Q121" i="42"/>
  <c r="P121" i="42"/>
  <c r="O121" i="42"/>
  <c r="N121" i="42"/>
  <c r="L121" i="42"/>
  <c r="T120" i="42"/>
  <c r="S120" i="42"/>
  <c r="R120" i="42"/>
  <c r="Q120" i="42"/>
  <c r="P120" i="42"/>
  <c r="O120" i="42"/>
  <c r="N120" i="42"/>
  <c r="L120" i="42"/>
  <c r="T119" i="42"/>
  <c r="S119" i="42"/>
  <c r="R119" i="42"/>
  <c r="Q119" i="42"/>
  <c r="P119" i="42"/>
  <c r="O119" i="42"/>
  <c r="N119" i="42"/>
  <c r="L119" i="42"/>
  <c r="T118" i="42"/>
  <c r="S118" i="42"/>
  <c r="R118" i="42"/>
  <c r="Q118" i="42"/>
  <c r="P118" i="42"/>
  <c r="O118" i="42"/>
  <c r="N118" i="42"/>
  <c r="L118" i="42"/>
  <c r="T117" i="42"/>
  <c r="S117" i="42"/>
  <c r="R117" i="42"/>
  <c r="Q117" i="42"/>
  <c r="P117" i="42"/>
  <c r="O117" i="42"/>
  <c r="N117" i="42"/>
  <c r="L117" i="42"/>
  <c r="T116" i="42"/>
  <c r="S116" i="42"/>
  <c r="R116" i="42"/>
  <c r="Q116" i="42"/>
  <c r="P116" i="42"/>
  <c r="O116" i="42"/>
  <c r="N116" i="42"/>
  <c r="L116" i="42"/>
  <c r="T115" i="42"/>
  <c r="S115" i="42"/>
  <c r="R115" i="42"/>
  <c r="Q115" i="42"/>
  <c r="P115" i="42"/>
  <c r="O115" i="42"/>
  <c r="N115" i="42"/>
  <c r="L115" i="42"/>
  <c r="T114" i="42"/>
  <c r="S114" i="42"/>
  <c r="R114" i="42"/>
  <c r="Q114" i="42"/>
  <c r="P114" i="42"/>
  <c r="O114" i="42"/>
  <c r="N114" i="42"/>
  <c r="L114" i="42"/>
  <c r="T113" i="42"/>
  <c r="S113" i="42"/>
  <c r="R113" i="42"/>
  <c r="Q113" i="42"/>
  <c r="P113" i="42"/>
  <c r="O113" i="42"/>
  <c r="N113" i="42"/>
  <c r="L113" i="42"/>
  <c r="T112" i="42"/>
  <c r="S112" i="42"/>
  <c r="R112" i="42"/>
  <c r="Q112" i="42"/>
  <c r="P112" i="42"/>
  <c r="O112" i="42"/>
  <c r="N112" i="42"/>
  <c r="L112" i="42"/>
  <c r="T111" i="42"/>
  <c r="S111" i="42"/>
  <c r="R111" i="42"/>
  <c r="Q111" i="42"/>
  <c r="P111" i="42"/>
  <c r="O111" i="42"/>
  <c r="N111" i="42"/>
  <c r="L111" i="42"/>
  <c r="T110" i="42"/>
  <c r="S110" i="42"/>
  <c r="R110" i="42"/>
  <c r="Q110" i="42"/>
  <c r="P110" i="42"/>
  <c r="O110" i="42"/>
  <c r="N110" i="42"/>
  <c r="L110" i="42"/>
  <c r="W109" i="42"/>
  <c r="T109" i="42"/>
  <c r="S109" i="42"/>
  <c r="R109" i="42"/>
  <c r="Q109" i="42"/>
  <c r="P109" i="42"/>
  <c r="O109" i="42"/>
  <c r="N109" i="42"/>
  <c r="L109" i="42"/>
  <c r="W108" i="42"/>
  <c r="T108" i="42"/>
  <c r="S108" i="42"/>
  <c r="R108" i="42"/>
  <c r="Q108" i="42"/>
  <c r="P108" i="42"/>
  <c r="O108" i="42"/>
  <c r="N108" i="42"/>
  <c r="L108" i="42"/>
  <c r="W107" i="42"/>
  <c r="T107" i="42"/>
  <c r="S107" i="42"/>
  <c r="R107" i="42"/>
  <c r="Q107" i="42"/>
  <c r="P107" i="42"/>
  <c r="O107" i="42"/>
  <c r="N107" i="42"/>
  <c r="L107" i="42"/>
  <c r="W106" i="42"/>
  <c r="T106" i="42"/>
  <c r="S106" i="42"/>
  <c r="R106" i="42"/>
  <c r="Q106" i="42"/>
  <c r="P106" i="42"/>
  <c r="O106" i="42"/>
  <c r="N106" i="42"/>
  <c r="L106" i="42"/>
  <c r="W105" i="42"/>
  <c r="T105" i="42"/>
  <c r="S105" i="42"/>
  <c r="R105" i="42"/>
  <c r="Q105" i="42"/>
  <c r="P105" i="42"/>
  <c r="O105" i="42"/>
  <c r="N105" i="42"/>
  <c r="L105" i="42"/>
  <c r="W104" i="42"/>
  <c r="T104" i="42"/>
  <c r="S104" i="42"/>
  <c r="R104" i="42"/>
  <c r="Q104" i="42"/>
  <c r="P104" i="42"/>
  <c r="O104" i="42"/>
  <c r="N104" i="42"/>
  <c r="L104" i="42"/>
  <c r="W103" i="42"/>
  <c r="T103" i="42"/>
  <c r="S103" i="42"/>
  <c r="R103" i="42"/>
  <c r="Q103" i="42"/>
  <c r="P103" i="42"/>
  <c r="O103" i="42"/>
  <c r="N103" i="42"/>
  <c r="L103" i="42"/>
  <c r="W102" i="42"/>
  <c r="T102" i="42"/>
  <c r="S102" i="42"/>
  <c r="R102" i="42"/>
  <c r="Q102" i="42"/>
  <c r="P102" i="42"/>
  <c r="O102" i="42"/>
  <c r="N102" i="42"/>
  <c r="L102" i="42"/>
  <c r="W101" i="42"/>
  <c r="T101" i="42"/>
  <c r="S101" i="42"/>
  <c r="R101" i="42"/>
  <c r="Q101" i="42"/>
  <c r="P101" i="42"/>
  <c r="O101" i="42"/>
  <c r="N101" i="42"/>
  <c r="L101" i="42"/>
  <c r="W100" i="42"/>
  <c r="T100" i="42"/>
  <c r="S100" i="42"/>
  <c r="R100" i="42"/>
  <c r="Q100" i="42"/>
  <c r="P100" i="42"/>
  <c r="O100" i="42"/>
  <c r="N100" i="42"/>
  <c r="L100" i="42"/>
  <c r="W99" i="42"/>
  <c r="T99" i="42"/>
  <c r="S99" i="42"/>
  <c r="R99" i="42"/>
  <c r="Q99" i="42"/>
  <c r="P99" i="42"/>
  <c r="O99" i="42"/>
  <c r="N99" i="42"/>
  <c r="L99" i="42"/>
  <c r="W98" i="42"/>
  <c r="T98" i="42"/>
  <c r="S98" i="42"/>
  <c r="R98" i="42"/>
  <c r="Q98" i="42"/>
  <c r="P98" i="42"/>
  <c r="O98" i="42"/>
  <c r="N98" i="42"/>
  <c r="L98" i="42"/>
  <c r="W97" i="42"/>
  <c r="T97" i="42"/>
  <c r="S97" i="42"/>
  <c r="R97" i="42"/>
  <c r="Q97" i="42"/>
  <c r="P97" i="42"/>
  <c r="O97" i="42"/>
  <c r="N97" i="42"/>
  <c r="L97" i="42"/>
  <c r="W96" i="42"/>
  <c r="T96" i="42"/>
  <c r="S96" i="42"/>
  <c r="R96" i="42"/>
  <c r="Q96" i="42"/>
  <c r="P96" i="42"/>
  <c r="O96" i="42"/>
  <c r="N96" i="42"/>
  <c r="L96" i="42"/>
  <c r="W95" i="42"/>
  <c r="T95" i="42"/>
  <c r="S95" i="42"/>
  <c r="R95" i="42"/>
  <c r="Q95" i="42"/>
  <c r="P95" i="42"/>
  <c r="O95" i="42"/>
  <c r="N95" i="42"/>
  <c r="L95" i="42"/>
  <c r="W94" i="42"/>
  <c r="T94" i="42"/>
  <c r="S94" i="42"/>
  <c r="R94" i="42"/>
  <c r="Q94" i="42"/>
  <c r="P94" i="42"/>
  <c r="O94" i="42"/>
  <c r="N94" i="42"/>
  <c r="L94" i="42"/>
  <c r="W93" i="42"/>
  <c r="T93" i="42"/>
  <c r="S93" i="42"/>
  <c r="R93" i="42"/>
  <c r="Q93" i="42"/>
  <c r="P93" i="42"/>
  <c r="O93" i="42"/>
  <c r="N93" i="42"/>
  <c r="L93" i="42"/>
  <c r="W92" i="42"/>
  <c r="T92" i="42"/>
  <c r="S92" i="42"/>
  <c r="R92" i="42"/>
  <c r="Q92" i="42"/>
  <c r="P92" i="42"/>
  <c r="O92" i="42"/>
  <c r="N92" i="42"/>
  <c r="L92" i="42"/>
  <c r="W91" i="42"/>
  <c r="T91" i="42"/>
  <c r="S91" i="42"/>
  <c r="R91" i="42"/>
  <c r="Q91" i="42"/>
  <c r="P91" i="42"/>
  <c r="O91" i="42"/>
  <c r="N91" i="42"/>
  <c r="L91" i="42"/>
  <c r="W90" i="42"/>
  <c r="T90" i="42"/>
  <c r="S90" i="42"/>
  <c r="R90" i="42"/>
  <c r="Q90" i="42"/>
  <c r="P90" i="42"/>
  <c r="O90" i="42"/>
  <c r="N90" i="42"/>
  <c r="L90" i="42"/>
  <c r="W89" i="42"/>
  <c r="T89" i="42"/>
  <c r="S89" i="42"/>
  <c r="R89" i="42"/>
  <c r="Q89" i="42"/>
  <c r="P89" i="42"/>
  <c r="O89" i="42"/>
  <c r="N89" i="42"/>
  <c r="L89" i="42"/>
  <c r="W88" i="42"/>
  <c r="T88" i="42"/>
  <c r="S88" i="42"/>
  <c r="R88" i="42"/>
  <c r="Q88" i="42"/>
  <c r="P88" i="42"/>
  <c r="O88" i="42"/>
  <c r="N88" i="42"/>
  <c r="L88" i="42"/>
  <c r="W87" i="42"/>
  <c r="T87" i="42"/>
  <c r="S87" i="42"/>
  <c r="R87" i="42"/>
  <c r="Q87" i="42"/>
  <c r="P87" i="42"/>
  <c r="O87" i="42"/>
  <c r="N87" i="42"/>
  <c r="L87" i="42"/>
  <c r="W86" i="42"/>
  <c r="T86" i="42"/>
  <c r="S86" i="42"/>
  <c r="R86" i="42"/>
  <c r="Q86" i="42"/>
  <c r="P86" i="42"/>
  <c r="O86" i="42"/>
  <c r="N86" i="42"/>
  <c r="L86" i="42"/>
  <c r="W85" i="42"/>
  <c r="T85" i="42"/>
  <c r="S85" i="42"/>
  <c r="R85" i="42"/>
  <c r="Q85" i="42"/>
  <c r="P85" i="42"/>
  <c r="O85" i="42"/>
  <c r="N85" i="42"/>
  <c r="L85" i="42"/>
  <c r="W84" i="42"/>
  <c r="T84" i="42"/>
  <c r="S84" i="42"/>
  <c r="R84" i="42"/>
  <c r="Q84" i="42"/>
  <c r="P84" i="42"/>
  <c r="O84" i="42"/>
  <c r="N84" i="42"/>
  <c r="L84" i="42"/>
  <c r="W83" i="42"/>
  <c r="T83" i="42"/>
  <c r="S83" i="42"/>
  <c r="R83" i="42"/>
  <c r="Q83" i="42"/>
  <c r="P83" i="42"/>
  <c r="O83" i="42"/>
  <c r="N83" i="42"/>
  <c r="L83" i="42"/>
  <c r="W82" i="42"/>
  <c r="T82" i="42"/>
  <c r="S82" i="42"/>
  <c r="R82" i="42"/>
  <c r="Q82" i="42"/>
  <c r="P82" i="42"/>
  <c r="O82" i="42"/>
  <c r="N82" i="42"/>
  <c r="L82" i="42"/>
  <c r="W81" i="42"/>
  <c r="T81" i="42"/>
  <c r="S81" i="42"/>
  <c r="R81" i="42"/>
  <c r="Q81" i="42"/>
  <c r="P81" i="42"/>
  <c r="O81" i="42"/>
  <c r="N81" i="42"/>
  <c r="L81" i="42"/>
  <c r="W80" i="42"/>
  <c r="T80" i="42"/>
  <c r="S80" i="42"/>
  <c r="R80" i="42"/>
  <c r="Q80" i="42"/>
  <c r="P80" i="42"/>
  <c r="O80" i="42"/>
  <c r="N80" i="42"/>
  <c r="L80" i="42"/>
  <c r="W79" i="42"/>
  <c r="T79" i="42"/>
  <c r="S79" i="42"/>
  <c r="R79" i="42"/>
  <c r="Q79" i="42"/>
  <c r="P79" i="42"/>
  <c r="O79" i="42"/>
  <c r="N79" i="42"/>
  <c r="L79" i="42"/>
  <c r="W78" i="42"/>
  <c r="T78" i="42"/>
  <c r="S78" i="42"/>
  <c r="R78" i="42"/>
  <c r="Q78" i="42"/>
  <c r="P78" i="42"/>
  <c r="O78" i="42"/>
  <c r="N78" i="42"/>
  <c r="L78" i="42"/>
  <c r="W77" i="42"/>
  <c r="T77" i="42"/>
  <c r="S77" i="42"/>
  <c r="R77" i="42"/>
  <c r="Q77" i="42"/>
  <c r="P77" i="42"/>
  <c r="O77" i="42"/>
  <c r="N77" i="42"/>
  <c r="L77" i="42"/>
  <c r="W76" i="42"/>
  <c r="T76" i="42"/>
  <c r="S76" i="42"/>
  <c r="R76" i="42"/>
  <c r="Q76" i="42"/>
  <c r="P76" i="42"/>
  <c r="O76" i="42"/>
  <c r="N76" i="42"/>
  <c r="L76" i="42"/>
  <c r="W75" i="42"/>
  <c r="T75" i="42"/>
  <c r="S75" i="42"/>
  <c r="R75" i="42"/>
  <c r="Q75" i="42"/>
  <c r="P75" i="42"/>
  <c r="O75" i="42"/>
  <c r="N75" i="42"/>
  <c r="L75" i="42"/>
  <c r="W74" i="42"/>
  <c r="T74" i="42"/>
  <c r="S74" i="42"/>
  <c r="R74" i="42"/>
  <c r="Q74" i="42"/>
  <c r="P74" i="42"/>
  <c r="O74" i="42"/>
  <c r="N74" i="42"/>
  <c r="L74" i="42"/>
  <c r="W73" i="42"/>
  <c r="T73" i="42"/>
  <c r="S73" i="42"/>
  <c r="R73" i="42"/>
  <c r="Q73" i="42"/>
  <c r="P73" i="42"/>
  <c r="O73" i="42"/>
  <c r="N73" i="42"/>
  <c r="L73" i="42"/>
  <c r="W72" i="42"/>
  <c r="T72" i="42"/>
  <c r="S72" i="42"/>
  <c r="R72" i="42"/>
  <c r="Q72" i="42"/>
  <c r="P72" i="42"/>
  <c r="O72" i="42"/>
  <c r="N72" i="42"/>
  <c r="L72" i="42"/>
  <c r="W71" i="42"/>
  <c r="T71" i="42"/>
  <c r="S71" i="42"/>
  <c r="R71" i="42"/>
  <c r="Q71" i="42"/>
  <c r="P71" i="42"/>
  <c r="O71" i="42"/>
  <c r="N71" i="42"/>
  <c r="L71" i="42"/>
  <c r="W70" i="42"/>
  <c r="T70" i="42"/>
  <c r="S70" i="42"/>
  <c r="R70" i="42"/>
  <c r="Q70" i="42"/>
  <c r="P70" i="42"/>
  <c r="O70" i="42"/>
  <c r="N70" i="42"/>
  <c r="L70" i="42"/>
  <c r="W69" i="42"/>
  <c r="T69" i="42"/>
  <c r="S69" i="42"/>
  <c r="R69" i="42"/>
  <c r="Q69" i="42"/>
  <c r="P69" i="42"/>
  <c r="O69" i="42"/>
  <c r="N69" i="42"/>
  <c r="L69" i="42"/>
  <c r="W68" i="42"/>
  <c r="T68" i="42"/>
  <c r="S68" i="42"/>
  <c r="R68" i="42"/>
  <c r="Q68" i="42"/>
  <c r="P68" i="42"/>
  <c r="O68" i="42"/>
  <c r="N68" i="42"/>
  <c r="L68" i="42"/>
  <c r="W67" i="42"/>
  <c r="T67" i="42"/>
  <c r="S67" i="42"/>
  <c r="R67" i="42"/>
  <c r="Q67" i="42"/>
  <c r="P67" i="42"/>
  <c r="O67" i="42"/>
  <c r="N67" i="42"/>
  <c r="L67" i="42"/>
  <c r="W66" i="42"/>
  <c r="T66" i="42"/>
  <c r="S66" i="42"/>
  <c r="R66" i="42"/>
  <c r="Q66" i="42"/>
  <c r="P66" i="42"/>
  <c r="O66" i="42"/>
  <c r="N66" i="42"/>
  <c r="L66" i="42"/>
  <c r="W65" i="42"/>
  <c r="T65" i="42"/>
  <c r="S65" i="42"/>
  <c r="R65" i="42"/>
  <c r="Q65" i="42"/>
  <c r="P65" i="42"/>
  <c r="O65" i="42"/>
  <c r="N65" i="42"/>
  <c r="L65" i="42"/>
  <c r="W64" i="42"/>
  <c r="T64" i="42"/>
  <c r="S64" i="42"/>
  <c r="R64" i="42"/>
  <c r="Q64" i="42"/>
  <c r="P64" i="42"/>
  <c r="O64" i="42"/>
  <c r="N64" i="42"/>
  <c r="L64" i="42"/>
  <c r="W63" i="42"/>
  <c r="T63" i="42"/>
  <c r="S63" i="42"/>
  <c r="R63" i="42"/>
  <c r="Q63" i="42"/>
  <c r="P63" i="42"/>
  <c r="O63" i="42"/>
  <c r="N63" i="42"/>
  <c r="L63" i="42"/>
  <c r="W62" i="42"/>
  <c r="T62" i="42"/>
  <c r="S62" i="42"/>
  <c r="R62" i="42"/>
  <c r="Q62" i="42"/>
  <c r="P62" i="42"/>
  <c r="O62" i="42"/>
  <c r="N62" i="42"/>
  <c r="L62" i="42"/>
  <c r="W61" i="42"/>
  <c r="T61" i="42"/>
  <c r="S61" i="42"/>
  <c r="R61" i="42"/>
  <c r="Q61" i="42"/>
  <c r="P61" i="42"/>
  <c r="O61" i="42"/>
  <c r="N61" i="42"/>
  <c r="L61" i="42"/>
  <c r="W60" i="42"/>
  <c r="T60" i="42"/>
  <c r="S60" i="42"/>
  <c r="R60" i="42"/>
  <c r="Q60" i="42"/>
  <c r="P60" i="42"/>
  <c r="O60" i="42"/>
  <c r="N60" i="42"/>
  <c r="L60" i="42"/>
  <c r="W59" i="42"/>
  <c r="T59" i="42"/>
  <c r="S59" i="42"/>
  <c r="R59" i="42"/>
  <c r="Q59" i="42"/>
  <c r="P59" i="42"/>
  <c r="O59" i="42"/>
  <c r="N59" i="42"/>
  <c r="L59" i="42"/>
  <c r="W58" i="42"/>
  <c r="T58" i="42"/>
  <c r="S58" i="42"/>
  <c r="R58" i="42"/>
  <c r="Q58" i="42"/>
  <c r="P58" i="42"/>
  <c r="O58" i="42"/>
  <c r="N58" i="42"/>
  <c r="L58" i="42"/>
  <c r="W57" i="42"/>
  <c r="T57" i="42"/>
  <c r="S57" i="42"/>
  <c r="R57" i="42"/>
  <c r="Q57" i="42"/>
  <c r="P57" i="42"/>
  <c r="O57" i="42"/>
  <c r="N57" i="42"/>
  <c r="L57" i="42"/>
  <c r="W56" i="42"/>
  <c r="T56" i="42"/>
  <c r="S56" i="42"/>
  <c r="R56" i="42"/>
  <c r="Q56" i="42"/>
  <c r="P56" i="42"/>
  <c r="O56" i="42"/>
  <c r="N56" i="42"/>
  <c r="L56" i="42"/>
  <c r="W55" i="42"/>
  <c r="T55" i="42"/>
  <c r="S55" i="42"/>
  <c r="R55" i="42"/>
  <c r="Q55" i="42"/>
  <c r="P55" i="42"/>
  <c r="O55" i="42"/>
  <c r="N55" i="42"/>
  <c r="L55" i="42"/>
  <c r="W54" i="42"/>
  <c r="T54" i="42"/>
  <c r="S54" i="42"/>
  <c r="R54" i="42"/>
  <c r="Q54" i="42"/>
  <c r="P54" i="42"/>
  <c r="O54" i="42"/>
  <c r="N54" i="42"/>
  <c r="L54" i="42"/>
  <c r="W53" i="42"/>
  <c r="T53" i="42"/>
  <c r="S53" i="42"/>
  <c r="R53" i="42"/>
  <c r="Q53" i="42"/>
  <c r="P53" i="42"/>
  <c r="O53" i="42"/>
  <c r="N53" i="42"/>
  <c r="L53" i="42"/>
  <c r="W52" i="42"/>
  <c r="T52" i="42"/>
  <c r="S52" i="42"/>
  <c r="R52" i="42"/>
  <c r="Q52" i="42"/>
  <c r="P52" i="42"/>
  <c r="O52" i="42"/>
  <c r="N52" i="42"/>
  <c r="L52" i="42"/>
  <c r="W51" i="42"/>
  <c r="T51" i="42"/>
  <c r="S51" i="42"/>
  <c r="R51" i="42"/>
  <c r="Q51" i="42"/>
  <c r="P51" i="42"/>
  <c r="O51" i="42"/>
  <c r="N51" i="42"/>
  <c r="L51" i="42"/>
  <c r="W50" i="42"/>
  <c r="T50" i="42"/>
  <c r="S50" i="42"/>
  <c r="R50" i="42"/>
  <c r="Q50" i="42"/>
  <c r="P50" i="42"/>
  <c r="O50" i="42"/>
  <c r="N50" i="42"/>
  <c r="L50" i="42"/>
  <c r="W49" i="42"/>
  <c r="T49" i="42"/>
  <c r="S49" i="42"/>
  <c r="R49" i="42"/>
  <c r="Q49" i="42"/>
  <c r="P49" i="42"/>
  <c r="O49" i="42"/>
  <c r="N49" i="42"/>
  <c r="L49" i="42"/>
  <c r="W48" i="42"/>
  <c r="T48" i="42"/>
  <c r="S48" i="42"/>
  <c r="R48" i="42"/>
  <c r="Q48" i="42"/>
  <c r="P48" i="42"/>
  <c r="O48" i="42"/>
  <c r="N48" i="42"/>
  <c r="L48" i="42"/>
  <c r="W47" i="42"/>
  <c r="T47" i="42"/>
  <c r="S47" i="42"/>
  <c r="R47" i="42"/>
  <c r="Q47" i="42"/>
  <c r="P47" i="42"/>
  <c r="O47" i="42"/>
  <c r="N47" i="42"/>
  <c r="L47" i="42"/>
  <c r="W46" i="42"/>
  <c r="T46" i="42"/>
  <c r="S46" i="42"/>
  <c r="R46" i="42"/>
  <c r="Q46" i="42"/>
  <c r="P46" i="42"/>
  <c r="O46" i="42"/>
  <c r="N46" i="42"/>
  <c r="L46" i="42"/>
  <c r="W45" i="42"/>
  <c r="T45" i="42"/>
  <c r="S45" i="42"/>
  <c r="R45" i="42"/>
  <c r="Q45" i="42"/>
  <c r="P45" i="42"/>
  <c r="O45" i="42"/>
  <c r="N45" i="42"/>
  <c r="L45" i="42"/>
  <c r="W44" i="42"/>
  <c r="T44" i="42"/>
  <c r="S44" i="42"/>
  <c r="R44" i="42"/>
  <c r="Q44" i="42"/>
  <c r="P44" i="42"/>
  <c r="O44" i="42"/>
  <c r="N44" i="42"/>
  <c r="L44" i="42"/>
  <c r="W43" i="42"/>
  <c r="T43" i="42"/>
  <c r="S43" i="42"/>
  <c r="R43" i="42"/>
  <c r="Q43" i="42"/>
  <c r="P43" i="42"/>
  <c r="O43" i="42"/>
  <c r="N43" i="42"/>
  <c r="L43" i="42"/>
  <c r="W42" i="42"/>
  <c r="T42" i="42"/>
  <c r="S42" i="42"/>
  <c r="R42" i="42"/>
  <c r="Q42" i="42"/>
  <c r="P42" i="42"/>
  <c r="O42" i="42"/>
  <c r="N42" i="42"/>
  <c r="L42" i="42"/>
  <c r="W41" i="42"/>
  <c r="T41" i="42"/>
  <c r="S41" i="42"/>
  <c r="R41" i="42"/>
  <c r="Q41" i="42"/>
  <c r="P41" i="42"/>
  <c r="O41" i="42"/>
  <c r="N41" i="42"/>
  <c r="L41" i="42"/>
  <c r="W40" i="42"/>
  <c r="T40" i="42"/>
  <c r="S40" i="42"/>
  <c r="R40" i="42"/>
  <c r="Q40" i="42"/>
  <c r="P40" i="42"/>
  <c r="O40" i="42"/>
  <c r="N40" i="42"/>
  <c r="L40" i="42"/>
  <c r="W39" i="42"/>
  <c r="T39" i="42"/>
  <c r="S39" i="42"/>
  <c r="R39" i="42"/>
  <c r="Q39" i="42"/>
  <c r="P39" i="42"/>
  <c r="O39" i="42"/>
  <c r="N39" i="42"/>
  <c r="L39" i="42"/>
  <c r="W38" i="42"/>
  <c r="T38" i="42"/>
  <c r="S38" i="42"/>
  <c r="R38" i="42"/>
  <c r="Q38" i="42"/>
  <c r="P38" i="42"/>
  <c r="O38" i="42"/>
  <c r="N38" i="42"/>
  <c r="L38" i="42"/>
  <c r="W37" i="42"/>
  <c r="T37" i="42"/>
  <c r="S37" i="42"/>
  <c r="R37" i="42"/>
  <c r="Q37" i="42"/>
  <c r="P37" i="42"/>
  <c r="O37" i="42"/>
  <c r="N37" i="42"/>
  <c r="L37" i="42"/>
  <c r="W36" i="42"/>
  <c r="T36" i="42"/>
  <c r="S36" i="42"/>
  <c r="R36" i="42"/>
  <c r="Q36" i="42"/>
  <c r="P36" i="42"/>
  <c r="O36" i="42"/>
  <c r="N36" i="42"/>
  <c r="L36" i="42"/>
  <c r="W35" i="42"/>
  <c r="T35" i="42"/>
  <c r="S35" i="42"/>
  <c r="R35" i="42"/>
  <c r="Q35" i="42"/>
  <c r="P35" i="42"/>
  <c r="O35" i="42"/>
  <c r="N35" i="42"/>
  <c r="L35" i="42"/>
  <c r="W34" i="42"/>
  <c r="T34" i="42"/>
  <c r="S34" i="42"/>
  <c r="R34" i="42"/>
  <c r="Q34" i="42"/>
  <c r="P34" i="42"/>
  <c r="O34" i="42"/>
  <c r="N34" i="42"/>
  <c r="L34" i="42"/>
  <c r="W33" i="42"/>
  <c r="T33" i="42"/>
  <c r="S33" i="42"/>
  <c r="R33" i="42"/>
  <c r="Q33" i="42"/>
  <c r="P33" i="42"/>
  <c r="O33" i="42"/>
  <c r="N33" i="42"/>
  <c r="L33" i="42"/>
  <c r="W32" i="42"/>
  <c r="T32" i="42"/>
  <c r="S32" i="42"/>
  <c r="R32" i="42"/>
  <c r="Q32" i="42"/>
  <c r="P32" i="42"/>
  <c r="O32" i="42"/>
  <c r="N32" i="42"/>
  <c r="L32" i="42"/>
  <c r="W31" i="42"/>
  <c r="T31" i="42"/>
  <c r="S31" i="42"/>
  <c r="R31" i="42"/>
  <c r="Q31" i="42"/>
  <c r="P31" i="42"/>
  <c r="O31" i="42"/>
  <c r="N31" i="42"/>
  <c r="L31" i="42"/>
  <c r="W30" i="42"/>
  <c r="T30" i="42"/>
  <c r="S30" i="42"/>
  <c r="R30" i="42"/>
  <c r="Q30" i="42"/>
  <c r="P30" i="42"/>
  <c r="O30" i="42"/>
  <c r="N30" i="42"/>
  <c r="L30" i="42"/>
  <c r="W29" i="42"/>
  <c r="T29" i="42"/>
  <c r="S29" i="42"/>
  <c r="R29" i="42"/>
  <c r="Q29" i="42"/>
  <c r="P29" i="42"/>
  <c r="O29" i="42"/>
  <c r="N29" i="42"/>
  <c r="L29" i="42"/>
  <c r="W28" i="42"/>
  <c r="T28" i="42"/>
  <c r="S28" i="42"/>
  <c r="R28" i="42"/>
  <c r="Q28" i="42"/>
  <c r="P28" i="42"/>
  <c r="O28" i="42"/>
  <c r="N28" i="42"/>
  <c r="L28" i="42"/>
  <c r="W27" i="42"/>
  <c r="T27" i="42"/>
  <c r="S27" i="42"/>
  <c r="R27" i="42"/>
  <c r="Q27" i="42"/>
  <c r="P27" i="42"/>
  <c r="O27" i="42"/>
  <c r="N27" i="42"/>
  <c r="L27" i="42"/>
  <c r="W26" i="42"/>
  <c r="T26" i="42"/>
  <c r="S26" i="42"/>
  <c r="R26" i="42"/>
  <c r="Q26" i="42"/>
  <c r="P26" i="42"/>
  <c r="O26" i="42"/>
  <c r="N26" i="42"/>
  <c r="L26" i="42"/>
  <c r="W25" i="42"/>
  <c r="T25" i="42"/>
  <c r="S25" i="42"/>
  <c r="R25" i="42"/>
  <c r="Q25" i="42"/>
  <c r="P25" i="42"/>
  <c r="O25" i="42"/>
  <c r="N25" i="42"/>
  <c r="L25" i="42"/>
  <c r="W24" i="42"/>
  <c r="T24" i="42"/>
  <c r="S24" i="42"/>
  <c r="R24" i="42"/>
  <c r="Q24" i="42"/>
  <c r="P24" i="42"/>
  <c r="O24" i="42"/>
  <c r="N24" i="42"/>
  <c r="L24" i="42"/>
  <c r="W23" i="42"/>
  <c r="T23" i="42"/>
  <c r="S23" i="42"/>
  <c r="R23" i="42"/>
  <c r="Q23" i="42"/>
  <c r="P23" i="42"/>
  <c r="O23" i="42"/>
  <c r="N23" i="42"/>
  <c r="L23" i="42"/>
  <c r="W22" i="42"/>
  <c r="T22" i="42"/>
  <c r="S22" i="42"/>
  <c r="R22" i="42"/>
  <c r="Q22" i="42"/>
  <c r="P22" i="42"/>
  <c r="O22" i="42"/>
  <c r="N22" i="42"/>
  <c r="L22" i="42"/>
  <c r="W21" i="42"/>
  <c r="T21" i="42"/>
  <c r="S21" i="42"/>
  <c r="R21" i="42"/>
  <c r="Q21" i="42"/>
  <c r="P21" i="42"/>
  <c r="O21" i="42"/>
  <c r="N21" i="42"/>
  <c r="L21" i="42"/>
  <c r="W20" i="42"/>
  <c r="T20" i="42"/>
  <c r="S20" i="42"/>
  <c r="R20" i="42"/>
  <c r="Q20" i="42"/>
  <c r="P20" i="42"/>
  <c r="O20" i="42"/>
  <c r="N20" i="42"/>
  <c r="L20" i="42"/>
  <c r="W19" i="42"/>
  <c r="T19" i="42"/>
  <c r="S19" i="42"/>
  <c r="R19" i="42"/>
  <c r="Q19" i="42"/>
  <c r="P19" i="42"/>
  <c r="O19" i="42"/>
  <c r="N19" i="42"/>
  <c r="L19" i="42"/>
  <c r="W18" i="42"/>
  <c r="T18" i="42"/>
  <c r="S18" i="42"/>
  <c r="R18" i="42"/>
  <c r="Q18" i="42"/>
  <c r="P18" i="42"/>
  <c r="O18" i="42"/>
  <c r="N18" i="42"/>
  <c r="L18" i="42"/>
  <c r="AB17" i="42"/>
  <c r="AA17" i="42"/>
  <c r="Z17" i="42"/>
  <c r="W17" i="42"/>
  <c r="T17" i="42"/>
  <c r="S17" i="42"/>
  <c r="R17" i="42"/>
  <c r="Q17" i="42"/>
  <c r="P17" i="42"/>
  <c r="O17" i="42"/>
  <c r="N17" i="42"/>
  <c r="L17" i="42"/>
  <c r="W16" i="42"/>
  <c r="T16" i="42"/>
  <c r="S16" i="42"/>
  <c r="R16" i="42"/>
  <c r="Q16" i="42"/>
  <c r="P16" i="42"/>
  <c r="O16" i="42"/>
  <c r="N16" i="42"/>
  <c r="L16" i="42"/>
  <c r="W15" i="42"/>
  <c r="T15" i="42"/>
  <c r="S15" i="42"/>
  <c r="R15" i="42"/>
  <c r="Q15" i="42"/>
  <c r="P15" i="42"/>
  <c r="O15" i="42"/>
  <c r="N15" i="42"/>
  <c r="L15" i="42"/>
  <c r="AB14" i="42"/>
  <c r="W14" i="42"/>
  <c r="T14" i="42"/>
  <c r="S14" i="42"/>
  <c r="R14" i="42"/>
  <c r="Q14" i="42"/>
  <c r="P14" i="42"/>
  <c r="O14" i="42"/>
  <c r="N14" i="42"/>
  <c r="L14" i="42"/>
  <c r="AB13" i="42"/>
  <c r="W13" i="42"/>
  <c r="T13" i="42"/>
  <c r="S13" i="42"/>
  <c r="R13" i="42"/>
  <c r="Q13" i="42"/>
  <c r="P13" i="42"/>
  <c r="O13" i="42"/>
  <c r="N13" i="42"/>
  <c r="L13" i="42"/>
  <c r="AB12" i="42"/>
  <c r="W12" i="42"/>
  <c r="T12" i="42"/>
  <c r="S12" i="42"/>
  <c r="R12" i="42"/>
  <c r="Q12" i="42"/>
  <c r="P12" i="42"/>
  <c r="O12" i="42"/>
  <c r="N12" i="42"/>
  <c r="L12" i="42"/>
  <c r="AB11" i="42"/>
  <c r="W11" i="42"/>
  <c r="T11" i="42"/>
  <c r="S11" i="42"/>
  <c r="R11" i="42"/>
  <c r="Q11" i="42"/>
  <c r="P11" i="42"/>
  <c r="O11" i="42"/>
  <c r="N11" i="42"/>
  <c r="L11" i="42"/>
  <c r="AB10" i="42"/>
  <c r="W10" i="42"/>
  <c r="T10" i="42"/>
  <c r="S10" i="42"/>
  <c r="R10" i="42"/>
  <c r="Q10" i="42"/>
  <c r="P10" i="42"/>
  <c r="O10" i="42"/>
  <c r="N10" i="42"/>
  <c r="L10" i="42"/>
  <c r="W9" i="42"/>
  <c r="T9" i="42"/>
  <c r="S9" i="42"/>
  <c r="R9" i="42"/>
  <c r="Q9" i="42"/>
  <c r="P9" i="42"/>
  <c r="O9" i="42"/>
  <c r="N9" i="42"/>
  <c r="L9" i="42"/>
  <c r="AB8" i="42"/>
  <c r="W8" i="42"/>
  <c r="T8" i="42"/>
  <c r="S8" i="42"/>
  <c r="R8" i="42"/>
  <c r="Q8" i="42"/>
  <c r="P8" i="42"/>
  <c r="O8" i="42"/>
  <c r="N8" i="42"/>
  <c r="L8" i="42"/>
  <c r="C8" i="42"/>
  <c r="B8" i="42"/>
  <c r="A8" i="42"/>
  <c r="AB7" i="42"/>
  <c r="W7" i="42"/>
  <c r="V7" i="42"/>
  <c r="V7" i="42" a="1"/>
  <c r="U7" i="42"/>
  <c r="U7" i="42" a="1"/>
  <c r="T7" i="42"/>
  <c r="S7" i="42"/>
  <c r="N7" i="42"/>
  <c r="L7" i="42"/>
  <c r="D7" i="42"/>
  <c r="C7" i="42"/>
  <c r="B7" i="42"/>
  <c r="A7" i="42"/>
  <c r="H3" i="42"/>
  <c r="AF1174" i="41"/>
  <c r="AE1174" i="41"/>
  <c r="AD1174" i="41"/>
  <c r="AC1174" i="41"/>
  <c r="AB1174" i="41"/>
  <c r="AA1174" i="41"/>
  <c r="Z1174" i="41"/>
  <c r="X1174" i="41"/>
  <c r="T1174" i="41"/>
  <c r="AF1173" i="41"/>
  <c r="AE1173" i="41"/>
  <c r="AD1173" i="41"/>
  <c r="AC1173" i="41"/>
  <c r="AB1173" i="41"/>
  <c r="AA1173" i="41"/>
  <c r="Z1173" i="41"/>
  <c r="X1173" i="41"/>
  <c r="T1173" i="41"/>
  <c r="AF1172" i="41"/>
  <c r="AE1172" i="41"/>
  <c r="AD1172" i="41"/>
  <c r="AC1172" i="41"/>
  <c r="AB1172" i="41"/>
  <c r="AA1172" i="41"/>
  <c r="Z1172" i="41"/>
  <c r="X1172" i="41"/>
  <c r="T1172" i="41"/>
  <c r="AF1171" i="41"/>
  <c r="AE1171" i="41"/>
  <c r="AD1171" i="41"/>
  <c r="AC1171" i="41"/>
  <c r="AB1171" i="41"/>
  <c r="AA1171" i="41"/>
  <c r="Z1171" i="41"/>
  <c r="X1171" i="41"/>
  <c r="T1171" i="41"/>
  <c r="AF1170" i="41"/>
  <c r="AE1170" i="41"/>
  <c r="AD1170" i="41"/>
  <c r="AC1170" i="41"/>
  <c r="AB1170" i="41"/>
  <c r="AA1170" i="41"/>
  <c r="Z1170" i="41"/>
  <c r="X1170" i="41"/>
  <c r="T1170" i="41"/>
  <c r="AF1169" i="41"/>
  <c r="AE1169" i="41"/>
  <c r="AD1169" i="41"/>
  <c r="AC1169" i="41"/>
  <c r="AB1169" i="41"/>
  <c r="AA1169" i="41"/>
  <c r="Z1169" i="41"/>
  <c r="X1169" i="41"/>
  <c r="T1169" i="41"/>
  <c r="AF1168" i="41"/>
  <c r="AE1168" i="41"/>
  <c r="AD1168" i="41"/>
  <c r="AC1168" i="41"/>
  <c r="AB1168" i="41"/>
  <c r="AA1168" i="41"/>
  <c r="Z1168" i="41"/>
  <c r="X1168" i="41"/>
  <c r="T1168" i="41"/>
  <c r="AF1167" i="41"/>
  <c r="AE1167" i="41"/>
  <c r="AD1167" i="41"/>
  <c r="AC1167" i="41"/>
  <c r="AB1167" i="41"/>
  <c r="AA1167" i="41"/>
  <c r="Z1167" i="41"/>
  <c r="X1167" i="41"/>
  <c r="T1167" i="41"/>
  <c r="AF1166" i="41"/>
  <c r="AE1166" i="41"/>
  <c r="AD1166" i="41"/>
  <c r="AC1166" i="41"/>
  <c r="AB1166" i="41"/>
  <c r="AA1166" i="41"/>
  <c r="Z1166" i="41"/>
  <c r="X1166" i="41"/>
  <c r="T1166" i="41"/>
  <c r="AF1165" i="41"/>
  <c r="AE1165" i="41"/>
  <c r="AD1165" i="41"/>
  <c r="AC1165" i="41"/>
  <c r="AB1165" i="41"/>
  <c r="AA1165" i="41"/>
  <c r="Z1165" i="41"/>
  <c r="X1165" i="41"/>
  <c r="T1165" i="41"/>
  <c r="AF1164" i="41"/>
  <c r="AE1164" i="41"/>
  <c r="AD1164" i="41"/>
  <c r="AC1164" i="41"/>
  <c r="AB1164" i="41"/>
  <c r="AA1164" i="41"/>
  <c r="Z1164" i="41"/>
  <c r="X1164" i="41"/>
  <c r="T1164" i="41"/>
  <c r="AF1163" i="41"/>
  <c r="AE1163" i="41"/>
  <c r="AD1163" i="41"/>
  <c r="AC1163" i="41"/>
  <c r="AB1163" i="41"/>
  <c r="AA1163" i="41"/>
  <c r="Z1163" i="41"/>
  <c r="X1163" i="41"/>
  <c r="T1163" i="41"/>
  <c r="AF1162" i="41"/>
  <c r="AE1162" i="41"/>
  <c r="AD1162" i="41"/>
  <c r="AC1162" i="41"/>
  <c r="AB1162" i="41"/>
  <c r="AA1162" i="41"/>
  <c r="Z1162" i="41"/>
  <c r="X1162" i="41"/>
  <c r="T1162" i="41"/>
  <c r="AF1161" i="41"/>
  <c r="AE1161" i="41"/>
  <c r="AD1161" i="41"/>
  <c r="AC1161" i="41"/>
  <c r="AB1161" i="41"/>
  <c r="AA1161" i="41"/>
  <c r="Z1161" i="41"/>
  <c r="X1161" i="41"/>
  <c r="T1161" i="41"/>
  <c r="AF1160" i="41"/>
  <c r="AE1160" i="41"/>
  <c r="AD1160" i="41"/>
  <c r="AC1160" i="41"/>
  <c r="AB1160" i="41"/>
  <c r="AA1160" i="41"/>
  <c r="Z1160" i="41"/>
  <c r="X1160" i="41"/>
  <c r="T1160" i="41"/>
  <c r="AF1159" i="41"/>
  <c r="AE1159" i="41"/>
  <c r="AD1159" i="41"/>
  <c r="AC1159" i="41"/>
  <c r="AB1159" i="41"/>
  <c r="AA1159" i="41"/>
  <c r="Z1159" i="41"/>
  <c r="X1159" i="41"/>
  <c r="T1159" i="41"/>
  <c r="AF1158" i="41"/>
  <c r="AE1158" i="41"/>
  <c r="AD1158" i="41"/>
  <c r="AC1158" i="41"/>
  <c r="AB1158" i="41"/>
  <c r="AA1158" i="41"/>
  <c r="Z1158" i="41"/>
  <c r="X1158" i="41"/>
  <c r="T1158" i="41"/>
  <c r="AF1157" i="41"/>
  <c r="AE1157" i="41"/>
  <c r="AD1157" i="41"/>
  <c r="AC1157" i="41"/>
  <c r="AB1157" i="41"/>
  <c r="AA1157" i="41"/>
  <c r="Z1157" i="41"/>
  <c r="X1157" i="41"/>
  <c r="T1157" i="41"/>
  <c r="AF1156" i="41"/>
  <c r="AE1156" i="41"/>
  <c r="AD1156" i="41"/>
  <c r="AC1156" i="41"/>
  <c r="AB1156" i="41"/>
  <c r="AA1156" i="41"/>
  <c r="Z1156" i="41"/>
  <c r="X1156" i="41"/>
  <c r="T1156" i="41"/>
  <c r="AF1155" i="41"/>
  <c r="AE1155" i="41"/>
  <c r="AD1155" i="41"/>
  <c r="AC1155" i="41"/>
  <c r="AB1155" i="41"/>
  <c r="AA1155" i="41"/>
  <c r="Z1155" i="41"/>
  <c r="X1155" i="41"/>
  <c r="T1155" i="41"/>
  <c r="AF1154" i="41"/>
  <c r="AE1154" i="41"/>
  <c r="AD1154" i="41"/>
  <c r="AC1154" i="41"/>
  <c r="AB1154" i="41"/>
  <c r="AA1154" i="41"/>
  <c r="Z1154" i="41"/>
  <c r="X1154" i="41"/>
  <c r="T1154" i="41"/>
  <c r="AF1153" i="41"/>
  <c r="AE1153" i="41"/>
  <c r="AD1153" i="41"/>
  <c r="AC1153" i="41"/>
  <c r="AB1153" i="41"/>
  <c r="AA1153" i="41"/>
  <c r="Z1153" i="41"/>
  <c r="X1153" i="41"/>
  <c r="T1153" i="41"/>
  <c r="AF1152" i="41"/>
  <c r="AE1152" i="41"/>
  <c r="AD1152" i="41"/>
  <c r="AC1152" i="41"/>
  <c r="AB1152" i="41"/>
  <c r="AA1152" i="41"/>
  <c r="Z1152" i="41"/>
  <c r="X1152" i="41"/>
  <c r="T1152" i="41"/>
  <c r="AF1151" i="41"/>
  <c r="AE1151" i="41"/>
  <c r="AD1151" i="41"/>
  <c r="AC1151" i="41"/>
  <c r="AB1151" i="41"/>
  <c r="AA1151" i="41"/>
  <c r="Z1151" i="41"/>
  <c r="X1151" i="41"/>
  <c r="T1151" i="41"/>
  <c r="AF1150" i="41"/>
  <c r="AE1150" i="41"/>
  <c r="AD1150" i="41"/>
  <c r="AC1150" i="41"/>
  <c r="AB1150" i="41"/>
  <c r="AA1150" i="41"/>
  <c r="Z1150" i="41"/>
  <c r="X1150" i="41"/>
  <c r="T1150" i="41"/>
  <c r="AF1149" i="41"/>
  <c r="AE1149" i="41"/>
  <c r="AD1149" i="41"/>
  <c r="AC1149" i="41"/>
  <c r="AB1149" i="41"/>
  <c r="AA1149" i="41"/>
  <c r="Z1149" i="41"/>
  <c r="X1149" i="41"/>
  <c r="T1149" i="41"/>
  <c r="AF1148" i="41"/>
  <c r="AE1148" i="41"/>
  <c r="AD1148" i="41"/>
  <c r="AC1148" i="41"/>
  <c r="AB1148" i="41"/>
  <c r="AA1148" i="41"/>
  <c r="Z1148" i="41"/>
  <c r="X1148" i="41"/>
  <c r="T1148" i="41"/>
  <c r="AF1147" i="41"/>
  <c r="AE1147" i="41"/>
  <c r="AD1147" i="41"/>
  <c r="AC1147" i="41"/>
  <c r="AB1147" i="41"/>
  <c r="AA1147" i="41"/>
  <c r="Z1147" i="41"/>
  <c r="X1147" i="41"/>
  <c r="T1147" i="41"/>
  <c r="AF1146" i="41"/>
  <c r="AE1146" i="41"/>
  <c r="AD1146" i="41"/>
  <c r="AC1146" i="41"/>
  <c r="AB1146" i="41"/>
  <c r="AA1146" i="41"/>
  <c r="Z1146" i="41"/>
  <c r="X1146" i="41"/>
  <c r="T1146" i="41"/>
  <c r="AF1145" i="41"/>
  <c r="AE1145" i="41"/>
  <c r="AD1145" i="41"/>
  <c r="AC1145" i="41"/>
  <c r="AB1145" i="41"/>
  <c r="AA1145" i="41"/>
  <c r="Z1145" i="41"/>
  <c r="X1145" i="41"/>
  <c r="T1145" i="41"/>
  <c r="AF1144" i="41"/>
  <c r="AE1144" i="41"/>
  <c r="AD1144" i="41"/>
  <c r="AC1144" i="41"/>
  <c r="AB1144" i="41"/>
  <c r="AA1144" i="41"/>
  <c r="Z1144" i="41"/>
  <c r="X1144" i="41"/>
  <c r="T1144" i="41"/>
  <c r="AF1143" i="41"/>
  <c r="AE1143" i="41"/>
  <c r="AD1143" i="41"/>
  <c r="AC1143" i="41"/>
  <c r="AB1143" i="41"/>
  <c r="AA1143" i="41"/>
  <c r="Z1143" i="41"/>
  <c r="X1143" i="41"/>
  <c r="T1143" i="41"/>
  <c r="AF1142" i="41"/>
  <c r="AE1142" i="41"/>
  <c r="AD1142" i="41"/>
  <c r="AC1142" i="41"/>
  <c r="AB1142" i="41"/>
  <c r="AA1142" i="41"/>
  <c r="Z1142" i="41"/>
  <c r="X1142" i="41"/>
  <c r="T1142" i="41"/>
  <c r="AF1141" i="41"/>
  <c r="AE1141" i="41"/>
  <c r="AD1141" i="41"/>
  <c r="AC1141" i="41"/>
  <c r="AB1141" i="41"/>
  <c r="AA1141" i="41"/>
  <c r="Z1141" i="41"/>
  <c r="X1141" i="41"/>
  <c r="T1141" i="41"/>
  <c r="AF1140" i="41"/>
  <c r="AE1140" i="41"/>
  <c r="AD1140" i="41"/>
  <c r="AC1140" i="41"/>
  <c r="AB1140" i="41"/>
  <c r="AA1140" i="41"/>
  <c r="Z1140" i="41"/>
  <c r="X1140" i="41"/>
  <c r="T1140" i="41"/>
  <c r="AF1139" i="41"/>
  <c r="AE1139" i="41"/>
  <c r="AD1139" i="41"/>
  <c r="AC1139" i="41"/>
  <c r="AB1139" i="41"/>
  <c r="AA1139" i="41"/>
  <c r="Z1139" i="41"/>
  <c r="X1139" i="41"/>
  <c r="T1139" i="41"/>
  <c r="AF1138" i="41"/>
  <c r="AE1138" i="41"/>
  <c r="AD1138" i="41"/>
  <c r="AC1138" i="41"/>
  <c r="AB1138" i="41"/>
  <c r="AA1138" i="41"/>
  <c r="Z1138" i="41"/>
  <c r="X1138" i="41"/>
  <c r="T1138" i="41"/>
  <c r="AF1137" i="41"/>
  <c r="AE1137" i="41"/>
  <c r="AD1137" i="41"/>
  <c r="AC1137" i="41"/>
  <c r="AB1137" i="41"/>
  <c r="AA1137" i="41"/>
  <c r="Z1137" i="41"/>
  <c r="X1137" i="41"/>
  <c r="T1137" i="41"/>
  <c r="AF1136" i="41"/>
  <c r="AE1136" i="41"/>
  <c r="AD1136" i="41"/>
  <c r="AC1136" i="41"/>
  <c r="AB1136" i="41"/>
  <c r="AA1136" i="41"/>
  <c r="Z1136" i="41"/>
  <c r="X1136" i="41"/>
  <c r="T1136" i="41"/>
  <c r="AF1135" i="41"/>
  <c r="AE1135" i="41"/>
  <c r="AD1135" i="41"/>
  <c r="AC1135" i="41"/>
  <c r="AB1135" i="41"/>
  <c r="AA1135" i="41"/>
  <c r="Z1135" i="41"/>
  <c r="X1135" i="41"/>
  <c r="T1135" i="41"/>
  <c r="AF1134" i="41"/>
  <c r="AE1134" i="41"/>
  <c r="AD1134" i="41"/>
  <c r="AC1134" i="41"/>
  <c r="AB1134" i="41"/>
  <c r="AA1134" i="41"/>
  <c r="Z1134" i="41"/>
  <c r="X1134" i="41"/>
  <c r="T1134" i="41"/>
  <c r="AF1133" i="41"/>
  <c r="AE1133" i="41"/>
  <c r="AD1133" i="41"/>
  <c r="AC1133" i="41"/>
  <c r="AB1133" i="41"/>
  <c r="AA1133" i="41"/>
  <c r="Z1133" i="41"/>
  <c r="X1133" i="41"/>
  <c r="T1133" i="41"/>
  <c r="AF1132" i="41"/>
  <c r="AE1132" i="41"/>
  <c r="AD1132" i="41"/>
  <c r="AC1132" i="41"/>
  <c r="AB1132" i="41"/>
  <c r="AA1132" i="41"/>
  <c r="Z1132" i="41"/>
  <c r="X1132" i="41"/>
  <c r="T1132" i="41"/>
  <c r="AF1131" i="41"/>
  <c r="AE1131" i="41"/>
  <c r="AD1131" i="41"/>
  <c r="AC1131" i="41"/>
  <c r="AB1131" i="41"/>
  <c r="AA1131" i="41"/>
  <c r="Z1131" i="41"/>
  <c r="X1131" i="41"/>
  <c r="T1131" i="41"/>
  <c r="AF1130" i="41"/>
  <c r="AE1130" i="41"/>
  <c r="AD1130" i="41"/>
  <c r="AC1130" i="41"/>
  <c r="AB1130" i="41"/>
  <c r="AA1130" i="41"/>
  <c r="Z1130" i="41"/>
  <c r="X1130" i="41"/>
  <c r="T1130" i="41"/>
  <c r="AF1129" i="41"/>
  <c r="AE1129" i="41"/>
  <c r="AD1129" i="41"/>
  <c r="AC1129" i="41"/>
  <c r="AB1129" i="41"/>
  <c r="AA1129" i="41"/>
  <c r="Z1129" i="41"/>
  <c r="X1129" i="41"/>
  <c r="T1129" i="41"/>
  <c r="AF1128" i="41"/>
  <c r="AE1128" i="41"/>
  <c r="AD1128" i="41"/>
  <c r="AC1128" i="41"/>
  <c r="AB1128" i="41"/>
  <c r="AA1128" i="41"/>
  <c r="Z1128" i="41"/>
  <c r="X1128" i="41"/>
  <c r="T1128" i="41"/>
  <c r="AF1127" i="41"/>
  <c r="AE1127" i="41"/>
  <c r="AD1127" i="41"/>
  <c r="AC1127" i="41"/>
  <c r="AB1127" i="41"/>
  <c r="AA1127" i="41"/>
  <c r="Z1127" i="41"/>
  <c r="X1127" i="41"/>
  <c r="T1127" i="41"/>
  <c r="AF1126" i="41"/>
  <c r="AE1126" i="41"/>
  <c r="AD1126" i="41"/>
  <c r="AC1126" i="41"/>
  <c r="AB1126" i="41"/>
  <c r="AA1126" i="41"/>
  <c r="Z1126" i="41"/>
  <c r="X1126" i="41"/>
  <c r="T1126" i="41"/>
  <c r="AF1125" i="41"/>
  <c r="AE1125" i="41"/>
  <c r="AD1125" i="41"/>
  <c r="AC1125" i="41"/>
  <c r="AB1125" i="41"/>
  <c r="AA1125" i="41"/>
  <c r="Z1125" i="41"/>
  <c r="X1125" i="41"/>
  <c r="T1125" i="41"/>
  <c r="AF1124" i="41"/>
  <c r="AE1124" i="41"/>
  <c r="AD1124" i="41"/>
  <c r="AC1124" i="41"/>
  <c r="AB1124" i="41"/>
  <c r="AA1124" i="41"/>
  <c r="Z1124" i="41"/>
  <c r="X1124" i="41"/>
  <c r="T1124" i="41"/>
  <c r="AF1123" i="41"/>
  <c r="AE1123" i="41"/>
  <c r="AD1123" i="41"/>
  <c r="AC1123" i="41"/>
  <c r="AB1123" i="41"/>
  <c r="AA1123" i="41"/>
  <c r="Z1123" i="41"/>
  <c r="X1123" i="41"/>
  <c r="T1123" i="41"/>
  <c r="AF1122" i="41"/>
  <c r="AE1122" i="41"/>
  <c r="AD1122" i="41"/>
  <c r="AC1122" i="41"/>
  <c r="AB1122" i="41"/>
  <c r="AA1122" i="41"/>
  <c r="Z1122" i="41"/>
  <c r="X1122" i="41"/>
  <c r="T1122" i="41"/>
  <c r="AF1121" i="41"/>
  <c r="AE1121" i="41"/>
  <c r="AD1121" i="41"/>
  <c r="AC1121" i="41"/>
  <c r="AB1121" i="41"/>
  <c r="AA1121" i="41"/>
  <c r="Z1121" i="41"/>
  <c r="X1121" i="41"/>
  <c r="T1121" i="41"/>
  <c r="AF1120" i="41"/>
  <c r="AE1120" i="41"/>
  <c r="AD1120" i="41"/>
  <c r="AC1120" i="41"/>
  <c r="AB1120" i="41"/>
  <c r="AA1120" i="41"/>
  <c r="Z1120" i="41"/>
  <c r="X1120" i="41"/>
  <c r="T1120" i="41"/>
  <c r="AF1119" i="41"/>
  <c r="AE1119" i="41"/>
  <c r="AD1119" i="41"/>
  <c r="AC1119" i="41"/>
  <c r="AB1119" i="41"/>
  <c r="AA1119" i="41"/>
  <c r="Z1119" i="41"/>
  <c r="X1119" i="41"/>
  <c r="T1119" i="41"/>
  <c r="AF1118" i="41"/>
  <c r="AE1118" i="41"/>
  <c r="AD1118" i="41"/>
  <c r="AC1118" i="41"/>
  <c r="AB1118" i="41"/>
  <c r="AA1118" i="41"/>
  <c r="Z1118" i="41"/>
  <c r="X1118" i="41"/>
  <c r="T1118" i="41"/>
  <c r="AF1117" i="41"/>
  <c r="AE1117" i="41"/>
  <c r="AD1117" i="41"/>
  <c r="AC1117" i="41"/>
  <c r="AB1117" i="41"/>
  <c r="AA1117" i="41"/>
  <c r="Z1117" i="41"/>
  <c r="X1117" i="41"/>
  <c r="T1117" i="41"/>
  <c r="AF1116" i="41"/>
  <c r="AE1116" i="41"/>
  <c r="AD1116" i="41"/>
  <c r="AC1116" i="41"/>
  <c r="AB1116" i="41"/>
  <c r="AA1116" i="41"/>
  <c r="Z1116" i="41"/>
  <c r="X1116" i="41"/>
  <c r="T1116" i="41"/>
  <c r="AF1115" i="41"/>
  <c r="AE1115" i="41"/>
  <c r="AD1115" i="41"/>
  <c r="AC1115" i="41"/>
  <c r="AB1115" i="41"/>
  <c r="AA1115" i="41"/>
  <c r="Z1115" i="41"/>
  <c r="X1115" i="41"/>
  <c r="T1115" i="41"/>
  <c r="AF1114" i="41"/>
  <c r="AE1114" i="41"/>
  <c r="AD1114" i="41"/>
  <c r="AC1114" i="41"/>
  <c r="AB1114" i="41"/>
  <c r="AA1114" i="41"/>
  <c r="Z1114" i="41"/>
  <c r="X1114" i="41"/>
  <c r="T1114" i="41"/>
  <c r="AF1113" i="41"/>
  <c r="AE1113" i="41"/>
  <c r="AD1113" i="41"/>
  <c r="AC1113" i="41"/>
  <c r="AB1113" i="41"/>
  <c r="AA1113" i="41"/>
  <c r="Z1113" i="41"/>
  <c r="X1113" i="41"/>
  <c r="T1113" i="41"/>
  <c r="AF1112" i="41"/>
  <c r="AE1112" i="41"/>
  <c r="AD1112" i="41"/>
  <c r="AC1112" i="41"/>
  <c r="AB1112" i="41"/>
  <c r="AA1112" i="41"/>
  <c r="Z1112" i="41"/>
  <c r="X1112" i="41"/>
  <c r="T1112" i="41"/>
  <c r="AF1111" i="41"/>
  <c r="AE1111" i="41"/>
  <c r="AD1111" i="41"/>
  <c r="AC1111" i="41"/>
  <c r="AB1111" i="41"/>
  <c r="AA1111" i="41"/>
  <c r="Z1111" i="41"/>
  <c r="X1111" i="41"/>
  <c r="T1111" i="41"/>
  <c r="AF1110" i="41"/>
  <c r="AE1110" i="41"/>
  <c r="AD1110" i="41"/>
  <c r="AC1110" i="41"/>
  <c r="AB1110" i="41"/>
  <c r="AA1110" i="41"/>
  <c r="Z1110" i="41"/>
  <c r="X1110" i="41"/>
  <c r="T1110" i="41"/>
  <c r="AF1109" i="41"/>
  <c r="AE1109" i="41"/>
  <c r="AD1109" i="41"/>
  <c r="AC1109" i="41"/>
  <c r="AB1109" i="41"/>
  <c r="AA1109" i="41"/>
  <c r="Z1109" i="41"/>
  <c r="X1109" i="41"/>
  <c r="T1109" i="41"/>
  <c r="AF1108" i="41"/>
  <c r="AE1108" i="41"/>
  <c r="AD1108" i="41"/>
  <c r="AC1108" i="41"/>
  <c r="AB1108" i="41"/>
  <c r="AA1108" i="41"/>
  <c r="Z1108" i="41"/>
  <c r="X1108" i="41"/>
  <c r="T1108" i="41"/>
  <c r="AF1107" i="41"/>
  <c r="AE1107" i="41"/>
  <c r="AD1107" i="41"/>
  <c r="AC1107" i="41"/>
  <c r="AB1107" i="41"/>
  <c r="AA1107" i="41"/>
  <c r="Z1107" i="41"/>
  <c r="X1107" i="41"/>
  <c r="T1107" i="41"/>
  <c r="AF1106" i="41"/>
  <c r="AE1106" i="41"/>
  <c r="AD1106" i="41"/>
  <c r="AC1106" i="41"/>
  <c r="AB1106" i="41"/>
  <c r="AA1106" i="41"/>
  <c r="Z1106" i="41"/>
  <c r="X1106" i="41"/>
  <c r="T1106" i="41"/>
  <c r="AF1105" i="41"/>
  <c r="AE1105" i="41"/>
  <c r="AD1105" i="41"/>
  <c r="AC1105" i="41"/>
  <c r="AB1105" i="41"/>
  <c r="AA1105" i="41"/>
  <c r="Z1105" i="41"/>
  <c r="X1105" i="41"/>
  <c r="T1105" i="41"/>
  <c r="AF1104" i="41"/>
  <c r="AE1104" i="41"/>
  <c r="AD1104" i="41"/>
  <c r="AC1104" i="41"/>
  <c r="AB1104" i="41"/>
  <c r="AA1104" i="41"/>
  <c r="Z1104" i="41"/>
  <c r="X1104" i="41"/>
  <c r="T1104" i="41"/>
  <c r="AF1103" i="41"/>
  <c r="AE1103" i="41"/>
  <c r="AD1103" i="41"/>
  <c r="AC1103" i="41"/>
  <c r="AB1103" i="41"/>
  <c r="AA1103" i="41"/>
  <c r="Z1103" i="41"/>
  <c r="X1103" i="41"/>
  <c r="T1103" i="41"/>
  <c r="AF1102" i="41"/>
  <c r="AE1102" i="41"/>
  <c r="AD1102" i="41"/>
  <c r="AC1102" i="41"/>
  <c r="AB1102" i="41"/>
  <c r="AA1102" i="41"/>
  <c r="Z1102" i="41"/>
  <c r="X1102" i="41"/>
  <c r="T1102" i="41"/>
  <c r="AF1101" i="41"/>
  <c r="AE1101" i="41"/>
  <c r="AD1101" i="41"/>
  <c r="AC1101" i="41"/>
  <c r="AB1101" i="41"/>
  <c r="AA1101" i="41"/>
  <c r="Z1101" i="41"/>
  <c r="X1101" i="41"/>
  <c r="T1101" i="41"/>
  <c r="AF1100" i="41"/>
  <c r="AE1100" i="41"/>
  <c r="AD1100" i="41"/>
  <c r="AC1100" i="41"/>
  <c r="AB1100" i="41"/>
  <c r="AA1100" i="41"/>
  <c r="Z1100" i="41"/>
  <c r="X1100" i="41"/>
  <c r="T1100" i="41"/>
  <c r="AF1099" i="41"/>
  <c r="AE1099" i="41"/>
  <c r="AD1099" i="41"/>
  <c r="AC1099" i="41"/>
  <c r="AB1099" i="41"/>
  <c r="AA1099" i="41"/>
  <c r="Z1099" i="41"/>
  <c r="X1099" i="41"/>
  <c r="T1099" i="41"/>
  <c r="AF1098" i="41"/>
  <c r="AE1098" i="41"/>
  <c r="AD1098" i="41"/>
  <c r="AC1098" i="41"/>
  <c r="AB1098" i="41"/>
  <c r="AA1098" i="41"/>
  <c r="Z1098" i="41"/>
  <c r="X1098" i="41"/>
  <c r="T1098" i="41"/>
  <c r="AF1097" i="41"/>
  <c r="AE1097" i="41"/>
  <c r="AD1097" i="41"/>
  <c r="AC1097" i="41"/>
  <c r="AB1097" i="41"/>
  <c r="AA1097" i="41"/>
  <c r="Z1097" i="41"/>
  <c r="X1097" i="41"/>
  <c r="T1097" i="41"/>
  <c r="AF1096" i="41"/>
  <c r="AE1096" i="41"/>
  <c r="AD1096" i="41"/>
  <c r="AC1096" i="41"/>
  <c r="AB1096" i="41"/>
  <c r="AA1096" i="41"/>
  <c r="Z1096" i="41"/>
  <c r="X1096" i="41"/>
  <c r="T1096" i="41"/>
  <c r="AF1095" i="41"/>
  <c r="AE1095" i="41"/>
  <c r="AD1095" i="41"/>
  <c r="AC1095" i="41"/>
  <c r="AB1095" i="41"/>
  <c r="AA1095" i="41"/>
  <c r="Z1095" i="41"/>
  <c r="X1095" i="41"/>
  <c r="T1095" i="41"/>
  <c r="AF1094" i="41"/>
  <c r="AE1094" i="41"/>
  <c r="AD1094" i="41"/>
  <c r="AC1094" i="41"/>
  <c r="AB1094" i="41"/>
  <c r="AA1094" i="41"/>
  <c r="Z1094" i="41"/>
  <c r="X1094" i="41"/>
  <c r="T1094" i="41"/>
  <c r="AF1093" i="41"/>
  <c r="AE1093" i="41"/>
  <c r="AD1093" i="41"/>
  <c r="AC1093" i="41"/>
  <c r="AB1093" i="41"/>
  <c r="AA1093" i="41"/>
  <c r="Z1093" i="41"/>
  <c r="X1093" i="41"/>
  <c r="T1093" i="41"/>
  <c r="AF1092" i="41"/>
  <c r="AE1092" i="41"/>
  <c r="AD1092" i="41"/>
  <c r="AC1092" i="41"/>
  <c r="AB1092" i="41"/>
  <c r="AA1092" i="41"/>
  <c r="Z1092" i="41"/>
  <c r="X1092" i="41"/>
  <c r="T1092" i="41"/>
  <c r="AF1091" i="41"/>
  <c r="AE1091" i="41"/>
  <c r="AD1091" i="41"/>
  <c r="AC1091" i="41"/>
  <c r="AB1091" i="41"/>
  <c r="AA1091" i="41"/>
  <c r="Z1091" i="41"/>
  <c r="X1091" i="41"/>
  <c r="T1091" i="41"/>
  <c r="AF1090" i="41"/>
  <c r="AE1090" i="41"/>
  <c r="AD1090" i="41"/>
  <c r="AC1090" i="41"/>
  <c r="AB1090" i="41"/>
  <c r="AA1090" i="41"/>
  <c r="Z1090" i="41"/>
  <c r="X1090" i="41"/>
  <c r="T1090" i="41"/>
  <c r="AF1089" i="41"/>
  <c r="AE1089" i="41"/>
  <c r="AD1089" i="41"/>
  <c r="AC1089" i="41"/>
  <c r="AB1089" i="41"/>
  <c r="AA1089" i="41"/>
  <c r="Z1089" i="41"/>
  <c r="X1089" i="41"/>
  <c r="T1089" i="41"/>
  <c r="AF1088" i="41"/>
  <c r="AE1088" i="41"/>
  <c r="AD1088" i="41"/>
  <c r="AC1088" i="41"/>
  <c r="AB1088" i="41"/>
  <c r="AA1088" i="41"/>
  <c r="Z1088" i="41"/>
  <c r="X1088" i="41"/>
  <c r="T1088" i="41"/>
  <c r="AF1087" i="41"/>
  <c r="AE1087" i="41"/>
  <c r="AD1087" i="41"/>
  <c r="AC1087" i="41"/>
  <c r="AB1087" i="41"/>
  <c r="AA1087" i="41"/>
  <c r="Z1087" i="41"/>
  <c r="X1087" i="41"/>
  <c r="T1087" i="41"/>
  <c r="AF1086" i="41"/>
  <c r="AE1086" i="41"/>
  <c r="AD1086" i="41"/>
  <c r="AC1086" i="41"/>
  <c r="AB1086" i="41"/>
  <c r="AA1086" i="41"/>
  <c r="Z1086" i="41"/>
  <c r="X1086" i="41"/>
  <c r="T1086" i="41"/>
  <c r="AF1085" i="41"/>
  <c r="AE1085" i="41"/>
  <c r="AD1085" i="41"/>
  <c r="AC1085" i="41"/>
  <c r="AB1085" i="41"/>
  <c r="AA1085" i="41"/>
  <c r="Z1085" i="41"/>
  <c r="X1085" i="41"/>
  <c r="T1085" i="41"/>
  <c r="AF1084" i="41"/>
  <c r="AE1084" i="41"/>
  <c r="AD1084" i="41"/>
  <c r="AC1084" i="41"/>
  <c r="AB1084" i="41"/>
  <c r="AA1084" i="41"/>
  <c r="Z1084" i="41"/>
  <c r="X1084" i="41"/>
  <c r="T1084" i="41"/>
  <c r="AF1083" i="41"/>
  <c r="AE1083" i="41"/>
  <c r="AD1083" i="41"/>
  <c r="AC1083" i="41"/>
  <c r="AB1083" i="41"/>
  <c r="AA1083" i="41"/>
  <c r="Z1083" i="41"/>
  <c r="X1083" i="41"/>
  <c r="T1083" i="41"/>
  <c r="AF1082" i="41"/>
  <c r="AE1082" i="41"/>
  <c r="AD1082" i="41"/>
  <c r="AC1082" i="41"/>
  <c r="AB1082" i="41"/>
  <c r="AA1082" i="41"/>
  <c r="Z1082" i="41"/>
  <c r="X1082" i="41"/>
  <c r="T1082" i="41"/>
  <c r="AF1081" i="41"/>
  <c r="AE1081" i="41"/>
  <c r="AD1081" i="41"/>
  <c r="AC1081" i="41"/>
  <c r="AB1081" i="41"/>
  <c r="AA1081" i="41"/>
  <c r="Z1081" i="41"/>
  <c r="X1081" i="41"/>
  <c r="T1081" i="41"/>
  <c r="AF1080" i="41"/>
  <c r="AE1080" i="41"/>
  <c r="AD1080" i="41"/>
  <c r="AC1080" i="41"/>
  <c r="AB1080" i="41"/>
  <c r="AA1080" i="41"/>
  <c r="Z1080" i="41"/>
  <c r="X1080" i="41"/>
  <c r="T1080" i="41"/>
  <c r="AF1079" i="41"/>
  <c r="AE1079" i="41"/>
  <c r="AD1079" i="41"/>
  <c r="AC1079" i="41"/>
  <c r="AB1079" i="41"/>
  <c r="AA1079" i="41"/>
  <c r="Z1079" i="41"/>
  <c r="X1079" i="41"/>
  <c r="T1079" i="41"/>
  <c r="AF1078" i="41"/>
  <c r="AE1078" i="41"/>
  <c r="AD1078" i="41"/>
  <c r="AC1078" i="41"/>
  <c r="AB1078" i="41"/>
  <c r="AA1078" i="41"/>
  <c r="Z1078" i="41"/>
  <c r="X1078" i="41"/>
  <c r="T1078" i="41"/>
  <c r="AF1077" i="41"/>
  <c r="AE1077" i="41"/>
  <c r="AD1077" i="41"/>
  <c r="AC1077" i="41"/>
  <c r="AB1077" i="41"/>
  <c r="AA1077" i="41"/>
  <c r="Z1077" i="41"/>
  <c r="X1077" i="41"/>
  <c r="T1077" i="41"/>
  <c r="AF1076" i="41"/>
  <c r="AE1076" i="41"/>
  <c r="AD1076" i="41"/>
  <c r="AC1076" i="41"/>
  <c r="AB1076" i="41"/>
  <c r="AA1076" i="41"/>
  <c r="Z1076" i="41"/>
  <c r="X1076" i="41"/>
  <c r="T1076" i="41"/>
  <c r="AF1075" i="41"/>
  <c r="AE1075" i="41"/>
  <c r="AD1075" i="41"/>
  <c r="AC1075" i="41"/>
  <c r="AB1075" i="41"/>
  <c r="AA1075" i="41"/>
  <c r="Z1075" i="41"/>
  <c r="X1075" i="41"/>
  <c r="T1075" i="41"/>
  <c r="AF1074" i="41"/>
  <c r="AE1074" i="41"/>
  <c r="AD1074" i="41"/>
  <c r="AC1074" i="41"/>
  <c r="AB1074" i="41"/>
  <c r="AA1074" i="41"/>
  <c r="Z1074" i="41"/>
  <c r="X1074" i="41"/>
  <c r="T1074" i="41"/>
  <c r="AF1073" i="41"/>
  <c r="AE1073" i="41"/>
  <c r="AD1073" i="41"/>
  <c r="AC1073" i="41"/>
  <c r="AB1073" i="41"/>
  <c r="AA1073" i="41"/>
  <c r="Z1073" i="41"/>
  <c r="X1073" i="41"/>
  <c r="T1073" i="41"/>
  <c r="AF1072" i="41"/>
  <c r="AE1072" i="41"/>
  <c r="AD1072" i="41"/>
  <c r="AC1072" i="41"/>
  <c r="AB1072" i="41"/>
  <c r="AA1072" i="41"/>
  <c r="Z1072" i="41"/>
  <c r="X1072" i="41"/>
  <c r="T1072" i="41"/>
  <c r="AF1071" i="41"/>
  <c r="AE1071" i="41"/>
  <c r="AD1071" i="41"/>
  <c r="AC1071" i="41"/>
  <c r="AB1071" i="41"/>
  <c r="AA1071" i="41"/>
  <c r="Z1071" i="41"/>
  <c r="X1071" i="41"/>
  <c r="T1071" i="41"/>
  <c r="AF1070" i="41"/>
  <c r="AE1070" i="41"/>
  <c r="AD1070" i="41"/>
  <c r="AC1070" i="41"/>
  <c r="AB1070" i="41"/>
  <c r="AA1070" i="41"/>
  <c r="Z1070" i="41"/>
  <c r="X1070" i="41"/>
  <c r="T1070" i="41"/>
  <c r="AF1069" i="41"/>
  <c r="AE1069" i="41"/>
  <c r="AD1069" i="41"/>
  <c r="AC1069" i="41"/>
  <c r="AB1069" i="41"/>
  <c r="AA1069" i="41"/>
  <c r="Z1069" i="41"/>
  <c r="X1069" i="41"/>
  <c r="T1069" i="41"/>
  <c r="AF1068" i="41"/>
  <c r="AE1068" i="41"/>
  <c r="AD1068" i="41"/>
  <c r="AC1068" i="41"/>
  <c r="AB1068" i="41"/>
  <c r="AA1068" i="41"/>
  <c r="Z1068" i="41"/>
  <c r="X1068" i="41"/>
  <c r="T1068" i="41"/>
  <c r="AF1067" i="41"/>
  <c r="AE1067" i="41"/>
  <c r="AD1067" i="41"/>
  <c r="AC1067" i="41"/>
  <c r="AB1067" i="41"/>
  <c r="AA1067" i="41"/>
  <c r="Z1067" i="41"/>
  <c r="X1067" i="41"/>
  <c r="T1067" i="41"/>
  <c r="AF1066" i="41"/>
  <c r="AE1066" i="41"/>
  <c r="AD1066" i="41"/>
  <c r="AC1066" i="41"/>
  <c r="AB1066" i="41"/>
  <c r="AA1066" i="41"/>
  <c r="Z1066" i="41"/>
  <c r="X1066" i="41"/>
  <c r="T1066" i="41"/>
  <c r="AF1065" i="41"/>
  <c r="AE1065" i="41"/>
  <c r="AD1065" i="41"/>
  <c r="AC1065" i="41"/>
  <c r="AB1065" i="41"/>
  <c r="AA1065" i="41"/>
  <c r="Z1065" i="41"/>
  <c r="X1065" i="41"/>
  <c r="T1065" i="41"/>
  <c r="AF1064" i="41"/>
  <c r="AE1064" i="41"/>
  <c r="AD1064" i="41"/>
  <c r="AC1064" i="41"/>
  <c r="AB1064" i="41"/>
  <c r="AA1064" i="41"/>
  <c r="Z1064" i="41"/>
  <c r="X1064" i="41"/>
  <c r="T1064" i="41"/>
  <c r="AF1063" i="41"/>
  <c r="AE1063" i="41"/>
  <c r="AD1063" i="41"/>
  <c r="AC1063" i="41"/>
  <c r="AB1063" i="41"/>
  <c r="AA1063" i="41"/>
  <c r="Z1063" i="41"/>
  <c r="X1063" i="41"/>
  <c r="T1063" i="41"/>
  <c r="AF1062" i="41"/>
  <c r="AE1062" i="41"/>
  <c r="AD1062" i="41"/>
  <c r="AC1062" i="41"/>
  <c r="AB1062" i="41"/>
  <c r="AA1062" i="41"/>
  <c r="Z1062" i="41"/>
  <c r="X1062" i="41"/>
  <c r="T1062" i="41"/>
  <c r="AF1061" i="41"/>
  <c r="AE1061" i="41"/>
  <c r="AD1061" i="41"/>
  <c r="AC1061" i="41"/>
  <c r="AB1061" i="41"/>
  <c r="AA1061" i="41"/>
  <c r="Z1061" i="41"/>
  <c r="X1061" i="41"/>
  <c r="T1061" i="41"/>
  <c r="AF1060" i="41"/>
  <c r="AE1060" i="41"/>
  <c r="AD1060" i="41"/>
  <c r="AC1060" i="41"/>
  <c r="AB1060" i="41"/>
  <c r="AA1060" i="41"/>
  <c r="Z1060" i="41"/>
  <c r="X1060" i="41"/>
  <c r="T1060" i="41"/>
  <c r="AF1059" i="41"/>
  <c r="AE1059" i="41"/>
  <c r="AD1059" i="41"/>
  <c r="AC1059" i="41"/>
  <c r="AB1059" i="41"/>
  <c r="AA1059" i="41"/>
  <c r="Z1059" i="41"/>
  <c r="X1059" i="41"/>
  <c r="T1059" i="41"/>
  <c r="AF1058" i="41"/>
  <c r="AE1058" i="41"/>
  <c r="AD1058" i="41"/>
  <c r="AC1058" i="41"/>
  <c r="AB1058" i="41"/>
  <c r="AA1058" i="41"/>
  <c r="Z1058" i="41"/>
  <c r="X1058" i="41"/>
  <c r="T1058" i="41"/>
  <c r="AF1057" i="41"/>
  <c r="AE1057" i="41"/>
  <c r="AD1057" i="41"/>
  <c r="AC1057" i="41"/>
  <c r="AB1057" i="41"/>
  <c r="AA1057" i="41"/>
  <c r="Z1057" i="41"/>
  <c r="X1057" i="41"/>
  <c r="T1057" i="41"/>
  <c r="AF1056" i="41"/>
  <c r="AE1056" i="41"/>
  <c r="AD1056" i="41"/>
  <c r="AC1056" i="41"/>
  <c r="AB1056" i="41"/>
  <c r="AA1056" i="41"/>
  <c r="Z1056" i="41"/>
  <c r="X1056" i="41"/>
  <c r="T1056" i="41"/>
  <c r="AF1055" i="41"/>
  <c r="AE1055" i="41"/>
  <c r="AD1055" i="41"/>
  <c r="AC1055" i="41"/>
  <c r="AB1055" i="41"/>
  <c r="AA1055" i="41"/>
  <c r="Z1055" i="41"/>
  <c r="X1055" i="41"/>
  <c r="T1055" i="41"/>
  <c r="AF1054" i="41"/>
  <c r="AE1054" i="41"/>
  <c r="AD1054" i="41"/>
  <c r="AC1054" i="41"/>
  <c r="AB1054" i="41"/>
  <c r="AA1054" i="41"/>
  <c r="Z1054" i="41"/>
  <c r="X1054" i="41"/>
  <c r="T1054" i="41"/>
  <c r="AF1053" i="41"/>
  <c r="AE1053" i="41"/>
  <c r="AD1053" i="41"/>
  <c r="AC1053" i="41"/>
  <c r="AB1053" i="41"/>
  <c r="AA1053" i="41"/>
  <c r="Z1053" i="41"/>
  <c r="X1053" i="41"/>
  <c r="T1053" i="41"/>
  <c r="AF1052" i="41"/>
  <c r="AE1052" i="41"/>
  <c r="AD1052" i="41"/>
  <c r="AC1052" i="41"/>
  <c r="AB1052" i="41"/>
  <c r="AA1052" i="41"/>
  <c r="Z1052" i="41"/>
  <c r="X1052" i="41"/>
  <c r="T1052" i="41"/>
  <c r="AF1051" i="41"/>
  <c r="AE1051" i="41"/>
  <c r="AD1051" i="41"/>
  <c r="AC1051" i="41"/>
  <c r="AB1051" i="41"/>
  <c r="AA1051" i="41"/>
  <c r="Z1051" i="41"/>
  <c r="X1051" i="41"/>
  <c r="T1051" i="41"/>
  <c r="AF1050" i="41"/>
  <c r="AE1050" i="41"/>
  <c r="AD1050" i="41"/>
  <c r="AC1050" i="41"/>
  <c r="AB1050" i="41"/>
  <c r="AA1050" i="41"/>
  <c r="Z1050" i="41"/>
  <c r="X1050" i="41"/>
  <c r="T1050" i="41"/>
  <c r="AF1049" i="41"/>
  <c r="AE1049" i="41"/>
  <c r="AD1049" i="41"/>
  <c r="AC1049" i="41"/>
  <c r="AB1049" i="41"/>
  <c r="AA1049" i="41"/>
  <c r="Z1049" i="41"/>
  <c r="X1049" i="41"/>
  <c r="T1049" i="41"/>
  <c r="AF1048" i="41"/>
  <c r="AE1048" i="41"/>
  <c r="AD1048" i="41"/>
  <c r="AC1048" i="41"/>
  <c r="AB1048" i="41"/>
  <c r="AA1048" i="41"/>
  <c r="Z1048" i="41"/>
  <c r="X1048" i="41"/>
  <c r="T1048" i="41"/>
  <c r="AF1047" i="41"/>
  <c r="AE1047" i="41"/>
  <c r="AD1047" i="41"/>
  <c r="AC1047" i="41"/>
  <c r="AB1047" i="41"/>
  <c r="AA1047" i="41"/>
  <c r="Z1047" i="41"/>
  <c r="X1047" i="41"/>
  <c r="T1047" i="41"/>
  <c r="AF1046" i="41"/>
  <c r="AE1046" i="41"/>
  <c r="AD1046" i="41"/>
  <c r="AC1046" i="41"/>
  <c r="AB1046" i="41"/>
  <c r="AA1046" i="41"/>
  <c r="Z1046" i="41"/>
  <c r="X1046" i="41"/>
  <c r="T1046" i="41"/>
  <c r="AF1045" i="41"/>
  <c r="AE1045" i="41"/>
  <c r="AD1045" i="41"/>
  <c r="AC1045" i="41"/>
  <c r="AB1045" i="41"/>
  <c r="AA1045" i="41"/>
  <c r="Z1045" i="41"/>
  <c r="X1045" i="41"/>
  <c r="T1045" i="41"/>
  <c r="AF1044" i="41"/>
  <c r="AE1044" i="41"/>
  <c r="AD1044" i="41"/>
  <c r="AC1044" i="41"/>
  <c r="AB1044" i="41"/>
  <c r="AA1044" i="41"/>
  <c r="Z1044" i="41"/>
  <c r="X1044" i="41"/>
  <c r="T1044" i="41"/>
  <c r="AF1043" i="41"/>
  <c r="AE1043" i="41"/>
  <c r="AD1043" i="41"/>
  <c r="AC1043" i="41"/>
  <c r="AB1043" i="41"/>
  <c r="AA1043" i="41"/>
  <c r="Z1043" i="41"/>
  <c r="X1043" i="41"/>
  <c r="T1043" i="41"/>
  <c r="AF1042" i="41"/>
  <c r="AE1042" i="41"/>
  <c r="AD1042" i="41"/>
  <c r="AC1042" i="41"/>
  <c r="AB1042" i="41"/>
  <c r="AA1042" i="41"/>
  <c r="Z1042" i="41"/>
  <c r="X1042" i="41"/>
  <c r="T1042" i="41"/>
  <c r="AF1041" i="41"/>
  <c r="AE1041" i="41"/>
  <c r="AD1041" i="41"/>
  <c r="AC1041" i="41"/>
  <c r="AB1041" i="41"/>
  <c r="AA1041" i="41"/>
  <c r="Z1041" i="41"/>
  <c r="X1041" i="41"/>
  <c r="T1041" i="41"/>
  <c r="AF1040" i="41"/>
  <c r="AE1040" i="41"/>
  <c r="AD1040" i="41"/>
  <c r="AC1040" i="41"/>
  <c r="AB1040" i="41"/>
  <c r="AA1040" i="41"/>
  <c r="Z1040" i="41"/>
  <c r="X1040" i="41"/>
  <c r="T1040" i="41"/>
  <c r="AF1039" i="41"/>
  <c r="AE1039" i="41"/>
  <c r="AD1039" i="41"/>
  <c r="AC1039" i="41"/>
  <c r="AB1039" i="41"/>
  <c r="AA1039" i="41"/>
  <c r="Z1039" i="41"/>
  <c r="X1039" i="41"/>
  <c r="T1039" i="41"/>
  <c r="AF1038" i="41"/>
  <c r="AE1038" i="41"/>
  <c r="AD1038" i="41"/>
  <c r="AC1038" i="41"/>
  <c r="AB1038" i="41"/>
  <c r="AA1038" i="41"/>
  <c r="Z1038" i="41"/>
  <c r="X1038" i="41"/>
  <c r="T1038" i="41"/>
  <c r="AF1037" i="41"/>
  <c r="AE1037" i="41"/>
  <c r="AD1037" i="41"/>
  <c r="AC1037" i="41"/>
  <c r="AB1037" i="41"/>
  <c r="AA1037" i="41"/>
  <c r="Z1037" i="41"/>
  <c r="X1037" i="41"/>
  <c r="T1037" i="41"/>
  <c r="AF1036" i="41"/>
  <c r="AE1036" i="41"/>
  <c r="AD1036" i="41"/>
  <c r="AC1036" i="41"/>
  <c r="AB1036" i="41"/>
  <c r="AA1036" i="41"/>
  <c r="Z1036" i="41"/>
  <c r="X1036" i="41"/>
  <c r="T1036" i="41"/>
  <c r="AF1035" i="41"/>
  <c r="AE1035" i="41"/>
  <c r="AD1035" i="41"/>
  <c r="AC1035" i="41"/>
  <c r="AB1035" i="41"/>
  <c r="AA1035" i="41"/>
  <c r="Z1035" i="41"/>
  <c r="X1035" i="41"/>
  <c r="T1035" i="41"/>
  <c r="AF1034" i="41"/>
  <c r="AE1034" i="41"/>
  <c r="AD1034" i="41"/>
  <c r="AC1034" i="41"/>
  <c r="AB1034" i="41"/>
  <c r="AA1034" i="41"/>
  <c r="Z1034" i="41"/>
  <c r="X1034" i="41"/>
  <c r="T1034" i="41"/>
  <c r="AF1033" i="41"/>
  <c r="AE1033" i="41"/>
  <c r="AD1033" i="41"/>
  <c r="AC1033" i="41"/>
  <c r="AB1033" i="41"/>
  <c r="AA1033" i="41"/>
  <c r="Z1033" i="41"/>
  <c r="X1033" i="41"/>
  <c r="T1033" i="41"/>
  <c r="AF1032" i="41"/>
  <c r="AE1032" i="41"/>
  <c r="AD1032" i="41"/>
  <c r="AC1032" i="41"/>
  <c r="AB1032" i="41"/>
  <c r="AA1032" i="41"/>
  <c r="Z1032" i="41"/>
  <c r="X1032" i="41"/>
  <c r="T1032" i="41"/>
  <c r="AF1031" i="41"/>
  <c r="AE1031" i="41"/>
  <c r="AD1031" i="41"/>
  <c r="AC1031" i="41"/>
  <c r="AB1031" i="41"/>
  <c r="AA1031" i="41"/>
  <c r="Z1031" i="41"/>
  <c r="X1031" i="41"/>
  <c r="T1031" i="41"/>
  <c r="AF1030" i="41"/>
  <c r="AE1030" i="41"/>
  <c r="AD1030" i="41"/>
  <c r="AC1030" i="41"/>
  <c r="AB1030" i="41"/>
  <c r="AA1030" i="41"/>
  <c r="Z1030" i="41"/>
  <c r="X1030" i="41"/>
  <c r="T1030" i="41"/>
  <c r="AF1029" i="41"/>
  <c r="AE1029" i="41"/>
  <c r="AD1029" i="41"/>
  <c r="AC1029" i="41"/>
  <c r="AB1029" i="41"/>
  <c r="AA1029" i="41"/>
  <c r="Z1029" i="41"/>
  <c r="X1029" i="41"/>
  <c r="T1029" i="41"/>
  <c r="AF1028" i="41"/>
  <c r="AE1028" i="41"/>
  <c r="AD1028" i="41"/>
  <c r="AC1028" i="41"/>
  <c r="AB1028" i="41"/>
  <c r="AA1028" i="41"/>
  <c r="Z1028" i="41"/>
  <c r="X1028" i="41"/>
  <c r="T1028" i="41"/>
  <c r="AF1027" i="41"/>
  <c r="AE1027" i="41"/>
  <c r="AD1027" i="41"/>
  <c r="AC1027" i="41"/>
  <c r="AB1027" i="41"/>
  <c r="AA1027" i="41"/>
  <c r="Z1027" i="41"/>
  <c r="X1027" i="41"/>
  <c r="T1027" i="41"/>
  <c r="AF1026" i="41"/>
  <c r="AE1026" i="41"/>
  <c r="AD1026" i="41"/>
  <c r="AC1026" i="41"/>
  <c r="AB1026" i="41"/>
  <c r="AA1026" i="41"/>
  <c r="Z1026" i="41"/>
  <c r="X1026" i="41"/>
  <c r="T1026" i="41"/>
  <c r="AF1025" i="41"/>
  <c r="AE1025" i="41"/>
  <c r="AD1025" i="41"/>
  <c r="AC1025" i="41"/>
  <c r="AB1025" i="41"/>
  <c r="AA1025" i="41"/>
  <c r="Z1025" i="41"/>
  <c r="X1025" i="41"/>
  <c r="T1025" i="41"/>
  <c r="AF1024" i="41"/>
  <c r="AE1024" i="41"/>
  <c r="AD1024" i="41"/>
  <c r="AC1024" i="41"/>
  <c r="AB1024" i="41"/>
  <c r="AA1024" i="41"/>
  <c r="Z1024" i="41"/>
  <c r="X1024" i="41"/>
  <c r="T1024" i="41"/>
  <c r="AF1023" i="41"/>
  <c r="AE1023" i="41"/>
  <c r="AD1023" i="41"/>
  <c r="AC1023" i="41"/>
  <c r="AB1023" i="41"/>
  <c r="AA1023" i="41"/>
  <c r="Z1023" i="41"/>
  <c r="X1023" i="41"/>
  <c r="T1023" i="41"/>
  <c r="AF1022" i="41"/>
  <c r="AE1022" i="41"/>
  <c r="AD1022" i="41"/>
  <c r="AC1022" i="41"/>
  <c r="AB1022" i="41"/>
  <c r="AA1022" i="41"/>
  <c r="Z1022" i="41"/>
  <c r="X1022" i="41"/>
  <c r="T1022" i="41"/>
  <c r="AF1021" i="41"/>
  <c r="AE1021" i="41"/>
  <c r="AD1021" i="41"/>
  <c r="AC1021" i="41"/>
  <c r="AB1021" i="41"/>
  <c r="AA1021" i="41"/>
  <c r="Z1021" i="41"/>
  <c r="X1021" i="41"/>
  <c r="T1021" i="41"/>
  <c r="AF1020" i="41"/>
  <c r="AE1020" i="41"/>
  <c r="AD1020" i="41"/>
  <c r="AC1020" i="41"/>
  <c r="AB1020" i="41"/>
  <c r="AA1020" i="41"/>
  <c r="Z1020" i="41"/>
  <c r="X1020" i="41"/>
  <c r="T1020" i="41"/>
  <c r="AF1019" i="41"/>
  <c r="AE1019" i="41"/>
  <c r="AD1019" i="41"/>
  <c r="AC1019" i="41"/>
  <c r="AB1019" i="41"/>
  <c r="AA1019" i="41"/>
  <c r="Z1019" i="41"/>
  <c r="X1019" i="41"/>
  <c r="T1019" i="41"/>
  <c r="AF1018" i="41"/>
  <c r="AE1018" i="41"/>
  <c r="AD1018" i="41"/>
  <c r="AC1018" i="41"/>
  <c r="AB1018" i="41"/>
  <c r="AA1018" i="41"/>
  <c r="Z1018" i="41"/>
  <c r="X1018" i="41"/>
  <c r="T1018" i="41"/>
  <c r="AF1017" i="41"/>
  <c r="AE1017" i="41"/>
  <c r="AD1017" i="41"/>
  <c r="AC1017" i="41"/>
  <c r="AB1017" i="41"/>
  <c r="AA1017" i="41"/>
  <c r="Z1017" i="41"/>
  <c r="X1017" i="41"/>
  <c r="T1017" i="41"/>
  <c r="AF1016" i="41"/>
  <c r="AE1016" i="41"/>
  <c r="AD1016" i="41"/>
  <c r="AC1016" i="41"/>
  <c r="AB1016" i="41"/>
  <c r="AA1016" i="41"/>
  <c r="Z1016" i="41"/>
  <c r="X1016" i="41"/>
  <c r="T1016" i="41"/>
  <c r="AF1015" i="41"/>
  <c r="AE1015" i="41"/>
  <c r="AD1015" i="41"/>
  <c r="AC1015" i="41"/>
  <c r="AB1015" i="41"/>
  <c r="AA1015" i="41"/>
  <c r="Z1015" i="41"/>
  <c r="X1015" i="41"/>
  <c r="T1015" i="41"/>
  <c r="AF1014" i="41"/>
  <c r="AE1014" i="41"/>
  <c r="AD1014" i="41"/>
  <c r="AC1014" i="41"/>
  <c r="AB1014" i="41"/>
  <c r="AA1014" i="41"/>
  <c r="Z1014" i="41"/>
  <c r="X1014" i="41"/>
  <c r="T1014" i="41"/>
  <c r="AF1013" i="41"/>
  <c r="AE1013" i="41"/>
  <c r="AD1013" i="41"/>
  <c r="AC1013" i="41"/>
  <c r="AB1013" i="41"/>
  <c r="AA1013" i="41"/>
  <c r="Z1013" i="41"/>
  <c r="X1013" i="41"/>
  <c r="T1013" i="41"/>
  <c r="AF1012" i="41"/>
  <c r="AE1012" i="41"/>
  <c r="AD1012" i="41"/>
  <c r="AC1012" i="41"/>
  <c r="AB1012" i="41"/>
  <c r="AA1012" i="41"/>
  <c r="Z1012" i="41"/>
  <c r="X1012" i="41"/>
  <c r="T1012" i="41"/>
  <c r="AF1011" i="41"/>
  <c r="AE1011" i="41"/>
  <c r="AD1011" i="41"/>
  <c r="AC1011" i="41"/>
  <c r="AB1011" i="41"/>
  <c r="AA1011" i="41"/>
  <c r="Z1011" i="41"/>
  <c r="X1011" i="41"/>
  <c r="T1011" i="41"/>
  <c r="AF1010" i="41"/>
  <c r="AE1010" i="41"/>
  <c r="AD1010" i="41"/>
  <c r="AC1010" i="41"/>
  <c r="AB1010" i="41"/>
  <c r="AA1010" i="41"/>
  <c r="Z1010" i="41"/>
  <c r="X1010" i="41"/>
  <c r="T1010" i="41"/>
  <c r="AF1009" i="41"/>
  <c r="AE1009" i="41"/>
  <c r="AD1009" i="41"/>
  <c r="AC1009" i="41"/>
  <c r="AB1009" i="41"/>
  <c r="AA1009" i="41"/>
  <c r="Z1009" i="41"/>
  <c r="X1009" i="41"/>
  <c r="T1009" i="41"/>
  <c r="AF1008" i="41"/>
  <c r="AE1008" i="41"/>
  <c r="AD1008" i="41"/>
  <c r="AC1008" i="41"/>
  <c r="AB1008" i="41"/>
  <c r="AA1008" i="41"/>
  <c r="Z1008" i="41"/>
  <c r="X1008" i="41"/>
  <c r="T1008" i="41"/>
  <c r="AF1007" i="41"/>
  <c r="AE1007" i="41"/>
  <c r="AD1007" i="41"/>
  <c r="AC1007" i="41"/>
  <c r="AB1007" i="41"/>
  <c r="AA1007" i="41"/>
  <c r="Z1007" i="41"/>
  <c r="X1007" i="41"/>
  <c r="T1007" i="41"/>
  <c r="AF1006" i="41"/>
  <c r="AE1006" i="41"/>
  <c r="AD1006" i="41"/>
  <c r="AC1006" i="41"/>
  <c r="AB1006" i="41"/>
  <c r="AA1006" i="41"/>
  <c r="Z1006" i="41"/>
  <c r="X1006" i="41"/>
  <c r="T1006" i="41"/>
  <c r="AF1005" i="41"/>
  <c r="AE1005" i="41"/>
  <c r="AD1005" i="41"/>
  <c r="AC1005" i="41"/>
  <c r="AB1005" i="41"/>
  <c r="AA1005" i="41"/>
  <c r="Z1005" i="41"/>
  <c r="X1005" i="41"/>
  <c r="T1005" i="41"/>
  <c r="AF1004" i="41"/>
  <c r="AE1004" i="41"/>
  <c r="AD1004" i="41"/>
  <c r="AC1004" i="41"/>
  <c r="AB1004" i="41"/>
  <c r="AA1004" i="41"/>
  <c r="Z1004" i="41"/>
  <c r="X1004" i="41"/>
  <c r="T1004" i="41"/>
  <c r="AF1003" i="41"/>
  <c r="AE1003" i="41"/>
  <c r="AD1003" i="41"/>
  <c r="AC1003" i="41"/>
  <c r="AB1003" i="41"/>
  <c r="AA1003" i="41"/>
  <c r="Z1003" i="41"/>
  <c r="X1003" i="41"/>
  <c r="T1003" i="41"/>
  <c r="AF1002" i="41"/>
  <c r="AE1002" i="41"/>
  <c r="AD1002" i="41"/>
  <c r="AC1002" i="41"/>
  <c r="AB1002" i="41"/>
  <c r="AA1002" i="41"/>
  <c r="Z1002" i="41"/>
  <c r="X1002" i="41"/>
  <c r="T1002" i="41"/>
  <c r="AF1001" i="41"/>
  <c r="AE1001" i="41"/>
  <c r="AD1001" i="41"/>
  <c r="AC1001" i="41"/>
  <c r="AB1001" i="41"/>
  <c r="AA1001" i="41"/>
  <c r="Z1001" i="41"/>
  <c r="X1001" i="41"/>
  <c r="T1001" i="41"/>
  <c r="AF1000" i="41"/>
  <c r="AE1000" i="41"/>
  <c r="AD1000" i="41"/>
  <c r="AC1000" i="41"/>
  <c r="AB1000" i="41"/>
  <c r="AA1000" i="41"/>
  <c r="Z1000" i="41"/>
  <c r="X1000" i="41"/>
  <c r="T1000" i="41"/>
  <c r="AF999" i="41"/>
  <c r="AE999" i="41"/>
  <c r="AD999" i="41"/>
  <c r="AC999" i="41"/>
  <c r="AB999" i="41"/>
  <c r="AA999" i="41"/>
  <c r="Z999" i="41"/>
  <c r="X999" i="41"/>
  <c r="T999" i="41"/>
  <c r="AF998" i="41"/>
  <c r="AE998" i="41"/>
  <c r="AD998" i="41"/>
  <c r="AC998" i="41"/>
  <c r="AB998" i="41"/>
  <c r="AA998" i="41"/>
  <c r="Z998" i="41"/>
  <c r="X998" i="41"/>
  <c r="T998" i="41"/>
  <c r="AF997" i="41"/>
  <c r="AE997" i="41"/>
  <c r="AD997" i="41"/>
  <c r="AC997" i="41"/>
  <c r="AB997" i="41"/>
  <c r="AA997" i="41"/>
  <c r="Z997" i="41"/>
  <c r="X997" i="41"/>
  <c r="T997" i="41"/>
  <c r="AF996" i="41"/>
  <c r="AE996" i="41"/>
  <c r="AD996" i="41"/>
  <c r="AC996" i="41"/>
  <c r="AB996" i="41"/>
  <c r="AA996" i="41"/>
  <c r="Z996" i="41"/>
  <c r="X996" i="41"/>
  <c r="T996" i="41"/>
  <c r="AF995" i="41"/>
  <c r="AE995" i="41"/>
  <c r="AD995" i="41"/>
  <c r="AC995" i="41"/>
  <c r="AB995" i="41"/>
  <c r="AA995" i="41"/>
  <c r="Z995" i="41"/>
  <c r="X995" i="41"/>
  <c r="T995" i="41"/>
  <c r="AF994" i="41"/>
  <c r="AE994" i="41"/>
  <c r="AD994" i="41"/>
  <c r="AC994" i="41"/>
  <c r="AB994" i="41"/>
  <c r="AA994" i="41"/>
  <c r="Z994" i="41"/>
  <c r="X994" i="41"/>
  <c r="T994" i="41"/>
  <c r="AF993" i="41"/>
  <c r="AE993" i="41"/>
  <c r="AD993" i="41"/>
  <c r="AC993" i="41"/>
  <c r="AB993" i="41"/>
  <c r="AA993" i="41"/>
  <c r="Z993" i="41"/>
  <c r="X993" i="41"/>
  <c r="T993" i="41"/>
  <c r="AF992" i="41"/>
  <c r="AE992" i="41"/>
  <c r="AD992" i="41"/>
  <c r="AC992" i="41"/>
  <c r="AB992" i="41"/>
  <c r="AA992" i="41"/>
  <c r="Z992" i="41"/>
  <c r="X992" i="41"/>
  <c r="T992" i="41"/>
  <c r="AF991" i="41"/>
  <c r="AE991" i="41"/>
  <c r="AD991" i="41"/>
  <c r="AC991" i="41"/>
  <c r="AB991" i="41"/>
  <c r="AA991" i="41"/>
  <c r="Z991" i="41"/>
  <c r="X991" i="41"/>
  <c r="T991" i="41"/>
  <c r="AF990" i="41"/>
  <c r="AE990" i="41"/>
  <c r="AD990" i="41"/>
  <c r="AC990" i="41"/>
  <c r="AB990" i="41"/>
  <c r="AA990" i="41"/>
  <c r="Z990" i="41"/>
  <c r="X990" i="41"/>
  <c r="T990" i="41"/>
  <c r="AF989" i="41"/>
  <c r="AE989" i="41"/>
  <c r="AD989" i="41"/>
  <c r="AC989" i="41"/>
  <c r="AB989" i="41"/>
  <c r="AA989" i="41"/>
  <c r="Z989" i="41"/>
  <c r="X989" i="41"/>
  <c r="T989" i="41"/>
  <c r="AF988" i="41"/>
  <c r="AE988" i="41"/>
  <c r="AD988" i="41"/>
  <c r="AC988" i="41"/>
  <c r="AB988" i="41"/>
  <c r="AA988" i="41"/>
  <c r="Z988" i="41"/>
  <c r="X988" i="41"/>
  <c r="T988" i="41"/>
  <c r="AF987" i="41"/>
  <c r="AE987" i="41"/>
  <c r="AD987" i="41"/>
  <c r="AC987" i="41"/>
  <c r="AB987" i="41"/>
  <c r="AA987" i="41"/>
  <c r="Z987" i="41"/>
  <c r="X987" i="41"/>
  <c r="T987" i="41"/>
  <c r="AF986" i="41"/>
  <c r="AE986" i="41"/>
  <c r="AD986" i="41"/>
  <c r="AC986" i="41"/>
  <c r="AB986" i="41"/>
  <c r="AA986" i="41"/>
  <c r="Z986" i="41"/>
  <c r="X986" i="41"/>
  <c r="T986" i="41"/>
  <c r="AF985" i="41"/>
  <c r="AE985" i="41"/>
  <c r="AD985" i="41"/>
  <c r="AC985" i="41"/>
  <c r="AB985" i="41"/>
  <c r="AA985" i="41"/>
  <c r="Z985" i="41"/>
  <c r="X985" i="41"/>
  <c r="T985" i="41"/>
  <c r="AF984" i="41"/>
  <c r="AE984" i="41"/>
  <c r="AD984" i="41"/>
  <c r="AC984" i="41"/>
  <c r="AB984" i="41"/>
  <c r="AA984" i="41"/>
  <c r="Z984" i="41"/>
  <c r="X984" i="41"/>
  <c r="T984" i="41"/>
  <c r="AF983" i="41"/>
  <c r="AE983" i="41"/>
  <c r="AD983" i="41"/>
  <c r="AC983" i="41"/>
  <c r="AB983" i="41"/>
  <c r="AA983" i="41"/>
  <c r="Z983" i="41"/>
  <c r="X983" i="41"/>
  <c r="T983" i="41"/>
  <c r="AF982" i="41"/>
  <c r="AE982" i="41"/>
  <c r="AD982" i="41"/>
  <c r="AC982" i="41"/>
  <c r="AB982" i="41"/>
  <c r="AA982" i="41"/>
  <c r="Z982" i="41"/>
  <c r="X982" i="41"/>
  <c r="T982" i="41"/>
  <c r="AF981" i="41"/>
  <c r="AE981" i="41"/>
  <c r="AD981" i="41"/>
  <c r="AC981" i="41"/>
  <c r="AB981" i="41"/>
  <c r="AA981" i="41"/>
  <c r="Z981" i="41"/>
  <c r="X981" i="41"/>
  <c r="T981" i="41"/>
  <c r="AF980" i="41"/>
  <c r="AE980" i="41"/>
  <c r="AD980" i="41"/>
  <c r="AC980" i="41"/>
  <c r="AB980" i="41"/>
  <c r="AA980" i="41"/>
  <c r="Z980" i="41"/>
  <c r="X980" i="41"/>
  <c r="T980" i="41"/>
  <c r="AF979" i="41"/>
  <c r="AE979" i="41"/>
  <c r="AD979" i="41"/>
  <c r="AC979" i="41"/>
  <c r="AB979" i="41"/>
  <c r="AA979" i="41"/>
  <c r="Z979" i="41"/>
  <c r="X979" i="41"/>
  <c r="T979" i="41"/>
  <c r="AF978" i="41"/>
  <c r="AE978" i="41"/>
  <c r="AD978" i="41"/>
  <c r="AC978" i="41"/>
  <c r="AB978" i="41"/>
  <c r="AA978" i="41"/>
  <c r="Z978" i="41"/>
  <c r="X978" i="41"/>
  <c r="T978" i="41"/>
  <c r="AF977" i="41"/>
  <c r="AE977" i="41"/>
  <c r="AD977" i="41"/>
  <c r="AC977" i="41"/>
  <c r="AB977" i="41"/>
  <c r="AA977" i="41"/>
  <c r="Z977" i="41"/>
  <c r="X977" i="41"/>
  <c r="T977" i="41"/>
  <c r="AF976" i="41"/>
  <c r="AE976" i="41"/>
  <c r="AD976" i="41"/>
  <c r="AC976" i="41"/>
  <c r="AB976" i="41"/>
  <c r="AA976" i="41"/>
  <c r="Z976" i="41"/>
  <c r="X976" i="41"/>
  <c r="T976" i="41"/>
  <c r="AF975" i="41"/>
  <c r="AE975" i="41"/>
  <c r="AD975" i="41"/>
  <c r="AC975" i="41"/>
  <c r="AB975" i="41"/>
  <c r="AA975" i="41"/>
  <c r="Z975" i="41"/>
  <c r="X975" i="41"/>
  <c r="T975" i="41"/>
  <c r="AF974" i="41"/>
  <c r="AE974" i="41"/>
  <c r="AD974" i="41"/>
  <c r="AC974" i="41"/>
  <c r="AB974" i="41"/>
  <c r="AA974" i="41"/>
  <c r="Z974" i="41"/>
  <c r="X974" i="41"/>
  <c r="T974" i="41"/>
  <c r="AF973" i="41"/>
  <c r="AE973" i="41"/>
  <c r="AD973" i="41"/>
  <c r="AC973" i="41"/>
  <c r="AB973" i="41"/>
  <c r="AA973" i="41"/>
  <c r="Z973" i="41"/>
  <c r="X973" i="41"/>
  <c r="T973" i="41"/>
  <c r="AF972" i="41"/>
  <c r="AE972" i="41"/>
  <c r="AD972" i="41"/>
  <c r="AC972" i="41"/>
  <c r="AB972" i="41"/>
  <c r="AA972" i="41"/>
  <c r="Z972" i="41"/>
  <c r="X972" i="41"/>
  <c r="T972" i="41"/>
  <c r="AF971" i="41"/>
  <c r="AE971" i="41"/>
  <c r="AD971" i="41"/>
  <c r="AC971" i="41"/>
  <c r="AB971" i="41"/>
  <c r="AA971" i="41"/>
  <c r="Z971" i="41"/>
  <c r="X971" i="41"/>
  <c r="T971" i="41"/>
  <c r="AF970" i="41"/>
  <c r="AE970" i="41"/>
  <c r="AD970" i="41"/>
  <c r="AC970" i="41"/>
  <c r="AB970" i="41"/>
  <c r="AA970" i="41"/>
  <c r="Z970" i="41"/>
  <c r="X970" i="41"/>
  <c r="T970" i="41"/>
  <c r="AF969" i="41"/>
  <c r="AE969" i="41"/>
  <c r="AD969" i="41"/>
  <c r="AC969" i="41"/>
  <c r="AB969" i="41"/>
  <c r="AA969" i="41"/>
  <c r="Z969" i="41"/>
  <c r="X969" i="41"/>
  <c r="T969" i="41"/>
  <c r="AF968" i="41"/>
  <c r="AE968" i="41"/>
  <c r="AD968" i="41"/>
  <c r="AC968" i="41"/>
  <c r="AB968" i="41"/>
  <c r="AA968" i="41"/>
  <c r="Z968" i="41"/>
  <c r="X968" i="41"/>
  <c r="T968" i="41"/>
  <c r="AF967" i="41"/>
  <c r="AE967" i="41"/>
  <c r="AD967" i="41"/>
  <c r="AC967" i="41"/>
  <c r="AB967" i="41"/>
  <c r="AA967" i="41"/>
  <c r="Z967" i="41"/>
  <c r="X967" i="41"/>
  <c r="T967" i="41"/>
  <c r="AF966" i="41"/>
  <c r="AE966" i="41"/>
  <c r="AD966" i="41"/>
  <c r="AC966" i="41"/>
  <c r="AB966" i="41"/>
  <c r="AA966" i="41"/>
  <c r="Z966" i="41"/>
  <c r="X966" i="41"/>
  <c r="T966" i="41"/>
  <c r="AF965" i="41"/>
  <c r="AE965" i="41"/>
  <c r="AD965" i="41"/>
  <c r="AC965" i="41"/>
  <c r="AB965" i="41"/>
  <c r="AA965" i="41"/>
  <c r="Z965" i="41"/>
  <c r="X965" i="41"/>
  <c r="T965" i="41"/>
  <c r="AF964" i="41"/>
  <c r="AE964" i="41"/>
  <c r="AD964" i="41"/>
  <c r="AC964" i="41"/>
  <c r="AB964" i="41"/>
  <c r="AA964" i="41"/>
  <c r="Z964" i="41"/>
  <c r="X964" i="41"/>
  <c r="T964" i="41"/>
  <c r="AF963" i="41"/>
  <c r="AE963" i="41"/>
  <c r="AD963" i="41"/>
  <c r="AC963" i="41"/>
  <c r="AB963" i="41"/>
  <c r="AA963" i="41"/>
  <c r="Z963" i="41"/>
  <c r="X963" i="41"/>
  <c r="T963" i="41"/>
  <c r="AF962" i="41"/>
  <c r="AE962" i="41"/>
  <c r="AD962" i="41"/>
  <c r="AC962" i="41"/>
  <c r="AB962" i="41"/>
  <c r="AA962" i="41"/>
  <c r="Z962" i="41"/>
  <c r="X962" i="41"/>
  <c r="T962" i="41"/>
  <c r="AF961" i="41"/>
  <c r="AE961" i="41"/>
  <c r="AD961" i="41"/>
  <c r="AC961" i="41"/>
  <c r="AB961" i="41"/>
  <c r="AA961" i="41"/>
  <c r="Z961" i="41"/>
  <c r="X961" i="41"/>
  <c r="T961" i="41"/>
  <c r="AF960" i="41"/>
  <c r="AE960" i="41"/>
  <c r="AD960" i="41"/>
  <c r="AC960" i="41"/>
  <c r="AB960" i="41"/>
  <c r="AA960" i="41"/>
  <c r="Z960" i="41"/>
  <c r="X960" i="41"/>
  <c r="T960" i="41"/>
  <c r="AF959" i="41"/>
  <c r="AE959" i="41"/>
  <c r="AD959" i="41"/>
  <c r="AC959" i="41"/>
  <c r="AB959" i="41"/>
  <c r="AA959" i="41"/>
  <c r="Z959" i="41"/>
  <c r="X959" i="41"/>
  <c r="T959" i="41"/>
  <c r="AF958" i="41"/>
  <c r="AE958" i="41"/>
  <c r="AD958" i="41"/>
  <c r="AC958" i="41"/>
  <c r="AB958" i="41"/>
  <c r="AA958" i="41"/>
  <c r="Z958" i="41"/>
  <c r="X958" i="41"/>
  <c r="T958" i="41"/>
  <c r="AF957" i="41"/>
  <c r="AE957" i="41"/>
  <c r="AD957" i="41"/>
  <c r="AC957" i="41"/>
  <c r="AB957" i="41"/>
  <c r="AA957" i="41"/>
  <c r="Z957" i="41"/>
  <c r="X957" i="41"/>
  <c r="T957" i="41"/>
  <c r="AF956" i="41"/>
  <c r="AE956" i="41"/>
  <c r="AD956" i="41"/>
  <c r="AC956" i="41"/>
  <c r="AB956" i="41"/>
  <c r="AA956" i="41"/>
  <c r="Z956" i="41"/>
  <c r="X956" i="41"/>
  <c r="T956" i="41"/>
  <c r="AF955" i="41"/>
  <c r="AE955" i="41"/>
  <c r="AD955" i="41"/>
  <c r="AC955" i="41"/>
  <c r="AB955" i="41"/>
  <c r="AA955" i="41"/>
  <c r="Z955" i="41"/>
  <c r="X955" i="41"/>
  <c r="T955" i="41"/>
  <c r="AF954" i="41"/>
  <c r="AE954" i="41"/>
  <c r="AD954" i="41"/>
  <c r="AC954" i="41"/>
  <c r="AB954" i="41"/>
  <c r="AA954" i="41"/>
  <c r="Z954" i="41"/>
  <c r="X954" i="41"/>
  <c r="T954" i="41"/>
  <c r="AF953" i="41"/>
  <c r="AE953" i="41"/>
  <c r="AD953" i="41"/>
  <c r="AC953" i="41"/>
  <c r="AB953" i="41"/>
  <c r="AA953" i="41"/>
  <c r="Z953" i="41"/>
  <c r="X953" i="41"/>
  <c r="T953" i="41"/>
  <c r="AF952" i="41"/>
  <c r="AE952" i="41"/>
  <c r="AD952" i="41"/>
  <c r="AC952" i="41"/>
  <c r="AB952" i="41"/>
  <c r="AA952" i="41"/>
  <c r="Z952" i="41"/>
  <c r="X952" i="41"/>
  <c r="T952" i="41"/>
  <c r="AF951" i="41"/>
  <c r="AE951" i="41"/>
  <c r="AD951" i="41"/>
  <c r="AC951" i="41"/>
  <c r="AB951" i="41"/>
  <c r="AA951" i="41"/>
  <c r="Z951" i="41"/>
  <c r="X951" i="41"/>
  <c r="T951" i="41"/>
  <c r="AF950" i="41"/>
  <c r="AE950" i="41"/>
  <c r="AD950" i="41"/>
  <c r="AC950" i="41"/>
  <c r="AB950" i="41"/>
  <c r="AA950" i="41"/>
  <c r="Z950" i="41"/>
  <c r="X950" i="41"/>
  <c r="T950" i="41"/>
  <c r="AF949" i="41"/>
  <c r="AE949" i="41"/>
  <c r="AD949" i="41"/>
  <c r="AC949" i="41"/>
  <c r="AB949" i="41"/>
  <c r="AA949" i="41"/>
  <c r="Z949" i="41"/>
  <c r="X949" i="41"/>
  <c r="T949" i="41"/>
  <c r="AF948" i="41"/>
  <c r="AE948" i="41"/>
  <c r="AD948" i="41"/>
  <c r="AC948" i="41"/>
  <c r="AB948" i="41"/>
  <c r="AA948" i="41"/>
  <c r="Z948" i="41"/>
  <c r="X948" i="41"/>
  <c r="T948" i="41"/>
  <c r="AF947" i="41"/>
  <c r="AE947" i="41"/>
  <c r="AD947" i="41"/>
  <c r="AC947" i="41"/>
  <c r="AB947" i="41"/>
  <c r="AA947" i="41"/>
  <c r="Z947" i="41"/>
  <c r="X947" i="41"/>
  <c r="T947" i="41"/>
  <c r="AF946" i="41"/>
  <c r="AE946" i="41"/>
  <c r="AD946" i="41"/>
  <c r="AC946" i="41"/>
  <c r="AB946" i="41"/>
  <c r="AA946" i="41"/>
  <c r="Z946" i="41"/>
  <c r="X946" i="41"/>
  <c r="T946" i="41"/>
  <c r="AF945" i="41"/>
  <c r="AE945" i="41"/>
  <c r="AD945" i="41"/>
  <c r="AC945" i="41"/>
  <c r="AB945" i="41"/>
  <c r="AA945" i="41"/>
  <c r="Z945" i="41"/>
  <c r="X945" i="41"/>
  <c r="T945" i="41"/>
  <c r="AF944" i="41"/>
  <c r="AE944" i="41"/>
  <c r="AD944" i="41"/>
  <c r="AC944" i="41"/>
  <c r="AB944" i="41"/>
  <c r="AA944" i="41"/>
  <c r="Z944" i="41"/>
  <c r="X944" i="41"/>
  <c r="T944" i="41"/>
  <c r="AF943" i="41"/>
  <c r="AE943" i="41"/>
  <c r="AD943" i="41"/>
  <c r="AC943" i="41"/>
  <c r="AB943" i="41"/>
  <c r="AA943" i="41"/>
  <c r="Z943" i="41"/>
  <c r="X943" i="41"/>
  <c r="T943" i="41"/>
  <c r="AF942" i="41"/>
  <c r="AE942" i="41"/>
  <c r="AD942" i="41"/>
  <c r="AC942" i="41"/>
  <c r="AB942" i="41"/>
  <c r="AA942" i="41"/>
  <c r="Z942" i="41"/>
  <c r="X942" i="41"/>
  <c r="T942" i="41"/>
  <c r="AF941" i="41"/>
  <c r="AE941" i="41"/>
  <c r="AD941" i="41"/>
  <c r="AC941" i="41"/>
  <c r="AB941" i="41"/>
  <c r="AA941" i="41"/>
  <c r="Z941" i="41"/>
  <c r="X941" i="41"/>
  <c r="T941" i="41"/>
  <c r="AF940" i="41"/>
  <c r="AE940" i="41"/>
  <c r="AD940" i="41"/>
  <c r="AC940" i="41"/>
  <c r="AB940" i="41"/>
  <c r="AA940" i="41"/>
  <c r="Z940" i="41"/>
  <c r="X940" i="41"/>
  <c r="T940" i="41"/>
  <c r="AF939" i="41"/>
  <c r="AE939" i="41"/>
  <c r="AD939" i="41"/>
  <c r="AC939" i="41"/>
  <c r="AB939" i="41"/>
  <c r="AA939" i="41"/>
  <c r="Z939" i="41"/>
  <c r="X939" i="41"/>
  <c r="T939" i="41"/>
  <c r="AF938" i="41"/>
  <c r="AE938" i="41"/>
  <c r="AD938" i="41"/>
  <c r="AC938" i="41"/>
  <c r="AB938" i="41"/>
  <c r="AA938" i="41"/>
  <c r="Z938" i="41"/>
  <c r="X938" i="41"/>
  <c r="T938" i="41"/>
  <c r="AF937" i="41"/>
  <c r="AE937" i="41"/>
  <c r="AD937" i="41"/>
  <c r="AC937" i="41"/>
  <c r="AB937" i="41"/>
  <c r="AA937" i="41"/>
  <c r="Z937" i="41"/>
  <c r="X937" i="41"/>
  <c r="T937" i="41"/>
  <c r="AF936" i="41"/>
  <c r="AE936" i="41"/>
  <c r="AD936" i="41"/>
  <c r="AC936" i="41"/>
  <c r="AB936" i="41"/>
  <c r="AA936" i="41"/>
  <c r="Z936" i="41"/>
  <c r="X936" i="41"/>
  <c r="T936" i="41"/>
  <c r="AF935" i="41"/>
  <c r="AE935" i="41"/>
  <c r="AD935" i="41"/>
  <c r="AC935" i="41"/>
  <c r="AB935" i="41"/>
  <c r="AA935" i="41"/>
  <c r="Z935" i="41"/>
  <c r="X935" i="41"/>
  <c r="T935" i="41"/>
  <c r="AF934" i="41"/>
  <c r="AE934" i="41"/>
  <c r="AD934" i="41"/>
  <c r="AC934" i="41"/>
  <c r="AB934" i="41"/>
  <c r="AA934" i="41"/>
  <c r="Z934" i="41"/>
  <c r="X934" i="41"/>
  <c r="T934" i="41"/>
  <c r="AF933" i="41"/>
  <c r="AE933" i="41"/>
  <c r="AD933" i="41"/>
  <c r="AC933" i="41"/>
  <c r="AB933" i="41"/>
  <c r="AA933" i="41"/>
  <c r="Z933" i="41"/>
  <c r="X933" i="41"/>
  <c r="T933" i="41"/>
  <c r="AF932" i="41"/>
  <c r="AE932" i="41"/>
  <c r="AD932" i="41"/>
  <c r="AC932" i="41"/>
  <c r="AB932" i="41"/>
  <c r="AA932" i="41"/>
  <c r="Z932" i="41"/>
  <c r="X932" i="41"/>
  <c r="T932" i="41"/>
  <c r="AF931" i="41"/>
  <c r="AE931" i="41"/>
  <c r="AD931" i="41"/>
  <c r="AC931" i="41"/>
  <c r="AB931" i="41"/>
  <c r="AA931" i="41"/>
  <c r="Z931" i="41"/>
  <c r="X931" i="41"/>
  <c r="T931" i="41"/>
  <c r="AF930" i="41"/>
  <c r="AE930" i="41"/>
  <c r="AD930" i="41"/>
  <c r="AC930" i="41"/>
  <c r="AB930" i="41"/>
  <c r="AA930" i="41"/>
  <c r="Z930" i="41"/>
  <c r="X930" i="41"/>
  <c r="T930" i="41"/>
  <c r="AF929" i="41"/>
  <c r="AE929" i="41"/>
  <c r="AD929" i="41"/>
  <c r="AC929" i="41"/>
  <c r="AB929" i="41"/>
  <c r="AA929" i="41"/>
  <c r="Z929" i="41"/>
  <c r="X929" i="41"/>
  <c r="T929" i="41"/>
  <c r="AF928" i="41"/>
  <c r="AE928" i="41"/>
  <c r="AD928" i="41"/>
  <c r="AC928" i="41"/>
  <c r="AB928" i="41"/>
  <c r="AA928" i="41"/>
  <c r="Z928" i="41"/>
  <c r="X928" i="41"/>
  <c r="T928" i="41"/>
  <c r="AF927" i="41"/>
  <c r="AE927" i="41"/>
  <c r="AD927" i="41"/>
  <c r="AC927" i="41"/>
  <c r="AB927" i="41"/>
  <c r="AA927" i="41"/>
  <c r="Z927" i="41"/>
  <c r="X927" i="41"/>
  <c r="T927" i="41"/>
  <c r="AF926" i="41"/>
  <c r="AE926" i="41"/>
  <c r="AD926" i="41"/>
  <c r="AC926" i="41"/>
  <c r="AB926" i="41"/>
  <c r="AA926" i="41"/>
  <c r="Z926" i="41"/>
  <c r="X926" i="41"/>
  <c r="T926" i="41"/>
  <c r="AF925" i="41"/>
  <c r="AE925" i="41"/>
  <c r="AD925" i="41"/>
  <c r="AC925" i="41"/>
  <c r="AB925" i="41"/>
  <c r="AA925" i="41"/>
  <c r="Z925" i="41"/>
  <c r="X925" i="41"/>
  <c r="T925" i="41"/>
  <c r="AF924" i="41"/>
  <c r="AE924" i="41"/>
  <c r="AD924" i="41"/>
  <c r="AC924" i="41"/>
  <c r="AB924" i="41"/>
  <c r="AA924" i="41"/>
  <c r="Z924" i="41"/>
  <c r="X924" i="41"/>
  <c r="T924" i="41"/>
  <c r="AF923" i="41"/>
  <c r="AE923" i="41"/>
  <c r="AD923" i="41"/>
  <c r="AC923" i="41"/>
  <c r="AB923" i="41"/>
  <c r="AA923" i="41"/>
  <c r="Z923" i="41"/>
  <c r="X923" i="41"/>
  <c r="T923" i="41"/>
  <c r="AF922" i="41"/>
  <c r="AE922" i="41"/>
  <c r="AD922" i="41"/>
  <c r="AC922" i="41"/>
  <c r="AB922" i="41"/>
  <c r="AA922" i="41"/>
  <c r="Z922" i="41"/>
  <c r="X922" i="41"/>
  <c r="T922" i="41"/>
  <c r="AF921" i="41"/>
  <c r="AE921" i="41"/>
  <c r="AD921" i="41"/>
  <c r="AC921" i="41"/>
  <c r="AB921" i="41"/>
  <c r="AA921" i="41"/>
  <c r="Z921" i="41"/>
  <c r="X921" i="41"/>
  <c r="T921" i="41"/>
  <c r="AF920" i="41"/>
  <c r="AE920" i="41"/>
  <c r="AD920" i="41"/>
  <c r="AC920" i="41"/>
  <c r="AB920" i="41"/>
  <c r="AA920" i="41"/>
  <c r="Z920" i="41"/>
  <c r="X920" i="41"/>
  <c r="T920" i="41"/>
  <c r="AF919" i="41"/>
  <c r="AE919" i="41"/>
  <c r="AD919" i="41"/>
  <c r="AC919" i="41"/>
  <c r="AB919" i="41"/>
  <c r="AA919" i="41"/>
  <c r="Z919" i="41"/>
  <c r="X919" i="41"/>
  <c r="T919" i="41"/>
  <c r="AF918" i="41"/>
  <c r="AE918" i="41"/>
  <c r="AD918" i="41"/>
  <c r="AC918" i="41"/>
  <c r="AB918" i="41"/>
  <c r="AA918" i="41"/>
  <c r="Z918" i="41"/>
  <c r="X918" i="41"/>
  <c r="T918" i="41"/>
  <c r="AF917" i="41"/>
  <c r="AE917" i="41"/>
  <c r="AD917" i="41"/>
  <c r="AC917" i="41"/>
  <c r="AB917" i="41"/>
  <c r="AA917" i="41"/>
  <c r="Z917" i="41"/>
  <c r="X917" i="41"/>
  <c r="T917" i="41"/>
  <c r="AF916" i="41"/>
  <c r="AE916" i="41"/>
  <c r="AD916" i="41"/>
  <c r="AC916" i="41"/>
  <c r="AB916" i="41"/>
  <c r="AA916" i="41"/>
  <c r="Z916" i="41"/>
  <c r="X916" i="41"/>
  <c r="T916" i="41"/>
  <c r="AF915" i="41"/>
  <c r="AE915" i="41"/>
  <c r="AD915" i="41"/>
  <c r="AC915" i="41"/>
  <c r="AB915" i="41"/>
  <c r="AA915" i="41"/>
  <c r="Z915" i="41"/>
  <c r="X915" i="41"/>
  <c r="T915" i="41"/>
  <c r="AF914" i="41"/>
  <c r="AE914" i="41"/>
  <c r="AD914" i="41"/>
  <c r="AC914" i="41"/>
  <c r="AB914" i="41"/>
  <c r="AA914" i="41"/>
  <c r="Z914" i="41"/>
  <c r="X914" i="41"/>
  <c r="T914" i="41"/>
  <c r="AF913" i="41"/>
  <c r="AE913" i="41"/>
  <c r="AD913" i="41"/>
  <c r="AC913" i="41"/>
  <c r="AB913" i="41"/>
  <c r="AA913" i="41"/>
  <c r="Z913" i="41"/>
  <c r="X913" i="41"/>
  <c r="T913" i="41"/>
  <c r="AF912" i="41"/>
  <c r="AE912" i="41"/>
  <c r="AD912" i="41"/>
  <c r="AC912" i="41"/>
  <c r="AB912" i="41"/>
  <c r="AA912" i="41"/>
  <c r="Z912" i="41"/>
  <c r="X912" i="41"/>
  <c r="T912" i="41"/>
  <c r="AF911" i="41"/>
  <c r="AE911" i="41"/>
  <c r="AD911" i="41"/>
  <c r="AC911" i="41"/>
  <c r="AB911" i="41"/>
  <c r="AA911" i="41"/>
  <c r="Z911" i="41"/>
  <c r="X911" i="41"/>
  <c r="T911" i="41"/>
  <c r="AF910" i="41"/>
  <c r="AE910" i="41"/>
  <c r="AD910" i="41"/>
  <c r="AC910" i="41"/>
  <c r="AB910" i="41"/>
  <c r="AA910" i="41"/>
  <c r="Z910" i="41"/>
  <c r="X910" i="41"/>
  <c r="T910" i="41"/>
  <c r="AF909" i="41"/>
  <c r="AE909" i="41"/>
  <c r="AD909" i="41"/>
  <c r="AC909" i="41"/>
  <c r="AB909" i="41"/>
  <c r="AA909" i="41"/>
  <c r="Z909" i="41"/>
  <c r="X909" i="41"/>
  <c r="T909" i="41"/>
  <c r="AF908" i="41"/>
  <c r="AE908" i="41"/>
  <c r="AD908" i="41"/>
  <c r="AC908" i="41"/>
  <c r="AB908" i="41"/>
  <c r="AA908" i="41"/>
  <c r="Z908" i="41"/>
  <c r="X908" i="41"/>
  <c r="T908" i="41"/>
  <c r="AF907" i="41"/>
  <c r="AE907" i="41"/>
  <c r="AD907" i="41"/>
  <c r="AC907" i="41"/>
  <c r="AB907" i="41"/>
  <c r="AA907" i="41"/>
  <c r="Z907" i="41"/>
  <c r="X907" i="41"/>
  <c r="T907" i="41"/>
  <c r="AF906" i="41"/>
  <c r="AE906" i="41"/>
  <c r="AD906" i="41"/>
  <c r="AC906" i="41"/>
  <c r="AB906" i="41"/>
  <c r="AA906" i="41"/>
  <c r="Z906" i="41"/>
  <c r="X906" i="41"/>
  <c r="T906" i="41"/>
  <c r="AF905" i="41"/>
  <c r="AE905" i="41"/>
  <c r="AD905" i="41"/>
  <c r="AC905" i="41"/>
  <c r="AB905" i="41"/>
  <c r="AA905" i="41"/>
  <c r="Z905" i="41"/>
  <c r="X905" i="41"/>
  <c r="T905" i="41"/>
  <c r="AF904" i="41"/>
  <c r="AE904" i="41"/>
  <c r="AD904" i="41"/>
  <c r="AC904" i="41"/>
  <c r="AB904" i="41"/>
  <c r="AA904" i="41"/>
  <c r="Z904" i="41"/>
  <c r="X904" i="41"/>
  <c r="T904" i="41"/>
  <c r="AF903" i="41"/>
  <c r="AE903" i="41"/>
  <c r="AD903" i="41"/>
  <c r="AC903" i="41"/>
  <c r="AB903" i="41"/>
  <c r="AA903" i="41"/>
  <c r="Z903" i="41"/>
  <c r="X903" i="41"/>
  <c r="T903" i="41"/>
  <c r="AF902" i="41"/>
  <c r="AE902" i="41"/>
  <c r="AD902" i="41"/>
  <c r="AC902" i="41"/>
  <c r="AB902" i="41"/>
  <c r="AA902" i="41"/>
  <c r="Z902" i="41"/>
  <c r="X902" i="41"/>
  <c r="T902" i="41"/>
  <c r="AF901" i="41"/>
  <c r="AE901" i="41"/>
  <c r="AD901" i="41"/>
  <c r="AC901" i="41"/>
  <c r="AB901" i="41"/>
  <c r="AA901" i="41"/>
  <c r="Z901" i="41"/>
  <c r="X901" i="41"/>
  <c r="T901" i="41"/>
  <c r="AF900" i="41"/>
  <c r="AE900" i="41"/>
  <c r="AD900" i="41"/>
  <c r="AC900" i="41"/>
  <c r="AB900" i="41"/>
  <c r="AA900" i="41"/>
  <c r="Z900" i="41"/>
  <c r="X900" i="41"/>
  <c r="T900" i="41"/>
  <c r="AF899" i="41"/>
  <c r="AE899" i="41"/>
  <c r="AD899" i="41"/>
  <c r="AC899" i="41"/>
  <c r="AB899" i="41"/>
  <c r="AA899" i="41"/>
  <c r="Z899" i="41"/>
  <c r="X899" i="41"/>
  <c r="T899" i="41"/>
  <c r="AF898" i="41"/>
  <c r="AE898" i="41"/>
  <c r="AD898" i="41"/>
  <c r="AC898" i="41"/>
  <c r="AB898" i="41"/>
  <c r="AA898" i="41"/>
  <c r="Z898" i="41"/>
  <c r="X898" i="41"/>
  <c r="T898" i="41"/>
  <c r="AF897" i="41"/>
  <c r="AE897" i="41"/>
  <c r="AD897" i="41"/>
  <c r="AC897" i="41"/>
  <c r="AB897" i="41"/>
  <c r="AA897" i="41"/>
  <c r="Z897" i="41"/>
  <c r="X897" i="41"/>
  <c r="T897" i="41"/>
  <c r="AF896" i="41"/>
  <c r="AE896" i="41"/>
  <c r="AD896" i="41"/>
  <c r="AC896" i="41"/>
  <c r="AB896" i="41"/>
  <c r="AA896" i="41"/>
  <c r="Z896" i="41"/>
  <c r="X896" i="41"/>
  <c r="T896" i="41"/>
  <c r="AF895" i="41"/>
  <c r="AE895" i="41"/>
  <c r="AD895" i="41"/>
  <c r="AC895" i="41"/>
  <c r="AB895" i="41"/>
  <c r="AA895" i="41"/>
  <c r="Z895" i="41"/>
  <c r="X895" i="41"/>
  <c r="T895" i="41"/>
  <c r="AF894" i="41"/>
  <c r="AE894" i="41"/>
  <c r="AD894" i="41"/>
  <c r="AC894" i="41"/>
  <c r="AB894" i="41"/>
  <c r="AA894" i="41"/>
  <c r="Z894" i="41"/>
  <c r="X894" i="41"/>
  <c r="T894" i="41"/>
  <c r="AF893" i="41"/>
  <c r="AE893" i="41"/>
  <c r="AD893" i="41"/>
  <c r="AC893" i="41"/>
  <c r="AB893" i="41"/>
  <c r="AA893" i="41"/>
  <c r="Z893" i="41"/>
  <c r="X893" i="41"/>
  <c r="T893" i="41"/>
  <c r="AF892" i="41"/>
  <c r="AE892" i="41"/>
  <c r="AD892" i="41"/>
  <c r="AC892" i="41"/>
  <c r="AB892" i="41"/>
  <c r="AA892" i="41"/>
  <c r="Z892" i="41"/>
  <c r="X892" i="41"/>
  <c r="T892" i="41"/>
  <c r="AF891" i="41"/>
  <c r="AE891" i="41"/>
  <c r="AD891" i="41"/>
  <c r="AC891" i="41"/>
  <c r="AB891" i="41"/>
  <c r="AA891" i="41"/>
  <c r="Z891" i="41"/>
  <c r="X891" i="41"/>
  <c r="T891" i="41"/>
  <c r="AF890" i="41"/>
  <c r="AE890" i="41"/>
  <c r="AD890" i="41"/>
  <c r="AC890" i="41"/>
  <c r="AB890" i="41"/>
  <c r="AA890" i="41"/>
  <c r="Z890" i="41"/>
  <c r="X890" i="41"/>
  <c r="T890" i="41"/>
  <c r="AF889" i="41"/>
  <c r="AE889" i="41"/>
  <c r="AD889" i="41"/>
  <c r="AC889" i="41"/>
  <c r="AB889" i="41"/>
  <c r="AA889" i="41"/>
  <c r="Z889" i="41"/>
  <c r="X889" i="41"/>
  <c r="T889" i="41"/>
  <c r="AF888" i="41"/>
  <c r="AE888" i="41"/>
  <c r="AD888" i="41"/>
  <c r="AC888" i="41"/>
  <c r="AB888" i="41"/>
  <c r="AA888" i="41"/>
  <c r="Z888" i="41"/>
  <c r="X888" i="41"/>
  <c r="T888" i="41"/>
  <c r="AF887" i="41"/>
  <c r="AE887" i="41"/>
  <c r="AD887" i="41"/>
  <c r="AC887" i="41"/>
  <c r="AB887" i="41"/>
  <c r="AA887" i="41"/>
  <c r="Z887" i="41"/>
  <c r="X887" i="41"/>
  <c r="T887" i="41"/>
  <c r="AF886" i="41"/>
  <c r="AE886" i="41"/>
  <c r="AD886" i="41"/>
  <c r="AC886" i="41"/>
  <c r="AB886" i="41"/>
  <c r="AA886" i="41"/>
  <c r="Z886" i="41"/>
  <c r="X886" i="41"/>
  <c r="T886" i="41"/>
  <c r="AF885" i="41"/>
  <c r="AE885" i="41"/>
  <c r="AD885" i="41"/>
  <c r="AC885" i="41"/>
  <c r="AB885" i="41"/>
  <c r="AA885" i="41"/>
  <c r="Z885" i="41"/>
  <c r="X885" i="41"/>
  <c r="T885" i="41"/>
  <c r="AF884" i="41"/>
  <c r="AE884" i="41"/>
  <c r="AD884" i="41"/>
  <c r="AC884" i="41"/>
  <c r="AB884" i="41"/>
  <c r="AA884" i="41"/>
  <c r="Z884" i="41"/>
  <c r="X884" i="41"/>
  <c r="T884" i="41"/>
  <c r="AF883" i="41"/>
  <c r="AE883" i="41"/>
  <c r="AD883" i="41"/>
  <c r="AC883" i="41"/>
  <c r="AB883" i="41"/>
  <c r="AA883" i="41"/>
  <c r="Z883" i="41"/>
  <c r="X883" i="41"/>
  <c r="T883" i="41"/>
  <c r="AF882" i="41"/>
  <c r="AE882" i="41"/>
  <c r="AD882" i="41"/>
  <c r="AC882" i="41"/>
  <c r="AB882" i="41"/>
  <c r="AA882" i="41"/>
  <c r="Z882" i="41"/>
  <c r="X882" i="41"/>
  <c r="T882" i="41"/>
  <c r="AF881" i="41"/>
  <c r="AE881" i="41"/>
  <c r="AD881" i="41"/>
  <c r="AC881" i="41"/>
  <c r="AB881" i="41"/>
  <c r="AA881" i="41"/>
  <c r="Z881" i="41"/>
  <c r="X881" i="41"/>
  <c r="T881" i="41"/>
  <c r="AF880" i="41"/>
  <c r="AE880" i="41"/>
  <c r="AD880" i="41"/>
  <c r="AC880" i="41"/>
  <c r="AB880" i="41"/>
  <c r="AA880" i="41"/>
  <c r="Z880" i="41"/>
  <c r="X880" i="41"/>
  <c r="T880" i="41"/>
  <c r="AF879" i="41"/>
  <c r="AE879" i="41"/>
  <c r="AD879" i="41"/>
  <c r="AC879" i="41"/>
  <c r="AB879" i="41"/>
  <c r="AA879" i="41"/>
  <c r="Z879" i="41"/>
  <c r="X879" i="41"/>
  <c r="T879" i="41"/>
  <c r="AF878" i="41"/>
  <c r="AE878" i="41"/>
  <c r="AD878" i="41"/>
  <c r="AC878" i="41"/>
  <c r="AB878" i="41"/>
  <c r="AA878" i="41"/>
  <c r="Z878" i="41"/>
  <c r="X878" i="41"/>
  <c r="T878" i="41"/>
  <c r="AF877" i="41"/>
  <c r="AE877" i="41"/>
  <c r="AD877" i="41"/>
  <c r="AC877" i="41"/>
  <c r="AB877" i="41"/>
  <c r="AA877" i="41"/>
  <c r="Z877" i="41"/>
  <c r="X877" i="41"/>
  <c r="T877" i="41"/>
  <c r="AF876" i="41"/>
  <c r="AE876" i="41"/>
  <c r="AD876" i="41"/>
  <c r="AC876" i="41"/>
  <c r="AB876" i="41"/>
  <c r="AA876" i="41"/>
  <c r="Z876" i="41"/>
  <c r="X876" i="41"/>
  <c r="T876" i="41"/>
  <c r="AF875" i="41"/>
  <c r="AE875" i="41"/>
  <c r="AD875" i="41"/>
  <c r="AC875" i="41"/>
  <c r="AB875" i="41"/>
  <c r="AA875" i="41"/>
  <c r="Z875" i="41"/>
  <c r="X875" i="41"/>
  <c r="T875" i="41"/>
  <c r="AF874" i="41"/>
  <c r="AE874" i="41"/>
  <c r="AD874" i="41"/>
  <c r="AC874" i="41"/>
  <c r="AB874" i="41"/>
  <c r="AA874" i="41"/>
  <c r="Z874" i="41"/>
  <c r="X874" i="41"/>
  <c r="T874" i="41"/>
  <c r="AF873" i="41"/>
  <c r="AE873" i="41"/>
  <c r="AD873" i="41"/>
  <c r="AC873" i="41"/>
  <c r="AB873" i="41"/>
  <c r="AA873" i="41"/>
  <c r="Z873" i="41"/>
  <c r="X873" i="41"/>
  <c r="T873" i="41"/>
  <c r="AF872" i="41"/>
  <c r="AE872" i="41"/>
  <c r="AD872" i="41"/>
  <c r="AC872" i="41"/>
  <c r="AB872" i="41"/>
  <c r="AA872" i="41"/>
  <c r="Z872" i="41"/>
  <c r="X872" i="41"/>
  <c r="T872" i="41"/>
  <c r="AF871" i="41"/>
  <c r="AE871" i="41"/>
  <c r="AD871" i="41"/>
  <c r="AC871" i="41"/>
  <c r="AB871" i="41"/>
  <c r="AA871" i="41"/>
  <c r="Z871" i="41"/>
  <c r="X871" i="41"/>
  <c r="T871" i="41"/>
  <c r="AF870" i="41"/>
  <c r="AE870" i="41"/>
  <c r="AD870" i="41"/>
  <c r="AC870" i="41"/>
  <c r="AB870" i="41"/>
  <c r="AA870" i="41"/>
  <c r="Z870" i="41"/>
  <c r="X870" i="41"/>
  <c r="T870" i="41"/>
  <c r="AF869" i="41"/>
  <c r="AE869" i="41"/>
  <c r="AD869" i="41"/>
  <c r="AC869" i="41"/>
  <c r="AB869" i="41"/>
  <c r="AA869" i="41"/>
  <c r="Z869" i="41"/>
  <c r="X869" i="41"/>
  <c r="T869" i="41"/>
  <c r="AF868" i="41"/>
  <c r="AE868" i="41"/>
  <c r="AD868" i="41"/>
  <c r="AC868" i="41"/>
  <c r="AB868" i="41"/>
  <c r="AA868" i="41"/>
  <c r="Z868" i="41"/>
  <c r="X868" i="41"/>
  <c r="T868" i="41"/>
  <c r="AF867" i="41"/>
  <c r="AE867" i="41"/>
  <c r="AD867" i="41"/>
  <c r="AC867" i="41"/>
  <c r="AB867" i="41"/>
  <c r="AA867" i="41"/>
  <c r="Z867" i="41"/>
  <c r="X867" i="41"/>
  <c r="T867" i="41"/>
  <c r="AF866" i="41"/>
  <c r="AE866" i="41"/>
  <c r="AD866" i="41"/>
  <c r="AC866" i="41"/>
  <c r="AB866" i="41"/>
  <c r="AA866" i="41"/>
  <c r="Z866" i="41"/>
  <c r="X866" i="41"/>
  <c r="T866" i="41"/>
  <c r="AF865" i="41"/>
  <c r="AE865" i="41"/>
  <c r="AD865" i="41"/>
  <c r="AC865" i="41"/>
  <c r="AB865" i="41"/>
  <c r="AA865" i="41"/>
  <c r="Z865" i="41"/>
  <c r="X865" i="41"/>
  <c r="T865" i="41"/>
  <c r="AF864" i="41"/>
  <c r="AE864" i="41"/>
  <c r="AD864" i="41"/>
  <c r="AC864" i="41"/>
  <c r="AB864" i="41"/>
  <c r="AA864" i="41"/>
  <c r="Z864" i="41"/>
  <c r="X864" i="41"/>
  <c r="T864" i="41"/>
  <c r="AF863" i="41"/>
  <c r="AE863" i="41"/>
  <c r="AD863" i="41"/>
  <c r="AC863" i="41"/>
  <c r="AB863" i="41"/>
  <c r="AA863" i="41"/>
  <c r="Z863" i="41"/>
  <c r="X863" i="41"/>
  <c r="T863" i="41"/>
  <c r="AF862" i="41"/>
  <c r="AE862" i="41"/>
  <c r="AD862" i="41"/>
  <c r="AC862" i="41"/>
  <c r="AB862" i="41"/>
  <c r="AA862" i="41"/>
  <c r="Z862" i="41"/>
  <c r="X862" i="41"/>
  <c r="T862" i="41"/>
  <c r="AF861" i="41"/>
  <c r="AE861" i="41"/>
  <c r="AD861" i="41"/>
  <c r="AC861" i="41"/>
  <c r="AB861" i="41"/>
  <c r="AA861" i="41"/>
  <c r="Z861" i="41"/>
  <c r="X861" i="41"/>
  <c r="T861" i="41"/>
  <c r="AF860" i="41"/>
  <c r="AE860" i="41"/>
  <c r="AD860" i="41"/>
  <c r="AC860" i="41"/>
  <c r="AB860" i="41"/>
  <c r="AA860" i="41"/>
  <c r="Z860" i="41"/>
  <c r="X860" i="41"/>
  <c r="T860" i="41"/>
  <c r="AF859" i="41"/>
  <c r="AE859" i="41"/>
  <c r="AD859" i="41"/>
  <c r="AC859" i="41"/>
  <c r="AB859" i="41"/>
  <c r="AA859" i="41"/>
  <c r="Z859" i="41"/>
  <c r="X859" i="41"/>
  <c r="T859" i="41"/>
  <c r="AF858" i="41"/>
  <c r="AE858" i="41"/>
  <c r="AD858" i="41"/>
  <c r="AC858" i="41"/>
  <c r="AB858" i="41"/>
  <c r="AA858" i="41"/>
  <c r="Z858" i="41"/>
  <c r="X858" i="41"/>
  <c r="T858" i="41"/>
  <c r="AF857" i="41"/>
  <c r="AE857" i="41"/>
  <c r="AD857" i="41"/>
  <c r="AC857" i="41"/>
  <c r="AB857" i="41"/>
  <c r="AA857" i="41"/>
  <c r="Z857" i="41"/>
  <c r="X857" i="41"/>
  <c r="T857" i="41"/>
  <c r="AF856" i="41"/>
  <c r="AE856" i="41"/>
  <c r="AD856" i="41"/>
  <c r="AC856" i="41"/>
  <c r="AB856" i="41"/>
  <c r="AA856" i="41"/>
  <c r="Z856" i="41"/>
  <c r="X856" i="41"/>
  <c r="T856" i="41"/>
  <c r="AF855" i="41"/>
  <c r="AE855" i="41"/>
  <c r="AD855" i="41"/>
  <c r="AC855" i="41"/>
  <c r="AB855" i="41"/>
  <c r="AA855" i="41"/>
  <c r="Z855" i="41"/>
  <c r="X855" i="41"/>
  <c r="T855" i="41"/>
  <c r="AF854" i="41"/>
  <c r="AE854" i="41"/>
  <c r="AD854" i="41"/>
  <c r="AC854" i="41"/>
  <c r="AB854" i="41"/>
  <c r="AA854" i="41"/>
  <c r="Z854" i="41"/>
  <c r="X854" i="41"/>
  <c r="T854" i="41"/>
  <c r="AF853" i="41"/>
  <c r="AE853" i="41"/>
  <c r="AD853" i="41"/>
  <c r="AC853" i="41"/>
  <c r="AB853" i="41"/>
  <c r="AA853" i="41"/>
  <c r="Z853" i="41"/>
  <c r="X853" i="41"/>
  <c r="T853" i="41"/>
  <c r="AF852" i="41"/>
  <c r="AE852" i="41"/>
  <c r="AD852" i="41"/>
  <c r="AC852" i="41"/>
  <c r="AB852" i="41"/>
  <c r="AA852" i="41"/>
  <c r="Z852" i="41"/>
  <c r="X852" i="41"/>
  <c r="T852" i="41"/>
  <c r="AF851" i="41"/>
  <c r="AE851" i="41"/>
  <c r="AD851" i="41"/>
  <c r="AC851" i="41"/>
  <c r="AB851" i="41"/>
  <c r="AA851" i="41"/>
  <c r="Z851" i="41"/>
  <c r="X851" i="41"/>
  <c r="T851" i="41"/>
  <c r="AF850" i="41"/>
  <c r="AE850" i="41"/>
  <c r="AD850" i="41"/>
  <c r="AC850" i="41"/>
  <c r="AB850" i="41"/>
  <c r="AA850" i="41"/>
  <c r="Z850" i="41"/>
  <c r="X850" i="41"/>
  <c r="T850" i="41"/>
  <c r="AF849" i="41"/>
  <c r="AE849" i="41"/>
  <c r="AD849" i="41"/>
  <c r="AC849" i="41"/>
  <c r="AB849" i="41"/>
  <c r="AA849" i="41"/>
  <c r="Z849" i="41"/>
  <c r="X849" i="41"/>
  <c r="T849" i="41"/>
  <c r="AF848" i="41"/>
  <c r="AE848" i="41"/>
  <c r="AD848" i="41"/>
  <c r="AC848" i="41"/>
  <c r="AB848" i="41"/>
  <c r="AA848" i="41"/>
  <c r="Z848" i="41"/>
  <c r="X848" i="41"/>
  <c r="T848" i="41"/>
  <c r="AF847" i="41"/>
  <c r="AE847" i="41"/>
  <c r="AD847" i="41"/>
  <c r="AC847" i="41"/>
  <c r="AB847" i="41"/>
  <c r="AA847" i="41"/>
  <c r="Z847" i="41"/>
  <c r="X847" i="41"/>
  <c r="T847" i="41"/>
  <c r="AF846" i="41"/>
  <c r="AE846" i="41"/>
  <c r="AD846" i="41"/>
  <c r="AC846" i="41"/>
  <c r="AB846" i="41"/>
  <c r="AA846" i="41"/>
  <c r="Z846" i="41"/>
  <c r="X846" i="41"/>
  <c r="T846" i="41"/>
  <c r="AF845" i="41"/>
  <c r="AE845" i="41"/>
  <c r="AD845" i="41"/>
  <c r="AC845" i="41"/>
  <c r="AB845" i="41"/>
  <c r="AA845" i="41"/>
  <c r="Z845" i="41"/>
  <c r="X845" i="41"/>
  <c r="T845" i="41"/>
  <c r="AF844" i="41"/>
  <c r="AE844" i="41"/>
  <c r="AD844" i="41"/>
  <c r="AC844" i="41"/>
  <c r="AB844" i="41"/>
  <c r="AA844" i="41"/>
  <c r="Z844" i="41"/>
  <c r="X844" i="41"/>
  <c r="T844" i="41"/>
  <c r="AF843" i="41"/>
  <c r="AE843" i="41"/>
  <c r="AD843" i="41"/>
  <c r="AC843" i="41"/>
  <c r="AB843" i="41"/>
  <c r="AA843" i="41"/>
  <c r="Z843" i="41"/>
  <c r="X843" i="41"/>
  <c r="T843" i="41"/>
  <c r="AF842" i="41"/>
  <c r="AE842" i="41"/>
  <c r="AD842" i="41"/>
  <c r="AC842" i="41"/>
  <c r="AB842" i="41"/>
  <c r="AA842" i="41"/>
  <c r="Z842" i="41"/>
  <c r="X842" i="41"/>
  <c r="T842" i="41"/>
  <c r="AF841" i="41"/>
  <c r="AE841" i="41"/>
  <c r="AD841" i="41"/>
  <c r="AC841" i="41"/>
  <c r="AB841" i="41"/>
  <c r="AA841" i="41"/>
  <c r="Z841" i="41"/>
  <c r="X841" i="41"/>
  <c r="T841" i="41"/>
  <c r="AF840" i="41"/>
  <c r="AE840" i="41"/>
  <c r="AD840" i="41"/>
  <c r="AC840" i="41"/>
  <c r="AB840" i="41"/>
  <c r="AA840" i="41"/>
  <c r="Z840" i="41"/>
  <c r="X840" i="41"/>
  <c r="T840" i="41"/>
  <c r="AF839" i="41"/>
  <c r="AE839" i="41"/>
  <c r="AD839" i="41"/>
  <c r="AC839" i="41"/>
  <c r="AB839" i="41"/>
  <c r="AA839" i="41"/>
  <c r="Z839" i="41"/>
  <c r="X839" i="41"/>
  <c r="T839" i="41"/>
  <c r="AF838" i="41"/>
  <c r="AE838" i="41"/>
  <c r="AD838" i="41"/>
  <c r="AC838" i="41"/>
  <c r="AB838" i="41"/>
  <c r="AA838" i="41"/>
  <c r="Z838" i="41"/>
  <c r="X838" i="41"/>
  <c r="T838" i="41"/>
  <c r="AF837" i="41"/>
  <c r="AE837" i="41"/>
  <c r="AD837" i="41"/>
  <c r="AC837" i="41"/>
  <c r="AB837" i="41"/>
  <c r="AA837" i="41"/>
  <c r="Z837" i="41"/>
  <c r="X837" i="41"/>
  <c r="T837" i="41"/>
  <c r="AF836" i="41"/>
  <c r="AE836" i="41"/>
  <c r="AD836" i="41"/>
  <c r="AC836" i="41"/>
  <c r="AB836" i="41"/>
  <c r="AA836" i="41"/>
  <c r="Z836" i="41"/>
  <c r="X836" i="41"/>
  <c r="T836" i="41"/>
  <c r="AF835" i="41"/>
  <c r="AE835" i="41"/>
  <c r="AD835" i="41"/>
  <c r="AC835" i="41"/>
  <c r="AB835" i="41"/>
  <c r="AA835" i="41"/>
  <c r="Z835" i="41"/>
  <c r="X835" i="41"/>
  <c r="T835" i="41"/>
  <c r="AF834" i="41"/>
  <c r="AE834" i="41"/>
  <c r="AD834" i="41"/>
  <c r="AC834" i="41"/>
  <c r="AB834" i="41"/>
  <c r="AA834" i="41"/>
  <c r="Z834" i="41"/>
  <c r="X834" i="41"/>
  <c r="T834" i="41"/>
  <c r="AF833" i="41"/>
  <c r="AE833" i="41"/>
  <c r="AD833" i="41"/>
  <c r="AC833" i="41"/>
  <c r="AB833" i="41"/>
  <c r="AA833" i="41"/>
  <c r="Z833" i="41"/>
  <c r="X833" i="41"/>
  <c r="T833" i="41"/>
  <c r="AF832" i="41"/>
  <c r="AE832" i="41"/>
  <c r="AD832" i="41"/>
  <c r="AC832" i="41"/>
  <c r="AB832" i="41"/>
  <c r="AA832" i="41"/>
  <c r="Z832" i="41"/>
  <c r="X832" i="41"/>
  <c r="T832" i="41"/>
  <c r="AF831" i="41"/>
  <c r="AE831" i="41"/>
  <c r="AD831" i="41"/>
  <c r="AC831" i="41"/>
  <c r="AB831" i="41"/>
  <c r="AA831" i="41"/>
  <c r="Z831" i="41"/>
  <c r="X831" i="41"/>
  <c r="T831" i="41"/>
  <c r="AF830" i="41"/>
  <c r="AE830" i="41"/>
  <c r="AD830" i="41"/>
  <c r="AC830" i="41"/>
  <c r="AB830" i="41"/>
  <c r="AA830" i="41"/>
  <c r="Z830" i="41"/>
  <c r="X830" i="41"/>
  <c r="T830" i="41"/>
  <c r="AF829" i="41"/>
  <c r="AE829" i="41"/>
  <c r="AD829" i="41"/>
  <c r="AC829" i="41"/>
  <c r="AB829" i="41"/>
  <c r="AA829" i="41"/>
  <c r="Z829" i="41"/>
  <c r="X829" i="41"/>
  <c r="T829" i="41"/>
  <c r="AF828" i="41"/>
  <c r="AE828" i="41"/>
  <c r="AD828" i="41"/>
  <c r="AC828" i="41"/>
  <c r="AB828" i="41"/>
  <c r="AA828" i="41"/>
  <c r="Z828" i="41"/>
  <c r="X828" i="41"/>
  <c r="T828" i="41"/>
  <c r="AF827" i="41"/>
  <c r="AE827" i="41"/>
  <c r="AD827" i="41"/>
  <c r="AC827" i="41"/>
  <c r="AB827" i="41"/>
  <c r="AA827" i="41"/>
  <c r="Z827" i="41"/>
  <c r="X827" i="41"/>
  <c r="T827" i="41"/>
  <c r="AF826" i="41"/>
  <c r="AE826" i="41"/>
  <c r="AD826" i="41"/>
  <c r="AC826" i="41"/>
  <c r="AB826" i="41"/>
  <c r="AA826" i="41"/>
  <c r="Z826" i="41"/>
  <c r="X826" i="41"/>
  <c r="T826" i="41"/>
  <c r="AF825" i="41"/>
  <c r="AE825" i="41"/>
  <c r="AD825" i="41"/>
  <c r="AC825" i="41"/>
  <c r="AB825" i="41"/>
  <c r="AA825" i="41"/>
  <c r="Z825" i="41"/>
  <c r="X825" i="41"/>
  <c r="T825" i="41"/>
  <c r="AF824" i="41"/>
  <c r="AE824" i="41"/>
  <c r="AD824" i="41"/>
  <c r="AC824" i="41"/>
  <c r="AB824" i="41"/>
  <c r="AA824" i="41"/>
  <c r="Z824" i="41"/>
  <c r="X824" i="41"/>
  <c r="T824" i="41"/>
  <c r="AF823" i="41"/>
  <c r="AE823" i="41"/>
  <c r="AD823" i="41"/>
  <c r="AC823" i="41"/>
  <c r="AB823" i="41"/>
  <c r="AA823" i="41"/>
  <c r="Z823" i="41"/>
  <c r="X823" i="41"/>
  <c r="T823" i="41"/>
  <c r="AF822" i="41"/>
  <c r="AE822" i="41"/>
  <c r="AD822" i="41"/>
  <c r="AC822" i="41"/>
  <c r="AB822" i="41"/>
  <c r="AA822" i="41"/>
  <c r="Z822" i="41"/>
  <c r="X822" i="41"/>
  <c r="T822" i="41"/>
  <c r="AF821" i="41"/>
  <c r="AE821" i="41"/>
  <c r="AD821" i="41"/>
  <c r="AC821" i="41"/>
  <c r="AB821" i="41"/>
  <c r="AA821" i="41"/>
  <c r="Z821" i="41"/>
  <c r="X821" i="41"/>
  <c r="T821" i="41"/>
  <c r="AF820" i="41"/>
  <c r="AE820" i="41"/>
  <c r="AD820" i="41"/>
  <c r="AC820" i="41"/>
  <c r="AB820" i="41"/>
  <c r="AA820" i="41"/>
  <c r="Z820" i="41"/>
  <c r="X820" i="41"/>
  <c r="T820" i="41"/>
  <c r="AF819" i="41"/>
  <c r="AE819" i="41"/>
  <c r="AD819" i="41"/>
  <c r="AC819" i="41"/>
  <c r="AB819" i="41"/>
  <c r="AA819" i="41"/>
  <c r="Z819" i="41"/>
  <c r="X819" i="41"/>
  <c r="T819" i="41"/>
  <c r="AF818" i="41"/>
  <c r="AE818" i="41"/>
  <c r="AD818" i="41"/>
  <c r="AC818" i="41"/>
  <c r="AB818" i="41"/>
  <c r="AA818" i="41"/>
  <c r="Z818" i="41"/>
  <c r="X818" i="41"/>
  <c r="T818" i="41"/>
  <c r="AF817" i="41"/>
  <c r="AE817" i="41"/>
  <c r="AD817" i="41"/>
  <c r="AC817" i="41"/>
  <c r="AB817" i="41"/>
  <c r="AA817" i="41"/>
  <c r="Z817" i="41"/>
  <c r="X817" i="41"/>
  <c r="T817" i="41"/>
  <c r="AF816" i="41"/>
  <c r="AE816" i="41"/>
  <c r="AD816" i="41"/>
  <c r="AC816" i="41"/>
  <c r="AB816" i="41"/>
  <c r="AA816" i="41"/>
  <c r="Z816" i="41"/>
  <c r="X816" i="41"/>
  <c r="T816" i="41"/>
  <c r="AF815" i="41"/>
  <c r="AE815" i="41"/>
  <c r="AD815" i="41"/>
  <c r="AC815" i="41"/>
  <c r="AB815" i="41"/>
  <c r="AA815" i="41"/>
  <c r="Z815" i="41"/>
  <c r="X815" i="41"/>
  <c r="T815" i="41"/>
  <c r="AF814" i="41"/>
  <c r="AE814" i="41"/>
  <c r="AD814" i="41"/>
  <c r="AC814" i="41"/>
  <c r="AB814" i="41"/>
  <c r="AA814" i="41"/>
  <c r="Z814" i="41"/>
  <c r="X814" i="41"/>
  <c r="T814" i="41"/>
  <c r="AF813" i="41"/>
  <c r="AE813" i="41"/>
  <c r="AD813" i="41"/>
  <c r="AC813" i="41"/>
  <c r="AB813" i="41"/>
  <c r="AA813" i="41"/>
  <c r="Z813" i="41"/>
  <c r="X813" i="41"/>
  <c r="T813" i="41"/>
  <c r="AF812" i="41"/>
  <c r="AE812" i="41"/>
  <c r="AD812" i="41"/>
  <c r="AC812" i="41"/>
  <c r="AB812" i="41"/>
  <c r="AA812" i="41"/>
  <c r="Z812" i="41"/>
  <c r="X812" i="41"/>
  <c r="T812" i="41"/>
  <c r="AF811" i="41"/>
  <c r="AE811" i="41"/>
  <c r="AD811" i="41"/>
  <c r="AC811" i="41"/>
  <c r="AB811" i="41"/>
  <c r="AA811" i="41"/>
  <c r="Z811" i="41"/>
  <c r="X811" i="41"/>
  <c r="T811" i="41"/>
  <c r="AF810" i="41"/>
  <c r="AE810" i="41"/>
  <c r="AD810" i="41"/>
  <c r="AC810" i="41"/>
  <c r="AB810" i="41"/>
  <c r="AA810" i="41"/>
  <c r="Z810" i="41"/>
  <c r="X810" i="41"/>
  <c r="T810" i="41"/>
  <c r="AF809" i="41"/>
  <c r="AE809" i="41"/>
  <c r="AD809" i="41"/>
  <c r="AC809" i="41"/>
  <c r="AB809" i="41"/>
  <c r="AA809" i="41"/>
  <c r="Z809" i="41"/>
  <c r="X809" i="41"/>
  <c r="T809" i="41"/>
  <c r="AF808" i="41"/>
  <c r="AE808" i="41"/>
  <c r="AD808" i="41"/>
  <c r="AC808" i="41"/>
  <c r="AB808" i="41"/>
  <c r="AA808" i="41"/>
  <c r="Z808" i="41"/>
  <c r="X808" i="41"/>
  <c r="T808" i="41"/>
  <c r="AF807" i="41"/>
  <c r="AE807" i="41"/>
  <c r="AD807" i="41"/>
  <c r="AC807" i="41"/>
  <c r="AB807" i="41"/>
  <c r="AA807" i="41"/>
  <c r="Z807" i="41"/>
  <c r="X807" i="41"/>
  <c r="T807" i="41"/>
  <c r="AF806" i="41"/>
  <c r="AE806" i="41"/>
  <c r="AD806" i="41"/>
  <c r="AC806" i="41"/>
  <c r="AB806" i="41"/>
  <c r="AA806" i="41"/>
  <c r="Z806" i="41"/>
  <c r="X806" i="41"/>
  <c r="T806" i="41"/>
  <c r="AF805" i="41"/>
  <c r="AE805" i="41"/>
  <c r="AD805" i="41"/>
  <c r="AC805" i="41"/>
  <c r="AB805" i="41"/>
  <c r="AA805" i="41"/>
  <c r="Z805" i="41"/>
  <c r="X805" i="41"/>
  <c r="T805" i="41"/>
  <c r="AF804" i="41"/>
  <c r="AE804" i="41"/>
  <c r="AD804" i="41"/>
  <c r="AC804" i="41"/>
  <c r="AB804" i="41"/>
  <c r="AA804" i="41"/>
  <c r="Z804" i="41"/>
  <c r="X804" i="41"/>
  <c r="T804" i="41"/>
  <c r="AF803" i="41"/>
  <c r="AE803" i="41"/>
  <c r="AD803" i="41"/>
  <c r="AC803" i="41"/>
  <c r="AB803" i="41"/>
  <c r="AA803" i="41"/>
  <c r="Z803" i="41"/>
  <c r="X803" i="41"/>
  <c r="T803" i="41"/>
  <c r="AF802" i="41"/>
  <c r="AE802" i="41"/>
  <c r="AD802" i="41"/>
  <c r="AC802" i="41"/>
  <c r="AB802" i="41"/>
  <c r="AA802" i="41"/>
  <c r="Z802" i="41"/>
  <c r="X802" i="41"/>
  <c r="T802" i="41"/>
  <c r="AF801" i="41"/>
  <c r="AE801" i="41"/>
  <c r="AD801" i="41"/>
  <c r="AC801" i="41"/>
  <c r="AB801" i="41"/>
  <c r="AA801" i="41"/>
  <c r="Z801" i="41"/>
  <c r="X801" i="41"/>
  <c r="T801" i="41"/>
  <c r="AF800" i="41"/>
  <c r="AE800" i="41"/>
  <c r="AD800" i="41"/>
  <c r="AC800" i="41"/>
  <c r="AB800" i="41"/>
  <c r="AA800" i="41"/>
  <c r="Z800" i="41"/>
  <c r="X800" i="41"/>
  <c r="T800" i="41"/>
  <c r="AF799" i="41"/>
  <c r="AE799" i="41"/>
  <c r="AD799" i="41"/>
  <c r="AC799" i="41"/>
  <c r="AB799" i="41"/>
  <c r="AA799" i="41"/>
  <c r="Z799" i="41"/>
  <c r="X799" i="41"/>
  <c r="T799" i="41"/>
  <c r="AF798" i="41"/>
  <c r="AE798" i="41"/>
  <c r="AD798" i="41"/>
  <c r="AC798" i="41"/>
  <c r="AB798" i="41"/>
  <c r="AA798" i="41"/>
  <c r="Z798" i="41"/>
  <c r="X798" i="41"/>
  <c r="T798" i="41"/>
  <c r="AF797" i="41"/>
  <c r="AE797" i="41"/>
  <c r="AD797" i="41"/>
  <c r="AC797" i="41"/>
  <c r="AB797" i="41"/>
  <c r="AA797" i="41"/>
  <c r="Z797" i="41"/>
  <c r="X797" i="41"/>
  <c r="T797" i="41"/>
  <c r="AF796" i="41"/>
  <c r="AE796" i="41"/>
  <c r="AD796" i="41"/>
  <c r="AC796" i="41"/>
  <c r="AB796" i="41"/>
  <c r="AA796" i="41"/>
  <c r="Z796" i="41"/>
  <c r="X796" i="41"/>
  <c r="T796" i="41"/>
  <c r="AF795" i="41"/>
  <c r="AE795" i="41"/>
  <c r="AD795" i="41"/>
  <c r="AC795" i="41"/>
  <c r="AB795" i="41"/>
  <c r="AA795" i="41"/>
  <c r="Z795" i="41"/>
  <c r="X795" i="41"/>
  <c r="T795" i="41"/>
  <c r="AF794" i="41"/>
  <c r="AE794" i="41"/>
  <c r="AD794" i="41"/>
  <c r="AC794" i="41"/>
  <c r="AB794" i="41"/>
  <c r="AA794" i="41"/>
  <c r="Z794" i="41"/>
  <c r="X794" i="41"/>
  <c r="T794" i="41"/>
  <c r="AF793" i="41"/>
  <c r="AE793" i="41"/>
  <c r="AD793" i="41"/>
  <c r="AC793" i="41"/>
  <c r="AB793" i="41"/>
  <c r="AA793" i="41"/>
  <c r="Z793" i="41"/>
  <c r="X793" i="41"/>
  <c r="T793" i="41"/>
  <c r="AF792" i="41"/>
  <c r="AE792" i="41"/>
  <c r="AD792" i="41"/>
  <c r="AC792" i="41"/>
  <c r="AB792" i="41"/>
  <c r="AA792" i="41"/>
  <c r="Z792" i="41"/>
  <c r="X792" i="41"/>
  <c r="T792" i="41"/>
  <c r="AF791" i="41"/>
  <c r="AE791" i="41"/>
  <c r="AD791" i="41"/>
  <c r="AC791" i="41"/>
  <c r="AB791" i="41"/>
  <c r="AA791" i="41"/>
  <c r="Z791" i="41"/>
  <c r="X791" i="41"/>
  <c r="T791" i="41"/>
  <c r="AF790" i="41"/>
  <c r="AE790" i="41"/>
  <c r="AD790" i="41"/>
  <c r="AC790" i="41"/>
  <c r="AB790" i="41"/>
  <c r="AA790" i="41"/>
  <c r="Z790" i="41"/>
  <c r="X790" i="41"/>
  <c r="T790" i="41"/>
  <c r="AF789" i="41"/>
  <c r="AE789" i="41"/>
  <c r="AD789" i="41"/>
  <c r="AC789" i="41"/>
  <c r="AB789" i="41"/>
  <c r="AA789" i="41"/>
  <c r="Z789" i="41"/>
  <c r="X789" i="41"/>
  <c r="T789" i="41"/>
  <c r="AF788" i="41"/>
  <c r="AE788" i="41"/>
  <c r="AD788" i="41"/>
  <c r="AC788" i="41"/>
  <c r="AB788" i="41"/>
  <c r="AA788" i="41"/>
  <c r="Z788" i="41"/>
  <c r="X788" i="41"/>
  <c r="T788" i="41"/>
  <c r="AF787" i="41"/>
  <c r="AE787" i="41"/>
  <c r="AD787" i="41"/>
  <c r="AC787" i="41"/>
  <c r="AB787" i="41"/>
  <c r="AA787" i="41"/>
  <c r="Z787" i="41"/>
  <c r="X787" i="41"/>
  <c r="T787" i="41"/>
  <c r="AF786" i="41"/>
  <c r="AE786" i="41"/>
  <c r="AD786" i="41"/>
  <c r="AC786" i="41"/>
  <c r="AB786" i="41"/>
  <c r="AA786" i="41"/>
  <c r="Z786" i="41"/>
  <c r="X786" i="41"/>
  <c r="T786" i="41"/>
  <c r="AF785" i="41"/>
  <c r="AE785" i="41"/>
  <c r="AD785" i="41"/>
  <c r="AC785" i="41"/>
  <c r="AB785" i="41"/>
  <c r="AA785" i="41"/>
  <c r="Z785" i="41"/>
  <c r="X785" i="41"/>
  <c r="T785" i="41"/>
  <c r="AF784" i="41"/>
  <c r="AE784" i="41"/>
  <c r="AD784" i="41"/>
  <c r="AC784" i="41"/>
  <c r="AB784" i="41"/>
  <c r="AA784" i="41"/>
  <c r="Z784" i="41"/>
  <c r="X784" i="41"/>
  <c r="T784" i="41"/>
  <c r="AF783" i="41"/>
  <c r="AE783" i="41"/>
  <c r="AD783" i="41"/>
  <c r="AC783" i="41"/>
  <c r="AB783" i="41"/>
  <c r="AA783" i="41"/>
  <c r="Z783" i="41"/>
  <c r="X783" i="41"/>
  <c r="T783" i="41"/>
  <c r="AF782" i="41"/>
  <c r="AE782" i="41"/>
  <c r="AD782" i="41"/>
  <c r="AC782" i="41"/>
  <c r="AB782" i="41"/>
  <c r="AA782" i="41"/>
  <c r="Z782" i="41"/>
  <c r="X782" i="41"/>
  <c r="T782" i="41"/>
  <c r="AF781" i="41"/>
  <c r="AE781" i="41"/>
  <c r="AD781" i="41"/>
  <c r="AC781" i="41"/>
  <c r="AB781" i="41"/>
  <c r="AA781" i="41"/>
  <c r="Z781" i="41"/>
  <c r="X781" i="41"/>
  <c r="T781" i="41"/>
  <c r="AF780" i="41"/>
  <c r="AE780" i="41"/>
  <c r="AD780" i="41"/>
  <c r="AC780" i="41"/>
  <c r="AB780" i="41"/>
  <c r="AA780" i="41"/>
  <c r="Z780" i="41"/>
  <c r="X780" i="41"/>
  <c r="T780" i="41"/>
  <c r="AF779" i="41"/>
  <c r="AE779" i="41"/>
  <c r="AD779" i="41"/>
  <c r="AC779" i="41"/>
  <c r="AB779" i="41"/>
  <c r="AA779" i="41"/>
  <c r="Z779" i="41"/>
  <c r="X779" i="41"/>
  <c r="T779" i="41"/>
  <c r="AF778" i="41"/>
  <c r="AE778" i="41"/>
  <c r="AD778" i="41"/>
  <c r="AC778" i="41"/>
  <c r="AB778" i="41"/>
  <c r="AA778" i="41"/>
  <c r="Z778" i="41"/>
  <c r="X778" i="41"/>
  <c r="T778" i="41"/>
  <c r="AF777" i="41"/>
  <c r="AE777" i="41"/>
  <c r="AD777" i="41"/>
  <c r="AC777" i="41"/>
  <c r="AB777" i="41"/>
  <c r="AA777" i="41"/>
  <c r="Z777" i="41"/>
  <c r="X777" i="41"/>
  <c r="T777" i="41"/>
  <c r="AF776" i="41"/>
  <c r="AE776" i="41"/>
  <c r="AD776" i="41"/>
  <c r="AC776" i="41"/>
  <c r="AB776" i="41"/>
  <c r="AA776" i="41"/>
  <c r="Z776" i="41"/>
  <c r="X776" i="41"/>
  <c r="T776" i="41"/>
  <c r="AF775" i="41"/>
  <c r="AE775" i="41"/>
  <c r="AD775" i="41"/>
  <c r="AC775" i="41"/>
  <c r="AB775" i="41"/>
  <c r="AA775" i="41"/>
  <c r="Z775" i="41"/>
  <c r="X775" i="41"/>
  <c r="T775" i="41"/>
  <c r="AF774" i="41"/>
  <c r="AE774" i="41"/>
  <c r="AD774" i="41"/>
  <c r="AC774" i="41"/>
  <c r="AB774" i="41"/>
  <c r="AA774" i="41"/>
  <c r="Z774" i="41"/>
  <c r="X774" i="41"/>
  <c r="T774" i="41"/>
  <c r="AF773" i="41"/>
  <c r="AE773" i="41"/>
  <c r="AD773" i="41"/>
  <c r="AC773" i="41"/>
  <c r="AB773" i="41"/>
  <c r="AA773" i="41"/>
  <c r="Z773" i="41"/>
  <c r="X773" i="41"/>
  <c r="T773" i="41"/>
  <c r="AF772" i="41"/>
  <c r="AE772" i="41"/>
  <c r="AD772" i="41"/>
  <c r="AC772" i="41"/>
  <c r="AB772" i="41"/>
  <c r="AA772" i="41"/>
  <c r="Z772" i="41"/>
  <c r="X772" i="41"/>
  <c r="T772" i="41"/>
  <c r="AF771" i="41"/>
  <c r="AE771" i="41"/>
  <c r="AD771" i="41"/>
  <c r="AC771" i="41"/>
  <c r="AB771" i="41"/>
  <c r="AA771" i="41"/>
  <c r="Z771" i="41"/>
  <c r="X771" i="41"/>
  <c r="T771" i="41"/>
  <c r="AF770" i="41"/>
  <c r="AE770" i="41"/>
  <c r="AD770" i="41"/>
  <c r="AC770" i="41"/>
  <c r="AB770" i="41"/>
  <c r="AA770" i="41"/>
  <c r="Z770" i="41"/>
  <c r="X770" i="41"/>
  <c r="T770" i="41"/>
  <c r="AF769" i="41"/>
  <c r="AE769" i="41"/>
  <c r="AD769" i="41"/>
  <c r="AC769" i="41"/>
  <c r="AB769" i="41"/>
  <c r="AA769" i="41"/>
  <c r="Z769" i="41"/>
  <c r="X769" i="41"/>
  <c r="T769" i="41"/>
  <c r="AF768" i="41"/>
  <c r="AE768" i="41"/>
  <c r="AD768" i="41"/>
  <c r="AC768" i="41"/>
  <c r="AB768" i="41"/>
  <c r="AA768" i="41"/>
  <c r="Z768" i="41"/>
  <c r="X768" i="41"/>
  <c r="T768" i="41"/>
  <c r="AF767" i="41"/>
  <c r="AE767" i="41"/>
  <c r="AD767" i="41"/>
  <c r="AC767" i="41"/>
  <c r="AB767" i="41"/>
  <c r="AA767" i="41"/>
  <c r="Z767" i="41"/>
  <c r="X767" i="41"/>
  <c r="T767" i="41"/>
  <c r="AF766" i="41"/>
  <c r="AE766" i="41"/>
  <c r="AD766" i="41"/>
  <c r="AC766" i="41"/>
  <c r="AB766" i="41"/>
  <c r="AA766" i="41"/>
  <c r="Z766" i="41"/>
  <c r="X766" i="41"/>
  <c r="T766" i="41"/>
  <c r="AF765" i="41"/>
  <c r="AE765" i="41"/>
  <c r="AD765" i="41"/>
  <c r="AC765" i="41"/>
  <c r="AB765" i="41"/>
  <c r="AA765" i="41"/>
  <c r="Z765" i="41"/>
  <c r="X765" i="41"/>
  <c r="T765" i="41"/>
  <c r="AF764" i="41"/>
  <c r="AE764" i="41"/>
  <c r="AD764" i="41"/>
  <c r="AC764" i="41"/>
  <c r="AB764" i="41"/>
  <c r="AA764" i="41"/>
  <c r="Z764" i="41"/>
  <c r="X764" i="41"/>
  <c r="T764" i="41"/>
  <c r="AF763" i="41"/>
  <c r="AE763" i="41"/>
  <c r="AD763" i="41"/>
  <c r="AC763" i="41"/>
  <c r="AB763" i="41"/>
  <c r="AA763" i="41"/>
  <c r="Z763" i="41"/>
  <c r="X763" i="41"/>
  <c r="T763" i="41"/>
  <c r="AF762" i="41"/>
  <c r="AE762" i="41"/>
  <c r="AD762" i="41"/>
  <c r="AC762" i="41"/>
  <c r="AB762" i="41"/>
  <c r="AA762" i="41"/>
  <c r="Z762" i="41"/>
  <c r="X762" i="41"/>
  <c r="T762" i="41"/>
  <c r="AF761" i="41"/>
  <c r="AE761" i="41"/>
  <c r="AD761" i="41"/>
  <c r="AC761" i="41"/>
  <c r="AB761" i="41"/>
  <c r="AA761" i="41"/>
  <c r="Z761" i="41"/>
  <c r="X761" i="41"/>
  <c r="T761" i="41"/>
  <c r="AF760" i="41"/>
  <c r="AE760" i="41"/>
  <c r="AD760" i="41"/>
  <c r="AC760" i="41"/>
  <c r="AB760" i="41"/>
  <c r="AA760" i="41"/>
  <c r="Z760" i="41"/>
  <c r="X760" i="41"/>
  <c r="T760" i="41"/>
  <c r="AF759" i="41"/>
  <c r="AE759" i="41"/>
  <c r="AD759" i="41"/>
  <c r="AC759" i="41"/>
  <c r="AB759" i="41"/>
  <c r="AA759" i="41"/>
  <c r="Z759" i="41"/>
  <c r="X759" i="41"/>
  <c r="T759" i="41"/>
  <c r="AF758" i="41"/>
  <c r="AE758" i="41"/>
  <c r="AD758" i="41"/>
  <c r="AC758" i="41"/>
  <c r="AB758" i="41"/>
  <c r="AA758" i="41"/>
  <c r="Z758" i="41"/>
  <c r="X758" i="41"/>
  <c r="T758" i="41"/>
  <c r="AF757" i="41"/>
  <c r="AE757" i="41"/>
  <c r="AD757" i="41"/>
  <c r="AC757" i="41"/>
  <c r="AB757" i="41"/>
  <c r="AA757" i="41"/>
  <c r="Z757" i="41"/>
  <c r="X757" i="41"/>
  <c r="T757" i="41"/>
  <c r="AF756" i="41"/>
  <c r="AE756" i="41"/>
  <c r="AD756" i="41"/>
  <c r="AC756" i="41"/>
  <c r="AB756" i="41"/>
  <c r="AA756" i="41"/>
  <c r="Z756" i="41"/>
  <c r="X756" i="41"/>
  <c r="T756" i="41"/>
  <c r="AF755" i="41"/>
  <c r="AE755" i="41"/>
  <c r="AD755" i="41"/>
  <c r="AC755" i="41"/>
  <c r="AB755" i="41"/>
  <c r="AA755" i="41"/>
  <c r="Z755" i="41"/>
  <c r="X755" i="41"/>
  <c r="T755" i="41"/>
  <c r="AF754" i="41"/>
  <c r="AE754" i="41"/>
  <c r="AD754" i="41"/>
  <c r="AC754" i="41"/>
  <c r="AB754" i="41"/>
  <c r="AA754" i="41"/>
  <c r="Z754" i="41"/>
  <c r="X754" i="41"/>
  <c r="T754" i="41"/>
  <c r="AF753" i="41"/>
  <c r="AE753" i="41"/>
  <c r="AD753" i="41"/>
  <c r="AC753" i="41"/>
  <c r="AB753" i="41"/>
  <c r="AA753" i="41"/>
  <c r="Z753" i="41"/>
  <c r="X753" i="41"/>
  <c r="T753" i="41"/>
  <c r="AF752" i="41"/>
  <c r="AE752" i="41"/>
  <c r="AD752" i="41"/>
  <c r="AC752" i="41"/>
  <c r="AB752" i="41"/>
  <c r="AA752" i="41"/>
  <c r="Z752" i="41"/>
  <c r="X752" i="41"/>
  <c r="T752" i="41"/>
  <c r="AF751" i="41"/>
  <c r="AE751" i="41"/>
  <c r="AD751" i="41"/>
  <c r="AC751" i="41"/>
  <c r="AB751" i="41"/>
  <c r="AA751" i="41"/>
  <c r="Z751" i="41"/>
  <c r="X751" i="41"/>
  <c r="T751" i="41"/>
  <c r="AF750" i="41"/>
  <c r="AE750" i="41"/>
  <c r="AD750" i="41"/>
  <c r="AC750" i="41"/>
  <c r="AB750" i="41"/>
  <c r="AA750" i="41"/>
  <c r="Z750" i="41"/>
  <c r="X750" i="41"/>
  <c r="T750" i="41"/>
  <c r="AF749" i="41"/>
  <c r="AE749" i="41"/>
  <c r="AD749" i="41"/>
  <c r="AC749" i="41"/>
  <c r="AB749" i="41"/>
  <c r="AA749" i="41"/>
  <c r="Z749" i="41"/>
  <c r="X749" i="41"/>
  <c r="T749" i="41"/>
  <c r="AF748" i="41"/>
  <c r="AE748" i="41"/>
  <c r="AD748" i="41"/>
  <c r="AC748" i="41"/>
  <c r="AB748" i="41"/>
  <c r="AA748" i="41"/>
  <c r="Z748" i="41"/>
  <c r="X748" i="41"/>
  <c r="T748" i="41"/>
  <c r="AF747" i="41"/>
  <c r="AE747" i="41"/>
  <c r="AD747" i="41"/>
  <c r="AC747" i="41"/>
  <c r="AB747" i="41"/>
  <c r="AA747" i="41"/>
  <c r="Z747" i="41"/>
  <c r="X747" i="41"/>
  <c r="T747" i="41"/>
  <c r="AF746" i="41"/>
  <c r="AE746" i="41"/>
  <c r="AD746" i="41"/>
  <c r="AC746" i="41"/>
  <c r="AB746" i="41"/>
  <c r="AA746" i="41"/>
  <c r="Z746" i="41"/>
  <c r="X746" i="41"/>
  <c r="T746" i="41"/>
  <c r="AF745" i="41"/>
  <c r="AE745" i="41"/>
  <c r="AD745" i="41"/>
  <c r="AC745" i="41"/>
  <c r="AB745" i="41"/>
  <c r="AA745" i="41"/>
  <c r="Z745" i="41"/>
  <c r="X745" i="41"/>
  <c r="T745" i="41"/>
  <c r="AF744" i="41"/>
  <c r="AE744" i="41"/>
  <c r="AD744" i="41"/>
  <c r="AC744" i="41"/>
  <c r="AB744" i="41"/>
  <c r="AA744" i="41"/>
  <c r="Z744" i="41"/>
  <c r="X744" i="41"/>
  <c r="T744" i="41"/>
  <c r="AF743" i="41"/>
  <c r="AE743" i="41"/>
  <c r="AD743" i="41"/>
  <c r="AC743" i="41"/>
  <c r="AB743" i="41"/>
  <c r="AA743" i="41"/>
  <c r="Z743" i="41"/>
  <c r="X743" i="41"/>
  <c r="T743" i="41"/>
  <c r="AF742" i="41"/>
  <c r="AE742" i="41"/>
  <c r="AD742" i="41"/>
  <c r="AC742" i="41"/>
  <c r="AB742" i="41"/>
  <c r="AA742" i="41"/>
  <c r="Z742" i="41"/>
  <c r="X742" i="41"/>
  <c r="T742" i="41"/>
  <c r="AF741" i="41"/>
  <c r="AE741" i="41"/>
  <c r="AD741" i="41"/>
  <c r="AC741" i="41"/>
  <c r="AB741" i="41"/>
  <c r="AA741" i="41"/>
  <c r="Z741" i="41"/>
  <c r="X741" i="41"/>
  <c r="T741" i="41"/>
  <c r="AF740" i="41"/>
  <c r="AE740" i="41"/>
  <c r="AD740" i="41"/>
  <c r="AC740" i="41"/>
  <c r="AB740" i="41"/>
  <c r="AA740" i="41"/>
  <c r="Z740" i="41"/>
  <c r="X740" i="41"/>
  <c r="T740" i="41"/>
  <c r="AF739" i="41"/>
  <c r="AE739" i="41"/>
  <c r="AD739" i="41"/>
  <c r="AC739" i="41"/>
  <c r="AB739" i="41"/>
  <c r="AA739" i="41"/>
  <c r="Z739" i="41"/>
  <c r="X739" i="41"/>
  <c r="T739" i="41"/>
  <c r="AF738" i="41"/>
  <c r="AE738" i="41"/>
  <c r="AD738" i="41"/>
  <c r="AC738" i="41"/>
  <c r="AB738" i="41"/>
  <c r="AA738" i="41"/>
  <c r="Z738" i="41"/>
  <c r="X738" i="41"/>
  <c r="T738" i="41"/>
  <c r="AF737" i="41"/>
  <c r="AE737" i="41"/>
  <c r="AD737" i="41"/>
  <c r="AC737" i="41"/>
  <c r="AB737" i="41"/>
  <c r="AA737" i="41"/>
  <c r="Z737" i="41"/>
  <c r="X737" i="41"/>
  <c r="T737" i="41"/>
  <c r="AF736" i="41"/>
  <c r="AE736" i="41"/>
  <c r="AD736" i="41"/>
  <c r="AC736" i="41"/>
  <c r="AB736" i="41"/>
  <c r="AA736" i="41"/>
  <c r="Z736" i="41"/>
  <c r="X736" i="41"/>
  <c r="T736" i="41"/>
  <c r="AF735" i="41"/>
  <c r="AE735" i="41"/>
  <c r="AD735" i="41"/>
  <c r="AC735" i="41"/>
  <c r="AB735" i="41"/>
  <c r="AA735" i="41"/>
  <c r="Z735" i="41"/>
  <c r="X735" i="41"/>
  <c r="T735" i="41"/>
  <c r="AF734" i="41"/>
  <c r="AE734" i="41"/>
  <c r="AD734" i="41"/>
  <c r="AC734" i="41"/>
  <c r="AB734" i="41"/>
  <c r="AA734" i="41"/>
  <c r="Z734" i="41"/>
  <c r="X734" i="41"/>
  <c r="T734" i="41"/>
  <c r="AF733" i="41"/>
  <c r="AE733" i="41"/>
  <c r="AD733" i="41"/>
  <c r="AC733" i="41"/>
  <c r="AB733" i="41"/>
  <c r="AA733" i="41"/>
  <c r="Z733" i="41"/>
  <c r="X733" i="41"/>
  <c r="T733" i="41"/>
  <c r="AF732" i="41"/>
  <c r="AE732" i="41"/>
  <c r="AD732" i="41"/>
  <c r="AC732" i="41"/>
  <c r="AB732" i="41"/>
  <c r="AA732" i="41"/>
  <c r="Z732" i="41"/>
  <c r="X732" i="41"/>
  <c r="T732" i="41"/>
  <c r="AF731" i="41"/>
  <c r="AE731" i="41"/>
  <c r="AD731" i="41"/>
  <c r="AC731" i="41"/>
  <c r="AB731" i="41"/>
  <c r="AA731" i="41"/>
  <c r="Z731" i="41"/>
  <c r="X731" i="41"/>
  <c r="T731" i="41"/>
  <c r="AF730" i="41"/>
  <c r="AE730" i="41"/>
  <c r="AD730" i="41"/>
  <c r="AC730" i="41"/>
  <c r="AB730" i="41"/>
  <c r="AA730" i="41"/>
  <c r="Z730" i="41"/>
  <c r="X730" i="41"/>
  <c r="T730" i="41"/>
  <c r="AF729" i="41"/>
  <c r="AE729" i="41"/>
  <c r="AD729" i="41"/>
  <c r="AC729" i="41"/>
  <c r="AB729" i="41"/>
  <c r="AA729" i="41"/>
  <c r="Z729" i="41"/>
  <c r="X729" i="41"/>
  <c r="T729" i="41"/>
  <c r="AF728" i="41"/>
  <c r="AE728" i="41"/>
  <c r="AD728" i="41"/>
  <c r="AC728" i="41"/>
  <c r="AB728" i="41"/>
  <c r="AA728" i="41"/>
  <c r="Z728" i="41"/>
  <c r="X728" i="41"/>
  <c r="T728" i="41"/>
  <c r="AF727" i="41"/>
  <c r="AE727" i="41"/>
  <c r="AD727" i="41"/>
  <c r="AC727" i="41"/>
  <c r="AB727" i="41"/>
  <c r="AA727" i="41"/>
  <c r="Z727" i="41"/>
  <c r="X727" i="41"/>
  <c r="T727" i="41"/>
  <c r="AF726" i="41"/>
  <c r="AE726" i="41"/>
  <c r="AD726" i="41"/>
  <c r="AC726" i="41"/>
  <c r="AB726" i="41"/>
  <c r="AA726" i="41"/>
  <c r="Z726" i="41"/>
  <c r="X726" i="41"/>
  <c r="T726" i="41"/>
  <c r="AF725" i="41"/>
  <c r="AE725" i="41"/>
  <c r="AD725" i="41"/>
  <c r="AC725" i="41"/>
  <c r="AB725" i="41"/>
  <c r="AA725" i="41"/>
  <c r="Z725" i="41"/>
  <c r="X725" i="41"/>
  <c r="T725" i="41"/>
  <c r="AF724" i="41"/>
  <c r="AE724" i="41"/>
  <c r="AD724" i="41"/>
  <c r="AC724" i="41"/>
  <c r="AB724" i="41"/>
  <c r="AA724" i="41"/>
  <c r="Z724" i="41"/>
  <c r="X724" i="41"/>
  <c r="T724" i="41"/>
  <c r="AF723" i="41"/>
  <c r="AE723" i="41"/>
  <c r="AD723" i="41"/>
  <c r="AC723" i="41"/>
  <c r="AB723" i="41"/>
  <c r="AA723" i="41"/>
  <c r="Z723" i="41"/>
  <c r="X723" i="41"/>
  <c r="T723" i="41"/>
  <c r="AF722" i="41"/>
  <c r="AE722" i="41"/>
  <c r="AD722" i="41"/>
  <c r="AC722" i="41"/>
  <c r="AB722" i="41"/>
  <c r="AA722" i="41"/>
  <c r="Z722" i="41"/>
  <c r="X722" i="41"/>
  <c r="T722" i="41"/>
  <c r="AF721" i="41"/>
  <c r="AE721" i="41"/>
  <c r="AD721" i="41"/>
  <c r="AC721" i="41"/>
  <c r="AB721" i="41"/>
  <c r="AA721" i="41"/>
  <c r="Z721" i="41"/>
  <c r="X721" i="41"/>
  <c r="T721" i="41"/>
  <c r="AF720" i="41"/>
  <c r="AE720" i="41"/>
  <c r="AD720" i="41"/>
  <c r="AC720" i="41"/>
  <c r="AB720" i="41"/>
  <c r="AA720" i="41"/>
  <c r="Z720" i="41"/>
  <c r="X720" i="41"/>
  <c r="T720" i="41"/>
  <c r="AF719" i="41"/>
  <c r="AE719" i="41"/>
  <c r="AD719" i="41"/>
  <c r="AC719" i="41"/>
  <c r="AB719" i="41"/>
  <c r="AA719" i="41"/>
  <c r="Z719" i="41"/>
  <c r="X719" i="41"/>
  <c r="T719" i="41"/>
  <c r="AF718" i="41"/>
  <c r="AE718" i="41"/>
  <c r="AD718" i="41"/>
  <c r="AC718" i="41"/>
  <c r="AB718" i="41"/>
  <c r="AA718" i="41"/>
  <c r="Z718" i="41"/>
  <c r="X718" i="41"/>
  <c r="T718" i="41"/>
  <c r="AF717" i="41"/>
  <c r="AE717" i="41"/>
  <c r="AD717" i="41"/>
  <c r="AC717" i="41"/>
  <c r="AB717" i="41"/>
  <c r="AA717" i="41"/>
  <c r="Z717" i="41"/>
  <c r="X717" i="41"/>
  <c r="T717" i="41"/>
  <c r="AF716" i="41"/>
  <c r="AE716" i="41"/>
  <c r="AD716" i="41"/>
  <c r="AC716" i="41"/>
  <c r="AB716" i="41"/>
  <c r="AA716" i="41"/>
  <c r="Z716" i="41"/>
  <c r="X716" i="41"/>
  <c r="T716" i="41"/>
  <c r="AF715" i="41"/>
  <c r="AE715" i="41"/>
  <c r="AD715" i="41"/>
  <c r="AC715" i="41"/>
  <c r="AB715" i="41"/>
  <c r="AA715" i="41"/>
  <c r="Z715" i="41"/>
  <c r="X715" i="41"/>
  <c r="T715" i="41"/>
  <c r="AF714" i="41"/>
  <c r="AE714" i="41"/>
  <c r="AD714" i="41"/>
  <c r="AC714" i="41"/>
  <c r="AB714" i="41"/>
  <c r="AA714" i="41"/>
  <c r="Z714" i="41"/>
  <c r="X714" i="41"/>
  <c r="T714" i="41"/>
  <c r="AF713" i="41"/>
  <c r="AE713" i="41"/>
  <c r="AD713" i="41"/>
  <c r="AC713" i="41"/>
  <c r="AB713" i="41"/>
  <c r="AA713" i="41"/>
  <c r="Z713" i="41"/>
  <c r="X713" i="41"/>
  <c r="T713" i="41"/>
  <c r="AF712" i="41"/>
  <c r="AE712" i="41"/>
  <c r="AD712" i="41"/>
  <c r="AC712" i="41"/>
  <c r="AB712" i="41"/>
  <c r="AA712" i="41"/>
  <c r="Z712" i="41"/>
  <c r="X712" i="41"/>
  <c r="T712" i="41"/>
  <c r="AF711" i="41"/>
  <c r="AE711" i="41"/>
  <c r="AD711" i="41"/>
  <c r="AC711" i="41"/>
  <c r="AB711" i="41"/>
  <c r="AA711" i="41"/>
  <c r="Z711" i="41"/>
  <c r="X711" i="41"/>
  <c r="T711" i="41"/>
  <c r="AF710" i="41"/>
  <c r="AE710" i="41"/>
  <c r="AD710" i="41"/>
  <c r="AC710" i="41"/>
  <c r="AB710" i="41"/>
  <c r="AA710" i="41"/>
  <c r="Z710" i="41"/>
  <c r="X710" i="41"/>
  <c r="T710" i="41"/>
  <c r="AF709" i="41"/>
  <c r="AE709" i="41"/>
  <c r="AD709" i="41"/>
  <c r="AC709" i="41"/>
  <c r="AB709" i="41"/>
  <c r="AA709" i="41"/>
  <c r="Z709" i="41"/>
  <c r="X709" i="41"/>
  <c r="T709" i="41"/>
  <c r="AF708" i="41"/>
  <c r="AE708" i="41"/>
  <c r="AD708" i="41"/>
  <c r="AC708" i="41"/>
  <c r="AB708" i="41"/>
  <c r="AA708" i="41"/>
  <c r="Z708" i="41"/>
  <c r="X708" i="41"/>
  <c r="T708" i="41"/>
  <c r="AF707" i="41"/>
  <c r="AE707" i="41"/>
  <c r="AD707" i="41"/>
  <c r="AC707" i="41"/>
  <c r="AB707" i="41"/>
  <c r="AA707" i="41"/>
  <c r="Z707" i="41"/>
  <c r="X707" i="41"/>
  <c r="T707" i="41"/>
  <c r="AF706" i="41"/>
  <c r="AE706" i="41"/>
  <c r="AD706" i="41"/>
  <c r="AC706" i="41"/>
  <c r="AB706" i="41"/>
  <c r="AA706" i="41"/>
  <c r="Z706" i="41"/>
  <c r="X706" i="41"/>
  <c r="T706" i="41"/>
  <c r="AF705" i="41"/>
  <c r="AE705" i="41"/>
  <c r="AD705" i="41"/>
  <c r="AC705" i="41"/>
  <c r="AB705" i="41"/>
  <c r="AA705" i="41"/>
  <c r="Z705" i="41"/>
  <c r="X705" i="41"/>
  <c r="T705" i="41"/>
  <c r="AF704" i="41"/>
  <c r="AE704" i="41"/>
  <c r="AD704" i="41"/>
  <c r="AC704" i="41"/>
  <c r="AB704" i="41"/>
  <c r="AA704" i="41"/>
  <c r="Z704" i="41"/>
  <c r="X704" i="41"/>
  <c r="T704" i="41"/>
  <c r="AF703" i="41"/>
  <c r="AE703" i="41"/>
  <c r="AD703" i="41"/>
  <c r="AC703" i="41"/>
  <c r="AB703" i="41"/>
  <c r="AA703" i="41"/>
  <c r="Z703" i="41"/>
  <c r="X703" i="41"/>
  <c r="T703" i="41"/>
  <c r="AF702" i="41"/>
  <c r="AE702" i="41"/>
  <c r="AD702" i="41"/>
  <c r="AC702" i="41"/>
  <c r="AB702" i="41"/>
  <c r="AA702" i="41"/>
  <c r="Z702" i="41"/>
  <c r="X702" i="41"/>
  <c r="T702" i="41"/>
  <c r="AF701" i="41"/>
  <c r="AE701" i="41"/>
  <c r="AD701" i="41"/>
  <c r="AC701" i="41"/>
  <c r="AB701" i="41"/>
  <c r="AA701" i="41"/>
  <c r="Z701" i="41"/>
  <c r="X701" i="41"/>
  <c r="T701" i="41"/>
  <c r="AF700" i="41"/>
  <c r="AE700" i="41"/>
  <c r="AD700" i="41"/>
  <c r="AC700" i="41"/>
  <c r="AB700" i="41"/>
  <c r="AA700" i="41"/>
  <c r="Z700" i="41"/>
  <c r="X700" i="41"/>
  <c r="T700" i="41"/>
  <c r="AF699" i="41"/>
  <c r="AE699" i="41"/>
  <c r="AD699" i="41"/>
  <c r="AC699" i="41"/>
  <c r="AB699" i="41"/>
  <c r="AA699" i="41"/>
  <c r="Z699" i="41"/>
  <c r="X699" i="41"/>
  <c r="T699" i="41"/>
  <c r="AF698" i="41"/>
  <c r="AE698" i="41"/>
  <c r="AD698" i="41"/>
  <c r="AC698" i="41"/>
  <c r="AB698" i="41"/>
  <c r="AA698" i="41"/>
  <c r="Z698" i="41"/>
  <c r="X698" i="41"/>
  <c r="T698" i="41"/>
  <c r="AF697" i="41"/>
  <c r="AE697" i="41"/>
  <c r="AD697" i="41"/>
  <c r="AC697" i="41"/>
  <c r="AB697" i="41"/>
  <c r="AA697" i="41"/>
  <c r="Z697" i="41"/>
  <c r="X697" i="41"/>
  <c r="T697" i="41"/>
  <c r="AF696" i="41"/>
  <c r="AE696" i="41"/>
  <c r="AD696" i="41"/>
  <c r="AC696" i="41"/>
  <c r="AB696" i="41"/>
  <c r="AA696" i="41"/>
  <c r="Z696" i="41"/>
  <c r="X696" i="41"/>
  <c r="T696" i="41"/>
  <c r="AF695" i="41"/>
  <c r="AE695" i="41"/>
  <c r="AD695" i="41"/>
  <c r="AC695" i="41"/>
  <c r="AB695" i="41"/>
  <c r="AA695" i="41"/>
  <c r="Z695" i="41"/>
  <c r="X695" i="41"/>
  <c r="T695" i="41"/>
  <c r="AF694" i="41"/>
  <c r="AE694" i="41"/>
  <c r="AD694" i="41"/>
  <c r="AC694" i="41"/>
  <c r="AB694" i="41"/>
  <c r="AA694" i="41"/>
  <c r="Z694" i="41"/>
  <c r="X694" i="41"/>
  <c r="T694" i="41"/>
  <c r="AF693" i="41"/>
  <c r="AE693" i="41"/>
  <c r="AD693" i="41"/>
  <c r="AC693" i="41"/>
  <c r="AB693" i="41"/>
  <c r="AA693" i="41"/>
  <c r="Z693" i="41"/>
  <c r="X693" i="41"/>
  <c r="T693" i="41"/>
  <c r="AF692" i="41"/>
  <c r="AE692" i="41"/>
  <c r="AD692" i="41"/>
  <c r="AC692" i="41"/>
  <c r="AB692" i="41"/>
  <c r="AA692" i="41"/>
  <c r="Z692" i="41"/>
  <c r="X692" i="41"/>
  <c r="T692" i="41"/>
  <c r="AF691" i="41"/>
  <c r="AE691" i="41"/>
  <c r="AD691" i="41"/>
  <c r="AC691" i="41"/>
  <c r="AB691" i="41"/>
  <c r="AA691" i="41"/>
  <c r="Z691" i="41"/>
  <c r="X691" i="41"/>
  <c r="T691" i="41"/>
  <c r="AF690" i="41"/>
  <c r="AE690" i="41"/>
  <c r="AD690" i="41"/>
  <c r="AC690" i="41"/>
  <c r="AB690" i="41"/>
  <c r="AA690" i="41"/>
  <c r="Z690" i="41"/>
  <c r="X690" i="41"/>
  <c r="T690" i="41"/>
  <c r="AF689" i="41"/>
  <c r="AE689" i="41"/>
  <c r="AD689" i="41"/>
  <c r="AC689" i="41"/>
  <c r="AB689" i="41"/>
  <c r="AA689" i="41"/>
  <c r="Z689" i="41"/>
  <c r="X689" i="41"/>
  <c r="T689" i="41"/>
  <c r="AF688" i="41"/>
  <c r="AE688" i="41"/>
  <c r="AD688" i="41"/>
  <c r="AC688" i="41"/>
  <c r="AB688" i="41"/>
  <c r="AA688" i="41"/>
  <c r="Z688" i="41"/>
  <c r="X688" i="41"/>
  <c r="T688" i="41"/>
  <c r="AF687" i="41"/>
  <c r="AE687" i="41"/>
  <c r="AD687" i="41"/>
  <c r="AC687" i="41"/>
  <c r="AB687" i="41"/>
  <c r="AA687" i="41"/>
  <c r="Z687" i="41"/>
  <c r="X687" i="41"/>
  <c r="T687" i="41"/>
  <c r="AF686" i="41"/>
  <c r="AE686" i="41"/>
  <c r="AD686" i="41"/>
  <c r="AC686" i="41"/>
  <c r="AB686" i="41"/>
  <c r="AA686" i="41"/>
  <c r="Z686" i="41"/>
  <c r="X686" i="41"/>
  <c r="T686" i="41"/>
  <c r="AF685" i="41"/>
  <c r="AE685" i="41"/>
  <c r="AD685" i="41"/>
  <c r="AC685" i="41"/>
  <c r="AB685" i="41"/>
  <c r="AA685" i="41"/>
  <c r="Z685" i="41"/>
  <c r="X685" i="41"/>
  <c r="T685" i="41"/>
  <c r="AF684" i="41"/>
  <c r="AE684" i="41"/>
  <c r="AD684" i="41"/>
  <c r="AC684" i="41"/>
  <c r="AB684" i="41"/>
  <c r="AA684" i="41"/>
  <c r="Z684" i="41"/>
  <c r="X684" i="41"/>
  <c r="T684" i="41"/>
  <c r="AF683" i="41"/>
  <c r="AE683" i="41"/>
  <c r="AD683" i="41"/>
  <c r="AC683" i="41"/>
  <c r="AB683" i="41"/>
  <c r="AA683" i="41"/>
  <c r="Z683" i="41"/>
  <c r="X683" i="41"/>
  <c r="T683" i="41"/>
  <c r="AF682" i="41"/>
  <c r="AE682" i="41"/>
  <c r="AD682" i="41"/>
  <c r="AC682" i="41"/>
  <c r="AB682" i="41"/>
  <c r="AA682" i="41"/>
  <c r="Z682" i="41"/>
  <c r="X682" i="41"/>
  <c r="T682" i="41"/>
  <c r="AF681" i="41"/>
  <c r="AE681" i="41"/>
  <c r="AD681" i="41"/>
  <c r="AC681" i="41"/>
  <c r="AB681" i="41"/>
  <c r="AA681" i="41"/>
  <c r="Z681" i="41"/>
  <c r="X681" i="41"/>
  <c r="T681" i="41"/>
  <c r="AF680" i="41"/>
  <c r="AE680" i="41"/>
  <c r="AD680" i="41"/>
  <c r="AC680" i="41"/>
  <c r="AB680" i="41"/>
  <c r="AA680" i="41"/>
  <c r="Z680" i="41"/>
  <c r="X680" i="41"/>
  <c r="T680" i="41"/>
  <c r="AF679" i="41"/>
  <c r="AE679" i="41"/>
  <c r="AD679" i="41"/>
  <c r="AC679" i="41"/>
  <c r="AB679" i="41"/>
  <c r="AA679" i="41"/>
  <c r="Z679" i="41"/>
  <c r="X679" i="41"/>
  <c r="T679" i="41"/>
  <c r="AF678" i="41"/>
  <c r="AE678" i="41"/>
  <c r="AD678" i="41"/>
  <c r="AC678" i="41"/>
  <c r="AB678" i="41"/>
  <c r="AA678" i="41"/>
  <c r="Z678" i="41"/>
  <c r="X678" i="41"/>
  <c r="T678" i="41"/>
  <c r="AF677" i="41"/>
  <c r="AE677" i="41"/>
  <c r="AD677" i="41"/>
  <c r="AC677" i="41"/>
  <c r="AB677" i="41"/>
  <c r="AA677" i="41"/>
  <c r="Z677" i="41"/>
  <c r="X677" i="41"/>
  <c r="T677" i="41"/>
  <c r="AF676" i="41"/>
  <c r="AE676" i="41"/>
  <c r="AD676" i="41"/>
  <c r="AC676" i="41"/>
  <c r="AB676" i="41"/>
  <c r="AA676" i="41"/>
  <c r="Z676" i="41"/>
  <c r="X676" i="41"/>
  <c r="T676" i="41"/>
  <c r="AF675" i="41"/>
  <c r="AE675" i="41"/>
  <c r="AD675" i="41"/>
  <c r="AC675" i="41"/>
  <c r="AB675" i="41"/>
  <c r="AA675" i="41"/>
  <c r="Z675" i="41"/>
  <c r="X675" i="41"/>
  <c r="T675" i="41"/>
  <c r="AF674" i="41"/>
  <c r="AE674" i="41"/>
  <c r="AD674" i="41"/>
  <c r="AC674" i="41"/>
  <c r="AB674" i="41"/>
  <c r="AA674" i="41"/>
  <c r="Z674" i="41"/>
  <c r="X674" i="41"/>
  <c r="T674" i="41"/>
  <c r="AF673" i="41"/>
  <c r="AE673" i="41"/>
  <c r="AD673" i="41"/>
  <c r="AC673" i="41"/>
  <c r="AB673" i="41"/>
  <c r="AA673" i="41"/>
  <c r="Z673" i="41"/>
  <c r="X673" i="41"/>
  <c r="T673" i="41"/>
  <c r="AF672" i="41"/>
  <c r="AE672" i="41"/>
  <c r="AD672" i="41"/>
  <c r="AC672" i="41"/>
  <c r="AB672" i="41"/>
  <c r="AA672" i="41"/>
  <c r="Z672" i="41"/>
  <c r="X672" i="41"/>
  <c r="T672" i="41"/>
  <c r="AF671" i="41"/>
  <c r="AE671" i="41"/>
  <c r="AD671" i="41"/>
  <c r="AC671" i="41"/>
  <c r="AB671" i="41"/>
  <c r="AA671" i="41"/>
  <c r="Z671" i="41"/>
  <c r="X671" i="41"/>
  <c r="T671" i="41"/>
  <c r="AF670" i="41"/>
  <c r="AE670" i="41"/>
  <c r="AD670" i="41"/>
  <c r="AC670" i="41"/>
  <c r="AB670" i="41"/>
  <c r="AA670" i="41"/>
  <c r="Z670" i="41"/>
  <c r="X670" i="41"/>
  <c r="T670" i="41"/>
  <c r="AF669" i="41"/>
  <c r="AE669" i="41"/>
  <c r="AD669" i="41"/>
  <c r="AC669" i="41"/>
  <c r="AB669" i="41"/>
  <c r="AA669" i="41"/>
  <c r="Z669" i="41"/>
  <c r="X669" i="41"/>
  <c r="T669" i="41"/>
  <c r="AF668" i="41"/>
  <c r="AE668" i="41"/>
  <c r="AD668" i="41"/>
  <c r="AC668" i="41"/>
  <c r="AB668" i="41"/>
  <c r="AA668" i="41"/>
  <c r="Z668" i="41"/>
  <c r="X668" i="41"/>
  <c r="T668" i="41"/>
  <c r="AF667" i="41"/>
  <c r="AE667" i="41"/>
  <c r="AD667" i="41"/>
  <c r="AC667" i="41"/>
  <c r="AB667" i="41"/>
  <c r="AA667" i="41"/>
  <c r="Z667" i="41"/>
  <c r="X667" i="41"/>
  <c r="T667" i="41"/>
  <c r="AF666" i="41"/>
  <c r="AE666" i="41"/>
  <c r="AD666" i="41"/>
  <c r="AC666" i="41"/>
  <c r="AB666" i="41"/>
  <c r="AA666" i="41"/>
  <c r="Z666" i="41"/>
  <c r="X666" i="41"/>
  <c r="T666" i="41"/>
  <c r="AF665" i="41"/>
  <c r="AE665" i="41"/>
  <c r="AD665" i="41"/>
  <c r="AC665" i="41"/>
  <c r="AB665" i="41"/>
  <c r="AA665" i="41"/>
  <c r="Z665" i="41"/>
  <c r="X665" i="41"/>
  <c r="T665" i="41"/>
  <c r="AF664" i="41"/>
  <c r="AE664" i="41"/>
  <c r="AD664" i="41"/>
  <c r="AC664" i="41"/>
  <c r="AB664" i="41"/>
  <c r="AA664" i="41"/>
  <c r="Z664" i="41"/>
  <c r="X664" i="41"/>
  <c r="T664" i="41"/>
  <c r="AI663" i="41"/>
  <c r="AF663" i="41"/>
  <c r="AE663" i="41"/>
  <c r="AD663" i="41"/>
  <c r="AC663" i="41"/>
  <c r="AB663" i="41"/>
  <c r="AA663" i="41"/>
  <c r="Z663" i="41"/>
  <c r="X663" i="41"/>
  <c r="T663" i="41"/>
  <c r="AI662" i="41"/>
  <c r="AF662" i="41"/>
  <c r="AE662" i="41"/>
  <c r="AD662" i="41"/>
  <c r="AC662" i="41"/>
  <c r="AB662" i="41"/>
  <c r="AA662" i="41"/>
  <c r="Z662" i="41"/>
  <c r="X662" i="41"/>
  <c r="T662" i="41"/>
  <c r="AI661" i="41"/>
  <c r="AF661" i="41"/>
  <c r="AE661" i="41"/>
  <c r="AD661" i="41"/>
  <c r="AC661" i="41"/>
  <c r="AB661" i="41"/>
  <c r="AA661" i="41"/>
  <c r="Z661" i="41"/>
  <c r="X661" i="41"/>
  <c r="T661" i="41"/>
  <c r="AI660" i="41"/>
  <c r="AF660" i="41"/>
  <c r="AE660" i="41"/>
  <c r="AD660" i="41"/>
  <c r="AC660" i="41"/>
  <c r="AB660" i="41"/>
  <c r="AA660" i="41"/>
  <c r="Z660" i="41"/>
  <c r="X660" i="41"/>
  <c r="T660" i="41"/>
  <c r="AI659" i="41"/>
  <c r="AF659" i="41"/>
  <c r="AE659" i="41"/>
  <c r="AD659" i="41"/>
  <c r="AC659" i="41"/>
  <c r="AB659" i="41"/>
  <c r="AA659" i="41"/>
  <c r="Z659" i="41"/>
  <c r="X659" i="41"/>
  <c r="T659" i="41"/>
  <c r="AI658" i="41"/>
  <c r="AF658" i="41"/>
  <c r="AE658" i="41"/>
  <c r="AD658" i="41"/>
  <c r="AC658" i="41"/>
  <c r="AB658" i="41"/>
  <c r="AA658" i="41"/>
  <c r="Z658" i="41"/>
  <c r="X658" i="41"/>
  <c r="T658" i="41"/>
  <c r="AI657" i="41"/>
  <c r="AF657" i="41"/>
  <c r="AE657" i="41"/>
  <c r="AD657" i="41"/>
  <c r="AC657" i="41"/>
  <c r="AB657" i="41"/>
  <c r="AA657" i="41"/>
  <c r="Z657" i="41"/>
  <c r="X657" i="41"/>
  <c r="T657" i="41"/>
  <c r="AI656" i="41"/>
  <c r="AF656" i="41"/>
  <c r="AE656" i="41"/>
  <c r="AD656" i="41"/>
  <c r="AC656" i="41"/>
  <c r="AB656" i="41"/>
  <c r="AA656" i="41"/>
  <c r="Z656" i="41"/>
  <c r="X656" i="41"/>
  <c r="T656" i="41"/>
  <c r="AI655" i="41"/>
  <c r="AF655" i="41"/>
  <c r="AE655" i="41"/>
  <c r="AD655" i="41"/>
  <c r="AC655" i="41"/>
  <c r="AB655" i="41"/>
  <c r="AA655" i="41"/>
  <c r="Z655" i="41"/>
  <c r="X655" i="41"/>
  <c r="T655" i="41"/>
  <c r="AI654" i="41"/>
  <c r="AF654" i="41"/>
  <c r="AE654" i="41"/>
  <c r="AD654" i="41"/>
  <c r="AC654" i="41"/>
  <c r="AB654" i="41"/>
  <c r="AA654" i="41"/>
  <c r="Z654" i="41"/>
  <c r="X654" i="41"/>
  <c r="T654" i="41"/>
  <c r="AI653" i="41"/>
  <c r="AF653" i="41"/>
  <c r="AE653" i="41"/>
  <c r="AD653" i="41"/>
  <c r="AC653" i="41"/>
  <c r="AB653" i="41"/>
  <c r="AA653" i="41"/>
  <c r="Z653" i="41"/>
  <c r="X653" i="41"/>
  <c r="T653" i="41"/>
  <c r="AI652" i="41"/>
  <c r="AF652" i="41"/>
  <c r="AE652" i="41"/>
  <c r="AD652" i="41"/>
  <c r="AC652" i="41"/>
  <c r="AB652" i="41"/>
  <c r="AA652" i="41"/>
  <c r="Z652" i="41"/>
  <c r="X652" i="41"/>
  <c r="T652" i="41"/>
  <c r="AI651" i="41"/>
  <c r="AF651" i="41"/>
  <c r="AE651" i="41"/>
  <c r="AD651" i="41"/>
  <c r="AC651" i="41"/>
  <c r="AB651" i="41"/>
  <c r="AA651" i="41"/>
  <c r="Z651" i="41"/>
  <c r="X651" i="41"/>
  <c r="T651" i="41"/>
  <c r="AI650" i="41"/>
  <c r="AF650" i="41"/>
  <c r="AE650" i="41"/>
  <c r="AD650" i="41"/>
  <c r="AC650" i="41"/>
  <c r="AB650" i="41"/>
  <c r="AA650" i="41"/>
  <c r="Z650" i="41"/>
  <c r="X650" i="41"/>
  <c r="T650" i="41"/>
  <c r="AI649" i="41"/>
  <c r="AF649" i="41"/>
  <c r="AE649" i="41"/>
  <c r="AD649" i="41"/>
  <c r="AC649" i="41"/>
  <c r="AB649" i="41"/>
  <c r="AA649" i="41"/>
  <c r="Z649" i="41"/>
  <c r="X649" i="41"/>
  <c r="T649" i="41"/>
  <c r="AI648" i="41"/>
  <c r="AF648" i="41"/>
  <c r="AE648" i="41"/>
  <c r="AD648" i="41"/>
  <c r="AC648" i="41"/>
  <c r="AB648" i="41"/>
  <c r="AA648" i="41"/>
  <c r="Z648" i="41"/>
  <c r="X648" i="41"/>
  <c r="T648" i="41"/>
  <c r="AI647" i="41"/>
  <c r="AF647" i="41"/>
  <c r="AE647" i="41"/>
  <c r="AD647" i="41"/>
  <c r="AC647" i="41"/>
  <c r="AB647" i="41"/>
  <c r="AA647" i="41"/>
  <c r="Z647" i="41"/>
  <c r="X647" i="41"/>
  <c r="T647" i="41"/>
  <c r="AI646" i="41"/>
  <c r="AF646" i="41"/>
  <c r="AE646" i="41"/>
  <c r="AD646" i="41"/>
  <c r="AC646" i="41"/>
  <c r="AB646" i="41"/>
  <c r="AA646" i="41"/>
  <c r="Z646" i="41"/>
  <c r="X646" i="41"/>
  <c r="T646" i="41"/>
  <c r="AI645" i="41"/>
  <c r="AF645" i="41"/>
  <c r="AE645" i="41"/>
  <c r="AD645" i="41"/>
  <c r="AC645" i="41"/>
  <c r="AB645" i="41"/>
  <c r="AA645" i="41"/>
  <c r="Z645" i="41"/>
  <c r="X645" i="41"/>
  <c r="T645" i="41"/>
  <c r="AI644" i="41"/>
  <c r="AF644" i="41"/>
  <c r="AE644" i="41"/>
  <c r="AD644" i="41"/>
  <c r="AC644" i="41"/>
  <c r="AB644" i="41"/>
  <c r="AA644" i="41"/>
  <c r="Z644" i="41"/>
  <c r="X644" i="41"/>
  <c r="T644" i="41"/>
  <c r="AI643" i="41"/>
  <c r="AF643" i="41"/>
  <c r="AE643" i="41"/>
  <c r="AD643" i="41"/>
  <c r="AC643" i="41"/>
  <c r="AB643" i="41"/>
  <c r="AA643" i="41"/>
  <c r="Z643" i="41"/>
  <c r="X643" i="41"/>
  <c r="T643" i="41"/>
  <c r="AI642" i="41"/>
  <c r="AF642" i="41"/>
  <c r="AE642" i="41"/>
  <c r="AD642" i="41"/>
  <c r="AC642" i="41"/>
  <c r="AB642" i="41"/>
  <c r="AA642" i="41"/>
  <c r="Z642" i="41"/>
  <c r="X642" i="41"/>
  <c r="T642" i="41"/>
  <c r="AI641" i="41"/>
  <c r="AF641" i="41"/>
  <c r="AE641" i="41"/>
  <c r="AD641" i="41"/>
  <c r="AC641" i="41"/>
  <c r="AB641" i="41"/>
  <c r="AA641" i="41"/>
  <c r="Z641" i="41"/>
  <c r="X641" i="41"/>
  <c r="T641" i="41"/>
  <c r="AI640" i="41"/>
  <c r="AF640" i="41"/>
  <c r="AE640" i="41"/>
  <c r="AD640" i="41"/>
  <c r="AC640" i="41"/>
  <c r="AB640" i="41"/>
  <c r="AA640" i="41"/>
  <c r="Z640" i="41"/>
  <c r="X640" i="41"/>
  <c r="T640" i="41"/>
  <c r="AI639" i="41"/>
  <c r="AF639" i="41"/>
  <c r="AE639" i="41"/>
  <c r="AD639" i="41"/>
  <c r="AC639" i="41"/>
  <c r="AB639" i="41"/>
  <c r="AA639" i="41"/>
  <c r="Z639" i="41"/>
  <c r="X639" i="41"/>
  <c r="T639" i="41"/>
  <c r="AI638" i="41"/>
  <c r="AF638" i="41"/>
  <c r="AE638" i="41"/>
  <c r="AD638" i="41"/>
  <c r="AC638" i="41"/>
  <c r="AB638" i="41"/>
  <c r="AA638" i="41"/>
  <c r="Z638" i="41"/>
  <c r="X638" i="41"/>
  <c r="T638" i="41"/>
  <c r="AI637" i="41"/>
  <c r="AF637" i="41"/>
  <c r="AE637" i="41"/>
  <c r="AD637" i="41"/>
  <c r="AC637" i="41"/>
  <c r="AB637" i="41"/>
  <c r="AA637" i="41"/>
  <c r="Z637" i="41"/>
  <c r="X637" i="41"/>
  <c r="T637" i="41"/>
  <c r="AI636" i="41"/>
  <c r="AF636" i="41"/>
  <c r="AE636" i="41"/>
  <c r="AD636" i="41"/>
  <c r="AC636" i="41"/>
  <c r="AB636" i="41"/>
  <c r="AA636" i="41"/>
  <c r="Z636" i="41"/>
  <c r="X636" i="41"/>
  <c r="T636" i="41"/>
  <c r="AI635" i="41"/>
  <c r="AF635" i="41"/>
  <c r="AE635" i="41"/>
  <c r="AD635" i="41"/>
  <c r="AC635" i="41"/>
  <c r="AB635" i="41"/>
  <c r="AA635" i="41"/>
  <c r="Z635" i="41"/>
  <c r="X635" i="41"/>
  <c r="T635" i="41"/>
  <c r="AI634" i="41"/>
  <c r="AF634" i="41"/>
  <c r="AE634" i="41"/>
  <c r="AD634" i="41"/>
  <c r="AC634" i="41"/>
  <c r="AB634" i="41"/>
  <c r="AA634" i="41"/>
  <c r="Z634" i="41"/>
  <c r="X634" i="41"/>
  <c r="T634" i="41"/>
  <c r="AI633" i="41"/>
  <c r="AF633" i="41"/>
  <c r="AE633" i="41"/>
  <c r="AD633" i="41"/>
  <c r="AC633" i="41"/>
  <c r="AB633" i="41"/>
  <c r="AA633" i="41"/>
  <c r="Z633" i="41"/>
  <c r="X633" i="41"/>
  <c r="T633" i="41"/>
  <c r="AI632" i="41"/>
  <c r="AF632" i="41"/>
  <c r="AE632" i="41"/>
  <c r="AD632" i="41"/>
  <c r="AC632" i="41"/>
  <c r="AB632" i="41"/>
  <c r="AA632" i="41"/>
  <c r="Z632" i="41"/>
  <c r="X632" i="41"/>
  <c r="T632" i="41"/>
  <c r="AI631" i="41"/>
  <c r="AF631" i="41"/>
  <c r="AE631" i="41"/>
  <c r="AD631" i="41"/>
  <c r="AC631" i="41"/>
  <c r="AB631" i="41"/>
  <c r="AA631" i="41"/>
  <c r="Z631" i="41"/>
  <c r="X631" i="41"/>
  <c r="T631" i="41"/>
  <c r="AI630" i="41"/>
  <c r="AF630" i="41"/>
  <c r="AE630" i="41"/>
  <c r="AD630" i="41"/>
  <c r="AC630" i="41"/>
  <c r="AB630" i="41"/>
  <c r="AA630" i="41"/>
  <c r="Z630" i="41"/>
  <c r="X630" i="41"/>
  <c r="T630" i="41"/>
  <c r="AI629" i="41"/>
  <c r="AF629" i="41"/>
  <c r="AE629" i="41"/>
  <c r="AD629" i="41"/>
  <c r="AC629" i="41"/>
  <c r="AB629" i="41"/>
  <c r="AA629" i="41"/>
  <c r="Z629" i="41"/>
  <c r="X629" i="41"/>
  <c r="T629" i="41"/>
  <c r="AI628" i="41"/>
  <c r="AF628" i="41"/>
  <c r="AE628" i="41"/>
  <c r="AD628" i="41"/>
  <c r="AC628" i="41"/>
  <c r="AB628" i="41"/>
  <c r="AA628" i="41"/>
  <c r="Z628" i="41"/>
  <c r="X628" i="41"/>
  <c r="T628" i="41"/>
  <c r="AI627" i="41"/>
  <c r="AF627" i="41"/>
  <c r="AE627" i="41"/>
  <c r="AD627" i="41"/>
  <c r="AC627" i="41"/>
  <c r="AB627" i="41"/>
  <c r="AA627" i="41"/>
  <c r="Z627" i="41"/>
  <c r="X627" i="41"/>
  <c r="T627" i="41"/>
  <c r="AI626" i="41"/>
  <c r="AF626" i="41"/>
  <c r="AE626" i="41"/>
  <c r="AD626" i="41"/>
  <c r="AC626" i="41"/>
  <c r="AB626" i="41"/>
  <c r="AA626" i="41"/>
  <c r="Z626" i="41"/>
  <c r="X626" i="41"/>
  <c r="T626" i="41"/>
  <c r="AI625" i="41"/>
  <c r="AF625" i="41"/>
  <c r="AE625" i="41"/>
  <c r="AD625" i="41"/>
  <c r="AC625" i="41"/>
  <c r="AB625" i="41"/>
  <c r="AA625" i="41"/>
  <c r="Z625" i="41"/>
  <c r="X625" i="41"/>
  <c r="T625" i="41"/>
  <c r="AI624" i="41"/>
  <c r="AF624" i="41"/>
  <c r="AE624" i="41"/>
  <c r="AD624" i="41"/>
  <c r="AC624" i="41"/>
  <c r="AB624" i="41"/>
  <c r="AA624" i="41"/>
  <c r="Z624" i="41"/>
  <c r="X624" i="41"/>
  <c r="T624" i="41"/>
  <c r="AI623" i="41"/>
  <c r="AF623" i="41"/>
  <c r="AE623" i="41"/>
  <c r="AD623" i="41"/>
  <c r="AC623" i="41"/>
  <c r="AB623" i="41"/>
  <c r="AA623" i="41"/>
  <c r="Z623" i="41"/>
  <c r="X623" i="41"/>
  <c r="T623" i="41"/>
  <c r="AI622" i="41"/>
  <c r="AF622" i="41"/>
  <c r="AE622" i="41"/>
  <c r="AD622" i="41"/>
  <c r="AC622" i="41"/>
  <c r="AB622" i="41"/>
  <c r="AA622" i="41"/>
  <c r="Z622" i="41"/>
  <c r="X622" i="41"/>
  <c r="T622" i="41"/>
  <c r="AI621" i="41"/>
  <c r="AF621" i="41"/>
  <c r="AE621" i="41"/>
  <c r="AD621" i="41"/>
  <c r="AC621" i="41"/>
  <c r="AB621" i="41"/>
  <c r="AA621" i="41"/>
  <c r="Z621" i="41"/>
  <c r="X621" i="41"/>
  <c r="T621" i="41"/>
  <c r="AI620" i="41"/>
  <c r="AF620" i="41"/>
  <c r="AE620" i="41"/>
  <c r="AD620" i="41"/>
  <c r="AC620" i="41"/>
  <c r="AB620" i="41"/>
  <c r="AA620" i="41"/>
  <c r="Z620" i="41"/>
  <c r="X620" i="41"/>
  <c r="T620" i="41"/>
  <c r="AI619" i="41"/>
  <c r="AF619" i="41"/>
  <c r="AE619" i="41"/>
  <c r="AD619" i="41"/>
  <c r="AC619" i="41"/>
  <c r="AB619" i="41"/>
  <c r="AA619" i="41"/>
  <c r="Z619" i="41"/>
  <c r="X619" i="41"/>
  <c r="T619" i="41"/>
  <c r="AI618" i="41"/>
  <c r="AF618" i="41"/>
  <c r="AE618" i="41"/>
  <c r="AD618" i="41"/>
  <c r="AC618" i="41"/>
  <c r="AB618" i="41"/>
  <c r="AA618" i="41"/>
  <c r="Z618" i="41"/>
  <c r="X618" i="41"/>
  <c r="T618" i="41"/>
  <c r="AI617" i="41"/>
  <c r="AF617" i="41"/>
  <c r="AE617" i="41"/>
  <c r="AD617" i="41"/>
  <c r="AC617" i="41"/>
  <c r="AB617" i="41"/>
  <c r="AA617" i="41"/>
  <c r="Z617" i="41"/>
  <c r="X617" i="41"/>
  <c r="T617" i="41"/>
  <c r="AI616" i="41"/>
  <c r="AF616" i="41"/>
  <c r="AE616" i="41"/>
  <c r="AD616" i="41"/>
  <c r="AC616" i="41"/>
  <c r="AB616" i="41"/>
  <c r="AA616" i="41"/>
  <c r="Z616" i="41"/>
  <c r="X616" i="41"/>
  <c r="T616" i="41"/>
  <c r="AI615" i="41"/>
  <c r="AF615" i="41"/>
  <c r="AE615" i="41"/>
  <c r="AD615" i="41"/>
  <c r="AC615" i="41"/>
  <c r="AB615" i="41"/>
  <c r="AA615" i="41"/>
  <c r="Z615" i="41"/>
  <c r="X615" i="41"/>
  <c r="T615" i="41"/>
  <c r="AI614" i="41"/>
  <c r="AF614" i="41"/>
  <c r="AE614" i="41"/>
  <c r="AD614" i="41"/>
  <c r="AC614" i="41"/>
  <c r="AB614" i="41"/>
  <c r="AA614" i="41"/>
  <c r="Z614" i="41"/>
  <c r="X614" i="41"/>
  <c r="T614" i="41"/>
  <c r="AI613" i="41"/>
  <c r="AF613" i="41"/>
  <c r="AE613" i="41"/>
  <c r="AD613" i="41"/>
  <c r="AC613" i="41"/>
  <c r="AB613" i="41"/>
  <c r="AA613" i="41"/>
  <c r="Z613" i="41"/>
  <c r="X613" i="41"/>
  <c r="T613" i="41"/>
  <c r="AI612" i="41"/>
  <c r="AF612" i="41"/>
  <c r="AE612" i="41"/>
  <c r="AD612" i="41"/>
  <c r="AC612" i="41"/>
  <c r="AB612" i="41"/>
  <c r="AA612" i="41"/>
  <c r="Z612" i="41"/>
  <c r="X612" i="41"/>
  <c r="T612" i="41"/>
  <c r="AI611" i="41"/>
  <c r="AF611" i="41"/>
  <c r="AE611" i="41"/>
  <c r="AD611" i="41"/>
  <c r="AC611" i="41"/>
  <c r="AB611" i="41"/>
  <c r="AA611" i="41"/>
  <c r="Z611" i="41"/>
  <c r="X611" i="41"/>
  <c r="T611" i="41"/>
  <c r="AI610" i="41"/>
  <c r="AF610" i="41"/>
  <c r="AE610" i="41"/>
  <c r="AD610" i="41"/>
  <c r="AC610" i="41"/>
  <c r="AB610" i="41"/>
  <c r="AA610" i="41"/>
  <c r="Z610" i="41"/>
  <c r="X610" i="41"/>
  <c r="T610" i="41"/>
  <c r="AI609" i="41"/>
  <c r="AF609" i="41"/>
  <c r="AE609" i="41"/>
  <c r="AD609" i="41"/>
  <c r="AC609" i="41"/>
  <c r="AB609" i="41"/>
  <c r="AA609" i="41"/>
  <c r="Z609" i="41"/>
  <c r="X609" i="41"/>
  <c r="T609" i="41"/>
  <c r="AI608" i="41"/>
  <c r="AF608" i="41"/>
  <c r="AE608" i="41"/>
  <c r="AD608" i="41"/>
  <c r="AC608" i="41"/>
  <c r="AB608" i="41"/>
  <c r="AA608" i="41"/>
  <c r="Z608" i="41"/>
  <c r="X608" i="41"/>
  <c r="T608" i="41"/>
  <c r="AI607" i="41"/>
  <c r="AF607" i="41"/>
  <c r="AE607" i="41"/>
  <c r="AD607" i="41"/>
  <c r="AC607" i="41"/>
  <c r="AB607" i="41"/>
  <c r="AA607" i="41"/>
  <c r="Z607" i="41"/>
  <c r="X607" i="41"/>
  <c r="T607" i="41"/>
  <c r="AI606" i="41"/>
  <c r="AF606" i="41"/>
  <c r="AE606" i="41"/>
  <c r="AD606" i="41"/>
  <c r="AC606" i="41"/>
  <c r="AB606" i="41"/>
  <c r="AA606" i="41"/>
  <c r="Z606" i="41"/>
  <c r="X606" i="41"/>
  <c r="T606" i="41"/>
  <c r="AI605" i="41"/>
  <c r="AF605" i="41"/>
  <c r="AE605" i="41"/>
  <c r="AD605" i="41"/>
  <c r="AC605" i="41"/>
  <c r="AB605" i="41"/>
  <c r="AA605" i="41"/>
  <c r="Z605" i="41"/>
  <c r="X605" i="41"/>
  <c r="T605" i="41"/>
  <c r="AI604" i="41"/>
  <c r="AF604" i="41"/>
  <c r="AE604" i="41"/>
  <c r="AD604" i="41"/>
  <c r="AC604" i="41"/>
  <c r="AB604" i="41"/>
  <c r="AA604" i="41"/>
  <c r="Z604" i="41"/>
  <c r="X604" i="41"/>
  <c r="T604" i="41"/>
  <c r="AI603" i="41"/>
  <c r="AF603" i="41"/>
  <c r="AE603" i="41"/>
  <c r="AD603" i="41"/>
  <c r="AC603" i="41"/>
  <c r="AB603" i="41"/>
  <c r="AA603" i="41"/>
  <c r="Z603" i="41"/>
  <c r="X603" i="41"/>
  <c r="T603" i="41"/>
  <c r="AI602" i="41"/>
  <c r="AF602" i="41"/>
  <c r="AE602" i="41"/>
  <c r="AD602" i="41"/>
  <c r="AC602" i="41"/>
  <c r="AB602" i="41"/>
  <c r="AA602" i="41"/>
  <c r="Z602" i="41"/>
  <c r="X602" i="41"/>
  <c r="T602" i="41"/>
  <c r="AI601" i="41"/>
  <c r="AF601" i="41"/>
  <c r="AE601" i="41"/>
  <c r="AD601" i="41"/>
  <c r="AC601" i="41"/>
  <c r="AB601" i="41"/>
  <c r="AA601" i="41"/>
  <c r="Z601" i="41"/>
  <c r="X601" i="41"/>
  <c r="T601" i="41"/>
  <c r="AI600" i="41"/>
  <c r="AF600" i="41"/>
  <c r="AE600" i="41"/>
  <c r="AD600" i="41"/>
  <c r="AC600" i="41"/>
  <c r="AB600" i="41"/>
  <c r="AA600" i="41"/>
  <c r="Z600" i="41"/>
  <c r="X600" i="41"/>
  <c r="T600" i="41"/>
  <c r="AI599" i="41"/>
  <c r="AF599" i="41"/>
  <c r="AE599" i="41"/>
  <c r="AD599" i="41"/>
  <c r="AC599" i="41"/>
  <c r="AB599" i="41"/>
  <c r="AA599" i="41"/>
  <c r="Z599" i="41"/>
  <c r="X599" i="41"/>
  <c r="T599" i="41"/>
  <c r="AI598" i="41"/>
  <c r="AF598" i="41"/>
  <c r="AE598" i="41"/>
  <c r="AD598" i="41"/>
  <c r="AC598" i="41"/>
  <c r="AB598" i="41"/>
  <c r="AA598" i="41"/>
  <c r="Z598" i="41"/>
  <c r="X598" i="41"/>
  <c r="T598" i="41"/>
  <c r="AI597" i="41"/>
  <c r="AF597" i="41"/>
  <c r="AE597" i="41"/>
  <c r="AD597" i="41"/>
  <c r="AC597" i="41"/>
  <c r="AB597" i="41"/>
  <c r="AA597" i="41"/>
  <c r="Z597" i="41"/>
  <c r="X597" i="41"/>
  <c r="T597" i="41"/>
  <c r="AI596" i="41"/>
  <c r="AF596" i="41"/>
  <c r="AE596" i="41"/>
  <c r="AD596" i="41"/>
  <c r="AC596" i="41"/>
  <c r="AB596" i="41"/>
  <c r="AA596" i="41"/>
  <c r="Z596" i="41"/>
  <c r="X596" i="41"/>
  <c r="T596" i="41"/>
  <c r="AI595" i="41"/>
  <c r="AF595" i="41"/>
  <c r="AE595" i="41"/>
  <c r="AD595" i="41"/>
  <c r="AC595" i="41"/>
  <c r="AB595" i="41"/>
  <c r="AA595" i="41"/>
  <c r="Z595" i="41"/>
  <c r="X595" i="41"/>
  <c r="T595" i="41"/>
  <c r="AI594" i="41"/>
  <c r="AF594" i="41"/>
  <c r="AE594" i="41"/>
  <c r="AD594" i="41"/>
  <c r="AC594" i="41"/>
  <c r="AB594" i="41"/>
  <c r="AA594" i="41"/>
  <c r="Z594" i="41"/>
  <c r="X594" i="41"/>
  <c r="T594" i="41"/>
  <c r="AI593" i="41"/>
  <c r="AF593" i="41"/>
  <c r="AE593" i="41"/>
  <c r="AD593" i="41"/>
  <c r="AC593" i="41"/>
  <c r="AB593" i="41"/>
  <c r="AA593" i="41"/>
  <c r="Z593" i="41"/>
  <c r="X593" i="41"/>
  <c r="T593" i="41"/>
  <c r="AI592" i="41"/>
  <c r="AF592" i="41"/>
  <c r="AE592" i="41"/>
  <c r="AD592" i="41"/>
  <c r="AC592" i="41"/>
  <c r="AB592" i="41"/>
  <c r="AA592" i="41"/>
  <c r="Z592" i="41"/>
  <c r="X592" i="41"/>
  <c r="T592" i="41"/>
  <c r="AI591" i="41"/>
  <c r="AF591" i="41"/>
  <c r="AE591" i="41"/>
  <c r="AD591" i="41"/>
  <c r="AC591" i="41"/>
  <c r="AB591" i="41"/>
  <c r="AA591" i="41"/>
  <c r="Z591" i="41"/>
  <c r="X591" i="41"/>
  <c r="T591" i="41"/>
  <c r="AI590" i="41"/>
  <c r="AF590" i="41"/>
  <c r="AE590" i="41"/>
  <c r="AD590" i="41"/>
  <c r="AC590" i="41"/>
  <c r="AB590" i="41"/>
  <c r="AA590" i="41"/>
  <c r="Z590" i="41"/>
  <c r="X590" i="41"/>
  <c r="T590" i="41"/>
  <c r="AI589" i="41"/>
  <c r="AF589" i="41"/>
  <c r="AE589" i="41"/>
  <c r="AD589" i="41"/>
  <c r="AC589" i="41"/>
  <c r="AB589" i="41"/>
  <c r="AA589" i="41"/>
  <c r="Z589" i="41"/>
  <c r="X589" i="41"/>
  <c r="T589" i="41"/>
  <c r="AI588" i="41"/>
  <c r="AF588" i="41"/>
  <c r="AE588" i="41"/>
  <c r="AD588" i="41"/>
  <c r="AC588" i="41"/>
  <c r="AB588" i="41"/>
  <c r="AA588" i="41"/>
  <c r="Z588" i="41"/>
  <c r="X588" i="41"/>
  <c r="T588" i="41"/>
  <c r="AI587" i="41"/>
  <c r="AF587" i="41"/>
  <c r="AE587" i="41"/>
  <c r="AD587" i="41"/>
  <c r="AC587" i="41"/>
  <c r="AB587" i="41"/>
  <c r="AA587" i="41"/>
  <c r="Z587" i="41"/>
  <c r="X587" i="41"/>
  <c r="T587" i="41"/>
  <c r="AI586" i="41"/>
  <c r="AF586" i="41"/>
  <c r="AE586" i="41"/>
  <c r="AD586" i="41"/>
  <c r="AC586" i="41"/>
  <c r="AB586" i="41"/>
  <c r="AA586" i="41"/>
  <c r="Z586" i="41"/>
  <c r="X586" i="41"/>
  <c r="T586" i="41"/>
  <c r="AI585" i="41"/>
  <c r="AF585" i="41"/>
  <c r="AE585" i="41"/>
  <c r="AD585" i="41"/>
  <c r="AC585" i="41"/>
  <c r="AB585" i="41"/>
  <c r="AA585" i="41"/>
  <c r="Z585" i="41"/>
  <c r="X585" i="41"/>
  <c r="T585" i="41"/>
  <c r="AI584" i="41"/>
  <c r="AF584" i="41"/>
  <c r="AE584" i="41"/>
  <c r="AD584" i="41"/>
  <c r="AC584" i="41"/>
  <c r="AB584" i="41"/>
  <c r="AA584" i="41"/>
  <c r="Z584" i="41"/>
  <c r="X584" i="41"/>
  <c r="T584" i="41"/>
  <c r="AI583" i="41"/>
  <c r="AF583" i="41"/>
  <c r="AE583" i="41"/>
  <c r="AD583" i="41"/>
  <c r="AC583" i="41"/>
  <c r="AB583" i="41"/>
  <c r="AA583" i="41"/>
  <c r="Z583" i="41"/>
  <c r="X583" i="41"/>
  <c r="T583" i="41"/>
  <c r="AI582" i="41"/>
  <c r="AF582" i="41"/>
  <c r="AE582" i="41"/>
  <c r="AD582" i="41"/>
  <c r="AC582" i="41"/>
  <c r="AB582" i="41"/>
  <c r="AA582" i="41"/>
  <c r="Z582" i="41"/>
  <c r="X582" i="41"/>
  <c r="T582" i="41"/>
  <c r="AI581" i="41"/>
  <c r="AF581" i="41"/>
  <c r="AE581" i="41"/>
  <c r="AD581" i="41"/>
  <c r="AC581" i="41"/>
  <c r="AB581" i="41"/>
  <c r="AA581" i="41"/>
  <c r="Z581" i="41"/>
  <c r="X581" i="41"/>
  <c r="T581" i="41"/>
  <c r="AI580" i="41"/>
  <c r="AF580" i="41"/>
  <c r="AE580" i="41"/>
  <c r="AD580" i="41"/>
  <c r="AC580" i="41"/>
  <c r="AB580" i="41"/>
  <c r="AA580" i="41"/>
  <c r="Z580" i="41"/>
  <c r="X580" i="41"/>
  <c r="T580" i="41"/>
  <c r="AI579" i="41"/>
  <c r="AF579" i="41"/>
  <c r="AE579" i="41"/>
  <c r="AD579" i="41"/>
  <c r="AC579" i="41"/>
  <c r="AB579" i="41"/>
  <c r="AA579" i="41"/>
  <c r="Z579" i="41"/>
  <c r="X579" i="41"/>
  <c r="T579" i="41"/>
  <c r="AI578" i="41"/>
  <c r="AF578" i="41"/>
  <c r="AE578" i="41"/>
  <c r="AD578" i="41"/>
  <c r="AC578" i="41"/>
  <c r="AB578" i="41"/>
  <c r="AA578" i="41"/>
  <c r="Z578" i="41"/>
  <c r="X578" i="41"/>
  <c r="T578" i="41"/>
  <c r="AI577" i="41"/>
  <c r="AF577" i="41"/>
  <c r="AE577" i="41"/>
  <c r="AD577" i="41"/>
  <c r="AC577" i="41"/>
  <c r="AB577" i="41"/>
  <c r="AA577" i="41"/>
  <c r="Z577" i="41"/>
  <c r="X577" i="41"/>
  <c r="T577" i="41"/>
  <c r="AI576" i="41"/>
  <c r="AF576" i="41"/>
  <c r="AE576" i="41"/>
  <c r="AD576" i="41"/>
  <c r="AC576" i="41"/>
  <c r="AB576" i="41"/>
  <c r="AA576" i="41"/>
  <c r="Z576" i="41"/>
  <c r="X576" i="41"/>
  <c r="T576" i="41"/>
  <c r="AI575" i="41"/>
  <c r="AF575" i="41"/>
  <c r="AE575" i="41"/>
  <c r="AD575" i="41"/>
  <c r="AC575" i="41"/>
  <c r="AB575" i="41"/>
  <c r="AA575" i="41"/>
  <c r="Z575" i="41"/>
  <c r="X575" i="41"/>
  <c r="T575" i="41"/>
  <c r="AI574" i="41"/>
  <c r="AF574" i="41"/>
  <c r="AE574" i="41"/>
  <c r="AD574" i="41"/>
  <c r="AC574" i="41"/>
  <c r="AB574" i="41"/>
  <c r="AA574" i="41"/>
  <c r="Z574" i="41"/>
  <c r="X574" i="41"/>
  <c r="T574" i="41"/>
  <c r="AI573" i="41"/>
  <c r="AF573" i="41"/>
  <c r="AE573" i="41"/>
  <c r="AD573" i="41"/>
  <c r="AC573" i="41"/>
  <c r="AB573" i="41"/>
  <c r="AA573" i="41"/>
  <c r="Z573" i="41"/>
  <c r="X573" i="41"/>
  <c r="T573" i="41"/>
  <c r="AI572" i="41"/>
  <c r="AF572" i="41"/>
  <c r="AE572" i="41"/>
  <c r="AD572" i="41"/>
  <c r="AC572" i="41"/>
  <c r="AB572" i="41"/>
  <c r="AA572" i="41"/>
  <c r="Z572" i="41"/>
  <c r="X572" i="41"/>
  <c r="T572" i="41"/>
  <c r="AI571" i="41"/>
  <c r="AF571" i="41"/>
  <c r="AE571" i="41"/>
  <c r="AD571" i="41"/>
  <c r="AC571" i="41"/>
  <c r="AB571" i="41"/>
  <c r="AA571" i="41"/>
  <c r="Z571" i="41"/>
  <c r="X571" i="41"/>
  <c r="T571" i="41"/>
  <c r="AI570" i="41"/>
  <c r="AF570" i="41"/>
  <c r="AE570" i="41"/>
  <c r="AD570" i="41"/>
  <c r="AC570" i="41"/>
  <c r="AB570" i="41"/>
  <c r="AA570" i="41"/>
  <c r="Z570" i="41"/>
  <c r="X570" i="41"/>
  <c r="T570" i="41"/>
  <c r="AI569" i="41"/>
  <c r="AF569" i="41"/>
  <c r="AE569" i="41"/>
  <c r="AD569" i="41"/>
  <c r="AC569" i="41"/>
  <c r="AB569" i="41"/>
  <c r="AA569" i="41"/>
  <c r="Z569" i="41"/>
  <c r="X569" i="41"/>
  <c r="T569" i="41"/>
  <c r="AI568" i="41"/>
  <c r="AF568" i="41"/>
  <c r="AE568" i="41"/>
  <c r="AD568" i="41"/>
  <c r="AC568" i="41"/>
  <c r="AB568" i="41"/>
  <c r="AA568" i="41"/>
  <c r="Z568" i="41"/>
  <c r="X568" i="41"/>
  <c r="T568" i="41"/>
  <c r="AI567" i="41"/>
  <c r="AF567" i="41"/>
  <c r="AE567" i="41"/>
  <c r="AD567" i="41"/>
  <c r="AC567" i="41"/>
  <c r="AB567" i="41"/>
  <c r="AA567" i="41"/>
  <c r="Z567" i="41"/>
  <c r="X567" i="41"/>
  <c r="T567" i="41"/>
  <c r="AI566" i="41"/>
  <c r="AF566" i="41"/>
  <c r="AE566" i="41"/>
  <c r="AD566" i="41"/>
  <c r="AC566" i="41"/>
  <c r="AB566" i="41"/>
  <c r="AA566" i="41"/>
  <c r="Z566" i="41"/>
  <c r="X566" i="41"/>
  <c r="T566" i="41"/>
  <c r="AI565" i="41"/>
  <c r="AF565" i="41"/>
  <c r="AE565" i="41"/>
  <c r="AD565" i="41"/>
  <c r="AC565" i="41"/>
  <c r="AB565" i="41"/>
  <c r="AA565" i="41"/>
  <c r="Z565" i="41"/>
  <c r="X565" i="41"/>
  <c r="T565" i="41"/>
  <c r="AI564" i="41"/>
  <c r="AF564" i="41"/>
  <c r="AE564" i="41"/>
  <c r="AD564" i="41"/>
  <c r="AC564" i="41"/>
  <c r="AB564" i="41"/>
  <c r="AA564" i="41"/>
  <c r="Z564" i="41"/>
  <c r="X564" i="41"/>
  <c r="T564" i="41"/>
  <c r="AI563" i="41"/>
  <c r="AF563" i="41"/>
  <c r="AE563" i="41"/>
  <c r="AD563" i="41"/>
  <c r="AC563" i="41"/>
  <c r="AB563" i="41"/>
  <c r="AA563" i="41"/>
  <c r="Z563" i="41"/>
  <c r="X563" i="41"/>
  <c r="T563" i="41"/>
  <c r="AI562" i="41"/>
  <c r="AF562" i="41"/>
  <c r="AE562" i="41"/>
  <c r="AD562" i="41"/>
  <c r="AC562" i="41"/>
  <c r="AB562" i="41"/>
  <c r="AA562" i="41"/>
  <c r="Z562" i="41"/>
  <c r="X562" i="41"/>
  <c r="T562" i="41"/>
  <c r="AI561" i="41"/>
  <c r="AF561" i="41"/>
  <c r="AE561" i="41"/>
  <c r="AD561" i="41"/>
  <c r="AC561" i="41"/>
  <c r="AB561" i="41"/>
  <c r="AA561" i="41"/>
  <c r="Z561" i="41"/>
  <c r="X561" i="41"/>
  <c r="T561" i="41"/>
  <c r="AI560" i="41"/>
  <c r="AF560" i="41"/>
  <c r="AE560" i="41"/>
  <c r="AD560" i="41"/>
  <c r="AC560" i="41"/>
  <c r="AB560" i="41"/>
  <c r="AA560" i="41"/>
  <c r="Z560" i="41"/>
  <c r="X560" i="41"/>
  <c r="T560" i="41"/>
  <c r="AI559" i="41"/>
  <c r="AF559" i="41"/>
  <c r="AE559" i="41"/>
  <c r="AD559" i="41"/>
  <c r="AC559" i="41"/>
  <c r="AB559" i="41"/>
  <c r="AA559" i="41"/>
  <c r="Z559" i="41"/>
  <c r="X559" i="41"/>
  <c r="T559" i="41"/>
  <c r="AI558" i="41"/>
  <c r="AF558" i="41"/>
  <c r="AE558" i="41"/>
  <c r="AD558" i="41"/>
  <c r="AC558" i="41"/>
  <c r="AB558" i="41"/>
  <c r="AA558" i="41"/>
  <c r="Z558" i="41"/>
  <c r="X558" i="41"/>
  <c r="T558" i="41"/>
  <c r="AI557" i="41"/>
  <c r="AF557" i="41"/>
  <c r="AE557" i="41"/>
  <c r="AD557" i="41"/>
  <c r="AC557" i="41"/>
  <c r="AB557" i="41"/>
  <c r="AA557" i="41"/>
  <c r="Z557" i="41"/>
  <c r="X557" i="41"/>
  <c r="T557" i="41"/>
  <c r="AI556" i="41"/>
  <c r="AF556" i="41"/>
  <c r="AE556" i="41"/>
  <c r="AD556" i="41"/>
  <c r="AC556" i="41"/>
  <c r="AB556" i="41"/>
  <c r="AA556" i="41"/>
  <c r="Z556" i="41"/>
  <c r="X556" i="41"/>
  <c r="T556" i="41"/>
  <c r="AI555" i="41"/>
  <c r="AF555" i="41"/>
  <c r="AE555" i="41"/>
  <c r="AD555" i="41"/>
  <c r="AC555" i="41"/>
  <c r="AB555" i="41"/>
  <c r="AA555" i="41"/>
  <c r="Z555" i="41"/>
  <c r="X555" i="41"/>
  <c r="T555" i="41"/>
  <c r="AI554" i="41"/>
  <c r="AF554" i="41"/>
  <c r="AE554" i="41"/>
  <c r="AD554" i="41"/>
  <c r="AC554" i="41"/>
  <c r="AB554" i="41"/>
  <c r="AA554" i="41"/>
  <c r="Z554" i="41"/>
  <c r="X554" i="41"/>
  <c r="T554" i="41"/>
  <c r="AI553" i="41"/>
  <c r="AF553" i="41"/>
  <c r="AE553" i="41"/>
  <c r="AD553" i="41"/>
  <c r="AC553" i="41"/>
  <c r="AB553" i="41"/>
  <c r="AA553" i="41"/>
  <c r="Z553" i="41"/>
  <c r="X553" i="41"/>
  <c r="T553" i="41"/>
  <c r="AI552" i="41"/>
  <c r="AF552" i="41"/>
  <c r="AE552" i="41"/>
  <c r="AD552" i="41"/>
  <c r="AC552" i="41"/>
  <c r="AB552" i="41"/>
  <c r="AA552" i="41"/>
  <c r="Z552" i="41"/>
  <c r="X552" i="41"/>
  <c r="T552" i="41"/>
  <c r="AI551" i="41"/>
  <c r="AF551" i="41"/>
  <c r="AE551" i="41"/>
  <c r="AD551" i="41"/>
  <c r="AC551" i="41"/>
  <c r="AB551" i="41"/>
  <c r="AA551" i="41"/>
  <c r="Z551" i="41"/>
  <c r="X551" i="41"/>
  <c r="T551" i="41"/>
  <c r="AI550" i="41"/>
  <c r="AF550" i="41"/>
  <c r="AE550" i="41"/>
  <c r="AD550" i="41"/>
  <c r="AC550" i="41"/>
  <c r="AB550" i="41"/>
  <c r="AA550" i="41"/>
  <c r="Z550" i="41"/>
  <c r="X550" i="41"/>
  <c r="T550" i="41"/>
  <c r="AI549" i="41"/>
  <c r="AF549" i="41"/>
  <c r="AE549" i="41"/>
  <c r="AD549" i="41"/>
  <c r="AC549" i="41"/>
  <c r="AB549" i="41"/>
  <c r="AA549" i="41"/>
  <c r="Z549" i="41"/>
  <c r="X549" i="41"/>
  <c r="T549" i="41"/>
  <c r="AI548" i="41"/>
  <c r="AF548" i="41"/>
  <c r="AE548" i="41"/>
  <c r="AD548" i="41"/>
  <c r="AC548" i="41"/>
  <c r="AB548" i="41"/>
  <c r="AA548" i="41"/>
  <c r="Z548" i="41"/>
  <c r="X548" i="41"/>
  <c r="T548" i="41"/>
  <c r="AI547" i="41"/>
  <c r="AF547" i="41"/>
  <c r="AE547" i="41"/>
  <c r="AD547" i="41"/>
  <c r="AC547" i="41"/>
  <c r="AB547" i="41"/>
  <c r="AA547" i="41"/>
  <c r="Z547" i="41"/>
  <c r="X547" i="41"/>
  <c r="T547" i="41"/>
  <c r="AI546" i="41"/>
  <c r="AF546" i="41"/>
  <c r="AE546" i="41"/>
  <c r="AD546" i="41"/>
  <c r="AC546" i="41"/>
  <c r="AB546" i="41"/>
  <c r="AA546" i="41"/>
  <c r="Z546" i="41"/>
  <c r="X546" i="41"/>
  <c r="T546" i="41"/>
  <c r="AI545" i="41"/>
  <c r="AF545" i="41"/>
  <c r="AE545" i="41"/>
  <c r="AD545" i="41"/>
  <c r="AC545" i="41"/>
  <c r="AB545" i="41"/>
  <c r="AA545" i="41"/>
  <c r="Z545" i="41"/>
  <c r="X545" i="41"/>
  <c r="T545" i="41"/>
  <c r="AI544" i="41"/>
  <c r="AF544" i="41"/>
  <c r="AE544" i="41"/>
  <c r="AD544" i="41"/>
  <c r="AC544" i="41"/>
  <c r="AB544" i="41"/>
  <c r="AA544" i="41"/>
  <c r="Z544" i="41"/>
  <c r="X544" i="41"/>
  <c r="T544" i="41"/>
  <c r="AI543" i="41"/>
  <c r="AF543" i="41"/>
  <c r="AE543" i="41"/>
  <c r="AD543" i="41"/>
  <c r="AC543" i="41"/>
  <c r="AB543" i="41"/>
  <c r="AA543" i="41"/>
  <c r="Z543" i="41"/>
  <c r="X543" i="41"/>
  <c r="T543" i="41"/>
  <c r="AI542" i="41"/>
  <c r="AF542" i="41"/>
  <c r="AE542" i="41"/>
  <c r="AD542" i="41"/>
  <c r="AC542" i="41"/>
  <c r="AB542" i="41"/>
  <c r="AA542" i="41"/>
  <c r="Z542" i="41"/>
  <c r="X542" i="41"/>
  <c r="T542" i="41"/>
  <c r="AI541" i="41"/>
  <c r="AF541" i="41"/>
  <c r="AE541" i="41"/>
  <c r="AD541" i="41"/>
  <c r="AC541" i="41"/>
  <c r="AB541" i="41"/>
  <c r="AA541" i="41"/>
  <c r="Z541" i="41"/>
  <c r="X541" i="41"/>
  <c r="T541" i="41"/>
  <c r="AI540" i="41"/>
  <c r="AF540" i="41"/>
  <c r="AE540" i="41"/>
  <c r="AD540" i="41"/>
  <c r="AC540" i="41"/>
  <c r="AB540" i="41"/>
  <c r="AA540" i="41"/>
  <c r="Z540" i="41"/>
  <c r="X540" i="41"/>
  <c r="T540" i="41"/>
  <c r="AI539" i="41"/>
  <c r="AF539" i="41"/>
  <c r="AE539" i="41"/>
  <c r="AD539" i="41"/>
  <c r="AC539" i="41"/>
  <c r="AB539" i="41"/>
  <c r="AA539" i="41"/>
  <c r="Z539" i="41"/>
  <c r="X539" i="41"/>
  <c r="T539" i="41"/>
  <c r="AI538" i="41"/>
  <c r="AF538" i="41"/>
  <c r="AE538" i="41"/>
  <c r="AD538" i="41"/>
  <c r="AC538" i="41"/>
  <c r="AB538" i="41"/>
  <c r="AA538" i="41"/>
  <c r="Z538" i="41"/>
  <c r="X538" i="41"/>
  <c r="T538" i="41"/>
  <c r="AI537" i="41"/>
  <c r="AF537" i="41"/>
  <c r="AE537" i="41"/>
  <c r="AD537" i="41"/>
  <c r="AC537" i="41"/>
  <c r="AB537" i="41"/>
  <c r="AA537" i="41"/>
  <c r="Z537" i="41"/>
  <c r="X537" i="41"/>
  <c r="T537" i="41"/>
  <c r="AI536" i="41"/>
  <c r="AF536" i="41"/>
  <c r="AE536" i="41"/>
  <c r="AD536" i="41"/>
  <c r="AC536" i="41"/>
  <c r="AB536" i="41"/>
  <c r="AA536" i="41"/>
  <c r="Z536" i="41"/>
  <c r="X536" i="41"/>
  <c r="T536" i="41"/>
  <c r="AI535" i="41"/>
  <c r="AF535" i="41"/>
  <c r="AE535" i="41"/>
  <c r="AD535" i="41"/>
  <c r="AC535" i="41"/>
  <c r="AB535" i="41"/>
  <c r="AA535" i="41"/>
  <c r="Z535" i="41"/>
  <c r="X535" i="41"/>
  <c r="T535" i="41"/>
  <c r="AI534" i="41"/>
  <c r="AF534" i="41"/>
  <c r="AE534" i="41"/>
  <c r="AD534" i="41"/>
  <c r="AC534" i="41"/>
  <c r="AB534" i="41"/>
  <c r="AA534" i="41"/>
  <c r="Z534" i="41"/>
  <c r="X534" i="41"/>
  <c r="T534" i="41"/>
  <c r="AI533" i="41"/>
  <c r="AF533" i="41"/>
  <c r="AE533" i="41"/>
  <c r="AD533" i="41"/>
  <c r="AC533" i="41"/>
  <c r="AB533" i="41"/>
  <c r="AA533" i="41"/>
  <c r="Z533" i="41"/>
  <c r="X533" i="41"/>
  <c r="T533" i="41"/>
  <c r="AI532" i="41"/>
  <c r="AF532" i="41"/>
  <c r="AE532" i="41"/>
  <c r="AD532" i="41"/>
  <c r="AC532" i="41"/>
  <c r="AB532" i="41"/>
  <c r="AA532" i="41"/>
  <c r="Z532" i="41"/>
  <c r="X532" i="41"/>
  <c r="T532" i="41"/>
  <c r="AI531" i="41"/>
  <c r="AF531" i="41"/>
  <c r="AE531" i="41"/>
  <c r="AD531" i="41"/>
  <c r="AC531" i="41"/>
  <c r="AB531" i="41"/>
  <c r="AA531" i="41"/>
  <c r="Z531" i="41"/>
  <c r="X531" i="41"/>
  <c r="T531" i="41"/>
  <c r="AI530" i="41"/>
  <c r="AF530" i="41"/>
  <c r="AE530" i="41"/>
  <c r="AD530" i="41"/>
  <c r="AC530" i="41"/>
  <c r="AB530" i="41"/>
  <c r="AA530" i="41"/>
  <c r="Z530" i="41"/>
  <c r="X530" i="41"/>
  <c r="T530" i="41"/>
  <c r="AI529" i="41"/>
  <c r="AF529" i="41"/>
  <c r="AE529" i="41"/>
  <c r="AD529" i="41"/>
  <c r="AC529" i="41"/>
  <c r="AB529" i="41"/>
  <c r="AA529" i="41"/>
  <c r="Z529" i="41"/>
  <c r="X529" i="41"/>
  <c r="T529" i="41"/>
  <c r="AI528" i="41"/>
  <c r="AF528" i="41"/>
  <c r="AE528" i="41"/>
  <c r="AD528" i="41"/>
  <c r="AC528" i="41"/>
  <c r="AB528" i="41"/>
  <c r="AA528" i="41"/>
  <c r="Z528" i="41"/>
  <c r="X528" i="41"/>
  <c r="T528" i="41"/>
  <c r="AI527" i="41"/>
  <c r="AF527" i="41"/>
  <c r="AE527" i="41"/>
  <c r="AD527" i="41"/>
  <c r="AC527" i="41"/>
  <c r="AB527" i="41"/>
  <c r="AA527" i="41"/>
  <c r="Z527" i="41"/>
  <c r="X527" i="41"/>
  <c r="T527" i="41"/>
  <c r="AI526" i="41"/>
  <c r="AF526" i="41"/>
  <c r="AE526" i="41"/>
  <c r="AD526" i="41"/>
  <c r="AC526" i="41"/>
  <c r="AB526" i="41"/>
  <c r="AA526" i="41"/>
  <c r="Z526" i="41"/>
  <c r="X526" i="41"/>
  <c r="T526" i="41"/>
  <c r="AI525" i="41"/>
  <c r="AF525" i="41"/>
  <c r="AE525" i="41"/>
  <c r="AD525" i="41"/>
  <c r="AC525" i="41"/>
  <c r="AB525" i="41"/>
  <c r="AA525" i="41"/>
  <c r="Z525" i="41"/>
  <c r="X525" i="41"/>
  <c r="T525" i="41"/>
  <c r="AI524" i="41"/>
  <c r="AF524" i="41"/>
  <c r="AE524" i="41"/>
  <c r="AD524" i="41"/>
  <c r="AC524" i="41"/>
  <c r="AB524" i="41"/>
  <c r="AA524" i="41"/>
  <c r="Z524" i="41"/>
  <c r="X524" i="41"/>
  <c r="T524" i="41"/>
  <c r="AI523" i="41"/>
  <c r="AF523" i="41"/>
  <c r="AE523" i="41"/>
  <c r="AD523" i="41"/>
  <c r="AC523" i="41"/>
  <c r="AB523" i="41"/>
  <c r="AA523" i="41"/>
  <c r="Z523" i="41"/>
  <c r="X523" i="41"/>
  <c r="T523" i="41"/>
  <c r="AI522" i="41"/>
  <c r="AF522" i="41"/>
  <c r="AE522" i="41"/>
  <c r="AD522" i="41"/>
  <c r="AC522" i="41"/>
  <c r="AB522" i="41"/>
  <c r="AA522" i="41"/>
  <c r="Z522" i="41"/>
  <c r="X522" i="41"/>
  <c r="T522" i="41"/>
  <c r="AI521" i="41"/>
  <c r="AF521" i="41"/>
  <c r="AE521" i="41"/>
  <c r="AD521" i="41"/>
  <c r="AC521" i="41"/>
  <c r="AB521" i="41"/>
  <c r="AA521" i="41"/>
  <c r="Z521" i="41"/>
  <c r="X521" i="41"/>
  <c r="T521" i="41"/>
  <c r="AI520" i="41"/>
  <c r="AF520" i="41"/>
  <c r="AE520" i="41"/>
  <c r="AD520" i="41"/>
  <c r="AC520" i="41"/>
  <c r="AB520" i="41"/>
  <c r="AA520" i="41"/>
  <c r="Z520" i="41"/>
  <c r="X520" i="41"/>
  <c r="T520" i="41"/>
  <c r="AI519" i="41"/>
  <c r="AF519" i="41"/>
  <c r="AE519" i="41"/>
  <c r="AD519" i="41"/>
  <c r="AC519" i="41"/>
  <c r="AB519" i="41"/>
  <c r="AA519" i="41"/>
  <c r="Z519" i="41"/>
  <c r="X519" i="41"/>
  <c r="T519" i="41"/>
  <c r="AI518" i="41"/>
  <c r="AF518" i="41"/>
  <c r="AE518" i="41"/>
  <c r="AD518" i="41"/>
  <c r="AC518" i="41"/>
  <c r="AB518" i="41"/>
  <c r="AA518" i="41"/>
  <c r="Z518" i="41"/>
  <c r="X518" i="41"/>
  <c r="T518" i="41"/>
  <c r="AI517" i="41"/>
  <c r="AF517" i="41"/>
  <c r="AE517" i="41"/>
  <c r="AD517" i="41"/>
  <c r="AC517" i="41"/>
  <c r="AB517" i="41"/>
  <c r="AA517" i="41"/>
  <c r="Z517" i="41"/>
  <c r="X517" i="41"/>
  <c r="T517" i="41"/>
  <c r="AI516" i="41"/>
  <c r="AF516" i="41"/>
  <c r="AE516" i="41"/>
  <c r="AD516" i="41"/>
  <c r="AC516" i="41"/>
  <c r="AB516" i="41"/>
  <c r="AA516" i="41"/>
  <c r="Z516" i="41"/>
  <c r="X516" i="41"/>
  <c r="T516" i="41"/>
  <c r="AI515" i="41"/>
  <c r="AF515" i="41"/>
  <c r="AE515" i="41"/>
  <c r="AD515" i="41"/>
  <c r="AC515" i="41"/>
  <c r="AB515" i="41"/>
  <c r="AA515" i="41"/>
  <c r="Z515" i="41"/>
  <c r="X515" i="41"/>
  <c r="T515" i="41"/>
  <c r="AI514" i="41"/>
  <c r="AF514" i="41"/>
  <c r="AE514" i="41"/>
  <c r="AD514" i="41"/>
  <c r="AC514" i="41"/>
  <c r="AB514" i="41"/>
  <c r="AA514" i="41"/>
  <c r="Z514" i="41"/>
  <c r="X514" i="41"/>
  <c r="T514" i="41"/>
  <c r="AI513" i="41"/>
  <c r="AF513" i="41"/>
  <c r="AE513" i="41"/>
  <c r="AD513" i="41"/>
  <c r="AC513" i="41"/>
  <c r="AB513" i="41"/>
  <c r="AA513" i="41"/>
  <c r="Z513" i="41"/>
  <c r="X513" i="41"/>
  <c r="T513" i="41"/>
  <c r="AI512" i="41"/>
  <c r="AF512" i="41"/>
  <c r="AE512" i="41"/>
  <c r="AD512" i="41"/>
  <c r="AC512" i="41"/>
  <c r="AB512" i="41"/>
  <c r="AA512" i="41"/>
  <c r="Z512" i="41"/>
  <c r="X512" i="41"/>
  <c r="T512" i="41"/>
  <c r="AI511" i="41"/>
  <c r="AF511" i="41"/>
  <c r="AE511" i="41"/>
  <c r="AD511" i="41"/>
  <c r="AC511" i="41"/>
  <c r="AB511" i="41"/>
  <c r="AA511" i="41"/>
  <c r="Z511" i="41"/>
  <c r="X511" i="41"/>
  <c r="T511" i="41"/>
  <c r="AI510" i="41"/>
  <c r="AF510" i="41"/>
  <c r="AE510" i="41"/>
  <c r="AD510" i="41"/>
  <c r="AC510" i="41"/>
  <c r="AB510" i="41"/>
  <c r="AA510" i="41"/>
  <c r="Z510" i="41"/>
  <c r="X510" i="41"/>
  <c r="T510" i="41"/>
  <c r="AI509" i="41"/>
  <c r="AF509" i="41"/>
  <c r="AE509" i="41"/>
  <c r="AD509" i="41"/>
  <c r="AC509" i="41"/>
  <c r="AB509" i="41"/>
  <c r="AA509" i="41"/>
  <c r="Z509" i="41"/>
  <c r="X509" i="41"/>
  <c r="T509" i="41"/>
  <c r="AI508" i="41"/>
  <c r="AF508" i="41"/>
  <c r="AE508" i="41"/>
  <c r="AD508" i="41"/>
  <c r="AC508" i="41"/>
  <c r="AB508" i="41"/>
  <c r="AA508" i="41"/>
  <c r="Z508" i="41"/>
  <c r="X508" i="41"/>
  <c r="T508" i="41"/>
  <c r="AI507" i="41"/>
  <c r="AF507" i="41"/>
  <c r="AE507" i="41"/>
  <c r="AD507" i="41"/>
  <c r="AC507" i="41"/>
  <c r="AB507" i="41"/>
  <c r="AA507" i="41"/>
  <c r="Z507" i="41"/>
  <c r="X507" i="41"/>
  <c r="T507" i="41"/>
  <c r="AI506" i="41"/>
  <c r="AF506" i="41"/>
  <c r="AE506" i="41"/>
  <c r="AD506" i="41"/>
  <c r="AC506" i="41"/>
  <c r="AB506" i="41"/>
  <c r="AA506" i="41"/>
  <c r="Z506" i="41"/>
  <c r="X506" i="41"/>
  <c r="T506" i="41"/>
  <c r="AI505" i="41"/>
  <c r="AF505" i="41"/>
  <c r="AE505" i="41"/>
  <c r="AD505" i="41"/>
  <c r="AC505" i="41"/>
  <c r="AB505" i="41"/>
  <c r="AA505" i="41"/>
  <c r="Z505" i="41"/>
  <c r="X505" i="41"/>
  <c r="T505" i="41"/>
  <c r="AI504" i="41"/>
  <c r="AF504" i="41"/>
  <c r="AE504" i="41"/>
  <c r="AD504" i="41"/>
  <c r="AC504" i="41"/>
  <c r="AB504" i="41"/>
  <c r="AA504" i="41"/>
  <c r="Z504" i="41"/>
  <c r="X504" i="41"/>
  <c r="T504" i="41"/>
  <c r="AI503" i="41"/>
  <c r="AF503" i="41"/>
  <c r="AE503" i="41"/>
  <c r="AD503" i="41"/>
  <c r="AC503" i="41"/>
  <c r="AB503" i="41"/>
  <c r="AA503" i="41"/>
  <c r="Z503" i="41"/>
  <c r="X503" i="41"/>
  <c r="T503" i="41"/>
  <c r="AI502" i="41"/>
  <c r="AF502" i="41"/>
  <c r="AE502" i="41"/>
  <c r="AD502" i="41"/>
  <c r="AC502" i="41"/>
  <c r="AB502" i="41"/>
  <c r="AA502" i="41"/>
  <c r="Z502" i="41"/>
  <c r="X502" i="41"/>
  <c r="T502" i="41"/>
  <c r="AI501" i="41"/>
  <c r="AF501" i="41"/>
  <c r="AE501" i="41"/>
  <c r="AD501" i="41"/>
  <c r="AC501" i="41"/>
  <c r="AB501" i="41"/>
  <c r="AA501" i="41"/>
  <c r="Z501" i="41"/>
  <c r="X501" i="41"/>
  <c r="T501" i="41"/>
  <c r="AI500" i="41"/>
  <c r="AF500" i="41"/>
  <c r="AE500" i="41"/>
  <c r="AD500" i="41"/>
  <c r="AC500" i="41"/>
  <c r="AB500" i="41"/>
  <c r="AA500" i="41"/>
  <c r="Z500" i="41"/>
  <c r="X500" i="41"/>
  <c r="T500" i="41"/>
  <c r="AI499" i="41"/>
  <c r="AF499" i="41"/>
  <c r="AE499" i="41"/>
  <c r="AD499" i="41"/>
  <c r="AC499" i="41"/>
  <c r="AB499" i="41"/>
  <c r="AA499" i="41"/>
  <c r="Z499" i="41"/>
  <c r="X499" i="41"/>
  <c r="T499" i="41"/>
  <c r="AI498" i="41"/>
  <c r="AF498" i="41"/>
  <c r="AE498" i="41"/>
  <c r="AD498" i="41"/>
  <c r="AC498" i="41"/>
  <c r="AB498" i="41"/>
  <c r="AA498" i="41"/>
  <c r="Z498" i="41"/>
  <c r="X498" i="41"/>
  <c r="T498" i="41"/>
  <c r="AI497" i="41"/>
  <c r="AF497" i="41"/>
  <c r="AE497" i="41"/>
  <c r="AD497" i="41"/>
  <c r="AC497" i="41"/>
  <c r="AB497" i="41"/>
  <c r="AA497" i="41"/>
  <c r="Z497" i="41"/>
  <c r="X497" i="41"/>
  <c r="T497" i="41"/>
  <c r="AI496" i="41"/>
  <c r="AF496" i="41"/>
  <c r="AE496" i="41"/>
  <c r="AD496" i="41"/>
  <c r="AC496" i="41"/>
  <c r="AB496" i="41"/>
  <c r="AA496" i="41"/>
  <c r="Z496" i="41"/>
  <c r="X496" i="41"/>
  <c r="T496" i="41"/>
  <c r="AI495" i="41"/>
  <c r="AF495" i="41"/>
  <c r="AE495" i="41"/>
  <c r="AD495" i="41"/>
  <c r="AC495" i="41"/>
  <c r="AB495" i="41"/>
  <c r="AA495" i="41"/>
  <c r="Z495" i="41"/>
  <c r="X495" i="41"/>
  <c r="T495" i="41"/>
  <c r="AI494" i="41"/>
  <c r="AF494" i="41"/>
  <c r="AE494" i="41"/>
  <c r="AD494" i="41"/>
  <c r="AC494" i="41"/>
  <c r="AB494" i="41"/>
  <c r="AA494" i="41"/>
  <c r="Z494" i="41"/>
  <c r="X494" i="41"/>
  <c r="T494" i="41"/>
  <c r="AI493" i="41"/>
  <c r="AF493" i="41"/>
  <c r="AE493" i="41"/>
  <c r="AD493" i="41"/>
  <c r="AC493" i="41"/>
  <c r="AB493" i="41"/>
  <c r="AA493" i="41"/>
  <c r="Z493" i="41"/>
  <c r="X493" i="41"/>
  <c r="T493" i="41"/>
  <c r="AI492" i="41"/>
  <c r="AF492" i="41"/>
  <c r="AE492" i="41"/>
  <c r="AD492" i="41"/>
  <c r="AC492" i="41"/>
  <c r="AB492" i="41"/>
  <c r="AA492" i="41"/>
  <c r="Z492" i="41"/>
  <c r="X492" i="41"/>
  <c r="T492" i="41"/>
  <c r="AI491" i="41"/>
  <c r="AF491" i="41"/>
  <c r="AE491" i="41"/>
  <c r="AD491" i="41"/>
  <c r="AC491" i="41"/>
  <c r="AB491" i="41"/>
  <c r="AA491" i="41"/>
  <c r="Z491" i="41"/>
  <c r="X491" i="41"/>
  <c r="T491" i="41"/>
  <c r="AI490" i="41"/>
  <c r="AF490" i="41"/>
  <c r="AE490" i="41"/>
  <c r="AD490" i="41"/>
  <c r="AC490" i="41"/>
  <c r="AB490" i="41"/>
  <c r="AA490" i="41"/>
  <c r="Z490" i="41"/>
  <c r="X490" i="41"/>
  <c r="T490" i="41"/>
  <c r="AI489" i="41"/>
  <c r="AF489" i="41"/>
  <c r="AE489" i="41"/>
  <c r="AD489" i="41"/>
  <c r="AC489" i="41"/>
  <c r="AB489" i="41"/>
  <c r="AA489" i="41"/>
  <c r="Z489" i="41"/>
  <c r="X489" i="41"/>
  <c r="T489" i="41"/>
  <c r="AI488" i="41"/>
  <c r="AF488" i="41"/>
  <c r="AE488" i="41"/>
  <c r="AD488" i="41"/>
  <c r="AC488" i="41"/>
  <c r="AB488" i="41"/>
  <c r="AA488" i="41"/>
  <c r="Z488" i="41"/>
  <c r="X488" i="41"/>
  <c r="T488" i="41"/>
  <c r="AI487" i="41"/>
  <c r="AF487" i="41"/>
  <c r="AE487" i="41"/>
  <c r="AD487" i="41"/>
  <c r="AC487" i="41"/>
  <c r="AB487" i="41"/>
  <c r="AA487" i="41"/>
  <c r="Z487" i="41"/>
  <c r="X487" i="41"/>
  <c r="T487" i="41"/>
  <c r="AI486" i="41"/>
  <c r="AF486" i="41"/>
  <c r="AE486" i="41"/>
  <c r="AD486" i="41"/>
  <c r="AC486" i="41"/>
  <c r="AB486" i="41"/>
  <c r="AA486" i="41"/>
  <c r="Z486" i="41"/>
  <c r="X486" i="41"/>
  <c r="T486" i="41"/>
  <c r="AI485" i="41"/>
  <c r="AF485" i="41"/>
  <c r="AE485" i="41"/>
  <c r="AD485" i="41"/>
  <c r="AC485" i="41"/>
  <c r="AB485" i="41"/>
  <c r="AA485" i="41"/>
  <c r="Z485" i="41"/>
  <c r="X485" i="41"/>
  <c r="T485" i="41"/>
  <c r="AI484" i="41"/>
  <c r="AF484" i="41"/>
  <c r="AE484" i="41"/>
  <c r="AD484" i="41"/>
  <c r="AC484" i="41"/>
  <c r="AB484" i="41"/>
  <c r="AA484" i="41"/>
  <c r="Z484" i="41"/>
  <c r="X484" i="41"/>
  <c r="T484" i="41"/>
  <c r="AI483" i="41"/>
  <c r="AF483" i="41"/>
  <c r="AE483" i="41"/>
  <c r="AD483" i="41"/>
  <c r="AC483" i="41"/>
  <c r="AB483" i="41"/>
  <c r="AA483" i="41"/>
  <c r="Z483" i="41"/>
  <c r="X483" i="41"/>
  <c r="T483" i="41"/>
  <c r="AI482" i="41"/>
  <c r="AF482" i="41"/>
  <c r="AE482" i="41"/>
  <c r="AD482" i="41"/>
  <c r="AC482" i="41"/>
  <c r="AB482" i="41"/>
  <c r="AA482" i="41"/>
  <c r="Z482" i="41"/>
  <c r="X482" i="41"/>
  <c r="T482" i="41"/>
  <c r="AI481" i="41"/>
  <c r="AF481" i="41"/>
  <c r="AE481" i="41"/>
  <c r="AD481" i="41"/>
  <c r="AC481" i="41"/>
  <c r="AB481" i="41"/>
  <c r="AA481" i="41"/>
  <c r="Z481" i="41"/>
  <c r="X481" i="41"/>
  <c r="T481" i="41"/>
  <c r="AI480" i="41"/>
  <c r="AF480" i="41"/>
  <c r="AE480" i="41"/>
  <c r="AD480" i="41"/>
  <c r="AC480" i="41"/>
  <c r="AB480" i="41"/>
  <c r="AA480" i="41"/>
  <c r="Z480" i="41"/>
  <c r="X480" i="41"/>
  <c r="T480" i="41"/>
  <c r="AI479" i="41"/>
  <c r="AF479" i="41"/>
  <c r="AE479" i="41"/>
  <c r="AD479" i="41"/>
  <c r="AC479" i="41"/>
  <c r="AB479" i="41"/>
  <c r="AA479" i="41"/>
  <c r="Z479" i="41"/>
  <c r="X479" i="41"/>
  <c r="T479" i="41"/>
  <c r="AI478" i="41"/>
  <c r="AF478" i="41"/>
  <c r="AE478" i="41"/>
  <c r="AD478" i="41"/>
  <c r="AC478" i="41"/>
  <c r="AB478" i="41"/>
  <c r="AA478" i="41"/>
  <c r="Z478" i="41"/>
  <c r="X478" i="41"/>
  <c r="T478" i="41"/>
  <c r="AI477" i="41"/>
  <c r="AF477" i="41"/>
  <c r="AE477" i="41"/>
  <c r="AD477" i="41"/>
  <c r="AC477" i="41"/>
  <c r="AB477" i="41"/>
  <c r="AA477" i="41"/>
  <c r="Z477" i="41"/>
  <c r="X477" i="41"/>
  <c r="T477" i="41"/>
  <c r="AI476" i="41"/>
  <c r="AF476" i="41"/>
  <c r="AE476" i="41"/>
  <c r="AD476" i="41"/>
  <c r="AC476" i="41"/>
  <c r="AB476" i="41"/>
  <c r="AA476" i="41"/>
  <c r="Z476" i="41"/>
  <c r="X476" i="41"/>
  <c r="T476" i="41"/>
  <c r="AI475" i="41"/>
  <c r="AF475" i="41"/>
  <c r="AE475" i="41"/>
  <c r="AD475" i="41"/>
  <c r="AC475" i="41"/>
  <c r="AB475" i="41"/>
  <c r="AA475" i="41"/>
  <c r="Z475" i="41"/>
  <c r="X475" i="41"/>
  <c r="T475" i="41"/>
  <c r="AI474" i="41"/>
  <c r="AF474" i="41"/>
  <c r="AE474" i="41"/>
  <c r="AD474" i="41"/>
  <c r="AC474" i="41"/>
  <c r="AB474" i="41"/>
  <c r="AA474" i="41"/>
  <c r="Z474" i="41"/>
  <c r="X474" i="41"/>
  <c r="T474" i="41"/>
  <c r="AI473" i="41"/>
  <c r="AF473" i="41"/>
  <c r="AE473" i="41"/>
  <c r="AD473" i="41"/>
  <c r="AC473" i="41"/>
  <c r="AB473" i="41"/>
  <c r="AA473" i="41"/>
  <c r="Z473" i="41"/>
  <c r="X473" i="41"/>
  <c r="T473" i="41"/>
  <c r="AI472" i="41"/>
  <c r="AF472" i="41"/>
  <c r="AE472" i="41"/>
  <c r="AD472" i="41"/>
  <c r="AC472" i="41"/>
  <c r="AB472" i="41"/>
  <c r="AA472" i="41"/>
  <c r="Z472" i="41"/>
  <c r="X472" i="41"/>
  <c r="T472" i="41"/>
  <c r="AI471" i="41"/>
  <c r="AF471" i="41"/>
  <c r="AE471" i="41"/>
  <c r="AD471" i="41"/>
  <c r="AC471" i="41"/>
  <c r="AB471" i="41"/>
  <c r="AA471" i="41"/>
  <c r="Z471" i="41"/>
  <c r="X471" i="41"/>
  <c r="T471" i="41"/>
  <c r="AI470" i="41"/>
  <c r="AF470" i="41"/>
  <c r="AE470" i="41"/>
  <c r="AD470" i="41"/>
  <c r="AC470" i="41"/>
  <c r="AB470" i="41"/>
  <c r="AA470" i="41"/>
  <c r="Z470" i="41"/>
  <c r="X470" i="41"/>
  <c r="T470" i="41"/>
  <c r="AI469" i="41"/>
  <c r="AF469" i="41"/>
  <c r="AE469" i="41"/>
  <c r="AD469" i="41"/>
  <c r="AC469" i="41"/>
  <c r="AB469" i="41"/>
  <c r="AA469" i="41"/>
  <c r="Z469" i="41"/>
  <c r="X469" i="41"/>
  <c r="T469" i="41"/>
  <c r="AI468" i="41"/>
  <c r="AF468" i="41"/>
  <c r="AE468" i="41"/>
  <c r="AD468" i="41"/>
  <c r="AC468" i="41"/>
  <c r="AB468" i="41"/>
  <c r="AA468" i="41"/>
  <c r="Z468" i="41"/>
  <c r="X468" i="41"/>
  <c r="T468" i="41"/>
  <c r="AI467" i="41"/>
  <c r="AF467" i="41"/>
  <c r="AE467" i="41"/>
  <c r="AD467" i="41"/>
  <c r="AC467" i="41"/>
  <c r="AB467" i="41"/>
  <c r="AA467" i="41"/>
  <c r="Z467" i="41"/>
  <c r="X467" i="41"/>
  <c r="T467" i="41"/>
  <c r="AI466" i="41"/>
  <c r="AF466" i="41"/>
  <c r="AE466" i="41"/>
  <c r="AD466" i="41"/>
  <c r="AC466" i="41"/>
  <c r="AB466" i="41"/>
  <c r="AA466" i="41"/>
  <c r="Z466" i="41"/>
  <c r="X466" i="41"/>
  <c r="T466" i="41"/>
  <c r="AI465" i="41"/>
  <c r="AF465" i="41"/>
  <c r="AE465" i="41"/>
  <c r="AD465" i="41"/>
  <c r="AC465" i="41"/>
  <c r="AB465" i="41"/>
  <c r="AA465" i="41"/>
  <c r="Z465" i="41"/>
  <c r="X465" i="41"/>
  <c r="T465" i="41"/>
  <c r="AI464" i="41"/>
  <c r="AF464" i="41"/>
  <c r="AE464" i="41"/>
  <c r="AD464" i="41"/>
  <c r="AC464" i="41"/>
  <c r="AB464" i="41"/>
  <c r="AA464" i="41"/>
  <c r="Z464" i="41"/>
  <c r="X464" i="41"/>
  <c r="T464" i="41"/>
  <c r="AI463" i="41"/>
  <c r="AF463" i="41"/>
  <c r="AE463" i="41"/>
  <c r="AD463" i="41"/>
  <c r="AC463" i="41"/>
  <c r="AB463" i="41"/>
  <c r="AA463" i="41"/>
  <c r="Z463" i="41"/>
  <c r="X463" i="41"/>
  <c r="T463" i="41"/>
  <c r="AI462" i="41"/>
  <c r="AF462" i="41"/>
  <c r="AE462" i="41"/>
  <c r="AD462" i="41"/>
  <c r="AC462" i="41"/>
  <c r="AB462" i="41"/>
  <c r="AA462" i="41"/>
  <c r="Z462" i="41"/>
  <c r="X462" i="41"/>
  <c r="T462" i="41"/>
  <c r="AI461" i="41"/>
  <c r="AF461" i="41"/>
  <c r="AE461" i="41"/>
  <c r="AD461" i="41"/>
  <c r="AC461" i="41"/>
  <c r="AB461" i="41"/>
  <c r="AA461" i="41"/>
  <c r="Z461" i="41"/>
  <c r="X461" i="41"/>
  <c r="T461" i="41"/>
  <c r="AI460" i="41"/>
  <c r="AF460" i="41"/>
  <c r="AE460" i="41"/>
  <c r="AD460" i="41"/>
  <c r="AC460" i="41"/>
  <c r="AB460" i="41"/>
  <c r="AA460" i="41"/>
  <c r="Z460" i="41"/>
  <c r="X460" i="41"/>
  <c r="T460" i="41"/>
  <c r="AI459" i="41"/>
  <c r="AF459" i="41"/>
  <c r="AE459" i="41"/>
  <c r="AD459" i="41"/>
  <c r="AC459" i="41"/>
  <c r="AB459" i="41"/>
  <c r="AA459" i="41"/>
  <c r="Z459" i="41"/>
  <c r="X459" i="41"/>
  <c r="T459" i="41"/>
  <c r="AI458" i="41"/>
  <c r="AF458" i="41"/>
  <c r="AE458" i="41"/>
  <c r="AD458" i="41"/>
  <c r="AC458" i="41"/>
  <c r="AB458" i="41"/>
  <c r="AA458" i="41"/>
  <c r="Z458" i="41"/>
  <c r="X458" i="41"/>
  <c r="T458" i="41"/>
  <c r="AI457" i="41"/>
  <c r="AF457" i="41"/>
  <c r="AE457" i="41"/>
  <c r="AD457" i="41"/>
  <c r="AC457" i="41"/>
  <c r="AB457" i="41"/>
  <c r="AA457" i="41"/>
  <c r="Z457" i="41"/>
  <c r="X457" i="41"/>
  <c r="T457" i="41"/>
  <c r="AI456" i="41"/>
  <c r="AF456" i="41"/>
  <c r="AE456" i="41"/>
  <c r="AD456" i="41"/>
  <c r="AC456" i="41"/>
  <c r="AB456" i="41"/>
  <c r="AA456" i="41"/>
  <c r="Z456" i="41"/>
  <c r="X456" i="41"/>
  <c r="T456" i="41"/>
  <c r="AI455" i="41"/>
  <c r="AF455" i="41"/>
  <c r="AE455" i="41"/>
  <c r="AD455" i="41"/>
  <c r="AC455" i="41"/>
  <c r="AB455" i="41"/>
  <c r="AA455" i="41"/>
  <c r="Z455" i="41"/>
  <c r="X455" i="41"/>
  <c r="T455" i="41"/>
  <c r="AI454" i="41"/>
  <c r="AF454" i="41"/>
  <c r="AE454" i="41"/>
  <c r="AD454" i="41"/>
  <c r="AC454" i="41"/>
  <c r="AB454" i="41"/>
  <c r="AA454" i="41"/>
  <c r="Z454" i="41"/>
  <c r="X454" i="41"/>
  <c r="T454" i="41"/>
  <c r="AI453" i="41"/>
  <c r="AF453" i="41"/>
  <c r="AE453" i="41"/>
  <c r="AD453" i="41"/>
  <c r="AC453" i="41"/>
  <c r="AB453" i="41"/>
  <c r="AA453" i="41"/>
  <c r="Z453" i="41"/>
  <c r="X453" i="41"/>
  <c r="T453" i="41"/>
  <c r="AI452" i="41"/>
  <c r="AF452" i="41"/>
  <c r="AE452" i="41"/>
  <c r="AD452" i="41"/>
  <c r="AC452" i="41"/>
  <c r="AB452" i="41"/>
  <c r="AA452" i="41"/>
  <c r="Z452" i="41"/>
  <c r="X452" i="41"/>
  <c r="T452" i="41"/>
  <c r="AI451" i="41"/>
  <c r="AF451" i="41"/>
  <c r="AE451" i="41"/>
  <c r="AD451" i="41"/>
  <c r="AC451" i="41"/>
  <c r="AB451" i="41"/>
  <c r="AA451" i="41"/>
  <c r="Z451" i="41"/>
  <c r="X451" i="41"/>
  <c r="T451" i="41"/>
  <c r="AI450" i="41"/>
  <c r="AF450" i="41"/>
  <c r="AE450" i="41"/>
  <c r="AD450" i="41"/>
  <c r="AC450" i="41"/>
  <c r="AB450" i="41"/>
  <c r="AA450" i="41"/>
  <c r="Z450" i="41"/>
  <c r="X450" i="41"/>
  <c r="T450" i="41"/>
  <c r="AI449" i="41"/>
  <c r="AF449" i="41"/>
  <c r="AE449" i="41"/>
  <c r="AD449" i="41"/>
  <c r="AC449" i="41"/>
  <c r="AB449" i="41"/>
  <c r="AA449" i="41"/>
  <c r="Z449" i="41"/>
  <c r="X449" i="41"/>
  <c r="T449" i="41"/>
  <c r="AI448" i="41"/>
  <c r="AF448" i="41"/>
  <c r="AE448" i="41"/>
  <c r="AD448" i="41"/>
  <c r="AC448" i="41"/>
  <c r="AB448" i="41"/>
  <c r="AA448" i="41"/>
  <c r="Z448" i="41"/>
  <c r="X448" i="41"/>
  <c r="T448" i="41"/>
  <c r="AI447" i="41"/>
  <c r="AF447" i="41"/>
  <c r="AE447" i="41"/>
  <c r="AD447" i="41"/>
  <c r="AC447" i="41"/>
  <c r="AB447" i="41"/>
  <c r="AA447" i="41"/>
  <c r="Z447" i="41"/>
  <c r="X447" i="41"/>
  <c r="T447" i="41"/>
  <c r="AI446" i="41"/>
  <c r="AF446" i="41"/>
  <c r="AE446" i="41"/>
  <c r="AD446" i="41"/>
  <c r="AC446" i="41"/>
  <c r="AB446" i="41"/>
  <c r="AA446" i="41"/>
  <c r="Z446" i="41"/>
  <c r="X446" i="41"/>
  <c r="T446" i="41"/>
  <c r="AI445" i="41"/>
  <c r="AF445" i="41"/>
  <c r="AE445" i="41"/>
  <c r="AD445" i="41"/>
  <c r="AC445" i="41"/>
  <c r="AB445" i="41"/>
  <c r="AA445" i="41"/>
  <c r="Z445" i="41"/>
  <c r="X445" i="41"/>
  <c r="T445" i="41"/>
  <c r="AI444" i="41"/>
  <c r="AF444" i="41"/>
  <c r="AE444" i="41"/>
  <c r="AD444" i="41"/>
  <c r="AC444" i="41"/>
  <c r="AB444" i="41"/>
  <c r="AA444" i="41"/>
  <c r="Z444" i="41"/>
  <c r="X444" i="41"/>
  <c r="T444" i="41"/>
  <c r="AI443" i="41"/>
  <c r="AF443" i="41"/>
  <c r="AE443" i="41"/>
  <c r="AD443" i="41"/>
  <c r="AC443" i="41"/>
  <c r="AB443" i="41"/>
  <c r="AA443" i="41"/>
  <c r="Z443" i="41"/>
  <c r="X443" i="41"/>
  <c r="T443" i="41"/>
  <c r="AI442" i="41"/>
  <c r="AF442" i="41"/>
  <c r="AE442" i="41"/>
  <c r="AD442" i="41"/>
  <c r="AC442" i="41"/>
  <c r="AB442" i="41"/>
  <c r="AA442" i="41"/>
  <c r="Z442" i="41"/>
  <c r="X442" i="41"/>
  <c r="T442" i="41"/>
  <c r="AI441" i="41"/>
  <c r="AF441" i="41"/>
  <c r="AE441" i="41"/>
  <c r="AD441" i="41"/>
  <c r="AC441" i="41"/>
  <c r="AB441" i="41"/>
  <c r="AA441" i="41"/>
  <c r="Z441" i="41"/>
  <c r="X441" i="41"/>
  <c r="T441" i="41"/>
  <c r="AI440" i="41"/>
  <c r="AF440" i="41"/>
  <c r="AE440" i="41"/>
  <c r="AD440" i="41"/>
  <c r="AC440" i="41"/>
  <c r="AB440" i="41"/>
  <c r="AA440" i="41"/>
  <c r="Z440" i="41"/>
  <c r="X440" i="41"/>
  <c r="T440" i="41"/>
  <c r="AI439" i="41"/>
  <c r="AF439" i="41"/>
  <c r="AE439" i="41"/>
  <c r="AD439" i="41"/>
  <c r="AC439" i="41"/>
  <c r="AB439" i="41"/>
  <c r="AA439" i="41"/>
  <c r="Z439" i="41"/>
  <c r="X439" i="41"/>
  <c r="T439" i="41"/>
  <c r="AI438" i="41"/>
  <c r="AF438" i="41"/>
  <c r="AE438" i="41"/>
  <c r="AD438" i="41"/>
  <c r="AC438" i="41"/>
  <c r="AB438" i="41"/>
  <c r="AA438" i="41"/>
  <c r="Z438" i="41"/>
  <c r="X438" i="41"/>
  <c r="T438" i="41"/>
  <c r="AI437" i="41"/>
  <c r="AF437" i="41"/>
  <c r="AE437" i="41"/>
  <c r="AD437" i="41"/>
  <c r="AC437" i="41"/>
  <c r="AB437" i="41"/>
  <c r="AA437" i="41"/>
  <c r="Z437" i="41"/>
  <c r="X437" i="41"/>
  <c r="T437" i="41"/>
  <c r="AI436" i="41"/>
  <c r="AF436" i="41"/>
  <c r="AE436" i="41"/>
  <c r="AD436" i="41"/>
  <c r="AC436" i="41"/>
  <c r="AB436" i="41"/>
  <c r="AA436" i="41"/>
  <c r="Z436" i="41"/>
  <c r="X436" i="41"/>
  <c r="T436" i="41"/>
  <c r="AI435" i="41"/>
  <c r="AF435" i="41"/>
  <c r="AE435" i="41"/>
  <c r="AD435" i="41"/>
  <c r="AC435" i="41"/>
  <c r="AB435" i="41"/>
  <c r="AA435" i="41"/>
  <c r="Z435" i="41"/>
  <c r="X435" i="41"/>
  <c r="T435" i="41"/>
  <c r="AI434" i="41"/>
  <c r="AF434" i="41"/>
  <c r="AE434" i="41"/>
  <c r="AD434" i="41"/>
  <c r="AC434" i="41"/>
  <c r="AB434" i="41"/>
  <c r="AA434" i="41"/>
  <c r="Z434" i="41"/>
  <c r="X434" i="41"/>
  <c r="T434" i="41"/>
  <c r="AI433" i="41"/>
  <c r="AF433" i="41"/>
  <c r="AE433" i="41"/>
  <c r="AD433" i="41"/>
  <c r="AC433" i="41"/>
  <c r="AB433" i="41"/>
  <c r="AA433" i="41"/>
  <c r="Z433" i="41"/>
  <c r="X433" i="41"/>
  <c r="T433" i="41"/>
  <c r="AI432" i="41"/>
  <c r="AF432" i="41"/>
  <c r="AE432" i="41"/>
  <c r="AD432" i="41"/>
  <c r="AC432" i="41"/>
  <c r="AB432" i="41"/>
  <c r="AA432" i="41"/>
  <c r="Z432" i="41"/>
  <c r="X432" i="41"/>
  <c r="T432" i="41"/>
  <c r="AI431" i="41"/>
  <c r="AF431" i="41"/>
  <c r="AE431" i="41"/>
  <c r="AD431" i="41"/>
  <c r="AC431" i="41"/>
  <c r="AB431" i="41"/>
  <c r="AA431" i="41"/>
  <c r="Z431" i="41"/>
  <c r="X431" i="41"/>
  <c r="T431" i="41"/>
  <c r="AI430" i="41"/>
  <c r="AF430" i="41"/>
  <c r="AE430" i="41"/>
  <c r="AD430" i="41"/>
  <c r="AC430" i="41"/>
  <c r="AB430" i="41"/>
  <c r="AA430" i="41"/>
  <c r="Z430" i="41"/>
  <c r="X430" i="41"/>
  <c r="T430" i="41"/>
  <c r="AI429" i="41"/>
  <c r="AF429" i="41"/>
  <c r="AE429" i="41"/>
  <c r="AD429" i="41"/>
  <c r="AC429" i="41"/>
  <c r="AB429" i="41"/>
  <c r="AA429" i="41"/>
  <c r="Z429" i="41"/>
  <c r="X429" i="41"/>
  <c r="T429" i="41"/>
  <c r="AI428" i="41"/>
  <c r="AF428" i="41"/>
  <c r="AE428" i="41"/>
  <c r="AD428" i="41"/>
  <c r="AC428" i="41"/>
  <c r="AB428" i="41"/>
  <c r="AA428" i="41"/>
  <c r="Z428" i="41"/>
  <c r="X428" i="41"/>
  <c r="T428" i="41"/>
  <c r="AI427" i="41"/>
  <c r="AF427" i="41"/>
  <c r="AE427" i="41"/>
  <c r="AD427" i="41"/>
  <c r="AC427" i="41"/>
  <c r="AB427" i="41"/>
  <c r="AA427" i="41"/>
  <c r="Z427" i="41"/>
  <c r="X427" i="41"/>
  <c r="T427" i="41"/>
  <c r="AI426" i="41"/>
  <c r="AF426" i="41"/>
  <c r="AE426" i="41"/>
  <c r="AD426" i="41"/>
  <c r="AC426" i="41"/>
  <c r="AB426" i="41"/>
  <c r="AA426" i="41"/>
  <c r="Z426" i="41"/>
  <c r="X426" i="41"/>
  <c r="T426" i="41"/>
  <c r="AI425" i="41"/>
  <c r="AF425" i="41"/>
  <c r="AE425" i="41"/>
  <c r="AD425" i="41"/>
  <c r="AC425" i="41"/>
  <c r="AB425" i="41"/>
  <c r="AA425" i="41"/>
  <c r="Z425" i="41"/>
  <c r="X425" i="41"/>
  <c r="T425" i="41"/>
  <c r="AI424" i="41"/>
  <c r="AF424" i="41"/>
  <c r="AE424" i="41"/>
  <c r="AD424" i="41"/>
  <c r="AC424" i="41"/>
  <c r="AB424" i="41"/>
  <c r="AA424" i="41"/>
  <c r="Z424" i="41"/>
  <c r="X424" i="41"/>
  <c r="T424" i="41"/>
  <c r="AI423" i="41"/>
  <c r="AF423" i="41"/>
  <c r="AE423" i="41"/>
  <c r="AD423" i="41"/>
  <c r="AC423" i="41"/>
  <c r="AB423" i="41"/>
  <c r="AA423" i="41"/>
  <c r="Z423" i="41"/>
  <c r="X423" i="41"/>
  <c r="T423" i="41"/>
  <c r="AI422" i="41"/>
  <c r="AF422" i="41"/>
  <c r="AE422" i="41"/>
  <c r="AD422" i="41"/>
  <c r="AC422" i="41"/>
  <c r="AB422" i="41"/>
  <c r="AA422" i="41"/>
  <c r="Z422" i="41"/>
  <c r="X422" i="41"/>
  <c r="T422" i="41"/>
  <c r="AI421" i="41"/>
  <c r="AF421" i="41"/>
  <c r="AE421" i="41"/>
  <c r="AD421" i="41"/>
  <c r="AC421" i="41"/>
  <c r="AB421" i="41"/>
  <c r="AA421" i="41"/>
  <c r="Z421" i="41"/>
  <c r="X421" i="41"/>
  <c r="T421" i="41"/>
  <c r="AI420" i="41"/>
  <c r="AF420" i="41"/>
  <c r="AE420" i="41"/>
  <c r="AD420" i="41"/>
  <c r="AC420" i="41"/>
  <c r="AB420" i="41"/>
  <c r="AA420" i="41"/>
  <c r="Z420" i="41"/>
  <c r="X420" i="41"/>
  <c r="T420" i="41"/>
  <c r="AI419" i="41"/>
  <c r="AF419" i="41"/>
  <c r="AE419" i="41"/>
  <c r="AD419" i="41"/>
  <c r="AC419" i="41"/>
  <c r="AB419" i="41"/>
  <c r="AA419" i="41"/>
  <c r="Z419" i="41"/>
  <c r="X419" i="41"/>
  <c r="T419" i="41"/>
  <c r="AI418" i="41"/>
  <c r="AF418" i="41"/>
  <c r="AE418" i="41"/>
  <c r="AD418" i="41"/>
  <c r="AC418" i="41"/>
  <c r="AB418" i="41"/>
  <c r="AA418" i="41"/>
  <c r="Z418" i="41"/>
  <c r="X418" i="41"/>
  <c r="T418" i="41"/>
  <c r="AI417" i="41"/>
  <c r="AF417" i="41"/>
  <c r="AE417" i="41"/>
  <c r="AD417" i="41"/>
  <c r="AC417" i="41"/>
  <c r="AB417" i="41"/>
  <c r="AA417" i="41"/>
  <c r="Z417" i="41"/>
  <c r="X417" i="41"/>
  <c r="T417" i="41"/>
  <c r="AI416" i="41"/>
  <c r="AF416" i="41"/>
  <c r="AE416" i="41"/>
  <c r="AD416" i="41"/>
  <c r="AC416" i="41"/>
  <c r="AB416" i="41"/>
  <c r="AA416" i="41"/>
  <c r="Z416" i="41"/>
  <c r="X416" i="41"/>
  <c r="T416" i="41"/>
  <c r="AI415" i="41"/>
  <c r="AF415" i="41"/>
  <c r="AE415" i="41"/>
  <c r="AD415" i="41"/>
  <c r="AC415" i="41"/>
  <c r="AB415" i="41"/>
  <c r="AA415" i="41"/>
  <c r="Z415" i="41"/>
  <c r="X415" i="41"/>
  <c r="T415" i="41"/>
  <c r="AI414" i="41"/>
  <c r="AF414" i="41"/>
  <c r="AE414" i="41"/>
  <c r="AD414" i="41"/>
  <c r="AC414" i="41"/>
  <c r="AB414" i="41"/>
  <c r="AA414" i="41"/>
  <c r="Z414" i="41"/>
  <c r="X414" i="41"/>
  <c r="T414" i="41"/>
  <c r="AI413" i="41"/>
  <c r="AF413" i="41"/>
  <c r="AE413" i="41"/>
  <c r="AD413" i="41"/>
  <c r="AC413" i="41"/>
  <c r="AB413" i="41"/>
  <c r="AA413" i="41"/>
  <c r="Z413" i="41"/>
  <c r="X413" i="41"/>
  <c r="T413" i="41"/>
  <c r="AI412" i="41"/>
  <c r="AF412" i="41"/>
  <c r="AE412" i="41"/>
  <c r="AD412" i="41"/>
  <c r="AC412" i="41"/>
  <c r="AB412" i="41"/>
  <c r="AA412" i="41"/>
  <c r="Z412" i="41"/>
  <c r="X412" i="41"/>
  <c r="T412" i="41"/>
  <c r="AI411" i="41"/>
  <c r="AF411" i="41"/>
  <c r="AE411" i="41"/>
  <c r="AD411" i="41"/>
  <c r="AC411" i="41"/>
  <c r="AB411" i="41"/>
  <c r="AA411" i="41"/>
  <c r="Z411" i="41"/>
  <c r="X411" i="41"/>
  <c r="T411" i="41"/>
  <c r="AI410" i="41"/>
  <c r="AF410" i="41"/>
  <c r="AE410" i="41"/>
  <c r="AD410" i="41"/>
  <c r="AC410" i="41"/>
  <c r="AB410" i="41"/>
  <c r="AA410" i="41"/>
  <c r="Z410" i="41"/>
  <c r="X410" i="41"/>
  <c r="T410" i="41"/>
  <c r="AI409" i="41"/>
  <c r="AF409" i="41"/>
  <c r="AE409" i="41"/>
  <c r="AD409" i="41"/>
  <c r="AC409" i="41"/>
  <c r="AB409" i="41"/>
  <c r="AA409" i="41"/>
  <c r="Z409" i="41"/>
  <c r="X409" i="41"/>
  <c r="T409" i="41"/>
  <c r="AI408" i="41"/>
  <c r="AF408" i="41"/>
  <c r="AE408" i="41"/>
  <c r="AD408" i="41"/>
  <c r="AC408" i="41"/>
  <c r="AB408" i="41"/>
  <c r="AA408" i="41"/>
  <c r="Z408" i="41"/>
  <c r="X408" i="41"/>
  <c r="T408" i="41"/>
  <c r="AI407" i="41"/>
  <c r="AF407" i="41"/>
  <c r="AE407" i="41"/>
  <c r="AD407" i="41"/>
  <c r="AC407" i="41"/>
  <c r="AB407" i="41"/>
  <c r="AA407" i="41"/>
  <c r="Z407" i="41"/>
  <c r="X407" i="41"/>
  <c r="T407" i="41"/>
  <c r="AI406" i="41"/>
  <c r="AF406" i="41"/>
  <c r="AE406" i="41"/>
  <c r="AD406" i="41"/>
  <c r="AC406" i="41"/>
  <c r="AB406" i="41"/>
  <c r="AA406" i="41"/>
  <c r="Z406" i="41"/>
  <c r="X406" i="41"/>
  <c r="T406" i="41"/>
  <c r="AI405" i="41"/>
  <c r="AF405" i="41"/>
  <c r="AE405" i="41"/>
  <c r="AD405" i="41"/>
  <c r="AC405" i="41"/>
  <c r="AB405" i="41"/>
  <c r="AA405" i="41"/>
  <c r="Z405" i="41"/>
  <c r="X405" i="41"/>
  <c r="T405" i="41"/>
  <c r="AI404" i="41"/>
  <c r="AF404" i="41"/>
  <c r="AE404" i="41"/>
  <c r="AD404" i="41"/>
  <c r="AC404" i="41"/>
  <c r="AB404" i="41"/>
  <c r="AA404" i="41"/>
  <c r="Z404" i="41"/>
  <c r="X404" i="41"/>
  <c r="T404" i="41"/>
  <c r="AI403" i="41"/>
  <c r="AF403" i="41"/>
  <c r="AE403" i="41"/>
  <c r="AD403" i="41"/>
  <c r="AC403" i="41"/>
  <c r="AB403" i="41"/>
  <c r="AA403" i="41"/>
  <c r="Z403" i="41"/>
  <c r="X403" i="41"/>
  <c r="T403" i="41"/>
  <c r="AI402" i="41"/>
  <c r="AF402" i="41"/>
  <c r="AE402" i="41"/>
  <c r="AD402" i="41"/>
  <c r="AC402" i="41"/>
  <c r="AB402" i="41"/>
  <c r="AA402" i="41"/>
  <c r="Z402" i="41"/>
  <c r="X402" i="41"/>
  <c r="T402" i="41"/>
  <c r="AI401" i="41"/>
  <c r="AF401" i="41"/>
  <c r="AE401" i="41"/>
  <c r="AD401" i="41"/>
  <c r="AC401" i="41"/>
  <c r="AB401" i="41"/>
  <c r="AA401" i="41"/>
  <c r="Z401" i="41"/>
  <c r="X401" i="41"/>
  <c r="T401" i="41"/>
  <c r="AI400" i="41"/>
  <c r="AF400" i="41"/>
  <c r="AE400" i="41"/>
  <c r="AD400" i="41"/>
  <c r="AC400" i="41"/>
  <c r="AB400" i="41"/>
  <c r="AA400" i="41"/>
  <c r="Z400" i="41"/>
  <c r="X400" i="41"/>
  <c r="T400" i="41"/>
  <c r="AI399" i="41"/>
  <c r="AF399" i="41"/>
  <c r="AE399" i="41"/>
  <c r="AD399" i="41"/>
  <c r="AC399" i="41"/>
  <c r="AB399" i="41"/>
  <c r="AA399" i="41"/>
  <c r="Z399" i="41"/>
  <c r="X399" i="41"/>
  <c r="T399" i="41"/>
  <c r="AI398" i="41"/>
  <c r="AF398" i="41"/>
  <c r="AE398" i="41"/>
  <c r="AD398" i="41"/>
  <c r="AC398" i="41"/>
  <c r="AB398" i="41"/>
  <c r="AA398" i="41"/>
  <c r="Z398" i="41"/>
  <c r="X398" i="41"/>
  <c r="T398" i="41"/>
  <c r="AI397" i="41"/>
  <c r="AF397" i="41"/>
  <c r="AE397" i="41"/>
  <c r="AD397" i="41"/>
  <c r="AC397" i="41"/>
  <c r="AB397" i="41"/>
  <c r="AA397" i="41"/>
  <c r="Z397" i="41"/>
  <c r="X397" i="41"/>
  <c r="T397" i="41"/>
  <c r="AI396" i="41"/>
  <c r="AF396" i="41"/>
  <c r="AE396" i="41"/>
  <c r="AD396" i="41"/>
  <c r="AC396" i="41"/>
  <c r="AB396" i="41"/>
  <c r="AA396" i="41"/>
  <c r="Z396" i="41"/>
  <c r="X396" i="41"/>
  <c r="T396" i="41"/>
  <c r="AI395" i="41"/>
  <c r="AF395" i="41"/>
  <c r="AE395" i="41"/>
  <c r="AD395" i="41"/>
  <c r="AC395" i="41"/>
  <c r="AB395" i="41"/>
  <c r="AA395" i="41"/>
  <c r="Z395" i="41"/>
  <c r="X395" i="41"/>
  <c r="T395" i="41"/>
  <c r="AI394" i="41"/>
  <c r="AF394" i="41"/>
  <c r="AE394" i="41"/>
  <c r="AD394" i="41"/>
  <c r="AC394" i="41"/>
  <c r="AB394" i="41"/>
  <c r="AA394" i="41"/>
  <c r="Z394" i="41"/>
  <c r="X394" i="41"/>
  <c r="T394" i="41"/>
  <c r="AI393" i="41"/>
  <c r="AF393" i="41"/>
  <c r="AE393" i="41"/>
  <c r="AD393" i="41"/>
  <c r="AC393" i="41"/>
  <c r="AB393" i="41"/>
  <c r="AA393" i="41"/>
  <c r="Z393" i="41"/>
  <c r="X393" i="41"/>
  <c r="T393" i="41"/>
  <c r="AI392" i="41"/>
  <c r="AF392" i="41"/>
  <c r="AE392" i="41"/>
  <c r="AD392" i="41"/>
  <c r="AC392" i="41"/>
  <c r="AB392" i="41"/>
  <c r="AA392" i="41"/>
  <c r="Z392" i="41"/>
  <c r="X392" i="41"/>
  <c r="T392" i="41"/>
  <c r="AI391" i="41"/>
  <c r="AF391" i="41"/>
  <c r="AE391" i="41"/>
  <c r="AD391" i="41"/>
  <c r="AC391" i="41"/>
  <c r="AB391" i="41"/>
  <c r="AA391" i="41"/>
  <c r="Z391" i="41"/>
  <c r="X391" i="41"/>
  <c r="T391" i="41"/>
  <c r="AI390" i="41"/>
  <c r="AF390" i="41"/>
  <c r="AE390" i="41"/>
  <c r="AD390" i="41"/>
  <c r="AC390" i="41"/>
  <c r="AB390" i="41"/>
  <c r="AA390" i="41"/>
  <c r="Z390" i="41"/>
  <c r="X390" i="41"/>
  <c r="T390" i="41"/>
  <c r="AI389" i="41"/>
  <c r="AF389" i="41"/>
  <c r="AE389" i="41"/>
  <c r="AD389" i="41"/>
  <c r="AC389" i="41"/>
  <c r="AB389" i="41"/>
  <c r="AA389" i="41"/>
  <c r="Z389" i="41"/>
  <c r="X389" i="41"/>
  <c r="T389" i="41"/>
  <c r="AI388" i="41"/>
  <c r="AF388" i="41"/>
  <c r="AE388" i="41"/>
  <c r="AD388" i="41"/>
  <c r="AC388" i="41"/>
  <c r="AB388" i="41"/>
  <c r="AA388" i="41"/>
  <c r="Z388" i="41"/>
  <c r="X388" i="41"/>
  <c r="T388" i="41"/>
  <c r="AI387" i="41"/>
  <c r="AF387" i="41"/>
  <c r="AE387" i="41"/>
  <c r="AD387" i="41"/>
  <c r="AC387" i="41"/>
  <c r="AB387" i="41"/>
  <c r="AA387" i="41"/>
  <c r="Z387" i="41"/>
  <c r="X387" i="41"/>
  <c r="T387" i="41"/>
  <c r="AI386" i="41"/>
  <c r="AF386" i="41"/>
  <c r="AE386" i="41"/>
  <c r="AD386" i="41"/>
  <c r="AC386" i="41"/>
  <c r="AB386" i="41"/>
  <c r="AA386" i="41"/>
  <c r="Z386" i="41"/>
  <c r="X386" i="41"/>
  <c r="T386" i="41"/>
  <c r="AI385" i="41"/>
  <c r="AF385" i="41"/>
  <c r="AE385" i="41"/>
  <c r="AD385" i="41"/>
  <c r="AC385" i="41"/>
  <c r="AB385" i="41"/>
  <c r="AA385" i="41"/>
  <c r="Z385" i="41"/>
  <c r="X385" i="41"/>
  <c r="T385" i="41"/>
  <c r="AI384" i="41"/>
  <c r="AF384" i="41"/>
  <c r="AE384" i="41"/>
  <c r="AD384" i="41"/>
  <c r="AC384" i="41"/>
  <c r="AB384" i="41"/>
  <c r="AA384" i="41"/>
  <c r="Z384" i="41"/>
  <c r="X384" i="41"/>
  <c r="T384" i="41"/>
  <c r="AI383" i="41"/>
  <c r="AF383" i="41"/>
  <c r="AE383" i="41"/>
  <c r="AD383" i="41"/>
  <c r="AC383" i="41"/>
  <c r="AB383" i="41"/>
  <c r="AA383" i="41"/>
  <c r="Z383" i="41"/>
  <c r="X383" i="41"/>
  <c r="T383" i="41"/>
  <c r="AI382" i="41"/>
  <c r="AF382" i="41"/>
  <c r="AE382" i="41"/>
  <c r="AD382" i="41"/>
  <c r="AC382" i="41"/>
  <c r="AB382" i="41"/>
  <c r="AA382" i="41"/>
  <c r="Z382" i="41"/>
  <c r="X382" i="41"/>
  <c r="T382" i="41"/>
  <c r="AI381" i="41"/>
  <c r="AF381" i="41"/>
  <c r="AE381" i="41"/>
  <c r="AD381" i="41"/>
  <c r="AC381" i="41"/>
  <c r="AB381" i="41"/>
  <c r="AA381" i="41"/>
  <c r="Z381" i="41"/>
  <c r="X381" i="41"/>
  <c r="T381" i="41"/>
  <c r="AI380" i="41"/>
  <c r="AF380" i="41"/>
  <c r="AE380" i="41"/>
  <c r="AD380" i="41"/>
  <c r="AC380" i="41"/>
  <c r="AB380" i="41"/>
  <c r="AA380" i="41"/>
  <c r="Z380" i="41"/>
  <c r="X380" i="41"/>
  <c r="T380" i="41"/>
  <c r="AI379" i="41"/>
  <c r="AF379" i="41"/>
  <c r="AE379" i="41"/>
  <c r="AD379" i="41"/>
  <c r="AC379" i="41"/>
  <c r="AB379" i="41"/>
  <c r="AA379" i="41"/>
  <c r="Z379" i="41"/>
  <c r="X379" i="41"/>
  <c r="T379" i="41"/>
  <c r="AI378" i="41"/>
  <c r="AF378" i="41"/>
  <c r="AE378" i="41"/>
  <c r="AD378" i="41"/>
  <c r="AC378" i="41"/>
  <c r="AB378" i="41"/>
  <c r="AA378" i="41"/>
  <c r="Z378" i="41"/>
  <c r="X378" i="41"/>
  <c r="T378" i="41"/>
  <c r="AI377" i="41"/>
  <c r="AF377" i="41"/>
  <c r="AE377" i="41"/>
  <c r="AD377" i="41"/>
  <c r="AC377" i="41"/>
  <c r="AB377" i="41"/>
  <c r="AA377" i="41"/>
  <c r="Z377" i="41"/>
  <c r="X377" i="41"/>
  <c r="T377" i="41"/>
  <c r="AI376" i="41"/>
  <c r="AF376" i="41"/>
  <c r="AE376" i="41"/>
  <c r="AD376" i="41"/>
  <c r="AC376" i="41"/>
  <c r="AB376" i="41"/>
  <c r="AA376" i="41"/>
  <c r="Z376" i="41"/>
  <c r="X376" i="41"/>
  <c r="T376" i="41"/>
  <c r="AI375" i="41"/>
  <c r="AF375" i="41"/>
  <c r="AE375" i="41"/>
  <c r="AD375" i="41"/>
  <c r="AC375" i="41"/>
  <c r="AB375" i="41"/>
  <c r="AA375" i="41"/>
  <c r="Z375" i="41"/>
  <c r="X375" i="41"/>
  <c r="T375" i="41"/>
  <c r="AI374" i="41"/>
  <c r="AF374" i="41"/>
  <c r="AE374" i="41"/>
  <c r="AD374" i="41"/>
  <c r="AC374" i="41"/>
  <c r="AB374" i="41"/>
  <c r="AA374" i="41"/>
  <c r="Z374" i="41"/>
  <c r="X374" i="41"/>
  <c r="T374" i="41"/>
  <c r="AI373" i="41"/>
  <c r="AF373" i="41"/>
  <c r="AE373" i="41"/>
  <c r="AD373" i="41"/>
  <c r="AC373" i="41"/>
  <c r="AB373" i="41"/>
  <c r="AA373" i="41"/>
  <c r="Z373" i="41"/>
  <c r="X373" i="41"/>
  <c r="T373" i="41"/>
  <c r="AI372" i="41"/>
  <c r="AF372" i="41"/>
  <c r="AE372" i="41"/>
  <c r="AD372" i="41"/>
  <c r="AC372" i="41"/>
  <c r="AB372" i="41"/>
  <c r="AA372" i="41"/>
  <c r="Z372" i="41"/>
  <c r="X372" i="41"/>
  <c r="T372" i="41"/>
  <c r="AI371" i="41"/>
  <c r="AF371" i="41"/>
  <c r="AE371" i="41"/>
  <c r="AD371" i="41"/>
  <c r="AC371" i="41"/>
  <c r="AB371" i="41"/>
  <c r="AA371" i="41"/>
  <c r="Z371" i="41"/>
  <c r="X371" i="41"/>
  <c r="T371" i="41"/>
  <c r="AI370" i="41"/>
  <c r="AF370" i="41"/>
  <c r="AE370" i="41"/>
  <c r="AD370" i="41"/>
  <c r="AC370" i="41"/>
  <c r="AB370" i="41"/>
  <c r="AA370" i="41"/>
  <c r="Z370" i="41"/>
  <c r="X370" i="41"/>
  <c r="T370" i="41"/>
  <c r="AI369" i="41"/>
  <c r="AF369" i="41"/>
  <c r="AE369" i="41"/>
  <c r="AD369" i="41"/>
  <c r="AC369" i="41"/>
  <c r="AB369" i="41"/>
  <c r="AA369" i="41"/>
  <c r="Z369" i="41"/>
  <c r="X369" i="41"/>
  <c r="T369" i="41"/>
  <c r="AI368" i="41"/>
  <c r="AF368" i="41"/>
  <c r="AE368" i="41"/>
  <c r="AD368" i="41"/>
  <c r="AC368" i="41"/>
  <c r="AB368" i="41"/>
  <c r="AA368" i="41"/>
  <c r="Z368" i="41"/>
  <c r="X368" i="41"/>
  <c r="T368" i="41"/>
  <c r="AI367" i="41"/>
  <c r="AF367" i="41"/>
  <c r="AE367" i="41"/>
  <c r="AD367" i="41"/>
  <c r="AC367" i="41"/>
  <c r="AB367" i="41"/>
  <c r="AA367" i="41"/>
  <c r="Z367" i="41"/>
  <c r="X367" i="41"/>
  <c r="T367" i="41"/>
  <c r="AI366" i="41"/>
  <c r="AF366" i="41"/>
  <c r="AE366" i="41"/>
  <c r="AD366" i="41"/>
  <c r="AC366" i="41"/>
  <c r="AB366" i="41"/>
  <c r="AA366" i="41"/>
  <c r="Z366" i="41"/>
  <c r="X366" i="41"/>
  <c r="T366" i="41"/>
  <c r="AI365" i="41"/>
  <c r="AF365" i="41"/>
  <c r="AE365" i="41"/>
  <c r="AD365" i="41"/>
  <c r="AC365" i="41"/>
  <c r="AB365" i="41"/>
  <c r="AA365" i="41"/>
  <c r="Z365" i="41"/>
  <c r="X365" i="41"/>
  <c r="T365" i="41"/>
  <c r="AI364" i="41"/>
  <c r="AF364" i="41"/>
  <c r="AE364" i="41"/>
  <c r="AD364" i="41"/>
  <c r="AC364" i="41"/>
  <c r="AB364" i="41"/>
  <c r="AA364" i="41"/>
  <c r="Z364" i="41"/>
  <c r="X364" i="41"/>
  <c r="T364" i="41"/>
  <c r="AI363" i="41"/>
  <c r="AF363" i="41"/>
  <c r="AE363" i="41"/>
  <c r="AD363" i="41"/>
  <c r="AC363" i="41"/>
  <c r="AB363" i="41"/>
  <c r="AA363" i="41"/>
  <c r="Z363" i="41"/>
  <c r="X363" i="41"/>
  <c r="T363" i="41"/>
  <c r="AI362" i="41"/>
  <c r="AF362" i="41"/>
  <c r="AE362" i="41"/>
  <c r="AD362" i="41"/>
  <c r="AC362" i="41"/>
  <c r="AB362" i="41"/>
  <c r="AA362" i="41"/>
  <c r="Z362" i="41"/>
  <c r="X362" i="41"/>
  <c r="T362" i="41"/>
  <c r="AI361" i="41"/>
  <c r="AF361" i="41"/>
  <c r="AE361" i="41"/>
  <c r="AD361" i="41"/>
  <c r="AC361" i="41"/>
  <c r="AB361" i="41"/>
  <c r="AA361" i="41"/>
  <c r="Z361" i="41"/>
  <c r="X361" i="41"/>
  <c r="T361" i="41"/>
  <c r="AI360" i="41"/>
  <c r="AF360" i="41"/>
  <c r="AE360" i="41"/>
  <c r="AD360" i="41"/>
  <c r="AC360" i="41"/>
  <c r="AB360" i="41"/>
  <c r="AA360" i="41"/>
  <c r="Z360" i="41"/>
  <c r="X360" i="41"/>
  <c r="T360" i="41"/>
  <c r="AI359" i="41"/>
  <c r="AF359" i="41"/>
  <c r="AE359" i="41"/>
  <c r="AD359" i="41"/>
  <c r="AC359" i="41"/>
  <c r="AB359" i="41"/>
  <c r="AA359" i="41"/>
  <c r="Z359" i="41"/>
  <c r="X359" i="41"/>
  <c r="T359" i="41"/>
  <c r="AI358" i="41"/>
  <c r="AF358" i="41"/>
  <c r="AE358" i="41"/>
  <c r="AD358" i="41"/>
  <c r="AC358" i="41"/>
  <c r="AB358" i="41"/>
  <c r="AA358" i="41"/>
  <c r="Z358" i="41"/>
  <c r="X358" i="41"/>
  <c r="T358" i="41"/>
  <c r="AI357" i="41"/>
  <c r="AF357" i="41"/>
  <c r="AE357" i="41"/>
  <c r="AD357" i="41"/>
  <c r="AC357" i="41"/>
  <c r="AB357" i="41"/>
  <c r="AA357" i="41"/>
  <c r="Z357" i="41"/>
  <c r="X357" i="41"/>
  <c r="T357" i="41"/>
  <c r="AI356" i="41"/>
  <c r="AF356" i="41"/>
  <c r="AE356" i="41"/>
  <c r="AD356" i="41"/>
  <c r="AC356" i="41"/>
  <c r="AB356" i="41"/>
  <c r="AA356" i="41"/>
  <c r="Z356" i="41"/>
  <c r="X356" i="41"/>
  <c r="T356" i="41"/>
  <c r="AI355" i="41"/>
  <c r="AF355" i="41"/>
  <c r="AE355" i="41"/>
  <c r="AD355" i="41"/>
  <c r="AC355" i="41"/>
  <c r="AB355" i="41"/>
  <c r="AA355" i="41"/>
  <c r="Z355" i="41"/>
  <c r="X355" i="41"/>
  <c r="T355" i="41"/>
  <c r="AI354" i="41"/>
  <c r="AF354" i="41"/>
  <c r="AE354" i="41"/>
  <c r="AD354" i="41"/>
  <c r="AC354" i="41"/>
  <c r="AB354" i="41"/>
  <c r="AA354" i="41"/>
  <c r="Z354" i="41"/>
  <c r="X354" i="41"/>
  <c r="T354" i="41"/>
  <c r="AI353" i="41"/>
  <c r="AF353" i="41"/>
  <c r="AE353" i="41"/>
  <c r="AD353" i="41"/>
  <c r="AC353" i="41"/>
  <c r="AB353" i="41"/>
  <c r="AA353" i="41"/>
  <c r="Z353" i="41"/>
  <c r="X353" i="41"/>
  <c r="T353" i="41"/>
  <c r="AI352" i="41"/>
  <c r="AF352" i="41"/>
  <c r="AE352" i="41"/>
  <c r="AD352" i="41"/>
  <c r="AC352" i="41"/>
  <c r="AB352" i="41"/>
  <c r="AA352" i="41"/>
  <c r="Z352" i="41"/>
  <c r="X352" i="41"/>
  <c r="T352" i="41"/>
  <c r="AI351" i="41"/>
  <c r="AF351" i="41"/>
  <c r="AE351" i="41"/>
  <c r="AD351" i="41"/>
  <c r="AC351" i="41"/>
  <c r="AB351" i="41"/>
  <c r="AA351" i="41"/>
  <c r="Z351" i="41"/>
  <c r="X351" i="41"/>
  <c r="T351" i="41"/>
  <c r="AI350" i="41"/>
  <c r="AF350" i="41"/>
  <c r="AE350" i="41"/>
  <c r="AD350" i="41"/>
  <c r="AC350" i="41"/>
  <c r="AB350" i="41"/>
  <c r="AA350" i="41"/>
  <c r="Z350" i="41"/>
  <c r="X350" i="41"/>
  <c r="T350" i="41"/>
  <c r="AI349" i="41"/>
  <c r="AF349" i="41"/>
  <c r="AE349" i="41"/>
  <c r="AD349" i="41"/>
  <c r="AC349" i="41"/>
  <c r="AB349" i="41"/>
  <c r="AA349" i="41"/>
  <c r="Z349" i="41"/>
  <c r="X349" i="41"/>
  <c r="T349" i="41"/>
  <c r="AI348" i="41"/>
  <c r="AF348" i="41"/>
  <c r="AE348" i="41"/>
  <c r="AD348" i="41"/>
  <c r="AC348" i="41"/>
  <c r="AB348" i="41"/>
  <c r="AA348" i="41"/>
  <c r="Z348" i="41"/>
  <c r="X348" i="41"/>
  <c r="T348" i="41"/>
  <c r="AI347" i="41"/>
  <c r="AF347" i="41"/>
  <c r="AE347" i="41"/>
  <c r="AD347" i="41"/>
  <c r="AC347" i="41"/>
  <c r="AB347" i="41"/>
  <c r="AA347" i="41"/>
  <c r="Z347" i="41"/>
  <c r="X347" i="41"/>
  <c r="T347" i="41"/>
  <c r="AI346" i="41"/>
  <c r="AF346" i="41"/>
  <c r="AE346" i="41"/>
  <c r="AD346" i="41"/>
  <c r="AC346" i="41"/>
  <c r="AB346" i="41"/>
  <c r="AA346" i="41"/>
  <c r="Z346" i="41"/>
  <c r="X346" i="41"/>
  <c r="T346" i="41"/>
  <c r="AI345" i="41"/>
  <c r="AF345" i="41"/>
  <c r="AE345" i="41"/>
  <c r="AD345" i="41"/>
  <c r="AC345" i="41"/>
  <c r="AB345" i="41"/>
  <c r="AA345" i="41"/>
  <c r="Z345" i="41"/>
  <c r="X345" i="41"/>
  <c r="T345" i="41"/>
  <c r="AI344" i="41"/>
  <c r="AF344" i="41"/>
  <c r="AE344" i="41"/>
  <c r="AD344" i="41"/>
  <c r="AC344" i="41"/>
  <c r="AB344" i="41"/>
  <c r="AA344" i="41"/>
  <c r="Z344" i="41"/>
  <c r="X344" i="41"/>
  <c r="T344" i="41"/>
  <c r="AI343" i="41"/>
  <c r="AF343" i="41"/>
  <c r="AE343" i="41"/>
  <c r="AD343" i="41"/>
  <c r="AC343" i="41"/>
  <c r="AB343" i="41"/>
  <c r="AA343" i="41"/>
  <c r="Z343" i="41"/>
  <c r="X343" i="41"/>
  <c r="T343" i="41"/>
  <c r="AI342" i="41"/>
  <c r="AF342" i="41"/>
  <c r="AE342" i="41"/>
  <c r="AD342" i="41"/>
  <c r="AC342" i="41"/>
  <c r="AB342" i="41"/>
  <c r="AA342" i="41"/>
  <c r="Z342" i="41"/>
  <c r="X342" i="41"/>
  <c r="T342" i="41"/>
  <c r="AI341" i="41"/>
  <c r="AF341" i="41"/>
  <c r="AE341" i="41"/>
  <c r="AD341" i="41"/>
  <c r="AC341" i="41"/>
  <c r="AB341" i="41"/>
  <c r="AA341" i="41"/>
  <c r="Z341" i="41"/>
  <c r="X341" i="41"/>
  <c r="T341" i="41"/>
  <c r="AI340" i="41"/>
  <c r="AF340" i="41"/>
  <c r="AE340" i="41"/>
  <c r="AD340" i="41"/>
  <c r="AC340" i="41"/>
  <c r="AB340" i="41"/>
  <c r="AA340" i="41"/>
  <c r="Z340" i="41"/>
  <c r="X340" i="41"/>
  <c r="T340" i="41"/>
  <c r="AI339" i="41"/>
  <c r="AF339" i="41"/>
  <c r="AE339" i="41"/>
  <c r="AD339" i="41"/>
  <c r="AC339" i="41"/>
  <c r="AB339" i="41"/>
  <c r="AA339" i="41"/>
  <c r="Z339" i="41"/>
  <c r="X339" i="41"/>
  <c r="T339" i="41"/>
  <c r="AI338" i="41"/>
  <c r="AF338" i="41"/>
  <c r="AE338" i="41"/>
  <c r="AD338" i="41"/>
  <c r="AC338" i="41"/>
  <c r="AB338" i="41"/>
  <c r="AA338" i="41"/>
  <c r="Z338" i="41"/>
  <c r="X338" i="41"/>
  <c r="T338" i="41"/>
  <c r="AI337" i="41"/>
  <c r="AF337" i="41"/>
  <c r="AE337" i="41"/>
  <c r="AD337" i="41"/>
  <c r="AC337" i="41"/>
  <c r="AB337" i="41"/>
  <c r="AA337" i="41"/>
  <c r="Z337" i="41"/>
  <c r="X337" i="41"/>
  <c r="T337" i="41"/>
  <c r="AI336" i="41"/>
  <c r="AF336" i="41"/>
  <c r="AE336" i="41"/>
  <c r="AD336" i="41"/>
  <c r="AC336" i="41"/>
  <c r="AB336" i="41"/>
  <c r="AA336" i="41"/>
  <c r="Z336" i="41"/>
  <c r="X336" i="41"/>
  <c r="T336" i="41"/>
  <c r="AI335" i="41"/>
  <c r="AF335" i="41"/>
  <c r="AE335" i="41"/>
  <c r="AD335" i="41"/>
  <c r="AC335" i="41"/>
  <c r="AB335" i="41"/>
  <c r="AA335" i="41"/>
  <c r="Z335" i="41"/>
  <c r="X335" i="41"/>
  <c r="T335" i="41"/>
  <c r="AI334" i="41"/>
  <c r="AF334" i="41"/>
  <c r="AE334" i="41"/>
  <c r="AD334" i="41"/>
  <c r="AC334" i="41"/>
  <c r="AB334" i="41"/>
  <c r="AA334" i="41"/>
  <c r="Z334" i="41"/>
  <c r="X334" i="41"/>
  <c r="T334" i="41"/>
  <c r="AI333" i="41"/>
  <c r="AF333" i="41"/>
  <c r="AE333" i="41"/>
  <c r="AD333" i="41"/>
  <c r="AC333" i="41"/>
  <c r="AB333" i="41"/>
  <c r="AA333" i="41"/>
  <c r="Z333" i="41"/>
  <c r="X333" i="41"/>
  <c r="T333" i="41"/>
  <c r="AI332" i="41"/>
  <c r="AF332" i="41"/>
  <c r="AE332" i="41"/>
  <c r="AD332" i="41"/>
  <c r="AC332" i="41"/>
  <c r="AB332" i="41"/>
  <c r="AA332" i="41"/>
  <c r="Z332" i="41"/>
  <c r="X332" i="41"/>
  <c r="T332" i="41"/>
  <c r="AI331" i="41"/>
  <c r="AF331" i="41"/>
  <c r="AE331" i="41"/>
  <c r="AD331" i="41"/>
  <c r="AC331" i="41"/>
  <c r="AB331" i="41"/>
  <c r="AA331" i="41"/>
  <c r="Z331" i="41"/>
  <c r="X331" i="41"/>
  <c r="T331" i="41"/>
  <c r="AI330" i="41"/>
  <c r="AF330" i="41"/>
  <c r="AE330" i="41"/>
  <c r="AD330" i="41"/>
  <c r="AC330" i="41"/>
  <c r="AB330" i="41"/>
  <c r="AA330" i="41"/>
  <c r="Z330" i="41"/>
  <c r="X330" i="41"/>
  <c r="T330" i="41"/>
  <c r="AI329" i="41"/>
  <c r="AF329" i="41"/>
  <c r="AE329" i="41"/>
  <c r="AD329" i="41"/>
  <c r="AC329" i="41"/>
  <c r="AB329" i="41"/>
  <c r="AA329" i="41"/>
  <c r="Z329" i="41"/>
  <c r="X329" i="41"/>
  <c r="T329" i="41"/>
  <c r="AI328" i="41"/>
  <c r="AF328" i="41"/>
  <c r="AE328" i="41"/>
  <c r="AD328" i="41"/>
  <c r="AC328" i="41"/>
  <c r="AB328" i="41"/>
  <c r="AA328" i="41"/>
  <c r="Z328" i="41"/>
  <c r="X328" i="41"/>
  <c r="T328" i="41"/>
  <c r="AI327" i="41"/>
  <c r="AF327" i="41"/>
  <c r="AE327" i="41"/>
  <c r="AD327" i="41"/>
  <c r="AC327" i="41"/>
  <c r="AB327" i="41"/>
  <c r="AA327" i="41"/>
  <c r="Z327" i="41"/>
  <c r="X327" i="41"/>
  <c r="T327" i="41"/>
  <c r="AI326" i="41"/>
  <c r="AF326" i="41"/>
  <c r="AE326" i="41"/>
  <c r="AD326" i="41"/>
  <c r="AC326" i="41"/>
  <c r="AB326" i="41"/>
  <c r="AA326" i="41"/>
  <c r="Z326" i="41"/>
  <c r="X326" i="41"/>
  <c r="T326" i="41"/>
  <c r="AI325" i="41"/>
  <c r="AF325" i="41"/>
  <c r="AE325" i="41"/>
  <c r="AD325" i="41"/>
  <c r="AC325" i="41"/>
  <c r="AB325" i="41"/>
  <c r="AA325" i="41"/>
  <c r="Z325" i="41"/>
  <c r="X325" i="41"/>
  <c r="T325" i="41"/>
  <c r="AI324" i="41"/>
  <c r="AF324" i="41"/>
  <c r="AE324" i="41"/>
  <c r="AD324" i="41"/>
  <c r="AC324" i="41"/>
  <c r="AB324" i="41"/>
  <c r="AA324" i="41"/>
  <c r="Z324" i="41"/>
  <c r="X324" i="41"/>
  <c r="T324" i="41"/>
  <c r="AI323" i="41"/>
  <c r="AF323" i="41"/>
  <c r="AE323" i="41"/>
  <c r="AD323" i="41"/>
  <c r="AC323" i="41"/>
  <c r="AB323" i="41"/>
  <c r="AA323" i="41"/>
  <c r="Z323" i="41"/>
  <c r="X323" i="41"/>
  <c r="T323" i="41"/>
  <c r="AI322" i="41"/>
  <c r="AF322" i="41"/>
  <c r="AE322" i="41"/>
  <c r="AD322" i="41"/>
  <c r="AC322" i="41"/>
  <c r="AB322" i="41"/>
  <c r="AA322" i="41"/>
  <c r="Z322" i="41"/>
  <c r="X322" i="41"/>
  <c r="T322" i="41"/>
  <c r="AI321" i="41"/>
  <c r="AF321" i="41"/>
  <c r="AE321" i="41"/>
  <c r="AD321" i="41"/>
  <c r="AC321" i="41"/>
  <c r="AB321" i="41"/>
  <c r="AA321" i="41"/>
  <c r="Z321" i="41"/>
  <c r="X321" i="41"/>
  <c r="T321" i="41"/>
  <c r="AI320" i="41"/>
  <c r="AF320" i="41"/>
  <c r="AE320" i="41"/>
  <c r="AD320" i="41"/>
  <c r="AC320" i="41"/>
  <c r="AB320" i="41"/>
  <c r="AA320" i="41"/>
  <c r="Z320" i="41"/>
  <c r="X320" i="41"/>
  <c r="T320" i="41"/>
  <c r="AI319" i="41"/>
  <c r="AF319" i="41"/>
  <c r="AE319" i="41"/>
  <c r="AD319" i="41"/>
  <c r="AC319" i="41"/>
  <c r="AB319" i="41"/>
  <c r="AA319" i="41"/>
  <c r="Z319" i="41"/>
  <c r="X319" i="41"/>
  <c r="T319" i="41"/>
  <c r="AI318" i="41"/>
  <c r="AF318" i="41"/>
  <c r="AE318" i="41"/>
  <c r="AD318" i="41"/>
  <c r="AC318" i="41"/>
  <c r="AB318" i="41"/>
  <c r="AA318" i="41"/>
  <c r="Z318" i="41"/>
  <c r="X318" i="41"/>
  <c r="T318" i="41"/>
  <c r="AI317" i="41"/>
  <c r="AF317" i="41"/>
  <c r="AE317" i="41"/>
  <c r="AD317" i="41"/>
  <c r="AC317" i="41"/>
  <c r="AB317" i="41"/>
  <c r="AA317" i="41"/>
  <c r="Z317" i="41"/>
  <c r="X317" i="41"/>
  <c r="T317" i="41"/>
  <c r="AI316" i="41"/>
  <c r="AF316" i="41"/>
  <c r="AE316" i="41"/>
  <c r="AD316" i="41"/>
  <c r="AC316" i="41"/>
  <c r="AB316" i="41"/>
  <c r="AA316" i="41"/>
  <c r="Z316" i="41"/>
  <c r="X316" i="41"/>
  <c r="T316" i="41"/>
  <c r="AI315" i="41"/>
  <c r="AF315" i="41"/>
  <c r="AE315" i="41"/>
  <c r="AD315" i="41"/>
  <c r="AC315" i="41"/>
  <c r="AB315" i="41"/>
  <c r="AA315" i="41"/>
  <c r="Z315" i="41"/>
  <c r="X315" i="41"/>
  <c r="T315" i="41"/>
  <c r="AI314" i="41"/>
  <c r="AF314" i="41"/>
  <c r="AE314" i="41"/>
  <c r="AD314" i="41"/>
  <c r="AC314" i="41"/>
  <c r="AB314" i="41"/>
  <c r="AA314" i="41"/>
  <c r="Z314" i="41"/>
  <c r="X314" i="41"/>
  <c r="T314" i="41"/>
  <c r="AI313" i="41"/>
  <c r="AF313" i="41"/>
  <c r="AE313" i="41"/>
  <c r="AD313" i="41"/>
  <c r="AC313" i="41"/>
  <c r="AB313" i="41"/>
  <c r="AA313" i="41"/>
  <c r="Z313" i="41"/>
  <c r="X313" i="41"/>
  <c r="T313" i="41"/>
  <c r="AI312" i="41"/>
  <c r="AF312" i="41"/>
  <c r="AE312" i="41"/>
  <c r="AD312" i="41"/>
  <c r="AC312" i="41"/>
  <c r="AB312" i="41"/>
  <c r="AA312" i="41"/>
  <c r="Z312" i="41"/>
  <c r="X312" i="41"/>
  <c r="T312" i="41"/>
  <c r="AI311" i="41"/>
  <c r="AF311" i="41"/>
  <c r="AE311" i="41"/>
  <c r="AD311" i="41"/>
  <c r="AC311" i="41"/>
  <c r="AB311" i="41"/>
  <c r="AA311" i="41"/>
  <c r="Z311" i="41"/>
  <c r="X311" i="41"/>
  <c r="T311" i="41"/>
  <c r="AI310" i="41"/>
  <c r="AF310" i="41"/>
  <c r="AE310" i="41"/>
  <c r="AD310" i="41"/>
  <c r="AC310" i="41"/>
  <c r="AB310" i="41"/>
  <c r="AA310" i="41"/>
  <c r="Z310" i="41"/>
  <c r="X310" i="41"/>
  <c r="T310" i="41"/>
  <c r="AI309" i="41"/>
  <c r="AF309" i="41"/>
  <c r="AE309" i="41"/>
  <c r="AD309" i="41"/>
  <c r="AC309" i="41"/>
  <c r="AB309" i="41"/>
  <c r="AA309" i="41"/>
  <c r="Z309" i="41"/>
  <c r="X309" i="41"/>
  <c r="T309" i="41"/>
  <c r="AI308" i="41"/>
  <c r="AF308" i="41"/>
  <c r="AE308" i="41"/>
  <c r="AD308" i="41"/>
  <c r="AC308" i="41"/>
  <c r="AB308" i="41"/>
  <c r="AA308" i="41"/>
  <c r="Z308" i="41"/>
  <c r="X308" i="41"/>
  <c r="T308" i="41"/>
  <c r="AI307" i="41"/>
  <c r="AF307" i="41"/>
  <c r="AE307" i="41"/>
  <c r="AD307" i="41"/>
  <c r="AC307" i="41"/>
  <c r="AB307" i="41"/>
  <c r="AA307" i="41"/>
  <c r="Z307" i="41"/>
  <c r="X307" i="41"/>
  <c r="T307" i="41"/>
  <c r="AI306" i="41"/>
  <c r="AF306" i="41"/>
  <c r="AE306" i="41"/>
  <c r="AD306" i="41"/>
  <c r="AC306" i="41"/>
  <c r="AB306" i="41"/>
  <c r="AA306" i="41"/>
  <c r="Z306" i="41"/>
  <c r="X306" i="41"/>
  <c r="T306" i="41"/>
  <c r="AI305" i="41"/>
  <c r="AF305" i="41"/>
  <c r="AE305" i="41"/>
  <c r="AD305" i="41"/>
  <c r="AC305" i="41"/>
  <c r="AB305" i="41"/>
  <c r="AA305" i="41"/>
  <c r="Z305" i="41"/>
  <c r="X305" i="41"/>
  <c r="T305" i="41"/>
  <c r="AI304" i="41"/>
  <c r="AF304" i="41"/>
  <c r="AE304" i="41"/>
  <c r="AD304" i="41"/>
  <c r="AC304" i="41"/>
  <c r="AB304" i="41"/>
  <c r="AA304" i="41"/>
  <c r="Z304" i="41"/>
  <c r="X304" i="41"/>
  <c r="T304" i="41"/>
  <c r="AI303" i="41"/>
  <c r="AF303" i="41"/>
  <c r="AE303" i="41"/>
  <c r="AD303" i="41"/>
  <c r="AC303" i="41"/>
  <c r="AB303" i="41"/>
  <c r="AA303" i="41"/>
  <c r="Z303" i="41"/>
  <c r="X303" i="41"/>
  <c r="T303" i="41"/>
  <c r="AI302" i="41"/>
  <c r="AF302" i="41"/>
  <c r="AE302" i="41"/>
  <c r="AD302" i="41"/>
  <c r="AC302" i="41"/>
  <c r="AB302" i="41"/>
  <c r="AA302" i="41"/>
  <c r="Z302" i="41"/>
  <c r="X302" i="41"/>
  <c r="T302" i="41"/>
  <c r="AI301" i="41"/>
  <c r="AF301" i="41"/>
  <c r="AE301" i="41"/>
  <c r="AD301" i="41"/>
  <c r="AC301" i="41"/>
  <c r="AB301" i="41"/>
  <c r="AA301" i="41"/>
  <c r="Z301" i="41"/>
  <c r="X301" i="41"/>
  <c r="T301" i="41"/>
  <c r="AI300" i="41"/>
  <c r="AF300" i="41"/>
  <c r="AE300" i="41"/>
  <c r="AD300" i="41"/>
  <c r="AC300" i="41"/>
  <c r="AB300" i="41"/>
  <c r="AA300" i="41"/>
  <c r="Z300" i="41"/>
  <c r="X300" i="41"/>
  <c r="T300" i="41"/>
  <c r="AI299" i="41"/>
  <c r="AF299" i="41"/>
  <c r="AE299" i="41"/>
  <c r="AD299" i="41"/>
  <c r="AC299" i="41"/>
  <c r="AB299" i="41"/>
  <c r="AA299" i="41"/>
  <c r="Z299" i="41"/>
  <c r="X299" i="41"/>
  <c r="T299" i="41"/>
  <c r="AI298" i="41"/>
  <c r="AF298" i="41"/>
  <c r="AE298" i="41"/>
  <c r="AD298" i="41"/>
  <c r="AC298" i="41"/>
  <c r="AB298" i="41"/>
  <c r="AA298" i="41"/>
  <c r="Z298" i="41"/>
  <c r="X298" i="41"/>
  <c r="T298" i="41"/>
  <c r="AI297" i="41"/>
  <c r="AF297" i="41"/>
  <c r="AE297" i="41"/>
  <c r="AD297" i="41"/>
  <c r="AC297" i="41"/>
  <c r="AB297" i="41"/>
  <c r="AA297" i="41"/>
  <c r="Z297" i="41"/>
  <c r="X297" i="41"/>
  <c r="T297" i="41"/>
  <c r="AI296" i="41"/>
  <c r="AF296" i="41"/>
  <c r="AE296" i="41"/>
  <c r="AD296" i="41"/>
  <c r="AC296" i="41"/>
  <c r="AB296" i="41"/>
  <c r="AA296" i="41"/>
  <c r="Z296" i="41"/>
  <c r="X296" i="41"/>
  <c r="T296" i="41"/>
  <c r="AI295" i="41"/>
  <c r="AF295" i="41"/>
  <c r="AE295" i="41"/>
  <c r="AD295" i="41"/>
  <c r="AC295" i="41"/>
  <c r="AB295" i="41"/>
  <c r="AA295" i="41"/>
  <c r="Z295" i="41"/>
  <c r="X295" i="41"/>
  <c r="T295" i="41"/>
  <c r="AI294" i="41"/>
  <c r="AF294" i="41"/>
  <c r="AE294" i="41"/>
  <c r="AD294" i="41"/>
  <c r="AC294" i="41"/>
  <c r="AB294" i="41"/>
  <c r="AA294" i="41"/>
  <c r="Z294" i="41"/>
  <c r="X294" i="41"/>
  <c r="T294" i="41"/>
  <c r="AI293" i="41"/>
  <c r="AF293" i="41"/>
  <c r="AE293" i="41"/>
  <c r="AD293" i="41"/>
  <c r="AC293" i="41"/>
  <c r="AB293" i="41"/>
  <c r="AA293" i="41"/>
  <c r="Z293" i="41"/>
  <c r="X293" i="41"/>
  <c r="T293" i="41"/>
  <c r="AI292" i="41"/>
  <c r="AF292" i="41"/>
  <c r="AE292" i="41"/>
  <c r="AD292" i="41"/>
  <c r="AC292" i="41"/>
  <c r="AB292" i="41"/>
  <c r="AA292" i="41"/>
  <c r="Z292" i="41"/>
  <c r="X292" i="41"/>
  <c r="T292" i="41"/>
  <c r="AI291" i="41"/>
  <c r="AF291" i="41"/>
  <c r="AE291" i="41"/>
  <c r="AD291" i="41"/>
  <c r="AC291" i="41"/>
  <c r="AB291" i="41"/>
  <c r="AA291" i="41"/>
  <c r="Z291" i="41"/>
  <c r="X291" i="41"/>
  <c r="T291" i="41"/>
  <c r="AI290" i="41"/>
  <c r="AF290" i="41"/>
  <c r="AE290" i="41"/>
  <c r="AD290" i="41"/>
  <c r="AC290" i="41"/>
  <c r="AB290" i="41"/>
  <c r="AA290" i="41"/>
  <c r="Z290" i="41"/>
  <c r="X290" i="41"/>
  <c r="T290" i="41"/>
  <c r="AI289" i="41"/>
  <c r="AF289" i="41"/>
  <c r="AE289" i="41"/>
  <c r="AD289" i="41"/>
  <c r="AC289" i="41"/>
  <c r="AB289" i="41"/>
  <c r="AA289" i="41"/>
  <c r="Z289" i="41"/>
  <c r="X289" i="41"/>
  <c r="T289" i="41"/>
  <c r="AI288" i="41"/>
  <c r="AF288" i="41"/>
  <c r="AE288" i="41"/>
  <c r="AD288" i="41"/>
  <c r="AC288" i="41"/>
  <c r="AB288" i="41"/>
  <c r="AA288" i="41"/>
  <c r="Z288" i="41"/>
  <c r="X288" i="41"/>
  <c r="T288" i="41"/>
  <c r="AI287" i="41"/>
  <c r="AF287" i="41"/>
  <c r="AE287" i="41"/>
  <c r="AD287" i="41"/>
  <c r="AC287" i="41"/>
  <c r="AB287" i="41"/>
  <c r="AA287" i="41"/>
  <c r="Z287" i="41"/>
  <c r="X287" i="41"/>
  <c r="T287" i="41"/>
  <c r="AI286" i="41"/>
  <c r="AF286" i="41"/>
  <c r="AE286" i="41"/>
  <c r="AD286" i="41"/>
  <c r="AC286" i="41"/>
  <c r="AB286" i="41"/>
  <c r="AA286" i="41"/>
  <c r="Z286" i="41"/>
  <c r="X286" i="41"/>
  <c r="T286" i="41"/>
  <c r="AI285" i="41"/>
  <c r="AF285" i="41"/>
  <c r="AE285" i="41"/>
  <c r="AD285" i="41"/>
  <c r="AC285" i="41"/>
  <c r="AB285" i="41"/>
  <c r="AA285" i="41"/>
  <c r="Z285" i="41"/>
  <c r="X285" i="41"/>
  <c r="T285" i="41"/>
  <c r="AI284" i="41"/>
  <c r="AF284" i="41"/>
  <c r="AE284" i="41"/>
  <c r="AD284" i="41"/>
  <c r="AC284" i="41"/>
  <c r="AB284" i="41"/>
  <c r="AA284" i="41"/>
  <c r="Z284" i="41"/>
  <c r="X284" i="41"/>
  <c r="T284" i="41"/>
  <c r="AI283" i="41"/>
  <c r="AF283" i="41"/>
  <c r="AE283" i="41"/>
  <c r="AD283" i="41"/>
  <c r="AC283" i="41"/>
  <c r="AB283" i="41"/>
  <c r="AA283" i="41"/>
  <c r="Z283" i="41"/>
  <c r="X283" i="41"/>
  <c r="T283" i="41"/>
  <c r="AI282" i="41"/>
  <c r="AF282" i="41"/>
  <c r="AE282" i="41"/>
  <c r="AD282" i="41"/>
  <c r="AC282" i="41"/>
  <c r="AB282" i="41"/>
  <c r="AA282" i="41"/>
  <c r="Z282" i="41"/>
  <c r="X282" i="41"/>
  <c r="T282" i="41"/>
  <c r="AI281" i="41"/>
  <c r="AF281" i="41"/>
  <c r="AE281" i="41"/>
  <c r="AD281" i="41"/>
  <c r="AC281" i="41"/>
  <c r="AB281" i="41"/>
  <c r="AA281" i="41"/>
  <c r="Z281" i="41"/>
  <c r="X281" i="41"/>
  <c r="T281" i="41"/>
  <c r="AI280" i="41"/>
  <c r="AF280" i="41"/>
  <c r="AE280" i="41"/>
  <c r="AD280" i="41"/>
  <c r="AC280" i="41"/>
  <c r="AB280" i="41"/>
  <c r="AA280" i="41"/>
  <c r="Z280" i="41"/>
  <c r="X280" i="41"/>
  <c r="T280" i="41"/>
  <c r="AI279" i="41"/>
  <c r="AF279" i="41"/>
  <c r="AE279" i="41"/>
  <c r="AD279" i="41"/>
  <c r="AC279" i="41"/>
  <c r="AB279" i="41"/>
  <c r="AA279" i="41"/>
  <c r="Z279" i="41"/>
  <c r="X279" i="41"/>
  <c r="T279" i="41"/>
  <c r="AI278" i="41"/>
  <c r="AF278" i="41"/>
  <c r="AE278" i="41"/>
  <c r="AD278" i="41"/>
  <c r="AC278" i="41"/>
  <c r="AB278" i="41"/>
  <c r="AA278" i="41"/>
  <c r="Z278" i="41"/>
  <c r="X278" i="41"/>
  <c r="T278" i="41"/>
  <c r="AI277" i="41"/>
  <c r="AF277" i="41"/>
  <c r="AE277" i="41"/>
  <c r="AD277" i="41"/>
  <c r="AC277" i="41"/>
  <c r="AB277" i="41"/>
  <c r="AA277" i="41"/>
  <c r="Z277" i="41"/>
  <c r="X277" i="41"/>
  <c r="T277" i="41"/>
  <c r="AI276" i="41"/>
  <c r="AF276" i="41"/>
  <c r="AE276" i="41"/>
  <c r="AD276" i="41"/>
  <c r="AC276" i="41"/>
  <c r="AB276" i="41"/>
  <c r="AA276" i="41"/>
  <c r="Z276" i="41"/>
  <c r="X276" i="41"/>
  <c r="T276" i="41"/>
  <c r="AI275" i="41"/>
  <c r="AF275" i="41"/>
  <c r="AE275" i="41"/>
  <c r="AD275" i="41"/>
  <c r="AC275" i="41"/>
  <c r="AB275" i="41"/>
  <c r="AA275" i="41"/>
  <c r="Z275" i="41"/>
  <c r="X275" i="41"/>
  <c r="T275" i="41"/>
  <c r="AI274" i="41"/>
  <c r="AF274" i="41"/>
  <c r="AE274" i="41"/>
  <c r="AD274" i="41"/>
  <c r="AC274" i="41"/>
  <c r="AB274" i="41"/>
  <c r="AA274" i="41"/>
  <c r="Z274" i="41"/>
  <c r="X274" i="41"/>
  <c r="T274" i="41"/>
  <c r="AI273" i="41"/>
  <c r="AF273" i="41"/>
  <c r="AE273" i="41"/>
  <c r="AD273" i="41"/>
  <c r="AC273" i="41"/>
  <c r="AB273" i="41"/>
  <c r="AA273" i="41"/>
  <c r="Z273" i="41"/>
  <c r="X273" i="41"/>
  <c r="T273" i="41"/>
  <c r="AI272" i="41"/>
  <c r="AF272" i="41"/>
  <c r="AE272" i="41"/>
  <c r="AD272" i="41"/>
  <c r="AC272" i="41"/>
  <c r="AB272" i="41"/>
  <c r="AA272" i="41"/>
  <c r="Z272" i="41"/>
  <c r="X272" i="41"/>
  <c r="T272" i="41"/>
  <c r="AI271" i="41"/>
  <c r="AF271" i="41"/>
  <c r="AE271" i="41"/>
  <c r="AD271" i="41"/>
  <c r="AC271" i="41"/>
  <c r="AB271" i="41"/>
  <c r="AA271" i="41"/>
  <c r="Z271" i="41"/>
  <c r="X271" i="41"/>
  <c r="T271" i="41"/>
  <c r="AI270" i="41"/>
  <c r="AF270" i="41"/>
  <c r="AE270" i="41"/>
  <c r="AD270" i="41"/>
  <c r="AC270" i="41"/>
  <c r="AB270" i="41"/>
  <c r="AA270" i="41"/>
  <c r="Z270" i="41"/>
  <c r="X270" i="41"/>
  <c r="T270" i="41"/>
  <c r="AI269" i="41"/>
  <c r="AF269" i="41"/>
  <c r="AE269" i="41"/>
  <c r="AD269" i="41"/>
  <c r="AC269" i="41"/>
  <c r="AB269" i="41"/>
  <c r="AA269" i="41"/>
  <c r="Z269" i="41"/>
  <c r="X269" i="41"/>
  <c r="T269" i="41"/>
  <c r="AI268" i="41"/>
  <c r="AF268" i="41"/>
  <c r="AE268" i="41"/>
  <c r="AD268" i="41"/>
  <c r="AC268" i="41"/>
  <c r="AB268" i="41"/>
  <c r="AA268" i="41"/>
  <c r="Z268" i="41"/>
  <c r="X268" i="41"/>
  <c r="T268" i="41"/>
  <c r="AI267" i="41"/>
  <c r="AF267" i="41"/>
  <c r="AE267" i="41"/>
  <c r="AD267" i="41"/>
  <c r="AC267" i="41"/>
  <c r="AB267" i="41"/>
  <c r="AA267" i="41"/>
  <c r="Z267" i="41"/>
  <c r="X267" i="41"/>
  <c r="T267" i="41"/>
  <c r="AI266" i="41"/>
  <c r="AF266" i="41"/>
  <c r="AE266" i="41"/>
  <c r="AD266" i="41"/>
  <c r="AC266" i="41"/>
  <c r="AB266" i="41"/>
  <c r="AA266" i="41"/>
  <c r="Z266" i="41"/>
  <c r="X266" i="41"/>
  <c r="T266" i="41"/>
  <c r="AI265" i="41"/>
  <c r="AF265" i="41"/>
  <c r="AE265" i="41"/>
  <c r="AD265" i="41"/>
  <c r="AC265" i="41"/>
  <c r="AB265" i="41"/>
  <c r="AA265" i="41"/>
  <c r="Z265" i="41"/>
  <c r="X265" i="41"/>
  <c r="T265" i="41"/>
  <c r="AI264" i="41"/>
  <c r="AF264" i="41"/>
  <c r="AE264" i="41"/>
  <c r="AD264" i="41"/>
  <c r="AC264" i="41"/>
  <c r="AB264" i="41"/>
  <c r="AA264" i="41"/>
  <c r="Z264" i="41"/>
  <c r="X264" i="41"/>
  <c r="T264" i="41"/>
  <c r="AI263" i="41"/>
  <c r="AF263" i="41"/>
  <c r="AE263" i="41"/>
  <c r="AD263" i="41"/>
  <c r="AC263" i="41"/>
  <c r="AB263" i="41"/>
  <c r="AA263" i="41"/>
  <c r="Z263" i="41"/>
  <c r="X263" i="41"/>
  <c r="T263" i="41"/>
  <c r="AI262" i="41"/>
  <c r="AF262" i="41"/>
  <c r="AE262" i="41"/>
  <c r="AD262" i="41"/>
  <c r="AC262" i="41"/>
  <c r="AB262" i="41"/>
  <c r="AA262" i="41"/>
  <c r="Z262" i="41"/>
  <c r="X262" i="41"/>
  <c r="T262" i="41"/>
  <c r="AI261" i="41"/>
  <c r="AF261" i="41"/>
  <c r="AE261" i="41"/>
  <c r="AD261" i="41"/>
  <c r="AC261" i="41"/>
  <c r="AB261" i="41"/>
  <c r="AA261" i="41"/>
  <c r="Z261" i="41"/>
  <c r="X261" i="41"/>
  <c r="T261" i="41"/>
  <c r="AI260" i="41"/>
  <c r="AF260" i="41"/>
  <c r="AE260" i="41"/>
  <c r="AD260" i="41"/>
  <c r="AC260" i="41"/>
  <c r="AB260" i="41"/>
  <c r="AA260" i="41"/>
  <c r="Z260" i="41"/>
  <c r="X260" i="41"/>
  <c r="T260" i="41"/>
  <c r="AI259" i="41"/>
  <c r="AF259" i="41"/>
  <c r="AE259" i="41"/>
  <c r="AD259" i="41"/>
  <c r="AC259" i="41"/>
  <c r="AB259" i="41"/>
  <c r="AA259" i="41"/>
  <c r="Z259" i="41"/>
  <c r="X259" i="41"/>
  <c r="T259" i="41"/>
  <c r="AI258" i="41"/>
  <c r="AF258" i="41"/>
  <c r="AE258" i="41"/>
  <c r="AD258" i="41"/>
  <c r="AC258" i="41"/>
  <c r="AB258" i="41"/>
  <c r="AA258" i="41"/>
  <c r="Z258" i="41"/>
  <c r="X258" i="41"/>
  <c r="T258" i="41"/>
  <c r="AI257" i="41"/>
  <c r="AF257" i="41"/>
  <c r="AE257" i="41"/>
  <c r="AD257" i="41"/>
  <c r="AC257" i="41"/>
  <c r="AB257" i="41"/>
  <c r="AA257" i="41"/>
  <c r="Z257" i="41"/>
  <c r="X257" i="41"/>
  <c r="T257" i="41"/>
  <c r="AI256" i="41"/>
  <c r="AF256" i="41"/>
  <c r="AE256" i="41"/>
  <c r="AD256" i="41"/>
  <c r="AC256" i="41"/>
  <c r="AB256" i="41"/>
  <c r="AA256" i="41"/>
  <c r="Z256" i="41"/>
  <c r="X256" i="41"/>
  <c r="T256" i="41"/>
  <c r="AI255" i="41"/>
  <c r="AF255" i="41"/>
  <c r="AE255" i="41"/>
  <c r="AD255" i="41"/>
  <c r="AC255" i="41"/>
  <c r="AB255" i="41"/>
  <c r="AA255" i="41"/>
  <c r="Z255" i="41"/>
  <c r="X255" i="41"/>
  <c r="T255" i="41"/>
  <c r="AI254" i="41"/>
  <c r="AF254" i="41"/>
  <c r="AE254" i="41"/>
  <c r="AD254" i="41"/>
  <c r="AC254" i="41"/>
  <c r="AB254" i="41"/>
  <c r="AA254" i="41"/>
  <c r="Z254" i="41"/>
  <c r="X254" i="41"/>
  <c r="T254" i="41"/>
  <c r="AI253" i="41"/>
  <c r="AF253" i="41"/>
  <c r="AE253" i="41"/>
  <c r="AD253" i="41"/>
  <c r="AC253" i="41"/>
  <c r="AB253" i="41"/>
  <c r="AA253" i="41"/>
  <c r="Z253" i="41"/>
  <c r="X253" i="41"/>
  <c r="T253" i="41"/>
  <c r="AI252" i="41"/>
  <c r="AF252" i="41"/>
  <c r="AE252" i="41"/>
  <c r="AD252" i="41"/>
  <c r="AC252" i="41"/>
  <c r="AB252" i="41"/>
  <c r="AA252" i="41"/>
  <c r="Z252" i="41"/>
  <c r="X252" i="41"/>
  <c r="T252" i="41"/>
  <c r="AI251" i="41"/>
  <c r="AF251" i="41"/>
  <c r="AE251" i="41"/>
  <c r="AD251" i="41"/>
  <c r="AC251" i="41"/>
  <c r="AB251" i="41"/>
  <c r="AA251" i="41"/>
  <c r="Z251" i="41"/>
  <c r="X251" i="41"/>
  <c r="T251" i="41"/>
  <c r="AI250" i="41"/>
  <c r="AF250" i="41"/>
  <c r="AE250" i="41"/>
  <c r="AD250" i="41"/>
  <c r="AC250" i="41"/>
  <c r="AB250" i="41"/>
  <c r="AA250" i="41"/>
  <c r="Z250" i="41"/>
  <c r="X250" i="41"/>
  <c r="T250" i="41"/>
  <c r="AI249" i="41"/>
  <c r="AF249" i="41"/>
  <c r="AE249" i="41"/>
  <c r="AD249" i="41"/>
  <c r="AC249" i="41"/>
  <c r="AB249" i="41"/>
  <c r="AA249" i="41"/>
  <c r="Z249" i="41"/>
  <c r="X249" i="41"/>
  <c r="T249" i="41"/>
  <c r="AI248" i="41"/>
  <c r="AF248" i="41"/>
  <c r="AE248" i="41"/>
  <c r="AD248" i="41"/>
  <c r="AC248" i="41"/>
  <c r="AB248" i="41"/>
  <c r="AA248" i="41"/>
  <c r="Z248" i="41"/>
  <c r="X248" i="41"/>
  <c r="T248" i="41"/>
  <c r="AI247" i="41"/>
  <c r="AF247" i="41"/>
  <c r="AE247" i="41"/>
  <c r="AD247" i="41"/>
  <c r="AC247" i="41"/>
  <c r="AB247" i="41"/>
  <c r="AA247" i="41"/>
  <c r="Z247" i="41"/>
  <c r="X247" i="41"/>
  <c r="T247" i="41"/>
  <c r="AI246" i="41"/>
  <c r="AF246" i="41"/>
  <c r="AE246" i="41"/>
  <c r="AD246" i="41"/>
  <c r="AC246" i="41"/>
  <c r="AB246" i="41"/>
  <c r="AA246" i="41"/>
  <c r="Z246" i="41"/>
  <c r="X246" i="41"/>
  <c r="T246" i="41"/>
  <c r="AI245" i="41"/>
  <c r="AF245" i="41"/>
  <c r="AE245" i="41"/>
  <c r="AD245" i="41"/>
  <c r="AC245" i="41"/>
  <c r="AB245" i="41"/>
  <c r="AA245" i="41"/>
  <c r="Z245" i="41"/>
  <c r="X245" i="41"/>
  <c r="T245" i="41"/>
  <c r="AI244" i="41"/>
  <c r="AF244" i="41"/>
  <c r="AE244" i="41"/>
  <c r="AD244" i="41"/>
  <c r="AC244" i="41"/>
  <c r="AB244" i="41"/>
  <c r="AA244" i="41"/>
  <c r="Z244" i="41"/>
  <c r="X244" i="41"/>
  <c r="T244" i="41"/>
  <c r="AI243" i="41"/>
  <c r="AF243" i="41"/>
  <c r="AE243" i="41"/>
  <c r="AD243" i="41"/>
  <c r="AC243" i="41"/>
  <c r="AB243" i="41"/>
  <c r="AA243" i="41"/>
  <c r="Z243" i="41"/>
  <c r="X243" i="41"/>
  <c r="T243" i="41"/>
  <c r="AI242" i="41"/>
  <c r="AF242" i="41"/>
  <c r="AE242" i="41"/>
  <c r="AD242" i="41"/>
  <c r="AC242" i="41"/>
  <c r="AB242" i="41"/>
  <c r="AA242" i="41"/>
  <c r="Z242" i="41"/>
  <c r="X242" i="41"/>
  <c r="T242" i="41"/>
  <c r="AI241" i="41"/>
  <c r="AF241" i="41"/>
  <c r="AE241" i="41"/>
  <c r="AD241" i="41"/>
  <c r="AC241" i="41"/>
  <c r="AB241" i="41"/>
  <c r="AA241" i="41"/>
  <c r="Z241" i="41"/>
  <c r="X241" i="41"/>
  <c r="T241" i="41"/>
  <c r="AI240" i="41"/>
  <c r="AF240" i="41"/>
  <c r="AE240" i="41"/>
  <c r="AD240" i="41"/>
  <c r="AC240" i="41"/>
  <c r="AB240" i="41"/>
  <c r="AA240" i="41"/>
  <c r="Z240" i="41"/>
  <c r="X240" i="41"/>
  <c r="T240" i="41"/>
  <c r="AI239" i="41"/>
  <c r="AF239" i="41"/>
  <c r="AE239" i="41"/>
  <c r="AD239" i="41"/>
  <c r="AC239" i="41"/>
  <c r="AB239" i="41"/>
  <c r="AA239" i="41"/>
  <c r="Z239" i="41"/>
  <c r="X239" i="41"/>
  <c r="T239" i="41"/>
  <c r="AI238" i="41"/>
  <c r="AF238" i="41"/>
  <c r="AE238" i="41"/>
  <c r="AD238" i="41"/>
  <c r="AC238" i="41"/>
  <c r="AB238" i="41"/>
  <c r="AA238" i="41"/>
  <c r="Z238" i="41"/>
  <c r="X238" i="41"/>
  <c r="T238" i="41"/>
  <c r="AI237" i="41"/>
  <c r="AF237" i="41"/>
  <c r="AE237" i="41"/>
  <c r="AD237" i="41"/>
  <c r="AC237" i="41"/>
  <c r="AB237" i="41"/>
  <c r="AA237" i="41"/>
  <c r="Z237" i="41"/>
  <c r="X237" i="41"/>
  <c r="T237" i="41"/>
  <c r="AI236" i="41"/>
  <c r="AF236" i="41"/>
  <c r="AE236" i="41"/>
  <c r="AD236" i="41"/>
  <c r="AC236" i="41"/>
  <c r="AB236" i="41"/>
  <c r="AA236" i="41"/>
  <c r="Z236" i="41"/>
  <c r="X236" i="41"/>
  <c r="T236" i="41"/>
  <c r="AI235" i="41"/>
  <c r="AF235" i="41"/>
  <c r="AE235" i="41"/>
  <c r="AD235" i="41"/>
  <c r="AC235" i="41"/>
  <c r="AB235" i="41"/>
  <c r="AA235" i="41"/>
  <c r="Z235" i="41"/>
  <c r="X235" i="41"/>
  <c r="T235" i="41"/>
  <c r="AI234" i="41"/>
  <c r="AF234" i="41"/>
  <c r="AE234" i="41"/>
  <c r="AD234" i="41"/>
  <c r="AC234" i="41"/>
  <c r="AB234" i="41"/>
  <c r="AA234" i="41"/>
  <c r="Z234" i="41"/>
  <c r="X234" i="41"/>
  <c r="T234" i="41"/>
  <c r="AI233" i="41"/>
  <c r="AF233" i="41"/>
  <c r="AE233" i="41"/>
  <c r="AD233" i="41"/>
  <c r="AC233" i="41"/>
  <c r="AB233" i="41"/>
  <c r="AA233" i="41"/>
  <c r="Z233" i="41"/>
  <c r="X233" i="41"/>
  <c r="T233" i="41"/>
  <c r="AI232" i="41"/>
  <c r="AF232" i="41"/>
  <c r="AE232" i="41"/>
  <c r="AD232" i="41"/>
  <c r="AC232" i="41"/>
  <c r="AB232" i="41"/>
  <c r="AA232" i="41"/>
  <c r="Z232" i="41"/>
  <c r="X232" i="41"/>
  <c r="T232" i="41"/>
  <c r="AI231" i="41"/>
  <c r="AF231" i="41"/>
  <c r="AE231" i="41"/>
  <c r="AD231" i="41"/>
  <c r="AC231" i="41"/>
  <c r="AB231" i="41"/>
  <c r="AA231" i="41"/>
  <c r="Z231" i="41"/>
  <c r="X231" i="41"/>
  <c r="T231" i="41"/>
  <c r="AI230" i="41"/>
  <c r="AF230" i="41"/>
  <c r="AE230" i="41"/>
  <c r="AD230" i="41"/>
  <c r="AC230" i="41"/>
  <c r="AB230" i="41"/>
  <c r="AA230" i="41"/>
  <c r="Z230" i="41"/>
  <c r="X230" i="41"/>
  <c r="T230" i="41"/>
  <c r="AI229" i="41"/>
  <c r="AF229" i="41"/>
  <c r="AE229" i="41"/>
  <c r="AD229" i="41"/>
  <c r="AC229" i="41"/>
  <c r="AB229" i="41"/>
  <c r="AA229" i="41"/>
  <c r="Z229" i="41"/>
  <c r="X229" i="41"/>
  <c r="T229" i="41"/>
  <c r="AI228" i="41"/>
  <c r="AF228" i="41"/>
  <c r="AE228" i="41"/>
  <c r="AD228" i="41"/>
  <c r="AC228" i="41"/>
  <c r="AB228" i="41"/>
  <c r="AA228" i="41"/>
  <c r="Z228" i="41"/>
  <c r="X228" i="41"/>
  <c r="T228" i="41"/>
  <c r="AI227" i="41"/>
  <c r="AF227" i="41"/>
  <c r="AE227" i="41"/>
  <c r="AD227" i="41"/>
  <c r="AC227" i="41"/>
  <c r="AB227" i="41"/>
  <c r="AA227" i="41"/>
  <c r="Z227" i="41"/>
  <c r="X227" i="41"/>
  <c r="T227" i="41"/>
  <c r="AI226" i="41"/>
  <c r="AF226" i="41"/>
  <c r="AE226" i="41"/>
  <c r="AD226" i="41"/>
  <c r="AC226" i="41"/>
  <c r="AB226" i="41"/>
  <c r="AA226" i="41"/>
  <c r="Z226" i="41"/>
  <c r="X226" i="41"/>
  <c r="T226" i="41"/>
  <c r="AI225" i="41"/>
  <c r="AF225" i="41"/>
  <c r="AE225" i="41"/>
  <c r="AD225" i="41"/>
  <c r="AC225" i="41"/>
  <c r="AB225" i="41"/>
  <c r="AA225" i="41"/>
  <c r="Z225" i="41"/>
  <c r="X225" i="41"/>
  <c r="T225" i="41"/>
  <c r="AI224" i="41"/>
  <c r="AF224" i="41"/>
  <c r="AE224" i="41"/>
  <c r="AD224" i="41"/>
  <c r="AC224" i="41"/>
  <c r="AB224" i="41"/>
  <c r="AA224" i="41"/>
  <c r="Z224" i="41"/>
  <c r="X224" i="41"/>
  <c r="T224" i="41"/>
  <c r="AI223" i="41"/>
  <c r="AF223" i="41"/>
  <c r="AE223" i="41"/>
  <c r="AD223" i="41"/>
  <c r="AC223" i="41"/>
  <c r="AB223" i="41"/>
  <c r="AA223" i="41"/>
  <c r="Z223" i="41"/>
  <c r="X223" i="41"/>
  <c r="T223" i="41"/>
  <c r="AI222" i="41"/>
  <c r="AF222" i="41"/>
  <c r="AE222" i="41"/>
  <c r="AD222" i="41"/>
  <c r="AC222" i="41"/>
  <c r="AB222" i="41"/>
  <c r="AA222" i="41"/>
  <c r="Z222" i="41"/>
  <c r="X222" i="41"/>
  <c r="T222" i="41"/>
  <c r="AI221" i="41"/>
  <c r="AF221" i="41"/>
  <c r="AE221" i="41"/>
  <c r="AD221" i="41"/>
  <c r="AC221" i="41"/>
  <c r="AB221" i="41"/>
  <c r="AA221" i="41"/>
  <c r="Z221" i="41"/>
  <c r="X221" i="41"/>
  <c r="T221" i="41"/>
  <c r="AI220" i="41"/>
  <c r="AF220" i="41"/>
  <c r="AE220" i="41"/>
  <c r="AD220" i="41"/>
  <c r="AC220" i="41"/>
  <c r="AB220" i="41"/>
  <c r="AA220" i="41"/>
  <c r="Z220" i="41"/>
  <c r="X220" i="41"/>
  <c r="T220" i="41"/>
  <c r="AI219" i="41"/>
  <c r="AF219" i="41"/>
  <c r="AE219" i="41"/>
  <c r="AD219" i="41"/>
  <c r="AC219" i="41"/>
  <c r="AB219" i="41"/>
  <c r="AA219" i="41"/>
  <c r="Z219" i="41"/>
  <c r="X219" i="41"/>
  <c r="T219" i="41"/>
  <c r="AI218" i="41"/>
  <c r="AF218" i="41"/>
  <c r="AE218" i="41"/>
  <c r="AD218" i="41"/>
  <c r="AC218" i="41"/>
  <c r="AB218" i="41"/>
  <c r="AA218" i="41"/>
  <c r="Z218" i="41"/>
  <c r="X218" i="41"/>
  <c r="T218" i="41"/>
  <c r="AI217" i="41"/>
  <c r="AF217" i="41"/>
  <c r="AE217" i="41"/>
  <c r="AD217" i="41"/>
  <c r="AC217" i="41"/>
  <c r="AB217" i="41"/>
  <c r="AA217" i="41"/>
  <c r="Z217" i="41"/>
  <c r="X217" i="41"/>
  <c r="T217" i="41"/>
  <c r="AI216" i="41"/>
  <c r="AF216" i="41"/>
  <c r="AE216" i="41"/>
  <c r="AD216" i="41"/>
  <c r="AC216" i="41"/>
  <c r="AB216" i="41"/>
  <c r="AA216" i="41"/>
  <c r="Z216" i="41"/>
  <c r="X216" i="41"/>
  <c r="T216" i="41"/>
  <c r="AI215" i="41"/>
  <c r="AF215" i="41"/>
  <c r="AE215" i="41"/>
  <c r="AD215" i="41"/>
  <c r="AC215" i="41"/>
  <c r="AB215" i="41"/>
  <c r="AA215" i="41"/>
  <c r="Z215" i="41"/>
  <c r="X215" i="41"/>
  <c r="T215" i="41"/>
  <c r="AI214" i="41"/>
  <c r="AF214" i="41"/>
  <c r="AE214" i="41"/>
  <c r="AD214" i="41"/>
  <c r="AC214" i="41"/>
  <c r="AB214" i="41"/>
  <c r="AA214" i="41"/>
  <c r="Z214" i="41"/>
  <c r="X214" i="41"/>
  <c r="T214" i="41"/>
  <c r="AI213" i="41"/>
  <c r="AF213" i="41"/>
  <c r="AE213" i="41"/>
  <c r="AD213" i="41"/>
  <c r="AC213" i="41"/>
  <c r="AB213" i="41"/>
  <c r="AA213" i="41"/>
  <c r="Z213" i="41"/>
  <c r="X213" i="41"/>
  <c r="T213" i="41"/>
  <c r="AI212" i="41"/>
  <c r="AF212" i="41"/>
  <c r="AE212" i="41"/>
  <c r="AD212" i="41"/>
  <c r="AC212" i="41"/>
  <c r="AB212" i="41"/>
  <c r="AA212" i="41"/>
  <c r="Z212" i="41"/>
  <c r="X212" i="41"/>
  <c r="T212" i="41"/>
  <c r="AI211" i="41"/>
  <c r="AF211" i="41"/>
  <c r="AE211" i="41"/>
  <c r="AD211" i="41"/>
  <c r="AC211" i="41"/>
  <c r="AB211" i="41"/>
  <c r="AA211" i="41"/>
  <c r="Z211" i="41"/>
  <c r="X211" i="41"/>
  <c r="T211" i="41"/>
  <c r="AI210" i="41"/>
  <c r="AF210" i="41"/>
  <c r="AE210" i="41"/>
  <c r="AD210" i="41"/>
  <c r="AC210" i="41"/>
  <c r="AB210" i="41"/>
  <c r="AA210" i="41"/>
  <c r="Z210" i="41"/>
  <c r="X210" i="41"/>
  <c r="T210" i="41"/>
  <c r="AI209" i="41"/>
  <c r="AF209" i="41"/>
  <c r="AE209" i="41"/>
  <c r="AD209" i="41"/>
  <c r="AC209" i="41"/>
  <c r="AB209" i="41"/>
  <c r="AA209" i="41"/>
  <c r="Z209" i="41"/>
  <c r="X209" i="41"/>
  <c r="T209" i="41"/>
  <c r="AI208" i="41"/>
  <c r="AF208" i="41"/>
  <c r="AE208" i="41"/>
  <c r="AD208" i="41"/>
  <c r="AC208" i="41"/>
  <c r="AB208" i="41"/>
  <c r="AA208" i="41"/>
  <c r="Z208" i="41"/>
  <c r="X208" i="41"/>
  <c r="T208" i="41"/>
  <c r="AI207" i="41"/>
  <c r="AF207" i="41"/>
  <c r="AE207" i="41"/>
  <c r="AD207" i="41"/>
  <c r="AC207" i="41"/>
  <c r="AB207" i="41"/>
  <c r="AA207" i="41"/>
  <c r="Z207" i="41"/>
  <c r="X207" i="41"/>
  <c r="T207" i="41"/>
  <c r="AI206" i="41"/>
  <c r="AF206" i="41"/>
  <c r="AE206" i="41"/>
  <c r="AD206" i="41"/>
  <c r="AC206" i="41"/>
  <c r="AB206" i="41"/>
  <c r="AA206" i="41"/>
  <c r="Z206" i="41"/>
  <c r="X206" i="41"/>
  <c r="T206" i="41"/>
  <c r="AI205" i="41"/>
  <c r="AF205" i="41"/>
  <c r="AE205" i="41"/>
  <c r="AD205" i="41"/>
  <c r="AC205" i="41"/>
  <c r="AB205" i="41"/>
  <c r="AA205" i="41"/>
  <c r="Z205" i="41"/>
  <c r="X205" i="41"/>
  <c r="T205" i="41"/>
  <c r="AI204" i="41"/>
  <c r="AF204" i="41"/>
  <c r="AE204" i="41"/>
  <c r="AD204" i="41"/>
  <c r="AC204" i="41"/>
  <c r="AB204" i="41"/>
  <c r="AA204" i="41"/>
  <c r="Z204" i="41"/>
  <c r="X204" i="41"/>
  <c r="T204" i="41"/>
  <c r="AI203" i="41"/>
  <c r="AF203" i="41"/>
  <c r="AE203" i="41"/>
  <c r="AD203" i="41"/>
  <c r="AC203" i="41"/>
  <c r="AB203" i="41"/>
  <c r="AA203" i="41"/>
  <c r="Z203" i="41"/>
  <c r="X203" i="41"/>
  <c r="T203" i="41"/>
  <c r="AI202" i="41"/>
  <c r="AF202" i="41"/>
  <c r="AE202" i="41"/>
  <c r="AD202" i="41"/>
  <c r="AC202" i="41"/>
  <c r="AB202" i="41"/>
  <c r="AA202" i="41"/>
  <c r="Z202" i="41"/>
  <c r="X202" i="41"/>
  <c r="T202" i="41"/>
  <c r="AI201" i="41"/>
  <c r="AF201" i="41"/>
  <c r="AE201" i="41"/>
  <c r="AD201" i="41"/>
  <c r="AC201" i="41"/>
  <c r="AB201" i="41"/>
  <c r="AA201" i="41"/>
  <c r="Z201" i="41"/>
  <c r="X201" i="41"/>
  <c r="T201" i="41"/>
  <c r="AI200" i="41"/>
  <c r="AF200" i="41"/>
  <c r="AE200" i="41"/>
  <c r="AD200" i="41"/>
  <c r="AC200" i="41"/>
  <c r="AB200" i="41"/>
  <c r="AA200" i="41"/>
  <c r="Z200" i="41"/>
  <c r="X200" i="41"/>
  <c r="T200" i="41"/>
  <c r="AI199" i="41"/>
  <c r="AF199" i="41"/>
  <c r="AE199" i="41"/>
  <c r="AD199" i="41"/>
  <c r="AC199" i="41"/>
  <c r="AB199" i="41"/>
  <c r="AA199" i="41"/>
  <c r="Z199" i="41"/>
  <c r="X199" i="41"/>
  <c r="T199" i="41"/>
  <c r="AI198" i="41"/>
  <c r="AF198" i="41"/>
  <c r="AE198" i="41"/>
  <c r="AD198" i="41"/>
  <c r="AC198" i="41"/>
  <c r="AB198" i="41"/>
  <c r="AA198" i="41"/>
  <c r="Z198" i="41"/>
  <c r="X198" i="41"/>
  <c r="T198" i="41"/>
  <c r="AI197" i="41"/>
  <c r="AF197" i="41"/>
  <c r="AE197" i="41"/>
  <c r="AD197" i="41"/>
  <c r="AC197" i="41"/>
  <c r="AB197" i="41"/>
  <c r="AA197" i="41"/>
  <c r="Z197" i="41"/>
  <c r="X197" i="41"/>
  <c r="T197" i="41"/>
  <c r="AI196" i="41"/>
  <c r="AF196" i="41"/>
  <c r="AE196" i="41"/>
  <c r="AD196" i="41"/>
  <c r="AC196" i="41"/>
  <c r="AB196" i="41"/>
  <c r="AA196" i="41"/>
  <c r="Z196" i="41"/>
  <c r="X196" i="41"/>
  <c r="T196" i="41"/>
  <c r="AI195" i="41"/>
  <c r="AF195" i="41"/>
  <c r="AE195" i="41"/>
  <c r="AD195" i="41"/>
  <c r="AC195" i="41"/>
  <c r="AB195" i="41"/>
  <c r="AA195" i="41"/>
  <c r="Z195" i="41"/>
  <c r="X195" i="41"/>
  <c r="T195" i="41"/>
  <c r="AI194" i="41"/>
  <c r="AF194" i="41"/>
  <c r="AE194" i="41"/>
  <c r="AD194" i="41"/>
  <c r="AC194" i="41"/>
  <c r="AB194" i="41"/>
  <c r="AA194" i="41"/>
  <c r="Z194" i="41"/>
  <c r="X194" i="41"/>
  <c r="T194" i="41"/>
  <c r="AI193" i="41"/>
  <c r="AF193" i="41"/>
  <c r="AE193" i="41"/>
  <c r="AD193" i="41"/>
  <c r="AC193" i="41"/>
  <c r="AB193" i="41"/>
  <c r="AA193" i="41"/>
  <c r="Z193" i="41"/>
  <c r="X193" i="41"/>
  <c r="T193" i="41"/>
  <c r="AI192" i="41"/>
  <c r="AF192" i="41"/>
  <c r="AE192" i="41"/>
  <c r="AD192" i="41"/>
  <c r="AC192" i="41"/>
  <c r="AB192" i="41"/>
  <c r="AA192" i="41"/>
  <c r="Z192" i="41"/>
  <c r="X192" i="41"/>
  <c r="T192" i="41"/>
  <c r="AI191" i="41"/>
  <c r="AF191" i="41"/>
  <c r="AE191" i="41"/>
  <c r="AD191" i="41"/>
  <c r="AC191" i="41"/>
  <c r="AB191" i="41"/>
  <c r="AA191" i="41"/>
  <c r="Z191" i="41"/>
  <c r="X191" i="41"/>
  <c r="T191" i="41"/>
  <c r="AI190" i="41"/>
  <c r="AF190" i="41"/>
  <c r="AE190" i="41"/>
  <c r="AD190" i="41"/>
  <c r="AC190" i="41"/>
  <c r="AB190" i="41"/>
  <c r="AA190" i="41"/>
  <c r="Z190" i="41"/>
  <c r="X190" i="41"/>
  <c r="T190" i="41"/>
  <c r="AI189" i="41"/>
  <c r="AF189" i="41"/>
  <c r="AE189" i="41"/>
  <c r="AD189" i="41"/>
  <c r="AC189" i="41"/>
  <c r="AB189" i="41"/>
  <c r="AA189" i="41"/>
  <c r="Z189" i="41"/>
  <c r="X189" i="41"/>
  <c r="T189" i="41"/>
  <c r="AI188" i="41"/>
  <c r="AF188" i="41"/>
  <c r="AE188" i="41"/>
  <c r="AD188" i="41"/>
  <c r="AC188" i="41"/>
  <c r="AB188" i="41"/>
  <c r="AA188" i="41"/>
  <c r="Z188" i="41"/>
  <c r="X188" i="41"/>
  <c r="T188" i="41"/>
  <c r="AI187" i="41"/>
  <c r="AF187" i="41"/>
  <c r="AE187" i="41"/>
  <c r="AD187" i="41"/>
  <c r="AC187" i="41"/>
  <c r="AB187" i="41"/>
  <c r="AA187" i="41"/>
  <c r="Z187" i="41"/>
  <c r="X187" i="41"/>
  <c r="T187" i="41"/>
  <c r="AI186" i="41"/>
  <c r="AF186" i="41"/>
  <c r="AE186" i="41"/>
  <c r="AD186" i="41"/>
  <c r="AC186" i="41"/>
  <c r="AB186" i="41"/>
  <c r="AA186" i="41"/>
  <c r="Z186" i="41"/>
  <c r="X186" i="41"/>
  <c r="T186" i="41"/>
  <c r="AI185" i="41"/>
  <c r="AF185" i="41"/>
  <c r="AE185" i="41"/>
  <c r="AD185" i="41"/>
  <c r="AC185" i="41"/>
  <c r="AB185" i="41"/>
  <c r="AA185" i="41"/>
  <c r="Z185" i="41"/>
  <c r="X185" i="41"/>
  <c r="T185" i="41"/>
  <c r="AI184" i="41"/>
  <c r="AF184" i="41"/>
  <c r="AE184" i="41"/>
  <c r="AD184" i="41"/>
  <c r="AC184" i="41"/>
  <c r="AB184" i="41"/>
  <c r="AA184" i="41"/>
  <c r="Z184" i="41"/>
  <c r="X184" i="41"/>
  <c r="T184" i="41"/>
  <c r="AI183" i="41"/>
  <c r="AF183" i="41"/>
  <c r="AE183" i="41"/>
  <c r="AD183" i="41"/>
  <c r="AC183" i="41"/>
  <c r="AB183" i="41"/>
  <c r="AA183" i="41"/>
  <c r="Z183" i="41"/>
  <c r="X183" i="41"/>
  <c r="T183" i="41"/>
  <c r="AI182" i="41"/>
  <c r="AF182" i="41"/>
  <c r="AE182" i="41"/>
  <c r="AD182" i="41"/>
  <c r="AC182" i="41"/>
  <c r="AB182" i="41"/>
  <c r="AA182" i="41"/>
  <c r="Z182" i="41"/>
  <c r="X182" i="41"/>
  <c r="T182" i="41"/>
  <c r="AI181" i="41"/>
  <c r="AF181" i="41"/>
  <c r="AE181" i="41"/>
  <c r="AD181" i="41"/>
  <c r="AC181" i="41"/>
  <c r="AB181" i="41"/>
  <c r="AA181" i="41"/>
  <c r="Z181" i="41"/>
  <c r="X181" i="41"/>
  <c r="T181" i="41"/>
  <c r="AI180" i="41"/>
  <c r="AF180" i="41"/>
  <c r="AE180" i="41"/>
  <c r="AD180" i="41"/>
  <c r="AC180" i="41"/>
  <c r="AB180" i="41"/>
  <c r="AA180" i="41"/>
  <c r="Z180" i="41"/>
  <c r="X180" i="41"/>
  <c r="T180" i="41"/>
  <c r="AI179" i="41"/>
  <c r="AF179" i="41"/>
  <c r="AE179" i="41"/>
  <c r="AD179" i="41"/>
  <c r="AC179" i="41"/>
  <c r="AB179" i="41"/>
  <c r="AA179" i="41"/>
  <c r="Z179" i="41"/>
  <c r="X179" i="41"/>
  <c r="T179" i="41"/>
  <c r="AI178" i="41"/>
  <c r="AF178" i="41"/>
  <c r="AE178" i="41"/>
  <c r="AD178" i="41"/>
  <c r="AC178" i="41"/>
  <c r="AB178" i="41"/>
  <c r="AA178" i="41"/>
  <c r="Z178" i="41"/>
  <c r="X178" i="41"/>
  <c r="T178" i="41"/>
  <c r="AI177" i="41"/>
  <c r="AF177" i="41"/>
  <c r="AE177" i="41"/>
  <c r="AD177" i="41"/>
  <c r="AC177" i="41"/>
  <c r="AB177" i="41"/>
  <c r="AA177" i="41"/>
  <c r="Z177" i="41"/>
  <c r="X177" i="41"/>
  <c r="T177" i="41"/>
  <c r="AI176" i="41"/>
  <c r="AF176" i="41"/>
  <c r="AE176" i="41"/>
  <c r="AD176" i="41"/>
  <c r="AC176" i="41"/>
  <c r="AB176" i="41"/>
  <c r="AA176" i="41"/>
  <c r="Z176" i="41"/>
  <c r="X176" i="41"/>
  <c r="T176" i="41"/>
  <c r="AI175" i="41"/>
  <c r="AF175" i="41"/>
  <c r="AE175" i="41"/>
  <c r="AD175" i="41"/>
  <c r="AC175" i="41"/>
  <c r="AB175" i="41"/>
  <c r="AA175" i="41"/>
  <c r="Z175" i="41"/>
  <c r="X175" i="41"/>
  <c r="T175" i="41"/>
  <c r="AI174" i="41"/>
  <c r="AF174" i="41"/>
  <c r="AE174" i="41"/>
  <c r="AD174" i="41"/>
  <c r="AC174" i="41"/>
  <c r="AB174" i="41"/>
  <c r="AA174" i="41"/>
  <c r="Z174" i="41"/>
  <c r="X174" i="41"/>
  <c r="T174" i="41"/>
  <c r="AI173" i="41"/>
  <c r="AF173" i="41"/>
  <c r="AE173" i="41"/>
  <c r="AD173" i="41"/>
  <c r="AC173" i="41"/>
  <c r="AB173" i="41"/>
  <c r="AA173" i="41"/>
  <c r="Z173" i="41"/>
  <c r="X173" i="41"/>
  <c r="T173" i="41"/>
  <c r="AI172" i="41"/>
  <c r="AF172" i="41"/>
  <c r="AE172" i="41"/>
  <c r="AD172" i="41"/>
  <c r="AC172" i="41"/>
  <c r="AB172" i="41"/>
  <c r="AA172" i="41"/>
  <c r="Z172" i="41"/>
  <c r="X172" i="41"/>
  <c r="T172" i="41"/>
  <c r="AI171" i="41"/>
  <c r="AF171" i="41"/>
  <c r="AE171" i="41"/>
  <c r="AD171" i="41"/>
  <c r="AC171" i="41"/>
  <c r="AB171" i="41"/>
  <c r="AA171" i="41"/>
  <c r="Z171" i="41"/>
  <c r="X171" i="41"/>
  <c r="T171" i="41"/>
  <c r="AI170" i="41"/>
  <c r="AF170" i="41"/>
  <c r="AE170" i="41"/>
  <c r="AD170" i="41"/>
  <c r="AC170" i="41"/>
  <c r="AB170" i="41"/>
  <c r="AA170" i="41"/>
  <c r="Z170" i="41"/>
  <c r="X170" i="41"/>
  <c r="T170" i="41"/>
  <c r="AI169" i="41"/>
  <c r="AF169" i="41"/>
  <c r="AE169" i="41"/>
  <c r="AD169" i="41"/>
  <c r="AC169" i="41"/>
  <c r="AB169" i="41"/>
  <c r="AA169" i="41"/>
  <c r="Z169" i="41"/>
  <c r="X169" i="41"/>
  <c r="T169" i="41"/>
  <c r="AI168" i="41"/>
  <c r="AF168" i="41"/>
  <c r="AE168" i="41"/>
  <c r="AD168" i="41"/>
  <c r="AC168" i="41"/>
  <c r="AB168" i="41"/>
  <c r="AA168" i="41"/>
  <c r="Z168" i="41"/>
  <c r="X168" i="41"/>
  <c r="T168" i="41"/>
  <c r="AI167" i="41"/>
  <c r="AF167" i="41"/>
  <c r="AE167" i="41"/>
  <c r="AD167" i="41"/>
  <c r="AC167" i="41"/>
  <c r="AB167" i="41"/>
  <c r="AA167" i="41"/>
  <c r="Z167" i="41"/>
  <c r="X167" i="41"/>
  <c r="T167" i="41"/>
  <c r="AI166" i="41"/>
  <c r="AF166" i="41"/>
  <c r="AE166" i="41"/>
  <c r="AD166" i="41"/>
  <c r="AC166" i="41"/>
  <c r="AB166" i="41"/>
  <c r="AA166" i="41"/>
  <c r="Z166" i="41"/>
  <c r="X166" i="41"/>
  <c r="T166" i="41"/>
  <c r="AI165" i="41"/>
  <c r="AF165" i="41"/>
  <c r="AE165" i="41"/>
  <c r="AD165" i="41"/>
  <c r="AC165" i="41"/>
  <c r="AB165" i="41"/>
  <c r="AA165" i="41"/>
  <c r="Z165" i="41"/>
  <c r="X165" i="41"/>
  <c r="T165" i="41"/>
  <c r="AI164" i="41"/>
  <c r="AF164" i="41"/>
  <c r="AE164" i="41"/>
  <c r="AD164" i="41"/>
  <c r="AC164" i="41"/>
  <c r="AB164" i="41"/>
  <c r="AA164" i="41"/>
  <c r="Z164" i="41"/>
  <c r="X164" i="41"/>
  <c r="T164" i="41"/>
  <c r="AI163" i="41"/>
  <c r="AF163" i="41"/>
  <c r="AE163" i="41"/>
  <c r="AD163" i="41"/>
  <c r="AC163" i="41"/>
  <c r="AB163" i="41"/>
  <c r="AA163" i="41"/>
  <c r="Z163" i="41"/>
  <c r="X163" i="41"/>
  <c r="T163" i="41"/>
  <c r="AI162" i="41"/>
  <c r="AF162" i="41"/>
  <c r="AE162" i="41"/>
  <c r="AD162" i="41"/>
  <c r="AC162" i="41"/>
  <c r="AB162" i="41"/>
  <c r="AA162" i="41"/>
  <c r="Z162" i="41"/>
  <c r="X162" i="41"/>
  <c r="T162" i="41"/>
  <c r="AI161" i="41"/>
  <c r="AF161" i="41"/>
  <c r="AE161" i="41"/>
  <c r="AD161" i="41"/>
  <c r="AC161" i="41"/>
  <c r="AB161" i="41"/>
  <c r="AA161" i="41"/>
  <c r="Z161" i="41"/>
  <c r="X161" i="41"/>
  <c r="T161" i="41"/>
  <c r="AI160" i="41"/>
  <c r="AF160" i="41"/>
  <c r="AE160" i="41"/>
  <c r="AD160" i="41"/>
  <c r="AC160" i="41"/>
  <c r="AB160" i="41"/>
  <c r="AA160" i="41"/>
  <c r="Z160" i="41"/>
  <c r="X160" i="41"/>
  <c r="T160" i="41"/>
  <c r="AI159" i="41"/>
  <c r="AF159" i="41"/>
  <c r="AE159" i="41"/>
  <c r="AD159" i="41"/>
  <c r="AC159" i="41"/>
  <c r="AB159" i="41"/>
  <c r="AA159" i="41"/>
  <c r="Z159" i="41"/>
  <c r="X159" i="41"/>
  <c r="T159" i="41"/>
  <c r="AI158" i="41"/>
  <c r="AF158" i="41"/>
  <c r="AE158" i="41"/>
  <c r="AD158" i="41"/>
  <c r="AC158" i="41"/>
  <c r="AB158" i="41"/>
  <c r="AA158" i="41"/>
  <c r="Z158" i="41"/>
  <c r="X158" i="41"/>
  <c r="T158" i="41"/>
  <c r="AI157" i="41"/>
  <c r="AF157" i="41"/>
  <c r="AE157" i="41"/>
  <c r="AD157" i="41"/>
  <c r="AC157" i="41"/>
  <c r="AB157" i="41"/>
  <c r="AA157" i="41"/>
  <c r="Z157" i="41"/>
  <c r="X157" i="41"/>
  <c r="T157" i="41"/>
  <c r="AI156" i="41"/>
  <c r="AF156" i="41"/>
  <c r="AE156" i="41"/>
  <c r="AD156" i="41"/>
  <c r="AC156" i="41"/>
  <c r="AB156" i="41"/>
  <c r="AA156" i="41"/>
  <c r="Z156" i="41"/>
  <c r="X156" i="41"/>
  <c r="T156" i="41"/>
  <c r="AI155" i="41"/>
  <c r="AF155" i="41"/>
  <c r="AE155" i="41"/>
  <c r="AD155" i="41"/>
  <c r="AC155" i="41"/>
  <c r="AB155" i="41"/>
  <c r="AA155" i="41"/>
  <c r="Z155" i="41"/>
  <c r="X155" i="41"/>
  <c r="T155" i="41"/>
  <c r="AI154" i="41"/>
  <c r="AF154" i="41"/>
  <c r="AE154" i="41"/>
  <c r="AD154" i="41"/>
  <c r="AC154" i="41"/>
  <c r="AB154" i="41"/>
  <c r="AA154" i="41"/>
  <c r="Z154" i="41"/>
  <c r="X154" i="41"/>
  <c r="T154" i="41"/>
  <c r="AI153" i="41"/>
  <c r="AF153" i="41"/>
  <c r="AE153" i="41"/>
  <c r="AD153" i="41"/>
  <c r="AC153" i="41"/>
  <c r="AB153" i="41"/>
  <c r="AA153" i="41"/>
  <c r="Z153" i="41"/>
  <c r="X153" i="41"/>
  <c r="T153" i="41"/>
  <c r="AI152" i="41"/>
  <c r="AF152" i="41"/>
  <c r="AE152" i="41"/>
  <c r="AD152" i="41"/>
  <c r="AC152" i="41"/>
  <c r="AB152" i="41"/>
  <c r="AA152" i="41"/>
  <c r="Z152" i="41"/>
  <c r="X152" i="41"/>
  <c r="T152" i="41"/>
  <c r="AI151" i="41"/>
  <c r="AF151" i="41"/>
  <c r="AE151" i="41"/>
  <c r="AD151" i="41"/>
  <c r="AC151" i="41"/>
  <c r="AB151" i="41"/>
  <c r="AA151" i="41"/>
  <c r="Z151" i="41"/>
  <c r="X151" i="41"/>
  <c r="T151" i="41"/>
  <c r="AI150" i="41"/>
  <c r="AF150" i="41"/>
  <c r="AE150" i="41"/>
  <c r="AD150" i="41"/>
  <c r="AC150" i="41"/>
  <c r="AB150" i="41"/>
  <c r="AA150" i="41"/>
  <c r="Z150" i="41"/>
  <c r="X150" i="41"/>
  <c r="T150" i="41"/>
  <c r="AI149" i="41"/>
  <c r="AF149" i="41"/>
  <c r="AE149" i="41"/>
  <c r="AD149" i="41"/>
  <c r="AC149" i="41"/>
  <c r="AB149" i="41"/>
  <c r="AA149" i="41"/>
  <c r="Z149" i="41"/>
  <c r="X149" i="41"/>
  <c r="T149" i="41"/>
  <c r="AI148" i="41"/>
  <c r="AF148" i="41"/>
  <c r="AE148" i="41"/>
  <c r="AD148" i="41"/>
  <c r="AC148" i="41"/>
  <c r="AB148" i="41"/>
  <c r="AA148" i="41"/>
  <c r="Z148" i="41"/>
  <c r="X148" i="41"/>
  <c r="T148" i="41"/>
  <c r="AI147" i="41"/>
  <c r="AF147" i="41"/>
  <c r="AE147" i="41"/>
  <c r="AD147" i="41"/>
  <c r="AC147" i="41"/>
  <c r="AB147" i="41"/>
  <c r="AA147" i="41"/>
  <c r="Z147" i="41"/>
  <c r="X147" i="41"/>
  <c r="T147" i="41"/>
  <c r="AI146" i="41"/>
  <c r="AF146" i="41"/>
  <c r="AE146" i="41"/>
  <c r="AD146" i="41"/>
  <c r="AC146" i="41"/>
  <c r="AB146" i="41"/>
  <c r="AA146" i="41"/>
  <c r="Z146" i="41"/>
  <c r="X146" i="41"/>
  <c r="T146" i="41"/>
  <c r="AI145" i="41"/>
  <c r="AF145" i="41"/>
  <c r="AE145" i="41"/>
  <c r="AD145" i="41"/>
  <c r="AC145" i="41"/>
  <c r="AB145" i="41"/>
  <c r="AA145" i="41"/>
  <c r="Z145" i="41"/>
  <c r="X145" i="41"/>
  <c r="T145" i="41"/>
  <c r="AI144" i="41"/>
  <c r="AF144" i="41"/>
  <c r="AE144" i="41"/>
  <c r="AD144" i="41"/>
  <c r="AC144" i="41"/>
  <c r="AB144" i="41"/>
  <c r="AA144" i="41"/>
  <c r="Z144" i="41"/>
  <c r="X144" i="41"/>
  <c r="T144" i="41"/>
  <c r="AI143" i="41"/>
  <c r="AF143" i="41"/>
  <c r="AE143" i="41"/>
  <c r="AD143" i="41"/>
  <c r="AC143" i="41"/>
  <c r="AB143" i="41"/>
  <c r="AA143" i="41"/>
  <c r="Z143" i="41"/>
  <c r="X143" i="41"/>
  <c r="T143" i="41"/>
  <c r="AI142" i="41"/>
  <c r="AF142" i="41"/>
  <c r="AE142" i="41"/>
  <c r="AD142" i="41"/>
  <c r="AC142" i="41"/>
  <c r="AB142" i="41"/>
  <c r="AA142" i="41"/>
  <c r="Z142" i="41"/>
  <c r="X142" i="41"/>
  <c r="T142" i="41"/>
  <c r="AI141" i="41"/>
  <c r="AF141" i="41"/>
  <c r="AE141" i="41"/>
  <c r="AD141" i="41"/>
  <c r="AC141" i="41"/>
  <c r="AB141" i="41"/>
  <c r="AA141" i="41"/>
  <c r="Z141" i="41"/>
  <c r="X141" i="41"/>
  <c r="T141" i="41"/>
  <c r="AI140" i="41"/>
  <c r="AF140" i="41"/>
  <c r="AE140" i="41"/>
  <c r="AD140" i="41"/>
  <c r="AC140" i="41"/>
  <c r="AB140" i="41"/>
  <c r="AA140" i="41"/>
  <c r="Z140" i="41"/>
  <c r="X140" i="41"/>
  <c r="T140" i="41"/>
  <c r="AI139" i="41"/>
  <c r="AF139" i="41"/>
  <c r="AE139" i="41"/>
  <c r="AD139" i="41"/>
  <c r="AC139" i="41"/>
  <c r="AB139" i="41"/>
  <c r="AA139" i="41"/>
  <c r="Z139" i="41"/>
  <c r="X139" i="41"/>
  <c r="T139" i="41"/>
  <c r="AI138" i="41"/>
  <c r="AF138" i="41"/>
  <c r="AE138" i="41"/>
  <c r="AD138" i="41"/>
  <c r="AC138" i="41"/>
  <c r="AB138" i="41"/>
  <c r="AA138" i="41"/>
  <c r="Z138" i="41"/>
  <c r="X138" i="41"/>
  <c r="T138" i="41"/>
  <c r="AI137" i="41"/>
  <c r="AF137" i="41"/>
  <c r="AE137" i="41"/>
  <c r="AD137" i="41"/>
  <c r="AC137" i="41"/>
  <c r="AB137" i="41"/>
  <c r="AA137" i="41"/>
  <c r="Z137" i="41"/>
  <c r="X137" i="41"/>
  <c r="T137" i="41"/>
  <c r="AI136" i="41"/>
  <c r="AF136" i="41"/>
  <c r="AE136" i="41"/>
  <c r="AD136" i="41"/>
  <c r="AC136" i="41"/>
  <c r="AB136" i="41"/>
  <c r="AA136" i="41"/>
  <c r="Z136" i="41"/>
  <c r="X136" i="41"/>
  <c r="T136" i="41"/>
  <c r="AI135" i="41"/>
  <c r="AF135" i="41"/>
  <c r="AE135" i="41"/>
  <c r="AD135" i="41"/>
  <c r="AC135" i="41"/>
  <c r="AB135" i="41"/>
  <c r="AA135" i="41"/>
  <c r="Z135" i="41"/>
  <c r="X135" i="41"/>
  <c r="T135" i="41"/>
  <c r="AI134" i="41"/>
  <c r="AF134" i="41"/>
  <c r="AE134" i="41"/>
  <c r="AD134" i="41"/>
  <c r="AC134" i="41"/>
  <c r="AB134" i="41"/>
  <c r="AA134" i="41"/>
  <c r="Z134" i="41"/>
  <c r="X134" i="41"/>
  <c r="T134" i="41"/>
  <c r="AI133" i="41"/>
  <c r="AF133" i="41"/>
  <c r="AE133" i="41"/>
  <c r="AD133" i="41"/>
  <c r="AC133" i="41"/>
  <c r="AB133" i="41"/>
  <c r="AA133" i="41"/>
  <c r="Z133" i="41"/>
  <c r="X133" i="41"/>
  <c r="T133" i="41"/>
  <c r="AI132" i="41"/>
  <c r="AF132" i="41"/>
  <c r="AE132" i="41"/>
  <c r="AD132" i="41"/>
  <c r="AC132" i="41"/>
  <c r="AB132" i="41"/>
  <c r="AA132" i="41"/>
  <c r="Z132" i="41"/>
  <c r="X132" i="41"/>
  <c r="T132" i="41"/>
  <c r="AI131" i="41"/>
  <c r="AF131" i="41"/>
  <c r="AE131" i="41"/>
  <c r="AD131" i="41"/>
  <c r="AC131" i="41"/>
  <c r="AB131" i="41"/>
  <c r="AA131" i="41"/>
  <c r="Z131" i="41"/>
  <c r="X131" i="41"/>
  <c r="T131" i="41"/>
  <c r="AI130" i="41"/>
  <c r="AF130" i="41"/>
  <c r="AE130" i="41"/>
  <c r="AD130" i="41"/>
  <c r="AC130" i="41"/>
  <c r="AB130" i="41"/>
  <c r="AA130" i="41"/>
  <c r="Z130" i="41"/>
  <c r="X130" i="41"/>
  <c r="T130" i="41"/>
  <c r="AI129" i="41"/>
  <c r="AF129" i="41"/>
  <c r="AE129" i="41"/>
  <c r="AD129" i="41"/>
  <c r="AC129" i="41"/>
  <c r="AB129" i="41"/>
  <c r="AA129" i="41"/>
  <c r="Z129" i="41"/>
  <c r="X129" i="41"/>
  <c r="T129" i="41"/>
  <c r="AI128" i="41"/>
  <c r="AF128" i="41"/>
  <c r="AE128" i="41"/>
  <c r="AD128" i="41"/>
  <c r="AC128" i="41"/>
  <c r="AB128" i="41"/>
  <c r="AA128" i="41"/>
  <c r="Z128" i="41"/>
  <c r="X128" i="41"/>
  <c r="T128" i="41"/>
  <c r="AI127" i="41"/>
  <c r="AF127" i="41"/>
  <c r="AE127" i="41"/>
  <c r="AD127" i="41"/>
  <c r="AC127" i="41"/>
  <c r="AB127" i="41"/>
  <c r="AA127" i="41"/>
  <c r="Z127" i="41"/>
  <c r="X127" i="41"/>
  <c r="T127" i="41"/>
  <c r="AI126" i="41"/>
  <c r="AF126" i="41"/>
  <c r="AE126" i="41"/>
  <c r="AD126" i="41"/>
  <c r="AC126" i="41"/>
  <c r="AB126" i="41"/>
  <c r="AA126" i="41"/>
  <c r="Z126" i="41"/>
  <c r="X126" i="41"/>
  <c r="T126" i="41"/>
  <c r="AI125" i="41"/>
  <c r="AF125" i="41"/>
  <c r="AE125" i="41"/>
  <c r="AD125" i="41"/>
  <c r="AC125" i="41"/>
  <c r="AB125" i="41"/>
  <c r="AA125" i="41"/>
  <c r="Z125" i="41"/>
  <c r="X125" i="41"/>
  <c r="T125" i="41"/>
  <c r="AI124" i="41"/>
  <c r="AF124" i="41"/>
  <c r="AE124" i="41"/>
  <c r="AD124" i="41"/>
  <c r="AC124" i="41"/>
  <c r="AB124" i="41"/>
  <c r="AA124" i="41"/>
  <c r="Z124" i="41"/>
  <c r="X124" i="41"/>
  <c r="T124" i="41"/>
  <c r="AI123" i="41"/>
  <c r="AF123" i="41"/>
  <c r="AE123" i="41"/>
  <c r="AD123" i="41"/>
  <c r="AC123" i="41"/>
  <c r="AB123" i="41"/>
  <c r="AA123" i="41"/>
  <c r="Z123" i="41"/>
  <c r="X123" i="41"/>
  <c r="T123" i="41"/>
  <c r="AI122" i="41"/>
  <c r="AF122" i="41"/>
  <c r="AE122" i="41"/>
  <c r="AD122" i="41"/>
  <c r="AC122" i="41"/>
  <c r="AB122" i="41"/>
  <c r="AA122" i="41"/>
  <c r="Z122" i="41"/>
  <c r="X122" i="41"/>
  <c r="T122" i="41"/>
  <c r="AI121" i="41"/>
  <c r="AF121" i="41"/>
  <c r="AE121" i="41"/>
  <c r="AD121" i="41"/>
  <c r="AC121" i="41"/>
  <c r="AB121" i="41"/>
  <c r="AA121" i="41"/>
  <c r="Z121" i="41"/>
  <c r="X121" i="41"/>
  <c r="T121" i="41"/>
  <c r="AI120" i="41"/>
  <c r="AF120" i="41"/>
  <c r="AE120" i="41"/>
  <c r="AD120" i="41"/>
  <c r="AC120" i="41"/>
  <c r="AB120" i="41"/>
  <c r="AA120" i="41"/>
  <c r="Z120" i="41"/>
  <c r="X120" i="41"/>
  <c r="T120" i="41"/>
  <c r="AI119" i="41"/>
  <c r="AF119" i="41"/>
  <c r="AE119" i="41"/>
  <c r="AD119" i="41"/>
  <c r="AC119" i="41"/>
  <c r="AB119" i="41"/>
  <c r="AA119" i="41"/>
  <c r="Z119" i="41"/>
  <c r="X119" i="41"/>
  <c r="T119" i="41"/>
  <c r="AI118" i="41"/>
  <c r="AF118" i="41"/>
  <c r="AE118" i="41"/>
  <c r="AD118" i="41"/>
  <c r="AC118" i="41"/>
  <c r="AB118" i="41"/>
  <c r="AA118" i="41"/>
  <c r="Z118" i="41"/>
  <c r="X118" i="41"/>
  <c r="T118" i="41"/>
  <c r="AI117" i="41"/>
  <c r="AF117" i="41"/>
  <c r="AE117" i="41"/>
  <c r="AD117" i="41"/>
  <c r="AC117" i="41"/>
  <c r="AB117" i="41"/>
  <c r="AA117" i="41"/>
  <c r="Z117" i="41"/>
  <c r="X117" i="41"/>
  <c r="T117" i="41"/>
  <c r="AI116" i="41"/>
  <c r="AF116" i="41"/>
  <c r="AE116" i="41"/>
  <c r="AD116" i="41"/>
  <c r="AC116" i="41"/>
  <c r="AB116" i="41"/>
  <c r="AA116" i="41"/>
  <c r="Z116" i="41"/>
  <c r="X116" i="41"/>
  <c r="T116" i="41"/>
  <c r="AI115" i="41"/>
  <c r="AF115" i="41"/>
  <c r="AE115" i="41"/>
  <c r="AD115" i="41"/>
  <c r="AC115" i="41"/>
  <c r="AB115" i="41"/>
  <c r="AA115" i="41"/>
  <c r="Z115" i="41"/>
  <c r="X115" i="41"/>
  <c r="T115" i="41"/>
  <c r="AI114" i="41"/>
  <c r="AF114" i="41"/>
  <c r="AE114" i="41"/>
  <c r="AD114" i="41"/>
  <c r="AC114" i="41"/>
  <c r="AB114" i="41"/>
  <c r="AA114" i="41"/>
  <c r="Z114" i="41"/>
  <c r="X114" i="41"/>
  <c r="T114" i="41"/>
  <c r="AI113" i="41"/>
  <c r="AF113" i="41"/>
  <c r="AE113" i="41"/>
  <c r="AD113" i="41"/>
  <c r="AC113" i="41"/>
  <c r="AB113" i="41"/>
  <c r="AA113" i="41"/>
  <c r="Z113" i="41"/>
  <c r="X113" i="41"/>
  <c r="T113" i="41"/>
  <c r="AI112" i="41"/>
  <c r="AF112" i="41"/>
  <c r="AE112" i="41"/>
  <c r="AD112" i="41"/>
  <c r="AC112" i="41"/>
  <c r="AB112" i="41"/>
  <c r="AA112" i="41"/>
  <c r="Z112" i="41"/>
  <c r="X112" i="41"/>
  <c r="T112" i="41"/>
  <c r="AI111" i="41"/>
  <c r="AF111" i="41"/>
  <c r="AE111" i="41"/>
  <c r="AD111" i="41"/>
  <c r="AC111" i="41"/>
  <c r="AB111" i="41"/>
  <c r="AA111" i="41"/>
  <c r="Z111" i="41"/>
  <c r="X111" i="41"/>
  <c r="T111" i="41"/>
  <c r="AI110" i="41"/>
  <c r="AF110" i="41"/>
  <c r="AE110" i="41"/>
  <c r="AD110" i="41"/>
  <c r="AC110" i="41"/>
  <c r="AB110" i="41"/>
  <c r="AA110" i="41"/>
  <c r="Z110" i="41"/>
  <c r="X110" i="41"/>
  <c r="T110" i="41"/>
  <c r="AI109" i="41"/>
  <c r="AF109" i="41"/>
  <c r="AE109" i="41"/>
  <c r="AD109" i="41"/>
  <c r="AC109" i="41"/>
  <c r="AB109" i="41"/>
  <c r="AA109" i="41"/>
  <c r="Z109" i="41"/>
  <c r="X109" i="41"/>
  <c r="T109" i="41"/>
  <c r="AI108" i="41"/>
  <c r="AF108" i="41"/>
  <c r="AE108" i="41"/>
  <c r="AD108" i="41"/>
  <c r="AC108" i="41"/>
  <c r="AB108" i="41"/>
  <c r="AA108" i="41"/>
  <c r="Z108" i="41"/>
  <c r="X108" i="41"/>
  <c r="T108" i="41"/>
  <c r="AI107" i="41"/>
  <c r="AF107" i="41"/>
  <c r="AE107" i="41"/>
  <c r="AD107" i="41"/>
  <c r="AC107" i="41"/>
  <c r="AB107" i="41"/>
  <c r="AA107" i="41"/>
  <c r="Z107" i="41"/>
  <c r="X107" i="41"/>
  <c r="T107" i="41"/>
  <c r="AI106" i="41"/>
  <c r="AF106" i="41"/>
  <c r="AE106" i="41"/>
  <c r="AD106" i="41"/>
  <c r="AC106" i="41"/>
  <c r="AB106" i="41"/>
  <c r="AA106" i="41"/>
  <c r="Z106" i="41"/>
  <c r="X106" i="41"/>
  <c r="T106" i="41"/>
  <c r="AI105" i="41"/>
  <c r="AF105" i="41"/>
  <c r="AE105" i="41"/>
  <c r="AD105" i="41"/>
  <c r="AC105" i="41"/>
  <c r="AB105" i="41"/>
  <c r="AA105" i="41"/>
  <c r="Z105" i="41"/>
  <c r="X105" i="41"/>
  <c r="T105" i="41"/>
  <c r="AI104" i="41"/>
  <c r="AF104" i="41"/>
  <c r="AE104" i="41"/>
  <c r="AD104" i="41"/>
  <c r="AC104" i="41"/>
  <c r="AB104" i="41"/>
  <c r="AA104" i="41"/>
  <c r="Z104" i="41"/>
  <c r="X104" i="41"/>
  <c r="T104" i="41"/>
  <c r="AI103" i="41"/>
  <c r="AF103" i="41"/>
  <c r="AE103" i="41"/>
  <c r="AD103" i="41"/>
  <c r="AC103" i="41"/>
  <c r="AB103" i="41"/>
  <c r="AA103" i="41"/>
  <c r="Z103" i="41"/>
  <c r="X103" i="41"/>
  <c r="T103" i="41"/>
  <c r="AI102" i="41"/>
  <c r="AF102" i="41"/>
  <c r="AE102" i="41"/>
  <c r="AD102" i="41"/>
  <c r="AC102" i="41"/>
  <c r="AB102" i="41"/>
  <c r="AA102" i="41"/>
  <c r="Z102" i="41"/>
  <c r="X102" i="41"/>
  <c r="T102" i="41"/>
  <c r="AI101" i="41"/>
  <c r="AF101" i="41"/>
  <c r="AE101" i="41"/>
  <c r="AD101" i="41"/>
  <c r="AC101" i="41"/>
  <c r="AB101" i="41"/>
  <c r="AA101" i="41"/>
  <c r="Z101" i="41"/>
  <c r="X101" i="41"/>
  <c r="T101" i="41"/>
  <c r="AI100" i="41"/>
  <c r="AF100" i="41"/>
  <c r="AE100" i="41"/>
  <c r="AD100" i="41"/>
  <c r="AC100" i="41"/>
  <c r="AB100" i="41"/>
  <c r="AA100" i="41"/>
  <c r="Z100" i="41"/>
  <c r="X100" i="41"/>
  <c r="T100" i="41"/>
  <c r="AI99" i="41"/>
  <c r="AF99" i="41"/>
  <c r="AE99" i="41"/>
  <c r="AD99" i="41"/>
  <c r="AC99" i="41"/>
  <c r="AB99" i="41"/>
  <c r="AA99" i="41"/>
  <c r="Z99" i="41"/>
  <c r="X99" i="41"/>
  <c r="T99" i="41"/>
  <c r="AI98" i="41"/>
  <c r="AF98" i="41"/>
  <c r="AE98" i="41"/>
  <c r="AD98" i="41"/>
  <c r="AC98" i="41"/>
  <c r="AB98" i="41"/>
  <c r="AA98" i="41"/>
  <c r="Z98" i="41"/>
  <c r="X98" i="41"/>
  <c r="T98" i="41"/>
  <c r="AI97" i="41"/>
  <c r="AF97" i="41"/>
  <c r="AE97" i="41"/>
  <c r="AD97" i="41"/>
  <c r="AC97" i="41"/>
  <c r="AB97" i="41"/>
  <c r="AA97" i="41"/>
  <c r="Z97" i="41"/>
  <c r="X97" i="41"/>
  <c r="T97" i="41"/>
  <c r="AI96" i="41"/>
  <c r="AF96" i="41"/>
  <c r="AE96" i="41"/>
  <c r="AD96" i="41"/>
  <c r="AC96" i="41"/>
  <c r="AB96" i="41"/>
  <c r="AA96" i="41"/>
  <c r="Z96" i="41"/>
  <c r="X96" i="41"/>
  <c r="T96" i="41"/>
  <c r="AI95" i="41"/>
  <c r="AF95" i="41"/>
  <c r="AE95" i="41"/>
  <c r="AD95" i="41"/>
  <c r="AC95" i="41"/>
  <c r="AB95" i="41"/>
  <c r="AA95" i="41"/>
  <c r="Z95" i="41"/>
  <c r="X95" i="41"/>
  <c r="T95" i="41"/>
  <c r="AI94" i="41"/>
  <c r="AF94" i="41"/>
  <c r="AE94" i="41"/>
  <c r="AD94" i="41"/>
  <c r="AC94" i="41"/>
  <c r="AB94" i="41"/>
  <c r="AA94" i="41"/>
  <c r="Z94" i="41"/>
  <c r="X94" i="41"/>
  <c r="T94" i="41"/>
  <c r="AI93" i="41"/>
  <c r="AF93" i="41"/>
  <c r="AE93" i="41"/>
  <c r="AD93" i="41"/>
  <c r="AC93" i="41"/>
  <c r="AB93" i="41"/>
  <c r="AA93" i="41"/>
  <c r="Z93" i="41"/>
  <c r="X93" i="41"/>
  <c r="T93" i="41"/>
  <c r="AI92" i="41"/>
  <c r="AF92" i="41"/>
  <c r="AE92" i="41"/>
  <c r="AD92" i="41"/>
  <c r="AC92" i="41"/>
  <c r="AB92" i="41"/>
  <c r="AA92" i="41"/>
  <c r="Z92" i="41"/>
  <c r="X92" i="41"/>
  <c r="T92" i="41"/>
  <c r="AI91" i="41"/>
  <c r="AF91" i="41"/>
  <c r="AE91" i="41"/>
  <c r="AD91" i="41"/>
  <c r="AC91" i="41"/>
  <c r="AB91" i="41"/>
  <c r="AA91" i="41"/>
  <c r="Z91" i="41"/>
  <c r="X91" i="41"/>
  <c r="T91" i="41"/>
  <c r="AI90" i="41"/>
  <c r="AF90" i="41"/>
  <c r="AE90" i="41"/>
  <c r="AD90" i="41"/>
  <c r="AC90" i="41"/>
  <c r="AB90" i="41"/>
  <c r="AA90" i="41"/>
  <c r="Z90" i="41"/>
  <c r="X90" i="41"/>
  <c r="T90" i="41"/>
  <c r="AI89" i="41"/>
  <c r="AF89" i="41"/>
  <c r="AE89" i="41"/>
  <c r="AD89" i="41"/>
  <c r="AC89" i="41"/>
  <c r="AB89" i="41"/>
  <c r="AA89" i="41"/>
  <c r="Z89" i="41"/>
  <c r="X89" i="41"/>
  <c r="T89" i="41"/>
  <c r="AI88" i="41"/>
  <c r="AF88" i="41"/>
  <c r="AE88" i="41"/>
  <c r="AD88" i="41"/>
  <c r="AC88" i="41"/>
  <c r="AB88" i="41"/>
  <c r="AA88" i="41"/>
  <c r="Z88" i="41"/>
  <c r="X88" i="41"/>
  <c r="T88" i="41"/>
  <c r="AI87" i="41"/>
  <c r="AF87" i="41"/>
  <c r="AE87" i="41"/>
  <c r="AD87" i="41"/>
  <c r="AC87" i="41"/>
  <c r="AB87" i="41"/>
  <c r="AA87" i="41"/>
  <c r="Z87" i="41"/>
  <c r="X87" i="41"/>
  <c r="T87" i="41"/>
  <c r="AI86" i="41"/>
  <c r="AF86" i="41"/>
  <c r="AE86" i="41"/>
  <c r="AD86" i="41"/>
  <c r="AC86" i="41"/>
  <c r="AB86" i="41"/>
  <c r="AA86" i="41"/>
  <c r="Z86" i="41"/>
  <c r="X86" i="41"/>
  <c r="T86" i="41"/>
  <c r="AI85" i="41"/>
  <c r="AF85" i="41"/>
  <c r="AE85" i="41"/>
  <c r="AD85" i="41"/>
  <c r="AC85" i="41"/>
  <c r="AB85" i="41"/>
  <c r="AA85" i="41"/>
  <c r="Z85" i="41"/>
  <c r="X85" i="41"/>
  <c r="T85" i="41"/>
  <c r="AI84" i="41"/>
  <c r="AF84" i="41"/>
  <c r="AE84" i="41"/>
  <c r="AD84" i="41"/>
  <c r="AC84" i="41"/>
  <c r="AB84" i="41"/>
  <c r="AA84" i="41"/>
  <c r="Z84" i="41"/>
  <c r="X84" i="41"/>
  <c r="T84" i="41"/>
  <c r="AI83" i="41"/>
  <c r="AF83" i="41"/>
  <c r="AE83" i="41"/>
  <c r="AD83" i="41"/>
  <c r="AC83" i="41"/>
  <c r="AB83" i="41"/>
  <c r="AA83" i="41"/>
  <c r="Z83" i="41"/>
  <c r="X83" i="41"/>
  <c r="T83" i="41"/>
  <c r="AI82" i="41"/>
  <c r="AF82" i="41"/>
  <c r="AE82" i="41"/>
  <c r="AD82" i="41"/>
  <c r="AC82" i="41"/>
  <c r="AB82" i="41"/>
  <c r="AA82" i="41"/>
  <c r="Z82" i="41"/>
  <c r="X82" i="41"/>
  <c r="T82" i="41"/>
  <c r="AI81" i="41"/>
  <c r="AF81" i="41"/>
  <c r="AE81" i="41"/>
  <c r="AD81" i="41"/>
  <c r="AC81" i="41"/>
  <c r="AB81" i="41"/>
  <c r="AA81" i="41"/>
  <c r="Z81" i="41"/>
  <c r="X81" i="41"/>
  <c r="T81" i="41"/>
  <c r="AI80" i="41"/>
  <c r="AF80" i="41"/>
  <c r="AE80" i="41"/>
  <c r="AD80" i="41"/>
  <c r="AC80" i="41"/>
  <c r="AB80" i="41"/>
  <c r="AA80" i="41"/>
  <c r="Z80" i="41"/>
  <c r="X80" i="41"/>
  <c r="T80" i="41"/>
  <c r="AI79" i="41"/>
  <c r="AF79" i="41"/>
  <c r="AE79" i="41"/>
  <c r="AD79" i="41"/>
  <c r="AC79" i="41"/>
  <c r="AB79" i="41"/>
  <c r="AA79" i="41"/>
  <c r="Z79" i="41"/>
  <c r="X79" i="41"/>
  <c r="T79" i="41"/>
  <c r="AI78" i="41"/>
  <c r="AF78" i="41"/>
  <c r="AE78" i="41"/>
  <c r="AD78" i="41"/>
  <c r="AC78" i="41"/>
  <c r="AB78" i="41"/>
  <c r="AA78" i="41"/>
  <c r="Z78" i="41"/>
  <c r="X78" i="41"/>
  <c r="T78" i="41"/>
  <c r="AI77" i="41"/>
  <c r="AF77" i="41"/>
  <c r="AE77" i="41"/>
  <c r="AD77" i="41"/>
  <c r="AC77" i="41"/>
  <c r="AB77" i="41"/>
  <c r="AA77" i="41"/>
  <c r="Z77" i="41"/>
  <c r="X77" i="41"/>
  <c r="T77" i="41"/>
  <c r="AI76" i="41"/>
  <c r="AF76" i="41"/>
  <c r="AE76" i="41"/>
  <c r="AD76" i="41"/>
  <c r="AC76" i="41"/>
  <c r="AB76" i="41"/>
  <c r="AA76" i="41"/>
  <c r="Z76" i="41"/>
  <c r="X76" i="41"/>
  <c r="T76" i="41"/>
  <c r="AI75" i="41"/>
  <c r="AF75" i="41"/>
  <c r="AE75" i="41"/>
  <c r="AD75" i="41"/>
  <c r="AC75" i="41"/>
  <c r="AB75" i="41"/>
  <c r="AA75" i="41"/>
  <c r="Z75" i="41"/>
  <c r="X75" i="41"/>
  <c r="T75" i="41"/>
  <c r="AI74" i="41"/>
  <c r="AF74" i="41"/>
  <c r="AE74" i="41"/>
  <c r="AD74" i="41"/>
  <c r="AC74" i="41"/>
  <c r="AB74" i="41"/>
  <c r="AA74" i="41"/>
  <c r="Z74" i="41"/>
  <c r="X74" i="41"/>
  <c r="T74" i="41"/>
  <c r="AI73" i="41"/>
  <c r="AF73" i="41"/>
  <c r="AE73" i="41"/>
  <c r="AD73" i="41"/>
  <c r="AC73" i="41"/>
  <c r="AB73" i="41"/>
  <c r="AA73" i="41"/>
  <c r="Z73" i="41"/>
  <c r="X73" i="41"/>
  <c r="T73" i="41"/>
  <c r="AI72" i="41"/>
  <c r="AF72" i="41"/>
  <c r="AE72" i="41"/>
  <c r="AD72" i="41"/>
  <c r="AC72" i="41"/>
  <c r="AB72" i="41"/>
  <c r="AA72" i="41"/>
  <c r="Z72" i="41"/>
  <c r="X72" i="41"/>
  <c r="T72" i="41"/>
  <c r="AI71" i="41"/>
  <c r="AF71" i="41"/>
  <c r="AE71" i="41"/>
  <c r="AD71" i="41"/>
  <c r="AC71" i="41"/>
  <c r="AB71" i="41"/>
  <c r="AA71" i="41"/>
  <c r="Z71" i="41"/>
  <c r="X71" i="41"/>
  <c r="T71" i="41"/>
  <c r="AI70" i="41"/>
  <c r="AF70" i="41"/>
  <c r="AE70" i="41"/>
  <c r="AD70" i="41"/>
  <c r="AC70" i="41"/>
  <c r="AB70" i="41"/>
  <c r="AA70" i="41"/>
  <c r="Z70" i="41"/>
  <c r="X70" i="41"/>
  <c r="T70" i="41"/>
  <c r="AI69" i="41"/>
  <c r="AF69" i="41"/>
  <c r="AE69" i="41"/>
  <c r="AD69" i="41"/>
  <c r="AC69" i="41"/>
  <c r="AB69" i="41"/>
  <c r="AA69" i="41"/>
  <c r="Z69" i="41"/>
  <c r="X69" i="41"/>
  <c r="T69" i="41"/>
  <c r="AI68" i="41"/>
  <c r="AF68" i="41"/>
  <c r="AE68" i="41"/>
  <c r="AD68" i="41"/>
  <c r="AC68" i="41"/>
  <c r="AB68" i="41"/>
  <c r="AA68" i="41"/>
  <c r="Z68" i="41"/>
  <c r="X68" i="41"/>
  <c r="T68" i="41"/>
  <c r="AI67" i="41"/>
  <c r="AF67" i="41"/>
  <c r="AE67" i="41"/>
  <c r="AD67" i="41"/>
  <c r="AC67" i="41"/>
  <c r="AB67" i="41"/>
  <c r="AA67" i="41"/>
  <c r="Z67" i="41"/>
  <c r="X67" i="41"/>
  <c r="T67" i="41"/>
  <c r="AI66" i="41"/>
  <c r="AF66" i="41"/>
  <c r="AE66" i="41"/>
  <c r="AD66" i="41"/>
  <c r="AC66" i="41"/>
  <c r="AB66" i="41"/>
  <c r="AA66" i="41"/>
  <c r="Z66" i="41"/>
  <c r="X66" i="41"/>
  <c r="T66" i="41"/>
  <c r="AI65" i="41"/>
  <c r="AF65" i="41"/>
  <c r="AE65" i="41"/>
  <c r="AD65" i="41"/>
  <c r="AC65" i="41"/>
  <c r="AB65" i="41"/>
  <c r="AA65" i="41"/>
  <c r="Z65" i="41"/>
  <c r="X65" i="41"/>
  <c r="T65" i="41"/>
  <c r="AI64" i="41"/>
  <c r="AF64" i="41"/>
  <c r="AE64" i="41"/>
  <c r="AD64" i="41"/>
  <c r="AC64" i="41"/>
  <c r="AB64" i="41"/>
  <c r="AA64" i="41"/>
  <c r="Z64" i="41"/>
  <c r="X64" i="41"/>
  <c r="T64" i="41"/>
  <c r="AI63" i="41"/>
  <c r="AF63" i="41"/>
  <c r="AE63" i="41"/>
  <c r="AD63" i="41"/>
  <c r="AC63" i="41"/>
  <c r="AB63" i="41"/>
  <c r="AA63" i="41"/>
  <c r="Z63" i="41"/>
  <c r="X63" i="41"/>
  <c r="T63" i="41"/>
  <c r="AI62" i="41"/>
  <c r="AF62" i="41"/>
  <c r="AE62" i="41"/>
  <c r="AD62" i="41"/>
  <c r="AC62" i="41"/>
  <c r="AB62" i="41"/>
  <c r="AA62" i="41"/>
  <c r="Z62" i="41"/>
  <c r="X62" i="41"/>
  <c r="T62" i="41"/>
  <c r="AI61" i="41"/>
  <c r="AF61" i="41"/>
  <c r="AE61" i="41"/>
  <c r="AD61" i="41"/>
  <c r="AC61" i="41"/>
  <c r="AB61" i="41"/>
  <c r="AA61" i="41"/>
  <c r="Z61" i="41"/>
  <c r="X61" i="41"/>
  <c r="T61" i="41"/>
  <c r="AI60" i="41"/>
  <c r="AF60" i="41"/>
  <c r="AE60" i="41"/>
  <c r="AD60" i="41"/>
  <c r="AC60" i="41"/>
  <c r="AB60" i="41"/>
  <c r="AA60" i="41"/>
  <c r="Z60" i="41"/>
  <c r="X60" i="41"/>
  <c r="T60" i="41"/>
  <c r="AI59" i="41"/>
  <c r="AF59" i="41"/>
  <c r="AE59" i="41"/>
  <c r="AD59" i="41"/>
  <c r="AC59" i="41"/>
  <c r="AB59" i="41"/>
  <c r="AA59" i="41"/>
  <c r="Z59" i="41"/>
  <c r="X59" i="41"/>
  <c r="T59" i="41"/>
  <c r="AI58" i="41"/>
  <c r="AF58" i="41"/>
  <c r="AE58" i="41"/>
  <c r="AD58" i="41"/>
  <c r="AC58" i="41"/>
  <c r="AB58" i="41"/>
  <c r="AA58" i="41"/>
  <c r="Z58" i="41"/>
  <c r="X58" i="41"/>
  <c r="T58" i="41"/>
  <c r="AI57" i="41"/>
  <c r="AF57" i="41"/>
  <c r="AE57" i="41"/>
  <c r="AD57" i="41"/>
  <c r="AC57" i="41"/>
  <c r="AB57" i="41"/>
  <c r="AA57" i="41"/>
  <c r="Z57" i="41"/>
  <c r="X57" i="41"/>
  <c r="T57" i="41"/>
  <c r="AI56" i="41"/>
  <c r="AF56" i="41"/>
  <c r="AE56" i="41"/>
  <c r="AD56" i="41"/>
  <c r="AC56" i="41"/>
  <c r="AB56" i="41"/>
  <c r="AA56" i="41"/>
  <c r="Z56" i="41"/>
  <c r="X56" i="41"/>
  <c r="T56" i="41"/>
  <c r="AI55" i="41"/>
  <c r="AF55" i="41"/>
  <c r="AE55" i="41"/>
  <c r="AD55" i="41"/>
  <c r="AC55" i="41"/>
  <c r="AB55" i="41"/>
  <c r="AA55" i="41"/>
  <c r="Z55" i="41"/>
  <c r="X55" i="41"/>
  <c r="T55" i="41"/>
  <c r="AI54" i="41"/>
  <c r="AF54" i="41"/>
  <c r="AE54" i="41"/>
  <c r="AD54" i="41"/>
  <c r="AC54" i="41"/>
  <c r="AB54" i="41"/>
  <c r="AA54" i="41"/>
  <c r="Z54" i="41"/>
  <c r="X54" i="41"/>
  <c r="T54" i="41"/>
  <c r="AI53" i="41"/>
  <c r="AF53" i="41"/>
  <c r="AE53" i="41"/>
  <c r="AD53" i="41"/>
  <c r="AC53" i="41"/>
  <c r="AB53" i="41"/>
  <c r="AA53" i="41"/>
  <c r="Z53" i="41"/>
  <c r="X53" i="41"/>
  <c r="T53" i="41"/>
  <c r="AI52" i="41"/>
  <c r="AF52" i="41"/>
  <c r="AE52" i="41"/>
  <c r="AD52" i="41"/>
  <c r="AC52" i="41"/>
  <c r="AB52" i="41"/>
  <c r="AA52" i="41"/>
  <c r="Z52" i="41"/>
  <c r="X52" i="41"/>
  <c r="T52" i="41"/>
  <c r="AI51" i="41"/>
  <c r="AF51" i="41"/>
  <c r="AE51" i="41"/>
  <c r="AD51" i="41"/>
  <c r="AC51" i="41"/>
  <c r="AB51" i="41"/>
  <c r="AA51" i="41"/>
  <c r="Z51" i="41"/>
  <c r="X51" i="41"/>
  <c r="T51" i="41"/>
  <c r="AI50" i="41"/>
  <c r="AF50" i="41"/>
  <c r="AE50" i="41"/>
  <c r="AD50" i="41"/>
  <c r="AC50" i="41"/>
  <c r="AB50" i="41"/>
  <c r="AA50" i="41"/>
  <c r="Z50" i="41"/>
  <c r="X50" i="41"/>
  <c r="T50" i="41"/>
  <c r="AI49" i="41"/>
  <c r="AF49" i="41"/>
  <c r="AE49" i="41"/>
  <c r="AD49" i="41"/>
  <c r="AC49" i="41"/>
  <c r="AB49" i="41"/>
  <c r="AA49" i="41"/>
  <c r="Z49" i="41"/>
  <c r="X49" i="41"/>
  <c r="T49" i="41"/>
  <c r="AI48" i="41"/>
  <c r="AF48" i="41"/>
  <c r="AE48" i="41"/>
  <c r="AD48" i="41"/>
  <c r="AC48" i="41"/>
  <c r="AB48" i="41"/>
  <c r="AA48" i="41"/>
  <c r="Z48" i="41"/>
  <c r="X48" i="41"/>
  <c r="T48" i="41"/>
  <c r="AI47" i="41"/>
  <c r="AF47" i="41"/>
  <c r="AE47" i="41"/>
  <c r="AD47" i="41"/>
  <c r="AC47" i="41"/>
  <c r="AB47" i="41"/>
  <c r="AA47" i="41"/>
  <c r="Z47" i="41"/>
  <c r="X47" i="41"/>
  <c r="T47" i="41"/>
  <c r="AI46" i="41"/>
  <c r="AF46" i="41"/>
  <c r="AE46" i="41"/>
  <c r="AD46" i="41"/>
  <c r="AC46" i="41"/>
  <c r="AB46" i="41"/>
  <c r="AA46" i="41"/>
  <c r="Z46" i="41"/>
  <c r="X46" i="41"/>
  <c r="T46" i="41"/>
  <c r="AI45" i="41"/>
  <c r="AF45" i="41"/>
  <c r="AE45" i="41"/>
  <c r="AD45" i="41"/>
  <c r="AC45" i="41"/>
  <c r="AB45" i="41"/>
  <c r="AA45" i="41"/>
  <c r="Z45" i="41"/>
  <c r="X45" i="41"/>
  <c r="T45" i="41"/>
  <c r="AI44" i="41"/>
  <c r="AF44" i="41"/>
  <c r="AE44" i="41"/>
  <c r="AD44" i="41"/>
  <c r="AC44" i="41"/>
  <c r="AB44" i="41"/>
  <c r="AA44" i="41"/>
  <c r="Z44" i="41"/>
  <c r="X44" i="41"/>
  <c r="T44" i="41"/>
  <c r="AI43" i="41"/>
  <c r="AF43" i="41"/>
  <c r="AE43" i="41"/>
  <c r="AD43" i="41"/>
  <c r="AC43" i="41"/>
  <c r="AB43" i="41"/>
  <c r="AA43" i="41"/>
  <c r="Z43" i="41"/>
  <c r="X43" i="41"/>
  <c r="T43" i="41"/>
  <c r="AI42" i="41"/>
  <c r="AF42" i="41"/>
  <c r="AE42" i="41"/>
  <c r="AD42" i="41"/>
  <c r="AC42" i="41"/>
  <c r="AB42" i="41"/>
  <c r="AA42" i="41"/>
  <c r="Z42" i="41"/>
  <c r="X42" i="41"/>
  <c r="T42" i="41"/>
  <c r="AI41" i="41"/>
  <c r="AF41" i="41"/>
  <c r="AE41" i="41"/>
  <c r="AD41" i="41"/>
  <c r="AC41" i="41"/>
  <c r="AB41" i="41"/>
  <c r="AA41" i="41"/>
  <c r="Z41" i="41"/>
  <c r="X41" i="41"/>
  <c r="T41" i="41"/>
  <c r="AI40" i="41"/>
  <c r="AF40" i="41"/>
  <c r="AE40" i="41"/>
  <c r="AD40" i="41"/>
  <c r="AC40" i="41"/>
  <c r="AB40" i="41"/>
  <c r="AA40" i="41"/>
  <c r="Z40" i="41"/>
  <c r="X40" i="41"/>
  <c r="T40" i="41"/>
  <c r="AI39" i="41"/>
  <c r="AF39" i="41"/>
  <c r="AE39" i="41"/>
  <c r="AD39" i="41"/>
  <c r="AC39" i="41"/>
  <c r="AB39" i="41"/>
  <c r="AA39" i="41"/>
  <c r="Z39" i="41"/>
  <c r="X39" i="41"/>
  <c r="T39" i="41"/>
  <c r="AI38" i="41"/>
  <c r="AF38" i="41"/>
  <c r="AE38" i="41"/>
  <c r="AD38" i="41"/>
  <c r="AC38" i="41"/>
  <c r="AB38" i="41"/>
  <c r="AA38" i="41"/>
  <c r="Z38" i="41"/>
  <c r="X38" i="41"/>
  <c r="T38" i="41"/>
  <c r="AI37" i="41"/>
  <c r="AF37" i="41"/>
  <c r="AE37" i="41"/>
  <c r="AD37" i="41"/>
  <c r="AC37" i="41"/>
  <c r="AB37" i="41"/>
  <c r="AA37" i="41"/>
  <c r="Z37" i="41"/>
  <c r="X37" i="41"/>
  <c r="T37" i="41"/>
  <c r="AI36" i="41"/>
  <c r="AF36" i="41"/>
  <c r="AE36" i="41"/>
  <c r="AD36" i="41"/>
  <c r="AC36" i="41"/>
  <c r="AB36" i="41"/>
  <c r="AA36" i="41"/>
  <c r="Z36" i="41"/>
  <c r="X36" i="41"/>
  <c r="T36" i="41"/>
  <c r="AI35" i="41"/>
  <c r="AF35" i="41"/>
  <c r="AE35" i="41"/>
  <c r="AD35" i="41"/>
  <c r="AC35" i="41"/>
  <c r="AB35" i="41"/>
  <c r="AA35" i="41"/>
  <c r="Z35" i="41"/>
  <c r="X35" i="41"/>
  <c r="T35" i="41"/>
  <c r="AI34" i="41"/>
  <c r="AF34" i="41"/>
  <c r="AE34" i="41"/>
  <c r="AD34" i="41"/>
  <c r="AC34" i="41"/>
  <c r="AB34" i="41"/>
  <c r="AA34" i="41"/>
  <c r="Z34" i="41"/>
  <c r="X34" i="41"/>
  <c r="T34" i="41"/>
  <c r="AI33" i="41"/>
  <c r="AF33" i="41"/>
  <c r="AE33" i="41"/>
  <c r="AD33" i="41"/>
  <c r="AC33" i="41"/>
  <c r="AB33" i="41"/>
  <c r="AA33" i="41"/>
  <c r="Z33" i="41"/>
  <c r="X33" i="41"/>
  <c r="T33" i="41"/>
  <c r="AI32" i="41"/>
  <c r="AF32" i="41"/>
  <c r="AE32" i="41"/>
  <c r="AD32" i="41"/>
  <c r="AC32" i="41"/>
  <c r="AB32" i="41"/>
  <c r="AA32" i="41"/>
  <c r="Z32" i="41"/>
  <c r="X32" i="41"/>
  <c r="T32" i="41"/>
  <c r="AI31" i="41"/>
  <c r="AF31" i="41"/>
  <c r="AE31" i="41"/>
  <c r="AD31" i="41"/>
  <c r="AC31" i="41"/>
  <c r="AB31" i="41"/>
  <c r="AA31" i="41"/>
  <c r="Z31" i="41"/>
  <c r="X31" i="41"/>
  <c r="T31" i="41"/>
  <c r="AI30" i="41"/>
  <c r="AF30" i="41"/>
  <c r="AE30" i="41"/>
  <c r="AD30" i="41"/>
  <c r="AC30" i="41"/>
  <c r="AB30" i="41"/>
  <c r="AA30" i="41"/>
  <c r="Z30" i="41"/>
  <c r="X30" i="41"/>
  <c r="T30" i="41"/>
  <c r="AI29" i="41"/>
  <c r="AF29" i="41"/>
  <c r="AE29" i="41"/>
  <c r="AD29" i="41"/>
  <c r="AC29" i="41"/>
  <c r="AB29" i="41"/>
  <c r="AA29" i="41"/>
  <c r="Z29" i="41"/>
  <c r="X29" i="41"/>
  <c r="T29" i="41"/>
  <c r="AI28" i="41"/>
  <c r="AF28" i="41"/>
  <c r="AE28" i="41"/>
  <c r="AD28" i="41"/>
  <c r="AC28" i="41"/>
  <c r="AB28" i="41"/>
  <c r="AA28" i="41"/>
  <c r="Z28" i="41"/>
  <c r="X28" i="41"/>
  <c r="T28" i="41"/>
  <c r="AI27" i="41"/>
  <c r="AF27" i="41"/>
  <c r="AE27" i="41"/>
  <c r="AD27" i="41"/>
  <c r="AC27" i="41"/>
  <c r="AB27" i="41"/>
  <c r="AA27" i="41"/>
  <c r="Z27" i="41"/>
  <c r="X27" i="41"/>
  <c r="T27" i="41"/>
  <c r="AI26" i="41"/>
  <c r="AF26" i="41"/>
  <c r="AE26" i="41"/>
  <c r="AD26" i="41"/>
  <c r="AC26" i="41"/>
  <c r="AB26" i="41"/>
  <c r="AA26" i="41"/>
  <c r="Z26" i="41"/>
  <c r="X26" i="41"/>
  <c r="T26" i="41"/>
  <c r="AI25" i="41"/>
  <c r="AF25" i="41"/>
  <c r="AE25" i="41"/>
  <c r="AD25" i="41"/>
  <c r="AC25" i="41"/>
  <c r="AB25" i="41"/>
  <c r="AA25" i="41"/>
  <c r="Z25" i="41"/>
  <c r="X25" i="41"/>
  <c r="T25" i="41"/>
  <c r="AI24" i="41"/>
  <c r="AF24" i="41"/>
  <c r="AE24" i="41"/>
  <c r="AD24" i="41"/>
  <c r="AC24" i="41"/>
  <c r="AB24" i="41"/>
  <c r="AA24" i="41"/>
  <c r="Z24" i="41"/>
  <c r="X24" i="41"/>
  <c r="T24" i="41"/>
  <c r="AI23" i="41"/>
  <c r="AF23" i="41"/>
  <c r="AE23" i="41"/>
  <c r="AD23" i="41"/>
  <c r="AC23" i="41"/>
  <c r="AB23" i="41"/>
  <c r="AA23" i="41"/>
  <c r="Z23" i="41"/>
  <c r="X23" i="41"/>
  <c r="T23" i="41"/>
  <c r="AI22" i="41"/>
  <c r="AF22" i="41"/>
  <c r="AE22" i="41"/>
  <c r="AD22" i="41"/>
  <c r="AC22" i="41"/>
  <c r="AB22" i="41"/>
  <c r="AA22" i="41"/>
  <c r="Z22" i="41"/>
  <c r="X22" i="41"/>
  <c r="T22" i="41"/>
  <c r="Q22" i="41"/>
  <c r="AI21" i="41"/>
  <c r="AF21" i="41"/>
  <c r="AE21" i="41"/>
  <c r="AD21" i="41"/>
  <c r="AC21" i="41"/>
  <c r="AB21" i="41"/>
  <c r="AA21" i="41"/>
  <c r="Z21" i="41"/>
  <c r="X21" i="41"/>
  <c r="T21" i="41"/>
  <c r="Q21" i="41"/>
  <c r="AI20" i="41"/>
  <c r="AF20" i="41"/>
  <c r="AE20" i="41"/>
  <c r="AD20" i="41"/>
  <c r="AC20" i="41"/>
  <c r="AB20" i="41"/>
  <c r="AA20" i="41"/>
  <c r="Z20" i="41"/>
  <c r="X20" i="41"/>
  <c r="T20" i="41"/>
  <c r="AN19" i="41"/>
  <c r="AN14" i="41" s="1"/>
  <c r="AM19" i="41"/>
  <c r="AN16" i="41" s="1"/>
  <c r="AL19" i="41"/>
  <c r="AI19" i="41"/>
  <c r="AF19" i="41"/>
  <c r="AE19" i="41"/>
  <c r="AD19" i="41"/>
  <c r="AC19" i="41"/>
  <c r="AB19" i="41"/>
  <c r="AA19" i="41"/>
  <c r="Z19" i="41"/>
  <c r="X19" i="41"/>
  <c r="T19" i="41"/>
  <c r="AI18" i="41"/>
  <c r="AF18" i="41"/>
  <c r="AE18" i="41"/>
  <c r="AD18" i="41"/>
  <c r="AC18" i="41"/>
  <c r="AB18" i="41"/>
  <c r="AA18" i="41"/>
  <c r="Z18" i="41"/>
  <c r="X18" i="41"/>
  <c r="T18" i="41"/>
  <c r="Q18" i="41"/>
  <c r="AI17" i="41"/>
  <c r="AF17" i="41"/>
  <c r="AE17" i="41"/>
  <c r="AD17" i="41"/>
  <c r="AC17" i="41"/>
  <c r="AB17" i="41"/>
  <c r="AA17" i="41"/>
  <c r="Z17" i="41"/>
  <c r="X17" i="41"/>
  <c r="T17" i="41"/>
  <c r="AI16" i="41"/>
  <c r="AF16" i="41"/>
  <c r="AE16" i="41"/>
  <c r="AD16" i="41"/>
  <c r="AC16" i="41"/>
  <c r="AB16" i="41"/>
  <c r="AA16" i="41"/>
  <c r="Z16" i="41"/>
  <c r="X16" i="41"/>
  <c r="T16" i="41"/>
  <c r="Q16" i="41"/>
  <c r="AN15" i="41"/>
  <c r="AI15" i="41"/>
  <c r="AF15" i="41"/>
  <c r="AE15" i="41"/>
  <c r="AD15" i="41"/>
  <c r="AC15" i="41"/>
  <c r="AB15" i="41"/>
  <c r="AA15" i="41"/>
  <c r="Z15" i="41"/>
  <c r="X15" i="41"/>
  <c r="T15" i="41"/>
  <c r="Q15" i="41"/>
  <c r="AI14" i="41"/>
  <c r="AF14" i="41"/>
  <c r="AE14" i="41"/>
  <c r="AD14" i="41"/>
  <c r="AC14" i="41"/>
  <c r="AB14" i="41"/>
  <c r="AA14" i="41"/>
  <c r="Z14" i="41"/>
  <c r="X14" i="41"/>
  <c r="T14" i="41"/>
  <c r="Q14" i="41"/>
  <c r="AN13" i="41"/>
  <c r="AI13" i="41"/>
  <c r="AF13" i="41"/>
  <c r="AE13" i="41"/>
  <c r="AD13" i="41"/>
  <c r="AC13" i="41"/>
  <c r="AB13" i="41"/>
  <c r="AA13" i="41"/>
  <c r="Z13" i="41"/>
  <c r="X13" i="41"/>
  <c r="T13" i="41"/>
  <c r="Q13" i="41"/>
  <c r="AN12" i="41"/>
  <c r="AI12" i="41"/>
  <c r="AF12" i="41"/>
  <c r="AE12" i="41"/>
  <c r="AD12" i="41"/>
  <c r="AC12" i="41"/>
  <c r="AB12" i="41"/>
  <c r="AA12" i="41"/>
  <c r="Z12" i="41"/>
  <c r="X12" i="41"/>
  <c r="T12" i="41"/>
  <c r="AI11" i="41"/>
  <c r="AF11" i="41"/>
  <c r="AE11" i="41"/>
  <c r="AD11" i="41"/>
  <c r="AC11" i="41"/>
  <c r="AB11" i="41"/>
  <c r="AA11" i="41"/>
  <c r="Z11" i="41"/>
  <c r="X11" i="41"/>
  <c r="T11" i="41"/>
  <c r="AN10" i="41"/>
  <c r="AI10" i="41"/>
  <c r="AF10" i="41"/>
  <c r="AE10" i="41"/>
  <c r="AD10" i="41"/>
  <c r="AC10" i="41"/>
  <c r="AB10" i="41"/>
  <c r="AA10" i="41"/>
  <c r="Z10" i="41"/>
  <c r="X10" i="41"/>
  <c r="T10" i="41"/>
  <c r="Q10" i="41"/>
  <c r="AN9" i="41"/>
  <c r="AI9" i="41"/>
  <c r="AF9" i="41"/>
  <c r="AE9" i="41"/>
  <c r="AD9" i="41"/>
  <c r="AC9" i="41"/>
  <c r="AB9" i="41"/>
  <c r="AA9" i="41"/>
  <c r="Z9" i="41"/>
  <c r="X9" i="41"/>
  <c r="T9" i="41"/>
  <c r="C9" i="41"/>
  <c r="B9" i="41"/>
  <c r="A9" i="41"/>
  <c r="AI8" i="41"/>
  <c r="AH8" i="41"/>
  <c r="AH8" i="41" a="1"/>
  <c r="AG8" i="41"/>
  <c r="AG8" i="41" a="1"/>
  <c r="AF8" i="41"/>
  <c r="AE8" i="41"/>
  <c r="Z8" i="41"/>
  <c r="X8" i="41"/>
  <c r="T8" i="41"/>
  <c r="D8" i="41"/>
  <c r="C8" i="41"/>
  <c r="B8" i="41"/>
  <c r="H3" i="41"/>
  <c r="AF1139" i="40"/>
  <c r="AE1139" i="40"/>
  <c r="AD1139" i="40"/>
  <c r="AC1139" i="40"/>
  <c r="AB1139" i="40"/>
  <c r="AA1139" i="40"/>
  <c r="Z1139" i="40"/>
  <c r="X1139" i="40"/>
  <c r="T1139" i="40"/>
  <c r="AF1138" i="40"/>
  <c r="AE1138" i="40"/>
  <c r="AD1138" i="40"/>
  <c r="AC1138" i="40"/>
  <c r="AB1138" i="40"/>
  <c r="AA1138" i="40"/>
  <c r="Z1138" i="40"/>
  <c r="X1138" i="40"/>
  <c r="T1138" i="40"/>
  <c r="AF1137" i="40"/>
  <c r="AE1137" i="40"/>
  <c r="AD1137" i="40"/>
  <c r="AC1137" i="40"/>
  <c r="AB1137" i="40"/>
  <c r="AA1137" i="40"/>
  <c r="Z1137" i="40"/>
  <c r="X1137" i="40"/>
  <c r="T1137" i="40"/>
  <c r="AF1136" i="40"/>
  <c r="AE1136" i="40"/>
  <c r="AD1136" i="40"/>
  <c r="AC1136" i="40"/>
  <c r="AB1136" i="40"/>
  <c r="AA1136" i="40"/>
  <c r="Z1136" i="40"/>
  <c r="X1136" i="40"/>
  <c r="T1136" i="40"/>
  <c r="AF1135" i="40"/>
  <c r="AE1135" i="40"/>
  <c r="AD1135" i="40"/>
  <c r="AC1135" i="40"/>
  <c r="AB1135" i="40"/>
  <c r="AA1135" i="40"/>
  <c r="Z1135" i="40"/>
  <c r="X1135" i="40"/>
  <c r="T1135" i="40"/>
  <c r="AF1134" i="40"/>
  <c r="AE1134" i="40"/>
  <c r="AD1134" i="40"/>
  <c r="AC1134" i="40"/>
  <c r="AB1134" i="40"/>
  <c r="AA1134" i="40"/>
  <c r="Z1134" i="40"/>
  <c r="X1134" i="40"/>
  <c r="T1134" i="40"/>
  <c r="AF1133" i="40"/>
  <c r="AE1133" i="40"/>
  <c r="AD1133" i="40"/>
  <c r="AC1133" i="40"/>
  <c r="AB1133" i="40"/>
  <c r="AA1133" i="40"/>
  <c r="Z1133" i="40"/>
  <c r="X1133" i="40"/>
  <c r="T1133" i="40"/>
  <c r="AF1132" i="40"/>
  <c r="AE1132" i="40"/>
  <c r="AD1132" i="40"/>
  <c r="AC1132" i="40"/>
  <c r="AB1132" i="40"/>
  <c r="AA1132" i="40"/>
  <c r="Z1132" i="40"/>
  <c r="X1132" i="40"/>
  <c r="T1132" i="40"/>
  <c r="AF1131" i="40"/>
  <c r="AE1131" i="40"/>
  <c r="AD1131" i="40"/>
  <c r="AC1131" i="40"/>
  <c r="AB1131" i="40"/>
  <c r="AA1131" i="40"/>
  <c r="Z1131" i="40"/>
  <c r="X1131" i="40"/>
  <c r="T1131" i="40"/>
  <c r="AF1130" i="40"/>
  <c r="AE1130" i="40"/>
  <c r="AD1130" i="40"/>
  <c r="AC1130" i="40"/>
  <c r="AB1130" i="40"/>
  <c r="AA1130" i="40"/>
  <c r="Z1130" i="40"/>
  <c r="X1130" i="40"/>
  <c r="T1130" i="40"/>
  <c r="AF1129" i="40"/>
  <c r="AE1129" i="40"/>
  <c r="AD1129" i="40"/>
  <c r="AC1129" i="40"/>
  <c r="AB1129" i="40"/>
  <c r="AA1129" i="40"/>
  <c r="Z1129" i="40"/>
  <c r="X1129" i="40"/>
  <c r="T1129" i="40"/>
  <c r="AF1128" i="40"/>
  <c r="AE1128" i="40"/>
  <c r="AD1128" i="40"/>
  <c r="AC1128" i="40"/>
  <c r="AB1128" i="40"/>
  <c r="AA1128" i="40"/>
  <c r="Z1128" i="40"/>
  <c r="X1128" i="40"/>
  <c r="T1128" i="40"/>
  <c r="AF1127" i="40"/>
  <c r="AE1127" i="40"/>
  <c r="AD1127" i="40"/>
  <c r="AC1127" i="40"/>
  <c r="AB1127" i="40"/>
  <c r="AA1127" i="40"/>
  <c r="Z1127" i="40"/>
  <c r="X1127" i="40"/>
  <c r="T1127" i="40"/>
  <c r="AF1126" i="40"/>
  <c r="AE1126" i="40"/>
  <c r="AD1126" i="40"/>
  <c r="AC1126" i="40"/>
  <c r="AB1126" i="40"/>
  <c r="AA1126" i="40"/>
  <c r="Z1126" i="40"/>
  <c r="X1126" i="40"/>
  <c r="T1126" i="40"/>
  <c r="AF1125" i="40"/>
  <c r="AE1125" i="40"/>
  <c r="AD1125" i="40"/>
  <c r="AC1125" i="40"/>
  <c r="AB1125" i="40"/>
  <c r="AA1125" i="40"/>
  <c r="Z1125" i="40"/>
  <c r="X1125" i="40"/>
  <c r="T1125" i="40"/>
  <c r="AF1124" i="40"/>
  <c r="AE1124" i="40"/>
  <c r="AD1124" i="40"/>
  <c r="AC1124" i="40"/>
  <c r="AB1124" i="40"/>
  <c r="AA1124" i="40"/>
  <c r="Z1124" i="40"/>
  <c r="X1124" i="40"/>
  <c r="T1124" i="40"/>
  <c r="AF1123" i="40"/>
  <c r="AE1123" i="40"/>
  <c r="AD1123" i="40"/>
  <c r="AC1123" i="40"/>
  <c r="AB1123" i="40"/>
  <c r="AA1123" i="40"/>
  <c r="Z1123" i="40"/>
  <c r="X1123" i="40"/>
  <c r="T1123" i="40"/>
  <c r="AF1122" i="40"/>
  <c r="AE1122" i="40"/>
  <c r="AD1122" i="40"/>
  <c r="AC1122" i="40"/>
  <c r="AB1122" i="40"/>
  <c r="AA1122" i="40"/>
  <c r="Z1122" i="40"/>
  <c r="X1122" i="40"/>
  <c r="T1122" i="40"/>
  <c r="AF1121" i="40"/>
  <c r="AE1121" i="40"/>
  <c r="AD1121" i="40"/>
  <c r="AC1121" i="40"/>
  <c r="AB1121" i="40"/>
  <c r="AA1121" i="40"/>
  <c r="Z1121" i="40"/>
  <c r="X1121" i="40"/>
  <c r="T1121" i="40"/>
  <c r="AF1120" i="40"/>
  <c r="AE1120" i="40"/>
  <c r="AD1120" i="40"/>
  <c r="AC1120" i="40"/>
  <c r="AB1120" i="40"/>
  <c r="AA1120" i="40"/>
  <c r="Z1120" i="40"/>
  <c r="X1120" i="40"/>
  <c r="T1120" i="40"/>
  <c r="AF1119" i="40"/>
  <c r="AE1119" i="40"/>
  <c r="AD1119" i="40"/>
  <c r="AC1119" i="40"/>
  <c r="AB1119" i="40"/>
  <c r="AA1119" i="40"/>
  <c r="Z1119" i="40"/>
  <c r="X1119" i="40"/>
  <c r="T1119" i="40"/>
  <c r="AF1118" i="40"/>
  <c r="AE1118" i="40"/>
  <c r="AD1118" i="40"/>
  <c r="AC1118" i="40"/>
  <c r="AB1118" i="40"/>
  <c r="AA1118" i="40"/>
  <c r="Z1118" i="40"/>
  <c r="X1118" i="40"/>
  <c r="T1118" i="40"/>
  <c r="AF1117" i="40"/>
  <c r="AE1117" i="40"/>
  <c r="AD1117" i="40"/>
  <c r="AC1117" i="40"/>
  <c r="AB1117" i="40"/>
  <c r="AA1117" i="40"/>
  <c r="Z1117" i="40"/>
  <c r="X1117" i="40"/>
  <c r="T1117" i="40"/>
  <c r="AF1116" i="40"/>
  <c r="AE1116" i="40"/>
  <c r="AD1116" i="40"/>
  <c r="AC1116" i="40"/>
  <c r="AB1116" i="40"/>
  <c r="AA1116" i="40"/>
  <c r="Z1116" i="40"/>
  <c r="X1116" i="40"/>
  <c r="T1116" i="40"/>
  <c r="AF1115" i="40"/>
  <c r="AE1115" i="40"/>
  <c r="AD1115" i="40"/>
  <c r="AC1115" i="40"/>
  <c r="AB1115" i="40"/>
  <c r="AA1115" i="40"/>
  <c r="Z1115" i="40"/>
  <c r="X1115" i="40"/>
  <c r="T1115" i="40"/>
  <c r="AF1114" i="40"/>
  <c r="AE1114" i="40"/>
  <c r="AD1114" i="40"/>
  <c r="AC1114" i="40"/>
  <c r="AB1114" i="40"/>
  <c r="AA1114" i="40"/>
  <c r="Z1114" i="40"/>
  <c r="X1114" i="40"/>
  <c r="T1114" i="40"/>
  <c r="AF1113" i="40"/>
  <c r="AE1113" i="40"/>
  <c r="AD1113" i="40"/>
  <c r="AC1113" i="40"/>
  <c r="AB1113" i="40"/>
  <c r="AA1113" i="40"/>
  <c r="Z1113" i="40"/>
  <c r="X1113" i="40"/>
  <c r="T1113" i="40"/>
  <c r="AF1112" i="40"/>
  <c r="AE1112" i="40"/>
  <c r="AD1112" i="40"/>
  <c r="AC1112" i="40"/>
  <c r="AB1112" i="40"/>
  <c r="AA1112" i="40"/>
  <c r="Z1112" i="40"/>
  <c r="X1112" i="40"/>
  <c r="T1112" i="40"/>
  <c r="AF1111" i="40"/>
  <c r="AE1111" i="40"/>
  <c r="AD1111" i="40"/>
  <c r="AC1111" i="40"/>
  <c r="AB1111" i="40"/>
  <c r="AA1111" i="40"/>
  <c r="Z1111" i="40"/>
  <c r="X1111" i="40"/>
  <c r="T1111" i="40"/>
  <c r="AF1110" i="40"/>
  <c r="AE1110" i="40"/>
  <c r="AD1110" i="40"/>
  <c r="AC1110" i="40"/>
  <c r="AB1110" i="40"/>
  <c r="AA1110" i="40"/>
  <c r="Z1110" i="40"/>
  <c r="X1110" i="40"/>
  <c r="T1110" i="40"/>
  <c r="AF1109" i="40"/>
  <c r="AE1109" i="40"/>
  <c r="AD1109" i="40"/>
  <c r="AC1109" i="40"/>
  <c r="AB1109" i="40"/>
  <c r="AA1109" i="40"/>
  <c r="Z1109" i="40"/>
  <c r="X1109" i="40"/>
  <c r="T1109" i="40"/>
  <c r="AF1108" i="40"/>
  <c r="AE1108" i="40"/>
  <c r="AD1108" i="40"/>
  <c r="AC1108" i="40"/>
  <c r="AB1108" i="40"/>
  <c r="AA1108" i="40"/>
  <c r="Z1108" i="40"/>
  <c r="X1108" i="40"/>
  <c r="T1108" i="40"/>
  <c r="AF1107" i="40"/>
  <c r="AE1107" i="40"/>
  <c r="AD1107" i="40"/>
  <c r="AC1107" i="40"/>
  <c r="AB1107" i="40"/>
  <c r="AA1107" i="40"/>
  <c r="Z1107" i="40"/>
  <c r="X1107" i="40"/>
  <c r="T1107" i="40"/>
  <c r="AF1106" i="40"/>
  <c r="AE1106" i="40"/>
  <c r="AD1106" i="40"/>
  <c r="AC1106" i="40"/>
  <c r="AB1106" i="40"/>
  <c r="AA1106" i="40"/>
  <c r="Z1106" i="40"/>
  <c r="X1106" i="40"/>
  <c r="T1106" i="40"/>
  <c r="AF1105" i="40"/>
  <c r="AE1105" i="40"/>
  <c r="AD1105" i="40"/>
  <c r="AC1105" i="40"/>
  <c r="AB1105" i="40"/>
  <c r="AA1105" i="40"/>
  <c r="Z1105" i="40"/>
  <c r="X1105" i="40"/>
  <c r="T1105" i="40"/>
  <c r="AF1104" i="40"/>
  <c r="AE1104" i="40"/>
  <c r="AD1104" i="40"/>
  <c r="AC1104" i="40"/>
  <c r="AB1104" i="40"/>
  <c r="AA1104" i="40"/>
  <c r="Z1104" i="40"/>
  <c r="X1104" i="40"/>
  <c r="T1104" i="40"/>
  <c r="AF1103" i="40"/>
  <c r="AE1103" i="40"/>
  <c r="AD1103" i="40"/>
  <c r="AC1103" i="40"/>
  <c r="AB1103" i="40"/>
  <c r="AA1103" i="40"/>
  <c r="Z1103" i="40"/>
  <c r="X1103" i="40"/>
  <c r="T1103" i="40"/>
  <c r="AF1102" i="40"/>
  <c r="AE1102" i="40"/>
  <c r="AD1102" i="40"/>
  <c r="AC1102" i="40"/>
  <c r="AB1102" i="40"/>
  <c r="AA1102" i="40"/>
  <c r="Z1102" i="40"/>
  <c r="X1102" i="40"/>
  <c r="T1102" i="40"/>
  <c r="AF1101" i="40"/>
  <c r="AE1101" i="40"/>
  <c r="AD1101" i="40"/>
  <c r="AC1101" i="40"/>
  <c r="AB1101" i="40"/>
  <c r="AA1101" i="40"/>
  <c r="Z1101" i="40"/>
  <c r="X1101" i="40"/>
  <c r="T1101" i="40"/>
  <c r="AF1100" i="40"/>
  <c r="AE1100" i="40"/>
  <c r="AD1100" i="40"/>
  <c r="AC1100" i="40"/>
  <c r="AB1100" i="40"/>
  <c r="AA1100" i="40"/>
  <c r="Z1100" i="40"/>
  <c r="X1100" i="40"/>
  <c r="T1100" i="40"/>
  <c r="AF1099" i="40"/>
  <c r="AE1099" i="40"/>
  <c r="AD1099" i="40"/>
  <c r="AC1099" i="40"/>
  <c r="AB1099" i="40"/>
  <c r="AA1099" i="40"/>
  <c r="Z1099" i="40"/>
  <c r="X1099" i="40"/>
  <c r="T1099" i="40"/>
  <c r="AF1098" i="40"/>
  <c r="AE1098" i="40"/>
  <c r="AD1098" i="40"/>
  <c r="AC1098" i="40"/>
  <c r="AB1098" i="40"/>
  <c r="AA1098" i="40"/>
  <c r="Z1098" i="40"/>
  <c r="X1098" i="40"/>
  <c r="T1098" i="40"/>
  <c r="AF1097" i="40"/>
  <c r="AE1097" i="40"/>
  <c r="AD1097" i="40"/>
  <c r="AC1097" i="40"/>
  <c r="AB1097" i="40"/>
  <c r="AA1097" i="40"/>
  <c r="Z1097" i="40"/>
  <c r="X1097" i="40"/>
  <c r="T1097" i="40"/>
  <c r="AF1096" i="40"/>
  <c r="AE1096" i="40"/>
  <c r="AD1096" i="40"/>
  <c r="AC1096" i="40"/>
  <c r="AB1096" i="40"/>
  <c r="AA1096" i="40"/>
  <c r="Z1096" i="40"/>
  <c r="X1096" i="40"/>
  <c r="T1096" i="40"/>
  <c r="AF1095" i="40"/>
  <c r="AE1095" i="40"/>
  <c r="AD1095" i="40"/>
  <c r="AC1095" i="40"/>
  <c r="AB1095" i="40"/>
  <c r="AA1095" i="40"/>
  <c r="Z1095" i="40"/>
  <c r="X1095" i="40"/>
  <c r="T1095" i="40"/>
  <c r="AF1094" i="40"/>
  <c r="AE1094" i="40"/>
  <c r="AD1094" i="40"/>
  <c r="AC1094" i="40"/>
  <c r="AB1094" i="40"/>
  <c r="AA1094" i="40"/>
  <c r="Z1094" i="40"/>
  <c r="X1094" i="40"/>
  <c r="T1094" i="40"/>
  <c r="AF1093" i="40"/>
  <c r="AE1093" i="40"/>
  <c r="AD1093" i="40"/>
  <c r="AC1093" i="40"/>
  <c r="AB1093" i="40"/>
  <c r="AA1093" i="40"/>
  <c r="Z1093" i="40"/>
  <c r="X1093" i="40"/>
  <c r="T1093" i="40"/>
  <c r="AF1092" i="40"/>
  <c r="AE1092" i="40"/>
  <c r="AD1092" i="40"/>
  <c r="AC1092" i="40"/>
  <c r="AB1092" i="40"/>
  <c r="AA1092" i="40"/>
  <c r="Z1092" i="40"/>
  <c r="X1092" i="40"/>
  <c r="T1092" i="40"/>
  <c r="AF1091" i="40"/>
  <c r="AE1091" i="40"/>
  <c r="AD1091" i="40"/>
  <c r="AC1091" i="40"/>
  <c r="AB1091" i="40"/>
  <c r="AA1091" i="40"/>
  <c r="Z1091" i="40"/>
  <c r="X1091" i="40"/>
  <c r="T1091" i="40"/>
  <c r="AF1090" i="40"/>
  <c r="AE1090" i="40"/>
  <c r="AD1090" i="40"/>
  <c r="AC1090" i="40"/>
  <c r="AB1090" i="40"/>
  <c r="AA1090" i="40"/>
  <c r="Z1090" i="40"/>
  <c r="X1090" i="40"/>
  <c r="T1090" i="40"/>
  <c r="AF1089" i="40"/>
  <c r="AE1089" i="40"/>
  <c r="AD1089" i="40"/>
  <c r="AC1089" i="40"/>
  <c r="AB1089" i="40"/>
  <c r="AA1089" i="40"/>
  <c r="Z1089" i="40"/>
  <c r="X1089" i="40"/>
  <c r="T1089" i="40"/>
  <c r="AF1088" i="40"/>
  <c r="AE1088" i="40"/>
  <c r="AD1088" i="40"/>
  <c r="AC1088" i="40"/>
  <c r="AB1088" i="40"/>
  <c r="AA1088" i="40"/>
  <c r="Z1088" i="40"/>
  <c r="X1088" i="40"/>
  <c r="T1088" i="40"/>
  <c r="AF1087" i="40"/>
  <c r="AE1087" i="40"/>
  <c r="AD1087" i="40"/>
  <c r="AC1087" i="40"/>
  <c r="AB1087" i="40"/>
  <c r="AA1087" i="40"/>
  <c r="Z1087" i="40"/>
  <c r="X1087" i="40"/>
  <c r="T1087" i="40"/>
  <c r="AF1086" i="40"/>
  <c r="AE1086" i="40"/>
  <c r="AD1086" i="40"/>
  <c r="AC1086" i="40"/>
  <c r="AB1086" i="40"/>
  <c r="AA1086" i="40"/>
  <c r="Z1086" i="40"/>
  <c r="X1086" i="40"/>
  <c r="T1086" i="40"/>
  <c r="AF1085" i="40"/>
  <c r="AE1085" i="40"/>
  <c r="AD1085" i="40"/>
  <c r="AC1085" i="40"/>
  <c r="AB1085" i="40"/>
  <c r="AA1085" i="40"/>
  <c r="Z1085" i="40"/>
  <c r="X1085" i="40"/>
  <c r="T1085" i="40"/>
  <c r="AF1084" i="40"/>
  <c r="AE1084" i="40"/>
  <c r="AD1084" i="40"/>
  <c r="AC1084" i="40"/>
  <c r="AB1084" i="40"/>
  <c r="AA1084" i="40"/>
  <c r="Z1084" i="40"/>
  <c r="X1084" i="40"/>
  <c r="T1084" i="40"/>
  <c r="AF1083" i="40"/>
  <c r="AE1083" i="40"/>
  <c r="AD1083" i="40"/>
  <c r="AC1083" i="40"/>
  <c r="AB1083" i="40"/>
  <c r="AA1083" i="40"/>
  <c r="Z1083" i="40"/>
  <c r="X1083" i="40"/>
  <c r="T1083" i="40"/>
  <c r="AF1082" i="40"/>
  <c r="AE1082" i="40"/>
  <c r="AD1082" i="40"/>
  <c r="AC1082" i="40"/>
  <c r="AB1082" i="40"/>
  <c r="AA1082" i="40"/>
  <c r="Z1082" i="40"/>
  <c r="X1082" i="40"/>
  <c r="T1082" i="40"/>
  <c r="AF1081" i="40"/>
  <c r="AE1081" i="40"/>
  <c r="AD1081" i="40"/>
  <c r="AC1081" i="40"/>
  <c r="AB1081" i="40"/>
  <c r="AA1081" i="40"/>
  <c r="Z1081" i="40"/>
  <c r="X1081" i="40"/>
  <c r="T1081" i="40"/>
  <c r="AF1080" i="40"/>
  <c r="AE1080" i="40"/>
  <c r="AD1080" i="40"/>
  <c r="AC1080" i="40"/>
  <c r="AB1080" i="40"/>
  <c r="AA1080" i="40"/>
  <c r="Z1080" i="40"/>
  <c r="X1080" i="40"/>
  <c r="T1080" i="40"/>
  <c r="AF1079" i="40"/>
  <c r="AE1079" i="40"/>
  <c r="AD1079" i="40"/>
  <c r="AC1079" i="40"/>
  <c r="AB1079" i="40"/>
  <c r="AA1079" i="40"/>
  <c r="Z1079" i="40"/>
  <c r="X1079" i="40"/>
  <c r="T1079" i="40"/>
  <c r="AF1078" i="40"/>
  <c r="AE1078" i="40"/>
  <c r="AD1078" i="40"/>
  <c r="AC1078" i="40"/>
  <c r="AB1078" i="40"/>
  <c r="AA1078" i="40"/>
  <c r="Z1078" i="40"/>
  <c r="X1078" i="40"/>
  <c r="T1078" i="40"/>
  <c r="AF1077" i="40"/>
  <c r="AE1077" i="40"/>
  <c r="AD1077" i="40"/>
  <c r="AC1077" i="40"/>
  <c r="AB1077" i="40"/>
  <c r="AA1077" i="40"/>
  <c r="Z1077" i="40"/>
  <c r="X1077" i="40"/>
  <c r="T1077" i="40"/>
  <c r="AF1076" i="40"/>
  <c r="AE1076" i="40"/>
  <c r="AD1076" i="40"/>
  <c r="AC1076" i="40"/>
  <c r="AB1076" i="40"/>
  <c r="AA1076" i="40"/>
  <c r="Z1076" i="40"/>
  <c r="X1076" i="40"/>
  <c r="T1076" i="40"/>
  <c r="AF1075" i="40"/>
  <c r="AE1075" i="40"/>
  <c r="AD1075" i="40"/>
  <c r="AC1075" i="40"/>
  <c r="AB1075" i="40"/>
  <c r="AA1075" i="40"/>
  <c r="Z1075" i="40"/>
  <c r="X1075" i="40"/>
  <c r="T1075" i="40"/>
  <c r="AF1074" i="40"/>
  <c r="AE1074" i="40"/>
  <c r="AD1074" i="40"/>
  <c r="AC1074" i="40"/>
  <c r="AB1074" i="40"/>
  <c r="AA1074" i="40"/>
  <c r="Z1074" i="40"/>
  <c r="X1074" i="40"/>
  <c r="T1074" i="40"/>
  <c r="AF1073" i="40"/>
  <c r="AE1073" i="40"/>
  <c r="AD1073" i="40"/>
  <c r="AC1073" i="40"/>
  <c r="AB1073" i="40"/>
  <c r="AA1073" i="40"/>
  <c r="Z1073" i="40"/>
  <c r="X1073" i="40"/>
  <c r="T1073" i="40"/>
  <c r="AF1072" i="40"/>
  <c r="AE1072" i="40"/>
  <c r="AD1072" i="40"/>
  <c r="AC1072" i="40"/>
  <c r="AB1072" i="40"/>
  <c r="AA1072" i="40"/>
  <c r="Z1072" i="40"/>
  <c r="X1072" i="40"/>
  <c r="T1072" i="40"/>
  <c r="AF1071" i="40"/>
  <c r="AE1071" i="40"/>
  <c r="AD1071" i="40"/>
  <c r="AC1071" i="40"/>
  <c r="AB1071" i="40"/>
  <c r="AA1071" i="40"/>
  <c r="Z1071" i="40"/>
  <c r="X1071" i="40"/>
  <c r="T1071" i="40"/>
  <c r="AF1070" i="40"/>
  <c r="AE1070" i="40"/>
  <c r="AD1070" i="40"/>
  <c r="AC1070" i="40"/>
  <c r="AB1070" i="40"/>
  <c r="AA1070" i="40"/>
  <c r="Z1070" i="40"/>
  <c r="X1070" i="40"/>
  <c r="T1070" i="40"/>
  <c r="AF1069" i="40"/>
  <c r="AE1069" i="40"/>
  <c r="AD1069" i="40"/>
  <c r="AC1069" i="40"/>
  <c r="AB1069" i="40"/>
  <c r="AA1069" i="40"/>
  <c r="Z1069" i="40"/>
  <c r="X1069" i="40"/>
  <c r="T1069" i="40"/>
  <c r="AF1068" i="40"/>
  <c r="AE1068" i="40"/>
  <c r="AD1068" i="40"/>
  <c r="AC1068" i="40"/>
  <c r="AB1068" i="40"/>
  <c r="AA1068" i="40"/>
  <c r="Z1068" i="40"/>
  <c r="X1068" i="40"/>
  <c r="T1068" i="40"/>
  <c r="AF1067" i="40"/>
  <c r="AE1067" i="40"/>
  <c r="AD1067" i="40"/>
  <c r="AC1067" i="40"/>
  <c r="AB1067" i="40"/>
  <c r="AA1067" i="40"/>
  <c r="Z1067" i="40"/>
  <c r="X1067" i="40"/>
  <c r="T1067" i="40"/>
  <c r="AF1066" i="40"/>
  <c r="AE1066" i="40"/>
  <c r="AD1066" i="40"/>
  <c r="AC1066" i="40"/>
  <c r="AB1066" i="40"/>
  <c r="AA1066" i="40"/>
  <c r="Z1066" i="40"/>
  <c r="X1066" i="40"/>
  <c r="T1066" i="40"/>
  <c r="AF1065" i="40"/>
  <c r="AE1065" i="40"/>
  <c r="AD1065" i="40"/>
  <c r="AC1065" i="40"/>
  <c r="AB1065" i="40"/>
  <c r="AA1065" i="40"/>
  <c r="Z1065" i="40"/>
  <c r="X1065" i="40"/>
  <c r="T1065" i="40"/>
  <c r="AF1064" i="40"/>
  <c r="AE1064" i="40"/>
  <c r="AD1064" i="40"/>
  <c r="AC1064" i="40"/>
  <c r="AB1064" i="40"/>
  <c r="AA1064" i="40"/>
  <c r="Z1064" i="40"/>
  <c r="X1064" i="40"/>
  <c r="T1064" i="40"/>
  <c r="AF1063" i="40"/>
  <c r="AE1063" i="40"/>
  <c r="AD1063" i="40"/>
  <c r="AC1063" i="40"/>
  <c r="AB1063" i="40"/>
  <c r="AA1063" i="40"/>
  <c r="Z1063" i="40"/>
  <c r="X1063" i="40"/>
  <c r="T1063" i="40"/>
  <c r="AF1062" i="40"/>
  <c r="AE1062" i="40"/>
  <c r="AD1062" i="40"/>
  <c r="AC1062" i="40"/>
  <c r="AB1062" i="40"/>
  <c r="AA1062" i="40"/>
  <c r="Z1062" i="40"/>
  <c r="X1062" i="40"/>
  <c r="T1062" i="40"/>
  <c r="AF1061" i="40"/>
  <c r="AE1061" i="40"/>
  <c r="AD1061" i="40"/>
  <c r="AC1061" i="40"/>
  <c r="AB1061" i="40"/>
  <c r="AA1061" i="40"/>
  <c r="Z1061" i="40"/>
  <c r="X1061" i="40"/>
  <c r="T1061" i="40"/>
  <c r="AF1060" i="40"/>
  <c r="AE1060" i="40"/>
  <c r="AD1060" i="40"/>
  <c r="AC1060" i="40"/>
  <c r="AB1060" i="40"/>
  <c r="AA1060" i="40"/>
  <c r="Z1060" i="40"/>
  <c r="X1060" i="40"/>
  <c r="T1060" i="40"/>
  <c r="AF1059" i="40"/>
  <c r="AE1059" i="40"/>
  <c r="AD1059" i="40"/>
  <c r="AC1059" i="40"/>
  <c r="AB1059" i="40"/>
  <c r="AA1059" i="40"/>
  <c r="Z1059" i="40"/>
  <c r="X1059" i="40"/>
  <c r="T1059" i="40"/>
  <c r="AF1058" i="40"/>
  <c r="AE1058" i="40"/>
  <c r="AD1058" i="40"/>
  <c r="AC1058" i="40"/>
  <c r="AB1058" i="40"/>
  <c r="AA1058" i="40"/>
  <c r="Z1058" i="40"/>
  <c r="X1058" i="40"/>
  <c r="T1058" i="40"/>
  <c r="AF1057" i="40"/>
  <c r="AE1057" i="40"/>
  <c r="AD1057" i="40"/>
  <c r="AC1057" i="40"/>
  <c r="AB1057" i="40"/>
  <c r="AA1057" i="40"/>
  <c r="Z1057" i="40"/>
  <c r="X1057" i="40"/>
  <c r="T1057" i="40"/>
  <c r="AF1056" i="40"/>
  <c r="AE1056" i="40"/>
  <c r="AD1056" i="40"/>
  <c r="AC1056" i="40"/>
  <c r="AB1056" i="40"/>
  <c r="AA1056" i="40"/>
  <c r="Z1056" i="40"/>
  <c r="X1056" i="40"/>
  <c r="T1056" i="40"/>
  <c r="AF1055" i="40"/>
  <c r="AE1055" i="40"/>
  <c r="AD1055" i="40"/>
  <c r="AC1055" i="40"/>
  <c r="AB1055" i="40"/>
  <c r="AA1055" i="40"/>
  <c r="Z1055" i="40"/>
  <c r="X1055" i="40"/>
  <c r="T1055" i="40"/>
  <c r="AF1054" i="40"/>
  <c r="AE1054" i="40"/>
  <c r="AD1054" i="40"/>
  <c r="AC1054" i="40"/>
  <c r="AB1054" i="40"/>
  <c r="AA1054" i="40"/>
  <c r="Z1054" i="40"/>
  <c r="X1054" i="40"/>
  <c r="T1054" i="40"/>
  <c r="AF1053" i="40"/>
  <c r="AE1053" i="40"/>
  <c r="AD1053" i="40"/>
  <c r="AC1053" i="40"/>
  <c r="AB1053" i="40"/>
  <c r="AA1053" i="40"/>
  <c r="Z1053" i="40"/>
  <c r="X1053" i="40"/>
  <c r="T1053" i="40"/>
  <c r="AF1052" i="40"/>
  <c r="AE1052" i="40"/>
  <c r="AD1052" i="40"/>
  <c r="AC1052" i="40"/>
  <c r="AB1052" i="40"/>
  <c r="AA1052" i="40"/>
  <c r="Z1052" i="40"/>
  <c r="X1052" i="40"/>
  <c r="T1052" i="40"/>
  <c r="AF1051" i="40"/>
  <c r="AE1051" i="40"/>
  <c r="AD1051" i="40"/>
  <c r="AC1051" i="40"/>
  <c r="AB1051" i="40"/>
  <c r="AA1051" i="40"/>
  <c r="Z1051" i="40"/>
  <c r="X1051" i="40"/>
  <c r="T1051" i="40"/>
  <c r="AF1050" i="40"/>
  <c r="AE1050" i="40"/>
  <c r="AD1050" i="40"/>
  <c r="AC1050" i="40"/>
  <c r="AB1050" i="40"/>
  <c r="AA1050" i="40"/>
  <c r="Z1050" i="40"/>
  <c r="X1050" i="40"/>
  <c r="T1050" i="40"/>
  <c r="AF1049" i="40"/>
  <c r="AE1049" i="40"/>
  <c r="AD1049" i="40"/>
  <c r="AC1049" i="40"/>
  <c r="AB1049" i="40"/>
  <c r="AA1049" i="40"/>
  <c r="Z1049" i="40"/>
  <c r="X1049" i="40"/>
  <c r="T1049" i="40"/>
  <c r="AF1048" i="40"/>
  <c r="AE1048" i="40"/>
  <c r="AD1048" i="40"/>
  <c r="AC1048" i="40"/>
  <c r="AB1048" i="40"/>
  <c r="AA1048" i="40"/>
  <c r="Z1048" i="40"/>
  <c r="X1048" i="40"/>
  <c r="T1048" i="40"/>
  <c r="AF1047" i="40"/>
  <c r="AE1047" i="40"/>
  <c r="AD1047" i="40"/>
  <c r="AC1047" i="40"/>
  <c r="AB1047" i="40"/>
  <c r="AA1047" i="40"/>
  <c r="Z1047" i="40"/>
  <c r="X1047" i="40"/>
  <c r="T1047" i="40"/>
  <c r="AF1046" i="40"/>
  <c r="AE1046" i="40"/>
  <c r="AD1046" i="40"/>
  <c r="AC1046" i="40"/>
  <c r="AB1046" i="40"/>
  <c r="AA1046" i="40"/>
  <c r="Z1046" i="40"/>
  <c r="X1046" i="40"/>
  <c r="T1046" i="40"/>
  <c r="AF1045" i="40"/>
  <c r="AE1045" i="40"/>
  <c r="AD1045" i="40"/>
  <c r="AC1045" i="40"/>
  <c r="AB1045" i="40"/>
  <c r="AA1045" i="40"/>
  <c r="Z1045" i="40"/>
  <c r="X1045" i="40"/>
  <c r="T1045" i="40"/>
  <c r="AF1044" i="40"/>
  <c r="AE1044" i="40"/>
  <c r="AD1044" i="40"/>
  <c r="AC1044" i="40"/>
  <c r="AB1044" i="40"/>
  <c r="AA1044" i="40"/>
  <c r="Z1044" i="40"/>
  <c r="X1044" i="40"/>
  <c r="T1044" i="40"/>
  <c r="AF1043" i="40"/>
  <c r="AE1043" i="40"/>
  <c r="AD1043" i="40"/>
  <c r="AC1043" i="40"/>
  <c r="AB1043" i="40"/>
  <c r="AA1043" i="40"/>
  <c r="Z1043" i="40"/>
  <c r="X1043" i="40"/>
  <c r="T1043" i="40"/>
  <c r="AF1042" i="40"/>
  <c r="AE1042" i="40"/>
  <c r="AD1042" i="40"/>
  <c r="AC1042" i="40"/>
  <c r="AB1042" i="40"/>
  <c r="AA1042" i="40"/>
  <c r="Z1042" i="40"/>
  <c r="X1042" i="40"/>
  <c r="T1042" i="40"/>
  <c r="AF1041" i="40"/>
  <c r="AE1041" i="40"/>
  <c r="AD1041" i="40"/>
  <c r="AC1041" i="40"/>
  <c r="AB1041" i="40"/>
  <c r="AA1041" i="40"/>
  <c r="Z1041" i="40"/>
  <c r="X1041" i="40"/>
  <c r="T1041" i="40"/>
  <c r="AF1040" i="40"/>
  <c r="AE1040" i="40"/>
  <c r="AD1040" i="40"/>
  <c r="AC1040" i="40"/>
  <c r="AB1040" i="40"/>
  <c r="AA1040" i="40"/>
  <c r="Z1040" i="40"/>
  <c r="X1040" i="40"/>
  <c r="T1040" i="40"/>
  <c r="AF1039" i="40"/>
  <c r="AE1039" i="40"/>
  <c r="AD1039" i="40"/>
  <c r="AC1039" i="40"/>
  <c r="AB1039" i="40"/>
  <c r="AA1039" i="40"/>
  <c r="Z1039" i="40"/>
  <c r="X1039" i="40"/>
  <c r="T1039" i="40"/>
  <c r="AF1038" i="40"/>
  <c r="AE1038" i="40"/>
  <c r="AD1038" i="40"/>
  <c r="AC1038" i="40"/>
  <c r="AB1038" i="40"/>
  <c r="AA1038" i="40"/>
  <c r="Z1038" i="40"/>
  <c r="X1038" i="40"/>
  <c r="T1038" i="40"/>
  <c r="AF1037" i="40"/>
  <c r="AE1037" i="40"/>
  <c r="AD1037" i="40"/>
  <c r="AC1037" i="40"/>
  <c r="AB1037" i="40"/>
  <c r="AA1037" i="40"/>
  <c r="Z1037" i="40"/>
  <c r="X1037" i="40"/>
  <c r="T1037" i="40"/>
  <c r="AF1036" i="40"/>
  <c r="AE1036" i="40"/>
  <c r="AD1036" i="40"/>
  <c r="AC1036" i="40"/>
  <c r="AB1036" i="40"/>
  <c r="AA1036" i="40"/>
  <c r="Z1036" i="40"/>
  <c r="X1036" i="40"/>
  <c r="T1036" i="40"/>
  <c r="AF1035" i="40"/>
  <c r="AE1035" i="40"/>
  <c r="AD1035" i="40"/>
  <c r="AC1035" i="40"/>
  <c r="AB1035" i="40"/>
  <c r="AA1035" i="40"/>
  <c r="Z1035" i="40"/>
  <c r="X1035" i="40"/>
  <c r="T1035" i="40"/>
  <c r="AF1034" i="40"/>
  <c r="AE1034" i="40"/>
  <c r="AD1034" i="40"/>
  <c r="AC1034" i="40"/>
  <c r="AB1034" i="40"/>
  <c r="AA1034" i="40"/>
  <c r="Z1034" i="40"/>
  <c r="X1034" i="40"/>
  <c r="T1034" i="40"/>
  <c r="AF1033" i="40"/>
  <c r="AE1033" i="40"/>
  <c r="AD1033" i="40"/>
  <c r="AC1033" i="40"/>
  <c r="AB1033" i="40"/>
  <c r="AA1033" i="40"/>
  <c r="Z1033" i="40"/>
  <c r="X1033" i="40"/>
  <c r="T1033" i="40"/>
  <c r="AF1032" i="40"/>
  <c r="AE1032" i="40"/>
  <c r="AD1032" i="40"/>
  <c r="AC1032" i="40"/>
  <c r="AB1032" i="40"/>
  <c r="AA1032" i="40"/>
  <c r="Z1032" i="40"/>
  <c r="X1032" i="40"/>
  <c r="T1032" i="40"/>
  <c r="AF1031" i="40"/>
  <c r="AE1031" i="40"/>
  <c r="AD1031" i="40"/>
  <c r="AC1031" i="40"/>
  <c r="AB1031" i="40"/>
  <c r="AA1031" i="40"/>
  <c r="Z1031" i="40"/>
  <c r="X1031" i="40"/>
  <c r="T1031" i="40"/>
  <c r="AF1030" i="40"/>
  <c r="AE1030" i="40"/>
  <c r="AD1030" i="40"/>
  <c r="AC1030" i="40"/>
  <c r="AB1030" i="40"/>
  <c r="AA1030" i="40"/>
  <c r="Z1030" i="40"/>
  <c r="X1030" i="40"/>
  <c r="T1030" i="40"/>
  <c r="AF1029" i="40"/>
  <c r="AE1029" i="40"/>
  <c r="AD1029" i="40"/>
  <c r="AC1029" i="40"/>
  <c r="AB1029" i="40"/>
  <c r="AA1029" i="40"/>
  <c r="Z1029" i="40"/>
  <c r="X1029" i="40"/>
  <c r="T1029" i="40"/>
  <c r="AF1028" i="40"/>
  <c r="AE1028" i="40"/>
  <c r="AD1028" i="40"/>
  <c r="AC1028" i="40"/>
  <c r="AB1028" i="40"/>
  <c r="AA1028" i="40"/>
  <c r="Z1028" i="40"/>
  <c r="X1028" i="40"/>
  <c r="T1028" i="40"/>
  <c r="AF1027" i="40"/>
  <c r="AE1027" i="40"/>
  <c r="AD1027" i="40"/>
  <c r="AC1027" i="40"/>
  <c r="AB1027" i="40"/>
  <c r="AA1027" i="40"/>
  <c r="Z1027" i="40"/>
  <c r="X1027" i="40"/>
  <c r="T1027" i="40"/>
  <c r="AF1026" i="40"/>
  <c r="AE1026" i="40"/>
  <c r="AD1026" i="40"/>
  <c r="AC1026" i="40"/>
  <c r="AB1026" i="40"/>
  <c r="AA1026" i="40"/>
  <c r="Z1026" i="40"/>
  <c r="X1026" i="40"/>
  <c r="T1026" i="40"/>
  <c r="AF1025" i="40"/>
  <c r="AE1025" i="40"/>
  <c r="AD1025" i="40"/>
  <c r="AC1025" i="40"/>
  <c r="AB1025" i="40"/>
  <c r="AA1025" i="40"/>
  <c r="Z1025" i="40"/>
  <c r="X1025" i="40"/>
  <c r="T1025" i="40"/>
  <c r="AF1024" i="40"/>
  <c r="AE1024" i="40"/>
  <c r="AD1024" i="40"/>
  <c r="AC1024" i="40"/>
  <c r="AB1024" i="40"/>
  <c r="AA1024" i="40"/>
  <c r="Z1024" i="40"/>
  <c r="X1024" i="40"/>
  <c r="T1024" i="40"/>
  <c r="AF1023" i="40"/>
  <c r="AE1023" i="40"/>
  <c r="AD1023" i="40"/>
  <c r="AC1023" i="40"/>
  <c r="AB1023" i="40"/>
  <c r="AA1023" i="40"/>
  <c r="Z1023" i="40"/>
  <c r="X1023" i="40"/>
  <c r="T1023" i="40"/>
  <c r="AF1022" i="40"/>
  <c r="AE1022" i="40"/>
  <c r="AD1022" i="40"/>
  <c r="AC1022" i="40"/>
  <c r="AB1022" i="40"/>
  <c r="AA1022" i="40"/>
  <c r="Z1022" i="40"/>
  <c r="X1022" i="40"/>
  <c r="T1022" i="40"/>
  <c r="AF1021" i="40"/>
  <c r="AE1021" i="40"/>
  <c r="AD1021" i="40"/>
  <c r="AC1021" i="40"/>
  <c r="AB1021" i="40"/>
  <c r="AA1021" i="40"/>
  <c r="Z1021" i="40"/>
  <c r="X1021" i="40"/>
  <c r="T1021" i="40"/>
  <c r="AF1020" i="40"/>
  <c r="AE1020" i="40"/>
  <c r="AD1020" i="40"/>
  <c r="AC1020" i="40"/>
  <c r="AB1020" i="40"/>
  <c r="AA1020" i="40"/>
  <c r="Z1020" i="40"/>
  <c r="X1020" i="40"/>
  <c r="T1020" i="40"/>
  <c r="AF1019" i="40"/>
  <c r="AE1019" i="40"/>
  <c r="AD1019" i="40"/>
  <c r="AC1019" i="40"/>
  <c r="AB1019" i="40"/>
  <c r="AA1019" i="40"/>
  <c r="Z1019" i="40"/>
  <c r="X1019" i="40"/>
  <c r="T1019" i="40"/>
  <c r="AF1018" i="40"/>
  <c r="AE1018" i="40"/>
  <c r="AD1018" i="40"/>
  <c r="AC1018" i="40"/>
  <c r="AB1018" i="40"/>
  <c r="AA1018" i="40"/>
  <c r="Z1018" i="40"/>
  <c r="X1018" i="40"/>
  <c r="T1018" i="40"/>
  <c r="AF1017" i="40"/>
  <c r="AE1017" i="40"/>
  <c r="AD1017" i="40"/>
  <c r="AC1017" i="40"/>
  <c r="AB1017" i="40"/>
  <c r="AA1017" i="40"/>
  <c r="Z1017" i="40"/>
  <c r="X1017" i="40"/>
  <c r="T1017" i="40"/>
  <c r="AF1016" i="40"/>
  <c r="AE1016" i="40"/>
  <c r="AD1016" i="40"/>
  <c r="AC1016" i="40"/>
  <c r="AB1016" i="40"/>
  <c r="AA1016" i="40"/>
  <c r="Z1016" i="40"/>
  <c r="X1016" i="40"/>
  <c r="T1016" i="40"/>
  <c r="AF1015" i="40"/>
  <c r="AE1015" i="40"/>
  <c r="AD1015" i="40"/>
  <c r="AC1015" i="40"/>
  <c r="AB1015" i="40"/>
  <c r="AA1015" i="40"/>
  <c r="Z1015" i="40"/>
  <c r="X1015" i="40"/>
  <c r="T1015" i="40"/>
  <c r="AF1014" i="40"/>
  <c r="AE1014" i="40"/>
  <c r="AD1014" i="40"/>
  <c r="AC1014" i="40"/>
  <c r="AB1014" i="40"/>
  <c r="AA1014" i="40"/>
  <c r="Z1014" i="40"/>
  <c r="X1014" i="40"/>
  <c r="T1014" i="40"/>
  <c r="AF1013" i="40"/>
  <c r="AE1013" i="40"/>
  <c r="AD1013" i="40"/>
  <c r="AC1013" i="40"/>
  <c r="AB1013" i="40"/>
  <c r="AA1013" i="40"/>
  <c r="Z1013" i="40"/>
  <c r="X1013" i="40"/>
  <c r="T1013" i="40"/>
  <c r="AF1012" i="40"/>
  <c r="AE1012" i="40"/>
  <c r="AD1012" i="40"/>
  <c r="AC1012" i="40"/>
  <c r="AB1012" i="40"/>
  <c r="AA1012" i="40"/>
  <c r="Z1012" i="40"/>
  <c r="X1012" i="40"/>
  <c r="T1012" i="40"/>
  <c r="AF1011" i="40"/>
  <c r="AE1011" i="40"/>
  <c r="AD1011" i="40"/>
  <c r="AC1011" i="40"/>
  <c r="AB1011" i="40"/>
  <c r="AA1011" i="40"/>
  <c r="Z1011" i="40"/>
  <c r="X1011" i="40"/>
  <c r="T1011" i="40"/>
  <c r="AF1010" i="40"/>
  <c r="AE1010" i="40"/>
  <c r="AD1010" i="40"/>
  <c r="AC1010" i="40"/>
  <c r="AB1010" i="40"/>
  <c r="AA1010" i="40"/>
  <c r="Z1010" i="40"/>
  <c r="X1010" i="40"/>
  <c r="T1010" i="40"/>
  <c r="AF1009" i="40"/>
  <c r="AE1009" i="40"/>
  <c r="AD1009" i="40"/>
  <c r="AC1009" i="40"/>
  <c r="AB1009" i="40"/>
  <c r="AA1009" i="40"/>
  <c r="Z1009" i="40"/>
  <c r="X1009" i="40"/>
  <c r="T1009" i="40"/>
  <c r="AF1008" i="40"/>
  <c r="AE1008" i="40"/>
  <c r="AD1008" i="40"/>
  <c r="AC1008" i="40"/>
  <c r="AB1008" i="40"/>
  <c r="AA1008" i="40"/>
  <c r="Z1008" i="40"/>
  <c r="X1008" i="40"/>
  <c r="T1008" i="40"/>
  <c r="AF1007" i="40"/>
  <c r="AE1007" i="40"/>
  <c r="AD1007" i="40"/>
  <c r="AC1007" i="40"/>
  <c r="AB1007" i="40"/>
  <c r="AA1007" i="40"/>
  <c r="Z1007" i="40"/>
  <c r="X1007" i="40"/>
  <c r="T1007" i="40"/>
  <c r="AF1006" i="40"/>
  <c r="AE1006" i="40"/>
  <c r="AD1006" i="40"/>
  <c r="AC1006" i="40"/>
  <c r="AB1006" i="40"/>
  <c r="AA1006" i="40"/>
  <c r="Z1006" i="40"/>
  <c r="X1006" i="40"/>
  <c r="T1006" i="40"/>
  <c r="AF1005" i="40"/>
  <c r="AE1005" i="40"/>
  <c r="AD1005" i="40"/>
  <c r="AC1005" i="40"/>
  <c r="AB1005" i="40"/>
  <c r="AA1005" i="40"/>
  <c r="Z1005" i="40"/>
  <c r="X1005" i="40"/>
  <c r="T1005" i="40"/>
  <c r="AF1004" i="40"/>
  <c r="AE1004" i="40"/>
  <c r="AD1004" i="40"/>
  <c r="AC1004" i="40"/>
  <c r="AB1004" i="40"/>
  <c r="AA1004" i="40"/>
  <c r="Z1004" i="40"/>
  <c r="X1004" i="40"/>
  <c r="T1004" i="40"/>
  <c r="AF1003" i="40"/>
  <c r="AE1003" i="40"/>
  <c r="AD1003" i="40"/>
  <c r="AC1003" i="40"/>
  <c r="AB1003" i="40"/>
  <c r="AA1003" i="40"/>
  <c r="Z1003" i="40"/>
  <c r="X1003" i="40"/>
  <c r="T1003" i="40"/>
  <c r="AF1002" i="40"/>
  <c r="AE1002" i="40"/>
  <c r="AD1002" i="40"/>
  <c r="AC1002" i="40"/>
  <c r="AB1002" i="40"/>
  <c r="AA1002" i="40"/>
  <c r="Z1002" i="40"/>
  <c r="X1002" i="40"/>
  <c r="T1002" i="40"/>
  <c r="AF1001" i="40"/>
  <c r="AE1001" i="40"/>
  <c r="AD1001" i="40"/>
  <c r="AC1001" i="40"/>
  <c r="AB1001" i="40"/>
  <c r="AA1001" i="40"/>
  <c r="Z1001" i="40"/>
  <c r="X1001" i="40"/>
  <c r="T1001" i="40"/>
  <c r="AF1000" i="40"/>
  <c r="AE1000" i="40"/>
  <c r="AD1000" i="40"/>
  <c r="AC1000" i="40"/>
  <c r="AB1000" i="40"/>
  <c r="AA1000" i="40"/>
  <c r="Z1000" i="40"/>
  <c r="X1000" i="40"/>
  <c r="T1000" i="40"/>
  <c r="AF999" i="40"/>
  <c r="AE999" i="40"/>
  <c r="AD999" i="40"/>
  <c r="AC999" i="40"/>
  <c r="AB999" i="40"/>
  <c r="AA999" i="40"/>
  <c r="Z999" i="40"/>
  <c r="X999" i="40"/>
  <c r="T999" i="40"/>
  <c r="AF998" i="40"/>
  <c r="AE998" i="40"/>
  <c r="AD998" i="40"/>
  <c r="AC998" i="40"/>
  <c r="AB998" i="40"/>
  <c r="AA998" i="40"/>
  <c r="Z998" i="40"/>
  <c r="X998" i="40"/>
  <c r="T998" i="40"/>
  <c r="AF997" i="40"/>
  <c r="AE997" i="40"/>
  <c r="AD997" i="40"/>
  <c r="AC997" i="40"/>
  <c r="AB997" i="40"/>
  <c r="AA997" i="40"/>
  <c r="Z997" i="40"/>
  <c r="X997" i="40"/>
  <c r="T997" i="40"/>
  <c r="AF996" i="40"/>
  <c r="AE996" i="40"/>
  <c r="AD996" i="40"/>
  <c r="AC996" i="40"/>
  <c r="AB996" i="40"/>
  <c r="AA996" i="40"/>
  <c r="Z996" i="40"/>
  <c r="X996" i="40"/>
  <c r="T996" i="40"/>
  <c r="AF995" i="40"/>
  <c r="AE995" i="40"/>
  <c r="AD995" i="40"/>
  <c r="AC995" i="40"/>
  <c r="AB995" i="40"/>
  <c r="AA995" i="40"/>
  <c r="Z995" i="40"/>
  <c r="X995" i="40"/>
  <c r="T995" i="40"/>
  <c r="AF994" i="40"/>
  <c r="AE994" i="40"/>
  <c r="AD994" i="40"/>
  <c r="AC994" i="40"/>
  <c r="AB994" i="40"/>
  <c r="AA994" i="40"/>
  <c r="Z994" i="40"/>
  <c r="X994" i="40"/>
  <c r="T994" i="40"/>
  <c r="AF993" i="40"/>
  <c r="AE993" i="40"/>
  <c r="AD993" i="40"/>
  <c r="AC993" i="40"/>
  <c r="AB993" i="40"/>
  <c r="AA993" i="40"/>
  <c r="Z993" i="40"/>
  <c r="X993" i="40"/>
  <c r="T993" i="40"/>
  <c r="AF992" i="40"/>
  <c r="AE992" i="40"/>
  <c r="AD992" i="40"/>
  <c r="AC992" i="40"/>
  <c r="AB992" i="40"/>
  <c r="AA992" i="40"/>
  <c r="Z992" i="40"/>
  <c r="X992" i="40"/>
  <c r="T992" i="40"/>
  <c r="AF991" i="40"/>
  <c r="AE991" i="40"/>
  <c r="AD991" i="40"/>
  <c r="AC991" i="40"/>
  <c r="AB991" i="40"/>
  <c r="AA991" i="40"/>
  <c r="Z991" i="40"/>
  <c r="X991" i="40"/>
  <c r="T991" i="40"/>
  <c r="AF990" i="40"/>
  <c r="AE990" i="40"/>
  <c r="AD990" i="40"/>
  <c r="AC990" i="40"/>
  <c r="AB990" i="40"/>
  <c r="AA990" i="40"/>
  <c r="Z990" i="40"/>
  <c r="X990" i="40"/>
  <c r="T990" i="40"/>
  <c r="AF989" i="40"/>
  <c r="AE989" i="40"/>
  <c r="AD989" i="40"/>
  <c r="AC989" i="40"/>
  <c r="AB989" i="40"/>
  <c r="AA989" i="40"/>
  <c r="Z989" i="40"/>
  <c r="X989" i="40"/>
  <c r="T989" i="40"/>
  <c r="AF988" i="40"/>
  <c r="AE988" i="40"/>
  <c r="AD988" i="40"/>
  <c r="AC988" i="40"/>
  <c r="AB988" i="40"/>
  <c r="AA988" i="40"/>
  <c r="Z988" i="40"/>
  <c r="X988" i="40"/>
  <c r="T988" i="40"/>
  <c r="AF987" i="40"/>
  <c r="AE987" i="40"/>
  <c r="AD987" i="40"/>
  <c r="AC987" i="40"/>
  <c r="AB987" i="40"/>
  <c r="AA987" i="40"/>
  <c r="Z987" i="40"/>
  <c r="X987" i="40"/>
  <c r="T987" i="40"/>
  <c r="AF986" i="40"/>
  <c r="AE986" i="40"/>
  <c r="AD986" i="40"/>
  <c r="AC986" i="40"/>
  <c r="AB986" i="40"/>
  <c r="AA986" i="40"/>
  <c r="Z986" i="40"/>
  <c r="X986" i="40"/>
  <c r="T986" i="40"/>
  <c r="AF985" i="40"/>
  <c r="AE985" i="40"/>
  <c r="AD985" i="40"/>
  <c r="AC985" i="40"/>
  <c r="AB985" i="40"/>
  <c r="AA985" i="40"/>
  <c r="Z985" i="40"/>
  <c r="X985" i="40"/>
  <c r="T985" i="40"/>
  <c r="AF984" i="40"/>
  <c r="AE984" i="40"/>
  <c r="AD984" i="40"/>
  <c r="AC984" i="40"/>
  <c r="AB984" i="40"/>
  <c r="AA984" i="40"/>
  <c r="Z984" i="40"/>
  <c r="X984" i="40"/>
  <c r="T984" i="40"/>
  <c r="AF983" i="40"/>
  <c r="AE983" i="40"/>
  <c r="AD983" i="40"/>
  <c r="AC983" i="40"/>
  <c r="AB983" i="40"/>
  <c r="AA983" i="40"/>
  <c r="Z983" i="40"/>
  <c r="X983" i="40"/>
  <c r="T983" i="40"/>
  <c r="AF982" i="40"/>
  <c r="AE982" i="40"/>
  <c r="AD982" i="40"/>
  <c r="AC982" i="40"/>
  <c r="AB982" i="40"/>
  <c r="AA982" i="40"/>
  <c r="Z982" i="40"/>
  <c r="X982" i="40"/>
  <c r="T982" i="40"/>
  <c r="AF981" i="40"/>
  <c r="AE981" i="40"/>
  <c r="AD981" i="40"/>
  <c r="AC981" i="40"/>
  <c r="AB981" i="40"/>
  <c r="AA981" i="40"/>
  <c r="Z981" i="40"/>
  <c r="X981" i="40"/>
  <c r="T981" i="40"/>
  <c r="AF980" i="40"/>
  <c r="AE980" i="40"/>
  <c r="AD980" i="40"/>
  <c r="AC980" i="40"/>
  <c r="AB980" i="40"/>
  <c r="AA980" i="40"/>
  <c r="Z980" i="40"/>
  <c r="X980" i="40"/>
  <c r="T980" i="40"/>
  <c r="AF979" i="40"/>
  <c r="AE979" i="40"/>
  <c r="AD979" i="40"/>
  <c r="AC979" i="40"/>
  <c r="AB979" i="40"/>
  <c r="AA979" i="40"/>
  <c r="Z979" i="40"/>
  <c r="X979" i="40"/>
  <c r="T979" i="40"/>
  <c r="AF978" i="40"/>
  <c r="AE978" i="40"/>
  <c r="AD978" i="40"/>
  <c r="AC978" i="40"/>
  <c r="AB978" i="40"/>
  <c r="AA978" i="40"/>
  <c r="Z978" i="40"/>
  <c r="X978" i="40"/>
  <c r="T978" i="40"/>
  <c r="AF977" i="40"/>
  <c r="AE977" i="40"/>
  <c r="AD977" i="40"/>
  <c r="AC977" i="40"/>
  <c r="AB977" i="40"/>
  <c r="AA977" i="40"/>
  <c r="Z977" i="40"/>
  <c r="X977" i="40"/>
  <c r="T977" i="40"/>
  <c r="AF976" i="40"/>
  <c r="AE976" i="40"/>
  <c r="AD976" i="40"/>
  <c r="AC976" i="40"/>
  <c r="AB976" i="40"/>
  <c r="AA976" i="40"/>
  <c r="Z976" i="40"/>
  <c r="X976" i="40"/>
  <c r="T976" i="40"/>
  <c r="AF975" i="40"/>
  <c r="AE975" i="40"/>
  <c r="AD975" i="40"/>
  <c r="AC975" i="40"/>
  <c r="AB975" i="40"/>
  <c r="AA975" i="40"/>
  <c r="Z975" i="40"/>
  <c r="X975" i="40"/>
  <c r="T975" i="40"/>
  <c r="AF974" i="40"/>
  <c r="AE974" i="40"/>
  <c r="AD974" i="40"/>
  <c r="AC974" i="40"/>
  <c r="AB974" i="40"/>
  <c r="AA974" i="40"/>
  <c r="Z974" i="40"/>
  <c r="X974" i="40"/>
  <c r="T974" i="40"/>
  <c r="AF973" i="40"/>
  <c r="AE973" i="40"/>
  <c r="AD973" i="40"/>
  <c r="AC973" i="40"/>
  <c r="AB973" i="40"/>
  <c r="AA973" i="40"/>
  <c r="Z973" i="40"/>
  <c r="X973" i="40"/>
  <c r="T973" i="40"/>
  <c r="AF972" i="40"/>
  <c r="AE972" i="40"/>
  <c r="AD972" i="40"/>
  <c r="AC972" i="40"/>
  <c r="AB972" i="40"/>
  <c r="AA972" i="40"/>
  <c r="Z972" i="40"/>
  <c r="X972" i="40"/>
  <c r="T972" i="40"/>
  <c r="AF971" i="40"/>
  <c r="AE971" i="40"/>
  <c r="AD971" i="40"/>
  <c r="AC971" i="40"/>
  <c r="AB971" i="40"/>
  <c r="AA971" i="40"/>
  <c r="Z971" i="40"/>
  <c r="X971" i="40"/>
  <c r="T971" i="40"/>
  <c r="AF970" i="40"/>
  <c r="AE970" i="40"/>
  <c r="AD970" i="40"/>
  <c r="AC970" i="40"/>
  <c r="AB970" i="40"/>
  <c r="AA970" i="40"/>
  <c r="Z970" i="40"/>
  <c r="X970" i="40"/>
  <c r="T970" i="40"/>
  <c r="AF969" i="40"/>
  <c r="AE969" i="40"/>
  <c r="AD969" i="40"/>
  <c r="AC969" i="40"/>
  <c r="AB969" i="40"/>
  <c r="AA969" i="40"/>
  <c r="Z969" i="40"/>
  <c r="X969" i="40"/>
  <c r="T969" i="40"/>
  <c r="AF968" i="40"/>
  <c r="AE968" i="40"/>
  <c r="AD968" i="40"/>
  <c r="AC968" i="40"/>
  <c r="AB968" i="40"/>
  <c r="AA968" i="40"/>
  <c r="Z968" i="40"/>
  <c r="X968" i="40"/>
  <c r="T968" i="40"/>
  <c r="AF967" i="40"/>
  <c r="AE967" i="40"/>
  <c r="AD967" i="40"/>
  <c r="AC967" i="40"/>
  <c r="AB967" i="40"/>
  <c r="AA967" i="40"/>
  <c r="Z967" i="40"/>
  <c r="X967" i="40"/>
  <c r="T967" i="40"/>
  <c r="AF966" i="40"/>
  <c r="AE966" i="40"/>
  <c r="AD966" i="40"/>
  <c r="AC966" i="40"/>
  <c r="AB966" i="40"/>
  <c r="AA966" i="40"/>
  <c r="Z966" i="40"/>
  <c r="X966" i="40"/>
  <c r="T966" i="40"/>
  <c r="AF965" i="40"/>
  <c r="AE965" i="40"/>
  <c r="AD965" i="40"/>
  <c r="AC965" i="40"/>
  <c r="AB965" i="40"/>
  <c r="AA965" i="40"/>
  <c r="Z965" i="40"/>
  <c r="X965" i="40"/>
  <c r="T965" i="40"/>
  <c r="AF964" i="40"/>
  <c r="AE964" i="40"/>
  <c r="AD964" i="40"/>
  <c r="AC964" i="40"/>
  <c r="AB964" i="40"/>
  <c r="AA964" i="40"/>
  <c r="Z964" i="40"/>
  <c r="X964" i="40"/>
  <c r="T964" i="40"/>
  <c r="AF963" i="40"/>
  <c r="AE963" i="40"/>
  <c r="AD963" i="40"/>
  <c r="AC963" i="40"/>
  <c r="AB963" i="40"/>
  <c r="AA963" i="40"/>
  <c r="Z963" i="40"/>
  <c r="X963" i="40"/>
  <c r="T963" i="40"/>
  <c r="AF962" i="40"/>
  <c r="AE962" i="40"/>
  <c r="AD962" i="40"/>
  <c r="AC962" i="40"/>
  <c r="AB962" i="40"/>
  <c r="AA962" i="40"/>
  <c r="Z962" i="40"/>
  <c r="X962" i="40"/>
  <c r="T962" i="40"/>
  <c r="AF961" i="40"/>
  <c r="AE961" i="40"/>
  <c r="AD961" i="40"/>
  <c r="AC961" i="40"/>
  <c r="AB961" i="40"/>
  <c r="AA961" i="40"/>
  <c r="Z961" i="40"/>
  <c r="X961" i="40"/>
  <c r="T961" i="40"/>
  <c r="AF960" i="40"/>
  <c r="AE960" i="40"/>
  <c r="AD960" i="40"/>
  <c r="AC960" i="40"/>
  <c r="AB960" i="40"/>
  <c r="AA960" i="40"/>
  <c r="Z960" i="40"/>
  <c r="X960" i="40"/>
  <c r="T960" i="40"/>
  <c r="AF959" i="40"/>
  <c r="AE959" i="40"/>
  <c r="AD959" i="40"/>
  <c r="AC959" i="40"/>
  <c r="AB959" i="40"/>
  <c r="AA959" i="40"/>
  <c r="Z959" i="40"/>
  <c r="X959" i="40"/>
  <c r="T959" i="40"/>
  <c r="AF958" i="40"/>
  <c r="AE958" i="40"/>
  <c r="AD958" i="40"/>
  <c r="AC958" i="40"/>
  <c r="AB958" i="40"/>
  <c r="AA958" i="40"/>
  <c r="Z958" i="40"/>
  <c r="X958" i="40"/>
  <c r="T958" i="40"/>
  <c r="AF957" i="40"/>
  <c r="AE957" i="40"/>
  <c r="AD957" i="40"/>
  <c r="AC957" i="40"/>
  <c r="AB957" i="40"/>
  <c r="AA957" i="40"/>
  <c r="Z957" i="40"/>
  <c r="X957" i="40"/>
  <c r="T957" i="40"/>
  <c r="AF956" i="40"/>
  <c r="AE956" i="40"/>
  <c r="AD956" i="40"/>
  <c r="AC956" i="40"/>
  <c r="AB956" i="40"/>
  <c r="AA956" i="40"/>
  <c r="Z956" i="40"/>
  <c r="X956" i="40"/>
  <c r="T956" i="40"/>
  <c r="AF955" i="40"/>
  <c r="AE955" i="40"/>
  <c r="AD955" i="40"/>
  <c r="AC955" i="40"/>
  <c r="AB955" i="40"/>
  <c r="AA955" i="40"/>
  <c r="Z955" i="40"/>
  <c r="X955" i="40"/>
  <c r="T955" i="40"/>
  <c r="AF954" i="40"/>
  <c r="AE954" i="40"/>
  <c r="AD954" i="40"/>
  <c r="AC954" i="40"/>
  <c r="AB954" i="40"/>
  <c r="AA954" i="40"/>
  <c r="Z954" i="40"/>
  <c r="X954" i="40"/>
  <c r="T954" i="40"/>
  <c r="AF953" i="40"/>
  <c r="AE953" i="40"/>
  <c r="AD953" i="40"/>
  <c r="AC953" i="40"/>
  <c r="AB953" i="40"/>
  <c r="AA953" i="40"/>
  <c r="Z953" i="40"/>
  <c r="X953" i="40"/>
  <c r="T953" i="40"/>
  <c r="AF952" i="40"/>
  <c r="AE952" i="40"/>
  <c r="AD952" i="40"/>
  <c r="AC952" i="40"/>
  <c r="AB952" i="40"/>
  <c r="AA952" i="40"/>
  <c r="Z952" i="40"/>
  <c r="X952" i="40"/>
  <c r="T952" i="40"/>
  <c r="AF951" i="40"/>
  <c r="AE951" i="40"/>
  <c r="AD951" i="40"/>
  <c r="AC951" i="40"/>
  <c r="AB951" i="40"/>
  <c r="AA951" i="40"/>
  <c r="Z951" i="40"/>
  <c r="X951" i="40"/>
  <c r="T951" i="40"/>
  <c r="AF950" i="40"/>
  <c r="AE950" i="40"/>
  <c r="AD950" i="40"/>
  <c r="AC950" i="40"/>
  <c r="AB950" i="40"/>
  <c r="AA950" i="40"/>
  <c r="Z950" i="40"/>
  <c r="X950" i="40"/>
  <c r="T950" i="40"/>
  <c r="AF949" i="40"/>
  <c r="AE949" i="40"/>
  <c r="AD949" i="40"/>
  <c r="AC949" i="40"/>
  <c r="AB949" i="40"/>
  <c r="AA949" i="40"/>
  <c r="Z949" i="40"/>
  <c r="X949" i="40"/>
  <c r="T949" i="40"/>
  <c r="AF948" i="40"/>
  <c r="AE948" i="40"/>
  <c r="AD948" i="40"/>
  <c r="AC948" i="40"/>
  <c r="AB948" i="40"/>
  <c r="AA948" i="40"/>
  <c r="Z948" i="40"/>
  <c r="X948" i="40"/>
  <c r="T948" i="40"/>
  <c r="AF947" i="40"/>
  <c r="AE947" i="40"/>
  <c r="AD947" i="40"/>
  <c r="AC947" i="40"/>
  <c r="AB947" i="40"/>
  <c r="AA947" i="40"/>
  <c r="Z947" i="40"/>
  <c r="X947" i="40"/>
  <c r="T947" i="40"/>
  <c r="AF946" i="40"/>
  <c r="AE946" i="40"/>
  <c r="AD946" i="40"/>
  <c r="AC946" i="40"/>
  <c r="AB946" i="40"/>
  <c r="AA946" i="40"/>
  <c r="Z946" i="40"/>
  <c r="X946" i="40"/>
  <c r="T946" i="40"/>
  <c r="AF945" i="40"/>
  <c r="AE945" i="40"/>
  <c r="AD945" i="40"/>
  <c r="AC945" i="40"/>
  <c r="AB945" i="40"/>
  <c r="AA945" i="40"/>
  <c r="Z945" i="40"/>
  <c r="X945" i="40"/>
  <c r="T945" i="40"/>
  <c r="AF944" i="40"/>
  <c r="AE944" i="40"/>
  <c r="AD944" i="40"/>
  <c r="AC944" i="40"/>
  <c r="AB944" i="40"/>
  <c r="AA944" i="40"/>
  <c r="Z944" i="40"/>
  <c r="X944" i="40"/>
  <c r="T944" i="40"/>
  <c r="AF943" i="40"/>
  <c r="AE943" i="40"/>
  <c r="AD943" i="40"/>
  <c r="AC943" i="40"/>
  <c r="AB943" i="40"/>
  <c r="AA943" i="40"/>
  <c r="Z943" i="40"/>
  <c r="X943" i="40"/>
  <c r="T943" i="40"/>
  <c r="AF942" i="40"/>
  <c r="AE942" i="40"/>
  <c r="AD942" i="40"/>
  <c r="AC942" i="40"/>
  <c r="AB942" i="40"/>
  <c r="AA942" i="40"/>
  <c r="Z942" i="40"/>
  <c r="X942" i="40"/>
  <c r="T942" i="40"/>
  <c r="AF941" i="40"/>
  <c r="AE941" i="40"/>
  <c r="AD941" i="40"/>
  <c r="AC941" i="40"/>
  <c r="AB941" i="40"/>
  <c r="AA941" i="40"/>
  <c r="Z941" i="40"/>
  <c r="X941" i="40"/>
  <c r="T941" i="40"/>
  <c r="AF940" i="40"/>
  <c r="AE940" i="40"/>
  <c r="AD940" i="40"/>
  <c r="AC940" i="40"/>
  <c r="AB940" i="40"/>
  <c r="AA940" i="40"/>
  <c r="Z940" i="40"/>
  <c r="X940" i="40"/>
  <c r="T940" i="40"/>
  <c r="AF939" i="40"/>
  <c r="AE939" i="40"/>
  <c r="AD939" i="40"/>
  <c r="AC939" i="40"/>
  <c r="AB939" i="40"/>
  <c r="AA939" i="40"/>
  <c r="Z939" i="40"/>
  <c r="X939" i="40"/>
  <c r="T939" i="40"/>
  <c r="AF938" i="40"/>
  <c r="AE938" i="40"/>
  <c r="AD938" i="40"/>
  <c r="AC938" i="40"/>
  <c r="AB938" i="40"/>
  <c r="AA938" i="40"/>
  <c r="Z938" i="40"/>
  <c r="X938" i="40"/>
  <c r="T938" i="40"/>
  <c r="AF937" i="40"/>
  <c r="AE937" i="40"/>
  <c r="AD937" i="40"/>
  <c r="AC937" i="40"/>
  <c r="AB937" i="40"/>
  <c r="AA937" i="40"/>
  <c r="Z937" i="40"/>
  <c r="X937" i="40"/>
  <c r="T937" i="40"/>
  <c r="AF936" i="40"/>
  <c r="AE936" i="40"/>
  <c r="AD936" i="40"/>
  <c r="AC936" i="40"/>
  <c r="AB936" i="40"/>
  <c r="AA936" i="40"/>
  <c r="Z936" i="40"/>
  <c r="X936" i="40"/>
  <c r="T936" i="40"/>
  <c r="AF935" i="40"/>
  <c r="AE935" i="40"/>
  <c r="AD935" i="40"/>
  <c r="AC935" i="40"/>
  <c r="AB935" i="40"/>
  <c r="AA935" i="40"/>
  <c r="Z935" i="40"/>
  <c r="X935" i="40"/>
  <c r="T935" i="40"/>
  <c r="AF934" i="40"/>
  <c r="AE934" i="40"/>
  <c r="AD934" i="40"/>
  <c r="AC934" i="40"/>
  <c r="AB934" i="40"/>
  <c r="AA934" i="40"/>
  <c r="Z934" i="40"/>
  <c r="X934" i="40"/>
  <c r="T934" i="40"/>
  <c r="AF933" i="40"/>
  <c r="AE933" i="40"/>
  <c r="AD933" i="40"/>
  <c r="AC933" i="40"/>
  <c r="AB933" i="40"/>
  <c r="AA933" i="40"/>
  <c r="Z933" i="40"/>
  <c r="X933" i="40"/>
  <c r="T933" i="40"/>
  <c r="AF932" i="40"/>
  <c r="AE932" i="40"/>
  <c r="AD932" i="40"/>
  <c r="AC932" i="40"/>
  <c r="AB932" i="40"/>
  <c r="AA932" i="40"/>
  <c r="Z932" i="40"/>
  <c r="X932" i="40"/>
  <c r="T932" i="40"/>
  <c r="AF931" i="40"/>
  <c r="AE931" i="40"/>
  <c r="AD931" i="40"/>
  <c r="AC931" i="40"/>
  <c r="AB931" i="40"/>
  <c r="AA931" i="40"/>
  <c r="Z931" i="40"/>
  <c r="X931" i="40"/>
  <c r="T931" i="40"/>
  <c r="AF930" i="40"/>
  <c r="AE930" i="40"/>
  <c r="AD930" i="40"/>
  <c r="AC930" i="40"/>
  <c r="AB930" i="40"/>
  <c r="AA930" i="40"/>
  <c r="Z930" i="40"/>
  <c r="X930" i="40"/>
  <c r="T930" i="40"/>
  <c r="AF929" i="40"/>
  <c r="AE929" i="40"/>
  <c r="AD929" i="40"/>
  <c r="AC929" i="40"/>
  <c r="AB929" i="40"/>
  <c r="AA929" i="40"/>
  <c r="Z929" i="40"/>
  <c r="X929" i="40"/>
  <c r="T929" i="40"/>
  <c r="AF928" i="40"/>
  <c r="AE928" i="40"/>
  <c r="AD928" i="40"/>
  <c r="AC928" i="40"/>
  <c r="AB928" i="40"/>
  <c r="AA928" i="40"/>
  <c r="Z928" i="40"/>
  <c r="X928" i="40"/>
  <c r="T928" i="40"/>
  <c r="AF927" i="40"/>
  <c r="AE927" i="40"/>
  <c r="AD927" i="40"/>
  <c r="AC927" i="40"/>
  <c r="AB927" i="40"/>
  <c r="AA927" i="40"/>
  <c r="Z927" i="40"/>
  <c r="X927" i="40"/>
  <c r="T927" i="40"/>
  <c r="AF926" i="40"/>
  <c r="AE926" i="40"/>
  <c r="AD926" i="40"/>
  <c r="AC926" i="40"/>
  <c r="AB926" i="40"/>
  <c r="AA926" i="40"/>
  <c r="Z926" i="40"/>
  <c r="X926" i="40"/>
  <c r="T926" i="40"/>
  <c r="AF925" i="40"/>
  <c r="AE925" i="40"/>
  <c r="AD925" i="40"/>
  <c r="AC925" i="40"/>
  <c r="AB925" i="40"/>
  <c r="AA925" i="40"/>
  <c r="Z925" i="40"/>
  <c r="X925" i="40"/>
  <c r="T925" i="40"/>
  <c r="AF924" i="40"/>
  <c r="AE924" i="40"/>
  <c r="AD924" i="40"/>
  <c r="AC924" i="40"/>
  <c r="AB924" i="40"/>
  <c r="AA924" i="40"/>
  <c r="Z924" i="40"/>
  <c r="X924" i="40"/>
  <c r="T924" i="40"/>
  <c r="AF923" i="40"/>
  <c r="AE923" i="40"/>
  <c r="AD923" i="40"/>
  <c r="AC923" i="40"/>
  <c r="AB923" i="40"/>
  <c r="AA923" i="40"/>
  <c r="Z923" i="40"/>
  <c r="X923" i="40"/>
  <c r="T923" i="40"/>
  <c r="AF922" i="40"/>
  <c r="AE922" i="40"/>
  <c r="AD922" i="40"/>
  <c r="AC922" i="40"/>
  <c r="AB922" i="40"/>
  <c r="AA922" i="40"/>
  <c r="Z922" i="40"/>
  <c r="X922" i="40"/>
  <c r="T922" i="40"/>
  <c r="AF921" i="40"/>
  <c r="AE921" i="40"/>
  <c r="AD921" i="40"/>
  <c r="AC921" i="40"/>
  <c r="AB921" i="40"/>
  <c r="AA921" i="40"/>
  <c r="Z921" i="40"/>
  <c r="X921" i="40"/>
  <c r="T921" i="40"/>
  <c r="AF920" i="40"/>
  <c r="AE920" i="40"/>
  <c r="AD920" i="40"/>
  <c r="AC920" i="40"/>
  <c r="AB920" i="40"/>
  <c r="AA920" i="40"/>
  <c r="Z920" i="40"/>
  <c r="X920" i="40"/>
  <c r="T920" i="40"/>
  <c r="AF919" i="40"/>
  <c r="AE919" i="40"/>
  <c r="AD919" i="40"/>
  <c r="AC919" i="40"/>
  <c r="AB919" i="40"/>
  <c r="AA919" i="40"/>
  <c r="Z919" i="40"/>
  <c r="X919" i="40"/>
  <c r="T919" i="40"/>
  <c r="AF918" i="40"/>
  <c r="AE918" i="40"/>
  <c r="AD918" i="40"/>
  <c r="AC918" i="40"/>
  <c r="AB918" i="40"/>
  <c r="AA918" i="40"/>
  <c r="Z918" i="40"/>
  <c r="X918" i="40"/>
  <c r="T918" i="40"/>
  <c r="AF917" i="40"/>
  <c r="AE917" i="40"/>
  <c r="AD917" i="40"/>
  <c r="AC917" i="40"/>
  <c r="AB917" i="40"/>
  <c r="AA917" i="40"/>
  <c r="Z917" i="40"/>
  <c r="X917" i="40"/>
  <c r="T917" i="40"/>
  <c r="AF916" i="40"/>
  <c r="AE916" i="40"/>
  <c r="AD916" i="40"/>
  <c r="AC916" i="40"/>
  <c r="AB916" i="40"/>
  <c r="AA916" i="40"/>
  <c r="Z916" i="40"/>
  <c r="X916" i="40"/>
  <c r="T916" i="40"/>
  <c r="AF915" i="40"/>
  <c r="AE915" i="40"/>
  <c r="AD915" i="40"/>
  <c r="AC915" i="40"/>
  <c r="AB915" i="40"/>
  <c r="AA915" i="40"/>
  <c r="Z915" i="40"/>
  <c r="X915" i="40"/>
  <c r="T915" i="40"/>
  <c r="AF914" i="40"/>
  <c r="AE914" i="40"/>
  <c r="AD914" i="40"/>
  <c r="AC914" i="40"/>
  <c r="AB914" i="40"/>
  <c r="AA914" i="40"/>
  <c r="Z914" i="40"/>
  <c r="X914" i="40"/>
  <c r="T914" i="40"/>
  <c r="AF913" i="40"/>
  <c r="AE913" i="40"/>
  <c r="AD913" i="40"/>
  <c r="AC913" i="40"/>
  <c r="AB913" i="40"/>
  <c r="AA913" i="40"/>
  <c r="Z913" i="40"/>
  <c r="X913" i="40"/>
  <c r="T913" i="40"/>
  <c r="AF912" i="40"/>
  <c r="AE912" i="40"/>
  <c r="AD912" i="40"/>
  <c r="AC912" i="40"/>
  <c r="AB912" i="40"/>
  <c r="AA912" i="40"/>
  <c r="Z912" i="40"/>
  <c r="X912" i="40"/>
  <c r="T912" i="40"/>
  <c r="AF911" i="40"/>
  <c r="AE911" i="40"/>
  <c r="AD911" i="40"/>
  <c r="AC911" i="40"/>
  <c r="AB911" i="40"/>
  <c r="AA911" i="40"/>
  <c r="Z911" i="40"/>
  <c r="X911" i="40"/>
  <c r="T911" i="40"/>
  <c r="AF910" i="40"/>
  <c r="AE910" i="40"/>
  <c r="AD910" i="40"/>
  <c r="AC910" i="40"/>
  <c r="AB910" i="40"/>
  <c r="AA910" i="40"/>
  <c r="Z910" i="40"/>
  <c r="X910" i="40"/>
  <c r="T910" i="40"/>
  <c r="AF909" i="40"/>
  <c r="AE909" i="40"/>
  <c r="AD909" i="40"/>
  <c r="AC909" i="40"/>
  <c r="AB909" i="40"/>
  <c r="AA909" i="40"/>
  <c r="Z909" i="40"/>
  <c r="X909" i="40"/>
  <c r="T909" i="40"/>
  <c r="AF908" i="40"/>
  <c r="AE908" i="40"/>
  <c r="AD908" i="40"/>
  <c r="AC908" i="40"/>
  <c r="AB908" i="40"/>
  <c r="AA908" i="40"/>
  <c r="Z908" i="40"/>
  <c r="X908" i="40"/>
  <c r="T908" i="40"/>
  <c r="AF907" i="40"/>
  <c r="AE907" i="40"/>
  <c r="AD907" i="40"/>
  <c r="AC907" i="40"/>
  <c r="AB907" i="40"/>
  <c r="AA907" i="40"/>
  <c r="Z907" i="40"/>
  <c r="X907" i="40"/>
  <c r="T907" i="40"/>
  <c r="AF906" i="40"/>
  <c r="AE906" i="40"/>
  <c r="AD906" i="40"/>
  <c r="AC906" i="40"/>
  <c r="AB906" i="40"/>
  <c r="AA906" i="40"/>
  <c r="Z906" i="40"/>
  <c r="X906" i="40"/>
  <c r="T906" i="40"/>
  <c r="AF905" i="40"/>
  <c r="AE905" i="40"/>
  <c r="AD905" i="40"/>
  <c r="AC905" i="40"/>
  <c r="AB905" i="40"/>
  <c r="AA905" i="40"/>
  <c r="Z905" i="40"/>
  <c r="X905" i="40"/>
  <c r="T905" i="40"/>
  <c r="AF904" i="40"/>
  <c r="AE904" i="40"/>
  <c r="AD904" i="40"/>
  <c r="AC904" i="40"/>
  <c r="AB904" i="40"/>
  <c r="AA904" i="40"/>
  <c r="Z904" i="40"/>
  <c r="X904" i="40"/>
  <c r="T904" i="40"/>
  <c r="AF903" i="40"/>
  <c r="AE903" i="40"/>
  <c r="AD903" i="40"/>
  <c r="AC903" i="40"/>
  <c r="AB903" i="40"/>
  <c r="AA903" i="40"/>
  <c r="Z903" i="40"/>
  <c r="X903" i="40"/>
  <c r="T903" i="40"/>
  <c r="AF902" i="40"/>
  <c r="AE902" i="40"/>
  <c r="AD902" i="40"/>
  <c r="AC902" i="40"/>
  <c r="AB902" i="40"/>
  <c r="AA902" i="40"/>
  <c r="Z902" i="40"/>
  <c r="X902" i="40"/>
  <c r="T902" i="40"/>
  <c r="AF901" i="40"/>
  <c r="AE901" i="40"/>
  <c r="AD901" i="40"/>
  <c r="AC901" i="40"/>
  <c r="AB901" i="40"/>
  <c r="AA901" i="40"/>
  <c r="Z901" i="40"/>
  <c r="X901" i="40"/>
  <c r="T901" i="40"/>
  <c r="AF900" i="40"/>
  <c r="AE900" i="40"/>
  <c r="AD900" i="40"/>
  <c r="AC900" i="40"/>
  <c r="AB900" i="40"/>
  <c r="AA900" i="40"/>
  <c r="Z900" i="40"/>
  <c r="X900" i="40"/>
  <c r="T900" i="40"/>
  <c r="AF899" i="40"/>
  <c r="AE899" i="40"/>
  <c r="AD899" i="40"/>
  <c r="AC899" i="40"/>
  <c r="AB899" i="40"/>
  <c r="AA899" i="40"/>
  <c r="Z899" i="40"/>
  <c r="X899" i="40"/>
  <c r="T899" i="40"/>
  <c r="AF898" i="40"/>
  <c r="AE898" i="40"/>
  <c r="AD898" i="40"/>
  <c r="AC898" i="40"/>
  <c r="AB898" i="40"/>
  <c r="AA898" i="40"/>
  <c r="Z898" i="40"/>
  <c r="X898" i="40"/>
  <c r="T898" i="40"/>
  <c r="AF897" i="40"/>
  <c r="AE897" i="40"/>
  <c r="AD897" i="40"/>
  <c r="AC897" i="40"/>
  <c r="AB897" i="40"/>
  <c r="AA897" i="40"/>
  <c r="Z897" i="40"/>
  <c r="X897" i="40"/>
  <c r="T897" i="40"/>
  <c r="AF896" i="40"/>
  <c r="AE896" i="40"/>
  <c r="AD896" i="40"/>
  <c r="AC896" i="40"/>
  <c r="AB896" i="40"/>
  <c r="AA896" i="40"/>
  <c r="Z896" i="40"/>
  <c r="X896" i="40"/>
  <c r="T896" i="40"/>
  <c r="AF895" i="40"/>
  <c r="AE895" i="40"/>
  <c r="AD895" i="40"/>
  <c r="AC895" i="40"/>
  <c r="AB895" i="40"/>
  <c r="AA895" i="40"/>
  <c r="Z895" i="40"/>
  <c r="X895" i="40"/>
  <c r="T895" i="40"/>
  <c r="AF894" i="40"/>
  <c r="AE894" i="40"/>
  <c r="AD894" i="40"/>
  <c r="AC894" i="40"/>
  <c r="AB894" i="40"/>
  <c r="AA894" i="40"/>
  <c r="Z894" i="40"/>
  <c r="X894" i="40"/>
  <c r="T894" i="40"/>
  <c r="AF893" i="40"/>
  <c r="AE893" i="40"/>
  <c r="AD893" i="40"/>
  <c r="AC893" i="40"/>
  <c r="AB893" i="40"/>
  <c r="AA893" i="40"/>
  <c r="Z893" i="40"/>
  <c r="X893" i="40"/>
  <c r="T893" i="40"/>
  <c r="AF892" i="40"/>
  <c r="AE892" i="40"/>
  <c r="AD892" i="40"/>
  <c r="AC892" i="40"/>
  <c r="AB892" i="40"/>
  <c r="AA892" i="40"/>
  <c r="Z892" i="40"/>
  <c r="X892" i="40"/>
  <c r="T892" i="40"/>
  <c r="AF891" i="40"/>
  <c r="AE891" i="40"/>
  <c r="AD891" i="40"/>
  <c r="AC891" i="40"/>
  <c r="AB891" i="40"/>
  <c r="AA891" i="40"/>
  <c r="Z891" i="40"/>
  <c r="X891" i="40"/>
  <c r="T891" i="40"/>
  <c r="AF890" i="40"/>
  <c r="AE890" i="40"/>
  <c r="AD890" i="40"/>
  <c r="AC890" i="40"/>
  <c r="AB890" i="40"/>
  <c r="AA890" i="40"/>
  <c r="Z890" i="40"/>
  <c r="X890" i="40"/>
  <c r="T890" i="40"/>
  <c r="AF889" i="40"/>
  <c r="AE889" i="40"/>
  <c r="AD889" i="40"/>
  <c r="AC889" i="40"/>
  <c r="AB889" i="40"/>
  <c r="AA889" i="40"/>
  <c r="Z889" i="40"/>
  <c r="X889" i="40"/>
  <c r="T889" i="40"/>
  <c r="AF888" i="40"/>
  <c r="AE888" i="40"/>
  <c r="AD888" i="40"/>
  <c r="AC888" i="40"/>
  <c r="AB888" i="40"/>
  <c r="AA888" i="40"/>
  <c r="Z888" i="40"/>
  <c r="X888" i="40"/>
  <c r="T888" i="40"/>
  <c r="AF887" i="40"/>
  <c r="AE887" i="40"/>
  <c r="AD887" i="40"/>
  <c r="AC887" i="40"/>
  <c r="AB887" i="40"/>
  <c r="AA887" i="40"/>
  <c r="Z887" i="40"/>
  <c r="X887" i="40"/>
  <c r="T887" i="40"/>
  <c r="AF886" i="40"/>
  <c r="AE886" i="40"/>
  <c r="AD886" i="40"/>
  <c r="AC886" i="40"/>
  <c r="AB886" i="40"/>
  <c r="AA886" i="40"/>
  <c r="Z886" i="40"/>
  <c r="X886" i="40"/>
  <c r="T886" i="40"/>
  <c r="AF885" i="40"/>
  <c r="AE885" i="40"/>
  <c r="AD885" i="40"/>
  <c r="AC885" i="40"/>
  <c r="AB885" i="40"/>
  <c r="AA885" i="40"/>
  <c r="Z885" i="40"/>
  <c r="X885" i="40"/>
  <c r="T885" i="40"/>
  <c r="AF884" i="40"/>
  <c r="AE884" i="40"/>
  <c r="AD884" i="40"/>
  <c r="AC884" i="40"/>
  <c r="AB884" i="40"/>
  <c r="AA884" i="40"/>
  <c r="Z884" i="40"/>
  <c r="X884" i="40"/>
  <c r="T884" i="40"/>
  <c r="AF883" i="40"/>
  <c r="AE883" i="40"/>
  <c r="AD883" i="40"/>
  <c r="AC883" i="40"/>
  <c r="AB883" i="40"/>
  <c r="AA883" i="40"/>
  <c r="Z883" i="40"/>
  <c r="X883" i="40"/>
  <c r="T883" i="40"/>
  <c r="AF882" i="40"/>
  <c r="AE882" i="40"/>
  <c r="AD882" i="40"/>
  <c r="AC882" i="40"/>
  <c r="AB882" i="40"/>
  <c r="AA882" i="40"/>
  <c r="Z882" i="40"/>
  <c r="X882" i="40"/>
  <c r="T882" i="40"/>
  <c r="AF881" i="40"/>
  <c r="AE881" i="40"/>
  <c r="AD881" i="40"/>
  <c r="AC881" i="40"/>
  <c r="AB881" i="40"/>
  <c r="AA881" i="40"/>
  <c r="Z881" i="40"/>
  <c r="X881" i="40"/>
  <c r="T881" i="40"/>
  <c r="AF880" i="40"/>
  <c r="AE880" i="40"/>
  <c r="AD880" i="40"/>
  <c r="AC880" i="40"/>
  <c r="AB880" i="40"/>
  <c r="AA880" i="40"/>
  <c r="Z880" i="40"/>
  <c r="X880" i="40"/>
  <c r="T880" i="40"/>
  <c r="AF879" i="40"/>
  <c r="AE879" i="40"/>
  <c r="AD879" i="40"/>
  <c r="AC879" i="40"/>
  <c r="AB879" i="40"/>
  <c r="AA879" i="40"/>
  <c r="Z879" i="40"/>
  <c r="X879" i="40"/>
  <c r="T879" i="40"/>
  <c r="AF878" i="40"/>
  <c r="AE878" i="40"/>
  <c r="AD878" i="40"/>
  <c r="AC878" i="40"/>
  <c r="AB878" i="40"/>
  <c r="AA878" i="40"/>
  <c r="Z878" i="40"/>
  <c r="X878" i="40"/>
  <c r="T878" i="40"/>
  <c r="AF877" i="40"/>
  <c r="AE877" i="40"/>
  <c r="AD877" i="40"/>
  <c r="AC877" i="40"/>
  <c r="AB877" i="40"/>
  <c r="AA877" i="40"/>
  <c r="Z877" i="40"/>
  <c r="X877" i="40"/>
  <c r="T877" i="40"/>
  <c r="AF876" i="40"/>
  <c r="AE876" i="40"/>
  <c r="AD876" i="40"/>
  <c r="AC876" i="40"/>
  <c r="AB876" i="40"/>
  <c r="AA876" i="40"/>
  <c r="Z876" i="40"/>
  <c r="X876" i="40"/>
  <c r="T876" i="40"/>
  <c r="AF875" i="40"/>
  <c r="AE875" i="40"/>
  <c r="AD875" i="40"/>
  <c r="AC875" i="40"/>
  <c r="AB875" i="40"/>
  <c r="AA875" i="40"/>
  <c r="Z875" i="40"/>
  <c r="X875" i="40"/>
  <c r="T875" i="40"/>
  <c r="AF874" i="40"/>
  <c r="AE874" i="40"/>
  <c r="AD874" i="40"/>
  <c r="AC874" i="40"/>
  <c r="AB874" i="40"/>
  <c r="AA874" i="40"/>
  <c r="Z874" i="40"/>
  <c r="X874" i="40"/>
  <c r="T874" i="40"/>
  <c r="AF873" i="40"/>
  <c r="AE873" i="40"/>
  <c r="AD873" i="40"/>
  <c r="AC873" i="40"/>
  <c r="AB873" i="40"/>
  <c r="AA873" i="40"/>
  <c r="Z873" i="40"/>
  <c r="X873" i="40"/>
  <c r="T873" i="40"/>
  <c r="AF872" i="40"/>
  <c r="AE872" i="40"/>
  <c r="AD872" i="40"/>
  <c r="AC872" i="40"/>
  <c r="AB872" i="40"/>
  <c r="AA872" i="40"/>
  <c r="Z872" i="40"/>
  <c r="X872" i="40"/>
  <c r="T872" i="40"/>
  <c r="AF871" i="40"/>
  <c r="AE871" i="40"/>
  <c r="AD871" i="40"/>
  <c r="AC871" i="40"/>
  <c r="AB871" i="40"/>
  <c r="AA871" i="40"/>
  <c r="Z871" i="40"/>
  <c r="X871" i="40"/>
  <c r="T871" i="40"/>
  <c r="AF870" i="40"/>
  <c r="AE870" i="40"/>
  <c r="AD870" i="40"/>
  <c r="AC870" i="40"/>
  <c r="AB870" i="40"/>
  <c r="AA870" i="40"/>
  <c r="Z870" i="40"/>
  <c r="X870" i="40"/>
  <c r="T870" i="40"/>
  <c r="AF869" i="40"/>
  <c r="AE869" i="40"/>
  <c r="AD869" i="40"/>
  <c r="AC869" i="40"/>
  <c r="AB869" i="40"/>
  <c r="AA869" i="40"/>
  <c r="Z869" i="40"/>
  <c r="X869" i="40"/>
  <c r="T869" i="40"/>
  <c r="AF868" i="40"/>
  <c r="AE868" i="40"/>
  <c r="AD868" i="40"/>
  <c r="AC868" i="40"/>
  <c r="AB868" i="40"/>
  <c r="AA868" i="40"/>
  <c r="Z868" i="40"/>
  <c r="X868" i="40"/>
  <c r="T868" i="40"/>
  <c r="AF867" i="40"/>
  <c r="AE867" i="40"/>
  <c r="AD867" i="40"/>
  <c r="AC867" i="40"/>
  <c r="AB867" i="40"/>
  <c r="AA867" i="40"/>
  <c r="Z867" i="40"/>
  <c r="X867" i="40"/>
  <c r="T867" i="40"/>
  <c r="AF866" i="40"/>
  <c r="AE866" i="40"/>
  <c r="AD866" i="40"/>
  <c r="AC866" i="40"/>
  <c r="AB866" i="40"/>
  <c r="AA866" i="40"/>
  <c r="Z866" i="40"/>
  <c r="X866" i="40"/>
  <c r="T866" i="40"/>
  <c r="AF865" i="40"/>
  <c r="AE865" i="40"/>
  <c r="AD865" i="40"/>
  <c r="AC865" i="40"/>
  <c r="AB865" i="40"/>
  <c r="AA865" i="40"/>
  <c r="Z865" i="40"/>
  <c r="X865" i="40"/>
  <c r="T865" i="40"/>
  <c r="AF864" i="40"/>
  <c r="AE864" i="40"/>
  <c r="AD864" i="40"/>
  <c r="AC864" i="40"/>
  <c r="AB864" i="40"/>
  <c r="AA864" i="40"/>
  <c r="Z864" i="40"/>
  <c r="X864" i="40"/>
  <c r="T864" i="40"/>
  <c r="AF863" i="40"/>
  <c r="AE863" i="40"/>
  <c r="AD863" i="40"/>
  <c r="AC863" i="40"/>
  <c r="AB863" i="40"/>
  <c r="AA863" i="40"/>
  <c r="Z863" i="40"/>
  <c r="X863" i="40"/>
  <c r="T863" i="40"/>
  <c r="AF862" i="40"/>
  <c r="AE862" i="40"/>
  <c r="AD862" i="40"/>
  <c r="AC862" i="40"/>
  <c r="AB862" i="40"/>
  <c r="AA862" i="40"/>
  <c r="Z862" i="40"/>
  <c r="X862" i="40"/>
  <c r="T862" i="40"/>
  <c r="AF861" i="40"/>
  <c r="AE861" i="40"/>
  <c r="AD861" i="40"/>
  <c r="AC861" i="40"/>
  <c r="AB861" i="40"/>
  <c r="AA861" i="40"/>
  <c r="Z861" i="40"/>
  <c r="X861" i="40"/>
  <c r="T861" i="40"/>
  <c r="AF860" i="40"/>
  <c r="AE860" i="40"/>
  <c r="AD860" i="40"/>
  <c r="AC860" i="40"/>
  <c r="AB860" i="40"/>
  <c r="AA860" i="40"/>
  <c r="Z860" i="40"/>
  <c r="X860" i="40"/>
  <c r="T860" i="40"/>
  <c r="AF859" i="40"/>
  <c r="AE859" i="40"/>
  <c r="AD859" i="40"/>
  <c r="AC859" i="40"/>
  <c r="AB859" i="40"/>
  <c r="AA859" i="40"/>
  <c r="Z859" i="40"/>
  <c r="X859" i="40"/>
  <c r="T859" i="40"/>
  <c r="AF858" i="40"/>
  <c r="AE858" i="40"/>
  <c r="AD858" i="40"/>
  <c r="AC858" i="40"/>
  <c r="AB858" i="40"/>
  <c r="AA858" i="40"/>
  <c r="Z858" i="40"/>
  <c r="X858" i="40"/>
  <c r="T858" i="40"/>
  <c r="AF857" i="40"/>
  <c r="AE857" i="40"/>
  <c r="AD857" i="40"/>
  <c r="AC857" i="40"/>
  <c r="AB857" i="40"/>
  <c r="AA857" i="40"/>
  <c r="Z857" i="40"/>
  <c r="X857" i="40"/>
  <c r="T857" i="40"/>
  <c r="AF856" i="40"/>
  <c r="AE856" i="40"/>
  <c r="AD856" i="40"/>
  <c r="AC856" i="40"/>
  <c r="AB856" i="40"/>
  <c r="AA856" i="40"/>
  <c r="Z856" i="40"/>
  <c r="X856" i="40"/>
  <c r="T856" i="40"/>
  <c r="AF855" i="40"/>
  <c r="AE855" i="40"/>
  <c r="AD855" i="40"/>
  <c r="AC855" i="40"/>
  <c r="AB855" i="40"/>
  <c r="AA855" i="40"/>
  <c r="Z855" i="40"/>
  <c r="X855" i="40"/>
  <c r="T855" i="40"/>
  <c r="AF854" i="40"/>
  <c r="AE854" i="40"/>
  <c r="AD854" i="40"/>
  <c r="AC854" i="40"/>
  <c r="AB854" i="40"/>
  <c r="AA854" i="40"/>
  <c r="Z854" i="40"/>
  <c r="X854" i="40"/>
  <c r="T854" i="40"/>
  <c r="AF853" i="40"/>
  <c r="AE853" i="40"/>
  <c r="AD853" i="40"/>
  <c r="AC853" i="40"/>
  <c r="AB853" i="40"/>
  <c r="AA853" i="40"/>
  <c r="Z853" i="40"/>
  <c r="X853" i="40"/>
  <c r="T853" i="40"/>
  <c r="AF852" i="40"/>
  <c r="AE852" i="40"/>
  <c r="AD852" i="40"/>
  <c r="AC852" i="40"/>
  <c r="AB852" i="40"/>
  <c r="AA852" i="40"/>
  <c r="Z852" i="40"/>
  <c r="X852" i="40"/>
  <c r="T852" i="40"/>
  <c r="AF851" i="40"/>
  <c r="AE851" i="40"/>
  <c r="AD851" i="40"/>
  <c r="AC851" i="40"/>
  <c r="AB851" i="40"/>
  <c r="AA851" i="40"/>
  <c r="Z851" i="40"/>
  <c r="X851" i="40"/>
  <c r="T851" i="40"/>
  <c r="AF850" i="40"/>
  <c r="AE850" i="40"/>
  <c r="AD850" i="40"/>
  <c r="AC850" i="40"/>
  <c r="AB850" i="40"/>
  <c r="AA850" i="40"/>
  <c r="Z850" i="40"/>
  <c r="X850" i="40"/>
  <c r="T850" i="40"/>
  <c r="AF849" i="40"/>
  <c r="AE849" i="40"/>
  <c r="AD849" i="40"/>
  <c r="AC849" i="40"/>
  <c r="AB849" i="40"/>
  <c r="AA849" i="40"/>
  <c r="Z849" i="40"/>
  <c r="X849" i="40"/>
  <c r="T849" i="40"/>
  <c r="AF848" i="40"/>
  <c r="AE848" i="40"/>
  <c r="AD848" i="40"/>
  <c r="AC848" i="40"/>
  <c r="AB848" i="40"/>
  <c r="AA848" i="40"/>
  <c r="Z848" i="40"/>
  <c r="X848" i="40"/>
  <c r="T848" i="40"/>
  <c r="AF847" i="40"/>
  <c r="AE847" i="40"/>
  <c r="AD847" i="40"/>
  <c r="AC847" i="40"/>
  <c r="AB847" i="40"/>
  <c r="AA847" i="40"/>
  <c r="Z847" i="40"/>
  <c r="X847" i="40"/>
  <c r="T847" i="40"/>
  <c r="AF846" i="40"/>
  <c r="AE846" i="40"/>
  <c r="AD846" i="40"/>
  <c r="AC846" i="40"/>
  <c r="AB846" i="40"/>
  <c r="AA846" i="40"/>
  <c r="Z846" i="40"/>
  <c r="X846" i="40"/>
  <c r="T846" i="40"/>
  <c r="AF845" i="40"/>
  <c r="AE845" i="40"/>
  <c r="AD845" i="40"/>
  <c r="AC845" i="40"/>
  <c r="AB845" i="40"/>
  <c r="AA845" i="40"/>
  <c r="Z845" i="40"/>
  <c r="X845" i="40"/>
  <c r="T845" i="40"/>
  <c r="AF844" i="40"/>
  <c r="AE844" i="40"/>
  <c r="AD844" i="40"/>
  <c r="AC844" i="40"/>
  <c r="AB844" i="40"/>
  <c r="AA844" i="40"/>
  <c r="Z844" i="40"/>
  <c r="X844" i="40"/>
  <c r="T844" i="40"/>
  <c r="AF843" i="40"/>
  <c r="AE843" i="40"/>
  <c r="AD843" i="40"/>
  <c r="AC843" i="40"/>
  <c r="AB843" i="40"/>
  <c r="AA843" i="40"/>
  <c r="Z843" i="40"/>
  <c r="X843" i="40"/>
  <c r="T843" i="40"/>
  <c r="AF842" i="40"/>
  <c r="AE842" i="40"/>
  <c r="AD842" i="40"/>
  <c r="AC842" i="40"/>
  <c r="AB842" i="40"/>
  <c r="AA842" i="40"/>
  <c r="Z842" i="40"/>
  <c r="X842" i="40"/>
  <c r="T842" i="40"/>
  <c r="AF841" i="40"/>
  <c r="AE841" i="40"/>
  <c r="AD841" i="40"/>
  <c r="AC841" i="40"/>
  <c r="AB841" i="40"/>
  <c r="AA841" i="40"/>
  <c r="Z841" i="40"/>
  <c r="X841" i="40"/>
  <c r="T841" i="40"/>
  <c r="AF840" i="40"/>
  <c r="AE840" i="40"/>
  <c r="AD840" i="40"/>
  <c r="AC840" i="40"/>
  <c r="AB840" i="40"/>
  <c r="AA840" i="40"/>
  <c r="Z840" i="40"/>
  <c r="X840" i="40"/>
  <c r="T840" i="40"/>
  <c r="AF839" i="40"/>
  <c r="AE839" i="40"/>
  <c r="AD839" i="40"/>
  <c r="AC839" i="40"/>
  <c r="AB839" i="40"/>
  <c r="AA839" i="40"/>
  <c r="Z839" i="40"/>
  <c r="X839" i="40"/>
  <c r="T839" i="40"/>
  <c r="AF838" i="40"/>
  <c r="AE838" i="40"/>
  <c r="AD838" i="40"/>
  <c r="AC838" i="40"/>
  <c r="AB838" i="40"/>
  <c r="AA838" i="40"/>
  <c r="Z838" i="40"/>
  <c r="X838" i="40"/>
  <c r="T838" i="40"/>
  <c r="AF837" i="40"/>
  <c r="AE837" i="40"/>
  <c r="AD837" i="40"/>
  <c r="AC837" i="40"/>
  <c r="AB837" i="40"/>
  <c r="AA837" i="40"/>
  <c r="Z837" i="40"/>
  <c r="X837" i="40"/>
  <c r="T837" i="40"/>
  <c r="AF836" i="40"/>
  <c r="AE836" i="40"/>
  <c r="AD836" i="40"/>
  <c r="AC836" i="40"/>
  <c r="AB836" i="40"/>
  <c r="AA836" i="40"/>
  <c r="Z836" i="40"/>
  <c r="X836" i="40"/>
  <c r="T836" i="40"/>
  <c r="AF835" i="40"/>
  <c r="AE835" i="40"/>
  <c r="AD835" i="40"/>
  <c r="AC835" i="40"/>
  <c r="AB835" i="40"/>
  <c r="AA835" i="40"/>
  <c r="Z835" i="40"/>
  <c r="X835" i="40"/>
  <c r="T835" i="40"/>
  <c r="AF834" i="40"/>
  <c r="AE834" i="40"/>
  <c r="AD834" i="40"/>
  <c r="AC834" i="40"/>
  <c r="AB834" i="40"/>
  <c r="AA834" i="40"/>
  <c r="Z834" i="40"/>
  <c r="X834" i="40"/>
  <c r="T834" i="40"/>
  <c r="AF833" i="40"/>
  <c r="AE833" i="40"/>
  <c r="AD833" i="40"/>
  <c r="AC833" i="40"/>
  <c r="AB833" i="40"/>
  <c r="AA833" i="40"/>
  <c r="Z833" i="40"/>
  <c r="X833" i="40"/>
  <c r="T833" i="40"/>
  <c r="AF832" i="40"/>
  <c r="AE832" i="40"/>
  <c r="AD832" i="40"/>
  <c r="AC832" i="40"/>
  <c r="AB832" i="40"/>
  <c r="AA832" i="40"/>
  <c r="Z832" i="40"/>
  <c r="X832" i="40"/>
  <c r="T832" i="40"/>
  <c r="AF831" i="40"/>
  <c r="AE831" i="40"/>
  <c r="AD831" i="40"/>
  <c r="AC831" i="40"/>
  <c r="AB831" i="40"/>
  <c r="AA831" i="40"/>
  <c r="Z831" i="40"/>
  <c r="X831" i="40"/>
  <c r="T831" i="40"/>
  <c r="AF830" i="40"/>
  <c r="AE830" i="40"/>
  <c r="AD830" i="40"/>
  <c r="AC830" i="40"/>
  <c r="AB830" i="40"/>
  <c r="AA830" i="40"/>
  <c r="Z830" i="40"/>
  <c r="X830" i="40"/>
  <c r="T830" i="40"/>
  <c r="AF829" i="40"/>
  <c r="AE829" i="40"/>
  <c r="AD829" i="40"/>
  <c r="AC829" i="40"/>
  <c r="AB829" i="40"/>
  <c r="AA829" i="40"/>
  <c r="Z829" i="40"/>
  <c r="X829" i="40"/>
  <c r="T829" i="40"/>
  <c r="AF828" i="40"/>
  <c r="AE828" i="40"/>
  <c r="AD828" i="40"/>
  <c r="AC828" i="40"/>
  <c r="AB828" i="40"/>
  <c r="AA828" i="40"/>
  <c r="Z828" i="40"/>
  <c r="X828" i="40"/>
  <c r="T828" i="40"/>
  <c r="AF827" i="40"/>
  <c r="AE827" i="40"/>
  <c r="AD827" i="40"/>
  <c r="AC827" i="40"/>
  <c r="AB827" i="40"/>
  <c r="AA827" i="40"/>
  <c r="Z827" i="40"/>
  <c r="X827" i="40"/>
  <c r="T827" i="40"/>
  <c r="AF826" i="40"/>
  <c r="AE826" i="40"/>
  <c r="AD826" i="40"/>
  <c r="AC826" i="40"/>
  <c r="AB826" i="40"/>
  <c r="AA826" i="40"/>
  <c r="Z826" i="40"/>
  <c r="X826" i="40"/>
  <c r="T826" i="40"/>
  <c r="AF825" i="40"/>
  <c r="AE825" i="40"/>
  <c r="AD825" i="40"/>
  <c r="AC825" i="40"/>
  <c r="AB825" i="40"/>
  <c r="AA825" i="40"/>
  <c r="Z825" i="40"/>
  <c r="X825" i="40"/>
  <c r="T825" i="40"/>
  <c r="AF824" i="40"/>
  <c r="AE824" i="40"/>
  <c r="AD824" i="40"/>
  <c r="AC824" i="40"/>
  <c r="AB824" i="40"/>
  <c r="AA824" i="40"/>
  <c r="Z824" i="40"/>
  <c r="X824" i="40"/>
  <c r="T824" i="40"/>
  <c r="AF823" i="40"/>
  <c r="AE823" i="40"/>
  <c r="AD823" i="40"/>
  <c r="AC823" i="40"/>
  <c r="AB823" i="40"/>
  <c r="AA823" i="40"/>
  <c r="Z823" i="40"/>
  <c r="X823" i="40"/>
  <c r="T823" i="40"/>
  <c r="AF822" i="40"/>
  <c r="AE822" i="40"/>
  <c r="AD822" i="40"/>
  <c r="AC822" i="40"/>
  <c r="AB822" i="40"/>
  <c r="AA822" i="40"/>
  <c r="Z822" i="40"/>
  <c r="X822" i="40"/>
  <c r="T822" i="40"/>
  <c r="AF821" i="40"/>
  <c r="AE821" i="40"/>
  <c r="AD821" i="40"/>
  <c r="AC821" i="40"/>
  <c r="AB821" i="40"/>
  <c r="AA821" i="40"/>
  <c r="Z821" i="40"/>
  <c r="X821" i="40"/>
  <c r="T821" i="40"/>
  <c r="AF820" i="40"/>
  <c r="AE820" i="40"/>
  <c r="AD820" i="40"/>
  <c r="AC820" i="40"/>
  <c r="AB820" i="40"/>
  <c r="AA820" i="40"/>
  <c r="Z820" i="40"/>
  <c r="X820" i="40"/>
  <c r="T820" i="40"/>
  <c r="AF819" i="40"/>
  <c r="AE819" i="40"/>
  <c r="AD819" i="40"/>
  <c r="AC819" i="40"/>
  <c r="AB819" i="40"/>
  <c r="AA819" i="40"/>
  <c r="Z819" i="40"/>
  <c r="X819" i="40"/>
  <c r="T819" i="40"/>
  <c r="AF818" i="40"/>
  <c r="AE818" i="40"/>
  <c r="AD818" i="40"/>
  <c r="AC818" i="40"/>
  <c r="AB818" i="40"/>
  <c r="AA818" i="40"/>
  <c r="Z818" i="40"/>
  <c r="X818" i="40"/>
  <c r="T818" i="40"/>
  <c r="AF817" i="40"/>
  <c r="AE817" i="40"/>
  <c r="AD817" i="40"/>
  <c r="AC817" i="40"/>
  <c r="AB817" i="40"/>
  <c r="AA817" i="40"/>
  <c r="Z817" i="40"/>
  <c r="X817" i="40"/>
  <c r="T817" i="40"/>
  <c r="AF816" i="40"/>
  <c r="AE816" i="40"/>
  <c r="AD816" i="40"/>
  <c r="AC816" i="40"/>
  <c r="AB816" i="40"/>
  <c r="AA816" i="40"/>
  <c r="Z816" i="40"/>
  <c r="X816" i="40"/>
  <c r="T816" i="40"/>
  <c r="AF815" i="40"/>
  <c r="AE815" i="40"/>
  <c r="AD815" i="40"/>
  <c r="AC815" i="40"/>
  <c r="AB815" i="40"/>
  <c r="AA815" i="40"/>
  <c r="Z815" i="40"/>
  <c r="X815" i="40"/>
  <c r="T815" i="40"/>
  <c r="AF814" i="40"/>
  <c r="AE814" i="40"/>
  <c r="AD814" i="40"/>
  <c r="AC814" i="40"/>
  <c r="AB814" i="40"/>
  <c r="AA814" i="40"/>
  <c r="Z814" i="40"/>
  <c r="X814" i="40"/>
  <c r="T814" i="40"/>
  <c r="AF813" i="40"/>
  <c r="AE813" i="40"/>
  <c r="AD813" i="40"/>
  <c r="AC813" i="40"/>
  <c r="AB813" i="40"/>
  <c r="AA813" i="40"/>
  <c r="Z813" i="40"/>
  <c r="X813" i="40"/>
  <c r="T813" i="40"/>
  <c r="AF812" i="40"/>
  <c r="AE812" i="40"/>
  <c r="AD812" i="40"/>
  <c r="AC812" i="40"/>
  <c r="AB812" i="40"/>
  <c r="AA812" i="40"/>
  <c r="Z812" i="40"/>
  <c r="X812" i="40"/>
  <c r="T812" i="40"/>
  <c r="AF811" i="40"/>
  <c r="AE811" i="40"/>
  <c r="AD811" i="40"/>
  <c r="AC811" i="40"/>
  <c r="AB811" i="40"/>
  <c r="AA811" i="40"/>
  <c r="Z811" i="40"/>
  <c r="X811" i="40"/>
  <c r="T811" i="40"/>
  <c r="AF810" i="40"/>
  <c r="AE810" i="40"/>
  <c r="AD810" i="40"/>
  <c r="AC810" i="40"/>
  <c r="AB810" i="40"/>
  <c r="AA810" i="40"/>
  <c r="Z810" i="40"/>
  <c r="X810" i="40"/>
  <c r="T810" i="40"/>
  <c r="AF809" i="40"/>
  <c r="AE809" i="40"/>
  <c r="AD809" i="40"/>
  <c r="AC809" i="40"/>
  <c r="AB809" i="40"/>
  <c r="AA809" i="40"/>
  <c r="Z809" i="40"/>
  <c r="X809" i="40"/>
  <c r="T809" i="40"/>
  <c r="AF808" i="40"/>
  <c r="AE808" i="40"/>
  <c r="AD808" i="40"/>
  <c r="AC808" i="40"/>
  <c r="AB808" i="40"/>
  <c r="AA808" i="40"/>
  <c r="Z808" i="40"/>
  <c r="X808" i="40"/>
  <c r="T808" i="40"/>
  <c r="AF807" i="40"/>
  <c r="AE807" i="40"/>
  <c r="AD807" i="40"/>
  <c r="AC807" i="40"/>
  <c r="AB807" i="40"/>
  <c r="AA807" i="40"/>
  <c r="Z807" i="40"/>
  <c r="X807" i="40"/>
  <c r="T807" i="40"/>
  <c r="AF806" i="40"/>
  <c r="AE806" i="40"/>
  <c r="AD806" i="40"/>
  <c r="AC806" i="40"/>
  <c r="AB806" i="40"/>
  <c r="AA806" i="40"/>
  <c r="Z806" i="40"/>
  <c r="X806" i="40"/>
  <c r="T806" i="40"/>
  <c r="AF805" i="40"/>
  <c r="AE805" i="40"/>
  <c r="AD805" i="40"/>
  <c r="AC805" i="40"/>
  <c r="AB805" i="40"/>
  <c r="AA805" i="40"/>
  <c r="Z805" i="40"/>
  <c r="X805" i="40"/>
  <c r="T805" i="40"/>
  <c r="AF804" i="40"/>
  <c r="AE804" i="40"/>
  <c r="AD804" i="40"/>
  <c r="AC804" i="40"/>
  <c r="AB804" i="40"/>
  <c r="AA804" i="40"/>
  <c r="Z804" i="40"/>
  <c r="X804" i="40"/>
  <c r="T804" i="40"/>
  <c r="AF803" i="40"/>
  <c r="AE803" i="40"/>
  <c r="AD803" i="40"/>
  <c r="AC803" i="40"/>
  <c r="AB803" i="40"/>
  <c r="AA803" i="40"/>
  <c r="Z803" i="40"/>
  <c r="X803" i="40"/>
  <c r="T803" i="40"/>
  <c r="AF802" i="40"/>
  <c r="AE802" i="40"/>
  <c r="AD802" i="40"/>
  <c r="AC802" i="40"/>
  <c r="AB802" i="40"/>
  <c r="AA802" i="40"/>
  <c r="Z802" i="40"/>
  <c r="X802" i="40"/>
  <c r="T802" i="40"/>
  <c r="AF801" i="40"/>
  <c r="AE801" i="40"/>
  <c r="AD801" i="40"/>
  <c r="AC801" i="40"/>
  <c r="AB801" i="40"/>
  <c r="AA801" i="40"/>
  <c r="Z801" i="40"/>
  <c r="X801" i="40"/>
  <c r="T801" i="40"/>
  <c r="AF800" i="40"/>
  <c r="AE800" i="40"/>
  <c r="AD800" i="40"/>
  <c r="AC800" i="40"/>
  <c r="AB800" i="40"/>
  <c r="AA800" i="40"/>
  <c r="Z800" i="40"/>
  <c r="X800" i="40"/>
  <c r="T800" i="40"/>
  <c r="AF799" i="40"/>
  <c r="AE799" i="40"/>
  <c r="AD799" i="40"/>
  <c r="AC799" i="40"/>
  <c r="AB799" i="40"/>
  <c r="AA799" i="40"/>
  <c r="Z799" i="40"/>
  <c r="X799" i="40"/>
  <c r="T799" i="40"/>
  <c r="AF798" i="40"/>
  <c r="AE798" i="40"/>
  <c r="AD798" i="40"/>
  <c r="AC798" i="40"/>
  <c r="AB798" i="40"/>
  <c r="AA798" i="40"/>
  <c r="Z798" i="40"/>
  <c r="X798" i="40"/>
  <c r="T798" i="40"/>
  <c r="AF797" i="40"/>
  <c r="AE797" i="40"/>
  <c r="AD797" i="40"/>
  <c r="AC797" i="40"/>
  <c r="AB797" i="40"/>
  <c r="AA797" i="40"/>
  <c r="Z797" i="40"/>
  <c r="X797" i="40"/>
  <c r="T797" i="40"/>
  <c r="AF796" i="40"/>
  <c r="AE796" i="40"/>
  <c r="AD796" i="40"/>
  <c r="AC796" i="40"/>
  <c r="AB796" i="40"/>
  <c r="AA796" i="40"/>
  <c r="Z796" i="40"/>
  <c r="X796" i="40"/>
  <c r="T796" i="40"/>
  <c r="AF795" i="40"/>
  <c r="AE795" i="40"/>
  <c r="AD795" i="40"/>
  <c r="AC795" i="40"/>
  <c r="AB795" i="40"/>
  <c r="AA795" i="40"/>
  <c r="Z795" i="40"/>
  <c r="X795" i="40"/>
  <c r="T795" i="40"/>
  <c r="AF794" i="40"/>
  <c r="AE794" i="40"/>
  <c r="AD794" i="40"/>
  <c r="AC794" i="40"/>
  <c r="AB794" i="40"/>
  <c r="AA794" i="40"/>
  <c r="Z794" i="40"/>
  <c r="X794" i="40"/>
  <c r="T794" i="40"/>
  <c r="AF793" i="40"/>
  <c r="AE793" i="40"/>
  <c r="AD793" i="40"/>
  <c r="AC793" i="40"/>
  <c r="AB793" i="40"/>
  <c r="AA793" i="40"/>
  <c r="Z793" i="40"/>
  <c r="X793" i="40"/>
  <c r="T793" i="40"/>
  <c r="AF792" i="40"/>
  <c r="AE792" i="40"/>
  <c r="AD792" i="40"/>
  <c r="AC792" i="40"/>
  <c r="AB792" i="40"/>
  <c r="AA792" i="40"/>
  <c r="Z792" i="40"/>
  <c r="X792" i="40"/>
  <c r="T792" i="40"/>
  <c r="AF791" i="40"/>
  <c r="AE791" i="40"/>
  <c r="AD791" i="40"/>
  <c r="AC791" i="40"/>
  <c r="AB791" i="40"/>
  <c r="AA791" i="40"/>
  <c r="Z791" i="40"/>
  <c r="X791" i="40"/>
  <c r="T791" i="40"/>
  <c r="AF790" i="40"/>
  <c r="AE790" i="40"/>
  <c r="AD790" i="40"/>
  <c r="AC790" i="40"/>
  <c r="AB790" i="40"/>
  <c r="AA790" i="40"/>
  <c r="Z790" i="40"/>
  <c r="X790" i="40"/>
  <c r="T790" i="40"/>
  <c r="AF789" i="40"/>
  <c r="AE789" i="40"/>
  <c r="AD789" i="40"/>
  <c r="AC789" i="40"/>
  <c r="AB789" i="40"/>
  <c r="AA789" i="40"/>
  <c r="Z789" i="40"/>
  <c r="X789" i="40"/>
  <c r="T789" i="40"/>
  <c r="AF788" i="40"/>
  <c r="AE788" i="40"/>
  <c r="AD788" i="40"/>
  <c r="AC788" i="40"/>
  <c r="AB788" i="40"/>
  <c r="AA788" i="40"/>
  <c r="Z788" i="40"/>
  <c r="X788" i="40"/>
  <c r="T788" i="40"/>
  <c r="AF787" i="40"/>
  <c r="AE787" i="40"/>
  <c r="AD787" i="40"/>
  <c r="AC787" i="40"/>
  <c r="AB787" i="40"/>
  <c r="AA787" i="40"/>
  <c r="Z787" i="40"/>
  <c r="X787" i="40"/>
  <c r="T787" i="40"/>
  <c r="AF786" i="40"/>
  <c r="AE786" i="40"/>
  <c r="AD786" i="40"/>
  <c r="AC786" i="40"/>
  <c r="AB786" i="40"/>
  <c r="AA786" i="40"/>
  <c r="Z786" i="40"/>
  <c r="X786" i="40"/>
  <c r="T786" i="40"/>
  <c r="AF785" i="40"/>
  <c r="AE785" i="40"/>
  <c r="AD785" i="40"/>
  <c r="AC785" i="40"/>
  <c r="AB785" i="40"/>
  <c r="AA785" i="40"/>
  <c r="Z785" i="40"/>
  <c r="X785" i="40"/>
  <c r="T785" i="40"/>
  <c r="AF784" i="40"/>
  <c r="AE784" i="40"/>
  <c r="AD784" i="40"/>
  <c r="AC784" i="40"/>
  <c r="AB784" i="40"/>
  <c r="AA784" i="40"/>
  <c r="Z784" i="40"/>
  <c r="X784" i="40"/>
  <c r="T784" i="40"/>
  <c r="AF783" i="40"/>
  <c r="AE783" i="40"/>
  <c r="AD783" i="40"/>
  <c r="AC783" i="40"/>
  <c r="AB783" i="40"/>
  <c r="AA783" i="40"/>
  <c r="Z783" i="40"/>
  <c r="X783" i="40"/>
  <c r="T783" i="40"/>
  <c r="AF782" i="40"/>
  <c r="AE782" i="40"/>
  <c r="AD782" i="40"/>
  <c r="AC782" i="40"/>
  <c r="AB782" i="40"/>
  <c r="AA782" i="40"/>
  <c r="Z782" i="40"/>
  <c r="X782" i="40"/>
  <c r="T782" i="40"/>
  <c r="AF781" i="40"/>
  <c r="AE781" i="40"/>
  <c r="AD781" i="40"/>
  <c r="AC781" i="40"/>
  <c r="AB781" i="40"/>
  <c r="AA781" i="40"/>
  <c r="Z781" i="40"/>
  <c r="X781" i="40"/>
  <c r="T781" i="40"/>
  <c r="AF780" i="40"/>
  <c r="AE780" i="40"/>
  <c r="AD780" i="40"/>
  <c r="AC780" i="40"/>
  <c r="AB780" i="40"/>
  <c r="AA780" i="40"/>
  <c r="Z780" i="40"/>
  <c r="X780" i="40"/>
  <c r="T780" i="40"/>
  <c r="AF779" i="40"/>
  <c r="AE779" i="40"/>
  <c r="AD779" i="40"/>
  <c r="AC779" i="40"/>
  <c r="AB779" i="40"/>
  <c r="AA779" i="40"/>
  <c r="Z779" i="40"/>
  <c r="X779" i="40"/>
  <c r="T779" i="40"/>
  <c r="AF778" i="40"/>
  <c r="AE778" i="40"/>
  <c r="AD778" i="40"/>
  <c r="AC778" i="40"/>
  <c r="AB778" i="40"/>
  <c r="AA778" i="40"/>
  <c r="Z778" i="40"/>
  <c r="X778" i="40"/>
  <c r="T778" i="40"/>
  <c r="AF777" i="40"/>
  <c r="AE777" i="40"/>
  <c r="AD777" i="40"/>
  <c r="AC777" i="40"/>
  <c r="AB777" i="40"/>
  <c r="AA777" i="40"/>
  <c r="Z777" i="40"/>
  <c r="X777" i="40"/>
  <c r="T777" i="40"/>
  <c r="AF776" i="40"/>
  <c r="AE776" i="40"/>
  <c r="AD776" i="40"/>
  <c r="AC776" i="40"/>
  <c r="AB776" i="40"/>
  <c r="AA776" i="40"/>
  <c r="Z776" i="40"/>
  <c r="X776" i="40"/>
  <c r="T776" i="40"/>
  <c r="AF775" i="40"/>
  <c r="AE775" i="40"/>
  <c r="AD775" i="40"/>
  <c r="AC775" i="40"/>
  <c r="AB775" i="40"/>
  <c r="AA775" i="40"/>
  <c r="Z775" i="40"/>
  <c r="X775" i="40"/>
  <c r="T775" i="40"/>
  <c r="AF774" i="40"/>
  <c r="AE774" i="40"/>
  <c r="AD774" i="40"/>
  <c r="AC774" i="40"/>
  <c r="AB774" i="40"/>
  <c r="AA774" i="40"/>
  <c r="Z774" i="40"/>
  <c r="X774" i="40"/>
  <c r="T774" i="40"/>
  <c r="AF773" i="40"/>
  <c r="AE773" i="40"/>
  <c r="AD773" i="40"/>
  <c r="AC773" i="40"/>
  <c r="AB773" i="40"/>
  <c r="AA773" i="40"/>
  <c r="Z773" i="40"/>
  <c r="X773" i="40"/>
  <c r="T773" i="40"/>
  <c r="AF772" i="40"/>
  <c r="AE772" i="40"/>
  <c r="AD772" i="40"/>
  <c r="AC772" i="40"/>
  <c r="AB772" i="40"/>
  <c r="AA772" i="40"/>
  <c r="Z772" i="40"/>
  <c r="X772" i="40"/>
  <c r="T772" i="40"/>
  <c r="AF771" i="40"/>
  <c r="AE771" i="40"/>
  <c r="AD771" i="40"/>
  <c r="AC771" i="40"/>
  <c r="AB771" i="40"/>
  <c r="AA771" i="40"/>
  <c r="Z771" i="40"/>
  <c r="X771" i="40"/>
  <c r="T771" i="40"/>
  <c r="AF770" i="40"/>
  <c r="AE770" i="40"/>
  <c r="AD770" i="40"/>
  <c r="AC770" i="40"/>
  <c r="AB770" i="40"/>
  <c r="AA770" i="40"/>
  <c r="Z770" i="40"/>
  <c r="X770" i="40"/>
  <c r="T770" i="40"/>
  <c r="AF769" i="40"/>
  <c r="AE769" i="40"/>
  <c r="AD769" i="40"/>
  <c r="AC769" i="40"/>
  <c r="AB769" i="40"/>
  <c r="AA769" i="40"/>
  <c r="Z769" i="40"/>
  <c r="X769" i="40"/>
  <c r="T769" i="40"/>
  <c r="AF768" i="40"/>
  <c r="AE768" i="40"/>
  <c r="AD768" i="40"/>
  <c r="AC768" i="40"/>
  <c r="AB768" i="40"/>
  <c r="AA768" i="40"/>
  <c r="Z768" i="40"/>
  <c r="X768" i="40"/>
  <c r="T768" i="40"/>
  <c r="AF767" i="40"/>
  <c r="AE767" i="40"/>
  <c r="AD767" i="40"/>
  <c r="AC767" i="40"/>
  <c r="AB767" i="40"/>
  <c r="AA767" i="40"/>
  <c r="Z767" i="40"/>
  <c r="X767" i="40"/>
  <c r="T767" i="40"/>
  <c r="AF766" i="40"/>
  <c r="AE766" i="40"/>
  <c r="AD766" i="40"/>
  <c r="AC766" i="40"/>
  <c r="AB766" i="40"/>
  <c r="AA766" i="40"/>
  <c r="Z766" i="40"/>
  <c r="X766" i="40"/>
  <c r="T766" i="40"/>
  <c r="AF765" i="40"/>
  <c r="AE765" i="40"/>
  <c r="AD765" i="40"/>
  <c r="AC765" i="40"/>
  <c r="AB765" i="40"/>
  <c r="AA765" i="40"/>
  <c r="Z765" i="40"/>
  <c r="X765" i="40"/>
  <c r="T765" i="40"/>
  <c r="AF764" i="40"/>
  <c r="AE764" i="40"/>
  <c r="AD764" i="40"/>
  <c r="AC764" i="40"/>
  <c r="AB764" i="40"/>
  <c r="AA764" i="40"/>
  <c r="Z764" i="40"/>
  <c r="X764" i="40"/>
  <c r="T764" i="40"/>
  <c r="AF763" i="40"/>
  <c r="AE763" i="40"/>
  <c r="AD763" i="40"/>
  <c r="AC763" i="40"/>
  <c r="AB763" i="40"/>
  <c r="AA763" i="40"/>
  <c r="Z763" i="40"/>
  <c r="X763" i="40"/>
  <c r="T763" i="40"/>
  <c r="AF762" i="40"/>
  <c r="AE762" i="40"/>
  <c r="AD762" i="40"/>
  <c r="AC762" i="40"/>
  <c r="AB762" i="40"/>
  <c r="AA762" i="40"/>
  <c r="Z762" i="40"/>
  <c r="X762" i="40"/>
  <c r="T762" i="40"/>
  <c r="AF761" i="40"/>
  <c r="AE761" i="40"/>
  <c r="AD761" i="40"/>
  <c r="AC761" i="40"/>
  <c r="AB761" i="40"/>
  <c r="AA761" i="40"/>
  <c r="Z761" i="40"/>
  <c r="X761" i="40"/>
  <c r="T761" i="40"/>
  <c r="AF760" i="40"/>
  <c r="AE760" i="40"/>
  <c r="AD760" i="40"/>
  <c r="AC760" i="40"/>
  <c r="AB760" i="40"/>
  <c r="AA760" i="40"/>
  <c r="Z760" i="40"/>
  <c r="X760" i="40"/>
  <c r="T760" i="40"/>
  <c r="AF759" i="40"/>
  <c r="AE759" i="40"/>
  <c r="AD759" i="40"/>
  <c r="AC759" i="40"/>
  <c r="AB759" i="40"/>
  <c r="AA759" i="40"/>
  <c r="Z759" i="40"/>
  <c r="X759" i="40"/>
  <c r="T759" i="40"/>
  <c r="AF758" i="40"/>
  <c r="AE758" i="40"/>
  <c r="AD758" i="40"/>
  <c r="AC758" i="40"/>
  <c r="AB758" i="40"/>
  <c r="AA758" i="40"/>
  <c r="Z758" i="40"/>
  <c r="X758" i="40"/>
  <c r="T758" i="40"/>
  <c r="AF757" i="40"/>
  <c r="AE757" i="40"/>
  <c r="AD757" i="40"/>
  <c r="AC757" i="40"/>
  <c r="AB757" i="40"/>
  <c r="AA757" i="40"/>
  <c r="Z757" i="40"/>
  <c r="X757" i="40"/>
  <c r="T757" i="40"/>
  <c r="AF756" i="40"/>
  <c r="AE756" i="40"/>
  <c r="AD756" i="40"/>
  <c r="AC756" i="40"/>
  <c r="AB756" i="40"/>
  <c r="AA756" i="40"/>
  <c r="Z756" i="40"/>
  <c r="X756" i="40"/>
  <c r="T756" i="40"/>
  <c r="AF755" i="40"/>
  <c r="AE755" i="40"/>
  <c r="AD755" i="40"/>
  <c r="AC755" i="40"/>
  <c r="AB755" i="40"/>
  <c r="AA755" i="40"/>
  <c r="Z755" i="40"/>
  <c r="X755" i="40"/>
  <c r="T755" i="40"/>
  <c r="AF754" i="40"/>
  <c r="AE754" i="40"/>
  <c r="AD754" i="40"/>
  <c r="AC754" i="40"/>
  <c r="AB754" i="40"/>
  <c r="AA754" i="40"/>
  <c r="Z754" i="40"/>
  <c r="X754" i="40"/>
  <c r="T754" i="40"/>
  <c r="AF753" i="40"/>
  <c r="AE753" i="40"/>
  <c r="AD753" i="40"/>
  <c r="AC753" i="40"/>
  <c r="AB753" i="40"/>
  <c r="AA753" i="40"/>
  <c r="Z753" i="40"/>
  <c r="X753" i="40"/>
  <c r="T753" i="40"/>
  <c r="AF752" i="40"/>
  <c r="AE752" i="40"/>
  <c r="AD752" i="40"/>
  <c r="AC752" i="40"/>
  <c r="AB752" i="40"/>
  <c r="AA752" i="40"/>
  <c r="Z752" i="40"/>
  <c r="X752" i="40"/>
  <c r="T752" i="40"/>
  <c r="AF751" i="40"/>
  <c r="AE751" i="40"/>
  <c r="AD751" i="40"/>
  <c r="AC751" i="40"/>
  <c r="AB751" i="40"/>
  <c r="AA751" i="40"/>
  <c r="Z751" i="40"/>
  <c r="X751" i="40"/>
  <c r="T751" i="40"/>
  <c r="AF750" i="40"/>
  <c r="AE750" i="40"/>
  <c r="AD750" i="40"/>
  <c r="AC750" i="40"/>
  <c r="AB750" i="40"/>
  <c r="AA750" i="40"/>
  <c r="Z750" i="40"/>
  <c r="X750" i="40"/>
  <c r="T750" i="40"/>
  <c r="AF749" i="40"/>
  <c r="AE749" i="40"/>
  <c r="AD749" i="40"/>
  <c r="AC749" i="40"/>
  <c r="AB749" i="40"/>
  <c r="AA749" i="40"/>
  <c r="Z749" i="40"/>
  <c r="X749" i="40"/>
  <c r="T749" i="40"/>
  <c r="AF748" i="40"/>
  <c r="AE748" i="40"/>
  <c r="AD748" i="40"/>
  <c r="AC748" i="40"/>
  <c r="AB748" i="40"/>
  <c r="AA748" i="40"/>
  <c r="Z748" i="40"/>
  <c r="X748" i="40"/>
  <c r="T748" i="40"/>
  <c r="AF747" i="40"/>
  <c r="AE747" i="40"/>
  <c r="AD747" i="40"/>
  <c r="AC747" i="40"/>
  <c r="AB747" i="40"/>
  <c r="AA747" i="40"/>
  <c r="Z747" i="40"/>
  <c r="X747" i="40"/>
  <c r="T747" i="40"/>
  <c r="AF746" i="40"/>
  <c r="AE746" i="40"/>
  <c r="AD746" i="40"/>
  <c r="AC746" i="40"/>
  <c r="AB746" i="40"/>
  <c r="AA746" i="40"/>
  <c r="Z746" i="40"/>
  <c r="X746" i="40"/>
  <c r="T746" i="40"/>
  <c r="AF745" i="40"/>
  <c r="AE745" i="40"/>
  <c r="AD745" i="40"/>
  <c r="AC745" i="40"/>
  <c r="AB745" i="40"/>
  <c r="AA745" i="40"/>
  <c r="Z745" i="40"/>
  <c r="X745" i="40"/>
  <c r="T745" i="40"/>
  <c r="AF744" i="40"/>
  <c r="AE744" i="40"/>
  <c r="AD744" i="40"/>
  <c r="AC744" i="40"/>
  <c r="AB744" i="40"/>
  <c r="AA744" i="40"/>
  <c r="Z744" i="40"/>
  <c r="X744" i="40"/>
  <c r="T744" i="40"/>
  <c r="AF743" i="40"/>
  <c r="AE743" i="40"/>
  <c r="AD743" i="40"/>
  <c r="AC743" i="40"/>
  <c r="AB743" i="40"/>
  <c r="AA743" i="40"/>
  <c r="Z743" i="40"/>
  <c r="X743" i="40"/>
  <c r="T743" i="40"/>
  <c r="AF742" i="40"/>
  <c r="AE742" i="40"/>
  <c r="AD742" i="40"/>
  <c r="AC742" i="40"/>
  <c r="AB742" i="40"/>
  <c r="AA742" i="40"/>
  <c r="Z742" i="40"/>
  <c r="X742" i="40"/>
  <c r="T742" i="40"/>
  <c r="AF741" i="40"/>
  <c r="AE741" i="40"/>
  <c r="AD741" i="40"/>
  <c r="AC741" i="40"/>
  <c r="AB741" i="40"/>
  <c r="AA741" i="40"/>
  <c r="Z741" i="40"/>
  <c r="X741" i="40"/>
  <c r="T741" i="40"/>
  <c r="AF740" i="40"/>
  <c r="AE740" i="40"/>
  <c r="AD740" i="40"/>
  <c r="AC740" i="40"/>
  <c r="AB740" i="40"/>
  <c r="AA740" i="40"/>
  <c r="Z740" i="40"/>
  <c r="X740" i="40"/>
  <c r="T740" i="40"/>
  <c r="AF739" i="40"/>
  <c r="AE739" i="40"/>
  <c r="AD739" i="40"/>
  <c r="AC739" i="40"/>
  <c r="AB739" i="40"/>
  <c r="AA739" i="40"/>
  <c r="Z739" i="40"/>
  <c r="X739" i="40"/>
  <c r="T739" i="40"/>
  <c r="AF738" i="40"/>
  <c r="AE738" i="40"/>
  <c r="AD738" i="40"/>
  <c r="AC738" i="40"/>
  <c r="AB738" i="40"/>
  <c r="AA738" i="40"/>
  <c r="Z738" i="40"/>
  <c r="X738" i="40"/>
  <c r="T738" i="40"/>
  <c r="AF737" i="40"/>
  <c r="AE737" i="40"/>
  <c r="AD737" i="40"/>
  <c r="AC737" i="40"/>
  <c r="AB737" i="40"/>
  <c r="AA737" i="40"/>
  <c r="Z737" i="40"/>
  <c r="X737" i="40"/>
  <c r="T737" i="40"/>
  <c r="AF736" i="40"/>
  <c r="AE736" i="40"/>
  <c r="AD736" i="40"/>
  <c r="AC736" i="40"/>
  <c r="AB736" i="40"/>
  <c r="AA736" i="40"/>
  <c r="Z736" i="40"/>
  <c r="X736" i="40"/>
  <c r="T736" i="40"/>
  <c r="AF735" i="40"/>
  <c r="AE735" i="40"/>
  <c r="AD735" i="40"/>
  <c r="AC735" i="40"/>
  <c r="AB735" i="40"/>
  <c r="AA735" i="40"/>
  <c r="Z735" i="40"/>
  <c r="X735" i="40"/>
  <c r="T735" i="40"/>
  <c r="AF734" i="40"/>
  <c r="AE734" i="40"/>
  <c r="AD734" i="40"/>
  <c r="AC734" i="40"/>
  <c r="AB734" i="40"/>
  <c r="AA734" i="40"/>
  <c r="Z734" i="40"/>
  <c r="X734" i="40"/>
  <c r="T734" i="40"/>
  <c r="AF733" i="40"/>
  <c r="AE733" i="40"/>
  <c r="AD733" i="40"/>
  <c r="AC733" i="40"/>
  <c r="AB733" i="40"/>
  <c r="AA733" i="40"/>
  <c r="Z733" i="40"/>
  <c r="X733" i="40"/>
  <c r="T733" i="40"/>
  <c r="AF732" i="40"/>
  <c r="AE732" i="40"/>
  <c r="AD732" i="40"/>
  <c r="AC732" i="40"/>
  <c r="AB732" i="40"/>
  <c r="AA732" i="40"/>
  <c r="Z732" i="40"/>
  <c r="X732" i="40"/>
  <c r="T732" i="40"/>
  <c r="AF731" i="40"/>
  <c r="AE731" i="40"/>
  <c r="AD731" i="40"/>
  <c r="AC731" i="40"/>
  <c r="AB731" i="40"/>
  <c r="AA731" i="40"/>
  <c r="Z731" i="40"/>
  <c r="X731" i="40"/>
  <c r="T731" i="40"/>
  <c r="AF730" i="40"/>
  <c r="AE730" i="40"/>
  <c r="AD730" i="40"/>
  <c r="AC730" i="40"/>
  <c r="AB730" i="40"/>
  <c r="AA730" i="40"/>
  <c r="Z730" i="40"/>
  <c r="X730" i="40"/>
  <c r="T730" i="40"/>
  <c r="AF729" i="40"/>
  <c r="AE729" i="40"/>
  <c r="AD729" i="40"/>
  <c r="AC729" i="40"/>
  <c r="AB729" i="40"/>
  <c r="AA729" i="40"/>
  <c r="Z729" i="40"/>
  <c r="X729" i="40"/>
  <c r="T729" i="40"/>
  <c r="AF728" i="40"/>
  <c r="AE728" i="40"/>
  <c r="AD728" i="40"/>
  <c r="AC728" i="40"/>
  <c r="AB728" i="40"/>
  <c r="AA728" i="40"/>
  <c r="Z728" i="40"/>
  <c r="X728" i="40"/>
  <c r="T728" i="40"/>
  <c r="AF727" i="40"/>
  <c r="AE727" i="40"/>
  <c r="AD727" i="40"/>
  <c r="AC727" i="40"/>
  <c r="AB727" i="40"/>
  <c r="AA727" i="40"/>
  <c r="Z727" i="40"/>
  <c r="X727" i="40"/>
  <c r="T727" i="40"/>
  <c r="AF726" i="40"/>
  <c r="AE726" i="40"/>
  <c r="AD726" i="40"/>
  <c r="AC726" i="40"/>
  <c r="AB726" i="40"/>
  <c r="AA726" i="40"/>
  <c r="Z726" i="40"/>
  <c r="X726" i="40"/>
  <c r="T726" i="40"/>
  <c r="AF725" i="40"/>
  <c r="AE725" i="40"/>
  <c r="AD725" i="40"/>
  <c r="AC725" i="40"/>
  <c r="AB725" i="40"/>
  <c r="AA725" i="40"/>
  <c r="Z725" i="40"/>
  <c r="X725" i="40"/>
  <c r="T725" i="40"/>
  <c r="AF724" i="40"/>
  <c r="AE724" i="40"/>
  <c r="AD724" i="40"/>
  <c r="AC724" i="40"/>
  <c r="AB724" i="40"/>
  <c r="AA724" i="40"/>
  <c r="Z724" i="40"/>
  <c r="X724" i="40"/>
  <c r="T724" i="40"/>
  <c r="AF723" i="40"/>
  <c r="AE723" i="40"/>
  <c r="AD723" i="40"/>
  <c r="AC723" i="40"/>
  <c r="AB723" i="40"/>
  <c r="AA723" i="40"/>
  <c r="Z723" i="40"/>
  <c r="X723" i="40"/>
  <c r="T723" i="40"/>
  <c r="AF722" i="40"/>
  <c r="AE722" i="40"/>
  <c r="AD722" i="40"/>
  <c r="AC722" i="40"/>
  <c r="AB722" i="40"/>
  <c r="AA722" i="40"/>
  <c r="Z722" i="40"/>
  <c r="X722" i="40"/>
  <c r="T722" i="40"/>
  <c r="AF721" i="40"/>
  <c r="AE721" i="40"/>
  <c r="AD721" i="40"/>
  <c r="AC721" i="40"/>
  <c r="AB721" i="40"/>
  <c r="AA721" i="40"/>
  <c r="Z721" i="40"/>
  <c r="X721" i="40"/>
  <c r="T721" i="40"/>
  <c r="AF720" i="40"/>
  <c r="AE720" i="40"/>
  <c r="AD720" i="40"/>
  <c r="AC720" i="40"/>
  <c r="AB720" i="40"/>
  <c r="AA720" i="40"/>
  <c r="Z720" i="40"/>
  <c r="X720" i="40"/>
  <c r="T720" i="40"/>
  <c r="AF719" i="40"/>
  <c r="AE719" i="40"/>
  <c r="AD719" i="40"/>
  <c r="AC719" i="40"/>
  <c r="AB719" i="40"/>
  <c r="AA719" i="40"/>
  <c r="Z719" i="40"/>
  <c r="X719" i="40"/>
  <c r="T719" i="40"/>
  <c r="AF718" i="40"/>
  <c r="AE718" i="40"/>
  <c r="AD718" i="40"/>
  <c r="AC718" i="40"/>
  <c r="AB718" i="40"/>
  <c r="AA718" i="40"/>
  <c r="Z718" i="40"/>
  <c r="X718" i="40"/>
  <c r="T718" i="40"/>
  <c r="AF717" i="40"/>
  <c r="AE717" i="40"/>
  <c r="AD717" i="40"/>
  <c r="AC717" i="40"/>
  <c r="AB717" i="40"/>
  <c r="AA717" i="40"/>
  <c r="Z717" i="40"/>
  <c r="X717" i="40"/>
  <c r="T717" i="40"/>
  <c r="AF716" i="40"/>
  <c r="AE716" i="40"/>
  <c r="AD716" i="40"/>
  <c r="AC716" i="40"/>
  <c r="AB716" i="40"/>
  <c r="AA716" i="40"/>
  <c r="Z716" i="40"/>
  <c r="X716" i="40"/>
  <c r="T716" i="40"/>
  <c r="AF715" i="40"/>
  <c r="AE715" i="40"/>
  <c r="AD715" i="40"/>
  <c r="AC715" i="40"/>
  <c r="AB715" i="40"/>
  <c r="AA715" i="40"/>
  <c r="Z715" i="40"/>
  <c r="X715" i="40"/>
  <c r="T715" i="40"/>
  <c r="AF714" i="40"/>
  <c r="AE714" i="40"/>
  <c r="AD714" i="40"/>
  <c r="AC714" i="40"/>
  <c r="AB714" i="40"/>
  <c r="AA714" i="40"/>
  <c r="Z714" i="40"/>
  <c r="X714" i="40"/>
  <c r="T714" i="40"/>
  <c r="AF713" i="40"/>
  <c r="AE713" i="40"/>
  <c r="AD713" i="40"/>
  <c r="AC713" i="40"/>
  <c r="AB713" i="40"/>
  <c r="AA713" i="40"/>
  <c r="Z713" i="40"/>
  <c r="X713" i="40"/>
  <c r="T713" i="40"/>
  <c r="AF712" i="40"/>
  <c r="AE712" i="40"/>
  <c r="AD712" i="40"/>
  <c r="AC712" i="40"/>
  <c r="AB712" i="40"/>
  <c r="AA712" i="40"/>
  <c r="Z712" i="40"/>
  <c r="X712" i="40"/>
  <c r="T712" i="40"/>
  <c r="AF711" i="40"/>
  <c r="AE711" i="40"/>
  <c r="AD711" i="40"/>
  <c r="AC711" i="40"/>
  <c r="AB711" i="40"/>
  <c r="AA711" i="40"/>
  <c r="Z711" i="40"/>
  <c r="X711" i="40"/>
  <c r="T711" i="40"/>
  <c r="AF710" i="40"/>
  <c r="AE710" i="40"/>
  <c r="AD710" i="40"/>
  <c r="AC710" i="40"/>
  <c r="AB710" i="40"/>
  <c r="AA710" i="40"/>
  <c r="Z710" i="40"/>
  <c r="X710" i="40"/>
  <c r="T710" i="40"/>
  <c r="AF709" i="40"/>
  <c r="AE709" i="40"/>
  <c r="AD709" i="40"/>
  <c r="AC709" i="40"/>
  <c r="AB709" i="40"/>
  <c r="AA709" i="40"/>
  <c r="Z709" i="40"/>
  <c r="X709" i="40"/>
  <c r="T709" i="40"/>
  <c r="AF708" i="40"/>
  <c r="AE708" i="40"/>
  <c r="AD708" i="40"/>
  <c r="AC708" i="40"/>
  <c r="AB708" i="40"/>
  <c r="AA708" i="40"/>
  <c r="Z708" i="40"/>
  <c r="X708" i="40"/>
  <c r="T708" i="40"/>
  <c r="AF707" i="40"/>
  <c r="AE707" i="40"/>
  <c r="AD707" i="40"/>
  <c r="AC707" i="40"/>
  <c r="AB707" i="40"/>
  <c r="AA707" i="40"/>
  <c r="Z707" i="40"/>
  <c r="X707" i="40"/>
  <c r="T707" i="40"/>
  <c r="AF706" i="40"/>
  <c r="AE706" i="40"/>
  <c r="AD706" i="40"/>
  <c r="AC706" i="40"/>
  <c r="AB706" i="40"/>
  <c r="AA706" i="40"/>
  <c r="Z706" i="40"/>
  <c r="X706" i="40"/>
  <c r="T706" i="40"/>
  <c r="AF705" i="40"/>
  <c r="AE705" i="40"/>
  <c r="AD705" i="40"/>
  <c r="AC705" i="40"/>
  <c r="AB705" i="40"/>
  <c r="AA705" i="40"/>
  <c r="Z705" i="40"/>
  <c r="X705" i="40"/>
  <c r="T705" i="40"/>
  <c r="AF704" i="40"/>
  <c r="AE704" i="40"/>
  <c r="AD704" i="40"/>
  <c r="AC704" i="40"/>
  <c r="AB704" i="40"/>
  <c r="AA704" i="40"/>
  <c r="Z704" i="40"/>
  <c r="X704" i="40"/>
  <c r="T704" i="40"/>
  <c r="AF703" i="40"/>
  <c r="AE703" i="40"/>
  <c r="AD703" i="40"/>
  <c r="AC703" i="40"/>
  <c r="AB703" i="40"/>
  <c r="AA703" i="40"/>
  <c r="Z703" i="40"/>
  <c r="X703" i="40"/>
  <c r="T703" i="40"/>
  <c r="AF702" i="40"/>
  <c r="AE702" i="40"/>
  <c r="AD702" i="40"/>
  <c r="AC702" i="40"/>
  <c r="AB702" i="40"/>
  <c r="AA702" i="40"/>
  <c r="Z702" i="40"/>
  <c r="X702" i="40"/>
  <c r="T702" i="40"/>
  <c r="AF701" i="40"/>
  <c r="AE701" i="40"/>
  <c r="AD701" i="40"/>
  <c r="AC701" i="40"/>
  <c r="AB701" i="40"/>
  <c r="AA701" i="40"/>
  <c r="Z701" i="40"/>
  <c r="X701" i="40"/>
  <c r="T701" i="40"/>
  <c r="AF700" i="40"/>
  <c r="AE700" i="40"/>
  <c r="AD700" i="40"/>
  <c r="AC700" i="40"/>
  <c r="AB700" i="40"/>
  <c r="AA700" i="40"/>
  <c r="Z700" i="40"/>
  <c r="X700" i="40"/>
  <c r="T700" i="40"/>
  <c r="AF699" i="40"/>
  <c r="AE699" i="40"/>
  <c r="AD699" i="40"/>
  <c r="AC699" i="40"/>
  <c r="AB699" i="40"/>
  <c r="AA699" i="40"/>
  <c r="Z699" i="40"/>
  <c r="X699" i="40"/>
  <c r="T699" i="40"/>
  <c r="AF698" i="40"/>
  <c r="AE698" i="40"/>
  <c r="AD698" i="40"/>
  <c r="AC698" i="40"/>
  <c r="AB698" i="40"/>
  <c r="AA698" i="40"/>
  <c r="Z698" i="40"/>
  <c r="X698" i="40"/>
  <c r="T698" i="40"/>
  <c r="AF697" i="40"/>
  <c r="AE697" i="40"/>
  <c r="AD697" i="40"/>
  <c r="AC697" i="40"/>
  <c r="AB697" i="40"/>
  <c r="AA697" i="40"/>
  <c r="Z697" i="40"/>
  <c r="X697" i="40"/>
  <c r="T697" i="40"/>
  <c r="AF696" i="40"/>
  <c r="AE696" i="40"/>
  <c r="AD696" i="40"/>
  <c r="AC696" i="40"/>
  <c r="AB696" i="40"/>
  <c r="AA696" i="40"/>
  <c r="Z696" i="40"/>
  <c r="X696" i="40"/>
  <c r="T696" i="40"/>
  <c r="AF695" i="40"/>
  <c r="AE695" i="40"/>
  <c r="AD695" i="40"/>
  <c r="AC695" i="40"/>
  <c r="AB695" i="40"/>
  <c r="AA695" i="40"/>
  <c r="Z695" i="40"/>
  <c r="X695" i="40"/>
  <c r="T695" i="40"/>
  <c r="AF694" i="40"/>
  <c r="AE694" i="40"/>
  <c r="AD694" i="40"/>
  <c r="AC694" i="40"/>
  <c r="AB694" i="40"/>
  <c r="AA694" i="40"/>
  <c r="Z694" i="40"/>
  <c r="X694" i="40"/>
  <c r="T694" i="40"/>
  <c r="AF693" i="40"/>
  <c r="AE693" i="40"/>
  <c r="AD693" i="40"/>
  <c r="AC693" i="40"/>
  <c r="AB693" i="40"/>
  <c r="AA693" i="40"/>
  <c r="Z693" i="40"/>
  <c r="X693" i="40"/>
  <c r="T693" i="40"/>
  <c r="AF692" i="40"/>
  <c r="AE692" i="40"/>
  <c r="AD692" i="40"/>
  <c r="AC692" i="40"/>
  <c r="AB692" i="40"/>
  <c r="AA692" i="40"/>
  <c r="Z692" i="40"/>
  <c r="X692" i="40"/>
  <c r="T692" i="40"/>
  <c r="AF691" i="40"/>
  <c r="AE691" i="40"/>
  <c r="AD691" i="40"/>
  <c r="AC691" i="40"/>
  <c r="AB691" i="40"/>
  <c r="AA691" i="40"/>
  <c r="Z691" i="40"/>
  <c r="X691" i="40"/>
  <c r="T691" i="40"/>
  <c r="AF690" i="40"/>
  <c r="AE690" i="40"/>
  <c r="AD690" i="40"/>
  <c r="AC690" i="40"/>
  <c r="AB690" i="40"/>
  <c r="AA690" i="40"/>
  <c r="Z690" i="40"/>
  <c r="X690" i="40"/>
  <c r="T690" i="40"/>
  <c r="AF689" i="40"/>
  <c r="AE689" i="40"/>
  <c r="AD689" i="40"/>
  <c r="AC689" i="40"/>
  <c r="AB689" i="40"/>
  <c r="AA689" i="40"/>
  <c r="Z689" i="40"/>
  <c r="X689" i="40"/>
  <c r="T689" i="40"/>
  <c r="AF688" i="40"/>
  <c r="AE688" i="40"/>
  <c r="AD688" i="40"/>
  <c r="AC688" i="40"/>
  <c r="AB688" i="40"/>
  <c r="AA688" i="40"/>
  <c r="Z688" i="40"/>
  <c r="X688" i="40"/>
  <c r="T688" i="40"/>
  <c r="AF687" i="40"/>
  <c r="AE687" i="40"/>
  <c r="AD687" i="40"/>
  <c r="AC687" i="40"/>
  <c r="AB687" i="40"/>
  <c r="AA687" i="40"/>
  <c r="Z687" i="40"/>
  <c r="X687" i="40"/>
  <c r="T687" i="40"/>
  <c r="AF686" i="40"/>
  <c r="AE686" i="40"/>
  <c r="AD686" i="40"/>
  <c r="AC686" i="40"/>
  <c r="AB686" i="40"/>
  <c r="AA686" i="40"/>
  <c r="Z686" i="40"/>
  <c r="X686" i="40"/>
  <c r="T686" i="40"/>
  <c r="AF685" i="40"/>
  <c r="AE685" i="40"/>
  <c r="AD685" i="40"/>
  <c r="AC685" i="40"/>
  <c r="AB685" i="40"/>
  <c r="AA685" i="40"/>
  <c r="Z685" i="40"/>
  <c r="X685" i="40"/>
  <c r="T685" i="40"/>
  <c r="AF684" i="40"/>
  <c r="AE684" i="40"/>
  <c r="AD684" i="40"/>
  <c r="AC684" i="40"/>
  <c r="AB684" i="40"/>
  <c r="AA684" i="40"/>
  <c r="Z684" i="40"/>
  <c r="X684" i="40"/>
  <c r="T684" i="40"/>
  <c r="AF683" i="40"/>
  <c r="AE683" i="40"/>
  <c r="AD683" i="40"/>
  <c r="AC683" i="40"/>
  <c r="AB683" i="40"/>
  <c r="AA683" i="40"/>
  <c r="Z683" i="40"/>
  <c r="X683" i="40"/>
  <c r="T683" i="40"/>
  <c r="AF682" i="40"/>
  <c r="AE682" i="40"/>
  <c r="AD682" i="40"/>
  <c r="AC682" i="40"/>
  <c r="AB682" i="40"/>
  <c r="AA682" i="40"/>
  <c r="Z682" i="40"/>
  <c r="X682" i="40"/>
  <c r="T682" i="40"/>
  <c r="AF681" i="40"/>
  <c r="AE681" i="40"/>
  <c r="AD681" i="40"/>
  <c r="AC681" i="40"/>
  <c r="AB681" i="40"/>
  <c r="AA681" i="40"/>
  <c r="Z681" i="40"/>
  <c r="X681" i="40"/>
  <c r="T681" i="40"/>
  <c r="AF680" i="40"/>
  <c r="AE680" i="40"/>
  <c r="AD680" i="40"/>
  <c r="AC680" i="40"/>
  <c r="AB680" i="40"/>
  <c r="AA680" i="40"/>
  <c r="Z680" i="40"/>
  <c r="X680" i="40"/>
  <c r="T680" i="40"/>
  <c r="AF679" i="40"/>
  <c r="AE679" i="40"/>
  <c r="AD679" i="40"/>
  <c r="AC679" i="40"/>
  <c r="AB679" i="40"/>
  <c r="AA679" i="40"/>
  <c r="Z679" i="40"/>
  <c r="X679" i="40"/>
  <c r="T679" i="40"/>
  <c r="AF678" i="40"/>
  <c r="AE678" i="40"/>
  <c r="AD678" i="40"/>
  <c r="AC678" i="40"/>
  <c r="AB678" i="40"/>
  <c r="AA678" i="40"/>
  <c r="Z678" i="40"/>
  <c r="X678" i="40"/>
  <c r="T678" i="40"/>
  <c r="AF677" i="40"/>
  <c r="AE677" i="40"/>
  <c r="AD677" i="40"/>
  <c r="AC677" i="40"/>
  <c r="AB677" i="40"/>
  <c r="AA677" i="40"/>
  <c r="Z677" i="40"/>
  <c r="X677" i="40"/>
  <c r="T677" i="40"/>
  <c r="AF676" i="40"/>
  <c r="AE676" i="40"/>
  <c r="AD676" i="40"/>
  <c r="AC676" i="40"/>
  <c r="AB676" i="40"/>
  <c r="AA676" i="40"/>
  <c r="Z676" i="40"/>
  <c r="X676" i="40"/>
  <c r="T676" i="40"/>
  <c r="AF675" i="40"/>
  <c r="AE675" i="40"/>
  <c r="AD675" i="40"/>
  <c r="AC675" i="40"/>
  <c r="AB675" i="40"/>
  <c r="AA675" i="40"/>
  <c r="Z675" i="40"/>
  <c r="X675" i="40"/>
  <c r="T675" i="40"/>
  <c r="AF674" i="40"/>
  <c r="AE674" i="40"/>
  <c r="AD674" i="40"/>
  <c r="AC674" i="40"/>
  <c r="AB674" i="40"/>
  <c r="AA674" i="40"/>
  <c r="Z674" i="40"/>
  <c r="X674" i="40"/>
  <c r="T674" i="40"/>
  <c r="AF673" i="40"/>
  <c r="AE673" i="40"/>
  <c r="AD673" i="40"/>
  <c r="AC673" i="40"/>
  <c r="AB673" i="40"/>
  <c r="AA673" i="40"/>
  <c r="Z673" i="40"/>
  <c r="X673" i="40"/>
  <c r="T673" i="40"/>
  <c r="AF672" i="40"/>
  <c r="AE672" i="40"/>
  <c r="AD672" i="40"/>
  <c r="AC672" i="40"/>
  <c r="AB672" i="40"/>
  <c r="AA672" i="40"/>
  <c r="Z672" i="40"/>
  <c r="X672" i="40"/>
  <c r="T672" i="40"/>
  <c r="AF671" i="40"/>
  <c r="AE671" i="40"/>
  <c r="AD671" i="40"/>
  <c r="AC671" i="40"/>
  <c r="AB671" i="40"/>
  <c r="AA671" i="40"/>
  <c r="Z671" i="40"/>
  <c r="X671" i="40"/>
  <c r="T671" i="40"/>
  <c r="AF670" i="40"/>
  <c r="AE670" i="40"/>
  <c r="AD670" i="40"/>
  <c r="AC670" i="40"/>
  <c r="AB670" i="40"/>
  <c r="AA670" i="40"/>
  <c r="Z670" i="40"/>
  <c r="X670" i="40"/>
  <c r="T670" i="40"/>
  <c r="AF669" i="40"/>
  <c r="AE669" i="40"/>
  <c r="AD669" i="40"/>
  <c r="AC669" i="40"/>
  <c r="AB669" i="40"/>
  <c r="AA669" i="40"/>
  <c r="Z669" i="40"/>
  <c r="X669" i="40"/>
  <c r="T669" i="40"/>
  <c r="AF668" i="40"/>
  <c r="AE668" i="40"/>
  <c r="AD668" i="40"/>
  <c r="AC668" i="40"/>
  <c r="AB668" i="40"/>
  <c r="AA668" i="40"/>
  <c r="Z668" i="40"/>
  <c r="X668" i="40"/>
  <c r="T668" i="40"/>
  <c r="AF667" i="40"/>
  <c r="AE667" i="40"/>
  <c r="AD667" i="40"/>
  <c r="AC667" i="40"/>
  <c r="AB667" i="40"/>
  <c r="AA667" i="40"/>
  <c r="Z667" i="40"/>
  <c r="X667" i="40"/>
  <c r="T667" i="40"/>
  <c r="AF666" i="40"/>
  <c r="AE666" i="40"/>
  <c r="AD666" i="40"/>
  <c r="AC666" i="40"/>
  <c r="AB666" i="40"/>
  <c r="AA666" i="40"/>
  <c r="Z666" i="40"/>
  <c r="X666" i="40"/>
  <c r="T666" i="40"/>
  <c r="AF665" i="40"/>
  <c r="AE665" i="40"/>
  <c r="AD665" i="40"/>
  <c r="AC665" i="40"/>
  <c r="AB665" i="40"/>
  <c r="AA665" i="40"/>
  <c r="Z665" i="40"/>
  <c r="X665" i="40"/>
  <c r="T665" i="40"/>
  <c r="AF664" i="40"/>
  <c r="AE664" i="40"/>
  <c r="AD664" i="40"/>
  <c r="AC664" i="40"/>
  <c r="AB664" i="40"/>
  <c r="AA664" i="40"/>
  <c r="Z664" i="40"/>
  <c r="X664" i="40"/>
  <c r="T664" i="40"/>
  <c r="AF663" i="40"/>
  <c r="AE663" i="40"/>
  <c r="AD663" i="40"/>
  <c r="AC663" i="40"/>
  <c r="AB663" i="40"/>
  <c r="AA663" i="40"/>
  <c r="Z663" i="40"/>
  <c r="X663" i="40"/>
  <c r="T663" i="40"/>
  <c r="AF662" i="40"/>
  <c r="AE662" i="40"/>
  <c r="AD662" i="40"/>
  <c r="AC662" i="40"/>
  <c r="AB662" i="40"/>
  <c r="AA662" i="40"/>
  <c r="Z662" i="40"/>
  <c r="X662" i="40"/>
  <c r="T662" i="40"/>
  <c r="AF661" i="40"/>
  <c r="AE661" i="40"/>
  <c r="AD661" i="40"/>
  <c r="AC661" i="40"/>
  <c r="AB661" i="40"/>
  <c r="AA661" i="40"/>
  <c r="Z661" i="40"/>
  <c r="X661" i="40"/>
  <c r="T661" i="40"/>
  <c r="AF660" i="40"/>
  <c r="AE660" i="40"/>
  <c r="AD660" i="40"/>
  <c r="AC660" i="40"/>
  <c r="AB660" i="40"/>
  <c r="AA660" i="40"/>
  <c r="Z660" i="40"/>
  <c r="X660" i="40"/>
  <c r="T660" i="40"/>
  <c r="AF659" i="40"/>
  <c r="AE659" i="40"/>
  <c r="AD659" i="40"/>
  <c r="AC659" i="40"/>
  <c r="AB659" i="40"/>
  <c r="AA659" i="40"/>
  <c r="Z659" i="40"/>
  <c r="X659" i="40"/>
  <c r="T659" i="40"/>
  <c r="AF658" i="40"/>
  <c r="AE658" i="40"/>
  <c r="AD658" i="40"/>
  <c r="AC658" i="40"/>
  <c r="AB658" i="40"/>
  <c r="AA658" i="40"/>
  <c r="Z658" i="40"/>
  <c r="X658" i="40"/>
  <c r="T658" i="40"/>
  <c r="AF657" i="40"/>
  <c r="AE657" i="40"/>
  <c r="AD657" i="40"/>
  <c r="AC657" i="40"/>
  <c r="AB657" i="40"/>
  <c r="AA657" i="40"/>
  <c r="Z657" i="40"/>
  <c r="X657" i="40"/>
  <c r="T657" i="40"/>
  <c r="AF656" i="40"/>
  <c r="AE656" i="40"/>
  <c r="AD656" i="40"/>
  <c r="AC656" i="40"/>
  <c r="AB656" i="40"/>
  <c r="AA656" i="40"/>
  <c r="Z656" i="40"/>
  <c r="X656" i="40"/>
  <c r="T656" i="40"/>
  <c r="AF655" i="40"/>
  <c r="AE655" i="40"/>
  <c r="AD655" i="40"/>
  <c r="AC655" i="40"/>
  <c r="AB655" i="40"/>
  <c r="AA655" i="40"/>
  <c r="Z655" i="40"/>
  <c r="X655" i="40"/>
  <c r="T655" i="40"/>
  <c r="AF654" i="40"/>
  <c r="AE654" i="40"/>
  <c r="AD654" i="40"/>
  <c r="AC654" i="40"/>
  <c r="AB654" i="40"/>
  <c r="AA654" i="40"/>
  <c r="Z654" i="40"/>
  <c r="X654" i="40"/>
  <c r="T654" i="40"/>
  <c r="AF653" i="40"/>
  <c r="AE653" i="40"/>
  <c r="AD653" i="40"/>
  <c r="AC653" i="40"/>
  <c r="AB653" i="40"/>
  <c r="AA653" i="40"/>
  <c r="Z653" i="40"/>
  <c r="X653" i="40"/>
  <c r="T653" i="40"/>
  <c r="AF652" i="40"/>
  <c r="AE652" i="40"/>
  <c r="AD652" i="40"/>
  <c r="AC652" i="40"/>
  <c r="AB652" i="40"/>
  <c r="AA652" i="40"/>
  <c r="Z652" i="40"/>
  <c r="X652" i="40"/>
  <c r="T652" i="40"/>
  <c r="AF651" i="40"/>
  <c r="AE651" i="40"/>
  <c r="AD651" i="40"/>
  <c r="AC651" i="40"/>
  <c r="AB651" i="40"/>
  <c r="AA651" i="40"/>
  <c r="Z651" i="40"/>
  <c r="X651" i="40"/>
  <c r="T651" i="40"/>
  <c r="AF650" i="40"/>
  <c r="AE650" i="40"/>
  <c r="AD650" i="40"/>
  <c r="AC650" i="40"/>
  <c r="AB650" i="40"/>
  <c r="AA650" i="40"/>
  <c r="Z650" i="40"/>
  <c r="X650" i="40"/>
  <c r="T650" i="40"/>
  <c r="AF649" i="40"/>
  <c r="AE649" i="40"/>
  <c r="AD649" i="40"/>
  <c r="AC649" i="40"/>
  <c r="AB649" i="40"/>
  <c r="AA649" i="40"/>
  <c r="Z649" i="40"/>
  <c r="X649" i="40"/>
  <c r="T649" i="40"/>
  <c r="AF648" i="40"/>
  <c r="AE648" i="40"/>
  <c r="AD648" i="40"/>
  <c r="AC648" i="40"/>
  <c r="AB648" i="40"/>
  <c r="AA648" i="40"/>
  <c r="Z648" i="40"/>
  <c r="X648" i="40"/>
  <c r="T648" i="40"/>
  <c r="AF647" i="40"/>
  <c r="AE647" i="40"/>
  <c r="AD647" i="40"/>
  <c r="AC647" i="40"/>
  <c r="AB647" i="40"/>
  <c r="AA647" i="40"/>
  <c r="Z647" i="40"/>
  <c r="X647" i="40"/>
  <c r="T647" i="40"/>
  <c r="AF646" i="40"/>
  <c r="AE646" i="40"/>
  <c r="AD646" i="40"/>
  <c r="AC646" i="40"/>
  <c r="AB646" i="40"/>
  <c r="AA646" i="40"/>
  <c r="Z646" i="40"/>
  <c r="X646" i="40"/>
  <c r="T646" i="40"/>
  <c r="AF645" i="40"/>
  <c r="AE645" i="40"/>
  <c r="AD645" i="40"/>
  <c r="AC645" i="40"/>
  <c r="AB645" i="40"/>
  <c r="AA645" i="40"/>
  <c r="Z645" i="40"/>
  <c r="X645" i="40"/>
  <c r="T645" i="40"/>
  <c r="AF644" i="40"/>
  <c r="AE644" i="40"/>
  <c r="AD644" i="40"/>
  <c r="AC644" i="40"/>
  <c r="AB644" i="40"/>
  <c r="AA644" i="40"/>
  <c r="Z644" i="40"/>
  <c r="X644" i="40"/>
  <c r="T644" i="40"/>
  <c r="AI643" i="40"/>
  <c r="AF643" i="40"/>
  <c r="AE643" i="40"/>
  <c r="AD643" i="40"/>
  <c r="AC643" i="40"/>
  <c r="AB643" i="40"/>
  <c r="AA643" i="40"/>
  <c r="Z643" i="40"/>
  <c r="X643" i="40"/>
  <c r="T643" i="40"/>
  <c r="AI642" i="40"/>
  <c r="AF642" i="40"/>
  <c r="AE642" i="40"/>
  <c r="AD642" i="40"/>
  <c r="AC642" i="40"/>
  <c r="AB642" i="40"/>
  <c r="AA642" i="40"/>
  <c r="Z642" i="40"/>
  <c r="X642" i="40"/>
  <c r="T642" i="40"/>
  <c r="AI641" i="40"/>
  <c r="AF641" i="40"/>
  <c r="AE641" i="40"/>
  <c r="AD641" i="40"/>
  <c r="AC641" i="40"/>
  <c r="AB641" i="40"/>
  <c r="AA641" i="40"/>
  <c r="Z641" i="40"/>
  <c r="X641" i="40"/>
  <c r="T641" i="40"/>
  <c r="AI640" i="40"/>
  <c r="AF640" i="40"/>
  <c r="AE640" i="40"/>
  <c r="AD640" i="40"/>
  <c r="AC640" i="40"/>
  <c r="AB640" i="40"/>
  <c r="AA640" i="40"/>
  <c r="Z640" i="40"/>
  <c r="X640" i="40"/>
  <c r="T640" i="40"/>
  <c r="AI639" i="40"/>
  <c r="AF639" i="40"/>
  <c r="AE639" i="40"/>
  <c r="AD639" i="40"/>
  <c r="AC639" i="40"/>
  <c r="AB639" i="40"/>
  <c r="AA639" i="40"/>
  <c r="Z639" i="40"/>
  <c r="X639" i="40"/>
  <c r="T639" i="40"/>
  <c r="AI638" i="40"/>
  <c r="AF638" i="40"/>
  <c r="AE638" i="40"/>
  <c r="AD638" i="40"/>
  <c r="AC638" i="40"/>
  <c r="AB638" i="40"/>
  <c r="AA638" i="40"/>
  <c r="Z638" i="40"/>
  <c r="X638" i="40"/>
  <c r="T638" i="40"/>
  <c r="AI637" i="40"/>
  <c r="AF637" i="40"/>
  <c r="AE637" i="40"/>
  <c r="AD637" i="40"/>
  <c r="AC637" i="40"/>
  <c r="AB637" i="40"/>
  <c r="AA637" i="40"/>
  <c r="Z637" i="40"/>
  <c r="X637" i="40"/>
  <c r="T637" i="40"/>
  <c r="AI636" i="40"/>
  <c r="AF636" i="40"/>
  <c r="AE636" i="40"/>
  <c r="AD636" i="40"/>
  <c r="AC636" i="40"/>
  <c r="AB636" i="40"/>
  <c r="AA636" i="40"/>
  <c r="Z636" i="40"/>
  <c r="X636" i="40"/>
  <c r="T636" i="40"/>
  <c r="AI635" i="40"/>
  <c r="AF635" i="40"/>
  <c r="AE635" i="40"/>
  <c r="AD635" i="40"/>
  <c r="AC635" i="40"/>
  <c r="AB635" i="40"/>
  <c r="AA635" i="40"/>
  <c r="Z635" i="40"/>
  <c r="X635" i="40"/>
  <c r="T635" i="40"/>
  <c r="AI634" i="40"/>
  <c r="AF634" i="40"/>
  <c r="AE634" i="40"/>
  <c r="AD634" i="40"/>
  <c r="AC634" i="40"/>
  <c r="AB634" i="40"/>
  <c r="AA634" i="40"/>
  <c r="Z634" i="40"/>
  <c r="X634" i="40"/>
  <c r="T634" i="40"/>
  <c r="AI633" i="40"/>
  <c r="AF633" i="40"/>
  <c r="AE633" i="40"/>
  <c r="AD633" i="40"/>
  <c r="AC633" i="40"/>
  <c r="AB633" i="40"/>
  <c r="AA633" i="40"/>
  <c r="Z633" i="40"/>
  <c r="X633" i="40"/>
  <c r="T633" i="40"/>
  <c r="AI632" i="40"/>
  <c r="AF632" i="40"/>
  <c r="AE632" i="40"/>
  <c r="AD632" i="40"/>
  <c r="AC632" i="40"/>
  <c r="AB632" i="40"/>
  <c r="AA632" i="40"/>
  <c r="Z632" i="40"/>
  <c r="X632" i="40"/>
  <c r="T632" i="40"/>
  <c r="AI631" i="40"/>
  <c r="AF631" i="40"/>
  <c r="AE631" i="40"/>
  <c r="AD631" i="40"/>
  <c r="AC631" i="40"/>
  <c r="AB631" i="40"/>
  <c r="AA631" i="40"/>
  <c r="Z631" i="40"/>
  <c r="X631" i="40"/>
  <c r="T631" i="40"/>
  <c r="AI630" i="40"/>
  <c r="AF630" i="40"/>
  <c r="AE630" i="40"/>
  <c r="AD630" i="40"/>
  <c r="AC630" i="40"/>
  <c r="AB630" i="40"/>
  <c r="AA630" i="40"/>
  <c r="Z630" i="40"/>
  <c r="X630" i="40"/>
  <c r="T630" i="40"/>
  <c r="AI629" i="40"/>
  <c r="AF629" i="40"/>
  <c r="AE629" i="40"/>
  <c r="AD629" i="40"/>
  <c r="AC629" i="40"/>
  <c r="AB629" i="40"/>
  <c r="AA629" i="40"/>
  <c r="Z629" i="40"/>
  <c r="X629" i="40"/>
  <c r="T629" i="40"/>
  <c r="AI628" i="40"/>
  <c r="AF628" i="40"/>
  <c r="AE628" i="40"/>
  <c r="AD628" i="40"/>
  <c r="AC628" i="40"/>
  <c r="AB628" i="40"/>
  <c r="AA628" i="40"/>
  <c r="Z628" i="40"/>
  <c r="X628" i="40"/>
  <c r="T628" i="40"/>
  <c r="AI627" i="40"/>
  <c r="AF627" i="40"/>
  <c r="AE627" i="40"/>
  <c r="AD627" i="40"/>
  <c r="AC627" i="40"/>
  <c r="AB627" i="40"/>
  <c r="AA627" i="40"/>
  <c r="Z627" i="40"/>
  <c r="X627" i="40"/>
  <c r="T627" i="40"/>
  <c r="AI626" i="40"/>
  <c r="AF626" i="40"/>
  <c r="AE626" i="40"/>
  <c r="AD626" i="40"/>
  <c r="AC626" i="40"/>
  <c r="AB626" i="40"/>
  <c r="AA626" i="40"/>
  <c r="Z626" i="40"/>
  <c r="X626" i="40"/>
  <c r="T626" i="40"/>
  <c r="AI625" i="40"/>
  <c r="AF625" i="40"/>
  <c r="AE625" i="40"/>
  <c r="AD625" i="40"/>
  <c r="AC625" i="40"/>
  <c r="AB625" i="40"/>
  <c r="AA625" i="40"/>
  <c r="Z625" i="40"/>
  <c r="X625" i="40"/>
  <c r="T625" i="40"/>
  <c r="AI624" i="40"/>
  <c r="AF624" i="40"/>
  <c r="AE624" i="40"/>
  <c r="AD624" i="40"/>
  <c r="AC624" i="40"/>
  <c r="AB624" i="40"/>
  <c r="AA624" i="40"/>
  <c r="Z624" i="40"/>
  <c r="X624" i="40"/>
  <c r="T624" i="40"/>
  <c r="AI623" i="40"/>
  <c r="AF623" i="40"/>
  <c r="AE623" i="40"/>
  <c r="AD623" i="40"/>
  <c r="AC623" i="40"/>
  <c r="AB623" i="40"/>
  <c r="AA623" i="40"/>
  <c r="Z623" i="40"/>
  <c r="X623" i="40"/>
  <c r="T623" i="40"/>
  <c r="AI622" i="40"/>
  <c r="AF622" i="40"/>
  <c r="AE622" i="40"/>
  <c r="AD622" i="40"/>
  <c r="AC622" i="40"/>
  <c r="AB622" i="40"/>
  <c r="AA622" i="40"/>
  <c r="Z622" i="40"/>
  <c r="X622" i="40"/>
  <c r="T622" i="40"/>
  <c r="AI621" i="40"/>
  <c r="AF621" i="40"/>
  <c r="AE621" i="40"/>
  <c r="AD621" i="40"/>
  <c r="AC621" i="40"/>
  <c r="AB621" i="40"/>
  <c r="AA621" i="40"/>
  <c r="Z621" i="40"/>
  <c r="X621" i="40"/>
  <c r="T621" i="40"/>
  <c r="AI620" i="40"/>
  <c r="AF620" i="40"/>
  <c r="AE620" i="40"/>
  <c r="AD620" i="40"/>
  <c r="AC620" i="40"/>
  <c r="AB620" i="40"/>
  <c r="AA620" i="40"/>
  <c r="Z620" i="40"/>
  <c r="X620" i="40"/>
  <c r="T620" i="40"/>
  <c r="AI619" i="40"/>
  <c r="AF619" i="40"/>
  <c r="AE619" i="40"/>
  <c r="AD619" i="40"/>
  <c r="AC619" i="40"/>
  <c r="AB619" i="40"/>
  <c r="AA619" i="40"/>
  <c r="Z619" i="40"/>
  <c r="X619" i="40"/>
  <c r="T619" i="40"/>
  <c r="AI618" i="40"/>
  <c r="AF618" i="40"/>
  <c r="AE618" i="40"/>
  <c r="AD618" i="40"/>
  <c r="AC618" i="40"/>
  <c r="AB618" i="40"/>
  <c r="AA618" i="40"/>
  <c r="Z618" i="40"/>
  <c r="X618" i="40"/>
  <c r="T618" i="40"/>
  <c r="AI617" i="40"/>
  <c r="AF617" i="40"/>
  <c r="AE617" i="40"/>
  <c r="AD617" i="40"/>
  <c r="AC617" i="40"/>
  <c r="AB617" i="40"/>
  <c r="AA617" i="40"/>
  <c r="Z617" i="40"/>
  <c r="X617" i="40"/>
  <c r="T617" i="40"/>
  <c r="AI616" i="40"/>
  <c r="AF616" i="40"/>
  <c r="AE616" i="40"/>
  <c r="AD616" i="40"/>
  <c r="AC616" i="40"/>
  <c r="AB616" i="40"/>
  <c r="AA616" i="40"/>
  <c r="Z616" i="40"/>
  <c r="X616" i="40"/>
  <c r="T616" i="40"/>
  <c r="AI615" i="40"/>
  <c r="AF615" i="40"/>
  <c r="AE615" i="40"/>
  <c r="AD615" i="40"/>
  <c r="AC615" i="40"/>
  <c r="AB615" i="40"/>
  <c r="AA615" i="40"/>
  <c r="Z615" i="40"/>
  <c r="X615" i="40"/>
  <c r="T615" i="40"/>
  <c r="AI614" i="40"/>
  <c r="AF614" i="40"/>
  <c r="AE614" i="40"/>
  <c r="AD614" i="40"/>
  <c r="AC614" i="40"/>
  <c r="AB614" i="40"/>
  <c r="AA614" i="40"/>
  <c r="Z614" i="40"/>
  <c r="X614" i="40"/>
  <c r="T614" i="40"/>
  <c r="AI613" i="40"/>
  <c r="AF613" i="40"/>
  <c r="AE613" i="40"/>
  <c r="AD613" i="40"/>
  <c r="AC613" i="40"/>
  <c r="AB613" i="40"/>
  <c r="AA613" i="40"/>
  <c r="Z613" i="40"/>
  <c r="X613" i="40"/>
  <c r="T613" i="40"/>
  <c r="AI612" i="40"/>
  <c r="AF612" i="40"/>
  <c r="AE612" i="40"/>
  <c r="AD612" i="40"/>
  <c r="AC612" i="40"/>
  <c r="AB612" i="40"/>
  <c r="AA612" i="40"/>
  <c r="Z612" i="40"/>
  <c r="X612" i="40"/>
  <c r="T612" i="40"/>
  <c r="AI611" i="40"/>
  <c r="AF611" i="40"/>
  <c r="AE611" i="40"/>
  <c r="AD611" i="40"/>
  <c r="AC611" i="40"/>
  <c r="AB611" i="40"/>
  <c r="AA611" i="40"/>
  <c r="Z611" i="40"/>
  <c r="X611" i="40"/>
  <c r="T611" i="40"/>
  <c r="AI610" i="40"/>
  <c r="AF610" i="40"/>
  <c r="AE610" i="40"/>
  <c r="AD610" i="40"/>
  <c r="AC610" i="40"/>
  <c r="AB610" i="40"/>
  <c r="AA610" i="40"/>
  <c r="Z610" i="40"/>
  <c r="X610" i="40"/>
  <c r="T610" i="40"/>
  <c r="AI609" i="40"/>
  <c r="AF609" i="40"/>
  <c r="AE609" i="40"/>
  <c r="AD609" i="40"/>
  <c r="AC609" i="40"/>
  <c r="AB609" i="40"/>
  <c r="AA609" i="40"/>
  <c r="Z609" i="40"/>
  <c r="X609" i="40"/>
  <c r="T609" i="40"/>
  <c r="AI608" i="40"/>
  <c r="AF608" i="40"/>
  <c r="AE608" i="40"/>
  <c r="AD608" i="40"/>
  <c r="AC608" i="40"/>
  <c r="AB608" i="40"/>
  <c r="AA608" i="40"/>
  <c r="Z608" i="40"/>
  <c r="X608" i="40"/>
  <c r="T608" i="40"/>
  <c r="AI607" i="40"/>
  <c r="AF607" i="40"/>
  <c r="AE607" i="40"/>
  <c r="AD607" i="40"/>
  <c r="AC607" i="40"/>
  <c r="AB607" i="40"/>
  <c r="AA607" i="40"/>
  <c r="Z607" i="40"/>
  <c r="X607" i="40"/>
  <c r="T607" i="40"/>
  <c r="AI606" i="40"/>
  <c r="AF606" i="40"/>
  <c r="AE606" i="40"/>
  <c r="AD606" i="40"/>
  <c r="AC606" i="40"/>
  <c r="AB606" i="40"/>
  <c r="AA606" i="40"/>
  <c r="Z606" i="40"/>
  <c r="X606" i="40"/>
  <c r="T606" i="40"/>
  <c r="AI605" i="40"/>
  <c r="AF605" i="40"/>
  <c r="AE605" i="40"/>
  <c r="AD605" i="40"/>
  <c r="AC605" i="40"/>
  <c r="AB605" i="40"/>
  <c r="AA605" i="40"/>
  <c r="Z605" i="40"/>
  <c r="X605" i="40"/>
  <c r="T605" i="40"/>
  <c r="AI604" i="40"/>
  <c r="AF604" i="40"/>
  <c r="AE604" i="40"/>
  <c r="AD604" i="40"/>
  <c r="AC604" i="40"/>
  <c r="AB604" i="40"/>
  <c r="AA604" i="40"/>
  <c r="Z604" i="40"/>
  <c r="X604" i="40"/>
  <c r="T604" i="40"/>
  <c r="AI603" i="40"/>
  <c r="AF603" i="40"/>
  <c r="AE603" i="40"/>
  <c r="AD603" i="40"/>
  <c r="AC603" i="40"/>
  <c r="AB603" i="40"/>
  <c r="AA603" i="40"/>
  <c r="Z603" i="40"/>
  <c r="X603" i="40"/>
  <c r="T603" i="40"/>
  <c r="AI602" i="40"/>
  <c r="AF602" i="40"/>
  <c r="AE602" i="40"/>
  <c r="AD602" i="40"/>
  <c r="AC602" i="40"/>
  <c r="AB602" i="40"/>
  <c r="AA602" i="40"/>
  <c r="Z602" i="40"/>
  <c r="X602" i="40"/>
  <c r="T602" i="40"/>
  <c r="AI601" i="40"/>
  <c r="AF601" i="40"/>
  <c r="AE601" i="40"/>
  <c r="AD601" i="40"/>
  <c r="AC601" i="40"/>
  <c r="AB601" i="40"/>
  <c r="AA601" i="40"/>
  <c r="Z601" i="40"/>
  <c r="X601" i="40"/>
  <c r="T601" i="40"/>
  <c r="AI600" i="40"/>
  <c r="AF600" i="40"/>
  <c r="AE600" i="40"/>
  <c r="AD600" i="40"/>
  <c r="AC600" i="40"/>
  <c r="AB600" i="40"/>
  <c r="AA600" i="40"/>
  <c r="Z600" i="40"/>
  <c r="X600" i="40"/>
  <c r="T600" i="40"/>
  <c r="AI599" i="40"/>
  <c r="AF599" i="40"/>
  <c r="AE599" i="40"/>
  <c r="AD599" i="40"/>
  <c r="AC599" i="40"/>
  <c r="AB599" i="40"/>
  <c r="AA599" i="40"/>
  <c r="Z599" i="40"/>
  <c r="X599" i="40"/>
  <c r="T599" i="40"/>
  <c r="AI598" i="40"/>
  <c r="AF598" i="40"/>
  <c r="AE598" i="40"/>
  <c r="AD598" i="40"/>
  <c r="AC598" i="40"/>
  <c r="AB598" i="40"/>
  <c r="AA598" i="40"/>
  <c r="Z598" i="40"/>
  <c r="X598" i="40"/>
  <c r="T598" i="40"/>
  <c r="AI597" i="40"/>
  <c r="AF597" i="40"/>
  <c r="AE597" i="40"/>
  <c r="AD597" i="40"/>
  <c r="AC597" i="40"/>
  <c r="AB597" i="40"/>
  <c r="AA597" i="40"/>
  <c r="Z597" i="40"/>
  <c r="X597" i="40"/>
  <c r="T597" i="40"/>
  <c r="AI596" i="40"/>
  <c r="AF596" i="40"/>
  <c r="AE596" i="40"/>
  <c r="AD596" i="40"/>
  <c r="AC596" i="40"/>
  <c r="AB596" i="40"/>
  <c r="AA596" i="40"/>
  <c r="Z596" i="40"/>
  <c r="X596" i="40"/>
  <c r="T596" i="40"/>
  <c r="AI595" i="40"/>
  <c r="AF595" i="40"/>
  <c r="AE595" i="40"/>
  <c r="AD595" i="40"/>
  <c r="AC595" i="40"/>
  <c r="AB595" i="40"/>
  <c r="AA595" i="40"/>
  <c r="Z595" i="40"/>
  <c r="X595" i="40"/>
  <c r="T595" i="40"/>
  <c r="AI594" i="40"/>
  <c r="AF594" i="40"/>
  <c r="AE594" i="40"/>
  <c r="AD594" i="40"/>
  <c r="AC594" i="40"/>
  <c r="AB594" i="40"/>
  <c r="AA594" i="40"/>
  <c r="Z594" i="40"/>
  <c r="X594" i="40"/>
  <c r="T594" i="40"/>
  <c r="AI593" i="40"/>
  <c r="AF593" i="40"/>
  <c r="AE593" i="40"/>
  <c r="AD593" i="40"/>
  <c r="AC593" i="40"/>
  <c r="AB593" i="40"/>
  <c r="AA593" i="40"/>
  <c r="Z593" i="40"/>
  <c r="X593" i="40"/>
  <c r="T593" i="40"/>
  <c r="AI592" i="40"/>
  <c r="AF592" i="40"/>
  <c r="AE592" i="40"/>
  <c r="AD592" i="40"/>
  <c r="AC592" i="40"/>
  <c r="AB592" i="40"/>
  <c r="AA592" i="40"/>
  <c r="Z592" i="40"/>
  <c r="X592" i="40"/>
  <c r="T592" i="40"/>
  <c r="AI591" i="40"/>
  <c r="AF591" i="40"/>
  <c r="AE591" i="40"/>
  <c r="AD591" i="40"/>
  <c r="AC591" i="40"/>
  <c r="AB591" i="40"/>
  <c r="AA591" i="40"/>
  <c r="Z591" i="40"/>
  <c r="X591" i="40"/>
  <c r="T591" i="40"/>
  <c r="AI590" i="40"/>
  <c r="AF590" i="40"/>
  <c r="AE590" i="40"/>
  <c r="AD590" i="40"/>
  <c r="AC590" i="40"/>
  <c r="AB590" i="40"/>
  <c r="AA590" i="40"/>
  <c r="Z590" i="40"/>
  <c r="X590" i="40"/>
  <c r="T590" i="40"/>
  <c r="AI589" i="40"/>
  <c r="AF589" i="40"/>
  <c r="AE589" i="40"/>
  <c r="AD589" i="40"/>
  <c r="AC589" i="40"/>
  <c r="AB589" i="40"/>
  <c r="AA589" i="40"/>
  <c r="Z589" i="40"/>
  <c r="X589" i="40"/>
  <c r="T589" i="40"/>
  <c r="AI588" i="40"/>
  <c r="AF588" i="40"/>
  <c r="AE588" i="40"/>
  <c r="AD588" i="40"/>
  <c r="AC588" i="40"/>
  <c r="AB588" i="40"/>
  <c r="AA588" i="40"/>
  <c r="Z588" i="40"/>
  <c r="X588" i="40"/>
  <c r="T588" i="40"/>
  <c r="AI587" i="40"/>
  <c r="AF587" i="40"/>
  <c r="AE587" i="40"/>
  <c r="AD587" i="40"/>
  <c r="AC587" i="40"/>
  <c r="AB587" i="40"/>
  <c r="AA587" i="40"/>
  <c r="Z587" i="40"/>
  <c r="X587" i="40"/>
  <c r="T587" i="40"/>
  <c r="AI586" i="40"/>
  <c r="AF586" i="40"/>
  <c r="AE586" i="40"/>
  <c r="AD586" i="40"/>
  <c r="AC586" i="40"/>
  <c r="AB586" i="40"/>
  <c r="AA586" i="40"/>
  <c r="Z586" i="40"/>
  <c r="X586" i="40"/>
  <c r="T586" i="40"/>
  <c r="AI585" i="40"/>
  <c r="AF585" i="40"/>
  <c r="AE585" i="40"/>
  <c r="AD585" i="40"/>
  <c r="AC585" i="40"/>
  <c r="AB585" i="40"/>
  <c r="AA585" i="40"/>
  <c r="Z585" i="40"/>
  <c r="X585" i="40"/>
  <c r="T585" i="40"/>
  <c r="AI584" i="40"/>
  <c r="AF584" i="40"/>
  <c r="AE584" i="40"/>
  <c r="AD584" i="40"/>
  <c r="AC584" i="40"/>
  <c r="AB584" i="40"/>
  <c r="AA584" i="40"/>
  <c r="Z584" i="40"/>
  <c r="X584" i="40"/>
  <c r="T584" i="40"/>
  <c r="AI583" i="40"/>
  <c r="AF583" i="40"/>
  <c r="AE583" i="40"/>
  <c r="AD583" i="40"/>
  <c r="AC583" i="40"/>
  <c r="AB583" i="40"/>
  <c r="AA583" i="40"/>
  <c r="Z583" i="40"/>
  <c r="X583" i="40"/>
  <c r="T583" i="40"/>
  <c r="AI582" i="40"/>
  <c r="AF582" i="40"/>
  <c r="AE582" i="40"/>
  <c r="AD582" i="40"/>
  <c r="AC582" i="40"/>
  <c r="AB582" i="40"/>
  <c r="AA582" i="40"/>
  <c r="Z582" i="40"/>
  <c r="X582" i="40"/>
  <c r="T582" i="40"/>
  <c r="AI581" i="40"/>
  <c r="AF581" i="40"/>
  <c r="AE581" i="40"/>
  <c r="AD581" i="40"/>
  <c r="AC581" i="40"/>
  <c r="AB581" i="40"/>
  <c r="AA581" i="40"/>
  <c r="Z581" i="40"/>
  <c r="X581" i="40"/>
  <c r="T581" i="40"/>
  <c r="AI580" i="40"/>
  <c r="AF580" i="40"/>
  <c r="AE580" i="40"/>
  <c r="AD580" i="40"/>
  <c r="AC580" i="40"/>
  <c r="AB580" i="40"/>
  <c r="AA580" i="40"/>
  <c r="Z580" i="40"/>
  <c r="X580" i="40"/>
  <c r="T580" i="40"/>
  <c r="AI579" i="40"/>
  <c r="AF579" i="40"/>
  <c r="AE579" i="40"/>
  <c r="AD579" i="40"/>
  <c r="AC579" i="40"/>
  <c r="AB579" i="40"/>
  <c r="AA579" i="40"/>
  <c r="Z579" i="40"/>
  <c r="X579" i="40"/>
  <c r="T579" i="40"/>
  <c r="AI578" i="40"/>
  <c r="AF578" i="40"/>
  <c r="AE578" i="40"/>
  <c r="AD578" i="40"/>
  <c r="AC578" i="40"/>
  <c r="AB578" i="40"/>
  <c r="AA578" i="40"/>
  <c r="Z578" i="40"/>
  <c r="X578" i="40"/>
  <c r="T578" i="40"/>
  <c r="AI577" i="40"/>
  <c r="AF577" i="40"/>
  <c r="AE577" i="40"/>
  <c r="AD577" i="40"/>
  <c r="AC577" i="40"/>
  <c r="AB577" i="40"/>
  <c r="AA577" i="40"/>
  <c r="Z577" i="40"/>
  <c r="X577" i="40"/>
  <c r="T577" i="40"/>
  <c r="AI576" i="40"/>
  <c r="AF576" i="40"/>
  <c r="AE576" i="40"/>
  <c r="AD576" i="40"/>
  <c r="AC576" i="40"/>
  <c r="AB576" i="40"/>
  <c r="AA576" i="40"/>
  <c r="Z576" i="40"/>
  <c r="X576" i="40"/>
  <c r="T576" i="40"/>
  <c r="AI575" i="40"/>
  <c r="AF575" i="40"/>
  <c r="AE575" i="40"/>
  <c r="AD575" i="40"/>
  <c r="AC575" i="40"/>
  <c r="AB575" i="40"/>
  <c r="AA575" i="40"/>
  <c r="Z575" i="40"/>
  <c r="X575" i="40"/>
  <c r="T575" i="40"/>
  <c r="AI574" i="40"/>
  <c r="AF574" i="40"/>
  <c r="AE574" i="40"/>
  <c r="AD574" i="40"/>
  <c r="AC574" i="40"/>
  <c r="AB574" i="40"/>
  <c r="AA574" i="40"/>
  <c r="Z574" i="40"/>
  <c r="X574" i="40"/>
  <c r="T574" i="40"/>
  <c r="AI573" i="40"/>
  <c r="AF573" i="40"/>
  <c r="AE573" i="40"/>
  <c r="AD573" i="40"/>
  <c r="AC573" i="40"/>
  <c r="AB573" i="40"/>
  <c r="AA573" i="40"/>
  <c r="Z573" i="40"/>
  <c r="X573" i="40"/>
  <c r="T573" i="40"/>
  <c r="AI572" i="40"/>
  <c r="AF572" i="40"/>
  <c r="AE572" i="40"/>
  <c r="AD572" i="40"/>
  <c r="AC572" i="40"/>
  <c r="AB572" i="40"/>
  <c r="AA572" i="40"/>
  <c r="Z572" i="40"/>
  <c r="X572" i="40"/>
  <c r="T572" i="40"/>
  <c r="AI571" i="40"/>
  <c r="AF571" i="40"/>
  <c r="AE571" i="40"/>
  <c r="AD571" i="40"/>
  <c r="AC571" i="40"/>
  <c r="AB571" i="40"/>
  <c r="AA571" i="40"/>
  <c r="Z571" i="40"/>
  <c r="X571" i="40"/>
  <c r="T571" i="40"/>
  <c r="AI570" i="40"/>
  <c r="AF570" i="40"/>
  <c r="AE570" i="40"/>
  <c r="AD570" i="40"/>
  <c r="AC570" i="40"/>
  <c r="AB570" i="40"/>
  <c r="AA570" i="40"/>
  <c r="Z570" i="40"/>
  <c r="X570" i="40"/>
  <c r="T570" i="40"/>
  <c r="AI569" i="40"/>
  <c r="AF569" i="40"/>
  <c r="AE569" i="40"/>
  <c r="AD569" i="40"/>
  <c r="AC569" i="40"/>
  <c r="AB569" i="40"/>
  <c r="AA569" i="40"/>
  <c r="Z569" i="40"/>
  <c r="X569" i="40"/>
  <c r="T569" i="40"/>
  <c r="AI568" i="40"/>
  <c r="AF568" i="40"/>
  <c r="AE568" i="40"/>
  <c r="AD568" i="40"/>
  <c r="AC568" i="40"/>
  <c r="AB568" i="40"/>
  <c r="AA568" i="40"/>
  <c r="Z568" i="40"/>
  <c r="X568" i="40"/>
  <c r="T568" i="40"/>
  <c r="AI567" i="40"/>
  <c r="AF567" i="40"/>
  <c r="AE567" i="40"/>
  <c r="AD567" i="40"/>
  <c r="AC567" i="40"/>
  <c r="AB567" i="40"/>
  <c r="AA567" i="40"/>
  <c r="Z567" i="40"/>
  <c r="X567" i="40"/>
  <c r="T567" i="40"/>
  <c r="AI566" i="40"/>
  <c r="AF566" i="40"/>
  <c r="AE566" i="40"/>
  <c r="AD566" i="40"/>
  <c r="AC566" i="40"/>
  <c r="AB566" i="40"/>
  <c r="AA566" i="40"/>
  <c r="Z566" i="40"/>
  <c r="X566" i="40"/>
  <c r="T566" i="40"/>
  <c r="AI565" i="40"/>
  <c r="AF565" i="40"/>
  <c r="AE565" i="40"/>
  <c r="AD565" i="40"/>
  <c r="AC565" i="40"/>
  <c r="AB565" i="40"/>
  <c r="AA565" i="40"/>
  <c r="Z565" i="40"/>
  <c r="X565" i="40"/>
  <c r="T565" i="40"/>
  <c r="AI564" i="40"/>
  <c r="AF564" i="40"/>
  <c r="AE564" i="40"/>
  <c r="AD564" i="40"/>
  <c r="AC564" i="40"/>
  <c r="AB564" i="40"/>
  <c r="AA564" i="40"/>
  <c r="Z564" i="40"/>
  <c r="X564" i="40"/>
  <c r="T564" i="40"/>
  <c r="AI563" i="40"/>
  <c r="AF563" i="40"/>
  <c r="AE563" i="40"/>
  <c r="AD563" i="40"/>
  <c r="AC563" i="40"/>
  <c r="AB563" i="40"/>
  <c r="AA563" i="40"/>
  <c r="Z563" i="40"/>
  <c r="X563" i="40"/>
  <c r="T563" i="40"/>
  <c r="AI562" i="40"/>
  <c r="AF562" i="40"/>
  <c r="AE562" i="40"/>
  <c r="AD562" i="40"/>
  <c r="AC562" i="40"/>
  <c r="AB562" i="40"/>
  <c r="AA562" i="40"/>
  <c r="Z562" i="40"/>
  <c r="X562" i="40"/>
  <c r="T562" i="40"/>
  <c r="AI561" i="40"/>
  <c r="AF561" i="40"/>
  <c r="AE561" i="40"/>
  <c r="AD561" i="40"/>
  <c r="AC561" i="40"/>
  <c r="AB561" i="40"/>
  <c r="AA561" i="40"/>
  <c r="Z561" i="40"/>
  <c r="X561" i="40"/>
  <c r="T561" i="40"/>
  <c r="AI560" i="40"/>
  <c r="AF560" i="40"/>
  <c r="AE560" i="40"/>
  <c r="AD560" i="40"/>
  <c r="AC560" i="40"/>
  <c r="AB560" i="40"/>
  <c r="AA560" i="40"/>
  <c r="Z560" i="40"/>
  <c r="X560" i="40"/>
  <c r="T560" i="40"/>
  <c r="AI559" i="40"/>
  <c r="AF559" i="40"/>
  <c r="AE559" i="40"/>
  <c r="AD559" i="40"/>
  <c r="AC559" i="40"/>
  <c r="AB559" i="40"/>
  <c r="AA559" i="40"/>
  <c r="Z559" i="40"/>
  <c r="X559" i="40"/>
  <c r="T559" i="40"/>
  <c r="AI558" i="40"/>
  <c r="AF558" i="40"/>
  <c r="AE558" i="40"/>
  <c r="AD558" i="40"/>
  <c r="AC558" i="40"/>
  <c r="AB558" i="40"/>
  <c r="AA558" i="40"/>
  <c r="Z558" i="40"/>
  <c r="X558" i="40"/>
  <c r="T558" i="40"/>
  <c r="AI557" i="40"/>
  <c r="AF557" i="40"/>
  <c r="AE557" i="40"/>
  <c r="AD557" i="40"/>
  <c r="AC557" i="40"/>
  <c r="AB557" i="40"/>
  <c r="AA557" i="40"/>
  <c r="Z557" i="40"/>
  <c r="X557" i="40"/>
  <c r="T557" i="40"/>
  <c r="AI556" i="40"/>
  <c r="AF556" i="40"/>
  <c r="AE556" i="40"/>
  <c r="AD556" i="40"/>
  <c r="AC556" i="40"/>
  <c r="AB556" i="40"/>
  <c r="AA556" i="40"/>
  <c r="Z556" i="40"/>
  <c r="X556" i="40"/>
  <c r="T556" i="40"/>
  <c r="AI555" i="40"/>
  <c r="AF555" i="40"/>
  <c r="AE555" i="40"/>
  <c r="AD555" i="40"/>
  <c r="AC555" i="40"/>
  <c r="AB555" i="40"/>
  <c r="AA555" i="40"/>
  <c r="Z555" i="40"/>
  <c r="X555" i="40"/>
  <c r="T555" i="40"/>
  <c r="AI554" i="40"/>
  <c r="AF554" i="40"/>
  <c r="AE554" i="40"/>
  <c r="AD554" i="40"/>
  <c r="AC554" i="40"/>
  <c r="AB554" i="40"/>
  <c r="AA554" i="40"/>
  <c r="Z554" i="40"/>
  <c r="X554" i="40"/>
  <c r="T554" i="40"/>
  <c r="AI553" i="40"/>
  <c r="AF553" i="40"/>
  <c r="AE553" i="40"/>
  <c r="AD553" i="40"/>
  <c r="AC553" i="40"/>
  <c r="AB553" i="40"/>
  <c r="AA553" i="40"/>
  <c r="Z553" i="40"/>
  <c r="X553" i="40"/>
  <c r="T553" i="40"/>
  <c r="AI552" i="40"/>
  <c r="AF552" i="40"/>
  <c r="AE552" i="40"/>
  <c r="AD552" i="40"/>
  <c r="AC552" i="40"/>
  <c r="AB552" i="40"/>
  <c r="AA552" i="40"/>
  <c r="Z552" i="40"/>
  <c r="X552" i="40"/>
  <c r="T552" i="40"/>
  <c r="AI551" i="40"/>
  <c r="AF551" i="40"/>
  <c r="AE551" i="40"/>
  <c r="AD551" i="40"/>
  <c r="AC551" i="40"/>
  <c r="AB551" i="40"/>
  <c r="AA551" i="40"/>
  <c r="Z551" i="40"/>
  <c r="X551" i="40"/>
  <c r="T551" i="40"/>
  <c r="AI550" i="40"/>
  <c r="AF550" i="40"/>
  <c r="AE550" i="40"/>
  <c r="AD550" i="40"/>
  <c r="AC550" i="40"/>
  <c r="AB550" i="40"/>
  <c r="AA550" i="40"/>
  <c r="Z550" i="40"/>
  <c r="X550" i="40"/>
  <c r="T550" i="40"/>
  <c r="AI549" i="40"/>
  <c r="AF549" i="40"/>
  <c r="AE549" i="40"/>
  <c r="AD549" i="40"/>
  <c r="AC549" i="40"/>
  <c r="AB549" i="40"/>
  <c r="AA549" i="40"/>
  <c r="Z549" i="40"/>
  <c r="X549" i="40"/>
  <c r="T549" i="40"/>
  <c r="AI548" i="40"/>
  <c r="AF548" i="40"/>
  <c r="AE548" i="40"/>
  <c r="AD548" i="40"/>
  <c r="AC548" i="40"/>
  <c r="AB548" i="40"/>
  <c r="AA548" i="40"/>
  <c r="Z548" i="40"/>
  <c r="X548" i="40"/>
  <c r="T548" i="40"/>
  <c r="AI547" i="40"/>
  <c r="AF547" i="40"/>
  <c r="AE547" i="40"/>
  <c r="AD547" i="40"/>
  <c r="AC547" i="40"/>
  <c r="AB547" i="40"/>
  <c r="AA547" i="40"/>
  <c r="Z547" i="40"/>
  <c r="X547" i="40"/>
  <c r="T547" i="40"/>
  <c r="AI546" i="40"/>
  <c r="AF546" i="40"/>
  <c r="AE546" i="40"/>
  <c r="AD546" i="40"/>
  <c r="AC546" i="40"/>
  <c r="AB546" i="40"/>
  <c r="AA546" i="40"/>
  <c r="Z546" i="40"/>
  <c r="X546" i="40"/>
  <c r="T546" i="40"/>
  <c r="AI545" i="40"/>
  <c r="AF545" i="40"/>
  <c r="AE545" i="40"/>
  <c r="AD545" i="40"/>
  <c r="AC545" i="40"/>
  <c r="AB545" i="40"/>
  <c r="AA545" i="40"/>
  <c r="Z545" i="40"/>
  <c r="X545" i="40"/>
  <c r="T545" i="40"/>
  <c r="AI544" i="40"/>
  <c r="AF544" i="40"/>
  <c r="AE544" i="40"/>
  <c r="AD544" i="40"/>
  <c r="AC544" i="40"/>
  <c r="AB544" i="40"/>
  <c r="AA544" i="40"/>
  <c r="Z544" i="40"/>
  <c r="X544" i="40"/>
  <c r="T544" i="40"/>
  <c r="AI543" i="40"/>
  <c r="AF543" i="40"/>
  <c r="AE543" i="40"/>
  <c r="AD543" i="40"/>
  <c r="AC543" i="40"/>
  <c r="AB543" i="40"/>
  <c r="AA543" i="40"/>
  <c r="Z543" i="40"/>
  <c r="X543" i="40"/>
  <c r="T543" i="40"/>
  <c r="AI542" i="40"/>
  <c r="AF542" i="40"/>
  <c r="AE542" i="40"/>
  <c r="AD542" i="40"/>
  <c r="AC542" i="40"/>
  <c r="AB542" i="40"/>
  <c r="AA542" i="40"/>
  <c r="Z542" i="40"/>
  <c r="X542" i="40"/>
  <c r="T542" i="40"/>
  <c r="AI541" i="40"/>
  <c r="AF541" i="40"/>
  <c r="AE541" i="40"/>
  <c r="AD541" i="40"/>
  <c r="AC541" i="40"/>
  <c r="AB541" i="40"/>
  <c r="AA541" i="40"/>
  <c r="Z541" i="40"/>
  <c r="X541" i="40"/>
  <c r="T541" i="40"/>
  <c r="AI540" i="40"/>
  <c r="AF540" i="40"/>
  <c r="AE540" i="40"/>
  <c r="AD540" i="40"/>
  <c r="AC540" i="40"/>
  <c r="AB540" i="40"/>
  <c r="AA540" i="40"/>
  <c r="Z540" i="40"/>
  <c r="X540" i="40"/>
  <c r="T540" i="40"/>
  <c r="AI539" i="40"/>
  <c r="AF539" i="40"/>
  <c r="AE539" i="40"/>
  <c r="AD539" i="40"/>
  <c r="AC539" i="40"/>
  <c r="AB539" i="40"/>
  <c r="AA539" i="40"/>
  <c r="Z539" i="40"/>
  <c r="X539" i="40"/>
  <c r="T539" i="40"/>
  <c r="AI538" i="40"/>
  <c r="AF538" i="40"/>
  <c r="AE538" i="40"/>
  <c r="AD538" i="40"/>
  <c r="AC538" i="40"/>
  <c r="AB538" i="40"/>
  <c r="AA538" i="40"/>
  <c r="Z538" i="40"/>
  <c r="X538" i="40"/>
  <c r="T538" i="40"/>
  <c r="AI537" i="40"/>
  <c r="AF537" i="40"/>
  <c r="AE537" i="40"/>
  <c r="AD537" i="40"/>
  <c r="AC537" i="40"/>
  <c r="AB537" i="40"/>
  <c r="AA537" i="40"/>
  <c r="Z537" i="40"/>
  <c r="X537" i="40"/>
  <c r="T537" i="40"/>
  <c r="AI536" i="40"/>
  <c r="AF536" i="40"/>
  <c r="AE536" i="40"/>
  <c r="AD536" i="40"/>
  <c r="AC536" i="40"/>
  <c r="AB536" i="40"/>
  <c r="AA536" i="40"/>
  <c r="Z536" i="40"/>
  <c r="X536" i="40"/>
  <c r="T536" i="40"/>
  <c r="AI535" i="40"/>
  <c r="AF535" i="40"/>
  <c r="AE535" i="40"/>
  <c r="AD535" i="40"/>
  <c r="AC535" i="40"/>
  <c r="AB535" i="40"/>
  <c r="AA535" i="40"/>
  <c r="Z535" i="40"/>
  <c r="X535" i="40"/>
  <c r="T535" i="40"/>
  <c r="AI534" i="40"/>
  <c r="AF534" i="40"/>
  <c r="AE534" i="40"/>
  <c r="AD534" i="40"/>
  <c r="AC534" i="40"/>
  <c r="AB534" i="40"/>
  <c r="AA534" i="40"/>
  <c r="Z534" i="40"/>
  <c r="X534" i="40"/>
  <c r="T534" i="40"/>
  <c r="AI533" i="40"/>
  <c r="AF533" i="40"/>
  <c r="AE533" i="40"/>
  <c r="AD533" i="40"/>
  <c r="AC533" i="40"/>
  <c r="AB533" i="40"/>
  <c r="AA533" i="40"/>
  <c r="Z533" i="40"/>
  <c r="X533" i="40"/>
  <c r="T533" i="40"/>
  <c r="AI532" i="40"/>
  <c r="AF532" i="40"/>
  <c r="AE532" i="40"/>
  <c r="AD532" i="40"/>
  <c r="AC532" i="40"/>
  <c r="AB532" i="40"/>
  <c r="AA532" i="40"/>
  <c r="Z532" i="40"/>
  <c r="X532" i="40"/>
  <c r="T532" i="40"/>
  <c r="AI531" i="40"/>
  <c r="AF531" i="40"/>
  <c r="AE531" i="40"/>
  <c r="AD531" i="40"/>
  <c r="AC531" i="40"/>
  <c r="AB531" i="40"/>
  <c r="AA531" i="40"/>
  <c r="Z531" i="40"/>
  <c r="X531" i="40"/>
  <c r="T531" i="40"/>
  <c r="AI530" i="40"/>
  <c r="AF530" i="40"/>
  <c r="AE530" i="40"/>
  <c r="AD530" i="40"/>
  <c r="AC530" i="40"/>
  <c r="AB530" i="40"/>
  <c r="AA530" i="40"/>
  <c r="Z530" i="40"/>
  <c r="X530" i="40"/>
  <c r="T530" i="40"/>
  <c r="AI529" i="40"/>
  <c r="AF529" i="40"/>
  <c r="AE529" i="40"/>
  <c r="AD529" i="40"/>
  <c r="AC529" i="40"/>
  <c r="AB529" i="40"/>
  <c r="AA529" i="40"/>
  <c r="Z529" i="40"/>
  <c r="X529" i="40"/>
  <c r="T529" i="40"/>
  <c r="AI528" i="40"/>
  <c r="AF528" i="40"/>
  <c r="AE528" i="40"/>
  <c r="AD528" i="40"/>
  <c r="AC528" i="40"/>
  <c r="AB528" i="40"/>
  <c r="AA528" i="40"/>
  <c r="Z528" i="40"/>
  <c r="X528" i="40"/>
  <c r="T528" i="40"/>
  <c r="AI527" i="40"/>
  <c r="AF527" i="40"/>
  <c r="AE527" i="40"/>
  <c r="AD527" i="40"/>
  <c r="AC527" i="40"/>
  <c r="AB527" i="40"/>
  <c r="AA527" i="40"/>
  <c r="Z527" i="40"/>
  <c r="X527" i="40"/>
  <c r="T527" i="40"/>
  <c r="AI526" i="40"/>
  <c r="AF526" i="40"/>
  <c r="AE526" i="40"/>
  <c r="AD526" i="40"/>
  <c r="AC526" i="40"/>
  <c r="AB526" i="40"/>
  <c r="AA526" i="40"/>
  <c r="Z526" i="40"/>
  <c r="X526" i="40"/>
  <c r="T526" i="40"/>
  <c r="AI525" i="40"/>
  <c r="AF525" i="40"/>
  <c r="AE525" i="40"/>
  <c r="AD525" i="40"/>
  <c r="AC525" i="40"/>
  <c r="AB525" i="40"/>
  <c r="AA525" i="40"/>
  <c r="Z525" i="40"/>
  <c r="X525" i="40"/>
  <c r="T525" i="40"/>
  <c r="AI524" i="40"/>
  <c r="AF524" i="40"/>
  <c r="AE524" i="40"/>
  <c r="AD524" i="40"/>
  <c r="AC524" i="40"/>
  <c r="AB524" i="40"/>
  <c r="AA524" i="40"/>
  <c r="Z524" i="40"/>
  <c r="X524" i="40"/>
  <c r="T524" i="40"/>
  <c r="AI523" i="40"/>
  <c r="AF523" i="40"/>
  <c r="AE523" i="40"/>
  <c r="AD523" i="40"/>
  <c r="AC523" i="40"/>
  <c r="AB523" i="40"/>
  <c r="AA523" i="40"/>
  <c r="Z523" i="40"/>
  <c r="X523" i="40"/>
  <c r="T523" i="40"/>
  <c r="AI522" i="40"/>
  <c r="AF522" i="40"/>
  <c r="AE522" i="40"/>
  <c r="AD522" i="40"/>
  <c r="AC522" i="40"/>
  <c r="AB522" i="40"/>
  <c r="AA522" i="40"/>
  <c r="Z522" i="40"/>
  <c r="X522" i="40"/>
  <c r="T522" i="40"/>
  <c r="AI521" i="40"/>
  <c r="AF521" i="40"/>
  <c r="AE521" i="40"/>
  <c r="AD521" i="40"/>
  <c r="AC521" i="40"/>
  <c r="AB521" i="40"/>
  <c r="AA521" i="40"/>
  <c r="Z521" i="40"/>
  <c r="X521" i="40"/>
  <c r="T521" i="40"/>
  <c r="AI520" i="40"/>
  <c r="AF520" i="40"/>
  <c r="AE520" i="40"/>
  <c r="AD520" i="40"/>
  <c r="AC520" i="40"/>
  <c r="AB520" i="40"/>
  <c r="AA520" i="40"/>
  <c r="Z520" i="40"/>
  <c r="X520" i="40"/>
  <c r="T520" i="40"/>
  <c r="AI519" i="40"/>
  <c r="AF519" i="40"/>
  <c r="AE519" i="40"/>
  <c r="AD519" i="40"/>
  <c r="AC519" i="40"/>
  <c r="AB519" i="40"/>
  <c r="AA519" i="40"/>
  <c r="Z519" i="40"/>
  <c r="X519" i="40"/>
  <c r="T519" i="40"/>
  <c r="AI518" i="40"/>
  <c r="AF518" i="40"/>
  <c r="AE518" i="40"/>
  <c r="AD518" i="40"/>
  <c r="AC518" i="40"/>
  <c r="AB518" i="40"/>
  <c r="AA518" i="40"/>
  <c r="Z518" i="40"/>
  <c r="X518" i="40"/>
  <c r="T518" i="40"/>
  <c r="AI517" i="40"/>
  <c r="AF517" i="40"/>
  <c r="AE517" i="40"/>
  <c r="AD517" i="40"/>
  <c r="AC517" i="40"/>
  <c r="AB517" i="40"/>
  <c r="AA517" i="40"/>
  <c r="Z517" i="40"/>
  <c r="X517" i="40"/>
  <c r="T517" i="40"/>
  <c r="AI516" i="40"/>
  <c r="AF516" i="40"/>
  <c r="AE516" i="40"/>
  <c r="AD516" i="40"/>
  <c r="AC516" i="40"/>
  <c r="AB516" i="40"/>
  <c r="AA516" i="40"/>
  <c r="Z516" i="40"/>
  <c r="X516" i="40"/>
  <c r="T516" i="40"/>
  <c r="AI515" i="40"/>
  <c r="AF515" i="40"/>
  <c r="AE515" i="40"/>
  <c r="AD515" i="40"/>
  <c r="AC515" i="40"/>
  <c r="AB515" i="40"/>
  <c r="AA515" i="40"/>
  <c r="Z515" i="40"/>
  <c r="X515" i="40"/>
  <c r="T515" i="40"/>
  <c r="AI514" i="40"/>
  <c r="AF514" i="40"/>
  <c r="AE514" i="40"/>
  <c r="AD514" i="40"/>
  <c r="AC514" i="40"/>
  <c r="AB514" i="40"/>
  <c r="AA514" i="40"/>
  <c r="Z514" i="40"/>
  <c r="X514" i="40"/>
  <c r="T514" i="40"/>
  <c r="AI513" i="40"/>
  <c r="AF513" i="40"/>
  <c r="AE513" i="40"/>
  <c r="AD513" i="40"/>
  <c r="AC513" i="40"/>
  <c r="AB513" i="40"/>
  <c r="AA513" i="40"/>
  <c r="Z513" i="40"/>
  <c r="X513" i="40"/>
  <c r="T513" i="40"/>
  <c r="AI512" i="40"/>
  <c r="AF512" i="40"/>
  <c r="AE512" i="40"/>
  <c r="AD512" i="40"/>
  <c r="AC512" i="40"/>
  <c r="AB512" i="40"/>
  <c r="AA512" i="40"/>
  <c r="Z512" i="40"/>
  <c r="X512" i="40"/>
  <c r="T512" i="40"/>
  <c r="AI511" i="40"/>
  <c r="AF511" i="40"/>
  <c r="AE511" i="40"/>
  <c r="AD511" i="40"/>
  <c r="AC511" i="40"/>
  <c r="AB511" i="40"/>
  <c r="AA511" i="40"/>
  <c r="Z511" i="40"/>
  <c r="X511" i="40"/>
  <c r="T511" i="40"/>
  <c r="AI510" i="40"/>
  <c r="AF510" i="40"/>
  <c r="AE510" i="40"/>
  <c r="AD510" i="40"/>
  <c r="AC510" i="40"/>
  <c r="AB510" i="40"/>
  <c r="AA510" i="40"/>
  <c r="Z510" i="40"/>
  <c r="X510" i="40"/>
  <c r="T510" i="40"/>
  <c r="AI509" i="40"/>
  <c r="AF509" i="40"/>
  <c r="AE509" i="40"/>
  <c r="AD509" i="40"/>
  <c r="AC509" i="40"/>
  <c r="AB509" i="40"/>
  <c r="AA509" i="40"/>
  <c r="Z509" i="40"/>
  <c r="X509" i="40"/>
  <c r="T509" i="40"/>
  <c r="AI508" i="40"/>
  <c r="AF508" i="40"/>
  <c r="AE508" i="40"/>
  <c r="AD508" i="40"/>
  <c r="AC508" i="40"/>
  <c r="AB508" i="40"/>
  <c r="AA508" i="40"/>
  <c r="Z508" i="40"/>
  <c r="X508" i="40"/>
  <c r="T508" i="40"/>
  <c r="AI507" i="40"/>
  <c r="AF507" i="40"/>
  <c r="AE507" i="40"/>
  <c r="AD507" i="40"/>
  <c r="AC507" i="40"/>
  <c r="AB507" i="40"/>
  <c r="AA507" i="40"/>
  <c r="Z507" i="40"/>
  <c r="X507" i="40"/>
  <c r="T507" i="40"/>
  <c r="AI506" i="40"/>
  <c r="AF506" i="40"/>
  <c r="AE506" i="40"/>
  <c r="AD506" i="40"/>
  <c r="AC506" i="40"/>
  <c r="AB506" i="40"/>
  <c r="AA506" i="40"/>
  <c r="Z506" i="40"/>
  <c r="X506" i="40"/>
  <c r="T506" i="40"/>
  <c r="AI505" i="40"/>
  <c r="AF505" i="40"/>
  <c r="AE505" i="40"/>
  <c r="AD505" i="40"/>
  <c r="AC505" i="40"/>
  <c r="AB505" i="40"/>
  <c r="AA505" i="40"/>
  <c r="Z505" i="40"/>
  <c r="X505" i="40"/>
  <c r="T505" i="40"/>
  <c r="AI504" i="40"/>
  <c r="AF504" i="40"/>
  <c r="AE504" i="40"/>
  <c r="AD504" i="40"/>
  <c r="AC504" i="40"/>
  <c r="AB504" i="40"/>
  <c r="AA504" i="40"/>
  <c r="Z504" i="40"/>
  <c r="X504" i="40"/>
  <c r="T504" i="40"/>
  <c r="AI503" i="40"/>
  <c r="AF503" i="40"/>
  <c r="AE503" i="40"/>
  <c r="AD503" i="40"/>
  <c r="AC503" i="40"/>
  <c r="AB503" i="40"/>
  <c r="AA503" i="40"/>
  <c r="Z503" i="40"/>
  <c r="X503" i="40"/>
  <c r="T503" i="40"/>
  <c r="AI502" i="40"/>
  <c r="AF502" i="40"/>
  <c r="AE502" i="40"/>
  <c r="AD502" i="40"/>
  <c r="AC502" i="40"/>
  <c r="AB502" i="40"/>
  <c r="AA502" i="40"/>
  <c r="Z502" i="40"/>
  <c r="X502" i="40"/>
  <c r="T502" i="40"/>
  <c r="AI501" i="40"/>
  <c r="AF501" i="40"/>
  <c r="AE501" i="40"/>
  <c r="AD501" i="40"/>
  <c r="AC501" i="40"/>
  <c r="AB501" i="40"/>
  <c r="AA501" i="40"/>
  <c r="Z501" i="40"/>
  <c r="X501" i="40"/>
  <c r="T501" i="40"/>
  <c r="AI500" i="40"/>
  <c r="AF500" i="40"/>
  <c r="AE500" i="40"/>
  <c r="AD500" i="40"/>
  <c r="AC500" i="40"/>
  <c r="AB500" i="40"/>
  <c r="AA500" i="40"/>
  <c r="Z500" i="40"/>
  <c r="X500" i="40"/>
  <c r="T500" i="40"/>
  <c r="AI499" i="40"/>
  <c r="AF499" i="40"/>
  <c r="AE499" i="40"/>
  <c r="AD499" i="40"/>
  <c r="AC499" i="40"/>
  <c r="AB499" i="40"/>
  <c r="AA499" i="40"/>
  <c r="Z499" i="40"/>
  <c r="X499" i="40"/>
  <c r="T499" i="40"/>
  <c r="AI498" i="40"/>
  <c r="AF498" i="40"/>
  <c r="AE498" i="40"/>
  <c r="AD498" i="40"/>
  <c r="AC498" i="40"/>
  <c r="AB498" i="40"/>
  <c r="AA498" i="40"/>
  <c r="Z498" i="40"/>
  <c r="X498" i="40"/>
  <c r="T498" i="40"/>
  <c r="AI497" i="40"/>
  <c r="AF497" i="40"/>
  <c r="AE497" i="40"/>
  <c r="AD497" i="40"/>
  <c r="AC497" i="40"/>
  <c r="AB497" i="40"/>
  <c r="AA497" i="40"/>
  <c r="Z497" i="40"/>
  <c r="X497" i="40"/>
  <c r="T497" i="40"/>
  <c r="AI496" i="40"/>
  <c r="AF496" i="40"/>
  <c r="AE496" i="40"/>
  <c r="AD496" i="40"/>
  <c r="AC496" i="40"/>
  <c r="AB496" i="40"/>
  <c r="AA496" i="40"/>
  <c r="Z496" i="40"/>
  <c r="X496" i="40"/>
  <c r="T496" i="40"/>
  <c r="AI495" i="40"/>
  <c r="AF495" i="40"/>
  <c r="AE495" i="40"/>
  <c r="AD495" i="40"/>
  <c r="AC495" i="40"/>
  <c r="AB495" i="40"/>
  <c r="AA495" i="40"/>
  <c r="Z495" i="40"/>
  <c r="X495" i="40"/>
  <c r="T495" i="40"/>
  <c r="AI494" i="40"/>
  <c r="AF494" i="40"/>
  <c r="AE494" i="40"/>
  <c r="AD494" i="40"/>
  <c r="AC494" i="40"/>
  <c r="AB494" i="40"/>
  <c r="AA494" i="40"/>
  <c r="Z494" i="40"/>
  <c r="X494" i="40"/>
  <c r="T494" i="40"/>
  <c r="AI493" i="40"/>
  <c r="AF493" i="40"/>
  <c r="AE493" i="40"/>
  <c r="AD493" i="40"/>
  <c r="AC493" i="40"/>
  <c r="AB493" i="40"/>
  <c r="AA493" i="40"/>
  <c r="Z493" i="40"/>
  <c r="X493" i="40"/>
  <c r="T493" i="40"/>
  <c r="AI492" i="40"/>
  <c r="AF492" i="40"/>
  <c r="AE492" i="40"/>
  <c r="AD492" i="40"/>
  <c r="AC492" i="40"/>
  <c r="AB492" i="40"/>
  <c r="AA492" i="40"/>
  <c r="Z492" i="40"/>
  <c r="X492" i="40"/>
  <c r="T492" i="40"/>
  <c r="AI491" i="40"/>
  <c r="AF491" i="40"/>
  <c r="AE491" i="40"/>
  <c r="AD491" i="40"/>
  <c r="AC491" i="40"/>
  <c r="AB491" i="40"/>
  <c r="AA491" i="40"/>
  <c r="Z491" i="40"/>
  <c r="X491" i="40"/>
  <c r="T491" i="40"/>
  <c r="AI490" i="40"/>
  <c r="AF490" i="40"/>
  <c r="AE490" i="40"/>
  <c r="AD490" i="40"/>
  <c r="AC490" i="40"/>
  <c r="AB490" i="40"/>
  <c r="AA490" i="40"/>
  <c r="Z490" i="40"/>
  <c r="X490" i="40"/>
  <c r="T490" i="40"/>
  <c r="AI489" i="40"/>
  <c r="AF489" i="40"/>
  <c r="AE489" i="40"/>
  <c r="AD489" i="40"/>
  <c r="AC489" i="40"/>
  <c r="AB489" i="40"/>
  <c r="AA489" i="40"/>
  <c r="Z489" i="40"/>
  <c r="X489" i="40"/>
  <c r="T489" i="40"/>
  <c r="AI488" i="40"/>
  <c r="AF488" i="40"/>
  <c r="AE488" i="40"/>
  <c r="AD488" i="40"/>
  <c r="AC488" i="40"/>
  <c r="AB488" i="40"/>
  <c r="AA488" i="40"/>
  <c r="Z488" i="40"/>
  <c r="X488" i="40"/>
  <c r="T488" i="40"/>
  <c r="AI487" i="40"/>
  <c r="AF487" i="40"/>
  <c r="AE487" i="40"/>
  <c r="AD487" i="40"/>
  <c r="AC487" i="40"/>
  <c r="AB487" i="40"/>
  <c r="AA487" i="40"/>
  <c r="Z487" i="40"/>
  <c r="X487" i="40"/>
  <c r="T487" i="40"/>
  <c r="AI486" i="40"/>
  <c r="AF486" i="40"/>
  <c r="AE486" i="40"/>
  <c r="AD486" i="40"/>
  <c r="AC486" i="40"/>
  <c r="AB486" i="40"/>
  <c r="AA486" i="40"/>
  <c r="Z486" i="40"/>
  <c r="X486" i="40"/>
  <c r="T486" i="40"/>
  <c r="AI485" i="40"/>
  <c r="AF485" i="40"/>
  <c r="AE485" i="40"/>
  <c r="AD485" i="40"/>
  <c r="AC485" i="40"/>
  <c r="AB485" i="40"/>
  <c r="AA485" i="40"/>
  <c r="Z485" i="40"/>
  <c r="X485" i="40"/>
  <c r="T485" i="40"/>
  <c r="AI484" i="40"/>
  <c r="AF484" i="40"/>
  <c r="AE484" i="40"/>
  <c r="AD484" i="40"/>
  <c r="AC484" i="40"/>
  <c r="AB484" i="40"/>
  <c r="AA484" i="40"/>
  <c r="Z484" i="40"/>
  <c r="X484" i="40"/>
  <c r="T484" i="40"/>
  <c r="AI483" i="40"/>
  <c r="AF483" i="40"/>
  <c r="AE483" i="40"/>
  <c r="AD483" i="40"/>
  <c r="AC483" i="40"/>
  <c r="AB483" i="40"/>
  <c r="AA483" i="40"/>
  <c r="Z483" i="40"/>
  <c r="X483" i="40"/>
  <c r="T483" i="40"/>
  <c r="AI482" i="40"/>
  <c r="AF482" i="40"/>
  <c r="AE482" i="40"/>
  <c r="AD482" i="40"/>
  <c r="AC482" i="40"/>
  <c r="AB482" i="40"/>
  <c r="AA482" i="40"/>
  <c r="Z482" i="40"/>
  <c r="X482" i="40"/>
  <c r="T482" i="40"/>
  <c r="AI481" i="40"/>
  <c r="AF481" i="40"/>
  <c r="AE481" i="40"/>
  <c r="AD481" i="40"/>
  <c r="AC481" i="40"/>
  <c r="AB481" i="40"/>
  <c r="AA481" i="40"/>
  <c r="Z481" i="40"/>
  <c r="X481" i="40"/>
  <c r="T481" i="40"/>
  <c r="AI480" i="40"/>
  <c r="AF480" i="40"/>
  <c r="AE480" i="40"/>
  <c r="AD480" i="40"/>
  <c r="AC480" i="40"/>
  <c r="AB480" i="40"/>
  <c r="AA480" i="40"/>
  <c r="Z480" i="40"/>
  <c r="X480" i="40"/>
  <c r="T480" i="40"/>
  <c r="AI479" i="40"/>
  <c r="AF479" i="40"/>
  <c r="AE479" i="40"/>
  <c r="AD479" i="40"/>
  <c r="AC479" i="40"/>
  <c r="AB479" i="40"/>
  <c r="AA479" i="40"/>
  <c r="Z479" i="40"/>
  <c r="X479" i="40"/>
  <c r="T479" i="40"/>
  <c r="AI478" i="40"/>
  <c r="AF478" i="40"/>
  <c r="AE478" i="40"/>
  <c r="AD478" i="40"/>
  <c r="AC478" i="40"/>
  <c r="AB478" i="40"/>
  <c r="AA478" i="40"/>
  <c r="Z478" i="40"/>
  <c r="X478" i="40"/>
  <c r="T478" i="40"/>
  <c r="AI477" i="40"/>
  <c r="AF477" i="40"/>
  <c r="AE477" i="40"/>
  <c r="AD477" i="40"/>
  <c r="AC477" i="40"/>
  <c r="AB477" i="40"/>
  <c r="AA477" i="40"/>
  <c r="Z477" i="40"/>
  <c r="X477" i="40"/>
  <c r="T477" i="40"/>
  <c r="AI476" i="40"/>
  <c r="AF476" i="40"/>
  <c r="AE476" i="40"/>
  <c r="AD476" i="40"/>
  <c r="AC476" i="40"/>
  <c r="AB476" i="40"/>
  <c r="AA476" i="40"/>
  <c r="Z476" i="40"/>
  <c r="X476" i="40"/>
  <c r="T476" i="40"/>
  <c r="AI475" i="40"/>
  <c r="AF475" i="40"/>
  <c r="AE475" i="40"/>
  <c r="AD475" i="40"/>
  <c r="AC475" i="40"/>
  <c r="AB475" i="40"/>
  <c r="AA475" i="40"/>
  <c r="Z475" i="40"/>
  <c r="X475" i="40"/>
  <c r="T475" i="40"/>
  <c r="AI474" i="40"/>
  <c r="AF474" i="40"/>
  <c r="AE474" i="40"/>
  <c r="AD474" i="40"/>
  <c r="AC474" i="40"/>
  <c r="AB474" i="40"/>
  <c r="AA474" i="40"/>
  <c r="Z474" i="40"/>
  <c r="X474" i="40"/>
  <c r="T474" i="40"/>
  <c r="AI473" i="40"/>
  <c r="AF473" i="40"/>
  <c r="AE473" i="40"/>
  <c r="AD473" i="40"/>
  <c r="AC473" i="40"/>
  <c r="AB473" i="40"/>
  <c r="AA473" i="40"/>
  <c r="Z473" i="40"/>
  <c r="X473" i="40"/>
  <c r="T473" i="40"/>
  <c r="AI472" i="40"/>
  <c r="AF472" i="40"/>
  <c r="AE472" i="40"/>
  <c r="AD472" i="40"/>
  <c r="AC472" i="40"/>
  <c r="AB472" i="40"/>
  <c r="AA472" i="40"/>
  <c r="Z472" i="40"/>
  <c r="X472" i="40"/>
  <c r="T472" i="40"/>
  <c r="AI471" i="40"/>
  <c r="AF471" i="40"/>
  <c r="AE471" i="40"/>
  <c r="AD471" i="40"/>
  <c r="AC471" i="40"/>
  <c r="AB471" i="40"/>
  <c r="AA471" i="40"/>
  <c r="Z471" i="40"/>
  <c r="X471" i="40"/>
  <c r="T471" i="40"/>
  <c r="AI470" i="40"/>
  <c r="AF470" i="40"/>
  <c r="AE470" i="40"/>
  <c r="AD470" i="40"/>
  <c r="AC470" i="40"/>
  <c r="AB470" i="40"/>
  <c r="AA470" i="40"/>
  <c r="Z470" i="40"/>
  <c r="X470" i="40"/>
  <c r="T470" i="40"/>
  <c r="AI469" i="40"/>
  <c r="AF469" i="40"/>
  <c r="AE469" i="40"/>
  <c r="AD469" i="40"/>
  <c r="AC469" i="40"/>
  <c r="AB469" i="40"/>
  <c r="AA469" i="40"/>
  <c r="Z469" i="40"/>
  <c r="X469" i="40"/>
  <c r="T469" i="40"/>
  <c r="AI468" i="40"/>
  <c r="AF468" i="40"/>
  <c r="AE468" i="40"/>
  <c r="AD468" i="40"/>
  <c r="AC468" i="40"/>
  <c r="AB468" i="40"/>
  <c r="AA468" i="40"/>
  <c r="Z468" i="40"/>
  <c r="X468" i="40"/>
  <c r="T468" i="40"/>
  <c r="AI467" i="40"/>
  <c r="AF467" i="40"/>
  <c r="AE467" i="40"/>
  <c r="AD467" i="40"/>
  <c r="AC467" i="40"/>
  <c r="AB467" i="40"/>
  <c r="AA467" i="40"/>
  <c r="Z467" i="40"/>
  <c r="X467" i="40"/>
  <c r="T467" i="40"/>
  <c r="AI466" i="40"/>
  <c r="AF466" i="40"/>
  <c r="AE466" i="40"/>
  <c r="AD466" i="40"/>
  <c r="AC466" i="40"/>
  <c r="AB466" i="40"/>
  <c r="AA466" i="40"/>
  <c r="Z466" i="40"/>
  <c r="X466" i="40"/>
  <c r="T466" i="40"/>
  <c r="AI465" i="40"/>
  <c r="AF465" i="40"/>
  <c r="AE465" i="40"/>
  <c r="AD465" i="40"/>
  <c r="AC465" i="40"/>
  <c r="AB465" i="40"/>
  <c r="AA465" i="40"/>
  <c r="Z465" i="40"/>
  <c r="X465" i="40"/>
  <c r="T465" i="40"/>
  <c r="AI464" i="40"/>
  <c r="AF464" i="40"/>
  <c r="AE464" i="40"/>
  <c r="AD464" i="40"/>
  <c r="AC464" i="40"/>
  <c r="AB464" i="40"/>
  <c r="AA464" i="40"/>
  <c r="Z464" i="40"/>
  <c r="X464" i="40"/>
  <c r="T464" i="40"/>
  <c r="AI463" i="40"/>
  <c r="AF463" i="40"/>
  <c r="AE463" i="40"/>
  <c r="AD463" i="40"/>
  <c r="AC463" i="40"/>
  <c r="AB463" i="40"/>
  <c r="AA463" i="40"/>
  <c r="Z463" i="40"/>
  <c r="X463" i="40"/>
  <c r="T463" i="40"/>
  <c r="AI462" i="40"/>
  <c r="AF462" i="40"/>
  <c r="AE462" i="40"/>
  <c r="AD462" i="40"/>
  <c r="AC462" i="40"/>
  <c r="AB462" i="40"/>
  <c r="AA462" i="40"/>
  <c r="Z462" i="40"/>
  <c r="X462" i="40"/>
  <c r="T462" i="40"/>
  <c r="AI461" i="40"/>
  <c r="AF461" i="40"/>
  <c r="AE461" i="40"/>
  <c r="AD461" i="40"/>
  <c r="AC461" i="40"/>
  <c r="AB461" i="40"/>
  <c r="AA461" i="40"/>
  <c r="Z461" i="40"/>
  <c r="X461" i="40"/>
  <c r="T461" i="40"/>
  <c r="AI460" i="40"/>
  <c r="AF460" i="40"/>
  <c r="AE460" i="40"/>
  <c r="AD460" i="40"/>
  <c r="AC460" i="40"/>
  <c r="AB460" i="40"/>
  <c r="AA460" i="40"/>
  <c r="Z460" i="40"/>
  <c r="X460" i="40"/>
  <c r="T460" i="40"/>
  <c r="AI459" i="40"/>
  <c r="AF459" i="40"/>
  <c r="AE459" i="40"/>
  <c r="AD459" i="40"/>
  <c r="AC459" i="40"/>
  <c r="AB459" i="40"/>
  <c r="AA459" i="40"/>
  <c r="Z459" i="40"/>
  <c r="X459" i="40"/>
  <c r="T459" i="40"/>
  <c r="AI458" i="40"/>
  <c r="AF458" i="40"/>
  <c r="AE458" i="40"/>
  <c r="AD458" i="40"/>
  <c r="AC458" i="40"/>
  <c r="AB458" i="40"/>
  <c r="AA458" i="40"/>
  <c r="Z458" i="40"/>
  <c r="X458" i="40"/>
  <c r="T458" i="40"/>
  <c r="AI457" i="40"/>
  <c r="AF457" i="40"/>
  <c r="AE457" i="40"/>
  <c r="AD457" i="40"/>
  <c r="AC457" i="40"/>
  <c r="AB457" i="40"/>
  <c r="AA457" i="40"/>
  <c r="Z457" i="40"/>
  <c r="X457" i="40"/>
  <c r="T457" i="40"/>
  <c r="AI456" i="40"/>
  <c r="AF456" i="40"/>
  <c r="AE456" i="40"/>
  <c r="AD456" i="40"/>
  <c r="AC456" i="40"/>
  <c r="AB456" i="40"/>
  <c r="AA456" i="40"/>
  <c r="Z456" i="40"/>
  <c r="X456" i="40"/>
  <c r="T456" i="40"/>
  <c r="AI455" i="40"/>
  <c r="AF455" i="40"/>
  <c r="AE455" i="40"/>
  <c r="AD455" i="40"/>
  <c r="AC455" i="40"/>
  <c r="AB455" i="40"/>
  <c r="AA455" i="40"/>
  <c r="Z455" i="40"/>
  <c r="X455" i="40"/>
  <c r="T455" i="40"/>
  <c r="AI454" i="40"/>
  <c r="AF454" i="40"/>
  <c r="AE454" i="40"/>
  <c r="AD454" i="40"/>
  <c r="AC454" i="40"/>
  <c r="AB454" i="40"/>
  <c r="AA454" i="40"/>
  <c r="Z454" i="40"/>
  <c r="X454" i="40"/>
  <c r="T454" i="40"/>
  <c r="AI453" i="40"/>
  <c r="AF453" i="40"/>
  <c r="AE453" i="40"/>
  <c r="AD453" i="40"/>
  <c r="AC453" i="40"/>
  <c r="AB453" i="40"/>
  <c r="AA453" i="40"/>
  <c r="Z453" i="40"/>
  <c r="X453" i="40"/>
  <c r="T453" i="40"/>
  <c r="AI452" i="40"/>
  <c r="AF452" i="40"/>
  <c r="AE452" i="40"/>
  <c r="AD452" i="40"/>
  <c r="AC452" i="40"/>
  <c r="AB452" i="40"/>
  <c r="AA452" i="40"/>
  <c r="Z452" i="40"/>
  <c r="X452" i="40"/>
  <c r="T452" i="40"/>
  <c r="AI451" i="40"/>
  <c r="AF451" i="40"/>
  <c r="AE451" i="40"/>
  <c r="AD451" i="40"/>
  <c r="AC451" i="40"/>
  <c r="AB451" i="40"/>
  <c r="AA451" i="40"/>
  <c r="Z451" i="40"/>
  <c r="X451" i="40"/>
  <c r="T451" i="40"/>
  <c r="AI450" i="40"/>
  <c r="AF450" i="40"/>
  <c r="AE450" i="40"/>
  <c r="AD450" i="40"/>
  <c r="AC450" i="40"/>
  <c r="AB450" i="40"/>
  <c r="AA450" i="40"/>
  <c r="Z450" i="40"/>
  <c r="X450" i="40"/>
  <c r="T450" i="40"/>
  <c r="AI449" i="40"/>
  <c r="AF449" i="40"/>
  <c r="AE449" i="40"/>
  <c r="AD449" i="40"/>
  <c r="AC449" i="40"/>
  <c r="AB449" i="40"/>
  <c r="AA449" i="40"/>
  <c r="Z449" i="40"/>
  <c r="X449" i="40"/>
  <c r="T449" i="40"/>
  <c r="AI448" i="40"/>
  <c r="AF448" i="40"/>
  <c r="AE448" i="40"/>
  <c r="AD448" i="40"/>
  <c r="AC448" i="40"/>
  <c r="AB448" i="40"/>
  <c r="AA448" i="40"/>
  <c r="Z448" i="40"/>
  <c r="X448" i="40"/>
  <c r="T448" i="40"/>
  <c r="AI447" i="40"/>
  <c r="AF447" i="40"/>
  <c r="AE447" i="40"/>
  <c r="AD447" i="40"/>
  <c r="AC447" i="40"/>
  <c r="AB447" i="40"/>
  <c r="AA447" i="40"/>
  <c r="Z447" i="40"/>
  <c r="X447" i="40"/>
  <c r="T447" i="40"/>
  <c r="AI446" i="40"/>
  <c r="AF446" i="40"/>
  <c r="AE446" i="40"/>
  <c r="AD446" i="40"/>
  <c r="AC446" i="40"/>
  <c r="AB446" i="40"/>
  <c r="AA446" i="40"/>
  <c r="Z446" i="40"/>
  <c r="X446" i="40"/>
  <c r="T446" i="40"/>
  <c r="AI445" i="40"/>
  <c r="AF445" i="40"/>
  <c r="AE445" i="40"/>
  <c r="AD445" i="40"/>
  <c r="AC445" i="40"/>
  <c r="AB445" i="40"/>
  <c r="AA445" i="40"/>
  <c r="Z445" i="40"/>
  <c r="X445" i="40"/>
  <c r="T445" i="40"/>
  <c r="AI444" i="40"/>
  <c r="AF444" i="40"/>
  <c r="AE444" i="40"/>
  <c r="AD444" i="40"/>
  <c r="AC444" i="40"/>
  <c r="AB444" i="40"/>
  <c r="AA444" i="40"/>
  <c r="Z444" i="40"/>
  <c r="X444" i="40"/>
  <c r="T444" i="40"/>
  <c r="AI443" i="40"/>
  <c r="AF443" i="40"/>
  <c r="AE443" i="40"/>
  <c r="AD443" i="40"/>
  <c r="AC443" i="40"/>
  <c r="AB443" i="40"/>
  <c r="AA443" i="40"/>
  <c r="Z443" i="40"/>
  <c r="X443" i="40"/>
  <c r="T443" i="40"/>
  <c r="AI442" i="40"/>
  <c r="AF442" i="40"/>
  <c r="AE442" i="40"/>
  <c r="AD442" i="40"/>
  <c r="AC442" i="40"/>
  <c r="AB442" i="40"/>
  <c r="AA442" i="40"/>
  <c r="Z442" i="40"/>
  <c r="X442" i="40"/>
  <c r="T442" i="40"/>
  <c r="AI441" i="40"/>
  <c r="AF441" i="40"/>
  <c r="AE441" i="40"/>
  <c r="AD441" i="40"/>
  <c r="AC441" i="40"/>
  <c r="AB441" i="40"/>
  <c r="AA441" i="40"/>
  <c r="Z441" i="40"/>
  <c r="X441" i="40"/>
  <c r="T441" i="40"/>
  <c r="AI440" i="40"/>
  <c r="AF440" i="40"/>
  <c r="AE440" i="40"/>
  <c r="AD440" i="40"/>
  <c r="AC440" i="40"/>
  <c r="AB440" i="40"/>
  <c r="AA440" i="40"/>
  <c r="Z440" i="40"/>
  <c r="X440" i="40"/>
  <c r="T440" i="40"/>
  <c r="AI439" i="40"/>
  <c r="AF439" i="40"/>
  <c r="AE439" i="40"/>
  <c r="AD439" i="40"/>
  <c r="AC439" i="40"/>
  <c r="AB439" i="40"/>
  <c r="AA439" i="40"/>
  <c r="Z439" i="40"/>
  <c r="X439" i="40"/>
  <c r="T439" i="40"/>
  <c r="AI438" i="40"/>
  <c r="AF438" i="40"/>
  <c r="AE438" i="40"/>
  <c r="AD438" i="40"/>
  <c r="AC438" i="40"/>
  <c r="AB438" i="40"/>
  <c r="AA438" i="40"/>
  <c r="Z438" i="40"/>
  <c r="X438" i="40"/>
  <c r="T438" i="40"/>
  <c r="AI437" i="40"/>
  <c r="AF437" i="40"/>
  <c r="AE437" i="40"/>
  <c r="AD437" i="40"/>
  <c r="AC437" i="40"/>
  <c r="AB437" i="40"/>
  <c r="AA437" i="40"/>
  <c r="Z437" i="40"/>
  <c r="X437" i="40"/>
  <c r="T437" i="40"/>
  <c r="AI436" i="40"/>
  <c r="AF436" i="40"/>
  <c r="AE436" i="40"/>
  <c r="AD436" i="40"/>
  <c r="AC436" i="40"/>
  <c r="AB436" i="40"/>
  <c r="AA436" i="40"/>
  <c r="Z436" i="40"/>
  <c r="X436" i="40"/>
  <c r="T436" i="40"/>
  <c r="AI435" i="40"/>
  <c r="AF435" i="40"/>
  <c r="AE435" i="40"/>
  <c r="AD435" i="40"/>
  <c r="AC435" i="40"/>
  <c r="AB435" i="40"/>
  <c r="AA435" i="40"/>
  <c r="Z435" i="40"/>
  <c r="X435" i="40"/>
  <c r="T435" i="40"/>
  <c r="AI434" i="40"/>
  <c r="AF434" i="40"/>
  <c r="AE434" i="40"/>
  <c r="AD434" i="40"/>
  <c r="AC434" i="40"/>
  <c r="AB434" i="40"/>
  <c r="AA434" i="40"/>
  <c r="Z434" i="40"/>
  <c r="X434" i="40"/>
  <c r="T434" i="40"/>
  <c r="AI433" i="40"/>
  <c r="AF433" i="40"/>
  <c r="AE433" i="40"/>
  <c r="AD433" i="40"/>
  <c r="AC433" i="40"/>
  <c r="AB433" i="40"/>
  <c r="AA433" i="40"/>
  <c r="Z433" i="40"/>
  <c r="X433" i="40"/>
  <c r="T433" i="40"/>
  <c r="AI432" i="40"/>
  <c r="AF432" i="40"/>
  <c r="AE432" i="40"/>
  <c r="AD432" i="40"/>
  <c r="AC432" i="40"/>
  <c r="AB432" i="40"/>
  <c r="AA432" i="40"/>
  <c r="Z432" i="40"/>
  <c r="X432" i="40"/>
  <c r="T432" i="40"/>
  <c r="AI431" i="40"/>
  <c r="AF431" i="40"/>
  <c r="AE431" i="40"/>
  <c r="AD431" i="40"/>
  <c r="AC431" i="40"/>
  <c r="AB431" i="40"/>
  <c r="AA431" i="40"/>
  <c r="Z431" i="40"/>
  <c r="X431" i="40"/>
  <c r="T431" i="40"/>
  <c r="AI430" i="40"/>
  <c r="AF430" i="40"/>
  <c r="AE430" i="40"/>
  <c r="AD430" i="40"/>
  <c r="AC430" i="40"/>
  <c r="AB430" i="40"/>
  <c r="AA430" i="40"/>
  <c r="Z430" i="40"/>
  <c r="X430" i="40"/>
  <c r="T430" i="40"/>
  <c r="AI429" i="40"/>
  <c r="AF429" i="40"/>
  <c r="AE429" i="40"/>
  <c r="AD429" i="40"/>
  <c r="AC429" i="40"/>
  <c r="AB429" i="40"/>
  <c r="AA429" i="40"/>
  <c r="Z429" i="40"/>
  <c r="X429" i="40"/>
  <c r="T429" i="40"/>
  <c r="AI428" i="40"/>
  <c r="AF428" i="40"/>
  <c r="AE428" i="40"/>
  <c r="AD428" i="40"/>
  <c r="AC428" i="40"/>
  <c r="AB428" i="40"/>
  <c r="AA428" i="40"/>
  <c r="Z428" i="40"/>
  <c r="X428" i="40"/>
  <c r="T428" i="40"/>
  <c r="AI427" i="40"/>
  <c r="AF427" i="40"/>
  <c r="AE427" i="40"/>
  <c r="AD427" i="40"/>
  <c r="AC427" i="40"/>
  <c r="AB427" i="40"/>
  <c r="AA427" i="40"/>
  <c r="Z427" i="40"/>
  <c r="X427" i="40"/>
  <c r="T427" i="40"/>
  <c r="AI426" i="40"/>
  <c r="AF426" i="40"/>
  <c r="AE426" i="40"/>
  <c r="AD426" i="40"/>
  <c r="AC426" i="40"/>
  <c r="AB426" i="40"/>
  <c r="AA426" i="40"/>
  <c r="Z426" i="40"/>
  <c r="X426" i="40"/>
  <c r="T426" i="40"/>
  <c r="AI425" i="40"/>
  <c r="AF425" i="40"/>
  <c r="AE425" i="40"/>
  <c r="AD425" i="40"/>
  <c r="AC425" i="40"/>
  <c r="AB425" i="40"/>
  <c r="AA425" i="40"/>
  <c r="Z425" i="40"/>
  <c r="X425" i="40"/>
  <c r="T425" i="40"/>
  <c r="AI424" i="40"/>
  <c r="AF424" i="40"/>
  <c r="AE424" i="40"/>
  <c r="AD424" i="40"/>
  <c r="AC424" i="40"/>
  <c r="AB424" i="40"/>
  <c r="AA424" i="40"/>
  <c r="Z424" i="40"/>
  <c r="X424" i="40"/>
  <c r="T424" i="40"/>
  <c r="AI423" i="40"/>
  <c r="AF423" i="40"/>
  <c r="AE423" i="40"/>
  <c r="AD423" i="40"/>
  <c r="AC423" i="40"/>
  <c r="AB423" i="40"/>
  <c r="AA423" i="40"/>
  <c r="Z423" i="40"/>
  <c r="X423" i="40"/>
  <c r="T423" i="40"/>
  <c r="AI422" i="40"/>
  <c r="AF422" i="40"/>
  <c r="AE422" i="40"/>
  <c r="AD422" i="40"/>
  <c r="AC422" i="40"/>
  <c r="AB422" i="40"/>
  <c r="AA422" i="40"/>
  <c r="Z422" i="40"/>
  <c r="X422" i="40"/>
  <c r="T422" i="40"/>
  <c r="AI421" i="40"/>
  <c r="AF421" i="40"/>
  <c r="AE421" i="40"/>
  <c r="AD421" i="40"/>
  <c r="AC421" i="40"/>
  <c r="AB421" i="40"/>
  <c r="AA421" i="40"/>
  <c r="Z421" i="40"/>
  <c r="X421" i="40"/>
  <c r="T421" i="40"/>
  <c r="AI420" i="40"/>
  <c r="AF420" i="40"/>
  <c r="AE420" i="40"/>
  <c r="AD420" i="40"/>
  <c r="AC420" i="40"/>
  <c r="AB420" i="40"/>
  <c r="AA420" i="40"/>
  <c r="Z420" i="40"/>
  <c r="X420" i="40"/>
  <c r="T420" i="40"/>
  <c r="AI419" i="40"/>
  <c r="AF419" i="40"/>
  <c r="AE419" i="40"/>
  <c r="AD419" i="40"/>
  <c r="AC419" i="40"/>
  <c r="AB419" i="40"/>
  <c r="AA419" i="40"/>
  <c r="Z419" i="40"/>
  <c r="X419" i="40"/>
  <c r="T419" i="40"/>
  <c r="AI418" i="40"/>
  <c r="AF418" i="40"/>
  <c r="AE418" i="40"/>
  <c r="AD418" i="40"/>
  <c r="AC418" i="40"/>
  <c r="AB418" i="40"/>
  <c r="AA418" i="40"/>
  <c r="Z418" i="40"/>
  <c r="X418" i="40"/>
  <c r="T418" i="40"/>
  <c r="AI417" i="40"/>
  <c r="AF417" i="40"/>
  <c r="AE417" i="40"/>
  <c r="AD417" i="40"/>
  <c r="AC417" i="40"/>
  <c r="AB417" i="40"/>
  <c r="AA417" i="40"/>
  <c r="Z417" i="40"/>
  <c r="X417" i="40"/>
  <c r="T417" i="40"/>
  <c r="AI416" i="40"/>
  <c r="AF416" i="40"/>
  <c r="AE416" i="40"/>
  <c r="AD416" i="40"/>
  <c r="AC416" i="40"/>
  <c r="AB416" i="40"/>
  <c r="AA416" i="40"/>
  <c r="Z416" i="40"/>
  <c r="X416" i="40"/>
  <c r="T416" i="40"/>
  <c r="AI415" i="40"/>
  <c r="AF415" i="40"/>
  <c r="AE415" i="40"/>
  <c r="AD415" i="40"/>
  <c r="AC415" i="40"/>
  <c r="AB415" i="40"/>
  <c r="AA415" i="40"/>
  <c r="Z415" i="40"/>
  <c r="X415" i="40"/>
  <c r="T415" i="40"/>
  <c r="AI414" i="40"/>
  <c r="AF414" i="40"/>
  <c r="AE414" i="40"/>
  <c r="AD414" i="40"/>
  <c r="AC414" i="40"/>
  <c r="AB414" i="40"/>
  <c r="AA414" i="40"/>
  <c r="Z414" i="40"/>
  <c r="X414" i="40"/>
  <c r="T414" i="40"/>
  <c r="AI413" i="40"/>
  <c r="AF413" i="40"/>
  <c r="AE413" i="40"/>
  <c r="AD413" i="40"/>
  <c r="AC413" i="40"/>
  <c r="AB413" i="40"/>
  <c r="AA413" i="40"/>
  <c r="Z413" i="40"/>
  <c r="X413" i="40"/>
  <c r="T413" i="40"/>
  <c r="AI412" i="40"/>
  <c r="AF412" i="40"/>
  <c r="AE412" i="40"/>
  <c r="AD412" i="40"/>
  <c r="AC412" i="40"/>
  <c r="AB412" i="40"/>
  <c r="AA412" i="40"/>
  <c r="Z412" i="40"/>
  <c r="X412" i="40"/>
  <c r="T412" i="40"/>
  <c r="AI411" i="40"/>
  <c r="AF411" i="40"/>
  <c r="AE411" i="40"/>
  <c r="AD411" i="40"/>
  <c r="AC411" i="40"/>
  <c r="AB411" i="40"/>
  <c r="AA411" i="40"/>
  <c r="Z411" i="40"/>
  <c r="X411" i="40"/>
  <c r="T411" i="40"/>
  <c r="AI410" i="40"/>
  <c r="AF410" i="40"/>
  <c r="AE410" i="40"/>
  <c r="AD410" i="40"/>
  <c r="AC410" i="40"/>
  <c r="AB410" i="40"/>
  <c r="AA410" i="40"/>
  <c r="Z410" i="40"/>
  <c r="X410" i="40"/>
  <c r="T410" i="40"/>
  <c r="AI409" i="40"/>
  <c r="AF409" i="40"/>
  <c r="AE409" i="40"/>
  <c r="AD409" i="40"/>
  <c r="AC409" i="40"/>
  <c r="AB409" i="40"/>
  <c r="AA409" i="40"/>
  <c r="Z409" i="40"/>
  <c r="X409" i="40"/>
  <c r="T409" i="40"/>
  <c r="AI408" i="40"/>
  <c r="AF408" i="40"/>
  <c r="AE408" i="40"/>
  <c r="AD408" i="40"/>
  <c r="AC408" i="40"/>
  <c r="AB408" i="40"/>
  <c r="AA408" i="40"/>
  <c r="Z408" i="40"/>
  <c r="X408" i="40"/>
  <c r="T408" i="40"/>
  <c r="AI407" i="40"/>
  <c r="AF407" i="40"/>
  <c r="AE407" i="40"/>
  <c r="AD407" i="40"/>
  <c r="AC407" i="40"/>
  <c r="AB407" i="40"/>
  <c r="AA407" i="40"/>
  <c r="Z407" i="40"/>
  <c r="X407" i="40"/>
  <c r="T407" i="40"/>
  <c r="AI406" i="40"/>
  <c r="AF406" i="40"/>
  <c r="AE406" i="40"/>
  <c r="AD406" i="40"/>
  <c r="AC406" i="40"/>
  <c r="AB406" i="40"/>
  <c r="AA406" i="40"/>
  <c r="Z406" i="40"/>
  <c r="X406" i="40"/>
  <c r="T406" i="40"/>
  <c r="AI405" i="40"/>
  <c r="AF405" i="40"/>
  <c r="AE405" i="40"/>
  <c r="AD405" i="40"/>
  <c r="AC405" i="40"/>
  <c r="AB405" i="40"/>
  <c r="AA405" i="40"/>
  <c r="Z405" i="40"/>
  <c r="X405" i="40"/>
  <c r="T405" i="40"/>
  <c r="AI404" i="40"/>
  <c r="AF404" i="40"/>
  <c r="AE404" i="40"/>
  <c r="AD404" i="40"/>
  <c r="AC404" i="40"/>
  <c r="AB404" i="40"/>
  <c r="AA404" i="40"/>
  <c r="Z404" i="40"/>
  <c r="X404" i="40"/>
  <c r="T404" i="40"/>
  <c r="AI403" i="40"/>
  <c r="AF403" i="40"/>
  <c r="AE403" i="40"/>
  <c r="AD403" i="40"/>
  <c r="AC403" i="40"/>
  <c r="AB403" i="40"/>
  <c r="AA403" i="40"/>
  <c r="Z403" i="40"/>
  <c r="X403" i="40"/>
  <c r="T403" i="40"/>
  <c r="AI402" i="40"/>
  <c r="AF402" i="40"/>
  <c r="AE402" i="40"/>
  <c r="AD402" i="40"/>
  <c r="AC402" i="40"/>
  <c r="AB402" i="40"/>
  <c r="AA402" i="40"/>
  <c r="Z402" i="40"/>
  <c r="X402" i="40"/>
  <c r="T402" i="40"/>
  <c r="AI401" i="40"/>
  <c r="AF401" i="40"/>
  <c r="AE401" i="40"/>
  <c r="AD401" i="40"/>
  <c r="AC401" i="40"/>
  <c r="AB401" i="40"/>
  <c r="AA401" i="40"/>
  <c r="Z401" i="40"/>
  <c r="X401" i="40"/>
  <c r="T401" i="40"/>
  <c r="AI400" i="40"/>
  <c r="AF400" i="40"/>
  <c r="AE400" i="40"/>
  <c r="AD400" i="40"/>
  <c r="AC400" i="40"/>
  <c r="AB400" i="40"/>
  <c r="AA400" i="40"/>
  <c r="Z400" i="40"/>
  <c r="X400" i="40"/>
  <c r="T400" i="40"/>
  <c r="AI399" i="40"/>
  <c r="AF399" i="40"/>
  <c r="AE399" i="40"/>
  <c r="AD399" i="40"/>
  <c r="AC399" i="40"/>
  <c r="AB399" i="40"/>
  <c r="AA399" i="40"/>
  <c r="Z399" i="40"/>
  <c r="X399" i="40"/>
  <c r="T399" i="40"/>
  <c r="AI398" i="40"/>
  <c r="AF398" i="40"/>
  <c r="AE398" i="40"/>
  <c r="AD398" i="40"/>
  <c r="AC398" i="40"/>
  <c r="AB398" i="40"/>
  <c r="AA398" i="40"/>
  <c r="Z398" i="40"/>
  <c r="X398" i="40"/>
  <c r="T398" i="40"/>
  <c r="AI397" i="40"/>
  <c r="AF397" i="40"/>
  <c r="AE397" i="40"/>
  <c r="AD397" i="40"/>
  <c r="AC397" i="40"/>
  <c r="AB397" i="40"/>
  <c r="AA397" i="40"/>
  <c r="Z397" i="40"/>
  <c r="X397" i="40"/>
  <c r="T397" i="40"/>
  <c r="AI396" i="40"/>
  <c r="AF396" i="40"/>
  <c r="AE396" i="40"/>
  <c r="AD396" i="40"/>
  <c r="AC396" i="40"/>
  <c r="AB396" i="40"/>
  <c r="AA396" i="40"/>
  <c r="Z396" i="40"/>
  <c r="X396" i="40"/>
  <c r="T396" i="40"/>
  <c r="AI395" i="40"/>
  <c r="AF395" i="40"/>
  <c r="AE395" i="40"/>
  <c r="AD395" i="40"/>
  <c r="AC395" i="40"/>
  <c r="AB395" i="40"/>
  <c r="AA395" i="40"/>
  <c r="Z395" i="40"/>
  <c r="X395" i="40"/>
  <c r="T395" i="40"/>
  <c r="AI394" i="40"/>
  <c r="AF394" i="40"/>
  <c r="AE394" i="40"/>
  <c r="AD394" i="40"/>
  <c r="AC394" i="40"/>
  <c r="AB394" i="40"/>
  <c r="AA394" i="40"/>
  <c r="Z394" i="40"/>
  <c r="X394" i="40"/>
  <c r="T394" i="40"/>
  <c r="AI393" i="40"/>
  <c r="AF393" i="40"/>
  <c r="AE393" i="40"/>
  <c r="AD393" i="40"/>
  <c r="AC393" i="40"/>
  <c r="AB393" i="40"/>
  <c r="AA393" i="40"/>
  <c r="Z393" i="40"/>
  <c r="X393" i="40"/>
  <c r="T393" i="40"/>
  <c r="AI392" i="40"/>
  <c r="AF392" i="40"/>
  <c r="AE392" i="40"/>
  <c r="AD392" i="40"/>
  <c r="AC392" i="40"/>
  <c r="AB392" i="40"/>
  <c r="AA392" i="40"/>
  <c r="Z392" i="40"/>
  <c r="X392" i="40"/>
  <c r="T392" i="40"/>
  <c r="AI391" i="40"/>
  <c r="AF391" i="40"/>
  <c r="AE391" i="40"/>
  <c r="AD391" i="40"/>
  <c r="AC391" i="40"/>
  <c r="AB391" i="40"/>
  <c r="AA391" i="40"/>
  <c r="Z391" i="40"/>
  <c r="X391" i="40"/>
  <c r="T391" i="40"/>
  <c r="AI390" i="40"/>
  <c r="AF390" i="40"/>
  <c r="AE390" i="40"/>
  <c r="AD390" i="40"/>
  <c r="AC390" i="40"/>
  <c r="AB390" i="40"/>
  <c r="AA390" i="40"/>
  <c r="Z390" i="40"/>
  <c r="X390" i="40"/>
  <c r="T390" i="40"/>
  <c r="AI389" i="40"/>
  <c r="AF389" i="40"/>
  <c r="AE389" i="40"/>
  <c r="AD389" i="40"/>
  <c r="AC389" i="40"/>
  <c r="AB389" i="40"/>
  <c r="AA389" i="40"/>
  <c r="Z389" i="40"/>
  <c r="X389" i="40"/>
  <c r="T389" i="40"/>
  <c r="AI388" i="40"/>
  <c r="AF388" i="40"/>
  <c r="AE388" i="40"/>
  <c r="AD388" i="40"/>
  <c r="AC388" i="40"/>
  <c r="AB388" i="40"/>
  <c r="AA388" i="40"/>
  <c r="Z388" i="40"/>
  <c r="X388" i="40"/>
  <c r="T388" i="40"/>
  <c r="AI387" i="40"/>
  <c r="AF387" i="40"/>
  <c r="AE387" i="40"/>
  <c r="AD387" i="40"/>
  <c r="AC387" i="40"/>
  <c r="AB387" i="40"/>
  <c r="AA387" i="40"/>
  <c r="Z387" i="40"/>
  <c r="X387" i="40"/>
  <c r="T387" i="40"/>
  <c r="AI386" i="40"/>
  <c r="AF386" i="40"/>
  <c r="AE386" i="40"/>
  <c r="AD386" i="40"/>
  <c r="AC386" i="40"/>
  <c r="AB386" i="40"/>
  <c r="AA386" i="40"/>
  <c r="Z386" i="40"/>
  <c r="X386" i="40"/>
  <c r="T386" i="40"/>
  <c r="AI385" i="40"/>
  <c r="AF385" i="40"/>
  <c r="AE385" i="40"/>
  <c r="AD385" i="40"/>
  <c r="AC385" i="40"/>
  <c r="AB385" i="40"/>
  <c r="AA385" i="40"/>
  <c r="Z385" i="40"/>
  <c r="X385" i="40"/>
  <c r="T385" i="40"/>
  <c r="AI384" i="40"/>
  <c r="AF384" i="40"/>
  <c r="AE384" i="40"/>
  <c r="AD384" i="40"/>
  <c r="AC384" i="40"/>
  <c r="AB384" i="40"/>
  <c r="AA384" i="40"/>
  <c r="Z384" i="40"/>
  <c r="X384" i="40"/>
  <c r="T384" i="40"/>
  <c r="AI383" i="40"/>
  <c r="AF383" i="40"/>
  <c r="AE383" i="40"/>
  <c r="AD383" i="40"/>
  <c r="AC383" i="40"/>
  <c r="AB383" i="40"/>
  <c r="AA383" i="40"/>
  <c r="Z383" i="40"/>
  <c r="X383" i="40"/>
  <c r="T383" i="40"/>
  <c r="AI382" i="40"/>
  <c r="AF382" i="40"/>
  <c r="AE382" i="40"/>
  <c r="AD382" i="40"/>
  <c r="AC382" i="40"/>
  <c r="AB382" i="40"/>
  <c r="AA382" i="40"/>
  <c r="Z382" i="40"/>
  <c r="X382" i="40"/>
  <c r="T382" i="40"/>
  <c r="AI381" i="40"/>
  <c r="AF381" i="40"/>
  <c r="AE381" i="40"/>
  <c r="AD381" i="40"/>
  <c r="AC381" i="40"/>
  <c r="AB381" i="40"/>
  <c r="AA381" i="40"/>
  <c r="Z381" i="40"/>
  <c r="X381" i="40"/>
  <c r="T381" i="40"/>
  <c r="AI380" i="40"/>
  <c r="AF380" i="40"/>
  <c r="AE380" i="40"/>
  <c r="AD380" i="40"/>
  <c r="AC380" i="40"/>
  <c r="AB380" i="40"/>
  <c r="AA380" i="40"/>
  <c r="Z380" i="40"/>
  <c r="X380" i="40"/>
  <c r="T380" i="40"/>
  <c r="AI379" i="40"/>
  <c r="AF379" i="40"/>
  <c r="AE379" i="40"/>
  <c r="AD379" i="40"/>
  <c r="AC379" i="40"/>
  <c r="AB379" i="40"/>
  <c r="AA379" i="40"/>
  <c r="Z379" i="40"/>
  <c r="X379" i="40"/>
  <c r="T379" i="40"/>
  <c r="AI378" i="40"/>
  <c r="AF378" i="40"/>
  <c r="AE378" i="40"/>
  <c r="AD378" i="40"/>
  <c r="AC378" i="40"/>
  <c r="AB378" i="40"/>
  <c r="AA378" i="40"/>
  <c r="Z378" i="40"/>
  <c r="X378" i="40"/>
  <c r="T378" i="40"/>
  <c r="AI377" i="40"/>
  <c r="AF377" i="40"/>
  <c r="AE377" i="40"/>
  <c r="AD377" i="40"/>
  <c r="AC377" i="40"/>
  <c r="AB377" i="40"/>
  <c r="AA377" i="40"/>
  <c r="Z377" i="40"/>
  <c r="X377" i="40"/>
  <c r="T377" i="40"/>
  <c r="AI376" i="40"/>
  <c r="AF376" i="40"/>
  <c r="AE376" i="40"/>
  <c r="AD376" i="40"/>
  <c r="AC376" i="40"/>
  <c r="AB376" i="40"/>
  <c r="AA376" i="40"/>
  <c r="Z376" i="40"/>
  <c r="X376" i="40"/>
  <c r="T376" i="40"/>
  <c r="AI375" i="40"/>
  <c r="AF375" i="40"/>
  <c r="AE375" i="40"/>
  <c r="AD375" i="40"/>
  <c r="AC375" i="40"/>
  <c r="AB375" i="40"/>
  <c r="AA375" i="40"/>
  <c r="Z375" i="40"/>
  <c r="X375" i="40"/>
  <c r="T375" i="40"/>
  <c r="AI374" i="40"/>
  <c r="AF374" i="40"/>
  <c r="AE374" i="40"/>
  <c r="AD374" i="40"/>
  <c r="AC374" i="40"/>
  <c r="AB374" i="40"/>
  <c r="AA374" i="40"/>
  <c r="Z374" i="40"/>
  <c r="X374" i="40"/>
  <c r="T374" i="40"/>
  <c r="AI373" i="40"/>
  <c r="AF373" i="40"/>
  <c r="AE373" i="40"/>
  <c r="AD373" i="40"/>
  <c r="AC373" i="40"/>
  <c r="AB373" i="40"/>
  <c r="AA373" i="40"/>
  <c r="Z373" i="40"/>
  <c r="X373" i="40"/>
  <c r="T373" i="40"/>
  <c r="AI372" i="40"/>
  <c r="AF372" i="40"/>
  <c r="AE372" i="40"/>
  <c r="AD372" i="40"/>
  <c r="AC372" i="40"/>
  <c r="AB372" i="40"/>
  <c r="AA372" i="40"/>
  <c r="Z372" i="40"/>
  <c r="X372" i="40"/>
  <c r="T372" i="40"/>
  <c r="AI371" i="40"/>
  <c r="AF371" i="40"/>
  <c r="AE371" i="40"/>
  <c r="AD371" i="40"/>
  <c r="AC371" i="40"/>
  <c r="AB371" i="40"/>
  <c r="AA371" i="40"/>
  <c r="Z371" i="40"/>
  <c r="X371" i="40"/>
  <c r="T371" i="40"/>
  <c r="AI370" i="40"/>
  <c r="AF370" i="40"/>
  <c r="AE370" i="40"/>
  <c r="AD370" i="40"/>
  <c r="AC370" i="40"/>
  <c r="AB370" i="40"/>
  <c r="AA370" i="40"/>
  <c r="Z370" i="40"/>
  <c r="X370" i="40"/>
  <c r="T370" i="40"/>
  <c r="AI369" i="40"/>
  <c r="AF369" i="40"/>
  <c r="AE369" i="40"/>
  <c r="AD369" i="40"/>
  <c r="AC369" i="40"/>
  <c r="AB369" i="40"/>
  <c r="AA369" i="40"/>
  <c r="Z369" i="40"/>
  <c r="X369" i="40"/>
  <c r="T369" i="40"/>
  <c r="AI368" i="40"/>
  <c r="AF368" i="40"/>
  <c r="AE368" i="40"/>
  <c r="AD368" i="40"/>
  <c r="AC368" i="40"/>
  <c r="AB368" i="40"/>
  <c r="AA368" i="40"/>
  <c r="Z368" i="40"/>
  <c r="X368" i="40"/>
  <c r="T368" i="40"/>
  <c r="AI367" i="40"/>
  <c r="AF367" i="40"/>
  <c r="AE367" i="40"/>
  <c r="AD367" i="40"/>
  <c r="AC367" i="40"/>
  <c r="AB367" i="40"/>
  <c r="AA367" i="40"/>
  <c r="Z367" i="40"/>
  <c r="X367" i="40"/>
  <c r="T367" i="40"/>
  <c r="AI366" i="40"/>
  <c r="AF366" i="40"/>
  <c r="AE366" i="40"/>
  <c r="AD366" i="40"/>
  <c r="AC366" i="40"/>
  <c r="AB366" i="40"/>
  <c r="AA366" i="40"/>
  <c r="Z366" i="40"/>
  <c r="X366" i="40"/>
  <c r="T366" i="40"/>
  <c r="AI365" i="40"/>
  <c r="AF365" i="40"/>
  <c r="AE365" i="40"/>
  <c r="AD365" i="40"/>
  <c r="AC365" i="40"/>
  <c r="AB365" i="40"/>
  <c r="AA365" i="40"/>
  <c r="Z365" i="40"/>
  <c r="X365" i="40"/>
  <c r="T365" i="40"/>
  <c r="AI364" i="40"/>
  <c r="AF364" i="40"/>
  <c r="AE364" i="40"/>
  <c r="AD364" i="40"/>
  <c r="AC364" i="40"/>
  <c r="AB364" i="40"/>
  <c r="AA364" i="40"/>
  <c r="Z364" i="40"/>
  <c r="X364" i="40"/>
  <c r="T364" i="40"/>
  <c r="AI363" i="40"/>
  <c r="AF363" i="40"/>
  <c r="AE363" i="40"/>
  <c r="AD363" i="40"/>
  <c r="AC363" i="40"/>
  <c r="AB363" i="40"/>
  <c r="AA363" i="40"/>
  <c r="Z363" i="40"/>
  <c r="X363" i="40"/>
  <c r="T363" i="40"/>
  <c r="AI362" i="40"/>
  <c r="AF362" i="40"/>
  <c r="AE362" i="40"/>
  <c r="AD362" i="40"/>
  <c r="AC362" i="40"/>
  <c r="AB362" i="40"/>
  <c r="AA362" i="40"/>
  <c r="Z362" i="40"/>
  <c r="X362" i="40"/>
  <c r="T362" i="40"/>
  <c r="AI361" i="40"/>
  <c r="AF361" i="40"/>
  <c r="AE361" i="40"/>
  <c r="AD361" i="40"/>
  <c r="AC361" i="40"/>
  <c r="AB361" i="40"/>
  <c r="AA361" i="40"/>
  <c r="Z361" i="40"/>
  <c r="X361" i="40"/>
  <c r="T361" i="40"/>
  <c r="AI360" i="40"/>
  <c r="AF360" i="40"/>
  <c r="AE360" i="40"/>
  <c r="AD360" i="40"/>
  <c r="AC360" i="40"/>
  <c r="AB360" i="40"/>
  <c r="AA360" i="40"/>
  <c r="Z360" i="40"/>
  <c r="X360" i="40"/>
  <c r="T360" i="40"/>
  <c r="AI359" i="40"/>
  <c r="AF359" i="40"/>
  <c r="AE359" i="40"/>
  <c r="AD359" i="40"/>
  <c r="AC359" i="40"/>
  <c r="AB359" i="40"/>
  <c r="AA359" i="40"/>
  <c r="Z359" i="40"/>
  <c r="X359" i="40"/>
  <c r="T359" i="40"/>
  <c r="AI358" i="40"/>
  <c r="AF358" i="40"/>
  <c r="AE358" i="40"/>
  <c r="AD358" i="40"/>
  <c r="AC358" i="40"/>
  <c r="AB358" i="40"/>
  <c r="AA358" i="40"/>
  <c r="Z358" i="40"/>
  <c r="X358" i="40"/>
  <c r="T358" i="40"/>
  <c r="AI357" i="40"/>
  <c r="AF357" i="40"/>
  <c r="AE357" i="40"/>
  <c r="AD357" i="40"/>
  <c r="AC357" i="40"/>
  <c r="AB357" i="40"/>
  <c r="AA357" i="40"/>
  <c r="Z357" i="40"/>
  <c r="X357" i="40"/>
  <c r="T357" i="40"/>
  <c r="AI356" i="40"/>
  <c r="AF356" i="40"/>
  <c r="AE356" i="40"/>
  <c r="AD356" i="40"/>
  <c r="AC356" i="40"/>
  <c r="AB356" i="40"/>
  <c r="AA356" i="40"/>
  <c r="Z356" i="40"/>
  <c r="X356" i="40"/>
  <c r="T356" i="40"/>
  <c r="AI355" i="40"/>
  <c r="AF355" i="40"/>
  <c r="AE355" i="40"/>
  <c r="AD355" i="40"/>
  <c r="AC355" i="40"/>
  <c r="AB355" i="40"/>
  <c r="AA355" i="40"/>
  <c r="Z355" i="40"/>
  <c r="X355" i="40"/>
  <c r="T355" i="40"/>
  <c r="AI354" i="40"/>
  <c r="AF354" i="40"/>
  <c r="AE354" i="40"/>
  <c r="AD354" i="40"/>
  <c r="AC354" i="40"/>
  <c r="AB354" i="40"/>
  <c r="AA354" i="40"/>
  <c r="Z354" i="40"/>
  <c r="X354" i="40"/>
  <c r="T354" i="40"/>
  <c r="AI353" i="40"/>
  <c r="AF353" i="40"/>
  <c r="AE353" i="40"/>
  <c r="AD353" i="40"/>
  <c r="AC353" i="40"/>
  <c r="AB353" i="40"/>
  <c r="AA353" i="40"/>
  <c r="Z353" i="40"/>
  <c r="X353" i="40"/>
  <c r="T353" i="40"/>
  <c r="AI352" i="40"/>
  <c r="AF352" i="40"/>
  <c r="AE352" i="40"/>
  <c r="AD352" i="40"/>
  <c r="AC352" i="40"/>
  <c r="AB352" i="40"/>
  <c r="AA352" i="40"/>
  <c r="Z352" i="40"/>
  <c r="X352" i="40"/>
  <c r="T352" i="40"/>
  <c r="AI351" i="40"/>
  <c r="AF351" i="40"/>
  <c r="AE351" i="40"/>
  <c r="AD351" i="40"/>
  <c r="AC351" i="40"/>
  <c r="AB351" i="40"/>
  <c r="AA351" i="40"/>
  <c r="Z351" i="40"/>
  <c r="X351" i="40"/>
  <c r="T351" i="40"/>
  <c r="AI350" i="40"/>
  <c r="AF350" i="40"/>
  <c r="AE350" i="40"/>
  <c r="AD350" i="40"/>
  <c r="AC350" i="40"/>
  <c r="AB350" i="40"/>
  <c r="AA350" i="40"/>
  <c r="Z350" i="40"/>
  <c r="X350" i="40"/>
  <c r="T350" i="40"/>
  <c r="AI349" i="40"/>
  <c r="AF349" i="40"/>
  <c r="AE349" i="40"/>
  <c r="AD349" i="40"/>
  <c r="AC349" i="40"/>
  <c r="AB349" i="40"/>
  <c r="AA349" i="40"/>
  <c r="Z349" i="40"/>
  <c r="X349" i="40"/>
  <c r="T349" i="40"/>
  <c r="AI348" i="40"/>
  <c r="AF348" i="40"/>
  <c r="AE348" i="40"/>
  <c r="AD348" i="40"/>
  <c r="AC348" i="40"/>
  <c r="AB348" i="40"/>
  <c r="AA348" i="40"/>
  <c r="Z348" i="40"/>
  <c r="X348" i="40"/>
  <c r="T348" i="40"/>
  <c r="AI347" i="40"/>
  <c r="AF347" i="40"/>
  <c r="AE347" i="40"/>
  <c r="AD347" i="40"/>
  <c r="AC347" i="40"/>
  <c r="AB347" i="40"/>
  <c r="AA347" i="40"/>
  <c r="Z347" i="40"/>
  <c r="X347" i="40"/>
  <c r="T347" i="40"/>
  <c r="AI346" i="40"/>
  <c r="AF346" i="40"/>
  <c r="AE346" i="40"/>
  <c r="AD346" i="40"/>
  <c r="AC346" i="40"/>
  <c r="AB346" i="40"/>
  <c r="AA346" i="40"/>
  <c r="Z346" i="40"/>
  <c r="X346" i="40"/>
  <c r="T346" i="40"/>
  <c r="AI345" i="40"/>
  <c r="AF345" i="40"/>
  <c r="AE345" i="40"/>
  <c r="AD345" i="40"/>
  <c r="AC345" i="40"/>
  <c r="AB345" i="40"/>
  <c r="AA345" i="40"/>
  <c r="Z345" i="40"/>
  <c r="X345" i="40"/>
  <c r="T345" i="40"/>
  <c r="AI344" i="40"/>
  <c r="AF344" i="40"/>
  <c r="AE344" i="40"/>
  <c r="AD344" i="40"/>
  <c r="AC344" i="40"/>
  <c r="AB344" i="40"/>
  <c r="AA344" i="40"/>
  <c r="Z344" i="40"/>
  <c r="X344" i="40"/>
  <c r="T344" i="40"/>
  <c r="AI343" i="40"/>
  <c r="AF343" i="40"/>
  <c r="AE343" i="40"/>
  <c r="AD343" i="40"/>
  <c r="AC343" i="40"/>
  <c r="AB343" i="40"/>
  <c r="AA343" i="40"/>
  <c r="Z343" i="40"/>
  <c r="X343" i="40"/>
  <c r="T343" i="40"/>
  <c r="AI342" i="40"/>
  <c r="AF342" i="40"/>
  <c r="AE342" i="40"/>
  <c r="AD342" i="40"/>
  <c r="AC342" i="40"/>
  <c r="AB342" i="40"/>
  <c r="AA342" i="40"/>
  <c r="Z342" i="40"/>
  <c r="X342" i="40"/>
  <c r="T342" i="40"/>
  <c r="AI341" i="40"/>
  <c r="AF341" i="40"/>
  <c r="AE341" i="40"/>
  <c r="AD341" i="40"/>
  <c r="AC341" i="40"/>
  <c r="AB341" i="40"/>
  <c r="AA341" i="40"/>
  <c r="Z341" i="40"/>
  <c r="X341" i="40"/>
  <c r="T341" i="40"/>
  <c r="AI340" i="40"/>
  <c r="AF340" i="40"/>
  <c r="AE340" i="40"/>
  <c r="AD340" i="40"/>
  <c r="AC340" i="40"/>
  <c r="AB340" i="40"/>
  <c r="AA340" i="40"/>
  <c r="Z340" i="40"/>
  <c r="X340" i="40"/>
  <c r="T340" i="40"/>
  <c r="AI339" i="40"/>
  <c r="AF339" i="40"/>
  <c r="AE339" i="40"/>
  <c r="AD339" i="40"/>
  <c r="AC339" i="40"/>
  <c r="AB339" i="40"/>
  <c r="AA339" i="40"/>
  <c r="Z339" i="40"/>
  <c r="X339" i="40"/>
  <c r="T339" i="40"/>
  <c r="AI338" i="40"/>
  <c r="AF338" i="40"/>
  <c r="AE338" i="40"/>
  <c r="AD338" i="40"/>
  <c r="AC338" i="40"/>
  <c r="AB338" i="40"/>
  <c r="AA338" i="40"/>
  <c r="Z338" i="40"/>
  <c r="X338" i="40"/>
  <c r="T338" i="40"/>
  <c r="AI337" i="40"/>
  <c r="AF337" i="40"/>
  <c r="AE337" i="40"/>
  <c r="AD337" i="40"/>
  <c r="AC337" i="40"/>
  <c r="AB337" i="40"/>
  <c r="AA337" i="40"/>
  <c r="Z337" i="40"/>
  <c r="X337" i="40"/>
  <c r="T337" i="40"/>
  <c r="AI336" i="40"/>
  <c r="AF336" i="40"/>
  <c r="AE336" i="40"/>
  <c r="AD336" i="40"/>
  <c r="AC336" i="40"/>
  <c r="AB336" i="40"/>
  <c r="AA336" i="40"/>
  <c r="Z336" i="40"/>
  <c r="X336" i="40"/>
  <c r="T336" i="40"/>
  <c r="AI335" i="40"/>
  <c r="AF335" i="40"/>
  <c r="AE335" i="40"/>
  <c r="AD335" i="40"/>
  <c r="AC335" i="40"/>
  <c r="AB335" i="40"/>
  <c r="AA335" i="40"/>
  <c r="Z335" i="40"/>
  <c r="X335" i="40"/>
  <c r="T335" i="40"/>
  <c r="AI334" i="40"/>
  <c r="AF334" i="40"/>
  <c r="AE334" i="40"/>
  <c r="AD334" i="40"/>
  <c r="AC334" i="40"/>
  <c r="AB334" i="40"/>
  <c r="AA334" i="40"/>
  <c r="Z334" i="40"/>
  <c r="X334" i="40"/>
  <c r="T334" i="40"/>
  <c r="AI333" i="40"/>
  <c r="AF333" i="40"/>
  <c r="AE333" i="40"/>
  <c r="AD333" i="40"/>
  <c r="AC333" i="40"/>
  <c r="AB333" i="40"/>
  <c r="AA333" i="40"/>
  <c r="Z333" i="40"/>
  <c r="X333" i="40"/>
  <c r="T333" i="40"/>
  <c r="AI332" i="40"/>
  <c r="AF332" i="40"/>
  <c r="AE332" i="40"/>
  <c r="AD332" i="40"/>
  <c r="AC332" i="40"/>
  <c r="AB332" i="40"/>
  <c r="AA332" i="40"/>
  <c r="Z332" i="40"/>
  <c r="X332" i="40"/>
  <c r="T332" i="40"/>
  <c r="AI331" i="40"/>
  <c r="AF331" i="40"/>
  <c r="AE331" i="40"/>
  <c r="AD331" i="40"/>
  <c r="AC331" i="40"/>
  <c r="AB331" i="40"/>
  <c r="AA331" i="40"/>
  <c r="Z331" i="40"/>
  <c r="X331" i="40"/>
  <c r="T331" i="40"/>
  <c r="AI330" i="40"/>
  <c r="AF330" i="40"/>
  <c r="AE330" i="40"/>
  <c r="AD330" i="40"/>
  <c r="AC330" i="40"/>
  <c r="AB330" i="40"/>
  <c r="AA330" i="40"/>
  <c r="Z330" i="40"/>
  <c r="X330" i="40"/>
  <c r="T330" i="40"/>
  <c r="AI329" i="40"/>
  <c r="AF329" i="40"/>
  <c r="AE329" i="40"/>
  <c r="AD329" i="40"/>
  <c r="AC329" i="40"/>
  <c r="AB329" i="40"/>
  <c r="AA329" i="40"/>
  <c r="Z329" i="40"/>
  <c r="X329" i="40"/>
  <c r="T329" i="40"/>
  <c r="AI328" i="40"/>
  <c r="AF328" i="40"/>
  <c r="AE328" i="40"/>
  <c r="AD328" i="40"/>
  <c r="AC328" i="40"/>
  <c r="AB328" i="40"/>
  <c r="AA328" i="40"/>
  <c r="Z328" i="40"/>
  <c r="X328" i="40"/>
  <c r="T328" i="40"/>
  <c r="AI327" i="40"/>
  <c r="AF327" i="40"/>
  <c r="AE327" i="40"/>
  <c r="AD327" i="40"/>
  <c r="AC327" i="40"/>
  <c r="AB327" i="40"/>
  <c r="AA327" i="40"/>
  <c r="Z327" i="40"/>
  <c r="X327" i="40"/>
  <c r="T327" i="40"/>
  <c r="AI326" i="40"/>
  <c r="AF326" i="40"/>
  <c r="AE326" i="40"/>
  <c r="AD326" i="40"/>
  <c r="AC326" i="40"/>
  <c r="AB326" i="40"/>
  <c r="AA326" i="40"/>
  <c r="Z326" i="40"/>
  <c r="X326" i="40"/>
  <c r="T326" i="40"/>
  <c r="AI325" i="40"/>
  <c r="AF325" i="40"/>
  <c r="AE325" i="40"/>
  <c r="AD325" i="40"/>
  <c r="AC325" i="40"/>
  <c r="AB325" i="40"/>
  <c r="AA325" i="40"/>
  <c r="Z325" i="40"/>
  <c r="X325" i="40"/>
  <c r="T325" i="40"/>
  <c r="AI324" i="40"/>
  <c r="AF324" i="40"/>
  <c r="AE324" i="40"/>
  <c r="AD324" i="40"/>
  <c r="AC324" i="40"/>
  <c r="AB324" i="40"/>
  <c r="AA324" i="40"/>
  <c r="Z324" i="40"/>
  <c r="X324" i="40"/>
  <c r="T324" i="40"/>
  <c r="AI323" i="40"/>
  <c r="AF323" i="40"/>
  <c r="AE323" i="40"/>
  <c r="AD323" i="40"/>
  <c r="AC323" i="40"/>
  <c r="AB323" i="40"/>
  <c r="AA323" i="40"/>
  <c r="Z323" i="40"/>
  <c r="X323" i="40"/>
  <c r="T323" i="40"/>
  <c r="AI322" i="40"/>
  <c r="AF322" i="40"/>
  <c r="AE322" i="40"/>
  <c r="AD322" i="40"/>
  <c r="AC322" i="40"/>
  <c r="AB322" i="40"/>
  <c r="AA322" i="40"/>
  <c r="Z322" i="40"/>
  <c r="X322" i="40"/>
  <c r="T322" i="40"/>
  <c r="AI321" i="40"/>
  <c r="AF321" i="40"/>
  <c r="AE321" i="40"/>
  <c r="AD321" i="40"/>
  <c r="AC321" i="40"/>
  <c r="AB321" i="40"/>
  <c r="AA321" i="40"/>
  <c r="Z321" i="40"/>
  <c r="X321" i="40"/>
  <c r="T321" i="40"/>
  <c r="AI320" i="40"/>
  <c r="AF320" i="40"/>
  <c r="AE320" i="40"/>
  <c r="AD320" i="40"/>
  <c r="AC320" i="40"/>
  <c r="AB320" i="40"/>
  <c r="AA320" i="40"/>
  <c r="Z320" i="40"/>
  <c r="X320" i="40"/>
  <c r="T320" i="40"/>
  <c r="AI319" i="40"/>
  <c r="AF319" i="40"/>
  <c r="AE319" i="40"/>
  <c r="AD319" i="40"/>
  <c r="AC319" i="40"/>
  <c r="AB319" i="40"/>
  <c r="AA319" i="40"/>
  <c r="Z319" i="40"/>
  <c r="X319" i="40"/>
  <c r="T319" i="40"/>
  <c r="AI318" i="40"/>
  <c r="AF318" i="40"/>
  <c r="AE318" i="40"/>
  <c r="AD318" i="40"/>
  <c r="AC318" i="40"/>
  <c r="AB318" i="40"/>
  <c r="AA318" i="40"/>
  <c r="Z318" i="40"/>
  <c r="X318" i="40"/>
  <c r="T318" i="40"/>
  <c r="AI317" i="40"/>
  <c r="AF317" i="40"/>
  <c r="AE317" i="40"/>
  <c r="AD317" i="40"/>
  <c r="AC317" i="40"/>
  <c r="AB317" i="40"/>
  <c r="AA317" i="40"/>
  <c r="Z317" i="40"/>
  <c r="X317" i="40"/>
  <c r="T317" i="40"/>
  <c r="AI316" i="40"/>
  <c r="AF316" i="40"/>
  <c r="AE316" i="40"/>
  <c r="AD316" i="40"/>
  <c r="AC316" i="40"/>
  <c r="AB316" i="40"/>
  <c r="AA316" i="40"/>
  <c r="Z316" i="40"/>
  <c r="X316" i="40"/>
  <c r="T316" i="40"/>
  <c r="AI315" i="40"/>
  <c r="AF315" i="40"/>
  <c r="AE315" i="40"/>
  <c r="AD315" i="40"/>
  <c r="AC315" i="40"/>
  <c r="AB315" i="40"/>
  <c r="AA315" i="40"/>
  <c r="Z315" i="40"/>
  <c r="X315" i="40"/>
  <c r="T315" i="40"/>
  <c r="AI314" i="40"/>
  <c r="AF314" i="40"/>
  <c r="AE314" i="40"/>
  <c r="AD314" i="40"/>
  <c r="AC314" i="40"/>
  <c r="AB314" i="40"/>
  <c r="AA314" i="40"/>
  <c r="Z314" i="40"/>
  <c r="X314" i="40"/>
  <c r="T314" i="40"/>
  <c r="AI313" i="40"/>
  <c r="AF313" i="40"/>
  <c r="AE313" i="40"/>
  <c r="AD313" i="40"/>
  <c r="AC313" i="40"/>
  <c r="AB313" i="40"/>
  <c r="AA313" i="40"/>
  <c r="Z313" i="40"/>
  <c r="X313" i="40"/>
  <c r="T313" i="40"/>
  <c r="AI312" i="40"/>
  <c r="AF312" i="40"/>
  <c r="AE312" i="40"/>
  <c r="AD312" i="40"/>
  <c r="AC312" i="40"/>
  <c r="AB312" i="40"/>
  <c r="AA312" i="40"/>
  <c r="Z312" i="40"/>
  <c r="X312" i="40"/>
  <c r="T312" i="40"/>
  <c r="AI311" i="40"/>
  <c r="AF311" i="40"/>
  <c r="AE311" i="40"/>
  <c r="AD311" i="40"/>
  <c r="AC311" i="40"/>
  <c r="AB311" i="40"/>
  <c r="AA311" i="40"/>
  <c r="Z311" i="40"/>
  <c r="X311" i="40"/>
  <c r="T311" i="40"/>
  <c r="AI310" i="40"/>
  <c r="AF310" i="40"/>
  <c r="AE310" i="40"/>
  <c r="AD310" i="40"/>
  <c r="AC310" i="40"/>
  <c r="AB310" i="40"/>
  <c r="AA310" i="40"/>
  <c r="Z310" i="40"/>
  <c r="X310" i="40"/>
  <c r="T310" i="40"/>
  <c r="AI309" i="40"/>
  <c r="AF309" i="40"/>
  <c r="AE309" i="40"/>
  <c r="AD309" i="40"/>
  <c r="AC309" i="40"/>
  <c r="AB309" i="40"/>
  <c r="AA309" i="40"/>
  <c r="Z309" i="40"/>
  <c r="X309" i="40"/>
  <c r="T309" i="40"/>
  <c r="AI308" i="40"/>
  <c r="AF308" i="40"/>
  <c r="AE308" i="40"/>
  <c r="AD308" i="40"/>
  <c r="AC308" i="40"/>
  <c r="AB308" i="40"/>
  <c r="AA308" i="40"/>
  <c r="Z308" i="40"/>
  <c r="X308" i="40"/>
  <c r="T308" i="40"/>
  <c r="AI307" i="40"/>
  <c r="AF307" i="40"/>
  <c r="AE307" i="40"/>
  <c r="AD307" i="40"/>
  <c r="AC307" i="40"/>
  <c r="AB307" i="40"/>
  <c r="AA307" i="40"/>
  <c r="Z307" i="40"/>
  <c r="X307" i="40"/>
  <c r="T307" i="40"/>
  <c r="AI306" i="40"/>
  <c r="AF306" i="40"/>
  <c r="AE306" i="40"/>
  <c r="AD306" i="40"/>
  <c r="AC306" i="40"/>
  <c r="AB306" i="40"/>
  <c r="AA306" i="40"/>
  <c r="Z306" i="40"/>
  <c r="X306" i="40"/>
  <c r="T306" i="40"/>
  <c r="AI305" i="40"/>
  <c r="AF305" i="40"/>
  <c r="AE305" i="40"/>
  <c r="AD305" i="40"/>
  <c r="AC305" i="40"/>
  <c r="AB305" i="40"/>
  <c r="AA305" i="40"/>
  <c r="Z305" i="40"/>
  <c r="X305" i="40"/>
  <c r="T305" i="40"/>
  <c r="AI304" i="40"/>
  <c r="AF304" i="40"/>
  <c r="AE304" i="40"/>
  <c r="AD304" i="40"/>
  <c r="AC304" i="40"/>
  <c r="AB304" i="40"/>
  <c r="AA304" i="40"/>
  <c r="Z304" i="40"/>
  <c r="X304" i="40"/>
  <c r="T304" i="40"/>
  <c r="AI303" i="40"/>
  <c r="AF303" i="40"/>
  <c r="AE303" i="40"/>
  <c r="AD303" i="40"/>
  <c r="AC303" i="40"/>
  <c r="AB303" i="40"/>
  <c r="AA303" i="40"/>
  <c r="Z303" i="40"/>
  <c r="X303" i="40"/>
  <c r="T303" i="40"/>
  <c r="AI302" i="40"/>
  <c r="AF302" i="40"/>
  <c r="AE302" i="40"/>
  <c r="AD302" i="40"/>
  <c r="AC302" i="40"/>
  <c r="AB302" i="40"/>
  <c r="AA302" i="40"/>
  <c r="Z302" i="40"/>
  <c r="X302" i="40"/>
  <c r="T302" i="40"/>
  <c r="AI301" i="40"/>
  <c r="AF301" i="40"/>
  <c r="AE301" i="40"/>
  <c r="AD301" i="40"/>
  <c r="AC301" i="40"/>
  <c r="AB301" i="40"/>
  <c r="AA301" i="40"/>
  <c r="Z301" i="40"/>
  <c r="X301" i="40"/>
  <c r="T301" i="40"/>
  <c r="AI300" i="40"/>
  <c r="AF300" i="40"/>
  <c r="AE300" i="40"/>
  <c r="AD300" i="40"/>
  <c r="AC300" i="40"/>
  <c r="AB300" i="40"/>
  <c r="AA300" i="40"/>
  <c r="Z300" i="40"/>
  <c r="X300" i="40"/>
  <c r="T300" i="40"/>
  <c r="AI299" i="40"/>
  <c r="AF299" i="40"/>
  <c r="AE299" i="40"/>
  <c r="AD299" i="40"/>
  <c r="AC299" i="40"/>
  <c r="AB299" i="40"/>
  <c r="AA299" i="40"/>
  <c r="Z299" i="40"/>
  <c r="X299" i="40"/>
  <c r="T299" i="40"/>
  <c r="AI298" i="40"/>
  <c r="AF298" i="40"/>
  <c r="AE298" i="40"/>
  <c r="AD298" i="40"/>
  <c r="AC298" i="40"/>
  <c r="AB298" i="40"/>
  <c r="AA298" i="40"/>
  <c r="Z298" i="40"/>
  <c r="X298" i="40"/>
  <c r="T298" i="40"/>
  <c r="AI297" i="40"/>
  <c r="AF297" i="40"/>
  <c r="AE297" i="40"/>
  <c r="AD297" i="40"/>
  <c r="AC297" i="40"/>
  <c r="AB297" i="40"/>
  <c r="AA297" i="40"/>
  <c r="Z297" i="40"/>
  <c r="X297" i="40"/>
  <c r="T297" i="40"/>
  <c r="AI296" i="40"/>
  <c r="AF296" i="40"/>
  <c r="AE296" i="40"/>
  <c r="AD296" i="40"/>
  <c r="AC296" i="40"/>
  <c r="AB296" i="40"/>
  <c r="AA296" i="40"/>
  <c r="Z296" i="40"/>
  <c r="X296" i="40"/>
  <c r="T296" i="40"/>
  <c r="AI295" i="40"/>
  <c r="AF295" i="40"/>
  <c r="AE295" i="40"/>
  <c r="AD295" i="40"/>
  <c r="AC295" i="40"/>
  <c r="AB295" i="40"/>
  <c r="AA295" i="40"/>
  <c r="Z295" i="40"/>
  <c r="X295" i="40"/>
  <c r="T295" i="40"/>
  <c r="AI294" i="40"/>
  <c r="AF294" i="40"/>
  <c r="AE294" i="40"/>
  <c r="AD294" i="40"/>
  <c r="AC294" i="40"/>
  <c r="AB294" i="40"/>
  <c r="AA294" i="40"/>
  <c r="Z294" i="40"/>
  <c r="X294" i="40"/>
  <c r="T294" i="40"/>
  <c r="AI293" i="40"/>
  <c r="AF293" i="40"/>
  <c r="AE293" i="40"/>
  <c r="AD293" i="40"/>
  <c r="AC293" i="40"/>
  <c r="AB293" i="40"/>
  <c r="AA293" i="40"/>
  <c r="Z293" i="40"/>
  <c r="X293" i="40"/>
  <c r="T293" i="40"/>
  <c r="AI292" i="40"/>
  <c r="AF292" i="40"/>
  <c r="AE292" i="40"/>
  <c r="AD292" i="40"/>
  <c r="AC292" i="40"/>
  <c r="AB292" i="40"/>
  <c r="AA292" i="40"/>
  <c r="Z292" i="40"/>
  <c r="X292" i="40"/>
  <c r="T292" i="40"/>
  <c r="AI291" i="40"/>
  <c r="AF291" i="40"/>
  <c r="AE291" i="40"/>
  <c r="AD291" i="40"/>
  <c r="AC291" i="40"/>
  <c r="AB291" i="40"/>
  <c r="AA291" i="40"/>
  <c r="Z291" i="40"/>
  <c r="X291" i="40"/>
  <c r="T291" i="40"/>
  <c r="AI290" i="40"/>
  <c r="AF290" i="40"/>
  <c r="AE290" i="40"/>
  <c r="AD290" i="40"/>
  <c r="AC290" i="40"/>
  <c r="AB290" i="40"/>
  <c r="AA290" i="40"/>
  <c r="Z290" i="40"/>
  <c r="X290" i="40"/>
  <c r="T290" i="40"/>
  <c r="AI289" i="40"/>
  <c r="AF289" i="40"/>
  <c r="AE289" i="40"/>
  <c r="AD289" i="40"/>
  <c r="AC289" i="40"/>
  <c r="AB289" i="40"/>
  <c r="AA289" i="40"/>
  <c r="Z289" i="40"/>
  <c r="X289" i="40"/>
  <c r="T289" i="40"/>
  <c r="AI288" i="40"/>
  <c r="AF288" i="40"/>
  <c r="AE288" i="40"/>
  <c r="AD288" i="40"/>
  <c r="AC288" i="40"/>
  <c r="AB288" i="40"/>
  <c r="AA288" i="40"/>
  <c r="Z288" i="40"/>
  <c r="X288" i="40"/>
  <c r="T288" i="40"/>
  <c r="AI287" i="40"/>
  <c r="AF287" i="40"/>
  <c r="AE287" i="40"/>
  <c r="AD287" i="40"/>
  <c r="AC287" i="40"/>
  <c r="AB287" i="40"/>
  <c r="AA287" i="40"/>
  <c r="Z287" i="40"/>
  <c r="X287" i="40"/>
  <c r="T287" i="40"/>
  <c r="AI286" i="40"/>
  <c r="AF286" i="40"/>
  <c r="AE286" i="40"/>
  <c r="AD286" i="40"/>
  <c r="AC286" i="40"/>
  <c r="AB286" i="40"/>
  <c r="AA286" i="40"/>
  <c r="Z286" i="40"/>
  <c r="X286" i="40"/>
  <c r="T286" i="40"/>
  <c r="AI285" i="40"/>
  <c r="AF285" i="40"/>
  <c r="AE285" i="40"/>
  <c r="AD285" i="40"/>
  <c r="AC285" i="40"/>
  <c r="AB285" i="40"/>
  <c r="AA285" i="40"/>
  <c r="Z285" i="40"/>
  <c r="X285" i="40"/>
  <c r="T285" i="40"/>
  <c r="AI284" i="40"/>
  <c r="AF284" i="40"/>
  <c r="AE284" i="40"/>
  <c r="AD284" i="40"/>
  <c r="AC284" i="40"/>
  <c r="AB284" i="40"/>
  <c r="AA284" i="40"/>
  <c r="Z284" i="40"/>
  <c r="X284" i="40"/>
  <c r="T284" i="40"/>
  <c r="AI283" i="40"/>
  <c r="AF283" i="40"/>
  <c r="AE283" i="40"/>
  <c r="AD283" i="40"/>
  <c r="AC283" i="40"/>
  <c r="AB283" i="40"/>
  <c r="AA283" i="40"/>
  <c r="Z283" i="40"/>
  <c r="X283" i="40"/>
  <c r="T283" i="40"/>
  <c r="AI282" i="40"/>
  <c r="AF282" i="40"/>
  <c r="AE282" i="40"/>
  <c r="AD282" i="40"/>
  <c r="AC282" i="40"/>
  <c r="AB282" i="40"/>
  <c r="AA282" i="40"/>
  <c r="Z282" i="40"/>
  <c r="X282" i="40"/>
  <c r="T282" i="40"/>
  <c r="AI281" i="40"/>
  <c r="AF281" i="40"/>
  <c r="AE281" i="40"/>
  <c r="AD281" i="40"/>
  <c r="AC281" i="40"/>
  <c r="AB281" i="40"/>
  <c r="AA281" i="40"/>
  <c r="Z281" i="40"/>
  <c r="X281" i="40"/>
  <c r="T281" i="40"/>
  <c r="AI280" i="40"/>
  <c r="AF280" i="40"/>
  <c r="AE280" i="40"/>
  <c r="AD280" i="40"/>
  <c r="AC280" i="40"/>
  <c r="AB280" i="40"/>
  <c r="AA280" i="40"/>
  <c r="Z280" i="40"/>
  <c r="X280" i="40"/>
  <c r="T280" i="40"/>
  <c r="AI279" i="40"/>
  <c r="AF279" i="40"/>
  <c r="AE279" i="40"/>
  <c r="AD279" i="40"/>
  <c r="AC279" i="40"/>
  <c r="AB279" i="40"/>
  <c r="AA279" i="40"/>
  <c r="Z279" i="40"/>
  <c r="X279" i="40"/>
  <c r="T279" i="40"/>
  <c r="AI278" i="40"/>
  <c r="AF278" i="40"/>
  <c r="AE278" i="40"/>
  <c r="AD278" i="40"/>
  <c r="AC278" i="40"/>
  <c r="AB278" i="40"/>
  <c r="AA278" i="40"/>
  <c r="Z278" i="40"/>
  <c r="X278" i="40"/>
  <c r="T278" i="40"/>
  <c r="AI277" i="40"/>
  <c r="AF277" i="40"/>
  <c r="AE277" i="40"/>
  <c r="AD277" i="40"/>
  <c r="AC277" i="40"/>
  <c r="AB277" i="40"/>
  <c r="AA277" i="40"/>
  <c r="Z277" i="40"/>
  <c r="X277" i="40"/>
  <c r="T277" i="40"/>
  <c r="AI276" i="40"/>
  <c r="AF276" i="40"/>
  <c r="AE276" i="40"/>
  <c r="AD276" i="40"/>
  <c r="AC276" i="40"/>
  <c r="AB276" i="40"/>
  <c r="AA276" i="40"/>
  <c r="Z276" i="40"/>
  <c r="X276" i="40"/>
  <c r="T276" i="40"/>
  <c r="AI275" i="40"/>
  <c r="AF275" i="40"/>
  <c r="AE275" i="40"/>
  <c r="AD275" i="40"/>
  <c r="AC275" i="40"/>
  <c r="AB275" i="40"/>
  <c r="AA275" i="40"/>
  <c r="Z275" i="40"/>
  <c r="X275" i="40"/>
  <c r="T275" i="40"/>
  <c r="AI274" i="40"/>
  <c r="AF274" i="40"/>
  <c r="AE274" i="40"/>
  <c r="AD274" i="40"/>
  <c r="AC274" i="40"/>
  <c r="AB274" i="40"/>
  <c r="AA274" i="40"/>
  <c r="Z274" i="40"/>
  <c r="X274" i="40"/>
  <c r="T274" i="40"/>
  <c r="AI273" i="40"/>
  <c r="AF273" i="40"/>
  <c r="AE273" i="40"/>
  <c r="AD273" i="40"/>
  <c r="AC273" i="40"/>
  <c r="AB273" i="40"/>
  <c r="AA273" i="40"/>
  <c r="Z273" i="40"/>
  <c r="X273" i="40"/>
  <c r="T273" i="40"/>
  <c r="AI272" i="40"/>
  <c r="AF272" i="40"/>
  <c r="AE272" i="40"/>
  <c r="AD272" i="40"/>
  <c r="AC272" i="40"/>
  <c r="AB272" i="40"/>
  <c r="AA272" i="40"/>
  <c r="Z272" i="40"/>
  <c r="X272" i="40"/>
  <c r="T272" i="40"/>
  <c r="AI271" i="40"/>
  <c r="AF271" i="40"/>
  <c r="AE271" i="40"/>
  <c r="AD271" i="40"/>
  <c r="AC271" i="40"/>
  <c r="AB271" i="40"/>
  <c r="AA271" i="40"/>
  <c r="Z271" i="40"/>
  <c r="X271" i="40"/>
  <c r="T271" i="40"/>
  <c r="AI270" i="40"/>
  <c r="AF270" i="40"/>
  <c r="AE270" i="40"/>
  <c r="AD270" i="40"/>
  <c r="AC270" i="40"/>
  <c r="AB270" i="40"/>
  <c r="AA270" i="40"/>
  <c r="Z270" i="40"/>
  <c r="X270" i="40"/>
  <c r="T270" i="40"/>
  <c r="AI269" i="40"/>
  <c r="AF269" i="40"/>
  <c r="AE269" i="40"/>
  <c r="AD269" i="40"/>
  <c r="AC269" i="40"/>
  <c r="AB269" i="40"/>
  <c r="AA269" i="40"/>
  <c r="Z269" i="40"/>
  <c r="X269" i="40"/>
  <c r="T269" i="40"/>
  <c r="AI268" i="40"/>
  <c r="AF268" i="40"/>
  <c r="AE268" i="40"/>
  <c r="AD268" i="40"/>
  <c r="AC268" i="40"/>
  <c r="AB268" i="40"/>
  <c r="AA268" i="40"/>
  <c r="Z268" i="40"/>
  <c r="X268" i="40"/>
  <c r="T268" i="40"/>
  <c r="AI267" i="40"/>
  <c r="AF267" i="40"/>
  <c r="AE267" i="40"/>
  <c r="AD267" i="40"/>
  <c r="AC267" i="40"/>
  <c r="AB267" i="40"/>
  <c r="AA267" i="40"/>
  <c r="Z267" i="40"/>
  <c r="X267" i="40"/>
  <c r="T267" i="40"/>
  <c r="AI266" i="40"/>
  <c r="AF266" i="40"/>
  <c r="AE266" i="40"/>
  <c r="AD266" i="40"/>
  <c r="AC266" i="40"/>
  <c r="AB266" i="40"/>
  <c r="AA266" i="40"/>
  <c r="Z266" i="40"/>
  <c r="X266" i="40"/>
  <c r="T266" i="40"/>
  <c r="AI265" i="40"/>
  <c r="AF265" i="40"/>
  <c r="AE265" i="40"/>
  <c r="AD265" i="40"/>
  <c r="AC265" i="40"/>
  <c r="AB265" i="40"/>
  <c r="AA265" i="40"/>
  <c r="Z265" i="40"/>
  <c r="X265" i="40"/>
  <c r="T265" i="40"/>
  <c r="AI264" i="40"/>
  <c r="AF264" i="40"/>
  <c r="AE264" i="40"/>
  <c r="AD264" i="40"/>
  <c r="AC264" i="40"/>
  <c r="AB264" i="40"/>
  <c r="AA264" i="40"/>
  <c r="Z264" i="40"/>
  <c r="X264" i="40"/>
  <c r="T264" i="40"/>
  <c r="AI263" i="40"/>
  <c r="AF263" i="40"/>
  <c r="AE263" i="40"/>
  <c r="AD263" i="40"/>
  <c r="AC263" i="40"/>
  <c r="AB263" i="40"/>
  <c r="AA263" i="40"/>
  <c r="Z263" i="40"/>
  <c r="X263" i="40"/>
  <c r="T263" i="40"/>
  <c r="AI262" i="40"/>
  <c r="AF262" i="40"/>
  <c r="AE262" i="40"/>
  <c r="AD262" i="40"/>
  <c r="AC262" i="40"/>
  <c r="AB262" i="40"/>
  <c r="AA262" i="40"/>
  <c r="Z262" i="40"/>
  <c r="X262" i="40"/>
  <c r="T262" i="40"/>
  <c r="AI261" i="40"/>
  <c r="AF261" i="40"/>
  <c r="AE261" i="40"/>
  <c r="AD261" i="40"/>
  <c r="AC261" i="40"/>
  <c r="AB261" i="40"/>
  <c r="AA261" i="40"/>
  <c r="Z261" i="40"/>
  <c r="X261" i="40"/>
  <c r="T261" i="40"/>
  <c r="AI260" i="40"/>
  <c r="AF260" i="40"/>
  <c r="AE260" i="40"/>
  <c r="AD260" i="40"/>
  <c r="AC260" i="40"/>
  <c r="AB260" i="40"/>
  <c r="AA260" i="40"/>
  <c r="Z260" i="40"/>
  <c r="X260" i="40"/>
  <c r="T260" i="40"/>
  <c r="AI259" i="40"/>
  <c r="AF259" i="40"/>
  <c r="AE259" i="40"/>
  <c r="AD259" i="40"/>
  <c r="AC259" i="40"/>
  <c r="AB259" i="40"/>
  <c r="AA259" i="40"/>
  <c r="Z259" i="40"/>
  <c r="X259" i="40"/>
  <c r="T259" i="40"/>
  <c r="AI258" i="40"/>
  <c r="AF258" i="40"/>
  <c r="AE258" i="40"/>
  <c r="AD258" i="40"/>
  <c r="AC258" i="40"/>
  <c r="AB258" i="40"/>
  <c r="AA258" i="40"/>
  <c r="Z258" i="40"/>
  <c r="X258" i="40"/>
  <c r="T258" i="40"/>
  <c r="AI257" i="40"/>
  <c r="AF257" i="40"/>
  <c r="AE257" i="40"/>
  <c r="AD257" i="40"/>
  <c r="AC257" i="40"/>
  <c r="AB257" i="40"/>
  <c r="AA257" i="40"/>
  <c r="Z257" i="40"/>
  <c r="X257" i="40"/>
  <c r="T257" i="40"/>
  <c r="AI256" i="40"/>
  <c r="AF256" i="40"/>
  <c r="AE256" i="40"/>
  <c r="AD256" i="40"/>
  <c r="AC256" i="40"/>
  <c r="AB256" i="40"/>
  <c r="AA256" i="40"/>
  <c r="Z256" i="40"/>
  <c r="X256" i="40"/>
  <c r="T256" i="40"/>
  <c r="AI255" i="40"/>
  <c r="AF255" i="40"/>
  <c r="AE255" i="40"/>
  <c r="AD255" i="40"/>
  <c r="AC255" i="40"/>
  <c r="AB255" i="40"/>
  <c r="AA255" i="40"/>
  <c r="Z255" i="40"/>
  <c r="X255" i="40"/>
  <c r="T255" i="40"/>
  <c r="AI254" i="40"/>
  <c r="AF254" i="40"/>
  <c r="AE254" i="40"/>
  <c r="AD254" i="40"/>
  <c r="AC254" i="40"/>
  <c r="AB254" i="40"/>
  <c r="AA254" i="40"/>
  <c r="Z254" i="40"/>
  <c r="X254" i="40"/>
  <c r="T254" i="40"/>
  <c r="AI253" i="40"/>
  <c r="AF253" i="40"/>
  <c r="AE253" i="40"/>
  <c r="AD253" i="40"/>
  <c r="AC253" i="40"/>
  <c r="AB253" i="40"/>
  <c r="AA253" i="40"/>
  <c r="Z253" i="40"/>
  <c r="X253" i="40"/>
  <c r="T253" i="40"/>
  <c r="AI252" i="40"/>
  <c r="AF252" i="40"/>
  <c r="AE252" i="40"/>
  <c r="AD252" i="40"/>
  <c r="AC252" i="40"/>
  <c r="AB252" i="40"/>
  <c r="AA252" i="40"/>
  <c r="Z252" i="40"/>
  <c r="X252" i="40"/>
  <c r="T252" i="40"/>
  <c r="AI251" i="40"/>
  <c r="AF251" i="40"/>
  <c r="AE251" i="40"/>
  <c r="AD251" i="40"/>
  <c r="AC251" i="40"/>
  <c r="AB251" i="40"/>
  <c r="AA251" i="40"/>
  <c r="Z251" i="40"/>
  <c r="X251" i="40"/>
  <c r="T251" i="40"/>
  <c r="AI250" i="40"/>
  <c r="AF250" i="40"/>
  <c r="AE250" i="40"/>
  <c r="AD250" i="40"/>
  <c r="AC250" i="40"/>
  <c r="AB250" i="40"/>
  <c r="AA250" i="40"/>
  <c r="Z250" i="40"/>
  <c r="X250" i="40"/>
  <c r="T250" i="40"/>
  <c r="AI249" i="40"/>
  <c r="AF249" i="40"/>
  <c r="AE249" i="40"/>
  <c r="AD249" i="40"/>
  <c r="AC249" i="40"/>
  <c r="AB249" i="40"/>
  <c r="AA249" i="40"/>
  <c r="Z249" i="40"/>
  <c r="X249" i="40"/>
  <c r="T249" i="40"/>
  <c r="AI248" i="40"/>
  <c r="AF248" i="40"/>
  <c r="AE248" i="40"/>
  <c r="AD248" i="40"/>
  <c r="AC248" i="40"/>
  <c r="AB248" i="40"/>
  <c r="AA248" i="40"/>
  <c r="Z248" i="40"/>
  <c r="X248" i="40"/>
  <c r="T248" i="40"/>
  <c r="AI247" i="40"/>
  <c r="AF247" i="40"/>
  <c r="AE247" i="40"/>
  <c r="AD247" i="40"/>
  <c r="AC247" i="40"/>
  <c r="AB247" i="40"/>
  <c r="AA247" i="40"/>
  <c r="Z247" i="40"/>
  <c r="X247" i="40"/>
  <c r="T247" i="40"/>
  <c r="AI246" i="40"/>
  <c r="AF246" i="40"/>
  <c r="AE246" i="40"/>
  <c r="AD246" i="40"/>
  <c r="AC246" i="40"/>
  <c r="AB246" i="40"/>
  <c r="AA246" i="40"/>
  <c r="Z246" i="40"/>
  <c r="X246" i="40"/>
  <c r="T246" i="40"/>
  <c r="AI245" i="40"/>
  <c r="AF245" i="40"/>
  <c r="AE245" i="40"/>
  <c r="AD245" i="40"/>
  <c r="AC245" i="40"/>
  <c r="AB245" i="40"/>
  <c r="AA245" i="40"/>
  <c r="Z245" i="40"/>
  <c r="X245" i="40"/>
  <c r="T245" i="40"/>
  <c r="AI244" i="40"/>
  <c r="AF244" i="40"/>
  <c r="AE244" i="40"/>
  <c r="AD244" i="40"/>
  <c r="AC244" i="40"/>
  <c r="AB244" i="40"/>
  <c r="AA244" i="40"/>
  <c r="Z244" i="40"/>
  <c r="X244" i="40"/>
  <c r="T244" i="40"/>
  <c r="AI243" i="40"/>
  <c r="AF243" i="40"/>
  <c r="AE243" i="40"/>
  <c r="AD243" i="40"/>
  <c r="AC243" i="40"/>
  <c r="AB243" i="40"/>
  <c r="AA243" i="40"/>
  <c r="Z243" i="40"/>
  <c r="X243" i="40"/>
  <c r="T243" i="40"/>
  <c r="AI242" i="40"/>
  <c r="AF242" i="40"/>
  <c r="AE242" i="40"/>
  <c r="AD242" i="40"/>
  <c r="AC242" i="40"/>
  <c r="AB242" i="40"/>
  <c r="AA242" i="40"/>
  <c r="Z242" i="40"/>
  <c r="X242" i="40"/>
  <c r="T242" i="40"/>
  <c r="AI241" i="40"/>
  <c r="AF241" i="40"/>
  <c r="AE241" i="40"/>
  <c r="AD241" i="40"/>
  <c r="AC241" i="40"/>
  <c r="AB241" i="40"/>
  <c r="AA241" i="40"/>
  <c r="Z241" i="40"/>
  <c r="X241" i="40"/>
  <c r="T241" i="40"/>
  <c r="AI240" i="40"/>
  <c r="AF240" i="40"/>
  <c r="AE240" i="40"/>
  <c r="AD240" i="40"/>
  <c r="AC240" i="40"/>
  <c r="AB240" i="40"/>
  <c r="AA240" i="40"/>
  <c r="Z240" i="40"/>
  <c r="X240" i="40"/>
  <c r="T240" i="40"/>
  <c r="AI239" i="40"/>
  <c r="AF239" i="40"/>
  <c r="AE239" i="40"/>
  <c r="AD239" i="40"/>
  <c r="AC239" i="40"/>
  <c r="AB239" i="40"/>
  <c r="AA239" i="40"/>
  <c r="Z239" i="40"/>
  <c r="X239" i="40"/>
  <c r="T239" i="40"/>
  <c r="AI238" i="40"/>
  <c r="AF238" i="40"/>
  <c r="AE238" i="40"/>
  <c r="AD238" i="40"/>
  <c r="AC238" i="40"/>
  <c r="AB238" i="40"/>
  <c r="AA238" i="40"/>
  <c r="Z238" i="40"/>
  <c r="X238" i="40"/>
  <c r="T238" i="40"/>
  <c r="AI237" i="40"/>
  <c r="AF237" i="40"/>
  <c r="AE237" i="40"/>
  <c r="AD237" i="40"/>
  <c r="AC237" i="40"/>
  <c r="AB237" i="40"/>
  <c r="AA237" i="40"/>
  <c r="Z237" i="40"/>
  <c r="X237" i="40"/>
  <c r="T237" i="40"/>
  <c r="AI236" i="40"/>
  <c r="AF236" i="40"/>
  <c r="AE236" i="40"/>
  <c r="AD236" i="40"/>
  <c r="AC236" i="40"/>
  <c r="AB236" i="40"/>
  <c r="AA236" i="40"/>
  <c r="Z236" i="40"/>
  <c r="X236" i="40"/>
  <c r="T236" i="40"/>
  <c r="AI235" i="40"/>
  <c r="AF235" i="40"/>
  <c r="AE235" i="40"/>
  <c r="AD235" i="40"/>
  <c r="AC235" i="40"/>
  <c r="AB235" i="40"/>
  <c r="AA235" i="40"/>
  <c r="Z235" i="40"/>
  <c r="X235" i="40"/>
  <c r="T235" i="40"/>
  <c r="AI234" i="40"/>
  <c r="AF234" i="40"/>
  <c r="AE234" i="40"/>
  <c r="AD234" i="40"/>
  <c r="AC234" i="40"/>
  <c r="AB234" i="40"/>
  <c r="AA234" i="40"/>
  <c r="Z234" i="40"/>
  <c r="X234" i="40"/>
  <c r="T234" i="40"/>
  <c r="AI233" i="40"/>
  <c r="AF233" i="40"/>
  <c r="AE233" i="40"/>
  <c r="AD233" i="40"/>
  <c r="AC233" i="40"/>
  <c r="AB233" i="40"/>
  <c r="AA233" i="40"/>
  <c r="Z233" i="40"/>
  <c r="X233" i="40"/>
  <c r="T233" i="40"/>
  <c r="AI232" i="40"/>
  <c r="AF232" i="40"/>
  <c r="AE232" i="40"/>
  <c r="AD232" i="40"/>
  <c r="AC232" i="40"/>
  <c r="AB232" i="40"/>
  <c r="AA232" i="40"/>
  <c r="Z232" i="40"/>
  <c r="X232" i="40"/>
  <c r="T232" i="40"/>
  <c r="AI231" i="40"/>
  <c r="AF231" i="40"/>
  <c r="AE231" i="40"/>
  <c r="AD231" i="40"/>
  <c r="AC231" i="40"/>
  <c r="AB231" i="40"/>
  <c r="AA231" i="40"/>
  <c r="Z231" i="40"/>
  <c r="X231" i="40"/>
  <c r="T231" i="40"/>
  <c r="AI230" i="40"/>
  <c r="AF230" i="40"/>
  <c r="AE230" i="40"/>
  <c r="AD230" i="40"/>
  <c r="AC230" i="40"/>
  <c r="AB230" i="40"/>
  <c r="AA230" i="40"/>
  <c r="Z230" i="40"/>
  <c r="X230" i="40"/>
  <c r="T230" i="40"/>
  <c r="AI229" i="40"/>
  <c r="AF229" i="40"/>
  <c r="AE229" i="40"/>
  <c r="AD229" i="40"/>
  <c r="AC229" i="40"/>
  <c r="AB229" i="40"/>
  <c r="AA229" i="40"/>
  <c r="Z229" i="40"/>
  <c r="X229" i="40"/>
  <c r="T229" i="40"/>
  <c r="AI228" i="40"/>
  <c r="AF228" i="40"/>
  <c r="AE228" i="40"/>
  <c r="AD228" i="40"/>
  <c r="AC228" i="40"/>
  <c r="AB228" i="40"/>
  <c r="AA228" i="40"/>
  <c r="Z228" i="40"/>
  <c r="X228" i="40"/>
  <c r="T228" i="40"/>
  <c r="AI227" i="40"/>
  <c r="AF227" i="40"/>
  <c r="AE227" i="40"/>
  <c r="AD227" i="40"/>
  <c r="AC227" i="40"/>
  <c r="AB227" i="40"/>
  <c r="AA227" i="40"/>
  <c r="Z227" i="40"/>
  <c r="X227" i="40"/>
  <c r="T227" i="40"/>
  <c r="AI226" i="40"/>
  <c r="AF226" i="40"/>
  <c r="AE226" i="40"/>
  <c r="AD226" i="40"/>
  <c r="AC226" i="40"/>
  <c r="AB226" i="40"/>
  <c r="AA226" i="40"/>
  <c r="Z226" i="40"/>
  <c r="X226" i="40"/>
  <c r="T226" i="40"/>
  <c r="AI225" i="40"/>
  <c r="AF225" i="40"/>
  <c r="AE225" i="40"/>
  <c r="AD225" i="40"/>
  <c r="AC225" i="40"/>
  <c r="AB225" i="40"/>
  <c r="AA225" i="40"/>
  <c r="Z225" i="40"/>
  <c r="X225" i="40"/>
  <c r="T225" i="40"/>
  <c r="AI224" i="40"/>
  <c r="AF224" i="40"/>
  <c r="AE224" i="40"/>
  <c r="AD224" i="40"/>
  <c r="AC224" i="40"/>
  <c r="AB224" i="40"/>
  <c r="AA224" i="40"/>
  <c r="Z224" i="40"/>
  <c r="X224" i="40"/>
  <c r="T224" i="40"/>
  <c r="AI223" i="40"/>
  <c r="AF223" i="40"/>
  <c r="AE223" i="40"/>
  <c r="AD223" i="40"/>
  <c r="AC223" i="40"/>
  <c r="AB223" i="40"/>
  <c r="AA223" i="40"/>
  <c r="Z223" i="40"/>
  <c r="X223" i="40"/>
  <c r="T223" i="40"/>
  <c r="AI222" i="40"/>
  <c r="AF222" i="40"/>
  <c r="AE222" i="40"/>
  <c r="AD222" i="40"/>
  <c r="AC222" i="40"/>
  <c r="AB222" i="40"/>
  <c r="AA222" i="40"/>
  <c r="Z222" i="40"/>
  <c r="X222" i="40"/>
  <c r="T222" i="40"/>
  <c r="AI221" i="40"/>
  <c r="AF221" i="40"/>
  <c r="AE221" i="40"/>
  <c r="AD221" i="40"/>
  <c r="AC221" i="40"/>
  <c r="AB221" i="40"/>
  <c r="AA221" i="40"/>
  <c r="Z221" i="40"/>
  <c r="X221" i="40"/>
  <c r="T221" i="40"/>
  <c r="AI220" i="40"/>
  <c r="AF220" i="40"/>
  <c r="AE220" i="40"/>
  <c r="AD220" i="40"/>
  <c r="AC220" i="40"/>
  <c r="AB220" i="40"/>
  <c r="AA220" i="40"/>
  <c r="Z220" i="40"/>
  <c r="X220" i="40"/>
  <c r="T220" i="40"/>
  <c r="AI219" i="40"/>
  <c r="AF219" i="40"/>
  <c r="AE219" i="40"/>
  <c r="AD219" i="40"/>
  <c r="AC219" i="40"/>
  <c r="AB219" i="40"/>
  <c r="AA219" i="40"/>
  <c r="Z219" i="40"/>
  <c r="X219" i="40"/>
  <c r="T219" i="40"/>
  <c r="AI218" i="40"/>
  <c r="AF218" i="40"/>
  <c r="AE218" i="40"/>
  <c r="AD218" i="40"/>
  <c r="AC218" i="40"/>
  <c r="AB218" i="40"/>
  <c r="AA218" i="40"/>
  <c r="Z218" i="40"/>
  <c r="X218" i="40"/>
  <c r="T218" i="40"/>
  <c r="AI217" i="40"/>
  <c r="AF217" i="40"/>
  <c r="AE217" i="40"/>
  <c r="AD217" i="40"/>
  <c r="AC217" i="40"/>
  <c r="AB217" i="40"/>
  <c r="AA217" i="40"/>
  <c r="Z217" i="40"/>
  <c r="X217" i="40"/>
  <c r="T217" i="40"/>
  <c r="AI216" i="40"/>
  <c r="AF216" i="40"/>
  <c r="AE216" i="40"/>
  <c r="AD216" i="40"/>
  <c r="AC216" i="40"/>
  <c r="AB216" i="40"/>
  <c r="AA216" i="40"/>
  <c r="Z216" i="40"/>
  <c r="X216" i="40"/>
  <c r="T216" i="40"/>
  <c r="AI215" i="40"/>
  <c r="AF215" i="40"/>
  <c r="AE215" i="40"/>
  <c r="AD215" i="40"/>
  <c r="AC215" i="40"/>
  <c r="AB215" i="40"/>
  <c r="AA215" i="40"/>
  <c r="Z215" i="40"/>
  <c r="X215" i="40"/>
  <c r="T215" i="40"/>
  <c r="AI214" i="40"/>
  <c r="AF214" i="40"/>
  <c r="AE214" i="40"/>
  <c r="AD214" i="40"/>
  <c r="AC214" i="40"/>
  <c r="AB214" i="40"/>
  <c r="AA214" i="40"/>
  <c r="Z214" i="40"/>
  <c r="X214" i="40"/>
  <c r="T214" i="40"/>
  <c r="AI213" i="40"/>
  <c r="AF213" i="40"/>
  <c r="AE213" i="40"/>
  <c r="AD213" i="40"/>
  <c r="AC213" i="40"/>
  <c r="AB213" i="40"/>
  <c r="AA213" i="40"/>
  <c r="Z213" i="40"/>
  <c r="X213" i="40"/>
  <c r="T213" i="40"/>
  <c r="AI212" i="40"/>
  <c r="AF212" i="40"/>
  <c r="AE212" i="40"/>
  <c r="AD212" i="40"/>
  <c r="AC212" i="40"/>
  <c r="AB212" i="40"/>
  <c r="AA212" i="40"/>
  <c r="Z212" i="40"/>
  <c r="X212" i="40"/>
  <c r="T212" i="40"/>
  <c r="AI211" i="40"/>
  <c r="AF211" i="40"/>
  <c r="AE211" i="40"/>
  <c r="AD211" i="40"/>
  <c r="AC211" i="40"/>
  <c r="AB211" i="40"/>
  <c r="AA211" i="40"/>
  <c r="Z211" i="40"/>
  <c r="X211" i="40"/>
  <c r="T211" i="40"/>
  <c r="AI210" i="40"/>
  <c r="AF210" i="40"/>
  <c r="AE210" i="40"/>
  <c r="AD210" i="40"/>
  <c r="AC210" i="40"/>
  <c r="AB210" i="40"/>
  <c r="AA210" i="40"/>
  <c r="Z210" i="40"/>
  <c r="X210" i="40"/>
  <c r="T210" i="40"/>
  <c r="AI209" i="40"/>
  <c r="AF209" i="40"/>
  <c r="AE209" i="40"/>
  <c r="AD209" i="40"/>
  <c r="AC209" i="40"/>
  <c r="AB209" i="40"/>
  <c r="AA209" i="40"/>
  <c r="Z209" i="40"/>
  <c r="X209" i="40"/>
  <c r="T209" i="40"/>
  <c r="AI208" i="40"/>
  <c r="AF208" i="40"/>
  <c r="AE208" i="40"/>
  <c r="AD208" i="40"/>
  <c r="AC208" i="40"/>
  <c r="AB208" i="40"/>
  <c r="AA208" i="40"/>
  <c r="Z208" i="40"/>
  <c r="X208" i="40"/>
  <c r="T208" i="40"/>
  <c r="AI207" i="40"/>
  <c r="AF207" i="40"/>
  <c r="AE207" i="40"/>
  <c r="AD207" i="40"/>
  <c r="AC207" i="40"/>
  <c r="AB207" i="40"/>
  <c r="AA207" i="40"/>
  <c r="Z207" i="40"/>
  <c r="X207" i="40"/>
  <c r="T207" i="40"/>
  <c r="AI206" i="40"/>
  <c r="AF206" i="40"/>
  <c r="AE206" i="40"/>
  <c r="AD206" i="40"/>
  <c r="AC206" i="40"/>
  <c r="AB206" i="40"/>
  <c r="AA206" i="40"/>
  <c r="Z206" i="40"/>
  <c r="X206" i="40"/>
  <c r="T206" i="40"/>
  <c r="AI205" i="40"/>
  <c r="AF205" i="40"/>
  <c r="AE205" i="40"/>
  <c r="AD205" i="40"/>
  <c r="AC205" i="40"/>
  <c r="AB205" i="40"/>
  <c r="AA205" i="40"/>
  <c r="Z205" i="40"/>
  <c r="X205" i="40"/>
  <c r="T205" i="40"/>
  <c r="AI204" i="40"/>
  <c r="AF204" i="40"/>
  <c r="AE204" i="40"/>
  <c r="AD204" i="40"/>
  <c r="AC204" i="40"/>
  <c r="AB204" i="40"/>
  <c r="AA204" i="40"/>
  <c r="Z204" i="40"/>
  <c r="X204" i="40"/>
  <c r="T204" i="40"/>
  <c r="AI203" i="40"/>
  <c r="AF203" i="40"/>
  <c r="AE203" i="40"/>
  <c r="AD203" i="40"/>
  <c r="AC203" i="40"/>
  <c r="AB203" i="40"/>
  <c r="AA203" i="40"/>
  <c r="Z203" i="40"/>
  <c r="X203" i="40"/>
  <c r="T203" i="40"/>
  <c r="AI202" i="40"/>
  <c r="AF202" i="40"/>
  <c r="AE202" i="40"/>
  <c r="AD202" i="40"/>
  <c r="AC202" i="40"/>
  <c r="AB202" i="40"/>
  <c r="AA202" i="40"/>
  <c r="Z202" i="40"/>
  <c r="X202" i="40"/>
  <c r="T202" i="40"/>
  <c r="AI201" i="40"/>
  <c r="AF201" i="40"/>
  <c r="AE201" i="40"/>
  <c r="AD201" i="40"/>
  <c r="AC201" i="40"/>
  <c r="AB201" i="40"/>
  <c r="AA201" i="40"/>
  <c r="Z201" i="40"/>
  <c r="X201" i="40"/>
  <c r="T201" i="40"/>
  <c r="AI200" i="40"/>
  <c r="AF200" i="40"/>
  <c r="AE200" i="40"/>
  <c r="AD200" i="40"/>
  <c r="AC200" i="40"/>
  <c r="AB200" i="40"/>
  <c r="AA200" i="40"/>
  <c r="Z200" i="40"/>
  <c r="X200" i="40"/>
  <c r="T200" i="40"/>
  <c r="AI199" i="40"/>
  <c r="AF199" i="40"/>
  <c r="AE199" i="40"/>
  <c r="AD199" i="40"/>
  <c r="AC199" i="40"/>
  <c r="AB199" i="40"/>
  <c r="AA199" i="40"/>
  <c r="Z199" i="40"/>
  <c r="X199" i="40"/>
  <c r="T199" i="40"/>
  <c r="AI198" i="40"/>
  <c r="AF198" i="40"/>
  <c r="AE198" i="40"/>
  <c r="AD198" i="40"/>
  <c r="AC198" i="40"/>
  <c r="AB198" i="40"/>
  <c r="AA198" i="40"/>
  <c r="Z198" i="40"/>
  <c r="X198" i="40"/>
  <c r="T198" i="40"/>
  <c r="AI197" i="40"/>
  <c r="AF197" i="40"/>
  <c r="AE197" i="40"/>
  <c r="AD197" i="40"/>
  <c r="AC197" i="40"/>
  <c r="AB197" i="40"/>
  <c r="AA197" i="40"/>
  <c r="Z197" i="40"/>
  <c r="X197" i="40"/>
  <c r="T197" i="40"/>
  <c r="AI196" i="40"/>
  <c r="AF196" i="40"/>
  <c r="AE196" i="40"/>
  <c r="AD196" i="40"/>
  <c r="AC196" i="40"/>
  <c r="AB196" i="40"/>
  <c r="AA196" i="40"/>
  <c r="Z196" i="40"/>
  <c r="X196" i="40"/>
  <c r="T196" i="40"/>
  <c r="AI195" i="40"/>
  <c r="AF195" i="40"/>
  <c r="AE195" i="40"/>
  <c r="AD195" i="40"/>
  <c r="AC195" i="40"/>
  <c r="AB195" i="40"/>
  <c r="AA195" i="40"/>
  <c r="Z195" i="40"/>
  <c r="X195" i="40"/>
  <c r="T195" i="40"/>
  <c r="AI194" i="40"/>
  <c r="AF194" i="40"/>
  <c r="AE194" i="40"/>
  <c r="AD194" i="40"/>
  <c r="AC194" i="40"/>
  <c r="AB194" i="40"/>
  <c r="AA194" i="40"/>
  <c r="Z194" i="40"/>
  <c r="X194" i="40"/>
  <c r="T194" i="40"/>
  <c r="AI193" i="40"/>
  <c r="AF193" i="40"/>
  <c r="AE193" i="40"/>
  <c r="AD193" i="40"/>
  <c r="AC193" i="40"/>
  <c r="AB193" i="40"/>
  <c r="AA193" i="40"/>
  <c r="Z193" i="40"/>
  <c r="X193" i="40"/>
  <c r="T193" i="40"/>
  <c r="AI192" i="40"/>
  <c r="AF192" i="40"/>
  <c r="AE192" i="40"/>
  <c r="AD192" i="40"/>
  <c r="AC192" i="40"/>
  <c r="AB192" i="40"/>
  <c r="AA192" i="40"/>
  <c r="Z192" i="40"/>
  <c r="X192" i="40"/>
  <c r="T192" i="40"/>
  <c r="AI191" i="40"/>
  <c r="AF191" i="40"/>
  <c r="AE191" i="40"/>
  <c r="AD191" i="40"/>
  <c r="AC191" i="40"/>
  <c r="AB191" i="40"/>
  <c r="AA191" i="40"/>
  <c r="Z191" i="40"/>
  <c r="X191" i="40"/>
  <c r="T191" i="40"/>
  <c r="AI190" i="40"/>
  <c r="AF190" i="40"/>
  <c r="AE190" i="40"/>
  <c r="AD190" i="40"/>
  <c r="AC190" i="40"/>
  <c r="AB190" i="40"/>
  <c r="AA190" i="40"/>
  <c r="Z190" i="40"/>
  <c r="X190" i="40"/>
  <c r="T190" i="40"/>
  <c r="AI189" i="40"/>
  <c r="AF189" i="40"/>
  <c r="AE189" i="40"/>
  <c r="AD189" i="40"/>
  <c r="AC189" i="40"/>
  <c r="AB189" i="40"/>
  <c r="AA189" i="40"/>
  <c r="Z189" i="40"/>
  <c r="X189" i="40"/>
  <c r="T189" i="40"/>
  <c r="AI188" i="40"/>
  <c r="AF188" i="40"/>
  <c r="AE188" i="40"/>
  <c r="AD188" i="40"/>
  <c r="AC188" i="40"/>
  <c r="AB188" i="40"/>
  <c r="AA188" i="40"/>
  <c r="Z188" i="40"/>
  <c r="X188" i="40"/>
  <c r="T188" i="40"/>
  <c r="AI187" i="40"/>
  <c r="AF187" i="40"/>
  <c r="AE187" i="40"/>
  <c r="AD187" i="40"/>
  <c r="AC187" i="40"/>
  <c r="AB187" i="40"/>
  <c r="AA187" i="40"/>
  <c r="Z187" i="40"/>
  <c r="X187" i="40"/>
  <c r="T187" i="40"/>
  <c r="AI186" i="40"/>
  <c r="AF186" i="40"/>
  <c r="AE186" i="40"/>
  <c r="AD186" i="40"/>
  <c r="AC186" i="40"/>
  <c r="AB186" i="40"/>
  <c r="AA186" i="40"/>
  <c r="Z186" i="40"/>
  <c r="X186" i="40"/>
  <c r="T186" i="40"/>
  <c r="AI185" i="40"/>
  <c r="AF185" i="40"/>
  <c r="AE185" i="40"/>
  <c r="AD185" i="40"/>
  <c r="AC185" i="40"/>
  <c r="AB185" i="40"/>
  <c r="AA185" i="40"/>
  <c r="Z185" i="40"/>
  <c r="X185" i="40"/>
  <c r="T185" i="40"/>
  <c r="AI184" i="40"/>
  <c r="AF184" i="40"/>
  <c r="AE184" i="40"/>
  <c r="AD184" i="40"/>
  <c r="AC184" i="40"/>
  <c r="AB184" i="40"/>
  <c r="AA184" i="40"/>
  <c r="Z184" i="40"/>
  <c r="X184" i="40"/>
  <c r="T184" i="40"/>
  <c r="AI183" i="40"/>
  <c r="AF183" i="40"/>
  <c r="AE183" i="40"/>
  <c r="AD183" i="40"/>
  <c r="AC183" i="40"/>
  <c r="AB183" i="40"/>
  <c r="AA183" i="40"/>
  <c r="Z183" i="40"/>
  <c r="X183" i="40"/>
  <c r="T183" i="40"/>
  <c r="AI182" i="40"/>
  <c r="AF182" i="40"/>
  <c r="AE182" i="40"/>
  <c r="AD182" i="40"/>
  <c r="AC182" i="40"/>
  <c r="AB182" i="40"/>
  <c r="AA182" i="40"/>
  <c r="Z182" i="40"/>
  <c r="X182" i="40"/>
  <c r="T182" i="40"/>
  <c r="AI181" i="40"/>
  <c r="AF181" i="40"/>
  <c r="AE181" i="40"/>
  <c r="AD181" i="40"/>
  <c r="AC181" i="40"/>
  <c r="AB181" i="40"/>
  <c r="AA181" i="40"/>
  <c r="Z181" i="40"/>
  <c r="X181" i="40"/>
  <c r="T181" i="40"/>
  <c r="AI180" i="40"/>
  <c r="AF180" i="40"/>
  <c r="AE180" i="40"/>
  <c r="AD180" i="40"/>
  <c r="AC180" i="40"/>
  <c r="AB180" i="40"/>
  <c r="AA180" i="40"/>
  <c r="Z180" i="40"/>
  <c r="X180" i="40"/>
  <c r="T180" i="40"/>
  <c r="AI179" i="40"/>
  <c r="AF179" i="40"/>
  <c r="AE179" i="40"/>
  <c r="AD179" i="40"/>
  <c r="AC179" i="40"/>
  <c r="AB179" i="40"/>
  <c r="AA179" i="40"/>
  <c r="Z179" i="40"/>
  <c r="X179" i="40"/>
  <c r="T179" i="40"/>
  <c r="AI178" i="40"/>
  <c r="AF178" i="40"/>
  <c r="AE178" i="40"/>
  <c r="AD178" i="40"/>
  <c r="AC178" i="40"/>
  <c r="AB178" i="40"/>
  <c r="AA178" i="40"/>
  <c r="Z178" i="40"/>
  <c r="X178" i="40"/>
  <c r="T178" i="40"/>
  <c r="AI177" i="40"/>
  <c r="AF177" i="40"/>
  <c r="AE177" i="40"/>
  <c r="AD177" i="40"/>
  <c r="AC177" i="40"/>
  <c r="AB177" i="40"/>
  <c r="AA177" i="40"/>
  <c r="Z177" i="40"/>
  <c r="X177" i="40"/>
  <c r="T177" i="40"/>
  <c r="AI176" i="40"/>
  <c r="AF176" i="40"/>
  <c r="AE176" i="40"/>
  <c r="AD176" i="40"/>
  <c r="AC176" i="40"/>
  <c r="AB176" i="40"/>
  <c r="AA176" i="40"/>
  <c r="Z176" i="40"/>
  <c r="X176" i="40"/>
  <c r="T176" i="40"/>
  <c r="AI175" i="40"/>
  <c r="AF175" i="40"/>
  <c r="AE175" i="40"/>
  <c r="AD175" i="40"/>
  <c r="AC175" i="40"/>
  <c r="AB175" i="40"/>
  <c r="AA175" i="40"/>
  <c r="Z175" i="40"/>
  <c r="X175" i="40"/>
  <c r="T175" i="40"/>
  <c r="AI174" i="40"/>
  <c r="AF174" i="40"/>
  <c r="AE174" i="40"/>
  <c r="AD174" i="40"/>
  <c r="AC174" i="40"/>
  <c r="AB174" i="40"/>
  <c r="AA174" i="40"/>
  <c r="Z174" i="40"/>
  <c r="X174" i="40"/>
  <c r="T174" i="40"/>
  <c r="AI173" i="40"/>
  <c r="AF173" i="40"/>
  <c r="AE173" i="40"/>
  <c r="AD173" i="40"/>
  <c r="AC173" i="40"/>
  <c r="AB173" i="40"/>
  <c r="AA173" i="40"/>
  <c r="Z173" i="40"/>
  <c r="X173" i="40"/>
  <c r="T173" i="40"/>
  <c r="AI172" i="40"/>
  <c r="AF172" i="40"/>
  <c r="AE172" i="40"/>
  <c r="AD172" i="40"/>
  <c r="AC172" i="40"/>
  <c r="AB172" i="40"/>
  <c r="AA172" i="40"/>
  <c r="Z172" i="40"/>
  <c r="X172" i="40"/>
  <c r="T172" i="40"/>
  <c r="AI171" i="40"/>
  <c r="AF171" i="40"/>
  <c r="AE171" i="40"/>
  <c r="AD171" i="40"/>
  <c r="AC171" i="40"/>
  <c r="AB171" i="40"/>
  <c r="AA171" i="40"/>
  <c r="Z171" i="40"/>
  <c r="X171" i="40"/>
  <c r="T171" i="40"/>
  <c r="AI170" i="40"/>
  <c r="AF170" i="40"/>
  <c r="AE170" i="40"/>
  <c r="AD170" i="40"/>
  <c r="AC170" i="40"/>
  <c r="AB170" i="40"/>
  <c r="AA170" i="40"/>
  <c r="Z170" i="40"/>
  <c r="X170" i="40"/>
  <c r="T170" i="40"/>
  <c r="AI169" i="40"/>
  <c r="AF169" i="40"/>
  <c r="AE169" i="40"/>
  <c r="AD169" i="40"/>
  <c r="AC169" i="40"/>
  <c r="AB169" i="40"/>
  <c r="AA169" i="40"/>
  <c r="Z169" i="40"/>
  <c r="X169" i="40"/>
  <c r="T169" i="40"/>
  <c r="AI168" i="40"/>
  <c r="AF168" i="40"/>
  <c r="AE168" i="40"/>
  <c r="AD168" i="40"/>
  <c r="AC168" i="40"/>
  <c r="AB168" i="40"/>
  <c r="AA168" i="40"/>
  <c r="Z168" i="40"/>
  <c r="X168" i="40"/>
  <c r="T168" i="40"/>
  <c r="AI167" i="40"/>
  <c r="AF167" i="40"/>
  <c r="AE167" i="40"/>
  <c r="AD167" i="40"/>
  <c r="AC167" i="40"/>
  <c r="AB167" i="40"/>
  <c r="AA167" i="40"/>
  <c r="Z167" i="40"/>
  <c r="X167" i="40"/>
  <c r="T167" i="40"/>
  <c r="AI166" i="40"/>
  <c r="AF166" i="40"/>
  <c r="AE166" i="40"/>
  <c r="AD166" i="40"/>
  <c r="AC166" i="40"/>
  <c r="AB166" i="40"/>
  <c r="AA166" i="40"/>
  <c r="Z166" i="40"/>
  <c r="X166" i="40"/>
  <c r="T166" i="40"/>
  <c r="AI165" i="40"/>
  <c r="AF165" i="40"/>
  <c r="AE165" i="40"/>
  <c r="AD165" i="40"/>
  <c r="AC165" i="40"/>
  <c r="AB165" i="40"/>
  <c r="AA165" i="40"/>
  <c r="Z165" i="40"/>
  <c r="X165" i="40"/>
  <c r="T165" i="40"/>
  <c r="AI164" i="40"/>
  <c r="AF164" i="40"/>
  <c r="AE164" i="40"/>
  <c r="AD164" i="40"/>
  <c r="AC164" i="40"/>
  <c r="AB164" i="40"/>
  <c r="AA164" i="40"/>
  <c r="Z164" i="40"/>
  <c r="X164" i="40"/>
  <c r="T164" i="40"/>
  <c r="AI163" i="40"/>
  <c r="AF163" i="40"/>
  <c r="AE163" i="40"/>
  <c r="AD163" i="40"/>
  <c r="AC163" i="40"/>
  <c r="AB163" i="40"/>
  <c r="AA163" i="40"/>
  <c r="Z163" i="40"/>
  <c r="X163" i="40"/>
  <c r="T163" i="40"/>
  <c r="AI162" i="40"/>
  <c r="AF162" i="40"/>
  <c r="AE162" i="40"/>
  <c r="AD162" i="40"/>
  <c r="AC162" i="40"/>
  <c r="AB162" i="40"/>
  <c r="AA162" i="40"/>
  <c r="Z162" i="40"/>
  <c r="X162" i="40"/>
  <c r="T162" i="40"/>
  <c r="AI161" i="40"/>
  <c r="AF161" i="40"/>
  <c r="AE161" i="40"/>
  <c r="AD161" i="40"/>
  <c r="AC161" i="40"/>
  <c r="AB161" i="40"/>
  <c r="AA161" i="40"/>
  <c r="Z161" i="40"/>
  <c r="X161" i="40"/>
  <c r="T161" i="40"/>
  <c r="AI160" i="40"/>
  <c r="AF160" i="40"/>
  <c r="AE160" i="40"/>
  <c r="AD160" i="40"/>
  <c r="AC160" i="40"/>
  <c r="AB160" i="40"/>
  <c r="AA160" i="40"/>
  <c r="Z160" i="40"/>
  <c r="X160" i="40"/>
  <c r="T160" i="40"/>
  <c r="AI159" i="40"/>
  <c r="AF159" i="40"/>
  <c r="AE159" i="40"/>
  <c r="AD159" i="40"/>
  <c r="AC159" i="40"/>
  <c r="AB159" i="40"/>
  <c r="AA159" i="40"/>
  <c r="Z159" i="40"/>
  <c r="X159" i="40"/>
  <c r="T159" i="40"/>
  <c r="AI158" i="40"/>
  <c r="AF158" i="40"/>
  <c r="AE158" i="40"/>
  <c r="AD158" i="40"/>
  <c r="AC158" i="40"/>
  <c r="AB158" i="40"/>
  <c r="AA158" i="40"/>
  <c r="Z158" i="40"/>
  <c r="X158" i="40"/>
  <c r="T158" i="40"/>
  <c r="AI157" i="40"/>
  <c r="AF157" i="40"/>
  <c r="AE157" i="40"/>
  <c r="AD157" i="40"/>
  <c r="AC157" i="40"/>
  <c r="AB157" i="40"/>
  <c r="AA157" i="40"/>
  <c r="Z157" i="40"/>
  <c r="X157" i="40"/>
  <c r="T157" i="40"/>
  <c r="AI156" i="40"/>
  <c r="AF156" i="40"/>
  <c r="AE156" i="40"/>
  <c r="AD156" i="40"/>
  <c r="AC156" i="40"/>
  <c r="AB156" i="40"/>
  <c r="AA156" i="40"/>
  <c r="Z156" i="40"/>
  <c r="X156" i="40"/>
  <c r="T156" i="40"/>
  <c r="AI155" i="40"/>
  <c r="AF155" i="40"/>
  <c r="AE155" i="40"/>
  <c r="AD155" i="40"/>
  <c r="AC155" i="40"/>
  <c r="AB155" i="40"/>
  <c r="AA155" i="40"/>
  <c r="Z155" i="40"/>
  <c r="X155" i="40"/>
  <c r="T155" i="40"/>
  <c r="AI154" i="40"/>
  <c r="AF154" i="40"/>
  <c r="AE154" i="40"/>
  <c r="AD154" i="40"/>
  <c r="AC154" i="40"/>
  <c r="AB154" i="40"/>
  <c r="AA154" i="40"/>
  <c r="Z154" i="40"/>
  <c r="X154" i="40"/>
  <c r="T154" i="40"/>
  <c r="AI153" i="40"/>
  <c r="AF153" i="40"/>
  <c r="AE153" i="40"/>
  <c r="AD153" i="40"/>
  <c r="AC153" i="40"/>
  <c r="AB153" i="40"/>
  <c r="AA153" i="40"/>
  <c r="Z153" i="40"/>
  <c r="X153" i="40"/>
  <c r="T153" i="40"/>
  <c r="AI152" i="40"/>
  <c r="AF152" i="40"/>
  <c r="AE152" i="40"/>
  <c r="AD152" i="40"/>
  <c r="AC152" i="40"/>
  <c r="AB152" i="40"/>
  <c r="AA152" i="40"/>
  <c r="Z152" i="40"/>
  <c r="X152" i="40"/>
  <c r="T152" i="40"/>
  <c r="AI151" i="40"/>
  <c r="AF151" i="40"/>
  <c r="AE151" i="40"/>
  <c r="AD151" i="40"/>
  <c r="AC151" i="40"/>
  <c r="AB151" i="40"/>
  <c r="AA151" i="40"/>
  <c r="Z151" i="40"/>
  <c r="X151" i="40"/>
  <c r="T151" i="40"/>
  <c r="AI150" i="40"/>
  <c r="AF150" i="40"/>
  <c r="AE150" i="40"/>
  <c r="AD150" i="40"/>
  <c r="AC150" i="40"/>
  <c r="AB150" i="40"/>
  <c r="AA150" i="40"/>
  <c r="Z150" i="40"/>
  <c r="X150" i="40"/>
  <c r="T150" i="40"/>
  <c r="AI149" i="40"/>
  <c r="AF149" i="40"/>
  <c r="AE149" i="40"/>
  <c r="AD149" i="40"/>
  <c r="AC149" i="40"/>
  <c r="AB149" i="40"/>
  <c r="AA149" i="40"/>
  <c r="Z149" i="40"/>
  <c r="X149" i="40"/>
  <c r="T149" i="40"/>
  <c r="AI148" i="40"/>
  <c r="AF148" i="40"/>
  <c r="AE148" i="40"/>
  <c r="AD148" i="40"/>
  <c r="AC148" i="40"/>
  <c r="AB148" i="40"/>
  <c r="AA148" i="40"/>
  <c r="Z148" i="40"/>
  <c r="X148" i="40"/>
  <c r="T148" i="40"/>
  <c r="AI147" i="40"/>
  <c r="AF147" i="40"/>
  <c r="AE147" i="40"/>
  <c r="AD147" i="40"/>
  <c r="AC147" i="40"/>
  <c r="AB147" i="40"/>
  <c r="AA147" i="40"/>
  <c r="Z147" i="40"/>
  <c r="X147" i="40"/>
  <c r="T147" i="40"/>
  <c r="AI146" i="40"/>
  <c r="AF146" i="40"/>
  <c r="AE146" i="40"/>
  <c r="AD146" i="40"/>
  <c r="AC146" i="40"/>
  <c r="AB146" i="40"/>
  <c r="AA146" i="40"/>
  <c r="Z146" i="40"/>
  <c r="X146" i="40"/>
  <c r="T146" i="40"/>
  <c r="AI145" i="40"/>
  <c r="AF145" i="40"/>
  <c r="AE145" i="40"/>
  <c r="AD145" i="40"/>
  <c r="AC145" i="40"/>
  <c r="AB145" i="40"/>
  <c r="AA145" i="40"/>
  <c r="Z145" i="40"/>
  <c r="X145" i="40"/>
  <c r="T145" i="40"/>
  <c r="AI144" i="40"/>
  <c r="AF144" i="40"/>
  <c r="AE144" i="40"/>
  <c r="AD144" i="40"/>
  <c r="AC144" i="40"/>
  <c r="AB144" i="40"/>
  <c r="AA144" i="40"/>
  <c r="Z144" i="40"/>
  <c r="X144" i="40"/>
  <c r="T144" i="40"/>
  <c r="AI143" i="40"/>
  <c r="AF143" i="40"/>
  <c r="AE143" i="40"/>
  <c r="AD143" i="40"/>
  <c r="AC143" i="40"/>
  <c r="AB143" i="40"/>
  <c r="AA143" i="40"/>
  <c r="Z143" i="40"/>
  <c r="X143" i="40"/>
  <c r="T143" i="40"/>
  <c r="AI142" i="40"/>
  <c r="AF142" i="40"/>
  <c r="AE142" i="40"/>
  <c r="AD142" i="40"/>
  <c r="AC142" i="40"/>
  <c r="AB142" i="40"/>
  <c r="AA142" i="40"/>
  <c r="Z142" i="40"/>
  <c r="X142" i="40"/>
  <c r="T142" i="40"/>
  <c r="AI141" i="40"/>
  <c r="AF141" i="40"/>
  <c r="AE141" i="40"/>
  <c r="AD141" i="40"/>
  <c r="AC141" i="40"/>
  <c r="AB141" i="40"/>
  <c r="AA141" i="40"/>
  <c r="Z141" i="40"/>
  <c r="X141" i="40"/>
  <c r="T141" i="40"/>
  <c r="AI140" i="40"/>
  <c r="AF140" i="40"/>
  <c r="AE140" i="40"/>
  <c r="AD140" i="40"/>
  <c r="AC140" i="40"/>
  <c r="AB140" i="40"/>
  <c r="AA140" i="40"/>
  <c r="Z140" i="40"/>
  <c r="X140" i="40"/>
  <c r="T140" i="40"/>
  <c r="AI139" i="40"/>
  <c r="AF139" i="40"/>
  <c r="AE139" i="40"/>
  <c r="AD139" i="40"/>
  <c r="AC139" i="40"/>
  <c r="AB139" i="40"/>
  <c r="AA139" i="40"/>
  <c r="Z139" i="40"/>
  <c r="X139" i="40"/>
  <c r="T139" i="40"/>
  <c r="AI138" i="40"/>
  <c r="AF138" i="40"/>
  <c r="AE138" i="40"/>
  <c r="AD138" i="40"/>
  <c r="AC138" i="40"/>
  <c r="AB138" i="40"/>
  <c r="AA138" i="40"/>
  <c r="Z138" i="40"/>
  <c r="X138" i="40"/>
  <c r="T138" i="40"/>
  <c r="AI137" i="40"/>
  <c r="AF137" i="40"/>
  <c r="AE137" i="40"/>
  <c r="AD137" i="40"/>
  <c r="AC137" i="40"/>
  <c r="AB137" i="40"/>
  <c r="AA137" i="40"/>
  <c r="Z137" i="40"/>
  <c r="X137" i="40"/>
  <c r="T137" i="40"/>
  <c r="AI136" i="40"/>
  <c r="AF136" i="40"/>
  <c r="AE136" i="40"/>
  <c r="AD136" i="40"/>
  <c r="AC136" i="40"/>
  <c r="AB136" i="40"/>
  <c r="AA136" i="40"/>
  <c r="Z136" i="40"/>
  <c r="X136" i="40"/>
  <c r="T136" i="40"/>
  <c r="AI135" i="40"/>
  <c r="AF135" i="40"/>
  <c r="AE135" i="40"/>
  <c r="AD135" i="40"/>
  <c r="AC135" i="40"/>
  <c r="AB135" i="40"/>
  <c r="AA135" i="40"/>
  <c r="Z135" i="40"/>
  <c r="X135" i="40"/>
  <c r="T135" i="40"/>
  <c r="AI134" i="40"/>
  <c r="AF134" i="40"/>
  <c r="AE134" i="40"/>
  <c r="AD134" i="40"/>
  <c r="AC134" i="40"/>
  <c r="AB134" i="40"/>
  <c r="AA134" i="40"/>
  <c r="Z134" i="40"/>
  <c r="X134" i="40"/>
  <c r="T134" i="40"/>
  <c r="AI133" i="40"/>
  <c r="AF133" i="40"/>
  <c r="AE133" i="40"/>
  <c r="AD133" i="40"/>
  <c r="AC133" i="40"/>
  <c r="AB133" i="40"/>
  <c r="AA133" i="40"/>
  <c r="Z133" i="40"/>
  <c r="X133" i="40"/>
  <c r="T133" i="40"/>
  <c r="AI132" i="40"/>
  <c r="AF132" i="40"/>
  <c r="AE132" i="40"/>
  <c r="AD132" i="40"/>
  <c r="AC132" i="40"/>
  <c r="AB132" i="40"/>
  <c r="AA132" i="40"/>
  <c r="Z132" i="40"/>
  <c r="X132" i="40"/>
  <c r="T132" i="40"/>
  <c r="AI131" i="40"/>
  <c r="AF131" i="40"/>
  <c r="AE131" i="40"/>
  <c r="AD131" i="40"/>
  <c r="AC131" i="40"/>
  <c r="AB131" i="40"/>
  <c r="AA131" i="40"/>
  <c r="Z131" i="40"/>
  <c r="X131" i="40"/>
  <c r="T131" i="40"/>
  <c r="AI130" i="40"/>
  <c r="AF130" i="40"/>
  <c r="AE130" i="40"/>
  <c r="AD130" i="40"/>
  <c r="AC130" i="40"/>
  <c r="AB130" i="40"/>
  <c r="AA130" i="40"/>
  <c r="Z130" i="40"/>
  <c r="X130" i="40"/>
  <c r="T130" i="40"/>
  <c r="AI129" i="40"/>
  <c r="AF129" i="40"/>
  <c r="AE129" i="40"/>
  <c r="AD129" i="40"/>
  <c r="AC129" i="40"/>
  <c r="AB129" i="40"/>
  <c r="AA129" i="40"/>
  <c r="Z129" i="40"/>
  <c r="X129" i="40"/>
  <c r="T129" i="40"/>
  <c r="AI128" i="40"/>
  <c r="AF128" i="40"/>
  <c r="AE128" i="40"/>
  <c r="AD128" i="40"/>
  <c r="AC128" i="40"/>
  <c r="AB128" i="40"/>
  <c r="AA128" i="40"/>
  <c r="Z128" i="40"/>
  <c r="X128" i="40"/>
  <c r="T128" i="40"/>
  <c r="AI127" i="40"/>
  <c r="AF127" i="40"/>
  <c r="AE127" i="40"/>
  <c r="AD127" i="40"/>
  <c r="AC127" i="40"/>
  <c r="AB127" i="40"/>
  <c r="AA127" i="40"/>
  <c r="Z127" i="40"/>
  <c r="X127" i="40"/>
  <c r="T127" i="40"/>
  <c r="AI126" i="40"/>
  <c r="AF126" i="40"/>
  <c r="AE126" i="40"/>
  <c r="AD126" i="40"/>
  <c r="AC126" i="40"/>
  <c r="AB126" i="40"/>
  <c r="AA126" i="40"/>
  <c r="Z126" i="40"/>
  <c r="X126" i="40"/>
  <c r="T126" i="40"/>
  <c r="AI125" i="40"/>
  <c r="AF125" i="40"/>
  <c r="AE125" i="40"/>
  <c r="AD125" i="40"/>
  <c r="AC125" i="40"/>
  <c r="AB125" i="40"/>
  <c r="AA125" i="40"/>
  <c r="Z125" i="40"/>
  <c r="X125" i="40"/>
  <c r="T125" i="40"/>
  <c r="AI124" i="40"/>
  <c r="AF124" i="40"/>
  <c r="AE124" i="40"/>
  <c r="AD124" i="40"/>
  <c r="AC124" i="40"/>
  <c r="AB124" i="40"/>
  <c r="AA124" i="40"/>
  <c r="Z124" i="40"/>
  <c r="X124" i="40"/>
  <c r="T124" i="40"/>
  <c r="AI123" i="40"/>
  <c r="AF123" i="40"/>
  <c r="AE123" i="40"/>
  <c r="AD123" i="40"/>
  <c r="AC123" i="40"/>
  <c r="AB123" i="40"/>
  <c r="AA123" i="40"/>
  <c r="Z123" i="40"/>
  <c r="X123" i="40"/>
  <c r="T123" i="40"/>
  <c r="AI122" i="40"/>
  <c r="AF122" i="40"/>
  <c r="AE122" i="40"/>
  <c r="AD122" i="40"/>
  <c r="AC122" i="40"/>
  <c r="AB122" i="40"/>
  <c r="AA122" i="40"/>
  <c r="Z122" i="40"/>
  <c r="X122" i="40"/>
  <c r="T122" i="40"/>
  <c r="AI121" i="40"/>
  <c r="AF121" i="40"/>
  <c r="AE121" i="40"/>
  <c r="AD121" i="40"/>
  <c r="AC121" i="40"/>
  <c r="AB121" i="40"/>
  <c r="AA121" i="40"/>
  <c r="Z121" i="40"/>
  <c r="X121" i="40"/>
  <c r="T121" i="40"/>
  <c r="AI120" i="40"/>
  <c r="AF120" i="40"/>
  <c r="AE120" i="40"/>
  <c r="AD120" i="40"/>
  <c r="AC120" i="40"/>
  <c r="AB120" i="40"/>
  <c r="AA120" i="40"/>
  <c r="Z120" i="40"/>
  <c r="X120" i="40"/>
  <c r="T120" i="40"/>
  <c r="AI119" i="40"/>
  <c r="AF119" i="40"/>
  <c r="AE119" i="40"/>
  <c r="AD119" i="40"/>
  <c r="AC119" i="40"/>
  <c r="AB119" i="40"/>
  <c r="AA119" i="40"/>
  <c r="Z119" i="40"/>
  <c r="X119" i="40"/>
  <c r="T119" i="40"/>
  <c r="AI118" i="40"/>
  <c r="AF118" i="40"/>
  <c r="AE118" i="40"/>
  <c r="AD118" i="40"/>
  <c r="AC118" i="40"/>
  <c r="AB118" i="40"/>
  <c r="AA118" i="40"/>
  <c r="Z118" i="40"/>
  <c r="X118" i="40"/>
  <c r="T118" i="40"/>
  <c r="AI117" i="40"/>
  <c r="AF117" i="40"/>
  <c r="AE117" i="40"/>
  <c r="AD117" i="40"/>
  <c r="AC117" i="40"/>
  <c r="AB117" i="40"/>
  <c r="AA117" i="40"/>
  <c r="Z117" i="40"/>
  <c r="X117" i="40"/>
  <c r="T117" i="40"/>
  <c r="AI116" i="40"/>
  <c r="AF116" i="40"/>
  <c r="AE116" i="40"/>
  <c r="AD116" i="40"/>
  <c r="AC116" i="40"/>
  <c r="AB116" i="40"/>
  <c r="AA116" i="40"/>
  <c r="Z116" i="40"/>
  <c r="X116" i="40"/>
  <c r="T116" i="40"/>
  <c r="AI115" i="40"/>
  <c r="AF115" i="40"/>
  <c r="AE115" i="40"/>
  <c r="AD115" i="40"/>
  <c r="AC115" i="40"/>
  <c r="AB115" i="40"/>
  <c r="AA115" i="40"/>
  <c r="Z115" i="40"/>
  <c r="X115" i="40"/>
  <c r="T115" i="40"/>
  <c r="AI114" i="40"/>
  <c r="AF114" i="40"/>
  <c r="AE114" i="40"/>
  <c r="AD114" i="40"/>
  <c r="AC114" i="40"/>
  <c r="AB114" i="40"/>
  <c r="AA114" i="40"/>
  <c r="Z114" i="40"/>
  <c r="X114" i="40"/>
  <c r="T114" i="40"/>
  <c r="AI113" i="40"/>
  <c r="AF113" i="40"/>
  <c r="AE113" i="40"/>
  <c r="AD113" i="40"/>
  <c r="AC113" i="40"/>
  <c r="AB113" i="40"/>
  <c r="AA113" i="40"/>
  <c r="Z113" i="40"/>
  <c r="X113" i="40"/>
  <c r="T113" i="40"/>
  <c r="AI112" i="40"/>
  <c r="AF112" i="40"/>
  <c r="AE112" i="40"/>
  <c r="AD112" i="40"/>
  <c r="AC112" i="40"/>
  <c r="AB112" i="40"/>
  <c r="AA112" i="40"/>
  <c r="Z112" i="40"/>
  <c r="X112" i="40"/>
  <c r="T112" i="40"/>
  <c r="AI111" i="40"/>
  <c r="AF111" i="40"/>
  <c r="AE111" i="40"/>
  <c r="AD111" i="40"/>
  <c r="AC111" i="40"/>
  <c r="AB111" i="40"/>
  <c r="AA111" i="40"/>
  <c r="Z111" i="40"/>
  <c r="X111" i="40"/>
  <c r="T111" i="40"/>
  <c r="AI110" i="40"/>
  <c r="AF110" i="40"/>
  <c r="AE110" i="40"/>
  <c r="AD110" i="40"/>
  <c r="AC110" i="40"/>
  <c r="AB110" i="40"/>
  <c r="AA110" i="40"/>
  <c r="Z110" i="40"/>
  <c r="X110" i="40"/>
  <c r="T110" i="40"/>
  <c r="AI109" i="40"/>
  <c r="AF109" i="40"/>
  <c r="AE109" i="40"/>
  <c r="AD109" i="40"/>
  <c r="AC109" i="40"/>
  <c r="AB109" i="40"/>
  <c r="AA109" i="40"/>
  <c r="Z109" i="40"/>
  <c r="X109" i="40"/>
  <c r="T109" i="40"/>
  <c r="AI108" i="40"/>
  <c r="AF108" i="40"/>
  <c r="AE108" i="40"/>
  <c r="AD108" i="40"/>
  <c r="AC108" i="40"/>
  <c r="AB108" i="40"/>
  <c r="AA108" i="40"/>
  <c r="Z108" i="40"/>
  <c r="X108" i="40"/>
  <c r="T108" i="40"/>
  <c r="AI107" i="40"/>
  <c r="AF107" i="40"/>
  <c r="AE107" i="40"/>
  <c r="AD107" i="40"/>
  <c r="AC107" i="40"/>
  <c r="AB107" i="40"/>
  <c r="AA107" i="40"/>
  <c r="Z107" i="40"/>
  <c r="X107" i="40"/>
  <c r="T107" i="40"/>
  <c r="AI106" i="40"/>
  <c r="AF106" i="40"/>
  <c r="AE106" i="40"/>
  <c r="AD106" i="40"/>
  <c r="AC106" i="40"/>
  <c r="AB106" i="40"/>
  <c r="AA106" i="40"/>
  <c r="Z106" i="40"/>
  <c r="X106" i="40"/>
  <c r="T106" i="40"/>
  <c r="AI105" i="40"/>
  <c r="AF105" i="40"/>
  <c r="AE105" i="40"/>
  <c r="AD105" i="40"/>
  <c r="AC105" i="40"/>
  <c r="AB105" i="40"/>
  <c r="AA105" i="40"/>
  <c r="Z105" i="40"/>
  <c r="X105" i="40"/>
  <c r="T105" i="40"/>
  <c r="AI104" i="40"/>
  <c r="AF104" i="40"/>
  <c r="AE104" i="40"/>
  <c r="AD104" i="40"/>
  <c r="AC104" i="40"/>
  <c r="AB104" i="40"/>
  <c r="AA104" i="40"/>
  <c r="Z104" i="40"/>
  <c r="X104" i="40"/>
  <c r="T104" i="40"/>
  <c r="AI103" i="40"/>
  <c r="AF103" i="40"/>
  <c r="AE103" i="40"/>
  <c r="AD103" i="40"/>
  <c r="AC103" i="40"/>
  <c r="AB103" i="40"/>
  <c r="AA103" i="40"/>
  <c r="Z103" i="40"/>
  <c r="X103" i="40"/>
  <c r="T103" i="40"/>
  <c r="AI102" i="40"/>
  <c r="AF102" i="40"/>
  <c r="AE102" i="40"/>
  <c r="AD102" i="40"/>
  <c r="AC102" i="40"/>
  <c r="AB102" i="40"/>
  <c r="AA102" i="40"/>
  <c r="Z102" i="40"/>
  <c r="X102" i="40"/>
  <c r="T102" i="40"/>
  <c r="AI101" i="40"/>
  <c r="AF101" i="40"/>
  <c r="AE101" i="40"/>
  <c r="AD101" i="40"/>
  <c r="AC101" i="40"/>
  <c r="AB101" i="40"/>
  <c r="AA101" i="40"/>
  <c r="Z101" i="40"/>
  <c r="X101" i="40"/>
  <c r="T101" i="40"/>
  <c r="AI100" i="40"/>
  <c r="AF100" i="40"/>
  <c r="AE100" i="40"/>
  <c r="AD100" i="40"/>
  <c r="AC100" i="40"/>
  <c r="AB100" i="40"/>
  <c r="AA100" i="40"/>
  <c r="Z100" i="40"/>
  <c r="X100" i="40"/>
  <c r="T100" i="40"/>
  <c r="AI99" i="40"/>
  <c r="AF99" i="40"/>
  <c r="AE99" i="40"/>
  <c r="AD99" i="40"/>
  <c r="AC99" i="40"/>
  <c r="AB99" i="40"/>
  <c r="AA99" i="40"/>
  <c r="Z99" i="40"/>
  <c r="X99" i="40"/>
  <c r="T99" i="40"/>
  <c r="AI98" i="40"/>
  <c r="AF98" i="40"/>
  <c r="AE98" i="40"/>
  <c r="AD98" i="40"/>
  <c r="AC98" i="40"/>
  <c r="AB98" i="40"/>
  <c r="AA98" i="40"/>
  <c r="Z98" i="40"/>
  <c r="X98" i="40"/>
  <c r="T98" i="40"/>
  <c r="AI97" i="40"/>
  <c r="AF97" i="40"/>
  <c r="AE97" i="40"/>
  <c r="AD97" i="40"/>
  <c r="AC97" i="40"/>
  <c r="AB97" i="40"/>
  <c r="AA97" i="40"/>
  <c r="Z97" i="40"/>
  <c r="X97" i="40"/>
  <c r="T97" i="40"/>
  <c r="AI96" i="40"/>
  <c r="AF96" i="40"/>
  <c r="AE96" i="40"/>
  <c r="AD96" i="40"/>
  <c r="AC96" i="40"/>
  <c r="AB96" i="40"/>
  <c r="AA96" i="40"/>
  <c r="Z96" i="40"/>
  <c r="X96" i="40"/>
  <c r="T96" i="40"/>
  <c r="AI95" i="40"/>
  <c r="AF95" i="40"/>
  <c r="AE95" i="40"/>
  <c r="AD95" i="40"/>
  <c r="AC95" i="40"/>
  <c r="AB95" i="40"/>
  <c r="AA95" i="40"/>
  <c r="Z95" i="40"/>
  <c r="X95" i="40"/>
  <c r="T95" i="40"/>
  <c r="AI94" i="40"/>
  <c r="AF94" i="40"/>
  <c r="AE94" i="40"/>
  <c r="AD94" i="40"/>
  <c r="AC94" i="40"/>
  <c r="AB94" i="40"/>
  <c r="AA94" i="40"/>
  <c r="Z94" i="40"/>
  <c r="X94" i="40"/>
  <c r="T94" i="40"/>
  <c r="AI93" i="40"/>
  <c r="AF93" i="40"/>
  <c r="AE93" i="40"/>
  <c r="AD93" i="40"/>
  <c r="AC93" i="40"/>
  <c r="AB93" i="40"/>
  <c r="AA93" i="40"/>
  <c r="Z93" i="40"/>
  <c r="X93" i="40"/>
  <c r="T93" i="40"/>
  <c r="AI92" i="40"/>
  <c r="AF92" i="40"/>
  <c r="AE92" i="40"/>
  <c r="AD92" i="40"/>
  <c r="AC92" i="40"/>
  <c r="AB92" i="40"/>
  <c r="AA92" i="40"/>
  <c r="Z92" i="40"/>
  <c r="X92" i="40"/>
  <c r="T92" i="40"/>
  <c r="AI91" i="40"/>
  <c r="AF91" i="40"/>
  <c r="AE91" i="40"/>
  <c r="AD91" i="40"/>
  <c r="AC91" i="40"/>
  <c r="AB91" i="40"/>
  <c r="AA91" i="40"/>
  <c r="Z91" i="40"/>
  <c r="X91" i="40"/>
  <c r="T91" i="40"/>
  <c r="AI90" i="40"/>
  <c r="AF90" i="40"/>
  <c r="AE90" i="40"/>
  <c r="AD90" i="40"/>
  <c r="AC90" i="40"/>
  <c r="AB90" i="40"/>
  <c r="AA90" i="40"/>
  <c r="Z90" i="40"/>
  <c r="X90" i="40"/>
  <c r="T90" i="40"/>
  <c r="AI89" i="40"/>
  <c r="AF89" i="40"/>
  <c r="AE89" i="40"/>
  <c r="AD89" i="40"/>
  <c r="AC89" i="40"/>
  <c r="AB89" i="40"/>
  <c r="AA89" i="40"/>
  <c r="Z89" i="40"/>
  <c r="X89" i="40"/>
  <c r="T89" i="40"/>
  <c r="AI88" i="40"/>
  <c r="AF88" i="40"/>
  <c r="AE88" i="40"/>
  <c r="AD88" i="40"/>
  <c r="AC88" i="40"/>
  <c r="AB88" i="40"/>
  <c r="AA88" i="40"/>
  <c r="Z88" i="40"/>
  <c r="X88" i="40"/>
  <c r="T88" i="40"/>
  <c r="AI87" i="40"/>
  <c r="AF87" i="40"/>
  <c r="AE87" i="40"/>
  <c r="AD87" i="40"/>
  <c r="AC87" i="40"/>
  <c r="AB87" i="40"/>
  <c r="AA87" i="40"/>
  <c r="Z87" i="40"/>
  <c r="X87" i="40"/>
  <c r="T87" i="40"/>
  <c r="AI86" i="40"/>
  <c r="AF86" i="40"/>
  <c r="AE86" i="40"/>
  <c r="AD86" i="40"/>
  <c r="AC86" i="40"/>
  <c r="AB86" i="40"/>
  <c r="AA86" i="40"/>
  <c r="Z86" i="40"/>
  <c r="X86" i="40"/>
  <c r="T86" i="40"/>
  <c r="AI85" i="40"/>
  <c r="AF85" i="40"/>
  <c r="AE85" i="40"/>
  <c r="AD85" i="40"/>
  <c r="AC85" i="40"/>
  <c r="AB85" i="40"/>
  <c r="AA85" i="40"/>
  <c r="Z85" i="40"/>
  <c r="X85" i="40"/>
  <c r="T85" i="40"/>
  <c r="AI84" i="40"/>
  <c r="AF84" i="40"/>
  <c r="AE84" i="40"/>
  <c r="AD84" i="40"/>
  <c r="AC84" i="40"/>
  <c r="AB84" i="40"/>
  <c r="AA84" i="40"/>
  <c r="Z84" i="40"/>
  <c r="X84" i="40"/>
  <c r="T84" i="40"/>
  <c r="AI83" i="40"/>
  <c r="AF83" i="40"/>
  <c r="AE83" i="40"/>
  <c r="AD83" i="40"/>
  <c r="AC83" i="40"/>
  <c r="AB83" i="40"/>
  <c r="AA83" i="40"/>
  <c r="Z83" i="40"/>
  <c r="X83" i="40"/>
  <c r="T83" i="40"/>
  <c r="AI82" i="40"/>
  <c r="AF82" i="40"/>
  <c r="AE82" i="40"/>
  <c r="AD82" i="40"/>
  <c r="AC82" i="40"/>
  <c r="AB82" i="40"/>
  <c r="AA82" i="40"/>
  <c r="Z82" i="40"/>
  <c r="X82" i="40"/>
  <c r="T82" i="40"/>
  <c r="AI81" i="40"/>
  <c r="AF81" i="40"/>
  <c r="AE81" i="40"/>
  <c r="AD81" i="40"/>
  <c r="AC81" i="40"/>
  <c r="AB81" i="40"/>
  <c r="AA81" i="40"/>
  <c r="Z81" i="40"/>
  <c r="X81" i="40"/>
  <c r="T81" i="40"/>
  <c r="AI80" i="40"/>
  <c r="AF80" i="40"/>
  <c r="AE80" i="40"/>
  <c r="AD80" i="40"/>
  <c r="AC80" i="40"/>
  <c r="AB80" i="40"/>
  <c r="AA80" i="40"/>
  <c r="Z80" i="40"/>
  <c r="X80" i="40"/>
  <c r="T80" i="40"/>
  <c r="AI79" i="40"/>
  <c r="AF79" i="40"/>
  <c r="AE79" i="40"/>
  <c r="AD79" i="40"/>
  <c r="AC79" i="40"/>
  <c r="AB79" i="40"/>
  <c r="AA79" i="40"/>
  <c r="Z79" i="40"/>
  <c r="X79" i="40"/>
  <c r="T79" i="40"/>
  <c r="AI78" i="40"/>
  <c r="AF78" i="40"/>
  <c r="AE78" i="40"/>
  <c r="AD78" i="40"/>
  <c r="AC78" i="40"/>
  <c r="AB78" i="40"/>
  <c r="AA78" i="40"/>
  <c r="Z78" i="40"/>
  <c r="X78" i="40"/>
  <c r="T78" i="40"/>
  <c r="AI77" i="40"/>
  <c r="AF77" i="40"/>
  <c r="AE77" i="40"/>
  <c r="AD77" i="40"/>
  <c r="AC77" i="40"/>
  <c r="AB77" i="40"/>
  <c r="AA77" i="40"/>
  <c r="Z77" i="40"/>
  <c r="X77" i="40"/>
  <c r="T77" i="40"/>
  <c r="AI76" i="40"/>
  <c r="AF76" i="40"/>
  <c r="AE76" i="40"/>
  <c r="AD76" i="40"/>
  <c r="AC76" i="40"/>
  <c r="AB76" i="40"/>
  <c r="AA76" i="40"/>
  <c r="Z76" i="40"/>
  <c r="X76" i="40"/>
  <c r="T76" i="40"/>
  <c r="AI75" i="40"/>
  <c r="AF75" i="40"/>
  <c r="AE75" i="40"/>
  <c r="AD75" i="40"/>
  <c r="AC75" i="40"/>
  <c r="AB75" i="40"/>
  <c r="AA75" i="40"/>
  <c r="Z75" i="40"/>
  <c r="X75" i="40"/>
  <c r="T75" i="40"/>
  <c r="AI74" i="40"/>
  <c r="AF74" i="40"/>
  <c r="AE74" i="40"/>
  <c r="AD74" i="40"/>
  <c r="AC74" i="40"/>
  <c r="AB74" i="40"/>
  <c r="AA74" i="40"/>
  <c r="Z74" i="40"/>
  <c r="X74" i="40"/>
  <c r="T74" i="40"/>
  <c r="AI73" i="40"/>
  <c r="AF73" i="40"/>
  <c r="AE73" i="40"/>
  <c r="AD73" i="40"/>
  <c r="AC73" i="40"/>
  <c r="AB73" i="40"/>
  <c r="AA73" i="40"/>
  <c r="Z73" i="40"/>
  <c r="X73" i="40"/>
  <c r="T73" i="40"/>
  <c r="AI72" i="40"/>
  <c r="AF72" i="40"/>
  <c r="AE72" i="40"/>
  <c r="AD72" i="40"/>
  <c r="AC72" i="40"/>
  <c r="AB72" i="40"/>
  <c r="AA72" i="40"/>
  <c r="Z72" i="40"/>
  <c r="X72" i="40"/>
  <c r="T72" i="40"/>
  <c r="AI71" i="40"/>
  <c r="AF71" i="40"/>
  <c r="AE71" i="40"/>
  <c r="AD71" i="40"/>
  <c r="AC71" i="40"/>
  <c r="AB71" i="40"/>
  <c r="AA71" i="40"/>
  <c r="Z71" i="40"/>
  <c r="X71" i="40"/>
  <c r="T71" i="40"/>
  <c r="AI70" i="40"/>
  <c r="AF70" i="40"/>
  <c r="AE70" i="40"/>
  <c r="AD70" i="40"/>
  <c r="AC70" i="40"/>
  <c r="AB70" i="40"/>
  <c r="AA70" i="40"/>
  <c r="Z70" i="40"/>
  <c r="X70" i="40"/>
  <c r="T70" i="40"/>
  <c r="AI69" i="40"/>
  <c r="AF69" i="40"/>
  <c r="AE69" i="40"/>
  <c r="AD69" i="40"/>
  <c r="AC69" i="40"/>
  <c r="AB69" i="40"/>
  <c r="AA69" i="40"/>
  <c r="Z69" i="40"/>
  <c r="X69" i="40"/>
  <c r="T69" i="40"/>
  <c r="AI68" i="40"/>
  <c r="AF68" i="40"/>
  <c r="AE68" i="40"/>
  <c r="AD68" i="40"/>
  <c r="AC68" i="40"/>
  <c r="AB68" i="40"/>
  <c r="AA68" i="40"/>
  <c r="Z68" i="40"/>
  <c r="X68" i="40"/>
  <c r="T68" i="40"/>
  <c r="AI67" i="40"/>
  <c r="AF67" i="40"/>
  <c r="AE67" i="40"/>
  <c r="AD67" i="40"/>
  <c r="AC67" i="40"/>
  <c r="AB67" i="40"/>
  <c r="AA67" i="40"/>
  <c r="Z67" i="40"/>
  <c r="X67" i="40"/>
  <c r="T67" i="40"/>
  <c r="AI66" i="40"/>
  <c r="AF66" i="40"/>
  <c r="AE66" i="40"/>
  <c r="AD66" i="40"/>
  <c r="AC66" i="40"/>
  <c r="AB66" i="40"/>
  <c r="AA66" i="40"/>
  <c r="Z66" i="40"/>
  <c r="X66" i="40"/>
  <c r="T66" i="40"/>
  <c r="AI65" i="40"/>
  <c r="AF65" i="40"/>
  <c r="AE65" i="40"/>
  <c r="AD65" i="40"/>
  <c r="AC65" i="40"/>
  <c r="AB65" i="40"/>
  <c r="AA65" i="40"/>
  <c r="Z65" i="40"/>
  <c r="X65" i="40"/>
  <c r="T65" i="40"/>
  <c r="AI64" i="40"/>
  <c r="AF64" i="40"/>
  <c r="AE64" i="40"/>
  <c r="AD64" i="40"/>
  <c r="AC64" i="40"/>
  <c r="AB64" i="40"/>
  <c r="AA64" i="40"/>
  <c r="Z64" i="40"/>
  <c r="X64" i="40"/>
  <c r="T64" i="40"/>
  <c r="AI63" i="40"/>
  <c r="AF63" i="40"/>
  <c r="AE63" i="40"/>
  <c r="AD63" i="40"/>
  <c r="AC63" i="40"/>
  <c r="AB63" i="40"/>
  <c r="AA63" i="40"/>
  <c r="Z63" i="40"/>
  <c r="X63" i="40"/>
  <c r="T63" i="40"/>
  <c r="AI62" i="40"/>
  <c r="AF62" i="40"/>
  <c r="AE62" i="40"/>
  <c r="AD62" i="40"/>
  <c r="AC62" i="40"/>
  <c r="AB62" i="40"/>
  <c r="AA62" i="40"/>
  <c r="Z62" i="40"/>
  <c r="X62" i="40"/>
  <c r="T62" i="40"/>
  <c r="AI61" i="40"/>
  <c r="AF61" i="40"/>
  <c r="AE61" i="40"/>
  <c r="AD61" i="40"/>
  <c r="AC61" i="40"/>
  <c r="AB61" i="40"/>
  <c r="AA61" i="40"/>
  <c r="Z61" i="40"/>
  <c r="X61" i="40"/>
  <c r="T61" i="40"/>
  <c r="AI60" i="40"/>
  <c r="AF60" i="40"/>
  <c r="AE60" i="40"/>
  <c r="AD60" i="40"/>
  <c r="AC60" i="40"/>
  <c r="AB60" i="40"/>
  <c r="AA60" i="40"/>
  <c r="Z60" i="40"/>
  <c r="X60" i="40"/>
  <c r="T60" i="40"/>
  <c r="AI59" i="40"/>
  <c r="AF59" i="40"/>
  <c r="AE59" i="40"/>
  <c r="AD59" i="40"/>
  <c r="AC59" i="40"/>
  <c r="AB59" i="40"/>
  <c r="AA59" i="40"/>
  <c r="Z59" i="40"/>
  <c r="X59" i="40"/>
  <c r="T59" i="40"/>
  <c r="AI58" i="40"/>
  <c r="AF58" i="40"/>
  <c r="AE58" i="40"/>
  <c r="AD58" i="40"/>
  <c r="AC58" i="40"/>
  <c r="AB58" i="40"/>
  <c r="AA58" i="40"/>
  <c r="Z58" i="40"/>
  <c r="X58" i="40"/>
  <c r="T58" i="40"/>
  <c r="AI57" i="40"/>
  <c r="AF57" i="40"/>
  <c r="AE57" i="40"/>
  <c r="AD57" i="40"/>
  <c r="AC57" i="40"/>
  <c r="AB57" i="40"/>
  <c r="AA57" i="40"/>
  <c r="Z57" i="40"/>
  <c r="X57" i="40"/>
  <c r="T57" i="40"/>
  <c r="AI56" i="40"/>
  <c r="AF56" i="40"/>
  <c r="AE56" i="40"/>
  <c r="AD56" i="40"/>
  <c r="AC56" i="40"/>
  <c r="AB56" i="40"/>
  <c r="AA56" i="40"/>
  <c r="Z56" i="40"/>
  <c r="X56" i="40"/>
  <c r="T56" i="40"/>
  <c r="AI55" i="40"/>
  <c r="AF55" i="40"/>
  <c r="AE55" i="40"/>
  <c r="AD55" i="40"/>
  <c r="AC55" i="40"/>
  <c r="AB55" i="40"/>
  <c r="AA55" i="40"/>
  <c r="Z55" i="40"/>
  <c r="X55" i="40"/>
  <c r="T55" i="40"/>
  <c r="AI54" i="40"/>
  <c r="AF54" i="40"/>
  <c r="AE54" i="40"/>
  <c r="AD54" i="40"/>
  <c r="AC54" i="40"/>
  <c r="AB54" i="40"/>
  <c r="AA54" i="40"/>
  <c r="Z54" i="40"/>
  <c r="X54" i="40"/>
  <c r="T54" i="40"/>
  <c r="AI53" i="40"/>
  <c r="AF53" i="40"/>
  <c r="AE53" i="40"/>
  <c r="AD53" i="40"/>
  <c r="AC53" i="40"/>
  <c r="AB53" i="40"/>
  <c r="AA53" i="40"/>
  <c r="Z53" i="40"/>
  <c r="X53" i="40"/>
  <c r="T53" i="40"/>
  <c r="AI52" i="40"/>
  <c r="AF52" i="40"/>
  <c r="AE52" i="40"/>
  <c r="AD52" i="40"/>
  <c r="AC52" i="40"/>
  <c r="AB52" i="40"/>
  <c r="AA52" i="40"/>
  <c r="Z52" i="40"/>
  <c r="X52" i="40"/>
  <c r="T52" i="40"/>
  <c r="AI51" i="40"/>
  <c r="AF51" i="40"/>
  <c r="AE51" i="40"/>
  <c r="AD51" i="40"/>
  <c r="AC51" i="40"/>
  <c r="AB51" i="40"/>
  <c r="AA51" i="40"/>
  <c r="Z51" i="40"/>
  <c r="X51" i="40"/>
  <c r="T51" i="40"/>
  <c r="AI50" i="40"/>
  <c r="AF50" i="40"/>
  <c r="AE50" i="40"/>
  <c r="AD50" i="40"/>
  <c r="AC50" i="40"/>
  <c r="AB50" i="40"/>
  <c r="AA50" i="40"/>
  <c r="Z50" i="40"/>
  <c r="X50" i="40"/>
  <c r="T50" i="40"/>
  <c r="AI49" i="40"/>
  <c r="AF49" i="40"/>
  <c r="AE49" i="40"/>
  <c r="AD49" i="40"/>
  <c r="AC49" i="40"/>
  <c r="AB49" i="40"/>
  <c r="AA49" i="40"/>
  <c r="Z49" i="40"/>
  <c r="X49" i="40"/>
  <c r="T49" i="40"/>
  <c r="AI48" i="40"/>
  <c r="AF48" i="40"/>
  <c r="AE48" i="40"/>
  <c r="AD48" i="40"/>
  <c r="AC48" i="40"/>
  <c r="AB48" i="40"/>
  <c r="AA48" i="40"/>
  <c r="Z48" i="40"/>
  <c r="X48" i="40"/>
  <c r="T48" i="40"/>
  <c r="AI47" i="40"/>
  <c r="AF47" i="40"/>
  <c r="AE47" i="40"/>
  <c r="AD47" i="40"/>
  <c r="AC47" i="40"/>
  <c r="AB47" i="40"/>
  <c r="AA47" i="40"/>
  <c r="Z47" i="40"/>
  <c r="X47" i="40"/>
  <c r="T47" i="40"/>
  <c r="AI46" i="40"/>
  <c r="AF46" i="40"/>
  <c r="AE46" i="40"/>
  <c r="AD46" i="40"/>
  <c r="AC46" i="40"/>
  <c r="AB46" i="40"/>
  <c r="AA46" i="40"/>
  <c r="Z46" i="40"/>
  <c r="X46" i="40"/>
  <c r="T46" i="40"/>
  <c r="AI45" i="40"/>
  <c r="AF45" i="40"/>
  <c r="AE45" i="40"/>
  <c r="AD45" i="40"/>
  <c r="AC45" i="40"/>
  <c r="AB45" i="40"/>
  <c r="AA45" i="40"/>
  <c r="Z45" i="40"/>
  <c r="X45" i="40"/>
  <c r="T45" i="40"/>
  <c r="AI44" i="40"/>
  <c r="AF44" i="40"/>
  <c r="AE44" i="40"/>
  <c r="AD44" i="40"/>
  <c r="AC44" i="40"/>
  <c r="AB44" i="40"/>
  <c r="AA44" i="40"/>
  <c r="Z44" i="40"/>
  <c r="X44" i="40"/>
  <c r="T44" i="40"/>
  <c r="AI43" i="40"/>
  <c r="AF43" i="40"/>
  <c r="AE43" i="40"/>
  <c r="AD43" i="40"/>
  <c r="AC43" i="40"/>
  <c r="AB43" i="40"/>
  <c r="AA43" i="40"/>
  <c r="Z43" i="40"/>
  <c r="X43" i="40"/>
  <c r="T43" i="40"/>
  <c r="AI42" i="40"/>
  <c r="AF42" i="40"/>
  <c r="AE42" i="40"/>
  <c r="AD42" i="40"/>
  <c r="AC42" i="40"/>
  <c r="AB42" i="40"/>
  <c r="AA42" i="40"/>
  <c r="Z42" i="40"/>
  <c r="X42" i="40"/>
  <c r="T42" i="40"/>
  <c r="AI41" i="40"/>
  <c r="AF41" i="40"/>
  <c r="AE41" i="40"/>
  <c r="AD41" i="40"/>
  <c r="AC41" i="40"/>
  <c r="AB41" i="40"/>
  <c r="AA41" i="40"/>
  <c r="Z41" i="40"/>
  <c r="X41" i="40"/>
  <c r="T41" i="40"/>
  <c r="AI40" i="40"/>
  <c r="AF40" i="40"/>
  <c r="AE40" i="40"/>
  <c r="AD40" i="40"/>
  <c r="AC40" i="40"/>
  <c r="AB40" i="40"/>
  <c r="AA40" i="40"/>
  <c r="Z40" i="40"/>
  <c r="X40" i="40"/>
  <c r="T40" i="40"/>
  <c r="AI39" i="40"/>
  <c r="AF39" i="40"/>
  <c r="AE39" i="40"/>
  <c r="AD39" i="40"/>
  <c r="AC39" i="40"/>
  <c r="AB39" i="40"/>
  <c r="AA39" i="40"/>
  <c r="Z39" i="40"/>
  <c r="X39" i="40"/>
  <c r="T39" i="40"/>
  <c r="AI38" i="40"/>
  <c r="AF38" i="40"/>
  <c r="AE38" i="40"/>
  <c r="AD38" i="40"/>
  <c r="AC38" i="40"/>
  <c r="AB38" i="40"/>
  <c r="AA38" i="40"/>
  <c r="Z38" i="40"/>
  <c r="X38" i="40"/>
  <c r="T38" i="40"/>
  <c r="AI37" i="40"/>
  <c r="AF37" i="40"/>
  <c r="AE37" i="40"/>
  <c r="AD37" i="40"/>
  <c r="AC37" i="40"/>
  <c r="AB37" i="40"/>
  <c r="AA37" i="40"/>
  <c r="Z37" i="40"/>
  <c r="X37" i="40"/>
  <c r="T37" i="40"/>
  <c r="Q37" i="40"/>
  <c r="AI36" i="40"/>
  <c r="AF36" i="40"/>
  <c r="AE36" i="40"/>
  <c r="AD36" i="40"/>
  <c r="AC36" i="40"/>
  <c r="AB36" i="40"/>
  <c r="AA36" i="40"/>
  <c r="Z36" i="40"/>
  <c r="X36" i="40"/>
  <c r="T36" i="40"/>
  <c r="AI35" i="40"/>
  <c r="AF35" i="40"/>
  <c r="AE35" i="40"/>
  <c r="AD35" i="40"/>
  <c r="AC35" i="40"/>
  <c r="AB35" i="40"/>
  <c r="AA35" i="40"/>
  <c r="Z35" i="40"/>
  <c r="X35" i="40"/>
  <c r="T35" i="40"/>
  <c r="AI34" i="40"/>
  <c r="AF34" i="40"/>
  <c r="AE34" i="40"/>
  <c r="AD34" i="40"/>
  <c r="AC34" i="40"/>
  <c r="AB34" i="40"/>
  <c r="AA34" i="40"/>
  <c r="Z34" i="40"/>
  <c r="X34" i="40"/>
  <c r="T34" i="40"/>
  <c r="Q34" i="40"/>
  <c r="AI33" i="40"/>
  <c r="AF33" i="40"/>
  <c r="AE33" i="40"/>
  <c r="AD33" i="40"/>
  <c r="AC33" i="40"/>
  <c r="AB33" i="40"/>
  <c r="AA33" i="40"/>
  <c r="Z33" i="40"/>
  <c r="X33" i="40"/>
  <c r="T33" i="40"/>
  <c r="AI32" i="40"/>
  <c r="AF32" i="40"/>
  <c r="AE32" i="40"/>
  <c r="AD32" i="40"/>
  <c r="AC32" i="40"/>
  <c r="AB32" i="40"/>
  <c r="AA32" i="40"/>
  <c r="Z32" i="40"/>
  <c r="X32" i="40"/>
  <c r="T32" i="40"/>
  <c r="Q32" i="40"/>
  <c r="AI31" i="40"/>
  <c r="AF31" i="40"/>
  <c r="AE31" i="40"/>
  <c r="AD31" i="40"/>
  <c r="AC31" i="40"/>
  <c r="AB31" i="40"/>
  <c r="AA31" i="40"/>
  <c r="Z31" i="40"/>
  <c r="X31" i="40"/>
  <c r="T31" i="40"/>
  <c r="AI30" i="40"/>
  <c r="AF30" i="40"/>
  <c r="AE30" i="40"/>
  <c r="AD30" i="40"/>
  <c r="AC30" i="40"/>
  <c r="AB30" i="40"/>
  <c r="AA30" i="40"/>
  <c r="Z30" i="40"/>
  <c r="X30" i="40"/>
  <c r="T30" i="40"/>
  <c r="AI29" i="40"/>
  <c r="AF29" i="40"/>
  <c r="AE29" i="40"/>
  <c r="AD29" i="40"/>
  <c r="AC29" i="40"/>
  <c r="AB29" i="40"/>
  <c r="AA29" i="40"/>
  <c r="Z29" i="40"/>
  <c r="X29" i="40"/>
  <c r="T29" i="40"/>
  <c r="Q29" i="40"/>
  <c r="AI28" i="40"/>
  <c r="AF28" i="40"/>
  <c r="AE28" i="40"/>
  <c r="AD28" i="40"/>
  <c r="AC28" i="40"/>
  <c r="AB28" i="40"/>
  <c r="AA28" i="40"/>
  <c r="Z28" i="40"/>
  <c r="X28" i="40"/>
  <c r="T28" i="40"/>
  <c r="Q28" i="40"/>
  <c r="AI27" i="40"/>
  <c r="AF27" i="40"/>
  <c r="AE27" i="40"/>
  <c r="AD27" i="40"/>
  <c r="AC27" i="40"/>
  <c r="AB27" i="40"/>
  <c r="AA27" i="40"/>
  <c r="Z27" i="40"/>
  <c r="X27" i="40"/>
  <c r="T27" i="40"/>
  <c r="Q27" i="40"/>
  <c r="AI26" i="40"/>
  <c r="AF26" i="40"/>
  <c r="AE26" i="40"/>
  <c r="AD26" i="40"/>
  <c r="AC26" i="40"/>
  <c r="AB26" i="40"/>
  <c r="AA26" i="40"/>
  <c r="Z26" i="40"/>
  <c r="X26" i="40"/>
  <c r="T26" i="40"/>
  <c r="AI25" i="40"/>
  <c r="AF25" i="40"/>
  <c r="AE25" i="40"/>
  <c r="AD25" i="40"/>
  <c r="AC25" i="40"/>
  <c r="AB25" i="40"/>
  <c r="AA25" i="40"/>
  <c r="Z25" i="40"/>
  <c r="X25" i="40"/>
  <c r="T25" i="40"/>
  <c r="AI24" i="40"/>
  <c r="AF24" i="40"/>
  <c r="AE24" i="40"/>
  <c r="AD24" i="40"/>
  <c r="AC24" i="40"/>
  <c r="AB24" i="40"/>
  <c r="AA24" i="40"/>
  <c r="Z24" i="40"/>
  <c r="X24" i="40"/>
  <c r="T24" i="40"/>
  <c r="Q24" i="40"/>
  <c r="AI23" i="40"/>
  <c r="AF23" i="40"/>
  <c r="AE23" i="40"/>
  <c r="AD23" i="40"/>
  <c r="AC23" i="40"/>
  <c r="AB23" i="40"/>
  <c r="AA23" i="40"/>
  <c r="Z23" i="40"/>
  <c r="X23" i="40"/>
  <c r="T23" i="40"/>
  <c r="Q23" i="40"/>
  <c r="AI22" i="40"/>
  <c r="AF22" i="40"/>
  <c r="AE22" i="40"/>
  <c r="AD22" i="40"/>
  <c r="AC22" i="40"/>
  <c r="AB22" i="40"/>
  <c r="AA22" i="40"/>
  <c r="Z22" i="40"/>
  <c r="X22" i="40"/>
  <c r="T22" i="40"/>
  <c r="Q22" i="40"/>
  <c r="AI21" i="40"/>
  <c r="AF21" i="40"/>
  <c r="AE21" i="40"/>
  <c r="AD21" i="40"/>
  <c r="AC21" i="40"/>
  <c r="AB21" i="40"/>
  <c r="AA21" i="40"/>
  <c r="Z21" i="40"/>
  <c r="X21" i="40"/>
  <c r="T21" i="40"/>
  <c r="AI20" i="40"/>
  <c r="AF20" i="40"/>
  <c r="AE20" i="40"/>
  <c r="AD20" i="40"/>
  <c r="AC20" i="40"/>
  <c r="AB20" i="40"/>
  <c r="AA20" i="40"/>
  <c r="Z20" i="40"/>
  <c r="X20" i="40"/>
  <c r="T20" i="40"/>
  <c r="AI19" i="40"/>
  <c r="AF19" i="40"/>
  <c r="AE19" i="40"/>
  <c r="AD19" i="40"/>
  <c r="AC19" i="40"/>
  <c r="AB19" i="40"/>
  <c r="AA19" i="40"/>
  <c r="Z19" i="40"/>
  <c r="X19" i="40"/>
  <c r="T19" i="40"/>
  <c r="AN18" i="40"/>
  <c r="AM18" i="40"/>
  <c r="AL18" i="40"/>
  <c r="AI18" i="40"/>
  <c r="AF18" i="40"/>
  <c r="AE18" i="40"/>
  <c r="AD18" i="40"/>
  <c r="AC18" i="40"/>
  <c r="AB18" i="40"/>
  <c r="AA18" i="40"/>
  <c r="Z18" i="40"/>
  <c r="X18" i="40"/>
  <c r="T18" i="40"/>
  <c r="AI17" i="40"/>
  <c r="AF17" i="40"/>
  <c r="AE17" i="40"/>
  <c r="AD17" i="40"/>
  <c r="AC17" i="40"/>
  <c r="AB17" i="40"/>
  <c r="AA17" i="40"/>
  <c r="Z17" i="40"/>
  <c r="X17" i="40"/>
  <c r="T17" i="40"/>
  <c r="AI16" i="40"/>
  <c r="AF16" i="40"/>
  <c r="AE16" i="40"/>
  <c r="AD16" i="40"/>
  <c r="AC16" i="40"/>
  <c r="AB16" i="40"/>
  <c r="AA16" i="40"/>
  <c r="Z16" i="40"/>
  <c r="X16" i="40"/>
  <c r="T16" i="40"/>
  <c r="AN15" i="40"/>
  <c r="AI15" i="40"/>
  <c r="AF15" i="40"/>
  <c r="AE15" i="40"/>
  <c r="AD15" i="40"/>
  <c r="AC15" i="40"/>
  <c r="AB15" i="40"/>
  <c r="AA15" i="40"/>
  <c r="Z15" i="40"/>
  <c r="X15" i="40"/>
  <c r="T15" i="40"/>
  <c r="AN14" i="40"/>
  <c r="AI14" i="40"/>
  <c r="AF14" i="40"/>
  <c r="AE14" i="40"/>
  <c r="AD14" i="40"/>
  <c r="AC14" i="40"/>
  <c r="AB14" i="40"/>
  <c r="AA14" i="40"/>
  <c r="Z14" i="40"/>
  <c r="X14" i="40"/>
  <c r="T14" i="40"/>
  <c r="Q14" i="40"/>
  <c r="AN13" i="40"/>
  <c r="AI13" i="40"/>
  <c r="AF13" i="40"/>
  <c r="AE13" i="40"/>
  <c r="AD13" i="40"/>
  <c r="AC13" i="40"/>
  <c r="AB13" i="40"/>
  <c r="AA13" i="40"/>
  <c r="Z13" i="40"/>
  <c r="X13" i="40"/>
  <c r="T13" i="40"/>
  <c r="Q13" i="40"/>
  <c r="AN12" i="40"/>
  <c r="AI12" i="40"/>
  <c r="AF12" i="40"/>
  <c r="AE12" i="40"/>
  <c r="AD12" i="40"/>
  <c r="AC12" i="40"/>
  <c r="AB12" i="40"/>
  <c r="AA12" i="40"/>
  <c r="Z12" i="40"/>
  <c r="X12" i="40"/>
  <c r="T12" i="40"/>
  <c r="Q12" i="40"/>
  <c r="AN11" i="40"/>
  <c r="AI11" i="40"/>
  <c r="AF11" i="40"/>
  <c r="AE11" i="40"/>
  <c r="AD11" i="40"/>
  <c r="AC11" i="40"/>
  <c r="AB11" i="40"/>
  <c r="AA11" i="40"/>
  <c r="Z11" i="40"/>
  <c r="X11" i="40"/>
  <c r="T11" i="40"/>
  <c r="AI10" i="40"/>
  <c r="AF10" i="40"/>
  <c r="AE10" i="40"/>
  <c r="AD10" i="40"/>
  <c r="AC10" i="40"/>
  <c r="AB10" i="40"/>
  <c r="AA10" i="40"/>
  <c r="Z10" i="40"/>
  <c r="X10" i="40"/>
  <c r="T10" i="40"/>
  <c r="AN9" i="40"/>
  <c r="AI9" i="40"/>
  <c r="AF9" i="40"/>
  <c r="AE9" i="40"/>
  <c r="AD9" i="40"/>
  <c r="AC9" i="40"/>
  <c r="AB9" i="40"/>
  <c r="AA9" i="40"/>
  <c r="Z9" i="40"/>
  <c r="X9" i="40"/>
  <c r="T9" i="40"/>
  <c r="Q9" i="40"/>
  <c r="C9" i="40"/>
  <c r="B9" i="40"/>
  <c r="A9" i="40"/>
  <c r="AN8" i="40"/>
  <c r="AI8" i="40"/>
  <c r="AH8" i="40"/>
  <c r="AH8" i="40" a="1"/>
  <c r="AG8" i="40"/>
  <c r="AG8" i="40" a="1"/>
  <c r="AF8" i="40"/>
  <c r="AE8" i="40"/>
  <c r="Z8" i="40"/>
  <c r="X8" i="40"/>
  <c r="T8" i="40"/>
  <c r="D8" i="40"/>
  <c r="C8" i="40"/>
  <c r="B8" i="40"/>
  <c r="AF330" i="39"/>
  <c r="AE330" i="39"/>
  <c r="AD330" i="39"/>
  <c r="AC330" i="39"/>
  <c r="AB330" i="39"/>
  <c r="AA330" i="39"/>
  <c r="Z330" i="39"/>
  <c r="X330" i="39"/>
  <c r="T330" i="39"/>
  <c r="AF329" i="39"/>
  <c r="AE329" i="39"/>
  <c r="AD329" i="39"/>
  <c r="AC329" i="39"/>
  <c r="AB329" i="39"/>
  <c r="AA329" i="39"/>
  <c r="Z329" i="39"/>
  <c r="X329" i="39"/>
  <c r="T329" i="39"/>
  <c r="AF328" i="39"/>
  <c r="AE328" i="39"/>
  <c r="AD328" i="39"/>
  <c r="AC328" i="39"/>
  <c r="AB328" i="39"/>
  <c r="AA328" i="39"/>
  <c r="Z328" i="39"/>
  <c r="X328" i="39"/>
  <c r="T328" i="39"/>
  <c r="AF327" i="39"/>
  <c r="AE327" i="39"/>
  <c r="AD327" i="39"/>
  <c r="AC327" i="39"/>
  <c r="AB327" i="39"/>
  <c r="AA327" i="39"/>
  <c r="Z327" i="39"/>
  <c r="X327" i="39"/>
  <c r="T327" i="39"/>
  <c r="AF326" i="39"/>
  <c r="AE326" i="39"/>
  <c r="AD326" i="39"/>
  <c r="AC326" i="39"/>
  <c r="AB326" i="39"/>
  <c r="AA326" i="39"/>
  <c r="Z326" i="39"/>
  <c r="X326" i="39"/>
  <c r="T326" i="39"/>
  <c r="AF325" i="39"/>
  <c r="AE325" i="39"/>
  <c r="AD325" i="39"/>
  <c r="AC325" i="39"/>
  <c r="AB325" i="39"/>
  <c r="AA325" i="39"/>
  <c r="Z325" i="39"/>
  <c r="X325" i="39"/>
  <c r="T325" i="39"/>
  <c r="AF324" i="39"/>
  <c r="AE324" i="39"/>
  <c r="AD324" i="39"/>
  <c r="AC324" i="39"/>
  <c r="AB324" i="39"/>
  <c r="AA324" i="39"/>
  <c r="Z324" i="39"/>
  <c r="X324" i="39"/>
  <c r="T324" i="39"/>
  <c r="AF323" i="39"/>
  <c r="AE323" i="39"/>
  <c r="AD323" i="39"/>
  <c r="AC323" i="39"/>
  <c r="AB323" i="39"/>
  <c r="AA323" i="39"/>
  <c r="Z323" i="39"/>
  <c r="X323" i="39"/>
  <c r="T323" i="39"/>
  <c r="AF322" i="39"/>
  <c r="AE322" i="39"/>
  <c r="AD322" i="39"/>
  <c r="AC322" i="39"/>
  <c r="AB322" i="39"/>
  <c r="AA322" i="39"/>
  <c r="Z322" i="39"/>
  <c r="X322" i="39"/>
  <c r="T322" i="39"/>
  <c r="AF321" i="39"/>
  <c r="AE321" i="39"/>
  <c r="AD321" i="39"/>
  <c r="AC321" i="39"/>
  <c r="AB321" i="39"/>
  <c r="AA321" i="39"/>
  <c r="Z321" i="39"/>
  <c r="X321" i="39"/>
  <c r="T321" i="39"/>
  <c r="AF320" i="39"/>
  <c r="AE320" i="39"/>
  <c r="AD320" i="39"/>
  <c r="AC320" i="39"/>
  <c r="AB320" i="39"/>
  <c r="AA320" i="39"/>
  <c r="Z320" i="39"/>
  <c r="X320" i="39"/>
  <c r="T320" i="39"/>
  <c r="AF319" i="39"/>
  <c r="AE319" i="39"/>
  <c r="AD319" i="39"/>
  <c r="AC319" i="39"/>
  <c r="AB319" i="39"/>
  <c r="AA319" i="39"/>
  <c r="Z319" i="39"/>
  <c r="X319" i="39"/>
  <c r="T319" i="39"/>
  <c r="AF318" i="39"/>
  <c r="AE318" i="39"/>
  <c r="AD318" i="39"/>
  <c r="AC318" i="39"/>
  <c r="AB318" i="39"/>
  <c r="AA318" i="39"/>
  <c r="Z318" i="39"/>
  <c r="X318" i="39"/>
  <c r="T318" i="39"/>
  <c r="AF317" i="39"/>
  <c r="AE317" i="39"/>
  <c r="AD317" i="39"/>
  <c r="AC317" i="39"/>
  <c r="AB317" i="39"/>
  <c r="AA317" i="39"/>
  <c r="Z317" i="39"/>
  <c r="X317" i="39"/>
  <c r="T317" i="39"/>
  <c r="AF316" i="39"/>
  <c r="AE316" i="39"/>
  <c r="AD316" i="39"/>
  <c r="AC316" i="39"/>
  <c r="AB316" i="39"/>
  <c r="AA316" i="39"/>
  <c r="Z316" i="39"/>
  <c r="X316" i="39"/>
  <c r="T316" i="39"/>
  <c r="AF315" i="39"/>
  <c r="AE315" i="39"/>
  <c r="AD315" i="39"/>
  <c r="AC315" i="39"/>
  <c r="AB315" i="39"/>
  <c r="AA315" i="39"/>
  <c r="Z315" i="39"/>
  <c r="X315" i="39"/>
  <c r="T315" i="39"/>
  <c r="AF314" i="39"/>
  <c r="AE314" i="39"/>
  <c r="AD314" i="39"/>
  <c r="AC314" i="39"/>
  <c r="AB314" i="39"/>
  <c r="AA314" i="39"/>
  <c r="Z314" i="39"/>
  <c r="X314" i="39"/>
  <c r="T314" i="39"/>
  <c r="AF313" i="39"/>
  <c r="AE313" i="39"/>
  <c r="AD313" i="39"/>
  <c r="AC313" i="39"/>
  <c r="AB313" i="39"/>
  <c r="AA313" i="39"/>
  <c r="Z313" i="39"/>
  <c r="X313" i="39"/>
  <c r="T313" i="39"/>
  <c r="AF312" i="39"/>
  <c r="AE312" i="39"/>
  <c r="AD312" i="39"/>
  <c r="AC312" i="39"/>
  <c r="AB312" i="39"/>
  <c r="AA312" i="39"/>
  <c r="Z312" i="39"/>
  <c r="X312" i="39"/>
  <c r="T312" i="39"/>
  <c r="AI311" i="39"/>
  <c r="AF311" i="39"/>
  <c r="AE311" i="39"/>
  <c r="AD311" i="39"/>
  <c r="AC311" i="39"/>
  <c r="AB311" i="39"/>
  <c r="AA311" i="39"/>
  <c r="Z311" i="39"/>
  <c r="X311" i="39"/>
  <c r="T311" i="39"/>
  <c r="AI310" i="39"/>
  <c r="AF310" i="39"/>
  <c r="AE310" i="39"/>
  <c r="AD310" i="39"/>
  <c r="AC310" i="39"/>
  <c r="AB310" i="39"/>
  <c r="AA310" i="39"/>
  <c r="Z310" i="39"/>
  <c r="X310" i="39"/>
  <c r="T310" i="39"/>
  <c r="AI309" i="39"/>
  <c r="AF309" i="39"/>
  <c r="AE309" i="39"/>
  <c r="AD309" i="39"/>
  <c r="AC309" i="39"/>
  <c r="AB309" i="39"/>
  <c r="AA309" i="39"/>
  <c r="Z309" i="39"/>
  <c r="X309" i="39"/>
  <c r="T309" i="39"/>
  <c r="AI308" i="39"/>
  <c r="AF308" i="39"/>
  <c r="AE308" i="39"/>
  <c r="AD308" i="39"/>
  <c r="AC308" i="39"/>
  <c r="AB308" i="39"/>
  <c r="AA308" i="39"/>
  <c r="Z308" i="39"/>
  <c r="X308" i="39"/>
  <c r="T308" i="39"/>
  <c r="AI307" i="39"/>
  <c r="AF307" i="39"/>
  <c r="AE307" i="39"/>
  <c r="AD307" i="39"/>
  <c r="AC307" i="39"/>
  <c r="AB307" i="39"/>
  <c r="AA307" i="39"/>
  <c r="Z307" i="39"/>
  <c r="X307" i="39"/>
  <c r="T307" i="39"/>
  <c r="AI306" i="39"/>
  <c r="AF306" i="39"/>
  <c r="AE306" i="39"/>
  <c r="AD306" i="39"/>
  <c r="AC306" i="39"/>
  <c r="AB306" i="39"/>
  <c r="AA306" i="39"/>
  <c r="Z306" i="39"/>
  <c r="X306" i="39"/>
  <c r="T306" i="39"/>
  <c r="AI305" i="39"/>
  <c r="AF305" i="39"/>
  <c r="AE305" i="39"/>
  <c r="AD305" i="39"/>
  <c r="AC305" i="39"/>
  <c r="AB305" i="39"/>
  <c r="AA305" i="39"/>
  <c r="Z305" i="39"/>
  <c r="X305" i="39"/>
  <c r="T305" i="39"/>
  <c r="AI304" i="39"/>
  <c r="AF304" i="39"/>
  <c r="AE304" i="39"/>
  <c r="AD304" i="39"/>
  <c r="AC304" i="39"/>
  <c r="AB304" i="39"/>
  <c r="AA304" i="39"/>
  <c r="Z304" i="39"/>
  <c r="X304" i="39"/>
  <c r="T304" i="39"/>
  <c r="AI303" i="39"/>
  <c r="AF303" i="39"/>
  <c r="AE303" i="39"/>
  <c r="AD303" i="39"/>
  <c r="AC303" i="39"/>
  <c r="AB303" i="39"/>
  <c r="AA303" i="39"/>
  <c r="Z303" i="39"/>
  <c r="X303" i="39"/>
  <c r="T303" i="39"/>
  <c r="AI302" i="39"/>
  <c r="AF302" i="39"/>
  <c r="AE302" i="39"/>
  <c r="AD302" i="39"/>
  <c r="AC302" i="39"/>
  <c r="AB302" i="39"/>
  <c r="AA302" i="39"/>
  <c r="Z302" i="39"/>
  <c r="X302" i="39"/>
  <c r="T302" i="39"/>
  <c r="AI301" i="39"/>
  <c r="AF301" i="39"/>
  <c r="AE301" i="39"/>
  <c r="AD301" i="39"/>
  <c r="AC301" i="39"/>
  <c r="AB301" i="39"/>
  <c r="AA301" i="39"/>
  <c r="Z301" i="39"/>
  <c r="X301" i="39"/>
  <c r="T301" i="39"/>
  <c r="AI300" i="39"/>
  <c r="AF300" i="39"/>
  <c r="AE300" i="39"/>
  <c r="AD300" i="39"/>
  <c r="AC300" i="39"/>
  <c r="AB300" i="39"/>
  <c r="AA300" i="39"/>
  <c r="Z300" i="39"/>
  <c r="X300" i="39"/>
  <c r="T300" i="39"/>
  <c r="AI299" i="39"/>
  <c r="AF299" i="39"/>
  <c r="AE299" i="39"/>
  <c r="AD299" i="39"/>
  <c r="AC299" i="39"/>
  <c r="AB299" i="39"/>
  <c r="AA299" i="39"/>
  <c r="Z299" i="39"/>
  <c r="X299" i="39"/>
  <c r="T299" i="39"/>
  <c r="AI298" i="39"/>
  <c r="AF298" i="39"/>
  <c r="AE298" i="39"/>
  <c r="AD298" i="39"/>
  <c r="AC298" i="39"/>
  <c r="AB298" i="39"/>
  <c r="AA298" i="39"/>
  <c r="Z298" i="39"/>
  <c r="X298" i="39"/>
  <c r="T298" i="39"/>
  <c r="AI297" i="39"/>
  <c r="AF297" i="39"/>
  <c r="AE297" i="39"/>
  <c r="AD297" i="39"/>
  <c r="AC297" i="39"/>
  <c r="AB297" i="39"/>
  <c r="AA297" i="39"/>
  <c r="Z297" i="39"/>
  <c r="X297" i="39"/>
  <c r="T297" i="39"/>
  <c r="AI296" i="39"/>
  <c r="AF296" i="39"/>
  <c r="AE296" i="39"/>
  <c r="AD296" i="39"/>
  <c r="AC296" i="39"/>
  <c r="AB296" i="39"/>
  <c r="AA296" i="39"/>
  <c r="Z296" i="39"/>
  <c r="X296" i="39"/>
  <c r="T296" i="39"/>
  <c r="AI295" i="39"/>
  <c r="AF295" i="39"/>
  <c r="AE295" i="39"/>
  <c r="AD295" i="39"/>
  <c r="AC295" i="39"/>
  <c r="AB295" i="39"/>
  <c r="AA295" i="39"/>
  <c r="Z295" i="39"/>
  <c r="X295" i="39"/>
  <c r="T295" i="39"/>
  <c r="AI294" i="39"/>
  <c r="AF294" i="39"/>
  <c r="AE294" i="39"/>
  <c r="AD294" i="39"/>
  <c r="AC294" i="39"/>
  <c r="AB294" i="39"/>
  <c r="AA294" i="39"/>
  <c r="Z294" i="39"/>
  <c r="X294" i="39"/>
  <c r="T294" i="39"/>
  <c r="AI293" i="39"/>
  <c r="AF293" i="39"/>
  <c r="AE293" i="39"/>
  <c r="AD293" i="39"/>
  <c r="AC293" i="39"/>
  <c r="AB293" i="39"/>
  <c r="AA293" i="39"/>
  <c r="Z293" i="39"/>
  <c r="X293" i="39"/>
  <c r="T293" i="39"/>
  <c r="AI292" i="39"/>
  <c r="AF292" i="39"/>
  <c r="AE292" i="39"/>
  <c r="AD292" i="39"/>
  <c r="AC292" i="39"/>
  <c r="AB292" i="39"/>
  <c r="AA292" i="39"/>
  <c r="Z292" i="39"/>
  <c r="X292" i="39"/>
  <c r="T292" i="39"/>
  <c r="AI291" i="39"/>
  <c r="AF291" i="39"/>
  <c r="AE291" i="39"/>
  <c r="AD291" i="39"/>
  <c r="AC291" i="39"/>
  <c r="AB291" i="39"/>
  <c r="AA291" i="39"/>
  <c r="Z291" i="39"/>
  <c r="X291" i="39"/>
  <c r="T291" i="39"/>
  <c r="AI290" i="39"/>
  <c r="AF290" i="39"/>
  <c r="AE290" i="39"/>
  <c r="AD290" i="39"/>
  <c r="AC290" i="39"/>
  <c r="AB290" i="39"/>
  <c r="AA290" i="39"/>
  <c r="Z290" i="39"/>
  <c r="X290" i="39"/>
  <c r="T290" i="39"/>
  <c r="AI289" i="39"/>
  <c r="AF289" i="39"/>
  <c r="AE289" i="39"/>
  <c r="AD289" i="39"/>
  <c r="AC289" i="39"/>
  <c r="AB289" i="39"/>
  <c r="AA289" i="39"/>
  <c r="Z289" i="39"/>
  <c r="X289" i="39"/>
  <c r="T289" i="39"/>
  <c r="AI288" i="39"/>
  <c r="AF288" i="39"/>
  <c r="AE288" i="39"/>
  <c r="AD288" i="39"/>
  <c r="AC288" i="39"/>
  <c r="AB288" i="39"/>
  <c r="AA288" i="39"/>
  <c r="Z288" i="39"/>
  <c r="X288" i="39"/>
  <c r="T288" i="39"/>
  <c r="AI287" i="39"/>
  <c r="AF287" i="39"/>
  <c r="AE287" i="39"/>
  <c r="AD287" i="39"/>
  <c r="AC287" i="39"/>
  <c r="AB287" i="39"/>
  <c r="AA287" i="39"/>
  <c r="Z287" i="39"/>
  <c r="X287" i="39"/>
  <c r="T287" i="39"/>
  <c r="AI286" i="39"/>
  <c r="AF286" i="39"/>
  <c r="AE286" i="39"/>
  <c r="AD286" i="39"/>
  <c r="AC286" i="39"/>
  <c r="AB286" i="39"/>
  <c r="AA286" i="39"/>
  <c r="Z286" i="39"/>
  <c r="X286" i="39"/>
  <c r="T286" i="39"/>
  <c r="AI285" i="39"/>
  <c r="AF285" i="39"/>
  <c r="AE285" i="39"/>
  <c r="AD285" i="39"/>
  <c r="AC285" i="39"/>
  <c r="AB285" i="39"/>
  <c r="AA285" i="39"/>
  <c r="Z285" i="39"/>
  <c r="X285" i="39"/>
  <c r="T285" i="39"/>
  <c r="AI284" i="39"/>
  <c r="AF284" i="39"/>
  <c r="AE284" i="39"/>
  <c r="AD284" i="39"/>
  <c r="AC284" i="39"/>
  <c r="AB284" i="39"/>
  <c r="AA284" i="39"/>
  <c r="Z284" i="39"/>
  <c r="X284" i="39"/>
  <c r="T284" i="39"/>
  <c r="AI283" i="39"/>
  <c r="AF283" i="39"/>
  <c r="AE283" i="39"/>
  <c r="AD283" i="39"/>
  <c r="AC283" i="39"/>
  <c r="AB283" i="39"/>
  <c r="AA283" i="39"/>
  <c r="Z283" i="39"/>
  <c r="X283" i="39"/>
  <c r="T283" i="39"/>
  <c r="AI282" i="39"/>
  <c r="AF282" i="39"/>
  <c r="AE282" i="39"/>
  <c r="AD282" i="39"/>
  <c r="AC282" i="39"/>
  <c r="AB282" i="39"/>
  <c r="AA282" i="39"/>
  <c r="Z282" i="39"/>
  <c r="X282" i="39"/>
  <c r="T282" i="39"/>
  <c r="AI281" i="39"/>
  <c r="AF281" i="39"/>
  <c r="AE281" i="39"/>
  <c r="AD281" i="39"/>
  <c r="AC281" i="39"/>
  <c r="AB281" i="39"/>
  <c r="AA281" i="39"/>
  <c r="Z281" i="39"/>
  <c r="X281" i="39"/>
  <c r="T281" i="39"/>
  <c r="AI280" i="39"/>
  <c r="AF280" i="39"/>
  <c r="AE280" i="39"/>
  <c r="AD280" i="39"/>
  <c r="AC280" i="39"/>
  <c r="AB280" i="39"/>
  <c r="AA280" i="39"/>
  <c r="Z280" i="39"/>
  <c r="X280" i="39"/>
  <c r="T280" i="39"/>
  <c r="AI279" i="39"/>
  <c r="AF279" i="39"/>
  <c r="AE279" i="39"/>
  <c r="AD279" i="39"/>
  <c r="AC279" i="39"/>
  <c r="AB279" i="39"/>
  <c r="AA279" i="39"/>
  <c r="Z279" i="39"/>
  <c r="X279" i="39"/>
  <c r="T279" i="39"/>
  <c r="AI278" i="39"/>
  <c r="AF278" i="39"/>
  <c r="AE278" i="39"/>
  <c r="AD278" i="39"/>
  <c r="AC278" i="39"/>
  <c r="AB278" i="39"/>
  <c r="AA278" i="39"/>
  <c r="Z278" i="39"/>
  <c r="X278" i="39"/>
  <c r="T278" i="39"/>
  <c r="AI277" i="39"/>
  <c r="AF277" i="39"/>
  <c r="AE277" i="39"/>
  <c r="AD277" i="39"/>
  <c r="AC277" i="39"/>
  <c r="AB277" i="39"/>
  <c r="AA277" i="39"/>
  <c r="Z277" i="39"/>
  <c r="X277" i="39"/>
  <c r="T277" i="39"/>
  <c r="AI276" i="39"/>
  <c r="AF276" i="39"/>
  <c r="AE276" i="39"/>
  <c r="AD276" i="39"/>
  <c r="AC276" i="39"/>
  <c r="AB276" i="39"/>
  <c r="AA276" i="39"/>
  <c r="Z276" i="39"/>
  <c r="X276" i="39"/>
  <c r="T276" i="39"/>
  <c r="AI275" i="39"/>
  <c r="AF275" i="39"/>
  <c r="AE275" i="39"/>
  <c r="AD275" i="39"/>
  <c r="AC275" i="39"/>
  <c r="AB275" i="39"/>
  <c r="AA275" i="39"/>
  <c r="Z275" i="39"/>
  <c r="X275" i="39"/>
  <c r="T275" i="39"/>
  <c r="AI274" i="39"/>
  <c r="AF274" i="39"/>
  <c r="AE274" i="39"/>
  <c r="AD274" i="39"/>
  <c r="AC274" i="39"/>
  <c r="AB274" i="39"/>
  <c r="AA274" i="39"/>
  <c r="Z274" i="39"/>
  <c r="X274" i="39"/>
  <c r="T274" i="39"/>
  <c r="AI273" i="39"/>
  <c r="AF273" i="39"/>
  <c r="AE273" i="39"/>
  <c r="AD273" i="39"/>
  <c r="AC273" i="39"/>
  <c r="AB273" i="39"/>
  <c r="AA273" i="39"/>
  <c r="Z273" i="39"/>
  <c r="X273" i="39"/>
  <c r="T273" i="39"/>
  <c r="AI272" i="39"/>
  <c r="AF272" i="39"/>
  <c r="AE272" i="39"/>
  <c r="AD272" i="39"/>
  <c r="AC272" i="39"/>
  <c r="AB272" i="39"/>
  <c r="AA272" i="39"/>
  <c r="Z272" i="39"/>
  <c r="X272" i="39"/>
  <c r="T272" i="39"/>
  <c r="AI271" i="39"/>
  <c r="AF271" i="39"/>
  <c r="AE271" i="39"/>
  <c r="AD271" i="39"/>
  <c r="AC271" i="39"/>
  <c r="AB271" i="39"/>
  <c r="AA271" i="39"/>
  <c r="Z271" i="39"/>
  <c r="X271" i="39"/>
  <c r="T271" i="39"/>
  <c r="AI270" i="39"/>
  <c r="AF270" i="39"/>
  <c r="AE270" i="39"/>
  <c r="AD270" i="39"/>
  <c r="AC270" i="39"/>
  <c r="AB270" i="39"/>
  <c r="AA270" i="39"/>
  <c r="Z270" i="39"/>
  <c r="X270" i="39"/>
  <c r="T270" i="39"/>
  <c r="AI269" i="39"/>
  <c r="AF269" i="39"/>
  <c r="AE269" i="39"/>
  <c r="AD269" i="39"/>
  <c r="AC269" i="39"/>
  <c r="AB269" i="39"/>
  <c r="AA269" i="39"/>
  <c r="Z269" i="39"/>
  <c r="X269" i="39"/>
  <c r="T269" i="39"/>
  <c r="AI268" i="39"/>
  <c r="AF268" i="39"/>
  <c r="AE268" i="39"/>
  <c r="AD268" i="39"/>
  <c r="AC268" i="39"/>
  <c r="AB268" i="39"/>
  <c r="AA268" i="39"/>
  <c r="Z268" i="39"/>
  <c r="X268" i="39"/>
  <c r="T268" i="39"/>
  <c r="AI267" i="39"/>
  <c r="AF267" i="39"/>
  <c r="AE267" i="39"/>
  <c r="AD267" i="39"/>
  <c r="AC267" i="39"/>
  <c r="AB267" i="39"/>
  <c r="AA267" i="39"/>
  <c r="Z267" i="39"/>
  <c r="X267" i="39"/>
  <c r="T267" i="39"/>
  <c r="AI266" i="39"/>
  <c r="AF266" i="39"/>
  <c r="AE266" i="39"/>
  <c r="AD266" i="39"/>
  <c r="AC266" i="39"/>
  <c r="AB266" i="39"/>
  <c r="AA266" i="39"/>
  <c r="Z266" i="39"/>
  <c r="X266" i="39"/>
  <c r="T266" i="39"/>
  <c r="AI265" i="39"/>
  <c r="AF265" i="39"/>
  <c r="AE265" i="39"/>
  <c r="AD265" i="39"/>
  <c r="AC265" i="39"/>
  <c r="AB265" i="39"/>
  <c r="AA265" i="39"/>
  <c r="Z265" i="39"/>
  <c r="X265" i="39"/>
  <c r="T265" i="39"/>
  <c r="AI264" i="39"/>
  <c r="AF264" i="39"/>
  <c r="AE264" i="39"/>
  <c r="AD264" i="39"/>
  <c r="AC264" i="39"/>
  <c r="AB264" i="39"/>
  <c r="AA264" i="39"/>
  <c r="Z264" i="39"/>
  <c r="X264" i="39"/>
  <c r="T264" i="39"/>
  <c r="AI263" i="39"/>
  <c r="AF263" i="39"/>
  <c r="AE263" i="39"/>
  <c r="AD263" i="39"/>
  <c r="AC263" i="39"/>
  <c r="AB263" i="39"/>
  <c r="AA263" i="39"/>
  <c r="Z263" i="39"/>
  <c r="X263" i="39"/>
  <c r="T263" i="39"/>
  <c r="AI262" i="39"/>
  <c r="AF262" i="39"/>
  <c r="AE262" i="39"/>
  <c r="AD262" i="39"/>
  <c r="AC262" i="39"/>
  <c r="AB262" i="39"/>
  <c r="AA262" i="39"/>
  <c r="Z262" i="39"/>
  <c r="X262" i="39"/>
  <c r="T262" i="39"/>
  <c r="AI261" i="39"/>
  <c r="AF261" i="39"/>
  <c r="AE261" i="39"/>
  <c r="AD261" i="39"/>
  <c r="AC261" i="39"/>
  <c r="AB261" i="39"/>
  <c r="AA261" i="39"/>
  <c r="Z261" i="39"/>
  <c r="X261" i="39"/>
  <c r="T261" i="39"/>
  <c r="AI260" i="39"/>
  <c r="AF260" i="39"/>
  <c r="AE260" i="39"/>
  <c r="AD260" i="39"/>
  <c r="AC260" i="39"/>
  <c r="AB260" i="39"/>
  <c r="AA260" i="39"/>
  <c r="Z260" i="39"/>
  <c r="X260" i="39"/>
  <c r="T260" i="39"/>
  <c r="AI259" i="39"/>
  <c r="AF259" i="39"/>
  <c r="AE259" i="39"/>
  <c r="AD259" i="39"/>
  <c r="AC259" i="39"/>
  <c r="AB259" i="39"/>
  <c r="AA259" i="39"/>
  <c r="Z259" i="39"/>
  <c r="X259" i="39"/>
  <c r="T259" i="39"/>
  <c r="AI258" i="39"/>
  <c r="AF258" i="39"/>
  <c r="AE258" i="39"/>
  <c r="AD258" i="39"/>
  <c r="AC258" i="39"/>
  <c r="AB258" i="39"/>
  <c r="AA258" i="39"/>
  <c r="Z258" i="39"/>
  <c r="X258" i="39"/>
  <c r="T258" i="39"/>
  <c r="AI257" i="39"/>
  <c r="AF257" i="39"/>
  <c r="AE257" i="39"/>
  <c r="AD257" i="39"/>
  <c r="AC257" i="39"/>
  <c r="AB257" i="39"/>
  <c r="AA257" i="39"/>
  <c r="Z257" i="39"/>
  <c r="X257" i="39"/>
  <c r="T257" i="39"/>
  <c r="AI256" i="39"/>
  <c r="AF256" i="39"/>
  <c r="AE256" i="39"/>
  <c r="AD256" i="39"/>
  <c r="AC256" i="39"/>
  <c r="AB256" i="39"/>
  <c r="AA256" i="39"/>
  <c r="Z256" i="39"/>
  <c r="X256" i="39"/>
  <c r="T256" i="39"/>
  <c r="AI255" i="39"/>
  <c r="AF255" i="39"/>
  <c r="AE255" i="39"/>
  <c r="AD255" i="39"/>
  <c r="AC255" i="39"/>
  <c r="AB255" i="39"/>
  <c r="AA255" i="39"/>
  <c r="Z255" i="39"/>
  <c r="X255" i="39"/>
  <c r="T255" i="39"/>
  <c r="AI254" i="39"/>
  <c r="AF254" i="39"/>
  <c r="AE254" i="39"/>
  <c r="AD254" i="39"/>
  <c r="AC254" i="39"/>
  <c r="AB254" i="39"/>
  <c r="AA254" i="39"/>
  <c r="Z254" i="39"/>
  <c r="X254" i="39"/>
  <c r="T254" i="39"/>
  <c r="AI253" i="39"/>
  <c r="AF253" i="39"/>
  <c r="AE253" i="39"/>
  <c r="AD253" i="39"/>
  <c r="AC253" i="39"/>
  <c r="AB253" i="39"/>
  <c r="AA253" i="39"/>
  <c r="Z253" i="39"/>
  <c r="X253" i="39"/>
  <c r="T253" i="39"/>
  <c r="AI252" i="39"/>
  <c r="AF252" i="39"/>
  <c r="AE252" i="39"/>
  <c r="AD252" i="39"/>
  <c r="AC252" i="39"/>
  <c r="AB252" i="39"/>
  <c r="AA252" i="39"/>
  <c r="Z252" i="39"/>
  <c r="X252" i="39"/>
  <c r="T252" i="39"/>
  <c r="AI251" i="39"/>
  <c r="AF251" i="39"/>
  <c r="AE251" i="39"/>
  <c r="AD251" i="39"/>
  <c r="AC251" i="39"/>
  <c r="AB251" i="39"/>
  <c r="AA251" i="39"/>
  <c r="Z251" i="39"/>
  <c r="X251" i="39"/>
  <c r="T251" i="39"/>
  <c r="AI250" i="39"/>
  <c r="AF250" i="39"/>
  <c r="AE250" i="39"/>
  <c r="AD250" i="39"/>
  <c r="AC250" i="39"/>
  <c r="AB250" i="39"/>
  <c r="AA250" i="39"/>
  <c r="Z250" i="39"/>
  <c r="X250" i="39"/>
  <c r="T250" i="39"/>
  <c r="AI249" i="39"/>
  <c r="AF249" i="39"/>
  <c r="AE249" i="39"/>
  <c r="AD249" i="39"/>
  <c r="AC249" i="39"/>
  <c r="AB249" i="39"/>
  <c r="AA249" i="39"/>
  <c r="Z249" i="39"/>
  <c r="X249" i="39"/>
  <c r="T249" i="39"/>
  <c r="AI248" i="39"/>
  <c r="AF248" i="39"/>
  <c r="AE248" i="39"/>
  <c r="AD248" i="39"/>
  <c r="AC248" i="39"/>
  <c r="AB248" i="39"/>
  <c r="AA248" i="39"/>
  <c r="Z248" i="39"/>
  <c r="X248" i="39"/>
  <c r="T248" i="39"/>
  <c r="AI247" i="39"/>
  <c r="AF247" i="39"/>
  <c r="AE247" i="39"/>
  <c r="AD247" i="39"/>
  <c r="AC247" i="39"/>
  <c r="AB247" i="39"/>
  <c r="AA247" i="39"/>
  <c r="Z247" i="39"/>
  <c r="X247" i="39"/>
  <c r="T247" i="39"/>
  <c r="AI246" i="39"/>
  <c r="AF246" i="39"/>
  <c r="AE246" i="39"/>
  <c r="AD246" i="39"/>
  <c r="AC246" i="39"/>
  <c r="AB246" i="39"/>
  <c r="AA246" i="39"/>
  <c r="Z246" i="39"/>
  <c r="X246" i="39"/>
  <c r="T246" i="39"/>
  <c r="AI245" i="39"/>
  <c r="AF245" i="39"/>
  <c r="AE245" i="39"/>
  <c r="AD245" i="39"/>
  <c r="AC245" i="39"/>
  <c r="AB245" i="39"/>
  <c r="AA245" i="39"/>
  <c r="Z245" i="39"/>
  <c r="X245" i="39"/>
  <c r="T245" i="39"/>
  <c r="AI244" i="39"/>
  <c r="AF244" i="39"/>
  <c r="AE244" i="39"/>
  <c r="AD244" i="39"/>
  <c r="AC244" i="39"/>
  <c r="AB244" i="39"/>
  <c r="AA244" i="39"/>
  <c r="Z244" i="39"/>
  <c r="X244" i="39"/>
  <c r="T244" i="39"/>
  <c r="AI243" i="39"/>
  <c r="AF243" i="39"/>
  <c r="AE243" i="39"/>
  <c r="AD243" i="39"/>
  <c r="AC243" i="39"/>
  <c r="AB243" i="39"/>
  <c r="AA243" i="39"/>
  <c r="Z243" i="39"/>
  <c r="X243" i="39"/>
  <c r="T243" i="39"/>
  <c r="AI242" i="39"/>
  <c r="AF242" i="39"/>
  <c r="AE242" i="39"/>
  <c r="AD242" i="39"/>
  <c r="AC242" i="39"/>
  <c r="AB242" i="39"/>
  <c r="AA242" i="39"/>
  <c r="Z242" i="39"/>
  <c r="X242" i="39"/>
  <c r="T242" i="39"/>
  <c r="AI241" i="39"/>
  <c r="AF241" i="39"/>
  <c r="AE241" i="39"/>
  <c r="AD241" i="39"/>
  <c r="AC241" i="39"/>
  <c r="AB241" i="39"/>
  <c r="AA241" i="39"/>
  <c r="Z241" i="39"/>
  <c r="X241" i="39"/>
  <c r="T241" i="39"/>
  <c r="AI240" i="39"/>
  <c r="AF240" i="39"/>
  <c r="AE240" i="39"/>
  <c r="AD240" i="39"/>
  <c r="AC240" i="39"/>
  <c r="AB240" i="39"/>
  <c r="AA240" i="39"/>
  <c r="Z240" i="39"/>
  <c r="X240" i="39"/>
  <c r="T240" i="39"/>
  <c r="AI239" i="39"/>
  <c r="AF239" i="39"/>
  <c r="AE239" i="39"/>
  <c r="AD239" i="39"/>
  <c r="AC239" i="39"/>
  <c r="AB239" i="39"/>
  <c r="AA239" i="39"/>
  <c r="Z239" i="39"/>
  <c r="X239" i="39"/>
  <c r="T239" i="39"/>
  <c r="AI238" i="39"/>
  <c r="AF238" i="39"/>
  <c r="AE238" i="39"/>
  <c r="AD238" i="39"/>
  <c r="AC238" i="39"/>
  <c r="AB238" i="39"/>
  <c r="AA238" i="39"/>
  <c r="Z238" i="39"/>
  <c r="X238" i="39"/>
  <c r="T238" i="39"/>
  <c r="AI237" i="39"/>
  <c r="AF237" i="39"/>
  <c r="AE237" i="39"/>
  <c r="AD237" i="39"/>
  <c r="AC237" i="39"/>
  <c r="AB237" i="39"/>
  <c r="AA237" i="39"/>
  <c r="Z237" i="39"/>
  <c r="X237" i="39"/>
  <c r="T237" i="39"/>
  <c r="AI236" i="39"/>
  <c r="AF236" i="39"/>
  <c r="AE236" i="39"/>
  <c r="AD236" i="39"/>
  <c r="AC236" i="39"/>
  <c r="AB236" i="39"/>
  <c r="AA236" i="39"/>
  <c r="Z236" i="39"/>
  <c r="X236" i="39"/>
  <c r="T236" i="39"/>
  <c r="AI235" i="39"/>
  <c r="AF235" i="39"/>
  <c r="AE235" i="39"/>
  <c r="AD235" i="39"/>
  <c r="AC235" i="39"/>
  <c r="AB235" i="39"/>
  <c r="AA235" i="39"/>
  <c r="Z235" i="39"/>
  <c r="X235" i="39"/>
  <c r="T235" i="39"/>
  <c r="AI234" i="39"/>
  <c r="AF234" i="39"/>
  <c r="AE234" i="39"/>
  <c r="AD234" i="39"/>
  <c r="AC234" i="39"/>
  <c r="AB234" i="39"/>
  <c r="AA234" i="39"/>
  <c r="Z234" i="39"/>
  <c r="X234" i="39"/>
  <c r="T234" i="39"/>
  <c r="AI233" i="39"/>
  <c r="AF233" i="39"/>
  <c r="AE233" i="39"/>
  <c r="AD233" i="39"/>
  <c r="AC233" i="39"/>
  <c r="AB233" i="39"/>
  <c r="AA233" i="39"/>
  <c r="Z233" i="39"/>
  <c r="X233" i="39"/>
  <c r="T233" i="39"/>
  <c r="AI232" i="39"/>
  <c r="AF232" i="39"/>
  <c r="AE232" i="39"/>
  <c r="AD232" i="39"/>
  <c r="AC232" i="39"/>
  <c r="AB232" i="39"/>
  <c r="AA232" i="39"/>
  <c r="Z232" i="39"/>
  <c r="X232" i="39"/>
  <c r="T232" i="39"/>
  <c r="AI231" i="39"/>
  <c r="AF231" i="39"/>
  <c r="AE231" i="39"/>
  <c r="AD231" i="39"/>
  <c r="AC231" i="39"/>
  <c r="AB231" i="39"/>
  <c r="AA231" i="39"/>
  <c r="Z231" i="39"/>
  <c r="X231" i="39"/>
  <c r="T231" i="39"/>
  <c r="AI230" i="39"/>
  <c r="AF230" i="39"/>
  <c r="AE230" i="39"/>
  <c r="AD230" i="39"/>
  <c r="AC230" i="39"/>
  <c r="AB230" i="39"/>
  <c r="AA230" i="39"/>
  <c r="Z230" i="39"/>
  <c r="X230" i="39"/>
  <c r="T230" i="39"/>
  <c r="AI229" i="39"/>
  <c r="AF229" i="39"/>
  <c r="AE229" i="39"/>
  <c r="AD229" i="39"/>
  <c r="AC229" i="39"/>
  <c r="AB229" i="39"/>
  <c r="AA229" i="39"/>
  <c r="Z229" i="39"/>
  <c r="X229" i="39"/>
  <c r="T229" i="39"/>
  <c r="AI228" i="39"/>
  <c r="AF228" i="39"/>
  <c r="AE228" i="39"/>
  <c r="AD228" i="39"/>
  <c r="AC228" i="39"/>
  <c r="AB228" i="39"/>
  <c r="AA228" i="39"/>
  <c r="Z228" i="39"/>
  <c r="X228" i="39"/>
  <c r="T228" i="39"/>
  <c r="AI227" i="39"/>
  <c r="AF227" i="39"/>
  <c r="AE227" i="39"/>
  <c r="AD227" i="39"/>
  <c r="AC227" i="39"/>
  <c r="AB227" i="39"/>
  <c r="AA227" i="39"/>
  <c r="Z227" i="39"/>
  <c r="X227" i="39"/>
  <c r="T227" i="39"/>
  <c r="AI226" i="39"/>
  <c r="AF226" i="39"/>
  <c r="AE226" i="39"/>
  <c r="AD226" i="39"/>
  <c r="AC226" i="39"/>
  <c r="AB226" i="39"/>
  <c r="AA226" i="39"/>
  <c r="Z226" i="39"/>
  <c r="X226" i="39"/>
  <c r="T226" i="39"/>
  <c r="AI225" i="39"/>
  <c r="AF225" i="39"/>
  <c r="AE225" i="39"/>
  <c r="AD225" i="39"/>
  <c r="AC225" i="39"/>
  <c r="AB225" i="39"/>
  <c r="AA225" i="39"/>
  <c r="Z225" i="39"/>
  <c r="X225" i="39"/>
  <c r="T225" i="39"/>
  <c r="AI224" i="39"/>
  <c r="AF224" i="39"/>
  <c r="AE224" i="39"/>
  <c r="AD224" i="39"/>
  <c r="AC224" i="39"/>
  <c r="AB224" i="39"/>
  <c r="AA224" i="39"/>
  <c r="Z224" i="39"/>
  <c r="X224" i="39"/>
  <c r="T224" i="39"/>
  <c r="AI223" i="39"/>
  <c r="AF223" i="39"/>
  <c r="AE223" i="39"/>
  <c r="AD223" i="39"/>
  <c r="AC223" i="39"/>
  <c r="AB223" i="39"/>
  <c r="AA223" i="39"/>
  <c r="Z223" i="39"/>
  <c r="X223" i="39"/>
  <c r="T223" i="39"/>
  <c r="AI222" i="39"/>
  <c r="AF222" i="39"/>
  <c r="AE222" i="39"/>
  <c r="AD222" i="39"/>
  <c r="AC222" i="39"/>
  <c r="AB222" i="39"/>
  <c r="AA222" i="39"/>
  <c r="Z222" i="39"/>
  <c r="X222" i="39"/>
  <c r="T222" i="39"/>
  <c r="AI221" i="39"/>
  <c r="AF221" i="39"/>
  <c r="AE221" i="39"/>
  <c r="AD221" i="39"/>
  <c r="AC221" i="39"/>
  <c r="AB221" i="39"/>
  <c r="AA221" i="39"/>
  <c r="Z221" i="39"/>
  <c r="X221" i="39"/>
  <c r="T221" i="39"/>
  <c r="AI220" i="39"/>
  <c r="AF220" i="39"/>
  <c r="AE220" i="39"/>
  <c r="AD220" i="39"/>
  <c r="AC220" i="39"/>
  <c r="AB220" i="39"/>
  <c r="AA220" i="39"/>
  <c r="Z220" i="39"/>
  <c r="X220" i="39"/>
  <c r="T220" i="39"/>
  <c r="AI219" i="39"/>
  <c r="AF219" i="39"/>
  <c r="AE219" i="39"/>
  <c r="AD219" i="39"/>
  <c r="AC219" i="39"/>
  <c r="AB219" i="39"/>
  <c r="AA219" i="39"/>
  <c r="Z219" i="39"/>
  <c r="X219" i="39"/>
  <c r="T219" i="39"/>
  <c r="AI218" i="39"/>
  <c r="AF218" i="39"/>
  <c r="AE218" i="39"/>
  <c r="AD218" i="39"/>
  <c r="AC218" i="39"/>
  <c r="AB218" i="39"/>
  <c r="AA218" i="39"/>
  <c r="Z218" i="39"/>
  <c r="X218" i="39"/>
  <c r="T218" i="39"/>
  <c r="AI217" i="39"/>
  <c r="AF217" i="39"/>
  <c r="AE217" i="39"/>
  <c r="AD217" i="39"/>
  <c r="AC217" i="39"/>
  <c r="AB217" i="39"/>
  <c r="AA217" i="39"/>
  <c r="Z217" i="39"/>
  <c r="X217" i="39"/>
  <c r="T217" i="39"/>
  <c r="AI216" i="39"/>
  <c r="AF216" i="39"/>
  <c r="AE216" i="39"/>
  <c r="AD216" i="39"/>
  <c r="AC216" i="39"/>
  <c r="AB216" i="39"/>
  <c r="AA216" i="39"/>
  <c r="Z216" i="39"/>
  <c r="X216" i="39"/>
  <c r="T216" i="39"/>
  <c r="AI215" i="39"/>
  <c r="AF215" i="39"/>
  <c r="AE215" i="39"/>
  <c r="AD215" i="39"/>
  <c r="AC215" i="39"/>
  <c r="AB215" i="39"/>
  <c r="AA215" i="39"/>
  <c r="Z215" i="39"/>
  <c r="X215" i="39"/>
  <c r="T215" i="39"/>
  <c r="AI214" i="39"/>
  <c r="AF214" i="39"/>
  <c r="AE214" i="39"/>
  <c r="AD214" i="39"/>
  <c r="AC214" i="39"/>
  <c r="AB214" i="39"/>
  <c r="AA214" i="39"/>
  <c r="Z214" i="39"/>
  <c r="X214" i="39"/>
  <c r="T214" i="39"/>
  <c r="AI213" i="39"/>
  <c r="AF213" i="39"/>
  <c r="AE213" i="39"/>
  <c r="AD213" i="39"/>
  <c r="AC213" i="39"/>
  <c r="AB213" i="39"/>
  <c r="AA213" i="39"/>
  <c r="Z213" i="39"/>
  <c r="X213" i="39"/>
  <c r="T213" i="39"/>
  <c r="AI212" i="39"/>
  <c r="AF212" i="39"/>
  <c r="AE212" i="39"/>
  <c r="AD212" i="39"/>
  <c r="AC212" i="39"/>
  <c r="AB212" i="39"/>
  <c r="AA212" i="39"/>
  <c r="Z212" i="39"/>
  <c r="X212" i="39"/>
  <c r="T212" i="39"/>
  <c r="AI211" i="39"/>
  <c r="AF211" i="39"/>
  <c r="AE211" i="39"/>
  <c r="AD211" i="39"/>
  <c r="AC211" i="39"/>
  <c r="AB211" i="39"/>
  <c r="AA211" i="39"/>
  <c r="Z211" i="39"/>
  <c r="X211" i="39"/>
  <c r="T211" i="39"/>
  <c r="AI210" i="39"/>
  <c r="AF210" i="39"/>
  <c r="AE210" i="39"/>
  <c r="AD210" i="39"/>
  <c r="AC210" i="39"/>
  <c r="AB210" i="39"/>
  <c r="AA210" i="39"/>
  <c r="Z210" i="39"/>
  <c r="X210" i="39"/>
  <c r="T210" i="39"/>
  <c r="AI209" i="39"/>
  <c r="AF209" i="39"/>
  <c r="AE209" i="39"/>
  <c r="AD209" i="39"/>
  <c r="AC209" i="39"/>
  <c r="AB209" i="39"/>
  <c r="AA209" i="39"/>
  <c r="Z209" i="39"/>
  <c r="X209" i="39"/>
  <c r="T209" i="39"/>
  <c r="AI208" i="39"/>
  <c r="AF208" i="39"/>
  <c r="AE208" i="39"/>
  <c r="AD208" i="39"/>
  <c r="AC208" i="39"/>
  <c r="AB208" i="39"/>
  <c r="AA208" i="39"/>
  <c r="Z208" i="39"/>
  <c r="X208" i="39"/>
  <c r="T208" i="39"/>
  <c r="AI207" i="39"/>
  <c r="AF207" i="39"/>
  <c r="AE207" i="39"/>
  <c r="AD207" i="39"/>
  <c r="AC207" i="39"/>
  <c r="AB207" i="39"/>
  <c r="AA207" i="39"/>
  <c r="Z207" i="39"/>
  <c r="X207" i="39"/>
  <c r="T207" i="39"/>
  <c r="AI206" i="39"/>
  <c r="AF206" i="39"/>
  <c r="AE206" i="39"/>
  <c r="AD206" i="39"/>
  <c r="AC206" i="39"/>
  <c r="AB206" i="39"/>
  <c r="AA206" i="39"/>
  <c r="Z206" i="39"/>
  <c r="X206" i="39"/>
  <c r="T206" i="39"/>
  <c r="AI205" i="39"/>
  <c r="AF205" i="39"/>
  <c r="AE205" i="39"/>
  <c r="AD205" i="39"/>
  <c r="AC205" i="39"/>
  <c r="AB205" i="39"/>
  <c r="AA205" i="39"/>
  <c r="Z205" i="39"/>
  <c r="X205" i="39"/>
  <c r="T205" i="39"/>
  <c r="AI204" i="39"/>
  <c r="AF204" i="39"/>
  <c r="AE204" i="39"/>
  <c r="AD204" i="39"/>
  <c r="AC204" i="39"/>
  <c r="AB204" i="39"/>
  <c r="AA204" i="39"/>
  <c r="Z204" i="39"/>
  <c r="X204" i="39"/>
  <c r="T204" i="39"/>
  <c r="AI203" i="39"/>
  <c r="AF203" i="39"/>
  <c r="AE203" i="39"/>
  <c r="AD203" i="39"/>
  <c r="AC203" i="39"/>
  <c r="AB203" i="39"/>
  <c r="AA203" i="39"/>
  <c r="Z203" i="39"/>
  <c r="X203" i="39"/>
  <c r="T203" i="39"/>
  <c r="AI202" i="39"/>
  <c r="AF202" i="39"/>
  <c r="AE202" i="39"/>
  <c r="AD202" i="39"/>
  <c r="AC202" i="39"/>
  <c r="AB202" i="39"/>
  <c r="AA202" i="39"/>
  <c r="Z202" i="39"/>
  <c r="X202" i="39"/>
  <c r="T202" i="39"/>
  <c r="AI201" i="39"/>
  <c r="AF201" i="39"/>
  <c r="AE201" i="39"/>
  <c r="AD201" i="39"/>
  <c r="AC201" i="39"/>
  <c r="AB201" i="39"/>
  <c r="AA201" i="39"/>
  <c r="Z201" i="39"/>
  <c r="X201" i="39"/>
  <c r="T201" i="39"/>
  <c r="AI200" i="39"/>
  <c r="AF200" i="39"/>
  <c r="AE200" i="39"/>
  <c r="AD200" i="39"/>
  <c r="AC200" i="39"/>
  <c r="AB200" i="39"/>
  <c r="AA200" i="39"/>
  <c r="Z200" i="39"/>
  <c r="X200" i="39"/>
  <c r="T200" i="39"/>
  <c r="AI199" i="39"/>
  <c r="AF199" i="39"/>
  <c r="AE199" i="39"/>
  <c r="AD199" i="39"/>
  <c r="AC199" i="39"/>
  <c r="AB199" i="39"/>
  <c r="AA199" i="39"/>
  <c r="Z199" i="39"/>
  <c r="X199" i="39"/>
  <c r="T199" i="39"/>
  <c r="AI198" i="39"/>
  <c r="AF198" i="39"/>
  <c r="AE198" i="39"/>
  <c r="AD198" i="39"/>
  <c r="AC198" i="39"/>
  <c r="AB198" i="39"/>
  <c r="AA198" i="39"/>
  <c r="Z198" i="39"/>
  <c r="X198" i="39"/>
  <c r="T198" i="39"/>
  <c r="AI197" i="39"/>
  <c r="AF197" i="39"/>
  <c r="AE197" i="39"/>
  <c r="AD197" i="39"/>
  <c r="AC197" i="39"/>
  <c r="AB197" i="39"/>
  <c r="AA197" i="39"/>
  <c r="Z197" i="39"/>
  <c r="X197" i="39"/>
  <c r="T197" i="39"/>
  <c r="AI196" i="39"/>
  <c r="AF196" i="39"/>
  <c r="AE196" i="39"/>
  <c r="AD196" i="39"/>
  <c r="AC196" i="39"/>
  <c r="AB196" i="39"/>
  <c r="AA196" i="39"/>
  <c r="Z196" i="39"/>
  <c r="X196" i="39"/>
  <c r="T196" i="39"/>
  <c r="AI195" i="39"/>
  <c r="AF195" i="39"/>
  <c r="AE195" i="39"/>
  <c r="AD195" i="39"/>
  <c r="AC195" i="39"/>
  <c r="AB195" i="39"/>
  <c r="AA195" i="39"/>
  <c r="Z195" i="39"/>
  <c r="X195" i="39"/>
  <c r="T195" i="39"/>
  <c r="AI194" i="39"/>
  <c r="AF194" i="39"/>
  <c r="AE194" i="39"/>
  <c r="AD194" i="39"/>
  <c r="AC194" i="39"/>
  <c r="AB194" i="39"/>
  <c r="AA194" i="39"/>
  <c r="Z194" i="39"/>
  <c r="X194" i="39"/>
  <c r="T194" i="39"/>
  <c r="AI193" i="39"/>
  <c r="AF193" i="39"/>
  <c r="AE193" i="39"/>
  <c r="AD193" i="39"/>
  <c r="AC193" i="39"/>
  <c r="AB193" i="39"/>
  <c r="AA193" i="39"/>
  <c r="Z193" i="39"/>
  <c r="X193" i="39"/>
  <c r="T193" i="39"/>
  <c r="AI192" i="39"/>
  <c r="AF192" i="39"/>
  <c r="AE192" i="39"/>
  <c r="AD192" i="39"/>
  <c r="AC192" i="39"/>
  <c r="AB192" i="39"/>
  <c r="AA192" i="39"/>
  <c r="Z192" i="39"/>
  <c r="X192" i="39"/>
  <c r="T192" i="39"/>
  <c r="AI191" i="39"/>
  <c r="AF191" i="39"/>
  <c r="AE191" i="39"/>
  <c r="AD191" i="39"/>
  <c r="AC191" i="39"/>
  <c r="AB191" i="39"/>
  <c r="AA191" i="39"/>
  <c r="Z191" i="39"/>
  <c r="X191" i="39"/>
  <c r="T191" i="39"/>
  <c r="AI190" i="39"/>
  <c r="AF190" i="39"/>
  <c r="AE190" i="39"/>
  <c r="AD190" i="39"/>
  <c r="AC190" i="39"/>
  <c r="AB190" i="39"/>
  <c r="AA190" i="39"/>
  <c r="Z190" i="39"/>
  <c r="X190" i="39"/>
  <c r="T190" i="39"/>
  <c r="AI189" i="39"/>
  <c r="AF189" i="39"/>
  <c r="AE189" i="39"/>
  <c r="AD189" i="39"/>
  <c r="AC189" i="39"/>
  <c r="AB189" i="39"/>
  <c r="AA189" i="39"/>
  <c r="Z189" i="39"/>
  <c r="X189" i="39"/>
  <c r="T189" i="39"/>
  <c r="AI188" i="39"/>
  <c r="AF188" i="39"/>
  <c r="AE188" i="39"/>
  <c r="AD188" i="39"/>
  <c r="AC188" i="39"/>
  <c r="AB188" i="39"/>
  <c r="AA188" i="39"/>
  <c r="Z188" i="39"/>
  <c r="X188" i="39"/>
  <c r="T188" i="39"/>
  <c r="AI187" i="39"/>
  <c r="AF187" i="39"/>
  <c r="AE187" i="39"/>
  <c r="AD187" i="39"/>
  <c r="AC187" i="39"/>
  <c r="AB187" i="39"/>
  <c r="AA187" i="39"/>
  <c r="Z187" i="39"/>
  <c r="X187" i="39"/>
  <c r="T187" i="39"/>
  <c r="AI186" i="39"/>
  <c r="AF186" i="39"/>
  <c r="AE186" i="39"/>
  <c r="AD186" i="39"/>
  <c r="AC186" i="39"/>
  <c r="AB186" i="39"/>
  <c r="AA186" i="39"/>
  <c r="Z186" i="39"/>
  <c r="X186" i="39"/>
  <c r="T186" i="39"/>
  <c r="AI185" i="39"/>
  <c r="AF185" i="39"/>
  <c r="AE185" i="39"/>
  <c r="AD185" i="39"/>
  <c r="AC185" i="39"/>
  <c r="AB185" i="39"/>
  <c r="AA185" i="39"/>
  <c r="Z185" i="39"/>
  <c r="X185" i="39"/>
  <c r="T185" i="39"/>
  <c r="AI184" i="39"/>
  <c r="AF184" i="39"/>
  <c r="AE184" i="39"/>
  <c r="AD184" i="39"/>
  <c r="AC184" i="39"/>
  <c r="AB184" i="39"/>
  <c r="AA184" i="39"/>
  <c r="Z184" i="39"/>
  <c r="X184" i="39"/>
  <c r="T184" i="39"/>
  <c r="AI183" i="39"/>
  <c r="AF183" i="39"/>
  <c r="AE183" i="39"/>
  <c r="AD183" i="39"/>
  <c r="AC183" i="39"/>
  <c r="AB183" i="39"/>
  <c r="AA183" i="39"/>
  <c r="Z183" i="39"/>
  <c r="X183" i="39"/>
  <c r="T183" i="39"/>
  <c r="AI182" i="39"/>
  <c r="AF182" i="39"/>
  <c r="AE182" i="39"/>
  <c r="AD182" i="39"/>
  <c r="AC182" i="39"/>
  <c r="AB182" i="39"/>
  <c r="AA182" i="39"/>
  <c r="Z182" i="39"/>
  <c r="X182" i="39"/>
  <c r="T182" i="39"/>
  <c r="AI181" i="39"/>
  <c r="AF181" i="39"/>
  <c r="AE181" i="39"/>
  <c r="AD181" i="39"/>
  <c r="AC181" i="39"/>
  <c r="AB181" i="39"/>
  <c r="AA181" i="39"/>
  <c r="Z181" i="39"/>
  <c r="X181" i="39"/>
  <c r="T181" i="39"/>
  <c r="AI180" i="39"/>
  <c r="AF180" i="39"/>
  <c r="AE180" i="39"/>
  <c r="AD180" i="39"/>
  <c r="AC180" i="39"/>
  <c r="AB180" i="39"/>
  <c r="AA180" i="39"/>
  <c r="Z180" i="39"/>
  <c r="X180" i="39"/>
  <c r="T180" i="39"/>
  <c r="AI179" i="39"/>
  <c r="AF179" i="39"/>
  <c r="AE179" i="39"/>
  <c r="AD179" i="39"/>
  <c r="AC179" i="39"/>
  <c r="AB179" i="39"/>
  <c r="AA179" i="39"/>
  <c r="Z179" i="39"/>
  <c r="X179" i="39"/>
  <c r="T179" i="39"/>
  <c r="AI178" i="39"/>
  <c r="AF178" i="39"/>
  <c r="AE178" i="39"/>
  <c r="AD178" i="39"/>
  <c r="AC178" i="39"/>
  <c r="AB178" i="39"/>
  <c r="AA178" i="39"/>
  <c r="Z178" i="39"/>
  <c r="X178" i="39"/>
  <c r="T178" i="39"/>
  <c r="AI177" i="39"/>
  <c r="AF177" i="39"/>
  <c r="AE177" i="39"/>
  <c r="AD177" i="39"/>
  <c r="AC177" i="39"/>
  <c r="AB177" i="39"/>
  <c r="AA177" i="39"/>
  <c r="Z177" i="39"/>
  <c r="X177" i="39"/>
  <c r="T177" i="39"/>
  <c r="AI176" i="39"/>
  <c r="AF176" i="39"/>
  <c r="AE176" i="39"/>
  <c r="AD176" i="39"/>
  <c r="AC176" i="39"/>
  <c r="AB176" i="39"/>
  <c r="AA176" i="39"/>
  <c r="Z176" i="39"/>
  <c r="X176" i="39"/>
  <c r="T176" i="39"/>
  <c r="AI175" i="39"/>
  <c r="AF175" i="39"/>
  <c r="AE175" i="39"/>
  <c r="AD175" i="39"/>
  <c r="AC175" i="39"/>
  <c r="AB175" i="39"/>
  <c r="AA175" i="39"/>
  <c r="Z175" i="39"/>
  <c r="X175" i="39"/>
  <c r="T175" i="39"/>
  <c r="AI174" i="39"/>
  <c r="AF174" i="39"/>
  <c r="AE174" i="39"/>
  <c r="AD174" i="39"/>
  <c r="AC174" i="39"/>
  <c r="AB174" i="39"/>
  <c r="AA174" i="39"/>
  <c r="Z174" i="39"/>
  <c r="X174" i="39"/>
  <c r="T174" i="39"/>
  <c r="AI173" i="39"/>
  <c r="AF173" i="39"/>
  <c r="AE173" i="39"/>
  <c r="AD173" i="39"/>
  <c r="AC173" i="39"/>
  <c r="AB173" i="39"/>
  <c r="AA173" i="39"/>
  <c r="Z173" i="39"/>
  <c r="X173" i="39"/>
  <c r="T173" i="39"/>
  <c r="AI172" i="39"/>
  <c r="AF172" i="39"/>
  <c r="AE172" i="39"/>
  <c r="AD172" i="39"/>
  <c r="AC172" i="39"/>
  <c r="AB172" i="39"/>
  <c r="AA172" i="39"/>
  <c r="Z172" i="39"/>
  <c r="X172" i="39"/>
  <c r="T172" i="39"/>
  <c r="AI171" i="39"/>
  <c r="AF171" i="39"/>
  <c r="AE171" i="39"/>
  <c r="AD171" i="39"/>
  <c r="AC171" i="39"/>
  <c r="AB171" i="39"/>
  <c r="AA171" i="39"/>
  <c r="Z171" i="39"/>
  <c r="X171" i="39"/>
  <c r="T171" i="39"/>
  <c r="AI170" i="39"/>
  <c r="AF170" i="39"/>
  <c r="AE170" i="39"/>
  <c r="AD170" i="39"/>
  <c r="AC170" i="39"/>
  <c r="AB170" i="39"/>
  <c r="AA170" i="39"/>
  <c r="Z170" i="39"/>
  <c r="X170" i="39"/>
  <c r="T170" i="39"/>
  <c r="AI169" i="39"/>
  <c r="AF169" i="39"/>
  <c r="AE169" i="39"/>
  <c r="AD169" i="39"/>
  <c r="AC169" i="39"/>
  <c r="AB169" i="39"/>
  <c r="AA169" i="39"/>
  <c r="Z169" i="39"/>
  <c r="X169" i="39"/>
  <c r="T169" i="39"/>
  <c r="AI168" i="39"/>
  <c r="AF168" i="39"/>
  <c r="AE168" i="39"/>
  <c r="AD168" i="39"/>
  <c r="AC168" i="39"/>
  <c r="AB168" i="39"/>
  <c r="AA168" i="39"/>
  <c r="Z168" i="39"/>
  <c r="X168" i="39"/>
  <c r="T168" i="39"/>
  <c r="AI167" i="39"/>
  <c r="AF167" i="39"/>
  <c r="AE167" i="39"/>
  <c r="AD167" i="39"/>
  <c r="AC167" i="39"/>
  <c r="AB167" i="39"/>
  <c r="AA167" i="39"/>
  <c r="Z167" i="39"/>
  <c r="X167" i="39"/>
  <c r="T167" i="39"/>
  <c r="AI166" i="39"/>
  <c r="AF166" i="39"/>
  <c r="AE166" i="39"/>
  <c r="AD166" i="39"/>
  <c r="AC166" i="39"/>
  <c r="AB166" i="39"/>
  <c r="AA166" i="39"/>
  <c r="Z166" i="39"/>
  <c r="X166" i="39"/>
  <c r="T166" i="39"/>
  <c r="AI165" i="39"/>
  <c r="AF165" i="39"/>
  <c r="AE165" i="39"/>
  <c r="AD165" i="39"/>
  <c r="AC165" i="39"/>
  <c r="AB165" i="39"/>
  <c r="AA165" i="39"/>
  <c r="Z165" i="39"/>
  <c r="X165" i="39"/>
  <c r="T165" i="39"/>
  <c r="AI164" i="39"/>
  <c r="AF164" i="39"/>
  <c r="AE164" i="39"/>
  <c r="AD164" i="39"/>
  <c r="AC164" i="39"/>
  <c r="AB164" i="39"/>
  <c r="AA164" i="39"/>
  <c r="Z164" i="39"/>
  <c r="X164" i="39"/>
  <c r="T164" i="39"/>
  <c r="AI163" i="39"/>
  <c r="AF163" i="39"/>
  <c r="AE163" i="39"/>
  <c r="AD163" i="39"/>
  <c r="AC163" i="39"/>
  <c r="AB163" i="39"/>
  <c r="AA163" i="39"/>
  <c r="Z163" i="39"/>
  <c r="X163" i="39"/>
  <c r="T163" i="39"/>
  <c r="AI162" i="39"/>
  <c r="AF162" i="39"/>
  <c r="AE162" i="39"/>
  <c r="AD162" i="39"/>
  <c r="AC162" i="39"/>
  <c r="AB162" i="39"/>
  <c r="AA162" i="39"/>
  <c r="Z162" i="39"/>
  <c r="X162" i="39"/>
  <c r="T162" i="39"/>
  <c r="AI161" i="39"/>
  <c r="AF161" i="39"/>
  <c r="AE161" i="39"/>
  <c r="AD161" i="39"/>
  <c r="AC161" i="39"/>
  <c r="AB161" i="39"/>
  <c r="AA161" i="39"/>
  <c r="Z161" i="39"/>
  <c r="X161" i="39"/>
  <c r="T161" i="39"/>
  <c r="AI160" i="39"/>
  <c r="AF160" i="39"/>
  <c r="AE160" i="39"/>
  <c r="AD160" i="39"/>
  <c r="AC160" i="39"/>
  <c r="AB160" i="39"/>
  <c r="AA160" i="39"/>
  <c r="Z160" i="39"/>
  <c r="X160" i="39"/>
  <c r="T160" i="39"/>
  <c r="AI159" i="39"/>
  <c r="AF159" i="39"/>
  <c r="AE159" i="39"/>
  <c r="AD159" i="39"/>
  <c r="AC159" i="39"/>
  <c r="AB159" i="39"/>
  <c r="AA159" i="39"/>
  <c r="Z159" i="39"/>
  <c r="X159" i="39"/>
  <c r="T159" i="39"/>
  <c r="AI158" i="39"/>
  <c r="AF158" i="39"/>
  <c r="AE158" i="39"/>
  <c r="AD158" i="39"/>
  <c r="AC158" i="39"/>
  <c r="AB158" i="39"/>
  <c r="AA158" i="39"/>
  <c r="Z158" i="39"/>
  <c r="X158" i="39"/>
  <c r="T158" i="39"/>
  <c r="AI157" i="39"/>
  <c r="AF157" i="39"/>
  <c r="AE157" i="39"/>
  <c r="AD157" i="39"/>
  <c r="AC157" i="39"/>
  <c r="AB157" i="39"/>
  <c r="AA157" i="39"/>
  <c r="Z157" i="39"/>
  <c r="X157" i="39"/>
  <c r="T157" i="39"/>
  <c r="AI156" i="39"/>
  <c r="AF156" i="39"/>
  <c r="AE156" i="39"/>
  <c r="AD156" i="39"/>
  <c r="AC156" i="39"/>
  <c r="AB156" i="39"/>
  <c r="AA156" i="39"/>
  <c r="Z156" i="39"/>
  <c r="X156" i="39"/>
  <c r="T156" i="39"/>
  <c r="AI155" i="39"/>
  <c r="AF155" i="39"/>
  <c r="AE155" i="39"/>
  <c r="AD155" i="39"/>
  <c r="AC155" i="39"/>
  <c r="AB155" i="39"/>
  <c r="AA155" i="39"/>
  <c r="Z155" i="39"/>
  <c r="X155" i="39"/>
  <c r="T155" i="39"/>
  <c r="AI154" i="39"/>
  <c r="AF154" i="39"/>
  <c r="AE154" i="39"/>
  <c r="AD154" i="39"/>
  <c r="AC154" i="39"/>
  <c r="AB154" i="39"/>
  <c r="AA154" i="39"/>
  <c r="Z154" i="39"/>
  <c r="X154" i="39"/>
  <c r="T154" i="39"/>
  <c r="AI153" i="39"/>
  <c r="AF153" i="39"/>
  <c r="AE153" i="39"/>
  <c r="AD153" i="39"/>
  <c r="AC153" i="39"/>
  <c r="AB153" i="39"/>
  <c r="AA153" i="39"/>
  <c r="Z153" i="39"/>
  <c r="X153" i="39"/>
  <c r="T153" i="39"/>
  <c r="AI152" i="39"/>
  <c r="AF152" i="39"/>
  <c r="AE152" i="39"/>
  <c r="AD152" i="39"/>
  <c r="AC152" i="39"/>
  <c r="AB152" i="39"/>
  <c r="AA152" i="39"/>
  <c r="Z152" i="39"/>
  <c r="X152" i="39"/>
  <c r="T152" i="39"/>
  <c r="AI151" i="39"/>
  <c r="AF151" i="39"/>
  <c r="AE151" i="39"/>
  <c r="AD151" i="39"/>
  <c r="AC151" i="39"/>
  <c r="AB151" i="39"/>
  <c r="AA151" i="39"/>
  <c r="Z151" i="39"/>
  <c r="X151" i="39"/>
  <c r="T151" i="39"/>
  <c r="AI150" i="39"/>
  <c r="AF150" i="39"/>
  <c r="AE150" i="39"/>
  <c r="AD150" i="39"/>
  <c r="AC150" i="39"/>
  <c r="AB150" i="39"/>
  <c r="AA150" i="39"/>
  <c r="Z150" i="39"/>
  <c r="X150" i="39"/>
  <c r="T150" i="39"/>
  <c r="AI149" i="39"/>
  <c r="AF149" i="39"/>
  <c r="AE149" i="39"/>
  <c r="AD149" i="39"/>
  <c r="AC149" i="39"/>
  <c r="AB149" i="39"/>
  <c r="AA149" i="39"/>
  <c r="Z149" i="39"/>
  <c r="X149" i="39"/>
  <c r="T149" i="39"/>
  <c r="AI148" i="39"/>
  <c r="AF148" i="39"/>
  <c r="AE148" i="39"/>
  <c r="AD148" i="39"/>
  <c r="AC148" i="39"/>
  <c r="AB148" i="39"/>
  <c r="AA148" i="39"/>
  <c r="Z148" i="39"/>
  <c r="X148" i="39"/>
  <c r="T148" i="39"/>
  <c r="AI147" i="39"/>
  <c r="AF147" i="39"/>
  <c r="AE147" i="39"/>
  <c r="AD147" i="39"/>
  <c r="AC147" i="39"/>
  <c r="AB147" i="39"/>
  <c r="AA147" i="39"/>
  <c r="Z147" i="39"/>
  <c r="X147" i="39"/>
  <c r="T147" i="39"/>
  <c r="AI146" i="39"/>
  <c r="AF146" i="39"/>
  <c r="AE146" i="39"/>
  <c r="AD146" i="39"/>
  <c r="AC146" i="39"/>
  <c r="AB146" i="39"/>
  <c r="AA146" i="39"/>
  <c r="Z146" i="39"/>
  <c r="X146" i="39"/>
  <c r="T146" i="39"/>
  <c r="AI145" i="39"/>
  <c r="AF145" i="39"/>
  <c r="AE145" i="39"/>
  <c r="AD145" i="39"/>
  <c r="AC145" i="39"/>
  <c r="AB145" i="39"/>
  <c r="AA145" i="39"/>
  <c r="Z145" i="39"/>
  <c r="X145" i="39"/>
  <c r="T145" i="39"/>
  <c r="AI144" i="39"/>
  <c r="AF144" i="39"/>
  <c r="AE144" i="39"/>
  <c r="AD144" i="39"/>
  <c r="AC144" i="39"/>
  <c r="AB144" i="39"/>
  <c r="AA144" i="39"/>
  <c r="Z144" i="39"/>
  <c r="X144" i="39"/>
  <c r="T144" i="39"/>
  <c r="AI143" i="39"/>
  <c r="AF143" i="39"/>
  <c r="AE143" i="39"/>
  <c r="AD143" i="39"/>
  <c r="AC143" i="39"/>
  <c r="AB143" i="39"/>
  <c r="AA143" i="39"/>
  <c r="Z143" i="39"/>
  <c r="X143" i="39"/>
  <c r="T143" i="39"/>
  <c r="AI142" i="39"/>
  <c r="AF142" i="39"/>
  <c r="AE142" i="39"/>
  <c r="AD142" i="39"/>
  <c r="AC142" i="39"/>
  <c r="AB142" i="39"/>
  <c r="AA142" i="39"/>
  <c r="Z142" i="39"/>
  <c r="X142" i="39"/>
  <c r="T142" i="39"/>
  <c r="AI141" i="39"/>
  <c r="AF141" i="39"/>
  <c r="AE141" i="39"/>
  <c r="AD141" i="39"/>
  <c r="AC141" i="39"/>
  <c r="AB141" i="39"/>
  <c r="AA141" i="39"/>
  <c r="Z141" i="39"/>
  <c r="X141" i="39"/>
  <c r="T141" i="39"/>
  <c r="AI140" i="39"/>
  <c r="AF140" i="39"/>
  <c r="AE140" i="39"/>
  <c r="AD140" i="39"/>
  <c r="AC140" i="39"/>
  <c r="AB140" i="39"/>
  <c r="AA140" i="39"/>
  <c r="Z140" i="39"/>
  <c r="X140" i="39"/>
  <c r="T140" i="39"/>
  <c r="AI139" i="39"/>
  <c r="AF139" i="39"/>
  <c r="AE139" i="39"/>
  <c r="AD139" i="39"/>
  <c r="AC139" i="39"/>
  <c r="AB139" i="39"/>
  <c r="AA139" i="39"/>
  <c r="Z139" i="39"/>
  <c r="X139" i="39"/>
  <c r="T139" i="39"/>
  <c r="AI138" i="39"/>
  <c r="AF138" i="39"/>
  <c r="AE138" i="39"/>
  <c r="AD138" i="39"/>
  <c r="AC138" i="39"/>
  <c r="AB138" i="39"/>
  <c r="AA138" i="39"/>
  <c r="Z138" i="39"/>
  <c r="X138" i="39"/>
  <c r="T138" i="39"/>
  <c r="AI137" i="39"/>
  <c r="AF137" i="39"/>
  <c r="AE137" i="39"/>
  <c r="AD137" i="39"/>
  <c r="AC137" i="39"/>
  <c r="AB137" i="39"/>
  <c r="AA137" i="39"/>
  <c r="Z137" i="39"/>
  <c r="X137" i="39"/>
  <c r="T137" i="39"/>
  <c r="AI136" i="39"/>
  <c r="AF136" i="39"/>
  <c r="AE136" i="39"/>
  <c r="AD136" i="39"/>
  <c r="AC136" i="39"/>
  <c r="AB136" i="39"/>
  <c r="AA136" i="39"/>
  <c r="Z136" i="39"/>
  <c r="X136" i="39"/>
  <c r="T136" i="39"/>
  <c r="AI135" i="39"/>
  <c r="AF135" i="39"/>
  <c r="AE135" i="39"/>
  <c r="AD135" i="39"/>
  <c r="AC135" i="39"/>
  <c r="AB135" i="39"/>
  <c r="AA135" i="39"/>
  <c r="Z135" i="39"/>
  <c r="X135" i="39"/>
  <c r="T135" i="39"/>
  <c r="AI134" i="39"/>
  <c r="AF134" i="39"/>
  <c r="AE134" i="39"/>
  <c r="AD134" i="39"/>
  <c r="AC134" i="39"/>
  <c r="AB134" i="39"/>
  <c r="AA134" i="39"/>
  <c r="Z134" i="39"/>
  <c r="X134" i="39"/>
  <c r="T134" i="39"/>
  <c r="AI133" i="39"/>
  <c r="AF133" i="39"/>
  <c r="AE133" i="39"/>
  <c r="AD133" i="39"/>
  <c r="AC133" i="39"/>
  <c r="AB133" i="39"/>
  <c r="AA133" i="39"/>
  <c r="Z133" i="39"/>
  <c r="X133" i="39"/>
  <c r="T133" i="39"/>
  <c r="AI132" i="39"/>
  <c r="AF132" i="39"/>
  <c r="AE132" i="39"/>
  <c r="AD132" i="39"/>
  <c r="AC132" i="39"/>
  <c r="AB132" i="39"/>
  <c r="AA132" i="39"/>
  <c r="Z132" i="39"/>
  <c r="X132" i="39"/>
  <c r="T132" i="39"/>
  <c r="AI131" i="39"/>
  <c r="AF131" i="39"/>
  <c r="AE131" i="39"/>
  <c r="AD131" i="39"/>
  <c r="AC131" i="39"/>
  <c r="AB131" i="39"/>
  <c r="AA131" i="39"/>
  <c r="Z131" i="39"/>
  <c r="X131" i="39"/>
  <c r="T131" i="39"/>
  <c r="AI130" i="39"/>
  <c r="AF130" i="39"/>
  <c r="AE130" i="39"/>
  <c r="AD130" i="39"/>
  <c r="AC130" i="39"/>
  <c r="AB130" i="39"/>
  <c r="AA130" i="39"/>
  <c r="Z130" i="39"/>
  <c r="X130" i="39"/>
  <c r="T130" i="39"/>
  <c r="AI129" i="39"/>
  <c r="AF129" i="39"/>
  <c r="AE129" i="39"/>
  <c r="AD129" i="39"/>
  <c r="AC129" i="39"/>
  <c r="AB129" i="39"/>
  <c r="AA129" i="39"/>
  <c r="Z129" i="39"/>
  <c r="X129" i="39"/>
  <c r="T129" i="39"/>
  <c r="AI128" i="39"/>
  <c r="AF128" i="39"/>
  <c r="AE128" i="39"/>
  <c r="AD128" i="39"/>
  <c r="AC128" i="39"/>
  <c r="AB128" i="39"/>
  <c r="AA128" i="39"/>
  <c r="Z128" i="39"/>
  <c r="X128" i="39"/>
  <c r="T128" i="39"/>
  <c r="AI127" i="39"/>
  <c r="AF127" i="39"/>
  <c r="AE127" i="39"/>
  <c r="AD127" i="39"/>
  <c r="AC127" i="39"/>
  <c r="AB127" i="39"/>
  <c r="AA127" i="39"/>
  <c r="Z127" i="39"/>
  <c r="X127" i="39"/>
  <c r="T127" i="39"/>
  <c r="AI126" i="39"/>
  <c r="AF126" i="39"/>
  <c r="AE126" i="39"/>
  <c r="AD126" i="39"/>
  <c r="AC126" i="39"/>
  <c r="AB126" i="39"/>
  <c r="AA126" i="39"/>
  <c r="Z126" i="39"/>
  <c r="X126" i="39"/>
  <c r="T126" i="39"/>
  <c r="AI125" i="39"/>
  <c r="AF125" i="39"/>
  <c r="AE125" i="39"/>
  <c r="AD125" i="39"/>
  <c r="AC125" i="39"/>
  <c r="AB125" i="39"/>
  <c r="AA125" i="39"/>
  <c r="Z125" i="39"/>
  <c r="X125" i="39"/>
  <c r="T125" i="39"/>
  <c r="AI124" i="39"/>
  <c r="AF124" i="39"/>
  <c r="AE124" i="39"/>
  <c r="AD124" i="39"/>
  <c r="AC124" i="39"/>
  <c r="AB124" i="39"/>
  <c r="AA124" i="39"/>
  <c r="Z124" i="39"/>
  <c r="X124" i="39"/>
  <c r="T124" i="39"/>
  <c r="AI123" i="39"/>
  <c r="AF123" i="39"/>
  <c r="AE123" i="39"/>
  <c r="AD123" i="39"/>
  <c r="AC123" i="39"/>
  <c r="AB123" i="39"/>
  <c r="AA123" i="39"/>
  <c r="Z123" i="39"/>
  <c r="X123" i="39"/>
  <c r="T123" i="39"/>
  <c r="AI122" i="39"/>
  <c r="AF122" i="39"/>
  <c r="AE122" i="39"/>
  <c r="AD122" i="39"/>
  <c r="AC122" i="39"/>
  <c r="AB122" i="39"/>
  <c r="AA122" i="39"/>
  <c r="Z122" i="39"/>
  <c r="X122" i="39"/>
  <c r="T122" i="39"/>
  <c r="AI121" i="39"/>
  <c r="AF121" i="39"/>
  <c r="AE121" i="39"/>
  <c r="AD121" i="39"/>
  <c r="AC121" i="39"/>
  <c r="AB121" i="39"/>
  <c r="AA121" i="39"/>
  <c r="Z121" i="39"/>
  <c r="X121" i="39"/>
  <c r="T121" i="39"/>
  <c r="AI120" i="39"/>
  <c r="AF120" i="39"/>
  <c r="AE120" i="39"/>
  <c r="AD120" i="39"/>
  <c r="AC120" i="39"/>
  <c r="AB120" i="39"/>
  <c r="AA120" i="39"/>
  <c r="Z120" i="39"/>
  <c r="X120" i="39"/>
  <c r="T120" i="39"/>
  <c r="AI119" i="39"/>
  <c r="AF119" i="39"/>
  <c r="AE119" i="39"/>
  <c r="AD119" i="39"/>
  <c r="AC119" i="39"/>
  <c r="AB119" i="39"/>
  <c r="AA119" i="39"/>
  <c r="Z119" i="39"/>
  <c r="X119" i="39"/>
  <c r="T119" i="39"/>
  <c r="AI118" i="39"/>
  <c r="AF118" i="39"/>
  <c r="AE118" i="39"/>
  <c r="AD118" i="39"/>
  <c r="AC118" i="39"/>
  <c r="AB118" i="39"/>
  <c r="AA118" i="39"/>
  <c r="Z118" i="39"/>
  <c r="X118" i="39"/>
  <c r="T118" i="39"/>
  <c r="AI117" i="39"/>
  <c r="AF117" i="39"/>
  <c r="AE117" i="39"/>
  <c r="AD117" i="39"/>
  <c r="AC117" i="39"/>
  <c r="AB117" i="39"/>
  <c r="AA117" i="39"/>
  <c r="Z117" i="39"/>
  <c r="X117" i="39"/>
  <c r="T117" i="39"/>
  <c r="AI116" i="39"/>
  <c r="AF116" i="39"/>
  <c r="AE116" i="39"/>
  <c r="AD116" i="39"/>
  <c r="AC116" i="39"/>
  <c r="AB116" i="39"/>
  <c r="AA116" i="39"/>
  <c r="Z116" i="39"/>
  <c r="X116" i="39"/>
  <c r="T116" i="39"/>
  <c r="AI115" i="39"/>
  <c r="AF115" i="39"/>
  <c r="AE115" i="39"/>
  <c r="AD115" i="39"/>
  <c r="AC115" i="39"/>
  <c r="AB115" i="39"/>
  <c r="AA115" i="39"/>
  <c r="Z115" i="39"/>
  <c r="X115" i="39"/>
  <c r="T115" i="39"/>
  <c r="AI114" i="39"/>
  <c r="AF114" i="39"/>
  <c r="AE114" i="39"/>
  <c r="AD114" i="39"/>
  <c r="AC114" i="39"/>
  <c r="AB114" i="39"/>
  <c r="AA114" i="39"/>
  <c r="Z114" i="39"/>
  <c r="X114" i="39"/>
  <c r="T114" i="39"/>
  <c r="AI113" i="39"/>
  <c r="AF113" i="39"/>
  <c r="AE113" i="39"/>
  <c r="AD113" i="39"/>
  <c r="AC113" i="39"/>
  <c r="AB113" i="39"/>
  <c r="AA113" i="39"/>
  <c r="Z113" i="39"/>
  <c r="X113" i="39"/>
  <c r="T113" i="39"/>
  <c r="AI112" i="39"/>
  <c r="AF112" i="39"/>
  <c r="AE112" i="39"/>
  <c r="AD112" i="39"/>
  <c r="AC112" i="39"/>
  <c r="AB112" i="39"/>
  <c r="AA112" i="39"/>
  <c r="Z112" i="39"/>
  <c r="X112" i="39"/>
  <c r="T112" i="39"/>
  <c r="AI111" i="39"/>
  <c r="AF111" i="39"/>
  <c r="AE111" i="39"/>
  <c r="AD111" i="39"/>
  <c r="AC111" i="39"/>
  <c r="AB111" i="39"/>
  <c r="AA111" i="39"/>
  <c r="Z111" i="39"/>
  <c r="X111" i="39"/>
  <c r="T111" i="39"/>
  <c r="AI110" i="39"/>
  <c r="AF110" i="39"/>
  <c r="AE110" i="39"/>
  <c r="AD110" i="39"/>
  <c r="AC110" i="39"/>
  <c r="AB110" i="39"/>
  <c r="AA110" i="39"/>
  <c r="Z110" i="39"/>
  <c r="X110" i="39"/>
  <c r="T110" i="39"/>
  <c r="AI109" i="39"/>
  <c r="AF109" i="39"/>
  <c r="AE109" i="39"/>
  <c r="AD109" i="39"/>
  <c r="AC109" i="39"/>
  <c r="AB109" i="39"/>
  <c r="AA109" i="39"/>
  <c r="Z109" i="39"/>
  <c r="X109" i="39"/>
  <c r="T109" i="39"/>
  <c r="AI108" i="39"/>
  <c r="AF108" i="39"/>
  <c r="AE108" i="39"/>
  <c r="AD108" i="39"/>
  <c r="AC108" i="39"/>
  <c r="AB108" i="39"/>
  <c r="AA108" i="39"/>
  <c r="Z108" i="39"/>
  <c r="X108" i="39"/>
  <c r="T108" i="39"/>
  <c r="AI107" i="39"/>
  <c r="AF107" i="39"/>
  <c r="AE107" i="39"/>
  <c r="AD107" i="39"/>
  <c r="AC107" i="39"/>
  <c r="AB107" i="39"/>
  <c r="AA107" i="39"/>
  <c r="Z107" i="39"/>
  <c r="X107" i="39"/>
  <c r="T107" i="39"/>
  <c r="AI106" i="39"/>
  <c r="AF106" i="39"/>
  <c r="AE106" i="39"/>
  <c r="AD106" i="39"/>
  <c r="AC106" i="39"/>
  <c r="AB106" i="39"/>
  <c r="AA106" i="39"/>
  <c r="Z106" i="39"/>
  <c r="X106" i="39"/>
  <c r="T106" i="39"/>
  <c r="AI105" i="39"/>
  <c r="AF105" i="39"/>
  <c r="AE105" i="39"/>
  <c r="AD105" i="39"/>
  <c r="AC105" i="39"/>
  <c r="AB105" i="39"/>
  <c r="AA105" i="39"/>
  <c r="Z105" i="39"/>
  <c r="X105" i="39"/>
  <c r="T105" i="39"/>
  <c r="AI104" i="39"/>
  <c r="AF104" i="39"/>
  <c r="AE104" i="39"/>
  <c r="AD104" i="39"/>
  <c r="AC104" i="39"/>
  <c r="AB104" i="39"/>
  <c r="AA104" i="39"/>
  <c r="Z104" i="39"/>
  <c r="X104" i="39"/>
  <c r="T104" i="39"/>
  <c r="AI103" i="39"/>
  <c r="AF103" i="39"/>
  <c r="AE103" i="39"/>
  <c r="AD103" i="39"/>
  <c r="AC103" i="39"/>
  <c r="AB103" i="39"/>
  <c r="AA103" i="39"/>
  <c r="Z103" i="39"/>
  <c r="X103" i="39"/>
  <c r="T103" i="39"/>
  <c r="AI102" i="39"/>
  <c r="AF102" i="39"/>
  <c r="AE102" i="39"/>
  <c r="AD102" i="39"/>
  <c r="AC102" i="39"/>
  <c r="AB102" i="39"/>
  <c r="AA102" i="39"/>
  <c r="Z102" i="39"/>
  <c r="X102" i="39"/>
  <c r="T102" i="39"/>
  <c r="AI101" i="39"/>
  <c r="AF101" i="39"/>
  <c r="AE101" i="39"/>
  <c r="AD101" i="39"/>
  <c r="AC101" i="39"/>
  <c r="AB101" i="39"/>
  <c r="AA101" i="39"/>
  <c r="Z101" i="39"/>
  <c r="X101" i="39"/>
  <c r="T101" i="39"/>
  <c r="AI100" i="39"/>
  <c r="AF100" i="39"/>
  <c r="AE100" i="39"/>
  <c r="AD100" i="39"/>
  <c r="AC100" i="39"/>
  <c r="AB100" i="39"/>
  <c r="AA100" i="39"/>
  <c r="Z100" i="39"/>
  <c r="X100" i="39"/>
  <c r="T100" i="39"/>
  <c r="AI99" i="39"/>
  <c r="AF99" i="39"/>
  <c r="AE99" i="39"/>
  <c r="AD99" i="39"/>
  <c r="AC99" i="39"/>
  <c r="AB99" i="39"/>
  <c r="AA99" i="39"/>
  <c r="Z99" i="39"/>
  <c r="X99" i="39"/>
  <c r="T99" i="39"/>
  <c r="AI98" i="39"/>
  <c r="AF98" i="39"/>
  <c r="AE98" i="39"/>
  <c r="AD98" i="39"/>
  <c r="AC98" i="39"/>
  <c r="AB98" i="39"/>
  <c r="AA98" i="39"/>
  <c r="Z98" i="39"/>
  <c r="X98" i="39"/>
  <c r="T98" i="39"/>
  <c r="AI97" i="39"/>
  <c r="AF97" i="39"/>
  <c r="AE97" i="39"/>
  <c r="AD97" i="39"/>
  <c r="AC97" i="39"/>
  <c r="AB97" i="39"/>
  <c r="AA97" i="39"/>
  <c r="Z97" i="39"/>
  <c r="X97" i="39"/>
  <c r="T97" i="39"/>
  <c r="AI96" i="39"/>
  <c r="AF96" i="39"/>
  <c r="AE96" i="39"/>
  <c r="AD96" i="39"/>
  <c r="AC96" i="39"/>
  <c r="AB96" i="39"/>
  <c r="AA96" i="39"/>
  <c r="Z96" i="39"/>
  <c r="X96" i="39"/>
  <c r="T96" i="39"/>
  <c r="AI95" i="39"/>
  <c r="AF95" i="39"/>
  <c r="AE95" i="39"/>
  <c r="AD95" i="39"/>
  <c r="AC95" i="39"/>
  <c r="AB95" i="39"/>
  <c r="AA95" i="39"/>
  <c r="Z95" i="39"/>
  <c r="X95" i="39"/>
  <c r="T95" i="39"/>
  <c r="AI94" i="39"/>
  <c r="AF94" i="39"/>
  <c r="AE94" i="39"/>
  <c r="AD94" i="39"/>
  <c r="AC94" i="39"/>
  <c r="AB94" i="39"/>
  <c r="AA94" i="39"/>
  <c r="Z94" i="39"/>
  <c r="X94" i="39"/>
  <c r="T94" i="39"/>
  <c r="AI93" i="39"/>
  <c r="AF93" i="39"/>
  <c r="AE93" i="39"/>
  <c r="AD93" i="39"/>
  <c r="AC93" i="39"/>
  <c r="AB93" i="39"/>
  <c r="AA93" i="39"/>
  <c r="Z93" i="39"/>
  <c r="X93" i="39"/>
  <c r="T93" i="39"/>
  <c r="AI92" i="39"/>
  <c r="AF92" i="39"/>
  <c r="AE92" i="39"/>
  <c r="AD92" i="39"/>
  <c r="AC92" i="39"/>
  <c r="AB92" i="39"/>
  <c r="AA92" i="39"/>
  <c r="Z92" i="39"/>
  <c r="X92" i="39"/>
  <c r="T92" i="39"/>
  <c r="AI91" i="39"/>
  <c r="AF91" i="39"/>
  <c r="AE91" i="39"/>
  <c r="AD91" i="39"/>
  <c r="AC91" i="39"/>
  <c r="AB91" i="39"/>
  <c r="AA91" i="39"/>
  <c r="Z91" i="39"/>
  <c r="X91" i="39"/>
  <c r="T91" i="39"/>
  <c r="AI90" i="39"/>
  <c r="AF90" i="39"/>
  <c r="AE90" i="39"/>
  <c r="AD90" i="39"/>
  <c r="AC90" i="39"/>
  <c r="AB90" i="39"/>
  <c r="AA90" i="39"/>
  <c r="Z90" i="39"/>
  <c r="X90" i="39"/>
  <c r="T90" i="39"/>
  <c r="AI89" i="39"/>
  <c r="AF89" i="39"/>
  <c r="AE89" i="39"/>
  <c r="AD89" i="39"/>
  <c r="AC89" i="39"/>
  <c r="AB89" i="39"/>
  <c r="AA89" i="39"/>
  <c r="Z89" i="39"/>
  <c r="X89" i="39"/>
  <c r="T89" i="39"/>
  <c r="AI88" i="39"/>
  <c r="AF88" i="39"/>
  <c r="AE88" i="39"/>
  <c r="AD88" i="39"/>
  <c r="AC88" i="39"/>
  <c r="AB88" i="39"/>
  <c r="AA88" i="39"/>
  <c r="Z88" i="39"/>
  <c r="X88" i="39"/>
  <c r="T88" i="39"/>
  <c r="AI87" i="39"/>
  <c r="AF87" i="39"/>
  <c r="AE87" i="39"/>
  <c r="AD87" i="39"/>
  <c r="AC87" i="39"/>
  <c r="AB87" i="39"/>
  <c r="AA87" i="39"/>
  <c r="Z87" i="39"/>
  <c r="X87" i="39"/>
  <c r="T87" i="39"/>
  <c r="AI86" i="39"/>
  <c r="AF86" i="39"/>
  <c r="AE86" i="39"/>
  <c r="AD86" i="39"/>
  <c r="AC86" i="39"/>
  <c r="AB86" i="39"/>
  <c r="AA86" i="39"/>
  <c r="Z86" i="39"/>
  <c r="X86" i="39"/>
  <c r="T86" i="39"/>
  <c r="AI85" i="39"/>
  <c r="AF85" i="39"/>
  <c r="AE85" i="39"/>
  <c r="AD85" i="39"/>
  <c r="AC85" i="39"/>
  <c r="AB85" i="39"/>
  <c r="AA85" i="39"/>
  <c r="Z85" i="39"/>
  <c r="X85" i="39"/>
  <c r="T85" i="39"/>
  <c r="AI84" i="39"/>
  <c r="AF84" i="39"/>
  <c r="AE84" i="39"/>
  <c r="AD84" i="39"/>
  <c r="AC84" i="39"/>
  <c r="AB84" i="39"/>
  <c r="AA84" i="39"/>
  <c r="Z84" i="39"/>
  <c r="X84" i="39"/>
  <c r="T84" i="39"/>
  <c r="AI83" i="39"/>
  <c r="AF83" i="39"/>
  <c r="AE83" i="39"/>
  <c r="AD83" i="39"/>
  <c r="AC83" i="39"/>
  <c r="AB83" i="39"/>
  <c r="AA83" i="39"/>
  <c r="Z83" i="39"/>
  <c r="X83" i="39"/>
  <c r="T83" i="39"/>
  <c r="AI82" i="39"/>
  <c r="AF82" i="39"/>
  <c r="AE82" i="39"/>
  <c r="AD82" i="39"/>
  <c r="AC82" i="39"/>
  <c r="AB82" i="39"/>
  <c r="AA82" i="39"/>
  <c r="Z82" i="39"/>
  <c r="X82" i="39"/>
  <c r="T82" i="39"/>
  <c r="AI81" i="39"/>
  <c r="AF81" i="39"/>
  <c r="AE81" i="39"/>
  <c r="AD81" i="39"/>
  <c r="AC81" i="39"/>
  <c r="AB81" i="39"/>
  <c r="AA81" i="39"/>
  <c r="Z81" i="39"/>
  <c r="X81" i="39"/>
  <c r="T81" i="39"/>
  <c r="AI80" i="39"/>
  <c r="AF80" i="39"/>
  <c r="AE80" i="39"/>
  <c r="AD80" i="39"/>
  <c r="AC80" i="39"/>
  <c r="AB80" i="39"/>
  <c r="AA80" i="39"/>
  <c r="Z80" i="39"/>
  <c r="X80" i="39"/>
  <c r="T80" i="39"/>
  <c r="AI79" i="39"/>
  <c r="AF79" i="39"/>
  <c r="AE79" i="39"/>
  <c r="AD79" i="39"/>
  <c r="AC79" i="39"/>
  <c r="AB79" i="39"/>
  <c r="AA79" i="39"/>
  <c r="Z79" i="39"/>
  <c r="X79" i="39"/>
  <c r="T79" i="39"/>
  <c r="AI78" i="39"/>
  <c r="AF78" i="39"/>
  <c r="AE78" i="39"/>
  <c r="AD78" i="39"/>
  <c r="AC78" i="39"/>
  <c r="AB78" i="39"/>
  <c r="AA78" i="39"/>
  <c r="Z78" i="39"/>
  <c r="X78" i="39"/>
  <c r="T78" i="39"/>
  <c r="AI77" i="39"/>
  <c r="AF77" i="39"/>
  <c r="AE77" i="39"/>
  <c r="AD77" i="39"/>
  <c r="AC77" i="39"/>
  <c r="AB77" i="39"/>
  <c r="AA77" i="39"/>
  <c r="Z77" i="39"/>
  <c r="X77" i="39"/>
  <c r="T77" i="39"/>
  <c r="AI76" i="39"/>
  <c r="AF76" i="39"/>
  <c r="AE76" i="39"/>
  <c r="AD76" i="39"/>
  <c r="AC76" i="39"/>
  <c r="AB76" i="39"/>
  <c r="AA76" i="39"/>
  <c r="Z76" i="39"/>
  <c r="X76" i="39"/>
  <c r="T76" i="39"/>
  <c r="AI75" i="39"/>
  <c r="AF75" i="39"/>
  <c r="AE75" i="39"/>
  <c r="AD75" i="39"/>
  <c r="AC75" i="39"/>
  <c r="AB75" i="39"/>
  <c r="AA75" i="39"/>
  <c r="Z75" i="39"/>
  <c r="X75" i="39"/>
  <c r="T75" i="39"/>
  <c r="AI74" i="39"/>
  <c r="AF74" i="39"/>
  <c r="AE74" i="39"/>
  <c r="AD74" i="39"/>
  <c r="AC74" i="39"/>
  <c r="AB74" i="39"/>
  <c r="AA74" i="39"/>
  <c r="Z74" i="39"/>
  <c r="X74" i="39"/>
  <c r="T74" i="39"/>
  <c r="AI73" i="39"/>
  <c r="AF73" i="39"/>
  <c r="AE73" i="39"/>
  <c r="AD73" i="39"/>
  <c r="AC73" i="39"/>
  <c r="AB73" i="39"/>
  <c r="AA73" i="39"/>
  <c r="Z73" i="39"/>
  <c r="X73" i="39"/>
  <c r="T73" i="39"/>
  <c r="AI72" i="39"/>
  <c r="AF72" i="39"/>
  <c r="AE72" i="39"/>
  <c r="AD72" i="39"/>
  <c r="AC72" i="39"/>
  <c r="AB72" i="39"/>
  <c r="AA72" i="39"/>
  <c r="Z72" i="39"/>
  <c r="X72" i="39"/>
  <c r="T72" i="39"/>
  <c r="AI71" i="39"/>
  <c r="AF71" i="39"/>
  <c r="AE71" i="39"/>
  <c r="AD71" i="39"/>
  <c r="AC71" i="39"/>
  <c r="AB71" i="39"/>
  <c r="AA71" i="39"/>
  <c r="Z71" i="39"/>
  <c r="X71" i="39"/>
  <c r="T71" i="39"/>
  <c r="AI70" i="39"/>
  <c r="AF70" i="39"/>
  <c r="AE70" i="39"/>
  <c r="AD70" i="39"/>
  <c r="AC70" i="39"/>
  <c r="AB70" i="39"/>
  <c r="AA70" i="39"/>
  <c r="Z70" i="39"/>
  <c r="X70" i="39"/>
  <c r="T70" i="39"/>
  <c r="AI69" i="39"/>
  <c r="AF69" i="39"/>
  <c r="AE69" i="39"/>
  <c r="AD69" i="39"/>
  <c r="AC69" i="39"/>
  <c r="AB69" i="39"/>
  <c r="AA69" i="39"/>
  <c r="Z69" i="39"/>
  <c r="X69" i="39"/>
  <c r="T69" i="39"/>
  <c r="AI68" i="39"/>
  <c r="AF68" i="39"/>
  <c r="AE68" i="39"/>
  <c r="AD68" i="39"/>
  <c r="AC68" i="39"/>
  <c r="AB68" i="39"/>
  <c r="AA68" i="39"/>
  <c r="Z68" i="39"/>
  <c r="X68" i="39"/>
  <c r="T68" i="39"/>
  <c r="AI67" i="39"/>
  <c r="AF67" i="39"/>
  <c r="AE67" i="39"/>
  <c r="AD67" i="39"/>
  <c r="AC67" i="39"/>
  <c r="AB67" i="39"/>
  <c r="AA67" i="39"/>
  <c r="Z67" i="39"/>
  <c r="X67" i="39"/>
  <c r="T67" i="39"/>
  <c r="AI66" i="39"/>
  <c r="AF66" i="39"/>
  <c r="AE66" i="39"/>
  <c r="AD66" i="39"/>
  <c r="AC66" i="39"/>
  <c r="AB66" i="39"/>
  <c r="AA66" i="39"/>
  <c r="Z66" i="39"/>
  <c r="X66" i="39"/>
  <c r="T66" i="39"/>
  <c r="AI65" i="39"/>
  <c r="AF65" i="39"/>
  <c r="AE65" i="39"/>
  <c r="AD65" i="39"/>
  <c r="AC65" i="39"/>
  <c r="AB65" i="39"/>
  <c r="AA65" i="39"/>
  <c r="Z65" i="39"/>
  <c r="X65" i="39"/>
  <c r="T65" i="39"/>
  <c r="AI64" i="39"/>
  <c r="AF64" i="39"/>
  <c r="AE64" i="39"/>
  <c r="AD64" i="39"/>
  <c r="AC64" i="39"/>
  <c r="AB64" i="39"/>
  <c r="AA64" i="39"/>
  <c r="Z64" i="39"/>
  <c r="X64" i="39"/>
  <c r="T64" i="39"/>
  <c r="AI63" i="39"/>
  <c r="AF63" i="39"/>
  <c r="AE63" i="39"/>
  <c r="AD63" i="39"/>
  <c r="AC63" i="39"/>
  <c r="AB63" i="39"/>
  <c r="AA63" i="39"/>
  <c r="Z63" i="39"/>
  <c r="X63" i="39"/>
  <c r="T63" i="39"/>
  <c r="AI62" i="39"/>
  <c r="AF62" i="39"/>
  <c r="AE62" i="39"/>
  <c r="AD62" i="39"/>
  <c r="AC62" i="39"/>
  <c r="AB62" i="39"/>
  <c r="AA62" i="39"/>
  <c r="Z62" i="39"/>
  <c r="X62" i="39"/>
  <c r="T62" i="39"/>
  <c r="AI61" i="39"/>
  <c r="AF61" i="39"/>
  <c r="AE61" i="39"/>
  <c r="AD61" i="39"/>
  <c r="AC61" i="39"/>
  <c r="AB61" i="39"/>
  <c r="AA61" i="39"/>
  <c r="Z61" i="39"/>
  <c r="X61" i="39"/>
  <c r="T61" i="39"/>
  <c r="AI60" i="39"/>
  <c r="AF60" i="39"/>
  <c r="AE60" i="39"/>
  <c r="AD60" i="39"/>
  <c r="AC60" i="39"/>
  <c r="AB60" i="39"/>
  <c r="AA60" i="39"/>
  <c r="Z60" i="39"/>
  <c r="X60" i="39"/>
  <c r="T60" i="39"/>
  <c r="AI59" i="39"/>
  <c r="AF59" i="39"/>
  <c r="AE59" i="39"/>
  <c r="AD59" i="39"/>
  <c r="AC59" i="39"/>
  <c r="AB59" i="39"/>
  <c r="AA59" i="39"/>
  <c r="Z59" i="39"/>
  <c r="X59" i="39"/>
  <c r="T59" i="39"/>
  <c r="AI58" i="39"/>
  <c r="AF58" i="39"/>
  <c r="AE58" i="39"/>
  <c r="AD58" i="39"/>
  <c r="AC58" i="39"/>
  <c r="AB58" i="39"/>
  <c r="AA58" i="39"/>
  <c r="Z58" i="39"/>
  <c r="X58" i="39"/>
  <c r="T58" i="39"/>
  <c r="AI57" i="39"/>
  <c r="AF57" i="39"/>
  <c r="AE57" i="39"/>
  <c r="AD57" i="39"/>
  <c r="AC57" i="39"/>
  <c r="AB57" i="39"/>
  <c r="AA57" i="39"/>
  <c r="Z57" i="39"/>
  <c r="X57" i="39"/>
  <c r="T57" i="39"/>
  <c r="AI56" i="39"/>
  <c r="AF56" i="39"/>
  <c r="AE56" i="39"/>
  <c r="AD56" i="39"/>
  <c r="AC56" i="39"/>
  <c r="AB56" i="39"/>
  <c r="AA56" i="39"/>
  <c r="Z56" i="39"/>
  <c r="X56" i="39"/>
  <c r="T56" i="39"/>
  <c r="AI55" i="39"/>
  <c r="AF55" i="39"/>
  <c r="AE55" i="39"/>
  <c r="AD55" i="39"/>
  <c r="AC55" i="39"/>
  <c r="AB55" i="39"/>
  <c r="AA55" i="39"/>
  <c r="Z55" i="39"/>
  <c r="X55" i="39"/>
  <c r="T55" i="39"/>
  <c r="AI54" i="39"/>
  <c r="AF54" i="39"/>
  <c r="AE54" i="39"/>
  <c r="AD54" i="39"/>
  <c r="AC54" i="39"/>
  <c r="AB54" i="39"/>
  <c r="AA54" i="39"/>
  <c r="Z54" i="39"/>
  <c r="X54" i="39"/>
  <c r="T54" i="39"/>
  <c r="AI53" i="39"/>
  <c r="AF53" i="39"/>
  <c r="AE53" i="39"/>
  <c r="AD53" i="39"/>
  <c r="AC53" i="39"/>
  <c r="AB53" i="39"/>
  <c r="AA53" i="39"/>
  <c r="Z53" i="39"/>
  <c r="X53" i="39"/>
  <c r="T53" i="39"/>
  <c r="AI52" i="39"/>
  <c r="AF52" i="39"/>
  <c r="AE52" i="39"/>
  <c r="AD52" i="39"/>
  <c r="AC52" i="39"/>
  <c r="AB52" i="39"/>
  <c r="AA52" i="39"/>
  <c r="Z52" i="39"/>
  <c r="X52" i="39"/>
  <c r="T52" i="39"/>
  <c r="AI51" i="39"/>
  <c r="AF51" i="39"/>
  <c r="AE51" i="39"/>
  <c r="AD51" i="39"/>
  <c r="AC51" i="39"/>
  <c r="AB51" i="39"/>
  <c r="AA51" i="39"/>
  <c r="Z51" i="39"/>
  <c r="X51" i="39"/>
  <c r="T51" i="39"/>
  <c r="AI50" i="39"/>
  <c r="AF50" i="39"/>
  <c r="AE50" i="39"/>
  <c r="AD50" i="39"/>
  <c r="AC50" i="39"/>
  <c r="AB50" i="39"/>
  <c r="AA50" i="39"/>
  <c r="Z50" i="39"/>
  <c r="X50" i="39"/>
  <c r="T50" i="39"/>
  <c r="AI49" i="39"/>
  <c r="AF49" i="39"/>
  <c r="AE49" i="39"/>
  <c r="AD49" i="39"/>
  <c r="AC49" i="39"/>
  <c r="AB49" i="39"/>
  <c r="AA49" i="39"/>
  <c r="Z49" i="39"/>
  <c r="X49" i="39"/>
  <c r="T49" i="39"/>
  <c r="Q49" i="39"/>
  <c r="AI48" i="39"/>
  <c r="AF48" i="39"/>
  <c r="AE48" i="39"/>
  <c r="AD48" i="39"/>
  <c r="AC48" i="39"/>
  <c r="AB48" i="39"/>
  <c r="AA48" i="39"/>
  <c r="Z48" i="39"/>
  <c r="X48" i="39"/>
  <c r="T48" i="39"/>
  <c r="Q48" i="39"/>
  <c r="AI47" i="39"/>
  <c r="AF47" i="39"/>
  <c r="AE47" i="39"/>
  <c r="AD47" i="39"/>
  <c r="AC47" i="39"/>
  <c r="AB47" i="39"/>
  <c r="AA47" i="39"/>
  <c r="Z47" i="39"/>
  <c r="X47" i="39"/>
  <c r="T47" i="39"/>
  <c r="AI46" i="39"/>
  <c r="AF46" i="39"/>
  <c r="AE46" i="39"/>
  <c r="AD46" i="39"/>
  <c r="AC46" i="39"/>
  <c r="AB46" i="39"/>
  <c r="AA46" i="39"/>
  <c r="Z46" i="39"/>
  <c r="X46" i="39"/>
  <c r="T46" i="39"/>
  <c r="Q46" i="39"/>
  <c r="AI45" i="39"/>
  <c r="AF45" i="39"/>
  <c r="AE45" i="39"/>
  <c r="AD45" i="39"/>
  <c r="AC45" i="39"/>
  <c r="AB45" i="39"/>
  <c r="AA45" i="39"/>
  <c r="Z45" i="39"/>
  <c r="X45" i="39"/>
  <c r="T45" i="39"/>
  <c r="Q45" i="39"/>
  <c r="AI44" i="39"/>
  <c r="AF44" i="39"/>
  <c r="AE44" i="39"/>
  <c r="AD44" i="39"/>
  <c r="AC44" i="39"/>
  <c r="AB44" i="39"/>
  <c r="AA44" i="39"/>
  <c r="Z44" i="39"/>
  <c r="X44" i="39"/>
  <c r="T44" i="39"/>
  <c r="AI43" i="39"/>
  <c r="AF43" i="39"/>
  <c r="AE43" i="39"/>
  <c r="AD43" i="39"/>
  <c r="AC43" i="39"/>
  <c r="AB43" i="39"/>
  <c r="AA43" i="39"/>
  <c r="Z43" i="39"/>
  <c r="X43" i="39"/>
  <c r="T43" i="39"/>
  <c r="AI42" i="39"/>
  <c r="AF42" i="39"/>
  <c r="AE42" i="39"/>
  <c r="AD42" i="39"/>
  <c r="AC42" i="39"/>
  <c r="AB42" i="39"/>
  <c r="AA42" i="39"/>
  <c r="Z42" i="39"/>
  <c r="X42" i="39"/>
  <c r="T42" i="39"/>
  <c r="Q42" i="39"/>
  <c r="AI41" i="39"/>
  <c r="AF41" i="39"/>
  <c r="AE41" i="39"/>
  <c r="AD41" i="39"/>
  <c r="AC41" i="39"/>
  <c r="AB41" i="39"/>
  <c r="AA41" i="39"/>
  <c r="Z41" i="39"/>
  <c r="X41" i="39"/>
  <c r="T41" i="39"/>
  <c r="AI40" i="39"/>
  <c r="AF40" i="39"/>
  <c r="AE40" i="39"/>
  <c r="AD40" i="39"/>
  <c r="AC40" i="39"/>
  <c r="AB40" i="39"/>
  <c r="AA40" i="39"/>
  <c r="Z40" i="39"/>
  <c r="X40" i="39"/>
  <c r="T40" i="39"/>
  <c r="AI39" i="39"/>
  <c r="AF39" i="39"/>
  <c r="AE39" i="39"/>
  <c r="AD39" i="39"/>
  <c r="AC39" i="39"/>
  <c r="AB39" i="39"/>
  <c r="AA39" i="39"/>
  <c r="Z39" i="39"/>
  <c r="X39" i="39"/>
  <c r="T39" i="39"/>
  <c r="AI38" i="39"/>
  <c r="AF38" i="39"/>
  <c r="AE38" i="39"/>
  <c r="AD38" i="39"/>
  <c r="AC38" i="39"/>
  <c r="AB38" i="39"/>
  <c r="AA38" i="39"/>
  <c r="Z38" i="39"/>
  <c r="X38" i="39"/>
  <c r="T38" i="39"/>
  <c r="Q38" i="39"/>
  <c r="AI37" i="39"/>
  <c r="AF37" i="39"/>
  <c r="AE37" i="39"/>
  <c r="AD37" i="39"/>
  <c r="AC37" i="39"/>
  <c r="AB37" i="39"/>
  <c r="AA37" i="39"/>
  <c r="Z37" i="39"/>
  <c r="X37" i="39"/>
  <c r="T37" i="39"/>
  <c r="Q37" i="39"/>
  <c r="AI36" i="39"/>
  <c r="AF36" i="39"/>
  <c r="AE36" i="39"/>
  <c r="AD36" i="39"/>
  <c r="AC36" i="39"/>
  <c r="AB36" i="39"/>
  <c r="AA36" i="39"/>
  <c r="Z36" i="39"/>
  <c r="X36" i="39"/>
  <c r="T36" i="39"/>
  <c r="AI35" i="39"/>
  <c r="AF35" i="39"/>
  <c r="AE35" i="39"/>
  <c r="AD35" i="39"/>
  <c r="AC35" i="39"/>
  <c r="AB35" i="39"/>
  <c r="AA35" i="39"/>
  <c r="Z35" i="39"/>
  <c r="X35" i="39"/>
  <c r="T35" i="39"/>
  <c r="AI34" i="39"/>
  <c r="AF34" i="39"/>
  <c r="AE34" i="39"/>
  <c r="AD34" i="39"/>
  <c r="AC34" i="39"/>
  <c r="AB34" i="39"/>
  <c r="AA34" i="39"/>
  <c r="Z34" i="39"/>
  <c r="X34" i="39"/>
  <c r="T34" i="39"/>
  <c r="AI33" i="39"/>
  <c r="AF33" i="39"/>
  <c r="AE33" i="39"/>
  <c r="AD33" i="39"/>
  <c r="AC33" i="39"/>
  <c r="AB33" i="39"/>
  <c r="AA33" i="39"/>
  <c r="Z33" i="39"/>
  <c r="X33" i="39"/>
  <c r="T33" i="39"/>
  <c r="Q33" i="39"/>
  <c r="AI32" i="39"/>
  <c r="AF32" i="39"/>
  <c r="AE32" i="39"/>
  <c r="AD32" i="39"/>
  <c r="AC32" i="39"/>
  <c r="AB32" i="39"/>
  <c r="AA32" i="39"/>
  <c r="Z32" i="39"/>
  <c r="X32" i="39"/>
  <c r="T32" i="39"/>
  <c r="Q32" i="39"/>
  <c r="AI31" i="39"/>
  <c r="AF31" i="39"/>
  <c r="AE31" i="39"/>
  <c r="AD31" i="39"/>
  <c r="AC31" i="39"/>
  <c r="AB31" i="39"/>
  <c r="AA31" i="39"/>
  <c r="Z31" i="39"/>
  <c r="X31" i="39"/>
  <c r="T31" i="39"/>
  <c r="Q31" i="39"/>
  <c r="AI30" i="39"/>
  <c r="AF30" i="39"/>
  <c r="AE30" i="39"/>
  <c r="AD30" i="39"/>
  <c r="AC30" i="39"/>
  <c r="AB30" i="39"/>
  <c r="AA30" i="39"/>
  <c r="Z30" i="39"/>
  <c r="X30" i="39"/>
  <c r="T30" i="39"/>
  <c r="AI29" i="39"/>
  <c r="AF29" i="39"/>
  <c r="AE29" i="39"/>
  <c r="AD29" i="39"/>
  <c r="AC29" i="39"/>
  <c r="AB29" i="39"/>
  <c r="AA29" i="39"/>
  <c r="Z29" i="39"/>
  <c r="X29" i="39"/>
  <c r="T29" i="39"/>
  <c r="Q29" i="39"/>
  <c r="AI28" i="39"/>
  <c r="AF28" i="39"/>
  <c r="AE28" i="39"/>
  <c r="AD28" i="39"/>
  <c r="AC28" i="39"/>
  <c r="AB28" i="39"/>
  <c r="AA28" i="39"/>
  <c r="Z28" i="39"/>
  <c r="X28" i="39"/>
  <c r="T28" i="39"/>
  <c r="Q28" i="39"/>
  <c r="AI27" i="39"/>
  <c r="AF27" i="39"/>
  <c r="AE27" i="39"/>
  <c r="AD27" i="39"/>
  <c r="AC27" i="39"/>
  <c r="AB27" i="39"/>
  <c r="AA27" i="39"/>
  <c r="Z27" i="39"/>
  <c r="X27" i="39"/>
  <c r="T27" i="39"/>
  <c r="Q27" i="39"/>
  <c r="AI26" i="39"/>
  <c r="AF26" i="39"/>
  <c r="AE26" i="39"/>
  <c r="AD26" i="39"/>
  <c r="AC26" i="39"/>
  <c r="AB26" i="39"/>
  <c r="AA26" i="39"/>
  <c r="Z26" i="39"/>
  <c r="X26" i="39"/>
  <c r="T26" i="39"/>
  <c r="AI25" i="39"/>
  <c r="AF25" i="39"/>
  <c r="AE25" i="39"/>
  <c r="AD25" i="39"/>
  <c r="AC25" i="39"/>
  <c r="AB25" i="39"/>
  <c r="AA25" i="39"/>
  <c r="Z25" i="39"/>
  <c r="X25" i="39"/>
  <c r="T25" i="39"/>
  <c r="AI24" i="39"/>
  <c r="AF24" i="39"/>
  <c r="AE24" i="39"/>
  <c r="AD24" i="39"/>
  <c r="AC24" i="39"/>
  <c r="AB24" i="39"/>
  <c r="AA24" i="39"/>
  <c r="Z24" i="39"/>
  <c r="X24" i="39"/>
  <c r="T24" i="39"/>
  <c r="AI23" i="39"/>
  <c r="AF23" i="39"/>
  <c r="AE23" i="39"/>
  <c r="AD23" i="39"/>
  <c r="AC23" i="39"/>
  <c r="AB23" i="39"/>
  <c r="AA23" i="39"/>
  <c r="Z23" i="39"/>
  <c r="X23" i="39"/>
  <c r="T23" i="39"/>
  <c r="AI22" i="39"/>
  <c r="AF22" i="39"/>
  <c r="AE22" i="39"/>
  <c r="AD22" i="39"/>
  <c r="AC22" i="39"/>
  <c r="AB22" i="39"/>
  <c r="AA22" i="39"/>
  <c r="Z22" i="39"/>
  <c r="X22" i="39"/>
  <c r="T22" i="39"/>
  <c r="AI21" i="39"/>
  <c r="AF21" i="39"/>
  <c r="AE21" i="39"/>
  <c r="AD21" i="39"/>
  <c r="AC21" i="39"/>
  <c r="AB21" i="39"/>
  <c r="AA21" i="39"/>
  <c r="Z21" i="39"/>
  <c r="X21" i="39"/>
  <c r="T21" i="39"/>
  <c r="AI20" i="39"/>
  <c r="AF20" i="39"/>
  <c r="AE20" i="39"/>
  <c r="AD20" i="39"/>
  <c r="AC20" i="39"/>
  <c r="AB20" i="39"/>
  <c r="AA20" i="39"/>
  <c r="Z20" i="39"/>
  <c r="X20" i="39"/>
  <c r="T20" i="39"/>
  <c r="AI19" i="39"/>
  <c r="AF19" i="39"/>
  <c r="AE19" i="39"/>
  <c r="AD19" i="39"/>
  <c r="AC19" i="39"/>
  <c r="AB19" i="39"/>
  <c r="AA19" i="39"/>
  <c r="Z19" i="39"/>
  <c r="X19" i="39"/>
  <c r="T19" i="39"/>
  <c r="AN18" i="39"/>
  <c r="AN13" i="39" s="1"/>
  <c r="AM18" i="39"/>
  <c r="AL18" i="39"/>
  <c r="AI18" i="39"/>
  <c r="AF18" i="39"/>
  <c r="AE18" i="39"/>
  <c r="AD18" i="39"/>
  <c r="AC18" i="39"/>
  <c r="AB18" i="39"/>
  <c r="AA18" i="39"/>
  <c r="Z18" i="39"/>
  <c r="X18" i="39"/>
  <c r="T18" i="39"/>
  <c r="AI17" i="39"/>
  <c r="AF17" i="39"/>
  <c r="AE17" i="39"/>
  <c r="AD17" i="39"/>
  <c r="AC17" i="39"/>
  <c r="AB17" i="39"/>
  <c r="AA17" i="39"/>
  <c r="Z17" i="39"/>
  <c r="X17" i="39"/>
  <c r="T17" i="39"/>
  <c r="AI16" i="39"/>
  <c r="AF16" i="39"/>
  <c r="AE16" i="39"/>
  <c r="AD16" i="39"/>
  <c r="AC16" i="39"/>
  <c r="AB16" i="39"/>
  <c r="AA16" i="39"/>
  <c r="Z16" i="39"/>
  <c r="X16" i="39"/>
  <c r="T16" i="39"/>
  <c r="AN15" i="39"/>
  <c r="AI15" i="39"/>
  <c r="AF15" i="39"/>
  <c r="AE15" i="39"/>
  <c r="AD15" i="39"/>
  <c r="AC15" i="39"/>
  <c r="AB15" i="39"/>
  <c r="AA15" i="39"/>
  <c r="Z15" i="39"/>
  <c r="X15" i="39"/>
  <c r="T15" i="39"/>
  <c r="AN14" i="39"/>
  <c r="AI14" i="39"/>
  <c r="AF14" i="39"/>
  <c r="AE14" i="39"/>
  <c r="AD14" i="39"/>
  <c r="AC14" i="39"/>
  <c r="AB14" i="39"/>
  <c r="AA14" i="39"/>
  <c r="Z14" i="39"/>
  <c r="X14" i="39"/>
  <c r="T14" i="39"/>
  <c r="AI13" i="39"/>
  <c r="AF13" i="39"/>
  <c r="AE13" i="39"/>
  <c r="AD13" i="39"/>
  <c r="AC13" i="39"/>
  <c r="AB13" i="39"/>
  <c r="AA13" i="39"/>
  <c r="Z13" i="39"/>
  <c r="X13" i="39"/>
  <c r="T13" i="39"/>
  <c r="AN12" i="39"/>
  <c r="AI12" i="39"/>
  <c r="AF12" i="39"/>
  <c r="AE12" i="39"/>
  <c r="AD12" i="39"/>
  <c r="AC12" i="39"/>
  <c r="AB12" i="39"/>
  <c r="AA12" i="39"/>
  <c r="Z12" i="39"/>
  <c r="X12" i="39"/>
  <c r="T12" i="39"/>
  <c r="AN11" i="39"/>
  <c r="AI11" i="39"/>
  <c r="AF11" i="39"/>
  <c r="AE11" i="39"/>
  <c r="AD11" i="39"/>
  <c r="AC11" i="39"/>
  <c r="AB11" i="39"/>
  <c r="AA11" i="39"/>
  <c r="Z11" i="39"/>
  <c r="X11" i="39"/>
  <c r="T11" i="39"/>
  <c r="AI10" i="39"/>
  <c r="AF10" i="39"/>
  <c r="AE10" i="39"/>
  <c r="AD10" i="39"/>
  <c r="AC10" i="39"/>
  <c r="AB10" i="39"/>
  <c r="AA10" i="39"/>
  <c r="Z10" i="39"/>
  <c r="X10" i="39"/>
  <c r="T10" i="39"/>
  <c r="AN9" i="39"/>
  <c r="AI9" i="39"/>
  <c r="AF9" i="39"/>
  <c r="AE9" i="39"/>
  <c r="AD9" i="39"/>
  <c r="AC9" i="39"/>
  <c r="AB9" i="39"/>
  <c r="AA9" i="39"/>
  <c r="Z9" i="39"/>
  <c r="X9" i="39"/>
  <c r="T9" i="39"/>
  <c r="C9" i="39"/>
  <c r="B9" i="39"/>
  <c r="A9" i="39"/>
  <c r="AN8" i="39"/>
  <c r="AI8" i="39"/>
  <c r="AH8" i="39"/>
  <c r="AH8" i="39" a="1"/>
  <c r="AG8" i="39"/>
  <c r="AG8" i="39" a="1"/>
  <c r="AF8" i="39"/>
  <c r="AE8" i="39"/>
  <c r="Z8" i="39"/>
  <c r="X8" i="39"/>
  <c r="T8" i="39"/>
  <c r="D8" i="39"/>
  <c r="C8" i="39"/>
  <c r="B8" i="39"/>
  <c r="AF829" i="38"/>
  <c r="AE829" i="38"/>
  <c r="AD829" i="38"/>
  <c r="AC829" i="38"/>
  <c r="AB829" i="38"/>
  <c r="AA829" i="38"/>
  <c r="Z829" i="38"/>
  <c r="X829" i="38"/>
  <c r="T829" i="38"/>
  <c r="AF828" i="38"/>
  <c r="AE828" i="38"/>
  <c r="AD828" i="38"/>
  <c r="AC828" i="38"/>
  <c r="AB828" i="38"/>
  <c r="AA828" i="38"/>
  <c r="Z828" i="38"/>
  <c r="X828" i="38"/>
  <c r="T828" i="38"/>
  <c r="AF827" i="38"/>
  <c r="AE827" i="38"/>
  <c r="AD827" i="38"/>
  <c r="AC827" i="38"/>
  <c r="AB827" i="38"/>
  <c r="AA827" i="38"/>
  <c r="Z827" i="38"/>
  <c r="X827" i="38"/>
  <c r="T827" i="38"/>
  <c r="AF826" i="38"/>
  <c r="AE826" i="38"/>
  <c r="AD826" i="38"/>
  <c r="AC826" i="38"/>
  <c r="AB826" i="38"/>
  <c r="AA826" i="38"/>
  <c r="Z826" i="38"/>
  <c r="X826" i="38"/>
  <c r="T826" i="38"/>
  <c r="AF825" i="38"/>
  <c r="AE825" i="38"/>
  <c r="AD825" i="38"/>
  <c r="AC825" i="38"/>
  <c r="AB825" i="38"/>
  <c r="AA825" i="38"/>
  <c r="Z825" i="38"/>
  <c r="X825" i="38"/>
  <c r="T825" i="38"/>
  <c r="AF824" i="38"/>
  <c r="AE824" i="38"/>
  <c r="AD824" i="38"/>
  <c r="AC824" i="38"/>
  <c r="AB824" i="38"/>
  <c r="AA824" i="38"/>
  <c r="Z824" i="38"/>
  <c r="X824" i="38"/>
  <c r="T824" i="38"/>
  <c r="AF823" i="38"/>
  <c r="AE823" i="38"/>
  <c r="AD823" i="38"/>
  <c r="AC823" i="38"/>
  <c r="AB823" i="38"/>
  <c r="AA823" i="38"/>
  <c r="Z823" i="38"/>
  <c r="X823" i="38"/>
  <c r="T823" i="38"/>
  <c r="AF822" i="38"/>
  <c r="AE822" i="38"/>
  <c r="AD822" i="38"/>
  <c r="AC822" i="38"/>
  <c r="AB822" i="38"/>
  <c r="AA822" i="38"/>
  <c r="Z822" i="38"/>
  <c r="X822" i="38"/>
  <c r="T822" i="38"/>
  <c r="AF821" i="38"/>
  <c r="AE821" i="38"/>
  <c r="AD821" i="38"/>
  <c r="AC821" i="38"/>
  <c r="AB821" i="38"/>
  <c r="AA821" i="38"/>
  <c r="Z821" i="38"/>
  <c r="X821" i="38"/>
  <c r="T821" i="38"/>
  <c r="AF820" i="38"/>
  <c r="AE820" i="38"/>
  <c r="AD820" i="38"/>
  <c r="AC820" i="38"/>
  <c r="AB820" i="38"/>
  <c r="AA820" i="38"/>
  <c r="Z820" i="38"/>
  <c r="X820" i="38"/>
  <c r="T820" i="38"/>
  <c r="AF819" i="38"/>
  <c r="AE819" i="38"/>
  <c r="AD819" i="38"/>
  <c r="AC819" i="38"/>
  <c r="AB819" i="38"/>
  <c r="AA819" i="38"/>
  <c r="Z819" i="38"/>
  <c r="X819" i="38"/>
  <c r="T819" i="38"/>
  <c r="AF818" i="38"/>
  <c r="AE818" i="38"/>
  <c r="AD818" i="38"/>
  <c r="AC818" i="38"/>
  <c r="AB818" i="38"/>
  <c r="AA818" i="38"/>
  <c r="Z818" i="38"/>
  <c r="X818" i="38"/>
  <c r="T818" i="38"/>
  <c r="AF817" i="38"/>
  <c r="AE817" i="38"/>
  <c r="AD817" i="38"/>
  <c r="AC817" i="38"/>
  <c r="AB817" i="38"/>
  <c r="AA817" i="38"/>
  <c r="Z817" i="38"/>
  <c r="X817" i="38"/>
  <c r="T817" i="38"/>
  <c r="AF816" i="38"/>
  <c r="AE816" i="38"/>
  <c r="AD816" i="38"/>
  <c r="AC816" i="38"/>
  <c r="AB816" i="38"/>
  <c r="AA816" i="38"/>
  <c r="Z816" i="38"/>
  <c r="X816" i="38"/>
  <c r="T816" i="38"/>
  <c r="AF815" i="38"/>
  <c r="AE815" i="38"/>
  <c r="AD815" i="38"/>
  <c r="AC815" i="38"/>
  <c r="AB815" i="38"/>
  <c r="AA815" i="38"/>
  <c r="Z815" i="38"/>
  <c r="X815" i="38"/>
  <c r="T815" i="38"/>
  <c r="AF814" i="38"/>
  <c r="AE814" i="38"/>
  <c r="AD814" i="38"/>
  <c r="AC814" i="38"/>
  <c r="AB814" i="38"/>
  <c r="AA814" i="38"/>
  <c r="Z814" i="38"/>
  <c r="X814" i="38"/>
  <c r="T814" i="38"/>
  <c r="AF813" i="38"/>
  <c r="AE813" i="38"/>
  <c r="AD813" i="38"/>
  <c r="AC813" i="38"/>
  <c r="AB813" i="38"/>
  <c r="AA813" i="38"/>
  <c r="Z813" i="38"/>
  <c r="X813" i="38"/>
  <c r="T813" i="38"/>
  <c r="AF812" i="38"/>
  <c r="AE812" i="38"/>
  <c r="AD812" i="38"/>
  <c r="AC812" i="38"/>
  <c r="AB812" i="38"/>
  <c r="AA812" i="38"/>
  <c r="Z812" i="38"/>
  <c r="X812" i="38"/>
  <c r="T812" i="38"/>
  <c r="AF811" i="38"/>
  <c r="AE811" i="38"/>
  <c r="AD811" i="38"/>
  <c r="AC811" i="38"/>
  <c r="AB811" i="38"/>
  <c r="AA811" i="38"/>
  <c r="Z811" i="38"/>
  <c r="X811" i="38"/>
  <c r="T811" i="38"/>
  <c r="AF810" i="38"/>
  <c r="AE810" i="38"/>
  <c r="AD810" i="38"/>
  <c r="AC810" i="38"/>
  <c r="AB810" i="38"/>
  <c r="AA810" i="38"/>
  <c r="Z810" i="38"/>
  <c r="X810" i="38"/>
  <c r="T810" i="38"/>
  <c r="AF809" i="38"/>
  <c r="AE809" i="38"/>
  <c r="AD809" i="38"/>
  <c r="AC809" i="38"/>
  <c r="AB809" i="38"/>
  <c r="AA809" i="38"/>
  <c r="Z809" i="38"/>
  <c r="X809" i="38"/>
  <c r="T809" i="38"/>
  <c r="AF808" i="38"/>
  <c r="AE808" i="38"/>
  <c r="AD808" i="38"/>
  <c r="AC808" i="38"/>
  <c r="AB808" i="38"/>
  <c r="AA808" i="38"/>
  <c r="Z808" i="38"/>
  <c r="X808" i="38"/>
  <c r="T808" i="38"/>
  <c r="AF807" i="38"/>
  <c r="AE807" i="38"/>
  <c r="AD807" i="38"/>
  <c r="AC807" i="38"/>
  <c r="AB807" i="38"/>
  <c r="AA807" i="38"/>
  <c r="Z807" i="38"/>
  <c r="X807" i="38"/>
  <c r="T807" i="38"/>
  <c r="AF806" i="38"/>
  <c r="AE806" i="38"/>
  <c r="AD806" i="38"/>
  <c r="AC806" i="38"/>
  <c r="AB806" i="38"/>
  <c r="AA806" i="38"/>
  <c r="Z806" i="38"/>
  <c r="X806" i="38"/>
  <c r="T806" i="38"/>
  <c r="AF805" i="38"/>
  <c r="AE805" i="38"/>
  <c r="AD805" i="38"/>
  <c r="AC805" i="38"/>
  <c r="AB805" i="38"/>
  <c r="AA805" i="38"/>
  <c r="Z805" i="38"/>
  <c r="X805" i="38"/>
  <c r="T805" i="38"/>
  <c r="AF804" i="38"/>
  <c r="AE804" i="38"/>
  <c r="AD804" i="38"/>
  <c r="AC804" i="38"/>
  <c r="AB804" i="38"/>
  <c r="AA804" i="38"/>
  <c r="Z804" i="38"/>
  <c r="X804" i="38"/>
  <c r="T804" i="38"/>
  <c r="AF803" i="38"/>
  <c r="AE803" i="38"/>
  <c r="AD803" i="38"/>
  <c r="AC803" i="38"/>
  <c r="AB803" i="38"/>
  <c r="AA803" i="38"/>
  <c r="Z803" i="38"/>
  <c r="X803" i="38"/>
  <c r="T803" i="38"/>
  <c r="AF802" i="38"/>
  <c r="AE802" i="38"/>
  <c r="AD802" i="38"/>
  <c r="AC802" i="38"/>
  <c r="AB802" i="38"/>
  <c r="AA802" i="38"/>
  <c r="Z802" i="38"/>
  <c r="X802" i="38"/>
  <c r="T802" i="38"/>
  <c r="AF801" i="38"/>
  <c r="AE801" i="38"/>
  <c r="AD801" i="38"/>
  <c r="AC801" i="38"/>
  <c r="AB801" i="38"/>
  <c r="AA801" i="38"/>
  <c r="Z801" i="38"/>
  <c r="X801" i="38"/>
  <c r="T801" i="38"/>
  <c r="AF800" i="38"/>
  <c r="AE800" i="38"/>
  <c r="AD800" i="38"/>
  <c r="AC800" i="38"/>
  <c r="AB800" i="38"/>
  <c r="AA800" i="38"/>
  <c r="Z800" i="38"/>
  <c r="X800" i="38"/>
  <c r="T800" i="38"/>
  <c r="AF799" i="38"/>
  <c r="AE799" i="38"/>
  <c r="AD799" i="38"/>
  <c r="AC799" i="38"/>
  <c r="AB799" i="38"/>
  <c r="AA799" i="38"/>
  <c r="Z799" i="38"/>
  <c r="X799" i="38"/>
  <c r="T799" i="38"/>
  <c r="AF798" i="38"/>
  <c r="AE798" i="38"/>
  <c r="AD798" i="38"/>
  <c r="AC798" i="38"/>
  <c r="AB798" i="38"/>
  <c r="AA798" i="38"/>
  <c r="Z798" i="38"/>
  <c r="X798" i="38"/>
  <c r="T798" i="38"/>
  <c r="AF797" i="38"/>
  <c r="AE797" i="38"/>
  <c r="AD797" i="38"/>
  <c r="AC797" i="38"/>
  <c r="AB797" i="38"/>
  <c r="AA797" i="38"/>
  <c r="Z797" i="38"/>
  <c r="X797" i="38"/>
  <c r="T797" i="38"/>
  <c r="AF796" i="38"/>
  <c r="AE796" i="38"/>
  <c r="AD796" i="38"/>
  <c r="AC796" i="38"/>
  <c r="AB796" i="38"/>
  <c r="AA796" i="38"/>
  <c r="Z796" i="38"/>
  <c r="X796" i="38"/>
  <c r="T796" i="38"/>
  <c r="AF795" i="38"/>
  <c r="AE795" i="38"/>
  <c r="AD795" i="38"/>
  <c r="AC795" i="38"/>
  <c r="AB795" i="38"/>
  <c r="AA795" i="38"/>
  <c r="Z795" i="38"/>
  <c r="X795" i="38"/>
  <c r="T795" i="38"/>
  <c r="AF794" i="38"/>
  <c r="AE794" i="38"/>
  <c r="AD794" i="38"/>
  <c r="AC794" i="38"/>
  <c r="AB794" i="38"/>
  <c r="AA794" i="38"/>
  <c r="Z794" i="38"/>
  <c r="X794" i="38"/>
  <c r="T794" i="38"/>
  <c r="AF793" i="38"/>
  <c r="AE793" i="38"/>
  <c r="AD793" i="38"/>
  <c r="AC793" i="38"/>
  <c r="AB793" i="38"/>
  <c r="AA793" i="38"/>
  <c r="Z793" i="38"/>
  <c r="X793" i="38"/>
  <c r="T793" i="38"/>
  <c r="AF792" i="38"/>
  <c r="AE792" i="38"/>
  <c r="AD792" i="38"/>
  <c r="AC792" i="38"/>
  <c r="AB792" i="38"/>
  <c r="AA792" i="38"/>
  <c r="Z792" i="38"/>
  <c r="X792" i="38"/>
  <c r="T792" i="38"/>
  <c r="AF791" i="38"/>
  <c r="AE791" i="38"/>
  <c r="AD791" i="38"/>
  <c r="AC791" i="38"/>
  <c r="AB791" i="38"/>
  <c r="AA791" i="38"/>
  <c r="Z791" i="38"/>
  <c r="X791" i="38"/>
  <c r="T791" i="38"/>
  <c r="AF790" i="38"/>
  <c r="AE790" i="38"/>
  <c r="AD790" i="38"/>
  <c r="AC790" i="38"/>
  <c r="AB790" i="38"/>
  <c r="AA790" i="38"/>
  <c r="Z790" i="38"/>
  <c r="X790" i="38"/>
  <c r="T790" i="38"/>
  <c r="AF789" i="38"/>
  <c r="AE789" i="38"/>
  <c r="AD789" i="38"/>
  <c r="AC789" i="38"/>
  <c r="AB789" i="38"/>
  <c r="AA789" i="38"/>
  <c r="Z789" i="38"/>
  <c r="X789" i="38"/>
  <c r="T789" i="38"/>
  <c r="AF788" i="38"/>
  <c r="AE788" i="38"/>
  <c r="AD788" i="38"/>
  <c r="AC788" i="38"/>
  <c r="AB788" i="38"/>
  <c r="AA788" i="38"/>
  <c r="Z788" i="38"/>
  <c r="X788" i="38"/>
  <c r="T788" i="38"/>
  <c r="AF787" i="38"/>
  <c r="AE787" i="38"/>
  <c r="AD787" i="38"/>
  <c r="AC787" i="38"/>
  <c r="AB787" i="38"/>
  <c r="AA787" i="38"/>
  <c r="Z787" i="38"/>
  <c r="X787" i="38"/>
  <c r="T787" i="38"/>
  <c r="AF786" i="38"/>
  <c r="AE786" i="38"/>
  <c r="AD786" i="38"/>
  <c r="AC786" i="38"/>
  <c r="AB786" i="38"/>
  <c r="AA786" i="38"/>
  <c r="Z786" i="38"/>
  <c r="X786" i="38"/>
  <c r="T786" i="38"/>
  <c r="AF785" i="38"/>
  <c r="AE785" i="38"/>
  <c r="AD785" i="38"/>
  <c r="AC785" i="38"/>
  <c r="AB785" i="38"/>
  <c r="AA785" i="38"/>
  <c r="Z785" i="38"/>
  <c r="X785" i="38"/>
  <c r="T785" i="38"/>
  <c r="AF784" i="38"/>
  <c r="AE784" i="38"/>
  <c r="AD784" i="38"/>
  <c r="AC784" i="38"/>
  <c r="AB784" i="38"/>
  <c r="AA784" i="38"/>
  <c r="Z784" i="38"/>
  <c r="X784" i="38"/>
  <c r="T784" i="38"/>
  <c r="AF783" i="38"/>
  <c r="AE783" i="38"/>
  <c r="AD783" i="38"/>
  <c r="AC783" i="38"/>
  <c r="AB783" i="38"/>
  <c r="AA783" i="38"/>
  <c r="Z783" i="38"/>
  <c r="X783" i="38"/>
  <c r="T783" i="38"/>
  <c r="AF782" i="38"/>
  <c r="AE782" i="38"/>
  <c r="AD782" i="38"/>
  <c r="AC782" i="38"/>
  <c r="AB782" i="38"/>
  <c r="AA782" i="38"/>
  <c r="Z782" i="38"/>
  <c r="X782" i="38"/>
  <c r="T782" i="38"/>
  <c r="AF781" i="38"/>
  <c r="AE781" i="38"/>
  <c r="AD781" i="38"/>
  <c r="AC781" i="38"/>
  <c r="AB781" i="38"/>
  <c r="AA781" i="38"/>
  <c r="Z781" i="38"/>
  <c r="X781" i="38"/>
  <c r="T781" i="38"/>
  <c r="AF780" i="38"/>
  <c r="AE780" i="38"/>
  <c r="AD780" i="38"/>
  <c r="AC780" i="38"/>
  <c r="AB780" i="38"/>
  <c r="AA780" i="38"/>
  <c r="Z780" i="38"/>
  <c r="X780" i="38"/>
  <c r="T780" i="38"/>
  <c r="AF779" i="38"/>
  <c r="AE779" i="38"/>
  <c r="AD779" i="38"/>
  <c r="AC779" i="38"/>
  <c r="AB779" i="38"/>
  <c r="AA779" i="38"/>
  <c r="Z779" i="38"/>
  <c r="X779" i="38"/>
  <c r="T779" i="38"/>
  <c r="AF778" i="38"/>
  <c r="AE778" i="38"/>
  <c r="AD778" i="38"/>
  <c r="AC778" i="38"/>
  <c r="AB778" i="38"/>
  <c r="AA778" i="38"/>
  <c r="Z778" i="38"/>
  <c r="X778" i="38"/>
  <c r="T778" i="38"/>
  <c r="AF777" i="38"/>
  <c r="AE777" i="38"/>
  <c r="AD777" i="38"/>
  <c r="AC777" i="38"/>
  <c r="AB777" i="38"/>
  <c r="AA777" i="38"/>
  <c r="Z777" i="38"/>
  <c r="X777" i="38"/>
  <c r="T777" i="38"/>
  <c r="AF776" i="38"/>
  <c r="AE776" i="38"/>
  <c r="AD776" i="38"/>
  <c r="AC776" i="38"/>
  <c r="AB776" i="38"/>
  <c r="AA776" i="38"/>
  <c r="Z776" i="38"/>
  <c r="X776" i="38"/>
  <c r="T776" i="38"/>
  <c r="AF775" i="38"/>
  <c r="AE775" i="38"/>
  <c r="AD775" i="38"/>
  <c r="AC775" i="38"/>
  <c r="AB775" i="38"/>
  <c r="AA775" i="38"/>
  <c r="Z775" i="38"/>
  <c r="X775" i="38"/>
  <c r="T775" i="38"/>
  <c r="AF774" i="38"/>
  <c r="AE774" i="38"/>
  <c r="AD774" i="38"/>
  <c r="AC774" i="38"/>
  <c r="AB774" i="38"/>
  <c r="AA774" i="38"/>
  <c r="Z774" i="38"/>
  <c r="X774" i="38"/>
  <c r="T774" i="38"/>
  <c r="AF773" i="38"/>
  <c r="AE773" i="38"/>
  <c r="AD773" i="38"/>
  <c r="AC773" i="38"/>
  <c r="AB773" i="38"/>
  <c r="AA773" i="38"/>
  <c r="Z773" i="38"/>
  <c r="X773" i="38"/>
  <c r="T773" i="38"/>
  <c r="AF772" i="38"/>
  <c r="AE772" i="38"/>
  <c r="AD772" i="38"/>
  <c r="AC772" i="38"/>
  <c r="AB772" i="38"/>
  <c r="AA772" i="38"/>
  <c r="Z772" i="38"/>
  <c r="X772" i="38"/>
  <c r="T772" i="38"/>
  <c r="AF771" i="38"/>
  <c r="AE771" i="38"/>
  <c r="AD771" i="38"/>
  <c r="AC771" i="38"/>
  <c r="AB771" i="38"/>
  <c r="AA771" i="38"/>
  <c r="Z771" i="38"/>
  <c r="X771" i="38"/>
  <c r="T771" i="38"/>
  <c r="AF770" i="38"/>
  <c r="AE770" i="38"/>
  <c r="AD770" i="38"/>
  <c r="AC770" i="38"/>
  <c r="AB770" i="38"/>
  <c r="AA770" i="38"/>
  <c r="Z770" i="38"/>
  <c r="X770" i="38"/>
  <c r="T770" i="38"/>
  <c r="AF769" i="38"/>
  <c r="AE769" i="38"/>
  <c r="AD769" i="38"/>
  <c r="AC769" i="38"/>
  <c r="AB769" i="38"/>
  <c r="AA769" i="38"/>
  <c r="Z769" i="38"/>
  <c r="X769" i="38"/>
  <c r="T769" i="38"/>
  <c r="AF768" i="38"/>
  <c r="AE768" i="38"/>
  <c r="AD768" i="38"/>
  <c r="AC768" i="38"/>
  <c r="AB768" i="38"/>
  <c r="AA768" i="38"/>
  <c r="Z768" i="38"/>
  <c r="X768" i="38"/>
  <c r="T768" i="38"/>
  <c r="AF767" i="38"/>
  <c r="AE767" i="38"/>
  <c r="AD767" i="38"/>
  <c r="AC767" i="38"/>
  <c r="AB767" i="38"/>
  <c r="AA767" i="38"/>
  <c r="Z767" i="38"/>
  <c r="X767" i="38"/>
  <c r="T767" i="38"/>
  <c r="AF766" i="38"/>
  <c r="AE766" i="38"/>
  <c r="AD766" i="38"/>
  <c r="AC766" i="38"/>
  <c r="AB766" i="38"/>
  <c r="AA766" i="38"/>
  <c r="Z766" i="38"/>
  <c r="X766" i="38"/>
  <c r="T766" i="38"/>
  <c r="AF765" i="38"/>
  <c r="AE765" i="38"/>
  <c r="AD765" i="38"/>
  <c r="AC765" i="38"/>
  <c r="AB765" i="38"/>
  <c r="AA765" i="38"/>
  <c r="Z765" i="38"/>
  <c r="X765" i="38"/>
  <c r="T765" i="38"/>
  <c r="AF764" i="38"/>
  <c r="AE764" i="38"/>
  <c r="AD764" i="38"/>
  <c r="AC764" i="38"/>
  <c r="AB764" i="38"/>
  <c r="AA764" i="38"/>
  <c r="Z764" i="38"/>
  <c r="X764" i="38"/>
  <c r="T764" i="38"/>
  <c r="AF763" i="38"/>
  <c r="AE763" i="38"/>
  <c r="AD763" i="38"/>
  <c r="AC763" i="38"/>
  <c r="AB763" i="38"/>
  <c r="AA763" i="38"/>
  <c r="Z763" i="38"/>
  <c r="X763" i="38"/>
  <c r="T763" i="38"/>
  <c r="AF762" i="38"/>
  <c r="AE762" i="38"/>
  <c r="AD762" i="38"/>
  <c r="AC762" i="38"/>
  <c r="AB762" i="38"/>
  <c r="AA762" i="38"/>
  <c r="Z762" i="38"/>
  <c r="X762" i="38"/>
  <c r="T762" i="38"/>
  <c r="AF761" i="38"/>
  <c r="AE761" i="38"/>
  <c r="AD761" i="38"/>
  <c r="AC761" i="38"/>
  <c r="AB761" i="38"/>
  <c r="AA761" i="38"/>
  <c r="Z761" i="38"/>
  <c r="X761" i="38"/>
  <c r="T761" i="38"/>
  <c r="AF760" i="38"/>
  <c r="AE760" i="38"/>
  <c r="AD760" i="38"/>
  <c r="AC760" i="38"/>
  <c r="AB760" i="38"/>
  <c r="AA760" i="38"/>
  <c r="Z760" i="38"/>
  <c r="X760" i="38"/>
  <c r="T760" i="38"/>
  <c r="AF759" i="38"/>
  <c r="AE759" i="38"/>
  <c r="AD759" i="38"/>
  <c r="AC759" i="38"/>
  <c r="AB759" i="38"/>
  <c r="AA759" i="38"/>
  <c r="Z759" i="38"/>
  <c r="X759" i="38"/>
  <c r="T759" i="38"/>
  <c r="AF758" i="38"/>
  <c r="AE758" i="38"/>
  <c r="AD758" i="38"/>
  <c r="AC758" i="38"/>
  <c r="AB758" i="38"/>
  <c r="AA758" i="38"/>
  <c r="Z758" i="38"/>
  <c r="X758" i="38"/>
  <c r="T758" i="38"/>
  <c r="AF757" i="38"/>
  <c r="AE757" i="38"/>
  <c r="AD757" i="38"/>
  <c r="AC757" i="38"/>
  <c r="AB757" i="38"/>
  <c r="AA757" i="38"/>
  <c r="Z757" i="38"/>
  <c r="X757" i="38"/>
  <c r="T757" i="38"/>
  <c r="AF756" i="38"/>
  <c r="AE756" i="38"/>
  <c r="AD756" i="38"/>
  <c r="AC756" i="38"/>
  <c r="AB756" i="38"/>
  <c r="AA756" i="38"/>
  <c r="Z756" i="38"/>
  <c r="X756" i="38"/>
  <c r="T756" i="38"/>
  <c r="AF755" i="38"/>
  <c r="AE755" i="38"/>
  <c r="AD755" i="38"/>
  <c r="AC755" i="38"/>
  <c r="AB755" i="38"/>
  <c r="AA755" i="38"/>
  <c r="Z755" i="38"/>
  <c r="X755" i="38"/>
  <c r="T755" i="38"/>
  <c r="AF754" i="38"/>
  <c r="AE754" i="38"/>
  <c r="AD754" i="38"/>
  <c r="AC754" i="38"/>
  <c r="AB754" i="38"/>
  <c r="AA754" i="38"/>
  <c r="Z754" i="38"/>
  <c r="X754" i="38"/>
  <c r="T754" i="38"/>
  <c r="AF753" i="38"/>
  <c r="AE753" i="38"/>
  <c r="AD753" i="38"/>
  <c r="AC753" i="38"/>
  <c r="AB753" i="38"/>
  <c r="AA753" i="38"/>
  <c r="Z753" i="38"/>
  <c r="X753" i="38"/>
  <c r="T753" i="38"/>
  <c r="AF752" i="38"/>
  <c r="AE752" i="38"/>
  <c r="AD752" i="38"/>
  <c r="AC752" i="38"/>
  <c r="AB752" i="38"/>
  <c r="AA752" i="38"/>
  <c r="Z752" i="38"/>
  <c r="X752" i="38"/>
  <c r="T752" i="38"/>
  <c r="AF751" i="38"/>
  <c r="AE751" i="38"/>
  <c r="AD751" i="38"/>
  <c r="AC751" i="38"/>
  <c r="AB751" i="38"/>
  <c r="AA751" i="38"/>
  <c r="Z751" i="38"/>
  <c r="X751" i="38"/>
  <c r="T751" i="38"/>
  <c r="AF750" i="38"/>
  <c r="AE750" i="38"/>
  <c r="AD750" i="38"/>
  <c r="AC750" i="38"/>
  <c r="AB750" i="38"/>
  <c r="AA750" i="38"/>
  <c r="Z750" i="38"/>
  <c r="X750" i="38"/>
  <c r="T750" i="38"/>
  <c r="AF749" i="38"/>
  <c r="AE749" i="38"/>
  <c r="AD749" i="38"/>
  <c r="AC749" i="38"/>
  <c r="AB749" i="38"/>
  <c r="AA749" i="38"/>
  <c r="Z749" i="38"/>
  <c r="X749" i="38"/>
  <c r="T749" i="38"/>
  <c r="AF748" i="38"/>
  <c r="AE748" i="38"/>
  <c r="AD748" i="38"/>
  <c r="AC748" i="38"/>
  <c r="AB748" i="38"/>
  <c r="AA748" i="38"/>
  <c r="Z748" i="38"/>
  <c r="X748" i="38"/>
  <c r="T748" i="38"/>
  <c r="AF747" i="38"/>
  <c r="AE747" i="38"/>
  <c r="AD747" i="38"/>
  <c r="AC747" i="38"/>
  <c r="AB747" i="38"/>
  <c r="AA747" i="38"/>
  <c r="Z747" i="38"/>
  <c r="X747" i="38"/>
  <c r="T747" i="38"/>
  <c r="AF746" i="38"/>
  <c r="AE746" i="38"/>
  <c r="AD746" i="38"/>
  <c r="AC746" i="38"/>
  <c r="AB746" i="38"/>
  <c r="AA746" i="38"/>
  <c r="Z746" i="38"/>
  <c r="X746" i="38"/>
  <c r="T746" i="38"/>
  <c r="AF745" i="38"/>
  <c r="AE745" i="38"/>
  <c r="AD745" i="38"/>
  <c r="AC745" i="38"/>
  <c r="AB745" i="38"/>
  <c r="AA745" i="38"/>
  <c r="Z745" i="38"/>
  <c r="X745" i="38"/>
  <c r="T745" i="38"/>
  <c r="AF744" i="38"/>
  <c r="AE744" i="38"/>
  <c r="AD744" i="38"/>
  <c r="AC744" i="38"/>
  <c r="AB744" i="38"/>
  <c r="AA744" i="38"/>
  <c r="Z744" i="38"/>
  <c r="X744" i="38"/>
  <c r="T744" i="38"/>
  <c r="AF743" i="38"/>
  <c r="AE743" i="38"/>
  <c r="AD743" i="38"/>
  <c r="AC743" i="38"/>
  <c r="AB743" i="38"/>
  <c r="AA743" i="38"/>
  <c r="Z743" i="38"/>
  <c r="X743" i="38"/>
  <c r="T743" i="38"/>
  <c r="AF742" i="38"/>
  <c r="AE742" i="38"/>
  <c r="AD742" i="38"/>
  <c r="AC742" i="38"/>
  <c r="AB742" i="38"/>
  <c r="AA742" i="38"/>
  <c r="Z742" i="38"/>
  <c r="X742" i="38"/>
  <c r="T742" i="38"/>
  <c r="AF741" i="38"/>
  <c r="AE741" i="38"/>
  <c r="AD741" i="38"/>
  <c r="AC741" i="38"/>
  <c r="AB741" i="38"/>
  <c r="AA741" i="38"/>
  <c r="Z741" i="38"/>
  <c r="X741" i="38"/>
  <c r="T741" i="38"/>
  <c r="AF740" i="38"/>
  <c r="AE740" i="38"/>
  <c r="AD740" i="38"/>
  <c r="AC740" i="38"/>
  <c r="AB740" i="38"/>
  <c r="AA740" i="38"/>
  <c r="Z740" i="38"/>
  <c r="X740" i="38"/>
  <c r="T740" i="38"/>
  <c r="AF739" i="38"/>
  <c r="AE739" i="38"/>
  <c r="AD739" i="38"/>
  <c r="AC739" i="38"/>
  <c r="AB739" i="38"/>
  <c r="AA739" i="38"/>
  <c r="Z739" i="38"/>
  <c r="X739" i="38"/>
  <c r="T739" i="38"/>
  <c r="AF738" i="38"/>
  <c r="AE738" i="38"/>
  <c r="AD738" i="38"/>
  <c r="AC738" i="38"/>
  <c r="AB738" i="38"/>
  <c r="AA738" i="38"/>
  <c r="Z738" i="38"/>
  <c r="X738" i="38"/>
  <c r="T738" i="38"/>
  <c r="AF737" i="38"/>
  <c r="AE737" i="38"/>
  <c r="AD737" i="38"/>
  <c r="AC737" i="38"/>
  <c r="AB737" i="38"/>
  <c r="AA737" i="38"/>
  <c r="Z737" i="38"/>
  <c r="X737" i="38"/>
  <c r="T737" i="38"/>
  <c r="AF736" i="38"/>
  <c r="AE736" i="38"/>
  <c r="AD736" i="38"/>
  <c r="AC736" i="38"/>
  <c r="AB736" i="38"/>
  <c r="AA736" i="38"/>
  <c r="Z736" i="38"/>
  <c r="X736" i="38"/>
  <c r="T736" i="38"/>
  <c r="AF735" i="38"/>
  <c r="AE735" i="38"/>
  <c r="AD735" i="38"/>
  <c r="AC735" i="38"/>
  <c r="AB735" i="38"/>
  <c r="AA735" i="38"/>
  <c r="Z735" i="38"/>
  <c r="X735" i="38"/>
  <c r="T735" i="38"/>
  <c r="AF734" i="38"/>
  <c r="AE734" i="38"/>
  <c r="AD734" i="38"/>
  <c r="AC734" i="38"/>
  <c r="AB734" i="38"/>
  <c r="AA734" i="38"/>
  <c r="Z734" i="38"/>
  <c r="X734" i="38"/>
  <c r="T734" i="38"/>
  <c r="AF733" i="38"/>
  <c r="AE733" i="38"/>
  <c r="AD733" i="38"/>
  <c r="AC733" i="38"/>
  <c r="AB733" i="38"/>
  <c r="AA733" i="38"/>
  <c r="Z733" i="38"/>
  <c r="X733" i="38"/>
  <c r="T733" i="38"/>
  <c r="AF732" i="38"/>
  <c r="AE732" i="38"/>
  <c r="AD732" i="38"/>
  <c r="AC732" i="38"/>
  <c r="AB732" i="38"/>
  <c r="AA732" i="38"/>
  <c r="Z732" i="38"/>
  <c r="X732" i="38"/>
  <c r="T732" i="38"/>
  <c r="AF731" i="38"/>
  <c r="AE731" i="38"/>
  <c r="AD731" i="38"/>
  <c r="AC731" i="38"/>
  <c r="AB731" i="38"/>
  <c r="AA731" i="38"/>
  <c r="Z731" i="38"/>
  <c r="X731" i="38"/>
  <c r="T731" i="38"/>
  <c r="AF730" i="38"/>
  <c r="AE730" i="38"/>
  <c r="AD730" i="38"/>
  <c r="AC730" i="38"/>
  <c r="AB730" i="38"/>
  <c r="AA730" i="38"/>
  <c r="Z730" i="38"/>
  <c r="X730" i="38"/>
  <c r="T730" i="38"/>
  <c r="AF729" i="38"/>
  <c r="AE729" i="38"/>
  <c r="AD729" i="38"/>
  <c r="AC729" i="38"/>
  <c r="AB729" i="38"/>
  <c r="AA729" i="38"/>
  <c r="Z729" i="38"/>
  <c r="X729" i="38"/>
  <c r="T729" i="38"/>
  <c r="AF728" i="38"/>
  <c r="AE728" i="38"/>
  <c r="AD728" i="38"/>
  <c r="AC728" i="38"/>
  <c r="AB728" i="38"/>
  <c r="AA728" i="38"/>
  <c r="Z728" i="38"/>
  <c r="X728" i="38"/>
  <c r="T728" i="38"/>
  <c r="AF727" i="38"/>
  <c r="AE727" i="38"/>
  <c r="AD727" i="38"/>
  <c r="AC727" i="38"/>
  <c r="AB727" i="38"/>
  <c r="AA727" i="38"/>
  <c r="Z727" i="38"/>
  <c r="X727" i="38"/>
  <c r="T727" i="38"/>
  <c r="AF726" i="38"/>
  <c r="AE726" i="38"/>
  <c r="AD726" i="38"/>
  <c r="AC726" i="38"/>
  <c r="AB726" i="38"/>
  <c r="AA726" i="38"/>
  <c r="Z726" i="38"/>
  <c r="X726" i="38"/>
  <c r="T726" i="38"/>
  <c r="AF725" i="38"/>
  <c r="AE725" i="38"/>
  <c r="AD725" i="38"/>
  <c r="AC725" i="38"/>
  <c r="AB725" i="38"/>
  <c r="AA725" i="38"/>
  <c r="Z725" i="38"/>
  <c r="X725" i="38"/>
  <c r="T725" i="38"/>
  <c r="AF724" i="38"/>
  <c r="AE724" i="38"/>
  <c r="AD724" i="38"/>
  <c r="AC724" i="38"/>
  <c r="AB724" i="38"/>
  <c r="AA724" i="38"/>
  <c r="Z724" i="38"/>
  <c r="X724" i="38"/>
  <c r="T724" i="38"/>
  <c r="AF723" i="38"/>
  <c r="AE723" i="38"/>
  <c r="AD723" i="38"/>
  <c r="AC723" i="38"/>
  <c r="AB723" i="38"/>
  <c r="AA723" i="38"/>
  <c r="Z723" i="38"/>
  <c r="X723" i="38"/>
  <c r="T723" i="38"/>
  <c r="AF722" i="38"/>
  <c r="AE722" i="38"/>
  <c r="AD722" i="38"/>
  <c r="AC722" i="38"/>
  <c r="AB722" i="38"/>
  <c r="AA722" i="38"/>
  <c r="Z722" i="38"/>
  <c r="X722" i="38"/>
  <c r="T722" i="38"/>
  <c r="AF721" i="38"/>
  <c r="AE721" i="38"/>
  <c r="AD721" i="38"/>
  <c r="AC721" i="38"/>
  <c r="AB721" i="38"/>
  <c r="AA721" i="38"/>
  <c r="Z721" i="38"/>
  <c r="X721" i="38"/>
  <c r="T721" i="38"/>
  <c r="AF720" i="38"/>
  <c r="AE720" i="38"/>
  <c r="AD720" i="38"/>
  <c r="AC720" i="38"/>
  <c r="AB720" i="38"/>
  <c r="AA720" i="38"/>
  <c r="Z720" i="38"/>
  <c r="X720" i="38"/>
  <c r="T720" i="38"/>
  <c r="AF719" i="38"/>
  <c r="AE719" i="38"/>
  <c r="AD719" i="38"/>
  <c r="AC719" i="38"/>
  <c r="AB719" i="38"/>
  <c r="AA719" i="38"/>
  <c r="Z719" i="38"/>
  <c r="X719" i="38"/>
  <c r="T719" i="38"/>
  <c r="AF718" i="38"/>
  <c r="AE718" i="38"/>
  <c r="AD718" i="38"/>
  <c r="AC718" i="38"/>
  <c r="AB718" i="38"/>
  <c r="AA718" i="38"/>
  <c r="Z718" i="38"/>
  <c r="X718" i="38"/>
  <c r="T718" i="38"/>
  <c r="AF717" i="38"/>
  <c r="AE717" i="38"/>
  <c r="AD717" i="38"/>
  <c r="AC717" i="38"/>
  <c r="AB717" i="38"/>
  <c r="AA717" i="38"/>
  <c r="Z717" i="38"/>
  <c r="X717" i="38"/>
  <c r="T717" i="38"/>
  <c r="AF716" i="38"/>
  <c r="AE716" i="38"/>
  <c r="AD716" i="38"/>
  <c r="AC716" i="38"/>
  <c r="AB716" i="38"/>
  <c r="AA716" i="38"/>
  <c r="Z716" i="38"/>
  <c r="X716" i="38"/>
  <c r="T716" i="38"/>
  <c r="AF715" i="38"/>
  <c r="AE715" i="38"/>
  <c r="AD715" i="38"/>
  <c r="AC715" i="38"/>
  <c r="AB715" i="38"/>
  <c r="AA715" i="38"/>
  <c r="Z715" i="38"/>
  <c r="X715" i="38"/>
  <c r="T715" i="38"/>
  <c r="AF714" i="38"/>
  <c r="AE714" i="38"/>
  <c r="AD714" i="38"/>
  <c r="AC714" i="38"/>
  <c r="AB714" i="38"/>
  <c r="AA714" i="38"/>
  <c r="Z714" i="38"/>
  <c r="X714" i="38"/>
  <c r="T714" i="38"/>
  <c r="AF713" i="38"/>
  <c r="AE713" i="38"/>
  <c r="AD713" i="38"/>
  <c r="AC713" i="38"/>
  <c r="AB713" i="38"/>
  <c r="AA713" i="38"/>
  <c r="Z713" i="38"/>
  <c r="X713" i="38"/>
  <c r="T713" i="38"/>
  <c r="AF712" i="38"/>
  <c r="AE712" i="38"/>
  <c r="AD712" i="38"/>
  <c r="AC712" i="38"/>
  <c r="AB712" i="38"/>
  <c r="AA712" i="38"/>
  <c r="Z712" i="38"/>
  <c r="X712" i="38"/>
  <c r="T712" i="38"/>
  <c r="AF711" i="38"/>
  <c r="AE711" i="38"/>
  <c r="AD711" i="38"/>
  <c r="AC711" i="38"/>
  <c r="AB711" i="38"/>
  <c r="AA711" i="38"/>
  <c r="Z711" i="38"/>
  <c r="X711" i="38"/>
  <c r="T711" i="38"/>
  <c r="AF710" i="38"/>
  <c r="AE710" i="38"/>
  <c r="AD710" i="38"/>
  <c r="AC710" i="38"/>
  <c r="AB710" i="38"/>
  <c r="AA710" i="38"/>
  <c r="Z710" i="38"/>
  <c r="X710" i="38"/>
  <c r="T710" i="38"/>
  <c r="AF709" i="38"/>
  <c r="AE709" i="38"/>
  <c r="AD709" i="38"/>
  <c r="AC709" i="38"/>
  <c r="AB709" i="38"/>
  <c r="AA709" i="38"/>
  <c r="Z709" i="38"/>
  <c r="X709" i="38"/>
  <c r="T709" i="38"/>
  <c r="AF708" i="38"/>
  <c r="AE708" i="38"/>
  <c r="AD708" i="38"/>
  <c r="AC708" i="38"/>
  <c r="AB708" i="38"/>
  <c r="AA708" i="38"/>
  <c r="Z708" i="38"/>
  <c r="X708" i="38"/>
  <c r="T708" i="38"/>
  <c r="AF707" i="38"/>
  <c r="AE707" i="38"/>
  <c r="AD707" i="38"/>
  <c r="AC707" i="38"/>
  <c r="AB707" i="38"/>
  <c r="AA707" i="38"/>
  <c r="Z707" i="38"/>
  <c r="X707" i="38"/>
  <c r="T707" i="38"/>
  <c r="AF706" i="38"/>
  <c r="AE706" i="38"/>
  <c r="AD706" i="38"/>
  <c r="AC706" i="38"/>
  <c r="AB706" i="38"/>
  <c r="AA706" i="38"/>
  <c r="Z706" i="38"/>
  <c r="X706" i="38"/>
  <c r="T706" i="38"/>
  <c r="AF705" i="38"/>
  <c r="AE705" i="38"/>
  <c r="AD705" i="38"/>
  <c r="AC705" i="38"/>
  <c r="AB705" i="38"/>
  <c r="AA705" i="38"/>
  <c r="Z705" i="38"/>
  <c r="X705" i="38"/>
  <c r="T705" i="38"/>
  <c r="AF704" i="38"/>
  <c r="AE704" i="38"/>
  <c r="AD704" i="38"/>
  <c r="AC704" i="38"/>
  <c r="AB704" i="38"/>
  <c r="AA704" i="38"/>
  <c r="Z704" i="38"/>
  <c r="X704" i="38"/>
  <c r="T704" i="38"/>
  <c r="AF703" i="38"/>
  <c r="AE703" i="38"/>
  <c r="AD703" i="38"/>
  <c r="AC703" i="38"/>
  <c r="AB703" i="38"/>
  <c r="AA703" i="38"/>
  <c r="Z703" i="38"/>
  <c r="X703" i="38"/>
  <c r="T703" i="38"/>
  <c r="AF702" i="38"/>
  <c r="AE702" i="38"/>
  <c r="AD702" i="38"/>
  <c r="AC702" i="38"/>
  <c r="AB702" i="38"/>
  <c r="AA702" i="38"/>
  <c r="Z702" i="38"/>
  <c r="X702" i="38"/>
  <c r="T702" i="38"/>
  <c r="AF701" i="38"/>
  <c r="AE701" i="38"/>
  <c r="AD701" i="38"/>
  <c r="AC701" i="38"/>
  <c r="AB701" i="38"/>
  <c r="AA701" i="38"/>
  <c r="Z701" i="38"/>
  <c r="X701" i="38"/>
  <c r="T701" i="38"/>
  <c r="AF700" i="38"/>
  <c r="AE700" i="38"/>
  <c r="AD700" i="38"/>
  <c r="AC700" i="38"/>
  <c r="AB700" i="38"/>
  <c r="AA700" i="38"/>
  <c r="Z700" i="38"/>
  <c r="X700" i="38"/>
  <c r="T700" i="38"/>
  <c r="AF699" i="38"/>
  <c r="AE699" i="38"/>
  <c r="AD699" i="38"/>
  <c r="AC699" i="38"/>
  <c r="AB699" i="38"/>
  <c r="AA699" i="38"/>
  <c r="Z699" i="38"/>
  <c r="X699" i="38"/>
  <c r="T699" i="38"/>
  <c r="AF698" i="38"/>
  <c r="AE698" i="38"/>
  <c r="AD698" i="38"/>
  <c r="AC698" i="38"/>
  <c r="AB698" i="38"/>
  <c r="AA698" i="38"/>
  <c r="Z698" i="38"/>
  <c r="X698" i="38"/>
  <c r="T698" i="38"/>
  <c r="AF697" i="38"/>
  <c r="AE697" i="38"/>
  <c r="AD697" i="38"/>
  <c r="AC697" i="38"/>
  <c r="AB697" i="38"/>
  <c r="AA697" i="38"/>
  <c r="Z697" i="38"/>
  <c r="X697" i="38"/>
  <c r="T697" i="38"/>
  <c r="AF696" i="38"/>
  <c r="AE696" i="38"/>
  <c r="AD696" i="38"/>
  <c r="AC696" i="38"/>
  <c r="AB696" i="38"/>
  <c r="AA696" i="38"/>
  <c r="Z696" i="38"/>
  <c r="X696" i="38"/>
  <c r="T696" i="38"/>
  <c r="AF695" i="38"/>
  <c r="AE695" i="38"/>
  <c r="AD695" i="38"/>
  <c r="AC695" i="38"/>
  <c r="AB695" i="38"/>
  <c r="AA695" i="38"/>
  <c r="Z695" i="38"/>
  <c r="X695" i="38"/>
  <c r="T695" i="38"/>
  <c r="AF694" i="38"/>
  <c r="AE694" i="38"/>
  <c r="AD694" i="38"/>
  <c r="AC694" i="38"/>
  <c r="AB694" i="38"/>
  <c r="AA694" i="38"/>
  <c r="Z694" i="38"/>
  <c r="X694" i="38"/>
  <c r="T694" i="38"/>
  <c r="AF693" i="38"/>
  <c r="AE693" i="38"/>
  <c r="AD693" i="38"/>
  <c r="AC693" i="38"/>
  <c r="AB693" i="38"/>
  <c r="AA693" i="38"/>
  <c r="Z693" i="38"/>
  <c r="X693" i="38"/>
  <c r="T693" i="38"/>
  <c r="AF692" i="38"/>
  <c r="AE692" i="38"/>
  <c r="AD692" i="38"/>
  <c r="AC692" i="38"/>
  <c r="AB692" i="38"/>
  <c r="AA692" i="38"/>
  <c r="Z692" i="38"/>
  <c r="X692" i="38"/>
  <c r="T692" i="38"/>
  <c r="AF691" i="38"/>
  <c r="AE691" i="38"/>
  <c r="AD691" i="38"/>
  <c r="AC691" i="38"/>
  <c r="AB691" i="38"/>
  <c r="AA691" i="38"/>
  <c r="Z691" i="38"/>
  <c r="X691" i="38"/>
  <c r="T691" i="38"/>
  <c r="AF690" i="38"/>
  <c r="AE690" i="38"/>
  <c r="AD690" i="38"/>
  <c r="AC690" i="38"/>
  <c r="AB690" i="38"/>
  <c r="AA690" i="38"/>
  <c r="Z690" i="38"/>
  <c r="X690" i="38"/>
  <c r="T690" i="38"/>
  <c r="AF689" i="38"/>
  <c r="AE689" i="38"/>
  <c r="AD689" i="38"/>
  <c r="AC689" i="38"/>
  <c r="AB689" i="38"/>
  <c r="AA689" i="38"/>
  <c r="Z689" i="38"/>
  <c r="X689" i="38"/>
  <c r="T689" i="38"/>
  <c r="AF688" i="38"/>
  <c r="AE688" i="38"/>
  <c r="AD688" i="38"/>
  <c r="AC688" i="38"/>
  <c r="AB688" i="38"/>
  <c r="AA688" i="38"/>
  <c r="Z688" i="38"/>
  <c r="X688" i="38"/>
  <c r="T688" i="38"/>
  <c r="AF687" i="38"/>
  <c r="AE687" i="38"/>
  <c r="AD687" i="38"/>
  <c r="AC687" i="38"/>
  <c r="AB687" i="38"/>
  <c r="AA687" i="38"/>
  <c r="Z687" i="38"/>
  <c r="X687" i="38"/>
  <c r="T687" i="38"/>
  <c r="AF686" i="38"/>
  <c r="AE686" i="38"/>
  <c r="AD686" i="38"/>
  <c r="AC686" i="38"/>
  <c r="AB686" i="38"/>
  <c r="AA686" i="38"/>
  <c r="Z686" i="38"/>
  <c r="X686" i="38"/>
  <c r="T686" i="38"/>
  <c r="AF685" i="38"/>
  <c r="AE685" i="38"/>
  <c r="AD685" i="38"/>
  <c r="AC685" i="38"/>
  <c r="AB685" i="38"/>
  <c r="AA685" i="38"/>
  <c r="Z685" i="38"/>
  <c r="X685" i="38"/>
  <c r="T685" i="38"/>
  <c r="AF684" i="38"/>
  <c r="AE684" i="38"/>
  <c r="AD684" i="38"/>
  <c r="AC684" i="38"/>
  <c r="AB684" i="38"/>
  <c r="AA684" i="38"/>
  <c r="Z684" i="38"/>
  <c r="X684" i="38"/>
  <c r="T684" i="38"/>
  <c r="AF683" i="38"/>
  <c r="AE683" i="38"/>
  <c r="AD683" i="38"/>
  <c r="AC683" i="38"/>
  <c r="AB683" i="38"/>
  <c r="AA683" i="38"/>
  <c r="Z683" i="38"/>
  <c r="X683" i="38"/>
  <c r="T683" i="38"/>
  <c r="AF682" i="38"/>
  <c r="AE682" i="38"/>
  <c r="AD682" i="38"/>
  <c r="AC682" i="38"/>
  <c r="AB682" i="38"/>
  <c r="AA682" i="38"/>
  <c r="Z682" i="38"/>
  <c r="X682" i="38"/>
  <c r="T682" i="38"/>
  <c r="AF681" i="38"/>
  <c r="AE681" i="38"/>
  <c r="AD681" i="38"/>
  <c r="AC681" i="38"/>
  <c r="AB681" i="38"/>
  <c r="AA681" i="38"/>
  <c r="Z681" i="38"/>
  <c r="X681" i="38"/>
  <c r="T681" i="38"/>
  <c r="AF680" i="38"/>
  <c r="AE680" i="38"/>
  <c r="AD680" i="38"/>
  <c r="AC680" i="38"/>
  <c r="AB680" i="38"/>
  <c r="AA680" i="38"/>
  <c r="Z680" i="38"/>
  <c r="X680" i="38"/>
  <c r="T680" i="38"/>
  <c r="AF679" i="38"/>
  <c r="AE679" i="38"/>
  <c r="AD679" i="38"/>
  <c r="AC679" i="38"/>
  <c r="AB679" i="38"/>
  <c r="AA679" i="38"/>
  <c r="Z679" i="38"/>
  <c r="X679" i="38"/>
  <c r="T679" i="38"/>
  <c r="AF678" i="38"/>
  <c r="AE678" i="38"/>
  <c r="AD678" i="38"/>
  <c r="AC678" i="38"/>
  <c r="AB678" i="38"/>
  <c r="AA678" i="38"/>
  <c r="Z678" i="38"/>
  <c r="X678" i="38"/>
  <c r="T678" i="38"/>
  <c r="AF677" i="38"/>
  <c r="AE677" i="38"/>
  <c r="AD677" i="38"/>
  <c r="AC677" i="38"/>
  <c r="AB677" i="38"/>
  <c r="AA677" i="38"/>
  <c r="Z677" i="38"/>
  <c r="X677" i="38"/>
  <c r="T677" i="38"/>
  <c r="AF676" i="38"/>
  <c r="AE676" i="38"/>
  <c r="AD676" i="38"/>
  <c r="AC676" i="38"/>
  <c r="AB676" i="38"/>
  <c r="AA676" i="38"/>
  <c r="Z676" i="38"/>
  <c r="X676" i="38"/>
  <c r="T676" i="38"/>
  <c r="AF675" i="38"/>
  <c r="AE675" i="38"/>
  <c r="AD675" i="38"/>
  <c r="AC675" i="38"/>
  <c r="AB675" i="38"/>
  <c r="AA675" i="38"/>
  <c r="Z675" i="38"/>
  <c r="X675" i="38"/>
  <c r="T675" i="38"/>
  <c r="AF674" i="38"/>
  <c r="AE674" i="38"/>
  <c r="AD674" i="38"/>
  <c r="AC674" i="38"/>
  <c r="AB674" i="38"/>
  <c r="AA674" i="38"/>
  <c r="Z674" i="38"/>
  <c r="X674" i="38"/>
  <c r="T674" i="38"/>
  <c r="AF673" i="38"/>
  <c r="AE673" i="38"/>
  <c r="AD673" i="38"/>
  <c r="AC673" i="38"/>
  <c r="AB673" i="38"/>
  <c r="AA673" i="38"/>
  <c r="Z673" i="38"/>
  <c r="X673" i="38"/>
  <c r="T673" i="38"/>
  <c r="AF672" i="38"/>
  <c r="AE672" i="38"/>
  <c r="AD672" i="38"/>
  <c r="AC672" i="38"/>
  <c r="AB672" i="38"/>
  <c r="AA672" i="38"/>
  <c r="Z672" i="38"/>
  <c r="X672" i="38"/>
  <c r="T672" i="38"/>
  <c r="AF671" i="38"/>
  <c r="AE671" i="38"/>
  <c r="AD671" i="38"/>
  <c r="AC671" i="38"/>
  <c r="AB671" i="38"/>
  <c r="AA671" i="38"/>
  <c r="Z671" i="38"/>
  <c r="X671" i="38"/>
  <c r="T671" i="38"/>
  <c r="AF670" i="38"/>
  <c r="AE670" i="38"/>
  <c r="AD670" i="38"/>
  <c r="AC670" i="38"/>
  <c r="AB670" i="38"/>
  <c r="AA670" i="38"/>
  <c r="Z670" i="38"/>
  <c r="X670" i="38"/>
  <c r="T670" i="38"/>
  <c r="AF669" i="38"/>
  <c r="AE669" i="38"/>
  <c r="AD669" i="38"/>
  <c r="AC669" i="38"/>
  <c r="AB669" i="38"/>
  <c r="AA669" i="38"/>
  <c r="Z669" i="38"/>
  <c r="X669" i="38"/>
  <c r="T669" i="38"/>
  <c r="AF668" i="38"/>
  <c r="AE668" i="38"/>
  <c r="AD668" i="38"/>
  <c r="AC668" i="38"/>
  <c r="AB668" i="38"/>
  <c r="AA668" i="38"/>
  <c r="Z668" i="38"/>
  <c r="X668" i="38"/>
  <c r="T668" i="38"/>
  <c r="AF667" i="38"/>
  <c r="AE667" i="38"/>
  <c r="AD667" i="38"/>
  <c r="AC667" i="38"/>
  <c r="AB667" i="38"/>
  <c r="AA667" i="38"/>
  <c r="Z667" i="38"/>
  <c r="X667" i="38"/>
  <c r="T667" i="38"/>
  <c r="AF666" i="38"/>
  <c r="AE666" i="38"/>
  <c r="AD666" i="38"/>
  <c r="AC666" i="38"/>
  <c r="AB666" i="38"/>
  <c r="AA666" i="38"/>
  <c r="Z666" i="38"/>
  <c r="X666" i="38"/>
  <c r="T666" i="38"/>
  <c r="AF665" i="38"/>
  <c r="AE665" i="38"/>
  <c r="AD665" i="38"/>
  <c r="AC665" i="38"/>
  <c r="AB665" i="38"/>
  <c r="AA665" i="38"/>
  <c r="Z665" i="38"/>
  <c r="X665" i="38"/>
  <c r="T665" i="38"/>
  <c r="AF664" i="38"/>
  <c r="AE664" i="38"/>
  <c r="AD664" i="38"/>
  <c r="AC664" i="38"/>
  <c r="AB664" i="38"/>
  <c r="AA664" i="38"/>
  <c r="Z664" i="38"/>
  <c r="X664" i="38"/>
  <c r="T664" i="38"/>
  <c r="AF663" i="38"/>
  <c r="AE663" i="38"/>
  <c r="AD663" i="38"/>
  <c r="AC663" i="38"/>
  <c r="AB663" i="38"/>
  <c r="AA663" i="38"/>
  <c r="Z663" i="38"/>
  <c r="X663" i="38"/>
  <c r="T663" i="38"/>
  <c r="AF662" i="38"/>
  <c r="AE662" i="38"/>
  <c r="AD662" i="38"/>
  <c r="AC662" i="38"/>
  <c r="AB662" i="38"/>
  <c r="AA662" i="38"/>
  <c r="Z662" i="38"/>
  <c r="X662" i="38"/>
  <c r="T662" i="38"/>
  <c r="AF661" i="38"/>
  <c r="AE661" i="38"/>
  <c r="AD661" i="38"/>
  <c r="AC661" i="38"/>
  <c r="AB661" i="38"/>
  <c r="AA661" i="38"/>
  <c r="Z661" i="38"/>
  <c r="X661" i="38"/>
  <c r="T661" i="38"/>
  <c r="AF660" i="38"/>
  <c r="AE660" i="38"/>
  <c r="AD660" i="38"/>
  <c r="AC660" i="38"/>
  <c r="AB660" i="38"/>
  <c r="AA660" i="38"/>
  <c r="Z660" i="38"/>
  <c r="X660" i="38"/>
  <c r="T660" i="38"/>
  <c r="AF659" i="38"/>
  <c r="AE659" i="38"/>
  <c r="AD659" i="38"/>
  <c r="AC659" i="38"/>
  <c r="AB659" i="38"/>
  <c r="AA659" i="38"/>
  <c r="Z659" i="38"/>
  <c r="X659" i="38"/>
  <c r="T659" i="38"/>
  <c r="AF658" i="38"/>
  <c r="AE658" i="38"/>
  <c r="AD658" i="38"/>
  <c r="AC658" i="38"/>
  <c r="AB658" i="38"/>
  <c r="AA658" i="38"/>
  <c r="Z658" i="38"/>
  <c r="X658" i="38"/>
  <c r="T658" i="38"/>
  <c r="AF657" i="38"/>
  <c r="AE657" i="38"/>
  <c r="AD657" i="38"/>
  <c r="AC657" i="38"/>
  <c r="AB657" i="38"/>
  <c r="AA657" i="38"/>
  <c r="Z657" i="38"/>
  <c r="X657" i="38"/>
  <c r="T657" i="38"/>
  <c r="AF656" i="38"/>
  <c r="AE656" i="38"/>
  <c r="AD656" i="38"/>
  <c r="AC656" i="38"/>
  <c r="AB656" i="38"/>
  <c r="AA656" i="38"/>
  <c r="Z656" i="38"/>
  <c r="X656" i="38"/>
  <c r="T656" i="38"/>
  <c r="AF655" i="38"/>
  <c r="AE655" i="38"/>
  <c r="AD655" i="38"/>
  <c r="AC655" i="38"/>
  <c r="AB655" i="38"/>
  <c r="AA655" i="38"/>
  <c r="Z655" i="38"/>
  <c r="X655" i="38"/>
  <c r="T655" i="38"/>
  <c r="AF654" i="38"/>
  <c r="AE654" i="38"/>
  <c r="AD654" i="38"/>
  <c r="AC654" i="38"/>
  <c r="AB654" i="38"/>
  <c r="AA654" i="38"/>
  <c r="Z654" i="38"/>
  <c r="X654" i="38"/>
  <c r="T654" i="38"/>
  <c r="AF653" i="38"/>
  <c r="AE653" i="38"/>
  <c r="AD653" i="38"/>
  <c r="AC653" i="38"/>
  <c r="AB653" i="38"/>
  <c r="AA653" i="38"/>
  <c r="Z653" i="38"/>
  <c r="X653" i="38"/>
  <c r="T653" i="38"/>
  <c r="AF652" i="38"/>
  <c r="AE652" i="38"/>
  <c r="AD652" i="38"/>
  <c r="AC652" i="38"/>
  <c r="AB652" i="38"/>
  <c r="AA652" i="38"/>
  <c r="Z652" i="38"/>
  <c r="X652" i="38"/>
  <c r="T652" i="38"/>
  <c r="AF651" i="38"/>
  <c r="AE651" i="38"/>
  <c r="AD651" i="38"/>
  <c r="AC651" i="38"/>
  <c r="AB651" i="38"/>
  <c r="AA651" i="38"/>
  <c r="Z651" i="38"/>
  <c r="X651" i="38"/>
  <c r="T651" i="38"/>
  <c r="AF650" i="38"/>
  <c r="AE650" i="38"/>
  <c r="AD650" i="38"/>
  <c r="AC650" i="38"/>
  <c r="AB650" i="38"/>
  <c r="AA650" i="38"/>
  <c r="Z650" i="38"/>
  <c r="X650" i="38"/>
  <c r="T650" i="38"/>
  <c r="AF649" i="38"/>
  <c r="AE649" i="38"/>
  <c r="AD649" i="38"/>
  <c r="AC649" i="38"/>
  <c r="AB649" i="38"/>
  <c r="AA649" i="38"/>
  <c r="Z649" i="38"/>
  <c r="X649" i="38"/>
  <c r="T649" i="38"/>
  <c r="AF648" i="38"/>
  <c r="AE648" i="38"/>
  <c r="AD648" i="38"/>
  <c r="AC648" i="38"/>
  <c r="AB648" i="38"/>
  <c r="AA648" i="38"/>
  <c r="Z648" i="38"/>
  <c r="X648" i="38"/>
  <c r="T648" i="38"/>
  <c r="AF647" i="38"/>
  <c r="AE647" i="38"/>
  <c r="AD647" i="38"/>
  <c r="AC647" i="38"/>
  <c r="AB647" i="38"/>
  <c r="AA647" i="38"/>
  <c r="Z647" i="38"/>
  <c r="X647" i="38"/>
  <c r="T647" i="38"/>
  <c r="AF646" i="38"/>
  <c r="AE646" i="38"/>
  <c r="AD646" i="38"/>
  <c r="AC646" i="38"/>
  <c r="AB646" i="38"/>
  <c r="AA646" i="38"/>
  <c r="Z646" i="38"/>
  <c r="X646" i="38"/>
  <c r="T646" i="38"/>
  <c r="AF645" i="38"/>
  <c r="AE645" i="38"/>
  <c r="AD645" i="38"/>
  <c r="AC645" i="38"/>
  <c r="AB645" i="38"/>
  <c r="AA645" i="38"/>
  <c r="Z645" i="38"/>
  <c r="X645" i="38"/>
  <c r="T645" i="38"/>
  <c r="AF644" i="38"/>
  <c r="AE644" i="38"/>
  <c r="AD644" i="38"/>
  <c r="AC644" i="38"/>
  <c r="AB644" i="38"/>
  <c r="AA644" i="38"/>
  <c r="Z644" i="38"/>
  <c r="X644" i="38"/>
  <c r="T644" i="38"/>
  <c r="AF643" i="38"/>
  <c r="AE643" i="38"/>
  <c r="AD643" i="38"/>
  <c r="AC643" i="38"/>
  <c r="AB643" i="38"/>
  <c r="AA643" i="38"/>
  <c r="Z643" i="38"/>
  <c r="X643" i="38"/>
  <c r="T643" i="38"/>
  <c r="AF642" i="38"/>
  <c r="AE642" i="38"/>
  <c r="AD642" i="38"/>
  <c r="AC642" i="38"/>
  <c r="AB642" i="38"/>
  <c r="AA642" i="38"/>
  <c r="Z642" i="38"/>
  <c r="X642" i="38"/>
  <c r="T642" i="38"/>
  <c r="AF641" i="38"/>
  <c r="AE641" i="38"/>
  <c r="AD641" i="38"/>
  <c r="AC641" i="38"/>
  <c r="AB641" i="38"/>
  <c r="AA641" i="38"/>
  <c r="Z641" i="38"/>
  <c r="X641" i="38"/>
  <c r="T641" i="38"/>
  <c r="AF640" i="38"/>
  <c r="AE640" i="38"/>
  <c r="AD640" i="38"/>
  <c r="AC640" i="38"/>
  <c r="AB640" i="38"/>
  <c r="AA640" i="38"/>
  <c r="Z640" i="38"/>
  <c r="X640" i="38"/>
  <c r="T640" i="38"/>
  <c r="AF639" i="38"/>
  <c r="AE639" i="38"/>
  <c r="AD639" i="38"/>
  <c r="AC639" i="38"/>
  <c r="AB639" i="38"/>
  <c r="AA639" i="38"/>
  <c r="Z639" i="38"/>
  <c r="X639" i="38"/>
  <c r="T639" i="38"/>
  <c r="AF638" i="38"/>
  <c r="AE638" i="38"/>
  <c r="AD638" i="38"/>
  <c r="AC638" i="38"/>
  <c r="AB638" i="38"/>
  <c r="AA638" i="38"/>
  <c r="Z638" i="38"/>
  <c r="X638" i="38"/>
  <c r="T638" i="38"/>
  <c r="AF637" i="38"/>
  <c r="AE637" i="38"/>
  <c r="AD637" i="38"/>
  <c r="AC637" i="38"/>
  <c r="AB637" i="38"/>
  <c r="AA637" i="38"/>
  <c r="Z637" i="38"/>
  <c r="X637" i="38"/>
  <c r="T637" i="38"/>
  <c r="AF636" i="38"/>
  <c r="AE636" i="38"/>
  <c r="AD636" i="38"/>
  <c r="AC636" i="38"/>
  <c r="AB636" i="38"/>
  <c r="AA636" i="38"/>
  <c r="Z636" i="38"/>
  <c r="X636" i="38"/>
  <c r="T636" i="38"/>
  <c r="AF635" i="38"/>
  <c r="AE635" i="38"/>
  <c r="AD635" i="38"/>
  <c r="AC635" i="38"/>
  <c r="AB635" i="38"/>
  <c r="AA635" i="38"/>
  <c r="Z635" i="38"/>
  <c r="X635" i="38"/>
  <c r="T635" i="38"/>
  <c r="AF634" i="38"/>
  <c r="AE634" i="38"/>
  <c r="AD634" i="38"/>
  <c r="AC634" i="38"/>
  <c r="AB634" i="38"/>
  <c r="AA634" i="38"/>
  <c r="Z634" i="38"/>
  <c r="X634" i="38"/>
  <c r="T634" i="38"/>
  <c r="AF633" i="38"/>
  <c r="AE633" i="38"/>
  <c r="AD633" i="38"/>
  <c r="AC633" i="38"/>
  <c r="AB633" i="38"/>
  <c r="AA633" i="38"/>
  <c r="Z633" i="38"/>
  <c r="X633" i="38"/>
  <c r="T633" i="38"/>
  <c r="AF632" i="38"/>
  <c r="AE632" i="38"/>
  <c r="AD632" i="38"/>
  <c r="AC632" i="38"/>
  <c r="AB632" i="38"/>
  <c r="AA632" i="38"/>
  <c r="Z632" i="38"/>
  <c r="X632" i="38"/>
  <c r="T632" i="38"/>
  <c r="AF631" i="38"/>
  <c r="AE631" i="38"/>
  <c r="AD631" i="38"/>
  <c r="AC631" i="38"/>
  <c r="AB631" i="38"/>
  <c r="AA631" i="38"/>
  <c r="Z631" i="38"/>
  <c r="X631" i="38"/>
  <c r="T631" i="38"/>
  <c r="AF630" i="38"/>
  <c r="AE630" i="38"/>
  <c r="AD630" i="38"/>
  <c r="AC630" i="38"/>
  <c r="AB630" i="38"/>
  <c r="AA630" i="38"/>
  <c r="Z630" i="38"/>
  <c r="X630" i="38"/>
  <c r="T630" i="38"/>
  <c r="AF629" i="38"/>
  <c r="AE629" i="38"/>
  <c r="AD629" i="38"/>
  <c r="AC629" i="38"/>
  <c r="AB629" i="38"/>
  <c r="AA629" i="38"/>
  <c r="Z629" i="38"/>
  <c r="X629" i="38"/>
  <c r="T629" i="38"/>
  <c r="AF628" i="38"/>
  <c r="AE628" i="38"/>
  <c r="AD628" i="38"/>
  <c r="AC628" i="38"/>
  <c r="AB628" i="38"/>
  <c r="AA628" i="38"/>
  <c r="Z628" i="38"/>
  <c r="X628" i="38"/>
  <c r="T628" i="38"/>
  <c r="AF627" i="38"/>
  <c r="AE627" i="38"/>
  <c r="AD627" i="38"/>
  <c r="AC627" i="38"/>
  <c r="AB627" i="38"/>
  <c r="AA627" i="38"/>
  <c r="Z627" i="38"/>
  <c r="X627" i="38"/>
  <c r="T627" i="38"/>
  <c r="AF626" i="38"/>
  <c r="AE626" i="38"/>
  <c r="AD626" i="38"/>
  <c r="AC626" i="38"/>
  <c r="AB626" i="38"/>
  <c r="AA626" i="38"/>
  <c r="Z626" i="38"/>
  <c r="X626" i="38"/>
  <c r="T626" i="38"/>
  <c r="AF625" i="38"/>
  <c r="AE625" i="38"/>
  <c r="AD625" i="38"/>
  <c r="AC625" i="38"/>
  <c r="AB625" i="38"/>
  <c r="AA625" i="38"/>
  <c r="Z625" i="38"/>
  <c r="X625" i="38"/>
  <c r="T625" i="38"/>
  <c r="AF624" i="38"/>
  <c r="AE624" i="38"/>
  <c r="AD624" i="38"/>
  <c r="AC624" i="38"/>
  <c r="AB624" i="38"/>
  <c r="AA624" i="38"/>
  <c r="Z624" i="38"/>
  <c r="X624" i="38"/>
  <c r="T624" i="38"/>
  <c r="AF623" i="38"/>
  <c r="AE623" i="38"/>
  <c r="AD623" i="38"/>
  <c r="AC623" i="38"/>
  <c r="AB623" i="38"/>
  <c r="AA623" i="38"/>
  <c r="Z623" i="38"/>
  <c r="X623" i="38"/>
  <c r="T623" i="38"/>
  <c r="AF622" i="38"/>
  <c r="AE622" i="38"/>
  <c r="AD622" i="38"/>
  <c r="AC622" i="38"/>
  <c r="AB622" i="38"/>
  <c r="AA622" i="38"/>
  <c r="Z622" i="38"/>
  <c r="X622" i="38"/>
  <c r="T622" i="38"/>
  <c r="AF621" i="38"/>
  <c r="AE621" i="38"/>
  <c r="AD621" i="38"/>
  <c r="AC621" i="38"/>
  <c r="AB621" i="38"/>
  <c r="AA621" i="38"/>
  <c r="Z621" i="38"/>
  <c r="X621" i="38"/>
  <c r="T621" i="38"/>
  <c r="AF620" i="38"/>
  <c r="AE620" i="38"/>
  <c r="AD620" i="38"/>
  <c r="AC620" i="38"/>
  <c r="AB620" i="38"/>
  <c r="AA620" i="38"/>
  <c r="Z620" i="38"/>
  <c r="X620" i="38"/>
  <c r="T620" i="38"/>
  <c r="AF619" i="38"/>
  <c r="AE619" i="38"/>
  <c r="AD619" i="38"/>
  <c r="AC619" i="38"/>
  <c r="AB619" i="38"/>
  <c r="AA619" i="38"/>
  <c r="Z619" i="38"/>
  <c r="X619" i="38"/>
  <c r="T619" i="38"/>
  <c r="AF618" i="38"/>
  <c r="AE618" i="38"/>
  <c r="AD618" i="38"/>
  <c r="AC618" i="38"/>
  <c r="AB618" i="38"/>
  <c r="AA618" i="38"/>
  <c r="Z618" i="38"/>
  <c r="X618" i="38"/>
  <c r="T618" i="38"/>
  <c r="AF617" i="38"/>
  <c r="AE617" i="38"/>
  <c r="AD617" i="38"/>
  <c r="AC617" i="38"/>
  <c r="AB617" i="38"/>
  <c r="AA617" i="38"/>
  <c r="Z617" i="38"/>
  <c r="X617" i="38"/>
  <c r="T617" i="38"/>
  <c r="AF616" i="38"/>
  <c r="AE616" i="38"/>
  <c r="AD616" i="38"/>
  <c r="AC616" i="38"/>
  <c r="AB616" i="38"/>
  <c r="AA616" i="38"/>
  <c r="Z616" i="38"/>
  <c r="X616" i="38"/>
  <c r="T616" i="38"/>
  <c r="AF615" i="38"/>
  <c r="AE615" i="38"/>
  <c r="AD615" i="38"/>
  <c r="AC615" i="38"/>
  <c r="AB615" i="38"/>
  <c r="AA615" i="38"/>
  <c r="Z615" i="38"/>
  <c r="X615" i="38"/>
  <c r="T615" i="38"/>
  <c r="AF614" i="38"/>
  <c r="AE614" i="38"/>
  <c r="AD614" i="38"/>
  <c r="AC614" i="38"/>
  <c r="AB614" i="38"/>
  <c r="AA614" i="38"/>
  <c r="Z614" i="38"/>
  <c r="X614" i="38"/>
  <c r="T614" i="38"/>
  <c r="AF613" i="38"/>
  <c r="AE613" i="38"/>
  <c r="AD613" i="38"/>
  <c r="AC613" i="38"/>
  <c r="AB613" i="38"/>
  <c r="AA613" i="38"/>
  <c r="Z613" i="38"/>
  <c r="X613" i="38"/>
  <c r="T613" i="38"/>
  <c r="AF612" i="38"/>
  <c r="AE612" i="38"/>
  <c r="AD612" i="38"/>
  <c r="AC612" i="38"/>
  <c r="AB612" i="38"/>
  <c r="AA612" i="38"/>
  <c r="Z612" i="38"/>
  <c r="X612" i="38"/>
  <c r="T612" i="38"/>
  <c r="AF611" i="38"/>
  <c r="AE611" i="38"/>
  <c r="AD611" i="38"/>
  <c r="AC611" i="38"/>
  <c r="AB611" i="38"/>
  <c r="AA611" i="38"/>
  <c r="Z611" i="38"/>
  <c r="X611" i="38"/>
  <c r="T611" i="38"/>
  <c r="AF610" i="38"/>
  <c r="AE610" i="38"/>
  <c r="AD610" i="38"/>
  <c r="AC610" i="38"/>
  <c r="AB610" i="38"/>
  <c r="AA610" i="38"/>
  <c r="Z610" i="38"/>
  <c r="X610" i="38"/>
  <c r="T610" i="38"/>
  <c r="AF609" i="38"/>
  <c r="AE609" i="38"/>
  <c r="AD609" i="38"/>
  <c r="AC609" i="38"/>
  <c r="AB609" i="38"/>
  <c r="AA609" i="38"/>
  <c r="Z609" i="38"/>
  <c r="X609" i="38"/>
  <c r="T609" i="38"/>
  <c r="AF608" i="38"/>
  <c r="AE608" i="38"/>
  <c r="AD608" i="38"/>
  <c r="AC608" i="38"/>
  <c r="AB608" i="38"/>
  <c r="AA608" i="38"/>
  <c r="Z608" i="38"/>
  <c r="X608" i="38"/>
  <c r="T608" i="38"/>
  <c r="AF607" i="38"/>
  <c r="AE607" i="38"/>
  <c r="AD607" i="38"/>
  <c r="AC607" i="38"/>
  <c r="AB607" i="38"/>
  <c r="AA607" i="38"/>
  <c r="Z607" i="38"/>
  <c r="X607" i="38"/>
  <c r="T607" i="38"/>
  <c r="AF606" i="38"/>
  <c r="AE606" i="38"/>
  <c r="AD606" i="38"/>
  <c r="AC606" i="38"/>
  <c r="AB606" i="38"/>
  <c r="AA606" i="38"/>
  <c r="Z606" i="38"/>
  <c r="X606" i="38"/>
  <c r="T606" i="38"/>
  <c r="AF605" i="38"/>
  <c r="AE605" i="38"/>
  <c r="AD605" i="38"/>
  <c r="AC605" i="38"/>
  <c r="AB605" i="38"/>
  <c r="AA605" i="38"/>
  <c r="Z605" i="38"/>
  <c r="X605" i="38"/>
  <c r="T605" i="38"/>
  <c r="AF604" i="38"/>
  <c r="AE604" i="38"/>
  <c r="AD604" i="38"/>
  <c r="AC604" i="38"/>
  <c r="AB604" i="38"/>
  <c r="AA604" i="38"/>
  <c r="Z604" i="38"/>
  <c r="X604" i="38"/>
  <c r="T604" i="38"/>
  <c r="AF603" i="38"/>
  <c r="AE603" i="38"/>
  <c r="AD603" i="38"/>
  <c r="AC603" i="38"/>
  <c r="AB603" i="38"/>
  <c r="AA603" i="38"/>
  <c r="Z603" i="38"/>
  <c r="X603" i="38"/>
  <c r="T603" i="38"/>
  <c r="AF602" i="38"/>
  <c r="AE602" i="38"/>
  <c r="AD602" i="38"/>
  <c r="AC602" i="38"/>
  <c r="AB602" i="38"/>
  <c r="AA602" i="38"/>
  <c r="Z602" i="38"/>
  <c r="X602" i="38"/>
  <c r="T602" i="38"/>
  <c r="AF601" i="38"/>
  <c r="AE601" i="38"/>
  <c r="AD601" i="38"/>
  <c r="AC601" i="38"/>
  <c r="AB601" i="38"/>
  <c r="AA601" i="38"/>
  <c r="Z601" i="38"/>
  <c r="X601" i="38"/>
  <c r="T601" i="38"/>
  <c r="AF600" i="38"/>
  <c r="AE600" i="38"/>
  <c r="AD600" i="38"/>
  <c r="AC600" i="38"/>
  <c r="AB600" i="38"/>
  <c r="AA600" i="38"/>
  <c r="Z600" i="38"/>
  <c r="X600" i="38"/>
  <c r="T600" i="38"/>
  <c r="AF599" i="38"/>
  <c r="AE599" i="38"/>
  <c r="AD599" i="38"/>
  <c r="AC599" i="38"/>
  <c r="AB599" i="38"/>
  <c r="AA599" i="38"/>
  <c r="Z599" i="38"/>
  <c r="X599" i="38"/>
  <c r="T599" i="38"/>
  <c r="AF598" i="38"/>
  <c r="AE598" i="38"/>
  <c r="AD598" i="38"/>
  <c r="AC598" i="38"/>
  <c r="AB598" i="38"/>
  <c r="AA598" i="38"/>
  <c r="Z598" i="38"/>
  <c r="X598" i="38"/>
  <c r="T598" i="38"/>
  <c r="AF597" i="38"/>
  <c r="AE597" i="38"/>
  <c r="AD597" i="38"/>
  <c r="AC597" i="38"/>
  <c r="AB597" i="38"/>
  <c r="AA597" i="38"/>
  <c r="Z597" i="38"/>
  <c r="X597" i="38"/>
  <c r="T597" i="38"/>
  <c r="AF596" i="38"/>
  <c r="AE596" i="38"/>
  <c r="AD596" i="38"/>
  <c r="AC596" i="38"/>
  <c r="AB596" i="38"/>
  <c r="AA596" i="38"/>
  <c r="Z596" i="38"/>
  <c r="X596" i="38"/>
  <c r="T596" i="38"/>
  <c r="AF595" i="38"/>
  <c r="AE595" i="38"/>
  <c r="AD595" i="38"/>
  <c r="AC595" i="38"/>
  <c r="AB595" i="38"/>
  <c r="AA595" i="38"/>
  <c r="Z595" i="38"/>
  <c r="X595" i="38"/>
  <c r="T595" i="38"/>
  <c r="AF594" i="38"/>
  <c r="AE594" i="38"/>
  <c r="AD594" i="38"/>
  <c r="AC594" i="38"/>
  <c r="AB594" i="38"/>
  <c r="AA594" i="38"/>
  <c r="Z594" i="38"/>
  <c r="X594" i="38"/>
  <c r="T594" i="38"/>
  <c r="AF593" i="38"/>
  <c r="AE593" i="38"/>
  <c r="AD593" i="38"/>
  <c r="AC593" i="38"/>
  <c r="AB593" i="38"/>
  <c r="AA593" i="38"/>
  <c r="Z593" i="38"/>
  <c r="X593" i="38"/>
  <c r="T593" i="38"/>
  <c r="AF592" i="38"/>
  <c r="AE592" i="38"/>
  <c r="AD592" i="38"/>
  <c r="AC592" i="38"/>
  <c r="AB592" i="38"/>
  <c r="AA592" i="38"/>
  <c r="Z592" i="38"/>
  <c r="X592" i="38"/>
  <c r="T592" i="38"/>
  <c r="AF591" i="38"/>
  <c r="AE591" i="38"/>
  <c r="AD591" i="38"/>
  <c r="AC591" i="38"/>
  <c r="AB591" i="38"/>
  <c r="AA591" i="38"/>
  <c r="Z591" i="38"/>
  <c r="X591" i="38"/>
  <c r="T591" i="38"/>
  <c r="AF590" i="38"/>
  <c r="AE590" i="38"/>
  <c r="AD590" i="38"/>
  <c r="AC590" i="38"/>
  <c r="AB590" i="38"/>
  <c r="AA590" i="38"/>
  <c r="Z590" i="38"/>
  <c r="X590" i="38"/>
  <c r="T590" i="38"/>
  <c r="AI589" i="38"/>
  <c r="AF589" i="38"/>
  <c r="AE589" i="38"/>
  <c r="AD589" i="38"/>
  <c r="AC589" i="38"/>
  <c r="AB589" i="38"/>
  <c r="AA589" i="38"/>
  <c r="Z589" i="38"/>
  <c r="X589" i="38"/>
  <c r="T589" i="38"/>
  <c r="AI588" i="38"/>
  <c r="AF588" i="38"/>
  <c r="AE588" i="38"/>
  <c r="AD588" i="38"/>
  <c r="AC588" i="38"/>
  <c r="AB588" i="38"/>
  <c r="AA588" i="38"/>
  <c r="Z588" i="38"/>
  <c r="X588" i="38"/>
  <c r="T588" i="38"/>
  <c r="AI587" i="38"/>
  <c r="AF587" i="38"/>
  <c r="AE587" i="38"/>
  <c r="AD587" i="38"/>
  <c r="AC587" i="38"/>
  <c r="AB587" i="38"/>
  <c r="AA587" i="38"/>
  <c r="Z587" i="38"/>
  <c r="X587" i="38"/>
  <c r="T587" i="38"/>
  <c r="AI586" i="38"/>
  <c r="AF586" i="38"/>
  <c r="AE586" i="38"/>
  <c r="AD586" i="38"/>
  <c r="AC586" i="38"/>
  <c r="AB586" i="38"/>
  <c r="AA586" i="38"/>
  <c r="Z586" i="38"/>
  <c r="X586" i="38"/>
  <c r="T586" i="38"/>
  <c r="AI585" i="38"/>
  <c r="AF585" i="38"/>
  <c r="AE585" i="38"/>
  <c r="AD585" i="38"/>
  <c r="AC585" i="38"/>
  <c r="AB585" i="38"/>
  <c r="AA585" i="38"/>
  <c r="Z585" i="38"/>
  <c r="X585" i="38"/>
  <c r="T585" i="38"/>
  <c r="AI584" i="38"/>
  <c r="AF584" i="38"/>
  <c r="AE584" i="38"/>
  <c r="AD584" i="38"/>
  <c r="AC584" i="38"/>
  <c r="AB584" i="38"/>
  <c r="AA584" i="38"/>
  <c r="Z584" i="38"/>
  <c r="X584" i="38"/>
  <c r="T584" i="38"/>
  <c r="AI583" i="38"/>
  <c r="AF583" i="38"/>
  <c r="AE583" i="38"/>
  <c r="AD583" i="38"/>
  <c r="AC583" i="38"/>
  <c r="AB583" i="38"/>
  <c r="AA583" i="38"/>
  <c r="Z583" i="38"/>
  <c r="X583" i="38"/>
  <c r="T583" i="38"/>
  <c r="AI582" i="38"/>
  <c r="AF582" i="38"/>
  <c r="AE582" i="38"/>
  <c r="AD582" i="38"/>
  <c r="AC582" i="38"/>
  <c r="AB582" i="38"/>
  <c r="AA582" i="38"/>
  <c r="Z582" i="38"/>
  <c r="X582" i="38"/>
  <c r="T582" i="38"/>
  <c r="AI581" i="38"/>
  <c r="AF581" i="38"/>
  <c r="AE581" i="38"/>
  <c r="AD581" i="38"/>
  <c r="AC581" i="38"/>
  <c r="AB581" i="38"/>
  <c r="AA581" i="38"/>
  <c r="Z581" i="38"/>
  <c r="X581" i="38"/>
  <c r="T581" i="38"/>
  <c r="AI580" i="38"/>
  <c r="AF580" i="38"/>
  <c r="AE580" i="38"/>
  <c r="AD580" i="38"/>
  <c r="AC580" i="38"/>
  <c r="AB580" i="38"/>
  <c r="AA580" i="38"/>
  <c r="Z580" i="38"/>
  <c r="X580" i="38"/>
  <c r="T580" i="38"/>
  <c r="AI579" i="38"/>
  <c r="AF579" i="38"/>
  <c r="AE579" i="38"/>
  <c r="AD579" i="38"/>
  <c r="AC579" i="38"/>
  <c r="AB579" i="38"/>
  <c r="AA579" i="38"/>
  <c r="Z579" i="38"/>
  <c r="X579" i="38"/>
  <c r="T579" i="38"/>
  <c r="AI578" i="38"/>
  <c r="AF578" i="38"/>
  <c r="AE578" i="38"/>
  <c r="AD578" i="38"/>
  <c r="AC578" i="38"/>
  <c r="AB578" i="38"/>
  <c r="AA578" i="38"/>
  <c r="Z578" i="38"/>
  <c r="X578" i="38"/>
  <c r="T578" i="38"/>
  <c r="AI577" i="38"/>
  <c r="AF577" i="38"/>
  <c r="AE577" i="38"/>
  <c r="AD577" i="38"/>
  <c r="AC577" i="38"/>
  <c r="AB577" i="38"/>
  <c r="AA577" i="38"/>
  <c r="Z577" i="38"/>
  <c r="X577" i="38"/>
  <c r="T577" i="38"/>
  <c r="AI576" i="38"/>
  <c r="AF576" i="38"/>
  <c r="AE576" i="38"/>
  <c r="AD576" i="38"/>
  <c r="AC576" i="38"/>
  <c r="AB576" i="38"/>
  <c r="AA576" i="38"/>
  <c r="Z576" i="38"/>
  <c r="X576" i="38"/>
  <c r="T576" i="38"/>
  <c r="AI575" i="38"/>
  <c r="AF575" i="38"/>
  <c r="AE575" i="38"/>
  <c r="AD575" i="38"/>
  <c r="AC575" i="38"/>
  <c r="AB575" i="38"/>
  <c r="AA575" i="38"/>
  <c r="Z575" i="38"/>
  <c r="X575" i="38"/>
  <c r="T575" i="38"/>
  <c r="AI574" i="38"/>
  <c r="AF574" i="38"/>
  <c r="AE574" i="38"/>
  <c r="AD574" i="38"/>
  <c r="AC574" i="38"/>
  <c r="AB574" i="38"/>
  <c r="AA574" i="38"/>
  <c r="Z574" i="38"/>
  <c r="X574" i="38"/>
  <c r="T574" i="38"/>
  <c r="AI573" i="38"/>
  <c r="AF573" i="38"/>
  <c r="AE573" i="38"/>
  <c r="AD573" i="38"/>
  <c r="AC573" i="38"/>
  <c r="AB573" i="38"/>
  <c r="AA573" i="38"/>
  <c r="Z573" i="38"/>
  <c r="X573" i="38"/>
  <c r="T573" i="38"/>
  <c r="AI572" i="38"/>
  <c r="AF572" i="38"/>
  <c r="AE572" i="38"/>
  <c r="AD572" i="38"/>
  <c r="AC572" i="38"/>
  <c r="AB572" i="38"/>
  <c r="AA572" i="38"/>
  <c r="Z572" i="38"/>
  <c r="X572" i="38"/>
  <c r="T572" i="38"/>
  <c r="AI571" i="38"/>
  <c r="AF571" i="38"/>
  <c r="AE571" i="38"/>
  <c r="AD571" i="38"/>
  <c r="AC571" i="38"/>
  <c r="AB571" i="38"/>
  <c r="AA571" i="38"/>
  <c r="Z571" i="38"/>
  <c r="X571" i="38"/>
  <c r="T571" i="38"/>
  <c r="AI570" i="38"/>
  <c r="AF570" i="38"/>
  <c r="AE570" i="38"/>
  <c r="AD570" i="38"/>
  <c r="AC570" i="38"/>
  <c r="AB570" i="38"/>
  <c r="AA570" i="38"/>
  <c r="Z570" i="38"/>
  <c r="X570" i="38"/>
  <c r="T570" i="38"/>
  <c r="AI569" i="38"/>
  <c r="AF569" i="38"/>
  <c r="AE569" i="38"/>
  <c r="AD569" i="38"/>
  <c r="AC569" i="38"/>
  <c r="AB569" i="38"/>
  <c r="AA569" i="38"/>
  <c r="Z569" i="38"/>
  <c r="X569" i="38"/>
  <c r="T569" i="38"/>
  <c r="AI568" i="38"/>
  <c r="AF568" i="38"/>
  <c r="AE568" i="38"/>
  <c r="AD568" i="38"/>
  <c r="AC568" i="38"/>
  <c r="AB568" i="38"/>
  <c r="AA568" i="38"/>
  <c r="Z568" i="38"/>
  <c r="X568" i="38"/>
  <c r="T568" i="38"/>
  <c r="AI567" i="38"/>
  <c r="AF567" i="38"/>
  <c r="AE567" i="38"/>
  <c r="AD567" i="38"/>
  <c r="AC567" i="38"/>
  <c r="AB567" i="38"/>
  <c r="AA567" i="38"/>
  <c r="Z567" i="38"/>
  <c r="X567" i="38"/>
  <c r="T567" i="38"/>
  <c r="AI566" i="38"/>
  <c r="AF566" i="38"/>
  <c r="AE566" i="38"/>
  <c r="AD566" i="38"/>
  <c r="AC566" i="38"/>
  <c r="AB566" i="38"/>
  <c r="AA566" i="38"/>
  <c r="Z566" i="38"/>
  <c r="X566" i="38"/>
  <c r="T566" i="38"/>
  <c r="AI565" i="38"/>
  <c r="AF565" i="38"/>
  <c r="AE565" i="38"/>
  <c r="AD565" i="38"/>
  <c r="AC565" i="38"/>
  <c r="AB565" i="38"/>
  <c r="AA565" i="38"/>
  <c r="Z565" i="38"/>
  <c r="X565" i="38"/>
  <c r="T565" i="38"/>
  <c r="AI564" i="38"/>
  <c r="AF564" i="38"/>
  <c r="AE564" i="38"/>
  <c r="AD564" i="38"/>
  <c r="AC564" i="38"/>
  <c r="AB564" i="38"/>
  <c r="AA564" i="38"/>
  <c r="Z564" i="38"/>
  <c r="X564" i="38"/>
  <c r="T564" i="38"/>
  <c r="AI563" i="38"/>
  <c r="AF563" i="38"/>
  <c r="AE563" i="38"/>
  <c r="AD563" i="38"/>
  <c r="AC563" i="38"/>
  <c r="AB563" i="38"/>
  <c r="AA563" i="38"/>
  <c r="Z563" i="38"/>
  <c r="X563" i="38"/>
  <c r="T563" i="38"/>
  <c r="AI562" i="38"/>
  <c r="AF562" i="38"/>
  <c r="AE562" i="38"/>
  <c r="AD562" i="38"/>
  <c r="AC562" i="38"/>
  <c r="AB562" i="38"/>
  <c r="AA562" i="38"/>
  <c r="Z562" i="38"/>
  <c r="X562" i="38"/>
  <c r="T562" i="38"/>
  <c r="AI561" i="38"/>
  <c r="AF561" i="38"/>
  <c r="AE561" i="38"/>
  <c r="AD561" i="38"/>
  <c r="AC561" i="38"/>
  <c r="AB561" i="38"/>
  <c r="AA561" i="38"/>
  <c r="Z561" i="38"/>
  <c r="X561" i="38"/>
  <c r="T561" i="38"/>
  <c r="AI560" i="38"/>
  <c r="AF560" i="38"/>
  <c r="AE560" i="38"/>
  <c r="AD560" i="38"/>
  <c r="AC560" i="38"/>
  <c r="AB560" i="38"/>
  <c r="AA560" i="38"/>
  <c r="Z560" i="38"/>
  <c r="X560" i="38"/>
  <c r="T560" i="38"/>
  <c r="AI559" i="38"/>
  <c r="AF559" i="38"/>
  <c r="AE559" i="38"/>
  <c r="AD559" i="38"/>
  <c r="AC559" i="38"/>
  <c r="AB559" i="38"/>
  <c r="AA559" i="38"/>
  <c r="Z559" i="38"/>
  <c r="X559" i="38"/>
  <c r="T559" i="38"/>
  <c r="AI558" i="38"/>
  <c r="AF558" i="38"/>
  <c r="AE558" i="38"/>
  <c r="AD558" i="38"/>
  <c r="AC558" i="38"/>
  <c r="AB558" i="38"/>
  <c r="AA558" i="38"/>
  <c r="Z558" i="38"/>
  <c r="X558" i="38"/>
  <c r="T558" i="38"/>
  <c r="AI557" i="38"/>
  <c r="AF557" i="38"/>
  <c r="AE557" i="38"/>
  <c r="AD557" i="38"/>
  <c r="AC557" i="38"/>
  <c r="AB557" i="38"/>
  <c r="AA557" i="38"/>
  <c r="Z557" i="38"/>
  <c r="X557" i="38"/>
  <c r="T557" i="38"/>
  <c r="AI556" i="38"/>
  <c r="AF556" i="38"/>
  <c r="AE556" i="38"/>
  <c r="AD556" i="38"/>
  <c r="AC556" i="38"/>
  <c r="AB556" i="38"/>
  <c r="AA556" i="38"/>
  <c r="Z556" i="38"/>
  <c r="X556" i="38"/>
  <c r="T556" i="38"/>
  <c r="AI555" i="38"/>
  <c r="AF555" i="38"/>
  <c r="AE555" i="38"/>
  <c r="AD555" i="38"/>
  <c r="AC555" i="38"/>
  <c r="AB555" i="38"/>
  <c r="AA555" i="38"/>
  <c r="Z555" i="38"/>
  <c r="X555" i="38"/>
  <c r="T555" i="38"/>
  <c r="AI554" i="38"/>
  <c r="AF554" i="38"/>
  <c r="AE554" i="38"/>
  <c r="AD554" i="38"/>
  <c r="AC554" i="38"/>
  <c r="AB554" i="38"/>
  <c r="AA554" i="38"/>
  <c r="Z554" i="38"/>
  <c r="X554" i="38"/>
  <c r="T554" i="38"/>
  <c r="AI553" i="38"/>
  <c r="AF553" i="38"/>
  <c r="AE553" i="38"/>
  <c r="AD553" i="38"/>
  <c r="AC553" i="38"/>
  <c r="AB553" i="38"/>
  <c r="AA553" i="38"/>
  <c r="Z553" i="38"/>
  <c r="X553" i="38"/>
  <c r="T553" i="38"/>
  <c r="AI552" i="38"/>
  <c r="AF552" i="38"/>
  <c r="AE552" i="38"/>
  <c r="AD552" i="38"/>
  <c r="AC552" i="38"/>
  <c r="AB552" i="38"/>
  <c r="AA552" i="38"/>
  <c r="Z552" i="38"/>
  <c r="X552" i="38"/>
  <c r="T552" i="38"/>
  <c r="AI551" i="38"/>
  <c r="AF551" i="38"/>
  <c r="AE551" i="38"/>
  <c r="AD551" i="38"/>
  <c r="AC551" i="38"/>
  <c r="AB551" i="38"/>
  <c r="AA551" i="38"/>
  <c r="Z551" i="38"/>
  <c r="X551" i="38"/>
  <c r="T551" i="38"/>
  <c r="AI550" i="38"/>
  <c r="AF550" i="38"/>
  <c r="AE550" i="38"/>
  <c r="AD550" i="38"/>
  <c r="AC550" i="38"/>
  <c r="AB550" i="38"/>
  <c r="AA550" i="38"/>
  <c r="Z550" i="38"/>
  <c r="X550" i="38"/>
  <c r="T550" i="38"/>
  <c r="AI549" i="38"/>
  <c r="AF549" i="38"/>
  <c r="AE549" i="38"/>
  <c r="AD549" i="38"/>
  <c r="AC549" i="38"/>
  <c r="AB549" i="38"/>
  <c r="AA549" i="38"/>
  <c r="Z549" i="38"/>
  <c r="X549" i="38"/>
  <c r="T549" i="38"/>
  <c r="AI548" i="38"/>
  <c r="AF548" i="38"/>
  <c r="AE548" i="38"/>
  <c r="AD548" i="38"/>
  <c r="AC548" i="38"/>
  <c r="AB548" i="38"/>
  <c r="AA548" i="38"/>
  <c r="Z548" i="38"/>
  <c r="X548" i="38"/>
  <c r="T548" i="38"/>
  <c r="AI547" i="38"/>
  <c r="AF547" i="38"/>
  <c r="AE547" i="38"/>
  <c r="AD547" i="38"/>
  <c r="AC547" i="38"/>
  <c r="AB547" i="38"/>
  <c r="AA547" i="38"/>
  <c r="Z547" i="38"/>
  <c r="X547" i="38"/>
  <c r="T547" i="38"/>
  <c r="AI546" i="38"/>
  <c r="AF546" i="38"/>
  <c r="AE546" i="38"/>
  <c r="AD546" i="38"/>
  <c r="AC546" i="38"/>
  <c r="AB546" i="38"/>
  <c r="AA546" i="38"/>
  <c r="Z546" i="38"/>
  <c r="X546" i="38"/>
  <c r="T546" i="38"/>
  <c r="AI545" i="38"/>
  <c r="AF545" i="38"/>
  <c r="AE545" i="38"/>
  <c r="AD545" i="38"/>
  <c r="AC545" i="38"/>
  <c r="AB545" i="38"/>
  <c r="AA545" i="38"/>
  <c r="Z545" i="38"/>
  <c r="X545" i="38"/>
  <c r="T545" i="38"/>
  <c r="AI544" i="38"/>
  <c r="AF544" i="38"/>
  <c r="AE544" i="38"/>
  <c r="AD544" i="38"/>
  <c r="AC544" i="38"/>
  <c r="AB544" i="38"/>
  <c r="AA544" i="38"/>
  <c r="Z544" i="38"/>
  <c r="X544" i="38"/>
  <c r="T544" i="38"/>
  <c r="AI543" i="38"/>
  <c r="AF543" i="38"/>
  <c r="AE543" i="38"/>
  <c r="AD543" i="38"/>
  <c r="AC543" i="38"/>
  <c r="AB543" i="38"/>
  <c r="AA543" i="38"/>
  <c r="Z543" i="38"/>
  <c r="X543" i="38"/>
  <c r="T543" i="38"/>
  <c r="AI542" i="38"/>
  <c r="AF542" i="38"/>
  <c r="AE542" i="38"/>
  <c r="AD542" i="38"/>
  <c r="AC542" i="38"/>
  <c r="AB542" i="38"/>
  <c r="AA542" i="38"/>
  <c r="Z542" i="38"/>
  <c r="X542" i="38"/>
  <c r="T542" i="38"/>
  <c r="AI541" i="38"/>
  <c r="AF541" i="38"/>
  <c r="AE541" i="38"/>
  <c r="AD541" i="38"/>
  <c r="AC541" i="38"/>
  <c r="AB541" i="38"/>
  <c r="AA541" i="38"/>
  <c r="Z541" i="38"/>
  <c r="X541" i="38"/>
  <c r="T541" i="38"/>
  <c r="AI540" i="38"/>
  <c r="AF540" i="38"/>
  <c r="AE540" i="38"/>
  <c r="AD540" i="38"/>
  <c r="AC540" i="38"/>
  <c r="AB540" i="38"/>
  <c r="AA540" i="38"/>
  <c r="Z540" i="38"/>
  <c r="X540" i="38"/>
  <c r="T540" i="38"/>
  <c r="AI539" i="38"/>
  <c r="AF539" i="38"/>
  <c r="AE539" i="38"/>
  <c r="AD539" i="38"/>
  <c r="AC539" i="38"/>
  <c r="AB539" i="38"/>
  <c r="AA539" i="38"/>
  <c r="Z539" i="38"/>
  <c r="X539" i="38"/>
  <c r="T539" i="38"/>
  <c r="AI538" i="38"/>
  <c r="AF538" i="38"/>
  <c r="AE538" i="38"/>
  <c r="AD538" i="38"/>
  <c r="AC538" i="38"/>
  <c r="AB538" i="38"/>
  <c r="AA538" i="38"/>
  <c r="Z538" i="38"/>
  <c r="X538" i="38"/>
  <c r="T538" i="38"/>
  <c r="AI537" i="38"/>
  <c r="AF537" i="38"/>
  <c r="AE537" i="38"/>
  <c r="AD537" i="38"/>
  <c r="AC537" i="38"/>
  <c r="AB537" i="38"/>
  <c r="AA537" i="38"/>
  <c r="Z537" i="38"/>
  <c r="X537" i="38"/>
  <c r="T537" i="38"/>
  <c r="AI536" i="38"/>
  <c r="AF536" i="38"/>
  <c r="AE536" i="38"/>
  <c r="AD536" i="38"/>
  <c r="AC536" i="38"/>
  <c r="AB536" i="38"/>
  <c r="AA536" i="38"/>
  <c r="Z536" i="38"/>
  <c r="X536" i="38"/>
  <c r="T536" i="38"/>
  <c r="AI535" i="38"/>
  <c r="AF535" i="38"/>
  <c r="AE535" i="38"/>
  <c r="AD535" i="38"/>
  <c r="AC535" i="38"/>
  <c r="AB535" i="38"/>
  <c r="AA535" i="38"/>
  <c r="Z535" i="38"/>
  <c r="X535" i="38"/>
  <c r="T535" i="38"/>
  <c r="AI534" i="38"/>
  <c r="AF534" i="38"/>
  <c r="AE534" i="38"/>
  <c r="AD534" i="38"/>
  <c r="AC534" i="38"/>
  <c r="AB534" i="38"/>
  <c r="AA534" i="38"/>
  <c r="Z534" i="38"/>
  <c r="X534" i="38"/>
  <c r="T534" i="38"/>
  <c r="AI533" i="38"/>
  <c r="AF533" i="38"/>
  <c r="AE533" i="38"/>
  <c r="AD533" i="38"/>
  <c r="AC533" i="38"/>
  <c r="AB533" i="38"/>
  <c r="AA533" i="38"/>
  <c r="Z533" i="38"/>
  <c r="X533" i="38"/>
  <c r="T533" i="38"/>
  <c r="AI532" i="38"/>
  <c r="AF532" i="38"/>
  <c r="AE532" i="38"/>
  <c r="AD532" i="38"/>
  <c r="AC532" i="38"/>
  <c r="AB532" i="38"/>
  <c r="AA532" i="38"/>
  <c r="Z532" i="38"/>
  <c r="X532" i="38"/>
  <c r="T532" i="38"/>
  <c r="AI531" i="38"/>
  <c r="AF531" i="38"/>
  <c r="AE531" i="38"/>
  <c r="AD531" i="38"/>
  <c r="AC531" i="38"/>
  <c r="AB531" i="38"/>
  <c r="AA531" i="38"/>
  <c r="Z531" i="38"/>
  <c r="X531" i="38"/>
  <c r="T531" i="38"/>
  <c r="AI530" i="38"/>
  <c r="AF530" i="38"/>
  <c r="AE530" i="38"/>
  <c r="AD530" i="38"/>
  <c r="AC530" i="38"/>
  <c r="AB530" i="38"/>
  <c r="AA530" i="38"/>
  <c r="Z530" i="38"/>
  <c r="X530" i="38"/>
  <c r="T530" i="38"/>
  <c r="AI529" i="38"/>
  <c r="AF529" i="38"/>
  <c r="AE529" i="38"/>
  <c r="AD529" i="38"/>
  <c r="AC529" i="38"/>
  <c r="AB529" i="38"/>
  <c r="AA529" i="38"/>
  <c r="Z529" i="38"/>
  <c r="X529" i="38"/>
  <c r="T529" i="38"/>
  <c r="AI528" i="38"/>
  <c r="AF528" i="38"/>
  <c r="AE528" i="38"/>
  <c r="AD528" i="38"/>
  <c r="AC528" i="38"/>
  <c r="AB528" i="38"/>
  <c r="AA528" i="38"/>
  <c r="Z528" i="38"/>
  <c r="X528" i="38"/>
  <c r="T528" i="38"/>
  <c r="AI527" i="38"/>
  <c r="AF527" i="38"/>
  <c r="AE527" i="38"/>
  <c r="AD527" i="38"/>
  <c r="AC527" i="38"/>
  <c r="AB527" i="38"/>
  <c r="AA527" i="38"/>
  <c r="Z527" i="38"/>
  <c r="X527" i="38"/>
  <c r="T527" i="38"/>
  <c r="AI526" i="38"/>
  <c r="AF526" i="38"/>
  <c r="AE526" i="38"/>
  <c r="AD526" i="38"/>
  <c r="AC526" i="38"/>
  <c r="AB526" i="38"/>
  <c r="AA526" i="38"/>
  <c r="Z526" i="38"/>
  <c r="X526" i="38"/>
  <c r="T526" i="38"/>
  <c r="AI525" i="38"/>
  <c r="AF525" i="38"/>
  <c r="AE525" i="38"/>
  <c r="AD525" i="38"/>
  <c r="AC525" i="38"/>
  <c r="AB525" i="38"/>
  <c r="AA525" i="38"/>
  <c r="Z525" i="38"/>
  <c r="X525" i="38"/>
  <c r="T525" i="38"/>
  <c r="AI524" i="38"/>
  <c r="AF524" i="38"/>
  <c r="AE524" i="38"/>
  <c r="AD524" i="38"/>
  <c r="AC524" i="38"/>
  <c r="AB524" i="38"/>
  <c r="AA524" i="38"/>
  <c r="Z524" i="38"/>
  <c r="X524" i="38"/>
  <c r="T524" i="38"/>
  <c r="AI523" i="38"/>
  <c r="AF523" i="38"/>
  <c r="AE523" i="38"/>
  <c r="AD523" i="38"/>
  <c r="AC523" i="38"/>
  <c r="AB523" i="38"/>
  <c r="AA523" i="38"/>
  <c r="Z523" i="38"/>
  <c r="X523" i="38"/>
  <c r="T523" i="38"/>
  <c r="AI522" i="38"/>
  <c r="AF522" i="38"/>
  <c r="AE522" i="38"/>
  <c r="AD522" i="38"/>
  <c r="AC522" i="38"/>
  <c r="AB522" i="38"/>
  <c r="AA522" i="38"/>
  <c r="Z522" i="38"/>
  <c r="X522" i="38"/>
  <c r="T522" i="38"/>
  <c r="AI521" i="38"/>
  <c r="AF521" i="38"/>
  <c r="AE521" i="38"/>
  <c r="AD521" i="38"/>
  <c r="AC521" i="38"/>
  <c r="AB521" i="38"/>
  <c r="AA521" i="38"/>
  <c r="Z521" i="38"/>
  <c r="X521" i="38"/>
  <c r="T521" i="38"/>
  <c r="AI520" i="38"/>
  <c r="AF520" i="38"/>
  <c r="AE520" i="38"/>
  <c r="AD520" i="38"/>
  <c r="AC520" i="38"/>
  <c r="AB520" i="38"/>
  <c r="AA520" i="38"/>
  <c r="Z520" i="38"/>
  <c r="X520" i="38"/>
  <c r="T520" i="38"/>
  <c r="AI519" i="38"/>
  <c r="AF519" i="38"/>
  <c r="AE519" i="38"/>
  <c r="AD519" i="38"/>
  <c r="AC519" i="38"/>
  <c r="AB519" i="38"/>
  <c r="AA519" i="38"/>
  <c r="Z519" i="38"/>
  <c r="X519" i="38"/>
  <c r="T519" i="38"/>
  <c r="AI518" i="38"/>
  <c r="AF518" i="38"/>
  <c r="AE518" i="38"/>
  <c r="AD518" i="38"/>
  <c r="AC518" i="38"/>
  <c r="AB518" i="38"/>
  <c r="AA518" i="38"/>
  <c r="Z518" i="38"/>
  <c r="X518" i="38"/>
  <c r="T518" i="38"/>
  <c r="AI517" i="38"/>
  <c r="AF517" i="38"/>
  <c r="AE517" i="38"/>
  <c r="AD517" i="38"/>
  <c r="AC517" i="38"/>
  <c r="AB517" i="38"/>
  <c r="AA517" i="38"/>
  <c r="Z517" i="38"/>
  <c r="X517" i="38"/>
  <c r="T517" i="38"/>
  <c r="AI516" i="38"/>
  <c r="AF516" i="38"/>
  <c r="AE516" i="38"/>
  <c r="AD516" i="38"/>
  <c r="AC516" i="38"/>
  <c r="AB516" i="38"/>
  <c r="AA516" i="38"/>
  <c r="Z516" i="38"/>
  <c r="X516" i="38"/>
  <c r="T516" i="38"/>
  <c r="AI515" i="38"/>
  <c r="AF515" i="38"/>
  <c r="AE515" i="38"/>
  <c r="AD515" i="38"/>
  <c r="AC515" i="38"/>
  <c r="AB515" i="38"/>
  <c r="AA515" i="38"/>
  <c r="Z515" i="38"/>
  <c r="X515" i="38"/>
  <c r="T515" i="38"/>
  <c r="AI514" i="38"/>
  <c r="AF514" i="38"/>
  <c r="AE514" i="38"/>
  <c r="AD514" i="38"/>
  <c r="AC514" i="38"/>
  <c r="AB514" i="38"/>
  <c r="AA514" i="38"/>
  <c r="Z514" i="38"/>
  <c r="X514" i="38"/>
  <c r="T514" i="38"/>
  <c r="AI513" i="38"/>
  <c r="AF513" i="38"/>
  <c r="AE513" i="38"/>
  <c r="AD513" i="38"/>
  <c r="AC513" i="38"/>
  <c r="AB513" i="38"/>
  <c r="AA513" i="38"/>
  <c r="Z513" i="38"/>
  <c r="X513" i="38"/>
  <c r="T513" i="38"/>
  <c r="AI512" i="38"/>
  <c r="AF512" i="38"/>
  <c r="AE512" i="38"/>
  <c r="AD512" i="38"/>
  <c r="AC512" i="38"/>
  <c r="AB512" i="38"/>
  <c r="AA512" i="38"/>
  <c r="Z512" i="38"/>
  <c r="X512" i="38"/>
  <c r="T512" i="38"/>
  <c r="AI511" i="38"/>
  <c r="AF511" i="38"/>
  <c r="AE511" i="38"/>
  <c r="AD511" i="38"/>
  <c r="AC511" i="38"/>
  <c r="AB511" i="38"/>
  <c r="AA511" i="38"/>
  <c r="Z511" i="38"/>
  <c r="X511" i="38"/>
  <c r="T511" i="38"/>
  <c r="AI510" i="38"/>
  <c r="AF510" i="38"/>
  <c r="AE510" i="38"/>
  <c r="AD510" i="38"/>
  <c r="AC510" i="38"/>
  <c r="AB510" i="38"/>
  <c r="AA510" i="38"/>
  <c r="Z510" i="38"/>
  <c r="X510" i="38"/>
  <c r="T510" i="38"/>
  <c r="AI509" i="38"/>
  <c r="AF509" i="38"/>
  <c r="AE509" i="38"/>
  <c r="AD509" i="38"/>
  <c r="AC509" i="38"/>
  <c r="AB509" i="38"/>
  <c r="AA509" i="38"/>
  <c r="Z509" i="38"/>
  <c r="X509" i="38"/>
  <c r="T509" i="38"/>
  <c r="AI508" i="38"/>
  <c r="AF508" i="38"/>
  <c r="AE508" i="38"/>
  <c r="AD508" i="38"/>
  <c r="AC508" i="38"/>
  <c r="AB508" i="38"/>
  <c r="AA508" i="38"/>
  <c r="Z508" i="38"/>
  <c r="X508" i="38"/>
  <c r="T508" i="38"/>
  <c r="AI507" i="38"/>
  <c r="AF507" i="38"/>
  <c r="AE507" i="38"/>
  <c r="AD507" i="38"/>
  <c r="AC507" i="38"/>
  <c r="AB507" i="38"/>
  <c r="AA507" i="38"/>
  <c r="Z507" i="38"/>
  <c r="X507" i="38"/>
  <c r="T507" i="38"/>
  <c r="AI506" i="38"/>
  <c r="AF506" i="38"/>
  <c r="AE506" i="38"/>
  <c r="AD506" i="38"/>
  <c r="AC506" i="38"/>
  <c r="AB506" i="38"/>
  <c r="AA506" i="38"/>
  <c r="Z506" i="38"/>
  <c r="X506" i="38"/>
  <c r="T506" i="38"/>
  <c r="AI505" i="38"/>
  <c r="AF505" i="38"/>
  <c r="AE505" i="38"/>
  <c r="AD505" i="38"/>
  <c r="AC505" i="38"/>
  <c r="AB505" i="38"/>
  <c r="AA505" i="38"/>
  <c r="Z505" i="38"/>
  <c r="X505" i="38"/>
  <c r="T505" i="38"/>
  <c r="AI504" i="38"/>
  <c r="AF504" i="38"/>
  <c r="AE504" i="38"/>
  <c r="AD504" i="38"/>
  <c r="AC504" i="38"/>
  <c r="AB504" i="38"/>
  <c r="AA504" i="38"/>
  <c r="Z504" i="38"/>
  <c r="X504" i="38"/>
  <c r="T504" i="38"/>
  <c r="AI503" i="38"/>
  <c r="AF503" i="38"/>
  <c r="AE503" i="38"/>
  <c r="AD503" i="38"/>
  <c r="AC503" i="38"/>
  <c r="AB503" i="38"/>
  <c r="AA503" i="38"/>
  <c r="Z503" i="38"/>
  <c r="X503" i="38"/>
  <c r="T503" i="38"/>
  <c r="AI502" i="38"/>
  <c r="AF502" i="38"/>
  <c r="AE502" i="38"/>
  <c r="AD502" i="38"/>
  <c r="AC502" i="38"/>
  <c r="AB502" i="38"/>
  <c r="AA502" i="38"/>
  <c r="Z502" i="38"/>
  <c r="X502" i="38"/>
  <c r="T502" i="38"/>
  <c r="AI501" i="38"/>
  <c r="AF501" i="38"/>
  <c r="AE501" i="38"/>
  <c r="AD501" i="38"/>
  <c r="AC501" i="38"/>
  <c r="AB501" i="38"/>
  <c r="AA501" i="38"/>
  <c r="Z501" i="38"/>
  <c r="X501" i="38"/>
  <c r="T501" i="38"/>
  <c r="AI500" i="38"/>
  <c r="AF500" i="38"/>
  <c r="AE500" i="38"/>
  <c r="AD500" i="38"/>
  <c r="AC500" i="38"/>
  <c r="AB500" i="38"/>
  <c r="AA500" i="38"/>
  <c r="Z500" i="38"/>
  <c r="X500" i="38"/>
  <c r="T500" i="38"/>
  <c r="AI499" i="38"/>
  <c r="AF499" i="38"/>
  <c r="AE499" i="38"/>
  <c r="AD499" i="38"/>
  <c r="AC499" i="38"/>
  <c r="AB499" i="38"/>
  <c r="AA499" i="38"/>
  <c r="Z499" i="38"/>
  <c r="X499" i="38"/>
  <c r="T499" i="38"/>
  <c r="AI498" i="38"/>
  <c r="AF498" i="38"/>
  <c r="AE498" i="38"/>
  <c r="AD498" i="38"/>
  <c r="AC498" i="38"/>
  <c r="AB498" i="38"/>
  <c r="AA498" i="38"/>
  <c r="Z498" i="38"/>
  <c r="X498" i="38"/>
  <c r="T498" i="38"/>
  <c r="AI497" i="38"/>
  <c r="AF497" i="38"/>
  <c r="AE497" i="38"/>
  <c r="AD497" i="38"/>
  <c r="AC497" i="38"/>
  <c r="AB497" i="38"/>
  <c r="AA497" i="38"/>
  <c r="Z497" i="38"/>
  <c r="X497" i="38"/>
  <c r="T497" i="38"/>
  <c r="AI496" i="38"/>
  <c r="AF496" i="38"/>
  <c r="AE496" i="38"/>
  <c r="AD496" i="38"/>
  <c r="AC496" i="38"/>
  <c r="AB496" i="38"/>
  <c r="AA496" i="38"/>
  <c r="Z496" i="38"/>
  <c r="X496" i="38"/>
  <c r="T496" i="38"/>
  <c r="AI495" i="38"/>
  <c r="AF495" i="38"/>
  <c r="AE495" i="38"/>
  <c r="AD495" i="38"/>
  <c r="AC495" i="38"/>
  <c r="AB495" i="38"/>
  <c r="AA495" i="38"/>
  <c r="Z495" i="38"/>
  <c r="X495" i="38"/>
  <c r="T495" i="38"/>
  <c r="AI494" i="38"/>
  <c r="AF494" i="38"/>
  <c r="AE494" i="38"/>
  <c r="AD494" i="38"/>
  <c r="AC494" i="38"/>
  <c r="AB494" i="38"/>
  <c r="AA494" i="38"/>
  <c r="Z494" i="38"/>
  <c r="X494" i="38"/>
  <c r="T494" i="38"/>
  <c r="AI493" i="38"/>
  <c r="AF493" i="38"/>
  <c r="AE493" i="38"/>
  <c r="AD493" i="38"/>
  <c r="AC493" i="38"/>
  <c r="AB493" i="38"/>
  <c r="AA493" i="38"/>
  <c r="Z493" i="38"/>
  <c r="X493" i="38"/>
  <c r="T493" i="38"/>
  <c r="AI492" i="38"/>
  <c r="AF492" i="38"/>
  <c r="AE492" i="38"/>
  <c r="AD492" i="38"/>
  <c r="AC492" i="38"/>
  <c r="AB492" i="38"/>
  <c r="AA492" i="38"/>
  <c r="Z492" i="38"/>
  <c r="X492" i="38"/>
  <c r="T492" i="38"/>
  <c r="AI491" i="38"/>
  <c r="AF491" i="38"/>
  <c r="AE491" i="38"/>
  <c r="AD491" i="38"/>
  <c r="AC491" i="38"/>
  <c r="AB491" i="38"/>
  <c r="AA491" i="38"/>
  <c r="Z491" i="38"/>
  <c r="X491" i="38"/>
  <c r="T491" i="38"/>
  <c r="AI490" i="38"/>
  <c r="AF490" i="38"/>
  <c r="AE490" i="38"/>
  <c r="AD490" i="38"/>
  <c r="AC490" i="38"/>
  <c r="AB490" i="38"/>
  <c r="AA490" i="38"/>
  <c r="Z490" i="38"/>
  <c r="X490" i="38"/>
  <c r="T490" i="38"/>
  <c r="AI489" i="38"/>
  <c r="AF489" i="38"/>
  <c r="AE489" i="38"/>
  <c r="AD489" i="38"/>
  <c r="AC489" i="38"/>
  <c r="AB489" i="38"/>
  <c r="AA489" i="38"/>
  <c r="Z489" i="38"/>
  <c r="X489" i="38"/>
  <c r="T489" i="38"/>
  <c r="AI488" i="38"/>
  <c r="AF488" i="38"/>
  <c r="AE488" i="38"/>
  <c r="AD488" i="38"/>
  <c r="AC488" i="38"/>
  <c r="AB488" i="38"/>
  <c r="AA488" i="38"/>
  <c r="Z488" i="38"/>
  <c r="X488" i="38"/>
  <c r="T488" i="38"/>
  <c r="AI487" i="38"/>
  <c r="AF487" i="38"/>
  <c r="AE487" i="38"/>
  <c r="AD487" i="38"/>
  <c r="AC487" i="38"/>
  <c r="AB487" i="38"/>
  <c r="AA487" i="38"/>
  <c r="Z487" i="38"/>
  <c r="X487" i="38"/>
  <c r="T487" i="38"/>
  <c r="AI486" i="38"/>
  <c r="AF486" i="38"/>
  <c r="AE486" i="38"/>
  <c r="AD486" i="38"/>
  <c r="AC486" i="38"/>
  <c r="AB486" i="38"/>
  <c r="AA486" i="38"/>
  <c r="Z486" i="38"/>
  <c r="X486" i="38"/>
  <c r="T486" i="38"/>
  <c r="AI485" i="38"/>
  <c r="AF485" i="38"/>
  <c r="AE485" i="38"/>
  <c r="AD485" i="38"/>
  <c r="AC485" i="38"/>
  <c r="AB485" i="38"/>
  <c r="AA485" i="38"/>
  <c r="Z485" i="38"/>
  <c r="X485" i="38"/>
  <c r="T485" i="38"/>
  <c r="AI484" i="38"/>
  <c r="AF484" i="38"/>
  <c r="AE484" i="38"/>
  <c r="AD484" i="38"/>
  <c r="AC484" i="38"/>
  <c r="AB484" i="38"/>
  <c r="AA484" i="38"/>
  <c r="Z484" i="38"/>
  <c r="X484" i="38"/>
  <c r="T484" i="38"/>
  <c r="AI483" i="38"/>
  <c r="AF483" i="38"/>
  <c r="AE483" i="38"/>
  <c r="AD483" i="38"/>
  <c r="AC483" i="38"/>
  <c r="AB483" i="38"/>
  <c r="AA483" i="38"/>
  <c r="Z483" i="38"/>
  <c r="X483" i="38"/>
  <c r="T483" i="38"/>
  <c r="AI482" i="38"/>
  <c r="AF482" i="38"/>
  <c r="AE482" i="38"/>
  <c r="AD482" i="38"/>
  <c r="AC482" i="38"/>
  <c r="AB482" i="38"/>
  <c r="AA482" i="38"/>
  <c r="Z482" i="38"/>
  <c r="X482" i="38"/>
  <c r="T482" i="38"/>
  <c r="AI481" i="38"/>
  <c r="AF481" i="38"/>
  <c r="AE481" i="38"/>
  <c r="AD481" i="38"/>
  <c r="AC481" i="38"/>
  <c r="AB481" i="38"/>
  <c r="AA481" i="38"/>
  <c r="Z481" i="38"/>
  <c r="X481" i="38"/>
  <c r="T481" i="38"/>
  <c r="AI480" i="38"/>
  <c r="AF480" i="38"/>
  <c r="AE480" i="38"/>
  <c r="AD480" i="38"/>
  <c r="AC480" i="38"/>
  <c r="AB480" i="38"/>
  <c r="AA480" i="38"/>
  <c r="Z480" i="38"/>
  <c r="X480" i="38"/>
  <c r="T480" i="38"/>
  <c r="AI479" i="38"/>
  <c r="AF479" i="38"/>
  <c r="AE479" i="38"/>
  <c r="AD479" i="38"/>
  <c r="AC479" i="38"/>
  <c r="AB479" i="38"/>
  <c r="AA479" i="38"/>
  <c r="Z479" i="38"/>
  <c r="X479" i="38"/>
  <c r="T479" i="38"/>
  <c r="AI478" i="38"/>
  <c r="AF478" i="38"/>
  <c r="AE478" i="38"/>
  <c r="AD478" i="38"/>
  <c r="AC478" i="38"/>
  <c r="AB478" i="38"/>
  <c r="AA478" i="38"/>
  <c r="Z478" i="38"/>
  <c r="X478" i="38"/>
  <c r="T478" i="38"/>
  <c r="AI477" i="38"/>
  <c r="AF477" i="38"/>
  <c r="AE477" i="38"/>
  <c r="AD477" i="38"/>
  <c r="AC477" i="38"/>
  <c r="AB477" i="38"/>
  <c r="AA477" i="38"/>
  <c r="Z477" i="38"/>
  <c r="X477" i="38"/>
  <c r="T477" i="38"/>
  <c r="AI476" i="38"/>
  <c r="AF476" i="38"/>
  <c r="AE476" i="38"/>
  <c r="AD476" i="38"/>
  <c r="AC476" i="38"/>
  <c r="AB476" i="38"/>
  <c r="AA476" i="38"/>
  <c r="Z476" i="38"/>
  <c r="X476" i="38"/>
  <c r="T476" i="38"/>
  <c r="AI475" i="38"/>
  <c r="AF475" i="38"/>
  <c r="AE475" i="38"/>
  <c r="AD475" i="38"/>
  <c r="AC475" i="38"/>
  <c r="AB475" i="38"/>
  <c r="AA475" i="38"/>
  <c r="Z475" i="38"/>
  <c r="X475" i="38"/>
  <c r="T475" i="38"/>
  <c r="AI474" i="38"/>
  <c r="AF474" i="38"/>
  <c r="AE474" i="38"/>
  <c r="AD474" i="38"/>
  <c r="AC474" i="38"/>
  <c r="AB474" i="38"/>
  <c r="AA474" i="38"/>
  <c r="Z474" i="38"/>
  <c r="X474" i="38"/>
  <c r="T474" i="38"/>
  <c r="AI473" i="38"/>
  <c r="AF473" i="38"/>
  <c r="AE473" i="38"/>
  <c r="AD473" i="38"/>
  <c r="AC473" i="38"/>
  <c r="AB473" i="38"/>
  <c r="AA473" i="38"/>
  <c r="Z473" i="38"/>
  <c r="X473" i="38"/>
  <c r="T473" i="38"/>
  <c r="AI472" i="38"/>
  <c r="AF472" i="38"/>
  <c r="AE472" i="38"/>
  <c r="AD472" i="38"/>
  <c r="AC472" i="38"/>
  <c r="AB472" i="38"/>
  <c r="AA472" i="38"/>
  <c r="Z472" i="38"/>
  <c r="X472" i="38"/>
  <c r="T472" i="38"/>
  <c r="AI471" i="38"/>
  <c r="AF471" i="38"/>
  <c r="AE471" i="38"/>
  <c r="AD471" i="38"/>
  <c r="AC471" i="38"/>
  <c r="AB471" i="38"/>
  <c r="AA471" i="38"/>
  <c r="Z471" i="38"/>
  <c r="X471" i="38"/>
  <c r="T471" i="38"/>
  <c r="AI470" i="38"/>
  <c r="AF470" i="38"/>
  <c r="AE470" i="38"/>
  <c r="AD470" i="38"/>
  <c r="AC470" i="38"/>
  <c r="AB470" i="38"/>
  <c r="AA470" i="38"/>
  <c r="Z470" i="38"/>
  <c r="X470" i="38"/>
  <c r="T470" i="38"/>
  <c r="AI469" i="38"/>
  <c r="AF469" i="38"/>
  <c r="AE469" i="38"/>
  <c r="AD469" i="38"/>
  <c r="AC469" i="38"/>
  <c r="AB469" i="38"/>
  <c r="AA469" i="38"/>
  <c r="Z469" i="38"/>
  <c r="X469" i="38"/>
  <c r="T469" i="38"/>
  <c r="AI468" i="38"/>
  <c r="AF468" i="38"/>
  <c r="AE468" i="38"/>
  <c r="AD468" i="38"/>
  <c r="AC468" i="38"/>
  <c r="AB468" i="38"/>
  <c r="AA468" i="38"/>
  <c r="Z468" i="38"/>
  <c r="X468" i="38"/>
  <c r="T468" i="38"/>
  <c r="AI467" i="38"/>
  <c r="AF467" i="38"/>
  <c r="AE467" i="38"/>
  <c r="AD467" i="38"/>
  <c r="AC467" i="38"/>
  <c r="AB467" i="38"/>
  <c r="AA467" i="38"/>
  <c r="Z467" i="38"/>
  <c r="X467" i="38"/>
  <c r="T467" i="38"/>
  <c r="AI466" i="38"/>
  <c r="AF466" i="38"/>
  <c r="AE466" i="38"/>
  <c r="AD466" i="38"/>
  <c r="AC466" i="38"/>
  <c r="AB466" i="38"/>
  <c r="AA466" i="38"/>
  <c r="Z466" i="38"/>
  <c r="X466" i="38"/>
  <c r="T466" i="38"/>
  <c r="AI465" i="38"/>
  <c r="AF465" i="38"/>
  <c r="AE465" i="38"/>
  <c r="AD465" i="38"/>
  <c r="AC465" i="38"/>
  <c r="AB465" i="38"/>
  <c r="AA465" i="38"/>
  <c r="Z465" i="38"/>
  <c r="X465" i="38"/>
  <c r="T465" i="38"/>
  <c r="AI464" i="38"/>
  <c r="AF464" i="38"/>
  <c r="AE464" i="38"/>
  <c r="AD464" i="38"/>
  <c r="AC464" i="38"/>
  <c r="AB464" i="38"/>
  <c r="AA464" i="38"/>
  <c r="Z464" i="38"/>
  <c r="X464" i="38"/>
  <c r="T464" i="38"/>
  <c r="AI463" i="38"/>
  <c r="AF463" i="38"/>
  <c r="AE463" i="38"/>
  <c r="AD463" i="38"/>
  <c r="AC463" i="38"/>
  <c r="AB463" i="38"/>
  <c r="AA463" i="38"/>
  <c r="Z463" i="38"/>
  <c r="X463" i="38"/>
  <c r="T463" i="38"/>
  <c r="AI462" i="38"/>
  <c r="AF462" i="38"/>
  <c r="AE462" i="38"/>
  <c r="AD462" i="38"/>
  <c r="AC462" i="38"/>
  <c r="AB462" i="38"/>
  <c r="AA462" i="38"/>
  <c r="Z462" i="38"/>
  <c r="X462" i="38"/>
  <c r="T462" i="38"/>
  <c r="AI461" i="38"/>
  <c r="AF461" i="38"/>
  <c r="AE461" i="38"/>
  <c r="AD461" i="38"/>
  <c r="AC461" i="38"/>
  <c r="AB461" i="38"/>
  <c r="AA461" i="38"/>
  <c r="Z461" i="38"/>
  <c r="X461" i="38"/>
  <c r="T461" i="38"/>
  <c r="AI460" i="38"/>
  <c r="AF460" i="38"/>
  <c r="AE460" i="38"/>
  <c r="AD460" i="38"/>
  <c r="AC460" i="38"/>
  <c r="AB460" i="38"/>
  <c r="AA460" i="38"/>
  <c r="Z460" i="38"/>
  <c r="X460" i="38"/>
  <c r="T460" i="38"/>
  <c r="AI459" i="38"/>
  <c r="AF459" i="38"/>
  <c r="AE459" i="38"/>
  <c r="AD459" i="38"/>
  <c r="AC459" i="38"/>
  <c r="AB459" i="38"/>
  <c r="AA459" i="38"/>
  <c r="Z459" i="38"/>
  <c r="X459" i="38"/>
  <c r="T459" i="38"/>
  <c r="AI458" i="38"/>
  <c r="AF458" i="38"/>
  <c r="AE458" i="38"/>
  <c r="AD458" i="38"/>
  <c r="AC458" i="38"/>
  <c r="AB458" i="38"/>
  <c r="AA458" i="38"/>
  <c r="Z458" i="38"/>
  <c r="X458" i="38"/>
  <c r="T458" i="38"/>
  <c r="AI457" i="38"/>
  <c r="AF457" i="38"/>
  <c r="AE457" i="38"/>
  <c r="AD457" i="38"/>
  <c r="AC457" i="38"/>
  <c r="AB457" i="38"/>
  <c r="AA457" i="38"/>
  <c r="Z457" i="38"/>
  <c r="X457" i="38"/>
  <c r="T457" i="38"/>
  <c r="AI456" i="38"/>
  <c r="AF456" i="38"/>
  <c r="AE456" i="38"/>
  <c r="AD456" i="38"/>
  <c r="AC456" i="38"/>
  <c r="AB456" i="38"/>
  <c r="AA456" i="38"/>
  <c r="Z456" i="38"/>
  <c r="X456" i="38"/>
  <c r="T456" i="38"/>
  <c r="AI455" i="38"/>
  <c r="AF455" i="38"/>
  <c r="AE455" i="38"/>
  <c r="AD455" i="38"/>
  <c r="AC455" i="38"/>
  <c r="AB455" i="38"/>
  <c r="AA455" i="38"/>
  <c r="Z455" i="38"/>
  <c r="X455" i="38"/>
  <c r="T455" i="38"/>
  <c r="AI454" i="38"/>
  <c r="AF454" i="38"/>
  <c r="AE454" i="38"/>
  <c r="AD454" i="38"/>
  <c r="AC454" i="38"/>
  <c r="AB454" i="38"/>
  <c r="AA454" i="38"/>
  <c r="Z454" i="38"/>
  <c r="X454" i="38"/>
  <c r="T454" i="38"/>
  <c r="AI453" i="38"/>
  <c r="AF453" i="38"/>
  <c r="AE453" i="38"/>
  <c r="AD453" i="38"/>
  <c r="AC453" i="38"/>
  <c r="AB453" i="38"/>
  <c r="AA453" i="38"/>
  <c r="Z453" i="38"/>
  <c r="X453" i="38"/>
  <c r="T453" i="38"/>
  <c r="AI452" i="38"/>
  <c r="AF452" i="38"/>
  <c r="AE452" i="38"/>
  <c r="AD452" i="38"/>
  <c r="AC452" i="38"/>
  <c r="AB452" i="38"/>
  <c r="AA452" i="38"/>
  <c r="Z452" i="38"/>
  <c r="X452" i="38"/>
  <c r="T452" i="38"/>
  <c r="AI451" i="38"/>
  <c r="AF451" i="38"/>
  <c r="AE451" i="38"/>
  <c r="AD451" i="38"/>
  <c r="AC451" i="38"/>
  <c r="AB451" i="38"/>
  <c r="AA451" i="38"/>
  <c r="Z451" i="38"/>
  <c r="X451" i="38"/>
  <c r="T451" i="38"/>
  <c r="AI450" i="38"/>
  <c r="AF450" i="38"/>
  <c r="AE450" i="38"/>
  <c r="AD450" i="38"/>
  <c r="AC450" i="38"/>
  <c r="AB450" i="38"/>
  <c r="AA450" i="38"/>
  <c r="Z450" i="38"/>
  <c r="X450" i="38"/>
  <c r="T450" i="38"/>
  <c r="AI449" i="38"/>
  <c r="AF449" i="38"/>
  <c r="AE449" i="38"/>
  <c r="AD449" i="38"/>
  <c r="AC449" i="38"/>
  <c r="AB449" i="38"/>
  <c r="AA449" i="38"/>
  <c r="Z449" i="38"/>
  <c r="X449" i="38"/>
  <c r="T449" i="38"/>
  <c r="AI448" i="38"/>
  <c r="AF448" i="38"/>
  <c r="AE448" i="38"/>
  <c r="AD448" i="38"/>
  <c r="AC448" i="38"/>
  <c r="AB448" i="38"/>
  <c r="AA448" i="38"/>
  <c r="Z448" i="38"/>
  <c r="X448" i="38"/>
  <c r="T448" i="38"/>
  <c r="AI447" i="38"/>
  <c r="AF447" i="38"/>
  <c r="AE447" i="38"/>
  <c r="AD447" i="38"/>
  <c r="AC447" i="38"/>
  <c r="AB447" i="38"/>
  <c r="AA447" i="38"/>
  <c r="Z447" i="38"/>
  <c r="X447" i="38"/>
  <c r="T447" i="38"/>
  <c r="AI446" i="38"/>
  <c r="AF446" i="38"/>
  <c r="AE446" i="38"/>
  <c r="AD446" i="38"/>
  <c r="AC446" i="38"/>
  <c r="AB446" i="38"/>
  <c r="AA446" i="38"/>
  <c r="Z446" i="38"/>
  <c r="X446" i="38"/>
  <c r="T446" i="38"/>
  <c r="AI445" i="38"/>
  <c r="AF445" i="38"/>
  <c r="AE445" i="38"/>
  <c r="AD445" i="38"/>
  <c r="AC445" i="38"/>
  <c r="AB445" i="38"/>
  <c r="AA445" i="38"/>
  <c r="Z445" i="38"/>
  <c r="X445" i="38"/>
  <c r="T445" i="38"/>
  <c r="AI444" i="38"/>
  <c r="AF444" i="38"/>
  <c r="AE444" i="38"/>
  <c r="AD444" i="38"/>
  <c r="AC444" i="38"/>
  <c r="AB444" i="38"/>
  <c r="AA444" i="38"/>
  <c r="Z444" i="38"/>
  <c r="X444" i="38"/>
  <c r="T444" i="38"/>
  <c r="AI443" i="38"/>
  <c r="AF443" i="38"/>
  <c r="AE443" i="38"/>
  <c r="AD443" i="38"/>
  <c r="AC443" i="38"/>
  <c r="AB443" i="38"/>
  <c r="AA443" i="38"/>
  <c r="Z443" i="38"/>
  <c r="X443" i="38"/>
  <c r="T443" i="38"/>
  <c r="AI442" i="38"/>
  <c r="AF442" i="38"/>
  <c r="AE442" i="38"/>
  <c r="AD442" i="38"/>
  <c r="AC442" i="38"/>
  <c r="AB442" i="38"/>
  <c r="AA442" i="38"/>
  <c r="Z442" i="38"/>
  <c r="X442" i="38"/>
  <c r="T442" i="38"/>
  <c r="AI441" i="38"/>
  <c r="AF441" i="38"/>
  <c r="AE441" i="38"/>
  <c r="AD441" i="38"/>
  <c r="AC441" i="38"/>
  <c r="AB441" i="38"/>
  <c r="AA441" i="38"/>
  <c r="Z441" i="38"/>
  <c r="X441" i="38"/>
  <c r="T441" i="38"/>
  <c r="AI440" i="38"/>
  <c r="AF440" i="38"/>
  <c r="AE440" i="38"/>
  <c r="AD440" i="38"/>
  <c r="AC440" i="38"/>
  <c r="AB440" i="38"/>
  <c r="AA440" i="38"/>
  <c r="Z440" i="38"/>
  <c r="X440" i="38"/>
  <c r="T440" i="38"/>
  <c r="AI439" i="38"/>
  <c r="AF439" i="38"/>
  <c r="AE439" i="38"/>
  <c r="AD439" i="38"/>
  <c r="AC439" i="38"/>
  <c r="AB439" i="38"/>
  <c r="AA439" i="38"/>
  <c r="Z439" i="38"/>
  <c r="X439" i="38"/>
  <c r="T439" i="38"/>
  <c r="AI438" i="38"/>
  <c r="AF438" i="38"/>
  <c r="AE438" i="38"/>
  <c r="AD438" i="38"/>
  <c r="AC438" i="38"/>
  <c r="AB438" i="38"/>
  <c r="AA438" i="38"/>
  <c r="Z438" i="38"/>
  <c r="X438" i="38"/>
  <c r="T438" i="38"/>
  <c r="AI437" i="38"/>
  <c r="AF437" i="38"/>
  <c r="AE437" i="38"/>
  <c r="AD437" i="38"/>
  <c r="AC437" i="38"/>
  <c r="AB437" i="38"/>
  <c r="AA437" i="38"/>
  <c r="Z437" i="38"/>
  <c r="X437" i="38"/>
  <c r="T437" i="38"/>
  <c r="AI436" i="38"/>
  <c r="AF436" i="38"/>
  <c r="AE436" i="38"/>
  <c r="AD436" i="38"/>
  <c r="AC436" i="38"/>
  <c r="AB436" i="38"/>
  <c r="AA436" i="38"/>
  <c r="Z436" i="38"/>
  <c r="X436" i="38"/>
  <c r="T436" i="38"/>
  <c r="AI435" i="38"/>
  <c r="AF435" i="38"/>
  <c r="AE435" i="38"/>
  <c r="AD435" i="38"/>
  <c r="AC435" i="38"/>
  <c r="AB435" i="38"/>
  <c r="AA435" i="38"/>
  <c r="Z435" i="38"/>
  <c r="X435" i="38"/>
  <c r="T435" i="38"/>
  <c r="AI434" i="38"/>
  <c r="AF434" i="38"/>
  <c r="AE434" i="38"/>
  <c r="AD434" i="38"/>
  <c r="AC434" i="38"/>
  <c r="AB434" i="38"/>
  <c r="AA434" i="38"/>
  <c r="Z434" i="38"/>
  <c r="X434" i="38"/>
  <c r="T434" i="38"/>
  <c r="AI433" i="38"/>
  <c r="AF433" i="38"/>
  <c r="AE433" i="38"/>
  <c r="AD433" i="38"/>
  <c r="AC433" i="38"/>
  <c r="AB433" i="38"/>
  <c r="AA433" i="38"/>
  <c r="Z433" i="38"/>
  <c r="X433" i="38"/>
  <c r="T433" i="38"/>
  <c r="AI432" i="38"/>
  <c r="AF432" i="38"/>
  <c r="AE432" i="38"/>
  <c r="AD432" i="38"/>
  <c r="AC432" i="38"/>
  <c r="AB432" i="38"/>
  <c r="AA432" i="38"/>
  <c r="Z432" i="38"/>
  <c r="X432" i="38"/>
  <c r="T432" i="38"/>
  <c r="AI431" i="38"/>
  <c r="AF431" i="38"/>
  <c r="AE431" i="38"/>
  <c r="AD431" i="38"/>
  <c r="AC431" i="38"/>
  <c r="AB431" i="38"/>
  <c r="AA431" i="38"/>
  <c r="Z431" i="38"/>
  <c r="X431" i="38"/>
  <c r="T431" i="38"/>
  <c r="AI430" i="38"/>
  <c r="AF430" i="38"/>
  <c r="AE430" i="38"/>
  <c r="AD430" i="38"/>
  <c r="AC430" i="38"/>
  <c r="AB430" i="38"/>
  <c r="AA430" i="38"/>
  <c r="Z430" i="38"/>
  <c r="X430" i="38"/>
  <c r="T430" i="38"/>
  <c r="AI429" i="38"/>
  <c r="AF429" i="38"/>
  <c r="AE429" i="38"/>
  <c r="AD429" i="38"/>
  <c r="AC429" i="38"/>
  <c r="AB429" i="38"/>
  <c r="AA429" i="38"/>
  <c r="Z429" i="38"/>
  <c r="X429" i="38"/>
  <c r="T429" i="38"/>
  <c r="AI428" i="38"/>
  <c r="AF428" i="38"/>
  <c r="AE428" i="38"/>
  <c r="AD428" i="38"/>
  <c r="AC428" i="38"/>
  <c r="AB428" i="38"/>
  <c r="AA428" i="38"/>
  <c r="Z428" i="38"/>
  <c r="X428" i="38"/>
  <c r="T428" i="38"/>
  <c r="AI427" i="38"/>
  <c r="AF427" i="38"/>
  <c r="AE427" i="38"/>
  <c r="AD427" i="38"/>
  <c r="AC427" i="38"/>
  <c r="AB427" i="38"/>
  <c r="AA427" i="38"/>
  <c r="Z427" i="38"/>
  <c r="X427" i="38"/>
  <c r="T427" i="38"/>
  <c r="AI426" i="38"/>
  <c r="AF426" i="38"/>
  <c r="AE426" i="38"/>
  <c r="AD426" i="38"/>
  <c r="AC426" i="38"/>
  <c r="AB426" i="38"/>
  <c r="AA426" i="38"/>
  <c r="Z426" i="38"/>
  <c r="X426" i="38"/>
  <c r="T426" i="38"/>
  <c r="AI425" i="38"/>
  <c r="AF425" i="38"/>
  <c r="AE425" i="38"/>
  <c r="AD425" i="38"/>
  <c r="AC425" i="38"/>
  <c r="AB425" i="38"/>
  <c r="AA425" i="38"/>
  <c r="Z425" i="38"/>
  <c r="X425" i="38"/>
  <c r="T425" i="38"/>
  <c r="AI424" i="38"/>
  <c r="AF424" i="38"/>
  <c r="AE424" i="38"/>
  <c r="AD424" i="38"/>
  <c r="AC424" i="38"/>
  <c r="AB424" i="38"/>
  <c r="AA424" i="38"/>
  <c r="Z424" i="38"/>
  <c r="X424" i="38"/>
  <c r="T424" i="38"/>
  <c r="AI423" i="38"/>
  <c r="AF423" i="38"/>
  <c r="AE423" i="38"/>
  <c r="AD423" i="38"/>
  <c r="AC423" i="38"/>
  <c r="AB423" i="38"/>
  <c r="AA423" i="38"/>
  <c r="Z423" i="38"/>
  <c r="X423" i="38"/>
  <c r="T423" i="38"/>
  <c r="AI422" i="38"/>
  <c r="AF422" i="38"/>
  <c r="AE422" i="38"/>
  <c r="AD422" i="38"/>
  <c r="AC422" i="38"/>
  <c r="AB422" i="38"/>
  <c r="AA422" i="38"/>
  <c r="Z422" i="38"/>
  <c r="X422" i="38"/>
  <c r="T422" i="38"/>
  <c r="AI421" i="38"/>
  <c r="AF421" i="38"/>
  <c r="AE421" i="38"/>
  <c r="AD421" i="38"/>
  <c r="AC421" i="38"/>
  <c r="AB421" i="38"/>
  <c r="AA421" i="38"/>
  <c r="Z421" i="38"/>
  <c r="X421" i="38"/>
  <c r="T421" i="38"/>
  <c r="AI420" i="38"/>
  <c r="AF420" i="38"/>
  <c r="AE420" i="38"/>
  <c r="AD420" i="38"/>
  <c r="AC420" i="38"/>
  <c r="AB420" i="38"/>
  <c r="AA420" i="38"/>
  <c r="Z420" i="38"/>
  <c r="X420" i="38"/>
  <c r="T420" i="38"/>
  <c r="AI419" i="38"/>
  <c r="AF419" i="38"/>
  <c r="AE419" i="38"/>
  <c r="AD419" i="38"/>
  <c r="AC419" i="38"/>
  <c r="AB419" i="38"/>
  <c r="AA419" i="38"/>
  <c r="Z419" i="38"/>
  <c r="X419" i="38"/>
  <c r="T419" i="38"/>
  <c r="AI418" i="38"/>
  <c r="AF418" i="38"/>
  <c r="AE418" i="38"/>
  <c r="AD418" i="38"/>
  <c r="AC418" i="38"/>
  <c r="AB418" i="38"/>
  <c r="AA418" i="38"/>
  <c r="Z418" i="38"/>
  <c r="X418" i="38"/>
  <c r="T418" i="38"/>
  <c r="AI417" i="38"/>
  <c r="AF417" i="38"/>
  <c r="AE417" i="38"/>
  <c r="AD417" i="38"/>
  <c r="AC417" i="38"/>
  <c r="AB417" i="38"/>
  <c r="AA417" i="38"/>
  <c r="Z417" i="38"/>
  <c r="X417" i="38"/>
  <c r="T417" i="38"/>
  <c r="AI416" i="38"/>
  <c r="AF416" i="38"/>
  <c r="AE416" i="38"/>
  <c r="AD416" i="38"/>
  <c r="AC416" i="38"/>
  <c r="AB416" i="38"/>
  <c r="AA416" i="38"/>
  <c r="Z416" i="38"/>
  <c r="X416" i="38"/>
  <c r="T416" i="38"/>
  <c r="AI415" i="38"/>
  <c r="AF415" i="38"/>
  <c r="AE415" i="38"/>
  <c r="AD415" i="38"/>
  <c r="AC415" i="38"/>
  <c r="AB415" i="38"/>
  <c r="AA415" i="38"/>
  <c r="Z415" i="38"/>
  <c r="X415" i="38"/>
  <c r="T415" i="38"/>
  <c r="AI414" i="38"/>
  <c r="AF414" i="38"/>
  <c r="AE414" i="38"/>
  <c r="AD414" i="38"/>
  <c r="AC414" i="38"/>
  <c r="AB414" i="38"/>
  <c r="AA414" i="38"/>
  <c r="Z414" i="38"/>
  <c r="X414" i="38"/>
  <c r="T414" i="38"/>
  <c r="AI413" i="38"/>
  <c r="AF413" i="38"/>
  <c r="AE413" i="38"/>
  <c r="AD413" i="38"/>
  <c r="AC413" i="38"/>
  <c r="AB413" i="38"/>
  <c r="AA413" i="38"/>
  <c r="Z413" i="38"/>
  <c r="X413" i="38"/>
  <c r="T413" i="38"/>
  <c r="AI412" i="38"/>
  <c r="AF412" i="38"/>
  <c r="AE412" i="38"/>
  <c r="AD412" i="38"/>
  <c r="AC412" i="38"/>
  <c r="AB412" i="38"/>
  <c r="AA412" i="38"/>
  <c r="Z412" i="38"/>
  <c r="X412" i="38"/>
  <c r="T412" i="38"/>
  <c r="AI411" i="38"/>
  <c r="AF411" i="38"/>
  <c r="AE411" i="38"/>
  <c r="AD411" i="38"/>
  <c r="AC411" i="38"/>
  <c r="AB411" i="38"/>
  <c r="AA411" i="38"/>
  <c r="Z411" i="38"/>
  <c r="X411" i="38"/>
  <c r="T411" i="38"/>
  <c r="AI410" i="38"/>
  <c r="AF410" i="38"/>
  <c r="AE410" i="38"/>
  <c r="AD410" i="38"/>
  <c r="AC410" i="38"/>
  <c r="AB410" i="38"/>
  <c r="AA410" i="38"/>
  <c r="Z410" i="38"/>
  <c r="X410" i="38"/>
  <c r="T410" i="38"/>
  <c r="AI409" i="38"/>
  <c r="AF409" i="38"/>
  <c r="AE409" i="38"/>
  <c r="AD409" i="38"/>
  <c r="AC409" i="38"/>
  <c r="AB409" i="38"/>
  <c r="AA409" i="38"/>
  <c r="Z409" i="38"/>
  <c r="X409" i="38"/>
  <c r="T409" i="38"/>
  <c r="AI408" i="38"/>
  <c r="AF408" i="38"/>
  <c r="AE408" i="38"/>
  <c r="AD408" i="38"/>
  <c r="AC408" i="38"/>
  <c r="AB408" i="38"/>
  <c r="AA408" i="38"/>
  <c r="Z408" i="38"/>
  <c r="X408" i="38"/>
  <c r="T408" i="38"/>
  <c r="AI407" i="38"/>
  <c r="AF407" i="38"/>
  <c r="AE407" i="38"/>
  <c r="AD407" i="38"/>
  <c r="AC407" i="38"/>
  <c r="AB407" i="38"/>
  <c r="AA407" i="38"/>
  <c r="Z407" i="38"/>
  <c r="X407" i="38"/>
  <c r="T407" i="38"/>
  <c r="AI406" i="38"/>
  <c r="AF406" i="38"/>
  <c r="AE406" i="38"/>
  <c r="AD406" i="38"/>
  <c r="AC406" i="38"/>
  <c r="AB406" i="38"/>
  <c r="AA406" i="38"/>
  <c r="Z406" i="38"/>
  <c r="X406" i="38"/>
  <c r="T406" i="38"/>
  <c r="AI405" i="38"/>
  <c r="AF405" i="38"/>
  <c r="AE405" i="38"/>
  <c r="AD405" i="38"/>
  <c r="AC405" i="38"/>
  <c r="AB405" i="38"/>
  <c r="AA405" i="38"/>
  <c r="Z405" i="38"/>
  <c r="X405" i="38"/>
  <c r="T405" i="38"/>
  <c r="AI404" i="38"/>
  <c r="AF404" i="38"/>
  <c r="AE404" i="38"/>
  <c r="AD404" i="38"/>
  <c r="AC404" i="38"/>
  <c r="AB404" i="38"/>
  <c r="AA404" i="38"/>
  <c r="Z404" i="38"/>
  <c r="X404" i="38"/>
  <c r="T404" i="38"/>
  <c r="AI403" i="38"/>
  <c r="AF403" i="38"/>
  <c r="AE403" i="38"/>
  <c r="AD403" i="38"/>
  <c r="AC403" i="38"/>
  <c r="AB403" i="38"/>
  <c r="AA403" i="38"/>
  <c r="Z403" i="38"/>
  <c r="X403" i="38"/>
  <c r="T403" i="38"/>
  <c r="AI402" i="38"/>
  <c r="AF402" i="38"/>
  <c r="AE402" i="38"/>
  <c r="AD402" i="38"/>
  <c r="AC402" i="38"/>
  <c r="AB402" i="38"/>
  <c r="AA402" i="38"/>
  <c r="Z402" i="38"/>
  <c r="X402" i="38"/>
  <c r="T402" i="38"/>
  <c r="AI401" i="38"/>
  <c r="AF401" i="38"/>
  <c r="AE401" i="38"/>
  <c r="AD401" i="38"/>
  <c r="AC401" i="38"/>
  <c r="AB401" i="38"/>
  <c r="AA401" i="38"/>
  <c r="Z401" i="38"/>
  <c r="X401" i="38"/>
  <c r="T401" i="38"/>
  <c r="AI400" i="38"/>
  <c r="AF400" i="38"/>
  <c r="AE400" i="38"/>
  <c r="AD400" i="38"/>
  <c r="AC400" i="38"/>
  <c r="AB400" i="38"/>
  <c r="AA400" i="38"/>
  <c r="Z400" i="38"/>
  <c r="X400" i="38"/>
  <c r="T400" i="38"/>
  <c r="AI399" i="38"/>
  <c r="AF399" i="38"/>
  <c r="AE399" i="38"/>
  <c r="AD399" i="38"/>
  <c r="AC399" i="38"/>
  <c r="AB399" i="38"/>
  <c r="AA399" i="38"/>
  <c r="Z399" i="38"/>
  <c r="X399" i="38"/>
  <c r="T399" i="38"/>
  <c r="AI398" i="38"/>
  <c r="AF398" i="38"/>
  <c r="AE398" i="38"/>
  <c r="AD398" i="38"/>
  <c r="AC398" i="38"/>
  <c r="AB398" i="38"/>
  <c r="AA398" i="38"/>
  <c r="Z398" i="38"/>
  <c r="X398" i="38"/>
  <c r="T398" i="38"/>
  <c r="AI397" i="38"/>
  <c r="AF397" i="38"/>
  <c r="AE397" i="38"/>
  <c r="AD397" i="38"/>
  <c r="AC397" i="38"/>
  <c r="AB397" i="38"/>
  <c r="AA397" i="38"/>
  <c r="Z397" i="38"/>
  <c r="X397" i="38"/>
  <c r="T397" i="38"/>
  <c r="AI396" i="38"/>
  <c r="AF396" i="38"/>
  <c r="AE396" i="38"/>
  <c r="AD396" i="38"/>
  <c r="AC396" i="38"/>
  <c r="AB396" i="38"/>
  <c r="AA396" i="38"/>
  <c r="Z396" i="38"/>
  <c r="X396" i="38"/>
  <c r="T396" i="38"/>
  <c r="AI395" i="38"/>
  <c r="AF395" i="38"/>
  <c r="AE395" i="38"/>
  <c r="AD395" i="38"/>
  <c r="AC395" i="38"/>
  <c r="AB395" i="38"/>
  <c r="AA395" i="38"/>
  <c r="Z395" i="38"/>
  <c r="X395" i="38"/>
  <c r="T395" i="38"/>
  <c r="AI394" i="38"/>
  <c r="AF394" i="38"/>
  <c r="AE394" i="38"/>
  <c r="AD394" i="38"/>
  <c r="AC394" i="38"/>
  <c r="AB394" i="38"/>
  <c r="AA394" i="38"/>
  <c r="Z394" i="38"/>
  <c r="X394" i="38"/>
  <c r="T394" i="38"/>
  <c r="AI393" i="38"/>
  <c r="AF393" i="38"/>
  <c r="AE393" i="38"/>
  <c r="AD393" i="38"/>
  <c r="AC393" i="38"/>
  <c r="AB393" i="38"/>
  <c r="AA393" i="38"/>
  <c r="Z393" i="38"/>
  <c r="X393" i="38"/>
  <c r="T393" i="38"/>
  <c r="AI392" i="38"/>
  <c r="AF392" i="38"/>
  <c r="AE392" i="38"/>
  <c r="AD392" i="38"/>
  <c r="AC392" i="38"/>
  <c r="AB392" i="38"/>
  <c r="AA392" i="38"/>
  <c r="Z392" i="38"/>
  <c r="X392" i="38"/>
  <c r="T392" i="38"/>
  <c r="AI391" i="38"/>
  <c r="AF391" i="38"/>
  <c r="AE391" i="38"/>
  <c r="AD391" i="38"/>
  <c r="AC391" i="38"/>
  <c r="AB391" i="38"/>
  <c r="AA391" i="38"/>
  <c r="Z391" i="38"/>
  <c r="X391" i="38"/>
  <c r="T391" i="38"/>
  <c r="AI390" i="38"/>
  <c r="AF390" i="38"/>
  <c r="AE390" i="38"/>
  <c r="AD390" i="38"/>
  <c r="AC390" i="38"/>
  <c r="AB390" i="38"/>
  <c r="AA390" i="38"/>
  <c r="Z390" i="38"/>
  <c r="X390" i="38"/>
  <c r="T390" i="38"/>
  <c r="AI389" i="38"/>
  <c r="AF389" i="38"/>
  <c r="AE389" i="38"/>
  <c r="AD389" i="38"/>
  <c r="AC389" i="38"/>
  <c r="AB389" i="38"/>
  <c r="AA389" i="38"/>
  <c r="Z389" i="38"/>
  <c r="X389" i="38"/>
  <c r="T389" i="38"/>
  <c r="AI388" i="38"/>
  <c r="AF388" i="38"/>
  <c r="AE388" i="38"/>
  <c r="AD388" i="38"/>
  <c r="AC388" i="38"/>
  <c r="AB388" i="38"/>
  <c r="AA388" i="38"/>
  <c r="Z388" i="38"/>
  <c r="X388" i="38"/>
  <c r="T388" i="38"/>
  <c r="AI387" i="38"/>
  <c r="AF387" i="38"/>
  <c r="AE387" i="38"/>
  <c r="AD387" i="38"/>
  <c r="AC387" i="38"/>
  <c r="AB387" i="38"/>
  <c r="AA387" i="38"/>
  <c r="Z387" i="38"/>
  <c r="X387" i="38"/>
  <c r="T387" i="38"/>
  <c r="AI386" i="38"/>
  <c r="AF386" i="38"/>
  <c r="AE386" i="38"/>
  <c r="AD386" i="38"/>
  <c r="AC386" i="38"/>
  <c r="AB386" i="38"/>
  <c r="AA386" i="38"/>
  <c r="Z386" i="38"/>
  <c r="X386" i="38"/>
  <c r="T386" i="38"/>
  <c r="AI385" i="38"/>
  <c r="AF385" i="38"/>
  <c r="AE385" i="38"/>
  <c r="AD385" i="38"/>
  <c r="AC385" i="38"/>
  <c r="AB385" i="38"/>
  <c r="AA385" i="38"/>
  <c r="Z385" i="38"/>
  <c r="X385" i="38"/>
  <c r="T385" i="38"/>
  <c r="AI384" i="38"/>
  <c r="AF384" i="38"/>
  <c r="AE384" i="38"/>
  <c r="AD384" i="38"/>
  <c r="AC384" i="38"/>
  <c r="AB384" i="38"/>
  <c r="AA384" i="38"/>
  <c r="Z384" i="38"/>
  <c r="X384" i="38"/>
  <c r="T384" i="38"/>
  <c r="AI383" i="38"/>
  <c r="AF383" i="38"/>
  <c r="AE383" i="38"/>
  <c r="AD383" i="38"/>
  <c r="AC383" i="38"/>
  <c r="AB383" i="38"/>
  <c r="AA383" i="38"/>
  <c r="Z383" i="38"/>
  <c r="X383" i="38"/>
  <c r="T383" i="38"/>
  <c r="AI382" i="38"/>
  <c r="AF382" i="38"/>
  <c r="AE382" i="38"/>
  <c r="AD382" i="38"/>
  <c r="AC382" i="38"/>
  <c r="AB382" i="38"/>
  <c r="AA382" i="38"/>
  <c r="Z382" i="38"/>
  <c r="X382" i="38"/>
  <c r="T382" i="38"/>
  <c r="AI381" i="38"/>
  <c r="AF381" i="38"/>
  <c r="AE381" i="38"/>
  <c r="AD381" i="38"/>
  <c r="AC381" i="38"/>
  <c r="AB381" i="38"/>
  <c r="AA381" i="38"/>
  <c r="Z381" i="38"/>
  <c r="X381" i="38"/>
  <c r="T381" i="38"/>
  <c r="AI380" i="38"/>
  <c r="AF380" i="38"/>
  <c r="AE380" i="38"/>
  <c r="AD380" i="38"/>
  <c r="AC380" i="38"/>
  <c r="AB380" i="38"/>
  <c r="AA380" i="38"/>
  <c r="Z380" i="38"/>
  <c r="X380" i="38"/>
  <c r="T380" i="38"/>
  <c r="AI379" i="38"/>
  <c r="AF379" i="38"/>
  <c r="AE379" i="38"/>
  <c r="AD379" i="38"/>
  <c r="AC379" i="38"/>
  <c r="AB379" i="38"/>
  <c r="AA379" i="38"/>
  <c r="Z379" i="38"/>
  <c r="X379" i="38"/>
  <c r="T379" i="38"/>
  <c r="AI378" i="38"/>
  <c r="AF378" i="38"/>
  <c r="AE378" i="38"/>
  <c r="AD378" i="38"/>
  <c r="AC378" i="38"/>
  <c r="AB378" i="38"/>
  <c r="AA378" i="38"/>
  <c r="Z378" i="38"/>
  <c r="X378" i="38"/>
  <c r="T378" i="38"/>
  <c r="AI377" i="38"/>
  <c r="AF377" i="38"/>
  <c r="AE377" i="38"/>
  <c r="AD377" i="38"/>
  <c r="AC377" i="38"/>
  <c r="AB377" i="38"/>
  <c r="AA377" i="38"/>
  <c r="Z377" i="38"/>
  <c r="X377" i="38"/>
  <c r="T377" i="38"/>
  <c r="AI376" i="38"/>
  <c r="AF376" i="38"/>
  <c r="AE376" i="38"/>
  <c r="AD376" i="38"/>
  <c r="AC376" i="38"/>
  <c r="AB376" i="38"/>
  <c r="AA376" i="38"/>
  <c r="Z376" i="38"/>
  <c r="X376" i="38"/>
  <c r="T376" i="38"/>
  <c r="AI375" i="38"/>
  <c r="AF375" i="38"/>
  <c r="AE375" i="38"/>
  <c r="AD375" i="38"/>
  <c r="AC375" i="38"/>
  <c r="AB375" i="38"/>
  <c r="AA375" i="38"/>
  <c r="Z375" i="38"/>
  <c r="X375" i="38"/>
  <c r="T375" i="38"/>
  <c r="AI374" i="38"/>
  <c r="AF374" i="38"/>
  <c r="AE374" i="38"/>
  <c r="AD374" i="38"/>
  <c r="AC374" i="38"/>
  <c r="AB374" i="38"/>
  <c r="AA374" i="38"/>
  <c r="Z374" i="38"/>
  <c r="X374" i="38"/>
  <c r="T374" i="38"/>
  <c r="AI373" i="38"/>
  <c r="AF373" i="38"/>
  <c r="AE373" i="38"/>
  <c r="AD373" i="38"/>
  <c r="AC373" i="38"/>
  <c r="AB373" i="38"/>
  <c r="AA373" i="38"/>
  <c r="Z373" i="38"/>
  <c r="X373" i="38"/>
  <c r="T373" i="38"/>
  <c r="AI372" i="38"/>
  <c r="AF372" i="38"/>
  <c r="AE372" i="38"/>
  <c r="AD372" i="38"/>
  <c r="AC372" i="38"/>
  <c r="AB372" i="38"/>
  <c r="AA372" i="38"/>
  <c r="Z372" i="38"/>
  <c r="X372" i="38"/>
  <c r="T372" i="38"/>
  <c r="AI371" i="38"/>
  <c r="AF371" i="38"/>
  <c r="AE371" i="38"/>
  <c r="AD371" i="38"/>
  <c r="AC371" i="38"/>
  <c r="AB371" i="38"/>
  <c r="AA371" i="38"/>
  <c r="Z371" i="38"/>
  <c r="X371" i="38"/>
  <c r="T371" i="38"/>
  <c r="AI370" i="38"/>
  <c r="AF370" i="38"/>
  <c r="AE370" i="38"/>
  <c r="AD370" i="38"/>
  <c r="AC370" i="38"/>
  <c r="AB370" i="38"/>
  <c r="AA370" i="38"/>
  <c r="Z370" i="38"/>
  <c r="X370" i="38"/>
  <c r="T370" i="38"/>
  <c r="AI369" i="38"/>
  <c r="AF369" i="38"/>
  <c r="AE369" i="38"/>
  <c r="AD369" i="38"/>
  <c r="AC369" i="38"/>
  <c r="AB369" i="38"/>
  <c r="AA369" i="38"/>
  <c r="Z369" i="38"/>
  <c r="X369" i="38"/>
  <c r="T369" i="38"/>
  <c r="AI368" i="38"/>
  <c r="AF368" i="38"/>
  <c r="AE368" i="38"/>
  <c r="AD368" i="38"/>
  <c r="AC368" i="38"/>
  <c r="AB368" i="38"/>
  <c r="AA368" i="38"/>
  <c r="Z368" i="38"/>
  <c r="X368" i="38"/>
  <c r="T368" i="38"/>
  <c r="AI367" i="38"/>
  <c r="AF367" i="38"/>
  <c r="AE367" i="38"/>
  <c r="AD367" i="38"/>
  <c r="AC367" i="38"/>
  <c r="AB367" i="38"/>
  <c r="AA367" i="38"/>
  <c r="Z367" i="38"/>
  <c r="X367" i="38"/>
  <c r="T367" i="38"/>
  <c r="AI366" i="38"/>
  <c r="AF366" i="38"/>
  <c r="AE366" i="38"/>
  <c r="AD366" i="38"/>
  <c r="AC366" i="38"/>
  <c r="AB366" i="38"/>
  <c r="AA366" i="38"/>
  <c r="Z366" i="38"/>
  <c r="X366" i="38"/>
  <c r="T366" i="38"/>
  <c r="AI365" i="38"/>
  <c r="AF365" i="38"/>
  <c r="AE365" i="38"/>
  <c r="AD365" i="38"/>
  <c r="AC365" i="38"/>
  <c r="AB365" i="38"/>
  <c r="AA365" i="38"/>
  <c r="Z365" i="38"/>
  <c r="X365" i="38"/>
  <c r="T365" i="38"/>
  <c r="AI364" i="38"/>
  <c r="AF364" i="38"/>
  <c r="AE364" i="38"/>
  <c r="AD364" i="38"/>
  <c r="AC364" i="38"/>
  <c r="AB364" i="38"/>
  <c r="AA364" i="38"/>
  <c r="Z364" i="38"/>
  <c r="X364" i="38"/>
  <c r="T364" i="38"/>
  <c r="AI363" i="38"/>
  <c r="AF363" i="38"/>
  <c r="AE363" i="38"/>
  <c r="AD363" i="38"/>
  <c r="AC363" i="38"/>
  <c r="AB363" i="38"/>
  <c r="AA363" i="38"/>
  <c r="Z363" i="38"/>
  <c r="X363" i="38"/>
  <c r="T363" i="38"/>
  <c r="AI362" i="38"/>
  <c r="AF362" i="38"/>
  <c r="AE362" i="38"/>
  <c r="AD362" i="38"/>
  <c r="AC362" i="38"/>
  <c r="AB362" i="38"/>
  <c r="AA362" i="38"/>
  <c r="Z362" i="38"/>
  <c r="X362" i="38"/>
  <c r="T362" i="38"/>
  <c r="AI361" i="38"/>
  <c r="AF361" i="38"/>
  <c r="AE361" i="38"/>
  <c r="AD361" i="38"/>
  <c r="AC361" i="38"/>
  <c r="AB361" i="38"/>
  <c r="AA361" i="38"/>
  <c r="Z361" i="38"/>
  <c r="X361" i="38"/>
  <c r="T361" i="38"/>
  <c r="AI360" i="38"/>
  <c r="AF360" i="38"/>
  <c r="AE360" i="38"/>
  <c r="AD360" i="38"/>
  <c r="AC360" i="38"/>
  <c r="AB360" i="38"/>
  <c r="AA360" i="38"/>
  <c r="Z360" i="38"/>
  <c r="X360" i="38"/>
  <c r="T360" i="38"/>
  <c r="AI359" i="38"/>
  <c r="AF359" i="38"/>
  <c r="AE359" i="38"/>
  <c r="AD359" i="38"/>
  <c r="AC359" i="38"/>
  <c r="AB359" i="38"/>
  <c r="AA359" i="38"/>
  <c r="Z359" i="38"/>
  <c r="X359" i="38"/>
  <c r="T359" i="38"/>
  <c r="AI358" i="38"/>
  <c r="AF358" i="38"/>
  <c r="AE358" i="38"/>
  <c r="AD358" i="38"/>
  <c r="AC358" i="38"/>
  <c r="AB358" i="38"/>
  <c r="AA358" i="38"/>
  <c r="Z358" i="38"/>
  <c r="X358" i="38"/>
  <c r="T358" i="38"/>
  <c r="AI357" i="38"/>
  <c r="AF357" i="38"/>
  <c r="AE357" i="38"/>
  <c r="AD357" i="38"/>
  <c r="AC357" i="38"/>
  <c r="AB357" i="38"/>
  <c r="AA357" i="38"/>
  <c r="Z357" i="38"/>
  <c r="X357" i="38"/>
  <c r="T357" i="38"/>
  <c r="AI356" i="38"/>
  <c r="AF356" i="38"/>
  <c r="AE356" i="38"/>
  <c r="AD356" i="38"/>
  <c r="AC356" i="38"/>
  <c r="AB356" i="38"/>
  <c r="AA356" i="38"/>
  <c r="Z356" i="38"/>
  <c r="X356" i="38"/>
  <c r="T356" i="38"/>
  <c r="AI355" i="38"/>
  <c r="AF355" i="38"/>
  <c r="AE355" i="38"/>
  <c r="AD355" i="38"/>
  <c r="AC355" i="38"/>
  <c r="AB355" i="38"/>
  <c r="AA355" i="38"/>
  <c r="Z355" i="38"/>
  <c r="X355" i="38"/>
  <c r="T355" i="38"/>
  <c r="AI354" i="38"/>
  <c r="AF354" i="38"/>
  <c r="AE354" i="38"/>
  <c r="AD354" i="38"/>
  <c r="AC354" i="38"/>
  <c r="AB354" i="38"/>
  <c r="AA354" i="38"/>
  <c r="Z354" i="38"/>
  <c r="X354" i="38"/>
  <c r="T354" i="38"/>
  <c r="AI353" i="38"/>
  <c r="AF353" i="38"/>
  <c r="AE353" i="38"/>
  <c r="AD353" i="38"/>
  <c r="AC353" i="38"/>
  <c r="AB353" i="38"/>
  <c r="AA353" i="38"/>
  <c r="Z353" i="38"/>
  <c r="X353" i="38"/>
  <c r="T353" i="38"/>
  <c r="AI352" i="38"/>
  <c r="AF352" i="38"/>
  <c r="AE352" i="38"/>
  <c r="AD352" i="38"/>
  <c r="AC352" i="38"/>
  <c r="AB352" i="38"/>
  <c r="AA352" i="38"/>
  <c r="Z352" i="38"/>
  <c r="X352" i="38"/>
  <c r="T352" i="38"/>
  <c r="AI351" i="38"/>
  <c r="AF351" i="38"/>
  <c r="AE351" i="38"/>
  <c r="AD351" i="38"/>
  <c r="AC351" i="38"/>
  <c r="AB351" i="38"/>
  <c r="AA351" i="38"/>
  <c r="Z351" i="38"/>
  <c r="X351" i="38"/>
  <c r="T351" i="38"/>
  <c r="AI350" i="38"/>
  <c r="AF350" i="38"/>
  <c r="AE350" i="38"/>
  <c r="AD350" i="38"/>
  <c r="AC350" i="38"/>
  <c r="AB350" i="38"/>
  <c r="AA350" i="38"/>
  <c r="Z350" i="38"/>
  <c r="X350" i="38"/>
  <c r="T350" i="38"/>
  <c r="AI349" i="38"/>
  <c r="AF349" i="38"/>
  <c r="AE349" i="38"/>
  <c r="AD349" i="38"/>
  <c r="AC349" i="38"/>
  <c r="AB349" i="38"/>
  <c r="AA349" i="38"/>
  <c r="Z349" i="38"/>
  <c r="X349" i="38"/>
  <c r="T349" i="38"/>
  <c r="AI348" i="38"/>
  <c r="AF348" i="38"/>
  <c r="AE348" i="38"/>
  <c r="AD348" i="38"/>
  <c r="AC348" i="38"/>
  <c r="AB348" i="38"/>
  <c r="AA348" i="38"/>
  <c r="Z348" i="38"/>
  <c r="X348" i="38"/>
  <c r="T348" i="38"/>
  <c r="AI347" i="38"/>
  <c r="AF347" i="38"/>
  <c r="AE347" i="38"/>
  <c r="AD347" i="38"/>
  <c r="AC347" i="38"/>
  <c r="AB347" i="38"/>
  <c r="AA347" i="38"/>
  <c r="Z347" i="38"/>
  <c r="X347" i="38"/>
  <c r="T347" i="38"/>
  <c r="AI346" i="38"/>
  <c r="AF346" i="38"/>
  <c r="AE346" i="38"/>
  <c r="AD346" i="38"/>
  <c r="AC346" i="38"/>
  <c r="AB346" i="38"/>
  <c r="AA346" i="38"/>
  <c r="Z346" i="38"/>
  <c r="X346" i="38"/>
  <c r="T346" i="38"/>
  <c r="AI345" i="38"/>
  <c r="AF345" i="38"/>
  <c r="AE345" i="38"/>
  <c r="AD345" i="38"/>
  <c r="AC345" i="38"/>
  <c r="AB345" i="38"/>
  <c r="AA345" i="38"/>
  <c r="Z345" i="38"/>
  <c r="X345" i="38"/>
  <c r="T345" i="38"/>
  <c r="AI344" i="38"/>
  <c r="AF344" i="38"/>
  <c r="AE344" i="38"/>
  <c r="AD344" i="38"/>
  <c r="AC344" i="38"/>
  <c r="AB344" i="38"/>
  <c r="AA344" i="38"/>
  <c r="Z344" i="38"/>
  <c r="X344" i="38"/>
  <c r="T344" i="38"/>
  <c r="AI343" i="38"/>
  <c r="AF343" i="38"/>
  <c r="AE343" i="38"/>
  <c r="AD343" i="38"/>
  <c r="AC343" i="38"/>
  <c r="AB343" i="38"/>
  <c r="AA343" i="38"/>
  <c r="Z343" i="38"/>
  <c r="X343" i="38"/>
  <c r="T343" i="38"/>
  <c r="AI342" i="38"/>
  <c r="AF342" i="38"/>
  <c r="AE342" i="38"/>
  <c r="AD342" i="38"/>
  <c r="AC342" i="38"/>
  <c r="AB342" i="38"/>
  <c r="AA342" i="38"/>
  <c r="Z342" i="38"/>
  <c r="X342" i="38"/>
  <c r="T342" i="38"/>
  <c r="AI341" i="38"/>
  <c r="AF341" i="38"/>
  <c r="AE341" i="38"/>
  <c r="AD341" i="38"/>
  <c r="AC341" i="38"/>
  <c r="AB341" i="38"/>
  <c r="AA341" i="38"/>
  <c r="Z341" i="38"/>
  <c r="X341" i="38"/>
  <c r="T341" i="38"/>
  <c r="AI340" i="38"/>
  <c r="AF340" i="38"/>
  <c r="AE340" i="38"/>
  <c r="AD340" i="38"/>
  <c r="AC340" i="38"/>
  <c r="AB340" i="38"/>
  <c r="AA340" i="38"/>
  <c r="Z340" i="38"/>
  <c r="X340" i="38"/>
  <c r="T340" i="38"/>
  <c r="AI339" i="38"/>
  <c r="AF339" i="38"/>
  <c r="AE339" i="38"/>
  <c r="AD339" i="38"/>
  <c r="AC339" i="38"/>
  <c r="AB339" i="38"/>
  <c r="AA339" i="38"/>
  <c r="Z339" i="38"/>
  <c r="X339" i="38"/>
  <c r="T339" i="38"/>
  <c r="AI338" i="38"/>
  <c r="AF338" i="38"/>
  <c r="AE338" i="38"/>
  <c r="AD338" i="38"/>
  <c r="AC338" i="38"/>
  <c r="AB338" i="38"/>
  <c r="AA338" i="38"/>
  <c r="Z338" i="38"/>
  <c r="X338" i="38"/>
  <c r="T338" i="38"/>
  <c r="AI337" i="38"/>
  <c r="AF337" i="38"/>
  <c r="AE337" i="38"/>
  <c r="AD337" i="38"/>
  <c r="AC337" i="38"/>
  <c r="AB337" i="38"/>
  <c r="AA337" i="38"/>
  <c r="Z337" i="38"/>
  <c r="X337" i="38"/>
  <c r="T337" i="38"/>
  <c r="AI336" i="38"/>
  <c r="AF336" i="38"/>
  <c r="AE336" i="38"/>
  <c r="AD336" i="38"/>
  <c r="AC336" i="38"/>
  <c r="AB336" i="38"/>
  <c r="AA336" i="38"/>
  <c r="Z336" i="38"/>
  <c r="X336" i="38"/>
  <c r="T336" i="38"/>
  <c r="AI335" i="38"/>
  <c r="AF335" i="38"/>
  <c r="AE335" i="38"/>
  <c r="AD335" i="38"/>
  <c r="AC335" i="38"/>
  <c r="AB335" i="38"/>
  <c r="AA335" i="38"/>
  <c r="Z335" i="38"/>
  <c r="X335" i="38"/>
  <c r="T335" i="38"/>
  <c r="AI334" i="38"/>
  <c r="AF334" i="38"/>
  <c r="AE334" i="38"/>
  <c r="AD334" i="38"/>
  <c r="AC334" i="38"/>
  <c r="AB334" i="38"/>
  <c r="AA334" i="38"/>
  <c r="Z334" i="38"/>
  <c r="X334" i="38"/>
  <c r="T334" i="38"/>
  <c r="AI333" i="38"/>
  <c r="AF333" i="38"/>
  <c r="AE333" i="38"/>
  <c r="AD333" i="38"/>
  <c r="AC333" i="38"/>
  <c r="AB333" i="38"/>
  <c r="AA333" i="38"/>
  <c r="Z333" i="38"/>
  <c r="X333" i="38"/>
  <c r="T333" i="38"/>
  <c r="AI332" i="38"/>
  <c r="AF332" i="38"/>
  <c r="AE332" i="38"/>
  <c r="AD332" i="38"/>
  <c r="AC332" i="38"/>
  <c r="AB332" i="38"/>
  <c r="AA332" i="38"/>
  <c r="Z332" i="38"/>
  <c r="X332" i="38"/>
  <c r="T332" i="38"/>
  <c r="AI331" i="38"/>
  <c r="AF331" i="38"/>
  <c r="AE331" i="38"/>
  <c r="AD331" i="38"/>
  <c r="AC331" i="38"/>
  <c r="AB331" i="38"/>
  <c r="AA331" i="38"/>
  <c r="Z331" i="38"/>
  <c r="X331" i="38"/>
  <c r="T331" i="38"/>
  <c r="AI330" i="38"/>
  <c r="AF330" i="38"/>
  <c r="AE330" i="38"/>
  <c r="AD330" i="38"/>
  <c r="AC330" i="38"/>
  <c r="AB330" i="38"/>
  <c r="AA330" i="38"/>
  <c r="Z330" i="38"/>
  <c r="X330" i="38"/>
  <c r="T330" i="38"/>
  <c r="AI329" i="38"/>
  <c r="AF329" i="38"/>
  <c r="AE329" i="38"/>
  <c r="AD329" i="38"/>
  <c r="AC329" i="38"/>
  <c r="AB329" i="38"/>
  <c r="AA329" i="38"/>
  <c r="Z329" i="38"/>
  <c r="X329" i="38"/>
  <c r="T329" i="38"/>
  <c r="AI328" i="38"/>
  <c r="AF328" i="38"/>
  <c r="AE328" i="38"/>
  <c r="AD328" i="38"/>
  <c r="AC328" i="38"/>
  <c r="AB328" i="38"/>
  <c r="AA328" i="38"/>
  <c r="Z328" i="38"/>
  <c r="X328" i="38"/>
  <c r="T328" i="38"/>
  <c r="AI327" i="38"/>
  <c r="AF327" i="38"/>
  <c r="AE327" i="38"/>
  <c r="AD327" i="38"/>
  <c r="AC327" i="38"/>
  <c r="AB327" i="38"/>
  <c r="AA327" i="38"/>
  <c r="Z327" i="38"/>
  <c r="X327" i="38"/>
  <c r="T327" i="38"/>
  <c r="AI326" i="38"/>
  <c r="AF326" i="38"/>
  <c r="AE326" i="38"/>
  <c r="AD326" i="38"/>
  <c r="AC326" i="38"/>
  <c r="AB326" i="38"/>
  <c r="AA326" i="38"/>
  <c r="Z326" i="38"/>
  <c r="X326" i="38"/>
  <c r="T326" i="38"/>
  <c r="AI325" i="38"/>
  <c r="AF325" i="38"/>
  <c r="AE325" i="38"/>
  <c r="AD325" i="38"/>
  <c r="AC325" i="38"/>
  <c r="AB325" i="38"/>
  <c r="AA325" i="38"/>
  <c r="Z325" i="38"/>
  <c r="X325" i="38"/>
  <c r="T325" i="38"/>
  <c r="AI324" i="38"/>
  <c r="AF324" i="38"/>
  <c r="AE324" i="38"/>
  <c r="AD324" i="38"/>
  <c r="AC324" i="38"/>
  <c r="AB324" i="38"/>
  <c r="AA324" i="38"/>
  <c r="Z324" i="38"/>
  <c r="X324" i="38"/>
  <c r="T324" i="38"/>
  <c r="AI323" i="38"/>
  <c r="AF323" i="38"/>
  <c r="AE323" i="38"/>
  <c r="AD323" i="38"/>
  <c r="AC323" i="38"/>
  <c r="AB323" i="38"/>
  <c r="AA323" i="38"/>
  <c r="Z323" i="38"/>
  <c r="X323" i="38"/>
  <c r="T323" i="38"/>
  <c r="AI322" i="38"/>
  <c r="AF322" i="38"/>
  <c r="AE322" i="38"/>
  <c r="AD322" i="38"/>
  <c r="AC322" i="38"/>
  <c r="AB322" i="38"/>
  <c r="AA322" i="38"/>
  <c r="Z322" i="38"/>
  <c r="X322" i="38"/>
  <c r="T322" i="38"/>
  <c r="AI321" i="38"/>
  <c r="AF321" i="38"/>
  <c r="AE321" i="38"/>
  <c r="AD321" i="38"/>
  <c r="AC321" i="38"/>
  <c r="AB321" i="38"/>
  <c r="AA321" i="38"/>
  <c r="Z321" i="38"/>
  <c r="X321" i="38"/>
  <c r="T321" i="38"/>
  <c r="AI320" i="38"/>
  <c r="AF320" i="38"/>
  <c r="AE320" i="38"/>
  <c r="AD320" i="38"/>
  <c r="AC320" i="38"/>
  <c r="AB320" i="38"/>
  <c r="AA320" i="38"/>
  <c r="Z320" i="38"/>
  <c r="X320" i="38"/>
  <c r="T320" i="38"/>
  <c r="AI319" i="38"/>
  <c r="AF319" i="38"/>
  <c r="AE319" i="38"/>
  <c r="AD319" i="38"/>
  <c r="AC319" i="38"/>
  <c r="AB319" i="38"/>
  <c r="AA319" i="38"/>
  <c r="Z319" i="38"/>
  <c r="X319" i="38"/>
  <c r="T319" i="38"/>
  <c r="AI318" i="38"/>
  <c r="AF318" i="38"/>
  <c r="AE318" i="38"/>
  <c r="AD318" i="38"/>
  <c r="AC318" i="38"/>
  <c r="AB318" i="38"/>
  <c r="AA318" i="38"/>
  <c r="Z318" i="38"/>
  <c r="X318" i="38"/>
  <c r="T318" i="38"/>
  <c r="AI317" i="38"/>
  <c r="AF317" i="38"/>
  <c r="AE317" i="38"/>
  <c r="AD317" i="38"/>
  <c r="AC317" i="38"/>
  <c r="AB317" i="38"/>
  <c r="AA317" i="38"/>
  <c r="Z317" i="38"/>
  <c r="X317" i="38"/>
  <c r="T317" i="38"/>
  <c r="AI316" i="38"/>
  <c r="AF316" i="38"/>
  <c r="AE316" i="38"/>
  <c r="AD316" i="38"/>
  <c r="AC316" i="38"/>
  <c r="AB316" i="38"/>
  <c r="AA316" i="38"/>
  <c r="Z316" i="38"/>
  <c r="X316" i="38"/>
  <c r="T316" i="38"/>
  <c r="AI315" i="38"/>
  <c r="AF315" i="38"/>
  <c r="AE315" i="38"/>
  <c r="AD315" i="38"/>
  <c r="AC315" i="38"/>
  <c r="AB315" i="38"/>
  <c r="AA315" i="38"/>
  <c r="Z315" i="38"/>
  <c r="X315" i="38"/>
  <c r="T315" i="38"/>
  <c r="AI314" i="38"/>
  <c r="AF314" i="38"/>
  <c r="AE314" i="38"/>
  <c r="AD314" i="38"/>
  <c r="AC314" i="38"/>
  <c r="AB314" i="38"/>
  <c r="AA314" i="38"/>
  <c r="Z314" i="38"/>
  <c r="X314" i="38"/>
  <c r="T314" i="38"/>
  <c r="AI313" i="38"/>
  <c r="AF313" i="38"/>
  <c r="AE313" i="38"/>
  <c r="AD313" i="38"/>
  <c r="AC313" i="38"/>
  <c r="AB313" i="38"/>
  <c r="AA313" i="38"/>
  <c r="Z313" i="38"/>
  <c r="X313" i="38"/>
  <c r="T313" i="38"/>
  <c r="AI312" i="38"/>
  <c r="AF312" i="38"/>
  <c r="AE312" i="38"/>
  <c r="AD312" i="38"/>
  <c r="AC312" i="38"/>
  <c r="AB312" i="38"/>
  <c r="AA312" i="38"/>
  <c r="Z312" i="38"/>
  <c r="X312" i="38"/>
  <c r="T312" i="38"/>
  <c r="AI311" i="38"/>
  <c r="AF311" i="38"/>
  <c r="AE311" i="38"/>
  <c r="AD311" i="38"/>
  <c r="AC311" i="38"/>
  <c r="AB311" i="38"/>
  <c r="AA311" i="38"/>
  <c r="Z311" i="38"/>
  <c r="X311" i="38"/>
  <c r="T311" i="38"/>
  <c r="AI310" i="38"/>
  <c r="AF310" i="38"/>
  <c r="AE310" i="38"/>
  <c r="AD310" i="38"/>
  <c r="AC310" i="38"/>
  <c r="AB310" i="38"/>
  <c r="AA310" i="38"/>
  <c r="Z310" i="38"/>
  <c r="X310" i="38"/>
  <c r="T310" i="38"/>
  <c r="AI309" i="38"/>
  <c r="AF309" i="38"/>
  <c r="AE309" i="38"/>
  <c r="AD309" i="38"/>
  <c r="AC309" i="38"/>
  <c r="AB309" i="38"/>
  <c r="AA309" i="38"/>
  <c r="Z309" i="38"/>
  <c r="X309" i="38"/>
  <c r="T309" i="38"/>
  <c r="AI308" i="38"/>
  <c r="AF308" i="38"/>
  <c r="AE308" i="38"/>
  <c r="AD308" i="38"/>
  <c r="AC308" i="38"/>
  <c r="AB308" i="38"/>
  <c r="AA308" i="38"/>
  <c r="Z308" i="38"/>
  <c r="X308" i="38"/>
  <c r="T308" i="38"/>
  <c r="AI307" i="38"/>
  <c r="AF307" i="38"/>
  <c r="AE307" i="38"/>
  <c r="AD307" i="38"/>
  <c r="AC307" i="38"/>
  <c r="AB307" i="38"/>
  <c r="AA307" i="38"/>
  <c r="Z307" i="38"/>
  <c r="X307" i="38"/>
  <c r="T307" i="38"/>
  <c r="AI306" i="38"/>
  <c r="AF306" i="38"/>
  <c r="AE306" i="38"/>
  <c r="AD306" i="38"/>
  <c r="AC306" i="38"/>
  <c r="AB306" i="38"/>
  <c r="AA306" i="38"/>
  <c r="Z306" i="38"/>
  <c r="X306" i="38"/>
  <c r="T306" i="38"/>
  <c r="AI305" i="38"/>
  <c r="AF305" i="38"/>
  <c r="AE305" i="38"/>
  <c r="AD305" i="38"/>
  <c r="AC305" i="38"/>
  <c r="AB305" i="38"/>
  <c r="AA305" i="38"/>
  <c r="Z305" i="38"/>
  <c r="X305" i="38"/>
  <c r="T305" i="38"/>
  <c r="AI304" i="38"/>
  <c r="AF304" i="38"/>
  <c r="AE304" i="38"/>
  <c r="AD304" i="38"/>
  <c r="AC304" i="38"/>
  <c r="AB304" i="38"/>
  <c r="AA304" i="38"/>
  <c r="Z304" i="38"/>
  <c r="X304" i="38"/>
  <c r="T304" i="38"/>
  <c r="AI303" i="38"/>
  <c r="AF303" i="38"/>
  <c r="AE303" i="38"/>
  <c r="AD303" i="38"/>
  <c r="AC303" i="38"/>
  <c r="AB303" i="38"/>
  <c r="AA303" i="38"/>
  <c r="Z303" i="38"/>
  <c r="X303" i="38"/>
  <c r="T303" i="38"/>
  <c r="AI302" i="38"/>
  <c r="AF302" i="38"/>
  <c r="AE302" i="38"/>
  <c r="AD302" i="38"/>
  <c r="AC302" i="38"/>
  <c r="AB302" i="38"/>
  <c r="AA302" i="38"/>
  <c r="Z302" i="38"/>
  <c r="X302" i="38"/>
  <c r="T302" i="38"/>
  <c r="AI301" i="38"/>
  <c r="AF301" i="38"/>
  <c r="AE301" i="38"/>
  <c r="AD301" i="38"/>
  <c r="AC301" i="38"/>
  <c r="AB301" i="38"/>
  <c r="AA301" i="38"/>
  <c r="Z301" i="38"/>
  <c r="X301" i="38"/>
  <c r="T301" i="38"/>
  <c r="AI300" i="38"/>
  <c r="AF300" i="38"/>
  <c r="AE300" i="38"/>
  <c r="AD300" i="38"/>
  <c r="AC300" i="38"/>
  <c r="AB300" i="38"/>
  <c r="AA300" i="38"/>
  <c r="Z300" i="38"/>
  <c r="X300" i="38"/>
  <c r="T300" i="38"/>
  <c r="AI299" i="38"/>
  <c r="AF299" i="38"/>
  <c r="AE299" i="38"/>
  <c r="AD299" i="38"/>
  <c r="AC299" i="38"/>
  <c r="AB299" i="38"/>
  <c r="AA299" i="38"/>
  <c r="Z299" i="38"/>
  <c r="X299" i="38"/>
  <c r="T299" i="38"/>
  <c r="AI298" i="38"/>
  <c r="AF298" i="38"/>
  <c r="AE298" i="38"/>
  <c r="AD298" i="38"/>
  <c r="AC298" i="38"/>
  <c r="AB298" i="38"/>
  <c r="AA298" i="38"/>
  <c r="Z298" i="38"/>
  <c r="X298" i="38"/>
  <c r="T298" i="38"/>
  <c r="AI297" i="38"/>
  <c r="AF297" i="38"/>
  <c r="AE297" i="38"/>
  <c r="AD297" i="38"/>
  <c r="AC297" i="38"/>
  <c r="AB297" i="38"/>
  <c r="AA297" i="38"/>
  <c r="Z297" i="38"/>
  <c r="X297" i="38"/>
  <c r="T297" i="38"/>
  <c r="AI296" i="38"/>
  <c r="AF296" i="38"/>
  <c r="AE296" i="38"/>
  <c r="AD296" i="38"/>
  <c r="AC296" i="38"/>
  <c r="AB296" i="38"/>
  <c r="AA296" i="38"/>
  <c r="Z296" i="38"/>
  <c r="X296" i="38"/>
  <c r="T296" i="38"/>
  <c r="AI295" i="38"/>
  <c r="AF295" i="38"/>
  <c r="AE295" i="38"/>
  <c r="AD295" i="38"/>
  <c r="AC295" i="38"/>
  <c r="AB295" i="38"/>
  <c r="AA295" i="38"/>
  <c r="Z295" i="38"/>
  <c r="X295" i="38"/>
  <c r="T295" i="38"/>
  <c r="AI294" i="38"/>
  <c r="AF294" i="38"/>
  <c r="AE294" i="38"/>
  <c r="AD294" i="38"/>
  <c r="AC294" i="38"/>
  <c r="AB294" i="38"/>
  <c r="AA294" i="38"/>
  <c r="Z294" i="38"/>
  <c r="X294" i="38"/>
  <c r="T294" i="38"/>
  <c r="AI293" i="38"/>
  <c r="AF293" i="38"/>
  <c r="AE293" i="38"/>
  <c r="AD293" i="38"/>
  <c r="AC293" i="38"/>
  <c r="AB293" i="38"/>
  <c r="AA293" i="38"/>
  <c r="Z293" i="38"/>
  <c r="X293" i="38"/>
  <c r="T293" i="38"/>
  <c r="AI292" i="38"/>
  <c r="AF292" i="38"/>
  <c r="AE292" i="38"/>
  <c r="AD292" i="38"/>
  <c r="AC292" i="38"/>
  <c r="AB292" i="38"/>
  <c r="AA292" i="38"/>
  <c r="Z292" i="38"/>
  <c r="X292" i="38"/>
  <c r="T292" i="38"/>
  <c r="AI291" i="38"/>
  <c r="AF291" i="38"/>
  <c r="AE291" i="38"/>
  <c r="AD291" i="38"/>
  <c r="AC291" i="38"/>
  <c r="AB291" i="38"/>
  <c r="AA291" i="38"/>
  <c r="Z291" i="38"/>
  <c r="X291" i="38"/>
  <c r="T291" i="38"/>
  <c r="AI290" i="38"/>
  <c r="AF290" i="38"/>
  <c r="AE290" i="38"/>
  <c r="AD290" i="38"/>
  <c r="AC290" i="38"/>
  <c r="AB290" i="38"/>
  <c r="AA290" i="38"/>
  <c r="Z290" i="38"/>
  <c r="X290" i="38"/>
  <c r="T290" i="38"/>
  <c r="AI289" i="38"/>
  <c r="AF289" i="38"/>
  <c r="AE289" i="38"/>
  <c r="AD289" i="38"/>
  <c r="AC289" i="38"/>
  <c r="AB289" i="38"/>
  <c r="AA289" i="38"/>
  <c r="Z289" i="38"/>
  <c r="X289" i="38"/>
  <c r="T289" i="38"/>
  <c r="AI288" i="38"/>
  <c r="AF288" i="38"/>
  <c r="AE288" i="38"/>
  <c r="AD288" i="38"/>
  <c r="AC288" i="38"/>
  <c r="AB288" i="38"/>
  <c r="AA288" i="38"/>
  <c r="Z288" i="38"/>
  <c r="X288" i="38"/>
  <c r="T288" i="38"/>
  <c r="AI287" i="38"/>
  <c r="AF287" i="38"/>
  <c r="AE287" i="38"/>
  <c r="AD287" i="38"/>
  <c r="AC287" i="38"/>
  <c r="AB287" i="38"/>
  <c r="AA287" i="38"/>
  <c r="Z287" i="38"/>
  <c r="X287" i="38"/>
  <c r="T287" i="38"/>
  <c r="AI286" i="38"/>
  <c r="AF286" i="38"/>
  <c r="AE286" i="38"/>
  <c r="AD286" i="38"/>
  <c r="AC286" i="38"/>
  <c r="AB286" i="38"/>
  <c r="AA286" i="38"/>
  <c r="Z286" i="38"/>
  <c r="X286" i="38"/>
  <c r="T286" i="38"/>
  <c r="AI285" i="38"/>
  <c r="AF285" i="38"/>
  <c r="AE285" i="38"/>
  <c r="AD285" i="38"/>
  <c r="AC285" i="38"/>
  <c r="AB285" i="38"/>
  <c r="AA285" i="38"/>
  <c r="Z285" i="38"/>
  <c r="X285" i="38"/>
  <c r="T285" i="38"/>
  <c r="AI284" i="38"/>
  <c r="AF284" i="38"/>
  <c r="AE284" i="38"/>
  <c r="AD284" i="38"/>
  <c r="AC284" i="38"/>
  <c r="AB284" i="38"/>
  <c r="AA284" i="38"/>
  <c r="Z284" i="38"/>
  <c r="X284" i="38"/>
  <c r="T284" i="38"/>
  <c r="AI283" i="38"/>
  <c r="AF283" i="38"/>
  <c r="AE283" i="38"/>
  <c r="AD283" i="38"/>
  <c r="AC283" i="38"/>
  <c r="AB283" i="38"/>
  <c r="AA283" i="38"/>
  <c r="Z283" i="38"/>
  <c r="X283" i="38"/>
  <c r="T283" i="38"/>
  <c r="AI282" i="38"/>
  <c r="AF282" i="38"/>
  <c r="AE282" i="38"/>
  <c r="AD282" i="38"/>
  <c r="AC282" i="38"/>
  <c r="AB282" i="38"/>
  <c r="AA282" i="38"/>
  <c r="Z282" i="38"/>
  <c r="X282" i="38"/>
  <c r="T282" i="38"/>
  <c r="AI281" i="38"/>
  <c r="AF281" i="38"/>
  <c r="AE281" i="38"/>
  <c r="AD281" i="38"/>
  <c r="AC281" i="38"/>
  <c r="AB281" i="38"/>
  <c r="AA281" i="38"/>
  <c r="Z281" i="38"/>
  <c r="X281" i="38"/>
  <c r="T281" i="38"/>
  <c r="AI280" i="38"/>
  <c r="AF280" i="38"/>
  <c r="AE280" i="38"/>
  <c r="AD280" i="38"/>
  <c r="AC280" i="38"/>
  <c r="AB280" i="38"/>
  <c r="AA280" i="38"/>
  <c r="Z280" i="38"/>
  <c r="X280" i="38"/>
  <c r="T280" i="38"/>
  <c r="AI279" i="38"/>
  <c r="AF279" i="38"/>
  <c r="AE279" i="38"/>
  <c r="AD279" i="38"/>
  <c r="AC279" i="38"/>
  <c r="AB279" i="38"/>
  <c r="AA279" i="38"/>
  <c r="Z279" i="38"/>
  <c r="X279" i="38"/>
  <c r="T279" i="38"/>
  <c r="AI278" i="38"/>
  <c r="AF278" i="38"/>
  <c r="AE278" i="38"/>
  <c r="AD278" i="38"/>
  <c r="AC278" i="38"/>
  <c r="AB278" i="38"/>
  <c r="AA278" i="38"/>
  <c r="Z278" i="38"/>
  <c r="X278" i="38"/>
  <c r="T278" i="38"/>
  <c r="AI277" i="38"/>
  <c r="AF277" i="38"/>
  <c r="AE277" i="38"/>
  <c r="AD277" i="38"/>
  <c r="AC277" i="38"/>
  <c r="AB277" i="38"/>
  <c r="AA277" i="38"/>
  <c r="Z277" i="38"/>
  <c r="X277" i="38"/>
  <c r="T277" i="38"/>
  <c r="AI276" i="38"/>
  <c r="AF276" i="38"/>
  <c r="AE276" i="38"/>
  <c r="AD276" i="38"/>
  <c r="AC276" i="38"/>
  <c r="AB276" i="38"/>
  <c r="AA276" i="38"/>
  <c r="Z276" i="38"/>
  <c r="X276" i="38"/>
  <c r="T276" i="38"/>
  <c r="AI275" i="38"/>
  <c r="AF275" i="38"/>
  <c r="AE275" i="38"/>
  <c r="AD275" i="38"/>
  <c r="AC275" i="38"/>
  <c r="AB275" i="38"/>
  <c r="AA275" i="38"/>
  <c r="Z275" i="38"/>
  <c r="X275" i="38"/>
  <c r="T275" i="38"/>
  <c r="AI274" i="38"/>
  <c r="AF274" i="38"/>
  <c r="AE274" i="38"/>
  <c r="AD274" i="38"/>
  <c r="AC274" i="38"/>
  <c r="AB274" i="38"/>
  <c r="AA274" i="38"/>
  <c r="Z274" i="38"/>
  <c r="X274" i="38"/>
  <c r="T274" i="38"/>
  <c r="AI273" i="38"/>
  <c r="AF273" i="38"/>
  <c r="AE273" i="38"/>
  <c r="AD273" i="38"/>
  <c r="AC273" i="38"/>
  <c r="AB273" i="38"/>
  <c r="AA273" i="38"/>
  <c r="Z273" i="38"/>
  <c r="X273" i="38"/>
  <c r="T273" i="38"/>
  <c r="AI272" i="38"/>
  <c r="AF272" i="38"/>
  <c r="AE272" i="38"/>
  <c r="AD272" i="38"/>
  <c r="AC272" i="38"/>
  <c r="AB272" i="38"/>
  <c r="AA272" i="38"/>
  <c r="Z272" i="38"/>
  <c r="X272" i="38"/>
  <c r="T272" i="38"/>
  <c r="AI271" i="38"/>
  <c r="AF271" i="38"/>
  <c r="AE271" i="38"/>
  <c r="AD271" i="38"/>
  <c r="AC271" i="38"/>
  <c r="AB271" i="38"/>
  <c r="AA271" i="38"/>
  <c r="Z271" i="38"/>
  <c r="X271" i="38"/>
  <c r="T271" i="38"/>
  <c r="AI270" i="38"/>
  <c r="AF270" i="38"/>
  <c r="AE270" i="38"/>
  <c r="AD270" i="38"/>
  <c r="AC270" i="38"/>
  <c r="AB270" i="38"/>
  <c r="AA270" i="38"/>
  <c r="Z270" i="38"/>
  <c r="X270" i="38"/>
  <c r="T270" i="38"/>
  <c r="AI269" i="38"/>
  <c r="AF269" i="38"/>
  <c r="AE269" i="38"/>
  <c r="AD269" i="38"/>
  <c r="AC269" i="38"/>
  <c r="AB269" i="38"/>
  <c r="AA269" i="38"/>
  <c r="Z269" i="38"/>
  <c r="X269" i="38"/>
  <c r="T269" i="38"/>
  <c r="AI268" i="38"/>
  <c r="AF268" i="38"/>
  <c r="AE268" i="38"/>
  <c r="AD268" i="38"/>
  <c r="AC268" i="38"/>
  <c r="AB268" i="38"/>
  <c r="AA268" i="38"/>
  <c r="Z268" i="38"/>
  <c r="X268" i="38"/>
  <c r="T268" i="38"/>
  <c r="AI267" i="38"/>
  <c r="AF267" i="38"/>
  <c r="AE267" i="38"/>
  <c r="AD267" i="38"/>
  <c r="AC267" i="38"/>
  <c r="AB267" i="38"/>
  <c r="AA267" i="38"/>
  <c r="Z267" i="38"/>
  <c r="X267" i="38"/>
  <c r="T267" i="38"/>
  <c r="AI266" i="38"/>
  <c r="AF266" i="38"/>
  <c r="AE266" i="38"/>
  <c r="AD266" i="38"/>
  <c r="AC266" i="38"/>
  <c r="AB266" i="38"/>
  <c r="AA266" i="38"/>
  <c r="Z266" i="38"/>
  <c r="X266" i="38"/>
  <c r="T266" i="38"/>
  <c r="AI265" i="38"/>
  <c r="AF265" i="38"/>
  <c r="AE265" i="38"/>
  <c r="AD265" i="38"/>
  <c r="AC265" i="38"/>
  <c r="AB265" i="38"/>
  <c r="AA265" i="38"/>
  <c r="Z265" i="38"/>
  <c r="X265" i="38"/>
  <c r="T265" i="38"/>
  <c r="AI264" i="38"/>
  <c r="AF264" i="38"/>
  <c r="AE264" i="38"/>
  <c r="AD264" i="38"/>
  <c r="AC264" i="38"/>
  <c r="AB264" i="38"/>
  <c r="AA264" i="38"/>
  <c r="Z264" i="38"/>
  <c r="X264" i="38"/>
  <c r="T264" i="38"/>
  <c r="AI263" i="38"/>
  <c r="AF263" i="38"/>
  <c r="AE263" i="38"/>
  <c r="AD263" i="38"/>
  <c r="AC263" i="38"/>
  <c r="AB263" i="38"/>
  <c r="AA263" i="38"/>
  <c r="Z263" i="38"/>
  <c r="X263" i="38"/>
  <c r="T263" i="38"/>
  <c r="AI262" i="38"/>
  <c r="AF262" i="38"/>
  <c r="AE262" i="38"/>
  <c r="AD262" i="38"/>
  <c r="AC262" i="38"/>
  <c r="AB262" i="38"/>
  <c r="AA262" i="38"/>
  <c r="Z262" i="38"/>
  <c r="X262" i="38"/>
  <c r="T262" i="38"/>
  <c r="AI261" i="38"/>
  <c r="AF261" i="38"/>
  <c r="AE261" i="38"/>
  <c r="AD261" i="38"/>
  <c r="AC261" i="38"/>
  <c r="AB261" i="38"/>
  <c r="AA261" i="38"/>
  <c r="Z261" i="38"/>
  <c r="X261" i="38"/>
  <c r="T261" i="38"/>
  <c r="AI260" i="38"/>
  <c r="AF260" i="38"/>
  <c r="AE260" i="38"/>
  <c r="AD260" i="38"/>
  <c r="AC260" i="38"/>
  <c r="AB260" i="38"/>
  <c r="AA260" i="38"/>
  <c r="Z260" i="38"/>
  <c r="X260" i="38"/>
  <c r="T260" i="38"/>
  <c r="AI259" i="38"/>
  <c r="AF259" i="38"/>
  <c r="AE259" i="38"/>
  <c r="AD259" i="38"/>
  <c r="AC259" i="38"/>
  <c r="AB259" i="38"/>
  <c r="AA259" i="38"/>
  <c r="Z259" i="38"/>
  <c r="X259" i="38"/>
  <c r="T259" i="38"/>
  <c r="AI258" i="38"/>
  <c r="AF258" i="38"/>
  <c r="AE258" i="38"/>
  <c r="AD258" i="38"/>
  <c r="AC258" i="38"/>
  <c r="AB258" i="38"/>
  <c r="AA258" i="38"/>
  <c r="Z258" i="38"/>
  <c r="X258" i="38"/>
  <c r="T258" i="38"/>
  <c r="AI257" i="38"/>
  <c r="AF257" i="38"/>
  <c r="AE257" i="38"/>
  <c r="AD257" i="38"/>
  <c r="AC257" i="38"/>
  <c r="AB257" i="38"/>
  <c r="AA257" i="38"/>
  <c r="Z257" i="38"/>
  <c r="X257" i="38"/>
  <c r="T257" i="38"/>
  <c r="AI256" i="38"/>
  <c r="AF256" i="38"/>
  <c r="AE256" i="38"/>
  <c r="AD256" i="38"/>
  <c r="AC256" i="38"/>
  <c r="AB256" i="38"/>
  <c r="AA256" i="38"/>
  <c r="Z256" i="38"/>
  <c r="X256" i="38"/>
  <c r="T256" i="38"/>
  <c r="AI255" i="38"/>
  <c r="AF255" i="38"/>
  <c r="AE255" i="38"/>
  <c r="AD255" i="38"/>
  <c r="AC255" i="38"/>
  <c r="AB255" i="38"/>
  <c r="AA255" i="38"/>
  <c r="Z255" i="38"/>
  <c r="X255" i="38"/>
  <c r="T255" i="38"/>
  <c r="AI254" i="38"/>
  <c r="AF254" i="38"/>
  <c r="AE254" i="38"/>
  <c r="AD254" i="38"/>
  <c r="AC254" i="38"/>
  <c r="AB254" i="38"/>
  <c r="AA254" i="38"/>
  <c r="Z254" i="38"/>
  <c r="X254" i="38"/>
  <c r="T254" i="38"/>
  <c r="AI253" i="38"/>
  <c r="AF253" i="38"/>
  <c r="AE253" i="38"/>
  <c r="AD253" i="38"/>
  <c r="AC253" i="38"/>
  <c r="AB253" i="38"/>
  <c r="AA253" i="38"/>
  <c r="Z253" i="38"/>
  <c r="X253" i="38"/>
  <c r="T253" i="38"/>
  <c r="AI252" i="38"/>
  <c r="AF252" i="38"/>
  <c r="AE252" i="38"/>
  <c r="AD252" i="38"/>
  <c r="AC252" i="38"/>
  <c r="AB252" i="38"/>
  <c r="AA252" i="38"/>
  <c r="Z252" i="38"/>
  <c r="X252" i="38"/>
  <c r="T252" i="38"/>
  <c r="AI251" i="38"/>
  <c r="AF251" i="38"/>
  <c r="AE251" i="38"/>
  <c r="AD251" i="38"/>
  <c r="AC251" i="38"/>
  <c r="AB251" i="38"/>
  <c r="AA251" i="38"/>
  <c r="Z251" i="38"/>
  <c r="X251" i="38"/>
  <c r="T251" i="38"/>
  <c r="AI250" i="38"/>
  <c r="AF250" i="38"/>
  <c r="AE250" i="38"/>
  <c r="AD250" i="38"/>
  <c r="AC250" i="38"/>
  <c r="AB250" i="38"/>
  <c r="AA250" i="38"/>
  <c r="Z250" i="38"/>
  <c r="X250" i="38"/>
  <c r="T250" i="38"/>
  <c r="AI249" i="38"/>
  <c r="AF249" i="38"/>
  <c r="AE249" i="38"/>
  <c r="AD249" i="38"/>
  <c r="AC249" i="38"/>
  <c r="AB249" i="38"/>
  <c r="AA249" i="38"/>
  <c r="Z249" i="38"/>
  <c r="X249" i="38"/>
  <c r="T249" i="38"/>
  <c r="AI248" i="38"/>
  <c r="AF248" i="38"/>
  <c r="AE248" i="38"/>
  <c r="AD248" i="38"/>
  <c r="AC248" i="38"/>
  <c r="AB248" i="38"/>
  <c r="AA248" i="38"/>
  <c r="Z248" i="38"/>
  <c r="X248" i="38"/>
  <c r="T248" i="38"/>
  <c r="AI247" i="38"/>
  <c r="AF247" i="38"/>
  <c r="AE247" i="38"/>
  <c r="AD247" i="38"/>
  <c r="AC247" i="38"/>
  <c r="AB247" i="38"/>
  <c r="AA247" i="38"/>
  <c r="Z247" i="38"/>
  <c r="X247" i="38"/>
  <c r="T247" i="38"/>
  <c r="AI246" i="38"/>
  <c r="AF246" i="38"/>
  <c r="AE246" i="38"/>
  <c r="AD246" i="38"/>
  <c r="AC246" i="38"/>
  <c r="AB246" i="38"/>
  <c r="AA246" i="38"/>
  <c r="Z246" i="38"/>
  <c r="X246" i="38"/>
  <c r="T246" i="38"/>
  <c r="AI245" i="38"/>
  <c r="AF245" i="38"/>
  <c r="AE245" i="38"/>
  <c r="AD245" i="38"/>
  <c r="AC245" i="38"/>
  <c r="AB245" i="38"/>
  <c r="AA245" i="38"/>
  <c r="Z245" i="38"/>
  <c r="X245" i="38"/>
  <c r="T245" i="38"/>
  <c r="AI244" i="38"/>
  <c r="AF244" i="38"/>
  <c r="AE244" i="38"/>
  <c r="AD244" i="38"/>
  <c r="AC244" i="38"/>
  <c r="AB244" i="38"/>
  <c r="AA244" i="38"/>
  <c r="Z244" i="38"/>
  <c r="X244" i="38"/>
  <c r="T244" i="38"/>
  <c r="AI243" i="38"/>
  <c r="AF243" i="38"/>
  <c r="AE243" i="38"/>
  <c r="AD243" i="38"/>
  <c r="AC243" i="38"/>
  <c r="AB243" i="38"/>
  <c r="AA243" i="38"/>
  <c r="Z243" i="38"/>
  <c r="X243" i="38"/>
  <c r="T243" i="38"/>
  <c r="AI242" i="38"/>
  <c r="AF242" i="38"/>
  <c r="AE242" i="38"/>
  <c r="AD242" i="38"/>
  <c r="AC242" i="38"/>
  <c r="AB242" i="38"/>
  <c r="AA242" i="38"/>
  <c r="Z242" i="38"/>
  <c r="X242" i="38"/>
  <c r="T242" i="38"/>
  <c r="AI241" i="38"/>
  <c r="AF241" i="38"/>
  <c r="AE241" i="38"/>
  <c r="AD241" i="38"/>
  <c r="AC241" i="38"/>
  <c r="AB241" i="38"/>
  <c r="AA241" i="38"/>
  <c r="Z241" i="38"/>
  <c r="X241" i="38"/>
  <c r="T241" i="38"/>
  <c r="AI240" i="38"/>
  <c r="AF240" i="38"/>
  <c r="AE240" i="38"/>
  <c r="AD240" i="38"/>
  <c r="AC240" i="38"/>
  <c r="AB240" i="38"/>
  <c r="AA240" i="38"/>
  <c r="Z240" i="38"/>
  <c r="X240" i="38"/>
  <c r="T240" i="38"/>
  <c r="AI239" i="38"/>
  <c r="AF239" i="38"/>
  <c r="AE239" i="38"/>
  <c r="AD239" i="38"/>
  <c r="AC239" i="38"/>
  <c r="AB239" i="38"/>
  <c r="AA239" i="38"/>
  <c r="Z239" i="38"/>
  <c r="X239" i="38"/>
  <c r="T239" i="38"/>
  <c r="AI238" i="38"/>
  <c r="AF238" i="38"/>
  <c r="AE238" i="38"/>
  <c r="AD238" i="38"/>
  <c r="AC238" i="38"/>
  <c r="AB238" i="38"/>
  <c r="AA238" i="38"/>
  <c r="Z238" i="38"/>
  <c r="X238" i="38"/>
  <c r="T238" i="38"/>
  <c r="AI237" i="38"/>
  <c r="AF237" i="38"/>
  <c r="AE237" i="38"/>
  <c r="AD237" i="38"/>
  <c r="AC237" i="38"/>
  <c r="AB237" i="38"/>
  <c r="AA237" i="38"/>
  <c r="Z237" i="38"/>
  <c r="X237" i="38"/>
  <c r="T237" i="38"/>
  <c r="AI236" i="38"/>
  <c r="AF236" i="38"/>
  <c r="AE236" i="38"/>
  <c r="AD236" i="38"/>
  <c r="AC236" i="38"/>
  <c r="AB236" i="38"/>
  <c r="AA236" i="38"/>
  <c r="Z236" i="38"/>
  <c r="X236" i="38"/>
  <c r="T236" i="38"/>
  <c r="AI235" i="38"/>
  <c r="AF235" i="38"/>
  <c r="AE235" i="38"/>
  <c r="AD235" i="38"/>
  <c r="AC235" i="38"/>
  <c r="AB235" i="38"/>
  <c r="AA235" i="38"/>
  <c r="Z235" i="38"/>
  <c r="X235" i="38"/>
  <c r="T235" i="38"/>
  <c r="AI234" i="38"/>
  <c r="AF234" i="38"/>
  <c r="AE234" i="38"/>
  <c r="AD234" i="38"/>
  <c r="AC234" i="38"/>
  <c r="AB234" i="38"/>
  <c r="AA234" i="38"/>
  <c r="Z234" i="38"/>
  <c r="X234" i="38"/>
  <c r="T234" i="38"/>
  <c r="AI233" i="38"/>
  <c r="AF233" i="38"/>
  <c r="AE233" i="38"/>
  <c r="AD233" i="38"/>
  <c r="AC233" i="38"/>
  <c r="AB233" i="38"/>
  <c r="AA233" i="38"/>
  <c r="Z233" i="38"/>
  <c r="X233" i="38"/>
  <c r="T233" i="38"/>
  <c r="AI232" i="38"/>
  <c r="AF232" i="38"/>
  <c r="AE232" i="38"/>
  <c r="AD232" i="38"/>
  <c r="AC232" i="38"/>
  <c r="AB232" i="38"/>
  <c r="AA232" i="38"/>
  <c r="Z232" i="38"/>
  <c r="X232" i="38"/>
  <c r="T232" i="38"/>
  <c r="AI231" i="38"/>
  <c r="AF231" i="38"/>
  <c r="AE231" i="38"/>
  <c r="AD231" i="38"/>
  <c r="AC231" i="38"/>
  <c r="AB231" i="38"/>
  <c r="AA231" i="38"/>
  <c r="Z231" i="38"/>
  <c r="X231" i="38"/>
  <c r="T231" i="38"/>
  <c r="AI230" i="38"/>
  <c r="AF230" i="38"/>
  <c r="AE230" i="38"/>
  <c r="AD230" i="38"/>
  <c r="AC230" i="38"/>
  <c r="AB230" i="38"/>
  <c r="AA230" i="38"/>
  <c r="Z230" i="38"/>
  <c r="X230" i="38"/>
  <c r="T230" i="38"/>
  <c r="AI229" i="38"/>
  <c r="AF229" i="38"/>
  <c r="AE229" i="38"/>
  <c r="AD229" i="38"/>
  <c r="AC229" i="38"/>
  <c r="AB229" i="38"/>
  <c r="AA229" i="38"/>
  <c r="Z229" i="38"/>
  <c r="X229" i="38"/>
  <c r="T229" i="38"/>
  <c r="AI228" i="38"/>
  <c r="AF228" i="38"/>
  <c r="AE228" i="38"/>
  <c r="AD228" i="38"/>
  <c r="AC228" i="38"/>
  <c r="AB228" i="38"/>
  <c r="AA228" i="38"/>
  <c r="Z228" i="38"/>
  <c r="X228" i="38"/>
  <c r="T228" i="38"/>
  <c r="AI227" i="38"/>
  <c r="AF227" i="38"/>
  <c r="AE227" i="38"/>
  <c r="AD227" i="38"/>
  <c r="AC227" i="38"/>
  <c r="AB227" i="38"/>
  <c r="AA227" i="38"/>
  <c r="Z227" i="38"/>
  <c r="X227" i="38"/>
  <c r="T227" i="38"/>
  <c r="AI226" i="38"/>
  <c r="AF226" i="38"/>
  <c r="AE226" i="38"/>
  <c r="AD226" i="38"/>
  <c r="AC226" i="38"/>
  <c r="AB226" i="38"/>
  <c r="AA226" i="38"/>
  <c r="Z226" i="38"/>
  <c r="X226" i="38"/>
  <c r="T226" i="38"/>
  <c r="AI225" i="38"/>
  <c r="AF225" i="38"/>
  <c r="AE225" i="38"/>
  <c r="AD225" i="38"/>
  <c r="AC225" i="38"/>
  <c r="AB225" i="38"/>
  <c r="AA225" i="38"/>
  <c r="Z225" i="38"/>
  <c r="X225" i="38"/>
  <c r="T225" i="38"/>
  <c r="AI224" i="38"/>
  <c r="AF224" i="38"/>
  <c r="AE224" i="38"/>
  <c r="AD224" i="38"/>
  <c r="AC224" i="38"/>
  <c r="AB224" i="38"/>
  <c r="AA224" i="38"/>
  <c r="Z224" i="38"/>
  <c r="X224" i="38"/>
  <c r="T224" i="38"/>
  <c r="AI223" i="38"/>
  <c r="AF223" i="38"/>
  <c r="AE223" i="38"/>
  <c r="AD223" i="38"/>
  <c r="AC223" i="38"/>
  <c r="AB223" i="38"/>
  <c r="AA223" i="38"/>
  <c r="Z223" i="38"/>
  <c r="X223" i="38"/>
  <c r="T223" i="38"/>
  <c r="AI222" i="38"/>
  <c r="AF222" i="38"/>
  <c r="AE222" i="38"/>
  <c r="AD222" i="38"/>
  <c r="AC222" i="38"/>
  <c r="AB222" i="38"/>
  <c r="AA222" i="38"/>
  <c r="Z222" i="38"/>
  <c r="X222" i="38"/>
  <c r="T222" i="38"/>
  <c r="AI221" i="38"/>
  <c r="AF221" i="38"/>
  <c r="AE221" i="38"/>
  <c r="AD221" i="38"/>
  <c r="AC221" i="38"/>
  <c r="AB221" i="38"/>
  <c r="AA221" i="38"/>
  <c r="Z221" i="38"/>
  <c r="X221" i="38"/>
  <c r="T221" i="38"/>
  <c r="AI220" i="38"/>
  <c r="AF220" i="38"/>
  <c r="AE220" i="38"/>
  <c r="AD220" i="38"/>
  <c r="AC220" i="38"/>
  <c r="AB220" i="38"/>
  <c r="AA220" i="38"/>
  <c r="Z220" i="38"/>
  <c r="X220" i="38"/>
  <c r="T220" i="38"/>
  <c r="AI219" i="38"/>
  <c r="AF219" i="38"/>
  <c r="AE219" i="38"/>
  <c r="AD219" i="38"/>
  <c r="AC219" i="38"/>
  <c r="AB219" i="38"/>
  <c r="AA219" i="38"/>
  <c r="Z219" i="38"/>
  <c r="X219" i="38"/>
  <c r="T219" i="38"/>
  <c r="AI218" i="38"/>
  <c r="AF218" i="38"/>
  <c r="AE218" i="38"/>
  <c r="AD218" i="38"/>
  <c r="AC218" i="38"/>
  <c r="AB218" i="38"/>
  <c r="AA218" i="38"/>
  <c r="Z218" i="38"/>
  <c r="X218" i="38"/>
  <c r="T218" i="38"/>
  <c r="AI217" i="38"/>
  <c r="AF217" i="38"/>
  <c r="AE217" i="38"/>
  <c r="AD217" i="38"/>
  <c r="AC217" i="38"/>
  <c r="AB217" i="38"/>
  <c r="AA217" i="38"/>
  <c r="Z217" i="38"/>
  <c r="X217" i="38"/>
  <c r="T217" i="38"/>
  <c r="AI216" i="38"/>
  <c r="AF216" i="38"/>
  <c r="AE216" i="38"/>
  <c r="AD216" i="38"/>
  <c r="AC216" i="38"/>
  <c r="AB216" i="38"/>
  <c r="AA216" i="38"/>
  <c r="Z216" i="38"/>
  <c r="X216" i="38"/>
  <c r="T216" i="38"/>
  <c r="AI215" i="38"/>
  <c r="AF215" i="38"/>
  <c r="AE215" i="38"/>
  <c r="AD215" i="38"/>
  <c r="AC215" i="38"/>
  <c r="AB215" i="38"/>
  <c r="AA215" i="38"/>
  <c r="Z215" i="38"/>
  <c r="X215" i="38"/>
  <c r="T215" i="38"/>
  <c r="AI214" i="38"/>
  <c r="AF214" i="38"/>
  <c r="AE214" i="38"/>
  <c r="AD214" i="38"/>
  <c r="AC214" i="38"/>
  <c r="AB214" i="38"/>
  <c r="AA214" i="38"/>
  <c r="Z214" i="38"/>
  <c r="X214" i="38"/>
  <c r="T214" i="38"/>
  <c r="AI213" i="38"/>
  <c r="AF213" i="38"/>
  <c r="AE213" i="38"/>
  <c r="AD213" i="38"/>
  <c r="AC213" i="38"/>
  <c r="AB213" i="38"/>
  <c r="AA213" i="38"/>
  <c r="Z213" i="38"/>
  <c r="X213" i="38"/>
  <c r="T213" i="38"/>
  <c r="AI212" i="38"/>
  <c r="AF212" i="38"/>
  <c r="AE212" i="38"/>
  <c r="AD212" i="38"/>
  <c r="AC212" i="38"/>
  <c r="AB212" i="38"/>
  <c r="AA212" i="38"/>
  <c r="Z212" i="38"/>
  <c r="X212" i="38"/>
  <c r="T212" i="38"/>
  <c r="AI211" i="38"/>
  <c r="AF211" i="38"/>
  <c r="AE211" i="38"/>
  <c r="AD211" i="38"/>
  <c r="AC211" i="38"/>
  <c r="AB211" i="38"/>
  <c r="AA211" i="38"/>
  <c r="Z211" i="38"/>
  <c r="X211" i="38"/>
  <c r="T211" i="38"/>
  <c r="AI210" i="38"/>
  <c r="AF210" i="38"/>
  <c r="AE210" i="38"/>
  <c r="AD210" i="38"/>
  <c r="AC210" i="38"/>
  <c r="AB210" i="38"/>
  <c r="AA210" i="38"/>
  <c r="Z210" i="38"/>
  <c r="X210" i="38"/>
  <c r="T210" i="38"/>
  <c r="AI209" i="38"/>
  <c r="AF209" i="38"/>
  <c r="AE209" i="38"/>
  <c r="AD209" i="38"/>
  <c r="AC209" i="38"/>
  <c r="AB209" i="38"/>
  <c r="AA209" i="38"/>
  <c r="Z209" i="38"/>
  <c r="X209" i="38"/>
  <c r="T209" i="38"/>
  <c r="AI208" i="38"/>
  <c r="AF208" i="38"/>
  <c r="AE208" i="38"/>
  <c r="AD208" i="38"/>
  <c r="AC208" i="38"/>
  <c r="AB208" i="38"/>
  <c r="AA208" i="38"/>
  <c r="Z208" i="38"/>
  <c r="X208" i="38"/>
  <c r="T208" i="38"/>
  <c r="AI207" i="38"/>
  <c r="AF207" i="38"/>
  <c r="AE207" i="38"/>
  <c r="AD207" i="38"/>
  <c r="AC207" i="38"/>
  <c r="AB207" i="38"/>
  <c r="AA207" i="38"/>
  <c r="Z207" i="38"/>
  <c r="X207" i="38"/>
  <c r="T207" i="38"/>
  <c r="AI206" i="38"/>
  <c r="AF206" i="38"/>
  <c r="AE206" i="38"/>
  <c r="AD206" i="38"/>
  <c r="AC206" i="38"/>
  <c r="AB206" i="38"/>
  <c r="AA206" i="38"/>
  <c r="Z206" i="38"/>
  <c r="X206" i="38"/>
  <c r="T206" i="38"/>
  <c r="AI205" i="38"/>
  <c r="AF205" i="38"/>
  <c r="AE205" i="38"/>
  <c r="AD205" i="38"/>
  <c r="AC205" i="38"/>
  <c r="AB205" i="38"/>
  <c r="AA205" i="38"/>
  <c r="Z205" i="38"/>
  <c r="X205" i="38"/>
  <c r="T205" i="38"/>
  <c r="AI204" i="38"/>
  <c r="AF204" i="38"/>
  <c r="AE204" i="38"/>
  <c r="AD204" i="38"/>
  <c r="AC204" i="38"/>
  <c r="AB204" i="38"/>
  <c r="AA204" i="38"/>
  <c r="Z204" i="38"/>
  <c r="X204" i="38"/>
  <c r="T204" i="38"/>
  <c r="AI203" i="38"/>
  <c r="AF203" i="38"/>
  <c r="AE203" i="38"/>
  <c r="AD203" i="38"/>
  <c r="AC203" i="38"/>
  <c r="AB203" i="38"/>
  <c r="AA203" i="38"/>
  <c r="Z203" i="38"/>
  <c r="X203" i="38"/>
  <c r="T203" i="38"/>
  <c r="AI202" i="38"/>
  <c r="AF202" i="38"/>
  <c r="AE202" i="38"/>
  <c r="AD202" i="38"/>
  <c r="AC202" i="38"/>
  <c r="AB202" i="38"/>
  <c r="AA202" i="38"/>
  <c r="Z202" i="38"/>
  <c r="X202" i="38"/>
  <c r="T202" i="38"/>
  <c r="AI201" i="38"/>
  <c r="AF201" i="38"/>
  <c r="AE201" i="38"/>
  <c r="AD201" i="38"/>
  <c r="AC201" i="38"/>
  <c r="AB201" i="38"/>
  <c r="AA201" i="38"/>
  <c r="Z201" i="38"/>
  <c r="X201" i="38"/>
  <c r="T201" i="38"/>
  <c r="AI200" i="38"/>
  <c r="AF200" i="38"/>
  <c r="AE200" i="38"/>
  <c r="AD200" i="38"/>
  <c r="AC200" i="38"/>
  <c r="AB200" i="38"/>
  <c r="AA200" i="38"/>
  <c r="Z200" i="38"/>
  <c r="X200" i="38"/>
  <c r="T200" i="38"/>
  <c r="AI199" i="38"/>
  <c r="AF199" i="38"/>
  <c r="AE199" i="38"/>
  <c r="AD199" i="38"/>
  <c r="AC199" i="38"/>
  <c r="AB199" i="38"/>
  <c r="AA199" i="38"/>
  <c r="Z199" i="38"/>
  <c r="X199" i="38"/>
  <c r="T199" i="38"/>
  <c r="AI198" i="38"/>
  <c r="AF198" i="38"/>
  <c r="AE198" i="38"/>
  <c r="AD198" i="38"/>
  <c r="AC198" i="38"/>
  <c r="AB198" i="38"/>
  <c r="AA198" i="38"/>
  <c r="Z198" i="38"/>
  <c r="X198" i="38"/>
  <c r="T198" i="38"/>
  <c r="AI197" i="38"/>
  <c r="AF197" i="38"/>
  <c r="AE197" i="38"/>
  <c r="AD197" i="38"/>
  <c r="AC197" i="38"/>
  <c r="AB197" i="38"/>
  <c r="AA197" i="38"/>
  <c r="Z197" i="38"/>
  <c r="X197" i="38"/>
  <c r="T197" i="38"/>
  <c r="AI196" i="38"/>
  <c r="AF196" i="38"/>
  <c r="AE196" i="38"/>
  <c r="AD196" i="38"/>
  <c r="AC196" i="38"/>
  <c r="AB196" i="38"/>
  <c r="AA196" i="38"/>
  <c r="Z196" i="38"/>
  <c r="X196" i="38"/>
  <c r="T196" i="38"/>
  <c r="AI195" i="38"/>
  <c r="AF195" i="38"/>
  <c r="AE195" i="38"/>
  <c r="AD195" i="38"/>
  <c r="AC195" i="38"/>
  <c r="AB195" i="38"/>
  <c r="AA195" i="38"/>
  <c r="Z195" i="38"/>
  <c r="X195" i="38"/>
  <c r="T195" i="38"/>
  <c r="AI194" i="38"/>
  <c r="AF194" i="38"/>
  <c r="AE194" i="38"/>
  <c r="AD194" i="38"/>
  <c r="AC194" i="38"/>
  <c r="AB194" i="38"/>
  <c r="AA194" i="38"/>
  <c r="Z194" i="38"/>
  <c r="X194" i="38"/>
  <c r="T194" i="38"/>
  <c r="AI193" i="38"/>
  <c r="AF193" i="38"/>
  <c r="AE193" i="38"/>
  <c r="AD193" i="38"/>
  <c r="AC193" i="38"/>
  <c r="AB193" i="38"/>
  <c r="AA193" i="38"/>
  <c r="Z193" i="38"/>
  <c r="X193" i="38"/>
  <c r="T193" i="38"/>
  <c r="AI192" i="38"/>
  <c r="AF192" i="38"/>
  <c r="AE192" i="38"/>
  <c r="AD192" i="38"/>
  <c r="AC192" i="38"/>
  <c r="AB192" i="38"/>
  <c r="AA192" i="38"/>
  <c r="Z192" i="38"/>
  <c r="X192" i="38"/>
  <c r="T192" i="38"/>
  <c r="AI191" i="38"/>
  <c r="AF191" i="38"/>
  <c r="AE191" i="38"/>
  <c r="AD191" i="38"/>
  <c r="AC191" i="38"/>
  <c r="AB191" i="38"/>
  <c r="AA191" i="38"/>
  <c r="Z191" i="38"/>
  <c r="X191" i="38"/>
  <c r="T191" i="38"/>
  <c r="AI190" i="38"/>
  <c r="AF190" i="38"/>
  <c r="AE190" i="38"/>
  <c r="AD190" i="38"/>
  <c r="AC190" i="38"/>
  <c r="AB190" i="38"/>
  <c r="AA190" i="38"/>
  <c r="Z190" i="38"/>
  <c r="X190" i="38"/>
  <c r="T190" i="38"/>
  <c r="AI189" i="38"/>
  <c r="AF189" i="38"/>
  <c r="AE189" i="38"/>
  <c r="AD189" i="38"/>
  <c r="AC189" i="38"/>
  <c r="AB189" i="38"/>
  <c r="AA189" i="38"/>
  <c r="Z189" i="38"/>
  <c r="X189" i="38"/>
  <c r="T189" i="38"/>
  <c r="AI188" i="38"/>
  <c r="AF188" i="38"/>
  <c r="AE188" i="38"/>
  <c r="AD188" i="38"/>
  <c r="AC188" i="38"/>
  <c r="AB188" i="38"/>
  <c r="AA188" i="38"/>
  <c r="Z188" i="38"/>
  <c r="X188" i="38"/>
  <c r="T188" i="38"/>
  <c r="AI187" i="38"/>
  <c r="AF187" i="38"/>
  <c r="AE187" i="38"/>
  <c r="AD187" i="38"/>
  <c r="AC187" i="38"/>
  <c r="AB187" i="38"/>
  <c r="AA187" i="38"/>
  <c r="Z187" i="38"/>
  <c r="X187" i="38"/>
  <c r="T187" i="38"/>
  <c r="AI186" i="38"/>
  <c r="AF186" i="38"/>
  <c r="AE186" i="38"/>
  <c r="AD186" i="38"/>
  <c r="AC186" i="38"/>
  <c r="AB186" i="38"/>
  <c r="AA186" i="38"/>
  <c r="Z186" i="38"/>
  <c r="X186" i="38"/>
  <c r="T186" i="38"/>
  <c r="AI185" i="38"/>
  <c r="AF185" i="38"/>
  <c r="AE185" i="38"/>
  <c r="AD185" i="38"/>
  <c r="AC185" i="38"/>
  <c r="AB185" i="38"/>
  <c r="AA185" i="38"/>
  <c r="Z185" i="38"/>
  <c r="X185" i="38"/>
  <c r="T185" i="38"/>
  <c r="AI184" i="38"/>
  <c r="AF184" i="38"/>
  <c r="AE184" i="38"/>
  <c r="AD184" i="38"/>
  <c r="AC184" i="38"/>
  <c r="AB184" i="38"/>
  <c r="AA184" i="38"/>
  <c r="Z184" i="38"/>
  <c r="X184" i="38"/>
  <c r="T184" i="38"/>
  <c r="AI183" i="38"/>
  <c r="AF183" i="38"/>
  <c r="AE183" i="38"/>
  <c r="AD183" i="38"/>
  <c r="AC183" i="38"/>
  <c r="AB183" i="38"/>
  <c r="AA183" i="38"/>
  <c r="Z183" i="38"/>
  <c r="X183" i="38"/>
  <c r="T183" i="38"/>
  <c r="AI182" i="38"/>
  <c r="AF182" i="38"/>
  <c r="AE182" i="38"/>
  <c r="AD182" i="38"/>
  <c r="AC182" i="38"/>
  <c r="AB182" i="38"/>
  <c r="AA182" i="38"/>
  <c r="Z182" i="38"/>
  <c r="X182" i="38"/>
  <c r="T182" i="38"/>
  <c r="AI181" i="38"/>
  <c r="AF181" i="38"/>
  <c r="AE181" i="38"/>
  <c r="AD181" i="38"/>
  <c r="AC181" i="38"/>
  <c r="AB181" i="38"/>
  <c r="AA181" i="38"/>
  <c r="Z181" i="38"/>
  <c r="X181" i="38"/>
  <c r="T181" i="38"/>
  <c r="AI180" i="38"/>
  <c r="AF180" i="38"/>
  <c r="AE180" i="38"/>
  <c r="AD180" i="38"/>
  <c r="AC180" i="38"/>
  <c r="AB180" i="38"/>
  <c r="AA180" i="38"/>
  <c r="Z180" i="38"/>
  <c r="X180" i="38"/>
  <c r="T180" i="38"/>
  <c r="AI179" i="38"/>
  <c r="AF179" i="38"/>
  <c r="AE179" i="38"/>
  <c r="AD179" i="38"/>
  <c r="AC179" i="38"/>
  <c r="AB179" i="38"/>
  <c r="AA179" i="38"/>
  <c r="Z179" i="38"/>
  <c r="X179" i="38"/>
  <c r="T179" i="38"/>
  <c r="AI178" i="38"/>
  <c r="AF178" i="38"/>
  <c r="AE178" i="38"/>
  <c r="AD178" i="38"/>
  <c r="AC178" i="38"/>
  <c r="AB178" i="38"/>
  <c r="AA178" i="38"/>
  <c r="Z178" i="38"/>
  <c r="X178" i="38"/>
  <c r="T178" i="38"/>
  <c r="AI177" i="38"/>
  <c r="AF177" i="38"/>
  <c r="AE177" i="38"/>
  <c r="AD177" i="38"/>
  <c r="AC177" i="38"/>
  <c r="AB177" i="38"/>
  <c r="AA177" i="38"/>
  <c r="Z177" i="38"/>
  <c r="X177" i="38"/>
  <c r="T177" i="38"/>
  <c r="AI176" i="38"/>
  <c r="AF176" i="38"/>
  <c r="AE176" i="38"/>
  <c r="AD176" i="38"/>
  <c r="AC176" i="38"/>
  <c r="AB176" i="38"/>
  <c r="AA176" i="38"/>
  <c r="Z176" i="38"/>
  <c r="X176" i="38"/>
  <c r="T176" i="38"/>
  <c r="AI175" i="38"/>
  <c r="AF175" i="38"/>
  <c r="AE175" i="38"/>
  <c r="AD175" i="38"/>
  <c r="AC175" i="38"/>
  <c r="AB175" i="38"/>
  <c r="AA175" i="38"/>
  <c r="Z175" i="38"/>
  <c r="X175" i="38"/>
  <c r="T175" i="38"/>
  <c r="AI174" i="38"/>
  <c r="AF174" i="38"/>
  <c r="AE174" i="38"/>
  <c r="AD174" i="38"/>
  <c r="AC174" i="38"/>
  <c r="AB174" i="38"/>
  <c r="AA174" i="38"/>
  <c r="Z174" i="38"/>
  <c r="X174" i="38"/>
  <c r="T174" i="38"/>
  <c r="AI173" i="38"/>
  <c r="AF173" i="38"/>
  <c r="AE173" i="38"/>
  <c r="AD173" i="38"/>
  <c r="AC173" i="38"/>
  <c r="AB173" i="38"/>
  <c r="AA173" i="38"/>
  <c r="Z173" i="38"/>
  <c r="X173" i="38"/>
  <c r="T173" i="38"/>
  <c r="AI172" i="38"/>
  <c r="AF172" i="38"/>
  <c r="AE172" i="38"/>
  <c r="AD172" i="38"/>
  <c r="AC172" i="38"/>
  <c r="AB172" i="38"/>
  <c r="AA172" i="38"/>
  <c r="Z172" i="38"/>
  <c r="X172" i="38"/>
  <c r="T172" i="38"/>
  <c r="AI171" i="38"/>
  <c r="AF171" i="38"/>
  <c r="AE171" i="38"/>
  <c r="AD171" i="38"/>
  <c r="AC171" i="38"/>
  <c r="AB171" i="38"/>
  <c r="AA171" i="38"/>
  <c r="Z171" i="38"/>
  <c r="X171" i="38"/>
  <c r="T171" i="38"/>
  <c r="AI170" i="38"/>
  <c r="AF170" i="38"/>
  <c r="AE170" i="38"/>
  <c r="AD170" i="38"/>
  <c r="AC170" i="38"/>
  <c r="AB170" i="38"/>
  <c r="AA170" i="38"/>
  <c r="Z170" i="38"/>
  <c r="X170" i="38"/>
  <c r="T170" i="38"/>
  <c r="AI169" i="38"/>
  <c r="AF169" i="38"/>
  <c r="AE169" i="38"/>
  <c r="AD169" i="38"/>
  <c r="AC169" i="38"/>
  <c r="AB169" i="38"/>
  <c r="AA169" i="38"/>
  <c r="Z169" i="38"/>
  <c r="X169" i="38"/>
  <c r="T169" i="38"/>
  <c r="AI168" i="38"/>
  <c r="AF168" i="38"/>
  <c r="AE168" i="38"/>
  <c r="AD168" i="38"/>
  <c r="AC168" i="38"/>
  <c r="AB168" i="38"/>
  <c r="AA168" i="38"/>
  <c r="Z168" i="38"/>
  <c r="X168" i="38"/>
  <c r="T168" i="38"/>
  <c r="AI167" i="38"/>
  <c r="AF167" i="38"/>
  <c r="AE167" i="38"/>
  <c r="AD167" i="38"/>
  <c r="AC167" i="38"/>
  <c r="AB167" i="38"/>
  <c r="AA167" i="38"/>
  <c r="Z167" i="38"/>
  <c r="X167" i="38"/>
  <c r="T167" i="38"/>
  <c r="AI166" i="38"/>
  <c r="AF166" i="38"/>
  <c r="AE166" i="38"/>
  <c r="AD166" i="38"/>
  <c r="AC166" i="38"/>
  <c r="AB166" i="38"/>
  <c r="AA166" i="38"/>
  <c r="Z166" i="38"/>
  <c r="X166" i="38"/>
  <c r="T166" i="38"/>
  <c r="AI165" i="38"/>
  <c r="AF165" i="38"/>
  <c r="AE165" i="38"/>
  <c r="AD165" i="38"/>
  <c r="AC165" i="38"/>
  <c r="AB165" i="38"/>
  <c r="AA165" i="38"/>
  <c r="Z165" i="38"/>
  <c r="X165" i="38"/>
  <c r="T165" i="38"/>
  <c r="AI164" i="38"/>
  <c r="AF164" i="38"/>
  <c r="AE164" i="38"/>
  <c r="AD164" i="38"/>
  <c r="AC164" i="38"/>
  <c r="AB164" i="38"/>
  <c r="AA164" i="38"/>
  <c r="Z164" i="38"/>
  <c r="X164" i="38"/>
  <c r="T164" i="38"/>
  <c r="AI163" i="38"/>
  <c r="AF163" i="38"/>
  <c r="AE163" i="38"/>
  <c r="AD163" i="38"/>
  <c r="AC163" i="38"/>
  <c r="AB163" i="38"/>
  <c r="AA163" i="38"/>
  <c r="Z163" i="38"/>
  <c r="X163" i="38"/>
  <c r="T163" i="38"/>
  <c r="AI162" i="38"/>
  <c r="AF162" i="38"/>
  <c r="AE162" i="38"/>
  <c r="AD162" i="38"/>
  <c r="AC162" i="38"/>
  <c r="AB162" i="38"/>
  <c r="AA162" i="38"/>
  <c r="Z162" i="38"/>
  <c r="X162" i="38"/>
  <c r="T162" i="38"/>
  <c r="AI161" i="38"/>
  <c r="AF161" i="38"/>
  <c r="AE161" i="38"/>
  <c r="AD161" i="38"/>
  <c r="AC161" i="38"/>
  <c r="AB161" i="38"/>
  <c r="AA161" i="38"/>
  <c r="Z161" i="38"/>
  <c r="X161" i="38"/>
  <c r="T161" i="38"/>
  <c r="AI160" i="38"/>
  <c r="AF160" i="38"/>
  <c r="AE160" i="38"/>
  <c r="AD160" i="38"/>
  <c r="AC160" i="38"/>
  <c r="AB160" i="38"/>
  <c r="AA160" i="38"/>
  <c r="Z160" i="38"/>
  <c r="X160" i="38"/>
  <c r="T160" i="38"/>
  <c r="AI159" i="38"/>
  <c r="AF159" i="38"/>
  <c r="AE159" i="38"/>
  <c r="AD159" i="38"/>
  <c r="AC159" i="38"/>
  <c r="AB159" i="38"/>
  <c r="AA159" i="38"/>
  <c r="Z159" i="38"/>
  <c r="X159" i="38"/>
  <c r="T159" i="38"/>
  <c r="AI158" i="38"/>
  <c r="AF158" i="38"/>
  <c r="AE158" i="38"/>
  <c r="AD158" i="38"/>
  <c r="AC158" i="38"/>
  <c r="AB158" i="38"/>
  <c r="AA158" i="38"/>
  <c r="Z158" i="38"/>
  <c r="X158" i="38"/>
  <c r="T158" i="38"/>
  <c r="AI157" i="38"/>
  <c r="AF157" i="38"/>
  <c r="AE157" i="38"/>
  <c r="AD157" i="38"/>
  <c r="AC157" i="38"/>
  <c r="AB157" i="38"/>
  <c r="AA157" i="38"/>
  <c r="Z157" i="38"/>
  <c r="X157" i="38"/>
  <c r="T157" i="38"/>
  <c r="AI156" i="38"/>
  <c r="AF156" i="38"/>
  <c r="AE156" i="38"/>
  <c r="AD156" i="38"/>
  <c r="AC156" i="38"/>
  <c r="AB156" i="38"/>
  <c r="AA156" i="38"/>
  <c r="Z156" i="38"/>
  <c r="X156" i="38"/>
  <c r="T156" i="38"/>
  <c r="AI155" i="38"/>
  <c r="AF155" i="38"/>
  <c r="AE155" i="38"/>
  <c r="AD155" i="38"/>
  <c r="AC155" i="38"/>
  <c r="AB155" i="38"/>
  <c r="AA155" i="38"/>
  <c r="Z155" i="38"/>
  <c r="X155" i="38"/>
  <c r="T155" i="38"/>
  <c r="AI154" i="38"/>
  <c r="AF154" i="38"/>
  <c r="AE154" i="38"/>
  <c r="AD154" i="38"/>
  <c r="AC154" i="38"/>
  <c r="AB154" i="38"/>
  <c r="AA154" i="38"/>
  <c r="Z154" i="38"/>
  <c r="X154" i="38"/>
  <c r="T154" i="38"/>
  <c r="AI153" i="38"/>
  <c r="AF153" i="38"/>
  <c r="AE153" i="38"/>
  <c r="AD153" i="38"/>
  <c r="AC153" i="38"/>
  <c r="AB153" i="38"/>
  <c r="AA153" i="38"/>
  <c r="Z153" i="38"/>
  <c r="X153" i="38"/>
  <c r="T153" i="38"/>
  <c r="AI152" i="38"/>
  <c r="AF152" i="38"/>
  <c r="AE152" i="38"/>
  <c r="AD152" i="38"/>
  <c r="AC152" i="38"/>
  <c r="AB152" i="38"/>
  <c r="AA152" i="38"/>
  <c r="Z152" i="38"/>
  <c r="X152" i="38"/>
  <c r="T152" i="38"/>
  <c r="AI151" i="38"/>
  <c r="AF151" i="38"/>
  <c r="AE151" i="38"/>
  <c r="AD151" i="38"/>
  <c r="AC151" i="38"/>
  <c r="AB151" i="38"/>
  <c r="AA151" i="38"/>
  <c r="Z151" i="38"/>
  <c r="X151" i="38"/>
  <c r="T151" i="38"/>
  <c r="AI150" i="38"/>
  <c r="AF150" i="38"/>
  <c r="AE150" i="38"/>
  <c r="AD150" i="38"/>
  <c r="AC150" i="38"/>
  <c r="AB150" i="38"/>
  <c r="AA150" i="38"/>
  <c r="Z150" i="38"/>
  <c r="X150" i="38"/>
  <c r="T150" i="38"/>
  <c r="AI149" i="38"/>
  <c r="AF149" i="38"/>
  <c r="AE149" i="38"/>
  <c r="AD149" i="38"/>
  <c r="AC149" i="38"/>
  <c r="AB149" i="38"/>
  <c r="AA149" i="38"/>
  <c r="Z149" i="38"/>
  <c r="X149" i="38"/>
  <c r="T149" i="38"/>
  <c r="AI148" i="38"/>
  <c r="AF148" i="38"/>
  <c r="AE148" i="38"/>
  <c r="AD148" i="38"/>
  <c r="AC148" i="38"/>
  <c r="AB148" i="38"/>
  <c r="AA148" i="38"/>
  <c r="Z148" i="38"/>
  <c r="X148" i="38"/>
  <c r="T148" i="38"/>
  <c r="AI147" i="38"/>
  <c r="AF147" i="38"/>
  <c r="AE147" i="38"/>
  <c r="AD147" i="38"/>
  <c r="AC147" i="38"/>
  <c r="AB147" i="38"/>
  <c r="AA147" i="38"/>
  <c r="Z147" i="38"/>
  <c r="X147" i="38"/>
  <c r="T147" i="38"/>
  <c r="AI146" i="38"/>
  <c r="AF146" i="38"/>
  <c r="AE146" i="38"/>
  <c r="AD146" i="38"/>
  <c r="AC146" i="38"/>
  <c r="AB146" i="38"/>
  <c r="AA146" i="38"/>
  <c r="Z146" i="38"/>
  <c r="X146" i="38"/>
  <c r="T146" i="38"/>
  <c r="AI145" i="38"/>
  <c r="AF145" i="38"/>
  <c r="AE145" i="38"/>
  <c r="AD145" i="38"/>
  <c r="AC145" i="38"/>
  <c r="AB145" i="38"/>
  <c r="AA145" i="38"/>
  <c r="Z145" i="38"/>
  <c r="X145" i="38"/>
  <c r="T145" i="38"/>
  <c r="AI144" i="38"/>
  <c r="AF144" i="38"/>
  <c r="AE144" i="38"/>
  <c r="AD144" i="38"/>
  <c r="AC144" i="38"/>
  <c r="AB144" i="38"/>
  <c r="AA144" i="38"/>
  <c r="Z144" i="38"/>
  <c r="X144" i="38"/>
  <c r="T144" i="38"/>
  <c r="AI143" i="38"/>
  <c r="AF143" i="38"/>
  <c r="AE143" i="38"/>
  <c r="AD143" i="38"/>
  <c r="AC143" i="38"/>
  <c r="AB143" i="38"/>
  <c r="AA143" i="38"/>
  <c r="Z143" i="38"/>
  <c r="X143" i="38"/>
  <c r="T143" i="38"/>
  <c r="AI142" i="38"/>
  <c r="AF142" i="38"/>
  <c r="AE142" i="38"/>
  <c r="AD142" i="38"/>
  <c r="AC142" i="38"/>
  <c r="AB142" i="38"/>
  <c r="AA142" i="38"/>
  <c r="Z142" i="38"/>
  <c r="X142" i="38"/>
  <c r="T142" i="38"/>
  <c r="AI141" i="38"/>
  <c r="AF141" i="38"/>
  <c r="AE141" i="38"/>
  <c r="AD141" i="38"/>
  <c r="AC141" i="38"/>
  <c r="AB141" i="38"/>
  <c r="AA141" i="38"/>
  <c r="Z141" i="38"/>
  <c r="X141" i="38"/>
  <c r="T141" i="38"/>
  <c r="AI140" i="38"/>
  <c r="AF140" i="38"/>
  <c r="AE140" i="38"/>
  <c r="AD140" i="38"/>
  <c r="AC140" i="38"/>
  <c r="AB140" i="38"/>
  <c r="AA140" i="38"/>
  <c r="Z140" i="38"/>
  <c r="X140" i="38"/>
  <c r="T140" i="38"/>
  <c r="AI139" i="38"/>
  <c r="AF139" i="38"/>
  <c r="AE139" i="38"/>
  <c r="AD139" i="38"/>
  <c r="AC139" i="38"/>
  <c r="AB139" i="38"/>
  <c r="AA139" i="38"/>
  <c r="Z139" i="38"/>
  <c r="X139" i="38"/>
  <c r="T139" i="38"/>
  <c r="AI138" i="38"/>
  <c r="AF138" i="38"/>
  <c r="AE138" i="38"/>
  <c r="AD138" i="38"/>
  <c r="AC138" i="38"/>
  <c r="AB138" i="38"/>
  <c r="AA138" i="38"/>
  <c r="Z138" i="38"/>
  <c r="X138" i="38"/>
  <c r="T138" i="38"/>
  <c r="AI137" i="38"/>
  <c r="AF137" i="38"/>
  <c r="AE137" i="38"/>
  <c r="AD137" i="38"/>
  <c r="AC137" i="38"/>
  <c r="AB137" i="38"/>
  <c r="AA137" i="38"/>
  <c r="Z137" i="38"/>
  <c r="X137" i="38"/>
  <c r="T137" i="38"/>
  <c r="AI136" i="38"/>
  <c r="AF136" i="38"/>
  <c r="AE136" i="38"/>
  <c r="AD136" i="38"/>
  <c r="AC136" i="38"/>
  <c r="AB136" i="38"/>
  <c r="AA136" i="38"/>
  <c r="Z136" i="38"/>
  <c r="X136" i="38"/>
  <c r="T136" i="38"/>
  <c r="AI135" i="38"/>
  <c r="AF135" i="38"/>
  <c r="AE135" i="38"/>
  <c r="AD135" i="38"/>
  <c r="AC135" i="38"/>
  <c r="AB135" i="38"/>
  <c r="AA135" i="38"/>
  <c r="Z135" i="38"/>
  <c r="X135" i="38"/>
  <c r="T135" i="38"/>
  <c r="AI134" i="38"/>
  <c r="AF134" i="38"/>
  <c r="AE134" i="38"/>
  <c r="AD134" i="38"/>
  <c r="AC134" i="38"/>
  <c r="AB134" i="38"/>
  <c r="AA134" i="38"/>
  <c r="Z134" i="38"/>
  <c r="X134" i="38"/>
  <c r="T134" i="38"/>
  <c r="AI133" i="38"/>
  <c r="AF133" i="38"/>
  <c r="AE133" i="38"/>
  <c r="AD133" i="38"/>
  <c r="AC133" i="38"/>
  <c r="AB133" i="38"/>
  <c r="AA133" i="38"/>
  <c r="Z133" i="38"/>
  <c r="X133" i="38"/>
  <c r="T133" i="38"/>
  <c r="AI132" i="38"/>
  <c r="AF132" i="38"/>
  <c r="AE132" i="38"/>
  <c r="AD132" i="38"/>
  <c r="AC132" i="38"/>
  <c r="AB132" i="38"/>
  <c r="AA132" i="38"/>
  <c r="Z132" i="38"/>
  <c r="X132" i="38"/>
  <c r="T132" i="38"/>
  <c r="AI131" i="38"/>
  <c r="AF131" i="38"/>
  <c r="AE131" i="38"/>
  <c r="AD131" i="38"/>
  <c r="AC131" i="38"/>
  <c r="AB131" i="38"/>
  <c r="AA131" i="38"/>
  <c r="Z131" i="38"/>
  <c r="X131" i="38"/>
  <c r="T131" i="38"/>
  <c r="AI130" i="38"/>
  <c r="AF130" i="38"/>
  <c r="AE130" i="38"/>
  <c r="AD130" i="38"/>
  <c r="AC130" i="38"/>
  <c r="AB130" i="38"/>
  <c r="AA130" i="38"/>
  <c r="Z130" i="38"/>
  <c r="X130" i="38"/>
  <c r="T130" i="38"/>
  <c r="AI129" i="38"/>
  <c r="AF129" i="38"/>
  <c r="AE129" i="38"/>
  <c r="AD129" i="38"/>
  <c r="AC129" i="38"/>
  <c r="AB129" i="38"/>
  <c r="AA129" i="38"/>
  <c r="Z129" i="38"/>
  <c r="X129" i="38"/>
  <c r="T129" i="38"/>
  <c r="AI128" i="38"/>
  <c r="AF128" i="38"/>
  <c r="AE128" i="38"/>
  <c r="AD128" i="38"/>
  <c r="AC128" i="38"/>
  <c r="AB128" i="38"/>
  <c r="AA128" i="38"/>
  <c r="Z128" i="38"/>
  <c r="X128" i="38"/>
  <c r="T128" i="38"/>
  <c r="AI127" i="38"/>
  <c r="AF127" i="38"/>
  <c r="AE127" i="38"/>
  <c r="AD127" i="38"/>
  <c r="AC127" i="38"/>
  <c r="AB127" i="38"/>
  <c r="AA127" i="38"/>
  <c r="Z127" i="38"/>
  <c r="X127" i="38"/>
  <c r="T127" i="38"/>
  <c r="AI126" i="38"/>
  <c r="AF126" i="38"/>
  <c r="AE126" i="38"/>
  <c r="AD126" i="38"/>
  <c r="AC126" i="38"/>
  <c r="AB126" i="38"/>
  <c r="AA126" i="38"/>
  <c r="Z126" i="38"/>
  <c r="X126" i="38"/>
  <c r="T126" i="38"/>
  <c r="AI125" i="38"/>
  <c r="AF125" i="38"/>
  <c r="AE125" i="38"/>
  <c r="AD125" i="38"/>
  <c r="AC125" i="38"/>
  <c r="AB125" i="38"/>
  <c r="AA125" i="38"/>
  <c r="Z125" i="38"/>
  <c r="X125" i="38"/>
  <c r="T125" i="38"/>
  <c r="AI124" i="38"/>
  <c r="AF124" i="38"/>
  <c r="AE124" i="38"/>
  <c r="AD124" i="38"/>
  <c r="AC124" i="38"/>
  <c r="AB124" i="38"/>
  <c r="AA124" i="38"/>
  <c r="Z124" i="38"/>
  <c r="X124" i="38"/>
  <c r="T124" i="38"/>
  <c r="AI123" i="38"/>
  <c r="AF123" i="38"/>
  <c r="AE123" i="38"/>
  <c r="AD123" i="38"/>
  <c r="AC123" i="38"/>
  <c r="AB123" i="38"/>
  <c r="AA123" i="38"/>
  <c r="Z123" i="38"/>
  <c r="X123" i="38"/>
  <c r="T123" i="38"/>
  <c r="AI122" i="38"/>
  <c r="AF122" i="38"/>
  <c r="AE122" i="38"/>
  <c r="AD122" i="38"/>
  <c r="AC122" i="38"/>
  <c r="AB122" i="38"/>
  <c r="AA122" i="38"/>
  <c r="Z122" i="38"/>
  <c r="X122" i="38"/>
  <c r="T122" i="38"/>
  <c r="AI121" i="38"/>
  <c r="AF121" i="38"/>
  <c r="AE121" i="38"/>
  <c r="AD121" i="38"/>
  <c r="AC121" i="38"/>
  <c r="AB121" i="38"/>
  <c r="AA121" i="38"/>
  <c r="Z121" i="38"/>
  <c r="X121" i="38"/>
  <c r="T121" i="38"/>
  <c r="AI120" i="38"/>
  <c r="AF120" i="38"/>
  <c r="AE120" i="38"/>
  <c r="AD120" i="38"/>
  <c r="AC120" i="38"/>
  <c r="AB120" i="38"/>
  <c r="AA120" i="38"/>
  <c r="Z120" i="38"/>
  <c r="X120" i="38"/>
  <c r="T120" i="38"/>
  <c r="AI119" i="38"/>
  <c r="AF119" i="38"/>
  <c r="AE119" i="38"/>
  <c r="AD119" i="38"/>
  <c r="AC119" i="38"/>
  <c r="AB119" i="38"/>
  <c r="AA119" i="38"/>
  <c r="Z119" i="38"/>
  <c r="X119" i="38"/>
  <c r="T119" i="38"/>
  <c r="AI118" i="38"/>
  <c r="AF118" i="38"/>
  <c r="AE118" i="38"/>
  <c r="AD118" i="38"/>
  <c r="AC118" i="38"/>
  <c r="AB118" i="38"/>
  <c r="AA118" i="38"/>
  <c r="Z118" i="38"/>
  <c r="X118" i="38"/>
  <c r="T118" i="38"/>
  <c r="AI117" i="38"/>
  <c r="AF117" i="38"/>
  <c r="AE117" i="38"/>
  <c r="AD117" i="38"/>
  <c r="AC117" i="38"/>
  <c r="AB117" i="38"/>
  <c r="AA117" i="38"/>
  <c r="Z117" i="38"/>
  <c r="X117" i="38"/>
  <c r="T117" i="38"/>
  <c r="AI116" i="38"/>
  <c r="AF116" i="38"/>
  <c r="AE116" i="38"/>
  <c r="AD116" i="38"/>
  <c r="AC116" i="38"/>
  <c r="AB116" i="38"/>
  <c r="AA116" i="38"/>
  <c r="Z116" i="38"/>
  <c r="X116" i="38"/>
  <c r="T116" i="38"/>
  <c r="AI115" i="38"/>
  <c r="AF115" i="38"/>
  <c r="AE115" i="38"/>
  <c r="AD115" i="38"/>
  <c r="AC115" i="38"/>
  <c r="AB115" i="38"/>
  <c r="AA115" i="38"/>
  <c r="Z115" i="38"/>
  <c r="X115" i="38"/>
  <c r="T115" i="38"/>
  <c r="AI114" i="38"/>
  <c r="AF114" i="38"/>
  <c r="AE114" i="38"/>
  <c r="AD114" i="38"/>
  <c r="AC114" i="38"/>
  <c r="AB114" i="38"/>
  <c r="AA114" i="38"/>
  <c r="Z114" i="38"/>
  <c r="X114" i="38"/>
  <c r="T114" i="38"/>
  <c r="AI113" i="38"/>
  <c r="AF113" i="38"/>
  <c r="AE113" i="38"/>
  <c r="AD113" i="38"/>
  <c r="AC113" i="38"/>
  <c r="AB113" i="38"/>
  <c r="AA113" i="38"/>
  <c r="Z113" i="38"/>
  <c r="X113" i="38"/>
  <c r="T113" i="38"/>
  <c r="AI112" i="38"/>
  <c r="AF112" i="38"/>
  <c r="AE112" i="38"/>
  <c r="AD112" i="38"/>
  <c r="AC112" i="38"/>
  <c r="AB112" i="38"/>
  <c r="AA112" i="38"/>
  <c r="Z112" i="38"/>
  <c r="X112" i="38"/>
  <c r="T112" i="38"/>
  <c r="AI111" i="38"/>
  <c r="AF111" i="38"/>
  <c r="AE111" i="38"/>
  <c r="AD111" i="38"/>
  <c r="AC111" i="38"/>
  <c r="AB111" i="38"/>
  <c r="AA111" i="38"/>
  <c r="Z111" i="38"/>
  <c r="X111" i="38"/>
  <c r="T111" i="38"/>
  <c r="AI110" i="38"/>
  <c r="AF110" i="38"/>
  <c r="AE110" i="38"/>
  <c r="AD110" i="38"/>
  <c r="AC110" i="38"/>
  <c r="AB110" i="38"/>
  <c r="AA110" i="38"/>
  <c r="Z110" i="38"/>
  <c r="X110" i="38"/>
  <c r="T110" i="38"/>
  <c r="AI109" i="38"/>
  <c r="AF109" i="38"/>
  <c r="AE109" i="38"/>
  <c r="AD109" i="38"/>
  <c r="AC109" i="38"/>
  <c r="AB109" i="38"/>
  <c r="AA109" i="38"/>
  <c r="Z109" i="38"/>
  <c r="X109" i="38"/>
  <c r="T109" i="38"/>
  <c r="AI108" i="38"/>
  <c r="AF108" i="38"/>
  <c r="AE108" i="38"/>
  <c r="AD108" i="38"/>
  <c r="AC108" i="38"/>
  <c r="AB108" i="38"/>
  <c r="AA108" i="38"/>
  <c r="Z108" i="38"/>
  <c r="X108" i="38"/>
  <c r="T108" i="38"/>
  <c r="AI107" i="38"/>
  <c r="AF107" i="38"/>
  <c r="AE107" i="38"/>
  <c r="AD107" i="38"/>
  <c r="AC107" i="38"/>
  <c r="AB107" i="38"/>
  <c r="AA107" i="38"/>
  <c r="Z107" i="38"/>
  <c r="X107" i="38"/>
  <c r="T107" i="38"/>
  <c r="AI106" i="38"/>
  <c r="AF106" i="38"/>
  <c r="AE106" i="38"/>
  <c r="AD106" i="38"/>
  <c r="AC106" i="38"/>
  <c r="AB106" i="38"/>
  <c r="AA106" i="38"/>
  <c r="Z106" i="38"/>
  <c r="X106" i="38"/>
  <c r="T106" i="38"/>
  <c r="AI105" i="38"/>
  <c r="AF105" i="38"/>
  <c r="AE105" i="38"/>
  <c r="AD105" i="38"/>
  <c r="AC105" i="38"/>
  <c r="AB105" i="38"/>
  <c r="AA105" i="38"/>
  <c r="Z105" i="38"/>
  <c r="X105" i="38"/>
  <c r="T105" i="38"/>
  <c r="AI104" i="38"/>
  <c r="AF104" i="38"/>
  <c r="AE104" i="38"/>
  <c r="AD104" i="38"/>
  <c r="AC104" i="38"/>
  <c r="AB104" i="38"/>
  <c r="AA104" i="38"/>
  <c r="Z104" i="38"/>
  <c r="X104" i="38"/>
  <c r="T104" i="38"/>
  <c r="AI103" i="38"/>
  <c r="AF103" i="38"/>
  <c r="AE103" i="38"/>
  <c r="AD103" i="38"/>
  <c r="AC103" i="38"/>
  <c r="AB103" i="38"/>
  <c r="AA103" i="38"/>
  <c r="Z103" i="38"/>
  <c r="X103" i="38"/>
  <c r="T103" i="38"/>
  <c r="AI102" i="38"/>
  <c r="AF102" i="38"/>
  <c r="AE102" i="38"/>
  <c r="AD102" i="38"/>
  <c r="AC102" i="38"/>
  <c r="AB102" i="38"/>
  <c r="AA102" i="38"/>
  <c r="Z102" i="38"/>
  <c r="X102" i="38"/>
  <c r="T102" i="38"/>
  <c r="AI101" i="38"/>
  <c r="AF101" i="38"/>
  <c r="AE101" i="38"/>
  <c r="AD101" i="38"/>
  <c r="AC101" i="38"/>
  <c r="AB101" i="38"/>
  <c r="AA101" i="38"/>
  <c r="Z101" i="38"/>
  <c r="X101" i="38"/>
  <c r="T101" i="38"/>
  <c r="AI100" i="38"/>
  <c r="AF100" i="38"/>
  <c r="AE100" i="38"/>
  <c r="AD100" i="38"/>
  <c r="AC100" i="38"/>
  <c r="AB100" i="38"/>
  <c r="AA100" i="38"/>
  <c r="Z100" i="38"/>
  <c r="X100" i="38"/>
  <c r="T100" i="38"/>
  <c r="AI99" i="38"/>
  <c r="AF99" i="38"/>
  <c r="AE99" i="38"/>
  <c r="AD99" i="38"/>
  <c r="AC99" i="38"/>
  <c r="AB99" i="38"/>
  <c r="AA99" i="38"/>
  <c r="Z99" i="38"/>
  <c r="X99" i="38"/>
  <c r="T99" i="38"/>
  <c r="AI98" i="38"/>
  <c r="AF98" i="38"/>
  <c r="AE98" i="38"/>
  <c r="AD98" i="38"/>
  <c r="AC98" i="38"/>
  <c r="AB98" i="38"/>
  <c r="AA98" i="38"/>
  <c r="Z98" i="38"/>
  <c r="X98" i="38"/>
  <c r="T98" i="38"/>
  <c r="AI97" i="38"/>
  <c r="AF97" i="38"/>
  <c r="AE97" i="38"/>
  <c r="AD97" i="38"/>
  <c r="AC97" i="38"/>
  <c r="AB97" i="38"/>
  <c r="AA97" i="38"/>
  <c r="Z97" i="38"/>
  <c r="X97" i="38"/>
  <c r="T97" i="38"/>
  <c r="AI96" i="38"/>
  <c r="AF96" i="38"/>
  <c r="AE96" i="38"/>
  <c r="AD96" i="38"/>
  <c r="AC96" i="38"/>
  <c r="AB96" i="38"/>
  <c r="AA96" i="38"/>
  <c r="Z96" i="38"/>
  <c r="X96" i="38"/>
  <c r="T96" i="38"/>
  <c r="AI95" i="38"/>
  <c r="AF95" i="38"/>
  <c r="AE95" i="38"/>
  <c r="AD95" i="38"/>
  <c r="AC95" i="38"/>
  <c r="AB95" i="38"/>
  <c r="AA95" i="38"/>
  <c r="Z95" i="38"/>
  <c r="X95" i="38"/>
  <c r="T95" i="38"/>
  <c r="AI94" i="38"/>
  <c r="AF94" i="38"/>
  <c r="AE94" i="38"/>
  <c r="AD94" i="38"/>
  <c r="AC94" i="38"/>
  <c r="AB94" i="38"/>
  <c r="AA94" i="38"/>
  <c r="Z94" i="38"/>
  <c r="X94" i="38"/>
  <c r="T94" i="38"/>
  <c r="AI93" i="38"/>
  <c r="AF93" i="38"/>
  <c r="AE93" i="38"/>
  <c r="AD93" i="38"/>
  <c r="AC93" i="38"/>
  <c r="AB93" i="38"/>
  <c r="AA93" i="38"/>
  <c r="Z93" i="38"/>
  <c r="X93" i="38"/>
  <c r="T93" i="38"/>
  <c r="AI92" i="38"/>
  <c r="AF92" i="38"/>
  <c r="AE92" i="38"/>
  <c r="AD92" i="38"/>
  <c r="AC92" i="38"/>
  <c r="AB92" i="38"/>
  <c r="AA92" i="38"/>
  <c r="Z92" i="38"/>
  <c r="X92" i="38"/>
  <c r="T92" i="38"/>
  <c r="AI91" i="38"/>
  <c r="AF91" i="38"/>
  <c r="AE91" i="38"/>
  <c r="AD91" i="38"/>
  <c r="AC91" i="38"/>
  <c r="AB91" i="38"/>
  <c r="AA91" i="38"/>
  <c r="Z91" i="38"/>
  <c r="X91" i="38"/>
  <c r="T91" i="38"/>
  <c r="AI90" i="38"/>
  <c r="AF90" i="38"/>
  <c r="AE90" i="38"/>
  <c r="AD90" i="38"/>
  <c r="AC90" i="38"/>
  <c r="AB90" i="38"/>
  <c r="AA90" i="38"/>
  <c r="Z90" i="38"/>
  <c r="X90" i="38"/>
  <c r="T90" i="38"/>
  <c r="AI89" i="38"/>
  <c r="AF89" i="38"/>
  <c r="AE89" i="38"/>
  <c r="AD89" i="38"/>
  <c r="AC89" i="38"/>
  <c r="AB89" i="38"/>
  <c r="AA89" i="38"/>
  <c r="Z89" i="38"/>
  <c r="X89" i="38"/>
  <c r="T89" i="38"/>
  <c r="AI88" i="38"/>
  <c r="AF88" i="38"/>
  <c r="AE88" i="38"/>
  <c r="AD88" i="38"/>
  <c r="AC88" i="38"/>
  <c r="AB88" i="38"/>
  <c r="AA88" i="38"/>
  <c r="Z88" i="38"/>
  <c r="X88" i="38"/>
  <c r="T88" i="38"/>
  <c r="AI87" i="38"/>
  <c r="AF87" i="38"/>
  <c r="AE87" i="38"/>
  <c r="AD87" i="38"/>
  <c r="AC87" i="38"/>
  <c r="AB87" i="38"/>
  <c r="AA87" i="38"/>
  <c r="Z87" i="38"/>
  <c r="X87" i="38"/>
  <c r="T87" i="38"/>
  <c r="AI86" i="38"/>
  <c r="AF86" i="38"/>
  <c r="AE86" i="38"/>
  <c r="AD86" i="38"/>
  <c r="AC86" i="38"/>
  <c r="AB86" i="38"/>
  <c r="AA86" i="38"/>
  <c r="Z86" i="38"/>
  <c r="X86" i="38"/>
  <c r="T86" i="38"/>
  <c r="AI85" i="38"/>
  <c r="AF85" i="38"/>
  <c r="AE85" i="38"/>
  <c r="AD85" i="38"/>
  <c r="AC85" i="38"/>
  <c r="AB85" i="38"/>
  <c r="AA85" i="38"/>
  <c r="Z85" i="38"/>
  <c r="X85" i="38"/>
  <c r="T85" i="38"/>
  <c r="AI84" i="38"/>
  <c r="AF84" i="38"/>
  <c r="AE84" i="38"/>
  <c r="AD84" i="38"/>
  <c r="AC84" i="38"/>
  <c r="AB84" i="38"/>
  <c r="AA84" i="38"/>
  <c r="Z84" i="38"/>
  <c r="X84" i="38"/>
  <c r="T84" i="38"/>
  <c r="AI83" i="38"/>
  <c r="AF83" i="38"/>
  <c r="AE83" i="38"/>
  <c r="AD83" i="38"/>
  <c r="AC83" i="38"/>
  <c r="AB83" i="38"/>
  <c r="AA83" i="38"/>
  <c r="Z83" i="38"/>
  <c r="X83" i="38"/>
  <c r="T83" i="38"/>
  <c r="AI82" i="38"/>
  <c r="AF82" i="38"/>
  <c r="AE82" i="38"/>
  <c r="AD82" i="38"/>
  <c r="AC82" i="38"/>
  <c r="AB82" i="38"/>
  <c r="AA82" i="38"/>
  <c r="Z82" i="38"/>
  <c r="X82" i="38"/>
  <c r="T82" i="38"/>
  <c r="AI81" i="38"/>
  <c r="AF81" i="38"/>
  <c r="AE81" i="38"/>
  <c r="AD81" i="38"/>
  <c r="AC81" i="38"/>
  <c r="AB81" i="38"/>
  <c r="AA81" i="38"/>
  <c r="Z81" i="38"/>
  <c r="X81" i="38"/>
  <c r="T81" i="38"/>
  <c r="AI80" i="38"/>
  <c r="AF80" i="38"/>
  <c r="AE80" i="38"/>
  <c r="AD80" i="38"/>
  <c r="AC80" i="38"/>
  <c r="AB80" i="38"/>
  <c r="AA80" i="38"/>
  <c r="Z80" i="38"/>
  <c r="X80" i="38"/>
  <c r="T80" i="38"/>
  <c r="AI79" i="38"/>
  <c r="AF79" i="38"/>
  <c r="AE79" i="38"/>
  <c r="AD79" i="38"/>
  <c r="AC79" i="38"/>
  <c r="AB79" i="38"/>
  <c r="AA79" i="38"/>
  <c r="Z79" i="38"/>
  <c r="X79" i="38"/>
  <c r="T79" i="38"/>
  <c r="AI78" i="38"/>
  <c r="AF78" i="38"/>
  <c r="AE78" i="38"/>
  <c r="AD78" i="38"/>
  <c r="AC78" i="38"/>
  <c r="AB78" i="38"/>
  <c r="AA78" i="38"/>
  <c r="Z78" i="38"/>
  <c r="X78" i="38"/>
  <c r="T78" i="38"/>
  <c r="AI77" i="38"/>
  <c r="AF77" i="38"/>
  <c r="AE77" i="38"/>
  <c r="AD77" i="38"/>
  <c r="AC77" i="38"/>
  <c r="AB77" i="38"/>
  <c r="AA77" i="38"/>
  <c r="Z77" i="38"/>
  <c r="X77" i="38"/>
  <c r="T77" i="38"/>
  <c r="AI76" i="38"/>
  <c r="AF76" i="38"/>
  <c r="AE76" i="38"/>
  <c r="AD76" i="38"/>
  <c r="AC76" i="38"/>
  <c r="AB76" i="38"/>
  <c r="AA76" i="38"/>
  <c r="Z76" i="38"/>
  <c r="X76" i="38"/>
  <c r="T76" i="38"/>
  <c r="AI75" i="38"/>
  <c r="AF75" i="38"/>
  <c r="AE75" i="38"/>
  <c r="AD75" i="38"/>
  <c r="AC75" i="38"/>
  <c r="AB75" i="38"/>
  <c r="AA75" i="38"/>
  <c r="Z75" i="38"/>
  <c r="X75" i="38"/>
  <c r="T75" i="38"/>
  <c r="AI74" i="38"/>
  <c r="AF74" i="38"/>
  <c r="AE74" i="38"/>
  <c r="AD74" i="38"/>
  <c r="AC74" i="38"/>
  <c r="AB74" i="38"/>
  <c r="AA74" i="38"/>
  <c r="Z74" i="38"/>
  <c r="X74" i="38"/>
  <c r="T74" i="38"/>
  <c r="AI73" i="38"/>
  <c r="AF73" i="38"/>
  <c r="AE73" i="38"/>
  <c r="AD73" i="38"/>
  <c r="AC73" i="38"/>
  <c r="AB73" i="38"/>
  <c r="AA73" i="38"/>
  <c r="Z73" i="38"/>
  <c r="X73" i="38"/>
  <c r="T73" i="38"/>
  <c r="AI72" i="38"/>
  <c r="AF72" i="38"/>
  <c r="AE72" i="38"/>
  <c r="AD72" i="38"/>
  <c r="AC72" i="38"/>
  <c r="AB72" i="38"/>
  <c r="AA72" i="38"/>
  <c r="Z72" i="38"/>
  <c r="X72" i="38"/>
  <c r="T72" i="38"/>
  <c r="AI71" i="38"/>
  <c r="AF71" i="38"/>
  <c r="AE71" i="38"/>
  <c r="AD71" i="38"/>
  <c r="AC71" i="38"/>
  <c r="AB71" i="38"/>
  <c r="AA71" i="38"/>
  <c r="Z71" i="38"/>
  <c r="X71" i="38"/>
  <c r="T71" i="38"/>
  <c r="AI70" i="38"/>
  <c r="AF70" i="38"/>
  <c r="AE70" i="38"/>
  <c r="AD70" i="38"/>
  <c r="AC70" i="38"/>
  <c r="AB70" i="38"/>
  <c r="AA70" i="38"/>
  <c r="Z70" i="38"/>
  <c r="X70" i="38"/>
  <c r="T70" i="38"/>
  <c r="AI69" i="38"/>
  <c r="AF69" i="38"/>
  <c r="AE69" i="38"/>
  <c r="AD69" i="38"/>
  <c r="AC69" i="38"/>
  <c r="AB69" i="38"/>
  <c r="AA69" i="38"/>
  <c r="Z69" i="38"/>
  <c r="X69" i="38"/>
  <c r="T69" i="38"/>
  <c r="AI68" i="38"/>
  <c r="AF68" i="38"/>
  <c r="AE68" i="38"/>
  <c r="AD68" i="38"/>
  <c r="AC68" i="38"/>
  <c r="AB68" i="38"/>
  <c r="AA68" i="38"/>
  <c r="Z68" i="38"/>
  <c r="X68" i="38"/>
  <c r="T68" i="38"/>
  <c r="AI67" i="38"/>
  <c r="AF67" i="38"/>
  <c r="AE67" i="38"/>
  <c r="AD67" i="38"/>
  <c r="AC67" i="38"/>
  <c r="AB67" i="38"/>
  <c r="AA67" i="38"/>
  <c r="Z67" i="38"/>
  <c r="X67" i="38"/>
  <c r="T67" i="38"/>
  <c r="AI66" i="38"/>
  <c r="AF66" i="38"/>
  <c r="AE66" i="38"/>
  <c r="AD66" i="38"/>
  <c r="AC66" i="38"/>
  <c r="AB66" i="38"/>
  <c r="AA66" i="38"/>
  <c r="Z66" i="38"/>
  <c r="X66" i="38"/>
  <c r="T66" i="38"/>
  <c r="AI65" i="38"/>
  <c r="AF65" i="38"/>
  <c r="AE65" i="38"/>
  <c r="AD65" i="38"/>
  <c r="AC65" i="38"/>
  <c r="AB65" i="38"/>
  <c r="AA65" i="38"/>
  <c r="Z65" i="38"/>
  <c r="X65" i="38"/>
  <c r="T65" i="38"/>
  <c r="AI64" i="38"/>
  <c r="AF64" i="38"/>
  <c r="AE64" i="38"/>
  <c r="AD64" i="38"/>
  <c r="AC64" i="38"/>
  <c r="AB64" i="38"/>
  <c r="AA64" i="38"/>
  <c r="Z64" i="38"/>
  <c r="X64" i="38"/>
  <c r="T64" i="38"/>
  <c r="AI63" i="38"/>
  <c r="AF63" i="38"/>
  <c r="AE63" i="38"/>
  <c r="AD63" i="38"/>
  <c r="AC63" i="38"/>
  <c r="AB63" i="38"/>
  <c r="AA63" i="38"/>
  <c r="Z63" i="38"/>
  <c r="X63" i="38"/>
  <c r="T63" i="38"/>
  <c r="AI62" i="38"/>
  <c r="AF62" i="38"/>
  <c r="AE62" i="38"/>
  <c r="AD62" i="38"/>
  <c r="AC62" i="38"/>
  <c r="AB62" i="38"/>
  <c r="AA62" i="38"/>
  <c r="Z62" i="38"/>
  <c r="X62" i="38"/>
  <c r="T62" i="38"/>
  <c r="AI61" i="38"/>
  <c r="AF61" i="38"/>
  <c r="AE61" i="38"/>
  <c r="AD61" i="38"/>
  <c r="AC61" i="38"/>
  <c r="AB61" i="38"/>
  <c r="AA61" i="38"/>
  <c r="Z61" i="38"/>
  <c r="X61" i="38"/>
  <c r="T61" i="38"/>
  <c r="AI60" i="38"/>
  <c r="AF60" i="38"/>
  <c r="AE60" i="38"/>
  <c r="AD60" i="38"/>
  <c r="AC60" i="38"/>
  <c r="AB60" i="38"/>
  <c r="AA60" i="38"/>
  <c r="Z60" i="38"/>
  <c r="X60" i="38"/>
  <c r="T60" i="38"/>
  <c r="AI59" i="38"/>
  <c r="AF59" i="38"/>
  <c r="AE59" i="38"/>
  <c r="AD59" i="38"/>
  <c r="AC59" i="38"/>
  <c r="AB59" i="38"/>
  <c r="AA59" i="38"/>
  <c r="Z59" i="38"/>
  <c r="X59" i="38"/>
  <c r="T59" i="38"/>
  <c r="AI58" i="38"/>
  <c r="AF58" i="38"/>
  <c r="AE58" i="38"/>
  <c r="AD58" i="38"/>
  <c r="AC58" i="38"/>
  <c r="AB58" i="38"/>
  <c r="AA58" i="38"/>
  <c r="Z58" i="38"/>
  <c r="X58" i="38"/>
  <c r="T58" i="38"/>
  <c r="AI57" i="38"/>
  <c r="AF57" i="38"/>
  <c r="AE57" i="38"/>
  <c r="AD57" i="38"/>
  <c r="AC57" i="38"/>
  <c r="AB57" i="38"/>
  <c r="AA57" i="38"/>
  <c r="Z57" i="38"/>
  <c r="X57" i="38"/>
  <c r="T57" i="38"/>
  <c r="AI56" i="38"/>
  <c r="AF56" i="38"/>
  <c r="AE56" i="38"/>
  <c r="AD56" i="38"/>
  <c r="AC56" i="38"/>
  <c r="AB56" i="38"/>
  <c r="AA56" i="38"/>
  <c r="Z56" i="38"/>
  <c r="X56" i="38"/>
  <c r="T56" i="38"/>
  <c r="AI55" i="38"/>
  <c r="AF55" i="38"/>
  <c r="AE55" i="38"/>
  <c r="AD55" i="38"/>
  <c r="AC55" i="38"/>
  <c r="AB55" i="38"/>
  <c r="AA55" i="38"/>
  <c r="Z55" i="38"/>
  <c r="X55" i="38"/>
  <c r="T55" i="38"/>
  <c r="AI54" i="38"/>
  <c r="AF54" i="38"/>
  <c r="AE54" i="38"/>
  <c r="AD54" i="38"/>
  <c r="AC54" i="38"/>
  <c r="AB54" i="38"/>
  <c r="AA54" i="38"/>
  <c r="Z54" i="38"/>
  <c r="X54" i="38"/>
  <c r="T54" i="38"/>
  <c r="AI53" i="38"/>
  <c r="AF53" i="38"/>
  <c r="AE53" i="38"/>
  <c r="AD53" i="38"/>
  <c r="AC53" i="38"/>
  <c r="AB53" i="38"/>
  <c r="AA53" i="38"/>
  <c r="Z53" i="38"/>
  <c r="X53" i="38"/>
  <c r="T53" i="38"/>
  <c r="AI52" i="38"/>
  <c r="AF52" i="38"/>
  <c r="AE52" i="38"/>
  <c r="AD52" i="38"/>
  <c r="AC52" i="38"/>
  <c r="AB52" i="38"/>
  <c r="AA52" i="38"/>
  <c r="Z52" i="38"/>
  <c r="X52" i="38"/>
  <c r="T52" i="38"/>
  <c r="Q52" i="38"/>
  <c r="AI51" i="38"/>
  <c r="AF51" i="38"/>
  <c r="AE51" i="38"/>
  <c r="AD51" i="38"/>
  <c r="AC51" i="38"/>
  <c r="AB51" i="38"/>
  <c r="AA51" i="38"/>
  <c r="Z51" i="38"/>
  <c r="X51" i="38"/>
  <c r="T51" i="38"/>
  <c r="Q51" i="38"/>
  <c r="AI50" i="38"/>
  <c r="AF50" i="38"/>
  <c r="AE50" i="38"/>
  <c r="AD50" i="38"/>
  <c r="AC50" i="38"/>
  <c r="AB50" i="38"/>
  <c r="AA50" i="38"/>
  <c r="Z50" i="38"/>
  <c r="X50" i="38"/>
  <c r="T50" i="38"/>
  <c r="Q50" i="38"/>
  <c r="AI49" i="38"/>
  <c r="AF49" i="38"/>
  <c r="AE49" i="38"/>
  <c r="AD49" i="38"/>
  <c r="AC49" i="38"/>
  <c r="AB49" i="38"/>
  <c r="AA49" i="38"/>
  <c r="Z49" i="38"/>
  <c r="X49" i="38"/>
  <c r="T49" i="38"/>
  <c r="Q49" i="38"/>
  <c r="AI48" i="38"/>
  <c r="AF48" i="38"/>
  <c r="AE48" i="38"/>
  <c r="AD48" i="38"/>
  <c r="AC48" i="38"/>
  <c r="AB48" i="38"/>
  <c r="AA48" i="38"/>
  <c r="Z48" i="38"/>
  <c r="X48" i="38"/>
  <c r="T48" i="38"/>
  <c r="Q48" i="38"/>
  <c r="AI47" i="38"/>
  <c r="AF47" i="38"/>
  <c r="AE47" i="38"/>
  <c r="AD47" i="38"/>
  <c r="AC47" i="38"/>
  <c r="AB47" i="38"/>
  <c r="AA47" i="38"/>
  <c r="Z47" i="38"/>
  <c r="X47" i="38"/>
  <c r="T47" i="38"/>
  <c r="AI46" i="38"/>
  <c r="AF46" i="38"/>
  <c r="AE46" i="38"/>
  <c r="AD46" i="38"/>
  <c r="AC46" i="38"/>
  <c r="AB46" i="38"/>
  <c r="AA46" i="38"/>
  <c r="Z46" i="38"/>
  <c r="X46" i="38"/>
  <c r="T46" i="38"/>
  <c r="AI45" i="38"/>
  <c r="AF45" i="38"/>
  <c r="AE45" i="38"/>
  <c r="AD45" i="38"/>
  <c r="AC45" i="38"/>
  <c r="AB45" i="38"/>
  <c r="AA45" i="38"/>
  <c r="Z45" i="38"/>
  <c r="X45" i="38"/>
  <c r="T45" i="38"/>
  <c r="Q45" i="38"/>
  <c r="AI44" i="38"/>
  <c r="AF44" i="38"/>
  <c r="AE44" i="38"/>
  <c r="AD44" i="38"/>
  <c r="AC44" i="38"/>
  <c r="AB44" i="38"/>
  <c r="AA44" i="38"/>
  <c r="Z44" i="38"/>
  <c r="X44" i="38"/>
  <c r="T44" i="38"/>
  <c r="Q44" i="38"/>
  <c r="AI43" i="38"/>
  <c r="AF43" i="38"/>
  <c r="AE43" i="38"/>
  <c r="AD43" i="38"/>
  <c r="AC43" i="38"/>
  <c r="AB43" i="38"/>
  <c r="AA43" i="38"/>
  <c r="Z43" i="38"/>
  <c r="X43" i="38"/>
  <c r="T43" i="38"/>
  <c r="Q43" i="38"/>
  <c r="AI42" i="38"/>
  <c r="AF42" i="38"/>
  <c r="AE42" i="38"/>
  <c r="AD42" i="38"/>
  <c r="AC42" i="38"/>
  <c r="AB42" i="38"/>
  <c r="AA42" i="38"/>
  <c r="Z42" i="38"/>
  <c r="X42" i="38"/>
  <c r="T42" i="38"/>
  <c r="AI41" i="38"/>
  <c r="AF41" i="38"/>
  <c r="AE41" i="38"/>
  <c r="AD41" i="38"/>
  <c r="AC41" i="38"/>
  <c r="AB41" i="38"/>
  <c r="AA41" i="38"/>
  <c r="Z41" i="38"/>
  <c r="X41" i="38"/>
  <c r="T41" i="38"/>
  <c r="Q41" i="38"/>
  <c r="AI40" i="38"/>
  <c r="AF40" i="38"/>
  <c r="AE40" i="38"/>
  <c r="AD40" i="38"/>
  <c r="AC40" i="38"/>
  <c r="AB40" i="38"/>
  <c r="AA40" i="38"/>
  <c r="Z40" i="38"/>
  <c r="X40" i="38"/>
  <c r="T40" i="38"/>
  <c r="AI39" i="38"/>
  <c r="AF39" i="38"/>
  <c r="AE39" i="38"/>
  <c r="AD39" i="38"/>
  <c r="AC39" i="38"/>
  <c r="AB39" i="38"/>
  <c r="AA39" i="38"/>
  <c r="Z39" i="38"/>
  <c r="X39" i="38"/>
  <c r="T39" i="38"/>
  <c r="AI38" i="38"/>
  <c r="AF38" i="38"/>
  <c r="AE38" i="38"/>
  <c r="AD38" i="38"/>
  <c r="AC38" i="38"/>
  <c r="AB38" i="38"/>
  <c r="AA38" i="38"/>
  <c r="Z38" i="38"/>
  <c r="X38" i="38"/>
  <c r="T38" i="38"/>
  <c r="AI37" i="38"/>
  <c r="AF37" i="38"/>
  <c r="AE37" i="38"/>
  <c r="AD37" i="38"/>
  <c r="AC37" i="38"/>
  <c r="AB37" i="38"/>
  <c r="AA37" i="38"/>
  <c r="Z37" i="38"/>
  <c r="X37" i="38"/>
  <c r="T37" i="38"/>
  <c r="Q37" i="38"/>
  <c r="AI36" i="38"/>
  <c r="AF36" i="38"/>
  <c r="AE36" i="38"/>
  <c r="AD36" i="38"/>
  <c r="AC36" i="38"/>
  <c r="AB36" i="38"/>
  <c r="AA36" i="38"/>
  <c r="Z36" i="38"/>
  <c r="X36" i="38"/>
  <c r="T36" i="38"/>
  <c r="AI35" i="38"/>
  <c r="AF35" i="38"/>
  <c r="AE35" i="38"/>
  <c r="AD35" i="38"/>
  <c r="AC35" i="38"/>
  <c r="AB35" i="38"/>
  <c r="AA35" i="38"/>
  <c r="Z35" i="38"/>
  <c r="X35" i="38"/>
  <c r="T35" i="38"/>
  <c r="AI34" i="38"/>
  <c r="AF34" i="38"/>
  <c r="AE34" i="38"/>
  <c r="AD34" i="38"/>
  <c r="AC34" i="38"/>
  <c r="AB34" i="38"/>
  <c r="AA34" i="38"/>
  <c r="Z34" i="38"/>
  <c r="X34" i="38"/>
  <c r="T34" i="38"/>
  <c r="AI33" i="38"/>
  <c r="AF33" i="38"/>
  <c r="AE33" i="38"/>
  <c r="AD33" i="38"/>
  <c r="AC33" i="38"/>
  <c r="AB33" i="38"/>
  <c r="AA33" i="38"/>
  <c r="Z33" i="38"/>
  <c r="X33" i="38"/>
  <c r="T33" i="38"/>
  <c r="AI32" i="38"/>
  <c r="AF32" i="38"/>
  <c r="AE32" i="38"/>
  <c r="AD32" i="38"/>
  <c r="AC32" i="38"/>
  <c r="AB32" i="38"/>
  <c r="AA32" i="38"/>
  <c r="Z32" i="38"/>
  <c r="X32" i="38"/>
  <c r="T32" i="38"/>
  <c r="AI31" i="38"/>
  <c r="AF31" i="38"/>
  <c r="AE31" i="38"/>
  <c r="AD31" i="38"/>
  <c r="AC31" i="38"/>
  <c r="AB31" i="38"/>
  <c r="AA31" i="38"/>
  <c r="Z31" i="38"/>
  <c r="X31" i="38"/>
  <c r="T31" i="38"/>
  <c r="AI30" i="38"/>
  <c r="AF30" i="38"/>
  <c r="AE30" i="38"/>
  <c r="AD30" i="38"/>
  <c r="AC30" i="38"/>
  <c r="AB30" i="38"/>
  <c r="AA30" i="38"/>
  <c r="Z30" i="38"/>
  <c r="X30" i="38"/>
  <c r="T30" i="38"/>
  <c r="Q30" i="38"/>
  <c r="AI29" i="38"/>
  <c r="AF29" i="38"/>
  <c r="AE29" i="38"/>
  <c r="AD29" i="38"/>
  <c r="AC29" i="38"/>
  <c r="AB29" i="38"/>
  <c r="AA29" i="38"/>
  <c r="Z29" i="38"/>
  <c r="X29" i="38"/>
  <c r="T29" i="38"/>
  <c r="AI28" i="38"/>
  <c r="AF28" i="38"/>
  <c r="AE28" i="38"/>
  <c r="AD28" i="38"/>
  <c r="AC28" i="38"/>
  <c r="AB28" i="38"/>
  <c r="AA28" i="38"/>
  <c r="Z28" i="38"/>
  <c r="X28" i="38"/>
  <c r="T28" i="38"/>
  <c r="Q28" i="38"/>
  <c r="AI27" i="38"/>
  <c r="AF27" i="38"/>
  <c r="AE27" i="38"/>
  <c r="AD27" i="38"/>
  <c r="AC27" i="38"/>
  <c r="AB27" i="38"/>
  <c r="AA27" i="38"/>
  <c r="Z27" i="38"/>
  <c r="X27" i="38"/>
  <c r="T27" i="38"/>
  <c r="AI26" i="38"/>
  <c r="AF26" i="38"/>
  <c r="AE26" i="38"/>
  <c r="AD26" i="38"/>
  <c r="AC26" i="38"/>
  <c r="AB26" i="38"/>
  <c r="AA26" i="38"/>
  <c r="Z26" i="38"/>
  <c r="X26" i="38"/>
  <c r="T26" i="38"/>
  <c r="AI25" i="38"/>
  <c r="AF25" i="38"/>
  <c r="AE25" i="38"/>
  <c r="AD25" i="38"/>
  <c r="AC25" i="38"/>
  <c r="AB25" i="38"/>
  <c r="AA25" i="38"/>
  <c r="Z25" i="38"/>
  <c r="X25" i="38"/>
  <c r="T25" i="38"/>
  <c r="Q25" i="38"/>
  <c r="AI24" i="38"/>
  <c r="AF24" i="38"/>
  <c r="AE24" i="38"/>
  <c r="AD24" i="38"/>
  <c r="AC24" i="38"/>
  <c r="AB24" i="38"/>
  <c r="AA24" i="38"/>
  <c r="Z24" i="38"/>
  <c r="X24" i="38"/>
  <c r="T24" i="38"/>
  <c r="Q24" i="38"/>
  <c r="AI23" i="38"/>
  <c r="AF23" i="38"/>
  <c r="AE23" i="38"/>
  <c r="AD23" i="38"/>
  <c r="AC23" i="38"/>
  <c r="AB23" i="38"/>
  <c r="AA23" i="38"/>
  <c r="Z23" i="38"/>
  <c r="X23" i="38"/>
  <c r="T23" i="38"/>
  <c r="AI22" i="38"/>
  <c r="AF22" i="38"/>
  <c r="AE22" i="38"/>
  <c r="AD22" i="38"/>
  <c r="AC22" i="38"/>
  <c r="AB22" i="38"/>
  <c r="AA22" i="38"/>
  <c r="Z22" i="38"/>
  <c r="X22" i="38"/>
  <c r="T22" i="38"/>
  <c r="Q22" i="38"/>
  <c r="AI21" i="38"/>
  <c r="AF21" i="38"/>
  <c r="AE21" i="38"/>
  <c r="AD21" i="38"/>
  <c r="AC21" i="38"/>
  <c r="AB21" i="38"/>
  <c r="AA21" i="38"/>
  <c r="Z21" i="38"/>
  <c r="X21" i="38"/>
  <c r="T21" i="38"/>
  <c r="AI20" i="38"/>
  <c r="AF20" i="38"/>
  <c r="AE20" i="38"/>
  <c r="AD20" i="38"/>
  <c r="AC20" i="38"/>
  <c r="AB20" i="38"/>
  <c r="AA20" i="38"/>
  <c r="Z20" i="38"/>
  <c r="X20" i="38"/>
  <c r="T20" i="38"/>
  <c r="Q20" i="38"/>
  <c r="AI19" i="38"/>
  <c r="AF19" i="38"/>
  <c r="AE19" i="38"/>
  <c r="AD19" i="38"/>
  <c r="AC19" i="38"/>
  <c r="AB19" i="38"/>
  <c r="AA19" i="38"/>
  <c r="Z19" i="38"/>
  <c r="X19" i="38"/>
  <c r="T19" i="38"/>
  <c r="AQ18" i="38"/>
  <c r="AP18" i="38"/>
  <c r="AO18" i="38"/>
  <c r="AI18" i="38"/>
  <c r="AF18" i="38"/>
  <c r="AE18" i="38"/>
  <c r="AD18" i="38"/>
  <c r="AC18" i="38"/>
  <c r="AB18" i="38"/>
  <c r="AA18" i="38"/>
  <c r="Z18" i="38"/>
  <c r="X18" i="38"/>
  <c r="T18" i="38"/>
  <c r="AI17" i="38"/>
  <c r="AF17" i="38"/>
  <c r="AE17" i="38"/>
  <c r="AD17" i="38"/>
  <c r="AC17" i="38"/>
  <c r="AB17" i="38"/>
  <c r="AA17" i="38"/>
  <c r="Z17" i="38"/>
  <c r="X17" i="38"/>
  <c r="T17" i="38"/>
  <c r="AI16" i="38"/>
  <c r="AF16" i="38"/>
  <c r="AE16" i="38"/>
  <c r="AD16" i="38"/>
  <c r="AC16" i="38"/>
  <c r="AB16" i="38"/>
  <c r="AA16" i="38"/>
  <c r="Z16" i="38"/>
  <c r="X16" i="38"/>
  <c r="T16" i="38"/>
  <c r="AQ15" i="38"/>
  <c r="AI15" i="38"/>
  <c r="AF15" i="38"/>
  <c r="AE15" i="38"/>
  <c r="AD15" i="38"/>
  <c r="AC15" i="38"/>
  <c r="AB15" i="38"/>
  <c r="AA15" i="38"/>
  <c r="Z15" i="38"/>
  <c r="X15" i="38"/>
  <c r="T15" i="38"/>
  <c r="AQ14" i="38"/>
  <c r="AI14" i="38"/>
  <c r="AF14" i="38"/>
  <c r="AE14" i="38"/>
  <c r="AD14" i="38"/>
  <c r="AC14" i="38"/>
  <c r="AB14" i="38"/>
  <c r="AA14" i="38"/>
  <c r="Z14" i="38"/>
  <c r="X14" i="38"/>
  <c r="T14" i="38"/>
  <c r="AQ13" i="38"/>
  <c r="AI13" i="38"/>
  <c r="AF13" i="38"/>
  <c r="AE13" i="38"/>
  <c r="AD13" i="38"/>
  <c r="AC13" i="38"/>
  <c r="AB13" i="38"/>
  <c r="AA13" i="38"/>
  <c r="Z13" i="38"/>
  <c r="X13" i="38"/>
  <c r="T13" i="38"/>
  <c r="AQ12" i="38"/>
  <c r="AI12" i="38"/>
  <c r="AF12" i="38"/>
  <c r="AE12" i="38"/>
  <c r="AD12" i="38"/>
  <c r="AC12" i="38"/>
  <c r="AB12" i="38"/>
  <c r="AA12" i="38"/>
  <c r="Z12" i="38"/>
  <c r="X12" i="38"/>
  <c r="T12" i="38"/>
  <c r="AQ11" i="38"/>
  <c r="AI11" i="38"/>
  <c r="AF11" i="38"/>
  <c r="AE11" i="38"/>
  <c r="AD11" i="38"/>
  <c r="AC11" i="38"/>
  <c r="AB11" i="38"/>
  <c r="AA11" i="38"/>
  <c r="Z11" i="38"/>
  <c r="X11" i="38"/>
  <c r="T11" i="38"/>
  <c r="AI10" i="38"/>
  <c r="AF10" i="38"/>
  <c r="AE10" i="38"/>
  <c r="AD10" i="38"/>
  <c r="AC10" i="38"/>
  <c r="AB10" i="38"/>
  <c r="AA10" i="38"/>
  <c r="Z10" i="38"/>
  <c r="X10" i="38"/>
  <c r="T10" i="38"/>
  <c r="Q10" i="38"/>
  <c r="AQ9" i="38"/>
  <c r="AI9" i="38"/>
  <c r="AF9" i="38"/>
  <c r="AE9" i="38"/>
  <c r="AD9" i="38"/>
  <c r="AC9" i="38"/>
  <c r="AB9" i="38"/>
  <c r="AA9" i="38"/>
  <c r="Z9" i="38"/>
  <c r="X9" i="38"/>
  <c r="T9" i="38"/>
  <c r="Q9" i="38"/>
  <c r="C9" i="38"/>
  <c r="B9" i="38"/>
  <c r="A9" i="38"/>
  <c r="AQ8" i="38"/>
  <c r="AI8" i="38"/>
  <c r="AH8" i="38"/>
  <c r="AH8" i="38" a="1"/>
  <c r="AG8" i="38"/>
  <c r="AG8" i="38" a="1"/>
  <c r="AF8" i="38"/>
  <c r="AE8" i="38"/>
  <c r="Z8" i="38"/>
  <c r="X8" i="38"/>
  <c r="T8" i="38"/>
  <c r="D8" i="38"/>
  <c r="C8" i="38"/>
  <c r="B8" i="38"/>
  <c r="AF1623" i="37"/>
  <c r="AE1623" i="37"/>
  <c r="AD1623" i="37"/>
  <c r="AC1623" i="37"/>
  <c r="AB1623" i="37"/>
  <c r="AA1623" i="37"/>
  <c r="Z1623" i="37"/>
  <c r="X1623" i="37"/>
  <c r="T1623" i="37"/>
  <c r="AF1622" i="37"/>
  <c r="AE1622" i="37"/>
  <c r="AD1622" i="37"/>
  <c r="AC1622" i="37"/>
  <c r="AB1622" i="37"/>
  <c r="AA1622" i="37"/>
  <c r="Z1622" i="37"/>
  <c r="X1622" i="37"/>
  <c r="T1622" i="37"/>
  <c r="AF1621" i="37"/>
  <c r="AE1621" i="37"/>
  <c r="AD1621" i="37"/>
  <c r="AC1621" i="37"/>
  <c r="AB1621" i="37"/>
  <c r="AA1621" i="37"/>
  <c r="Z1621" i="37"/>
  <c r="X1621" i="37"/>
  <c r="T1621" i="37"/>
  <c r="AF1620" i="37"/>
  <c r="AE1620" i="37"/>
  <c r="AD1620" i="37"/>
  <c r="AC1620" i="37"/>
  <c r="AB1620" i="37"/>
  <c r="AA1620" i="37"/>
  <c r="Z1620" i="37"/>
  <c r="X1620" i="37"/>
  <c r="T1620" i="37"/>
  <c r="AF1619" i="37"/>
  <c r="AE1619" i="37"/>
  <c r="AD1619" i="37"/>
  <c r="AC1619" i="37"/>
  <c r="AB1619" i="37"/>
  <c r="AA1619" i="37"/>
  <c r="Z1619" i="37"/>
  <c r="X1619" i="37"/>
  <c r="T1619" i="37"/>
  <c r="AF1618" i="37"/>
  <c r="AE1618" i="37"/>
  <c r="AD1618" i="37"/>
  <c r="AC1618" i="37"/>
  <c r="AB1618" i="37"/>
  <c r="AA1618" i="37"/>
  <c r="Z1618" i="37"/>
  <c r="X1618" i="37"/>
  <c r="T1618" i="37"/>
  <c r="AF1617" i="37"/>
  <c r="AE1617" i="37"/>
  <c r="AD1617" i="37"/>
  <c r="AC1617" i="37"/>
  <c r="AB1617" i="37"/>
  <c r="AA1617" i="37"/>
  <c r="Z1617" i="37"/>
  <c r="X1617" i="37"/>
  <c r="T1617" i="37"/>
  <c r="AF1616" i="37"/>
  <c r="AE1616" i="37"/>
  <c r="AD1616" i="37"/>
  <c r="AC1616" i="37"/>
  <c r="AB1616" i="37"/>
  <c r="AA1616" i="37"/>
  <c r="Z1616" i="37"/>
  <c r="X1616" i="37"/>
  <c r="T1616" i="37"/>
  <c r="AF1615" i="37"/>
  <c r="AE1615" i="37"/>
  <c r="AD1615" i="37"/>
  <c r="AC1615" i="37"/>
  <c r="AB1615" i="37"/>
  <c r="AA1615" i="37"/>
  <c r="Z1615" i="37"/>
  <c r="X1615" i="37"/>
  <c r="T1615" i="37"/>
  <c r="AF1614" i="37"/>
  <c r="AE1614" i="37"/>
  <c r="AD1614" i="37"/>
  <c r="AC1614" i="37"/>
  <c r="AB1614" i="37"/>
  <c r="AA1614" i="37"/>
  <c r="Z1614" i="37"/>
  <c r="X1614" i="37"/>
  <c r="T1614" i="37"/>
  <c r="AF1613" i="37"/>
  <c r="AE1613" i="37"/>
  <c r="AD1613" i="37"/>
  <c r="AC1613" i="37"/>
  <c r="AB1613" i="37"/>
  <c r="AA1613" i="37"/>
  <c r="Z1613" i="37"/>
  <c r="X1613" i="37"/>
  <c r="T1613" i="37"/>
  <c r="AF1612" i="37"/>
  <c r="AE1612" i="37"/>
  <c r="AD1612" i="37"/>
  <c r="AC1612" i="37"/>
  <c r="AB1612" i="37"/>
  <c r="AA1612" i="37"/>
  <c r="Z1612" i="37"/>
  <c r="X1612" i="37"/>
  <c r="T1612" i="37"/>
  <c r="AF1611" i="37"/>
  <c r="AE1611" i="37"/>
  <c r="AD1611" i="37"/>
  <c r="AC1611" i="37"/>
  <c r="AB1611" i="37"/>
  <c r="AA1611" i="37"/>
  <c r="Z1611" i="37"/>
  <c r="X1611" i="37"/>
  <c r="T1611" i="37"/>
  <c r="AF1610" i="37"/>
  <c r="AE1610" i="37"/>
  <c r="AD1610" i="37"/>
  <c r="AC1610" i="37"/>
  <c r="AB1610" i="37"/>
  <c r="AA1610" i="37"/>
  <c r="Z1610" i="37"/>
  <c r="X1610" i="37"/>
  <c r="T1610" i="37"/>
  <c r="AF1609" i="37"/>
  <c r="AE1609" i="37"/>
  <c r="AD1609" i="37"/>
  <c r="AC1609" i="37"/>
  <c r="AB1609" i="37"/>
  <c r="AA1609" i="37"/>
  <c r="Z1609" i="37"/>
  <c r="X1609" i="37"/>
  <c r="T1609" i="37"/>
  <c r="AF1608" i="37"/>
  <c r="AE1608" i="37"/>
  <c r="AD1608" i="37"/>
  <c r="AC1608" i="37"/>
  <c r="AB1608" i="37"/>
  <c r="AA1608" i="37"/>
  <c r="Z1608" i="37"/>
  <c r="X1608" i="37"/>
  <c r="T1608" i="37"/>
  <c r="AF1607" i="37"/>
  <c r="AE1607" i="37"/>
  <c r="AD1607" i="37"/>
  <c r="AC1607" i="37"/>
  <c r="AB1607" i="37"/>
  <c r="AA1607" i="37"/>
  <c r="Z1607" i="37"/>
  <c r="X1607" i="37"/>
  <c r="T1607" i="37"/>
  <c r="AF1606" i="37"/>
  <c r="AE1606" i="37"/>
  <c r="AD1606" i="37"/>
  <c r="AC1606" i="37"/>
  <c r="AB1606" i="37"/>
  <c r="AA1606" i="37"/>
  <c r="Z1606" i="37"/>
  <c r="X1606" i="37"/>
  <c r="T1606" i="37"/>
  <c r="AF1605" i="37"/>
  <c r="AE1605" i="37"/>
  <c r="AD1605" i="37"/>
  <c r="AC1605" i="37"/>
  <c r="AB1605" i="37"/>
  <c r="AA1605" i="37"/>
  <c r="Z1605" i="37"/>
  <c r="X1605" i="37"/>
  <c r="T1605" i="37"/>
  <c r="AF1604" i="37"/>
  <c r="AE1604" i="37"/>
  <c r="AD1604" i="37"/>
  <c r="AC1604" i="37"/>
  <c r="AB1604" i="37"/>
  <c r="AA1604" i="37"/>
  <c r="Z1604" i="37"/>
  <c r="X1604" i="37"/>
  <c r="T1604" i="37"/>
  <c r="AF1603" i="37"/>
  <c r="AE1603" i="37"/>
  <c r="AD1603" i="37"/>
  <c r="AC1603" i="37"/>
  <c r="AB1603" i="37"/>
  <c r="AA1603" i="37"/>
  <c r="Z1603" i="37"/>
  <c r="X1603" i="37"/>
  <c r="T1603" i="37"/>
  <c r="AF1602" i="37"/>
  <c r="AE1602" i="37"/>
  <c r="AD1602" i="37"/>
  <c r="AC1602" i="37"/>
  <c r="AB1602" i="37"/>
  <c r="AA1602" i="37"/>
  <c r="Z1602" i="37"/>
  <c r="X1602" i="37"/>
  <c r="T1602" i="37"/>
  <c r="AF1601" i="37"/>
  <c r="AE1601" i="37"/>
  <c r="AD1601" i="37"/>
  <c r="AC1601" i="37"/>
  <c r="AB1601" i="37"/>
  <c r="AA1601" i="37"/>
  <c r="Z1601" i="37"/>
  <c r="X1601" i="37"/>
  <c r="T1601" i="37"/>
  <c r="AF1600" i="37"/>
  <c r="AE1600" i="37"/>
  <c r="AD1600" i="37"/>
  <c r="AC1600" i="37"/>
  <c r="AB1600" i="37"/>
  <c r="AA1600" i="37"/>
  <c r="Z1600" i="37"/>
  <c r="X1600" i="37"/>
  <c r="T1600" i="37"/>
  <c r="AF1599" i="37"/>
  <c r="AE1599" i="37"/>
  <c r="AD1599" i="37"/>
  <c r="AC1599" i="37"/>
  <c r="AB1599" i="37"/>
  <c r="AA1599" i="37"/>
  <c r="Z1599" i="37"/>
  <c r="X1599" i="37"/>
  <c r="T1599" i="37"/>
  <c r="AF1598" i="37"/>
  <c r="AE1598" i="37"/>
  <c r="AD1598" i="37"/>
  <c r="AC1598" i="37"/>
  <c r="AB1598" i="37"/>
  <c r="AA1598" i="37"/>
  <c r="Z1598" i="37"/>
  <c r="X1598" i="37"/>
  <c r="T1598" i="37"/>
  <c r="AF1597" i="37"/>
  <c r="AE1597" i="37"/>
  <c r="AD1597" i="37"/>
  <c r="AC1597" i="37"/>
  <c r="AB1597" i="37"/>
  <c r="AA1597" i="37"/>
  <c r="Z1597" i="37"/>
  <c r="X1597" i="37"/>
  <c r="T1597" i="37"/>
  <c r="AF1596" i="37"/>
  <c r="AE1596" i="37"/>
  <c r="AD1596" i="37"/>
  <c r="AC1596" i="37"/>
  <c r="AB1596" i="37"/>
  <c r="AA1596" i="37"/>
  <c r="Z1596" i="37"/>
  <c r="X1596" i="37"/>
  <c r="T1596" i="37"/>
  <c r="AF1595" i="37"/>
  <c r="AE1595" i="37"/>
  <c r="AD1595" i="37"/>
  <c r="AC1595" i="37"/>
  <c r="AB1595" i="37"/>
  <c r="AA1595" i="37"/>
  <c r="Z1595" i="37"/>
  <c r="X1595" i="37"/>
  <c r="T1595" i="37"/>
  <c r="AF1594" i="37"/>
  <c r="AE1594" i="37"/>
  <c r="AD1594" i="37"/>
  <c r="AC1594" i="37"/>
  <c r="AB1594" i="37"/>
  <c r="AA1594" i="37"/>
  <c r="Z1594" i="37"/>
  <c r="X1594" i="37"/>
  <c r="T1594" i="37"/>
  <c r="AF1593" i="37"/>
  <c r="AE1593" i="37"/>
  <c r="AD1593" i="37"/>
  <c r="AC1593" i="37"/>
  <c r="AB1593" i="37"/>
  <c r="AA1593" i="37"/>
  <c r="Z1593" i="37"/>
  <c r="X1593" i="37"/>
  <c r="T1593" i="37"/>
  <c r="AF1592" i="37"/>
  <c r="AE1592" i="37"/>
  <c r="AD1592" i="37"/>
  <c r="AC1592" i="37"/>
  <c r="AB1592" i="37"/>
  <c r="AA1592" i="37"/>
  <c r="Z1592" i="37"/>
  <c r="X1592" i="37"/>
  <c r="T1592" i="37"/>
  <c r="AF1591" i="37"/>
  <c r="AE1591" i="37"/>
  <c r="AD1591" i="37"/>
  <c r="AC1591" i="37"/>
  <c r="AB1591" i="37"/>
  <c r="AA1591" i="37"/>
  <c r="Z1591" i="37"/>
  <c r="X1591" i="37"/>
  <c r="T1591" i="37"/>
  <c r="AF1590" i="37"/>
  <c r="AE1590" i="37"/>
  <c r="AD1590" i="37"/>
  <c r="AC1590" i="37"/>
  <c r="AB1590" i="37"/>
  <c r="AA1590" i="37"/>
  <c r="Z1590" i="37"/>
  <c r="X1590" i="37"/>
  <c r="T1590" i="37"/>
  <c r="AF1589" i="37"/>
  <c r="AE1589" i="37"/>
  <c r="AD1589" i="37"/>
  <c r="AC1589" i="37"/>
  <c r="AB1589" i="37"/>
  <c r="AA1589" i="37"/>
  <c r="Z1589" i="37"/>
  <c r="X1589" i="37"/>
  <c r="T1589" i="37"/>
  <c r="AF1588" i="37"/>
  <c r="AE1588" i="37"/>
  <c r="AD1588" i="37"/>
  <c r="AC1588" i="37"/>
  <c r="AB1588" i="37"/>
  <c r="AA1588" i="37"/>
  <c r="Z1588" i="37"/>
  <c r="X1588" i="37"/>
  <c r="T1588" i="37"/>
  <c r="AF1587" i="37"/>
  <c r="AE1587" i="37"/>
  <c r="AD1587" i="37"/>
  <c r="AC1587" i="37"/>
  <c r="AB1587" i="37"/>
  <c r="AA1587" i="37"/>
  <c r="Z1587" i="37"/>
  <c r="X1587" i="37"/>
  <c r="T1587" i="37"/>
  <c r="AF1586" i="37"/>
  <c r="AE1586" i="37"/>
  <c r="AD1586" i="37"/>
  <c r="AC1586" i="37"/>
  <c r="AB1586" i="37"/>
  <c r="AA1586" i="37"/>
  <c r="Z1586" i="37"/>
  <c r="X1586" i="37"/>
  <c r="T1586" i="37"/>
  <c r="AF1585" i="37"/>
  <c r="AE1585" i="37"/>
  <c r="AD1585" i="37"/>
  <c r="AC1585" i="37"/>
  <c r="AB1585" i="37"/>
  <c r="AA1585" i="37"/>
  <c r="Z1585" i="37"/>
  <c r="X1585" i="37"/>
  <c r="T1585" i="37"/>
  <c r="AF1584" i="37"/>
  <c r="AE1584" i="37"/>
  <c r="AD1584" i="37"/>
  <c r="AC1584" i="37"/>
  <c r="AB1584" i="37"/>
  <c r="AA1584" i="37"/>
  <c r="Z1584" i="37"/>
  <c r="X1584" i="37"/>
  <c r="T1584" i="37"/>
  <c r="AF1583" i="37"/>
  <c r="AE1583" i="37"/>
  <c r="AD1583" i="37"/>
  <c r="AC1583" i="37"/>
  <c r="AB1583" i="37"/>
  <c r="AA1583" i="37"/>
  <c r="Z1583" i="37"/>
  <c r="X1583" i="37"/>
  <c r="T1583" i="37"/>
  <c r="AF1582" i="37"/>
  <c r="AE1582" i="37"/>
  <c r="AD1582" i="37"/>
  <c r="AC1582" i="37"/>
  <c r="AB1582" i="37"/>
  <c r="AA1582" i="37"/>
  <c r="Z1582" i="37"/>
  <c r="X1582" i="37"/>
  <c r="T1582" i="37"/>
  <c r="AF1581" i="37"/>
  <c r="AE1581" i="37"/>
  <c r="AD1581" i="37"/>
  <c r="AC1581" i="37"/>
  <c r="AB1581" i="37"/>
  <c r="AA1581" i="37"/>
  <c r="Z1581" i="37"/>
  <c r="X1581" i="37"/>
  <c r="T1581" i="37"/>
  <c r="AF1580" i="37"/>
  <c r="AE1580" i="37"/>
  <c r="AD1580" i="37"/>
  <c r="AC1580" i="37"/>
  <c r="AB1580" i="37"/>
  <c r="AA1580" i="37"/>
  <c r="Z1580" i="37"/>
  <c r="X1580" i="37"/>
  <c r="T1580" i="37"/>
  <c r="AF1579" i="37"/>
  <c r="AE1579" i="37"/>
  <c r="AD1579" i="37"/>
  <c r="AC1579" i="37"/>
  <c r="AB1579" i="37"/>
  <c r="AA1579" i="37"/>
  <c r="Z1579" i="37"/>
  <c r="X1579" i="37"/>
  <c r="T1579" i="37"/>
  <c r="AF1578" i="37"/>
  <c r="AE1578" i="37"/>
  <c r="AD1578" i="37"/>
  <c r="AC1578" i="37"/>
  <c r="AB1578" i="37"/>
  <c r="AA1578" i="37"/>
  <c r="Z1578" i="37"/>
  <c r="X1578" i="37"/>
  <c r="T1578" i="37"/>
  <c r="AF1577" i="37"/>
  <c r="AE1577" i="37"/>
  <c r="AD1577" i="37"/>
  <c r="AC1577" i="37"/>
  <c r="AB1577" i="37"/>
  <c r="AA1577" i="37"/>
  <c r="Z1577" i="37"/>
  <c r="X1577" i="37"/>
  <c r="T1577" i="37"/>
  <c r="AF1576" i="37"/>
  <c r="AE1576" i="37"/>
  <c r="AD1576" i="37"/>
  <c r="AC1576" i="37"/>
  <c r="AB1576" i="37"/>
  <c r="AA1576" i="37"/>
  <c r="Z1576" i="37"/>
  <c r="X1576" i="37"/>
  <c r="T1576" i="37"/>
  <c r="AF1575" i="37"/>
  <c r="AE1575" i="37"/>
  <c r="AD1575" i="37"/>
  <c r="AC1575" i="37"/>
  <c r="AB1575" i="37"/>
  <c r="AA1575" i="37"/>
  <c r="Z1575" i="37"/>
  <c r="X1575" i="37"/>
  <c r="T1575" i="37"/>
  <c r="AF1574" i="37"/>
  <c r="AE1574" i="37"/>
  <c r="AD1574" i="37"/>
  <c r="AC1574" i="37"/>
  <c r="AB1574" i="37"/>
  <c r="AA1574" i="37"/>
  <c r="Z1574" i="37"/>
  <c r="X1574" i="37"/>
  <c r="T1574" i="37"/>
  <c r="AF1573" i="37"/>
  <c r="AE1573" i="37"/>
  <c r="AD1573" i="37"/>
  <c r="AC1573" i="37"/>
  <c r="AB1573" i="37"/>
  <c r="AA1573" i="37"/>
  <c r="Z1573" i="37"/>
  <c r="X1573" i="37"/>
  <c r="T1573" i="37"/>
  <c r="AF1572" i="37"/>
  <c r="AE1572" i="37"/>
  <c r="AD1572" i="37"/>
  <c r="AC1572" i="37"/>
  <c r="AB1572" i="37"/>
  <c r="AA1572" i="37"/>
  <c r="Z1572" i="37"/>
  <c r="X1572" i="37"/>
  <c r="T1572" i="37"/>
  <c r="AF1571" i="37"/>
  <c r="AE1571" i="37"/>
  <c r="AD1571" i="37"/>
  <c r="AC1571" i="37"/>
  <c r="AB1571" i="37"/>
  <c r="AA1571" i="37"/>
  <c r="Z1571" i="37"/>
  <c r="X1571" i="37"/>
  <c r="T1571" i="37"/>
  <c r="AF1570" i="37"/>
  <c r="AE1570" i="37"/>
  <c r="AD1570" i="37"/>
  <c r="AC1570" i="37"/>
  <c r="AB1570" i="37"/>
  <c r="AA1570" i="37"/>
  <c r="Z1570" i="37"/>
  <c r="X1570" i="37"/>
  <c r="T1570" i="37"/>
  <c r="AF1569" i="37"/>
  <c r="AE1569" i="37"/>
  <c r="AD1569" i="37"/>
  <c r="AC1569" i="37"/>
  <c r="AB1569" i="37"/>
  <c r="AA1569" i="37"/>
  <c r="Z1569" i="37"/>
  <c r="X1569" i="37"/>
  <c r="T1569" i="37"/>
  <c r="AF1568" i="37"/>
  <c r="AE1568" i="37"/>
  <c r="AD1568" i="37"/>
  <c r="AC1568" i="37"/>
  <c r="AB1568" i="37"/>
  <c r="AA1568" i="37"/>
  <c r="Z1568" i="37"/>
  <c r="X1568" i="37"/>
  <c r="T1568" i="37"/>
  <c r="AF1567" i="37"/>
  <c r="AE1567" i="37"/>
  <c r="AD1567" i="37"/>
  <c r="AC1567" i="37"/>
  <c r="AB1567" i="37"/>
  <c r="AA1567" i="37"/>
  <c r="Z1567" i="37"/>
  <c r="X1567" i="37"/>
  <c r="T1567" i="37"/>
  <c r="AF1566" i="37"/>
  <c r="AE1566" i="37"/>
  <c r="AD1566" i="37"/>
  <c r="AC1566" i="37"/>
  <c r="AB1566" i="37"/>
  <c r="AA1566" i="37"/>
  <c r="Z1566" i="37"/>
  <c r="X1566" i="37"/>
  <c r="T1566" i="37"/>
  <c r="AF1565" i="37"/>
  <c r="AE1565" i="37"/>
  <c r="AD1565" i="37"/>
  <c r="AC1565" i="37"/>
  <c r="AB1565" i="37"/>
  <c r="AA1565" i="37"/>
  <c r="Z1565" i="37"/>
  <c r="X1565" i="37"/>
  <c r="T1565" i="37"/>
  <c r="AF1564" i="37"/>
  <c r="AE1564" i="37"/>
  <c r="AD1564" i="37"/>
  <c r="AC1564" i="37"/>
  <c r="AB1564" i="37"/>
  <c r="AA1564" i="37"/>
  <c r="Z1564" i="37"/>
  <c r="X1564" i="37"/>
  <c r="T1564" i="37"/>
  <c r="AF1563" i="37"/>
  <c r="AE1563" i="37"/>
  <c r="AD1563" i="37"/>
  <c r="AC1563" i="37"/>
  <c r="AB1563" i="37"/>
  <c r="AA1563" i="37"/>
  <c r="Z1563" i="37"/>
  <c r="X1563" i="37"/>
  <c r="T1563" i="37"/>
  <c r="AF1562" i="37"/>
  <c r="AE1562" i="37"/>
  <c r="AD1562" i="37"/>
  <c r="AC1562" i="37"/>
  <c r="AB1562" i="37"/>
  <c r="AA1562" i="37"/>
  <c r="Z1562" i="37"/>
  <c r="X1562" i="37"/>
  <c r="T1562" i="37"/>
  <c r="AF1561" i="37"/>
  <c r="AE1561" i="37"/>
  <c r="AD1561" i="37"/>
  <c r="AC1561" i="37"/>
  <c r="AB1561" i="37"/>
  <c r="AA1561" i="37"/>
  <c r="Z1561" i="37"/>
  <c r="X1561" i="37"/>
  <c r="T1561" i="37"/>
  <c r="AF1560" i="37"/>
  <c r="AE1560" i="37"/>
  <c r="AD1560" i="37"/>
  <c r="AC1560" i="37"/>
  <c r="AB1560" i="37"/>
  <c r="AA1560" i="37"/>
  <c r="Z1560" i="37"/>
  <c r="X1560" i="37"/>
  <c r="T1560" i="37"/>
  <c r="AF1559" i="37"/>
  <c r="AE1559" i="37"/>
  <c r="AD1559" i="37"/>
  <c r="AC1559" i="37"/>
  <c r="AB1559" i="37"/>
  <c r="AA1559" i="37"/>
  <c r="Z1559" i="37"/>
  <c r="X1559" i="37"/>
  <c r="T1559" i="37"/>
  <c r="AF1558" i="37"/>
  <c r="AE1558" i="37"/>
  <c r="AD1558" i="37"/>
  <c r="AC1558" i="37"/>
  <c r="AB1558" i="37"/>
  <c r="AA1558" i="37"/>
  <c r="Z1558" i="37"/>
  <c r="X1558" i="37"/>
  <c r="T1558" i="37"/>
  <c r="AF1557" i="37"/>
  <c r="AE1557" i="37"/>
  <c r="AD1557" i="37"/>
  <c r="AC1557" i="37"/>
  <c r="AB1557" i="37"/>
  <c r="AA1557" i="37"/>
  <c r="Z1557" i="37"/>
  <c r="X1557" i="37"/>
  <c r="T1557" i="37"/>
  <c r="AF1556" i="37"/>
  <c r="AE1556" i="37"/>
  <c r="AD1556" i="37"/>
  <c r="AC1556" i="37"/>
  <c r="AB1556" i="37"/>
  <c r="AA1556" i="37"/>
  <c r="Z1556" i="37"/>
  <c r="X1556" i="37"/>
  <c r="T1556" i="37"/>
  <c r="AF1555" i="37"/>
  <c r="AE1555" i="37"/>
  <c r="AD1555" i="37"/>
  <c r="AC1555" i="37"/>
  <c r="AB1555" i="37"/>
  <c r="AA1555" i="37"/>
  <c r="Z1555" i="37"/>
  <c r="X1555" i="37"/>
  <c r="T1555" i="37"/>
  <c r="AF1554" i="37"/>
  <c r="AE1554" i="37"/>
  <c r="AD1554" i="37"/>
  <c r="AC1554" i="37"/>
  <c r="AB1554" i="37"/>
  <c r="AA1554" i="37"/>
  <c r="Z1554" i="37"/>
  <c r="X1554" i="37"/>
  <c r="T1554" i="37"/>
  <c r="AF1553" i="37"/>
  <c r="AE1553" i="37"/>
  <c r="AD1553" i="37"/>
  <c r="AC1553" i="37"/>
  <c r="AB1553" i="37"/>
  <c r="AA1553" i="37"/>
  <c r="Z1553" i="37"/>
  <c r="X1553" i="37"/>
  <c r="T1553" i="37"/>
  <c r="AF1552" i="37"/>
  <c r="AE1552" i="37"/>
  <c r="AD1552" i="37"/>
  <c r="AC1552" i="37"/>
  <c r="AB1552" i="37"/>
  <c r="AA1552" i="37"/>
  <c r="Z1552" i="37"/>
  <c r="X1552" i="37"/>
  <c r="T1552" i="37"/>
  <c r="AF1551" i="37"/>
  <c r="AE1551" i="37"/>
  <c r="AD1551" i="37"/>
  <c r="AC1551" i="37"/>
  <c r="AB1551" i="37"/>
  <c r="AA1551" i="37"/>
  <c r="Z1551" i="37"/>
  <c r="X1551" i="37"/>
  <c r="T1551" i="37"/>
  <c r="AF1550" i="37"/>
  <c r="AE1550" i="37"/>
  <c r="AD1550" i="37"/>
  <c r="AC1550" i="37"/>
  <c r="AB1550" i="37"/>
  <c r="AA1550" i="37"/>
  <c r="Z1550" i="37"/>
  <c r="X1550" i="37"/>
  <c r="T1550" i="37"/>
  <c r="AF1549" i="37"/>
  <c r="AE1549" i="37"/>
  <c r="AD1549" i="37"/>
  <c r="AC1549" i="37"/>
  <c r="AB1549" i="37"/>
  <c r="AA1549" i="37"/>
  <c r="Z1549" i="37"/>
  <c r="X1549" i="37"/>
  <c r="T1549" i="37"/>
  <c r="AF1548" i="37"/>
  <c r="AE1548" i="37"/>
  <c r="AD1548" i="37"/>
  <c r="AC1548" i="37"/>
  <c r="AB1548" i="37"/>
  <c r="AA1548" i="37"/>
  <c r="Z1548" i="37"/>
  <c r="X1548" i="37"/>
  <c r="T1548" i="37"/>
  <c r="AF1547" i="37"/>
  <c r="AE1547" i="37"/>
  <c r="AD1547" i="37"/>
  <c r="AC1547" i="37"/>
  <c r="AB1547" i="37"/>
  <c r="AA1547" i="37"/>
  <c r="Z1547" i="37"/>
  <c r="X1547" i="37"/>
  <c r="T1547" i="37"/>
  <c r="AF1546" i="37"/>
  <c r="AE1546" i="37"/>
  <c r="AD1546" i="37"/>
  <c r="AC1546" i="37"/>
  <c r="AB1546" i="37"/>
  <c r="AA1546" i="37"/>
  <c r="Z1546" i="37"/>
  <c r="X1546" i="37"/>
  <c r="T1546" i="37"/>
  <c r="AF1545" i="37"/>
  <c r="AE1545" i="37"/>
  <c r="AD1545" i="37"/>
  <c r="AC1545" i="37"/>
  <c r="AB1545" i="37"/>
  <c r="AA1545" i="37"/>
  <c r="Z1545" i="37"/>
  <c r="X1545" i="37"/>
  <c r="T1545" i="37"/>
  <c r="AF1544" i="37"/>
  <c r="AE1544" i="37"/>
  <c r="AD1544" i="37"/>
  <c r="AC1544" i="37"/>
  <c r="AB1544" i="37"/>
  <c r="AA1544" i="37"/>
  <c r="Z1544" i="37"/>
  <c r="X1544" i="37"/>
  <c r="T1544" i="37"/>
  <c r="AF1543" i="37"/>
  <c r="AE1543" i="37"/>
  <c r="AD1543" i="37"/>
  <c r="AC1543" i="37"/>
  <c r="AB1543" i="37"/>
  <c r="AA1543" i="37"/>
  <c r="Z1543" i="37"/>
  <c r="X1543" i="37"/>
  <c r="T1543" i="37"/>
  <c r="AF1542" i="37"/>
  <c r="AE1542" i="37"/>
  <c r="AD1542" i="37"/>
  <c r="AC1542" i="37"/>
  <c r="AB1542" i="37"/>
  <c r="AA1542" i="37"/>
  <c r="Z1542" i="37"/>
  <c r="X1542" i="37"/>
  <c r="T1542" i="37"/>
  <c r="AF1541" i="37"/>
  <c r="AE1541" i="37"/>
  <c r="AD1541" i="37"/>
  <c r="AC1541" i="37"/>
  <c r="AB1541" i="37"/>
  <c r="AA1541" i="37"/>
  <c r="Z1541" i="37"/>
  <c r="X1541" i="37"/>
  <c r="T1541" i="37"/>
  <c r="AF1540" i="37"/>
  <c r="AE1540" i="37"/>
  <c r="AD1540" i="37"/>
  <c r="AC1540" i="37"/>
  <c r="AB1540" i="37"/>
  <c r="AA1540" i="37"/>
  <c r="Z1540" i="37"/>
  <c r="X1540" i="37"/>
  <c r="T1540" i="37"/>
  <c r="AF1539" i="37"/>
  <c r="AE1539" i="37"/>
  <c r="AD1539" i="37"/>
  <c r="AC1539" i="37"/>
  <c r="AB1539" i="37"/>
  <c r="AA1539" i="37"/>
  <c r="Z1539" i="37"/>
  <c r="X1539" i="37"/>
  <c r="T1539" i="37"/>
  <c r="AF1538" i="37"/>
  <c r="AE1538" i="37"/>
  <c r="AD1538" i="37"/>
  <c r="AC1538" i="37"/>
  <c r="AB1538" i="37"/>
  <c r="AA1538" i="37"/>
  <c r="Z1538" i="37"/>
  <c r="X1538" i="37"/>
  <c r="T1538" i="37"/>
  <c r="AF1537" i="37"/>
  <c r="AE1537" i="37"/>
  <c r="AD1537" i="37"/>
  <c r="AC1537" i="37"/>
  <c r="AB1537" i="37"/>
  <c r="AA1537" i="37"/>
  <c r="Z1537" i="37"/>
  <c r="X1537" i="37"/>
  <c r="T1537" i="37"/>
  <c r="AF1536" i="37"/>
  <c r="AE1536" i="37"/>
  <c r="AD1536" i="37"/>
  <c r="AC1536" i="37"/>
  <c r="AB1536" i="37"/>
  <c r="AA1536" i="37"/>
  <c r="Z1536" i="37"/>
  <c r="X1536" i="37"/>
  <c r="T1536" i="37"/>
  <c r="AF1535" i="37"/>
  <c r="AE1535" i="37"/>
  <c r="AD1535" i="37"/>
  <c r="AC1535" i="37"/>
  <c r="AB1535" i="37"/>
  <c r="AA1535" i="37"/>
  <c r="Z1535" i="37"/>
  <c r="X1535" i="37"/>
  <c r="T1535" i="37"/>
  <c r="AF1534" i="37"/>
  <c r="AE1534" i="37"/>
  <c r="AD1534" i="37"/>
  <c r="AC1534" i="37"/>
  <c r="AB1534" i="37"/>
  <c r="AA1534" i="37"/>
  <c r="Z1534" i="37"/>
  <c r="X1534" i="37"/>
  <c r="T1534" i="37"/>
  <c r="AF1533" i="37"/>
  <c r="AE1533" i="37"/>
  <c r="AD1533" i="37"/>
  <c r="AC1533" i="37"/>
  <c r="AB1533" i="37"/>
  <c r="AA1533" i="37"/>
  <c r="Z1533" i="37"/>
  <c r="X1533" i="37"/>
  <c r="T1533" i="37"/>
  <c r="AF1532" i="37"/>
  <c r="AE1532" i="37"/>
  <c r="AD1532" i="37"/>
  <c r="AC1532" i="37"/>
  <c r="AB1532" i="37"/>
  <c r="AA1532" i="37"/>
  <c r="Z1532" i="37"/>
  <c r="X1532" i="37"/>
  <c r="T1532" i="37"/>
  <c r="AF1531" i="37"/>
  <c r="AE1531" i="37"/>
  <c r="AD1531" i="37"/>
  <c r="AC1531" i="37"/>
  <c r="AB1531" i="37"/>
  <c r="AA1531" i="37"/>
  <c r="Z1531" i="37"/>
  <c r="X1531" i="37"/>
  <c r="T1531" i="37"/>
  <c r="AF1530" i="37"/>
  <c r="AE1530" i="37"/>
  <c r="AD1530" i="37"/>
  <c r="AC1530" i="37"/>
  <c r="AB1530" i="37"/>
  <c r="AA1530" i="37"/>
  <c r="Z1530" i="37"/>
  <c r="X1530" i="37"/>
  <c r="T1530" i="37"/>
  <c r="AF1529" i="37"/>
  <c r="AE1529" i="37"/>
  <c r="AD1529" i="37"/>
  <c r="AC1529" i="37"/>
  <c r="AB1529" i="37"/>
  <c r="AA1529" i="37"/>
  <c r="Z1529" i="37"/>
  <c r="X1529" i="37"/>
  <c r="T1529" i="37"/>
  <c r="AF1528" i="37"/>
  <c r="AE1528" i="37"/>
  <c r="AD1528" i="37"/>
  <c r="AC1528" i="37"/>
  <c r="AB1528" i="37"/>
  <c r="AA1528" i="37"/>
  <c r="Z1528" i="37"/>
  <c r="X1528" i="37"/>
  <c r="T1528" i="37"/>
  <c r="AF1527" i="37"/>
  <c r="AE1527" i="37"/>
  <c r="AD1527" i="37"/>
  <c r="AC1527" i="37"/>
  <c r="AB1527" i="37"/>
  <c r="AA1527" i="37"/>
  <c r="Z1527" i="37"/>
  <c r="X1527" i="37"/>
  <c r="T1527" i="37"/>
  <c r="AF1526" i="37"/>
  <c r="AE1526" i="37"/>
  <c r="AD1526" i="37"/>
  <c r="AC1526" i="37"/>
  <c r="AB1526" i="37"/>
  <c r="AA1526" i="37"/>
  <c r="Z1526" i="37"/>
  <c r="X1526" i="37"/>
  <c r="T1526" i="37"/>
  <c r="AF1525" i="37"/>
  <c r="AE1525" i="37"/>
  <c r="AD1525" i="37"/>
  <c r="AC1525" i="37"/>
  <c r="AB1525" i="37"/>
  <c r="AA1525" i="37"/>
  <c r="Z1525" i="37"/>
  <c r="X1525" i="37"/>
  <c r="T1525" i="37"/>
  <c r="AF1524" i="37"/>
  <c r="AE1524" i="37"/>
  <c r="AD1524" i="37"/>
  <c r="AC1524" i="37"/>
  <c r="AB1524" i="37"/>
  <c r="AA1524" i="37"/>
  <c r="Z1524" i="37"/>
  <c r="X1524" i="37"/>
  <c r="T1524" i="37"/>
  <c r="AF1523" i="37"/>
  <c r="AE1523" i="37"/>
  <c r="AD1523" i="37"/>
  <c r="AC1523" i="37"/>
  <c r="AB1523" i="37"/>
  <c r="AA1523" i="37"/>
  <c r="Z1523" i="37"/>
  <c r="X1523" i="37"/>
  <c r="T1523" i="37"/>
  <c r="AF1522" i="37"/>
  <c r="AE1522" i="37"/>
  <c r="AD1522" i="37"/>
  <c r="AC1522" i="37"/>
  <c r="AB1522" i="37"/>
  <c r="AA1522" i="37"/>
  <c r="Z1522" i="37"/>
  <c r="X1522" i="37"/>
  <c r="T1522" i="37"/>
  <c r="AF1521" i="37"/>
  <c r="AE1521" i="37"/>
  <c r="AD1521" i="37"/>
  <c r="AC1521" i="37"/>
  <c r="AB1521" i="37"/>
  <c r="AA1521" i="37"/>
  <c r="Z1521" i="37"/>
  <c r="X1521" i="37"/>
  <c r="T1521" i="37"/>
  <c r="AF1520" i="37"/>
  <c r="AE1520" i="37"/>
  <c r="AD1520" i="37"/>
  <c r="AC1520" i="37"/>
  <c r="AB1520" i="37"/>
  <c r="AA1520" i="37"/>
  <c r="Z1520" i="37"/>
  <c r="X1520" i="37"/>
  <c r="T1520" i="37"/>
  <c r="AF1519" i="37"/>
  <c r="AE1519" i="37"/>
  <c r="AD1519" i="37"/>
  <c r="AC1519" i="37"/>
  <c r="AB1519" i="37"/>
  <c r="AA1519" i="37"/>
  <c r="Z1519" i="37"/>
  <c r="X1519" i="37"/>
  <c r="T1519" i="37"/>
  <c r="AF1518" i="37"/>
  <c r="AE1518" i="37"/>
  <c r="AD1518" i="37"/>
  <c r="AC1518" i="37"/>
  <c r="AB1518" i="37"/>
  <c r="AA1518" i="37"/>
  <c r="Z1518" i="37"/>
  <c r="X1518" i="37"/>
  <c r="T1518" i="37"/>
  <c r="AF1517" i="37"/>
  <c r="AE1517" i="37"/>
  <c r="AD1517" i="37"/>
  <c r="AC1517" i="37"/>
  <c r="AB1517" i="37"/>
  <c r="AA1517" i="37"/>
  <c r="Z1517" i="37"/>
  <c r="X1517" i="37"/>
  <c r="T1517" i="37"/>
  <c r="AF1516" i="37"/>
  <c r="AE1516" i="37"/>
  <c r="AD1516" i="37"/>
  <c r="AC1516" i="37"/>
  <c r="AB1516" i="37"/>
  <c r="AA1516" i="37"/>
  <c r="Z1516" i="37"/>
  <c r="X1516" i="37"/>
  <c r="T1516" i="37"/>
  <c r="AF1515" i="37"/>
  <c r="AE1515" i="37"/>
  <c r="AD1515" i="37"/>
  <c r="AC1515" i="37"/>
  <c r="AB1515" i="37"/>
  <c r="AA1515" i="37"/>
  <c r="Z1515" i="37"/>
  <c r="X1515" i="37"/>
  <c r="T1515" i="37"/>
  <c r="AF1514" i="37"/>
  <c r="AE1514" i="37"/>
  <c r="AD1514" i="37"/>
  <c r="AC1514" i="37"/>
  <c r="AB1514" i="37"/>
  <c r="AA1514" i="37"/>
  <c r="Z1514" i="37"/>
  <c r="X1514" i="37"/>
  <c r="T1514" i="37"/>
  <c r="AF1513" i="37"/>
  <c r="AE1513" i="37"/>
  <c r="AD1513" i="37"/>
  <c r="AC1513" i="37"/>
  <c r="AB1513" i="37"/>
  <c r="AA1513" i="37"/>
  <c r="Z1513" i="37"/>
  <c r="X1513" i="37"/>
  <c r="T1513" i="37"/>
  <c r="AF1512" i="37"/>
  <c r="AE1512" i="37"/>
  <c r="AD1512" i="37"/>
  <c r="AC1512" i="37"/>
  <c r="AB1512" i="37"/>
  <c r="AA1512" i="37"/>
  <c r="Z1512" i="37"/>
  <c r="X1512" i="37"/>
  <c r="T1512" i="37"/>
  <c r="AF1511" i="37"/>
  <c r="AE1511" i="37"/>
  <c r="AD1511" i="37"/>
  <c r="AC1511" i="37"/>
  <c r="AB1511" i="37"/>
  <c r="AA1511" i="37"/>
  <c r="Z1511" i="37"/>
  <c r="X1511" i="37"/>
  <c r="T1511" i="37"/>
  <c r="AF1510" i="37"/>
  <c r="AE1510" i="37"/>
  <c r="AD1510" i="37"/>
  <c r="AC1510" i="37"/>
  <c r="AB1510" i="37"/>
  <c r="AA1510" i="37"/>
  <c r="Z1510" i="37"/>
  <c r="X1510" i="37"/>
  <c r="T1510" i="37"/>
  <c r="AF1509" i="37"/>
  <c r="AE1509" i="37"/>
  <c r="AD1509" i="37"/>
  <c r="AC1509" i="37"/>
  <c r="AB1509" i="37"/>
  <c r="AA1509" i="37"/>
  <c r="Z1509" i="37"/>
  <c r="X1509" i="37"/>
  <c r="T1509" i="37"/>
  <c r="AF1508" i="37"/>
  <c r="AE1508" i="37"/>
  <c r="AD1508" i="37"/>
  <c r="AC1508" i="37"/>
  <c r="AB1508" i="37"/>
  <c r="AA1508" i="37"/>
  <c r="Z1508" i="37"/>
  <c r="X1508" i="37"/>
  <c r="T1508" i="37"/>
  <c r="AF1507" i="37"/>
  <c r="AE1507" i="37"/>
  <c r="AD1507" i="37"/>
  <c r="AC1507" i="37"/>
  <c r="AB1507" i="37"/>
  <c r="AA1507" i="37"/>
  <c r="Z1507" i="37"/>
  <c r="X1507" i="37"/>
  <c r="T1507" i="37"/>
  <c r="AF1506" i="37"/>
  <c r="AE1506" i="37"/>
  <c r="AD1506" i="37"/>
  <c r="AC1506" i="37"/>
  <c r="AB1506" i="37"/>
  <c r="AA1506" i="37"/>
  <c r="Z1506" i="37"/>
  <c r="X1506" i="37"/>
  <c r="T1506" i="37"/>
  <c r="AF1505" i="37"/>
  <c r="AE1505" i="37"/>
  <c r="AD1505" i="37"/>
  <c r="AC1505" i="37"/>
  <c r="AB1505" i="37"/>
  <c r="AA1505" i="37"/>
  <c r="Z1505" i="37"/>
  <c r="X1505" i="37"/>
  <c r="T1505" i="37"/>
  <c r="AF1504" i="37"/>
  <c r="AE1504" i="37"/>
  <c r="AD1504" i="37"/>
  <c r="AC1504" i="37"/>
  <c r="AB1504" i="37"/>
  <c r="AA1504" i="37"/>
  <c r="Z1504" i="37"/>
  <c r="X1504" i="37"/>
  <c r="T1504" i="37"/>
  <c r="AF1503" i="37"/>
  <c r="AE1503" i="37"/>
  <c r="AD1503" i="37"/>
  <c r="AC1503" i="37"/>
  <c r="AB1503" i="37"/>
  <c r="AA1503" i="37"/>
  <c r="Z1503" i="37"/>
  <c r="X1503" i="37"/>
  <c r="T1503" i="37"/>
  <c r="AF1502" i="37"/>
  <c r="AE1502" i="37"/>
  <c r="AD1502" i="37"/>
  <c r="AC1502" i="37"/>
  <c r="AB1502" i="37"/>
  <c r="AA1502" i="37"/>
  <c r="Z1502" i="37"/>
  <c r="X1502" i="37"/>
  <c r="T1502" i="37"/>
  <c r="AF1501" i="37"/>
  <c r="AE1501" i="37"/>
  <c r="AD1501" i="37"/>
  <c r="AC1501" i="37"/>
  <c r="AB1501" i="37"/>
  <c r="AA1501" i="37"/>
  <c r="Z1501" i="37"/>
  <c r="X1501" i="37"/>
  <c r="T1501" i="37"/>
  <c r="AF1500" i="37"/>
  <c r="AE1500" i="37"/>
  <c r="AD1500" i="37"/>
  <c r="AC1500" i="37"/>
  <c r="AB1500" i="37"/>
  <c r="AA1500" i="37"/>
  <c r="Z1500" i="37"/>
  <c r="X1500" i="37"/>
  <c r="T1500" i="37"/>
  <c r="AF1499" i="37"/>
  <c r="AE1499" i="37"/>
  <c r="AD1499" i="37"/>
  <c r="AC1499" i="37"/>
  <c r="AB1499" i="37"/>
  <c r="AA1499" i="37"/>
  <c r="Z1499" i="37"/>
  <c r="X1499" i="37"/>
  <c r="T1499" i="37"/>
  <c r="AF1498" i="37"/>
  <c r="AE1498" i="37"/>
  <c r="AD1498" i="37"/>
  <c r="AC1498" i="37"/>
  <c r="AB1498" i="37"/>
  <c r="AA1498" i="37"/>
  <c r="Z1498" i="37"/>
  <c r="X1498" i="37"/>
  <c r="T1498" i="37"/>
  <c r="AF1497" i="37"/>
  <c r="AE1497" i="37"/>
  <c r="AD1497" i="37"/>
  <c r="AC1497" i="37"/>
  <c r="AB1497" i="37"/>
  <c r="AA1497" i="37"/>
  <c r="Z1497" i="37"/>
  <c r="X1497" i="37"/>
  <c r="T1497" i="37"/>
  <c r="AF1496" i="37"/>
  <c r="AE1496" i="37"/>
  <c r="AD1496" i="37"/>
  <c r="AC1496" i="37"/>
  <c r="AB1496" i="37"/>
  <c r="AA1496" i="37"/>
  <c r="Z1496" i="37"/>
  <c r="X1496" i="37"/>
  <c r="T1496" i="37"/>
  <c r="AF1495" i="37"/>
  <c r="AE1495" i="37"/>
  <c r="AD1495" i="37"/>
  <c r="AC1495" i="37"/>
  <c r="AB1495" i="37"/>
  <c r="AA1495" i="37"/>
  <c r="Z1495" i="37"/>
  <c r="X1495" i="37"/>
  <c r="T1495" i="37"/>
  <c r="AF1494" i="37"/>
  <c r="AE1494" i="37"/>
  <c r="AD1494" i="37"/>
  <c r="AC1494" i="37"/>
  <c r="AB1494" i="37"/>
  <c r="AA1494" i="37"/>
  <c r="Z1494" i="37"/>
  <c r="X1494" i="37"/>
  <c r="T1494" i="37"/>
  <c r="AF1493" i="37"/>
  <c r="AE1493" i="37"/>
  <c r="AD1493" i="37"/>
  <c r="AC1493" i="37"/>
  <c r="AB1493" i="37"/>
  <c r="AA1493" i="37"/>
  <c r="Z1493" i="37"/>
  <c r="X1493" i="37"/>
  <c r="T1493" i="37"/>
  <c r="AF1492" i="37"/>
  <c r="AE1492" i="37"/>
  <c r="AD1492" i="37"/>
  <c r="AC1492" i="37"/>
  <c r="AB1492" i="37"/>
  <c r="AA1492" i="37"/>
  <c r="Z1492" i="37"/>
  <c r="X1492" i="37"/>
  <c r="T1492" i="37"/>
  <c r="AF1491" i="37"/>
  <c r="AE1491" i="37"/>
  <c r="AD1491" i="37"/>
  <c r="AC1491" i="37"/>
  <c r="AB1491" i="37"/>
  <c r="AA1491" i="37"/>
  <c r="Z1491" i="37"/>
  <c r="X1491" i="37"/>
  <c r="T1491" i="37"/>
  <c r="AF1490" i="37"/>
  <c r="AE1490" i="37"/>
  <c r="AD1490" i="37"/>
  <c r="AC1490" i="37"/>
  <c r="AB1490" i="37"/>
  <c r="AA1490" i="37"/>
  <c r="Z1490" i="37"/>
  <c r="X1490" i="37"/>
  <c r="T1490" i="37"/>
  <c r="AF1489" i="37"/>
  <c r="AE1489" i="37"/>
  <c r="AD1489" i="37"/>
  <c r="AC1489" i="37"/>
  <c r="AB1489" i="37"/>
  <c r="AA1489" i="37"/>
  <c r="Z1489" i="37"/>
  <c r="X1489" i="37"/>
  <c r="T1489" i="37"/>
  <c r="AF1488" i="37"/>
  <c r="AE1488" i="37"/>
  <c r="AD1488" i="37"/>
  <c r="AC1488" i="37"/>
  <c r="AB1488" i="37"/>
  <c r="AA1488" i="37"/>
  <c r="Z1488" i="37"/>
  <c r="X1488" i="37"/>
  <c r="T1488" i="37"/>
  <c r="AF1487" i="37"/>
  <c r="AE1487" i="37"/>
  <c r="AD1487" i="37"/>
  <c r="AC1487" i="37"/>
  <c r="AB1487" i="37"/>
  <c r="AA1487" i="37"/>
  <c r="Z1487" i="37"/>
  <c r="X1487" i="37"/>
  <c r="T1487" i="37"/>
  <c r="AF1486" i="37"/>
  <c r="AE1486" i="37"/>
  <c r="AD1486" i="37"/>
  <c r="AC1486" i="37"/>
  <c r="AB1486" i="37"/>
  <c r="AA1486" i="37"/>
  <c r="Z1486" i="37"/>
  <c r="X1486" i="37"/>
  <c r="T1486" i="37"/>
  <c r="AF1485" i="37"/>
  <c r="AE1485" i="37"/>
  <c r="AD1485" i="37"/>
  <c r="AC1485" i="37"/>
  <c r="AB1485" i="37"/>
  <c r="AA1485" i="37"/>
  <c r="Z1485" i="37"/>
  <c r="X1485" i="37"/>
  <c r="T1485" i="37"/>
  <c r="AF1484" i="37"/>
  <c r="AE1484" i="37"/>
  <c r="AD1484" i="37"/>
  <c r="AC1484" i="37"/>
  <c r="AB1484" i="37"/>
  <c r="AA1484" i="37"/>
  <c r="Z1484" i="37"/>
  <c r="X1484" i="37"/>
  <c r="T1484" i="37"/>
  <c r="AF1483" i="37"/>
  <c r="AE1483" i="37"/>
  <c r="AD1483" i="37"/>
  <c r="AC1483" i="37"/>
  <c r="AB1483" i="37"/>
  <c r="AA1483" i="37"/>
  <c r="Z1483" i="37"/>
  <c r="X1483" i="37"/>
  <c r="T1483" i="37"/>
  <c r="AF1482" i="37"/>
  <c r="AE1482" i="37"/>
  <c r="AD1482" i="37"/>
  <c r="AC1482" i="37"/>
  <c r="AB1482" i="37"/>
  <c r="AA1482" i="37"/>
  <c r="Z1482" i="37"/>
  <c r="X1482" i="37"/>
  <c r="T1482" i="37"/>
  <c r="AF1481" i="37"/>
  <c r="AE1481" i="37"/>
  <c r="AD1481" i="37"/>
  <c r="AC1481" i="37"/>
  <c r="AB1481" i="37"/>
  <c r="AA1481" i="37"/>
  <c r="Z1481" i="37"/>
  <c r="X1481" i="37"/>
  <c r="T1481" i="37"/>
  <c r="AF1480" i="37"/>
  <c r="AE1480" i="37"/>
  <c r="AD1480" i="37"/>
  <c r="AC1480" i="37"/>
  <c r="AB1480" i="37"/>
  <c r="AA1480" i="37"/>
  <c r="Z1480" i="37"/>
  <c r="X1480" i="37"/>
  <c r="T1480" i="37"/>
  <c r="AF1479" i="37"/>
  <c r="AE1479" i="37"/>
  <c r="AD1479" i="37"/>
  <c r="AC1479" i="37"/>
  <c r="AB1479" i="37"/>
  <c r="AA1479" i="37"/>
  <c r="Z1479" i="37"/>
  <c r="X1479" i="37"/>
  <c r="T1479" i="37"/>
  <c r="AF1478" i="37"/>
  <c r="AE1478" i="37"/>
  <c r="AD1478" i="37"/>
  <c r="AC1478" i="37"/>
  <c r="AB1478" i="37"/>
  <c r="AA1478" i="37"/>
  <c r="Z1478" i="37"/>
  <c r="X1478" i="37"/>
  <c r="T1478" i="37"/>
  <c r="AF1477" i="37"/>
  <c r="AE1477" i="37"/>
  <c r="AD1477" i="37"/>
  <c r="AC1477" i="37"/>
  <c r="AB1477" i="37"/>
  <c r="AA1477" i="37"/>
  <c r="Z1477" i="37"/>
  <c r="X1477" i="37"/>
  <c r="T1477" i="37"/>
  <c r="AF1476" i="37"/>
  <c r="AE1476" i="37"/>
  <c r="AD1476" i="37"/>
  <c r="AC1476" i="37"/>
  <c r="AB1476" i="37"/>
  <c r="AA1476" i="37"/>
  <c r="Z1476" i="37"/>
  <c r="X1476" i="37"/>
  <c r="T1476" i="37"/>
  <c r="AF1475" i="37"/>
  <c r="AE1475" i="37"/>
  <c r="AD1475" i="37"/>
  <c r="AC1475" i="37"/>
  <c r="AB1475" i="37"/>
  <c r="AA1475" i="37"/>
  <c r="Z1475" i="37"/>
  <c r="X1475" i="37"/>
  <c r="T1475" i="37"/>
  <c r="AF1474" i="37"/>
  <c r="AE1474" i="37"/>
  <c r="AD1474" i="37"/>
  <c r="AC1474" i="37"/>
  <c r="AB1474" i="37"/>
  <c r="AA1474" i="37"/>
  <c r="Z1474" i="37"/>
  <c r="X1474" i="37"/>
  <c r="T1474" i="37"/>
  <c r="AF1473" i="37"/>
  <c r="AE1473" i="37"/>
  <c r="AD1473" i="37"/>
  <c r="AC1473" i="37"/>
  <c r="AB1473" i="37"/>
  <c r="AA1473" i="37"/>
  <c r="Z1473" i="37"/>
  <c r="X1473" i="37"/>
  <c r="T1473" i="37"/>
  <c r="AF1472" i="37"/>
  <c r="AE1472" i="37"/>
  <c r="AD1472" i="37"/>
  <c r="AC1472" i="37"/>
  <c r="AB1472" i="37"/>
  <c r="AA1472" i="37"/>
  <c r="Z1472" i="37"/>
  <c r="X1472" i="37"/>
  <c r="T1472" i="37"/>
  <c r="AF1471" i="37"/>
  <c r="AE1471" i="37"/>
  <c r="AD1471" i="37"/>
  <c r="AC1471" i="37"/>
  <c r="AB1471" i="37"/>
  <c r="AA1471" i="37"/>
  <c r="Z1471" i="37"/>
  <c r="X1471" i="37"/>
  <c r="T1471" i="37"/>
  <c r="AF1470" i="37"/>
  <c r="AE1470" i="37"/>
  <c r="AD1470" i="37"/>
  <c r="AC1470" i="37"/>
  <c r="AB1470" i="37"/>
  <c r="AA1470" i="37"/>
  <c r="Z1470" i="37"/>
  <c r="X1470" i="37"/>
  <c r="T1470" i="37"/>
  <c r="AF1469" i="37"/>
  <c r="AE1469" i="37"/>
  <c r="AD1469" i="37"/>
  <c r="AC1469" i="37"/>
  <c r="AB1469" i="37"/>
  <c r="AA1469" i="37"/>
  <c r="Z1469" i="37"/>
  <c r="X1469" i="37"/>
  <c r="T1469" i="37"/>
  <c r="AF1468" i="37"/>
  <c r="AE1468" i="37"/>
  <c r="AD1468" i="37"/>
  <c r="AC1468" i="37"/>
  <c r="AB1468" i="37"/>
  <c r="AA1468" i="37"/>
  <c r="Z1468" i="37"/>
  <c r="X1468" i="37"/>
  <c r="T1468" i="37"/>
  <c r="AF1467" i="37"/>
  <c r="AE1467" i="37"/>
  <c r="AD1467" i="37"/>
  <c r="AC1467" i="37"/>
  <c r="AB1467" i="37"/>
  <c r="AA1467" i="37"/>
  <c r="Z1467" i="37"/>
  <c r="X1467" i="37"/>
  <c r="T1467" i="37"/>
  <c r="AF1466" i="37"/>
  <c r="AE1466" i="37"/>
  <c r="AD1466" i="37"/>
  <c r="AC1466" i="37"/>
  <c r="AB1466" i="37"/>
  <c r="AA1466" i="37"/>
  <c r="Z1466" i="37"/>
  <c r="X1466" i="37"/>
  <c r="T1466" i="37"/>
  <c r="AF1465" i="37"/>
  <c r="AE1465" i="37"/>
  <c r="AD1465" i="37"/>
  <c r="AC1465" i="37"/>
  <c r="AB1465" i="37"/>
  <c r="AA1465" i="37"/>
  <c r="Z1465" i="37"/>
  <c r="X1465" i="37"/>
  <c r="T1465" i="37"/>
  <c r="AF1464" i="37"/>
  <c r="AE1464" i="37"/>
  <c r="AD1464" i="37"/>
  <c r="AC1464" i="37"/>
  <c r="AB1464" i="37"/>
  <c r="AA1464" i="37"/>
  <c r="Z1464" i="37"/>
  <c r="X1464" i="37"/>
  <c r="T1464" i="37"/>
  <c r="AF1463" i="37"/>
  <c r="AE1463" i="37"/>
  <c r="AD1463" i="37"/>
  <c r="AC1463" i="37"/>
  <c r="AB1463" i="37"/>
  <c r="AA1463" i="37"/>
  <c r="Z1463" i="37"/>
  <c r="X1463" i="37"/>
  <c r="T1463" i="37"/>
  <c r="AF1462" i="37"/>
  <c r="AE1462" i="37"/>
  <c r="AD1462" i="37"/>
  <c r="AC1462" i="37"/>
  <c r="AB1462" i="37"/>
  <c r="AA1462" i="37"/>
  <c r="Z1462" i="37"/>
  <c r="X1462" i="37"/>
  <c r="T1462" i="37"/>
  <c r="AF1461" i="37"/>
  <c r="AE1461" i="37"/>
  <c r="AD1461" i="37"/>
  <c r="AC1461" i="37"/>
  <c r="AB1461" i="37"/>
  <c r="AA1461" i="37"/>
  <c r="Z1461" i="37"/>
  <c r="X1461" i="37"/>
  <c r="T1461" i="37"/>
  <c r="AF1460" i="37"/>
  <c r="AE1460" i="37"/>
  <c r="AD1460" i="37"/>
  <c r="AC1460" i="37"/>
  <c r="AB1460" i="37"/>
  <c r="AA1460" i="37"/>
  <c r="Z1460" i="37"/>
  <c r="X1460" i="37"/>
  <c r="T1460" i="37"/>
  <c r="AF1459" i="37"/>
  <c r="AE1459" i="37"/>
  <c r="AD1459" i="37"/>
  <c r="AC1459" i="37"/>
  <c r="AB1459" i="37"/>
  <c r="AA1459" i="37"/>
  <c r="Z1459" i="37"/>
  <c r="X1459" i="37"/>
  <c r="T1459" i="37"/>
  <c r="AF1458" i="37"/>
  <c r="AE1458" i="37"/>
  <c r="AD1458" i="37"/>
  <c r="AC1458" i="37"/>
  <c r="AB1458" i="37"/>
  <c r="AA1458" i="37"/>
  <c r="Z1458" i="37"/>
  <c r="X1458" i="37"/>
  <c r="T1458" i="37"/>
  <c r="AF1457" i="37"/>
  <c r="AE1457" i="37"/>
  <c r="AD1457" i="37"/>
  <c r="AC1457" i="37"/>
  <c r="AB1457" i="37"/>
  <c r="AA1457" i="37"/>
  <c r="Z1457" i="37"/>
  <c r="X1457" i="37"/>
  <c r="T1457" i="37"/>
  <c r="AF1456" i="37"/>
  <c r="AE1456" i="37"/>
  <c r="AD1456" i="37"/>
  <c r="AC1456" i="37"/>
  <c r="AB1456" i="37"/>
  <c r="AA1456" i="37"/>
  <c r="Z1456" i="37"/>
  <c r="X1456" i="37"/>
  <c r="T1456" i="37"/>
  <c r="AF1455" i="37"/>
  <c r="AE1455" i="37"/>
  <c r="AD1455" i="37"/>
  <c r="AC1455" i="37"/>
  <c r="AB1455" i="37"/>
  <c r="AA1455" i="37"/>
  <c r="Z1455" i="37"/>
  <c r="X1455" i="37"/>
  <c r="T1455" i="37"/>
  <c r="AF1454" i="37"/>
  <c r="AE1454" i="37"/>
  <c r="AD1454" i="37"/>
  <c r="AC1454" i="37"/>
  <c r="AB1454" i="37"/>
  <c r="AA1454" i="37"/>
  <c r="Z1454" i="37"/>
  <c r="X1454" i="37"/>
  <c r="T1454" i="37"/>
  <c r="AF1453" i="37"/>
  <c r="AE1453" i="37"/>
  <c r="AD1453" i="37"/>
  <c r="AC1453" i="37"/>
  <c r="AB1453" i="37"/>
  <c r="AA1453" i="37"/>
  <c r="Z1453" i="37"/>
  <c r="X1453" i="37"/>
  <c r="T1453" i="37"/>
  <c r="AF1452" i="37"/>
  <c r="AE1452" i="37"/>
  <c r="AD1452" i="37"/>
  <c r="AC1452" i="37"/>
  <c r="AB1452" i="37"/>
  <c r="AA1452" i="37"/>
  <c r="Z1452" i="37"/>
  <c r="X1452" i="37"/>
  <c r="T1452" i="37"/>
  <c r="AF1451" i="37"/>
  <c r="AE1451" i="37"/>
  <c r="AD1451" i="37"/>
  <c r="AC1451" i="37"/>
  <c r="AB1451" i="37"/>
  <c r="AA1451" i="37"/>
  <c r="Z1451" i="37"/>
  <c r="X1451" i="37"/>
  <c r="T1451" i="37"/>
  <c r="AF1450" i="37"/>
  <c r="AE1450" i="37"/>
  <c r="AD1450" i="37"/>
  <c r="AC1450" i="37"/>
  <c r="AB1450" i="37"/>
  <c r="AA1450" i="37"/>
  <c r="Z1450" i="37"/>
  <c r="X1450" i="37"/>
  <c r="T1450" i="37"/>
  <c r="AF1449" i="37"/>
  <c r="AE1449" i="37"/>
  <c r="AD1449" i="37"/>
  <c r="AC1449" i="37"/>
  <c r="AB1449" i="37"/>
  <c r="AA1449" i="37"/>
  <c r="Z1449" i="37"/>
  <c r="X1449" i="37"/>
  <c r="T1449" i="37"/>
  <c r="AF1448" i="37"/>
  <c r="AE1448" i="37"/>
  <c r="AD1448" i="37"/>
  <c r="AC1448" i="37"/>
  <c r="AB1448" i="37"/>
  <c r="AA1448" i="37"/>
  <c r="Z1448" i="37"/>
  <c r="X1448" i="37"/>
  <c r="T1448" i="37"/>
  <c r="AF1447" i="37"/>
  <c r="AE1447" i="37"/>
  <c r="AD1447" i="37"/>
  <c r="AC1447" i="37"/>
  <c r="AB1447" i="37"/>
  <c r="AA1447" i="37"/>
  <c r="Z1447" i="37"/>
  <c r="X1447" i="37"/>
  <c r="T1447" i="37"/>
  <c r="AF1446" i="37"/>
  <c r="AE1446" i="37"/>
  <c r="AD1446" i="37"/>
  <c r="AC1446" i="37"/>
  <c r="AB1446" i="37"/>
  <c r="AA1446" i="37"/>
  <c r="Z1446" i="37"/>
  <c r="X1446" i="37"/>
  <c r="T1446" i="37"/>
  <c r="AF1445" i="37"/>
  <c r="AE1445" i="37"/>
  <c r="AD1445" i="37"/>
  <c r="AC1445" i="37"/>
  <c r="AB1445" i="37"/>
  <c r="AA1445" i="37"/>
  <c r="Z1445" i="37"/>
  <c r="X1445" i="37"/>
  <c r="T1445" i="37"/>
  <c r="AF1444" i="37"/>
  <c r="AE1444" i="37"/>
  <c r="AD1444" i="37"/>
  <c r="AC1444" i="37"/>
  <c r="AB1444" i="37"/>
  <c r="AA1444" i="37"/>
  <c r="Z1444" i="37"/>
  <c r="X1444" i="37"/>
  <c r="T1444" i="37"/>
  <c r="AF1443" i="37"/>
  <c r="AE1443" i="37"/>
  <c r="AD1443" i="37"/>
  <c r="AC1443" i="37"/>
  <c r="AB1443" i="37"/>
  <c r="AA1443" i="37"/>
  <c r="Z1443" i="37"/>
  <c r="X1443" i="37"/>
  <c r="T1443" i="37"/>
  <c r="AF1442" i="37"/>
  <c r="AE1442" i="37"/>
  <c r="AD1442" i="37"/>
  <c r="AC1442" i="37"/>
  <c r="AB1442" i="37"/>
  <c r="AA1442" i="37"/>
  <c r="Z1442" i="37"/>
  <c r="X1442" i="37"/>
  <c r="T1442" i="37"/>
  <c r="AF1441" i="37"/>
  <c r="AE1441" i="37"/>
  <c r="AD1441" i="37"/>
  <c r="AC1441" i="37"/>
  <c r="AB1441" i="37"/>
  <c r="AA1441" i="37"/>
  <c r="Z1441" i="37"/>
  <c r="X1441" i="37"/>
  <c r="T1441" i="37"/>
  <c r="AF1440" i="37"/>
  <c r="AE1440" i="37"/>
  <c r="AD1440" i="37"/>
  <c r="AC1440" i="37"/>
  <c r="AB1440" i="37"/>
  <c r="AA1440" i="37"/>
  <c r="Z1440" i="37"/>
  <c r="X1440" i="37"/>
  <c r="T1440" i="37"/>
  <c r="AF1439" i="37"/>
  <c r="AE1439" i="37"/>
  <c r="AD1439" i="37"/>
  <c r="AC1439" i="37"/>
  <c r="AB1439" i="37"/>
  <c r="AA1439" i="37"/>
  <c r="Z1439" i="37"/>
  <c r="X1439" i="37"/>
  <c r="T1439" i="37"/>
  <c r="AF1438" i="37"/>
  <c r="AE1438" i="37"/>
  <c r="AD1438" i="37"/>
  <c r="AC1438" i="37"/>
  <c r="AB1438" i="37"/>
  <c r="AA1438" i="37"/>
  <c r="Z1438" i="37"/>
  <c r="X1438" i="37"/>
  <c r="T1438" i="37"/>
  <c r="AF1437" i="37"/>
  <c r="AE1437" i="37"/>
  <c r="AD1437" i="37"/>
  <c r="AC1437" i="37"/>
  <c r="AB1437" i="37"/>
  <c r="AA1437" i="37"/>
  <c r="Z1437" i="37"/>
  <c r="X1437" i="37"/>
  <c r="T1437" i="37"/>
  <c r="AF1436" i="37"/>
  <c r="AE1436" i="37"/>
  <c r="AD1436" i="37"/>
  <c r="AC1436" i="37"/>
  <c r="AB1436" i="37"/>
  <c r="AA1436" i="37"/>
  <c r="Z1436" i="37"/>
  <c r="X1436" i="37"/>
  <c r="T1436" i="37"/>
  <c r="AF1435" i="37"/>
  <c r="AE1435" i="37"/>
  <c r="AD1435" i="37"/>
  <c r="AC1435" i="37"/>
  <c r="AB1435" i="37"/>
  <c r="AA1435" i="37"/>
  <c r="Z1435" i="37"/>
  <c r="X1435" i="37"/>
  <c r="T1435" i="37"/>
  <c r="AF1434" i="37"/>
  <c r="AE1434" i="37"/>
  <c r="AD1434" i="37"/>
  <c r="AC1434" i="37"/>
  <c r="AB1434" i="37"/>
  <c r="AA1434" i="37"/>
  <c r="Z1434" i="37"/>
  <c r="X1434" i="37"/>
  <c r="T1434" i="37"/>
  <c r="AF1433" i="37"/>
  <c r="AE1433" i="37"/>
  <c r="AD1433" i="37"/>
  <c r="AC1433" i="37"/>
  <c r="AB1433" i="37"/>
  <c r="AA1433" i="37"/>
  <c r="Z1433" i="37"/>
  <c r="X1433" i="37"/>
  <c r="T1433" i="37"/>
  <c r="AF1432" i="37"/>
  <c r="AE1432" i="37"/>
  <c r="AD1432" i="37"/>
  <c r="AC1432" i="37"/>
  <c r="AB1432" i="37"/>
  <c r="AA1432" i="37"/>
  <c r="Z1432" i="37"/>
  <c r="X1432" i="37"/>
  <c r="T1432" i="37"/>
  <c r="AF1431" i="37"/>
  <c r="AE1431" i="37"/>
  <c r="AD1431" i="37"/>
  <c r="AC1431" i="37"/>
  <c r="AB1431" i="37"/>
  <c r="AA1431" i="37"/>
  <c r="Z1431" i="37"/>
  <c r="X1431" i="37"/>
  <c r="T1431" i="37"/>
  <c r="AF1430" i="37"/>
  <c r="AE1430" i="37"/>
  <c r="AD1430" i="37"/>
  <c r="AC1430" i="37"/>
  <c r="AB1430" i="37"/>
  <c r="AA1430" i="37"/>
  <c r="Z1430" i="37"/>
  <c r="X1430" i="37"/>
  <c r="T1430" i="37"/>
  <c r="AF1429" i="37"/>
  <c r="AE1429" i="37"/>
  <c r="AD1429" i="37"/>
  <c r="AC1429" i="37"/>
  <c r="AB1429" i="37"/>
  <c r="AA1429" i="37"/>
  <c r="Z1429" i="37"/>
  <c r="X1429" i="37"/>
  <c r="T1429" i="37"/>
  <c r="AF1428" i="37"/>
  <c r="AE1428" i="37"/>
  <c r="AD1428" i="37"/>
  <c r="AC1428" i="37"/>
  <c r="AB1428" i="37"/>
  <c r="AA1428" i="37"/>
  <c r="Z1428" i="37"/>
  <c r="X1428" i="37"/>
  <c r="T1428" i="37"/>
  <c r="AF1427" i="37"/>
  <c r="AE1427" i="37"/>
  <c r="AD1427" i="37"/>
  <c r="AC1427" i="37"/>
  <c r="AB1427" i="37"/>
  <c r="AA1427" i="37"/>
  <c r="Z1427" i="37"/>
  <c r="X1427" i="37"/>
  <c r="T1427" i="37"/>
  <c r="AF1426" i="37"/>
  <c r="AE1426" i="37"/>
  <c r="AD1426" i="37"/>
  <c r="AC1426" i="37"/>
  <c r="AB1426" i="37"/>
  <c r="AA1426" i="37"/>
  <c r="Z1426" i="37"/>
  <c r="X1426" i="37"/>
  <c r="T1426" i="37"/>
  <c r="AF1425" i="37"/>
  <c r="AE1425" i="37"/>
  <c r="AD1425" i="37"/>
  <c r="AC1425" i="37"/>
  <c r="AB1425" i="37"/>
  <c r="AA1425" i="37"/>
  <c r="Z1425" i="37"/>
  <c r="X1425" i="37"/>
  <c r="T1425" i="37"/>
  <c r="AF1424" i="37"/>
  <c r="AE1424" i="37"/>
  <c r="AD1424" i="37"/>
  <c r="AC1424" i="37"/>
  <c r="AB1424" i="37"/>
  <c r="AA1424" i="37"/>
  <c r="Z1424" i="37"/>
  <c r="X1424" i="37"/>
  <c r="T1424" i="37"/>
  <c r="AF1423" i="37"/>
  <c r="AE1423" i="37"/>
  <c r="AD1423" i="37"/>
  <c r="AC1423" i="37"/>
  <c r="AB1423" i="37"/>
  <c r="AA1423" i="37"/>
  <c r="Z1423" i="37"/>
  <c r="X1423" i="37"/>
  <c r="T1423" i="37"/>
  <c r="AF1422" i="37"/>
  <c r="AE1422" i="37"/>
  <c r="AD1422" i="37"/>
  <c r="AC1422" i="37"/>
  <c r="AB1422" i="37"/>
  <c r="AA1422" i="37"/>
  <c r="Z1422" i="37"/>
  <c r="X1422" i="37"/>
  <c r="T1422" i="37"/>
  <c r="AF1421" i="37"/>
  <c r="AE1421" i="37"/>
  <c r="AD1421" i="37"/>
  <c r="AC1421" i="37"/>
  <c r="AB1421" i="37"/>
  <c r="AA1421" i="37"/>
  <c r="Z1421" i="37"/>
  <c r="X1421" i="37"/>
  <c r="T1421" i="37"/>
  <c r="AF1420" i="37"/>
  <c r="AE1420" i="37"/>
  <c r="AD1420" i="37"/>
  <c r="AC1420" i="37"/>
  <c r="AB1420" i="37"/>
  <c r="AA1420" i="37"/>
  <c r="Z1420" i="37"/>
  <c r="X1420" i="37"/>
  <c r="T1420" i="37"/>
  <c r="AF1419" i="37"/>
  <c r="AE1419" i="37"/>
  <c r="AD1419" i="37"/>
  <c r="AC1419" i="37"/>
  <c r="AB1419" i="37"/>
  <c r="AA1419" i="37"/>
  <c r="Z1419" i="37"/>
  <c r="X1419" i="37"/>
  <c r="T1419" i="37"/>
  <c r="AF1418" i="37"/>
  <c r="AE1418" i="37"/>
  <c r="AD1418" i="37"/>
  <c r="AC1418" i="37"/>
  <c r="AB1418" i="37"/>
  <c r="AA1418" i="37"/>
  <c r="Z1418" i="37"/>
  <c r="X1418" i="37"/>
  <c r="T1418" i="37"/>
  <c r="AF1417" i="37"/>
  <c r="AE1417" i="37"/>
  <c r="AD1417" i="37"/>
  <c r="AC1417" i="37"/>
  <c r="AB1417" i="37"/>
  <c r="AA1417" i="37"/>
  <c r="Z1417" i="37"/>
  <c r="X1417" i="37"/>
  <c r="T1417" i="37"/>
  <c r="AF1416" i="37"/>
  <c r="AE1416" i="37"/>
  <c r="AD1416" i="37"/>
  <c r="AC1416" i="37"/>
  <c r="AB1416" i="37"/>
  <c r="AA1416" i="37"/>
  <c r="Z1416" i="37"/>
  <c r="X1416" i="37"/>
  <c r="T1416" i="37"/>
  <c r="AF1415" i="37"/>
  <c r="AE1415" i="37"/>
  <c r="AD1415" i="37"/>
  <c r="AC1415" i="37"/>
  <c r="AB1415" i="37"/>
  <c r="AA1415" i="37"/>
  <c r="Z1415" i="37"/>
  <c r="X1415" i="37"/>
  <c r="T1415" i="37"/>
  <c r="AF1414" i="37"/>
  <c r="AE1414" i="37"/>
  <c r="AD1414" i="37"/>
  <c r="AC1414" i="37"/>
  <c r="AB1414" i="37"/>
  <c r="AA1414" i="37"/>
  <c r="Z1414" i="37"/>
  <c r="X1414" i="37"/>
  <c r="T1414" i="37"/>
  <c r="AF1413" i="37"/>
  <c r="AE1413" i="37"/>
  <c r="AD1413" i="37"/>
  <c r="AC1413" i="37"/>
  <c r="AB1413" i="37"/>
  <c r="AA1413" i="37"/>
  <c r="Z1413" i="37"/>
  <c r="X1413" i="37"/>
  <c r="T1413" i="37"/>
  <c r="AF1412" i="37"/>
  <c r="AE1412" i="37"/>
  <c r="AD1412" i="37"/>
  <c r="AC1412" i="37"/>
  <c r="AB1412" i="37"/>
  <c r="AA1412" i="37"/>
  <c r="Z1412" i="37"/>
  <c r="X1412" i="37"/>
  <c r="T1412" i="37"/>
  <c r="AF1411" i="37"/>
  <c r="AE1411" i="37"/>
  <c r="AD1411" i="37"/>
  <c r="AC1411" i="37"/>
  <c r="AB1411" i="37"/>
  <c r="AA1411" i="37"/>
  <c r="Z1411" i="37"/>
  <c r="X1411" i="37"/>
  <c r="T1411" i="37"/>
  <c r="AF1410" i="37"/>
  <c r="AE1410" i="37"/>
  <c r="AD1410" i="37"/>
  <c r="AC1410" i="37"/>
  <c r="AB1410" i="37"/>
  <c r="AA1410" i="37"/>
  <c r="Z1410" i="37"/>
  <c r="X1410" i="37"/>
  <c r="T1410" i="37"/>
  <c r="AF1409" i="37"/>
  <c r="AE1409" i="37"/>
  <c r="AD1409" i="37"/>
  <c r="AC1409" i="37"/>
  <c r="AB1409" i="37"/>
  <c r="AA1409" i="37"/>
  <c r="Z1409" i="37"/>
  <c r="X1409" i="37"/>
  <c r="T1409" i="37"/>
  <c r="AF1408" i="37"/>
  <c r="AE1408" i="37"/>
  <c r="AD1408" i="37"/>
  <c r="AC1408" i="37"/>
  <c r="AB1408" i="37"/>
  <c r="AA1408" i="37"/>
  <c r="Z1408" i="37"/>
  <c r="X1408" i="37"/>
  <c r="T1408" i="37"/>
  <c r="AF1407" i="37"/>
  <c r="AE1407" i="37"/>
  <c r="AD1407" i="37"/>
  <c r="AC1407" i="37"/>
  <c r="AB1407" i="37"/>
  <c r="AA1407" i="37"/>
  <c r="Z1407" i="37"/>
  <c r="X1407" i="37"/>
  <c r="T1407" i="37"/>
  <c r="AF1406" i="37"/>
  <c r="AE1406" i="37"/>
  <c r="AD1406" i="37"/>
  <c r="AC1406" i="37"/>
  <c r="AB1406" i="37"/>
  <c r="AA1406" i="37"/>
  <c r="Z1406" i="37"/>
  <c r="X1406" i="37"/>
  <c r="T1406" i="37"/>
  <c r="AF1405" i="37"/>
  <c r="AE1405" i="37"/>
  <c r="AD1405" i="37"/>
  <c r="AC1405" i="37"/>
  <c r="AB1405" i="37"/>
  <c r="AA1405" i="37"/>
  <c r="Z1405" i="37"/>
  <c r="X1405" i="37"/>
  <c r="T1405" i="37"/>
  <c r="AF1404" i="37"/>
  <c r="AE1404" i="37"/>
  <c r="AD1404" i="37"/>
  <c r="AC1404" i="37"/>
  <c r="AB1404" i="37"/>
  <c r="AA1404" i="37"/>
  <c r="Z1404" i="37"/>
  <c r="X1404" i="37"/>
  <c r="T1404" i="37"/>
  <c r="AF1403" i="37"/>
  <c r="AE1403" i="37"/>
  <c r="AD1403" i="37"/>
  <c r="AC1403" i="37"/>
  <c r="AB1403" i="37"/>
  <c r="AA1403" i="37"/>
  <c r="Z1403" i="37"/>
  <c r="X1403" i="37"/>
  <c r="T1403" i="37"/>
  <c r="AF1402" i="37"/>
  <c r="AE1402" i="37"/>
  <c r="AD1402" i="37"/>
  <c r="AC1402" i="37"/>
  <c r="AB1402" i="37"/>
  <c r="AA1402" i="37"/>
  <c r="Z1402" i="37"/>
  <c r="X1402" i="37"/>
  <c r="T1402" i="37"/>
  <c r="AF1401" i="37"/>
  <c r="AE1401" i="37"/>
  <c r="AD1401" i="37"/>
  <c r="AC1401" i="37"/>
  <c r="AB1401" i="37"/>
  <c r="AA1401" i="37"/>
  <c r="Z1401" i="37"/>
  <c r="X1401" i="37"/>
  <c r="T1401" i="37"/>
  <c r="AF1400" i="37"/>
  <c r="AE1400" i="37"/>
  <c r="AD1400" i="37"/>
  <c r="AC1400" i="37"/>
  <c r="AB1400" i="37"/>
  <c r="AA1400" i="37"/>
  <c r="Z1400" i="37"/>
  <c r="X1400" i="37"/>
  <c r="T1400" i="37"/>
  <c r="AF1399" i="37"/>
  <c r="AE1399" i="37"/>
  <c r="AD1399" i="37"/>
  <c r="AC1399" i="37"/>
  <c r="AB1399" i="37"/>
  <c r="AA1399" i="37"/>
  <c r="Z1399" i="37"/>
  <c r="X1399" i="37"/>
  <c r="T1399" i="37"/>
  <c r="AF1398" i="37"/>
  <c r="AE1398" i="37"/>
  <c r="AD1398" i="37"/>
  <c r="AC1398" i="37"/>
  <c r="AB1398" i="37"/>
  <c r="AA1398" i="37"/>
  <c r="Z1398" i="37"/>
  <c r="X1398" i="37"/>
  <c r="T1398" i="37"/>
  <c r="AF1397" i="37"/>
  <c r="AE1397" i="37"/>
  <c r="AD1397" i="37"/>
  <c r="AC1397" i="37"/>
  <c r="AB1397" i="37"/>
  <c r="AA1397" i="37"/>
  <c r="Z1397" i="37"/>
  <c r="X1397" i="37"/>
  <c r="T1397" i="37"/>
  <c r="AF1396" i="37"/>
  <c r="AE1396" i="37"/>
  <c r="AD1396" i="37"/>
  <c r="AC1396" i="37"/>
  <c r="AB1396" i="37"/>
  <c r="AA1396" i="37"/>
  <c r="Z1396" i="37"/>
  <c r="X1396" i="37"/>
  <c r="T1396" i="37"/>
  <c r="AF1395" i="37"/>
  <c r="AE1395" i="37"/>
  <c r="AD1395" i="37"/>
  <c r="AC1395" i="37"/>
  <c r="AB1395" i="37"/>
  <c r="AA1395" i="37"/>
  <c r="Z1395" i="37"/>
  <c r="X1395" i="37"/>
  <c r="T1395" i="37"/>
  <c r="AF1394" i="37"/>
  <c r="AE1394" i="37"/>
  <c r="AD1394" i="37"/>
  <c r="AC1394" i="37"/>
  <c r="AB1394" i="37"/>
  <c r="AA1394" i="37"/>
  <c r="Z1394" i="37"/>
  <c r="X1394" i="37"/>
  <c r="T1394" i="37"/>
  <c r="AF1393" i="37"/>
  <c r="AE1393" i="37"/>
  <c r="AD1393" i="37"/>
  <c r="AC1393" i="37"/>
  <c r="AB1393" i="37"/>
  <c r="AA1393" i="37"/>
  <c r="Z1393" i="37"/>
  <c r="X1393" i="37"/>
  <c r="T1393" i="37"/>
  <c r="AF1392" i="37"/>
  <c r="AE1392" i="37"/>
  <c r="AD1392" i="37"/>
  <c r="AC1392" i="37"/>
  <c r="AB1392" i="37"/>
  <c r="AA1392" i="37"/>
  <c r="Z1392" i="37"/>
  <c r="X1392" i="37"/>
  <c r="T1392" i="37"/>
  <c r="AF1391" i="37"/>
  <c r="AE1391" i="37"/>
  <c r="AD1391" i="37"/>
  <c r="AC1391" i="37"/>
  <c r="AB1391" i="37"/>
  <c r="AA1391" i="37"/>
  <c r="Z1391" i="37"/>
  <c r="X1391" i="37"/>
  <c r="T1391" i="37"/>
  <c r="AF1390" i="37"/>
  <c r="AE1390" i="37"/>
  <c r="AD1390" i="37"/>
  <c r="AC1390" i="37"/>
  <c r="AB1390" i="37"/>
  <c r="AA1390" i="37"/>
  <c r="Z1390" i="37"/>
  <c r="X1390" i="37"/>
  <c r="T1390" i="37"/>
  <c r="AF1389" i="37"/>
  <c r="AE1389" i="37"/>
  <c r="AD1389" i="37"/>
  <c r="AC1389" i="37"/>
  <c r="AB1389" i="37"/>
  <c r="AA1389" i="37"/>
  <c r="Z1389" i="37"/>
  <c r="X1389" i="37"/>
  <c r="T1389" i="37"/>
  <c r="AF1388" i="37"/>
  <c r="AE1388" i="37"/>
  <c r="AD1388" i="37"/>
  <c r="AC1388" i="37"/>
  <c r="AB1388" i="37"/>
  <c r="AA1388" i="37"/>
  <c r="Z1388" i="37"/>
  <c r="X1388" i="37"/>
  <c r="T1388" i="37"/>
  <c r="AF1387" i="37"/>
  <c r="AE1387" i="37"/>
  <c r="AD1387" i="37"/>
  <c r="AC1387" i="37"/>
  <c r="AB1387" i="37"/>
  <c r="AA1387" i="37"/>
  <c r="Z1387" i="37"/>
  <c r="X1387" i="37"/>
  <c r="T1387" i="37"/>
  <c r="AF1386" i="37"/>
  <c r="AE1386" i="37"/>
  <c r="AD1386" i="37"/>
  <c r="AC1386" i="37"/>
  <c r="AB1386" i="37"/>
  <c r="AA1386" i="37"/>
  <c r="Z1386" i="37"/>
  <c r="X1386" i="37"/>
  <c r="T1386" i="37"/>
  <c r="AF1385" i="37"/>
  <c r="AE1385" i="37"/>
  <c r="AD1385" i="37"/>
  <c r="AC1385" i="37"/>
  <c r="AB1385" i="37"/>
  <c r="AA1385" i="37"/>
  <c r="Z1385" i="37"/>
  <c r="X1385" i="37"/>
  <c r="T1385" i="37"/>
  <c r="AF1384" i="37"/>
  <c r="AE1384" i="37"/>
  <c r="AD1384" i="37"/>
  <c r="AC1384" i="37"/>
  <c r="AB1384" i="37"/>
  <c r="AA1384" i="37"/>
  <c r="Z1384" i="37"/>
  <c r="X1384" i="37"/>
  <c r="T1384" i="37"/>
  <c r="AF1383" i="37"/>
  <c r="AE1383" i="37"/>
  <c r="AD1383" i="37"/>
  <c r="AC1383" i="37"/>
  <c r="AB1383" i="37"/>
  <c r="AA1383" i="37"/>
  <c r="Z1383" i="37"/>
  <c r="X1383" i="37"/>
  <c r="T1383" i="37"/>
  <c r="AF1382" i="37"/>
  <c r="AE1382" i="37"/>
  <c r="AD1382" i="37"/>
  <c r="AC1382" i="37"/>
  <c r="AB1382" i="37"/>
  <c r="AA1382" i="37"/>
  <c r="Z1382" i="37"/>
  <c r="X1382" i="37"/>
  <c r="T1382" i="37"/>
  <c r="AF1381" i="37"/>
  <c r="AE1381" i="37"/>
  <c r="AD1381" i="37"/>
  <c r="AC1381" i="37"/>
  <c r="AB1381" i="37"/>
  <c r="AA1381" i="37"/>
  <c r="Z1381" i="37"/>
  <c r="X1381" i="37"/>
  <c r="T1381" i="37"/>
  <c r="AF1380" i="37"/>
  <c r="AE1380" i="37"/>
  <c r="AD1380" i="37"/>
  <c r="AC1380" i="37"/>
  <c r="AB1380" i="37"/>
  <c r="AA1380" i="37"/>
  <c r="Z1380" i="37"/>
  <c r="X1380" i="37"/>
  <c r="T1380" i="37"/>
  <c r="AF1379" i="37"/>
  <c r="AE1379" i="37"/>
  <c r="AD1379" i="37"/>
  <c r="AC1379" i="37"/>
  <c r="AB1379" i="37"/>
  <c r="AA1379" i="37"/>
  <c r="Z1379" i="37"/>
  <c r="X1379" i="37"/>
  <c r="T1379" i="37"/>
  <c r="AF1378" i="37"/>
  <c r="AE1378" i="37"/>
  <c r="AD1378" i="37"/>
  <c r="AC1378" i="37"/>
  <c r="AB1378" i="37"/>
  <c r="AA1378" i="37"/>
  <c r="Z1378" i="37"/>
  <c r="X1378" i="37"/>
  <c r="T1378" i="37"/>
  <c r="AF1377" i="37"/>
  <c r="AE1377" i="37"/>
  <c r="AD1377" i="37"/>
  <c r="AC1377" i="37"/>
  <c r="AB1377" i="37"/>
  <c r="AA1377" i="37"/>
  <c r="Z1377" i="37"/>
  <c r="X1377" i="37"/>
  <c r="T1377" i="37"/>
  <c r="AF1376" i="37"/>
  <c r="AE1376" i="37"/>
  <c r="AD1376" i="37"/>
  <c r="AC1376" i="37"/>
  <c r="AB1376" i="37"/>
  <c r="AA1376" i="37"/>
  <c r="Z1376" i="37"/>
  <c r="X1376" i="37"/>
  <c r="T1376" i="37"/>
  <c r="AF1375" i="37"/>
  <c r="AE1375" i="37"/>
  <c r="AD1375" i="37"/>
  <c r="AC1375" i="37"/>
  <c r="AB1375" i="37"/>
  <c r="AA1375" i="37"/>
  <c r="Z1375" i="37"/>
  <c r="X1375" i="37"/>
  <c r="T1375" i="37"/>
  <c r="AF1374" i="37"/>
  <c r="AE1374" i="37"/>
  <c r="AD1374" i="37"/>
  <c r="AC1374" i="37"/>
  <c r="AB1374" i="37"/>
  <c r="AA1374" i="37"/>
  <c r="Z1374" i="37"/>
  <c r="X1374" i="37"/>
  <c r="T1374" i="37"/>
  <c r="AF1373" i="37"/>
  <c r="AE1373" i="37"/>
  <c r="AD1373" i="37"/>
  <c r="AC1373" i="37"/>
  <c r="AB1373" i="37"/>
  <c r="AA1373" i="37"/>
  <c r="Z1373" i="37"/>
  <c r="X1373" i="37"/>
  <c r="T1373" i="37"/>
  <c r="AF1372" i="37"/>
  <c r="AE1372" i="37"/>
  <c r="AD1372" i="37"/>
  <c r="AC1372" i="37"/>
  <c r="AB1372" i="37"/>
  <c r="AA1372" i="37"/>
  <c r="Z1372" i="37"/>
  <c r="X1372" i="37"/>
  <c r="T1372" i="37"/>
  <c r="AF1371" i="37"/>
  <c r="AE1371" i="37"/>
  <c r="AD1371" i="37"/>
  <c r="AC1371" i="37"/>
  <c r="AB1371" i="37"/>
  <c r="AA1371" i="37"/>
  <c r="Z1371" i="37"/>
  <c r="X1371" i="37"/>
  <c r="T1371" i="37"/>
  <c r="AF1370" i="37"/>
  <c r="AE1370" i="37"/>
  <c r="AD1370" i="37"/>
  <c r="AC1370" i="37"/>
  <c r="AB1370" i="37"/>
  <c r="AA1370" i="37"/>
  <c r="Z1370" i="37"/>
  <c r="X1370" i="37"/>
  <c r="T1370" i="37"/>
  <c r="AF1369" i="37"/>
  <c r="AE1369" i="37"/>
  <c r="AD1369" i="37"/>
  <c r="AC1369" i="37"/>
  <c r="AB1369" i="37"/>
  <c r="AA1369" i="37"/>
  <c r="Z1369" i="37"/>
  <c r="X1369" i="37"/>
  <c r="T1369" i="37"/>
  <c r="AF1368" i="37"/>
  <c r="AE1368" i="37"/>
  <c r="AD1368" i="37"/>
  <c r="AC1368" i="37"/>
  <c r="AB1368" i="37"/>
  <c r="AA1368" i="37"/>
  <c r="Z1368" i="37"/>
  <c r="X1368" i="37"/>
  <c r="T1368" i="37"/>
  <c r="AF1367" i="37"/>
  <c r="AE1367" i="37"/>
  <c r="AD1367" i="37"/>
  <c r="AC1367" i="37"/>
  <c r="AB1367" i="37"/>
  <c r="AA1367" i="37"/>
  <c r="Z1367" i="37"/>
  <c r="X1367" i="37"/>
  <c r="T1367" i="37"/>
  <c r="AF1366" i="37"/>
  <c r="AE1366" i="37"/>
  <c r="AD1366" i="37"/>
  <c r="AC1366" i="37"/>
  <c r="AB1366" i="37"/>
  <c r="AA1366" i="37"/>
  <c r="Z1366" i="37"/>
  <c r="X1366" i="37"/>
  <c r="T1366" i="37"/>
  <c r="AF1365" i="37"/>
  <c r="AE1365" i="37"/>
  <c r="AD1365" i="37"/>
  <c r="AC1365" i="37"/>
  <c r="AB1365" i="37"/>
  <c r="AA1365" i="37"/>
  <c r="Z1365" i="37"/>
  <c r="X1365" i="37"/>
  <c r="T1365" i="37"/>
  <c r="AF1364" i="37"/>
  <c r="AE1364" i="37"/>
  <c r="AD1364" i="37"/>
  <c r="AC1364" i="37"/>
  <c r="AB1364" i="37"/>
  <c r="AA1364" i="37"/>
  <c r="Z1364" i="37"/>
  <c r="X1364" i="37"/>
  <c r="T1364" i="37"/>
  <c r="AF1363" i="37"/>
  <c r="AE1363" i="37"/>
  <c r="AD1363" i="37"/>
  <c r="AC1363" i="37"/>
  <c r="AB1363" i="37"/>
  <c r="AA1363" i="37"/>
  <c r="Z1363" i="37"/>
  <c r="X1363" i="37"/>
  <c r="T1363" i="37"/>
  <c r="AF1362" i="37"/>
  <c r="AE1362" i="37"/>
  <c r="AD1362" i="37"/>
  <c r="AC1362" i="37"/>
  <c r="AB1362" i="37"/>
  <c r="AA1362" i="37"/>
  <c r="Z1362" i="37"/>
  <c r="X1362" i="37"/>
  <c r="T1362" i="37"/>
  <c r="AF1361" i="37"/>
  <c r="AE1361" i="37"/>
  <c r="AD1361" i="37"/>
  <c r="AC1361" i="37"/>
  <c r="AB1361" i="37"/>
  <c r="AA1361" i="37"/>
  <c r="Z1361" i="37"/>
  <c r="X1361" i="37"/>
  <c r="T1361" i="37"/>
  <c r="AF1360" i="37"/>
  <c r="AE1360" i="37"/>
  <c r="AD1360" i="37"/>
  <c r="AC1360" i="37"/>
  <c r="AB1360" i="37"/>
  <c r="AA1360" i="37"/>
  <c r="Z1360" i="37"/>
  <c r="X1360" i="37"/>
  <c r="T1360" i="37"/>
  <c r="AF1359" i="37"/>
  <c r="AE1359" i="37"/>
  <c r="AD1359" i="37"/>
  <c r="AC1359" i="37"/>
  <c r="AB1359" i="37"/>
  <c r="AA1359" i="37"/>
  <c r="Z1359" i="37"/>
  <c r="X1359" i="37"/>
  <c r="T1359" i="37"/>
  <c r="AF1358" i="37"/>
  <c r="AE1358" i="37"/>
  <c r="AD1358" i="37"/>
  <c r="AC1358" i="37"/>
  <c r="AB1358" i="37"/>
  <c r="AA1358" i="37"/>
  <c r="Z1358" i="37"/>
  <c r="X1358" i="37"/>
  <c r="T1358" i="37"/>
  <c r="AF1357" i="37"/>
  <c r="AE1357" i="37"/>
  <c r="AD1357" i="37"/>
  <c r="AC1357" i="37"/>
  <c r="AB1357" i="37"/>
  <c r="AA1357" i="37"/>
  <c r="Z1357" i="37"/>
  <c r="X1357" i="37"/>
  <c r="T1357" i="37"/>
  <c r="AF1356" i="37"/>
  <c r="AE1356" i="37"/>
  <c r="AD1356" i="37"/>
  <c r="AC1356" i="37"/>
  <c r="AB1356" i="37"/>
  <c r="AA1356" i="37"/>
  <c r="Z1356" i="37"/>
  <c r="X1356" i="37"/>
  <c r="T1356" i="37"/>
  <c r="AF1355" i="37"/>
  <c r="AE1355" i="37"/>
  <c r="AD1355" i="37"/>
  <c r="AC1355" i="37"/>
  <c r="AB1355" i="37"/>
  <c r="AA1355" i="37"/>
  <c r="Z1355" i="37"/>
  <c r="X1355" i="37"/>
  <c r="T1355" i="37"/>
  <c r="AF1354" i="37"/>
  <c r="AE1354" i="37"/>
  <c r="AD1354" i="37"/>
  <c r="AC1354" i="37"/>
  <c r="AB1354" i="37"/>
  <c r="AA1354" i="37"/>
  <c r="Z1354" i="37"/>
  <c r="X1354" i="37"/>
  <c r="T1354" i="37"/>
  <c r="AF1353" i="37"/>
  <c r="AE1353" i="37"/>
  <c r="AD1353" i="37"/>
  <c r="AC1353" i="37"/>
  <c r="AB1353" i="37"/>
  <c r="AA1353" i="37"/>
  <c r="Z1353" i="37"/>
  <c r="X1353" i="37"/>
  <c r="T1353" i="37"/>
  <c r="AF1352" i="37"/>
  <c r="AE1352" i="37"/>
  <c r="AD1352" i="37"/>
  <c r="AC1352" i="37"/>
  <c r="AB1352" i="37"/>
  <c r="AA1352" i="37"/>
  <c r="Z1352" i="37"/>
  <c r="X1352" i="37"/>
  <c r="T1352" i="37"/>
  <c r="AF1351" i="37"/>
  <c r="AE1351" i="37"/>
  <c r="AD1351" i="37"/>
  <c r="AC1351" i="37"/>
  <c r="AB1351" i="37"/>
  <c r="AA1351" i="37"/>
  <c r="Z1351" i="37"/>
  <c r="X1351" i="37"/>
  <c r="T1351" i="37"/>
  <c r="AF1350" i="37"/>
  <c r="AE1350" i="37"/>
  <c r="AD1350" i="37"/>
  <c r="AC1350" i="37"/>
  <c r="AB1350" i="37"/>
  <c r="AA1350" i="37"/>
  <c r="Z1350" i="37"/>
  <c r="X1350" i="37"/>
  <c r="T1350" i="37"/>
  <c r="AF1349" i="37"/>
  <c r="AE1349" i="37"/>
  <c r="AD1349" i="37"/>
  <c r="AC1349" i="37"/>
  <c r="AB1349" i="37"/>
  <c r="AA1349" i="37"/>
  <c r="Z1349" i="37"/>
  <c r="X1349" i="37"/>
  <c r="T1349" i="37"/>
  <c r="AF1348" i="37"/>
  <c r="AE1348" i="37"/>
  <c r="AD1348" i="37"/>
  <c r="AC1348" i="37"/>
  <c r="AB1348" i="37"/>
  <c r="AA1348" i="37"/>
  <c r="Z1348" i="37"/>
  <c r="X1348" i="37"/>
  <c r="T1348" i="37"/>
  <c r="AF1347" i="37"/>
  <c r="AE1347" i="37"/>
  <c r="AD1347" i="37"/>
  <c r="AC1347" i="37"/>
  <c r="AB1347" i="37"/>
  <c r="AA1347" i="37"/>
  <c r="Z1347" i="37"/>
  <c r="X1347" i="37"/>
  <c r="T1347" i="37"/>
  <c r="AF1346" i="37"/>
  <c r="AE1346" i="37"/>
  <c r="AD1346" i="37"/>
  <c r="AC1346" i="37"/>
  <c r="AB1346" i="37"/>
  <c r="AA1346" i="37"/>
  <c r="Z1346" i="37"/>
  <c r="X1346" i="37"/>
  <c r="T1346" i="37"/>
  <c r="AF1345" i="37"/>
  <c r="AE1345" i="37"/>
  <c r="AD1345" i="37"/>
  <c r="AC1345" i="37"/>
  <c r="AB1345" i="37"/>
  <c r="AA1345" i="37"/>
  <c r="Z1345" i="37"/>
  <c r="X1345" i="37"/>
  <c r="T1345" i="37"/>
  <c r="AF1344" i="37"/>
  <c r="AE1344" i="37"/>
  <c r="AD1344" i="37"/>
  <c r="AC1344" i="37"/>
  <c r="AB1344" i="37"/>
  <c r="AA1344" i="37"/>
  <c r="Z1344" i="37"/>
  <c r="X1344" i="37"/>
  <c r="T1344" i="37"/>
  <c r="AF1343" i="37"/>
  <c r="AE1343" i="37"/>
  <c r="AD1343" i="37"/>
  <c r="AC1343" i="37"/>
  <c r="AB1343" i="37"/>
  <c r="AA1343" i="37"/>
  <c r="Z1343" i="37"/>
  <c r="X1343" i="37"/>
  <c r="T1343" i="37"/>
  <c r="AF1342" i="37"/>
  <c r="AE1342" i="37"/>
  <c r="AD1342" i="37"/>
  <c r="AC1342" i="37"/>
  <c r="AB1342" i="37"/>
  <c r="AA1342" i="37"/>
  <c r="Z1342" i="37"/>
  <c r="X1342" i="37"/>
  <c r="T1342" i="37"/>
  <c r="AF1341" i="37"/>
  <c r="AE1341" i="37"/>
  <c r="AD1341" i="37"/>
  <c r="AC1341" i="37"/>
  <c r="AB1341" i="37"/>
  <c r="AA1341" i="37"/>
  <c r="Z1341" i="37"/>
  <c r="X1341" i="37"/>
  <c r="T1341" i="37"/>
  <c r="AF1340" i="37"/>
  <c r="AE1340" i="37"/>
  <c r="AD1340" i="37"/>
  <c r="AC1340" i="37"/>
  <c r="AB1340" i="37"/>
  <c r="AA1340" i="37"/>
  <c r="Z1340" i="37"/>
  <c r="X1340" i="37"/>
  <c r="T1340" i="37"/>
  <c r="AF1339" i="37"/>
  <c r="AE1339" i="37"/>
  <c r="AD1339" i="37"/>
  <c r="AC1339" i="37"/>
  <c r="AB1339" i="37"/>
  <c r="AA1339" i="37"/>
  <c r="Z1339" i="37"/>
  <c r="X1339" i="37"/>
  <c r="T1339" i="37"/>
  <c r="AF1338" i="37"/>
  <c r="AE1338" i="37"/>
  <c r="AD1338" i="37"/>
  <c r="AC1338" i="37"/>
  <c r="AB1338" i="37"/>
  <c r="AA1338" i="37"/>
  <c r="Z1338" i="37"/>
  <c r="X1338" i="37"/>
  <c r="T1338" i="37"/>
  <c r="AF1337" i="37"/>
  <c r="AE1337" i="37"/>
  <c r="AD1337" i="37"/>
  <c r="AC1337" i="37"/>
  <c r="AB1337" i="37"/>
  <c r="AA1337" i="37"/>
  <c r="Z1337" i="37"/>
  <c r="X1337" i="37"/>
  <c r="T1337" i="37"/>
  <c r="AF1336" i="37"/>
  <c r="AE1336" i="37"/>
  <c r="AD1336" i="37"/>
  <c r="AC1336" i="37"/>
  <c r="AB1336" i="37"/>
  <c r="AA1336" i="37"/>
  <c r="Z1336" i="37"/>
  <c r="X1336" i="37"/>
  <c r="T1336" i="37"/>
  <c r="AF1335" i="37"/>
  <c r="AE1335" i="37"/>
  <c r="AD1335" i="37"/>
  <c r="AC1335" i="37"/>
  <c r="AB1335" i="37"/>
  <c r="AA1335" i="37"/>
  <c r="Z1335" i="37"/>
  <c r="X1335" i="37"/>
  <c r="T1335" i="37"/>
  <c r="AF1334" i="37"/>
  <c r="AE1334" i="37"/>
  <c r="AD1334" i="37"/>
  <c r="AC1334" i="37"/>
  <c r="AB1334" i="37"/>
  <c r="AA1334" i="37"/>
  <c r="Z1334" i="37"/>
  <c r="X1334" i="37"/>
  <c r="T1334" i="37"/>
  <c r="AF1333" i="37"/>
  <c r="AE1333" i="37"/>
  <c r="AD1333" i="37"/>
  <c r="AC1333" i="37"/>
  <c r="AB1333" i="37"/>
  <c r="AA1333" i="37"/>
  <c r="Z1333" i="37"/>
  <c r="X1333" i="37"/>
  <c r="T1333" i="37"/>
  <c r="AF1332" i="37"/>
  <c r="AE1332" i="37"/>
  <c r="AD1332" i="37"/>
  <c r="AC1332" i="37"/>
  <c r="AB1332" i="37"/>
  <c r="AA1332" i="37"/>
  <c r="Z1332" i="37"/>
  <c r="X1332" i="37"/>
  <c r="T1332" i="37"/>
  <c r="AF1331" i="37"/>
  <c r="AE1331" i="37"/>
  <c r="AD1331" i="37"/>
  <c r="AC1331" i="37"/>
  <c r="AB1331" i="37"/>
  <c r="AA1331" i="37"/>
  <c r="Z1331" i="37"/>
  <c r="X1331" i="37"/>
  <c r="T1331" i="37"/>
  <c r="AF1330" i="37"/>
  <c r="AE1330" i="37"/>
  <c r="AD1330" i="37"/>
  <c r="AC1330" i="37"/>
  <c r="AB1330" i="37"/>
  <c r="AA1330" i="37"/>
  <c r="Z1330" i="37"/>
  <c r="X1330" i="37"/>
  <c r="T1330" i="37"/>
  <c r="AF1329" i="37"/>
  <c r="AE1329" i="37"/>
  <c r="AD1329" i="37"/>
  <c r="AC1329" i="37"/>
  <c r="AB1329" i="37"/>
  <c r="AA1329" i="37"/>
  <c r="Z1329" i="37"/>
  <c r="X1329" i="37"/>
  <c r="T1329" i="37"/>
  <c r="AF1328" i="37"/>
  <c r="AE1328" i="37"/>
  <c r="AD1328" i="37"/>
  <c r="AC1328" i="37"/>
  <c r="AB1328" i="37"/>
  <c r="AA1328" i="37"/>
  <c r="Z1328" i="37"/>
  <c r="X1328" i="37"/>
  <c r="T1328" i="37"/>
  <c r="AF1327" i="37"/>
  <c r="AE1327" i="37"/>
  <c r="AD1327" i="37"/>
  <c r="AC1327" i="37"/>
  <c r="AB1327" i="37"/>
  <c r="AA1327" i="37"/>
  <c r="Z1327" i="37"/>
  <c r="X1327" i="37"/>
  <c r="T1327" i="37"/>
  <c r="AF1326" i="37"/>
  <c r="AE1326" i="37"/>
  <c r="AD1326" i="37"/>
  <c r="AC1326" i="37"/>
  <c r="AB1326" i="37"/>
  <c r="AA1326" i="37"/>
  <c r="Z1326" i="37"/>
  <c r="X1326" i="37"/>
  <c r="T1326" i="37"/>
  <c r="AF1325" i="37"/>
  <c r="AE1325" i="37"/>
  <c r="AD1325" i="37"/>
  <c r="AC1325" i="37"/>
  <c r="AB1325" i="37"/>
  <c r="AA1325" i="37"/>
  <c r="Z1325" i="37"/>
  <c r="X1325" i="37"/>
  <c r="T1325" i="37"/>
  <c r="AF1324" i="37"/>
  <c r="AE1324" i="37"/>
  <c r="AD1324" i="37"/>
  <c r="AC1324" i="37"/>
  <c r="AB1324" i="37"/>
  <c r="AA1324" i="37"/>
  <c r="Z1324" i="37"/>
  <c r="X1324" i="37"/>
  <c r="T1324" i="37"/>
  <c r="AF1323" i="37"/>
  <c r="AE1323" i="37"/>
  <c r="AD1323" i="37"/>
  <c r="AC1323" i="37"/>
  <c r="AB1323" i="37"/>
  <c r="AA1323" i="37"/>
  <c r="Z1323" i="37"/>
  <c r="X1323" i="37"/>
  <c r="T1323" i="37"/>
  <c r="AF1322" i="37"/>
  <c r="AE1322" i="37"/>
  <c r="AD1322" i="37"/>
  <c r="AC1322" i="37"/>
  <c r="AB1322" i="37"/>
  <c r="AA1322" i="37"/>
  <c r="Z1322" i="37"/>
  <c r="X1322" i="37"/>
  <c r="T1322" i="37"/>
  <c r="AF1321" i="37"/>
  <c r="AE1321" i="37"/>
  <c r="AD1321" i="37"/>
  <c r="AC1321" i="37"/>
  <c r="AB1321" i="37"/>
  <c r="AA1321" i="37"/>
  <c r="Z1321" i="37"/>
  <c r="X1321" i="37"/>
  <c r="T1321" i="37"/>
  <c r="AF1320" i="37"/>
  <c r="AE1320" i="37"/>
  <c r="AD1320" i="37"/>
  <c r="AC1320" i="37"/>
  <c r="AB1320" i="37"/>
  <c r="AA1320" i="37"/>
  <c r="Z1320" i="37"/>
  <c r="X1320" i="37"/>
  <c r="T1320" i="37"/>
  <c r="AF1319" i="37"/>
  <c r="AE1319" i="37"/>
  <c r="AD1319" i="37"/>
  <c r="AC1319" i="37"/>
  <c r="AB1319" i="37"/>
  <c r="AA1319" i="37"/>
  <c r="Z1319" i="37"/>
  <c r="X1319" i="37"/>
  <c r="T1319" i="37"/>
  <c r="AF1318" i="37"/>
  <c r="AE1318" i="37"/>
  <c r="AD1318" i="37"/>
  <c r="AC1318" i="37"/>
  <c r="AB1318" i="37"/>
  <c r="AA1318" i="37"/>
  <c r="Z1318" i="37"/>
  <c r="X1318" i="37"/>
  <c r="T1318" i="37"/>
  <c r="AF1317" i="37"/>
  <c r="AE1317" i="37"/>
  <c r="AD1317" i="37"/>
  <c r="AC1317" i="37"/>
  <c r="AB1317" i="37"/>
  <c r="AA1317" i="37"/>
  <c r="Z1317" i="37"/>
  <c r="X1317" i="37"/>
  <c r="T1317" i="37"/>
  <c r="AF1316" i="37"/>
  <c r="AE1316" i="37"/>
  <c r="AD1316" i="37"/>
  <c r="AC1316" i="37"/>
  <c r="AB1316" i="37"/>
  <c r="AA1316" i="37"/>
  <c r="Z1316" i="37"/>
  <c r="X1316" i="37"/>
  <c r="T1316" i="37"/>
  <c r="AF1315" i="37"/>
  <c r="AE1315" i="37"/>
  <c r="AD1315" i="37"/>
  <c r="AC1315" i="37"/>
  <c r="AB1315" i="37"/>
  <c r="AA1315" i="37"/>
  <c r="Z1315" i="37"/>
  <c r="X1315" i="37"/>
  <c r="T1315" i="37"/>
  <c r="AF1314" i="37"/>
  <c r="AE1314" i="37"/>
  <c r="AD1314" i="37"/>
  <c r="AC1314" i="37"/>
  <c r="AB1314" i="37"/>
  <c r="AA1314" i="37"/>
  <c r="Z1314" i="37"/>
  <c r="X1314" i="37"/>
  <c r="T1314" i="37"/>
  <c r="AF1313" i="37"/>
  <c r="AE1313" i="37"/>
  <c r="AD1313" i="37"/>
  <c r="AC1313" i="37"/>
  <c r="AB1313" i="37"/>
  <c r="AA1313" i="37"/>
  <c r="Z1313" i="37"/>
  <c r="X1313" i="37"/>
  <c r="T1313" i="37"/>
  <c r="AF1312" i="37"/>
  <c r="AE1312" i="37"/>
  <c r="AD1312" i="37"/>
  <c r="AC1312" i="37"/>
  <c r="AB1312" i="37"/>
  <c r="AA1312" i="37"/>
  <c r="Z1312" i="37"/>
  <c r="X1312" i="37"/>
  <c r="T1312" i="37"/>
  <c r="AF1311" i="37"/>
  <c r="AE1311" i="37"/>
  <c r="AD1311" i="37"/>
  <c r="AC1311" i="37"/>
  <c r="AB1311" i="37"/>
  <c r="AA1311" i="37"/>
  <c r="Z1311" i="37"/>
  <c r="X1311" i="37"/>
  <c r="T1311" i="37"/>
  <c r="AF1310" i="37"/>
  <c r="AE1310" i="37"/>
  <c r="AD1310" i="37"/>
  <c r="AC1310" i="37"/>
  <c r="AB1310" i="37"/>
  <c r="AA1310" i="37"/>
  <c r="Z1310" i="37"/>
  <c r="X1310" i="37"/>
  <c r="T1310" i="37"/>
  <c r="AF1309" i="37"/>
  <c r="AE1309" i="37"/>
  <c r="AD1309" i="37"/>
  <c r="AC1309" i="37"/>
  <c r="AB1309" i="37"/>
  <c r="AA1309" i="37"/>
  <c r="Z1309" i="37"/>
  <c r="X1309" i="37"/>
  <c r="T1309" i="37"/>
  <c r="AF1308" i="37"/>
  <c r="AE1308" i="37"/>
  <c r="AD1308" i="37"/>
  <c r="AC1308" i="37"/>
  <c r="AB1308" i="37"/>
  <c r="AA1308" i="37"/>
  <c r="Z1308" i="37"/>
  <c r="X1308" i="37"/>
  <c r="T1308" i="37"/>
  <c r="AF1307" i="37"/>
  <c r="AE1307" i="37"/>
  <c r="AD1307" i="37"/>
  <c r="AC1307" i="37"/>
  <c r="AB1307" i="37"/>
  <c r="AA1307" i="37"/>
  <c r="Z1307" i="37"/>
  <c r="X1307" i="37"/>
  <c r="T1307" i="37"/>
  <c r="AF1306" i="37"/>
  <c r="AE1306" i="37"/>
  <c r="AD1306" i="37"/>
  <c r="AC1306" i="37"/>
  <c r="AB1306" i="37"/>
  <c r="AA1306" i="37"/>
  <c r="Z1306" i="37"/>
  <c r="X1306" i="37"/>
  <c r="T1306" i="37"/>
  <c r="AF1305" i="37"/>
  <c r="AE1305" i="37"/>
  <c r="AD1305" i="37"/>
  <c r="AC1305" i="37"/>
  <c r="AB1305" i="37"/>
  <c r="AA1305" i="37"/>
  <c r="Z1305" i="37"/>
  <c r="X1305" i="37"/>
  <c r="T1305" i="37"/>
  <c r="AF1304" i="37"/>
  <c r="AE1304" i="37"/>
  <c r="AD1304" i="37"/>
  <c r="AC1304" i="37"/>
  <c r="AB1304" i="37"/>
  <c r="AA1304" i="37"/>
  <c r="Z1304" i="37"/>
  <c r="X1304" i="37"/>
  <c r="T1304" i="37"/>
  <c r="AF1303" i="37"/>
  <c r="AE1303" i="37"/>
  <c r="AD1303" i="37"/>
  <c r="AC1303" i="37"/>
  <c r="AB1303" i="37"/>
  <c r="AA1303" i="37"/>
  <c r="Z1303" i="37"/>
  <c r="X1303" i="37"/>
  <c r="T1303" i="37"/>
  <c r="AF1302" i="37"/>
  <c r="AE1302" i="37"/>
  <c r="AD1302" i="37"/>
  <c r="AC1302" i="37"/>
  <c r="AB1302" i="37"/>
  <c r="AA1302" i="37"/>
  <c r="Z1302" i="37"/>
  <c r="X1302" i="37"/>
  <c r="T1302" i="37"/>
  <c r="AF1301" i="37"/>
  <c r="AE1301" i="37"/>
  <c r="AD1301" i="37"/>
  <c r="AC1301" i="37"/>
  <c r="AB1301" i="37"/>
  <c r="AA1301" i="37"/>
  <c r="Z1301" i="37"/>
  <c r="X1301" i="37"/>
  <c r="T1301" i="37"/>
  <c r="AF1300" i="37"/>
  <c r="AE1300" i="37"/>
  <c r="AD1300" i="37"/>
  <c r="AC1300" i="37"/>
  <c r="AB1300" i="37"/>
  <c r="AA1300" i="37"/>
  <c r="Z1300" i="37"/>
  <c r="X1300" i="37"/>
  <c r="T1300" i="37"/>
  <c r="AF1299" i="37"/>
  <c r="AE1299" i="37"/>
  <c r="AD1299" i="37"/>
  <c r="AC1299" i="37"/>
  <c r="AB1299" i="37"/>
  <c r="AA1299" i="37"/>
  <c r="Z1299" i="37"/>
  <c r="X1299" i="37"/>
  <c r="T1299" i="37"/>
  <c r="AF1298" i="37"/>
  <c r="AE1298" i="37"/>
  <c r="AD1298" i="37"/>
  <c r="AC1298" i="37"/>
  <c r="AB1298" i="37"/>
  <c r="AA1298" i="37"/>
  <c r="Z1298" i="37"/>
  <c r="X1298" i="37"/>
  <c r="T1298" i="37"/>
  <c r="AF1297" i="37"/>
  <c r="AE1297" i="37"/>
  <c r="AD1297" i="37"/>
  <c r="AC1297" i="37"/>
  <c r="AB1297" i="37"/>
  <c r="AA1297" i="37"/>
  <c r="Z1297" i="37"/>
  <c r="X1297" i="37"/>
  <c r="T1297" i="37"/>
  <c r="AF1296" i="37"/>
  <c r="AE1296" i="37"/>
  <c r="AD1296" i="37"/>
  <c r="AC1296" i="37"/>
  <c r="AB1296" i="37"/>
  <c r="AA1296" i="37"/>
  <c r="Z1296" i="37"/>
  <c r="X1296" i="37"/>
  <c r="T1296" i="37"/>
  <c r="AF1295" i="37"/>
  <c r="AE1295" i="37"/>
  <c r="AD1295" i="37"/>
  <c r="AC1295" i="37"/>
  <c r="AB1295" i="37"/>
  <c r="AA1295" i="37"/>
  <c r="Z1295" i="37"/>
  <c r="X1295" i="37"/>
  <c r="T1295" i="37"/>
  <c r="AF1294" i="37"/>
  <c r="AE1294" i="37"/>
  <c r="AD1294" i="37"/>
  <c r="AC1294" i="37"/>
  <c r="AB1294" i="37"/>
  <c r="AA1294" i="37"/>
  <c r="Z1294" i="37"/>
  <c r="X1294" i="37"/>
  <c r="T1294" i="37"/>
  <c r="AF1293" i="37"/>
  <c r="AE1293" i="37"/>
  <c r="AD1293" i="37"/>
  <c r="AC1293" i="37"/>
  <c r="AB1293" i="37"/>
  <c r="AA1293" i="37"/>
  <c r="Z1293" i="37"/>
  <c r="X1293" i="37"/>
  <c r="T1293" i="37"/>
  <c r="AF1292" i="37"/>
  <c r="AE1292" i="37"/>
  <c r="AD1292" i="37"/>
  <c r="AC1292" i="37"/>
  <c r="AB1292" i="37"/>
  <c r="AA1292" i="37"/>
  <c r="Z1292" i="37"/>
  <c r="X1292" i="37"/>
  <c r="T1292" i="37"/>
  <c r="AF1291" i="37"/>
  <c r="AE1291" i="37"/>
  <c r="AD1291" i="37"/>
  <c r="AC1291" i="37"/>
  <c r="AB1291" i="37"/>
  <c r="AA1291" i="37"/>
  <c r="Z1291" i="37"/>
  <c r="X1291" i="37"/>
  <c r="T1291" i="37"/>
  <c r="AF1290" i="37"/>
  <c r="AE1290" i="37"/>
  <c r="AD1290" i="37"/>
  <c r="AC1290" i="37"/>
  <c r="AB1290" i="37"/>
  <c r="AA1290" i="37"/>
  <c r="Z1290" i="37"/>
  <c r="X1290" i="37"/>
  <c r="T1290" i="37"/>
  <c r="AF1289" i="37"/>
  <c r="AE1289" i="37"/>
  <c r="AD1289" i="37"/>
  <c r="AC1289" i="37"/>
  <c r="AB1289" i="37"/>
  <c r="AA1289" i="37"/>
  <c r="Z1289" i="37"/>
  <c r="X1289" i="37"/>
  <c r="T1289" i="37"/>
  <c r="AF1288" i="37"/>
  <c r="AE1288" i="37"/>
  <c r="AD1288" i="37"/>
  <c r="AC1288" i="37"/>
  <c r="AB1288" i="37"/>
  <c r="AA1288" i="37"/>
  <c r="Z1288" i="37"/>
  <c r="X1288" i="37"/>
  <c r="T1288" i="37"/>
  <c r="AF1287" i="37"/>
  <c r="AE1287" i="37"/>
  <c r="AD1287" i="37"/>
  <c r="AC1287" i="37"/>
  <c r="AB1287" i="37"/>
  <c r="AA1287" i="37"/>
  <c r="Z1287" i="37"/>
  <c r="X1287" i="37"/>
  <c r="T1287" i="37"/>
  <c r="AF1286" i="37"/>
  <c r="AE1286" i="37"/>
  <c r="AD1286" i="37"/>
  <c r="AC1286" i="37"/>
  <c r="AB1286" i="37"/>
  <c r="AA1286" i="37"/>
  <c r="Z1286" i="37"/>
  <c r="X1286" i="37"/>
  <c r="T1286" i="37"/>
  <c r="AF1285" i="37"/>
  <c r="AE1285" i="37"/>
  <c r="AD1285" i="37"/>
  <c r="AC1285" i="37"/>
  <c r="AB1285" i="37"/>
  <c r="AA1285" i="37"/>
  <c r="Z1285" i="37"/>
  <c r="X1285" i="37"/>
  <c r="T1285" i="37"/>
  <c r="AF1284" i="37"/>
  <c r="AE1284" i="37"/>
  <c r="AD1284" i="37"/>
  <c r="AC1284" i="37"/>
  <c r="AB1284" i="37"/>
  <c r="AA1284" i="37"/>
  <c r="Z1284" i="37"/>
  <c r="X1284" i="37"/>
  <c r="T1284" i="37"/>
  <c r="AF1283" i="37"/>
  <c r="AE1283" i="37"/>
  <c r="AD1283" i="37"/>
  <c r="AC1283" i="37"/>
  <c r="AB1283" i="37"/>
  <c r="AA1283" i="37"/>
  <c r="Z1283" i="37"/>
  <c r="X1283" i="37"/>
  <c r="T1283" i="37"/>
  <c r="AF1282" i="37"/>
  <c r="AE1282" i="37"/>
  <c r="AD1282" i="37"/>
  <c r="AC1282" i="37"/>
  <c r="AB1282" i="37"/>
  <c r="AA1282" i="37"/>
  <c r="Z1282" i="37"/>
  <c r="X1282" i="37"/>
  <c r="T1282" i="37"/>
  <c r="AF1281" i="37"/>
  <c r="AE1281" i="37"/>
  <c r="AD1281" i="37"/>
  <c r="AC1281" i="37"/>
  <c r="AB1281" i="37"/>
  <c r="AA1281" i="37"/>
  <c r="Z1281" i="37"/>
  <c r="X1281" i="37"/>
  <c r="T1281" i="37"/>
  <c r="AF1280" i="37"/>
  <c r="AE1280" i="37"/>
  <c r="AD1280" i="37"/>
  <c r="AC1280" i="37"/>
  <c r="AB1280" i="37"/>
  <c r="AA1280" i="37"/>
  <c r="Z1280" i="37"/>
  <c r="X1280" i="37"/>
  <c r="T1280" i="37"/>
  <c r="AF1279" i="37"/>
  <c r="AE1279" i="37"/>
  <c r="AD1279" i="37"/>
  <c r="AC1279" i="37"/>
  <c r="AB1279" i="37"/>
  <c r="AA1279" i="37"/>
  <c r="Z1279" i="37"/>
  <c r="X1279" i="37"/>
  <c r="T1279" i="37"/>
  <c r="AF1278" i="37"/>
  <c r="AE1278" i="37"/>
  <c r="AD1278" i="37"/>
  <c r="AC1278" i="37"/>
  <c r="AB1278" i="37"/>
  <c r="AA1278" i="37"/>
  <c r="Z1278" i="37"/>
  <c r="X1278" i="37"/>
  <c r="T1278" i="37"/>
  <c r="AF1277" i="37"/>
  <c r="AE1277" i="37"/>
  <c r="AD1277" i="37"/>
  <c r="AC1277" i="37"/>
  <c r="AB1277" i="37"/>
  <c r="AA1277" i="37"/>
  <c r="Z1277" i="37"/>
  <c r="X1277" i="37"/>
  <c r="T1277" i="37"/>
  <c r="AF1276" i="37"/>
  <c r="AE1276" i="37"/>
  <c r="AD1276" i="37"/>
  <c r="AC1276" i="37"/>
  <c r="AB1276" i="37"/>
  <c r="AA1276" i="37"/>
  <c r="Z1276" i="37"/>
  <c r="X1276" i="37"/>
  <c r="T1276" i="37"/>
  <c r="AF1275" i="37"/>
  <c r="AE1275" i="37"/>
  <c r="AD1275" i="37"/>
  <c r="AC1275" i="37"/>
  <c r="AB1275" i="37"/>
  <c r="AA1275" i="37"/>
  <c r="Z1275" i="37"/>
  <c r="X1275" i="37"/>
  <c r="T1275" i="37"/>
  <c r="AF1274" i="37"/>
  <c r="AE1274" i="37"/>
  <c r="AD1274" i="37"/>
  <c r="AC1274" i="37"/>
  <c r="AB1274" i="37"/>
  <c r="AA1274" i="37"/>
  <c r="Z1274" i="37"/>
  <c r="X1274" i="37"/>
  <c r="T1274" i="37"/>
  <c r="AF1273" i="37"/>
  <c r="AE1273" i="37"/>
  <c r="AD1273" i="37"/>
  <c r="AC1273" i="37"/>
  <c r="AB1273" i="37"/>
  <c r="AA1273" i="37"/>
  <c r="Z1273" i="37"/>
  <c r="X1273" i="37"/>
  <c r="T1273" i="37"/>
  <c r="AF1272" i="37"/>
  <c r="AE1272" i="37"/>
  <c r="AD1272" i="37"/>
  <c r="AC1272" i="37"/>
  <c r="AB1272" i="37"/>
  <c r="AA1272" i="37"/>
  <c r="Z1272" i="37"/>
  <c r="X1272" i="37"/>
  <c r="T1272" i="37"/>
  <c r="AF1271" i="37"/>
  <c r="AE1271" i="37"/>
  <c r="AD1271" i="37"/>
  <c r="AC1271" i="37"/>
  <c r="AB1271" i="37"/>
  <c r="AA1271" i="37"/>
  <c r="Z1271" i="37"/>
  <c r="X1271" i="37"/>
  <c r="T1271" i="37"/>
  <c r="AF1270" i="37"/>
  <c r="AE1270" i="37"/>
  <c r="AD1270" i="37"/>
  <c r="AC1270" i="37"/>
  <c r="AB1270" i="37"/>
  <c r="AA1270" i="37"/>
  <c r="Z1270" i="37"/>
  <c r="X1270" i="37"/>
  <c r="T1270" i="37"/>
  <c r="AF1269" i="37"/>
  <c r="AE1269" i="37"/>
  <c r="AD1269" i="37"/>
  <c r="AC1269" i="37"/>
  <c r="AB1269" i="37"/>
  <c r="AA1269" i="37"/>
  <c r="Z1269" i="37"/>
  <c r="X1269" i="37"/>
  <c r="T1269" i="37"/>
  <c r="AF1268" i="37"/>
  <c r="AE1268" i="37"/>
  <c r="AD1268" i="37"/>
  <c r="AC1268" i="37"/>
  <c r="AB1268" i="37"/>
  <c r="AA1268" i="37"/>
  <c r="Z1268" i="37"/>
  <c r="X1268" i="37"/>
  <c r="T1268" i="37"/>
  <c r="AF1267" i="37"/>
  <c r="AE1267" i="37"/>
  <c r="AD1267" i="37"/>
  <c r="AC1267" i="37"/>
  <c r="AB1267" i="37"/>
  <c r="AA1267" i="37"/>
  <c r="Z1267" i="37"/>
  <c r="X1267" i="37"/>
  <c r="T1267" i="37"/>
  <c r="AF1266" i="37"/>
  <c r="AE1266" i="37"/>
  <c r="AD1266" i="37"/>
  <c r="AC1266" i="37"/>
  <c r="AB1266" i="37"/>
  <c r="AA1266" i="37"/>
  <c r="Z1266" i="37"/>
  <c r="X1266" i="37"/>
  <c r="T1266" i="37"/>
  <c r="AF1265" i="37"/>
  <c r="AE1265" i="37"/>
  <c r="AD1265" i="37"/>
  <c r="AC1265" i="37"/>
  <c r="AB1265" i="37"/>
  <c r="AA1265" i="37"/>
  <c r="Z1265" i="37"/>
  <c r="X1265" i="37"/>
  <c r="T1265" i="37"/>
  <c r="AF1264" i="37"/>
  <c r="AE1264" i="37"/>
  <c r="AD1264" i="37"/>
  <c r="AC1264" i="37"/>
  <c r="AB1264" i="37"/>
  <c r="AA1264" i="37"/>
  <c r="Z1264" i="37"/>
  <c r="X1264" i="37"/>
  <c r="T1264" i="37"/>
  <c r="AF1263" i="37"/>
  <c r="AE1263" i="37"/>
  <c r="AD1263" i="37"/>
  <c r="AC1263" i="37"/>
  <c r="AB1263" i="37"/>
  <c r="AA1263" i="37"/>
  <c r="Z1263" i="37"/>
  <c r="X1263" i="37"/>
  <c r="T1263" i="37"/>
  <c r="AF1262" i="37"/>
  <c r="AE1262" i="37"/>
  <c r="AD1262" i="37"/>
  <c r="AC1262" i="37"/>
  <c r="AB1262" i="37"/>
  <c r="AA1262" i="37"/>
  <c r="Z1262" i="37"/>
  <c r="X1262" i="37"/>
  <c r="T1262" i="37"/>
  <c r="AF1261" i="37"/>
  <c r="AE1261" i="37"/>
  <c r="AD1261" i="37"/>
  <c r="AC1261" i="37"/>
  <c r="AB1261" i="37"/>
  <c r="AA1261" i="37"/>
  <c r="Z1261" i="37"/>
  <c r="X1261" i="37"/>
  <c r="T1261" i="37"/>
  <c r="AF1260" i="37"/>
  <c r="AE1260" i="37"/>
  <c r="AD1260" i="37"/>
  <c r="AC1260" i="37"/>
  <c r="AB1260" i="37"/>
  <c r="AA1260" i="37"/>
  <c r="Z1260" i="37"/>
  <c r="X1260" i="37"/>
  <c r="T1260" i="37"/>
  <c r="AF1259" i="37"/>
  <c r="AE1259" i="37"/>
  <c r="AD1259" i="37"/>
  <c r="AC1259" i="37"/>
  <c r="AB1259" i="37"/>
  <c r="AA1259" i="37"/>
  <c r="Z1259" i="37"/>
  <c r="X1259" i="37"/>
  <c r="T1259" i="37"/>
  <c r="AF1258" i="37"/>
  <c r="AE1258" i="37"/>
  <c r="AD1258" i="37"/>
  <c r="AC1258" i="37"/>
  <c r="AB1258" i="37"/>
  <c r="AA1258" i="37"/>
  <c r="Z1258" i="37"/>
  <c r="X1258" i="37"/>
  <c r="T1258" i="37"/>
  <c r="AF1257" i="37"/>
  <c r="AE1257" i="37"/>
  <c r="AD1257" i="37"/>
  <c r="AC1257" i="37"/>
  <c r="AB1257" i="37"/>
  <c r="AA1257" i="37"/>
  <c r="Z1257" i="37"/>
  <c r="X1257" i="37"/>
  <c r="T1257" i="37"/>
  <c r="AF1256" i="37"/>
  <c r="AE1256" i="37"/>
  <c r="AD1256" i="37"/>
  <c r="AC1256" i="37"/>
  <c r="AB1256" i="37"/>
  <c r="AA1256" i="37"/>
  <c r="Z1256" i="37"/>
  <c r="X1256" i="37"/>
  <c r="T1256" i="37"/>
  <c r="AF1255" i="37"/>
  <c r="AE1255" i="37"/>
  <c r="AD1255" i="37"/>
  <c r="AC1255" i="37"/>
  <c r="AB1255" i="37"/>
  <c r="AA1255" i="37"/>
  <c r="Z1255" i="37"/>
  <c r="X1255" i="37"/>
  <c r="T1255" i="37"/>
  <c r="AF1254" i="37"/>
  <c r="AE1254" i="37"/>
  <c r="AD1254" i="37"/>
  <c r="AC1254" i="37"/>
  <c r="AB1254" i="37"/>
  <c r="AA1254" i="37"/>
  <c r="Z1254" i="37"/>
  <c r="X1254" i="37"/>
  <c r="T1254" i="37"/>
  <c r="AF1253" i="37"/>
  <c r="AE1253" i="37"/>
  <c r="AD1253" i="37"/>
  <c r="AC1253" i="37"/>
  <c r="AB1253" i="37"/>
  <c r="AA1253" i="37"/>
  <c r="Z1253" i="37"/>
  <c r="X1253" i="37"/>
  <c r="T1253" i="37"/>
  <c r="AF1252" i="37"/>
  <c r="AE1252" i="37"/>
  <c r="AD1252" i="37"/>
  <c r="AC1252" i="37"/>
  <c r="AB1252" i="37"/>
  <c r="AA1252" i="37"/>
  <c r="Z1252" i="37"/>
  <c r="X1252" i="37"/>
  <c r="T1252" i="37"/>
  <c r="AF1251" i="37"/>
  <c r="AE1251" i="37"/>
  <c r="AD1251" i="37"/>
  <c r="AC1251" i="37"/>
  <c r="AB1251" i="37"/>
  <c r="AA1251" i="37"/>
  <c r="Z1251" i="37"/>
  <c r="X1251" i="37"/>
  <c r="T1251" i="37"/>
  <c r="AF1250" i="37"/>
  <c r="AE1250" i="37"/>
  <c r="AD1250" i="37"/>
  <c r="AC1250" i="37"/>
  <c r="AB1250" i="37"/>
  <c r="AA1250" i="37"/>
  <c r="Z1250" i="37"/>
  <c r="X1250" i="37"/>
  <c r="T1250" i="37"/>
  <c r="AF1249" i="37"/>
  <c r="AE1249" i="37"/>
  <c r="AD1249" i="37"/>
  <c r="AC1249" i="37"/>
  <c r="AB1249" i="37"/>
  <c r="AA1249" i="37"/>
  <c r="Z1249" i="37"/>
  <c r="X1249" i="37"/>
  <c r="T1249" i="37"/>
  <c r="AF1248" i="37"/>
  <c r="AE1248" i="37"/>
  <c r="AD1248" i="37"/>
  <c r="AC1248" i="37"/>
  <c r="AB1248" i="37"/>
  <c r="AA1248" i="37"/>
  <c r="Z1248" i="37"/>
  <c r="X1248" i="37"/>
  <c r="T1248" i="37"/>
  <c r="AF1247" i="37"/>
  <c r="AE1247" i="37"/>
  <c r="AD1247" i="37"/>
  <c r="AC1247" i="37"/>
  <c r="AB1247" i="37"/>
  <c r="AA1247" i="37"/>
  <c r="Z1247" i="37"/>
  <c r="X1247" i="37"/>
  <c r="T1247" i="37"/>
  <c r="AF1246" i="37"/>
  <c r="AE1246" i="37"/>
  <c r="AD1246" i="37"/>
  <c r="AC1246" i="37"/>
  <c r="AB1246" i="37"/>
  <c r="AA1246" i="37"/>
  <c r="Z1246" i="37"/>
  <c r="X1246" i="37"/>
  <c r="T1246" i="37"/>
  <c r="AF1245" i="37"/>
  <c r="AE1245" i="37"/>
  <c r="AD1245" i="37"/>
  <c r="AC1245" i="37"/>
  <c r="AB1245" i="37"/>
  <c r="AA1245" i="37"/>
  <c r="Z1245" i="37"/>
  <c r="X1245" i="37"/>
  <c r="T1245" i="37"/>
  <c r="AF1244" i="37"/>
  <c r="AE1244" i="37"/>
  <c r="AD1244" i="37"/>
  <c r="AC1244" i="37"/>
  <c r="AB1244" i="37"/>
  <c r="AA1244" i="37"/>
  <c r="Z1244" i="37"/>
  <c r="X1244" i="37"/>
  <c r="T1244" i="37"/>
  <c r="AF1243" i="37"/>
  <c r="AE1243" i="37"/>
  <c r="AD1243" i="37"/>
  <c r="AC1243" i="37"/>
  <c r="AB1243" i="37"/>
  <c r="AA1243" i="37"/>
  <c r="Z1243" i="37"/>
  <c r="X1243" i="37"/>
  <c r="T1243" i="37"/>
  <c r="AF1242" i="37"/>
  <c r="AE1242" i="37"/>
  <c r="AD1242" i="37"/>
  <c r="AC1242" i="37"/>
  <c r="AB1242" i="37"/>
  <c r="AA1242" i="37"/>
  <c r="Z1242" i="37"/>
  <c r="X1242" i="37"/>
  <c r="T1242" i="37"/>
  <c r="AF1241" i="37"/>
  <c r="AE1241" i="37"/>
  <c r="AD1241" i="37"/>
  <c r="AC1241" i="37"/>
  <c r="AB1241" i="37"/>
  <c r="AA1241" i="37"/>
  <c r="Z1241" i="37"/>
  <c r="X1241" i="37"/>
  <c r="T1241" i="37"/>
  <c r="AF1240" i="37"/>
  <c r="AE1240" i="37"/>
  <c r="AD1240" i="37"/>
  <c r="AC1240" i="37"/>
  <c r="AB1240" i="37"/>
  <c r="AA1240" i="37"/>
  <c r="Z1240" i="37"/>
  <c r="X1240" i="37"/>
  <c r="T1240" i="37"/>
  <c r="AF1239" i="37"/>
  <c r="AE1239" i="37"/>
  <c r="AD1239" i="37"/>
  <c r="AC1239" i="37"/>
  <c r="AB1239" i="37"/>
  <c r="AA1239" i="37"/>
  <c r="Z1239" i="37"/>
  <c r="X1239" i="37"/>
  <c r="T1239" i="37"/>
  <c r="AF1238" i="37"/>
  <c r="AE1238" i="37"/>
  <c r="AD1238" i="37"/>
  <c r="AC1238" i="37"/>
  <c r="AB1238" i="37"/>
  <c r="AA1238" i="37"/>
  <c r="Z1238" i="37"/>
  <c r="X1238" i="37"/>
  <c r="T1238" i="37"/>
  <c r="AF1237" i="37"/>
  <c r="AE1237" i="37"/>
  <c r="AD1237" i="37"/>
  <c r="AC1237" i="37"/>
  <c r="AB1237" i="37"/>
  <c r="AA1237" i="37"/>
  <c r="Z1237" i="37"/>
  <c r="X1237" i="37"/>
  <c r="T1237" i="37"/>
  <c r="AF1236" i="37"/>
  <c r="AE1236" i="37"/>
  <c r="AD1236" i="37"/>
  <c r="AC1236" i="37"/>
  <c r="AB1236" i="37"/>
  <c r="AA1236" i="37"/>
  <c r="Z1236" i="37"/>
  <c r="X1236" i="37"/>
  <c r="T1236" i="37"/>
  <c r="AF1235" i="37"/>
  <c r="AE1235" i="37"/>
  <c r="AD1235" i="37"/>
  <c r="AC1235" i="37"/>
  <c r="AB1235" i="37"/>
  <c r="AA1235" i="37"/>
  <c r="Z1235" i="37"/>
  <c r="X1235" i="37"/>
  <c r="T1235" i="37"/>
  <c r="AF1234" i="37"/>
  <c r="AE1234" i="37"/>
  <c r="AD1234" i="37"/>
  <c r="AC1234" i="37"/>
  <c r="AB1234" i="37"/>
  <c r="AA1234" i="37"/>
  <c r="Z1234" i="37"/>
  <c r="X1234" i="37"/>
  <c r="T1234" i="37"/>
  <c r="AF1233" i="37"/>
  <c r="AE1233" i="37"/>
  <c r="AD1233" i="37"/>
  <c r="AC1233" i="37"/>
  <c r="AB1233" i="37"/>
  <c r="AA1233" i="37"/>
  <c r="Z1233" i="37"/>
  <c r="X1233" i="37"/>
  <c r="T1233" i="37"/>
  <c r="AF1232" i="37"/>
  <c r="AE1232" i="37"/>
  <c r="AD1232" i="37"/>
  <c r="AC1232" i="37"/>
  <c r="AB1232" i="37"/>
  <c r="AA1232" i="37"/>
  <c r="Z1232" i="37"/>
  <c r="X1232" i="37"/>
  <c r="T1232" i="37"/>
  <c r="AF1231" i="37"/>
  <c r="AE1231" i="37"/>
  <c r="AD1231" i="37"/>
  <c r="AC1231" i="37"/>
  <c r="AB1231" i="37"/>
  <c r="AA1231" i="37"/>
  <c r="Z1231" i="37"/>
  <c r="X1231" i="37"/>
  <c r="T1231" i="37"/>
  <c r="AF1230" i="37"/>
  <c r="AE1230" i="37"/>
  <c r="AD1230" i="37"/>
  <c r="AC1230" i="37"/>
  <c r="AB1230" i="37"/>
  <c r="AA1230" i="37"/>
  <c r="Z1230" i="37"/>
  <c r="X1230" i="37"/>
  <c r="T1230" i="37"/>
  <c r="AF1229" i="37"/>
  <c r="AE1229" i="37"/>
  <c r="AD1229" i="37"/>
  <c r="AC1229" i="37"/>
  <c r="AB1229" i="37"/>
  <c r="AA1229" i="37"/>
  <c r="Z1229" i="37"/>
  <c r="X1229" i="37"/>
  <c r="T1229" i="37"/>
  <c r="AF1228" i="37"/>
  <c r="AE1228" i="37"/>
  <c r="AD1228" i="37"/>
  <c r="AC1228" i="37"/>
  <c r="AB1228" i="37"/>
  <c r="AA1228" i="37"/>
  <c r="Z1228" i="37"/>
  <c r="X1228" i="37"/>
  <c r="T1228" i="37"/>
  <c r="AF1227" i="37"/>
  <c r="AE1227" i="37"/>
  <c r="AD1227" i="37"/>
  <c r="AC1227" i="37"/>
  <c r="AB1227" i="37"/>
  <c r="AA1227" i="37"/>
  <c r="Z1227" i="37"/>
  <c r="X1227" i="37"/>
  <c r="T1227" i="37"/>
  <c r="AF1226" i="37"/>
  <c r="AE1226" i="37"/>
  <c r="AD1226" i="37"/>
  <c r="AC1226" i="37"/>
  <c r="AB1226" i="37"/>
  <c r="AA1226" i="37"/>
  <c r="Z1226" i="37"/>
  <c r="X1226" i="37"/>
  <c r="T1226" i="37"/>
  <c r="AF1225" i="37"/>
  <c r="AE1225" i="37"/>
  <c r="AD1225" i="37"/>
  <c r="AC1225" i="37"/>
  <c r="AB1225" i="37"/>
  <c r="AA1225" i="37"/>
  <c r="Z1225" i="37"/>
  <c r="X1225" i="37"/>
  <c r="T1225" i="37"/>
  <c r="AF1224" i="37"/>
  <c r="AE1224" i="37"/>
  <c r="AD1224" i="37"/>
  <c r="AC1224" i="37"/>
  <c r="AB1224" i="37"/>
  <c r="AA1224" i="37"/>
  <c r="Z1224" i="37"/>
  <c r="X1224" i="37"/>
  <c r="T1224" i="37"/>
  <c r="AF1223" i="37"/>
  <c r="AE1223" i="37"/>
  <c r="AD1223" i="37"/>
  <c r="AC1223" i="37"/>
  <c r="AB1223" i="37"/>
  <c r="AA1223" i="37"/>
  <c r="Z1223" i="37"/>
  <c r="X1223" i="37"/>
  <c r="T1223" i="37"/>
  <c r="AF1222" i="37"/>
  <c r="AE1222" i="37"/>
  <c r="AD1222" i="37"/>
  <c r="AC1222" i="37"/>
  <c r="AB1222" i="37"/>
  <c r="AA1222" i="37"/>
  <c r="Z1222" i="37"/>
  <c r="X1222" i="37"/>
  <c r="T1222" i="37"/>
  <c r="AF1221" i="37"/>
  <c r="AE1221" i="37"/>
  <c r="AD1221" i="37"/>
  <c r="AC1221" i="37"/>
  <c r="AB1221" i="37"/>
  <c r="AA1221" i="37"/>
  <c r="Z1221" i="37"/>
  <c r="X1221" i="37"/>
  <c r="T1221" i="37"/>
  <c r="AF1220" i="37"/>
  <c r="AE1220" i="37"/>
  <c r="AD1220" i="37"/>
  <c r="AC1220" i="37"/>
  <c r="AB1220" i="37"/>
  <c r="AA1220" i="37"/>
  <c r="Z1220" i="37"/>
  <c r="X1220" i="37"/>
  <c r="T1220" i="37"/>
  <c r="AF1219" i="37"/>
  <c r="AE1219" i="37"/>
  <c r="AD1219" i="37"/>
  <c r="AC1219" i="37"/>
  <c r="AB1219" i="37"/>
  <c r="AA1219" i="37"/>
  <c r="Z1219" i="37"/>
  <c r="X1219" i="37"/>
  <c r="T1219" i="37"/>
  <c r="AF1218" i="37"/>
  <c r="AE1218" i="37"/>
  <c r="AD1218" i="37"/>
  <c r="AC1218" i="37"/>
  <c r="AB1218" i="37"/>
  <c r="AA1218" i="37"/>
  <c r="Z1218" i="37"/>
  <c r="X1218" i="37"/>
  <c r="T1218" i="37"/>
  <c r="AF1217" i="37"/>
  <c r="AE1217" i="37"/>
  <c r="AD1217" i="37"/>
  <c r="AC1217" i="37"/>
  <c r="AB1217" i="37"/>
  <c r="AA1217" i="37"/>
  <c r="Z1217" i="37"/>
  <c r="X1217" i="37"/>
  <c r="T1217" i="37"/>
  <c r="AF1216" i="37"/>
  <c r="AE1216" i="37"/>
  <c r="AD1216" i="37"/>
  <c r="AC1216" i="37"/>
  <c r="AB1216" i="37"/>
  <c r="AA1216" i="37"/>
  <c r="Z1216" i="37"/>
  <c r="X1216" i="37"/>
  <c r="T1216" i="37"/>
  <c r="AF1215" i="37"/>
  <c r="AE1215" i="37"/>
  <c r="AD1215" i="37"/>
  <c r="AC1215" i="37"/>
  <c r="AB1215" i="37"/>
  <c r="AA1215" i="37"/>
  <c r="Z1215" i="37"/>
  <c r="X1215" i="37"/>
  <c r="T1215" i="37"/>
  <c r="AF1214" i="37"/>
  <c r="AE1214" i="37"/>
  <c r="AD1214" i="37"/>
  <c r="AC1214" i="37"/>
  <c r="AB1214" i="37"/>
  <c r="AA1214" i="37"/>
  <c r="Z1214" i="37"/>
  <c r="X1214" i="37"/>
  <c r="T1214" i="37"/>
  <c r="AF1213" i="37"/>
  <c r="AE1213" i="37"/>
  <c r="AD1213" i="37"/>
  <c r="AC1213" i="37"/>
  <c r="AB1213" i="37"/>
  <c r="AA1213" i="37"/>
  <c r="Z1213" i="37"/>
  <c r="X1213" i="37"/>
  <c r="T1213" i="37"/>
  <c r="AF1212" i="37"/>
  <c r="AE1212" i="37"/>
  <c r="AD1212" i="37"/>
  <c r="AC1212" i="37"/>
  <c r="AB1212" i="37"/>
  <c r="AA1212" i="37"/>
  <c r="Z1212" i="37"/>
  <c r="X1212" i="37"/>
  <c r="T1212" i="37"/>
  <c r="AF1211" i="37"/>
  <c r="AE1211" i="37"/>
  <c r="AD1211" i="37"/>
  <c r="AC1211" i="37"/>
  <c r="AB1211" i="37"/>
  <c r="AA1211" i="37"/>
  <c r="Z1211" i="37"/>
  <c r="X1211" i="37"/>
  <c r="T1211" i="37"/>
  <c r="AF1210" i="37"/>
  <c r="AE1210" i="37"/>
  <c r="AD1210" i="37"/>
  <c r="AC1210" i="37"/>
  <c r="AB1210" i="37"/>
  <c r="AA1210" i="37"/>
  <c r="Z1210" i="37"/>
  <c r="X1210" i="37"/>
  <c r="T1210" i="37"/>
  <c r="AF1209" i="37"/>
  <c r="AE1209" i="37"/>
  <c r="AD1209" i="37"/>
  <c r="AC1209" i="37"/>
  <c r="AB1209" i="37"/>
  <c r="AA1209" i="37"/>
  <c r="Z1209" i="37"/>
  <c r="X1209" i="37"/>
  <c r="T1209" i="37"/>
  <c r="AF1208" i="37"/>
  <c r="AE1208" i="37"/>
  <c r="AD1208" i="37"/>
  <c r="AC1208" i="37"/>
  <c r="AB1208" i="37"/>
  <c r="AA1208" i="37"/>
  <c r="Z1208" i="37"/>
  <c r="X1208" i="37"/>
  <c r="T1208" i="37"/>
  <c r="AF1207" i="37"/>
  <c r="AE1207" i="37"/>
  <c r="AD1207" i="37"/>
  <c r="AC1207" i="37"/>
  <c r="AB1207" i="37"/>
  <c r="AA1207" i="37"/>
  <c r="Z1207" i="37"/>
  <c r="X1207" i="37"/>
  <c r="T1207" i="37"/>
  <c r="AF1206" i="37"/>
  <c r="AE1206" i="37"/>
  <c r="AD1206" i="37"/>
  <c r="AC1206" i="37"/>
  <c r="AB1206" i="37"/>
  <c r="AA1206" i="37"/>
  <c r="Z1206" i="37"/>
  <c r="X1206" i="37"/>
  <c r="T1206" i="37"/>
  <c r="AF1205" i="37"/>
  <c r="AE1205" i="37"/>
  <c r="AD1205" i="37"/>
  <c r="AC1205" i="37"/>
  <c r="AB1205" i="37"/>
  <c r="AA1205" i="37"/>
  <c r="Z1205" i="37"/>
  <c r="X1205" i="37"/>
  <c r="T1205" i="37"/>
  <c r="AF1204" i="37"/>
  <c r="AE1204" i="37"/>
  <c r="AD1204" i="37"/>
  <c r="AC1204" i="37"/>
  <c r="AB1204" i="37"/>
  <c r="AA1204" i="37"/>
  <c r="Z1204" i="37"/>
  <c r="X1204" i="37"/>
  <c r="T1204" i="37"/>
  <c r="AF1203" i="37"/>
  <c r="AE1203" i="37"/>
  <c r="AD1203" i="37"/>
  <c r="AC1203" i="37"/>
  <c r="AB1203" i="37"/>
  <c r="AA1203" i="37"/>
  <c r="Z1203" i="37"/>
  <c r="X1203" i="37"/>
  <c r="T1203" i="37"/>
  <c r="AF1202" i="37"/>
  <c r="AE1202" i="37"/>
  <c r="AD1202" i="37"/>
  <c r="AC1202" i="37"/>
  <c r="AB1202" i="37"/>
  <c r="AA1202" i="37"/>
  <c r="Z1202" i="37"/>
  <c r="X1202" i="37"/>
  <c r="T1202" i="37"/>
  <c r="AF1201" i="37"/>
  <c r="AE1201" i="37"/>
  <c r="AD1201" i="37"/>
  <c r="AC1201" i="37"/>
  <c r="AB1201" i="37"/>
  <c r="AA1201" i="37"/>
  <c r="Z1201" i="37"/>
  <c r="X1201" i="37"/>
  <c r="T1201" i="37"/>
  <c r="AF1200" i="37"/>
  <c r="AE1200" i="37"/>
  <c r="AD1200" i="37"/>
  <c r="AC1200" i="37"/>
  <c r="AB1200" i="37"/>
  <c r="AA1200" i="37"/>
  <c r="Z1200" i="37"/>
  <c r="X1200" i="37"/>
  <c r="T1200" i="37"/>
  <c r="AF1199" i="37"/>
  <c r="AE1199" i="37"/>
  <c r="AD1199" i="37"/>
  <c r="AC1199" i="37"/>
  <c r="AB1199" i="37"/>
  <c r="AA1199" i="37"/>
  <c r="Z1199" i="37"/>
  <c r="X1199" i="37"/>
  <c r="T1199" i="37"/>
  <c r="AF1198" i="37"/>
  <c r="AE1198" i="37"/>
  <c r="AD1198" i="37"/>
  <c r="AC1198" i="37"/>
  <c r="AB1198" i="37"/>
  <c r="AA1198" i="37"/>
  <c r="Z1198" i="37"/>
  <c r="X1198" i="37"/>
  <c r="T1198" i="37"/>
  <c r="AF1197" i="37"/>
  <c r="AE1197" i="37"/>
  <c r="AD1197" i="37"/>
  <c r="AC1197" i="37"/>
  <c r="AB1197" i="37"/>
  <c r="AA1197" i="37"/>
  <c r="Z1197" i="37"/>
  <c r="X1197" i="37"/>
  <c r="T1197" i="37"/>
  <c r="AF1196" i="37"/>
  <c r="AE1196" i="37"/>
  <c r="AD1196" i="37"/>
  <c r="AC1196" i="37"/>
  <c r="AB1196" i="37"/>
  <c r="AA1196" i="37"/>
  <c r="Z1196" i="37"/>
  <c r="X1196" i="37"/>
  <c r="T1196" i="37"/>
  <c r="AF1195" i="37"/>
  <c r="AE1195" i="37"/>
  <c r="AD1195" i="37"/>
  <c r="AC1195" i="37"/>
  <c r="AB1195" i="37"/>
  <c r="AA1195" i="37"/>
  <c r="Z1195" i="37"/>
  <c r="X1195" i="37"/>
  <c r="T1195" i="37"/>
  <c r="AF1194" i="37"/>
  <c r="AE1194" i="37"/>
  <c r="AD1194" i="37"/>
  <c r="AC1194" i="37"/>
  <c r="AB1194" i="37"/>
  <c r="AA1194" i="37"/>
  <c r="Z1194" i="37"/>
  <c r="X1194" i="37"/>
  <c r="T1194" i="37"/>
  <c r="AF1193" i="37"/>
  <c r="AE1193" i="37"/>
  <c r="AD1193" i="37"/>
  <c r="AC1193" i="37"/>
  <c r="AB1193" i="37"/>
  <c r="AA1193" i="37"/>
  <c r="Z1193" i="37"/>
  <c r="X1193" i="37"/>
  <c r="T1193" i="37"/>
  <c r="AF1192" i="37"/>
  <c r="AE1192" i="37"/>
  <c r="AD1192" i="37"/>
  <c r="AC1192" i="37"/>
  <c r="AB1192" i="37"/>
  <c r="AA1192" i="37"/>
  <c r="Z1192" i="37"/>
  <c r="X1192" i="37"/>
  <c r="T1192" i="37"/>
  <c r="AF1191" i="37"/>
  <c r="AE1191" i="37"/>
  <c r="AD1191" i="37"/>
  <c r="AC1191" i="37"/>
  <c r="AB1191" i="37"/>
  <c r="AA1191" i="37"/>
  <c r="Z1191" i="37"/>
  <c r="X1191" i="37"/>
  <c r="T1191" i="37"/>
  <c r="AF1190" i="37"/>
  <c r="AE1190" i="37"/>
  <c r="AD1190" i="37"/>
  <c r="AC1190" i="37"/>
  <c r="AB1190" i="37"/>
  <c r="AA1190" i="37"/>
  <c r="Z1190" i="37"/>
  <c r="X1190" i="37"/>
  <c r="T1190" i="37"/>
  <c r="AF1189" i="37"/>
  <c r="AE1189" i="37"/>
  <c r="AD1189" i="37"/>
  <c r="AC1189" i="37"/>
  <c r="AB1189" i="37"/>
  <c r="AA1189" i="37"/>
  <c r="Z1189" i="37"/>
  <c r="X1189" i="37"/>
  <c r="T1189" i="37"/>
  <c r="AF1188" i="37"/>
  <c r="AE1188" i="37"/>
  <c r="AD1188" i="37"/>
  <c r="AC1188" i="37"/>
  <c r="AB1188" i="37"/>
  <c r="AA1188" i="37"/>
  <c r="Z1188" i="37"/>
  <c r="X1188" i="37"/>
  <c r="T1188" i="37"/>
  <c r="AF1187" i="37"/>
  <c r="AE1187" i="37"/>
  <c r="AD1187" i="37"/>
  <c r="AC1187" i="37"/>
  <c r="AB1187" i="37"/>
  <c r="AA1187" i="37"/>
  <c r="Z1187" i="37"/>
  <c r="X1187" i="37"/>
  <c r="T1187" i="37"/>
  <c r="AF1186" i="37"/>
  <c r="AE1186" i="37"/>
  <c r="AD1186" i="37"/>
  <c r="AC1186" i="37"/>
  <c r="AB1186" i="37"/>
  <c r="AA1186" i="37"/>
  <c r="Z1186" i="37"/>
  <c r="X1186" i="37"/>
  <c r="T1186" i="37"/>
  <c r="AF1185" i="37"/>
  <c r="AE1185" i="37"/>
  <c r="AD1185" i="37"/>
  <c r="AC1185" i="37"/>
  <c r="AB1185" i="37"/>
  <c r="AA1185" i="37"/>
  <c r="Z1185" i="37"/>
  <c r="X1185" i="37"/>
  <c r="T1185" i="37"/>
  <c r="AF1184" i="37"/>
  <c r="AE1184" i="37"/>
  <c r="AD1184" i="37"/>
  <c r="AC1184" i="37"/>
  <c r="AB1184" i="37"/>
  <c r="AA1184" i="37"/>
  <c r="Z1184" i="37"/>
  <c r="X1184" i="37"/>
  <c r="T1184" i="37"/>
  <c r="AF1183" i="37"/>
  <c r="AE1183" i="37"/>
  <c r="AD1183" i="37"/>
  <c r="AC1183" i="37"/>
  <c r="AB1183" i="37"/>
  <c r="AA1183" i="37"/>
  <c r="Z1183" i="37"/>
  <c r="X1183" i="37"/>
  <c r="T1183" i="37"/>
  <c r="AF1182" i="37"/>
  <c r="AE1182" i="37"/>
  <c r="AD1182" i="37"/>
  <c r="AC1182" i="37"/>
  <c r="AB1182" i="37"/>
  <c r="AA1182" i="37"/>
  <c r="Z1182" i="37"/>
  <c r="X1182" i="37"/>
  <c r="T1182" i="37"/>
  <c r="AF1181" i="37"/>
  <c r="AE1181" i="37"/>
  <c r="AD1181" i="37"/>
  <c r="AC1181" i="37"/>
  <c r="AB1181" i="37"/>
  <c r="AA1181" i="37"/>
  <c r="Z1181" i="37"/>
  <c r="X1181" i="37"/>
  <c r="T1181" i="37"/>
  <c r="AF1180" i="37"/>
  <c r="AE1180" i="37"/>
  <c r="AD1180" i="37"/>
  <c r="AC1180" i="37"/>
  <c r="AB1180" i="37"/>
  <c r="AA1180" i="37"/>
  <c r="Z1180" i="37"/>
  <c r="X1180" i="37"/>
  <c r="T1180" i="37"/>
  <c r="AF1179" i="37"/>
  <c r="AE1179" i="37"/>
  <c r="AD1179" i="37"/>
  <c r="AC1179" i="37"/>
  <c r="AB1179" i="37"/>
  <c r="AA1179" i="37"/>
  <c r="Z1179" i="37"/>
  <c r="X1179" i="37"/>
  <c r="T1179" i="37"/>
  <c r="AF1178" i="37"/>
  <c r="AE1178" i="37"/>
  <c r="AD1178" i="37"/>
  <c r="AC1178" i="37"/>
  <c r="AB1178" i="37"/>
  <c r="AA1178" i="37"/>
  <c r="Z1178" i="37"/>
  <c r="X1178" i="37"/>
  <c r="T1178" i="37"/>
  <c r="AF1177" i="37"/>
  <c r="AE1177" i="37"/>
  <c r="AD1177" i="37"/>
  <c r="AC1177" i="37"/>
  <c r="AB1177" i="37"/>
  <c r="AA1177" i="37"/>
  <c r="Z1177" i="37"/>
  <c r="X1177" i="37"/>
  <c r="T1177" i="37"/>
  <c r="AF1176" i="37"/>
  <c r="AE1176" i="37"/>
  <c r="AD1176" i="37"/>
  <c r="AC1176" i="37"/>
  <c r="AB1176" i="37"/>
  <c r="AA1176" i="37"/>
  <c r="Z1176" i="37"/>
  <c r="X1176" i="37"/>
  <c r="T1176" i="37"/>
  <c r="AF1175" i="37"/>
  <c r="AE1175" i="37"/>
  <c r="AD1175" i="37"/>
  <c r="AC1175" i="37"/>
  <c r="AB1175" i="37"/>
  <c r="AA1175" i="37"/>
  <c r="Z1175" i="37"/>
  <c r="X1175" i="37"/>
  <c r="T1175" i="37"/>
  <c r="AF1174" i="37"/>
  <c r="AE1174" i="37"/>
  <c r="AD1174" i="37"/>
  <c r="AC1174" i="37"/>
  <c r="AB1174" i="37"/>
  <c r="AA1174" i="37"/>
  <c r="Z1174" i="37"/>
  <c r="X1174" i="37"/>
  <c r="T1174" i="37"/>
  <c r="AF1173" i="37"/>
  <c r="AE1173" i="37"/>
  <c r="AD1173" i="37"/>
  <c r="AC1173" i="37"/>
  <c r="AB1173" i="37"/>
  <c r="AA1173" i="37"/>
  <c r="Z1173" i="37"/>
  <c r="X1173" i="37"/>
  <c r="T1173" i="37"/>
  <c r="AF1172" i="37"/>
  <c r="AE1172" i="37"/>
  <c r="AD1172" i="37"/>
  <c r="AC1172" i="37"/>
  <c r="AB1172" i="37"/>
  <c r="AA1172" i="37"/>
  <c r="Z1172" i="37"/>
  <c r="X1172" i="37"/>
  <c r="T1172" i="37"/>
  <c r="AF1171" i="37"/>
  <c r="AE1171" i="37"/>
  <c r="AD1171" i="37"/>
  <c r="AC1171" i="37"/>
  <c r="AB1171" i="37"/>
  <c r="AA1171" i="37"/>
  <c r="Z1171" i="37"/>
  <c r="X1171" i="37"/>
  <c r="T1171" i="37"/>
  <c r="AF1170" i="37"/>
  <c r="AE1170" i="37"/>
  <c r="AD1170" i="37"/>
  <c r="AC1170" i="37"/>
  <c r="AB1170" i="37"/>
  <c r="AA1170" i="37"/>
  <c r="Z1170" i="37"/>
  <c r="X1170" i="37"/>
  <c r="T1170" i="37"/>
  <c r="AF1169" i="37"/>
  <c r="AE1169" i="37"/>
  <c r="AD1169" i="37"/>
  <c r="AC1169" i="37"/>
  <c r="AB1169" i="37"/>
  <c r="AA1169" i="37"/>
  <c r="Z1169" i="37"/>
  <c r="X1169" i="37"/>
  <c r="T1169" i="37"/>
  <c r="AF1168" i="37"/>
  <c r="AE1168" i="37"/>
  <c r="AD1168" i="37"/>
  <c r="AC1168" i="37"/>
  <c r="AB1168" i="37"/>
  <c r="AA1168" i="37"/>
  <c r="Z1168" i="37"/>
  <c r="X1168" i="37"/>
  <c r="T1168" i="37"/>
  <c r="AF1167" i="37"/>
  <c r="AE1167" i="37"/>
  <c r="AD1167" i="37"/>
  <c r="AC1167" i="37"/>
  <c r="AB1167" i="37"/>
  <c r="AA1167" i="37"/>
  <c r="Z1167" i="37"/>
  <c r="X1167" i="37"/>
  <c r="T1167" i="37"/>
  <c r="AF1166" i="37"/>
  <c r="AE1166" i="37"/>
  <c r="AD1166" i="37"/>
  <c r="AC1166" i="37"/>
  <c r="AB1166" i="37"/>
  <c r="AA1166" i="37"/>
  <c r="Z1166" i="37"/>
  <c r="X1166" i="37"/>
  <c r="T1166" i="37"/>
  <c r="AF1165" i="37"/>
  <c r="AE1165" i="37"/>
  <c r="AD1165" i="37"/>
  <c r="AC1165" i="37"/>
  <c r="AB1165" i="37"/>
  <c r="AA1165" i="37"/>
  <c r="Z1165" i="37"/>
  <c r="X1165" i="37"/>
  <c r="T1165" i="37"/>
  <c r="AF1164" i="37"/>
  <c r="AE1164" i="37"/>
  <c r="AD1164" i="37"/>
  <c r="AC1164" i="37"/>
  <c r="AB1164" i="37"/>
  <c r="AA1164" i="37"/>
  <c r="Z1164" i="37"/>
  <c r="X1164" i="37"/>
  <c r="T1164" i="37"/>
  <c r="AF1163" i="37"/>
  <c r="AE1163" i="37"/>
  <c r="AD1163" i="37"/>
  <c r="AC1163" i="37"/>
  <c r="AB1163" i="37"/>
  <c r="AA1163" i="37"/>
  <c r="Z1163" i="37"/>
  <c r="X1163" i="37"/>
  <c r="T1163" i="37"/>
  <c r="AF1162" i="37"/>
  <c r="AE1162" i="37"/>
  <c r="AD1162" i="37"/>
  <c r="AC1162" i="37"/>
  <c r="AB1162" i="37"/>
  <c r="AA1162" i="37"/>
  <c r="Z1162" i="37"/>
  <c r="X1162" i="37"/>
  <c r="T1162" i="37"/>
  <c r="AF1161" i="37"/>
  <c r="AE1161" i="37"/>
  <c r="AD1161" i="37"/>
  <c r="AC1161" i="37"/>
  <c r="AB1161" i="37"/>
  <c r="AA1161" i="37"/>
  <c r="Z1161" i="37"/>
  <c r="X1161" i="37"/>
  <c r="T1161" i="37"/>
  <c r="AF1160" i="37"/>
  <c r="AE1160" i="37"/>
  <c r="AD1160" i="37"/>
  <c r="AC1160" i="37"/>
  <c r="AB1160" i="37"/>
  <c r="AA1160" i="37"/>
  <c r="Z1160" i="37"/>
  <c r="X1160" i="37"/>
  <c r="T1160" i="37"/>
  <c r="AF1159" i="37"/>
  <c r="AE1159" i="37"/>
  <c r="AD1159" i="37"/>
  <c r="AC1159" i="37"/>
  <c r="AB1159" i="37"/>
  <c r="AA1159" i="37"/>
  <c r="Z1159" i="37"/>
  <c r="X1159" i="37"/>
  <c r="T1159" i="37"/>
  <c r="AF1158" i="37"/>
  <c r="AE1158" i="37"/>
  <c r="AD1158" i="37"/>
  <c r="AC1158" i="37"/>
  <c r="AB1158" i="37"/>
  <c r="AA1158" i="37"/>
  <c r="Z1158" i="37"/>
  <c r="X1158" i="37"/>
  <c r="T1158" i="37"/>
  <c r="AF1157" i="37"/>
  <c r="AE1157" i="37"/>
  <c r="AD1157" i="37"/>
  <c r="AC1157" i="37"/>
  <c r="AB1157" i="37"/>
  <c r="AA1157" i="37"/>
  <c r="Z1157" i="37"/>
  <c r="X1157" i="37"/>
  <c r="T1157" i="37"/>
  <c r="AF1156" i="37"/>
  <c r="AE1156" i="37"/>
  <c r="AD1156" i="37"/>
  <c r="AC1156" i="37"/>
  <c r="AB1156" i="37"/>
  <c r="AA1156" i="37"/>
  <c r="Z1156" i="37"/>
  <c r="X1156" i="37"/>
  <c r="T1156" i="37"/>
  <c r="AF1155" i="37"/>
  <c r="AE1155" i="37"/>
  <c r="AD1155" i="37"/>
  <c r="AC1155" i="37"/>
  <c r="AB1155" i="37"/>
  <c r="AA1155" i="37"/>
  <c r="Z1155" i="37"/>
  <c r="X1155" i="37"/>
  <c r="T1155" i="37"/>
  <c r="AF1154" i="37"/>
  <c r="AE1154" i="37"/>
  <c r="AD1154" i="37"/>
  <c r="AC1154" i="37"/>
  <c r="AB1154" i="37"/>
  <c r="AA1154" i="37"/>
  <c r="Z1154" i="37"/>
  <c r="X1154" i="37"/>
  <c r="T1154" i="37"/>
  <c r="AF1153" i="37"/>
  <c r="AE1153" i="37"/>
  <c r="AD1153" i="37"/>
  <c r="AC1153" i="37"/>
  <c r="AB1153" i="37"/>
  <c r="AA1153" i="37"/>
  <c r="Z1153" i="37"/>
  <c r="X1153" i="37"/>
  <c r="T1153" i="37"/>
  <c r="AF1152" i="37"/>
  <c r="AE1152" i="37"/>
  <c r="AD1152" i="37"/>
  <c r="AC1152" i="37"/>
  <c r="AB1152" i="37"/>
  <c r="AA1152" i="37"/>
  <c r="Z1152" i="37"/>
  <c r="X1152" i="37"/>
  <c r="T1152" i="37"/>
  <c r="AF1151" i="37"/>
  <c r="AE1151" i="37"/>
  <c r="AD1151" i="37"/>
  <c r="AC1151" i="37"/>
  <c r="AB1151" i="37"/>
  <c r="AA1151" i="37"/>
  <c r="Z1151" i="37"/>
  <c r="X1151" i="37"/>
  <c r="T1151" i="37"/>
  <c r="AF1150" i="37"/>
  <c r="AE1150" i="37"/>
  <c r="AD1150" i="37"/>
  <c r="AC1150" i="37"/>
  <c r="AB1150" i="37"/>
  <c r="AA1150" i="37"/>
  <c r="Z1150" i="37"/>
  <c r="X1150" i="37"/>
  <c r="T1150" i="37"/>
  <c r="AF1149" i="37"/>
  <c r="AE1149" i="37"/>
  <c r="AD1149" i="37"/>
  <c r="AC1149" i="37"/>
  <c r="AB1149" i="37"/>
  <c r="AA1149" i="37"/>
  <c r="Z1149" i="37"/>
  <c r="X1149" i="37"/>
  <c r="T1149" i="37"/>
  <c r="AF1148" i="37"/>
  <c r="AE1148" i="37"/>
  <c r="AD1148" i="37"/>
  <c r="AC1148" i="37"/>
  <c r="AB1148" i="37"/>
  <c r="AA1148" i="37"/>
  <c r="Z1148" i="37"/>
  <c r="X1148" i="37"/>
  <c r="T1148" i="37"/>
  <c r="AF1147" i="37"/>
  <c r="AE1147" i="37"/>
  <c r="AD1147" i="37"/>
  <c r="AC1147" i="37"/>
  <c r="AB1147" i="37"/>
  <c r="AA1147" i="37"/>
  <c r="Z1147" i="37"/>
  <c r="X1147" i="37"/>
  <c r="T1147" i="37"/>
  <c r="AF1146" i="37"/>
  <c r="AE1146" i="37"/>
  <c r="AD1146" i="37"/>
  <c r="AC1146" i="37"/>
  <c r="AB1146" i="37"/>
  <c r="AA1146" i="37"/>
  <c r="Z1146" i="37"/>
  <c r="X1146" i="37"/>
  <c r="T1146" i="37"/>
  <c r="AF1145" i="37"/>
  <c r="AE1145" i="37"/>
  <c r="AD1145" i="37"/>
  <c r="AC1145" i="37"/>
  <c r="AB1145" i="37"/>
  <c r="AA1145" i="37"/>
  <c r="Z1145" i="37"/>
  <c r="X1145" i="37"/>
  <c r="T1145" i="37"/>
  <c r="AF1144" i="37"/>
  <c r="AE1144" i="37"/>
  <c r="AD1144" i="37"/>
  <c r="AC1144" i="37"/>
  <c r="AB1144" i="37"/>
  <c r="AA1144" i="37"/>
  <c r="Z1144" i="37"/>
  <c r="X1144" i="37"/>
  <c r="T1144" i="37"/>
  <c r="AF1143" i="37"/>
  <c r="AE1143" i="37"/>
  <c r="AD1143" i="37"/>
  <c r="AC1143" i="37"/>
  <c r="AB1143" i="37"/>
  <c r="AA1143" i="37"/>
  <c r="Z1143" i="37"/>
  <c r="X1143" i="37"/>
  <c r="T1143" i="37"/>
  <c r="AF1142" i="37"/>
  <c r="AE1142" i="37"/>
  <c r="AD1142" i="37"/>
  <c r="AC1142" i="37"/>
  <c r="AB1142" i="37"/>
  <c r="AA1142" i="37"/>
  <c r="Z1142" i="37"/>
  <c r="X1142" i="37"/>
  <c r="T1142" i="37"/>
  <c r="AF1141" i="37"/>
  <c r="AE1141" i="37"/>
  <c r="AD1141" i="37"/>
  <c r="AC1141" i="37"/>
  <c r="AB1141" i="37"/>
  <c r="AA1141" i="37"/>
  <c r="Z1141" i="37"/>
  <c r="X1141" i="37"/>
  <c r="T1141" i="37"/>
  <c r="AF1140" i="37"/>
  <c r="AE1140" i="37"/>
  <c r="AD1140" i="37"/>
  <c r="AC1140" i="37"/>
  <c r="AB1140" i="37"/>
  <c r="AA1140" i="37"/>
  <c r="Z1140" i="37"/>
  <c r="X1140" i="37"/>
  <c r="T1140" i="37"/>
  <c r="AF1139" i="37"/>
  <c r="AE1139" i="37"/>
  <c r="AD1139" i="37"/>
  <c r="AC1139" i="37"/>
  <c r="AB1139" i="37"/>
  <c r="AA1139" i="37"/>
  <c r="Z1139" i="37"/>
  <c r="X1139" i="37"/>
  <c r="T1139" i="37"/>
  <c r="AF1138" i="37"/>
  <c r="AE1138" i="37"/>
  <c r="AD1138" i="37"/>
  <c r="AC1138" i="37"/>
  <c r="AB1138" i="37"/>
  <c r="AA1138" i="37"/>
  <c r="Z1138" i="37"/>
  <c r="X1138" i="37"/>
  <c r="T1138" i="37"/>
  <c r="AF1137" i="37"/>
  <c r="AE1137" i="37"/>
  <c r="AD1137" i="37"/>
  <c r="AC1137" i="37"/>
  <c r="AB1137" i="37"/>
  <c r="AA1137" i="37"/>
  <c r="Z1137" i="37"/>
  <c r="X1137" i="37"/>
  <c r="T1137" i="37"/>
  <c r="AF1136" i="37"/>
  <c r="AE1136" i="37"/>
  <c r="AD1136" i="37"/>
  <c r="AC1136" i="37"/>
  <c r="AB1136" i="37"/>
  <c r="AA1136" i="37"/>
  <c r="Z1136" i="37"/>
  <c r="X1136" i="37"/>
  <c r="T1136" i="37"/>
  <c r="AF1135" i="37"/>
  <c r="AE1135" i="37"/>
  <c r="AD1135" i="37"/>
  <c r="AC1135" i="37"/>
  <c r="AB1135" i="37"/>
  <c r="AA1135" i="37"/>
  <c r="Z1135" i="37"/>
  <c r="X1135" i="37"/>
  <c r="T1135" i="37"/>
  <c r="AF1134" i="37"/>
  <c r="AE1134" i="37"/>
  <c r="AD1134" i="37"/>
  <c r="AC1134" i="37"/>
  <c r="AB1134" i="37"/>
  <c r="AA1134" i="37"/>
  <c r="Z1134" i="37"/>
  <c r="X1134" i="37"/>
  <c r="T1134" i="37"/>
  <c r="AF1133" i="37"/>
  <c r="AE1133" i="37"/>
  <c r="AD1133" i="37"/>
  <c r="AC1133" i="37"/>
  <c r="AB1133" i="37"/>
  <c r="AA1133" i="37"/>
  <c r="Z1133" i="37"/>
  <c r="X1133" i="37"/>
  <c r="T1133" i="37"/>
  <c r="AF1132" i="37"/>
  <c r="AE1132" i="37"/>
  <c r="AD1132" i="37"/>
  <c r="AC1132" i="37"/>
  <c r="AB1132" i="37"/>
  <c r="AA1132" i="37"/>
  <c r="Z1132" i="37"/>
  <c r="X1132" i="37"/>
  <c r="T1132" i="37"/>
  <c r="AF1131" i="37"/>
  <c r="AE1131" i="37"/>
  <c r="AD1131" i="37"/>
  <c r="AC1131" i="37"/>
  <c r="AB1131" i="37"/>
  <c r="AA1131" i="37"/>
  <c r="Z1131" i="37"/>
  <c r="X1131" i="37"/>
  <c r="T1131" i="37"/>
  <c r="AF1130" i="37"/>
  <c r="AE1130" i="37"/>
  <c r="AD1130" i="37"/>
  <c r="AC1130" i="37"/>
  <c r="AB1130" i="37"/>
  <c r="AA1130" i="37"/>
  <c r="Z1130" i="37"/>
  <c r="X1130" i="37"/>
  <c r="T1130" i="37"/>
  <c r="AF1129" i="37"/>
  <c r="AE1129" i="37"/>
  <c r="AD1129" i="37"/>
  <c r="AC1129" i="37"/>
  <c r="AB1129" i="37"/>
  <c r="AA1129" i="37"/>
  <c r="Z1129" i="37"/>
  <c r="X1129" i="37"/>
  <c r="T1129" i="37"/>
  <c r="AF1128" i="37"/>
  <c r="AE1128" i="37"/>
  <c r="AD1128" i="37"/>
  <c r="AC1128" i="37"/>
  <c r="AB1128" i="37"/>
  <c r="AA1128" i="37"/>
  <c r="Z1128" i="37"/>
  <c r="X1128" i="37"/>
  <c r="T1128" i="37"/>
  <c r="AF1127" i="37"/>
  <c r="AE1127" i="37"/>
  <c r="AD1127" i="37"/>
  <c r="AC1127" i="37"/>
  <c r="AB1127" i="37"/>
  <c r="AA1127" i="37"/>
  <c r="Z1127" i="37"/>
  <c r="X1127" i="37"/>
  <c r="T1127" i="37"/>
  <c r="AF1126" i="37"/>
  <c r="AE1126" i="37"/>
  <c r="AD1126" i="37"/>
  <c r="AC1126" i="37"/>
  <c r="AB1126" i="37"/>
  <c r="AA1126" i="37"/>
  <c r="Z1126" i="37"/>
  <c r="X1126" i="37"/>
  <c r="T1126" i="37"/>
  <c r="AF1125" i="37"/>
  <c r="AE1125" i="37"/>
  <c r="AD1125" i="37"/>
  <c r="AC1125" i="37"/>
  <c r="AB1125" i="37"/>
  <c r="AA1125" i="37"/>
  <c r="Z1125" i="37"/>
  <c r="X1125" i="37"/>
  <c r="T1125" i="37"/>
  <c r="AF1124" i="37"/>
  <c r="AE1124" i="37"/>
  <c r="AD1124" i="37"/>
  <c r="AC1124" i="37"/>
  <c r="AB1124" i="37"/>
  <c r="AA1124" i="37"/>
  <c r="Z1124" i="37"/>
  <c r="X1124" i="37"/>
  <c r="T1124" i="37"/>
  <c r="AF1123" i="37"/>
  <c r="AE1123" i="37"/>
  <c r="AD1123" i="37"/>
  <c r="AC1123" i="37"/>
  <c r="AB1123" i="37"/>
  <c r="AA1123" i="37"/>
  <c r="Z1123" i="37"/>
  <c r="X1123" i="37"/>
  <c r="T1123" i="37"/>
  <c r="AF1122" i="37"/>
  <c r="AE1122" i="37"/>
  <c r="AD1122" i="37"/>
  <c r="AC1122" i="37"/>
  <c r="AB1122" i="37"/>
  <c r="AA1122" i="37"/>
  <c r="Z1122" i="37"/>
  <c r="X1122" i="37"/>
  <c r="T1122" i="37"/>
  <c r="AF1121" i="37"/>
  <c r="AE1121" i="37"/>
  <c r="AD1121" i="37"/>
  <c r="AC1121" i="37"/>
  <c r="AB1121" i="37"/>
  <c r="AA1121" i="37"/>
  <c r="Z1121" i="37"/>
  <c r="X1121" i="37"/>
  <c r="T1121" i="37"/>
  <c r="AF1120" i="37"/>
  <c r="AE1120" i="37"/>
  <c r="AD1120" i="37"/>
  <c r="AC1120" i="37"/>
  <c r="AB1120" i="37"/>
  <c r="AA1120" i="37"/>
  <c r="Z1120" i="37"/>
  <c r="X1120" i="37"/>
  <c r="T1120" i="37"/>
  <c r="AF1119" i="37"/>
  <c r="AE1119" i="37"/>
  <c r="AD1119" i="37"/>
  <c r="AC1119" i="37"/>
  <c r="AB1119" i="37"/>
  <c r="AA1119" i="37"/>
  <c r="Z1119" i="37"/>
  <c r="X1119" i="37"/>
  <c r="T1119" i="37"/>
  <c r="AF1118" i="37"/>
  <c r="AE1118" i="37"/>
  <c r="AD1118" i="37"/>
  <c r="AC1118" i="37"/>
  <c r="AB1118" i="37"/>
  <c r="AA1118" i="37"/>
  <c r="Z1118" i="37"/>
  <c r="X1118" i="37"/>
  <c r="T1118" i="37"/>
  <c r="AF1117" i="37"/>
  <c r="AE1117" i="37"/>
  <c r="AD1117" i="37"/>
  <c r="AC1117" i="37"/>
  <c r="AB1117" i="37"/>
  <c r="AA1117" i="37"/>
  <c r="Z1117" i="37"/>
  <c r="X1117" i="37"/>
  <c r="T1117" i="37"/>
  <c r="AF1116" i="37"/>
  <c r="AE1116" i="37"/>
  <c r="AD1116" i="37"/>
  <c r="AC1116" i="37"/>
  <c r="AB1116" i="37"/>
  <c r="AA1116" i="37"/>
  <c r="Z1116" i="37"/>
  <c r="X1116" i="37"/>
  <c r="T1116" i="37"/>
  <c r="AF1115" i="37"/>
  <c r="AE1115" i="37"/>
  <c r="AD1115" i="37"/>
  <c r="AC1115" i="37"/>
  <c r="AB1115" i="37"/>
  <c r="AA1115" i="37"/>
  <c r="Z1115" i="37"/>
  <c r="X1115" i="37"/>
  <c r="T1115" i="37"/>
  <c r="AF1114" i="37"/>
  <c r="AE1114" i="37"/>
  <c r="AD1114" i="37"/>
  <c r="AC1114" i="37"/>
  <c r="AB1114" i="37"/>
  <c r="AA1114" i="37"/>
  <c r="Z1114" i="37"/>
  <c r="X1114" i="37"/>
  <c r="T1114" i="37"/>
  <c r="AF1113" i="37"/>
  <c r="AE1113" i="37"/>
  <c r="AD1113" i="37"/>
  <c r="AC1113" i="37"/>
  <c r="AB1113" i="37"/>
  <c r="AA1113" i="37"/>
  <c r="Z1113" i="37"/>
  <c r="X1113" i="37"/>
  <c r="T1113" i="37"/>
  <c r="AF1112" i="37"/>
  <c r="AE1112" i="37"/>
  <c r="AD1112" i="37"/>
  <c r="AC1112" i="37"/>
  <c r="AB1112" i="37"/>
  <c r="AA1112" i="37"/>
  <c r="Z1112" i="37"/>
  <c r="X1112" i="37"/>
  <c r="T1112" i="37"/>
  <c r="AF1111" i="37"/>
  <c r="AE1111" i="37"/>
  <c r="AD1111" i="37"/>
  <c r="AC1111" i="37"/>
  <c r="AB1111" i="37"/>
  <c r="AA1111" i="37"/>
  <c r="Z1111" i="37"/>
  <c r="X1111" i="37"/>
  <c r="T1111" i="37"/>
  <c r="AF1110" i="37"/>
  <c r="AE1110" i="37"/>
  <c r="AD1110" i="37"/>
  <c r="AC1110" i="37"/>
  <c r="AB1110" i="37"/>
  <c r="AA1110" i="37"/>
  <c r="Z1110" i="37"/>
  <c r="X1110" i="37"/>
  <c r="T1110" i="37"/>
  <c r="AF1109" i="37"/>
  <c r="AE1109" i="37"/>
  <c r="AD1109" i="37"/>
  <c r="AC1109" i="37"/>
  <c r="AB1109" i="37"/>
  <c r="AA1109" i="37"/>
  <c r="Z1109" i="37"/>
  <c r="X1109" i="37"/>
  <c r="T1109" i="37"/>
  <c r="AF1108" i="37"/>
  <c r="AE1108" i="37"/>
  <c r="AD1108" i="37"/>
  <c r="AC1108" i="37"/>
  <c r="AB1108" i="37"/>
  <c r="AA1108" i="37"/>
  <c r="Z1108" i="37"/>
  <c r="X1108" i="37"/>
  <c r="T1108" i="37"/>
  <c r="AF1107" i="37"/>
  <c r="AE1107" i="37"/>
  <c r="AD1107" i="37"/>
  <c r="AC1107" i="37"/>
  <c r="AB1107" i="37"/>
  <c r="AA1107" i="37"/>
  <c r="Z1107" i="37"/>
  <c r="X1107" i="37"/>
  <c r="T1107" i="37"/>
  <c r="AF1106" i="37"/>
  <c r="AE1106" i="37"/>
  <c r="AD1106" i="37"/>
  <c r="AC1106" i="37"/>
  <c r="AB1106" i="37"/>
  <c r="AA1106" i="37"/>
  <c r="Z1106" i="37"/>
  <c r="X1106" i="37"/>
  <c r="T1106" i="37"/>
  <c r="AF1105" i="37"/>
  <c r="AE1105" i="37"/>
  <c r="AD1105" i="37"/>
  <c r="AC1105" i="37"/>
  <c r="AB1105" i="37"/>
  <c r="AA1105" i="37"/>
  <c r="Z1105" i="37"/>
  <c r="X1105" i="37"/>
  <c r="T1105" i="37"/>
  <c r="AF1104" i="37"/>
  <c r="AE1104" i="37"/>
  <c r="AD1104" i="37"/>
  <c r="AC1104" i="37"/>
  <c r="AB1104" i="37"/>
  <c r="AA1104" i="37"/>
  <c r="Z1104" i="37"/>
  <c r="X1104" i="37"/>
  <c r="T1104" i="37"/>
  <c r="AF1103" i="37"/>
  <c r="AE1103" i="37"/>
  <c r="AD1103" i="37"/>
  <c r="AC1103" i="37"/>
  <c r="AB1103" i="37"/>
  <c r="AA1103" i="37"/>
  <c r="Z1103" i="37"/>
  <c r="X1103" i="37"/>
  <c r="T1103" i="37"/>
  <c r="AF1102" i="37"/>
  <c r="AE1102" i="37"/>
  <c r="AD1102" i="37"/>
  <c r="AC1102" i="37"/>
  <c r="AB1102" i="37"/>
  <c r="AA1102" i="37"/>
  <c r="Z1102" i="37"/>
  <c r="X1102" i="37"/>
  <c r="T1102" i="37"/>
  <c r="AF1101" i="37"/>
  <c r="AE1101" i="37"/>
  <c r="AD1101" i="37"/>
  <c r="AC1101" i="37"/>
  <c r="AB1101" i="37"/>
  <c r="AA1101" i="37"/>
  <c r="Z1101" i="37"/>
  <c r="X1101" i="37"/>
  <c r="T1101" i="37"/>
  <c r="AF1100" i="37"/>
  <c r="AE1100" i="37"/>
  <c r="AD1100" i="37"/>
  <c r="AC1100" i="37"/>
  <c r="AB1100" i="37"/>
  <c r="AA1100" i="37"/>
  <c r="Z1100" i="37"/>
  <c r="X1100" i="37"/>
  <c r="T1100" i="37"/>
  <c r="AF1099" i="37"/>
  <c r="AE1099" i="37"/>
  <c r="AD1099" i="37"/>
  <c r="AC1099" i="37"/>
  <c r="AB1099" i="37"/>
  <c r="AA1099" i="37"/>
  <c r="Z1099" i="37"/>
  <c r="X1099" i="37"/>
  <c r="T1099" i="37"/>
  <c r="AF1098" i="37"/>
  <c r="AE1098" i="37"/>
  <c r="AD1098" i="37"/>
  <c r="AC1098" i="37"/>
  <c r="AB1098" i="37"/>
  <c r="AA1098" i="37"/>
  <c r="Z1098" i="37"/>
  <c r="X1098" i="37"/>
  <c r="T1098" i="37"/>
  <c r="AF1097" i="37"/>
  <c r="AE1097" i="37"/>
  <c r="AD1097" i="37"/>
  <c r="AC1097" i="37"/>
  <c r="AB1097" i="37"/>
  <c r="AA1097" i="37"/>
  <c r="Z1097" i="37"/>
  <c r="X1097" i="37"/>
  <c r="T1097" i="37"/>
  <c r="AF1096" i="37"/>
  <c r="AE1096" i="37"/>
  <c r="AD1096" i="37"/>
  <c r="AC1096" i="37"/>
  <c r="AB1096" i="37"/>
  <c r="AA1096" i="37"/>
  <c r="Z1096" i="37"/>
  <c r="X1096" i="37"/>
  <c r="T1096" i="37"/>
  <c r="AF1095" i="37"/>
  <c r="AE1095" i="37"/>
  <c r="AD1095" i="37"/>
  <c r="AC1095" i="37"/>
  <c r="AB1095" i="37"/>
  <c r="AA1095" i="37"/>
  <c r="Z1095" i="37"/>
  <c r="X1095" i="37"/>
  <c r="T1095" i="37"/>
  <c r="AF1094" i="37"/>
  <c r="AE1094" i="37"/>
  <c r="AD1094" i="37"/>
  <c r="AC1094" i="37"/>
  <c r="AB1094" i="37"/>
  <c r="AA1094" i="37"/>
  <c r="Z1094" i="37"/>
  <c r="X1094" i="37"/>
  <c r="T1094" i="37"/>
  <c r="AF1093" i="37"/>
  <c r="AE1093" i="37"/>
  <c r="AD1093" i="37"/>
  <c r="AC1093" i="37"/>
  <c r="AB1093" i="37"/>
  <c r="AA1093" i="37"/>
  <c r="Z1093" i="37"/>
  <c r="X1093" i="37"/>
  <c r="T1093" i="37"/>
  <c r="AF1092" i="37"/>
  <c r="AE1092" i="37"/>
  <c r="AD1092" i="37"/>
  <c r="AC1092" i="37"/>
  <c r="AB1092" i="37"/>
  <c r="AA1092" i="37"/>
  <c r="Z1092" i="37"/>
  <c r="X1092" i="37"/>
  <c r="T1092" i="37"/>
  <c r="AF1091" i="37"/>
  <c r="AE1091" i="37"/>
  <c r="AD1091" i="37"/>
  <c r="AC1091" i="37"/>
  <c r="AB1091" i="37"/>
  <c r="AA1091" i="37"/>
  <c r="Z1091" i="37"/>
  <c r="X1091" i="37"/>
  <c r="T1091" i="37"/>
  <c r="AF1090" i="37"/>
  <c r="AE1090" i="37"/>
  <c r="AD1090" i="37"/>
  <c r="AC1090" i="37"/>
  <c r="AB1090" i="37"/>
  <c r="AA1090" i="37"/>
  <c r="Z1090" i="37"/>
  <c r="X1090" i="37"/>
  <c r="T1090" i="37"/>
  <c r="AF1089" i="37"/>
  <c r="AE1089" i="37"/>
  <c r="AD1089" i="37"/>
  <c r="AC1089" i="37"/>
  <c r="AB1089" i="37"/>
  <c r="AA1089" i="37"/>
  <c r="Z1089" i="37"/>
  <c r="X1089" i="37"/>
  <c r="T1089" i="37"/>
  <c r="AF1088" i="37"/>
  <c r="AE1088" i="37"/>
  <c r="AD1088" i="37"/>
  <c r="AC1088" i="37"/>
  <c r="AB1088" i="37"/>
  <c r="AA1088" i="37"/>
  <c r="Z1088" i="37"/>
  <c r="X1088" i="37"/>
  <c r="T1088" i="37"/>
  <c r="AF1087" i="37"/>
  <c r="AE1087" i="37"/>
  <c r="AD1087" i="37"/>
  <c r="AC1087" i="37"/>
  <c r="AB1087" i="37"/>
  <c r="AA1087" i="37"/>
  <c r="Z1087" i="37"/>
  <c r="X1087" i="37"/>
  <c r="T1087" i="37"/>
  <c r="AF1086" i="37"/>
  <c r="AE1086" i="37"/>
  <c r="AD1086" i="37"/>
  <c r="AC1086" i="37"/>
  <c r="AB1086" i="37"/>
  <c r="AA1086" i="37"/>
  <c r="Z1086" i="37"/>
  <c r="X1086" i="37"/>
  <c r="T1086" i="37"/>
  <c r="AF1085" i="37"/>
  <c r="AE1085" i="37"/>
  <c r="AD1085" i="37"/>
  <c r="AC1085" i="37"/>
  <c r="AB1085" i="37"/>
  <c r="AA1085" i="37"/>
  <c r="Z1085" i="37"/>
  <c r="X1085" i="37"/>
  <c r="T1085" i="37"/>
  <c r="AF1084" i="37"/>
  <c r="AE1084" i="37"/>
  <c r="AD1084" i="37"/>
  <c r="AC1084" i="37"/>
  <c r="AB1084" i="37"/>
  <c r="AA1084" i="37"/>
  <c r="Z1084" i="37"/>
  <c r="X1084" i="37"/>
  <c r="T1084" i="37"/>
  <c r="AF1083" i="37"/>
  <c r="AE1083" i="37"/>
  <c r="AD1083" i="37"/>
  <c r="AC1083" i="37"/>
  <c r="AB1083" i="37"/>
  <c r="AA1083" i="37"/>
  <c r="Z1083" i="37"/>
  <c r="X1083" i="37"/>
  <c r="T1083" i="37"/>
  <c r="AF1082" i="37"/>
  <c r="AE1082" i="37"/>
  <c r="AD1082" i="37"/>
  <c r="AC1082" i="37"/>
  <c r="AB1082" i="37"/>
  <c r="AA1082" i="37"/>
  <c r="Z1082" i="37"/>
  <c r="X1082" i="37"/>
  <c r="T1082" i="37"/>
  <c r="AF1081" i="37"/>
  <c r="AE1081" i="37"/>
  <c r="AD1081" i="37"/>
  <c r="AC1081" i="37"/>
  <c r="AB1081" i="37"/>
  <c r="AA1081" i="37"/>
  <c r="Z1081" i="37"/>
  <c r="X1081" i="37"/>
  <c r="T1081" i="37"/>
  <c r="AF1080" i="37"/>
  <c r="AE1080" i="37"/>
  <c r="AD1080" i="37"/>
  <c r="AC1080" i="37"/>
  <c r="AB1080" i="37"/>
  <c r="AA1080" i="37"/>
  <c r="Z1080" i="37"/>
  <c r="X1080" i="37"/>
  <c r="T1080" i="37"/>
  <c r="AF1079" i="37"/>
  <c r="AE1079" i="37"/>
  <c r="AD1079" i="37"/>
  <c r="AC1079" i="37"/>
  <c r="AB1079" i="37"/>
  <c r="AA1079" i="37"/>
  <c r="Z1079" i="37"/>
  <c r="X1079" i="37"/>
  <c r="T1079" i="37"/>
  <c r="AF1078" i="37"/>
  <c r="AE1078" i="37"/>
  <c r="AD1078" i="37"/>
  <c r="AC1078" i="37"/>
  <c r="AB1078" i="37"/>
  <c r="AA1078" i="37"/>
  <c r="Z1078" i="37"/>
  <c r="X1078" i="37"/>
  <c r="T1078" i="37"/>
  <c r="AF1077" i="37"/>
  <c r="AE1077" i="37"/>
  <c r="AD1077" i="37"/>
  <c r="AC1077" i="37"/>
  <c r="AB1077" i="37"/>
  <c r="AA1077" i="37"/>
  <c r="Z1077" i="37"/>
  <c r="X1077" i="37"/>
  <c r="T1077" i="37"/>
  <c r="AF1076" i="37"/>
  <c r="AE1076" i="37"/>
  <c r="AD1076" i="37"/>
  <c r="AC1076" i="37"/>
  <c r="AB1076" i="37"/>
  <c r="AA1076" i="37"/>
  <c r="Z1076" i="37"/>
  <c r="X1076" i="37"/>
  <c r="T1076" i="37"/>
  <c r="AF1075" i="37"/>
  <c r="AE1075" i="37"/>
  <c r="AD1075" i="37"/>
  <c r="AC1075" i="37"/>
  <c r="AB1075" i="37"/>
  <c r="AA1075" i="37"/>
  <c r="Z1075" i="37"/>
  <c r="X1075" i="37"/>
  <c r="T1075" i="37"/>
  <c r="AF1074" i="37"/>
  <c r="AE1074" i="37"/>
  <c r="AD1074" i="37"/>
  <c r="AC1074" i="37"/>
  <c r="AB1074" i="37"/>
  <c r="AA1074" i="37"/>
  <c r="Z1074" i="37"/>
  <c r="X1074" i="37"/>
  <c r="T1074" i="37"/>
  <c r="AF1073" i="37"/>
  <c r="AE1073" i="37"/>
  <c r="AD1073" i="37"/>
  <c r="AC1073" i="37"/>
  <c r="AB1073" i="37"/>
  <c r="AA1073" i="37"/>
  <c r="Z1073" i="37"/>
  <c r="X1073" i="37"/>
  <c r="T1073" i="37"/>
  <c r="AF1072" i="37"/>
  <c r="AE1072" i="37"/>
  <c r="AD1072" i="37"/>
  <c r="AC1072" i="37"/>
  <c r="AB1072" i="37"/>
  <c r="AA1072" i="37"/>
  <c r="Z1072" i="37"/>
  <c r="X1072" i="37"/>
  <c r="T1072" i="37"/>
  <c r="AF1071" i="37"/>
  <c r="AE1071" i="37"/>
  <c r="AD1071" i="37"/>
  <c r="AC1071" i="37"/>
  <c r="AB1071" i="37"/>
  <c r="AA1071" i="37"/>
  <c r="Z1071" i="37"/>
  <c r="X1071" i="37"/>
  <c r="T1071" i="37"/>
  <c r="AF1070" i="37"/>
  <c r="AE1070" i="37"/>
  <c r="AD1070" i="37"/>
  <c r="AC1070" i="37"/>
  <c r="AB1070" i="37"/>
  <c r="AA1070" i="37"/>
  <c r="Z1070" i="37"/>
  <c r="X1070" i="37"/>
  <c r="T1070" i="37"/>
  <c r="AF1069" i="37"/>
  <c r="AE1069" i="37"/>
  <c r="AD1069" i="37"/>
  <c r="AC1069" i="37"/>
  <c r="AB1069" i="37"/>
  <c r="AA1069" i="37"/>
  <c r="Z1069" i="37"/>
  <c r="X1069" i="37"/>
  <c r="T1069" i="37"/>
  <c r="AF1068" i="37"/>
  <c r="AE1068" i="37"/>
  <c r="AD1068" i="37"/>
  <c r="AC1068" i="37"/>
  <c r="AB1068" i="37"/>
  <c r="AA1068" i="37"/>
  <c r="Z1068" i="37"/>
  <c r="X1068" i="37"/>
  <c r="T1068" i="37"/>
  <c r="AF1067" i="37"/>
  <c r="AE1067" i="37"/>
  <c r="AD1067" i="37"/>
  <c r="AC1067" i="37"/>
  <c r="AB1067" i="37"/>
  <c r="AA1067" i="37"/>
  <c r="Z1067" i="37"/>
  <c r="X1067" i="37"/>
  <c r="T1067" i="37"/>
  <c r="AF1066" i="37"/>
  <c r="AE1066" i="37"/>
  <c r="AD1066" i="37"/>
  <c r="AC1066" i="37"/>
  <c r="AB1066" i="37"/>
  <c r="AA1066" i="37"/>
  <c r="Z1066" i="37"/>
  <c r="X1066" i="37"/>
  <c r="T1066" i="37"/>
  <c r="AF1065" i="37"/>
  <c r="AE1065" i="37"/>
  <c r="AD1065" i="37"/>
  <c r="AC1065" i="37"/>
  <c r="AB1065" i="37"/>
  <c r="AA1065" i="37"/>
  <c r="Z1065" i="37"/>
  <c r="X1065" i="37"/>
  <c r="T1065" i="37"/>
  <c r="AF1064" i="37"/>
  <c r="AE1064" i="37"/>
  <c r="AD1064" i="37"/>
  <c r="AC1064" i="37"/>
  <c r="AB1064" i="37"/>
  <c r="AA1064" i="37"/>
  <c r="Z1064" i="37"/>
  <c r="X1064" i="37"/>
  <c r="T1064" i="37"/>
  <c r="AF1063" i="37"/>
  <c r="AE1063" i="37"/>
  <c r="AD1063" i="37"/>
  <c r="AC1063" i="37"/>
  <c r="AB1063" i="37"/>
  <c r="AA1063" i="37"/>
  <c r="Z1063" i="37"/>
  <c r="X1063" i="37"/>
  <c r="T1063" i="37"/>
  <c r="AF1062" i="37"/>
  <c r="AE1062" i="37"/>
  <c r="AD1062" i="37"/>
  <c r="AC1062" i="37"/>
  <c r="AB1062" i="37"/>
  <c r="AA1062" i="37"/>
  <c r="Z1062" i="37"/>
  <c r="X1062" i="37"/>
  <c r="T1062" i="37"/>
  <c r="AF1061" i="37"/>
  <c r="AE1061" i="37"/>
  <c r="AD1061" i="37"/>
  <c r="AC1061" i="37"/>
  <c r="AB1061" i="37"/>
  <c r="AA1061" i="37"/>
  <c r="Z1061" i="37"/>
  <c r="X1061" i="37"/>
  <c r="T1061" i="37"/>
  <c r="AF1060" i="37"/>
  <c r="AE1060" i="37"/>
  <c r="AD1060" i="37"/>
  <c r="AC1060" i="37"/>
  <c r="AB1060" i="37"/>
  <c r="AA1060" i="37"/>
  <c r="Z1060" i="37"/>
  <c r="X1060" i="37"/>
  <c r="T1060" i="37"/>
  <c r="AF1059" i="37"/>
  <c r="AE1059" i="37"/>
  <c r="AD1059" i="37"/>
  <c r="AC1059" i="37"/>
  <c r="AB1059" i="37"/>
  <c r="AA1059" i="37"/>
  <c r="Z1059" i="37"/>
  <c r="X1059" i="37"/>
  <c r="T1059" i="37"/>
  <c r="AF1058" i="37"/>
  <c r="AE1058" i="37"/>
  <c r="AD1058" i="37"/>
  <c r="AC1058" i="37"/>
  <c r="AB1058" i="37"/>
  <c r="AA1058" i="37"/>
  <c r="Z1058" i="37"/>
  <c r="X1058" i="37"/>
  <c r="T1058" i="37"/>
  <c r="AF1057" i="37"/>
  <c r="AE1057" i="37"/>
  <c r="AD1057" i="37"/>
  <c r="AC1057" i="37"/>
  <c r="AB1057" i="37"/>
  <c r="AA1057" i="37"/>
  <c r="Z1057" i="37"/>
  <c r="X1057" i="37"/>
  <c r="T1057" i="37"/>
  <c r="AF1056" i="37"/>
  <c r="AE1056" i="37"/>
  <c r="AD1056" i="37"/>
  <c r="AC1056" i="37"/>
  <c r="AB1056" i="37"/>
  <c r="AA1056" i="37"/>
  <c r="Z1056" i="37"/>
  <c r="X1056" i="37"/>
  <c r="T1056" i="37"/>
  <c r="AF1055" i="37"/>
  <c r="AE1055" i="37"/>
  <c r="AD1055" i="37"/>
  <c r="AC1055" i="37"/>
  <c r="AB1055" i="37"/>
  <c r="AA1055" i="37"/>
  <c r="Z1055" i="37"/>
  <c r="X1055" i="37"/>
  <c r="T1055" i="37"/>
  <c r="AF1054" i="37"/>
  <c r="AE1054" i="37"/>
  <c r="AD1054" i="37"/>
  <c r="AC1054" i="37"/>
  <c r="AB1054" i="37"/>
  <c r="AA1054" i="37"/>
  <c r="Z1054" i="37"/>
  <c r="X1054" i="37"/>
  <c r="T1054" i="37"/>
  <c r="AF1053" i="37"/>
  <c r="AE1053" i="37"/>
  <c r="AD1053" i="37"/>
  <c r="AC1053" i="37"/>
  <c r="AB1053" i="37"/>
  <c r="AA1053" i="37"/>
  <c r="Z1053" i="37"/>
  <c r="X1053" i="37"/>
  <c r="T1053" i="37"/>
  <c r="AF1052" i="37"/>
  <c r="AE1052" i="37"/>
  <c r="AD1052" i="37"/>
  <c r="AC1052" i="37"/>
  <c r="AB1052" i="37"/>
  <c r="AA1052" i="37"/>
  <c r="Z1052" i="37"/>
  <c r="X1052" i="37"/>
  <c r="T1052" i="37"/>
  <c r="AF1051" i="37"/>
  <c r="AE1051" i="37"/>
  <c r="AD1051" i="37"/>
  <c r="AC1051" i="37"/>
  <c r="AB1051" i="37"/>
  <c r="AA1051" i="37"/>
  <c r="Z1051" i="37"/>
  <c r="X1051" i="37"/>
  <c r="T1051" i="37"/>
  <c r="AF1050" i="37"/>
  <c r="AE1050" i="37"/>
  <c r="AD1050" i="37"/>
  <c r="AC1050" i="37"/>
  <c r="AB1050" i="37"/>
  <c r="AA1050" i="37"/>
  <c r="Z1050" i="37"/>
  <c r="X1050" i="37"/>
  <c r="T1050" i="37"/>
  <c r="AF1049" i="37"/>
  <c r="AE1049" i="37"/>
  <c r="AD1049" i="37"/>
  <c r="AC1049" i="37"/>
  <c r="AB1049" i="37"/>
  <c r="AA1049" i="37"/>
  <c r="Z1049" i="37"/>
  <c r="X1049" i="37"/>
  <c r="T1049" i="37"/>
  <c r="AF1048" i="37"/>
  <c r="AE1048" i="37"/>
  <c r="AD1048" i="37"/>
  <c r="AC1048" i="37"/>
  <c r="AB1048" i="37"/>
  <c r="AA1048" i="37"/>
  <c r="Z1048" i="37"/>
  <c r="X1048" i="37"/>
  <c r="T1048" i="37"/>
  <c r="AF1047" i="37"/>
  <c r="AE1047" i="37"/>
  <c r="AD1047" i="37"/>
  <c r="AC1047" i="37"/>
  <c r="AB1047" i="37"/>
  <c r="AA1047" i="37"/>
  <c r="Z1047" i="37"/>
  <c r="X1047" i="37"/>
  <c r="T1047" i="37"/>
  <c r="AF1046" i="37"/>
  <c r="AE1046" i="37"/>
  <c r="AD1046" i="37"/>
  <c r="AC1046" i="37"/>
  <c r="AB1046" i="37"/>
  <c r="AA1046" i="37"/>
  <c r="Z1046" i="37"/>
  <c r="X1046" i="37"/>
  <c r="T1046" i="37"/>
  <c r="AF1045" i="37"/>
  <c r="AE1045" i="37"/>
  <c r="AD1045" i="37"/>
  <c r="AC1045" i="37"/>
  <c r="AB1045" i="37"/>
  <c r="AA1045" i="37"/>
  <c r="Z1045" i="37"/>
  <c r="X1045" i="37"/>
  <c r="T1045" i="37"/>
  <c r="AF1044" i="37"/>
  <c r="AE1044" i="37"/>
  <c r="AD1044" i="37"/>
  <c r="AC1044" i="37"/>
  <c r="AB1044" i="37"/>
  <c r="AA1044" i="37"/>
  <c r="Z1044" i="37"/>
  <c r="X1044" i="37"/>
  <c r="T1044" i="37"/>
  <c r="AF1043" i="37"/>
  <c r="AE1043" i="37"/>
  <c r="AD1043" i="37"/>
  <c r="AC1043" i="37"/>
  <c r="AB1043" i="37"/>
  <c r="AA1043" i="37"/>
  <c r="Z1043" i="37"/>
  <c r="X1043" i="37"/>
  <c r="T1043" i="37"/>
  <c r="AF1042" i="37"/>
  <c r="AE1042" i="37"/>
  <c r="AD1042" i="37"/>
  <c r="AC1042" i="37"/>
  <c r="AB1042" i="37"/>
  <c r="AA1042" i="37"/>
  <c r="Z1042" i="37"/>
  <c r="X1042" i="37"/>
  <c r="T1042" i="37"/>
  <c r="AF1041" i="37"/>
  <c r="AE1041" i="37"/>
  <c r="AD1041" i="37"/>
  <c r="AC1041" i="37"/>
  <c r="AB1041" i="37"/>
  <c r="AA1041" i="37"/>
  <c r="Z1041" i="37"/>
  <c r="X1041" i="37"/>
  <c r="T1041" i="37"/>
  <c r="AF1040" i="37"/>
  <c r="AE1040" i="37"/>
  <c r="AD1040" i="37"/>
  <c r="AC1040" i="37"/>
  <c r="AB1040" i="37"/>
  <c r="AA1040" i="37"/>
  <c r="Z1040" i="37"/>
  <c r="X1040" i="37"/>
  <c r="T1040" i="37"/>
  <c r="AF1039" i="37"/>
  <c r="AE1039" i="37"/>
  <c r="AD1039" i="37"/>
  <c r="AC1039" i="37"/>
  <c r="AB1039" i="37"/>
  <c r="AA1039" i="37"/>
  <c r="Z1039" i="37"/>
  <c r="X1039" i="37"/>
  <c r="T1039" i="37"/>
  <c r="AF1038" i="37"/>
  <c r="AE1038" i="37"/>
  <c r="AD1038" i="37"/>
  <c r="AC1038" i="37"/>
  <c r="AB1038" i="37"/>
  <c r="AA1038" i="37"/>
  <c r="Z1038" i="37"/>
  <c r="X1038" i="37"/>
  <c r="T1038" i="37"/>
  <c r="AF1037" i="37"/>
  <c r="AE1037" i="37"/>
  <c r="AD1037" i="37"/>
  <c r="AC1037" i="37"/>
  <c r="AB1037" i="37"/>
  <c r="AA1037" i="37"/>
  <c r="Z1037" i="37"/>
  <c r="X1037" i="37"/>
  <c r="T1037" i="37"/>
  <c r="AF1036" i="37"/>
  <c r="AE1036" i="37"/>
  <c r="AD1036" i="37"/>
  <c r="AC1036" i="37"/>
  <c r="AB1036" i="37"/>
  <c r="AA1036" i="37"/>
  <c r="Z1036" i="37"/>
  <c r="X1036" i="37"/>
  <c r="T1036" i="37"/>
  <c r="AF1035" i="37"/>
  <c r="AE1035" i="37"/>
  <c r="AD1035" i="37"/>
  <c r="AC1035" i="37"/>
  <c r="AB1035" i="37"/>
  <c r="AA1035" i="37"/>
  <c r="Z1035" i="37"/>
  <c r="X1035" i="37"/>
  <c r="T1035" i="37"/>
  <c r="AF1034" i="37"/>
  <c r="AE1034" i="37"/>
  <c r="AD1034" i="37"/>
  <c r="AC1034" i="37"/>
  <c r="AB1034" i="37"/>
  <c r="AA1034" i="37"/>
  <c r="Z1034" i="37"/>
  <c r="X1034" i="37"/>
  <c r="T1034" i="37"/>
  <c r="AF1033" i="37"/>
  <c r="AE1033" i="37"/>
  <c r="AD1033" i="37"/>
  <c r="AC1033" i="37"/>
  <c r="AB1033" i="37"/>
  <c r="AA1033" i="37"/>
  <c r="Z1033" i="37"/>
  <c r="X1033" i="37"/>
  <c r="T1033" i="37"/>
  <c r="AF1032" i="37"/>
  <c r="AE1032" i="37"/>
  <c r="AD1032" i="37"/>
  <c r="AC1032" i="37"/>
  <c r="AB1032" i="37"/>
  <c r="AA1032" i="37"/>
  <c r="Z1032" i="37"/>
  <c r="X1032" i="37"/>
  <c r="T1032" i="37"/>
  <c r="AF1031" i="37"/>
  <c r="AE1031" i="37"/>
  <c r="AD1031" i="37"/>
  <c r="AC1031" i="37"/>
  <c r="AB1031" i="37"/>
  <c r="AA1031" i="37"/>
  <c r="Z1031" i="37"/>
  <c r="X1031" i="37"/>
  <c r="T1031" i="37"/>
  <c r="AF1030" i="37"/>
  <c r="AE1030" i="37"/>
  <c r="AD1030" i="37"/>
  <c r="AC1030" i="37"/>
  <c r="AB1030" i="37"/>
  <c r="AA1030" i="37"/>
  <c r="Z1030" i="37"/>
  <c r="X1030" i="37"/>
  <c r="T1030" i="37"/>
  <c r="AF1029" i="37"/>
  <c r="AE1029" i="37"/>
  <c r="AD1029" i="37"/>
  <c r="AC1029" i="37"/>
  <c r="AB1029" i="37"/>
  <c r="AA1029" i="37"/>
  <c r="Z1029" i="37"/>
  <c r="X1029" i="37"/>
  <c r="T1029" i="37"/>
  <c r="AF1028" i="37"/>
  <c r="AE1028" i="37"/>
  <c r="AD1028" i="37"/>
  <c r="AC1028" i="37"/>
  <c r="AB1028" i="37"/>
  <c r="AA1028" i="37"/>
  <c r="Z1028" i="37"/>
  <c r="X1028" i="37"/>
  <c r="T1028" i="37"/>
  <c r="AF1027" i="37"/>
  <c r="AE1027" i="37"/>
  <c r="AD1027" i="37"/>
  <c r="AC1027" i="37"/>
  <c r="AB1027" i="37"/>
  <c r="AA1027" i="37"/>
  <c r="Z1027" i="37"/>
  <c r="X1027" i="37"/>
  <c r="T1027" i="37"/>
  <c r="AF1026" i="37"/>
  <c r="AE1026" i="37"/>
  <c r="AD1026" i="37"/>
  <c r="AC1026" i="37"/>
  <c r="AB1026" i="37"/>
  <c r="AA1026" i="37"/>
  <c r="Z1026" i="37"/>
  <c r="X1026" i="37"/>
  <c r="T1026" i="37"/>
  <c r="AF1025" i="37"/>
  <c r="AE1025" i="37"/>
  <c r="AD1025" i="37"/>
  <c r="AC1025" i="37"/>
  <c r="AB1025" i="37"/>
  <c r="AA1025" i="37"/>
  <c r="Z1025" i="37"/>
  <c r="X1025" i="37"/>
  <c r="T1025" i="37"/>
  <c r="AF1024" i="37"/>
  <c r="AE1024" i="37"/>
  <c r="AD1024" i="37"/>
  <c r="AC1024" i="37"/>
  <c r="AB1024" i="37"/>
  <c r="AA1024" i="37"/>
  <c r="Z1024" i="37"/>
  <c r="X1024" i="37"/>
  <c r="T1024" i="37"/>
  <c r="AF1023" i="37"/>
  <c r="AE1023" i="37"/>
  <c r="AD1023" i="37"/>
  <c r="AC1023" i="37"/>
  <c r="AB1023" i="37"/>
  <c r="AA1023" i="37"/>
  <c r="Z1023" i="37"/>
  <c r="X1023" i="37"/>
  <c r="T1023" i="37"/>
  <c r="AF1022" i="37"/>
  <c r="AE1022" i="37"/>
  <c r="AD1022" i="37"/>
  <c r="AC1022" i="37"/>
  <c r="AB1022" i="37"/>
  <c r="AA1022" i="37"/>
  <c r="Z1022" i="37"/>
  <c r="X1022" i="37"/>
  <c r="T1022" i="37"/>
  <c r="AF1021" i="37"/>
  <c r="AE1021" i="37"/>
  <c r="AD1021" i="37"/>
  <c r="AC1021" i="37"/>
  <c r="AB1021" i="37"/>
  <c r="AA1021" i="37"/>
  <c r="Z1021" i="37"/>
  <c r="X1021" i="37"/>
  <c r="T1021" i="37"/>
  <c r="AF1020" i="37"/>
  <c r="AE1020" i="37"/>
  <c r="AD1020" i="37"/>
  <c r="AC1020" i="37"/>
  <c r="AB1020" i="37"/>
  <c r="AA1020" i="37"/>
  <c r="Z1020" i="37"/>
  <c r="X1020" i="37"/>
  <c r="T1020" i="37"/>
  <c r="AF1019" i="37"/>
  <c r="AE1019" i="37"/>
  <c r="AD1019" i="37"/>
  <c r="AC1019" i="37"/>
  <c r="AB1019" i="37"/>
  <c r="AA1019" i="37"/>
  <c r="Z1019" i="37"/>
  <c r="X1019" i="37"/>
  <c r="T1019" i="37"/>
  <c r="AF1018" i="37"/>
  <c r="AE1018" i="37"/>
  <c r="AD1018" i="37"/>
  <c r="AC1018" i="37"/>
  <c r="AB1018" i="37"/>
  <c r="AA1018" i="37"/>
  <c r="Z1018" i="37"/>
  <c r="X1018" i="37"/>
  <c r="T1018" i="37"/>
  <c r="AF1017" i="37"/>
  <c r="AE1017" i="37"/>
  <c r="AD1017" i="37"/>
  <c r="AC1017" i="37"/>
  <c r="AB1017" i="37"/>
  <c r="AA1017" i="37"/>
  <c r="Z1017" i="37"/>
  <c r="X1017" i="37"/>
  <c r="T1017" i="37"/>
  <c r="AF1016" i="37"/>
  <c r="AE1016" i="37"/>
  <c r="AD1016" i="37"/>
  <c r="AC1016" i="37"/>
  <c r="AB1016" i="37"/>
  <c r="AA1016" i="37"/>
  <c r="Z1016" i="37"/>
  <c r="X1016" i="37"/>
  <c r="T1016" i="37"/>
  <c r="AF1015" i="37"/>
  <c r="AE1015" i="37"/>
  <c r="AD1015" i="37"/>
  <c r="AC1015" i="37"/>
  <c r="AB1015" i="37"/>
  <c r="AA1015" i="37"/>
  <c r="Z1015" i="37"/>
  <c r="X1015" i="37"/>
  <c r="T1015" i="37"/>
  <c r="AF1014" i="37"/>
  <c r="AE1014" i="37"/>
  <c r="AD1014" i="37"/>
  <c r="AC1014" i="37"/>
  <c r="AB1014" i="37"/>
  <c r="AA1014" i="37"/>
  <c r="Z1014" i="37"/>
  <c r="X1014" i="37"/>
  <c r="T1014" i="37"/>
  <c r="AF1013" i="37"/>
  <c r="AE1013" i="37"/>
  <c r="AD1013" i="37"/>
  <c r="AC1013" i="37"/>
  <c r="AB1013" i="37"/>
  <c r="AA1013" i="37"/>
  <c r="Z1013" i="37"/>
  <c r="X1013" i="37"/>
  <c r="T1013" i="37"/>
  <c r="AF1012" i="37"/>
  <c r="AE1012" i="37"/>
  <c r="AD1012" i="37"/>
  <c r="AC1012" i="37"/>
  <c r="AB1012" i="37"/>
  <c r="AA1012" i="37"/>
  <c r="Z1012" i="37"/>
  <c r="X1012" i="37"/>
  <c r="T1012" i="37"/>
  <c r="AF1011" i="37"/>
  <c r="AE1011" i="37"/>
  <c r="AD1011" i="37"/>
  <c r="AC1011" i="37"/>
  <c r="AB1011" i="37"/>
  <c r="AA1011" i="37"/>
  <c r="Z1011" i="37"/>
  <c r="X1011" i="37"/>
  <c r="T1011" i="37"/>
  <c r="AF1010" i="37"/>
  <c r="AE1010" i="37"/>
  <c r="AD1010" i="37"/>
  <c r="AC1010" i="37"/>
  <c r="AB1010" i="37"/>
  <c r="AA1010" i="37"/>
  <c r="Z1010" i="37"/>
  <c r="X1010" i="37"/>
  <c r="T1010" i="37"/>
  <c r="AF1009" i="37"/>
  <c r="AE1009" i="37"/>
  <c r="AD1009" i="37"/>
  <c r="AC1009" i="37"/>
  <c r="AB1009" i="37"/>
  <c r="AA1009" i="37"/>
  <c r="Z1009" i="37"/>
  <c r="X1009" i="37"/>
  <c r="T1009" i="37"/>
  <c r="AF1008" i="37"/>
  <c r="AE1008" i="37"/>
  <c r="AD1008" i="37"/>
  <c r="AC1008" i="37"/>
  <c r="AB1008" i="37"/>
  <c r="AA1008" i="37"/>
  <c r="Z1008" i="37"/>
  <c r="X1008" i="37"/>
  <c r="T1008" i="37"/>
  <c r="AF1007" i="37"/>
  <c r="AE1007" i="37"/>
  <c r="AD1007" i="37"/>
  <c r="AC1007" i="37"/>
  <c r="AB1007" i="37"/>
  <c r="AA1007" i="37"/>
  <c r="Z1007" i="37"/>
  <c r="X1007" i="37"/>
  <c r="T1007" i="37"/>
  <c r="AF1006" i="37"/>
  <c r="AE1006" i="37"/>
  <c r="AD1006" i="37"/>
  <c r="AC1006" i="37"/>
  <c r="AB1006" i="37"/>
  <c r="AA1006" i="37"/>
  <c r="Z1006" i="37"/>
  <c r="X1006" i="37"/>
  <c r="T1006" i="37"/>
  <c r="AF1005" i="37"/>
  <c r="AE1005" i="37"/>
  <c r="AD1005" i="37"/>
  <c r="AC1005" i="37"/>
  <c r="AB1005" i="37"/>
  <c r="AA1005" i="37"/>
  <c r="Z1005" i="37"/>
  <c r="X1005" i="37"/>
  <c r="T1005" i="37"/>
  <c r="AF1004" i="37"/>
  <c r="AE1004" i="37"/>
  <c r="AD1004" i="37"/>
  <c r="AC1004" i="37"/>
  <c r="AB1004" i="37"/>
  <c r="AA1004" i="37"/>
  <c r="Z1004" i="37"/>
  <c r="X1004" i="37"/>
  <c r="T1004" i="37"/>
  <c r="AF1003" i="37"/>
  <c r="AE1003" i="37"/>
  <c r="AD1003" i="37"/>
  <c r="AC1003" i="37"/>
  <c r="AB1003" i="37"/>
  <c r="AA1003" i="37"/>
  <c r="Z1003" i="37"/>
  <c r="X1003" i="37"/>
  <c r="T1003" i="37"/>
  <c r="AF1002" i="37"/>
  <c r="AE1002" i="37"/>
  <c r="AD1002" i="37"/>
  <c r="AC1002" i="37"/>
  <c r="AB1002" i="37"/>
  <c r="AA1002" i="37"/>
  <c r="Z1002" i="37"/>
  <c r="X1002" i="37"/>
  <c r="T1002" i="37"/>
  <c r="AF1001" i="37"/>
  <c r="AE1001" i="37"/>
  <c r="AD1001" i="37"/>
  <c r="AC1001" i="37"/>
  <c r="AB1001" i="37"/>
  <c r="AA1001" i="37"/>
  <c r="Z1001" i="37"/>
  <c r="X1001" i="37"/>
  <c r="T1001" i="37"/>
  <c r="AF1000" i="37"/>
  <c r="AE1000" i="37"/>
  <c r="AD1000" i="37"/>
  <c r="AC1000" i="37"/>
  <c r="AB1000" i="37"/>
  <c r="AA1000" i="37"/>
  <c r="Z1000" i="37"/>
  <c r="X1000" i="37"/>
  <c r="T1000" i="37"/>
  <c r="AF999" i="37"/>
  <c r="AE999" i="37"/>
  <c r="AD999" i="37"/>
  <c r="AC999" i="37"/>
  <c r="AB999" i="37"/>
  <c r="AA999" i="37"/>
  <c r="Z999" i="37"/>
  <c r="X999" i="37"/>
  <c r="T999" i="37"/>
  <c r="AF998" i="37"/>
  <c r="AE998" i="37"/>
  <c r="AD998" i="37"/>
  <c r="AC998" i="37"/>
  <c r="AB998" i="37"/>
  <c r="AA998" i="37"/>
  <c r="Z998" i="37"/>
  <c r="X998" i="37"/>
  <c r="T998" i="37"/>
  <c r="AF997" i="37"/>
  <c r="AE997" i="37"/>
  <c r="AD997" i="37"/>
  <c r="AC997" i="37"/>
  <c r="AB997" i="37"/>
  <c r="AA997" i="37"/>
  <c r="Z997" i="37"/>
  <c r="X997" i="37"/>
  <c r="T997" i="37"/>
  <c r="AF996" i="37"/>
  <c r="AE996" i="37"/>
  <c r="AD996" i="37"/>
  <c r="AC996" i="37"/>
  <c r="AB996" i="37"/>
  <c r="AA996" i="37"/>
  <c r="Z996" i="37"/>
  <c r="X996" i="37"/>
  <c r="T996" i="37"/>
  <c r="AF995" i="37"/>
  <c r="AE995" i="37"/>
  <c r="AD995" i="37"/>
  <c r="AC995" i="37"/>
  <c r="AB995" i="37"/>
  <c r="AA995" i="37"/>
  <c r="Z995" i="37"/>
  <c r="X995" i="37"/>
  <c r="T995" i="37"/>
  <c r="AF994" i="37"/>
  <c r="AE994" i="37"/>
  <c r="AD994" i="37"/>
  <c r="AC994" i="37"/>
  <c r="AB994" i="37"/>
  <c r="AA994" i="37"/>
  <c r="Z994" i="37"/>
  <c r="X994" i="37"/>
  <c r="T994" i="37"/>
  <c r="AF993" i="37"/>
  <c r="AE993" i="37"/>
  <c r="AD993" i="37"/>
  <c r="AC993" i="37"/>
  <c r="AB993" i="37"/>
  <c r="AA993" i="37"/>
  <c r="Z993" i="37"/>
  <c r="X993" i="37"/>
  <c r="T993" i="37"/>
  <c r="AF992" i="37"/>
  <c r="AE992" i="37"/>
  <c r="AD992" i="37"/>
  <c r="AC992" i="37"/>
  <c r="AB992" i="37"/>
  <c r="AA992" i="37"/>
  <c r="Z992" i="37"/>
  <c r="X992" i="37"/>
  <c r="T992" i="37"/>
  <c r="AF991" i="37"/>
  <c r="AE991" i="37"/>
  <c r="AD991" i="37"/>
  <c r="AC991" i="37"/>
  <c r="AB991" i="37"/>
  <c r="AA991" i="37"/>
  <c r="Z991" i="37"/>
  <c r="X991" i="37"/>
  <c r="T991" i="37"/>
  <c r="AF990" i="37"/>
  <c r="AE990" i="37"/>
  <c r="AD990" i="37"/>
  <c r="AC990" i="37"/>
  <c r="AB990" i="37"/>
  <c r="AA990" i="37"/>
  <c r="Z990" i="37"/>
  <c r="X990" i="37"/>
  <c r="T990" i="37"/>
  <c r="AF989" i="37"/>
  <c r="AE989" i="37"/>
  <c r="AD989" i="37"/>
  <c r="AC989" i="37"/>
  <c r="AB989" i="37"/>
  <c r="AA989" i="37"/>
  <c r="Z989" i="37"/>
  <c r="X989" i="37"/>
  <c r="T989" i="37"/>
  <c r="AF988" i="37"/>
  <c r="AE988" i="37"/>
  <c r="AD988" i="37"/>
  <c r="AC988" i="37"/>
  <c r="AB988" i="37"/>
  <c r="AA988" i="37"/>
  <c r="Z988" i="37"/>
  <c r="X988" i="37"/>
  <c r="T988" i="37"/>
  <c r="AF987" i="37"/>
  <c r="AE987" i="37"/>
  <c r="AD987" i="37"/>
  <c r="AC987" i="37"/>
  <c r="AB987" i="37"/>
  <c r="AA987" i="37"/>
  <c r="Z987" i="37"/>
  <c r="X987" i="37"/>
  <c r="T987" i="37"/>
  <c r="AF986" i="37"/>
  <c r="AE986" i="37"/>
  <c r="AD986" i="37"/>
  <c r="AC986" i="37"/>
  <c r="AB986" i="37"/>
  <c r="AA986" i="37"/>
  <c r="Z986" i="37"/>
  <c r="X986" i="37"/>
  <c r="T986" i="37"/>
  <c r="AF985" i="37"/>
  <c r="AE985" i="37"/>
  <c r="AD985" i="37"/>
  <c r="AC985" i="37"/>
  <c r="AB985" i="37"/>
  <c r="AA985" i="37"/>
  <c r="Z985" i="37"/>
  <c r="X985" i="37"/>
  <c r="T985" i="37"/>
  <c r="AF984" i="37"/>
  <c r="AE984" i="37"/>
  <c r="AD984" i="37"/>
  <c r="AC984" i="37"/>
  <c r="AB984" i="37"/>
  <c r="AA984" i="37"/>
  <c r="Z984" i="37"/>
  <c r="X984" i="37"/>
  <c r="T984" i="37"/>
  <c r="AF983" i="37"/>
  <c r="AE983" i="37"/>
  <c r="AD983" i="37"/>
  <c r="AC983" i="37"/>
  <c r="AB983" i="37"/>
  <c r="AA983" i="37"/>
  <c r="Z983" i="37"/>
  <c r="X983" i="37"/>
  <c r="T983" i="37"/>
  <c r="AF982" i="37"/>
  <c r="AE982" i="37"/>
  <c r="AD982" i="37"/>
  <c r="AC982" i="37"/>
  <c r="AB982" i="37"/>
  <c r="AA982" i="37"/>
  <c r="Z982" i="37"/>
  <c r="X982" i="37"/>
  <c r="T982" i="37"/>
  <c r="AF981" i="37"/>
  <c r="AE981" i="37"/>
  <c r="AD981" i="37"/>
  <c r="AC981" i="37"/>
  <c r="AB981" i="37"/>
  <c r="AA981" i="37"/>
  <c r="Z981" i="37"/>
  <c r="X981" i="37"/>
  <c r="T981" i="37"/>
  <c r="AF980" i="37"/>
  <c r="AE980" i="37"/>
  <c r="AD980" i="37"/>
  <c r="AC980" i="37"/>
  <c r="AB980" i="37"/>
  <c r="AA980" i="37"/>
  <c r="Z980" i="37"/>
  <c r="X980" i="37"/>
  <c r="T980" i="37"/>
  <c r="AF979" i="37"/>
  <c r="AE979" i="37"/>
  <c r="AD979" i="37"/>
  <c r="AC979" i="37"/>
  <c r="AB979" i="37"/>
  <c r="AA979" i="37"/>
  <c r="Z979" i="37"/>
  <c r="X979" i="37"/>
  <c r="T979" i="37"/>
  <c r="AF978" i="37"/>
  <c r="AE978" i="37"/>
  <c r="AD978" i="37"/>
  <c r="AC978" i="37"/>
  <c r="AB978" i="37"/>
  <c r="AA978" i="37"/>
  <c r="Z978" i="37"/>
  <c r="X978" i="37"/>
  <c r="T978" i="37"/>
  <c r="AF977" i="37"/>
  <c r="AE977" i="37"/>
  <c r="AD977" i="37"/>
  <c r="AC977" i="37"/>
  <c r="AB977" i="37"/>
  <c r="AA977" i="37"/>
  <c r="Z977" i="37"/>
  <c r="X977" i="37"/>
  <c r="T977" i="37"/>
  <c r="AF976" i="37"/>
  <c r="AE976" i="37"/>
  <c r="AD976" i="37"/>
  <c r="AC976" i="37"/>
  <c r="AB976" i="37"/>
  <c r="AA976" i="37"/>
  <c r="Z976" i="37"/>
  <c r="X976" i="37"/>
  <c r="T976" i="37"/>
  <c r="AF975" i="37"/>
  <c r="AE975" i="37"/>
  <c r="AD975" i="37"/>
  <c r="AC975" i="37"/>
  <c r="AB975" i="37"/>
  <c r="AA975" i="37"/>
  <c r="Z975" i="37"/>
  <c r="X975" i="37"/>
  <c r="T975" i="37"/>
  <c r="AF974" i="37"/>
  <c r="AE974" i="37"/>
  <c r="AD974" i="37"/>
  <c r="AC974" i="37"/>
  <c r="AB974" i="37"/>
  <c r="AA974" i="37"/>
  <c r="Z974" i="37"/>
  <c r="X974" i="37"/>
  <c r="T974" i="37"/>
  <c r="AF973" i="37"/>
  <c r="AE973" i="37"/>
  <c r="AD973" i="37"/>
  <c r="AC973" i="37"/>
  <c r="AB973" i="37"/>
  <c r="AA973" i="37"/>
  <c r="Z973" i="37"/>
  <c r="X973" i="37"/>
  <c r="T973" i="37"/>
  <c r="AF972" i="37"/>
  <c r="AE972" i="37"/>
  <c r="AD972" i="37"/>
  <c r="AC972" i="37"/>
  <c r="AB972" i="37"/>
  <c r="AA972" i="37"/>
  <c r="Z972" i="37"/>
  <c r="X972" i="37"/>
  <c r="T972" i="37"/>
  <c r="AF971" i="37"/>
  <c r="AE971" i="37"/>
  <c r="AD971" i="37"/>
  <c r="AC971" i="37"/>
  <c r="AB971" i="37"/>
  <c r="AA971" i="37"/>
  <c r="Z971" i="37"/>
  <c r="X971" i="37"/>
  <c r="T971" i="37"/>
  <c r="AF970" i="37"/>
  <c r="AE970" i="37"/>
  <c r="AD970" i="37"/>
  <c r="AC970" i="37"/>
  <c r="AB970" i="37"/>
  <c r="AA970" i="37"/>
  <c r="Z970" i="37"/>
  <c r="X970" i="37"/>
  <c r="T970" i="37"/>
  <c r="AF969" i="37"/>
  <c r="AE969" i="37"/>
  <c r="AD969" i="37"/>
  <c r="AC969" i="37"/>
  <c r="AB969" i="37"/>
  <c r="AA969" i="37"/>
  <c r="Z969" i="37"/>
  <c r="X969" i="37"/>
  <c r="T969" i="37"/>
  <c r="AF968" i="37"/>
  <c r="AE968" i="37"/>
  <c r="AD968" i="37"/>
  <c r="AC968" i="37"/>
  <c r="AB968" i="37"/>
  <c r="AA968" i="37"/>
  <c r="Z968" i="37"/>
  <c r="X968" i="37"/>
  <c r="T968" i="37"/>
  <c r="AF967" i="37"/>
  <c r="AE967" i="37"/>
  <c r="AD967" i="37"/>
  <c r="AC967" i="37"/>
  <c r="AB967" i="37"/>
  <c r="AA967" i="37"/>
  <c r="Z967" i="37"/>
  <c r="X967" i="37"/>
  <c r="T967" i="37"/>
  <c r="AF966" i="37"/>
  <c r="AE966" i="37"/>
  <c r="AD966" i="37"/>
  <c r="AC966" i="37"/>
  <c r="AB966" i="37"/>
  <c r="AA966" i="37"/>
  <c r="Z966" i="37"/>
  <c r="X966" i="37"/>
  <c r="T966" i="37"/>
  <c r="AF965" i="37"/>
  <c r="AE965" i="37"/>
  <c r="AD965" i="37"/>
  <c r="AC965" i="37"/>
  <c r="AB965" i="37"/>
  <c r="AA965" i="37"/>
  <c r="Z965" i="37"/>
  <c r="X965" i="37"/>
  <c r="T965" i="37"/>
  <c r="AF964" i="37"/>
  <c r="AE964" i="37"/>
  <c r="AD964" i="37"/>
  <c r="AC964" i="37"/>
  <c r="AB964" i="37"/>
  <c r="AA964" i="37"/>
  <c r="Z964" i="37"/>
  <c r="X964" i="37"/>
  <c r="T964" i="37"/>
  <c r="AF963" i="37"/>
  <c r="AE963" i="37"/>
  <c r="AD963" i="37"/>
  <c r="AC963" i="37"/>
  <c r="AB963" i="37"/>
  <c r="AA963" i="37"/>
  <c r="Z963" i="37"/>
  <c r="X963" i="37"/>
  <c r="T963" i="37"/>
  <c r="AF962" i="37"/>
  <c r="AE962" i="37"/>
  <c r="AD962" i="37"/>
  <c r="AC962" i="37"/>
  <c r="AB962" i="37"/>
  <c r="AA962" i="37"/>
  <c r="Z962" i="37"/>
  <c r="X962" i="37"/>
  <c r="T962" i="37"/>
  <c r="AF961" i="37"/>
  <c r="AE961" i="37"/>
  <c r="AD961" i="37"/>
  <c r="AC961" i="37"/>
  <c r="AB961" i="37"/>
  <c r="AA961" i="37"/>
  <c r="Z961" i="37"/>
  <c r="X961" i="37"/>
  <c r="T961" i="37"/>
  <c r="AF960" i="37"/>
  <c r="AE960" i="37"/>
  <c r="AD960" i="37"/>
  <c r="AC960" i="37"/>
  <c r="AB960" i="37"/>
  <c r="AA960" i="37"/>
  <c r="Z960" i="37"/>
  <c r="X960" i="37"/>
  <c r="T960" i="37"/>
  <c r="AF959" i="37"/>
  <c r="AE959" i="37"/>
  <c r="AD959" i="37"/>
  <c r="AC959" i="37"/>
  <c r="AB959" i="37"/>
  <c r="AA959" i="37"/>
  <c r="Z959" i="37"/>
  <c r="X959" i="37"/>
  <c r="T959" i="37"/>
  <c r="AF958" i="37"/>
  <c r="AE958" i="37"/>
  <c r="AD958" i="37"/>
  <c r="AC958" i="37"/>
  <c r="AB958" i="37"/>
  <c r="AA958" i="37"/>
  <c r="Z958" i="37"/>
  <c r="X958" i="37"/>
  <c r="T958" i="37"/>
  <c r="AF957" i="37"/>
  <c r="AE957" i="37"/>
  <c r="AD957" i="37"/>
  <c r="AC957" i="37"/>
  <c r="AB957" i="37"/>
  <c r="AA957" i="37"/>
  <c r="Z957" i="37"/>
  <c r="X957" i="37"/>
  <c r="T957" i="37"/>
  <c r="AF956" i="37"/>
  <c r="AE956" i="37"/>
  <c r="AD956" i="37"/>
  <c r="AC956" i="37"/>
  <c r="AB956" i="37"/>
  <c r="AA956" i="37"/>
  <c r="Z956" i="37"/>
  <c r="X956" i="37"/>
  <c r="T956" i="37"/>
  <c r="AF955" i="37"/>
  <c r="AE955" i="37"/>
  <c r="AD955" i="37"/>
  <c r="AC955" i="37"/>
  <c r="AB955" i="37"/>
  <c r="AA955" i="37"/>
  <c r="Z955" i="37"/>
  <c r="X955" i="37"/>
  <c r="T955" i="37"/>
  <c r="AF954" i="37"/>
  <c r="AE954" i="37"/>
  <c r="AD954" i="37"/>
  <c r="AC954" i="37"/>
  <c r="AB954" i="37"/>
  <c r="AA954" i="37"/>
  <c r="Z954" i="37"/>
  <c r="X954" i="37"/>
  <c r="T954" i="37"/>
  <c r="AF953" i="37"/>
  <c r="AE953" i="37"/>
  <c r="AD953" i="37"/>
  <c r="AC953" i="37"/>
  <c r="AB953" i="37"/>
  <c r="AA953" i="37"/>
  <c r="Z953" i="37"/>
  <c r="X953" i="37"/>
  <c r="T953" i="37"/>
  <c r="AF952" i="37"/>
  <c r="AE952" i="37"/>
  <c r="AD952" i="37"/>
  <c r="AC952" i="37"/>
  <c r="AB952" i="37"/>
  <c r="AA952" i="37"/>
  <c r="Z952" i="37"/>
  <c r="X952" i="37"/>
  <c r="T952" i="37"/>
  <c r="AF951" i="37"/>
  <c r="AE951" i="37"/>
  <c r="AD951" i="37"/>
  <c r="AC951" i="37"/>
  <c r="AB951" i="37"/>
  <c r="AA951" i="37"/>
  <c r="Z951" i="37"/>
  <c r="X951" i="37"/>
  <c r="T951" i="37"/>
  <c r="AF950" i="37"/>
  <c r="AE950" i="37"/>
  <c r="AD950" i="37"/>
  <c r="AC950" i="37"/>
  <c r="AB950" i="37"/>
  <c r="AA950" i="37"/>
  <c r="Z950" i="37"/>
  <c r="X950" i="37"/>
  <c r="T950" i="37"/>
  <c r="AF949" i="37"/>
  <c r="AE949" i="37"/>
  <c r="AD949" i="37"/>
  <c r="AC949" i="37"/>
  <c r="AB949" i="37"/>
  <c r="AA949" i="37"/>
  <c r="Z949" i="37"/>
  <c r="X949" i="37"/>
  <c r="T949" i="37"/>
  <c r="AF948" i="37"/>
  <c r="AE948" i="37"/>
  <c r="AD948" i="37"/>
  <c r="AC948" i="37"/>
  <c r="AB948" i="37"/>
  <c r="AA948" i="37"/>
  <c r="Z948" i="37"/>
  <c r="X948" i="37"/>
  <c r="T948" i="37"/>
  <c r="AF947" i="37"/>
  <c r="AE947" i="37"/>
  <c r="AD947" i="37"/>
  <c r="AC947" i="37"/>
  <c r="AB947" i="37"/>
  <c r="AA947" i="37"/>
  <c r="Z947" i="37"/>
  <c r="X947" i="37"/>
  <c r="T947" i="37"/>
  <c r="AF946" i="37"/>
  <c r="AE946" i="37"/>
  <c r="AD946" i="37"/>
  <c r="AC946" i="37"/>
  <c r="AB946" i="37"/>
  <c r="AA946" i="37"/>
  <c r="Z946" i="37"/>
  <c r="X946" i="37"/>
  <c r="T946" i="37"/>
  <c r="AF945" i="37"/>
  <c r="AE945" i="37"/>
  <c r="AD945" i="37"/>
  <c r="AC945" i="37"/>
  <c r="AB945" i="37"/>
  <c r="AA945" i="37"/>
  <c r="Z945" i="37"/>
  <c r="X945" i="37"/>
  <c r="T945" i="37"/>
  <c r="AF944" i="37"/>
  <c r="AE944" i="37"/>
  <c r="AD944" i="37"/>
  <c r="AC944" i="37"/>
  <c r="AB944" i="37"/>
  <c r="AA944" i="37"/>
  <c r="Z944" i="37"/>
  <c r="X944" i="37"/>
  <c r="T944" i="37"/>
  <c r="AF943" i="37"/>
  <c r="AE943" i="37"/>
  <c r="AD943" i="37"/>
  <c r="AC943" i="37"/>
  <c r="AB943" i="37"/>
  <c r="AA943" i="37"/>
  <c r="Z943" i="37"/>
  <c r="X943" i="37"/>
  <c r="T943" i="37"/>
  <c r="AF942" i="37"/>
  <c r="AE942" i="37"/>
  <c r="AD942" i="37"/>
  <c r="AC942" i="37"/>
  <c r="AB942" i="37"/>
  <c r="AA942" i="37"/>
  <c r="Z942" i="37"/>
  <c r="X942" i="37"/>
  <c r="T942" i="37"/>
  <c r="AF941" i="37"/>
  <c r="AE941" i="37"/>
  <c r="AD941" i="37"/>
  <c r="AC941" i="37"/>
  <c r="AB941" i="37"/>
  <c r="AA941" i="37"/>
  <c r="Z941" i="37"/>
  <c r="X941" i="37"/>
  <c r="T941" i="37"/>
  <c r="AF940" i="37"/>
  <c r="AE940" i="37"/>
  <c r="AD940" i="37"/>
  <c r="AC940" i="37"/>
  <c r="AB940" i="37"/>
  <c r="AA940" i="37"/>
  <c r="Z940" i="37"/>
  <c r="X940" i="37"/>
  <c r="T940" i="37"/>
  <c r="AF939" i="37"/>
  <c r="AE939" i="37"/>
  <c r="AD939" i="37"/>
  <c r="AC939" i="37"/>
  <c r="AB939" i="37"/>
  <c r="AA939" i="37"/>
  <c r="Z939" i="37"/>
  <c r="X939" i="37"/>
  <c r="T939" i="37"/>
  <c r="AF938" i="37"/>
  <c r="AE938" i="37"/>
  <c r="AD938" i="37"/>
  <c r="AC938" i="37"/>
  <c r="AB938" i="37"/>
  <c r="AA938" i="37"/>
  <c r="Z938" i="37"/>
  <c r="X938" i="37"/>
  <c r="T938" i="37"/>
  <c r="AF937" i="37"/>
  <c r="AE937" i="37"/>
  <c r="AD937" i="37"/>
  <c r="AC937" i="37"/>
  <c r="AB937" i="37"/>
  <c r="AA937" i="37"/>
  <c r="Z937" i="37"/>
  <c r="X937" i="37"/>
  <c r="T937" i="37"/>
  <c r="AF936" i="37"/>
  <c r="AE936" i="37"/>
  <c r="AD936" i="37"/>
  <c r="AC936" i="37"/>
  <c r="AB936" i="37"/>
  <c r="AA936" i="37"/>
  <c r="Z936" i="37"/>
  <c r="X936" i="37"/>
  <c r="T936" i="37"/>
  <c r="AF935" i="37"/>
  <c r="AE935" i="37"/>
  <c r="AD935" i="37"/>
  <c r="AC935" i="37"/>
  <c r="AB935" i="37"/>
  <c r="AA935" i="37"/>
  <c r="Z935" i="37"/>
  <c r="X935" i="37"/>
  <c r="T935" i="37"/>
  <c r="AF934" i="37"/>
  <c r="AE934" i="37"/>
  <c r="AD934" i="37"/>
  <c r="AC934" i="37"/>
  <c r="AB934" i="37"/>
  <c r="AA934" i="37"/>
  <c r="Z934" i="37"/>
  <c r="X934" i="37"/>
  <c r="T934" i="37"/>
  <c r="AF933" i="37"/>
  <c r="AE933" i="37"/>
  <c r="AD933" i="37"/>
  <c r="AC933" i="37"/>
  <c r="AB933" i="37"/>
  <c r="AA933" i="37"/>
  <c r="Z933" i="37"/>
  <c r="X933" i="37"/>
  <c r="T933" i="37"/>
  <c r="AF932" i="37"/>
  <c r="AE932" i="37"/>
  <c r="AD932" i="37"/>
  <c r="AC932" i="37"/>
  <c r="AB932" i="37"/>
  <c r="AA932" i="37"/>
  <c r="Z932" i="37"/>
  <c r="X932" i="37"/>
  <c r="T932" i="37"/>
  <c r="AF931" i="37"/>
  <c r="AE931" i="37"/>
  <c r="AD931" i="37"/>
  <c r="AC931" i="37"/>
  <c r="AB931" i="37"/>
  <c r="AA931" i="37"/>
  <c r="Z931" i="37"/>
  <c r="X931" i="37"/>
  <c r="T931" i="37"/>
  <c r="AF930" i="37"/>
  <c r="AE930" i="37"/>
  <c r="AD930" i="37"/>
  <c r="AC930" i="37"/>
  <c r="AB930" i="37"/>
  <c r="AA930" i="37"/>
  <c r="Z930" i="37"/>
  <c r="X930" i="37"/>
  <c r="T930" i="37"/>
  <c r="AF929" i="37"/>
  <c r="AE929" i="37"/>
  <c r="AD929" i="37"/>
  <c r="AC929" i="37"/>
  <c r="AB929" i="37"/>
  <c r="AA929" i="37"/>
  <c r="Z929" i="37"/>
  <c r="X929" i="37"/>
  <c r="T929" i="37"/>
  <c r="AF928" i="37"/>
  <c r="AE928" i="37"/>
  <c r="AD928" i="37"/>
  <c r="AC928" i="37"/>
  <c r="AB928" i="37"/>
  <c r="AA928" i="37"/>
  <c r="Z928" i="37"/>
  <c r="X928" i="37"/>
  <c r="T928" i="37"/>
  <c r="AF927" i="37"/>
  <c r="AE927" i="37"/>
  <c r="AD927" i="37"/>
  <c r="AC927" i="37"/>
  <c r="AB927" i="37"/>
  <c r="AA927" i="37"/>
  <c r="Z927" i="37"/>
  <c r="X927" i="37"/>
  <c r="T927" i="37"/>
  <c r="AF926" i="37"/>
  <c r="AE926" i="37"/>
  <c r="AD926" i="37"/>
  <c r="AC926" i="37"/>
  <c r="AB926" i="37"/>
  <c r="AA926" i="37"/>
  <c r="Z926" i="37"/>
  <c r="X926" i="37"/>
  <c r="T926" i="37"/>
  <c r="AF925" i="37"/>
  <c r="AE925" i="37"/>
  <c r="AD925" i="37"/>
  <c r="AC925" i="37"/>
  <c r="AB925" i="37"/>
  <c r="AA925" i="37"/>
  <c r="Z925" i="37"/>
  <c r="X925" i="37"/>
  <c r="T925" i="37"/>
  <c r="AF924" i="37"/>
  <c r="AE924" i="37"/>
  <c r="AD924" i="37"/>
  <c r="AC924" i="37"/>
  <c r="AB924" i="37"/>
  <c r="AA924" i="37"/>
  <c r="Z924" i="37"/>
  <c r="X924" i="37"/>
  <c r="T924" i="37"/>
  <c r="AF923" i="37"/>
  <c r="AE923" i="37"/>
  <c r="AD923" i="37"/>
  <c r="AC923" i="37"/>
  <c r="AB923" i="37"/>
  <c r="AA923" i="37"/>
  <c r="Z923" i="37"/>
  <c r="X923" i="37"/>
  <c r="T923" i="37"/>
  <c r="AF922" i="37"/>
  <c r="AE922" i="37"/>
  <c r="AD922" i="37"/>
  <c r="AC922" i="37"/>
  <c r="AB922" i="37"/>
  <c r="AA922" i="37"/>
  <c r="Z922" i="37"/>
  <c r="X922" i="37"/>
  <c r="T922" i="37"/>
  <c r="AF921" i="37"/>
  <c r="AE921" i="37"/>
  <c r="AD921" i="37"/>
  <c r="AC921" i="37"/>
  <c r="AB921" i="37"/>
  <c r="AA921" i="37"/>
  <c r="Z921" i="37"/>
  <c r="X921" i="37"/>
  <c r="T921" i="37"/>
  <c r="AF920" i="37"/>
  <c r="AE920" i="37"/>
  <c r="AD920" i="37"/>
  <c r="AC920" i="37"/>
  <c r="AB920" i="37"/>
  <c r="AA920" i="37"/>
  <c r="Z920" i="37"/>
  <c r="X920" i="37"/>
  <c r="T920" i="37"/>
  <c r="AF919" i="37"/>
  <c r="AE919" i="37"/>
  <c r="AD919" i="37"/>
  <c r="AC919" i="37"/>
  <c r="AB919" i="37"/>
  <c r="AA919" i="37"/>
  <c r="Z919" i="37"/>
  <c r="X919" i="37"/>
  <c r="T919" i="37"/>
  <c r="AF918" i="37"/>
  <c r="AE918" i="37"/>
  <c r="AD918" i="37"/>
  <c r="AC918" i="37"/>
  <c r="AB918" i="37"/>
  <c r="AA918" i="37"/>
  <c r="Z918" i="37"/>
  <c r="X918" i="37"/>
  <c r="T918" i="37"/>
  <c r="AF917" i="37"/>
  <c r="AE917" i="37"/>
  <c r="AD917" i="37"/>
  <c r="AC917" i="37"/>
  <c r="AB917" i="37"/>
  <c r="AA917" i="37"/>
  <c r="Z917" i="37"/>
  <c r="X917" i="37"/>
  <c r="T917" i="37"/>
  <c r="AF916" i="37"/>
  <c r="AE916" i="37"/>
  <c r="AD916" i="37"/>
  <c r="AC916" i="37"/>
  <c r="AB916" i="37"/>
  <c r="AA916" i="37"/>
  <c r="Z916" i="37"/>
  <c r="X916" i="37"/>
  <c r="T916" i="37"/>
  <c r="AF915" i="37"/>
  <c r="AE915" i="37"/>
  <c r="AD915" i="37"/>
  <c r="AC915" i="37"/>
  <c r="AB915" i="37"/>
  <c r="AA915" i="37"/>
  <c r="Z915" i="37"/>
  <c r="X915" i="37"/>
  <c r="T915" i="37"/>
  <c r="AF914" i="37"/>
  <c r="AE914" i="37"/>
  <c r="AD914" i="37"/>
  <c r="AC914" i="37"/>
  <c r="AB914" i="37"/>
  <c r="AA914" i="37"/>
  <c r="Z914" i="37"/>
  <c r="X914" i="37"/>
  <c r="T914" i="37"/>
  <c r="AF913" i="37"/>
  <c r="AE913" i="37"/>
  <c r="AD913" i="37"/>
  <c r="AC913" i="37"/>
  <c r="AB913" i="37"/>
  <c r="AA913" i="37"/>
  <c r="Z913" i="37"/>
  <c r="X913" i="37"/>
  <c r="T913" i="37"/>
  <c r="AF912" i="37"/>
  <c r="AE912" i="37"/>
  <c r="AD912" i="37"/>
  <c r="AC912" i="37"/>
  <c r="AB912" i="37"/>
  <c r="AA912" i="37"/>
  <c r="Z912" i="37"/>
  <c r="X912" i="37"/>
  <c r="T912" i="37"/>
  <c r="AF911" i="37"/>
  <c r="AE911" i="37"/>
  <c r="AD911" i="37"/>
  <c r="AC911" i="37"/>
  <c r="AB911" i="37"/>
  <c r="AA911" i="37"/>
  <c r="Z911" i="37"/>
  <c r="X911" i="37"/>
  <c r="T911" i="37"/>
  <c r="AF910" i="37"/>
  <c r="AE910" i="37"/>
  <c r="AD910" i="37"/>
  <c r="AC910" i="37"/>
  <c r="AB910" i="37"/>
  <c r="AA910" i="37"/>
  <c r="Z910" i="37"/>
  <c r="X910" i="37"/>
  <c r="T910" i="37"/>
  <c r="AF909" i="37"/>
  <c r="AE909" i="37"/>
  <c r="AD909" i="37"/>
  <c r="AC909" i="37"/>
  <c r="AB909" i="37"/>
  <c r="AA909" i="37"/>
  <c r="Z909" i="37"/>
  <c r="X909" i="37"/>
  <c r="T909" i="37"/>
  <c r="AF908" i="37"/>
  <c r="AE908" i="37"/>
  <c r="AD908" i="37"/>
  <c r="AC908" i="37"/>
  <c r="AB908" i="37"/>
  <c r="AA908" i="37"/>
  <c r="Z908" i="37"/>
  <c r="X908" i="37"/>
  <c r="T908" i="37"/>
  <c r="AF907" i="37"/>
  <c r="AE907" i="37"/>
  <c r="AD907" i="37"/>
  <c r="AC907" i="37"/>
  <c r="AB907" i="37"/>
  <c r="AA907" i="37"/>
  <c r="Z907" i="37"/>
  <c r="X907" i="37"/>
  <c r="T907" i="37"/>
  <c r="AF906" i="37"/>
  <c r="AE906" i="37"/>
  <c r="AD906" i="37"/>
  <c r="AC906" i="37"/>
  <c r="AB906" i="37"/>
  <c r="AA906" i="37"/>
  <c r="Z906" i="37"/>
  <c r="X906" i="37"/>
  <c r="T906" i="37"/>
  <c r="AF905" i="37"/>
  <c r="AE905" i="37"/>
  <c r="AD905" i="37"/>
  <c r="AC905" i="37"/>
  <c r="AB905" i="37"/>
  <c r="AA905" i="37"/>
  <c r="Z905" i="37"/>
  <c r="X905" i="37"/>
  <c r="T905" i="37"/>
  <c r="AF904" i="37"/>
  <c r="AE904" i="37"/>
  <c r="AD904" i="37"/>
  <c r="AC904" i="37"/>
  <c r="AB904" i="37"/>
  <c r="AA904" i="37"/>
  <c r="Z904" i="37"/>
  <c r="X904" i="37"/>
  <c r="T904" i="37"/>
  <c r="AF903" i="37"/>
  <c r="AE903" i="37"/>
  <c r="AD903" i="37"/>
  <c r="AC903" i="37"/>
  <c r="AB903" i="37"/>
  <c r="AA903" i="37"/>
  <c r="Z903" i="37"/>
  <c r="X903" i="37"/>
  <c r="T903" i="37"/>
  <c r="AF902" i="37"/>
  <c r="AE902" i="37"/>
  <c r="AD902" i="37"/>
  <c r="AC902" i="37"/>
  <c r="AB902" i="37"/>
  <c r="AA902" i="37"/>
  <c r="Z902" i="37"/>
  <c r="X902" i="37"/>
  <c r="T902" i="37"/>
  <c r="AF901" i="37"/>
  <c r="AE901" i="37"/>
  <c r="AD901" i="37"/>
  <c r="AC901" i="37"/>
  <c r="AB901" i="37"/>
  <c r="AA901" i="37"/>
  <c r="Z901" i="37"/>
  <c r="X901" i="37"/>
  <c r="T901" i="37"/>
  <c r="AF900" i="37"/>
  <c r="AE900" i="37"/>
  <c r="AD900" i="37"/>
  <c r="AC900" i="37"/>
  <c r="AB900" i="37"/>
  <c r="AA900" i="37"/>
  <c r="Z900" i="37"/>
  <c r="X900" i="37"/>
  <c r="T900" i="37"/>
  <c r="AF899" i="37"/>
  <c r="AE899" i="37"/>
  <c r="AD899" i="37"/>
  <c r="AC899" i="37"/>
  <c r="AB899" i="37"/>
  <c r="AA899" i="37"/>
  <c r="Z899" i="37"/>
  <c r="X899" i="37"/>
  <c r="T899" i="37"/>
  <c r="AF898" i="37"/>
  <c r="AE898" i="37"/>
  <c r="AD898" i="37"/>
  <c r="AC898" i="37"/>
  <c r="AB898" i="37"/>
  <c r="AA898" i="37"/>
  <c r="Z898" i="37"/>
  <c r="X898" i="37"/>
  <c r="T898" i="37"/>
  <c r="AF897" i="37"/>
  <c r="AE897" i="37"/>
  <c r="AD897" i="37"/>
  <c r="AC897" i="37"/>
  <c r="AB897" i="37"/>
  <c r="AA897" i="37"/>
  <c r="Z897" i="37"/>
  <c r="X897" i="37"/>
  <c r="T897" i="37"/>
  <c r="AF896" i="37"/>
  <c r="AE896" i="37"/>
  <c r="AD896" i="37"/>
  <c r="AC896" i="37"/>
  <c r="AB896" i="37"/>
  <c r="AA896" i="37"/>
  <c r="Z896" i="37"/>
  <c r="X896" i="37"/>
  <c r="T896" i="37"/>
  <c r="AF895" i="37"/>
  <c r="AE895" i="37"/>
  <c r="AD895" i="37"/>
  <c r="AC895" i="37"/>
  <c r="AB895" i="37"/>
  <c r="AA895" i="37"/>
  <c r="Z895" i="37"/>
  <c r="X895" i="37"/>
  <c r="T895" i="37"/>
  <c r="AF894" i="37"/>
  <c r="AE894" i="37"/>
  <c r="AD894" i="37"/>
  <c r="AC894" i="37"/>
  <c r="AB894" i="37"/>
  <c r="AA894" i="37"/>
  <c r="Z894" i="37"/>
  <c r="X894" i="37"/>
  <c r="T894" i="37"/>
  <c r="AF893" i="37"/>
  <c r="AE893" i="37"/>
  <c r="AD893" i="37"/>
  <c r="AC893" i="37"/>
  <c r="AB893" i="37"/>
  <c r="AA893" i="37"/>
  <c r="Z893" i="37"/>
  <c r="X893" i="37"/>
  <c r="T893" i="37"/>
  <c r="AF892" i="37"/>
  <c r="AE892" i="37"/>
  <c r="AD892" i="37"/>
  <c r="AC892" i="37"/>
  <c r="AB892" i="37"/>
  <c r="AA892" i="37"/>
  <c r="Z892" i="37"/>
  <c r="X892" i="37"/>
  <c r="T892" i="37"/>
  <c r="AF891" i="37"/>
  <c r="AE891" i="37"/>
  <c r="AD891" i="37"/>
  <c r="AC891" i="37"/>
  <c r="AB891" i="37"/>
  <c r="AA891" i="37"/>
  <c r="Z891" i="37"/>
  <c r="X891" i="37"/>
  <c r="T891" i="37"/>
  <c r="AF890" i="37"/>
  <c r="AE890" i="37"/>
  <c r="AD890" i="37"/>
  <c r="AC890" i="37"/>
  <c r="AB890" i="37"/>
  <c r="AA890" i="37"/>
  <c r="Z890" i="37"/>
  <c r="X890" i="37"/>
  <c r="T890" i="37"/>
  <c r="AF889" i="37"/>
  <c r="AE889" i="37"/>
  <c r="AD889" i="37"/>
  <c r="AC889" i="37"/>
  <c r="AB889" i="37"/>
  <c r="AA889" i="37"/>
  <c r="Z889" i="37"/>
  <c r="X889" i="37"/>
  <c r="T889" i="37"/>
  <c r="AF888" i="37"/>
  <c r="AE888" i="37"/>
  <c r="AD888" i="37"/>
  <c r="AC888" i="37"/>
  <c r="AB888" i="37"/>
  <c r="AA888" i="37"/>
  <c r="Z888" i="37"/>
  <c r="X888" i="37"/>
  <c r="T888" i="37"/>
  <c r="AF887" i="37"/>
  <c r="AE887" i="37"/>
  <c r="AD887" i="37"/>
  <c r="AC887" i="37"/>
  <c r="AB887" i="37"/>
  <c r="AA887" i="37"/>
  <c r="Z887" i="37"/>
  <c r="X887" i="37"/>
  <c r="T887" i="37"/>
  <c r="AF886" i="37"/>
  <c r="AE886" i="37"/>
  <c r="AD886" i="37"/>
  <c r="AC886" i="37"/>
  <c r="AB886" i="37"/>
  <c r="AA886" i="37"/>
  <c r="Z886" i="37"/>
  <c r="X886" i="37"/>
  <c r="T886" i="37"/>
  <c r="AF885" i="37"/>
  <c r="AE885" i="37"/>
  <c r="AD885" i="37"/>
  <c r="AC885" i="37"/>
  <c r="AB885" i="37"/>
  <c r="AA885" i="37"/>
  <c r="Z885" i="37"/>
  <c r="X885" i="37"/>
  <c r="T885" i="37"/>
  <c r="AF884" i="37"/>
  <c r="AE884" i="37"/>
  <c r="AD884" i="37"/>
  <c r="AC884" i="37"/>
  <c r="AB884" i="37"/>
  <c r="AA884" i="37"/>
  <c r="Z884" i="37"/>
  <c r="X884" i="37"/>
  <c r="T884" i="37"/>
  <c r="AF883" i="37"/>
  <c r="AE883" i="37"/>
  <c r="AD883" i="37"/>
  <c r="AC883" i="37"/>
  <c r="AB883" i="37"/>
  <c r="AA883" i="37"/>
  <c r="Z883" i="37"/>
  <c r="X883" i="37"/>
  <c r="T883" i="37"/>
  <c r="AF882" i="37"/>
  <c r="AE882" i="37"/>
  <c r="AD882" i="37"/>
  <c r="AC882" i="37"/>
  <c r="AB882" i="37"/>
  <c r="AA882" i="37"/>
  <c r="Z882" i="37"/>
  <c r="X882" i="37"/>
  <c r="T882" i="37"/>
  <c r="AF881" i="37"/>
  <c r="AE881" i="37"/>
  <c r="AD881" i="37"/>
  <c r="AC881" i="37"/>
  <c r="AB881" i="37"/>
  <c r="AA881" i="37"/>
  <c r="Z881" i="37"/>
  <c r="X881" i="37"/>
  <c r="T881" i="37"/>
  <c r="AF880" i="37"/>
  <c r="AE880" i="37"/>
  <c r="AD880" i="37"/>
  <c r="AC880" i="37"/>
  <c r="AB880" i="37"/>
  <c r="AA880" i="37"/>
  <c r="Z880" i="37"/>
  <c r="X880" i="37"/>
  <c r="T880" i="37"/>
  <c r="AF879" i="37"/>
  <c r="AE879" i="37"/>
  <c r="AD879" i="37"/>
  <c r="AC879" i="37"/>
  <c r="AB879" i="37"/>
  <c r="AA879" i="37"/>
  <c r="Z879" i="37"/>
  <c r="X879" i="37"/>
  <c r="T879" i="37"/>
  <c r="AF878" i="37"/>
  <c r="AE878" i="37"/>
  <c r="AD878" i="37"/>
  <c r="AC878" i="37"/>
  <c r="AB878" i="37"/>
  <c r="AA878" i="37"/>
  <c r="Z878" i="37"/>
  <c r="X878" i="37"/>
  <c r="T878" i="37"/>
  <c r="AF877" i="37"/>
  <c r="AE877" i="37"/>
  <c r="AD877" i="37"/>
  <c r="AC877" i="37"/>
  <c r="AB877" i="37"/>
  <c r="AA877" i="37"/>
  <c r="Z877" i="37"/>
  <c r="X877" i="37"/>
  <c r="T877" i="37"/>
  <c r="AF876" i="37"/>
  <c r="AE876" i="37"/>
  <c r="AD876" i="37"/>
  <c r="AC876" i="37"/>
  <c r="AB876" i="37"/>
  <c r="AA876" i="37"/>
  <c r="Z876" i="37"/>
  <c r="X876" i="37"/>
  <c r="T876" i="37"/>
  <c r="AF875" i="37"/>
  <c r="AE875" i="37"/>
  <c r="AD875" i="37"/>
  <c r="AC875" i="37"/>
  <c r="AB875" i="37"/>
  <c r="AA875" i="37"/>
  <c r="Z875" i="37"/>
  <c r="X875" i="37"/>
  <c r="T875" i="37"/>
  <c r="AF874" i="37"/>
  <c r="AE874" i="37"/>
  <c r="AD874" i="37"/>
  <c r="AC874" i="37"/>
  <c r="AB874" i="37"/>
  <c r="AA874" i="37"/>
  <c r="Z874" i="37"/>
  <c r="X874" i="37"/>
  <c r="T874" i="37"/>
  <c r="AF873" i="37"/>
  <c r="AE873" i="37"/>
  <c r="AD873" i="37"/>
  <c r="AC873" i="37"/>
  <c r="AB873" i="37"/>
  <c r="AA873" i="37"/>
  <c r="Z873" i="37"/>
  <c r="X873" i="37"/>
  <c r="T873" i="37"/>
  <c r="AF872" i="37"/>
  <c r="AE872" i="37"/>
  <c r="AD872" i="37"/>
  <c r="AC872" i="37"/>
  <c r="AB872" i="37"/>
  <c r="AA872" i="37"/>
  <c r="Z872" i="37"/>
  <c r="X872" i="37"/>
  <c r="T872" i="37"/>
  <c r="AF871" i="37"/>
  <c r="AE871" i="37"/>
  <c r="AD871" i="37"/>
  <c r="AC871" i="37"/>
  <c r="AB871" i="37"/>
  <c r="AA871" i="37"/>
  <c r="Z871" i="37"/>
  <c r="X871" i="37"/>
  <c r="T871" i="37"/>
  <c r="AF870" i="37"/>
  <c r="AE870" i="37"/>
  <c r="AD870" i="37"/>
  <c r="AC870" i="37"/>
  <c r="AB870" i="37"/>
  <c r="AA870" i="37"/>
  <c r="Z870" i="37"/>
  <c r="X870" i="37"/>
  <c r="T870" i="37"/>
  <c r="AF869" i="37"/>
  <c r="AE869" i="37"/>
  <c r="AD869" i="37"/>
  <c r="AC869" i="37"/>
  <c r="AB869" i="37"/>
  <c r="AA869" i="37"/>
  <c r="Z869" i="37"/>
  <c r="X869" i="37"/>
  <c r="T869" i="37"/>
  <c r="AF868" i="37"/>
  <c r="AE868" i="37"/>
  <c r="AD868" i="37"/>
  <c r="AC868" i="37"/>
  <c r="AB868" i="37"/>
  <c r="AA868" i="37"/>
  <c r="Z868" i="37"/>
  <c r="X868" i="37"/>
  <c r="T868" i="37"/>
  <c r="AF867" i="37"/>
  <c r="AE867" i="37"/>
  <c r="AD867" i="37"/>
  <c r="AC867" i="37"/>
  <c r="AB867" i="37"/>
  <c r="AA867" i="37"/>
  <c r="Z867" i="37"/>
  <c r="X867" i="37"/>
  <c r="T867" i="37"/>
  <c r="AF866" i="37"/>
  <c r="AE866" i="37"/>
  <c r="AD866" i="37"/>
  <c r="AC866" i="37"/>
  <c r="AB866" i="37"/>
  <c r="AA866" i="37"/>
  <c r="Z866" i="37"/>
  <c r="X866" i="37"/>
  <c r="T866" i="37"/>
  <c r="AF865" i="37"/>
  <c r="AE865" i="37"/>
  <c r="AD865" i="37"/>
  <c r="AC865" i="37"/>
  <c r="AB865" i="37"/>
  <c r="AA865" i="37"/>
  <c r="Z865" i="37"/>
  <c r="X865" i="37"/>
  <c r="T865" i="37"/>
  <c r="AF864" i="37"/>
  <c r="AE864" i="37"/>
  <c r="AD864" i="37"/>
  <c r="AC864" i="37"/>
  <c r="AB864" i="37"/>
  <c r="AA864" i="37"/>
  <c r="Z864" i="37"/>
  <c r="X864" i="37"/>
  <c r="T864" i="37"/>
  <c r="AF863" i="37"/>
  <c r="AE863" i="37"/>
  <c r="AD863" i="37"/>
  <c r="AC863" i="37"/>
  <c r="AB863" i="37"/>
  <c r="AA863" i="37"/>
  <c r="Z863" i="37"/>
  <c r="X863" i="37"/>
  <c r="T863" i="37"/>
  <c r="AF862" i="37"/>
  <c r="AE862" i="37"/>
  <c r="AD862" i="37"/>
  <c r="AC862" i="37"/>
  <c r="AB862" i="37"/>
  <c r="AA862" i="37"/>
  <c r="Z862" i="37"/>
  <c r="X862" i="37"/>
  <c r="T862" i="37"/>
  <c r="AF861" i="37"/>
  <c r="AE861" i="37"/>
  <c r="AD861" i="37"/>
  <c r="AC861" i="37"/>
  <c r="AB861" i="37"/>
  <c r="AA861" i="37"/>
  <c r="Z861" i="37"/>
  <c r="X861" i="37"/>
  <c r="T861" i="37"/>
  <c r="AF860" i="37"/>
  <c r="AE860" i="37"/>
  <c r="AD860" i="37"/>
  <c r="AC860" i="37"/>
  <c r="AB860" i="37"/>
  <c r="AA860" i="37"/>
  <c r="Z860" i="37"/>
  <c r="X860" i="37"/>
  <c r="T860" i="37"/>
  <c r="AF859" i="37"/>
  <c r="AE859" i="37"/>
  <c r="AD859" i="37"/>
  <c r="AC859" i="37"/>
  <c r="AB859" i="37"/>
  <c r="AA859" i="37"/>
  <c r="Z859" i="37"/>
  <c r="X859" i="37"/>
  <c r="T859" i="37"/>
  <c r="AF858" i="37"/>
  <c r="AE858" i="37"/>
  <c r="AD858" i="37"/>
  <c r="AC858" i="37"/>
  <c r="AB858" i="37"/>
  <c r="AA858" i="37"/>
  <c r="Z858" i="37"/>
  <c r="X858" i="37"/>
  <c r="T858" i="37"/>
  <c r="AF857" i="37"/>
  <c r="AE857" i="37"/>
  <c r="AD857" i="37"/>
  <c r="AC857" i="37"/>
  <c r="AB857" i="37"/>
  <c r="AA857" i="37"/>
  <c r="Z857" i="37"/>
  <c r="X857" i="37"/>
  <c r="T857" i="37"/>
  <c r="AF856" i="37"/>
  <c r="AE856" i="37"/>
  <c r="AD856" i="37"/>
  <c r="AC856" i="37"/>
  <c r="AB856" i="37"/>
  <c r="AA856" i="37"/>
  <c r="Z856" i="37"/>
  <c r="X856" i="37"/>
  <c r="T856" i="37"/>
  <c r="AF855" i="37"/>
  <c r="AE855" i="37"/>
  <c r="AD855" i="37"/>
  <c r="AC855" i="37"/>
  <c r="AB855" i="37"/>
  <c r="AA855" i="37"/>
  <c r="Z855" i="37"/>
  <c r="X855" i="37"/>
  <c r="T855" i="37"/>
  <c r="AF854" i="37"/>
  <c r="AE854" i="37"/>
  <c r="AD854" i="37"/>
  <c r="AC854" i="37"/>
  <c r="AB854" i="37"/>
  <c r="AA854" i="37"/>
  <c r="Z854" i="37"/>
  <c r="X854" i="37"/>
  <c r="T854" i="37"/>
  <c r="AF853" i="37"/>
  <c r="AE853" i="37"/>
  <c r="AD853" i="37"/>
  <c r="AC853" i="37"/>
  <c r="AB853" i="37"/>
  <c r="AA853" i="37"/>
  <c r="Z853" i="37"/>
  <c r="X853" i="37"/>
  <c r="T853" i="37"/>
  <c r="AF852" i="37"/>
  <c r="AE852" i="37"/>
  <c r="AD852" i="37"/>
  <c r="AC852" i="37"/>
  <c r="AB852" i="37"/>
  <c r="AA852" i="37"/>
  <c r="Z852" i="37"/>
  <c r="X852" i="37"/>
  <c r="T852" i="37"/>
  <c r="AF851" i="37"/>
  <c r="AE851" i="37"/>
  <c r="AD851" i="37"/>
  <c r="AC851" i="37"/>
  <c r="AB851" i="37"/>
  <c r="AA851" i="37"/>
  <c r="Z851" i="37"/>
  <c r="X851" i="37"/>
  <c r="T851" i="37"/>
  <c r="AF850" i="37"/>
  <c r="AE850" i="37"/>
  <c r="AD850" i="37"/>
  <c r="AC850" i="37"/>
  <c r="AB850" i="37"/>
  <c r="AA850" i="37"/>
  <c r="Z850" i="37"/>
  <c r="X850" i="37"/>
  <c r="T850" i="37"/>
  <c r="AF849" i="37"/>
  <c r="AE849" i="37"/>
  <c r="AD849" i="37"/>
  <c r="AC849" i="37"/>
  <c r="AB849" i="37"/>
  <c r="AA849" i="37"/>
  <c r="Z849" i="37"/>
  <c r="X849" i="37"/>
  <c r="T849" i="37"/>
  <c r="AF848" i="37"/>
  <c r="AE848" i="37"/>
  <c r="AD848" i="37"/>
  <c r="AC848" i="37"/>
  <c r="AB848" i="37"/>
  <c r="AA848" i="37"/>
  <c r="Z848" i="37"/>
  <c r="X848" i="37"/>
  <c r="T848" i="37"/>
  <c r="AF847" i="37"/>
  <c r="AE847" i="37"/>
  <c r="AD847" i="37"/>
  <c r="AC847" i="37"/>
  <c r="AB847" i="37"/>
  <c r="AA847" i="37"/>
  <c r="Z847" i="37"/>
  <c r="X847" i="37"/>
  <c r="T847" i="37"/>
  <c r="AF846" i="37"/>
  <c r="AE846" i="37"/>
  <c r="AD846" i="37"/>
  <c r="AC846" i="37"/>
  <c r="AB846" i="37"/>
  <c r="AA846" i="37"/>
  <c r="Z846" i="37"/>
  <c r="X846" i="37"/>
  <c r="T846" i="37"/>
  <c r="AF845" i="37"/>
  <c r="AE845" i="37"/>
  <c r="AD845" i="37"/>
  <c r="AC845" i="37"/>
  <c r="AB845" i="37"/>
  <c r="AA845" i="37"/>
  <c r="Z845" i="37"/>
  <c r="X845" i="37"/>
  <c r="T845" i="37"/>
  <c r="AF844" i="37"/>
  <c r="AE844" i="37"/>
  <c r="AD844" i="37"/>
  <c r="AC844" i="37"/>
  <c r="AB844" i="37"/>
  <c r="AA844" i="37"/>
  <c r="Z844" i="37"/>
  <c r="X844" i="37"/>
  <c r="T844" i="37"/>
  <c r="AF843" i="37"/>
  <c r="AE843" i="37"/>
  <c r="AD843" i="37"/>
  <c r="AC843" i="37"/>
  <c r="AB843" i="37"/>
  <c r="AA843" i="37"/>
  <c r="Z843" i="37"/>
  <c r="X843" i="37"/>
  <c r="T843" i="37"/>
  <c r="AF842" i="37"/>
  <c r="AE842" i="37"/>
  <c r="AD842" i="37"/>
  <c r="AC842" i="37"/>
  <c r="AB842" i="37"/>
  <c r="AA842" i="37"/>
  <c r="Z842" i="37"/>
  <c r="X842" i="37"/>
  <c r="T842" i="37"/>
  <c r="AF841" i="37"/>
  <c r="AE841" i="37"/>
  <c r="AD841" i="37"/>
  <c r="AC841" i="37"/>
  <c r="AB841" i="37"/>
  <c r="AA841" i="37"/>
  <c r="Z841" i="37"/>
  <c r="X841" i="37"/>
  <c r="T841" i="37"/>
  <c r="AF840" i="37"/>
  <c r="AE840" i="37"/>
  <c r="AD840" i="37"/>
  <c r="AC840" i="37"/>
  <c r="AB840" i="37"/>
  <c r="AA840" i="37"/>
  <c r="Z840" i="37"/>
  <c r="X840" i="37"/>
  <c r="T840" i="37"/>
  <c r="AF839" i="37"/>
  <c r="AE839" i="37"/>
  <c r="AD839" i="37"/>
  <c r="AC839" i="37"/>
  <c r="AB839" i="37"/>
  <c r="AA839" i="37"/>
  <c r="Z839" i="37"/>
  <c r="X839" i="37"/>
  <c r="T839" i="37"/>
  <c r="AF838" i="37"/>
  <c r="AE838" i="37"/>
  <c r="AD838" i="37"/>
  <c r="AC838" i="37"/>
  <c r="AB838" i="37"/>
  <c r="AA838" i="37"/>
  <c r="Z838" i="37"/>
  <c r="X838" i="37"/>
  <c r="T838" i="37"/>
  <c r="AF837" i="37"/>
  <c r="AE837" i="37"/>
  <c r="AD837" i="37"/>
  <c r="AC837" i="37"/>
  <c r="AB837" i="37"/>
  <c r="AA837" i="37"/>
  <c r="Z837" i="37"/>
  <c r="X837" i="37"/>
  <c r="T837" i="37"/>
  <c r="AF836" i="37"/>
  <c r="AE836" i="37"/>
  <c r="AD836" i="37"/>
  <c r="AC836" i="37"/>
  <c r="AB836" i="37"/>
  <c r="AA836" i="37"/>
  <c r="Z836" i="37"/>
  <c r="X836" i="37"/>
  <c r="T836" i="37"/>
  <c r="AF835" i="37"/>
  <c r="AE835" i="37"/>
  <c r="AD835" i="37"/>
  <c r="AC835" i="37"/>
  <c r="AB835" i="37"/>
  <c r="AA835" i="37"/>
  <c r="Z835" i="37"/>
  <c r="X835" i="37"/>
  <c r="T835" i="37"/>
  <c r="AF834" i="37"/>
  <c r="AE834" i="37"/>
  <c r="AD834" i="37"/>
  <c r="AC834" i="37"/>
  <c r="AB834" i="37"/>
  <c r="AA834" i="37"/>
  <c r="Z834" i="37"/>
  <c r="X834" i="37"/>
  <c r="T834" i="37"/>
  <c r="AF833" i="37"/>
  <c r="AE833" i="37"/>
  <c r="AD833" i="37"/>
  <c r="AC833" i="37"/>
  <c r="AB833" i="37"/>
  <c r="AA833" i="37"/>
  <c r="Z833" i="37"/>
  <c r="X833" i="37"/>
  <c r="T833" i="37"/>
  <c r="AF832" i="37"/>
  <c r="AE832" i="37"/>
  <c r="AD832" i="37"/>
  <c r="AC832" i="37"/>
  <c r="AB832" i="37"/>
  <c r="AA832" i="37"/>
  <c r="Z832" i="37"/>
  <c r="X832" i="37"/>
  <c r="T832" i="37"/>
  <c r="AF831" i="37"/>
  <c r="AE831" i="37"/>
  <c r="AD831" i="37"/>
  <c r="AC831" i="37"/>
  <c r="AB831" i="37"/>
  <c r="AA831" i="37"/>
  <c r="Z831" i="37"/>
  <c r="X831" i="37"/>
  <c r="T831" i="37"/>
  <c r="AF830" i="37"/>
  <c r="AE830" i="37"/>
  <c r="AD830" i="37"/>
  <c r="AC830" i="37"/>
  <c r="AB830" i="37"/>
  <c r="AA830" i="37"/>
  <c r="Z830" i="37"/>
  <c r="X830" i="37"/>
  <c r="T830" i="37"/>
  <c r="AF829" i="37"/>
  <c r="AE829" i="37"/>
  <c r="AD829" i="37"/>
  <c r="AC829" i="37"/>
  <c r="AB829" i="37"/>
  <c r="AA829" i="37"/>
  <c r="Z829" i="37"/>
  <c r="X829" i="37"/>
  <c r="T829" i="37"/>
  <c r="AF828" i="37"/>
  <c r="AE828" i="37"/>
  <c r="AD828" i="37"/>
  <c r="AC828" i="37"/>
  <c r="AB828" i="37"/>
  <c r="AA828" i="37"/>
  <c r="Z828" i="37"/>
  <c r="X828" i="37"/>
  <c r="T828" i="37"/>
  <c r="AF827" i="37"/>
  <c r="AE827" i="37"/>
  <c r="AD827" i="37"/>
  <c r="AC827" i="37"/>
  <c r="AB827" i="37"/>
  <c r="AA827" i="37"/>
  <c r="Z827" i="37"/>
  <c r="X827" i="37"/>
  <c r="T827" i="37"/>
  <c r="AF826" i="37"/>
  <c r="AE826" i="37"/>
  <c r="AD826" i="37"/>
  <c r="AC826" i="37"/>
  <c r="AB826" i="37"/>
  <c r="AA826" i="37"/>
  <c r="Z826" i="37"/>
  <c r="X826" i="37"/>
  <c r="T826" i="37"/>
  <c r="AF825" i="37"/>
  <c r="AE825" i="37"/>
  <c r="AD825" i="37"/>
  <c r="AC825" i="37"/>
  <c r="AB825" i="37"/>
  <c r="AA825" i="37"/>
  <c r="Z825" i="37"/>
  <c r="X825" i="37"/>
  <c r="T825" i="37"/>
  <c r="AF824" i="37"/>
  <c r="AE824" i="37"/>
  <c r="AD824" i="37"/>
  <c r="AC824" i="37"/>
  <c r="AB824" i="37"/>
  <c r="AA824" i="37"/>
  <c r="Z824" i="37"/>
  <c r="X824" i="37"/>
  <c r="T824" i="37"/>
  <c r="AF823" i="37"/>
  <c r="AE823" i="37"/>
  <c r="AD823" i="37"/>
  <c r="AC823" i="37"/>
  <c r="AB823" i="37"/>
  <c r="AA823" i="37"/>
  <c r="Z823" i="37"/>
  <c r="X823" i="37"/>
  <c r="T823" i="37"/>
  <c r="AF822" i="37"/>
  <c r="AE822" i="37"/>
  <c r="AD822" i="37"/>
  <c r="AC822" i="37"/>
  <c r="AB822" i="37"/>
  <c r="AA822" i="37"/>
  <c r="Z822" i="37"/>
  <c r="X822" i="37"/>
  <c r="T822" i="37"/>
  <c r="AF821" i="37"/>
  <c r="AE821" i="37"/>
  <c r="AD821" i="37"/>
  <c r="AC821" i="37"/>
  <c r="AB821" i="37"/>
  <c r="AA821" i="37"/>
  <c r="Z821" i="37"/>
  <c r="X821" i="37"/>
  <c r="T821" i="37"/>
  <c r="AF820" i="37"/>
  <c r="AE820" i="37"/>
  <c r="AD820" i="37"/>
  <c r="AC820" i="37"/>
  <c r="AB820" i="37"/>
  <c r="AA820" i="37"/>
  <c r="Z820" i="37"/>
  <c r="X820" i="37"/>
  <c r="T820" i="37"/>
  <c r="AF819" i="37"/>
  <c r="AE819" i="37"/>
  <c r="AD819" i="37"/>
  <c r="AC819" i="37"/>
  <c r="AB819" i="37"/>
  <c r="AA819" i="37"/>
  <c r="Z819" i="37"/>
  <c r="X819" i="37"/>
  <c r="T819" i="37"/>
  <c r="AF818" i="37"/>
  <c r="AE818" i="37"/>
  <c r="AD818" i="37"/>
  <c r="AC818" i="37"/>
  <c r="AB818" i="37"/>
  <c r="AA818" i="37"/>
  <c r="Z818" i="37"/>
  <c r="X818" i="37"/>
  <c r="T818" i="37"/>
  <c r="AF817" i="37"/>
  <c r="AE817" i="37"/>
  <c r="AD817" i="37"/>
  <c r="AC817" i="37"/>
  <c r="AB817" i="37"/>
  <c r="AA817" i="37"/>
  <c r="Z817" i="37"/>
  <c r="X817" i="37"/>
  <c r="T817" i="37"/>
  <c r="AF816" i="37"/>
  <c r="AE816" i="37"/>
  <c r="AD816" i="37"/>
  <c r="AC816" i="37"/>
  <c r="AB816" i="37"/>
  <c r="AA816" i="37"/>
  <c r="Z816" i="37"/>
  <c r="X816" i="37"/>
  <c r="T816" i="37"/>
  <c r="AF815" i="37"/>
  <c r="AE815" i="37"/>
  <c r="AD815" i="37"/>
  <c r="AC815" i="37"/>
  <c r="AB815" i="37"/>
  <c r="AA815" i="37"/>
  <c r="Z815" i="37"/>
  <c r="X815" i="37"/>
  <c r="T815" i="37"/>
  <c r="AF814" i="37"/>
  <c r="AE814" i="37"/>
  <c r="AD814" i="37"/>
  <c r="AC814" i="37"/>
  <c r="AB814" i="37"/>
  <c r="AA814" i="37"/>
  <c r="Z814" i="37"/>
  <c r="X814" i="37"/>
  <c r="T814" i="37"/>
  <c r="AF813" i="37"/>
  <c r="AE813" i="37"/>
  <c r="AD813" i="37"/>
  <c r="AC813" i="37"/>
  <c r="AB813" i="37"/>
  <c r="AA813" i="37"/>
  <c r="Z813" i="37"/>
  <c r="X813" i="37"/>
  <c r="T813" i="37"/>
  <c r="AF812" i="37"/>
  <c r="AE812" i="37"/>
  <c r="AD812" i="37"/>
  <c r="AC812" i="37"/>
  <c r="AB812" i="37"/>
  <c r="AA812" i="37"/>
  <c r="Z812" i="37"/>
  <c r="X812" i="37"/>
  <c r="T812" i="37"/>
  <c r="AF811" i="37"/>
  <c r="AE811" i="37"/>
  <c r="AD811" i="37"/>
  <c r="AC811" i="37"/>
  <c r="AB811" i="37"/>
  <c r="AA811" i="37"/>
  <c r="Z811" i="37"/>
  <c r="X811" i="37"/>
  <c r="T811" i="37"/>
  <c r="AF810" i="37"/>
  <c r="AE810" i="37"/>
  <c r="AD810" i="37"/>
  <c r="AC810" i="37"/>
  <c r="AB810" i="37"/>
  <c r="AA810" i="37"/>
  <c r="Z810" i="37"/>
  <c r="X810" i="37"/>
  <c r="T810" i="37"/>
  <c r="AF809" i="37"/>
  <c r="AE809" i="37"/>
  <c r="AD809" i="37"/>
  <c r="AC809" i="37"/>
  <c r="AB809" i="37"/>
  <c r="AA809" i="37"/>
  <c r="Z809" i="37"/>
  <c r="X809" i="37"/>
  <c r="T809" i="37"/>
  <c r="AF808" i="37"/>
  <c r="AE808" i="37"/>
  <c r="AD808" i="37"/>
  <c r="AC808" i="37"/>
  <c r="AB808" i="37"/>
  <c r="AA808" i="37"/>
  <c r="Z808" i="37"/>
  <c r="X808" i="37"/>
  <c r="T808" i="37"/>
  <c r="AF807" i="37"/>
  <c r="AE807" i="37"/>
  <c r="AD807" i="37"/>
  <c r="AC807" i="37"/>
  <c r="AB807" i="37"/>
  <c r="AA807" i="37"/>
  <c r="Z807" i="37"/>
  <c r="X807" i="37"/>
  <c r="T807" i="37"/>
  <c r="AF806" i="37"/>
  <c r="AE806" i="37"/>
  <c r="AD806" i="37"/>
  <c r="AC806" i="37"/>
  <c r="AB806" i="37"/>
  <c r="AA806" i="37"/>
  <c r="Z806" i="37"/>
  <c r="X806" i="37"/>
  <c r="T806" i="37"/>
  <c r="AF805" i="37"/>
  <c r="AE805" i="37"/>
  <c r="AD805" i="37"/>
  <c r="AC805" i="37"/>
  <c r="AB805" i="37"/>
  <c r="AA805" i="37"/>
  <c r="Z805" i="37"/>
  <c r="X805" i="37"/>
  <c r="T805" i="37"/>
  <c r="AF804" i="37"/>
  <c r="AE804" i="37"/>
  <c r="AD804" i="37"/>
  <c r="AC804" i="37"/>
  <c r="AB804" i="37"/>
  <c r="AA804" i="37"/>
  <c r="Z804" i="37"/>
  <c r="X804" i="37"/>
  <c r="T804" i="37"/>
  <c r="AF803" i="37"/>
  <c r="AE803" i="37"/>
  <c r="AD803" i="37"/>
  <c r="AC803" i="37"/>
  <c r="AB803" i="37"/>
  <c r="AA803" i="37"/>
  <c r="Z803" i="37"/>
  <c r="X803" i="37"/>
  <c r="T803" i="37"/>
  <c r="AF802" i="37"/>
  <c r="AE802" i="37"/>
  <c r="AD802" i="37"/>
  <c r="AC802" i="37"/>
  <c r="AB802" i="37"/>
  <c r="AA802" i="37"/>
  <c r="Z802" i="37"/>
  <c r="X802" i="37"/>
  <c r="T802" i="37"/>
  <c r="AF801" i="37"/>
  <c r="AE801" i="37"/>
  <c r="AD801" i="37"/>
  <c r="AC801" i="37"/>
  <c r="AB801" i="37"/>
  <c r="AA801" i="37"/>
  <c r="Z801" i="37"/>
  <c r="X801" i="37"/>
  <c r="T801" i="37"/>
  <c r="AF800" i="37"/>
  <c r="AE800" i="37"/>
  <c r="AD800" i="37"/>
  <c r="AC800" i="37"/>
  <c r="AB800" i="37"/>
  <c r="AA800" i="37"/>
  <c r="Z800" i="37"/>
  <c r="X800" i="37"/>
  <c r="T800" i="37"/>
  <c r="AF799" i="37"/>
  <c r="AE799" i="37"/>
  <c r="AD799" i="37"/>
  <c r="AC799" i="37"/>
  <c r="AB799" i="37"/>
  <c r="AA799" i="37"/>
  <c r="Z799" i="37"/>
  <c r="X799" i="37"/>
  <c r="T799" i="37"/>
  <c r="AF798" i="37"/>
  <c r="AE798" i="37"/>
  <c r="AD798" i="37"/>
  <c r="AC798" i="37"/>
  <c r="AB798" i="37"/>
  <c r="AA798" i="37"/>
  <c r="Z798" i="37"/>
  <c r="X798" i="37"/>
  <c r="T798" i="37"/>
  <c r="AF797" i="37"/>
  <c r="AE797" i="37"/>
  <c r="AD797" i="37"/>
  <c r="AC797" i="37"/>
  <c r="AB797" i="37"/>
  <c r="AA797" i="37"/>
  <c r="Z797" i="37"/>
  <c r="X797" i="37"/>
  <c r="T797" i="37"/>
  <c r="AF796" i="37"/>
  <c r="AE796" i="37"/>
  <c r="AD796" i="37"/>
  <c r="AC796" i="37"/>
  <c r="AB796" i="37"/>
  <c r="AA796" i="37"/>
  <c r="Z796" i="37"/>
  <c r="X796" i="37"/>
  <c r="T796" i="37"/>
  <c r="AF795" i="37"/>
  <c r="AE795" i="37"/>
  <c r="AD795" i="37"/>
  <c r="AC795" i="37"/>
  <c r="AB795" i="37"/>
  <c r="AA795" i="37"/>
  <c r="Z795" i="37"/>
  <c r="X795" i="37"/>
  <c r="T795" i="37"/>
  <c r="AF794" i="37"/>
  <c r="AE794" i="37"/>
  <c r="AD794" i="37"/>
  <c r="AC794" i="37"/>
  <c r="AB794" i="37"/>
  <c r="AA794" i="37"/>
  <c r="Z794" i="37"/>
  <c r="X794" i="37"/>
  <c r="T794" i="37"/>
  <c r="AF793" i="37"/>
  <c r="AE793" i="37"/>
  <c r="AD793" i="37"/>
  <c r="AC793" i="37"/>
  <c r="AB793" i="37"/>
  <c r="AA793" i="37"/>
  <c r="Z793" i="37"/>
  <c r="X793" i="37"/>
  <c r="T793" i="37"/>
  <c r="AF792" i="37"/>
  <c r="AE792" i="37"/>
  <c r="AD792" i="37"/>
  <c r="AC792" i="37"/>
  <c r="AB792" i="37"/>
  <c r="AA792" i="37"/>
  <c r="Z792" i="37"/>
  <c r="X792" i="37"/>
  <c r="T792" i="37"/>
  <c r="AF791" i="37"/>
  <c r="AE791" i="37"/>
  <c r="AD791" i="37"/>
  <c r="AC791" i="37"/>
  <c r="AB791" i="37"/>
  <c r="AA791" i="37"/>
  <c r="Z791" i="37"/>
  <c r="X791" i="37"/>
  <c r="T791" i="37"/>
  <c r="AF790" i="37"/>
  <c r="AE790" i="37"/>
  <c r="AD790" i="37"/>
  <c r="AC790" i="37"/>
  <c r="AB790" i="37"/>
  <c r="AA790" i="37"/>
  <c r="Z790" i="37"/>
  <c r="X790" i="37"/>
  <c r="T790" i="37"/>
  <c r="AF789" i="37"/>
  <c r="AE789" i="37"/>
  <c r="AD789" i="37"/>
  <c r="AC789" i="37"/>
  <c r="AB789" i="37"/>
  <c r="AA789" i="37"/>
  <c r="Z789" i="37"/>
  <c r="X789" i="37"/>
  <c r="T789" i="37"/>
  <c r="AF788" i="37"/>
  <c r="AE788" i="37"/>
  <c r="AD788" i="37"/>
  <c r="AC788" i="37"/>
  <c r="AB788" i="37"/>
  <c r="AA788" i="37"/>
  <c r="Z788" i="37"/>
  <c r="X788" i="37"/>
  <c r="T788" i="37"/>
  <c r="AF787" i="37"/>
  <c r="AE787" i="37"/>
  <c r="AD787" i="37"/>
  <c r="AC787" i="37"/>
  <c r="AB787" i="37"/>
  <c r="AA787" i="37"/>
  <c r="Z787" i="37"/>
  <c r="X787" i="37"/>
  <c r="T787" i="37"/>
  <c r="AF786" i="37"/>
  <c r="AE786" i="37"/>
  <c r="AD786" i="37"/>
  <c r="AC786" i="37"/>
  <c r="AB786" i="37"/>
  <c r="AA786" i="37"/>
  <c r="Z786" i="37"/>
  <c r="X786" i="37"/>
  <c r="T786" i="37"/>
  <c r="AF785" i="37"/>
  <c r="AE785" i="37"/>
  <c r="AD785" i="37"/>
  <c r="AC785" i="37"/>
  <c r="AB785" i="37"/>
  <c r="AA785" i="37"/>
  <c r="Z785" i="37"/>
  <c r="X785" i="37"/>
  <c r="T785" i="37"/>
  <c r="AF784" i="37"/>
  <c r="AE784" i="37"/>
  <c r="AD784" i="37"/>
  <c r="AC784" i="37"/>
  <c r="AB784" i="37"/>
  <c r="AA784" i="37"/>
  <c r="Z784" i="37"/>
  <c r="X784" i="37"/>
  <c r="T784" i="37"/>
  <c r="AF783" i="37"/>
  <c r="AE783" i="37"/>
  <c r="AD783" i="37"/>
  <c r="AC783" i="37"/>
  <c r="AB783" i="37"/>
  <c r="AA783" i="37"/>
  <c r="Z783" i="37"/>
  <c r="X783" i="37"/>
  <c r="T783" i="37"/>
  <c r="AF782" i="37"/>
  <c r="AE782" i="37"/>
  <c r="AD782" i="37"/>
  <c r="AC782" i="37"/>
  <c r="AB782" i="37"/>
  <c r="AA782" i="37"/>
  <c r="Z782" i="37"/>
  <c r="X782" i="37"/>
  <c r="T782" i="37"/>
  <c r="AF781" i="37"/>
  <c r="AE781" i="37"/>
  <c r="AD781" i="37"/>
  <c r="AC781" i="37"/>
  <c r="AB781" i="37"/>
  <c r="AA781" i="37"/>
  <c r="Z781" i="37"/>
  <c r="X781" i="37"/>
  <c r="T781" i="37"/>
  <c r="AF780" i="37"/>
  <c r="AE780" i="37"/>
  <c r="AD780" i="37"/>
  <c r="AC780" i="37"/>
  <c r="AB780" i="37"/>
  <c r="AA780" i="37"/>
  <c r="Z780" i="37"/>
  <c r="X780" i="37"/>
  <c r="T780" i="37"/>
  <c r="AF779" i="37"/>
  <c r="AE779" i="37"/>
  <c r="AD779" i="37"/>
  <c r="AC779" i="37"/>
  <c r="AB779" i="37"/>
  <c r="AA779" i="37"/>
  <c r="Z779" i="37"/>
  <c r="X779" i="37"/>
  <c r="T779" i="37"/>
  <c r="AF778" i="37"/>
  <c r="AE778" i="37"/>
  <c r="AD778" i="37"/>
  <c r="AC778" i="37"/>
  <c r="AB778" i="37"/>
  <c r="AA778" i="37"/>
  <c r="Z778" i="37"/>
  <c r="X778" i="37"/>
  <c r="T778" i="37"/>
  <c r="AF777" i="37"/>
  <c r="AE777" i="37"/>
  <c r="AD777" i="37"/>
  <c r="AC777" i="37"/>
  <c r="AB777" i="37"/>
  <c r="AA777" i="37"/>
  <c r="Z777" i="37"/>
  <c r="X777" i="37"/>
  <c r="T777" i="37"/>
  <c r="AF776" i="37"/>
  <c r="AE776" i="37"/>
  <c r="AD776" i="37"/>
  <c r="AC776" i="37"/>
  <c r="AB776" i="37"/>
  <c r="AA776" i="37"/>
  <c r="Z776" i="37"/>
  <c r="X776" i="37"/>
  <c r="T776" i="37"/>
  <c r="AF775" i="37"/>
  <c r="AE775" i="37"/>
  <c r="AD775" i="37"/>
  <c r="AC775" i="37"/>
  <c r="AB775" i="37"/>
  <c r="AA775" i="37"/>
  <c r="Z775" i="37"/>
  <c r="X775" i="37"/>
  <c r="T775" i="37"/>
  <c r="AF774" i="37"/>
  <c r="AE774" i="37"/>
  <c r="AD774" i="37"/>
  <c r="AC774" i="37"/>
  <c r="AB774" i="37"/>
  <c r="AA774" i="37"/>
  <c r="Z774" i="37"/>
  <c r="X774" i="37"/>
  <c r="T774" i="37"/>
  <c r="AF773" i="37"/>
  <c r="AE773" i="37"/>
  <c r="AD773" i="37"/>
  <c r="AC773" i="37"/>
  <c r="AB773" i="37"/>
  <c r="AA773" i="37"/>
  <c r="Z773" i="37"/>
  <c r="X773" i="37"/>
  <c r="T773" i="37"/>
  <c r="AF772" i="37"/>
  <c r="AE772" i="37"/>
  <c r="AD772" i="37"/>
  <c r="AC772" i="37"/>
  <c r="AB772" i="37"/>
  <c r="AA772" i="37"/>
  <c r="Z772" i="37"/>
  <c r="X772" i="37"/>
  <c r="T772" i="37"/>
  <c r="AF771" i="37"/>
  <c r="AE771" i="37"/>
  <c r="AD771" i="37"/>
  <c r="AC771" i="37"/>
  <c r="AB771" i="37"/>
  <c r="AA771" i="37"/>
  <c r="Z771" i="37"/>
  <c r="X771" i="37"/>
  <c r="T771" i="37"/>
  <c r="AF770" i="37"/>
  <c r="AE770" i="37"/>
  <c r="AD770" i="37"/>
  <c r="AC770" i="37"/>
  <c r="AB770" i="37"/>
  <c r="AA770" i="37"/>
  <c r="Z770" i="37"/>
  <c r="X770" i="37"/>
  <c r="T770" i="37"/>
  <c r="AF769" i="37"/>
  <c r="AE769" i="37"/>
  <c r="AD769" i="37"/>
  <c r="AC769" i="37"/>
  <c r="AB769" i="37"/>
  <c r="AA769" i="37"/>
  <c r="Z769" i="37"/>
  <c r="X769" i="37"/>
  <c r="T769" i="37"/>
  <c r="AF768" i="37"/>
  <c r="AE768" i="37"/>
  <c r="AD768" i="37"/>
  <c r="AC768" i="37"/>
  <c r="AB768" i="37"/>
  <c r="AA768" i="37"/>
  <c r="Z768" i="37"/>
  <c r="X768" i="37"/>
  <c r="T768" i="37"/>
  <c r="AF767" i="37"/>
  <c r="AE767" i="37"/>
  <c r="AD767" i="37"/>
  <c r="AC767" i="37"/>
  <c r="AB767" i="37"/>
  <c r="AA767" i="37"/>
  <c r="Z767" i="37"/>
  <c r="X767" i="37"/>
  <c r="T767" i="37"/>
  <c r="AF766" i="37"/>
  <c r="AE766" i="37"/>
  <c r="AD766" i="37"/>
  <c r="AC766" i="37"/>
  <c r="AB766" i="37"/>
  <c r="AA766" i="37"/>
  <c r="Z766" i="37"/>
  <c r="X766" i="37"/>
  <c r="T766" i="37"/>
  <c r="AF765" i="37"/>
  <c r="AE765" i="37"/>
  <c r="AD765" i="37"/>
  <c r="AC765" i="37"/>
  <c r="AB765" i="37"/>
  <c r="AA765" i="37"/>
  <c r="Z765" i="37"/>
  <c r="X765" i="37"/>
  <c r="T765" i="37"/>
  <c r="AF764" i="37"/>
  <c r="AE764" i="37"/>
  <c r="AD764" i="37"/>
  <c r="AC764" i="37"/>
  <c r="AB764" i="37"/>
  <c r="AA764" i="37"/>
  <c r="Z764" i="37"/>
  <c r="X764" i="37"/>
  <c r="T764" i="37"/>
  <c r="AF763" i="37"/>
  <c r="AE763" i="37"/>
  <c r="AD763" i="37"/>
  <c r="AC763" i="37"/>
  <c r="AB763" i="37"/>
  <c r="AA763" i="37"/>
  <c r="Z763" i="37"/>
  <c r="X763" i="37"/>
  <c r="T763" i="37"/>
  <c r="AF762" i="37"/>
  <c r="AE762" i="37"/>
  <c r="AD762" i="37"/>
  <c r="AC762" i="37"/>
  <c r="AB762" i="37"/>
  <c r="AA762" i="37"/>
  <c r="Z762" i="37"/>
  <c r="X762" i="37"/>
  <c r="T762" i="37"/>
  <c r="AF761" i="37"/>
  <c r="AE761" i="37"/>
  <c r="AD761" i="37"/>
  <c r="AC761" i="37"/>
  <c r="AB761" i="37"/>
  <c r="AA761" i="37"/>
  <c r="Z761" i="37"/>
  <c r="X761" i="37"/>
  <c r="T761" i="37"/>
  <c r="AF760" i="37"/>
  <c r="AE760" i="37"/>
  <c r="AD760" i="37"/>
  <c r="AC760" i="37"/>
  <c r="AB760" i="37"/>
  <c r="AA760" i="37"/>
  <c r="Z760" i="37"/>
  <c r="X760" i="37"/>
  <c r="T760" i="37"/>
  <c r="AF759" i="37"/>
  <c r="AE759" i="37"/>
  <c r="AD759" i="37"/>
  <c r="AC759" i="37"/>
  <c r="AB759" i="37"/>
  <c r="AA759" i="37"/>
  <c r="Z759" i="37"/>
  <c r="X759" i="37"/>
  <c r="T759" i="37"/>
  <c r="AF758" i="37"/>
  <c r="AE758" i="37"/>
  <c r="AD758" i="37"/>
  <c r="AC758" i="37"/>
  <c r="AB758" i="37"/>
  <c r="AA758" i="37"/>
  <c r="Z758" i="37"/>
  <c r="X758" i="37"/>
  <c r="T758" i="37"/>
  <c r="AF757" i="37"/>
  <c r="AE757" i="37"/>
  <c r="AD757" i="37"/>
  <c r="AC757" i="37"/>
  <c r="AB757" i="37"/>
  <c r="AA757" i="37"/>
  <c r="Z757" i="37"/>
  <c r="X757" i="37"/>
  <c r="T757" i="37"/>
  <c r="AF756" i="37"/>
  <c r="AE756" i="37"/>
  <c r="AD756" i="37"/>
  <c r="AC756" i="37"/>
  <c r="AB756" i="37"/>
  <c r="AA756" i="37"/>
  <c r="Z756" i="37"/>
  <c r="X756" i="37"/>
  <c r="T756" i="37"/>
  <c r="AF755" i="37"/>
  <c r="AE755" i="37"/>
  <c r="AD755" i="37"/>
  <c r="AC755" i="37"/>
  <c r="AB755" i="37"/>
  <c r="AA755" i="37"/>
  <c r="Z755" i="37"/>
  <c r="X755" i="37"/>
  <c r="T755" i="37"/>
  <c r="AF754" i="37"/>
  <c r="AE754" i="37"/>
  <c r="AD754" i="37"/>
  <c r="AC754" i="37"/>
  <c r="AB754" i="37"/>
  <c r="AA754" i="37"/>
  <c r="Z754" i="37"/>
  <c r="X754" i="37"/>
  <c r="T754" i="37"/>
  <c r="AF753" i="37"/>
  <c r="AE753" i="37"/>
  <c r="AD753" i="37"/>
  <c r="AC753" i="37"/>
  <c r="AB753" i="37"/>
  <c r="AA753" i="37"/>
  <c r="Z753" i="37"/>
  <c r="X753" i="37"/>
  <c r="T753" i="37"/>
  <c r="AF752" i="37"/>
  <c r="AE752" i="37"/>
  <c r="AD752" i="37"/>
  <c r="AC752" i="37"/>
  <c r="AB752" i="37"/>
  <c r="AA752" i="37"/>
  <c r="Z752" i="37"/>
  <c r="X752" i="37"/>
  <c r="T752" i="37"/>
  <c r="AF751" i="37"/>
  <c r="AE751" i="37"/>
  <c r="AD751" i="37"/>
  <c r="AC751" i="37"/>
  <c r="AB751" i="37"/>
  <c r="AA751" i="37"/>
  <c r="Z751" i="37"/>
  <c r="X751" i="37"/>
  <c r="T751" i="37"/>
  <c r="AF750" i="37"/>
  <c r="AE750" i="37"/>
  <c r="AD750" i="37"/>
  <c r="AC750" i="37"/>
  <c r="AB750" i="37"/>
  <c r="AA750" i="37"/>
  <c r="Z750" i="37"/>
  <c r="X750" i="37"/>
  <c r="T750" i="37"/>
  <c r="AF749" i="37"/>
  <c r="AE749" i="37"/>
  <c r="AD749" i="37"/>
  <c r="AC749" i="37"/>
  <c r="AB749" i="37"/>
  <c r="AA749" i="37"/>
  <c r="Z749" i="37"/>
  <c r="X749" i="37"/>
  <c r="T749" i="37"/>
  <c r="AF748" i="37"/>
  <c r="AE748" i="37"/>
  <c r="AD748" i="37"/>
  <c r="AC748" i="37"/>
  <c r="AB748" i="37"/>
  <c r="AA748" i="37"/>
  <c r="Z748" i="37"/>
  <c r="X748" i="37"/>
  <c r="T748" i="37"/>
  <c r="AF747" i="37"/>
  <c r="AE747" i="37"/>
  <c r="AD747" i="37"/>
  <c r="AC747" i="37"/>
  <c r="AB747" i="37"/>
  <c r="AA747" i="37"/>
  <c r="Z747" i="37"/>
  <c r="X747" i="37"/>
  <c r="T747" i="37"/>
  <c r="AF746" i="37"/>
  <c r="AE746" i="37"/>
  <c r="AD746" i="37"/>
  <c r="AC746" i="37"/>
  <c r="AB746" i="37"/>
  <c r="AA746" i="37"/>
  <c r="Z746" i="37"/>
  <c r="X746" i="37"/>
  <c r="T746" i="37"/>
  <c r="AF745" i="37"/>
  <c r="AE745" i="37"/>
  <c r="AD745" i="37"/>
  <c r="AC745" i="37"/>
  <c r="AB745" i="37"/>
  <c r="AA745" i="37"/>
  <c r="Z745" i="37"/>
  <c r="X745" i="37"/>
  <c r="T745" i="37"/>
  <c r="AF744" i="37"/>
  <c r="AE744" i="37"/>
  <c r="AD744" i="37"/>
  <c r="AC744" i="37"/>
  <c r="AB744" i="37"/>
  <c r="AA744" i="37"/>
  <c r="Z744" i="37"/>
  <c r="X744" i="37"/>
  <c r="T744" i="37"/>
  <c r="AF743" i="37"/>
  <c r="AE743" i="37"/>
  <c r="AD743" i="37"/>
  <c r="AC743" i="37"/>
  <c r="AB743" i="37"/>
  <c r="AA743" i="37"/>
  <c r="Z743" i="37"/>
  <c r="X743" i="37"/>
  <c r="T743" i="37"/>
  <c r="AF742" i="37"/>
  <c r="AE742" i="37"/>
  <c r="AD742" i="37"/>
  <c r="AC742" i="37"/>
  <c r="AB742" i="37"/>
  <c r="AA742" i="37"/>
  <c r="Z742" i="37"/>
  <c r="X742" i="37"/>
  <c r="T742" i="37"/>
  <c r="AF741" i="37"/>
  <c r="AE741" i="37"/>
  <c r="AD741" i="37"/>
  <c r="AC741" i="37"/>
  <c r="AB741" i="37"/>
  <c r="AA741" i="37"/>
  <c r="Z741" i="37"/>
  <c r="X741" i="37"/>
  <c r="T741" i="37"/>
  <c r="AF740" i="37"/>
  <c r="AE740" i="37"/>
  <c r="AD740" i="37"/>
  <c r="AC740" i="37"/>
  <c r="AB740" i="37"/>
  <c r="AA740" i="37"/>
  <c r="Z740" i="37"/>
  <c r="X740" i="37"/>
  <c r="T740" i="37"/>
  <c r="AF739" i="37"/>
  <c r="AE739" i="37"/>
  <c r="AD739" i="37"/>
  <c r="AC739" i="37"/>
  <c r="AB739" i="37"/>
  <c r="AA739" i="37"/>
  <c r="Z739" i="37"/>
  <c r="X739" i="37"/>
  <c r="T739" i="37"/>
  <c r="AF738" i="37"/>
  <c r="AE738" i="37"/>
  <c r="AD738" i="37"/>
  <c r="AC738" i="37"/>
  <c r="AB738" i="37"/>
  <c r="AA738" i="37"/>
  <c r="Z738" i="37"/>
  <c r="X738" i="37"/>
  <c r="T738" i="37"/>
  <c r="AF737" i="37"/>
  <c r="AE737" i="37"/>
  <c r="AD737" i="37"/>
  <c r="AC737" i="37"/>
  <c r="AB737" i="37"/>
  <c r="AA737" i="37"/>
  <c r="Z737" i="37"/>
  <c r="X737" i="37"/>
  <c r="T737" i="37"/>
  <c r="AF736" i="37"/>
  <c r="AE736" i="37"/>
  <c r="AD736" i="37"/>
  <c r="AC736" i="37"/>
  <c r="AB736" i="37"/>
  <c r="AA736" i="37"/>
  <c r="Z736" i="37"/>
  <c r="X736" i="37"/>
  <c r="T736" i="37"/>
  <c r="AF735" i="37"/>
  <c r="AE735" i="37"/>
  <c r="AD735" i="37"/>
  <c r="AC735" i="37"/>
  <c r="AB735" i="37"/>
  <c r="AA735" i="37"/>
  <c r="Z735" i="37"/>
  <c r="X735" i="37"/>
  <c r="T735" i="37"/>
  <c r="AF734" i="37"/>
  <c r="AE734" i="37"/>
  <c r="AD734" i="37"/>
  <c r="AC734" i="37"/>
  <c r="AB734" i="37"/>
  <c r="AA734" i="37"/>
  <c r="Z734" i="37"/>
  <c r="X734" i="37"/>
  <c r="T734" i="37"/>
  <c r="AF733" i="37"/>
  <c r="AE733" i="37"/>
  <c r="AD733" i="37"/>
  <c r="AC733" i="37"/>
  <c r="AB733" i="37"/>
  <c r="AA733" i="37"/>
  <c r="Z733" i="37"/>
  <c r="X733" i="37"/>
  <c r="T733" i="37"/>
  <c r="AF732" i="37"/>
  <c r="AE732" i="37"/>
  <c r="AD732" i="37"/>
  <c r="AC732" i="37"/>
  <c r="AB732" i="37"/>
  <c r="AA732" i="37"/>
  <c r="Z732" i="37"/>
  <c r="X732" i="37"/>
  <c r="T732" i="37"/>
  <c r="AF731" i="37"/>
  <c r="AE731" i="37"/>
  <c r="AD731" i="37"/>
  <c r="AC731" i="37"/>
  <c r="AB731" i="37"/>
  <c r="AA731" i="37"/>
  <c r="Z731" i="37"/>
  <c r="X731" i="37"/>
  <c r="T731" i="37"/>
  <c r="AF730" i="37"/>
  <c r="AE730" i="37"/>
  <c r="AD730" i="37"/>
  <c r="AC730" i="37"/>
  <c r="AB730" i="37"/>
  <c r="AA730" i="37"/>
  <c r="Z730" i="37"/>
  <c r="X730" i="37"/>
  <c r="T730" i="37"/>
  <c r="AF729" i="37"/>
  <c r="AE729" i="37"/>
  <c r="AD729" i="37"/>
  <c r="AC729" i="37"/>
  <c r="AB729" i="37"/>
  <c r="AA729" i="37"/>
  <c r="Z729" i="37"/>
  <c r="X729" i="37"/>
  <c r="T729" i="37"/>
  <c r="AF728" i="37"/>
  <c r="AE728" i="37"/>
  <c r="AD728" i="37"/>
  <c r="AC728" i="37"/>
  <c r="AB728" i="37"/>
  <c r="AA728" i="37"/>
  <c r="Z728" i="37"/>
  <c r="X728" i="37"/>
  <c r="T728" i="37"/>
  <c r="AF727" i="37"/>
  <c r="AE727" i="37"/>
  <c r="AD727" i="37"/>
  <c r="AC727" i="37"/>
  <c r="AB727" i="37"/>
  <c r="AA727" i="37"/>
  <c r="Z727" i="37"/>
  <c r="X727" i="37"/>
  <c r="T727" i="37"/>
  <c r="AF726" i="37"/>
  <c r="AE726" i="37"/>
  <c r="AD726" i="37"/>
  <c r="AC726" i="37"/>
  <c r="AB726" i="37"/>
  <c r="AA726" i="37"/>
  <c r="Z726" i="37"/>
  <c r="X726" i="37"/>
  <c r="T726" i="37"/>
  <c r="AF725" i="37"/>
  <c r="AE725" i="37"/>
  <c r="AD725" i="37"/>
  <c r="AC725" i="37"/>
  <c r="AB725" i="37"/>
  <c r="AA725" i="37"/>
  <c r="Z725" i="37"/>
  <c r="X725" i="37"/>
  <c r="T725" i="37"/>
  <c r="AF724" i="37"/>
  <c r="AE724" i="37"/>
  <c r="AD724" i="37"/>
  <c r="AC724" i="37"/>
  <c r="AB724" i="37"/>
  <c r="AA724" i="37"/>
  <c r="Z724" i="37"/>
  <c r="X724" i="37"/>
  <c r="T724" i="37"/>
  <c r="AF723" i="37"/>
  <c r="AE723" i="37"/>
  <c r="AD723" i="37"/>
  <c r="AC723" i="37"/>
  <c r="AB723" i="37"/>
  <c r="AA723" i="37"/>
  <c r="Z723" i="37"/>
  <c r="X723" i="37"/>
  <c r="T723" i="37"/>
  <c r="AF722" i="37"/>
  <c r="AE722" i="37"/>
  <c r="AD722" i="37"/>
  <c r="AC722" i="37"/>
  <c r="AB722" i="37"/>
  <c r="AA722" i="37"/>
  <c r="Z722" i="37"/>
  <c r="X722" i="37"/>
  <c r="T722" i="37"/>
  <c r="AF721" i="37"/>
  <c r="AE721" i="37"/>
  <c r="AD721" i="37"/>
  <c r="AC721" i="37"/>
  <c r="AB721" i="37"/>
  <c r="AA721" i="37"/>
  <c r="Z721" i="37"/>
  <c r="X721" i="37"/>
  <c r="T721" i="37"/>
  <c r="AF720" i="37"/>
  <c r="AE720" i="37"/>
  <c r="AD720" i="37"/>
  <c r="AC720" i="37"/>
  <c r="AB720" i="37"/>
  <c r="AA720" i="37"/>
  <c r="Z720" i="37"/>
  <c r="X720" i="37"/>
  <c r="T720" i="37"/>
  <c r="AF719" i="37"/>
  <c r="AE719" i="37"/>
  <c r="AD719" i="37"/>
  <c r="AC719" i="37"/>
  <c r="AB719" i="37"/>
  <c r="AA719" i="37"/>
  <c r="Z719" i="37"/>
  <c r="X719" i="37"/>
  <c r="T719" i="37"/>
  <c r="AF718" i="37"/>
  <c r="AE718" i="37"/>
  <c r="AD718" i="37"/>
  <c r="AC718" i="37"/>
  <c r="AB718" i="37"/>
  <c r="AA718" i="37"/>
  <c r="Z718" i="37"/>
  <c r="X718" i="37"/>
  <c r="T718" i="37"/>
  <c r="AF717" i="37"/>
  <c r="AE717" i="37"/>
  <c r="AD717" i="37"/>
  <c r="AC717" i="37"/>
  <c r="AB717" i="37"/>
  <c r="AA717" i="37"/>
  <c r="Z717" i="37"/>
  <c r="X717" i="37"/>
  <c r="T717" i="37"/>
  <c r="AF716" i="37"/>
  <c r="AE716" i="37"/>
  <c r="AD716" i="37"/>
  <c r="AC716" i="37"/>
  <c r="AB716" i="37"/>
  <c r="AA716" i="37"/>
  <c r="Z716" i="37"/>
  <c r="X716" i="37"/>
  <c r="T716" i="37"/>
  <c r="AF715" i="37"/>
  <c r="AE715" i="37"/>
  <c r="AD715" i="37"/>
  <c r="AC715" i="37"/>
  <c r="AB715" i="37"/>
  <c r="AA715" i="37"/>
  <c r="Z715" i="37"/>
  <c r="X715" i="37"/>
  <c r="T715" i="37"/>
  <c r="AF714" i="37"/>
  <c r="AE714" i="37"/>
  <c r="AD714" i="37"/>
  <c r="AC714" i="37"/>
  <c r="AB714" i="37"/>
  <c r="AA714" i="37"/>
  <c r="Z714" i="37"/>
  <c r="X714" i="37"/>
  <c r="T714" i="37"/>
  <c r="AF713" i="37"/>
  <c r="AE713" i="37"/>
  <c r="AD713" i="37"/>
  <c r="AC713" i="37"/>
  <c r="AB713" i="37"/>
  <c r="AA713" i="37"/>
  <c r="Z713" i="37"/>
  <c r="X713" i="37"/>
  <c r="T713" i="37"/>
  <c r="AF712" i="37"/>
  <c r="AE712" i="37"/>
  <c r="AD712" i="37"/>
  <c r="AC712" i="37"/>
  <c r="AB712" i="37"/>
  <c r="AA712" i="37"/>
  <c r="Z712" i="37"/>
  <c r="X712" i="37"/>
  <c r="T712" i="37"/>
  <c r="AF711" i="37"/>
  <c r="AE711" i="37"/>
  <c r="AD711" i="37"/>
  <c r="AC711" i="37"/>
  <c r="AB711" i="37"/>
  <c r="AA711" i="37"/>
  <c r="Z711" i="37"/>
  <c r="X711" i="37"/>
  <c r="T711" i="37"/>
  <c r="AF710" i="37"/>
  <c r="AE710" i="37"/>
  <c r="AD710" i="37"/>
  <c r="AC710" i="37"/>
  <c r="AB710" i="37"/>
  <c r="AA710" i="37"/>
  <c r="Z710" i="37"/>
  <c r="X710" i="37"/>
  <c r="T710" i="37"/>
  <c r="AF709" i="37"/>
  <c r="AE709" i="37"/>
  <c r="AD709" i="37"/>
  <c r="AC709" i="37"/>
  <c r="AB709" i="37"/>
  <c r="AA709" i="37"/>
  <c r="Z709" i="37"/>
  <c r="X709" i="37"/>
  <c r="T709" i="37"/>
  <c r="AF708" i="37"/>
  <c r="AE708" i="37"/>
  <c r="AD708" i="37"/>
  <c r="AC708" i="37"/>
  <c r="AB708" i="37"/>
  <c r="AA708" i="37"/>
  <c r="Z708" i="37"/>
  <c r="X708" i="37"/>
  <c r="T708" i="37"/>
  <c r="AF707" i="37"/>
  <c r="AE707" i="37"/>
  <c r="AD707" i="37"/>
  <c r="AC707" i="37"/>
  <c r="AB707" i="37"/>
  <c r="AA707" i="37"/>
  <c r="Z707" i="37"/>
  <c r="X707" i="37"/>
  <c r="T707" i="37"/>
  <c r="AF706" i="37"/>
  <c r="AE706" i="37"/>
  <c r="AD706" i="37"/>
  <c r="AC706" i="37"/>
  <c r="AB706" i="37"/>
  <c r="AA706" i="37"/>
  <c r="Z706" i="37"/>
  <c r="X706" i="37"/>
  <c r="T706" i="37"/>
  <c r="AF705" i="37"/>
  <c r="AE705" i="37"/>
  <c r="AD705" i="37"/>
  <c r="AC705" i="37"/>
  <c r="AB705" i="37"/>
  <c r="AA705" i="37"/>
  <c r="Z705" i="37"/>
  <c r="X705" i="37"/>
  <c r="T705" i="37"/>
  <c r="AF704" i="37"/>
  <c r="AE704" i="37"/>
  <c r="AD704" i="37"/>
  <c r="AC704" i="37"/>
  <c r="AB704" i="37"/>
  <c r="AA704" i="37"/>
  <c r="Z704" i="37"/>
  <c r="X704" i="37"/>
  <c r="T704" i="37"/>
  <c r="AF703" i="37"/>
  <c r="AE703" i="37"/>
  <c r="AD703" i="37"/>
  <c r="AC703" i="37"/>
  <c r="AB703" i="37"/>
  <c r="AA703" i="37"/>
  <c r="Z703" i="37"/>
  <c r="X703" i="37"/>
  <c r="T703" i="37"/>
  <c r="AF702" i="37"/>
  <c r="AE702" i="37"/>
  <c r="AD702" i="37"/>
  <c r="AC702" i="37"/>
  <c r="AB702" i="37"/>
  <c r="AA702" i="37"/>
  <c r="Z702" i="37"/>
  <c r="X702" i="37"/>
  <c r="T702" i="37"/>
  <c r="AF701" i="37"/>
  <c r="AE701" i="37"/>
  <c r="AD701" i="37"/>
  <c r="AC701" i="37"/>
  <c r="AB701" i="37"/>
  <c r="AA701" i="37"/>
  <c r="Z701" i="37"/>
  <c r="X701" i="37"/>
  <c r="T701" i="37"/>
  <c r="AF700" i="37"/>
  <c r="AE700" i="37"/>
  <c r="AD700" i="37"/>
  <c r="AC700" i="37"/>
  <c r="AB700" i="37"/>
  <c r="AA700" i="37"/>
  <c r="Z700" i="37"/>
  <c r="X700" i="37"/>
  <c r="T700" i="37"/>
  <c r="AF699" i="37"/>
  <c r="AE699" i="37"/>
  <c r="AD699" i="37"/>
  <c r="AC699" i="37"/>
  <c r="AB699" i="37"/>
  <c r="AA699" i="37"/>
  <c r="Z699" i="37"/>
  <c r="X699" i="37"/>
  <c r="T699" i="37"/>
  <c r="AF698" i="37"/>
  <c r="AE698" i="37"/>
  <c r="AD698" i="37"/>
  <c r="AC698" i="37"/>
  <c r="AB698" i="37"/>
  <c r="AA698" i="37"/>
  <c r="Z698" i="37"/>
  <c r="X698" i="37"/>
  <c r="T698" i="37"/>
  <c r="AF697" i="37"/>
  <c r="AE697" i="37"/>
  <c r="AD697" i="37"/>
  <c r="AC697" i="37"/>
  <c r="AB697" i="37"/>
  <c r="AA697" i="37"/>
  <c r="Z697" i="37"/>
  <c r="X697" i="37"/>
  <c r="T697" i="37"/>
  <c r="AF696" i="37"/>
  <c r="AE696" i="37"/>
  <c r="AD696" i="37"/>
  <c r="AC696" i="37"/>
  <c r="AB696" i="37"/>
  <c r="AA696" i="37"/>
  <c r="Z696" i="37"/>
  <c r="X696" i="37"/>
  <c r="T696" i="37"/>
  <c r="AF695" i="37"/>
  <c r="AE695" i="37"/>
  <c r="AD695" i="37"/>
  <c r="AC695" i="37"/>
  <c r="AB695" i="37"/>
  <c r="AA695" i="37"/>
  <c r="Z695" i="37"/>
  <c r="X695" i="37"/>
  <c r="T695" i="37"/>
  <c r="AF694" i="37"/>
  <c r="AE694" i="37"/>
  <c r="AD694" i="37"/>
  <c r="AC694" i="37"/>
  <c r="AB694" i="37"/>
  <c r="AA694" i="37"/>
  <c r="Z694" i="37"/>
  <c r="X694" i="37"/>
  <c r="T694" i="37"/>
  <c r="AF693" i="37"/>
  <c r="AE693" i="37"/>
  <c r="AD693" i="37"/>
  <c r="AC693" i="37"/>
  <c r="AB693" i="37"/>
  <c r="AA693" i="37"/>
  <c r="Z693" i="37"/>
  <c r="X693" i="37"/>
  <c r="T693" i="37"/>
  <c r="AF692" i="37"/>
  <c r="AE692" i="37"/>
  <c r="AD692" i="37"/>
  <c r="AC692" i="37"/>
  <c r="AB692" i="37"/>
  <c r="AA692" i="37"/>
  <c r="Z692" i="37"/>
  <c r="X692" i="37"/>
  <c r="T692" i="37"/>
  <c r="AF691" i="37"/>
  <c r="AE691" i="37"/>
  <c r="AD691" i="37"/>
  <c r="AC691" i="37"/>
  <c r="AB691" i="37"/>
  <c r="AA691" i="37"/>
  <c r="Z691" i="37"/>
  <c r="X691" i="37"/>
  <c r="T691" i="37"/>
  <c r="AF690" i="37"/>
  <c r="AE690" i="37"/>
  <c r="AD690" i="37"/>
  <c r="AC690" i="37"/>
  <c r="AB690" i="37"/>
  <c r="AA690" i="37"/>
  <c r="Z690" i="37"/>
  <c r="X690" i="37"/>
  <c r="T690" i="37"/>
  <c r="AF689" i="37"/>
  <c r="AE689" i="37"/>
  <c r="AD689" i="37"/>
  <c r="AC689" i="37"/>
  <c r="AB689" i="37"/>
  <c r="AA689" i="37"/>
  <c r="Z689" i="37"/>
  <c r="X689" i="37"/>
  <c r="T689" i="37"/>
  <c r="AF688" i="37"/>
  <c r="AE688" i="37"/>
  <c r="AD688" i="37"/>
  <c r="AC688" i="37"/>
  <c r="AB688" i="37"/>
  <c r="AA688" i="37"/>
  <c r="Z688" i="37"/>
  <c r="X688" i="37"/>
  <c r="T688" i="37"/>
  <c r="AF687" i="37"/>
  <c r="AE687" i="37"/>
  <c r="AD687" i="37"/>
  <c r="AC687" i="37"/>
  <c r="AB687" i="37"/>
  <c r="AA687" i="37"/>
  <c r="Z687" i="37"/>
  <c r="X687" i="37"/>
  <c r="T687" i="37"/>
  <c r="AF686" i="37"/>
  <c r="AE686" i="37"/>
  <c r="AD686" i="37"/>
  <c r="AC686" i="37"/>
  <c r="AB686" i="37"/>
  <c r="AA686" i="37"/>
  <c r="Z686" i="37"/>
  <c r="X686" i="37"/>
  <c r="T686" i="37"/>
  <c r="AF685" i="37"/>
  <c r="AE685" i="37"/>
  <c r="AD685" i="37"/>
  <c r="AC685" i="37"/>
  <c r="AB685" i="37"/>
  <c r="AA685" i="37"/>
  <c r="Z685" i="37"/>
  <c r="X685" i="37"/>
  <c r="T685" i="37"/>
  <c r="AF684" i="37"/>
  <c r="AE684" i="37"/>
  <c r="AD684" i="37"/>
  <c r="AC684" i="37"/>
  <c r="AB684" i="37"/>
  <c r="AA684" i="37"/>
  <c r="Z684" i="37"/>
  <c r="X684" i="37"/>
  <c r="T684" i="37"/>
  <c r="AF683" i="37"/>
  <c r="AE683" i="37"/>
  <c r="AD683" i="37"/>
  <c r="AC683" i="37"/>
  <c r="AB683" i="37"/>
  <c r="AA683" i="37"/>
  <c r="Z683" i="37"/>
  <c r="X683" i="37"/>
  <c r="T683" i="37"/>
  <c r="AF682" i="37"/>
  <c r="AE682" i="37"/>
  <c r="AD682" i="37"/>
  <c r="AC682" i="37"/>
  <c r="AB682" i="37"/>
  <c r="AA682" i="37"/>
  <c r="Z682" i="37"/>
  <c r="X682" i="37"/>
  <c r="T682" i="37"/>
  <c r="AF681" i="37"/>
  <c r="AE681" i="37"/>
  <c r="AD681" i="37"/>
  <c r="AC681" i="37"/>
  <c r="AB681" i="37"/>
  <c r="AA681" i="37"/>
  <c r="Z681" i="37"/>
  <c r="X681" i="37"/>
  <c r="T681" i="37"/>
  <c r="AF680" i="37"/>
  <c r="AE680" i="37"/>
  <c r="AD680" i="37"/>
  <c r="AC680" i="37"/>
  <c r="AB680" i="37"/>
  <c r="AA680" i="37"/>
  <c r="Z680" i="37"/>
  <c r="X680" i="37"/>
  <c r="T680" i="37"/>
  <c r="AF679" i="37"/>
  <c r="AE679" i="37"/>
  <c r="AD679" i="37"/>
  <c r="AC679" i="37"/>
  <c r="AB679" i="37"/>
  <c r="AA679" i="37"/>
  <c r="Z679" i="37"/>
  <c r="X679" i="37"/>
  <c r="T679" i="37"/>
  <c r="AF678" i="37"/>
  <c r="AE678" i="37"/>
  <c r="AD678" i="37"/>
  <c r="AC678" i="37"/>
  <c r="AB678" i="37"/>
  <c r="AA678" i="37"/>
  <c r="Z678" i="37"/>
  <c r="X678" i="37"/>
  <c r="T678" i="37"/>
  <c r="AF677" i="37"/>
  <c r="AE677" i="37"/>
  <c r="AD677" i="37"/>
  <c r="AC677" i="37"/>
  <c r="AB677" i="37"/>
  <c r="AA677" i="37"/>
  <c r="Z677" i="37"/>
  <c r="X677" i="37"/>
  <c r="T677" i="37"/>
  <c r="AF676" i="37"/>
  <c r="AE676" i="37"/>
  <c r="AD676" i="37"/>
  <c r="AC676" i="37"/>
  <c r="AB676" i="37"/>
  <c r="AA676" i="37"/>
  <c r="Z676" i="37"/>
  <c r="X676" i="37"/>
  <c r="T676" i="37"/>
  <c r="AF675" i="37"/>
  <c r="AE675" i="37"/>
  <c r="AD675" i="37"/>
  <c r="AC675" i="37"/>
  <c r="AB675" i="37"/>
  <c r="AA675" i="37"/>
  <c r="Z675" i="37"/>
  <c r="X675" i="37"/>
  <c r="T675" i="37"/>
  <c r="AF674" i="37"/>
  <c r="AE674" i="37"/>
  <c r="AD674" i="37"/>
  <c r="AC674" i="37"/>
  <c r="AB674" i="37"/>
  <c r="AA674" i="37"/>
  <c r="Z674" i="37"/>
  <c r="X674" i="37"/>
  <c r="T674" i="37"/>
  <c r="AF673" i="37"/>
  <c r="AE673" i="37"/>
  <c r="AD673" i="37"/>
  <c r="AC673" i="37"/>
  <c r="AB673" i="37"/>
  <c r="AA673" i="37"/>
  <c r="Z673" i="37"/>
  <c r="X673" i="37"/>
  <c r="T673" i="37"/>
  <c r="AF672" i="37"/>
  <c r="AE672" i="37"/>
  <c r="AD672" i="37"/>
  <c r="AC672" i="37"/>
  <c r="AB672" i="37"/>
  <c r="AA672" i="37"/>
  <c r="Z672" i="37"/>
  <c r="X672" i="37"/>
  <c r="T672" i="37"/>
  <c r="AF671" i="37"/>
  <c r="AE671" i="37"/>
  <c r="AD671" i="37"/>
  <c r="AC671" i="37"/>
  <c r="AB671" i="37"/>
  <c r="AA671" i="37"/>
  <c r="Z671" i="37"/>
  <c r="X671" i="37"/>
  <c r="T671" i="37"/>
  <c r="AF670" i="37"/>
  <c r="AE670" i="37"/>
  <c r="AD670" i="37"/>
  <c r="AC670" i="37"/>
  <c r="AB670" i="37"/>
  <c r="AA670" i="37"/>
  <c r="Z670" i="37"/>
  <c r="X670" i="37"/>
  <c r="T670" i="37"/>
  <c r="AF669" i="37"/>
  <c r="AE669" i="37"/>
  <c r="AD669" i="37"/>
  <c r="AC669" i="37"/>
  <c r="AB669" i="37"/>
  <c r="AA669" i="37"/>
  <c r="Z669" i="37"/>
  <c r="X669" i="37"/>
  <c r="T669" i="37"/>
  <c r="AF668" i="37"/>
  <c r="AE668" i="37"/>
  <c r="AD668" i="37"/>
  <c r="AC668" i="37"/>
  <c r="AB668" i="37"/>
  <c r="AA668" i="37"/>
  <c r="Z668" i="37"/>
  <c r="X668" i="37"/>
  <c r="T668" i="37"/>
  <c r="AF667" i="37"/>
  <c r="AE667" i="37"/>
  <c r="AD667" i="37"/>
  <c r="AC667" i="37"/>
  <c r="AB667" i="37"/>
  <c r="AA667" i="37"/>
  <c r="Z667" i="37"/>
  <c r="X667" i="37"/>
  <c r="T667" i="37"/>
  <c r="AF666" i="37"/>
  <c r="AE666" i="37"/>
  <c r="AD666" i="37"/>
  <c r="AC666" i="37"/>
  <c r="AB666" i="37"/>
  <c r="AA666" i="37"/>
  <c r="Z666" i="37"/>
  <c r="X666" i="37"/>
  <c r="T666" i="37"/>
  <c r="AF665" i="37"/>
  <c r="AE665" i="37"/>
  <c r="AD665" i="37"/>
  <c r="AC665" i="37"/>
  <c r="AB665" i="37"/>
  <c r="AA665" i="37"/>
  <c r="Z665" i="37"/>
  <c r="X665" i="37"/>
  <c r="T665" i="37"/>
  <c r="AF664" i="37"/>
  <c r="AE664" i="37"/>
  <c r="AD664" i="37"/>
  <c r="AC664" i="37"/>
  <c r="AB664" i="37"/>
  <c r="AA664" i="37"/>
  <c r="Z664" i="37"/>
  <c r="X664" i="37"/>
  <c r="T664" i="37"/>
  <c r="AF663" i="37"/>
  <c r="AE663" i="37"/>
  <c r="AD663" i="37"/>
  <c r="AC663" i="37"/>
  <c r="AB663" i="37"/>
  <c r="AA663" i="37"/>
  <c r="Z663" i="37"/>
  <c r="X663" i="37"/>
  <c r="T663" i="37"/>
  <c r="AF662" i="37"/>
  <c r="AE662" i="37"/>
  <c r="AD662" i="37"/>
  <c r="AC662" i="37"/>
  <c r="AB662" i="37"/>
  <c r="AA662" i="37"/>
  <c r="Z662" i="37"/>
  <c r="X662" i="37"/>
  <c r="T662" i="37"/>
  <c r="AF661" i="37"/>
  <c r="AE661" i="37"/>
  <c r="AD661" i="37"/>
  <c r="AC661" i="37"/>
  <c r="AB661" i="37"/>
  <c r="AA661" i="37"/>
  <c r="Z661" i="37"/>
  <c r="X661" i="37"/>
  <c r="T661" i="37"/>
  <c r="AF660" i="37"/>
  <c r="AE660" i="37"/>
  <c r="AD660" i="37"/>
  <c r="AC660" i="37"/>
  <c r="AB660" i="37"/>
  <c r="AA660" i="37"/>
  <c r="Z660" i="37"/>
  <c r="X660" i="37"/>
  <c r="T660" i="37"/>
  <c r="AF659" i="37"/>
  <c r="AE659" i="37"/>
  <c r="AD659" i="37"/>
  <c r="AC659" i="37"/>
  <c r="AB659" i="37"/>
  <c r="AA659" i="37"/>
  <c r="Z659" i="37"/>
  <c r="X659" i="37"/>
  <c r="T659" i="37"/>
  <c r="AF658" i="37"/>
  <c r="AE658" i="37"/>
  <c r="AD658" i="37"/>
  <c r="AC658" i="37"/>
  <c r="AB658" i="37"/>
  <c r="AA658" i="37"/>
  <c r="Z658" i="37"/>
  <c r="X658" i="37"/>
  <c r="T658" i="37"/>
  <c r="AF657" i="37"/>
  <c r="AE657" i="37"/>
  <c r="AD657" i="37"/>
  <c r="AC657" i="37"/>
  <c r="AB657" i="37"/>
  <c r="AA657" i="37"/>
  <c r="Z657" i="37"/>
  <c r="X657" i="37"/>
  <c r="T657" i="37"/>
  <c r="AF656" i="37"/>
  <c r="AE656" i="37"/>
  <c r="AD656" i="37"/>
  <c r="AC656" i="37"/>
  <c r="AB656" i="37"/>
  <c r="AA656" i="37"/>
  <c r="Z656" i="37"/>
  <c r="X656" i="37"/>
  <c r="T656" i="37"/>
  <c r="AF655" i="37"/>
  <c r="AE655" i="37"/>
  <c r="AD655" i="37"/>
  <c r="AC655" i="37"/>
  <c r="AB655" i="37"/>
  <c r="AA655" i="37"/>
  <c r="Z655" i="37"/>
  <c r="X655" i="37"/>
  <c r="T655" i="37"/>
  <c r="AF654" i="37"/>
  <c r="AE654" i="37"/>
  <c r="AD654" i="37"/>
  <c r="AC654" i="37"/>
  <c r="AB654" i="37"/>
  <c r="AA654" i="37"/>
  <c r="Z654" i="37"/>
  <c r="X654" i="37"/>
  <c r="T654" i="37"/>
  <c r="AF653" i="37"/>
  <c r="AE653" i="37"/>
  <c r="AD653" i="37"/>
  <c r="AC653" i="37"/>
  <c r="AB653" i="37"/>
  <c r="AA653" i="37"/>
  <c r="Z653" i="37"/>
  <c r="X653" i="37"/>
  <c r="T653" i="37"/>
  <c r="AF652" i="37"/>
  <c r="AE652" i="37"/>
  <c r="AD652" i="37"/>
  <c r="AC652" i="37"/>
  <c r="AB652" i="37"/>
  <c r="AA652" i="37"/>
  <c r="Z652" i="37"/>
  <c r="X652" i="37"/>
  <c r="T652" i="37"/>
  <c r="AF651" i="37"/>
  <c r="AE651" i="37"/>
  <c r="AD651" i="37"/>
  <c r="AC651" i="37"/>
  <c r="AB651" i="37"/>
  <c r="AA651" i="37"/>
  <c r="Z651" i="37"/>
  <c r="X651" i="37"/>
  <c r="T651" i="37"/>
  <c r="AF650" i="37"/>
  <c r="AE650" i="37"/>
  <c r="AD650" i="37"/>
  <c r="AC650" i="37"/>
  <c r="AB650" i="37"/>
  <c r="AA650" i="37"/>
  <c r="Z650" i="37"/>
  <c r="X650" i="37"/>
  <c r="T650" i="37"/>
  <c r="AF649" i="37"/>
  <c r="AE649" i="37"/>
  <c r="AD649" i="37"/>
  <c r="AC649" i="37"/>
  <c r="AB649" i="37"/>
  <c r="AA649" i="37"/>
  <c r="Z649" i="37"/>
  <c r="X649" i="37"/>
  <c r="T649" i="37"/>
  <c r="AF648" i="37"/>
  <c r="AE648" i="37"/>
  <c r="AD648" i="37"/>
  <c r="AC648" i="37"/>
  <c r="AB648" i="37"/>
  <c r="AA648" i="37"/>
  <c r="Z648" i="37"/>
  <c r="X648" i="37"/>
  <c r="T648" i="37"/>
  <c r="AF647" i="37"/>
  <c r="AE647" i="37"/>
  <c r="AD647" i="37"/>
  <c r="AC647" i="37"/>
  <c r="AB647" i="37"/>
  <c r="AA647" i="37"/>
  <c r="Z647" i="37"/>
  <c r="X647" i="37"/>
  <c r="T647" i="37"/>
  <c r="AF646" i="37"/>
  <c r="AE646" i="37"/>
  <c r="AD646" i="37"/>
  <c r="AC646" i="37"/>
  <c r="AB646" i="37"/>
  <c r="AA646" i="37"/>
  <c r="Z646" i="37"/>
  <c r="X646" i="37"/>
  <c r="T646" i="37"/>
  <c r="AF645" i="37"/>
  <c r="AE645" i="37"/>
  <c r="AD645" i="37"/>
  <c r="AC645" i="37"/>
  <c r="AB645" i="37"/>
  <c r="AA645" i="37"/>
  <c r="Z645" i="37"/>
  <c r="X645" i="37"/>
  <c r="T645" i="37"/>
  <c r="AF644" i="37"/>
  <c r="AE644" i="37"/>
  <c r="AD644" i="37"/>
  <c r="AC644" i="37"/>
  <c r="AB644" i="37"/>
  <c r="AA644" i="37"/>
  <c r="Z644" i="37"/>
  <c r="X644" i="37"/>
  <c r="T644" i="37"/>
  <c r="AF643" i="37"/>
  <c r="AE643" i="37"/>
  <c r="AD643" i="37"/>
  <c r="AC643" i="37"/>
  <c r="AB643" i="37"/>
  <c r="AA643" i="37"/>
  <c r="Z643" i="37"/>
  <c r="X643" i="37"/>
  <c r="T643" i="37"/>
  <c r="AF642" i="37"/>
  <c r="AE642" i="37"/>
  <c r="AD642" i="37"/>
  <c r="AC642" i="37"/>
  <c r="AB642" i="37"/>
  <c r="AA642" i="37"/>
  <c r="Z642" i="37"/>
  <c r="X642" i="37"/>
  <c r="T642" i="37"/>
  <c r="AF641" i="37"/>
  <c r="AE641" i="37"/>
  <c r="AD641" i="37"/>
  <c r="AC641" i="37"/>
  <c r="AB641" i="37"/>
  <c r="AA641" i="37"/>
  <c r="Z641" i="37"/>
  <c r="X641" i="37"/>
  <c r="T641" i="37"/>
  <c r="AF640" i="37"/>
  <c r="AE640" i="37"/>
  <c r="AD640" i="37"/>
  <c r="AC640" i="37"/>
  <c r="AB640" i="37"/>
  <c r="AA640" i="37"/>
  <c r="Z640" i="37"/>
  <c r="X640" i="37"/>
  <c r="T640" i="37"/>
  <c r="AF639" i="37"/>
  <c r="AE639" i="37"/>
  <c r="AD639" i="37"/>
  <c r="AC639" i="37"/>
  <c r="AB639" i="37"/>
  <c r="AA639" i="37"/>
  <c r="Z639" i="37"/>
  <c r="X639" i="37"/>
  <c r="T639" i="37"/>
  <c r="AF638" i="37"/>
  <c r="AE638" i="37"/>
  <c r="AD638" i="37"/>
  <c r="AC638" i="37"/>
  <c r="AB638" i="37"/>
  <c r="AA638" i="37"/>
  <c r="Z638" i="37"/>
  <c r="X638" i="37"/>
  <c r="T638" i="37"/>
  <c r="AF637" i="37"/>
  <c r="AE637" i="37"/>
  <c r="AD637" i="37"/>
  <c r="AC637" i="37"/>
  <c r="AB637" i="37"/>
  <c r="AA637" i="37"/>
  <c r="Z637" i="37"/>
  <c r="X637" i="37"/>
  <c r="T637" i="37"/>
  <c r="AF636" i="37"/>
  <c r="AE636" i="37"/>
  <c r="AD636" i="37"/>
  <c r="AC636" i="37"/>
  <c r="AB636" i="37"/>
  <c r="AA636" i="37"/>
  <c r="Z636" i="37"/>
  <c r="X636" i="37"/>
  <c r="T636" i="37"/>
  <c r="AF635" i="37"/>
  <c r="AE635" i="37"/>
  <c r="AD635" i="37"/>
  <c r="AC635" i="37"/>
  <c r="AB635" i="37"/>
  <c r="AA635" i="37"/>
  <c r="Z635" i="37"/>
  <c r="X635" i="37"/>
  <c r="T635" i="37"/>
  <c r="AF634" i="37"/>
  <c r="AE634" i="37"/>
  <c r="AD634" i="37"/>
  <c r="AC634" i="37"/>
  <c r="AB634" i="37"/>
  <c r="AA634" i="37"/>
  <c r="Z634" i="37"/>
  <c r="X634" i="37"/>
  <c r="T634" i="37"/>
  <c r="AF633" i="37"/>
  <c r="AE633" i="37"/>
  <c r="AD633" i="37"/>
  <c r="AC633" i="37"/>
  <c r="AB633" i="37"/>
  <c r="AA633" i="37"/>
  <c r="Z633" i="37"/>
  <c r="X633" i="37"/>
  <c r="T633" i="37"/>
  <c r="AF632" i="37"/>
  <c r="AE632" i="37"/>
  <c r="AD632" i="37"/>
  <c r="AC632" i="37"/>
  <c r="AB632" i="37"/>
  <c r="AA632" i="37"/>
  <c r="Z632" i="37"/>
  <c r="X632" i="37"/>
  <c r="T632" i="37"/>
  <c r="AF631" i="37"/>
  <c r="AE631" i="37"/>
  <c r="AD631" i="37"/>
  <c r="AC631" i="37"/>
  <c r="AB631" i="37"/>
  <c r="AA631" i="37"/>
  <c r="Z631" i="37"/>
  <c r="X631" i="37"/>
  <c r="T631" i="37"/>
  <c r="AF630" i="37"/>
  <c r="AE630" i="37"/>
  <c r="AD630" i="37"/>
  <c r="AC630" i="37"/>
  <c r="AB630" i="37"/>
  <c r="AA630" i="37"/>
  <c r="Z630" i="37"/>
  <c r="X630" i="37"/>
  <c r="T630" i="37"/>
  <c r="AF629" i="37"/>
  <c r="AE629" i="37"/>
  <c r="AD629" i="37"/>
  <c r="AC629" i="37"/>
  <c r="AB629" i="37"/>
  <c r="AA629" i="37"/>
  <c r="Z629" i="37"/>
  <c r="X629" i="37"/>
  <c r="T629" i="37"/>
  <c r="AF628" i="37"/>
  <c r="AE628" i="37"/>
  <c r="AD628" i="37"/>
  <c r="AC628" i="37"/>
  <c r="AB628" i="37"/>
  <c r="AA628" i="37"/>
  <c r="Z628" i="37"/>
  <c r="X628" i="37"/>
  <c r="T628" i="37"/>
  <c r="AF627" i="37"/>
  <c r="AE627" i="37"/>
  <c r="AD627" i="37"/>
  <c r="AC627" i="37"/>
  <c r="AB627" i="37"/>
  <c r="AA627" i="37"/>
  <c r="Z627" i="37"/>
  <c r="X627" i="37"/>
  <c r="T627" i="37"/>
  <c r="AF626" i="37"/>
  <c r="AE626" i="37"/>
  <c r="AD626" i="37"/>
  <c r="AC626" i="37"/>
  <c r="AB626" i="37"/>
  <c r="AA626" i="37"/>
  <c r="Z626" i="37"/>
  <c r="X626" i="37"/>
  <c r="T626" i="37"/>
  <c r="AF625" i="37"/>
  <c r="AE625" i="37"/>
  <c r="AD625" i="37"/>
  <c r="AC625" i="37"/>
  <c r="AB625" i="37"/>
  <c r="AA625" i="37"/>
  <c r="Z625" i="37"/>
  <c r="X625" i="37"/>
  <c r="T625" i="37"/>
  <c r="AF624" i="37"/>
  <c r="AE624" i="37"/>
  <c r="AD624" i="37"/>
  <c r="AC624" i="37"/>
  <c r="AB624" i="37"/>
  <c r="AA624" i="37"/>
  <c r="Z624" i="37"/>
  <c r="X624" i="37"/>
  <c r="T624" i="37"/>
  <c r="AF623" i="37"/>
  <c r="AE623" i="37"/>
  <c r="AD623" i="37"/>
  <c r="AC623" i="37"/>
  <c r="AB623" i="37"/>
  <c r="AA623" i="37"/>
  <c r="Z623" i="37"/>
  <c r="X623" i="37"/>
  <c r="T623" i="37"/>
  <c r="AF622" i="37"/>
  <c r="AE622" i="37"/>
  <c r="AD622" i="37"/>
  <c r="AC622" i="37"/>
  <c r="AB622" i="37"/>
  <c r="AA622" i="37"/>
  <c r="Z622" i="37"/>
  <c r="X622" i="37"/>
  <c r="T622" i="37"/>
  <c r="AF621" i="37"/>
  <c r="AE621" i="37"/>
  <c r="AD621" i="37"/>
  <c r="AC621" i="37"/>
  <c r="AB621" i="37"/>
  <c r="AA621" i="37"/>
  <c r="Z621" i="37"/>
  <c r="X621" i="37"/>
  <c r="T621" i="37"/>
  <c r="AF620" i="37"/>
  <c r="AE620" i="37"/>
  <c r="AD620" i="37"/>
  <c r="AC620" i="37"/>
  <c r="AB620" i="37"/>
  <c r="AA620" i="37"/>
  <c r="Z620" i="37"/>
  <c r="X620" i="37"/>
  <c r="T620" i="37"/>
  <c r="AF619" i="37"/>
  <c r="AE619" i="37"/>
  <c r="AD619" i="37"/>
  <c r="AC619" i="37"/>
  <c r="AB619" i="37"/>
  <c r="AA619" i="37"/>
  <c r="Z619" i="37"/>
  <c r="X619" i="37"/>
  <c r="T619" i="37"/>
  <c r="AF618" i="37"/>
  <c r="AE618" i="37"/>
  <c r="AD618" i="37"/>
  <c r="AC618" i="37"/>
  <c r="AB618" i="37"/>
  <c r="AA618" i="37"/>
  <c r="Z618" i="37"/>
  <c r="X618" i="37"/>
  <c r="T618" i="37"/>
  <c r="AF617" i="37"/>
  <c r="AE617" i="37"/>
  <c r="AD617" i="37"/>
  <c r="AC617" i="37"/>
  <c r="AB617" i="37"/>
  <c r="AA617" i="37"/>
  <c r="Z617" i="37"/>
  <c r="X617" i="37"/>
  <c r="T617" i="37"/>
  <c r="AF616" i="37"/>
  <c r="AE616" i="37"/>
  <c r="AD616" i="37"/>
  <c r="AC616" i="37"/>
  <c r="AB616" i="37"/>
  <c r="AA616" i="37"/>
  <c r="Z616" i="37"/>
  <c r="X616" i="37"/>
  <c r="T616" i="37"/>
  <c r="AF615" i="37"/>
  <c r="AE615" i="37"/>
  <c r="AD615" i="37"/>
  <c r="AC615" i="37"/>
  <c r="AB615" i="37"/>
  <c r="AA615" i="37"/>
  <c r="Z615" i="37"/>
  <c r="X615" i="37"/>
  <c r="T615" i="37"/>
  <c r="AF614" i="37"/>
  <c r="AE614" i="37"/>
  <c r="AD614" i="37"/>
  <c r="AC614" i="37"/>
  <c r="AB614" i="37"/>
  <c r="AA614" i="37"/>
  <c r="Z614" i="37"/>
  <c r="X614" i="37"/>
  <c r="T614" i="37"/>
  <c r="AF613" i="37"/>
  <c r="AE613" i="37"/>
  <c r="AD613" i="37"/>
  <c r="AC613" i="37"/>
  <c r="AB613" i="37"/>
  <c r="AA613" i="37"/>
  <c r="Z613" i="37"/>
  <c r="X613" i="37"/>
  <c r="T613" i="37"/>
  <c r="AF612" i="37"/>
  <c r="AE612" i="37"/>
  <c r="AD612" i="37"/>
  <c r="AC612" i="37"/>
  <c r="AB612" i="37"/>
  <c r="AA612" i="37"/>
  <c r="Z612" i="37"/>
  <c r="X612" i="37"/>
  <c r="T612" i="37"/>
  <c r="AF611" i="37"/>
  <c r="AE611" i="37"/>
  <c r="AD611" i="37"/>
  <c r="AC611" i="37"/>
  <c r="AB611" i="37"/>
  <c r="AA611" i="37"/>
  <c r="Z611" i="37"/>
  <c r="X611" i="37"/>
  <c r="T611" i="37"/>
  <c r="AF610" i="37"/>
  <c r="AE610" i="37"/>
  <c r="AD610" i="37"/>
  <c r="AC610" i="37"/>
  <c r="AB610" i="37"/>
  <c r="AA610" i="37"/>
  <c r="Z610" i="37"/>
  <c r="X610" i="37"/>
  <c r="T610" i="37"/>
  <c r="AF609" i="37"/>
  <c r="AE609" i="37"/>
  <c r="AD609" i="37"/>
  <c r="AC609" i="37"/>
  <c r="AB609" i="37"/>
  <c r="AA609" i="37"/>
  <c r="Z609" i="37"/>
  <c r="X609" i="37"/>
  <c r="T609" i="37"/>
  <c r="AF608" i="37"/>
  <c r="AE608" i="37"/>
  <c r="AD608" i="37"/>
  <c r="AC608" i="37"/>
  <c r="AB608" i="37"/>
  <c r="AA608" i="37"/>
  <c r="Z608" i="37"/>
  <c r="X608" i="37"/>
  <c r="T608" i="37"/>
  <c r="AF607" i="37"/>
  <c r="AE607" i="37"/>
  <c r="AD607" i="37"/>
  <c r="AC607" i="37"/>
  <c r="AB607" i="37"/>
  <c r="AA607" i="37"/>
  <c r="Z607" i="37"/>
  <c r="X607" i="37"/>
  <c r="T607" i="37"/>
  <c r="AF606" i="37"/>
  <c r="AE606" i="37"/>
  <c r="AD606" i="37"/>
  <c r="AC606" i="37"/>
  <c r="AB606" i="37"/>
  <c r="AA606" i="37"/>
  <c r="Z606" i="37"/>
  <c r="X606" i="37"/>
  <c r="T606" i="37"/>
  <c r="AF605" i="37"/>
  <c r="AE605" i="37"/>
  <c r="AD605" i="37"/>
  <c r="AC605" i="37"/>
  <c r="AB605" i="37"/>
  <c r="AA605" i="37"/>
  <c r="Z605" i="37"/>
  <c r="X605" i="37"/>
  <c r="T605" i="37"/>
  <c r="AF604" i="37"/>
  <c r="AE604" i="37"/>
  <c r="AD604" i="37"/>
  <c r="AC604" i="37"/>
  <c r="AB604" i="37"/>
  <c r="AA604" i="37"/>
  <c r="Z604" i="37"/>
  <c r="X604" i="37"/>
  <c r="T604" i="37"/>
  <c r="AF603" i="37"/>
  <c r="AE603" i="37"/>
  <c r="AD603" i="37"/>
  <c r="AC603" i="37"/>
  <c r="AB603" i="37"/>
  <c r="AA603" i="37"/>
  <c r="Z603" i="37"/>
  <c r="X603" i="37"/>
  <c r="T603" i="37"/>
  <c r="AF602" i="37"/>
  <c r="AE602" i="37"/>
  <c r="AD602" i="37"/>
  <c r="AC602" i="37"/>
  <c r="AB602" i="37"/>
  <c r="AA602" i="37"/>
  <c r="Z602" i="37"/>
  <c r="X602" i="37"/>
  <c r="T602" i="37"/>
  <c r="AF601" i="37"/>
  <c r="AE601" i="37"/>
  <c r="AD601" i="37"/>
  <c r="AC601" i="37"/>
  <c r="AB601" i="37"/>
  <c r="AA601" i="37"/>
  <c r="Z601" i="37"/>
  <c r="X601" i="37"/>
  <c r="T601" i="37"/>
  <c r="AF600" i="37"/>
  <c r="AE600" i="37"/>
  <c r="AD600" i="37"/>
  <c r="AC600" i="37"/>
  <c r="AB600" i="37"/>
  <c r="AA600" i="37"/>
  <c r="Z600" i="37"/>
  <c r="X600" i="37"/>
  <c r="T600" i="37"/>
  <c r="AF599" i="37"/>
  <c r="AE599" i="37"/>
  <c r="AD599" i="37"/>
  <c r="AC599" i="37"/>
  <c r="AB599" i="37"/>
  <c r="AA599" i="37"/>
  <c r="Z599" i="37"/>
  <c r="X599" i="37"/>
  <c r="T599" i="37"/>
  <c r="AF598" i="37"/>
  <c r="AE598" i="37"/>
  <c r="AD598" i="37"/>
  <c r="AC598" i="37"/>
  <c r="AB598" i="37"/>
  <c r="AA598" i="37"/>
  <c r="Z598" i="37"/>
  <c r="X598" i="37"/>
  <c r="T598" i="37"/>
  <c r="AF597" i="37"/>
  <c r="AE597" i="37"/>
  <c r="AD597" i="37"/>
  <c r="AC597" i="37"/>
  <c r="AB597" i="37"/>
  <c r="AA597" i="37"/>
  <c r="Z597" i="37"/>
  <c r="X597" i="37"/>
  <c r="T597" i="37"/>
  <c r="AF596" i="37"/>
  <c r="AE596" i="37"/>
  <c r="AD596" i="37"/>
  <c r="AC596" i="37"/>
  <c r="AB596" i="37"/>
  <c r="AA596" i="37"/>
  <c r="Z596" i="37"/>
  <c r="X596" i="37"/>
  <c r="T596" i="37"/>
  <c r="AF595" i="37"/>
  <c r="AE595" i="37"/>
  <c r="AD595" i="37"/>
  <c r="AC595" i="37"/>
  <c r="AB595" i="37"/>
  <c r="AA595" i="37"/>
  <c r="Z595" i="37"/>
  <c r="X595" i="37"/>
  <c r="T595" i="37"/>
  <c r="AF594" i="37"/>
  <c r="AE594" i="37"/>
  <c r="AD594" i="37"/>
  <c r="AC594" i="37"/>
  <c r="AB594" i="37"/>
  <c r="AA594" i="37"/>
  <c r="Z594" i="37"/>
  <c r="X594" i="37"/>
  <c r="T594" i="37"/>
  <c r="AF593" i="37"/>
  <c r="AE593" i="37"/>
  <c r="AD593" i="37"/>
  <c r="AC593" i="37"/>
  <c r="AB593" i="37"/>
  <c r="AA593" i="37"/>
  <c r="Z593" i="37"/>
  <c r="X593" i="37"/>
  <c r="T593" i="37"/>
  <c r="AF592" i="37"/>
  <c r="AE592" i="37"/>
  <c r="AD592" i="37"/>
  <c r="AC592" i="37"/>
  <c r="AB592" i="37"/>
  <c r="AA592" i="37"/>
  <c r="Z592" i="37"/>
  <c r="X592" i="37"/>
  <c r="T592" i="37"/>
  <c r="AF591" i="37"/>
  <c r="AE591" i="37"/>
  <c r="AD591" i="37"/>
  <c r="AC591" i="37"/>
  <c r="AB591" i="37"/>
  <c r="AA591" i="37"/>
  <c r="Z591" i="37"/>
  <c r="X591" i="37"/>
  <c r="T591" i="37"/>
  <c r="AF590" i="37"/>
  <c r="AE590" i="37"/>
  <c r="AD590" i="37"/>
  <c r="AC590" i="37"/>
  <c r="AB590" i="37"/>
  <c r="AA590" i="37"/>
  <c r="Z590" i="37"/>
  <c r="X590" i="37"/>
  <c r="T590" i="37"/>
  <c r="AF589" i="37"/>
  <c r="AE589" i="37"/>
  <c r="AD589" i="37"/>
  <c r="AC589" i="37"/>
  <c r="AB589" i="37"/>
  <c r="AA589" i="37"/>
  <c r="Z589" i="37"/>
  <c r="X589" i="37"/>
  <c r="T589" i="37"/>
  <c r="AF588" i="37"/>
  <c r="AE588" i="37"/>
  <c r="AD588" i="37"/>
  <c r="AC588" i="37"/>
  <c r="AB588" i="37"/>
  <c r="AA588" i="37"/>
  <c r="Z588" i="37"/>
  <c r="X588" i="37"/>
  <c r="T588" i="37"/>
  <c r="AF587" i="37"/>
  <c r="AE587" i="37"/>
  <c r="AD587" i="37"/>
  <c r="AC587" i="37"/>
  <c r="AB587" i="37"/>
  <c r="AA587" i="37"/>
  <c r="Z587" i="37"/>
  <c r="X587" i="37"/>
  <c r="T587" i="37"/>
  <c r="AF586" i="37"/>
  <c r="AE586" i="37"/>
  <c r="AD586" i="37"/>
  <c r="AC586" i="37"/>
  <c r="AB586" i="37"/>
  <c r="AA586" i="37"/>
  <c r="Z586" i="37"/>
  <c r="X586" i="37"/>
  <c r="T586" i="37"/>
  <c r="AF585" i="37"/>
  <c r="AE585" i="37"/>
  <c r="AD585" i="37"/>
  <c r="AC585" i="37"/>
  <c r="AB585" i="37"/>
  <c r="AA585" i="37"/>
  <c r="Z585" i="37"/>
  <c r="X585" i="37"/>
  <c r="T585" i="37"/>
  <c r="AF584" i="37"/>
  <c r="AE584" i="37"/>
  <c r="AD584" i="37"/>
  <c r="AC584" i="37"/>
  <c r="AB584" i="37"/>
  <c r="AA584" i="37"/>
  <c r="Z584" i="37"/>
  <c r="X584" i="37"/>
  <c r="T584" i="37"/>
  <c r="AF583" i="37"/>
  <c r="AE583" i="37"/>
  <c r="AD583" i="37"/>
  <c r="AC583" i="37"/>
  <c r="AB583" i="37"/>
  <c r="AA583" i="37"/>
  <c r="Z583" i="37"/>
  <c r="X583" i="37"/>
  <c r="T583" i="37"/>
  <c r="AF582" i="37"/>
  <c r="AE582" i="37"/>
  <c r="AD582" i="37"/>
  <c r="AC582" i="37"/>
  <c r="AB582" i="37"/>
  <c r="AA582" i="37"/>
  <c r="Z582" i="37"/>
  <c r="X582" i="37"/>
  <c r="T582" i="37"/>
  <c r="AF581" i="37"/>
  <c r="AE581" i="37"/>
  <c r="AD581" i="37"/>
  <c r="AC581" i="37"/>
  <c r="AB581" i="37"/>
  <c r="AA581" i="37"/>
  <c r="Z581" i="37"/>
  <c r="X581" i="37"/>
  <c r="T581" i="37"/>
  <c r="AF580" i="37"/>
  <c r="AE580" i="37"/>
  <c r="AD580" i="37"/>
  <c r="AC580" i="37"/>
  <c r="AB580" i="37"/>
  <c r="AA580" i="37"/>
  <c r="Z580" i="37"/>
  <c r="X580" i="37"/>
  <c r="T580" i="37"/>
  <c r="AF579" i="37"/>
  <c r="AE579" i="37"/>
  <c r="AD579" i="37"/>
  <c r="AC579" i="37"/>
  <c r="AB579" i="37"/>
  <c r="AA579" i="37"/>
  <c r="Z579" i="37"/>
  <c r="X579" i="37"/>
  <c r="T579" i="37"/>
  <c r="AF578" i="37"/>
  <c r="AE578" i="37"/>
  <c r="AD578" i="37"/>
  <c r="AC578" i="37"/>
  <c r="AB578" i="37"/>
  <c r="AA578" i="37"/>
  <c r="Z578" i="37"/>
  <c r="X578" i="37"/>
  <c r="T578" i="37"/>
  <c r="AF577" i="37"/>
  <c r="AE577" i="37"/>
  <c r="AD577" i="37"/>
  <c r="AC577" i="37"/>
  <c r="AB577" i="37"/>
  <c r="AA577" i="37"/>
  <c r="Z577" i="37"/>
  <c r="X577" i="37"/>
  <c r="T577" i="37"/>
  <c r="AF576" i="37"/>
  <c r="AE576" i="37"/>
  <c r="AD576" i="37"/>
  <c r="AC576" i="37"/>
  <c r="AB576" i="37"/>
  <c r="AA576" i="37"/>
  <c r="Z576" i="37"/>
  <c r="X576" i="37"/>
  <c r="T576" i="37"/>
  <c r="AF575" i="37"/>
  <c r="AE575" i="37"/>
  <c r="AD575" i="37"/>
  <c r="AC575" i="37"/>
  <c r="AB575" i="37"/>
  <c r="AA575" i="37"/>
  <c r="Z575" i="37"/>
  <c r="X575" i="37"/>
  <c r="T575" i="37"/>
  <c r="AF574" i="37"/>
  <c r="AE574" i="37"/>
  <c r="AD574" i="37"/>
  <c r="AC574" i="37"/>
  <c r="AB574" i="37"/>
  <c r="AA574" i="37"/>
  <c r="Z574" i="37"/>
  <c r="X574" i="37"/>
  <c r="T574" i="37"/>
  <c r="AF573" i="37"/>
  <c r="AE573" i="37"/>
  <c r="AD573" i="37"/>
  <c r="AC573" i="37"/>
  <c r="AB573" i="37"/>
  <c r="AA573" i="37"/>
  <c r="Z573" i="37"/>
  <c r="X573" i="37"/>
  <c r="T573" i="37"/>
  <c r="AF572" i="37"/>
  <c r="AE572" i="37"/>
  <c r="AD572" i="37"/>
  <c r="AC572" i="37"/>
  <c r="AB572" i="37"/>
  <c r="AA572" i="37"/>
  <c r="Z572" i="37"/>
  <c r="X572" i="37"/>
  <c r="T572" i="37"/>
  <c r="AF571" i="37"/>
  <c r="AE571" i="37"/>
  <c r="AD571" i="37"/>
  <c r="AC571" i="37"/>
  <c r="AB571" i="37"/>
  <c r="AA571" i="37"/>
  <c r="Z571" i="37"/>
  <c r="X571" i="37"/>
  <c r="T571" i="37"/>
  <c r="AF570" i="37"/>
  <c r="AE570" i="37"/>
  <c r="AD570" i="37"/>
  <c r="AC570" i="37"/>
  <c r="AB570" i="37"/>
  <c r="AA570" i="37"/>
  <c r="Z570" i="37"/>
  <c r="X570" i="37"/>
  <c r="T570" i="37"/>
  <c r="AF569" i="37"/>
  <c r="AE569" i="37"/>
  <c r="AD569" i="37"/>
  <c r="AC569" i="37"/>
  <c r="AB569" i="37"/>
  <c r="AA569" i="37"/>
  <c r="Z569" i="37"/>
  <c r="X569" i="37"/>
  <c r="T569" i="37"/>
  <c r="AF568" i="37"/>
  <c r="AE568" i="37"/>
  <c r="AD568" i="37"/>
  <c r="AC568" i="37"/>
  <c r="AB568" i="37"/>
  <c r="AA568" i="37"/>
  <c r="Z568" i="37"/>
  <c r="X568" i="37"/>
  <c r="T568" i="37"/>
  <c r="AF567" i="37"/>
  <c r="AE567" i="37"/>
  <c r="AD567" i="37"/>
  <c r="AC567" i="37"/>
  <c r="AB567" i="37"/>
  <c r="AA567" i="37"/>
  <c r="Z567" i="37"/>
  <c r="X567" i="37"/>
  <c r="T567" i="37"/>
  <c r="AF566" i="37"/>
  <c r="AE566" i="37"/>
  <c r="AD566" i="37"/>
  <c r="AC566" i="37"/>
  <c r="AB566" i="37"/>
  <c r="AA566" i="37"/>
  <c r="Z566" i="37"/>
  <c r="X566" i="37"/>
  <c r="T566" i="37"/>
  <c r="AF565" i="37"/>
  <c r="AE565" i="37"/>
  <c r="AD565" i="37"/>
  <c r="AC565" i="37"/>
  <c r="AB565" i="37"/>
  <c r="AA565" i="37"/>
  <c r="Z565" i="37"/>
  <c r="X565" i="37"/>
  <c r="T565" i="37"/>
  <c r="AF564" i="37"/>
  <c r="AE564" i="37"/>
  <c r="AD564" i="37"/>
  <c r="AC564" i="37"/>
  <c r="AB564" i="37"/>
  <c r="AA564" i="37"/>
  <c r="Z564" i="37"/>
  <c r="X564" i="37"/>
  <c r="T564" i="37"/>
  <c r="AF563" i="37"/>
  <c r="AE563" i="37"/>
  <c r="AD563" i="37"/>
  <c r="AC563" i="37"/>
  <c r="AB563" i="37"/>
  <c r="AA563" i="37"/>
  <c r="Z563" i="37"/>
  <c r="X563" i="37"/>
  <c r="T563" i="37"/>
  <c r="AF562" i="37"/>
  <c r="AE562" i="37"/>
  <c r="AD562" i="37"/>
  <c r="AC562" i="37"/>
  <c r="AB562" i="37"/>
  <c r="AA562" i="37"/>
  <c r="Z562" i="37"/>
  <c r="X562" i="37"/>
  <c r="T562" i="37"/>
  <c r="AF561" i="37"/>
  <c r="AE561" i="37"/>
  <c r="AD561" i="37"/>
  <c r="AC561" i="37"/>
  <c r="AB561" i="37"/>
  <c r="AA561" i="37"/>
  <c r="Z561" i="37"/>
  <c r="X561" i="37"/>
  <c r="T561" i="37"/>
  <c r="AF560" i="37"/>
  <c r="AE560" i="37"/>
  <c r="AD560" i="37"/>
  <c r="AC560" i="37"/>
  <c r="AB560" i="37"/>
  <c r="AA560" i="37"/>
  <c r="Z560" i="37"/>
  <c r="X560" i="37"/>
  <c r="T560" i="37"/>
  <c r="AF559" i="37"/>
  <c r="AE559" i="37"/>
  <c r="AD559" i="37"/>
  <c r="AC559" i="37"/>
  <c r="AB559" i="37"/>
  <c r="AA559" i="37"/>
  <c r="Z559" i="37"/>
  <c r="X559" i="37"/>
  <c r="T559" i="37"/>
  <c r="AF558" i="37"/>
  <c r="AE558" i="37"/>
  <c r="AD558" i="37"/>
  <c r="AC558" i="37"/>
  <c r="AB558" i="37"/>
  <c r="AA558" i="37"/>
  <c r="Z558" i="37"/>
  <c r="X558" i="37"/>
  <c r="T558" i="37"/>
  <c r="AF557" i="37"/>
  <c r="AE557" i="37"/>
  <c r="AD557" i="37"/>
  <c r="AC557" i="37"/>
  <c r="AB557" i="37"/>
  <c r="AA557" i="37"/>
  <c r="Z557" i="37"/>
  <c r="X557" i="37"/>
  <c r="T557" i="37"/>
  <c r="AF556" i="37"/>
  <c r="AE556" i="37"/>
  <c r="AD556" i="37"/>
  <c r="AC556" i="37"/>
  <c r="AB556" i="37"/>
  <c r="AA556" i="37"/>
  <c r="Z556" i="37"/>
  <c r="X556" i="37"/>
  <c r="T556" i="37"/>
  <c r="AF555" i="37"/>
  <c r="AE555" i="37"/>
  <c r="AD555" i="37"/>
  <c r="AC555" i="37"/>
  <c r="AB555" i="37"/>
  <c r="AA555" i="37"/>
  <c r="Z555" i="37"/>
  <c r="X555" i="37"/>
  <c r="T555" i="37"/>
  <c r="AF554" i="37"/>
  <c r="AE554" i="37"/>
  <c r="AD554" i="37"/>
  <c r="AC554" i="37"/>
  <c r="AB554" i="37"/>
  <c r="AA554" i="37"/>
  <c r="Z554" i="37"/>
  <c r="X554" i="37"/>
  <c r="T554" i="37"/>
  <c r="AF553" i="37"/>
  <c r="AE553" i="37"/>
  <c r="AD553" i="37"/>
  <c r="AC553" i="37"/>
  <c r="AB553" i="37"/>
  <c r="AA553" i="37"/>
  <c r="Z553" i="37"/>
  <c r="X553" i="37"/>
  <c r="T553" i="37"/>
  <c r="AF552" i="37"/>
  <c r="AE552" i="37"/>
  <c r="AD552" i="37"/>
  <c r="AC552" i="37"/>
  <c r="AB552" i="37"/>
  <c r="AA552" i="37"/>
  <c r="Z552" i="37"/>
  <c r="X552" i="37"/>
  <c r="T552" i="37"/>
  <c r="AF551" i="37"/>
  <c r="AE551" i="37"/>
  <c r="AD551" i="37"/>
  <c r="AC551" i="37"/>
  <c r="AB551" i="37"/>
  <c r="AA551" i="37"/>
  <c r="Z551" i="37"/>
  <c r="X551" i="37"/>
  <c r="T551" i="37"/>
  <c r="AF550" i="37"/>
  <c r="AE550" i="37"/>
  <c r="AD550" i="37"/>
  <c r="AC550" i="37"/>
  <c r="AB550" i="37"/>
  <c r="AA550" i="37"/>
  <c r="Z550" i="37"/>
  <c r="X550" i="37"/>
  <c r="T550" i="37"/>
  <c r="AF549" i="37"/>
  <c r="AE549" i="37"/>
  <c r="AD549" i="37"/>
  <c r="AC549" i="37"/>
  <c r="AB549" i="37"/>
  <c r="AA549" i="37"/>
  <c r="Z549" i="37"/>
  <c r="X549" i="37"/>
  <c r="T549" i="37"/>
  <c r="AF548" i="37"/>
  <c r="AE548" i="37"/>
  <c r="AD548" i="37"/>
  <c r="AC548" i="37"/>
  <c r="AB548" i="37"/>
  <c r="AA548" i="37"/>
  <c r="Z548" i="37"/>
  <c r="X548" i="37"/>
  <c r="T548" i="37"/>
  <c r="AF547" i="37"/>
  <c r="AE547" i="37"/>
  <c r="AD547" i="37"/>
  <c r="AC547" i="37"/>
  <c r="AB547" i="37"/>
  <c r="AA547" i="37"/>
  <c r="Z547" i="37"/>
  <c r="X547" i="37"/>
  <c r="T547" i="37"/>
  <c r="AF546" i="37"/>
  <c r="AE546" i="37"/>
  <c r="AD546" i="37"/>
  <c r="AC546" i="37"/>
  <c r="AB546" i="37"/>
  <c r="AA546" i="37"/>
  <c r="Z546" i="37"/>
  <c r="X546" i="37"/>
  <c r="T546" i="37"/>
  <c r="AF545" i="37"/>
  <c r="AE545" i="37"/>
  <c r="AD545" i="37"/>
  <c r="AC545" i="37"/>
  <c r="AB545" i="37"/>
  <c r="AA545" i="37"/>
  <c r="Z545" i="37"/>
  <c r="X545" i="37"/>
  <c r="T545" i="37"/>
  <c r="AF544" i="37"/>
  <c r="AE544" i="37"/>
  <c r="AD544" i="37"/>
  <c r="AC544" i="37"/>
  <c r="AB544" i="37"/>
  <c r="AA544" i="37"/>
  <c r="Z544" i="37"/>
  <c r="X544" i="37"/>
  <c r="T544" i="37"/>
  <c r="AF543" i="37"/>
  <c r="AE543" i="37"/>
  <c r="AD543" i="37"/>
  <c r="AC543" i="37"/>
  <c r="AB543" i="37"/>
  <c r="AA543" i="37"/>
  <c r="Z543" i="37"/>
  <c r="X543" i="37"/>
  <c r="T543" i="37"/>
  <c r="AF542" i="37"/>
  <c r="AE542" i="37"/>
  <c r="AD542" i="37"/>
  <c r="AC542" i="37"/>
  <c r="AB542" i="37"/>
  <c r="AA542" i="37"/>
  <c r="Z542" i="37"/>
  <c r="X542" i="37"/>
  <c r="T542" i="37"/>
  <c r="AF541" i="37"/>
  <c r="AE541" i="37"/>
  <c r="AD541" i="37"/>
  <c r="AC541" i="37"/>
  <c r="AB541" i="37"/>
  <c r="AA541" i="37"/>
  <c r="Z541" i="37"/>
  <c r="X541" i="37"/>
  <c r="T541" i="37"/>
  <c r="AF540" i="37"/>
  <c r="AE540" i="37"/>
  <c r="AD540" i="37"/>
  <c r="AC540" i="37"/>
  <c r="AB540" i="37"/>
  <c r="AA540" i="37"/>
  <c r="Z540" i="37"/>
  <c r="X540" i="37"/>
  <c r="T540" i="37"/>
  <c r="AF539" i="37"/>
  <c r="AE539" i="37"/>
  <c r="AD539" i="37"/>
  <c r="AC539" i="37"/>
  <c r="AB539" i="37"/>
  <c r="AA539" i="37"/>
  <c r="Z539" i="37"/>
  <c r="X539" i="37"/>
  <c r="T539" i="37"/>
  <c r="AF538" i="37"/>
  <c r="AE538" i="37"/>
  <c r="AD538" i="37"/>
  <c r="AC538" i="37"/>
  <c r="AB538" i="37"/>
  <c r="AA538" i="37"/>
  <c r="Z538" i="37"/>
  <c r="X538" i="37"/>
  <c r="T538" i="37"/>
  <c r="AF537" i="37"/>
  <c r="AE537" i="37"/>
  <c r="AD537" i="37"/>
  <c r="AC537" i="37"/>
  <c r="AB537" i="37"/>
  <c r="AA537" i="37"/>
  <c r="Z537" i="37"/>
  <c r="X537" i="37"/>
  <c r="T537" i="37"/>
  <c r="AF536" i="37"/>
  <c r="AE536" i="37"/>
  <c r="AD536" i="37"/>
  <c r="AC536" i="37"/>
  <c r="AB536" i="37"/>
  <c r="AA536" i="37"/>
  <c r="Z536" i="37"/>
  <c r="X536" i="37"/>
  <c r="T536" i="37"/>
  <c r="AF535" i="37"/>
  <c r="AE535" i="37"/>
  <c r="AD535" i="37"/>
  <c r="AC535" i="37"/>
  <c r="AB535" i="37"/>
  <c r="AA535" i="37"/>
  <c r="Z535" i="37"/>
  <c r="X535" i="37"/>
  <c r="T535" i="37"/>
  <c r="AF534" i="37"/>
  <c r="AE534" i="37"/>
  <c r="AD534" i="37"/>
  <c r="AC534" i="37"/>
  <c r="AB534" i="37"/>
  <c r="AA534" i="37"/>
  <c r="Z534" i="37"/>
  <c r="X534" i="37"/>
  <c r="T534" i="37"/>
  <c r="AF533" i="37"/>
  <c r="AE533" i="37"/>
  <c r="AD533" i="37"/>
  <c r="AC533" i="37"/>
  <c r="AB533" i="37"/>
  <c r="AA533" i="37"/>
  <c r="Z533" i="37"/>
  <c r="X533" i="37"/>
  <c r="T533" i="37"/>
  <c r="AF532" i="37"/>
  <c r="AE532" i="37"/>
  <c r="AD532" i="37"/>
  <c r="AC532" i="37"/>
  <c r="AB532" i="37"/>
  <c r="AA532" i="37"/>
  <c r="Z532" i="37"/>
  <c r="X532" i="37"/>
  <c r="T532" i="37"/>
  <c r="AF531" i="37"/>
  <c r="AE531" i="37"/>
  <c r="AD531" i="37"/>
  <c r="AC531" i="37"/>
  <c r="AB531" i="37"/>
  <c r="AA531" i="37"/>
  <c r="Z531" i="37"/>
  <c r="X531" i="37"/>
  <c r="T531" i="37"/>
  <c r="AF530" i="37"/>
  <c r="AE530" i="37"/>
  <c r="AD530" i="37"/>
  <c r="AC530" i="37"/>
  <c r="AB530" i="37"/>
  <c r="AA530" i="37"/>
  <c r="Z530" i="37"/>
  <c r="X530" i="37"/>
  <c r="T530" i="37"/>
  <c r="AF529" i="37"/>
  <c r="AE529" i="37"/>
  <c r="AD529" i="37"/>
  <c r="AC529" i="37"/>
  <c r="AB529" i="37"/>
  <c r="AA529" i="37"/>
  <c r="Z529" i="37"/>
  <c r="X529" i="37"/>
  <c r="T529" i="37"/>
  <c r="AF528" i="37"/>
  <c r="AE528" i="37"/>
  <c r="AD528" i="37"/>
  <c r="AC528" i="37"/>
  <c r="AB528" i="37"/>
  <c r="AA528" i="37"/>
  <c r="Z528" i="37"/>
  <c r="X528" i="37"/>
  <c r="T528" i="37"/>
  <c r="AF527" i="37"/>
  <c r="AE527" i="37"/>
  <c r="AD527" i="37"/>
  <c r="AC527" i="37"/>
  <c r="AB527" i="37"/>
  <c r="AA527" i="37"/>
  <c r="Z527" i="37"/>
  <c r="X527" i="37"/>
  <c r="T527" i="37"/>
  <c r="AF526" i="37"/>
  <c r="AE526" i="37"/>
  <c r="AD526" i="37"/>
  <c r="AC526" i="37"/>
  <c r="AB526" i="37"/>
  <c r="AA526" i="37"/>
  <c r="Z526" i="37"/>
  <c r="X526" i="37"/>
  <c r="T526" i="37"/>
  <c r="AF525" i="37"/>
  <c r="AE525" i="37"/>
  <c r="AD525" i="37"/>
  <c r="AC525" i="37"/>
  <c r="AB525" i="37"/>
  <c r="AA525" i="37"/>
  <c r="Z525" i="37"/>
  <c r="X525" i="37"/>
  <c r="T525" i="37"/>
  <c r="AF524" i="37"/>
  <c r="AE524" i="37"/>
  <c r="AD524" i="37"/>
  <c r="AC524" i="37"/>
  <c r="AB524" i="37"/>
  <c r="AA524" i="37"/>
  <c r="Z524" i="37"/>
  <c r="X524" i="37"/>
  <c r="T524" i="37"/>
  <c r="AF523" i="37"/>
  <c r="AE523" i="37"/>
  <c r="AD523" i="37"/>
  <c r="AC523" i="37"/>
  <c r="AB523" i="37"/>
  <c r="AA523" i="37"/>
  <c r="Z523" i="37"/>
  <c r="X523" i="37"/>
  <c r="T523" i="37"/>
  <c r="AF522" i="37"/>
  <c r="AE522" i="37"/>
  <c r="AD522" i="37"/>
  <c r="AC522" i="37"/>
  <c r="AB522" i="37"/>
  <c r="AA522" i="37"/>
  <c r="Z522" i="37"/>
  <c r="X522" i="37"/>
  <c r="T522" i="37"/>
  <c r="AF521" i="37"/>
  <c r="AE521" i="37"/>
  <c r="AD521" i="37"/>
  <c r="AC521" i="37"/>
  <c r="AB521" i="37"/>
  <c r="AA521" i="37"/>
  <c r="Z521" i="37"/>
  <c r="X521" i="37"/>
  <c r="T521" i="37"/>
  <c r="AF520" i="37"/>
  <c r="AE520" i="37"/>
  <c r="AD520" i="37"/>
  <c r="AC520" i="37"/>
  <c r="AB520" i="37"/>
  <c r="AA520" i="37"/>
  <c r="Z520" i="37"/>
  <c r="X520" i="37"/>
  <c r="T520" i="37"/>
  <c r="AF519" i="37"/>
  <c r="AE519" i="37"/>
  <c r="AD519" i="37"/>
  <c r="AC519" i="37"/>
  <c r="AB519" i="37"/>
  <c r="AA519" i="37"/>
  <c r="Z519" i="37"/>
  <c r="X519" i="37"/>
  <c r="T519" i="37"/>
  <c r="AF518" i="37"/>
  <c r="AE518" i="37"/>
  <c r="AD518" i="37"/>
  <c r="AC518" i="37"/>
  <c r="AB518" i="37"/>
  <c r="AA518" i="37"/>
  <c r="Z518" i="37"/>
  <c r="X518" i="37"/>
  <c r="T518" i="37"/>
  <c r="AF517" i="37"/>
  <c r="AE517" i="37"/>
  <c r="AD517" i="37"/>
  <c r="AC517" i="37"/>
  <c r="AB517" i="37"/>
  <c r="AA517" i="37"/>
  <c r="Z517" i="37"/>
  <c r="X517" i="37"/>
  <c r="T517" i="37"/>
  <c r="AF516" i="37"/>
  <c r="AE516" i="37"/>
  <c r="AD516" i="37"/>
  <c r="AC516" i="37"/>
  <c r="AB516" i="37"/>
  <c r="AA516" i="37"/>
  <c r="Z516" i="37"/>
  <c r="X516" i="37"/>
  <c r="T516" i="37"/>
  <c r="AF515" i="37"/>
  <c r="AE515" i="37"/>
  <c r="AD515" i="37"/>
  <c r="AC515" i="37"/>
  <c r="AB515" i="37"/>
  <c r="AA515" i="37"/>
  <c r="Z515" i="37"/>
  <c r="X515" i="37"/>
  <c r="T515" i="37"/>
  <c r="AF514" i="37"/>
  <c r="AE514" i="37"/>
  <c r="AD514" i="37"/>
  <c r="AC514" i="37"/>
  <c r="AB514" i="37"/>
  <c r="AA514" i="37"/>
  <c r="Z514" i="37"/>
  <c r="X514" i="37"/>
  <c r="T514" i="37"/>
  <c r="AF513" i="37"/>
  <c r="AE513" i="37"/>
  <c r="AD513" i="37"/>
  <c r="AC513" i="37"/>
  <c r="AB513" i="37"/>
  <c r="AA513" i="37"/>
  <c r="Z513" i="37"/>
  <c r="X513" i="37"/>
  <c r="T513" i="37"/>
  <c r="AF512" i="37"/>
  <c r="AE512" i="37"/>
  <c r="AD512" i="37"/>
  <c r="AC512" i="37"/>
  <c r="AB512" i="37"/>
  <c r="AA512" i="37"/>
  <c r="Z512" i="37"/>
  <c r="X512" i="37"/>
  <c r="T512" i="37"/>
  <c r="AF511" i="37"/>
  <c r="AE511" i="37"/>
  <c r="AD511" i="37"/>
  <c r="AC511" i="37"/>
  <c r="AB511" i="37"/>
  <c r="AA511" i="37"/>
  <c r="Z511" i="37"/>
  <c r="X511" i="37"/>
  <c r="T511" i="37"/>
  <c r="AF510" i="37"/>
  <c r="AE510" i="37"/>
  <c r="AD510" i="37"/>
  <c r="AC510" i="37"/>
  <c r="AB510" i="37"/>
  <c r="AA510" i="37"/>
  <c r="Z510" i="37"/>
  <c r="X510" i="37"/>
  <c r="T510" i="37"/>
  <c r="AF509" i="37"/>
  <c r="AE509" i="37"/>
  <c r="AD509" i="37"/>
  <c r="AC509" i="37"/>
  <c r="AB509" i="37"/>
  <c r="AA509" i="37"/>
  <c r="Z509" i="37"/>
  <c r="X509" i="37"/>
  <c r="T509" i="37"/>
  <c r="AF508" i="37"/>
  <c r="AE508" i="37"/>
  <c r="AD508" i="37"/>
  <c r="AC508" i="37"/>
  <c r="AB508" i="37"/>
  <c r="AA508" i="37"/>
  <c r="Z508" i="37"/>
  <c r="X508" i="37"/>
  <c r="T508" i="37"/>
  <c r="AF507" i="37"/>
  <c r="AE507" i="37"/>
  <c r="AD507" i="37"/>
  <c r="AC507" i="37"/>
  <c r="AB507" i="37"/>
  <c r="AA507" i="37"/>
  <c r="Z507" i="37"/>
  <c r="X507" i="37"/>
  <c r="T507" i="37"/>
  <c r="AF506" i="37"/>
  <c r="AE506" i="37"/>
  <c r="AD506" i="37"/>
  <c r="AC506" i="37"/>
  <c r="AB506" i="37"/>
  <c r="AA506" i="37"/>
  <c r="Z506" i="37"/>
  <c r="X506" i="37"/>
  <c r="T506" i="37"/>
  <c r="AF505" i="37"/>
  <c r="AE505" i="37"/>
  <c r="AD505" i="37"/>
  <c r="AC505" i="37"/>
  <c r="AB505" i="37"/>
  <c r="AA505" i="37"/>
  <c r="Z505" i="37"/>
  <c r="X505" i="37"/>
  <c r="T505" i="37"/>
  <c r="AF504" i="37"/>
  <c r="AE504" i="37"/>
  <c r="AD504" i="37"/>
  <c r="AC504" i="37"/>
  <c r="AB504" i="37"/>
  <c r="AA504" i="37"/>
  <c r="Z504" i="37"/>
  <c r="X504" i="37"/>
  <c r="T504" i="37"/>
  <c r="AF503" i="37"/>
  <c r="AE503" i="37"/>
  <c r="AD503" i="37"/>
  <c r="AC503" i="37"/>
  <c r="AB503" i="37"/>
  <c r="AA503" i="37"/>
  <c r="Z503" i="37"/>
  <c r="X503" i="37"/>
  <c r="T503" i="37"/>
  <c r="AF502" i="37"/>
  <c r="AE502" i="37"/>
  <c r="AD502" i="37"/>
  <c r="AC502" i="37"/>
  <c r="AB502" i="37"/>
  <c r="AA502" i="37"/>
  <c r="Z502" i="37"/>
  <c r="X502" i="37"/>
  <c r="T502" i="37"/>
  <c r="AF501" i="37"/>
  <c r="AE501" i="37"/>
  <c r="AD501" i="37"/>
  <c r="AC501" i="37"/>
  <c r="AB501" i="37"/>
  <c r="AA501" i="37"/>
  <c r="Z501" i="37"/>
  <c r="X501" i="37"/>
  <c r="T501" i="37"/>
  <c r="AF500" i="37"/>
  <c r="AE500" i="37"/>
  <c r="AD500" i="37"/>
  <c r="AC500" i="37"/>
  <c r="AB500" i="37"/>
  <c r="AA500" i="37"/>
  <c r="Z500" i="37"/>
  <c r="X500" i="37"/>
  <c r="T500" i="37"/>
  <c r="AF499" i="37"/>
  <c r="AE499" i="37"/>
  <c r="AD499" i="37"/>
  <c r="AC499" i="37"/>
  <c r="AB499" i="37"/>
  <c r="AA499" i="37"/>
  <c r="Z499" i="37"/>
  <c r="X499" i="37"/>
  <c r="T499" i="37"/>
  <c r="AF498" i="37"/>
  <c r="AE498" i="37"/>
  <c r="AD498" i="37"/>
  <c r="AC498" i="37"/>
  <c r="AB498" i="37"/>
  <c r="AA498" i="37"/>
  <c r="Z498" i="37"/>
  <c r="X498" i="37"/>
  <c r="T498" i="37"/>
  <c r="AF497" i="37"/>
  <c r="AE497" i="37"/>
  <c r="AD497" i="37"/>
  <c r="AC497" i="37"/>
  <c r="AB497" i="37"/>
  <c r="AA497" i="37"/>
  <c r="Z497" i="37"/>
  <c r="X497" i="37"/>
  <c r="T497" i="37"/>
  <c r="AF496" i="37"/>
  <c r="AE496" i="37"/>
  <c r="AD496" i="37"/>
  <c r="AC496" i="37"/>
  <c r="AB496" i="37"/>
  <c r="AA496" i="37"/>
  <c r="Z496" i="37"/>
  <c r="X496" i="37"/>
  <c r="T496" i="37"/>
  <c r="AF495" i="37"/>
  <c r="AE495" i="37"/>
  <c r="AD495" i="37"/>
  <c r="AC495" i="37"/>
  <c r="AB495" i="37"/>
  <c r="AA495" i="37"/>
  <c r="Z495" i="37"/>
  <c r="X495" i="37"/>
  <c r="T495" i="37"/>
  <c r="AF494" i="37"/>
  <c r="AE494" i="37"/>
  <c r="AD494" i="37"/>
  <c r="AC494" i="37"/>
  <c r="AB494" i="37"/>
  <c r="AA494" i="37"/>
  <c r="Z494" i="37"/>
  <c r="X494" i="37"/>
  <c r="T494" i="37"/>
  <c r="AF493" i="37"/>
  <c r="AE493" i="37"/>
  <c r="AD493" i="37"/>
  <c r="AC493" i="37"/>
  <c r="AB493" i="37"/>
  <c r="AA493" i="37"/>
  <c r="Z493" i="37"/>
  <c r="X493" i="37"/>
  <c r="T493" i="37"/>
  <c r="AF492" i="37"/>
  <c r="AE492" i="37"/>
  <c r="AD492" i="37"/>
  <c r="AC492" i="37"/>
  <c r="AB492" i="37"/>
  <c r="AA492" i="37"/>
  <c r="Z492" i="37"/>
  <c r="X492" i="37"/>
  <c r="T492" i="37"/>
  <c r="AF491" i="37"/>
  <c r="AE491" i="37"/>
  <c r="AD491" i="37"/>
  <c r="AC491" i="37"/>
  <c r="AB491" i="37"/>
  <c r="AA491" i="37"/>
  <c r="Z491" i="37"/>
  <c r="X491" i="37"/>
  <c r="T491" i="37"/>
  <c r="AF490" i="37"/>
  <c r="AE490" i="37"/>
  <c r="AD490" i="37"/>
  <c r="AC490" i="37"/>
  <c r="AB490" i="37"/>
  <c r="AA490" i="37"/>
  <c r="Z490" i="37"/>
  <c r="X490" i="37"/>
  <c r="T490" i="37"/>
  <c r="AF489" i="37"/>
  <c r="AE489" i="37"/>
  <c r="AD489" i="37"/>
  <c r="AC489" i="37"/>
  <c r="AB489" i="37"/>
  <c r="AA489" i="37"/>
  <c r="Z489" i="37"/>
  <c r="X489" i="37"/>
  <c r="T489" i="37"/>
  <c r="AF488" i="37"/>
  <c r="AE488" i="37"/>
  <c r="AD488" i="37"/>
  <c r="AC488" i="37"/>
  <c r="AB488" i="37"/>
  <c r="AA488" i="37"/>
  <c r="Z488" i="37"/>
  <c r="X488" i="37"/>
  <c r="T488" i="37"/>
  <c r="AF487" i="37"/>
  <c r="AE487" i="37"/>
  <c r="AD487" i="37"/>
  <c r="AC487" i="37"/>
  <c r="AB487" i="37"/>
  <c r="AA487" i="37"/>
  <c r="Z487" i="37"/>
  <c r="X487" i="37"/>
  <c r="T487" i="37"/>
  <c r="AF486" i="37"/>
  <c r="AE486" i="37"/>
  <c r="AD486" i="37"/>
  <c r="AC486" i="37"/>
  <c r="AB486" i="37"/>
  <c r="AA486" i="37"/>
  <c r="Z486" i="37"/>
  <c r="X486" i="37"/>
  <c r="T486" i="37"/>
  <c r="AF485" i="37"/>
  <c r="AE485" i="37"/>
  <c r="AD485" i="37"/>
  <c r="AC485" i="37"/>
  <c r="AB485" i="37"/>
  <c r="AA485" i="37"/>
  <c r="Z485" i="37"/>
  <c r="X485" i="37"/>
  <c r="T485" i="37"/>
  <c r="AF484" i="37"/>
  <c r="AE484" i="37"/>
  <c r="AD484" i="37"/>
  <c r="AC484" i="37"/>
  <c r="AB484" i="37"/>
  <c r="AA484" i="37"/>
  <c r="Z484" i="37"/>
  <c r="X484" i="37"/>
  <c r="T484" i="37"/>
  <c r="AF483" i="37"/>
  <c r="AE483" i="37"/>
  <c r="AD483" i="37"/>
  <c r="AC483" i="37"/>
  <c r="AB483" i="37"/>
  <c r="AA483" i="37"/>
  <c r="Z483" i="37"/>
  <c r="X483" i="37"/>
  <c r="T483" i="37"/>
  <c r="AF482" i="37"/>
  <c r="AE482" i="37"/>
  <c r="AD482" i="37"/>
  <c r="AC482" i="37"/>
  <c r="AB482" i="37"/>
  <c r="AA482" i="37"/>
  <c r="Z482" i="37"/>
  <c r="X482" i="37"/>
  <c r="T482" i="37"/>
  <c r="AF481" i="37"/>
  <c r="AE481" i="37"/>
  <c r="AD481" i="37"/>
  <c r="AC481" i="37"/>
  <c r="AB481" i="37"/>
  <c r="AA481" i="37"/>
  <c r="Z481" i="37"/>
  <c r="X481" i="37"/>
  <c r="T481" i="37"/>
  <c r="AF480" i="37"/>
  <c r="AE480" i="37"/>
  <c r="AD480" i="37"/>
  <c r="AC480" i="37"/>
  <c r="AB480" i="37"/>
  <c r="AA480" i="37"/>
  <c r="Z480" i="37"/>
  <c r="X480" i="37"/>
  <c r="T480" i="37"/>
  <c r="AF479" i="37"/>
  <c r="AE479" i="37"/>
  <c r="AD479" i="37"/>
  <c r="AC479" i="37"/>
  <c r="AB479" i="37"/>
  <c r="AA479" i="37"/>
  <c r="Z479" i="37"/>
  <c r="X479" i="37"/>
  <c r="T479" i="37"/>
  <c r="AF478" i="37"/>
  <c r="AE478" i="37"/>
  <c r="AD478" i="37"/>
  <c r="AC478" i="37"/>
  <c r="AB478" i="37"/>
  <c r="AA478" i="37"/>
  <c r="Z478" i="37"/>
  <c r="X478" i="37"/>
  <c r="T478" i="37"/>
  <c r="AF477" i="37"/>
  <c r="AE477" i="37"/>
  <c r="AD477" i="37"/>
  <c r="AC477" i="37"/>
  <c r="AB477" i="37"/>
  <c r="AA477" i="37"/>
  <c r="Z477" i="37"/>
  <c r="X477" i="37"/>
  <c r="T477" i="37"/>
  <c r="AF476" i="37"/>
  <c r="AE476" i="37"/>
  <c r="AD476" i="37"/>
  <c r="AC476" i="37"/>
  <c r="AB476" i="37"/>
  <c r="AA476" i="37"/>
  <c r="Z476" i="37"/>
  <c r="X476" i="37"/>
  <c r="T476" i="37"/>
  <c r="AF475" i="37"/>
  <c r="AE475" i="37"/>
  <c r="AD475" i="37"/>
  <c r="AC475" i="37"/>
  <c r="AB475" i="37"/>
  <c r="AA475" i="37"/>
  <c r="Z475" i="37"/>
  <c r="X475" i="37"/>
  <c r="T475" i="37"/>
  <c r="AF474" i="37"/>
  <c r="AE474" i="37"/>
  <c r="AD474" i="37"/>
  <c r="AC474" i="37"/>
  <c r="AB474" i="37"/>
  <c r="AA474" i="37"/>
  <c r="Z474" i="37"/>
  <c r="X474" i="37"/>
  <c r="T474" i="37"/>
  <c r="AF473" i="37"/>
  <c r="AE473" i="37"/>
  <c r="AD473" i="37"/>
  <c r="AC473" i="37"/>
  <c r="AB473" i="37"/>
  <c r="AA473" i="37"/>
  <c r="Z473" i="37"/>
  <c r="X473" i="37"/>
  <c r="T473" i="37"/>
  <c r="AF472" i="37"/>
  <c r="AE472" i="37"/>
  <c r="AD472" i="37"/>
  <c r="AC472" i="37"/>
  <c r="AB472" i="37"/>
  <c r="AA472" i="37"/>
  <c r="Z472" i="37"/>
  <c r="X472" i="37"/>
  <c r="T472" i="37"/>
  <c r="AF471" i="37"/>
  <c r="AE471" i="37"/>
  <c r="AD471" i="37"/>
  <c r="AC471" i="37"/>
  <c r="AB471" i="37"/>
  <c r="AA471" i="37"/>
  <c r="Z471" i="37"/>
  <c r="X471" i="37"/>
  <c r="T471" i="37"/>
  <c r="AF470" i="37"/>
  <c r="AE470" i="37"/>
  <c r="AD470" i="37"/>
  <c r="AC470" i="37"/>
  <c r="AB470" i="37"/>
  <c r="AA470" i="37"/>
  <c r="Z470" i="37"/>
  <c r="X470" i="37"/>
  <c r="T470" i="37"/>
  <c r="AF469" i="37"/>
  <c r="AE469" i="37"/>
  <c r="AD469" i="37"/>
  <c r="AC469" i="37"/>
  <c r="AB469" i="37"/>
  <c r="AA469" i="37"/>
  <c r="Z469" i="37"/>
  <c r="X469" i="37"/>
  <c r="T469" i="37"/>
  <c r="AF468" i="37"/>
  <c r="AE468" i="37"/>
  <c r="AD468" i="37"/>
  <c r="AC468" i="37"/>
  <c r="AB468" i="37"/>
  <c r="AA468" i="37"/>
  <c r="Z468" i="37"/>
  <c r="X468" i="37"/>
  <c r="T468" i="37"/>
  <c r="AF467" i="37"/>
  <c r="AE467" i="37"/>
  <c r="AD467" i="37"/>
  <c r="AC467" i="37"/>
  <c r="AB467" i="37"/>
  <c r="AA467" i="37"/>
  <c r="Z467" i="37"/>
  <c r="X467" i="37"/>
  <c r="T467" i="37"/>
  <c r="AF466" i="37"/>
  <c r="AE466" i="37"/>
  <c r="AD466" i="37"/>
  <c r="AC466" i="37"/>
  <c r="AB466" i="37"/>
  <c r="AA466" i="37"/>
  <c r="Z466" i="37"/>
  <c r="X466" i="37"/>
  <c r="T466" i="37"/>
  <c r="AF465" i="37"/>
  <c r="AE465" i="37"/>
  <c r="AD465" i="37"/>
  <c r="AC465" i="37"/>
  <c r="AB465" i="37"/>
  <c r="AA465" i="37"/>
  <c r="Z465" i="37"/>
  <c r="X465" i="37"/>
  <c r="T465" i="37"/>
  <c r="AF464" i="37"/>
  <c r="AE464" i="37"/>
  <c r="AD464" i="37"/>
  <c r="AC464" i="37"/>
  <c r="AB464" i="37"/>
  <c r="AA464" i="37"/>
  <c r="Z464" i="37"/>
  <c r="X464" i="37"/>
  <c r="T464" i="37"/>
  <c r="AF463" i="37"/>
  <c r="AE463" i="37"/>
  <c r="AD463" i="37"/>
  <c r="AC463" i="37"/>
  <c r="AB463" i="37"/>
  <c r="AA463" i="37"/>
  <c r="Z463" i="37"/>
  <c r="X463" i="37"/>
  <c r="T463" i="37"/>
  <c r="AF462" i="37"/>
  <c r="AE462" i="37"/>
  <c r="AD462" i="37"/>
  <c r="AC462" i="37"/>
  <c r="AB462" i="37"/>
  <c r="AA462" i="37"/>
  <c r="Z462" i="37"/>
  <c r="X462" i="37"/>
  <c r="T462" i="37"/>
  <c r="AF461" i="37"/>
  <c r="AE461" i="37"/>
  <c r="AD461" i="37"/>
  <c r="AC461" i="37"/>
  <c r="AB461" i="37"/>
  <c r="AA461" i="37"/>
  <c r="Z461" i="37"/>
  <c r="X461" i="37"/>
  <c r="T461" i="37"/>
  <c r="AF460" i="37"/>
  <c r="AE460" i="37"/>
  <c r="AD460" i="37"/>
  <c r="AC460" i="37"/>
  <c r="AB460" i="37"/>
  <c r="AA460" i="37"/>
  <c r="Z460" i="37"/>
  <c r="X460" i="37"/>
  <c r="T460" i="37"/>
  <c r="AF459" i="37"/>
  <c r="AE459" i="37"/>
  <c r="AD459" i="37"/>
  <c r="AC459" i="37"/>
  <c r="AB459" i="37"/>
  <c r="AA459" i="37"/>
  <c r="Z459" i="37"/>
  <c r="X459" i="37"/>
  <c r="T459" i="37"/>
  <c r="AF458" i="37"/>
  <c r="AE458" i="37"/>
  <c r="AD458" i="37"/>
  <c r="AC458" i="37"/>
  <c r="AB458" i="37"/>
  <c r="AA458" i="37"/>
  <c r="Z458" i="37"/>
  <c r="X458" i="37"/>
  <c r="T458" i="37"/>
  <c r="AF457" i="37"/>
  <c r="AE457" i="37"/>
  <c r="AD457" i="37"/>
  <c r="AC457" i="37"/>
  <c r="AB457" i="37"/>
  <c r="AA457" i="37"/>
  <c r="Z457" i="37"/>
  <c r="X457" i="37"/>
  <c r="T457" i="37"/>
  <c r="AF456" i="37"/>
  <c r="AE456" i="37"/>
  <c r="AD456" i="37"/>
  <c r="AC456" i="37"/>
  <c r="AB456" i="37"/>
  <c r="AA456" i="37"/>
  <c r="Z456" i="37"/>
  <c r="X456" i="37"/>
  <c r="T456" i="37"/>
  <c r="AF455" i="37"/>
  <c r="AE455" i="37"/>
  <c r="AD455" i="37"/>
  <c r="AC455" i="37"/>
  <c r="AB455" i="37"/>
  <c r="AA455" i="37"/>
  <c r="Z455" i="37"/>
  <c r="X455" i="37"/>
  <c r="T455" i="37"/>
  <c r="AF454" i="37"/>
  <c r="AE454" i="37"/>
  <c r="AD454" i="37"/>
  <c r="AC454" i="37"/>
  <c r="AB454" i="37"/>
  <c r="AA454" i="37"/>
  <c r="Z454" i="37"/>
  <c r="X454" i="37"/>
  <c r="T454" i="37"/>
  <c r="AF453" i="37"/>
  <c r="AE453" i="37"/>
  <c r="AD453" i="37"/>
  <c r="AC453" i="37"/>
  <c r="AB453" i="37"/>
  <c r="AA453" i="37"/>
  <c r="Z453" i="37"/>
  <c r="X453" i="37"/>
  <c r="T453" i="37"/>
  <c r="AF452" i="37"/>
  <c r="AE452" i="37"/>
  <c r="AD452" i="37"/>
  <c r="AC452" i="37"/>
  <c r="AB452" i="37"/>
  <c r="AA452" i="37"/>
  <c r="Z452" i="37"/>
  <c r="X452" i="37"/>
  <c r="T452" i="37"/>
  <c r="AF451" i="37"/>
  <c r="AE451" i="37"/>
  <c r="AD451" i="37"/>
  <c r="AC451" i="37"/>
  <c r="AB451" i="37"/>
  <c r="AA451" i="37"/>
  <c r="Z451" i="37"/>
  <c r="X451" i="37"/>
  <c r="T451" i="37"/>
  <c r="AF450" i="37"/>
  <c r="AE450" i="37"/>
  <c r="AD450" i="37"/>
  <c r="AC450" i="37"/>
  <c r="AB450" i="37"/>
  <c r="AA450" i="37"/>
  <c r="Z450" i="37"/>
  <c r="X450" i="37"/>
  <c r="T450" i="37"/>
  <c r="AF449" i="37"/>
  <c r="AE449" i="37"/>
  <c r="AD449" i="37"/>
  <c r="AC449" i="37"/>
  <c r="AB449" i="37"/>
  <c r="AA449" i="37"/>
  <c r="Z449" i="37"/>
  <c r="X449" i="37"/>
  <c r="T449" i="37"/>
  <c r="AF448" i="37"/>
  <c r="AE448" i="37"/>
  <c r="AD448" i="37"/>
  <c r="AC448" i="37"/>
  <c r="AB448" i="37"/>
  <c r="AA448" i="37"/>
  <c r="Z448" i="37"/>
  <c r="X448" i="37"/>
  <c r="T448" i="37"/>
  <c r="AF447" i="37"/>
  <c r="AE447" i="37"/>
  <c r="AD447" i="37"/>
  <c r="AC447" i="37"/>
  <c r="AB447" i="37"/>
  <c r="AA447" i="37"/>
  <c r="Z447" i="37"/>
  <c r="X447" i="37"/>
  <c r="T447" i="37"/>
  <c r="AF446" i="37"/>
  <c r="AE446" i="37"/>
  <c r="AD446" i="37"/>
  <c r="AC446" i="37"/>
  <c r="AB446" i="37"/>
  <c r="AA446" i="37"/>
  <c r="Z446" i="37"/>
  <c r="X446" i="37"/>
  <c r="T446" i="37"/>
  <c r="AF445" i="37"/>
  <c r="AE445" i="37"/>
  <c r="AD445" i="37"/>
  <c r="AC445" i="37"/>
  <c r="AB445" i="37"/>
  <c r="AA445" i="37"/>
  <c r="Z445" i="37"/>
  <c r="X445" i="37"/>
  <c r="T445" i="37"/>
  <c r="AF444" i="37"/>
  <c r="AE444" i="37"/>
  <c r="AD444" i="37"/>
  <c r="AC444" i="37"/>
  <c r="AB444" i="37"/>
  <c r="AA444" i="37"/>
  <c r="Z444" i="37"/>
  <c r="X444" i="37"/>
  <c r="T444" i="37"/>
  <c r="AF443" i="37"/>
  <c r="AE443" i="37"/>
  <c r="AD443" i="37"/>
  <c r="AC443" i="37"/>
  <c r="AB443" i="37"/>
  <c r="AA443" i="37"/>
  <c r="Z443" i="37"/>
  <c r="X443" i="37"/>
  <c r="T443" i="37"/>
  <c r="AF442" i="37"/>
  <c r="AE442" i="37"/>
  <c r="AD442" i="37"/>
  <c r="AC442" i="37"/>
  <c r="AB442" i="37"/>
  <c r="AA442" i="37"/>
  <c r="Z442" i="37"/>
  <c r="X442" i="37"/>
  <c r="T442" i="37"/>
  <c r="AF441" i="37"/>
  <c r="AE441" i="37"/>
  <c r="AD441" i="37"/>
  <c r="AC441" i="37"/>
  <c r="AB441" i="37"/>
  <c r="AA441" i="37"/>
  <c r="Z441" i="37"/>
  <c r="X441" i="37"/>
  <c r="T441" i="37"/>
  <c r="AF440" i="37"/>
  <c r="AE440" i="37"/>
  <c r="AD440" i="37"/>
  <c r="AC440" i="37"/>
  <c r="AB440" i="37"/>
  <c r="AA440" i="37"/>
  <c r="Z440" i="37"/>
  <c r="X440" i="37"/>
  <c r="T440" i="37"/>
  <c r="AF439" i="37"/>
  <c r="AE439" i="37"/>
  <c r="AD439" i="37"/>
  <c r="AC439" i="37"/>
  <c r="AB439" i="37"/>
  <c r="AA439" i="37"/>
  <c r="Z439" i="37"/>
  <c r="X439" i="37"/>
  <c r="T439" i="37"/>
  <c r="AF438" i="37"/>
  <c r="AE438" i="37"/>
  <c r="AD438" i="37"/>
  <c r="AC438" i="37"/>
  <c r="AB438" i="37"/>
  <c r="AA438" i="37"/>
  <c r="Z438" i="37"/>
  <c r="X438" i="37"/>
  <c r="T438" i="37"/>
  <c r="AF437" i="37"/>
  <c r="AE437" i="37"/>
  <c r="AD437" i="37"/>
  <c r="AC437" i="37"/>
  <c r="AB437" i="37"/>
  <c r="AA437" i="37"/>
  <c r="Z437" i="37"/>
  <c r="X437" i="37"/>
  <c r="T437" i="37"/>
  <c r="AF436" i="37"/>
  <c r="AE436" i="37"/>
  <c r="AD436" i="37"/>
  <c r="AC436" i="37"/>
  <c r="AB436" i="37"/>
  <c r="AA436" i="37"/>
  <c r="Z436" i="37"/>
  <c r="X436" i="37"/>
  <c r="T436" i="37"/>
  <c r="AF435" i="37"/>
  <c r="AE435" i="37"/>
  <c r="AD435" i="37"/>
  <c r="AC435" i="37"/>
  <c r="AB435" i="37"/>
  <c r="AA435" i="37"/>
  <c r="Z435" i="37"/>
  <c r="X435" i="37"/>
  <c r="T435" i="37"/>
  <c r="AF434" i="37"/>
  <c r="AE434" i="37"/>
  <c r="AD434" i="37"/>
  <c r="AC434" i="37"/>
  <c r="AB434" i="37"/>
  <c r="AA434" i="37"/>
  <c r="Z434" i="37"/>
  <c r="X434" i="37"/>
  <c r="T434" i="37"/>
  <c r="AF433" i="37"/>
  <c r="AE433" i="37"/>
  <c r="AD433" i="37"/>
  <c r="AC433" i="37"/>
  <c r="AB433" i="37"/>
  <c r="AA433" i="37"/>
  <c r="Z433" i="37"/>
  <c r="X433" i="37"/>
  <c r="T433" i="37"/>
  <c r="AF432" i="37"/>
  <c r="AE432" i="37"/>
  <c r="AD432" i="37"/>
  <c r="AC432" i="37"/>
  <c r="AB432" i="37"/>
  <c r="AA432" i="37"/>
  <c r="Z432" i="37"/>
  <c r="X432" i="37"/>
  <c r="T432" i="37"/>
  <c r="AF431" i="37"/>
  <c r="AE431" i="37"/>
  <c r="AD431" i="37"/>
  <c r="AC431" i="37"/>
  <c r="AB431" i="37"/>
  <c r="AA431" i="37"/>
  <c r="Z431" i="37"/>
  <c r="X431" i="37"/>
  <c r="T431" i="37"/>
  <c r="AF430" i="37"/>
  <c r="AE430" i="37"/>
  <c r="AD430" i="37"/>
  <c r="AC430" i="37"/>
  <c r="AB430" i="37"/>
  <c r="AA430" i="37"/>
  <c r="Z430" i="37"/>
  <c r="X430" i="37"/>
  <c r="T430" i="37"/>
  <c r="AF429" i="37"/>
  <c r="AE429" i="37"/>
  <c r="AD429" i="37"/>
  <c r="AC429" i="37"/>
  <c r="AB429" i="37"/>
  <c r="AA429" i="37"/>
  <c r="Z429" i="37"/>
  <c r="X429" i="37"/>
  <c r="T429" i="37"/>
  <c r="AF428" i="37"/>
  <c r="AE428" i="37"/>
  <c r="AD428" i="37"/>
  <c r="AC428" i="37"/>
  <c r="AB428" i="37"/>
  <c r="AA428" i="37"/>
  <c r="Z428" i="37"/>
  <c r="X428" i="37"/>
  <c r="T428" i="37"/>
  <c r="AF427" i="37"/>
  <c r="AE427" i="37"/>
  <c r="AD427" i="37"/>
  <c r="AC427" i="37"/>
  <c r="AB427" i="37"/>
  <c r="AA427" i="37"/>
  <c r="Z427" i="37"/>
  <c r="X427" i="37"/>
  <c r="T427" i="37"/>
  <c r="AF426" i="37"/>
  <c r="AE426" i="37"/>
  <c r="AD426" i="37"/>
  <c r="AC426" i="37"/>
  <c r="AB426" i="37"/>
  <c r="AA426" i="37"/>
  <c r="Z426" i="37"/>
  <c r="X426" i="37"/>
  <c r="T426" i="37"/>
  <c r="AF425" i="37"/>
  <c r="AE425" i="37"/>
  <c r="AD425" i="37"/>
  <c r="AC425" i="37"/>
  <c r="AB425" i="37"/>
  <c r="AA425" i="37"/>
  <c r="Z425" i="37"/>
  <c r="X425" i="37"/>
  <c r="T425" i="37"/>
  <c r="AF424" i="37"/>
  <c r="AE424" i="37"/>
  <c r="AD424" i="37"/>
  <c r="AC424" i="37"/>
  <c r="AB424" i="37"/>
  <c r="AA424" i="37"/>
  <c r="Z424" i="37"/>
  <c r="X424" i="37"/>
  <c r="T424" i="37"/>
  <c r="AF423" i="37"/>
  <c r="AE423" i="37"/>
  <c r="AD423" i="37"/>
  <c r="AC423" i="37"/>
  <c r="AB423" i="37"/>
  <c r="AA423" i="37"/>
  <c r="Z423" i="37"/>
  <c r="X423" i="37"/>
  <c r="T423" i="37"/>
  <c r="AF422" i="37"/>
  <c r="AE422" i="37"/>
  <c r="AD422" i="37"/>
  <c r="AC422" i="37"/>
  <c r="AB422" i="37"/>
  <c r="AA422" i="37"/>
  <c r="Z422" i="37"/>
  <c r="X422" i="37"/>
  <c r="T422" i="37"/>
  <c r="AF421" i="37"/>
  <c r="AE421" i="37"/>
  <c r="AD421" i="37"/>
  <c r="AC421" i="37"/>
  <c r="AB421" i="37"/>
  <c r="AA421" i="37"/>
  <c r="Z421" i="37"/>
  <c r="X421" i="37"/>
  <c r="T421" i="37"/>
  <c r="AF420" i="37"/>
  <c r="AE420" i="37"/>
  <c r="AD420" i="37"/>
  <c r="AC420" i="37"/>
  <c r="AB420" i="37"/>
  <c r="AA420" i="37"/>
  <c r="Z420" i="37"/>
  <c r="X420" i="37"/>
  <c r="T420" i="37"/>
  <c r="AF419" i="37"/>
  <c r="AE419" i="37"/>
  <c r="AD419" i="37"/>
  <c r="AC419" i="37"/>
  <c r="AB419" i="37"/>
  <c r="AA419" i="37"/>
  <c r="Z419" i="37"/>
  <c r="X419" i="37"/>
  <c r="T419" i="37"/>
  <c r="AF418" i="37"/>
  <c r="AE418" i="37"/>
  <c r="AD418" i="37"/>
  <c r="AC418" i="37"/>
  <c r="AB418" i="37"/>
  <c r="AA418" i="37"/>
  <c r="Z418" i="37"/>
  <c r="X418" i="37"/>
  <c r="T418" i="37"/>
  <c r="AF417" i="37"/>
  <c r="AE417" i="37"/>
  <c r="AD417" i="37"/>
  <c r="AC417" i="37"/>
  <c r="AB417" i="37"/>
  <c r="AA417" i="37"/>
  <c r="Z417" i="37"/>
  <c r="X417" i="37"/>
  <c r="T417" i="37"/>
  <c r="AF416" i="37"/>
  <c r="AE416" i="37"/>
  <c r="AD416" i="37"/>
  <c r="AC416" i="37"/>
  <c r="AB416" i="37"/>
  <c r="AA416" i="37"/>
  <c r="Z416" i="37"/>
  <c r="X416" i="37"/>
  <c r="T416" i="37"/>
  <c r="AF415" i="37"/>
  <c r="AE415" i="37"/>
  <c r="AD415" i="37"/>
  <c r="AC415" i="37"/>
  <c r="AB415" i="37"/>
  <c r="AA415" i="37"/>
  <c r="Z415" i="37"/>
  <c r="X415" i="37"/>
  <c r="T415" i="37"/>
  <c r="AF414" i="37"/>
  <c r="AE414" i="37"/>
  <c r="AD414" i="37"/>
  <c r="AC414" i="37"/>
  <c r="AB414" i="37"/>
  <c r="AA414" i="37"/>
  <c r="Z414" i="37"/>
  <c r="X414" i="37"/>
  <c r="T414" i="37"/>
  <c r="AF413" i="37"/>
  <c r="AE413" i="37"/>
  <c r="AD413" i="37"/>
  <c r="AC413" i="37"/>
  <c r="AB413" i="37"/>
  <c r="AA413" i="37"/>
  <c r="Z413" i="37"/>
  <c r="X413" i="37"/>
  <c r="T413" i="37"/>
  <c r="AF412" i="37"/>
  <c r="AE412" i="37"/>
  <c r="AD412" i="37"/>
  <c r="AC412" i="37"/>
  <c r="AB412" i="37"/>
  <c r="AA412" i="37"/>
  <c r="Z412" i="37"/>
  <c r="X412" i="37"/>
  <c r="T412" i="37"/>
  <c r="AF411" i="37"/>
  <c r="AE411" i="37"/>
  <c r="AD411" i="37"/>
  <c r="AC411" i="37"/>
  <c r="AB411" i="37"/>
  <c r="AA411" i="37"/>
  <c r="Z411" i="37"/>
  <c r="X411" i="37"/>
  <c r="T411" i="37"/>
  <c r="AF410" i="37"/>
  <c r="AE410" i="37"/>
  <c r="AD410" i="37"/>
  <c r="AC410" i="37"/>
  <c r="AB410" i="37"/>
  <c r="AA410" i="37"/>
  <c r="Z410" i="37"/>
  <c r="X410" i="37"/>
  <c r="T410" i="37"/>
  <c r="AF409" i="37"/>
  <c r="AE409" i="37"/>
  <c r="AD409" i="37"/>
  <c r="AC409" i="37"/>
  <c r="AB409" i="37"/>
  <c r="AA409" i="37"/>
  <c r="Z409" i="37"/>
  <c r="X409" i="37"/>
  <c r="T409" i="37"/>
  <c r="AF408" i="37"/>
  <c r="AE408" i="37"/>
  <c r="AD408" i="37"/>
  <c r="AC408" i="37"/>
  <c r="AB408" i="37"/>
  <c r="AA408" i="37"/>
  <c r="Z408" i="37"/>
  <c r="X408" i="37"/>
  <c r="T408" i="37"/>
  <c r="AF407" i="37"/>
  <c r="AE407" i="37"/>
  <c r="AD407" i="37"/>
  <c r="AC407" i="37"/>
  <c r="AB407" i="37"/>
  <c r="AA407" i="37"/>
  <c r="Z407" i="37"/>
  <c r="X407" i="37"/>
  <c r="T407" i="37"/>
  <c r="AF406" i="37"/>
  <c r="AE406" i="37"/>
  <c r="AD406" i="37"/>
  <c r="AC406" i="37"/>
  <c r="AB406" i="37"/>
  <c r="AA406" i="37"/>
  <c r="Z406" i="37"/>
  <c r="X406" i="37"/>
  <c r="T406" i="37"/>
  <c r="AF405" i="37"/>
  <c r="AE405" i="37"/>
  <c r="AD405" i="37"/>
  <c r="AC405" i="37"/>
  <c r="AB405" i="37"/>
  <c r="AA405" i="37"/>
  <c r="Z405" i="37"/>
  <c r="X405" i="37"/>
  <c r="T405" i="37"/>
  <c r="AF404" i="37"/>
  <c r="AE404" i="37"/>
  <c r="AD404" i="37"/>
  <c r="AC404" i="37"/>
  <c r="AB404" i="37"/>
  <c r="AA404" i="37"/>
  <c r="Z404" i="37"/>
  <c r="X404" i="37"/>
  <c r="T404" i="37"/>
  <c r="AF403" i="37"/>
  <c r="AE403" i="37"/>
  <c r="AD403" i="37"/>
  <c r="AC403" i="37"/>
  <c r="AB403" i="37"/>
  <c r="AA403" i="37"/>
  <c r="Z403" i="37"/>
  <c r="X403" i="37"/>
  <c r="T403" i="37"/>
  <c r="AF402" i="37"/>
  <c r="AE402" i="37"/>
  <c r="AD402" i="37"/>
  <c r="AC402" i="37"/>
  <c r="AB402" i="37"/>
  <c r="AA402" i="37"/>
  <c r="Z402" i="37"/>
  <c r="X402" i="37"/>
  <c r="T402" i="37"/>
  <c r="AF401" i="37"/>
  <c r="AE401" i="37"/>
  <c r="AD401" i="37"/>
  <c r="AC401" i="37"/>
  <c r="AB401" i="37"/>
  <c r="AA401" i="37"/>
  <c r="Z401" i="37"/>
  <c r="X401" i="37"/>
  <c r="T401" i="37"/>
  <c r="AF400" i="37"/>
  <c r="AE400" i="37"/>
  <c r="AD400" i="37"/>
  <c r="AC400" i="37"/>
  <c r="AB400" i="37"/>
  <c r="AA400" i="37"/>
  <c r="Z400" i="37"/>
  <c r="X400" i="37"/>
  <c r="T400" i="37"/>
  <c r="AF399" i="37"/>
  <c r="AE399" i="37"/>
  <c r="AD399" i="37"/>
  <c r="AC399" i="37"/>
  <c r="AB399" i="37"/>
  <c r="AA399" i="37"/>
  <c r="Z399" i="37"/>
  <c r="X399" i="37"/>
  <c r="T399" i="37"/>
  <c r="AF398" i="37"/>
  <c r="AE398" i="37"/>
  <c r="AD398" i="37"/>
  <c r="AC398" i="37"/>
  <c r="AB398" i="37"/>
  <c r="AA398" i="37"/>
  <c r="Z398" i="37"/>
  <c r="X398" i="37"/>
  <c r="T398" i="37"/>
  <c r="AF397" i="37"/>
  <c r="AE397" i="37"/>
  <c r="AD397" i="37"/>
  <c r="AC397" i="37"/>
  <c r="AB397" i="37"/>
  <c r="AA397" i="37"/>
  <c r="Z397" i="37"/>
  <c r="X397" i="37"/>
  <c r="T397" i="37"/>
  <c r="AF396" i="37"/>
  <c r="AE396" i="37"/>
  <c r="AD396" i="37"/>
  <c r="AC396" i="37"/>
  <c r="AB396" i="37"/>
  <c r="AA396" i="37"/>
  <c r="Z396" i="37"/>
  <c r="X396" i="37"/>
  <c r="T396" i="37"/>
  <c r="AF395" i="37"/>
  <c r="AE395" i="37"/>
  <c r="AD395" i="37"/>
  <c r="AC395" i="37"/>
  <c r="AB395" i="37"/>
  <c r="AA395" i="37"/>
  <c r="Z395" i="37"/>
  <c r="X395" i="37"/>
  <c r="T395" i="37"/>
  <c r="AF394" i="37"/>
  <c r="AE394" i="37"/>
  <c r="AD394" i="37"/>
  <c r="AC394" i="37"/>
  <c r="AB394" i="37"/>
  <c r="AA394" i="37"/>
  <c r="Z394" i="37"/>
  <c r="X394" i="37"/>
  <c r="T394" i="37"/>
  <c r="AF393" i="37"/>
  <c r="AE393" i="37"/>
  <c r="AD393" i="37"/>
  <c r="AC393" i="37"/>
  <c r="AB393" i="37"/>
  <c r="AA393" i="37"/>
  <c r="Z393" i="37"/>
  <c r="X393" i="37"/>
  <c r="T393" i="37"/>
  <c r="AF392" i="37"/>
  <c r="AE392" i="37"/>
  <c r="AD392" i="37"/>
  <c r="AC392" i="37"/>
  <c r="AB392" i="37"/>
  <c r="AA392" i="37"/>
  <c r="Z392" i="37"/>
  <c r="X392" i="37"/>
  <c r="T392" i="37"/>
  <c r="AF391" i="37"/>
  <c r="AE391" i="37"/>
  <c r="AD391" i="37"/>
  <c r="AC391" i="37"/>
  <c r="AB391" i="37"/>
  <c r="AA391" i="37"/>
  <c r="Z391" i="37"/>
  <c r="X391" i="37"/>
  <c r="T391" i="37"/>
  <c r="AF390" i="37"/>
  <c r="AE390" i="37"/>
  <c r="AD390" i="37"/>
  <c r="AC390" i="37"/>
  <c r="AB390" i="37"/>
  <c r="AA390" i="37"/>
  <c r="Z390" i="37"/>
  <c r="X390" i="37"/>
  <c r="T390" i="37"/>
  <c r="AF389" i="37"/>
  <c r="AE389" i="37"/>
  <c r="AD389" i="37"/>
  <c r="AC389" i="37"/>
  <c r="AB389" i="37"/>
  <c r="AA389" i="37"/>
  <c r="Z389" i="37"/>
  <c r="X389" i="37"/>
  <c r="T389" i="37"/>
  <c r="AF388" i="37"/>
  <c r="AE388" i="37"/>
  <c r="AD388" i="37"/>
  <c r="AC388" i="37"/>
  <c r="AB388" i="37"/>
  <c r="AA388" i="37"/>
  <c r="Z388" i="37"/>
  <c r="X388" i="37"/>
  <c r="T388" i="37"/>
  <c r="AF387" i="37"/>
  <c r="AE387" i="37"/>
  <c r="AD387" i="37"/>
  <c r="AC387" i="37"/>
  <c r="AB387" i="37"/>
  <c r="AA387" i="37"/>
  <c r="Z387" i="37"/>
  <c r="X387" i="37"/>
  <c r="T387" i="37"/>
  <c r="AF386" i="37"/>
  <c r="AE386" i="37"/>
  <c r="AD386" i="37"/>
  <c r="AC386" i="37"/>
  <c r="AB386" i="37"/>
  <c r="AA386" i="37"/>
  <c r="Z386" i="37"/>
  <c r="X386" i="37"/>
  <c r="T386" i="37"/>
  <c r="AF385" i="37"/>
  <c r="AE385" i="37"/>
  <c r="AD385" i="37"/>
  <c r="AC385" i="37"/>
  <c r="AB385" i="37"/>
  <c r="AA385" i="37"/>
  <c r="Z385" i="37"/>
  <c r="X385" i="37"/>
  <c r="T385" i="37"/>
  <c r="AF384" i="37"/>
  <c r="AE384" i="37"/>
  <c r="AD384" i="37"/>
  <c r="AC384" i="37"/>
  <c r="AB384" i="37"/>
  <c r="AA384" i="37"/>
  <c r="Z384" i="37"/>
  <c r="X384" i="37"/>
  <c r="T384" i="37"/>
  <c r="AF383" i="37"/>
  <c r="AE383" i="37"/>
  <c r="AD383" i="37"/>
  <c r="AC383" i="37"/>
  <c r="AB383" i="37"/>
  <c r="AA383" i="37"/>
  <c r="Z383" i="37"/>
  <c r="X383" i="37"/>
  <c r="T383" i="37"/>
  <c r="AF382" i="37"/>
  <c r="AE382" i="37"/>
  <c r="AD382" i="37"/>
  <c r="AC382" i="37"/>
  <c r="AB382" i="37"/>
  <c r="AA382" i="37"/>
  <c r="Z382" i="37"/>
  <c r="X382" i="37"/>
  <c r="T382" i="37"/>
  <c r="AF381" i="37"/>
  <c r="AE381" i="37"/>
  <c r="AD381" i="37"/>
  <c r="AC381" i="37"/>
  <c r="AB381" i="37"/>
  <c r="AA381" i="37"/>
  <c r="Z381" i="37"/>
  <c r="X381" i="37"/>
  <c r="T381" i="37"/>
  <c r="AF380" i="37"/>
  <c r="AE380" i="37"/>
  <c r="AD380" i="37"/>
  <c r="AC380" i="37"/>
  <c r="AB380" i="37"/>
  <c r="AA380" i="37"/>
  <c r="Z380" i="37"/>
  <c r="X380" i="37"/>
  <c r="T380" i="37"/>
  <c r="AF379" i="37"/>
  <c r="AE379" i="37"/>
  <c r="AD379" i="37"/>
  <c r="AC379" i="37"/>
  <c r="AB379" i="37"/>
  <c r="AA379" i="37"/>
  <c r="Z379" i="37"/>
  <c r="X379" i="37"/>
  <c r="T379" i="37"/>
  <c r="AF378" i="37"/>
  <c r="AE378" i="37"/>
  <c r="AD378" i="37"/>
  <c r="AC378" i="37"/>
  <c r="AB378" i="37"/>
  <c r="AA378" i="37"/>
  <c r="Z378" i="37"/>
  <c r="X378" i="37"/>
  <c r="T378" i="37"/>
  <c r="AF377" i="37"/>
  <c r="AE377" i="37"/>
  <c r="AD377" i="37"/>
  <c r="AC377" i="37"/>
  <c r="AB377" i="37"/>
  <c r="AA377" i="37"/>
  <c r="Z377" i="37"/>
  <c r="X377" i="37"/>
  <c r="T377" i="37"/>
  <c r="AF376" i="37"/>
  <c r="AE376" i="37"/>
  <c r="AD376" i="37"/>
  <c r="AC376" i="37"/>
  <c r="AB376" i="37"/>
  <c r="AA376" i="37"/>
  <c r="Z376" i="37"/>
  <c r="X376" i="37"/>
  <c r="T376" i="37"/>
  <c r="AF375" i="37"/>
  <c r="AE375" i="37"/>
  <c r="AD375" i="37"/>
  <c r="AC375" i="37"/>
  <c r="AB375" i="37"/>
  <c r="AA375" i="37"/>
  <c r="Z375" i="37"/>
  <c r="X375" i="37"/>
  <c r="T375" i="37"/>
  <c r="AF374" i="37"/>
  <c r="AE374" i="37"/>
  <c r="AD374" i="37"/>
  <c r="AC374" i="37"/>
  <c r="AB374" i="37"/>
  <c r="AA374" i="37"/>
  <c r="Z374" i="37"/>
  <c r="X374" i="37"/>
  <c r="T374" i="37"/>
  <c r="AF373" i="37"/>
  <c r="AE373" i="37"/>
  <c r="AD373" i="37"/>
  <c r="AC373" i="37"/>
  <c r="AB373" i="37"/>
  <c r="AA373" i="37"/>
  <c r="Z373" i="37"/>
  <c r="X373" i="37"/>
  <c r="T373" i="37"/>
  <c r="AF372" i="37"/>
  <c r="AE372" i="37"/>
  <c r="AD372" i="37"/>
  <c r="AC372" i="37"/>
  <c r="AB372" i="37"/>
  <c r="AA372" i="37"/>
  <c r="Z372" i="37"/>
  <c r="X372" i="37"/>
  <c r="T372" i="37"/>
  <c r="AF371" i="37"/>
  <c r="AE371" i="37"/>
  <c r="AD371" i="37"/>
  <c r="AC371" i="37"/>
  <c r="AB371" i="37"/>
  <c r="AA371" i="37"/>
  <c r="Z371" i="37"/>
  <c r="X371" i="37"/>
  <c r="T371" i="37"/>
  <c r="AF370" i="37"/>
  <c r="AE370" i="37"/>
  <c r="AD370" i="37"/>
  <c r="AC370" i="37"/>
  <c r="AB370" i="37"/>
  <c r="AA370" i="37"/>
  <c r="Z370" i="37"/>
  <c r="X370" i="37"/>
  <c r="T370" i="37"/>
  <c r="AF369" i="37"/>
  <c r="AE369" i="37"/>
  <c r="AD369" i="37"/>
  <c r="AC369" i="37"/>
  <c r="AB369" i="37"/>
  <c r="AA369" i="37"/>
  <c r="Z369" i="37"/>
  <c r="X369" i="37"/>
  <c r="T369" i="37"/>
  <c r="AF368" i="37"/>
  <c r="AE368" i="37"/>
  <c r="AD368" i="37"/>
  <c r="AC368" i="37"/>
  <c r="AB368" i="37"/>
  <c r="AA368" i="37"/>
  <c r="Z368" i="37"/>
  <c r="X368" i="37"/>
  <c r="T368" i="37"/>
  <c r="AF367" i="37"/>
  <c r="AE367" i="37"/>
  <c r="AD367" i="37"/>
  <c r="AC367" i="37"/>
  <c r="AB367" i="37"/>
  <c r="AA367" i="37"/>
  <c r="Z367" i="37"/>
  <c r="X367" i="37"/>
  <c r="T367" i="37"/>
  <c r="AF366" i="37"/>
  <c r="AE366" i="37"/>
  <c r="AD366" i="37"/>
  <c r="AC366" i="37"/>
  <c r="AB366" i="37"/>
  <c r="AA366" i="37"/>
  <c r="Z366" i="37"/>
  <c r="X366" i="37"/>
  <c r="T366" i="37"/>
  <c r="AF365" i="37"/>
  <c r="AE365" i="37"/>
  <c r="AD365" i="37"/>
  <c r="AC365" i="37"/>
  <c r="AB365" i="37"/>
  <c r="AA365" i="37"/>
  <c r="Z365" i="37"/>
  <c r="X365" i="37"/>
  <c r="T365" i="37"/>
  <c r="AF364" i="37"/>
  <c r="AE364" i="37"/>
  <c r="AD364" i="37"/>
  <c r="AC364" i="37"/>
  <c r="AB364" i="37"/>
  <c r="AA364" i="37"/>
  <c r="Z364" i="37"/>
  <c r="X364" i="37"/>
  <c r="T364" i="37"/>
  <c r="AF363" i="37"/>
  <c r="AE363" i="37"/>
  <c r="AD363" i="37"/>
  <c r="AC363" i="37"/>
  <c r="AB363" i="37"/>
  <c r="AA363" i="37"/>
  <c r="Z363" i="37"/>
  <c r="X363" i="37"/>
  <c r="T363" i="37"/>
  <c r="AF362" i="37"/>
  <c r="AE362" i="37"/>
  <c r="AD362" i="37"/>
  <c r="AC362" i="37"/>
  <c r="AB362" i="37"/>
  <c r="AA362" i="37"/>
  <c r="Z362" i="37"/>
  <c r="X362" i="37"/>
  <c r="T362" i="37"/>
  <c r="AF361" i="37"/>
  <c r="AE361" i="37"/>
  <c r="AD361" i="37"/>
  <c r="AC361" i="37"/>
  <c r="AB361" i="37"/>
  <c r="AA361" i="37"/>
  <c r="Z361" i="37"/>
  <c r="X361" i="37"/>
  <c r="T361" i="37"/>
  <c r="AF360" i="37"/>
  <c r="AE360" i="37"/>
  <c r="AD360" i="37"/>
  <c r="AC360" i="37"/>
  <c r="AB360" i="37"/>
  <c r="AA360" i="37"/>
  <c r="Z360" i="37"/>
  <c r="X360" i="37"/>
  <c r="T360" i="37"/>
  <c r="AF359" i="37"/>
  <c r="AE359" i="37"/>
  <c r="AD359" i="37"/>
  <c r="AC359" i="37"/>
  <c r="AB359" i="37"/>
  <c r="AA359" i="37"/>
  <c r="Z359" i="37"/>
  <c r="X359" i="37"/>
  <c r="T359" i="37"/>
  <c r="AF358" i="37"/>
  <c r="AE358" i="37"/>
  <c r="AD358" i="37"/>
  <c r="AC358" i="37"/>
  <c r="AB358" i="37"/>
  <c r="AA358" i="37"/>
  <c r="Z358" i="37"/>
  <c r="X358" i="37"/>
  <c r="T358" i="37"/>
  <c r="AF357" i="37"/>
  <c r="AE357" i="37"/>
  <c r="AD357" i="37"/>
  <c r="AC357" i="37"/>
  <c r="AB357" i="37"/>
  <c r="AA357" i="37"/>
  <c r="Z357" i="37"/>
  <c r="X357" i="37"/>
  <c r="T357" i="37"/>
  <c r="AF356" i="37"/>
  <c r="AE356" i="37"/>
  <c r="AD356" i="37"/>
  <c r="AC356" i="37"/>
  <c r="AB356" i="37"/>
  <c r="AA356" i="37"/>
  <c r="Z356" i="37"/>
  <c r="X356" i="37"/>
  <c r="T356" i="37"/>
  <c r="AF355" i="37"/>
  <c r="AE355" i="37"/>
  <c r="AD355" i="37"/>
  <c r="AC355" i="37"/>
  <c r="AB355" i="37"/>
  <c r="AA355" i="37"/>
  <c r="Z355" i="37"/>
  <c r="X355" i="37"/>
  <c r="T355" i="37"/>
  <c r="AF354" i="37"/>
  <c r="AE354" i="37"/>
  <c r="AD354" i="37"/>
  <c r="AC354" i="37"/>
  <c r="AB354" i="37"/>
  <c r="AA354" i="37"/>
  <c r="Z354" i="37"/>
  <c r="X354" i="37"/>
  <c r="T354" i="37"/>
  <c r="AF353" i="37"/>
  <c r="AE353" i="37"/>
  <c r="AD353" i="37"/>
  <c r="AC353" i="37"/>
  <c r="AB353" i="37"/>
  <c r="AA353" i="37"/>
  <c r="Z353" i="37"/>
  <c r="X353" i="37"/>
  <c r="T353" i="37"/>
  <c r="AF352" i="37"/>
  <c r="AE352" i="37"/>
  <c r="AD352" i="37"/>
  <c r="AC352" i="37"/>
  <c r="AB352" i="37"/>
  <c r="AA352" i="37"/>
  <c r="Z352" i="37"/>
  <c r="X352" i="37"/>
  <c r="T352" i="37"/>
  <c r="AF351" i="37"/>
  <c r="AE351" i="37"/>
  <c r="AD351" i="37"/>
  <c r="AC351" i="37"/>
  <c r="AB351" i="37"/>
  <c r="AA351" i="37"/>
  <c r="Z351" i="37"/>
  <c r="X351" i="37"/>
  <c r="T351" i="37"/>
  <c r="AF350" i="37"/>
  <c r="AE350" i="37"/>
  <c r="AD350" i="37"/>
  <c r="AC350" i="37"/>
  <c r="AB350" i="37"/>
  <c r="AA350" i="37"/>
  <c r="Z350" i="37"/>
  <c r="X350" i="37"/>
  <c r="T350" i="37"/>
  <c r="AF349" i="37"/>
  <c r="AE349" i="37"/>
  <c r="AD349" i="37"/>
  <c r="AC349" i="37"/>
  <c r="AB349" i="37"/>
  <c r="AA349" i="37"/>
  <c r="Z349" i="37"/>
  <c r="X349" i="37"/>
  <c r="T349" i="37"/>
  <c r="AF348" i="37"/>
  <c r="AE348" i="37"/>
  <c r="AD348" i="37"/>
  <c r="AC348" i="37"/>
  <c r="AB348" i="37"/>
  <c r="AA348" i="37"/>
  <c r="Z348" i="37"/>
  <c r="X348" i="37"/>
  <c r="T348" i="37"/>
  <c r="AF347" i="37"/>
  <c r="AE347" i="37"/>
  <c r="AD347" i="37"/>
  <c r="AC347" i="37"/>
  <c r="AB347" i="37"/>
  <c r="AA347" i="37"/>
  <c r="Z347" i="37"/>
  <c r="X347" i="37"/>
  <c r="T347" i="37"/>
  <c r="AF346" i="37"/>
  <c r="AE346" i="37"/>
  <c r="AD346" i="37"/>
  <c r="AC346" i="37"/>
  <c r="AB346" i="37"/>
  <c r="AA346" i="37"/>
  <c r="Z346" i="37"/>
  <c r="X346" i="37"/>
  <c r="T346" i="37"/>
  <c r="AF345" i="37"/>
  <c r="AE345" i="37"/>
  <c r="AD345" i="37"/>
  <c r="AC345" i="37"/>
  <c r="AB345" i="37"/>
  <c r="AA345" i="37"/>
  <c r="Z345" i="37"/>
  <c r="X345" i="37"/>
  <c r="T345" i="37"/>
  <c r="AF344" i="37"/>
  <c r="AE344" i="37"/>
  <c r="AD344" i="37"/>
  <c r="AC344" i="37"/>
  <c r="AB344" i="37"/>
  <c r="AA344" i="37"/>
  <c r="Z344" i="37"/>
  <c r="X344" i="37"/>
  <c r="T344" i="37"/>
  <c r="AF343" i="37"/>
  <c r="AE343" i="37"/>
  <c r="AD343" i="37"/>
  <c r="AC343" i="37"/>
  <c r="AB343" i="37"/>
  <c r="AA343" i="37"/>
  <c r="Z343" i="37"/>
  <c r="X343" i="37"/>
  <c r="T343" i="37"/>
  <c r="AF342" i="37"/>
  <c r="AE342" i="37"/>
  <c r="AD342" i="37"/>
  <c r="AC342" i="37"/>
  <c r="AB342" i="37"/>
  <c r="AA342" i="37"/>
  <c r="Z342" i="37"/>
  <c r="X342" i="37"/>
  <c r="T342" i="37"/>
  <c r="AF341" i="37"/>
  <c r="AE341" i="37"/>
  <c r="AD341" i="37"/>
  <c r="AC341" i="37"/>
  <c r="AB341" i="37"/>
  <c r="AA341" i="37"/>
  <c r="Z341" i="37"/>
  <c r="X341" i="37"/>
  <c r="T341" i="37"/>
  <c r="AF340" i="37"/>
  <c r="AE340" i="37"/>
  <c r="AD340" i="37"/>
  <c r="AC340" i="37"/>
  <c r="AB340" i="37"/>
  <c r="AA340" i="37"/>
  <c r="Z340" i="37"/>
  <c r="X340" i="37"/>
  <c r="T340" i="37"/>
  <c r="AF339" i="37"/>
  <c r="AE339" i="37"/>
  <c r="AD339" i="37"/>
  <c r="AC339" i="37"/>
  <c r="AB339" i="37"/>
  <c r="AA339" i="37"/>
  <c r="Z339" i="37"/>
  <c r="X339" i="37"/>
  <c r="T339" i="37"/>
  <c r="AF338" i="37"/>
  <c r="AE338" i="37"/>
  <c r="AD338" i="37"/>
  <c r="AC338" i="37"/>
  <c r="AB338" i="37"/>
  <c r="AA338" i="37"/>
  <c r="Z338" i="37"/>
  <c r="X338" i="37"/>
  <c r="T338" i="37"/>
  <c r="AF337" i="37"/>
  <c r="AE337" i="37"/>
  <c r="AD337" i="37"/>
  <c r="AC337" i="37"/>
  <c r="AB337" i="37"/>
  <c r="AA337" i="37"/>
  <c r="Z337" i="37"/>
  <c r="X337" i="37"/>
  <c r="T337" i="37"/>
  <c r="AF336" i="37"/>
  <c r="AE336" i="37"/>
  <c r="AD336" i="37"/>
  <c r="AC336" i="37"/>
  <c r="AB336" i="37"/>
  <c r="AA336" i="37"/>
  <c r="Z336" i="37"/>
  <c r="X336" i="37"/>
  <c r="T336" i="37"/>
  <c r="AF335" i="37"/>
  <c r="AE335" i="37"/>
  <c r="AD335" i="37"/>
  <c r="AC335" i="37"/>
  <c r="AB335" i="37"/>
  <c r="AA335" i="37"/>
  <c r="Z335" i="37"/>
  <c r="X335" i="37"/>
  <c r="T335" i="37"/>
  <c r="AF334" i="37"/>
  <c r="AE334" i="37"/>
  <c r="AD334" i="37"/>
  <c r="AC334" i="37"/>
  <c r="AB334" i="37"/>
  <c r="AA334" i="37"/>
  <c r="Z334" i="37"/>
  <c r="X334" i="37"/>
  <c r="T334" i="37"/>
  <c r="AF333" i="37"/>
  <c r="AE333" i="37"/>
  <c r="AD333" i="37"/>
  <c r="AC333" i="37"/>
  <c r="AB333" i="37"/>
  <c r="AA333" i="37"/>
  <c r="Z333" i="37"/>
  <c r="X333" i="37"/>
  <c r="T333" i="37"/>
  <c r="AF332" i="37"/>
  <c r="AE332" i="37"/>
  <c r="AD332" i="37"/>
  <c r="AC332" i="37"/>
  <c r="AB332" i="37"/>
  <c r="AA332" i="37"/>
  <c r="Z332" i="37"/>
  <c r="X332" i="37"/>
  <c r="T332" i="37"/>
  <c r="AF331" i="37"/>
  <c r="AE331" i="37"/>
  <c r="AD331" i="37"/>
  <c r="AC331" i="37"/>
  <c r="AB331" i="37"/>
  <c r="AA331" i="37"/>
  <c r="Z331" i="37"/>
  <c r="X331" i="37"/>
  <c r="T331" i="37"/>
  <c r="AF330" i="37"/>
  <c r="AE330" i="37"/>
  <c r="AD330" i="37"/>
  <c r="AC330" i="37"/>
  <c r="AB330" i="37"/>
  <c r="AA330" i="37"/>
  <c r="Z330" i="37"/>
  <c r="X330" i="37"/>
  <c r="T330" i="37"/>
  <c r="AF329" i="37"/>
  <c r="AE329" i="37"/>
  <c r="AD329" i="37"/>
  <c r="AC329" i="37"/>
  <c r="AB329" i="37"/>
  <c r="AA329" i="37"/>
  <c r="Z329" i="37"/>
  <c r="X329" i="37"/>
  <c r="T329" i="37"/>
  <c r="AF328" i="37"/>
  <c r="AE328" i="37"/>
  <c r="AD328" i="37"/>
  <c r="AC328" i="37"/>
  <c r="AB328" i="37"/>
  <c r="AA328" i="37"/>
  <c r="Z328" i="37"/>
  <c r="X328" i="37"/>
  <c r="T328" i="37"/>
  <c r="AF327" i="37"/>
  <c r="AE327" i="37"/>
  <c r="AD327" i="37"/>
  <c r="AC327" i="37"/>
  <c r="AB327" i="37"/>
  <c r="AA327" i="37"/>
  <c r="Z327" i="37"/>
  <c r="X327" i="37"/>
  <c r="T327" i="37"/>
  <c r="AF326" i="37"/>
  <c r="AE326" i="37"/>
  <c r="AD326" i="37"/>
  <c r="AC326" i="37"/>
  <c r="AB326" i="37"/>
  <c r="AA326" i="37"/>
  <c r="Z326" i="37"/>
  <c r="X326" i="37"/>
  <c r="T326" i="37"/>
  <c r="AF325" i="37"/>
  <c r="AE325" i="37"/>
  <c r="AD325" i="37"/>
  <c r="AC325" i="37"/>
  <c r="AB325" i="37"/>
  <c r="AA325" i="37"/>
  <c r="Z325" i="37"/>
  <c r="X325" i="37"/>
  <c r="T325" i="37"/>
  <c r="AF324" i="37"/>
  <c r="AE324" i="37"/>
  <c r="AD324" i="37"/>
  <c r="AC324" i="37"/>
  <c r="AB324" i="37"/>
  <c r="AA324" i="37"/>
  <c r="Z324" i="37"/>
  <c r="X324" i="37"/>
  <c r="T324" i="37"/>
  <c r="AF323" i="37"/>
  <c r="AE323" i="37"/>
  <c r="AD323" i="37"/>
  <c r="AC323" i="37"/>
  <c r="AB323" i="37"/>
  <c r="AA323" i="37"/>
  <c r="Z323" i="37"/>
  <c r="X323" i="37"/>
  <c r="T323" i="37"/>
  <c r="AF322" i="37"/>
  <c r="AE322" i="37"/>
  <c r="AD322" i="37"/>
  <c r="AC322" i="37"/>
  <c r="AB322" i="37"/>
  <c r="AA322" i="37"/>
  <c r="Z322" i="37"/>
  <c r="X322" i="37"/>
  <c r="T322" i="37"/>
  <c r="AF321" i="37"/>
  <c r="AE321" i="37"/>
  <c r="AD321" i="37"/>
  <c r="AC321" i="37"/>
  <c r="AB321" i="37"/>
  <c r="AA321" i="37"/>
  <c r="Z321" i="37"/>
  <c r="X321" i="37"/>
  <c r="T321" i="37"/>
  <c r="AF320" i="37"/>
  <c r="AE320" i="37"/>
  <c r="AD320" i="37"/>
  <c r="AC320" i="37"/>
  <c r="AB320" i="37"/>
  <c r="AA320" i="37"/>
  <c r="Z320" i="37"/>
  <c r="X320" i="37"/>
  <c r="T320" i="37"/>
  <c r="AF319" i="37"/>
  <c r="AE319" i="37"/>
  <c r="AD319" i="37"/>
  <c r="AC319" i="37"/>
  <c r="AB319" i="37"/>
  <c r="AA319" i="37"/>
  <c r="Z319" i="37"/>
  <c r="X319" i="37"/>
  <c r="T319" i="37"/>
  <c r="AF318" i="37"/>
  <c r="AE318" i="37"/>
  <c r="AD318" i="37"/>
  <c r="AC318" i="37"/>
  <c r="AB318" i="37"/>
  <c r="AA318" i="37"/>
  <c r="Z318" i="37"/>
  <c r="X318" i="37"/>
  <c r="T318" i="37"/>
  <c r="AF317" i="37"/>
  <c r="AE317" i="37"/>
  <c r="AD317" i="37"/>
  <c r="AC317" i="37"/>
  <c r="AB317" i="37"/>
  <c r="AA317" i="37"/>
  <c r="Z317" i="37"/>
  <c r="X317" i="37"/>
  <c r="T317" i="37"/>
  <c r="AF316" i="37"/>
  <c r="AE316" i="37"/>
  <c r="AD316" i="37"/>
  <c r="AC316" i="37"/>
  <c r="AB316" i="37"/>
  <c r="AA316" i="37"/>
  <c r="Z316" i="37"/>
  <c r="X316" i="37"/>
  <c r="T316" i="37"/>
  <c r="AF315" i="37"/>
  <c r="AE315" i="37"/>
  <c r="AD315" i="37"/>
  <c r="AC315" i="37"/>
  <c r="AB315" i="37"/>
  <c r="AA315" i="37"/>
  <c r="Z315" i="37"/>
  <c r="X315" i="37"/>
  <c r="T315" i="37"/>
  <c r="AF314" i="37"/>
  <c r="AE314" i="37"/>
  <c r="AD314" i="37"/>
  <c r="AC314" i="37"/>
  <c r="AB314" i="37"/>
  <c r="AA314" i="37"/>
  <c r="Z314" i="37"/>
  <c r="X314" i="37"/>
  <c r="T314" i="37"/>
  <c r="AF313" i="37"/>
  <c r="AE313" i="37"/>
  <c r="AD313" i="37"/>
  <c r="AC313" i="37"/>
  <c r="AB313" i="37"/>
  <c r="AA313" i="37"/>
  <c r="Z313" i="37"/>
  <c r="X313" i="37"/>
  <c r="T313" i="37"/>
  <c r="AF312" i="37"/>
  <c r="AE312" i="37"/>
  <c r="AD312" i="37"/>
  <c r="AC312" i="37"/>
  <c r="AB312" i="37"/>
  <c r="AA312" i="37"/>
  <c r="Z312" i="37"/>
  <c r="X312" i="37"/>
  <c r="T312" i="37"/>
  <c r="AF311" i="37"/>
  <c r="AE311" i="37"/>
  <c r="AD311" i="37"/>
  <c r="AC311" i="37"/>
  <c r="AB311" i="37"/>
  <c r="AA311" i="37"/>
  <c r="Z311" i="37"/>
  <c r="X311" i="37"/>
  <c r="T311" i="37"/>
  <c r="AF310" i="37"/>
  <c r="AE310" i="37"/>
  <c r="AD310" i="37"/>
  <c r="AC310" i="37"/>
  <c r="AB310" i="37"/>
  <c r="AA310" i="37"/>
  <c r="Z310" i="37"/>
  <c r="X310" i="37"/>
  <c r="T310" i="37"/>
  <c r="AF309" i="37"/>
  <c r="AE309" i="37"/>
  <c r="AD309" i="37"/>
  <c r="AC309" i="37"/>
  <c r="AB309" i="37"/>
  <c r="AA309" i="37"/>
  <c r="Z309" i="37"/>
  <c r="X309" i="37"/>
  <c r="T309" i="37"/>
  <c r="AF308" i="37"/>
  <c r="AE308" i="37"/>
  <c r="AD308" i="37"/>
  <c r="AC308" i="37"/>
  <c r="AB308" i="37"/>
  <c r="AA308" i="37"/>
  <c r="Z308" i="37"/>
  <c r="X308" i="37"/>
  <c r="T308" i="37"/>
  <c r="AF307" i="37"/>
  <c r="AE307" i="37"/>
  <c r="AD307" i="37"/>
  <c r="AC307" i="37"/>
  <c r="AB307" i="37"/>
  <c r="AA307" i="37"/>
  <c r="Z307" i="37"/>
  <c r="X307" i="37"/>
  <c r="T307" i="37"/>
  <c r="AF306" i="37"/>
  <c r="AE306" i="37"/>
  <c r="AD306" i="37"/>
  <c r="AC306" i="37"/>
  <c r="AB306" i="37"/>
  <c r="AA306" i="37"/>
  <c r="Z306" i="37"/>
  <c r="X306" i="37"/>
  <c r="T306" i="37"/>
  <c r="AF305" i="37"/>
  <c r="AE305" i="37"/>
  <c r="AD305" i="37"/>
  <c r="AC305" i="37"/>
  <c r="AB305" i="37"/>
  <c r="AA305" i="37"/>
  <c r="Z305" i="37"/>
  <c r="X305" i="37"/>
  <c r="T305" i="37"/>
  <c r="AF304" i="37"/>
  <c r="AE304" i="37"/>
  <c r="AD304" i="37"/>
  <c r="AC304" i="37"/>
  <c r="AB304" i="37"/>
  <c r="AA304" i="37"/>
  <c r="Z304" i="37"/>
  <c r="X304" i="37"/>
  <c r="T304" i="37"/>
  <c r="AF303" i="37"/>
  <c r="AE303" i="37"/>
  <c r="AD303" i="37"/>
  <c r="AC303" i="37"/>
  <c r="AB303" i="37"/>
  <c r="AA303" i="37"/>
  <c r="Z303" i="37"/>
  <c r="X303" i="37"/>
  <c r="T303" i="37"/>
  <c r="AF302" i="37"/>
  <c r="AE302" i="37"/>
  <c r="AD302" i="37"/>
  <c r="AC302" i="37"/>
  <c r="AB302" i="37"/>
  <c r="AA302" i="37"/>
  <c r="Z302" i="37"/>
  <c r="X302" i="37"/>
  <c r="T302" i="37"/>
  <c r="AF301" i="37"/>
  <c r="AE301" i="37"/>
  <c r="AD301" i="37"/>
  <c r="AC301" i="37"/>
  <c r="AB301" i="37"/>
  <c r="AA301" i="37"/>
  <c r="Z301" i="37"/>
  <c r="X301" i="37"/>
  <c r="T301" i="37"/>
  <c r="AF300" i="37"/>
  <c r="AE300" i="37"/>
  <c r="AD300" i="37"/>
  <c r="AC300" i="37"/>
  <c r="AB300" i="37"/>
  <c r="AA300" i="37"/>
  <c r="Z300" i="37"/>
  <c r="X300" i="37"/>
  <c r="T300" i="37"/>
  <c r="AF299" i="37"/>
  <c r="AE299" i="37"/>
  <c r="AD299" i="37"/>
  <c r="AC299" i="37"/>
  <c r="AB299" i="37"/>
  <c r="AA299" i="37"/>
  <c r="Z299" i="37"/>
  <c r="X299" i="37"/>
  <c r="T299" i="37"/>
  <c r="AF298" i="37"/>
  <c r="AE298" i="37"/>
  <c r="AD298" i="37"/>
  <c r="AC298" i="37"/>
  <c r="AB298" i="37"/>
  <c r="AA298" i="37"/>
  <c r="Z298" i="37"/>
  <c r="X298" i="37"/>
  <c r="T298" i="37"/>
  <c r="AF297" i="37"/>
  <c r="AE297" i="37"/>
  <c r="AD297" i="37"/>
  <c r="AC297" i="37"/>
  <c r="AB297" i="37"/>
  <c r="AA297" i="37"/>
  <c r="Z297" i="37"/>
  <c r="X297" i="37"/>
  <c r="T297" i="37"/>
  <c r="AF296" i="37"/>
  <c r="AE296" i="37"/>
  <c r="AD296" i="37"/>
  <c r="AC296" i="37"/>
  <c r="AB296" i="37"/>
  <c r="AA296" i="37"/>
  <c r="Z296" i="37"/>
  <c r="X296" i="37"/>
  <c r="T296" i="37"/>
  <c r="AF295" i="37"/>
  <c r="AE295" i="37"/>
  <c r="AD295" i="37"/>
  <c r="AC295" i="37"/>
  <c r="AB295" i="37"/>
  <c r="AA295" i="37"/>
  <c r="Z295" i="37"/>
  <c r="X295" i="37"/>
  <c r="T295" i="37"/>
  <c r="AF294" i="37"/>
  <c r="AE294" i="37"/>
  <c r="AD294" i="37"/>
  <c r="AC294" i="37"/>
  <c r="AB294" i="37"/>
  <c r="AA294" i="37"/>
  <c r="Z294" i="37"/>
  <c r="X294" i="37"/>
  <c r="T294" i="37"/>
  <c r="AF293" i="37"/>
  <c r="AE293" i="37"/>
  <c r="AD293" i="37"/>
  <c r="AC293" i="37"/>
  <c r="AB293" i="37"/>
  <c r="AA293" i="37"/>
  <c r="Z293" i="37"/>
  <c r="X293" i="37"/>
  <c r="T293" i="37"/>
  <c r="AF292" i="37"/>
  <c r="AE292" i="37"/>
  <c r="AD292" i="37"/>
  <c r="AC292" i="37"/>
  <c r="AB292" i="37"/>
  <c r="AA292" i="37"/>
  <c r="Z292" i="37"/>
  <c r="X292" i="37"/>
  <c r="T292" i="37"/>
  <c r="AF291" i="37"/>
  <c r="AE291" i="37"/>
  <c r="AD291" i="37"/>
  <c r="AC291" i="37"/>
  <c r="AB291" i="37"/>
  <c r="AA291" i="37"/>
  <c r="Z291" i="37"/>
  <c r="X291" i="37"/>
  <c r="T291" i="37"/>
  <c r="AF290" i="37"/>
  <c r="AE290" i="37"/>
  <c r="AD290" i="37"/>
  <c r="AC290" i="37"/>
  <c r="AB290" i="37"/>
  <c r="AA290" i="37"/>
  <c r="Z290" i="37"/>
  <c r="X290" i="37"/>
  <c r="T290" i="37"/>
  <c r="AF289" i="37"/>
  <c r="AE289" i="37"/>
  <c r="AD289" i="37"/>
  <c r="AC289" i="37"/>
  <c r="AB289" i="37"/>
  <c r="AA289" i="37"/>
  <c r="Z289" i="37"/>
  <c r="X289" i="37"/>
  <c r="T289" i="37"/>
  <c r="AF288" i="37"/>
  <c r="AE288" i="37"/>
  <c r="AD288" i="37"/>
  <c r="AC288" i="37"/>
  <c r="AB288" i="37"/>
  <c r="AA288" i="37"/>
  <c r="Z288" i="37"/>
  <c r="X288" i="37"/>
  <c r="T288" i="37"/>
  <c r="AI287" i="37"/>
  <c r="AF287" i="37"/>
  <c r="AE287" i="37"/>
  <c r="AD287" i="37"/>
  <c r="AC287" i="37"/>
  <c r="AB287" i="37"/>
  <c r="AA287" i="37"/>
  <c r="Z287" i="37"/>
  <c r="X287" i="37"/>
  <c r="T287" i="37"/>
  <c r="AI286" i="37"/>
  <c r="AF286" i="37"/>
  <c r="AE286" i="37"/>
  <c r="AD286" i="37"/>
  <c r="AC286" i="37"/>
  <c r="AB286" i="37"/>
  <c r="AA286" i="37"/>
  <c r="Z286" i="37"/>
  <c r="X286" i="37"/>
  <c r="T286" i="37"/>
  <c r="AI285" i="37"/>
  <c r="AF285" i="37"/>
  <c r="AE285" i="37"/>
  <c r="AD285" i="37"/>
  <c r="AC285" i="37"/>
  <c r="AB285" i="37"/>
  <c r="AA285" i="37"/>
  <c r="Z285" i="37"/>
  <c r="X285" i="37"/>
  <c r="T285" i="37"/>
  <c r="AI284" i="37"/>
  <c r="AF284" i="37"/>
  <c r="AE284" i="37"/>
  <c r="AD284" i="37"/>
  <c r="AC284" i="37"/>
  <c r="AB284" i="37"/>
  <c r="AA284" i="37"/>
  <c r="Z284" i="37"/>
  <c r="X284" i="37"/>
  <c r="T284" i="37"/>
  <c r="AI283" i="37"/>
  <c r="AF283" i="37"/>
  <c r="AE283" i="37"/>
  <c r="AD283" i="37"/>
  <c r="AC283" i="37"/>
  <c r="AB283" i="37"/>
  <c r="AA283" i="37"/>
  <c r="Z283" i="37"/>
  <c r="X283" i="37"/>
  <c r="T283" i="37"/>
  <c r="AI282" i="37"/>
  <c r="AF282" i="37"/>
  <c r="AE282" i="37"/>
  <c r="AD282" i="37"/>
  <c r="AC282" i="37"/>
  <c r="AB282" i="37"/>
  <c r="AA282" i="37"/>
  <c r="Z282" i="37"/>
  <c r="X282" i="37"/>
  <c r="T282" i="37"/>
  <c r="AI281" i="37"/>
  <c r="AF281" i="37"/>
  <c r="AE281" i="37"/>
  <c r="AD281" i="37"/>
  <c r="AC281" i="37"/>
  <c r="AB281" i="37"/>
  <c r="AA281" i="37"/>
  <c r="Z281" i="37"/>
  <c r="X281" i="37"/>
  <c r="T281" i="37"/>
  <c r="AI280" i="37"/>
  <c r="AF280" i="37"/>
  <c r="AE280" i="37"/>
  <c r="AD280" i="37"/>
  <c r="AC280" i="37"/>
  <c r="AB280" i="37"/>
  <c r="AA280" i="37"/>
  <c r="Z280" i="37"/>
  <c r="X280" i="37"/>
  <c r="T280" i="37"/>
  <c r="AI279" i="37"/>
  <c r="AF279" i="37"/>
  <c r="AE279" i="37"/>
  <c r="AD279" i="37"/>
  <c r="AC279" i="37"/>
  <c r="AB279" i="37"/>
  <c r="AA279" i="37"/>
  <c r="Z279" i="37"/>
  <c r="X279" i="37"/>
  <c r="T279" i="37"/>
  <c r="AI278" i="37"/>
  <c r="AF278" i="37"/>
  <c r="AE278" i="37"/>
  <c r="AD278" i="37"/>
  <c r="AC278" i="37"/>
  <c r="AB278" i="37"/>
  <c r="AA278" i="37"/>
  <c r="Z278" i="37"/>
  <c r="X278" i="37"/>
  <c r="T278" i="37"/>
  <c r="AI277" i="37"/>
  <c r="AF277" i="37"/>
  <c r="AE277" i="37"/>
  <c r="AD277" i="37"/>
  <c r="AC277" i="37"/>
  <c r="AB277" i="37"/>
  <c r="AA277" i="37"/>
  <c r="Z277" i="37"/>
  <c r="X277" i="37"/>
  <c r="T277" i="37"/>
  <c r="AI276" i="37"/>
  <c r="AF276" i="37"/>
  <c r="AE276" i="37"/>
  <c r="AD276" i="37"/>
  <c r="AC276" i="37"/>
  <c r="AB276" i="37"/>
  <c r="AA276" i="37"/>
  <c r="Z276" i="37"/>
  <c r="X276" i="37"/>
  <c r="T276" i="37"/>
  <c r="AI275" i="37"/>
  <c r="AF275" i="37"/>
  <c r="AE275" i="37"/>
  <c r="AD275" i="37"/>
  <c r="AC275" i="37"/>
  <c r="AB275" i="37"/>
  <c r="AA275" i="37"/>
  <c r="Z275" i="37"/>
  <c r="X275" i="37"/>
  <c r="T275" i="37"/>
  <c r="AI274" i="37"/>
  <c r="AF274" i="37"/>
  <c r="AE274" i="37"/>
  <c r="AD274" i="37"/>
  <c r="AC274" i="37"/>
  <c r="AB274" i="37"/>
  <c r="AA274" i="37"/>
  <c r="Z274" i="37"/>
  <c r="X274" i="37"/>
  <c r="T274" i="37"/>
  <c r="AI273" i="37"/>
  <c r="AF273" i="37"/>
  <c r="AE273" i="37"/>
  <c r="AD273" i="37"/>
  <c r="AC273" i="37"/>
  <c r="AB273" i="37"/>
  <c r="AA273" i="37"/>
  <c r="Z273" i="37"/>
  <c r="X273" i="37"/>
  <c r="T273" i="37"/>
  <c r="AI272" i="37"/>
  <c r="AF272" i="37"/>
  <c r="AE272" i="37"/>
  <c r="AD272" i="37"/>
  <c r="AC272" i="37"/>
  <c r="AB272" i="37"/>
  <c r="AA272" i="37"/>
  <c r="Z272" i="37"/>
  <c r="X272" i="37"/>
  <c r="T272" i="37"/>
  <c r="AI271" i="37"/>
  <c r="AF271" i="37"/>
  <c r="AE271" i="37"/>
  <c r="AD271" i="37"/>
  <c r="AC271" i="37"/>
  <c r="AB271" i="37"/>
  <c r="AA271" i="37"/>
  <c r="Z271" i="37"/>
  <c r="X271" i="37"/>
  <c r="T271" i="37"/>
  <c r="AI270" i="37"/>
  <c r="AF270" i="37"/>
  <c r="AE270" i="37"/>
  <c r="AD270" i="37"/>
  <c r="AC270" i="37"/>
  <c r="AB270" i="37"/>
  <c r="AA270" i="37"/>
  <c r="Z270" i="37"/>
  <c r="X270" i="37"/>
  <c r="T270" i="37"/>
  <c r="AI269" i="37"/>
  <c r="AF269" i="37"/>
  <c r="AE269" i="37"/>
  <c r="AD269" i="37"/>
  <c r="AC269" i="37"/>
  <c r="AB269" i="37"/>
  <c r="AA269" i="37"/>
  <c r="Z269" i="37"/>
  <c r="X269" i="37"/>
  <c r="T269" i="37"/>
  <c r="AI268" i="37"/>
  <c r="AF268" i="37"/>
  <c r="AE268" i="37"/>
  <c r="AD268" i="37"/>
  <c r="AC268" i="37"/>
  <c r="AB268" i="37"/>
  <c r="AA268" i="37"/>
  <c r="Z268" i="37"/>
  <c r="X268" i="37"/>
  <c r="T268" i="37"/>
  <c r="AI267" i="37"/>
  <c r="AF267" i="37"/>
  <c r="AE267" i="37"/>
  <c r="AD267" i="37"/>
  <c r="AC267" i="37"/>
  <c r="AB267" i="37"/>
  <c r="AA267" i="37"/>
  <c r="Z267" i="37"/>
  <c r="X267" i="37"/>
  <c r="T267" i="37"/>
  <c r="AI266" i="37"/>
  <c r="AF266" i="37"/>
  <c r="AE266" i="37"/>
  <c r="AD266" i="37"/>
  <c r="AC266" i="37"/>
  <c r="AB266" i="37"/>
  <c r="AA266" i="37"/>
  <c r="Z266" i="37"/>
  <c r="X266" i="37"/>
  <c r="T266" i="37"/>
  <c r="AI265" i="37"/>
  <c r="AF265" i="37"/>
  <c r="AE265" i="37"/>
  <c r="AD265" i="37"/>
  <c r="AC265" i="37"/>
  <c r="AB265" i="37"/>
  <c r="AA265" i="37"/>
  <c r="Z265" i="37"/>
  <c r="X265" i="37"/>
  <c r="T265" i="37"/>
  <c r="AI264" i="37"/>
  <c r="AF264" i="37"/>
  <c r="AE264" i="37"/>
  <c r="AD264" i="37"/>
  <c r="AC264" i="37"/>
  <c r="AB264" i="37"/>
  <c r="AA264" i="37"/>
  <c r="Z264" i="37"/>
  <c r="X264" i="37"/>
  <c r="T264" i="37"/>
  <c r="AI263" i="37"/>
  <c r="AF263" i="37"/>
  <c r="AE263" i="37"/>
  <c r="AD263" i="37"/>
  <c r="AC263" i="37"/>
  <c r="AB263" i="37"/>
  <c r="AA263" i="37"/>
  <c r="Z263" i="37"/>
  <c r="X263" i="37"/>
  <c r="T263" i="37"/>
  <c r="AI262" i="37"/>
  <c r="AF262" i="37"/>
  <c r="AE262" i="37"/>
  <c r="AD262" i="37"/>
  <c r="AC262" i="37"/>
  <c r="AB262" i="37"/>
  <c r="AA262" i="37"/>
  <c r="Z262" i="37"/>
  <c r="X262" i="37"/>
  <c r="T262" i="37"/>
  <c r="AI261" i="37"/>
  <c r="AF261" i="37"/>
  <c r="AE261" i="37"/>
  <c r="AD261" i="37"/>
  <c r="AC261" i="37"/>
  <c r="AB261" i="37"/>
  <c r="AA261" i="37"/>
  <c r="Z261" i="37"/>
  <c r="X261" i="37"/>
  <c r="T261" i="37"/>
  <c r="AI260" i="37"/>
  <c r="AF260" i="37"/>
  <c r="AE260" i="37"/>
  <c r="AD260" i="37"/>
  <c r="AC260" i="37"/>
  <c r="AB260" i="37"/>
  <c r="AA260" i="37"/>
  <c r="Z260" i="37"/>
  <c r="X260" i="37"/>
  <c r="T260" i="37"/>
  <c r="AI259" i="37"/>
  <c r="AF259" i="37"/>
  <c r="AE259" i="37"/>
  <c r="AD259" i="37"/>
  <c r="AC259" i="37"/>
  <c r="AB259" i="37"/>
  <c r="AA259" i="37"/>
  <c r="Z259" i="37"/>
  <c r="X259" i="37"/>
  <c r="T259" i="37"/>
  <c r="AI258" i="37"/>
  <c r="AF258" i="37"/>
  <c r="AE258" i="37"/>
  <c r="AD258" i="37"/>
  <c r="AC258" i="37"/>
  <c r="AB258" i="37"/>
  <c r="AA258" i="37"/>
  <c r="Z258" i="37"/>
  <c r="X258" i="37"/>
  <c r="T258" i="37"/>
  <c r="AI257" i="37"/>
  <c r="AF257" i="37"/>
  <c r="AE257" i="37"/>
  <c r="AD257" i="37"/>
  <c r="AC257" i="37"/>
  <c r="AB257" i="37"/>
  <c r="AA257" i="37"/>
  <c r="Z257" i="37"/>
  <c r="X257" i="37"/>
  <c r="T257" i="37"/>
  <c r="AI256" i="37"/>
  <c r="AF256" i="37"/>
  <c r="AE256" i="37"/>
  <c r="AD256" i="37"/>
  <c r="AC256" i="37"/>
  <c r="AB256" i="37"/>
  <c r="AA256" i="37"/>
  <c r="Z256" i="37"/>
  <c r="X256" i="37"/>
  <c r="T256" i="37"/>
  <c r="AI255" i="37"/>
  <c r="AF255" i="37"/>
  <c r="AE255" i="37"/>
  <c r="AD255" i="37"/>
  <c r="AC255" i="37"/>
  <c r="AB255" i="37"/>
  <c r="AA255" i="37"/>
  <c r="Z255" i="37"/>
  <c r="X255" i="37"/>
  <c r="T255" i="37"/>
  <c r="AI254" i="37"/>
  <c r="AF254" i="37"/>
  <c r="AE254" i="37"/>
  <c r="AD254" i="37"/>
  <c r="AC254" i="37"/>
  <c r="AB254" i="37"/>
  <c r="AA254" i="37"/>
  <c r="Z254" i="37"/>
  <c r="X254" i="37"/>
  <c r="T254" i="37"/>
  <c r="AI253" i="37"/>
  <c r="AF253" i="37"/>
  <c r="AE253" i="37"/>
  <c r="AD253" i="37"/>
  <c r="AC253" i="37"/>
  <c r="AB253" i="37"/>
  <c r="AA253" i="37"/>
  <c r="Z253" i="37"/>
  <c r="X253" i="37"/>
  <c r="T253" i="37"/>
  <c r="AI252" i="37"/>
  <c r="AF252" i="37"/>
  <c r="AE252" i="37"/>
  <c r="AD252" i="37"/>
  <c r="AC252" i="37"/>
  <c r="AB252" i="37"/>
  <c r="AA252" i="37"/>
  <c r="Z252" i="37"/>
  <c r="X252" i="37"/>
  <c r="T252" i="37"/>
  <c r="AI251" i="37"/>
  <c r="AF251" i="37"/>
  <c r="AE251" i="37"/>
  <c r="AD251" i="37"/>
  <c r="AC251" i="37"/>
  <c r="AB251" i="37"/>
  <c r="AA251" i="37"/>
  <c r="Z251" i="37"/>
  <c r="X251" i="37"/>
  <c r="T251" i="37"/>
  <c r="AI250" i="37"/>
  <c r="AF250" i="37"/>
  <c r="AE250" i="37"/>
  <c r="AD250" i="37"/>
  <c r="AC250" i="37"/>
  <c r="AB250" i="37"/>
  <c r="AA250" i="37"/>
  <c r="Z250" i="37"/>
  <c r="X250" i="37"/>
  <c r="T250" i="37"/>
  <c r="AI249" i="37"/>
  <c r="AF249" i="37"/>
  <c r="AE249" i="37"/>
  <c r="AD249" i="37"/>
  <c r="AC249" i="37"/>
  <c r="AB249" i="37"/>
  <c r="AA249" i="37"/>
  <c r="Z249" i="37"/>
  <c r="X249" i="37"/>
  <c r="T249" i="37"/>
  <c r="AI248" i="37"/>
  <c r="AF248" i="37"/>
  <c r="AE248" i="37"/>
  <c r="AD248" i="37"/>
  <c r="AC248" i="37"/>
  <c r="AB248" i="37"/>
  <c r="AA248" i="37"/>
  <c r="Z248" i="37"/>
  <c r="X248" i="37"/>
  <c r="T248" i="37"/>
  <c r="AI247" i="37"/>
  <c r="AF247" i="37"/>
  <c r="AE247" i="37"/>
  <c r="AD247" i="37"/>
  <c r="AC247" i="37"/>
  <c r="AB247" i="37"/>
  <c r="AA247" i="37"/>
  <c r="Z247" i="37"/>
  <c r="X247" i="37"/>
  <c r="T247" i="37"/>
  <c r="AI246" i="37"/>
  <c r="AF246" i="37"/>
  <c r="AE246" i="37"/>
  <c r="AD246" i="37"/>
  <c r="AC246" i="37"/>
  <c r="AB246" i="37"/>
  <c r="AA246" i="37"/>
  <c r="Z246" i="37"/>
  <c r="X246" i="37"/>
  <c r="T246" i="37"/>
  <c r="AI245" i="37"/>
  <c r="AF245" i="37"/>
  <c r="AE245" i="37"/>
  <c r="AD245" i="37"/>
  <c r="AC245" i="37"/>
  <c r="AB245" i="37"/>
  <c r="AA245" i="37"/>
  <c r="Z245" i="37"/>
  <c r="X245" i="37"/>
  <c r="T245" i="37"/>
  <c r="AI244" i="37"/>
  <c r="AF244" i="37"/>
  <c r="AE244" i="37"/>
  <c r="AD244" i="37"/>
  <c r="AC244" i="37"/>
  <c r="AB244" i="37"/>
  <c r="AA244" i="37"/>
  <c r="Z244" i="37"/>
  <c r="X244" i="37"/>
  <c r="T244" i="37"/>
  <c r="AI243" i="37"/>
  <c r="AF243" i="37"/>
  <c r="AE243" i="37"/>
  <c r="AD243" i="37"/>
  <c r="AC243" i="37"/>
  <c r="AB243" i="37"/>
  <c r="AA243" i="37"/>
  <c r="Z243" i="37"/>
  <c r="X243" i="37"/>
  <c r="T243" i="37"/>
  <c r="AI242" i="37"/>
  <c r="AF242" i="37"/>
  <c r="AE242" i="37"/>
  <c r="AD242" i="37"/>
  <c r="AC242" i="37"/>
  <c r="AB242" i="37"/>
  <c r="AA242" i="37"/>
  <c r="Z242" i="37"/>
  <c r="X242" i="37"/>
  <c r="T242" i="37"/>
  <c r="AI241" i="37"/>
  <c r="AF241" i="37"/>
  <c r="AE241" i="37"/>
  <c r="AD241" i="37"/>
  <c r="AC241" i="37"/>
  <c r="AB241" i="37"/>
  <c r="AA241" i="37"/>
  <c r="Z241" i="37"/>
  <c r="X241" i="37"/>
  <c r="T241" i="37"/>
  <c r="AI240" i="37"/>
  <c r="AF240" i="37"/>
  <c r="AE240" i="37"/>
  <c r="AD240" i="37"/>
  <c r="AC240" i="37"/>
  <c r="AB240" i="37"/>
  <c r="AA240" i="37"/>
  <c r="Z240" i="37"/>
  <c r="X240" i="37"/>
  <c r="T240" i="37"/>
  <c r="AI239" i="37"/>
  <c r="AF239" i="37"/>
  <c r="AE239" i="37"/>
  <c r="AD239" i="37"/>
  <c r="AC239" i="37"/>
  <c r="AB239" i="37"/>
  <c r="AA239" i="37"/>
  <c r="Z239" i="37"/>
  <c r="X239" i="37"/>
  <c r="T239" i="37"/>
  <c r="AI238" i="37"/>
  <c r="AF238" i="37"/>
  <c r="AE238" i="37"/>
  <c r="AD238" i="37"/>
  <c r="AC238" i="37"/>
  <c r="AB238" i="37"/>
  <c r="AA238" i="37"/>
  <c r="Z238" i="37"/>
  <c r="X238" i="37"/>
  <c r="T238" i="37"/>
  <c r="AI237" i="37"/>
  <c r="AF237" i="37"/>
  <c r="AE237" i="37"/>
  <c r="AD237" i="37"/>
  <c r="AC237" i="37"/>
  <c r="AB237" i="37"/>
  <c r="AA237" i="37"/>
  <c r="Z237" i="37"/>
  <c r="X237" i="37"/>
  <c r="T237" i="37"/>
  <c r="AI236" i="37"/>
  <c r="AF236" i="37"/>
  <c r="AE236" i="37"/>
  <c r="AD236" i="37"/>
  <c r="AC236" i="37"/>
  <c r="AB236" i="37"/>
  <c r="AA236" i="37"/>
  <c r="Z236" i="37"/>
  <c r="X236" i="37"/>
  <c r="T236" i="37"/>
  <c r="AI235" i="37"/>
  <c r="AF235" i="37"/>
  <c r="AE235" i="37"/>
  <c r="AD235" i="37"/>
  <c r="AC235" i="37"/>
  <c r="AB235" i="37"/>
  <c r="AA235" i="37"/>
  <c r="Z235" i="37"/>
  <c r="X235" i="37"/>
  <c r="T235" i="37"/>
  <c r="AI234" i="37"/>
  <c r="AF234" i="37"/>
  <c r="AE234" i="37"/>
  <c r="AD234" i="37"/>
  <c r="AC234" i="37"/>
  <c r="AB234" i="37"/>
  <c r="AA234" i="37"/>
  <c r="Z234" i="37"/>
  <c r="X234" i="37"/>
  <c r="T234" i="37"/>
  <c r="AI233" i="37"/>
  <c r="AF233" i="37"/>
  <c r="AE233" i="37"/>
  <c r="AD233" i="37"/>
  <c r="AC233" i="37"/>
  <c r="AB233" i="37"/>
  <c r="AA233" i="37"/>
  <c r="Z233" i="37"/>
  <c r="X233" i="37"/>
  <c r="T233" i="37"/>
  <c r="AI232" i="37"/>
  <c r="AF232" i="37"/>
  <c r="AE232" i="37"/>
  <c r="AD232" i="37"/>
  <c r="AC232" i="37"/>
  <c r="AB232" i="37"/>
  <c r="AA232" i="37"/>
  <c r="Z232" i="37"/>
  <c r="X232" i="37"/>
  <c r="T232" i="37"/>
  <c r="AI231" i="37"/>
  <c r="AF231" i="37"/>
  <c r="AE231" i="37"/>
  <c r="AD231" i="37"/>
  <c r="AC231" i="37"/>
  <c r="AB231" i="37"/>
  <c r="AA231" i="37"/>
  <c r="Z231" i="37"/>
  <c r="X231" i="37"/>
  <c r="T231" i="37"/>
  <c r="AI230" i="37"/>
  <c r="AF230" i="37"/>
  <c r="AE230" i="37"/>
  <c r="AD230" i="37"/>
  <c r="AC230" i="37"/>
  <c r="AB230" i="37"/>
  <c r="AA230" i="37"/>
  <c r="Z230" i="37"/>
  <c r="X230" i="37"/>
  <c r="T230" i="37"/>
  <c r="AI229" i="37"/>
  <c r="AF229" i="37"/>
  <c r="AE229" i="37"/>
  <c r="AD229" i="37"/>
  <c r="AC229" i="37"/>
  <c r="AB229" i="37"/>
  <c r="AA229" i="37"/>
  <c r="Z229" i="37"/>
  <c r="X229" i="37"/>
  <c r="T229" i="37"/>
  <c r="AI228" i="37"/>
  <c r="AF228" i="37"/>
  <c r="AE228" i="37"/>
  <c r="AD228" i="37"/>
  <c r="AC228" i="37"/>
  <c r="AB228" i="37"/>
  <c r="AA228" i="37"/>
  <c r="Z228" i="37"/>
  <c r="X228" i="37"/>
  <c r="T228" i="37"/>
  <c r="AI227" i="37"/>
  <c r="AF227" i="37"/>
  <c r="AE227" i="37"/>
  <c r="AD227" i="37"/>
  <c r="AC227" i="37"/>
  <c r="AB227" i="37"/>
  <c r="AA227" i="37"/>
  <c r="Z227" i="37"/>
  <c r="X227" i="37"/>
  <c r="T227" i="37"/>
  <c r="AI226" i="37"/>
  <c r="AF226" i="37"/>
  <c r="AE226" i="37"/>
  <c r="AD226" i="37"/>
  <c r="AC226" i="37"/>
  <c r="AB226" i="37"/>
  <c r="AA226" i="37"/>
  <c r="Z226" i="37"/>
  <c r="X226" i="37"/>
  <c r="T226" i="37"/>
  <c r="AI225" i="37"/>
  <c r="AF225" i="37"/>
  <c r="AE225" i="37"/>
  <c r="AD225" i="37"/>
  <c r="AC225" i="37"/>
  <c r="AB225" i="37"/>
  <c r="AA225" i="37"/>
  <c r="Z225" i="37"/>
  <c r="X225" i="37"/>
  <c r="T225" i="37"/>
  <c r="AI224" i="37"/>
  <c r="AF224" i="37"/>
  <c r="AE224" i="37"/>
  <c r="AD224" i="37"/>
  <c r="AC224" i="37"/>
  <c r="AB224" i="37"/>
  <c r="AA224" i="37"/>
  <c r="Z224" i="37"/>
  <c r="X224" i="37"/>
  <c r="T224" i="37"/>
  <c r="AI223" i="37"/>
  <c r="AF223" i="37"/>
  <c r="AE223" i="37"/>
  <c r="AD223" i="37"/>
  <c r="AC223" i="37"/>
  <c r="AB223" i="37"/>
  <c r="AA223" i="37"/>
  <c r="Z223" i="37"/>
  <c r="X223" i="37"/>
  <c r="T223" i="37"/>
  <c r="AI222" i="37"/>
  <c r="AF222" i="37"/>
  <c r="AE222" i="37"/>
  <c r="AD222" i="37"/>
  <c r="AC222" i="37"/>
  <c r="AB222" i="37"/>
  <c r="AA222" i="37"/>
  <c r="Z222" i="37"/>
  <c r="X222" i="37"/>
  <c r="T222" i="37"/>
  <c r="AI221" i="37"/>
  <c r="AF221" i="37"/>
  <c r="AE221" i="37"/>
  <c r="AD221" i="37"/>
  <c r="AC221" i="37"/>
  <c r="AB221" i="37"/>
  <c r="AA221" i="37"/>
  <c r="Z221" i="37"/>
  <c r="X221" i="37"/>
  <c r="T221" i="37"/>
  <c r="AI220" i="37"/>
  <c r="AF220" i="37"/>
  <c r="AE220" i="37"/>
  <c r="AD220" i="37"/>
  <c r="AC220" i="37"/>
  <c r="AB220" i="37"/>
  <c r="AA220" i="37"/>
  <c r="Z220" i="37"/>
  <c r="X220" i="37"/>
  <c r="T220" i="37"/>
  <c r="AI219" i="37"/>
  <c r="AF219" i="37"/>
  <c r="AE219" i="37"/>
  <c r="AD219" i="37"/>
  <c r="AC219" i="37"/>
  <c r="AB219" i="37"/>
  <c r="AA219" i="37"/>
  <c r="Z219" i="37"/>
  <c r="X219" i="37"/>
  <c r="T219" i="37"/>
  <c r="AI218" i="37"/>
  <c r="AF218" i="37"/>
  <c r="AE218" i="37"/>
  <c r="AD218" i="37"/>
  <c r="AC218" i="37"/>
  <c r="AB218" i="37"/>
  <c r="AA218" i="37"/>
  <c r="Z218" i="37"/>
  <c r="X218" i="37"/>
  <c r="T218" i="37"/>
  <c r="AI217" i="37"/>
  <c r="AF217" i="37"/>
  <c r="AE217" i="37"/>
  <c r="AD217" i="37"/>
  <c r="AC217" i="37"/>
  <c r="AB217" i="37"/>
  <c r="AA217" i="37"/>
  <c r="Z217" i="37"/>
  <c r="X217" i="37"/>
  <c r="T217" i="37"/>
  <c r="AI216" i="37"/>
  <c r="AF216" i="37"/>
  <c r="AE216" i="37"/>
  <c r="AD216" i="37"/>
  <c r="AC216" i="37"/>
  <c r="AB216" i="37"/>
  <c r="AA216" i="37"/>
  <c r="Z216" i="37"/>
  <c r="X216" i="37"/>
  <c r="T216" i="37"/>
  <c r="AI215" i="37"/>
  <c r="AF215" i="37"/>
  <c r="AE215" i="37"/>
  <c r="AD215" i="37"/>
  <c r="AC215" i="37"/>
  <c r="AB215" i="37"/>
  <c r="AA215" i="37"/>
  <c r="Z215" i="37"/>
  <c r="X215" i="37"/>
  <c r="T215" i="37"/>
  <c r="AI214" i="37"/>
  <c r="AF214" i="37"/>
  <c r="AE214" i="37"/>
  <c r="AD214" i="37"/>
  <c r="AC214" i="37"/>
  <c r="AB214" i="37"/>
  <c r="AA214" i="37"/>
  <c r="Z214" i="37"/>
  <c r="X214" i="37"/>
  <c r="T214" i="37"/>
  <c r="AI213" i="37"/>
  <c r="AF213" i="37"/>
  <c r="AE213" i="37"/>
  <c r="AD213" i="37"/>
  <c r="AC213" i="37"/>
  <c r="AB213" i="37"/>
  <c r="AA213" i="37"/>
  <c r="Z213" i="37"/>
  <c r="X213" i="37"/>
  <c r="T213" i="37"/>
  <c r="AI212" i="37"/>
  <c r="AF212" i="37"/>
  <c r="AE212" i="37"/>
  <c r="AD212" i="37"/>
  <c r="AC212" i="37"/>
  <c r="AB212" i="37"/>
  <c r="AA212" i="37"/>
  <c r="Z212" i="37"/>
  <c r="X212" i="37"/>
  <c r="T212" i="37"/>
  <c r="AI211" i="37"/>
  <c r="AF211" i="37"/>
  <c r="AE211" i="37"/>
  <c r="AD211" i="37"/>
  <c r="AC211" i="37"/>
  <c r="AB211" i="37"/>
  <c r="AA211" i="37"/>
  <c r="Z211" i="37"/>
  <c r="X211" i="37"/>
  <c r="T211" i="37"/>
  <c r="AI210" i="37"/>
  <c r="AF210" i="37"/>
  <c r="AE210" i="37"/>
  <c r="AD210" i="37"/>
  <c r="AC210" i="37"/>
  <c r="AB210" i="37"/>
  <c r="AA210" i="37"/>
  <c r="Z210" i="37"/>
  <c r="X210" i="37"/>
  <c r="T210" i="37"/>
  <c r="AI209" i="37"/>
  <c r="AF209" i="37"/>
  <c r="AE209" i="37"/>
  <c r="AD209" i="37"/>
  <c r="AC209" i="37"/>
  <c r="AB209" i="37"/>
  <c r="AA209" i="37"/>
  <c r="Z209" i="37"/>
  <c r="X209" i="37"/>
  <c r="T209" i="37"/>
  <c r="AI208" i="37"/>
  <c r="AF208" i="37"/>
  <c r="AE208" i="37"/>
  <c r="AD208" i="37"/>
  <c r="AC208" i="37"/>
  <c r="AB208" i="37"/>
  <c r="AA208" i="37"/>
  <c r="Z208" i="37"/>
  <c r="X208" i="37"/>
  <c r="T208" i="37"/>
  <c r="AI207" i="37"/>
  <c r="AF207" i="37"/>
  <c r="AE207" i="37"/>
  <c r="AD207" i="37"/>
  <c r="AC207" i="37"/>
  <c r="AB207" i="37"/>
  <c r="AA207" i="37"/>
  <c r="Z207" i="37"/>
  <c r="X207" i="37"/>
  <c r="T207" i="37"/>
  <c r="AI206" i="37"/>
  <c r="AF206" i="37"/>
  <c r="AE206" i="37"/>
  <c r="AD206" i="37"/>
  <c r="AC206" i="37"/>
  <c r="AB206" i="37"/>
  <c r="AA206" i="37"/>
  <c r="Z206" i="37"/>
  <c r="X206" i="37"/>
  <c r="T206" i="37"/>
  <c r="AI205" i="37"/>
  <c r="AF205" i="37"/>
  <c r="AE205" i="37"/>
  <c r="AD205" i="37"/>
  <c r="AC205" i="37"/>
  <c r="AB205" i="37"/>
  <c r="AA205" i="37"/>
  <c r="Z205" i="37"/>
  <c r="X205" i="37"/>
  <c r="T205" i="37"/>
  <c r="AI204" i="37"/>
  <c r="AF204" i="37"/>
  <c r="AE204" i="37"/>
  <c r="AD204" i="37"/>
  <c r="AC204" i="37"/>
  <c r="AB204" i="37"/>
  <c r="AA204" i="37"/>
  <c r="Z204" i="37"/>
  <c r="X204" i="37"/>
  <c r="T204" i="37"/>
  <c r="AI203" i="37"/>
  <c r="AF203" i="37"/>
  <c r="AE203" i="37"/>
  <c r="AD203" i="37"/>
  <c r="AC203" i="37"/>
  <c r="AB203" i="37"/>
  <c r="AA203" i="37"/>
  <c r="Z203" i="37"/>
  <c r="X203" i="37"/>
  <c r="T203" i="37"/>
  <c r="AI202" i="37"/>
  <c r="AF202" i="37"/>
  <c r="AE202" i="37"/>
  <c r="AD202" i="37"/>
  <c r="AC202" i="37"/>
  <c r="AB202" i="37"/>
  <c r="AA202" i="37"/>
  <c r="Z202" i="37"/>
  <c r="X202" i="37"/>
  <c r="T202" i="37"/>
  <c r="AI201" i="37"/>
  <c r="AF201" i="37"/>
  <c r="AE201" i="37"/>
  <c r="AD201" i="37"/>
  <c r="AC201" i="37"/>
  <c r="AB201" i="37"/>
  <c r="AA201" i="37"/>
  <c r="Z201" i="37"/>
  <c r="X201" i="37"/>
  <c r="T201" i="37"/>
  <c r="AI200" i="37"/>
  <c r="AF200" i="37"/>
  <c r="AE200" i="37"/>
  <c r="AD200" i="37"/>
  <c r="AC200" i="37"/>
  <c r="AB200" i="37"/>
  <c r="AA200" i="37"/>
  <c r="Z200" i="37"/>
  <c r="X200" i="37"/>
  <c r="T200" i="37"/>
  <c r="AI199" i="37"/>
  <c r="AF199" i="37"/>
  <c r="AE199" i="37"/>
  <c r="AD199" i="37"/>
  <c r="AC199" i="37"/>
  <c r="AB199" i="37"/>
  <c r="AA199" i="37"/>
  <c r="Z199" i="37"/>
  <c r="X199" i="37"/>
  <c r="T199" i="37"/>
  <c r="AI198" i="37"/>
  <c r="AF198" i="37"/>
  <c r="AE198" i="37"/>
  <c r="AD198" i="37"/>
  <c r="AC198" i="37"/>
  <c r="AB198" i="37"/>
  <c r="AA198" i="37"/>
  <c r="Z198" i="37"/>
  <c r="X198" i="37"/>
  <c r="T198" i="37"/>
  <c r="AI197" i="37"/>
  <c r="AF197" i="37"/>
  <c r="AE197" i="37"/>
  <c r="AD197" i="37"/>
  <c r="AC197" i="37"/>
  <c r="AB197" i="37"/>
  <c r="AA197" i="37"/>
  <c r="Z197" i="37"/>
  <c r="X197" i="37"/>
  <c r="T197" i="37"/>
  <c r="AI196" i="37"/>
  <c r="AF196" i="37"/>
  <c r="AE196" i="37"/>
  <c r="AD196" i="37"/>
  <c r="AC196" i="37"/>
  <c r="AB196" i="37"/>
  <c r="AA196" i="37"/>
  <c r="Z196" i="37"/>
  <c r="X196" i="37"/>
  <c r="T196" i="37"/>
  <c r="AI195" i="37"/>
  <c r="AF195" i="37"/>
  <c r="AE195" i="37"/>
  <c r="AD195" i="37"/>
  <c r="AC195" i="37"/>
  <c r="AB195" i="37"/>
  <c r="AA195" i="37"/>
  <c r="Z195" i="37"/>
  <c r="X195" i="37"/>
  <c r="T195" i="37"/>
  <c r="AI194" i="37"/>
  <c r="AF194" i="37"/>
  <c r="AE194" i="37"/>
  <c r="AD194" i="37"/>
  <c r="AC194" i="37"/>
  <c r="AB194" i="37"/>
  <c r="AA194" i="37"/>
  <c r="Z194" i="37"/>
  <c r="X194" i="37"/>
  <c r="T194" i="37"/>
  <c r="AI193" i="37"/>
  <c r="AF193" i="37"/>
  <c r="AE193" i="37"/>
  <c r="AD193" i="37"/>
  <c r="AC193" i="37"/>
  <c r="AB193" i="37"/>
  <c r="AA193" i="37"/>
  <c r="Z193" i="37"/>
  <c r="X193" i="37"/>
  <c r="T193" i="37"/>
  <c r="AI192" i="37"/>
  <c r="AF192" i="37"/>
  <c r="AE192" i="37"/>
  <c r="AD192" i="37"/>
  <c r="AC192" i="37"/>
  <c r="AB192" i="37"/>
  <c r="AA192" i="37"/>
  <c r="Z192" i="37"/>
  <c r="X192" i="37"/>
  <c r="T192" i="37"/>
  <c r="AI191" i="37"/>
  <c r="AF191" i="37"/>
  <c r="AE191" i="37"/>
  <c r="AD191" i="37"/>
  <c r="AC191" i="37"/>
  <c r="AB191" i="37"/>
  <c r="AA191" i="37"/>
  <c r="Z191" i="37"/>
  <c r="X191" i="37"/>
  <c r="T191" i="37"/>
  <c r="AI190" i="37"/>
  <c r="AF190" i="37"/>
  <c r="AE190" i="37"/>
  <c r="AD190" i="37"/>
  <c r="AC190" i="37"/>
  <c r="AB190" i="37"/>
  <c r="AA190" i="37"/>
  <c r="Z190" i="37"/>
  <c r="X190" i="37"/>
  <c r="T190" i="37"/>
  <c r="AI189" i="37"/>
  <c r="AF189" i="37"/>
  <c r="AE189" i="37"/>
  <c r="AD189" i="37"/>
  <c r="AC189" i="37"/>
  <c r="AB189" i="37"/>
  <c r="AA189" i="37"/>
  <c r="Z189" i="37"/>
  <c r="X189" i="37"/>
  <c r="T189" i="37"/>
  <c r="AI188" i="37"/>
  <c r="AF188" i="37"/>
  <c r="AE188" i="37"/>
  <c r="AD188" i="37"/>
  <c r="AC188" i="37"/>
  <c r="AB188" i="37"/>
  <c r="AA188" i="37"/>
  <c r="Z188" i="37"/>
  <c r="X188" i="37"/>
  <c r="T188" i="37"/>
  <c r="AI187" i="37"/>
  <c r="AF187" i="37"/>
  <c r="AE187" i="37"/>
  <c r="AD187" i="37"/>
  <c r="AC187" i="37"/>
  <c r="AB187" i="37"/>
  <c r="AA187" i="37"/>
  <c r="Z187" i="37"/>
  <c r="X187" i="37"/>
  <c r="T187" i="37"/>
  <c r="AI186" i="37"/>
  <c r="AF186" i="37"/>
  <c r="AE186" i="37"/>
  <c r="AD186" i="37"/>
  <c r="AC186" i="37"/>
  <c r="AB186" i="37"/>
  <c r="AA186" i="37"/>
  <c r="Z186" i="37"/>
  <c r="X186" i="37"/>
  <c r="T186" i="37"/>
  <c r="AI185" i="37"/>
  <c r="AF185" i="37"/>
  <c r="AE185" i="37"/>
  <c r="AD185" i="37"/>
  <c r="AC185" i="37"/>
  <c r="AB185" i="37"/>
  <c r="AA185" i="37"/>
  <c r="Z185" i="37"/>
  <c r="X185" i="37"/>
  <c r="T185" i="37"/>
  <c r="AI184" i="37"/>
  <c r="AF184" i="37"/>
  <c r="AE184" i="37"/>
  <c r="AD184" i="37"/>
  <c r="AC184" i="37"/>
  <c r="AB184" i="37"/>
  <c r="AA184" i="37"/>
  <c r="Z184" i="37"/>
  <c r="X184" i="37"/>
  <c r="T184" i="37"/>
  <c r="AI183" i="37"/>
  <c r="AF183" i="37"/>
  <c r="AE183" i="37"/>
  <c r="AD183" i="37"/>
  <c r="AC183" i="37"/>
  <c r="AB183" i="37"/>
  <c r="AA183" i="37"/>
  <c r="Z183" i="37"/>
  <c r="X183" i="37"/>
  <c r="T183" i="37"/>
  <c r="AI182" i="37"/>
  <c r="AF182" i="37"/>
  <c r="AE182" i="37"/>
  <c r="AD182" i="37"/>
  <c r="AC182" i="37"/>
  <c r="AB182" i="37"/>
  <c r="AA182" i="37"/>
  <c r="Z182" i="37"/>
  <c r="X182" i="37"/>
  <c r="T182" i="37"/>
  <c r="AI181" i="37"/>
  <c r="AF181" i="37"/>
  <c r="AE181" i="37"/>
  <c r="AD181" i="37"/>
  <c r="AC181" i="37"/>
  <c r="AB181" i="37"/>
  <c r="AA181" i="37"/>
  <c r="Z181" i="37"/>
  <c r="X181" i="37"/>
  <c r="T181" i="37"/>
  <c r="AI180" i="37"/>
  <c r="AF180" i="37"/>
  <c r="AE180" i="37"/>
  <c r="AD180" i="37"/>
  <c r="AC180" i="37"/>
  <c r="AB180" i="37"/>
  <c r="AA180" i="37"/>
  <c r="Z180" i="37"/>
  <c r="X180" i="37"/>
  <c r="T180" i="37"/>
  <c r="AI179" i="37"/>
  <c r="AF179" i="37"/>
  <c r="AE179" i="37"/>
  <c r="AD179" i="37"/>
  <c r="AC179" i="37"/>
  <c r="AB179" i="37"/>
  <c r="AA179" i="37"/>
  <c r="Z179" i="37"/>
  <c r="X179" i="37"/>
  <c r="T179" i="37"/>
  <c r="AI178" i="37"/>
  <c r="AF178" i="37"/>
  <c r="AE178" i="37"/>
  <c r="AD178" i="37"/>
  <c r="AC178" i="37"/>
  <c r="AB178" i="37"/>
  <c r="AA178" i="37"/>
  <c r="Z178" i="37"/>
  <c r="X178" i="37"/>
  <c r="T178" i="37"/>
  <c r="AI177" i="37"/>
  <c r="AF177" i="37"/>
  <c r="AE177" i="37"/>
  <c r="AD177" i="37"/>
  <c r="AC177" i="37"/>
  <c r="AB177" i="37"/>
  <c r="AA177" i="37"/>
  <c r="Z177" i="37"/>
  <c r="X177" i="37"/>
  <c r="T177" i="37"/>
  <c r="AI176" i="37"/>
  <c r="AF176" i="37"/>
  <c r="AE176" i="37"/>
  <c r="AD176" i="37"/>
  <c r="AC176" i="37"/>
  <c r="AB176" i="37"/>
  <c r="AA176" i="37"/>
  <c r="Z176" i="37"/>
  <c r="X176" i="37"/>
  <c r="T176" i="37"/>
  <c r="AI175" i="37"/>
  <c r="AF175" i="37"/>
  <c r="AE175" i="37"/>
  <c r="AD175" i="37"/>
  <c r="AC175" i="37"/>
  <c r="AB175" i="37"/>
  <c r="AA175" i="37"/>
  <c r="Z175" i="37"/>
  <c r="X175" i="37"/>
  <c r="T175" i="37"/>
  <c r="AI174" i="37"/>
  <c r="AF174" i="37"/>
  <c r="AE174" i="37"/>
  <c r="AD174" i="37"/>
  <c r="AC174" i="37"/>
  <c r="AB174" i="37"/>
  <c r="AA174" i="37"/>
  <c r="Z174" i="37"/>
  <c r="X174" i="37"/>
  <c r="T174" i="37"/>
  <c r="AI173" i="37"/>
  <c r="AF173" i="37"/>
  <c r="AE173" i="37"/>
  <c r="AD173" i="37"/>
  <c r="AC173" i="37"/>
  <c r="AB173" i="37"/>
  <c r="AA173" i="37"/>
  <c r="Z173" i="37"/>
  <c r="X173" i="37"/>
  <c r="T173" i="37"/>
  <c r="AI172" i="37"/>
  <c r="AF172" i="37"/>
  <c r="AE172" i="37"/>
  <c r="AD172" i="37"/>
  <c r="AC172" i="37"/>
  <c r="AB172" i="37"/>
  <c r="AA172" i="37"/>
  <c r="Z172" i="37"/>
  <c r="X172" i="37"/>
  <c r="T172" i="37"/>
  <c r="AI171" i="37"/>
  <c r="AF171" i="37"/>
  <c r="AE171" i="37"/>
  <c r="AD171" i="37"/>
  <c r="AC171" i="37"/>
  <c r="AB171" i="37"/>
  <c r="AA171" i="37"/>
  <c r="Z171" i="37"/>
  <c r="X171" i="37"/>
  <c r="T171" i="37"/>
  <c r="AI170" i="37"/>
  <c r="AF170" i="37"/>
  <c r="AE170" i="37"/>
  <c r="AD170" i="37"/>
  <c r="AC170" i="37"/>
  <c r="AB170" i="37"/>
  <c r="AA170" i="37"/>
  <c r="Z170" i="37"/>
  <c r="X170" i="37"/>
  <c r="T170" i="37"/>
  <c r="AI169" i="37"/>
  <c r="AF169" i="37"/>
  <c r="AE169" i="37"/>
  <c r="AD169" i="37"/>
  <c r="AC169" i="37"/>
  <c r="AB169" i="37"/>
  <c r="AA169" i="37"/>
  <c r="Z169" i="37"/>
  <c r="X169" i="37"/>
  <c r="T169" i="37"/>
  <c r="AI168" i="37"/>
  <c r="AF168" i="37"/>
  <c r="AE168" i="37"/>
  <c r="AD168" i="37"/>
  <c r="AC168" i="37"/>
  <c r="AB168" i="37"/>
  <c r="AA168" i="37"/>
  <c r="Z168" i="37"/>
  <c r="X168" i="37"/>
  <c r="T168" i="37"/>
  <c r="AI167" i="37"/>
  <c r="AF167" i="37"/>
  <c r="AE167" i="37"/>
  <c r="AD167" i="37"/>
  <c r="AC167" i="37"/>
  <c r="AB167" i="37"/>
  <c r="AA167" i="37"/>
  <c r="Z167" i="37"/>
  <c r="X167" i="37"/>
  <c r="T167" i="37"/>
  <c r="AI166" i="37"/>
  <c r="AF166" i="37"/>
  <c r="AE166" i="37"/>
  <c r="AD166" i="37"/>
  <c r="AC166" i="37"/>
  <c r="AB166" i="37"/>
  <c r="AA166" i="37"/>
  <c r="Z166" i="37"/>
  <c r="X166" i="37"/>
  <c r="T166" i="37"/>
  <c r="AI165" i="37"/>
  <c r="AF165" i="37"/>
  <c r="AE165" i="37"/>
  <c r="AD165" i="37"/>
  <c r="AC165" i="37"/>
  <c r="AB165" i="37"/>
  <c r="AA165" i="37"/>
  <c r="Z165" i="37"/>
  <c r="X165" i="37"/>
  <c r="T165" i="37"/>
  <c r="AI164" i="37"/>
  <c r="AF164" i="37"/>
  <c r="AE164" i="37"/>
  <c r="AD164" i="37"/>
  <c r="AC164" i="37"/>
  <c r="AB164" i="37"/>
  <c r="AA164" i="37"/>
  <c r="Z164" i="37"/>
  <c r="X164" i="37"/>
  <c r="T164" i="37"/>
  <c r="AI163" i="37"/>
  <c r="AF163" i="37"/>
  <c r="AE163" i="37"/>
  <c r="AD163" i="37"/>
  <c r="AC163" i="37"/>
  <c r="AB163" i="37"/>
  <c r="AA163" i="37"/>
  <c r="Z163" i="37"/>
  <c r="X163" i="37"/>
  <c r="T163" i="37"/>
  <c r="AI162" i="37"/>
  <c r="AF162" i="37"/>
  <c r="AE162" i="37"/>
  <c r="AD162" i="37"/>
  <c r="AC162" i="37"/>
  <c r="AB162" i="37"/>
  <c r="AA162" i="37"/>
  <c r="Z162" i="37"/>
  <c r="X162" i="37"/>
  <c r="T162" i="37"/>
  <c r="AI161" i="37"/>
  <c r="AF161" i="37"/>
  <c r="AE161" i="37"/>
  <c r="AD161" i="37"/>
  <c r="AC161" i="37"/>
  <c r="AB161" i="37"/>
  <c r="AA161" i="37"/>
  <c r="Z161" i="37"/>
  <c r="X161" i="37"/>
  <c r="T161" i="37"/>
  <c r="AI160" i="37"/>
  <c r="AF160" i="37"/>
  <c r="AE160" i="37"/>
  <c r="AD160" i="37"/>
  <c r="AC160" i="37"/>
  <c r="AB160" i="37"/>
  <c r="AA160" i="37"/>
  <c r="Z160" i="37"/>
  <c r="X160" i="37"/>
  <c r="T160" i="37"/>
  <c r="AI159" i="37"/>
  <c r="AF159" i="37"/>
  <c r="AE159" i="37"/>
  <c r="AD159" i="37"/>
  <c r="AC159" i="37"/>
  <c r="AB159" i="37"/>
  <c r="AA159" i="37"/>
  <c r="Z159" i="37"/>
  <c r="X159" i="37"/>
  <c r="T159" i="37"/>
  <c r="AI158" i="37"/>
  <c r="AF158" i="37"/>
  <c r="AE158" i="37"/>
  <c r="AD158" i="37"/>
  <c r="AC158" i="37"/>
  <c r="AB158" i="37"/>
  <c r="AA158" i="37"/>
  <c r="Z158" i="37"/>
  <c r="X158" i="37"/>
  <c r="T158" i="37"/>
  <c r="AI157" i="37"/>
  <c r="AF157" i="37"/>
  <c r="AE157" i="37"/>
  <c r="AD157" i="37"/>
  <c r="AC157" i="37"/>
  <c r="AB157" i="37"/>
  <c r="AA157" i="37"/>
  <c r="Z157" i="37"/>
  <c r="X157" i="37"/>
  <c r="T157" i="37"/>
  <c r="AI156" i="37"/>
  <c r="AF156" i="37"/>
  <c r="AE156" i="37"/>
  <c r="AD156" i="37"/>
  <c r="AC156" i="37"/>
  <c r="AB156" i="37"/>
  <c r="AA156" i="37"/>
  <c r="Z156" i="37"/>
  <c r="X156" i="37"/>
  <c r="T156" i="37"/>
  <c r="AI155" i="37"/>
  <c r="AF155" i="37"/>
  <c r="AE155" i="37"/>
  <c r="AD155" i="37"/>
  <c r="AC155" i="37"/>
  <c r="AB155" i="37"/>
  <c r="AA155" i="37"/>
  <c r="Z155" i="37"/>
  <c r="X155" i="37"/>
  <c r="T155" i="37"/>
  <c r="AI154" i="37"/>
  <c r="AF154" i="37"/>
  <c r="AE154" i="37"/>
  <c r="AD154" i="37"/>
  <c r="AC154" i="37"/>
  <c r="AB154" i="37"/>
  <c r="AA154" i="37"/>
  <c r="Z154" i="37"/>
  <c r="X154" i="37"/>
  <c r="T154" i="37"/>
  <c r="AI153" i="37"/>
  <c r="AF153" i="37"/>
  <c r="AE153" i="37"/>
  <c r="AD153" i="37"/>
  <c r="AC153" i="37"/>
  <c r="AB153" i="37"/>
  <c r="AA153" i="37"/>
  <c r="Z153" i="37"/>
  <c r="X153" i="37"/>
  <c r="T153" i="37"/>
  <c r="AI152" i="37"/>
  <c r="AF152" i="37"/>
  <c r="AE152" i="37"/>
  <c r="AD152" i="37"/>
  <c r="AC152" i="37"/>
  <c r="AB152" i="37"/>
  <c r="AA152" i="37"/>
  <c r="Z152" i="37"/>
  <c r="X152" i="37"/>
  <c r="T152" i="37"/>
  <c r="AI151" i="37"/>
  <c r="AF151" i="37"/>
  <c r="AE151" i="37"/>
  <c r="AD151" i="37"/>
  <c r="AC151" i="37"/>
  <c r="AB151" i="37"/>
  <c r="AA151" i="37"/>
  <c r="Z151" i="37"/>
  <c r="X151" i="37"/>
  <c r="T151" i="37"/>
  <c r="AI150" i="37"/>
  <c r="AF150" i="37"/>
  <c r="AE150" i="37"/>
  <c r="AD150" i="37"/>
  <c r="AC150" i="37"/>
  <c r="AB150" i="37"/>
  <c r="AA150" i="37"/>
  <c r="Z150" i="37"/>
  <c r="X150" i="37"/>
  <c r="T150" i="37"/>
  <c r="AI149" i="37"/>
  <c r="AF149" i="37"/>
  <c r="AE149" i="37"/>
  <c r="AD149" i="37"/>
  <c r="AC149" i="37"/>
  <c r="AB149" i="37"/>
  <c r="AA149" i="37"/>
  <c r="Z149" i="37"/>
  <c r="X149" i="37"/>
  <c r="T149" i="37"/>
  <c r="AI148" i="37"/>
  <c r="AF148" i="37"/>
  <c r="AE148" i="37"/>
  <c r="AD148" i="37"/>
  <c r="AC148" i="37"/>
  <c r="AB148" i="37"/>
  <c r="AA148" i="37"/>
  <c r="Z148" i="37"/>
  <c r="X148" i="37"/>
  <c r="T148" i="37"/>
  <c r="AI147" i="37"/>
  <c r="AF147" i="37"/>
  <c r="AE147" i="37"/>
  <c r="AD147" i="37"/>
  <c r="AC147" i="37"/>
  <c r="AB147" i="37"/>
  <c r="AA147" i="37"/>
  <c r="Z147" i="37"/>
  <c r="X147" i="37"/>
  <c r="T147" i="37"/>
  <c r="AI146" i="37"/>
  <c r="AF146" i="37"/>
  <c r="AE146" i="37"/>
  <c r="AD146" i="37"/>
  <c r="AC146" i="37"/>
  <c r="AB146" i="37"/>
  <c r="AA146" i="37"/>
  <c r="Z146" i="37"/>
  <c r="X146" i="37"/>
  <c r="T146" i="37"/>
  <c r="AI145" i="37"/>
  <c r="AF145" i="37"/>
  <c r="AE145" i="37"/>
  <c r="AD145" i="37"/>
  <c r="AC145" i="37"/>
  <c r="AB145" i="37"/>
  <c r="AA145" i="37"/>
  <c r="Z145" i="37"/>
  <c r="X145" i="37"/>
  <c r="T145" i="37"/>
  <c r="AI144" i="37"/>
  <c r="AF144" i="37"/>
  <c r="AE144" i="37"/>
  <c r="AD144" i="37"/>
  <c r="AC144" i="37"/>
  <c r="AB144" i="37"/>
  <c r="AA144" i="37"/>
  <c r="Z144" i="37"/>
  <c r="X144" i="37"/>
  <c r="T144" i="37"/>
  <c r="AI143" i="37"/>
  <c r="AF143" i="37"/>
  <c r="AE143" i="37"/>
  <c r="AD143" i="37"/>
  <c r="AC143" i="37"/>
  <c r="AB143" i="37"/>
  <c r="AA143" i="37"/>
  <c r="Z143" i="37"/>
  <c r="X143" i="37"/>
  <c r="T143" i="37"/>
  <c r="AI142" i="37"/>
  <c r="AF142" i="37"/>
  <c r="AE142" i="37"/>
  <c r="AD142" i="37"/>
  <c r="AC142" i="37"/>
  <c r="AB142" i="37"/>
  <c r="AA142" i="37"/>
  <c r="Z142" i="37"/>
  <c r="X142" i="37"/>
  <c r="T142" i="37"/>
  <c r="AI141" i="37"/>
  <c r="AF141" i="37"/>
  <c r="AE141" i="37"/>
  <c r="AD141" i="37"/>
  <c r="AC141" i="37"/>
  <c r="AB141" i="37"/>
  <c r="AA141" i="37"/>
  <c r="Z141" i="37"/>
  <c r="X141" i="37"/>
  <c r="T141" i="37"/>
  <c r="AI140" i="37"/>
  <c r="AF140" i="37"/>
  <c r="AE140" i="37"/>
  <c r="AD140" i="37"/>
  <c r="AC140" i="37"/>
  <c r="AB140" i="37"/>
  <c r="AA140" i="37"/>
  <c r="Z140" i="37"/>
  <c r="X140" i="37"/>
  <c r="T140" i="37"/>
  <c r="AI139" i="37"/>
  <c r="AF139" i="37"/>
  <c r="AE139" i="37"/>
  <c r="AD139" i="37"/>
  <c r="AC139" i="37"/>
  <c r="AB139" i="37"/>
  <c r="AA139" i="37"/>
  <c r="Z139" i="37"/>
  <c r="X139" i="37"/>
  <c r="T139" i="37"/>
  <c r="AI138" i="37"/>
  <c r="AF138" i="37"/>
  <c r="AE138" i="37"/>
  <c r="AD138" i="37"/>
  <c r="AC138" i="37"/>
  <c r="AB138" i="37"/>
  <c r="AA138" i="37"/>
  <c r="Z138" i="37"/>
  <c r="X138" i="37"/>
  <c r="T138" i="37"/>
  <c r="AI137" i="37"/>
  <c r="AF137" i="37"/>
  <c r="AE137" i="37"/>
  <c r="AD137" i="37"/>
  <c r="AC137" i="37"/>
  <c r="AB137" i="37"/>
  <c r="AA137" i="37"/>
  <c r="Z137" i="37"/>
  <c r="X137" i="37"/>
  <c r="T137" i="37"/>
  <c r="AI136" i="37"/>
  <c r="AF136" i="37"/>
  <c r="AE136" i="37"/>
  <c r="AD136" i="37"/>
  <c r="AC136" i="37"/>
  <c r="AB136" i="37"/>
  <c r="AA136" i="37"/>
  <c r="Z136" i="37"/>
  <c r="X136" i="37"/>
  <c r="T136" i="37"/>
  <c r="AI135" i="37"/>
  <c r="AF135" i="37"/>
  <c r="AE135" i="37"/>
  <c r="AD135" i="37"/>
  <c r="AC135" i="37"/>
  <c r="AB135" i="37"/>
  <c r="AA135" i="37"/>
  <c r="Z135" i="37"/>
  <c r="X135" i="37"/>
  <c r="T135" i="37"/>
  <c r="AI134" i="37"/>
  <c r="AF134" i="37"/>
  <c r="AE134" i="37"/>
  <c r="AD134" i="37"/>
  <c r="AC134" i="37"/>
  <c r="AB134" i="37"/>
  <c r="AA134" i="37"/>
  <c r="Z134" i="37"/>
  <c r="X134" i="37"/>
  <c r="T134" i="37"/>
  <c r="AI133" i="37"/>
  <c r="AF133" i="37"/>
  <c r="AE133" i="37"/>
  <c r="AD133" i="37"/>
  <c r="AC133" i="37"/>
  <c r="AB133" i="37"/>
  <c r="AA133" i="37"/>
  <c r="Z133" i="37"/>
  <c r="X133" i="37"/>
  <c r="T133" i="37"/>
  <c r="AI132" i="37"/>
  <c r="AF132" i="37"/>
  <c r="AE132" i="37"/>
  <c r="AD132" i="37"/>
  <c r="AC132" i="37"/>
  <c r="AB132" i="37"/>
  <c r="AA132" i="37"/>
  <c r="Z132" i="37"/>
  <c r="X132" i="37"/>
  <c r="T132" i="37"/>
  <c r="AI131" i="37"/>
  <c r="AF131" i="37"/>
  <c r="AE131" i="37"/>
  <c r="AD131" i="37"/>
  <c r="AC131" i="37"/>
  <c r="AB131" i="37"/>
  <c r="AA131" i="37"/>
  <c r="Z131" i="37"/>
  <c r="X131" i="37"/>
  <c r="T131" i="37"/>
  <c r="AI130" i="37"/>
  <c r="AF130" i="37"/>
  <c r="AE130" i="37"/>
  <c r="AD130" i="37"/>
  <c r="AC130" i="37"/>
  <c r="AB130" i="37"/>
  <c r="AA130" i="37"/>
  <c r="Z130" i="37"/>
  <c r="X130" i="37"/>
  <c r="T130" i="37"/>
  <c r="AI129" i="37"/>
  <c r="AF129" i="37"/>
  <c r="AE129" i="37"/>
  <c r="AD129" i="37"/>
  <c r="AC129" i="37"/>
  <c r="AB129" i="37"/>
  <c r="AA129" i="37"/>
  <c r="Z129" i="37"/>
  <c r="X129" i="37"/>
  <c r="T129" i="37"/>
  <c r="AI128" i="37"/>
  <c r="AF128" i="37"/>
  <c r="AE128" i="37"/>
  <c r="AD128" i="37"/>
  <c r="AC128" i="37"/>
  <c r="AB128" i="37"/>
  <c r="AA128" i="37"/>
  <c r="Z128" i="37"/>
  <c r="X128" i="37"/>
  <c r="T128" i="37"/>
  <c r="AI127" i="37"/>
  <c r="AF127" i="37"/>
  <c r="AE127" i="37"/>
  <c r="AD127" i="37"/>
  <c r="AC127" i="37"/>
  <c r="AB127" i="37"/>
  <c r="AA127" i="37"/>
  <c r="Z127" i="37"/>
  <c r="X127" i="37"/>
  <c r="T127" i="37"/>
  <c r="AI126" i="37"/>
  <c r="AF126" i="37"/>
  <c r="AE126" i="37"/>
  <c r="AD126" i="37"/>
  <c r="AC126" i="37"/>
  <c r="AB126" i="37"/>
  <c r="AA126" i="37"/>
  <c r="Z126" i="37"/>
  <c r="X126" i="37"/>
  <c r="T126" i="37"/>
  <c r="AI125" i="37"/>
  <c r="AF125" i="37"/>
  <c r="AE125" i="37"/>
  <c r="AD125" i="37"/>
  <c r="AC125" i="37"/>
  <c r="AB125" i="37"/>
  <c r="AA125" i="37"/>
  <c r="Z125" i="37"/>
  <c r="X125" i="37"/>
  <c r="T125" i="37"/>
  <c r="AI124" i="37"/>
  <c r="AF124" i="37"/>
  <c r="AE124" i="37"/>
  <c r="AD124" i="37"/>
  <c r="AC124" i="37"/>
  <c r="AB124" i="37"/>
  <c r="AA124" i="37"/>
  <c r="Z124" i="37"/>
  <c r="X124" i="37"/>
  <c r="T124" i="37"/>
  <c r="AI123" i="37"/>
  <c r="AF123" i="37"/>
  <c r="AE123" i="37"/>
  <c r="AD123" i="37"/>
  <c r="AC123" i="37"/>
  <c r="AB123" i="37"/>
  <c r="AA123" i="37"/>
  <c r="Z123" i="37"/>
  <c r="X123" i="37"/>
  <c r="T123" i="37"/>
  <c r="AI122" i="37"/>
  <c r="AF122" i="37"/>
  <c r="AE122" i="37"/>
  <c r="AD122" i="37"/>
  <c r="AC122" i="37"/>
  <c r="AB122" i="37"/>
  <c r="AA122" i="37"/>
  <c r="Z122" i="37"/>
  <c r="X122" i="37"/>
  <c r="T122" i="37"/>
  <c r="AI121" i="37"/>
  <c r="AF121" i="37"/>
  <c r="AE121" i="37"/>
  <c r="AD121" i="37"/>
  <c r="AC121" i="37"/>
  <c r="AB121" i="37"/>
  <c r="AA121" i="37"/>
  <c r="Z121" i="37"/>
  <c r="X121" i="37"/>
  <c r="T121" i="37"/>
  <c r="AI120" i="37"/>
  <c r="AF120" i="37"/>
  <c r="AE120" i="37"/>
  <c r="AD120" i="37"/>
  <c r="AC120" i="37"/>
  <c r="AB120" i="37"/>
  <c r="AA120" i="37"/>
  <c r="Z120" i="37"/>
  <c r="X120" i="37"/>
  <c r="T120" i="37"/>
  <c r="AI119" i="37"/>
  <c r="AF119" i="37"/>
  <c r="AE119" i="37"/>
  <c r="AD119" i="37"/>
  <c r="AC119" i="37"/>
  <c r="AB119" i="37"/>
  <c r="AA119" i="37"/>
  <c r="Z119" i="37"/>
  <c r="X119" i="37"/>
  <c r="T119" i="37"/>
  <c r="AI118" i="37"/>
  <c r="AF118" i="37"/>
  <c r="AE118" i="37"/>
  <c r="AD118" i="37"/>
  <c r="AC118" i="37"/>
  <c r="AB118" i="37"/>
  <c r="AA118" i="37"/>
  <c r="Z118" i="37"/>
  <c r="X118" i="37"/>
  <c r="T118" i="37"/>
  <c r="AI117" i="37"/>
  <c r="AF117" i="37"/>
  <c r="AE117" i="37"/>
  <c r="AD117" i="37"/>
  <c r="AC117" i="37"/>
  <c r="AB117" i="37"/>
  <c r="AA117" i="37"/>
  <c r="Z117" i="37"/>
  <c r="X117" i="37"/>
  <c r="T117" i="37"/>
  <c r="AI116" i="37"/>
  <c r="AF116" i="37"/>
  <c r="AE116" i="37"/>
  <c r="AD116" i="37"/>
  <c r="AC116" i="37"/>
  <c r="AB116" i="37"/>
  <c r="AA116" i="37"/>
  <c r="Z116" i="37"/>
  <c r="X116" i="37"/>
  <c r="T116" i="37"/>
  <c r="AI115" i="37"/>
  <c r="AF115" i="37"/>
  <c r="AE115" i="37"/>
  <c r="AD115" i="37"/>
  <c r="AC115" i="37"/>
  <c r="AB115" i="37"/>
  <c r="AA115" i="37"/>
  <c r="Z115" i="37"/>
  <c r="X115" i="37"/>
  <c r="T115" i="37"/>
  <c r="AI114" i="37"/>
  <c r="AF114" i="37"/>
  <c r="AE114" i="37"/>
  <c r="AD114" i="37"/>
  <c r="AC114" i="37"/>
  <c r="AB114" i="37"/>
  <c r="AA114" i="37"/>
  <c r="Z114" i="37"/>
  <c r="X114" i="37"/>
  <c r="T114" i="37"/>
  <c r="AI113" i="37"/>
  <c r="AF113" i="37"/>
  <c r="AE113" i="37"/>
  <c r="AD113" i="37"/>
  <c r="AC113" i="37"/>
  <c r="AB113" i="37"/>
  <c r="AA113" i="37"/>
  <c r="Z113" i="37"/>
  <c r="X113" i="37"/>
  <c r="T113" i="37"/>
  <c r="AI112" i="37"/>
  <c r="AF112" i="37"/>
  <c r="AE112" i="37"/>
  <c r="AD112" i="37"/>
  <c r="AC112" i="37"/>
  <c r="AB112" i="37"/>
  <c r="AA112" i="37"/>
  <c r="Z112" i="37"/>
  <c r="X112" i="37"/>
  <c r="T112" i="37"/>
  <c r="AI111" i="37"/>
  <c r="AF111" i="37"/>
  <c r="AE111" i="37"/>
  <c r="AD111" i="37"/>
  <c r="AC111" i="37"/>
  <c r="AB111" i="37"/>
  <c r="AA111" i="37"/>
  <c r="Z111" i="37"/>
  <c r="X111" i="37"/>
  <c r="T111" i="37"/>
  <c r="AI110" i="37"/>
  <c r="AF110" i="37"/>
  <c r="AE110" i="37"/>
  <c r="AD110" i="37"/>
  <c r="AC110" i="37"/>
  <c r="AB110" i="37"/>
  <c r="AA110" i="37"/>
  <c r="Z110" i="37"/>
  <c r="X110" i="37"/>
  <c r="T110" i="37"/>
  <c r="AI109" i="37"/>
  <c r="AF109" i="37"/>
  <c r="AE109" i="37"/>
  <c r="AD109" i="37"/>
  <c r="AC109" i="37"/>
  <c r="AB109" i="37"/>
  <c r="AA109" i="37"/>
  <c r="Z109" i="37"/>
  <c r="X109" i="37"/>
  <c r="T109" i="37"/>
  <c r="AI108" i="37"/>
  <c r="AF108" i="37"/>
  <c r="AE108" i="37"/>
  <c r="AD108" i="37"/>
  <c r="AC108" i="37"/>
  <c r="AB108" i="37"/>
  <c r="AA108" i="37"/>
  <c r="Z108" i="37"/>
  <c r="X108" i="37"/>
  <c r="T108" i="37"/>
  <c r="AI107" i="37"/>
  <c r="AF107" i="37"/>
  <c r="AE107" i="37"/>
  <c r="AD107" i="37"/>
  <c r="AC107" i="37"/>
  <c r="AB107" i="37"/>
  <c r="AA107" i="37"/>
  <c r="Z107" i="37"/>
  <c r="X107" i="37"/>
  <c r="T107" i="37"/>
  <c r="AI106" i="37"/>
  <c r="AF106" i="37"/>
  <c r="AE106" i="37"/>
  <c r="AD106" i="37"/>
  <c r="AC106" i="37"/>
  <c r="AB106" i="37"/>
  <c r="AA106" i="37"/>
  <c r="Z106" i="37"/>
  <c r="X106" i="37"/>
  <c r="T106" i="37"/>
  <c r="AI105" i="37"/>
  <c r="AF105" i="37"/>
  <c r="AE105" i="37"/>
  <c r="AD105" i="37"/>
  <c r="AC105" i="37"/>
  <c r="AB105" i="37"/>
  <c r="AA105" i="37"/>
  <c r="Z105" i="37"/>
  <c r="X105" i="37"/>
  <c r="T105" i="37"/>
  <c r="AI104" i="37"/>
  <c r="AF104" i="37"/>
  <c r="AE104" i="37"/>
  <c r="AD104" i="37"/>
  <c r="AC104" i="37"/>
  <c r="AB104" i="37"/>
  <c r="AA104" i="37"/>
  <c r="Z104" i="37"/>
  <c r="X104" i="37"/>
  <c r="T104" i="37"/>
  <c r="AI103" i="37"/>
  <c r="AF103" i="37"/>
  <c r="AE103" i="37"/>
  <c r="AD103" i="37"/>
  <c r="AC103" i="37"/>
  <c r="AB103" i="37"/>
  <c r="AA103" i="37"/>
  <c r="Z103" i="37"/>
  <c r="X103" i="37"/>
  <c r="T103" i="37"/>
  <c r="AI102" i="37"/>
  <c r="AF102" i="37"/>
  <c r="AE102" i="37"/>
  <c r="AD102" i="37"/>
  <c r="AC102" i="37"/>
  <c r="AB102" i="37"/>
  <c r="AA102" i="37"/>
  <c r="Z102" i="37"/>
  <c r="X102" i="37"/>
  <c r="T102" i="37"/>
  <c r="AI101" i="37"/>
  <c r="AF101" i="37"/>
  <c r="AE101" i="37"/>
  <c r="AD101" i="37"/>
  <c r="AC101" i="37"/>
  <c r="AB101" i="37"/>
  <c r="AA101" i="37"/>
  <c r="Z101" i="37"/>
  <c r="X101" i="37"/>
  <c r="T101" i="37"/>
  <c r="AI100" i="37"/>
  <c r="AF100" i="37"/>
  <c r="AE100" i="37"/>
  <c r="AD100" i="37"/>
  <c r="AC100" i="37"/>
  <c r="AB100" i="37"/>
  <c r="AA100" i="37"/>
  <c r="Z100" i="37"/>
  <c r="X100" i="37"/>
  <c r="T100" i="37"/>
  <c r="AI99" i="37"/>
  <c r="AF99" i="37"/>
  <c r="AE99" i="37"/>
  <c r="AD99" i="37"/>
  <c r="AC99" i="37"/>
  <c r="AB99" i="37"/>
  <c r="AA99" i="37"/>
  <c r="Z99" i="37"/>
  <c r="X99" i="37"/>
  <c r="T99" i="37"/>
  <c r="AI98" i="37"/>
  <c r="AF98" i="37"/>
  <c r="AE98" i="37"/>
  <c r="AD98" i="37"/>
  <c r="AC98" i="37"/>
  <c r="AB98" i="37"/>
  <c r="AA98" i="37"/>
  <c r="Z98" i="37"/>
  <c r="X98" i="37"/>
  <c r="T98" i="37"/>
  <c r="AI97" i="37"/>
  <c r="AF97" i="37"/>
  <c r="AE97" i="37"/>
  <c r="AD97" i="37"/>
  <c r="AC97" i="37"/>
  <c r="AB97" i="37"/>
  <c r="AA97" i="37"/>
  <c r="Z97" i="37"/>
  <c r="X97" i="37"/>
  <c r="T97" i="37"/>
  <c r="AI96" i="37"/>
  <c r="AF96" i="37"/>
  <c r="AE96" i="37"/>
  <c r="AD96" i="37"/>
  <c r="AC96" i="37"/>
  <c r="AB96" i="37"/>
  <c r="AA96" i="37"/>
  <c r="Z96" i="37"/>
  <c r="X96" i="37"/>
  <c r="T96" i="37"/>
  <c r="AI95" i="37"/>
  <c r="AF95" i="37"/>
  <c r="AE95" i="37"/>
  <c r="AD95" i="37"/>
  <c r="AC95" i="37"/>
  <c r="AB95" i="37"/>
  <c r="AA95" i="37"/>
  <c r="Z95" i="37"/>
  <c r="X95" i="37"/>
  <c r="T95" i="37"/>
  <c r="AI94" i="37"/>
  <c r="AF94" i="37"/>
  <c r="AE94" i="37"/>
  <c r="AD94" i="37"/>
  <c r="AC94" i="37"/>
  <c r="AB94" i="37"/>
  <c r="AA94" i="37"/>
  <c r="Z94" i="37"/>
  <c r="X94" i="37"/>
  <c r="T94" i="37"/>
  <c r="AI93" i="37"/>
  <c r="AF93" i="37"/>
  <c r="AE93" i="37"/>
  <c r="AD93" i="37"/>
  <c r="AC93" i="37"/>
  <c r="AB93" i="37"/>
  <c r="AA93" i="37"/>
  <c r="Z93" i="37"/>
  <c r="X93" i="37"/>
  <c r="T93" i="37"/>
  <c r="AI92" i="37"/>
  <c r="AF92" i="37"/>
  <c r="AE92" i="37"/>
  <c r="AD92" i="37"/>
  <c r="AC92" i="37"/>
  <c r="AB92" i="37"/>
  <c r="AA92" i="37"/>
  <c r="Z92" i="37"/>
  <c r="X92" i="37"/>
  <c r="T92" i="37"/>
  <c r="AI91" i="37"/>
  <c r="AF91" i="37"/>
  <c r="AE91" i="37"/>
  <c r="AD91" i="37"/>
  <c r="AC91" i="37"/>
  <c r="AB91" i="37"/>
  <c r="AA91" i="37"/>
  <c r="Z91" i="37"/>
  <c r="X91" i="37"/>
  <c r="T91" i="37"/>
  <c r="AI90" i="37"/>
  <c r="AF90" i="37"/>
  <c r="AE90" i="37"/>
  <c r="AD90" i="37"/>
  <c r="AC90" i="37"/>
  <c r="AB90" i="37"/>
  <c r="AA90" i="37"/>
  <c r="Z90" i="37"/>
  <c r="X90" i="37"/>
  <c r="T90" i="37"/>
  <c r="AI89" i="37"/>
  <c r="AF89" i="37"/>
  <c r="AE89" i="37"/>
  <c r="AD89" i="37"/>
  <c r="AC89" i="37"/>
  <c r="AB89" i="37"/>
  <c r="AA89" i="37"/>
  <c r="Z89" i="37"/>
  <c r="X89" i="37"/>
  <c r="T89" i="37"/>
  <c r="AI88" i="37"/>
  <c r="AF88" i="37"/>
  <c r="AE88" i="37"/>
  <c r="AD88" i="37"/>
  <c r="AC88" i="37"/>
  <c r="AB88" i="37"/>
  <c r="AA88" i="37"/>
  <c r="Z88" i="37"/>
  <c r="X88" i="37"/>
  <c r="T88" i="37"/>
  <c r="AI87" i="37"/>
  <c r="AF87" i="37"/>
  <c r="AE87" i="37"/>
  <c r="AD87" i="37"/>
  <c r="AC87" i="37"/>
  <c r="AB87" i="37"/>
  <c r="AA87" i="37"/>
  <c r="Z87" i="37"/>
  <c r="X87" i="37"/>
  <c r="T87" i="37"/>
  <c r="AI86" i="37"/>
  <c r="AF86" i="37"/>
  <c r="AE86" i="37"/>
  <c r="AD86" i="37"/>
  <c r="AC86" i="37"/>
  <c r="AB86" i="37"/>
  <c r="AA86" i="37"/>
  <c r="Z86" i="37"/>
  <c r="X86" i="37"/>
  <c r="T86" i="37"/>
  <c r="AI85" i="37"/>
  <c r="AF85" i="37"/>
  <c r="AE85" i="37"/>
  <c r="AD85" i="37"/>
  <c r="AC85" i="37"/>
  <c r="AB85" i="37"/>
  <c r="AA85" i="37"/>
  <c r="Z85" i="37"/>
  <c r="X85" i="37"/>
  <c r="T85" i="37"/>
  <c r="AI84" i="37"/>
  <c r="AF84" i="37"/>
  <c r="AE84" i="37"/>
  <c r="AD84" i="37"/>
  <c r="AC84" i="37"/>
  <c r="AB84" i="37"/>
  <c r="AA84" i="37"/>
  <c r="Z84" i="37"/>
  <c r="X84" i="37"/>
  <c r="T84" i="37"/>
  <c r="AI83" i="37"/>
  <c r="AF83" i="37"/>
  <c r="AE83" i="37"/>
  <c r="AD83" i="37"/>
  <c r="AC83" i="37"/>
  <c r="AB83" i="37"/>
  <c r="AA83" i="37"/>
  <c r="Z83" i="37"/>
  <c r="X83" i="37"/>
  <c r="T83" i="37"/>
  <c r="AI82" i="37"/>
  <c r="AF82" i="37"/>
  <c r="AE82" i="37"/>
  <c r="AD82" i="37"/>
  <c r="AC82" i="37"/>
  <c r="AB82" i="37"/>
  <c r="AA82" i="37"/>
  <c r="Z82" i="37"/>
  <c r="X82" i="37"/>
  <c r="T82" i="37"/>
  <c r="AI81" i="37"/>
  <c r="AF81" i="37"/>
  <c r="AE81" i="37"/>
  <c r="AD81" i="37"/>
  <c r="AC81" i="37"/>
  <c r="AB81" i="37"/>
  <c r="AA81" i="37"/>
  <c r="Z81" i="37"/>
  <c r="X81" i="37"/>
  <c r="T81" i="37"/>
  <c r="AI80" i="37"/>
  <c r="AF80" i="37"/>
  <c r="AE80" i="37"/>
  <c r="AD80" i="37"/>
  <c r="AC80" i="37"/>
  <c r="AB80" i="37"/>
  <c r="AA80" i="37"/>
  <c r="Z80" i="37"/>
  <c r="X80" i="37"/>
  <c r="T80" i="37"/>
  <c r="AI79" i="37"/>
  <c r="AF79" i="37"/>
  <c r="AE79" i="37"/>
  <c r="AD79" i="37"/>
  <c r="AC79" i="37"/>
  <c r="AB79" i="37"/>
  <c r="AA79" i="37"/>
  <c r="Z79" i="37"/>
  <c r="X79" i="37"/>
  <c r="T79" i="37"/>
  <c r="AI78" i="37"/>
  <c r="AF78" i="37"/>
  <c r="AE78" i="37"/>
  <c r="AD78" i="37"/>
  <c r="AC78" i="37"/>
  <c r="AB78" i="37"/>
  <c r="AA78" i="37"/>
  <c r="Z78" i="37"/>
  <c r="X78" i="37"/>
  <c r="T78" i="37"/>
  <c r="AI77" i="37"/>
  <c r="AF77" i="37"/>
  <c r="AE77" i="37"/>
  <c r="AD77" i="37"/>
  <c r="AC77" i="37"/>
  <c r="AB77" i="37"/>
  <c r="AA77" i="37"/>
  <c r="Z77" i="37"/>
  <c r="X77" i="37"/>
  <c r="T77" i="37"/>
  <c r="AI76" i="37"/>
  <c r="AF76" i="37"/>
  <c r="AE76" i="37"/>
  <c r="AD76" i="37"/>
  <c r="AC76" i="37"/>
  <c r="AB76" i="37"/>
  <c r="AA76" i="37"/>
  <c r="Z76" i="37"/>
  <c r="X76" i="37"/>
  <c r="T76" i="37"/>
  <c r="AI75" i="37"/>
  <c r="AF75" i="37"/>
  <c r="AE75" i="37"/>
  <c r="AD75" i="37"/>
  <c r="AC75" i="37"/>
  <c r="AB75" i="37"/>
  <c r="AA75" i="37"/>
  <c r="Z75" i="37"/>
  <c r="X75" i="37"/>
  <c r="T75" i="37"/>
  <c r="AI74" i="37"/>
  <c r="AF74" i="37"/>
  <c r="AE74" i="37"/>
  <c r="AD74" i="37"/>
  <c r="AC74" i="37"/>
  <c r="AB74" i="37"/>
  <c r="AA74" i="37"/>
  <c r="Z74" i="37"/>
  <c r="X74" i="37"/>
  <c r="T74" i="37"/>
  <c r="AI73" i="37"/>
  <c r="AF73" i="37"/>
  <c r="AE73" i="37"/>
  <c r="AD73" i="37"/>
  <c r="AC73" i="37"/>
  <c r="AB73" i="37"/>
  <c r="AA73" i="37"/>
  <c r="Z73" i="37"/>
  <c r="X73" i="37"/>
  <c r="T73" i="37"/>
  <c r="AI72" i="37"/>
  <c r="AF72" i="37"/>
  <c r="AE72" i="37"/>
  <c r="AD72" i="37"/>
  <c r="AC72" i="37"/>
  <c r="AB72" i="37"/>
  <c r="AA72" i="37"/>
  <c r="Z72" i="37"/>
  <c r="X72" i="37"/>
  <c r="T72" i="37"/>
  <c r="AI71" i="37"/>
  <c r="AF71" i="37"/>
  <c r="AE71" i="37"/>
  <c r="AD71" i="37"/>
  <c r="AC71" i="37"/>
  <c r="AB71" i="37"/>
  <c r="AA71" i="37"/>
  <c r="Z71" i="37"/>
  <c r="X71" i="37"/>
  <c r="T71" i="37"/>
  <c r="AI70" i="37"/>
  <c r="AF70" i="37"/>
  <c r="AE70" i="37"/>
  <c r="AD70" i="37"/>
  <c r="AC70" i="37"/>
  <c r="AB70" i="37"/>
  <c r="AA70" i="37"/>
  <c r="Z70" i="37"/>
  <c r="X70" i="37"/>
  <c r="T70" i="37"/>
  <c r="AI69" i="37"/>
  <c r="AF69" i="37"/>
  <c r="AE69" i="37"/>
  <c r="AD69" i="37"/>
  <c r="AC69" i="37"/>
  <c r="AB69" i="37"/>
  <c r="AA69" i="37"/>
  <c r="Z69" i="37"/>
  <c r="X69" i="37"/>
  <c r="T69" i="37"/>
  <c r="AI68" i="37"/>
  <c r="AF68" i="37"/>
  <c r="AE68" i="37"/>
  <c r="AD68" i="37"/>
  <c r="AC68" i="37"/>
  <c r="AB68" i="37"/>
  <c r="AA68" i="37"/>
  <c r="Z68" i="37"/>
  <c r="X68" i="37"/>
  <c r="T68" i="37"/>
  <c r="AI67" i="37"/>
  <c r="AF67" i="37"/>
  <c r="AE67" i="37"/>
  <c r="AD67" i="37"/>
  <c r="AC67" i="37"/>
  <c r="AB67" i="37"/>
  <c r="AA67" i="37"/>
  <c r="Z67" i="37"/>
  <c r="X67" i="37"/>
  <c r="T67" i="37"/>
  <c r="AI66" i="37"/>
  <c r="AF66" i="37"/>
  <c r="AE66" i="37"/>
  <c r="AD66" i="37"/>
  <c r="AC66" i="37"/>
  <c r="AB66" i="37"/>
  <c r="AA66" i="37"/>
  <c r="Z66" i="37"/>
  <c r="X66" i="37"/>
  <c r="T66" i="37"/>
  <c r="AI65" i="37"/>
  <c r="AF65" i="37"/>
  <c r="AE65" i="37"/>
  <c r="AD65" i="37"/>
  <c r="AC65" i="37"/>
  <c r="AB65" i="37"/>
  <c r="AA65" i="37"/>
  <c r="Z65" i="37"/>
  <c r="X65" i="37"/>
  <c r="T65" i="37"/>
  <c r="AI64" i="37"/>
  <c r="AF64" i="37"/>
  <c r="AE64" i="37"/>
  <c r="AD64" i="37"/>
  <c r="AC64" i="37"/>
  <c r="AB64" i="37"/>
  <c r="AA64" i="37"/>
  <c r="Z64" i="37"/>
  <c r="X64" i="37"/>
  <c r="T64" i="37"/>
  <c r="AI63" i="37"/>
  <c r="AF63" i="37"/>
  <c r="AE63" i="37"/>
  <c r="AD63" i="37"/>
  <c r="AC63" i="37"/>
  <c r="AB63" i="37"/>
  <c r="AA63" i="37"/>
  <c r="Z63" i="37"/>
  <c r="X63" i="37"/>
  <c r="T63" i="37"/>
  <c r="AI62" i="37"/>
  <c r="AF62" i="37"/>
  <c r="AE62" i="37"/>
  <c r="AD62" i="37"/>
  <c r="AC62" i="37"/>
  <c r="AB62" i="37"/>
  <c r="AA62" i="37"/>
  <c r="Z62" i="37"/>
  <c r="X62" i="37"/>
  <c r="T62" i="37"/>
  <c r="AI61" i="37"/>
  <c r="AF61" i="37"/>
  <c r="AE61" i="37"/>
  <c r="AD61" i="37"/>
  <c r="AC61" i="37"/>
  <c r="AB61" i="37"/>
  <c r="AA61" i="37"/>
  <c r="Z61" i="37"/>
  <c r="X61" i="37"/>
  <c r="T61" i="37"/>
  <c r="AI60" i="37"/>
  <c r="AF60" i="37"/>
  <c r="AE60" i="37"/>
  <c r="AD60" i="37"/>
  <c r="AC60" i="37"/>
  <c r="AB60" i="37"/>
  <c r="AA60" i="37"/>
  <c r="Z60" i="37"/>
  <c r="X60" i="37"/>
  <c r="T60" i="37"/>
  <c r="AI59" i="37"/>
  <c r="AF59" i="37"/>
  <c r="AE59" i="37"/>
  <c r="AD59" i="37"/>
  <c r="AC59" i="37"/>
  <c r="AB59" i="37"/>
  <c r="AA59" i="37"/>
  <c r="Z59" i="37"/>
  <c r="X59" i="37"/>
  <c r="T59" i="37"/>
  <c r="AI58" i="37"/>
  <c r="AF58" i="37"/>
  <c r="AE58" i="37"/>
  <c r="AD58" i="37"/>
  <c r="AC58" i="37"/>
  <c r="AB58" i="37"/>
  <c r="AA58" i="37"/>
  <c r="Z58" i="37"/>
  <c r="X58" i="37"/>
  <c r="T58" i="37"/>
  <c r="AI57" i="37"/>
  <c r="AF57" i="37"/>
  <c r="AE57" i="37"/>
  <c r="AD57" i="37"/>
  <c r="AC57" i="37"/>
  <c r="AB57" i="37"/>
  <c r="AA57" i="37"/>
  <c r="Z57" i="37"/>
  <c r="X57" i="37"/>
  <c r="T57" i="37"/>
  <c r="AI56" i="37"/>
  <c r="AF56" i="37"/>
  <c r="AE56" i="37"/>
  <c r="AD56" i="37"/>
  <c r="AC56" i="37"/>
  <c r="AB56" i="37"/>
  <c r="AA56" i="37"/>
  <c r="Z56" i="37"/>
  <c r="X56" i="37"/>
  <c r="T56" i="37"/>
  <c r="AI55" i="37"/>
  <c r="AF55" i="37"/>
  <c r="AE55" i="37"/>
  <c r="AD55" i="37"/>
  <c r="AC55" i="37"/>
  <c r="AB55" i="37"/>
  <c r="AA55" i="37"/>
  <c r="Z55" i="37"/>
  <c r="X55" i="37"/>
  <c r="T55" i="37"/>
  <c r="AI54" i="37"/>
  <c r="AF54" i="37"/>
  <c r="AE54" i="37"/>
  <c r="AD54" i="37"/>
  <c r="AC54" i="37"/>
  <c r="AB54" i="37"/>
  <c r="AA54" i="37"/>
  <c r="Z54" i="37"/>
  <c r="X54" i="37"/>
  <c r="T54" i="37"/>
  <c r="AI53" i="37"/>
  <c r="AF53" i="37"/>
  <c r="AE53" i="37"/>
  <c r="AD53" i="37"/>
  <c r="AC53" i="37"/>
  <c r="AB53" i="37"/>
  <c r="AA53" i="37"/>
  <c r="Z53" i="37"/>
  <c r="X53" i="37"/>
  <c r="T53" i="37"/>
  <c r="AI52" i="37"/>
  <c r="AF52" i="37"/>
  <c r="AE52" i="37"/>
  <c r="AD52" i="37"/>
  <c r="AC52" i="37"/>
  <c r="AB52" i="37"/>
  <c r="AA52" i="37"/>
  <c r="Z52" i="37"/>
  <c r="X52" i="37"/>
  <c r="T52" i="37"/>
  <c r="AI51" i="37"/>
  <c r="AF51" i="37"/>
  <c r="AE51" i="37"/>
  <c r="AD51" i="37"/>
  <c r="AC51" i="37"/>
  <c r="AB51" i="37"/>
  <c r="AA51" i="37"/>
  <c r="Z51" i="37"/>
  <c r="X51" i="37"/>
  <c r="T51" i="37"/>
  <c r="AI50" i="37"/>
  <c r="AF50" i="37"/>
  <c r="AE50" i="37"/>
  <c r="AD50" i="37"/>
  <c r="AC50" i="37"/>
  <c r="AB50" i="37"/>
  <c r="AA50" i="37"/>
  <c r="Z50" i="37"/>
  <c r="X50" i="37"/>
  <c r="T50" i="37"/>
  <c r="AI49" i="37"/>
  <c r="AF49" i="37"/>
  <c r="AE49" i="37"/>
  <c r="AD49" i="37"/>
  <c r="AC49" i="37"/>
  <c r="AB49" i="37"/>
  <c r="AA49" i="37"/>
  <c r="Z49" i="37"/>
  <c r="X49" i="37"/>
  <c r="T49" i="37"/>
  <c r="AI48" i="37"/>
  <c r="AF48" i="37"/>
  <c r="AE48" i="37"/>
  <c r="AD48" i="37"/>
  <c r="AC48" i="37"/>
  <c r="AB48" i="37"/>
  <c r="AA48" i="37"/>
  <c r="Z48" i="37"/>
  <c r="X48" i="37"/>
  <c r="T48" i="37"/>
  <c r="AI47" i="37"/>
  <c r="AF47" i="37"/>
  <c r="AE47" i="37"/>
  <c r="AD47" i="37"/>
  <c r="AC47" i="37"/>
  <c r="AB47" i="37"/>
  <c r="AA47" i="37"/>
  <c r="Z47" i="37"/>
  <c r="X47" i="37"/>
  <c r="T47" i="37"/>
  <c r="AI46" i="37"/>
  <c r="AF46" i="37"/>
  <c r="AE46" i="37"/>
  <c r="AD46" i="37"/>
  <c r="AC46" i="37"/>
  <c r="AB46" i="37"/>
  <c r="AA46" i="37"/>
  <c r="Z46" i="37"/>
  <c r="X46" i="37"/>
  <c r="T46" i="37"/>
  <c r="AI45" i="37"/>
  <c r="AF45" i="37"/>
  <c r="AE45" i="37"/>
  <c r="AD45" i="37"/>
  <c r="AC45" i="37"/>
  <c r="AB45" i="37"/>
  <c r="AA45" i="37"/>
  <c r="Z45" i="37"/>
  <c r="X45" i="37"/>
  <c r="T45" i="37"/>
  <c r="AI44" i="37"/>
  <c r="AF44" i="37"/>
  <c r="AE44" i="37"/>
  <c r="AD44" i="37"/>
  <c r="AC44" i="37"/>
  <c r="AB44" i="37"/>
  <c r="AA44" i="37"/>
  <c r="Z44" i="37"/>
  <c r="X44" i="37"/>
  <c r="T44" i="37"/>
  <c r="AI43" i="37"/>
  <c r="AF43" i="37"/>
  <c r="AE43" i="37"/>
  <c r="AD43" i="37"/>
  <c r="AC43" i="37"/>
  <c r="AB43" i="37"/>
  <c r="AA43" i="37"/>
  <c r="Z43" i="37"/>
  <c r="X43" i="37"/>
  <c r="T43" i="37"/>
  <c r="AI42" i="37"/>
  <c r="AF42" i="37"/>
  <c r="AE42" i="37"/>
  <c r="AD42" i="37"/>
  <c r="AC42" i="37"/>
  <c r="AB42" i="37"/>
  <c r="AA42" i="37"/>
  <c r="Z42" i="37"/>
  <c r="X42" i="37"/>
  <c r="T42" i="37"/>
  <c r="AI41" i="37"/>
  <c r="AF41" i="37"/>
  <c r="AE41" i="37"/>
  <c r="AD41" i="37"/>
  <c r="AC41" i="37"/>
  <c r="AB41" i="37"/>
  <c r="AA41" i="37"/>
  <c r="Z41" i="37"/>
  <c r="X41" i="37"/>
  <c r="T41" i="37"/>
  <c r="AI40" i="37"/>
  <c r="AF40" i="37"/>
  <c r="AE40" i="37"/>
  <c r="AD40" i="37"/>
  <c r="AC40" i="37"/>
  <c r="AB40" i="37"/>
  <c r="AA40" i="37"/>
  <c r="Z40" i="37"/>
  <c r="X40" i="37"/>
  <c r="T40" i="37"/>
  <c r="AI39" i="37"/>
  <c r="AF39" i="37"/>
  <c r="AE39" i="37"/>
  <c r="AD39" i="37"/>
  <c r="AC39" i="37"/>
  <c r="AB39" i="37"/>
  <c r="AA39" i="37"/>
  <c r="Z39" i="37"/>
  <c r="X39" i="37"/>
  <c r="T39" i="37"/>
  <c r="AI38" i="37"/>
  <c r="AF38" i="37"/>
  <c r="AE38" i="37"/>
  <c r="AD38" i="37"/>
  <c r="AC38" i="37"/>
  <c r="AB38" i="37"/>
  <c r="AA38" i="37"/>
  <c r="Z38" i="37"/>
  <c r="X38" i="37"/>
  <c r="T38" i="37"/>
  <c r="AI37" i="37"/>
  <c r="AF37" i="37"/>
  <c r="AE37" i="37"/>
  <c r="AD37" i="37"/>
  <c r="AC37" i="37"/>
  <c r="AB37" i="37"/>
  <c r="AA37" i="37"/>
  <c r="Z37" i="37"/>
  <c r="X37" i="37"/>
  <c r="T37" i="37"/>
  <c r="AI36" i="37"/>
  <c r="AF36" i="37"/>
  <c r="AE36" i="37"/>
  <c r="AD36" i="37"/>
  <c r="AC36" i="37"/>
  <c r="AB36" i="37"/>
  <c r="AA36" i="37"/>
  <c r="Z36" i="37"/>
  <c r="X36" i="37"/>
  <c r="T36" i="37"/>
  <c r="AI35" i="37"/>
  <c r="AF35" i="37"/>
  <c r="AE35" i="37"/>
  <c r="AD35" i="37"/>
  <c r="AC35" i="37"/>
  <c r="AB35" i="37"/>
  <c r="AA35" i="37"/>
  <c r="Z35" i="37"/>
  <c r="X35" i="37"/>
  <c r="T35" i="37"/>
  <c r="AI34" i="37"/>
  <c r="AF34" i="37"/>
  <c r="AE34" i="37"/>
  <c r="AD34" i="37"/>
  <c r="AC34" i="37"/>
  <c r="AB34" i="37"/>
  <c r="AA34" i="37"/>
  <c r="Z34" i="37"/>
  <c r="X34" i="37"/>
  <c r="T34" i="37"/>
  <c r="AI33" i="37"/>
  <c r="AF33" i="37"/>
  <c r="AE33" i="37"/>
  <c r="AD33" i="37"/>
  <c r="AC33" i="37"/>
  <c r="AB33" i="37"/>
  <c r="AA33" i="37"/>
  <c r="Z33" i="37"/>
  <c r="X33" i="37"/>
  <c r="T33" i="37"/>
  <c r="AI32" i="37"/>
  <c r="AF32" i="37"/>
  <c r="AE32" i="37"/>
  <c r="AD32" i="37"/>
  <c r="AC32" i="37"/>
  <c r="AB32" i="37"/>
  <c r="AA32" i="37"/>
  <c r="Z32" i="37"/>
  <c r="X32" i="37"/>
  <c r="T32" i="37"/>
  <c r="AI31" i="37"/>
  <c r="AF31" i="37"/>
  <c r="AE31" i="37"/>
  <c r="AD31" i="37"/>
  <c r="AC31" i="37"/>
  <c r="AB31" i="37"/>
  <c r="AA31" i="37"/>
  <c r="Z31" i="37"/>
  <c r="X31" i="37"/>
  <c r="T31" i="37"/>
  <c r="AI30" i="37"/>
  <c r="AF30" i="37"/>
  <c r="AE30" i="37"/>
  <c r="AD30" i="37"/>
  <c r="AC30" i="37"/>
  <c r="AB30" i="37"/>
  <c r="AA30" i="37"/>
  <c r="Z30" i="37"/>
  <c r="X30" i="37"/>
  <c r="T30" i="37"/>
  <c r="AI29" i="37"/>
  <c r="AF29" i="37"/>
  <c r="AE29" i="37"/>
  <c r="AD29" i="37"/>
  <c r="AC29" i="37"/>
  <c r="AB29" i="37"/>
  <c r="AA29" i="37"/>
  <c r="Z29" i="37"/>
  <c r="X29" i="37"/>
  <c r="T29" i="37"/>
  <c r="AI28" i="37"/>
  <c r="AF28" i="37"/>
  <c r="AE28" i="37"/>
  <c r="AD28" i="37"/>
  <c r="AC28" i="37"/>
  <c r="AB28" i="37"/>
  <c r="AA28" i="37"/>
  <c r="Z28" i="37"/>
  <c r="X28" i="37"/>
  <c r="T28" i="37"/>
  <c r="AI27" i="37"/>
  <c r="AF27" i="37"/>
  <c r="AE27" i="37"/>
  <c r="AD27" i="37"/>
  <c r="AC27" i="37"/>
  <c r="AB27" i="37"/>
  <c r="AA27" i="37"/>
  <c r="Z27" i="37"/>
  <c r="X27" i="37"/>
  <c r="T27" i="37"/>
  <c r="AI26" i="37"/>
  <c r="AF26" i="37"/>
  <c r="AE26" i="37"/>
  <c r="AD26" i="37"/>
  <c r="AC26" i="37"/>
  <c r="AB26" i="37"/>
  <c r="AA26" i="37"/>
  <c r="Z26" i="37"/>
  <c r="X26" i="37"/>
  <c r="T26" i="37"/>
  <c r="AI25" i="37"/>
  <c r="AF25" i="37"/>
  <c r="AE25" i="37"/>
  <c r="AD25" i="37"/>
  <c r="AC25" i="37"/>
  <c r="AB25" i="37"/>
  <c r="AA25" i="37"/>
  <c r="Z25" i="37"/>
  <c r="X25" i="37"/>
  <c r="T25" i="37"/>
  <c r="AI24" i="37"/>
  <c r="AF24" i="37"/>
  <c r="AE24" i="37"/>
  <c r="AD24" i="37"/>
  <c r="AC24" i="37"/>
  <c r="AB24" i="37"/>
  <c r="AA24" i="37"/>
  <c r="Z24" i="37"/>
  <c r="X24" i="37"/>
  <c r="T24" i="37"/>
  <c r="AI23" i="37"/>
  <c r="AF23" i="37"/>
  <c r="AE23" i="37"/>
  <c r="AD23" i="37"/>
  <c r="AC23" i="37"/>
  <c r="AB23" i="37"/>
  <c r="AA23" i="37"/>
  <c r="Z23" i="37"/>
  <c r="X23" i="37"/>
  <c r="T23" i="37"/>
  <c r="AI22" i="37"/>
  <c r="AF22" i="37"/>
  <c r="AE22" i="37"/>
  <c r="AD22" i="37"/>
  <c r="AC22" i="37"/>
  <c r="AB22" i="37"/>
  <c r="AA22" i="37"/>
  <c r="Z22" i="37"/>
  <c r="X22" i="37"/>
  <c r="T22" i="37"/>
  <c r="AI21" i="37"/>
  <c r="AF21" i="37"/>
  <c r="AE21" i="37"/>
  <c r="AD21" i="37"/>
  <c r="AC21" i="37"/>
  <c r="AB21" i="37"/>
  <c r="AA21" i="37"/>
  <c r="Z21" i="37"/>
  <c r="X21" i="37"/>
  <c r="T21" i="37"/>
  <c r="AI20" i="37"/>
  <c r="AF20" i="37"/>
  <c r="AE20" i="37"/>
  <c r="AD20" i="37"/>
  <c r="AC20" i="37"/>
  <c r="AB20" i="37"/>
  <c r="AA20" i="37"/>
  <c r="Z20" i="37"/>
  <c r="X20" i="37"/>
  <c r="T20" i="37"/>
  <c r="AI19" i="37"/>
  <c r="AF19" i="37"/>
  <c r="AE19" i="37"/>
  <c r="AD19" i="37"/>
  <c r="AC19" i="37"/>
  <c r="AB19" i="37"/>
  <c r="AA19" i="37"/>
  <c r="Z19" i="37"/>
  <c r="X19" i="37"/>
  <c r="T19" i="37"/>
  <c r="AN18" i="37"/>
  <c r="AM18" i="37"/>
  <c r="AL18" i="37"/>
  <c r="AI18" i="37"/>
  <c r="AF18" i="37"/>
  <c r="AE18" i="37"/>
  <c r="AD18" i="37"/>
  <c r="AC18" i="37"/>
  <c r="AB18" i="37"/>
  <c r="AA18" i="37"/>
  <c r="Z18" i="37"/>
  <c r="X18" i="37"/>
  <c r="T18" i="37"/>
  <c r="AI17" i="37"/>
  <c r="AF17" i="37"/>
  <c r="AE17" i="37"/>
  <c r="AD17" i="37"/>
  <c r="AC17" i="37"/>
  <c r="AB17" i="37"/>
  <c r="AA17" i="37"/>
  <c r="Z17" i="37"/>
  <c r="X17" i="37"/>
  <c r="T17" i="37"/>
  <c r="AI16" i="37"/>
  <c r="AF16" i="37"/>
  <c r="AE16" i="37"/>
  <c r="AD16" i="37"/>
  <c r="AC16" i="37"/>
  <c r="AB16" i="37"/>
  <c r="AA16" i="37"/>
  <c r="Z16" i="37"/>
  <c r="X16" i="37"/>
  <c r="T16" i="37"/>
  <c r="AN15" i="37"/>
  <c r="AI15" i="37"/>
  <c r="AF15" i="37"/>
  <c r="AE15" i="37"/>
  <c r="AD15" i="37"/>
  <c r="AC15" i="37"/>
  <c r="AB15" i="37"/>
  <c r="AA15" i="37"/>
  <c r="Z15" i="37"/>
  <c r="X15" i="37"/>
  <c r="T15" i="37"/>
  <c r="AN14" i="37"/>
  <c r="AI14" i="37"/>
  <c r="AF14" i="37"/>
  <c r="AE14" i="37"/>
  <c r="AD14" i="37"/>
  <c r="AC14" i="37"/>
  <c r="AB14" i="37"/>
  <c r="AA14" i="37"/>
  <c r="Z14" i="37"/>
  <c r="X14" i="37"/>
  <c r="T14" i="37"/>
  <c r="AN13" i="37"/>
  <c r="AI13" i="37"/>
  <c r="AF13" i="37"/>
  <c r="AE13" i="37"/>
  <c r="AD13" i="37"/>
  <c r="AC13" i="37"/>
  <c r="AB13" i="37"/>
  <c r="AA13" i="37"/>
  <c r="Z13" i="37"/>
  <c r="X13" i="37"/>
  <c r="T13" i="37"/>
  <c r="AN12" i="37"/>
  <c r="AI12" i="37"/>
  <c r="AF12" i="37"/>
  <c r="AE12" i="37"/>
  <c r="AD12" i="37"/>
  <c r="AC12" i="37"/>
  <c r="AB12" i="37"/>
  <c r="AA12" i="37"/>
  <c r="Z12" i="37"/>
  <c r="X12" i="37"/>
  <c r="T12" i="37"/>
  <c r="AN11" i="37"/>
  <c r="AI11" i="37"/>
  <c r="AF11" i="37"/>
  <c r="AE11" i="37"/>
  <c r="AD11" i="37"/>
  <c r="AC11" i="37"/>
  <c r="AB11" i="37"/>
  <c r="AA11" i="37"/>
  <c r="Z11" i="37"/>
  <c r="X11" i="37"/>
  <c r="T11" i="37"/>
  <c r="AI10" i="37"/>
  <c r="AF10" i="37"/>
  <c r="AE10" i="37"/>
  <c r="AD10" i="37"/>
  <c r="AC10" i="37"/>
  <c r="AB10" i="37"/>
  <c r="AA10" i="37"/>
  <c r="Z10" i="37"/>
  <c r="X10" i="37"/>
  <c r="T10" i="37"/>
  <c r="AN9" i="37"/>
  <c r="AI9" i="37"/>
  <c r="AF9" i="37"/>
  <c r="AE9" i="37"/>
  <c r="AD9" i="37"/>
  <c r="AC9" i="37"/>
  <c r="AB9" i="37"/>
  <c r="AA9" i="37"/>
  <c r="Z9" i="37"/>
  <c r="X9" i="37"/>
  <c r="T9" i="37"/>
  <c r="C9" i="37"/>
  <c r="B9" i="37"/>
  <c r="A9" i="37"/>
  <c r="AN8" i="37"/>
  <c r="AI8" i="37"/>
  <c r="AH8" i="37"/>
  <c r="AH8" i="37" a="1"/>
  <c r="AG8" i="37"/>
  <c r="AG8" i="37" a="1"/>
  <c r="AF8" i="37"/>
  <c r="AE8" i="37"/>
  <c r="Z8" i="37"/>
  <c r="X8" i="37"/>
  <c r="T8" i="37"/>
  <c r="D8" i="37"/>
  <c r="C8" i="37"/>
  <c r="B8" i="37"/>
  <c r="AF1119" i="35"/>
  <c r="AE1119" i="35"/>
  <c r="AD1119" i="35"/>
  <c r="AC1119" i="35"/>
  <c r="AB1119" i="35"/>
  <c r="AA1119" i="35"/>
  <c r="Z1119" i="35"/>
  <c r="X1119" i="35"/>
  <c r="T1119" i="35"/>
  <c r="AF1118" i="35"/>
  <c r="AE1118" i="35"/>
  <c r="AD1118" i="35"/>
  <c r="AC1118" i="35"/>
  <c r="AB1118" i="35"/>
  <c r="AA1118" i="35"/>
  <c r="Z1118" i="35"/>
  <c r="X1118" i="35"/>
  <c r="T1118" i="35"/>
  <c r="AF1117" i="35"/>
  <c r="AE1117" i="35"/>
  <c r="AD1117" i="35"/>
  <c r="AC1117" i="35"/>
  <c r="AB1117" i="35"/>
  <c r="AA1117" i="35"/>
  <c r="Z1117" i="35"/>
  <c r="X1117" i="35"/>
  <c r="T1117" i="35"/>
  <c r="AF1116" i="35"/>
  <c r="AE1116" i="35"/>
  <c r="AD1116" i="35"/>
  <c r="AC1116" i="35"/>
  <c r="AB1116" i="35"/>
  <c r="AA1116" i="35"/>
  <c r="Z1116" i="35"/>
  <c r="X1116" i="35"/>
  <c r="T1116" i="35"/>
  <c r="AF1115" i="35"/>
  <c r="AE1115" i="35"/>
  <c r="AD1115" i="35"/>
  <c r="AC1115" i="35"/>
  <c r="AB1115" i="35"/>
  <c r="AA1115" i="35"/>
  <c r="Z1115" i="35"/>
  <c r="X1115" i="35"/>
  <c r="T1115" i="35"/>
  <c r="AF1114" i="35"/>
  <c r="AE1114" i="35"/>
  <c r="AD1114" i="35"/>
  <c r="AC1114" i="35"/>
  <c r="AB1114" i="35"/>
  <c r="AA1114" i="35"/>
  <c r="Z1114" i="35"/>
  <c r="X1114" i="35"/>
  <c r="T1114" i="35"/>
  <c r="AF1113" i="35"/>
  <c r="AE1113" i="35"/>
  <c r="AD1113" i="35"/>
  <c r="AC1113" i="35"/>
  <c r="AB1113" i="35"/>
  <c r="AA1113" i="35"/>
  <c r="Z1113" i="35"/>
  <c r="X1113" i="35"/>
  <c r="T1113" i="35"/>
  <c r="AF1112" i="35"/>
  <c r="AE1112" i="35"/>
  <c r="AD1112" i="35"/>
  <c r="AC1112" i="35"/>
  <c r="AB1112" i="35"/>
  <c r="AA1112" i="35"/>
  <c r="Z1112" i="35"/>
  <c r="X1112" i="35"/>
  <c r="T1112" i="35"/>
  <c r="AF1111" i="35"/>
  <c r="AE1111" i="35"/>
  <c r="AD1111" i="35"/>
  <c r="AC1111" i="35"/>
  <c r="AB1111" i="35"/>
  <c r="AA1111" i="35"/>
  <c r="Z1111" i="35"/>
  <c r="X1111" i="35"/>
  <c r="T1111" i="35"/>
  <c r="AF1110" i="35"/>
  <c r="AE1110" i="35"/>
  <c r="AD1110" i="35"/>
  <c r="AC1110" i="35"/>
  <c r="AB1110" i="35"/>
  <c r="AA1110" i="35"/>
  <c r="Z1110" i="35"/>
  <c r="X1110" i="35"/>
  <c r="T1110" i="35"/>
  <c r="AF1109" i="35"/>
  <c r="AE1109" i="35"/>
  <c r="AD1109" i="35"/>
  <c r="AC1109" i="35"/>
  <c r="AB1109" i="35"/>
  <c r="AA1109" i="35"/>
  <c r="Z1109" i="35"/>
  <c r="X1109" i="35"/>
  <c r="T1109" i="35"/>
  <c r="AF1108" i="35"/>
  <c r="AE1108" i="35"/>
  <c r="AD1108" i="35"/>
  <c r="AC1108" i="35"/>
  <c r="AB1108" i="35"/>
  <c r="AA1108" i="35"/>
  <c r="Z1108" i="35"/>
  <c r="X1108" i="35"/>
  <c r="T1108" i="35"/>
  <c r="AF1107" i="35"/>
  <c r="AE1107" i="35"/>
  <c r="AD1107" i="35"/>
  <c r="AC1107" i="35"/>
  <c r="AB1107" i="35"/>
  <c r="AA1107" i="35"/>
  <c r="Z1107" i="35"/>
  <c r="X1107" i="35"/>
  <c r="T1107" i="35"/>
  <c r="AF1106" i="35"/>
  <c r="AE1106" i="35"/>
  <c r="AD1106" i="35"/>
  <c r="AC1106" i="35"/>
  <c r="AB1106" i="35"/>
  <c r="AA1106" i="35"/>
  <c r="Z1106" i="35"/>
  <c r="X1106" i="35"/>
  <c r="T1106" i="35"/>
  <c r="AF1105" i="35"/>
  <c r="AE1105" i="35"/>
  <c r="AD1105" i="35"/>
  <c r="AC1105" i="35"/>
  <c r="AB1105" i="35"/>
  <c r="AA1105" i="35"/>
  <c r="Z1105" i="35"/>
  <c r="X1105" i="35"/>
  <c r="T1105" i="35"/>
  <c r="AF1104" i="35"/>
  <c r="AE1104" i="35"/>
  <c r="AD1104" i="35"/>
  <c r="AC1104" i="35"/>
  <c r="AB1104" i="35"/>
  <c r="AA1104" i="35"/>
  <c r="Z1104" i="35"/>
  <c r="X1104" i="35"/>
  <c r="T1104" i="35"/>
  <c r="AF1103" i="35"/>
  <c r="AE1103" i="35"/>
  <c r="AD1103" i="35"/>
  <c r="AC1103" i="35"/>
  <c r="AB1103" i="35"/>
  <c r="AA1103" i="35"/>
  <c r="Z1103" i="35"/>
  <c r="X1103" i="35"/>
  <c r="T1103" i="35"/>
  <c r="AF1102" i="35"/>
  <c r="AE1102" i="35"/>
  <c r="AD1102" i="35"/>
  <c r="AC1102" i="35"/>
  <c r="AB1102" i="35"/>
  <c r="AA1102" i="35"/>
  <c r="Z1102" i="35"/>
  <c r="X1102" i="35"/>
  <c r="T1102" i="35"/>
  <c r="AF1101" i="35"/>
  <c r="AE1101" i="35"/>
  <c r="AD1101" i="35"/>
  <c r="AC1101" i="35"/>
  <c r="AB1101" i="35"/>
  <c r="AA1101" i="35"/>
  <c r="Z1101" i="35"/>
  <c r="X1101" i="35"/>
  <c r="T1101" i="35"/>
  <c r="AF1100" i="35"/>
  <c r="AE1100" i="35"/>
  <c r="AD1100" i="35"/>
  <c r="AC1100" i="35"/>
  <c r="AB1100" i="35"/>
  <c r="AA1100" i="35"/>
  <c r="Z1100" i="35"/>
  <c r="X1100" i="35"/>
  <c r="T1100" i="35"/>
  <c r="AF1099" i="35"/>
  <c r="AE1099" i="35"/>
  <c r="AD1099" i="35"/>
  <c r="AC1099" i="35"/>
  <c r="AB1099" i="35"/>
  <c r="AA1099" i="35"/>
  <c r="Z1099" i="35"/>
  <c r="X1099" i="35"/>
  <c r="T1099" i="35"/>
  <c r="AF1098" i="35"/>
  <c r="AE1098" i="35"/>
  <c r="AD1098" i="35"/>
  <c r="AC1098" i="35"/>
  <c r="AB1098" i="35"/>
  <c r="AA1098" i="35"/>
  <c r="Z1098" i="35"/>
  <c r="X1098" i="35"/>
  <c r="T1098" i="35"/>
  <c r="AF1097" i="35"/>
  <c r="AE1097" i="35"/>
  <c r="AD1097" i="35"/>
  <c r="AC1097" i="35"/>
  <c r="AB1097" i="35"/>
  <c r="AA1097" i="35"/>
  <c r="Z1097" i="35"/>
  <c r="X1097" i="35"/>
  <c r="T1097" i="35"/>
  <c r="AF1096" i="35"/>
  <c r="AE1096" i="35"/>
  <c r="AD1096" i="35"/>
  <c r="AC1096" i="35"/>
  <c r="AB1096" i="35"/>
  <c r="AA1096" i="35"/>
  <c r="Z1096" i="35"/>
  <c r="X1096" i="35"/>
  <c r="T1096" i="35"/>
  <c r="AF1095" i="35"/>
  <c r="AE1095" i="35"/>
  <c r="AD1095" i="35"/>
  <c r="AC1095" i="35"/>
  <c r="AB1095" i="35"/>
  <c r="AA1095" i="35"/>
  <c r="Z1095" i="35"/>
  <c r="X1095" i="35"/>
  <c r="T1095" i="35"/>
  <c r="AF1094" i="35"/>
  <c r="AE1094" i="35"/>
  <c r="AD1094" i="35"/>
  <c r="AC1094" i="35"/>
  <c r="AB1094" i="35"/>
  <c r="AA1094" i="35"/>
  <c r="Z1094" i="35"/>
  <c r="X1094" i="35"/>
  <c r="T1094" i="35"/>
  <c r="AF1093" i="35"/>
  <c r="AE1093" i="35"/>
  <c r="AD1093" i="35"/>
  <c r="AC1093" i="35"/>
  <c r="AB1093" i="35"/>
  <c r="AA1093" i="35"/>
  <c r="Z1093" i="35"/>
  <c r="X1093" i="35"/>
  <c r="T1093" i="35"/>
  <c r="AF1092" i="35"/>
  <c r="AE1092" i="35"/>
  <c r="AD1092" i="35"/>
  <c r="AC1092" i="35"/>
  <c r="AB1092" i="35"/>
  <c r="AA1092" i="35"/>
  <c r="Z1092" i="35"/>
  <c r="X1092" i="35"/>
  <c r="T1092" i="35"/>
  <c r="AF1091" i="35"/>
  <c r="AE1091" i="35"/>
  <c r="AD1091" i="35"/>
  <c r="AC1091" i="35"/>
  <c r="AB1091" i="35"/>
  <c r="AA1091" i="35"/>
  <c r="Z1091" i="35"/>
  <c r="X1091" i="35"/>
  <c r="T1091" i="35"/>
  <c r="AF1090" i="35"/>
  <c r="AE1090" i="35"/>
  <c r="AD1090" i="35"/>
  <c r="AC1090" i="35"/>
  <c r="AB1090" i="35"/>
  <c r="AA1090" i="35"/>
  <c r="Z1090" i="35"/>
  <c r="X1090" i="35"/>
  <c r="T1090" i="35"/>
  <c r="AF1089" i="35"/>
  <c r="AE1089" i="35"/>
  <c r="AD1089" i="35"/>
  <c r="AC1089" i="35"/>
  <c r="AB1089" i="35"/>
  <c r="AA1089" i="35"/>
  <c r="Z1089" i="35"/>
  <c r="X1089" i="35"/>
  <c r="T1089" i="35"/>
  <c r="AF1088" i="35"/>
  <c r="AE1088" i="35"/>
  <c r="AD1088" i="35"/>
  <c r="AC1088" i="35"/>
  <c r="AB1088" i="35"/>
  <c r="AA1088" i="35"/>
  <c r="Z1088" i="35"/>
  <c r="X1088" i="35"/>
  <c r="T1088" i="35"/>
  <c r="AF1087" i="35"/>
  <c r="AE1087" i="35"/>
  <c r="AD1087" i="35"/>
  <c r="AC1087" i="35"/>
  <c r="AB1087" i="35"/>
  <c r="AA1087" i="35"/>
  <c r="Z1087" i="35"/>
  <c r="X1087" i="35"/>
  <c r="T1087" i="35"/>
  <c r="AF1086" i="35"/>
  <c r="AE1086" i="35"/>
  <c r="AD1086" i="35"/>
  <c r="AC1086" i="35"/>
  <c r="AB1086" i="35"/>
  <c r="AA1086" i="35"/>
  <c r="Z1086" i="35"/>
  <c r="X1086" i="35"/>
  <c r="T1086" i="35"/>
  <c r="AF1085" i="35"/>
  <c r="AE1085" i="35"/>
  <c r="AD1085" i="35"/>
  <c r="AC1085" i="35"/>
  <c r="AB1085" i="35"/>
  <c r="AA1085" i="35"/>
  <c r="Z1085" i="35"/>
  <c r="X1085" i="35"/>
  <c r="T1085" i="35"/>
  <c r="AF1084" i="35"/>
  <c r="AE1084" i="35"/>
  <c r="AD1084" i="35"/>
  <c r="AC1084" i="35"/>
  <c r="AB1084" i="35"/>
  <c r="AA1084" i="35"/>
  <c r="Z1084" i="35"/>
  <c r="X1084" i="35"/>
  <c r="T1084" i="35"/>
  <c r="AF1083" i="35"/>
  <c r="AE1083" i="35"/>
  <c r="AD1083" i="35"/>
  <c r="AC1083" i="35"/>
  <c r="AB1083" i="35"/>
  <c r="AA1083" i="35"/>
  <c r="Z1083" i="35"/>
  <c r="X1083" i="35"/>
  <c r="T1083" i="35"/>
  <c r="AF1082" i="35"/>
  <c r="AE1082" i="35"/>
  <c r="AD1082" i="35"/>
  <c r="AC1082" i="35"/>
  <c r="AB1082" i="35"/>
  <c r="AA1082" i="35"/>
  <c r="Z1082" i="35"/>
  <c r="X1082" i="35"/>
  <c r="T1082" i="35"/>
  <c r="AF1081" i="35"/>
  <c r="AE1081" i="35"/>
  <c r="AD1081" i="35"/>
  <c r="AC1081" i="35"/>
  <c r="AB1081" i="35"/>
  <c r="AA1081" i="35"/>
  <c r="Z1081" i="35"/>
  <c r="X1081" i="35"/>
  <c r="T1081" i="35"/>
  <c r="AF1080" i="35"/>
  <c r="AE1080" i="35"/>
  <c r="AD1080" i="35"/>
  <c r="AC1080" i="35"/>
  <c r="AB1080" i="35"/>
  <c r="AA1080" i="35"/>
  <c r="Z1080" i="35"/>
  <c r="X1080" i="35"/>
  <c r="T1080" i="35"/>
  <c r="AF1079" i="35"/>
  <c r="AE1079" i="35"/>
  <c r="AD1079" i="35"/>
  <c r="AC1079" i="35"/>
  <c r="AB1079" i="35"/>
  <c r="AA1079" i="35"/>
  <c r="Z1079" i="35"/>
  <c r="X1079" i="35"/>
  <c r="T1079" i="35"/>
  <c r="AF1078" i="35"/>
  <c r="AE1078" i="35"/>
  <c r="AD1078" i="35"/>
  <c r="AC1078" i="35"/>
  <c r="AB1078" i="35"/>
  <c r="AA1078" i="35"/>
  <c r="Z1078" i="35"/>
  <c r="X1078" i="35"/>
  <c r="T1078" i="35"/>
  <c r="AF1077" i="35"/>
  <c r="AE1077" i="35"/>
  <c r="AD1077" i="35"/>
  <c r="AC1077" i="35"/>
  <c r="AB1077" i="35"/>
  <c r="AA1077" i="35"/>
  <c r="Z1077" i="35"/>
  <c r="X1077" i="35"/>
  <c r="T1077" i="35"/>
  <c r="AF1076" i="35"/>
  <c r="AE1076" i="35"/>
  <c r="AD1076" i="35"/>
  <c r="AC1076" i="35"/>
  <c r="AB1076" i="35"/>
  <c r="AA1076" i="35"/>
  <c r="Z1076" i="35"/>
  <c r="X1076" i="35"/>
  <c r="T1076" i="35"/>
  <c r="AF1075" i="35"/>
  <c r="AE1075" i="35"/>
  <c r="AD1075" i="35"/>
  <c r="AC1075" i="35"/>
  <c r="AB1075" i="35"/>
  <c r="AA1075" i="35"/>
  <c r="Z1075" i="35"/>
  <c r="X1075" i="35"/>
  <c r="T1075" i="35"/>
  <c r="AF1074" i="35"/>
  <c r="AE1074" i="35"/>
  <c r="AD1074" i="35"/>
  <c r="AC1074" i="35"/>
  <c r="AB1074" i="35"/>
  <c r="AA1074" i="35"/>
  <c r="Z1074" i="35"/>
  <c r="X1074" i="35"/>
  <c r="T1074" i="35"/>
  <c r="AF1073" i="35"/>
  <c r="AE1073" i="35"/>
  <c r="AD1073" i="35"/>
  <c r="AC1073" i="35"/>
  <c r="AB1073" i="35"/>
  <c r="AA1073" i="35"/>
  <c r="Z1073" i="35"/>
  <c r="X1073" i="35"/>
  <c r="T1073" i="35"/>
  <c r="AF1072" i="35"/>
  <c r="AE1072" i="35"/>
  <c r="AD1072" i="35"/>
  <c r="AC1072" i="35"/>
  <c r="AB1072" i="35"/>
  <c r="AA1072" i="35"/>
  <c r="Z1072" i="35"/>
  <c r="X1072" i="35"/>
  <c r="T1072" i="35"/>
  <c r="AF1071" i="35"/>
  <c r="AE1071" i="35"/>
  <c r="AD1071" i="35"/>
  <c r="AC1071" i="35"/>
  <c r="AB1071" i="35"/>
  <c r="AA1071" i="35"/>
  <c r="Z1071" i="35"/>
  <c r="X1071" i="35"/>
  <c r="T1071" i="35"/>
  <c r="AF1070" i="35"/>
  <c r="AE1070" i="35"/>
  <c r="AD1070" i="35"/>
  <c r="AC1070" i="35"/>
  <c r="AB1070" i="35"/>
  <c r="AA1070" i="35"/>
  <c r="Z1070" i="35"/>
  <c r="X1070" i="35"/>
  <c r="T1070" i="35"/>
  <c r="AF1069" i="35"/>
  <c r="AE1069" i="35"/>
  <c r="AD1069" i="35"/>
  <c r="AC1069" i="35"/>
  <c r="AB1069" i="35"/>
  <c r="AA1069" i="35"/>
  <c r="Z1069" i="35"/>
  <c r="X1069" i="35"/>
  <c r="T1069" i="35"/>
  <c r="AF1068" i="35"/>
  <c r="AE1068" i="35"/>
  <c r="AD1068" i="35"/>
  <c r="AC1068" i="35"/>
  <c r="AB1068" i="35"/>
  <c r="AA1068" i="35"/>
  <c r="Z1068" i="35"/>
  <c r="X1068" i="35"/>
  <c r="T1068" i="35"/>
  <c r="AF1067" i="35"/>
  <c r="AE1067" i="35"/>
  <c r="AD1067" i="35"/>
  <c r="AC1067" i="35"/>
  <c r="AB1067" i="35"/>
  <c r="AA1067" i="35"/>
  <c r="Z1067" i="35"/>
  <c r="X1067" i="35"/>
  <c r="T1067" i="35"/>
  <c r="AF1066" i="35"/>
  <c r="AE1066" i="35"/>
  <c r="AD1066" i="35"/>
  <c r="AC1066" i="35"/>
  <c r="AB1066" i="35"/>
  <c r="AA1066" i="35"/>
  <c r="Z1066" i="35"/>
  <c r="X1066" i="35"/>
  <c r="T1066" i="35"/>
  <c r="AF1065" i="35"/>
  <c r="AE1065" i="35"/>
  <c r="AD1065" i="35"/>
  <c r="AC1065" i="35"/>
  <c r="AB1065" i="35"/>
  <c r="AA1065" i="35"/>
  <c r="Z1065" i="35"/>
  <c r="X1065" i="35"/>
  <c r="T1065" i="35"/>
  <c r="AF1064" i="35"/>
  <c r="AE1064" i="35"/>
  <c r="AD1064" i="35"/>
  <c r="AC1064" i="35"/>
  <c r="AB1064" i="35"/>
  <c r="AA1064" i="35"/>
  <c r="Z1064" i="35"/>
  <c r="X1064" i="35"/>
  <c r="T1064" i="35"/>
  <c r="AF1063" i="35"/>
  <c r="AE1063" i="35"/>
  <c r="AD1063" i="35"/>
  <c r="AC1063" i="35"/>
  <c r="AB1063" i="35"/>
  <c r="AA1063" i="35"/>
  <c r="Z1063" i="35"/>
  <c r="X1063" i="35"/>
  <c r="T1063" i="35"/>
  <c r="AF1062" i="35"/>
  <c r="AE1062" i="35"/>
  <c r="AD1062" i="35"/>
  <c r="AC1062" i="35"/>
  <c r="AB1062" i="35"/>
  <c r="AA1062" i="35"/>
  <c r="Z1062" i="35"/>
  <c r="X1062" i="35"/>
  <c r="T1062" i="35"/>
  <c r="AF1061" i="35"/>
  <c r="AE1061" i="35"/>
  <c r="AD1061" i="35"/>
  <c r="AC1061" i="35"/>
  <c r="AB1061" i="35"/>
  <c r="AA1061" i="35"/>
  <c r="Z1061" i="35"/>
  <c r="X1061" i="35"/>
  <c r="T1061" i="35"/>
  <c r="AF1060" i="35"/>
  <c r="AE1060" i="35"/>
  <c r="AD1060" i="35"/>
  <c r="AC1060" i="35"/>
  <c r="AB1060" i="35"/>
  <c r="AA1060" i="35"/>
  <c r="Z1060" i="35"/>
  <c r="X1060" i="35"/>
  <c r="T1060" i="35"/>
  <c r="AF1059" i="35"/>
  <c r="AE1059" i="35"/>
  <c r="AD1059" i="35"/>
  <c r="AC1059" i="35"/>
  <c r="AB1059" i="35"/>
  <c r="AA1059" i="35"/>
  <c r="Z1059" i="35"/>
  <c r="X1059" i="35"/>
  <c r="T1059" i="35"/>
  <c r="AF1058" i="35"/>
  <c r="AE1058" i="35"/>
  <c r="AD1058" i="35"/>
  <c r="AC1058" i="35"/>
  <c r="AB1058" i="35"/>
  <c r="AA1058" i="35"/>
  <c r="Z1058" i="35"/>
  <c r="X1058" i="35"/>
  <c r="T1058" i="35"/>
  <c r="AF1057" i="35"/>
  <c r="AE1057" i="35"/>
  <c r="AD1057" i="35"/>
  <c r="AC1057" i="35"/>
  <c r="AB1057" i="35"/>
  <c r="AA1057" i="35"/>
  <c r="Z1057" i="35"/>
  <c r="X1057" i="35"/>
  <c r="T1057" i="35"/>
  <c r="AF1056" i="35"/>
  <c r="AE1056" i="35"/>
  <c r="AD1056" i="35"/>
  <c r="AC1056" i="35"/>
  <c r="AB1056" i="35"/>
  <c r="AA1056" i="35"/>
  <c r="Z1056" i="35"/>
  <c r="X1056" i="35"/>
  <c r="T1056" i="35"/>
  <c r="AF1055" i="35"/>
  <c r="AE1055" i="35"/>
  <c r="AD1055" i="35"/>
  <c r="AC1055" i="35"/>
  <c r="AB1055" i="35"/>
  <c r="AA1055" i="35"/>
  <c r="Z1055" i="35"/>
  <c r="X1055" i="35"/>
  <c r="T1055" i="35"/>
  <c r="AF1054" i="35"/>
  <c r="AE1054" i="35"/>
  <c r="AD1054" i="35"/>
  <c r="AC1054" i="35"/>
  <c r="AB1054" i="35"/>
  <c r="AA1054" i="35"/>
  <c r="Z1054" i="35"/>
  <c r="X1054" i="35"/>
  <c r="T1054" i="35"/>
  <c r="AF1053" i="35"/>
  <c r="AE1053" i="35"/>
  <c r="AD1053" i="35"/>
  <c r="AC1053" i="35"/>
  <c r="AB1053" i="35"/>
  <c r="AA1053" i="35"/>
  <c r="Z1053" i="35"/>
  <c r="X1053" i="35"/>
  <c r="T1053" i="35"/>
  <c r="AF1052" i="35"/>
  <c r="AE1052" i="35"/>
  <c r="AD1052" i="35"/>
  <c r="AC1052" i="35"/>
  <c r="AB1052" i="35"/>
  <c r="AA1052" i="35"/>
  <c r="Z1052" i="35"/>
  <c r="X1052" i="35"/>
  <c r="T1052" i="35"/>
  <c r="AF1051" i="35"/>
  <c r="AE1051" i="35"/>
  <c r="AD1051" i="35"/>
  <c r="AC1051" i="35"/>
  <c r="AB1051" i="35"/>
  <c r="AA1051" i="35"/>
  <c r="Z1051" i="35"/>
  <c r="X1051" i="35"/>
  <c r="T1051" i="35"/>
  <c r="AF1050" i="35"/>
  <c r="AE1050" i="35"/>
  <c r="AD1050" i="35"/>
  <c r="AC1050" i="35"/>
  <c r="AB1050" i="35"/>
  <c r="AA1050" i="35"/>
  <c r="Z1050" i="35"/>
  <c r="X1050" i="35"/>
  <c r="T1050" i="35"/>
  <c r="AF1049" i="35"/>
  <c r="AE1049" i="35"/>
  <c r="AD1049" i="35"/>
  <c r="AC1049" i="35"/>
  <c r="AB1049" i="35"/>
  <c r="AA1049" i="35"/>
  <c r="Z1049" i="35"/>
  <c r="X1049" i="35"/>
  <c r="T1049" i="35"/>
  <c r="AF1048" i="35"/>
  <c r="AE1048" i="35"/>
  <c r="AD1048" i="35"/>
  <c r="AC1048" i="35"/>
  <c r="AB1048" i="35"/>
  <c r="AA1048" i="35"/>
  <c r="Z1048" i="35"/>
  <c r="X1048" i="35"/>
  <c r="T1048" i="35"/>
  <c r="AF1047" i="35"/>
  <c r="AE1047" i="35"/>
  <c r="AD1047" i="35"/>
  <c r="AC1047" i="35"/>
  <c r="AB1047" i="35"/>
  <c r="AA1047" i="35"/>
  <c r="Z1047" i="35"/>
  <c r="X1047" i="35"/>
  <c r="T1047" i="35"/>
  <c r="AF1046" i="35"/>
  <c r="AE1046" i="35"/>
  <c r="AD1046" i="35"/>
  <c r="AC1046" i="35"/>
  <c r="AB1046" i="35"/>
  <c r="AA1046" i="35"/>
  <c r="Z1046" i="35"/>
  <c r="X1046" i="35"/>
  <c r="T1046" i="35"/>
  <c r="AF1045" i="35"/>
  <c r="AE1045" i="35"/>
  <c r="AD1045" i="35"/>
  <c r="AC1045" i="35"/>
  <c r="AB1045" i="35"/>
  <c r="AA1045" i="35"/>
  <c r="Z1045" i="35"/>
  <c r="X1045" i="35"/>
  <c r="T1045" i="35"/>
  <c r="AF1044" i="35"/>
  <c r="AE1044" i="35"/>
  <c r="AD1044" i="35"/>
  <c r="AC1044" i="35"/>
  <c r="AB1044" i="35"/>
  <c r="AA1044" i="35"/>
  <c r="Z1044" i="35"/>
  <c r="X1044" i="35"/>
  <c r="T1044" i="35"/>
  <c r="AF1043" i="35"/>
  <c r="AE1043" i="35"/>
  <c r="AD1043" i="35"/>
  <c r="AC1043" i="35"/>
  <c r="AB1043" i="35"/>
  <c r="AA1043" i="35"/>
  <c r="Z1043" i="35"/>
  <c r="X1043" i="35"/>
  <c r="T1043" i="35"/>
  <c r="AF1042" i="35"/>
  <c r="AE1042" i="35"/>
  <c r="AD1042" i="35"/>
  <c r="AC1042" i="35"/>
  <c r="AB1042" i="35"/>
  <c r="AA1042" i="35"/>
  <c r="Z1042" i="35"/>
  <c r="X1042" i="35"/>
  <c r="T1042" i="35"/>
  <c r="AF1041" i="35"/>
  <c r="AE1041" i="35"/>
  <c r="AD1041" i="35"/>
  <c r="AC1041" i="35"/>
  <c r="AB1041" i="35"/>
  <c r="AA1041" i="35"/>
  <c r="Z1041" i="35"/>
  <c r="X1041" i="35"/>
  <c r="T1041" i="35"/>
  <c r="AF1040" i="35"/>
  <c r="AE1040" i="35"/>
  <c r="AD1040" i="35"/>
  <c r="AC1040" i="35"/>
  <c r="AB1040" i="35"/>
  <c r="AA1040" i="35"/>
  <c r="Z1040" i="35"/>
  <c r="X1040" i="35"/>
  <c r="T1040" i="35"/>
  <c r="AF1039" i="35"/>
  <c r="AE1039" i="35"/>
  <c r="AD1039" i="35"/>
  <c r="AC1039" i="35"/>
  <c r="AB1039" i="35"/>
  <c r="AA1039" i="35"/>
  <c r="Z1039" i="35"/>
  <c r="X1039" i="35"/>
  <c r="T1039" i="35"/>
  <c r="AF1038" i="35"/>
  <c r="AE1038" i="35"/>
  <c r="AD1038" i="35"/>
  <c r="AC1038" i="35"/>
  <c r="AB1038" i="35"/>
  <c r="AA1038" i="35"/>
  <c r="Z1038" i="35"/>
  <c r="X1038" i="35"/>
  <c r="T1038" i="35"/>
  <c r="AF1037" i="35"/>
  <c r="AE1037" i="35"/>
  <c r="AD1037" i="35"/>
  <c r="AC1037" i="35"/>
  <c r="AB1037" i="35"/>
  <c r="AA1037" i="35"/>
  <c r="Z1037" i="35"/>
  <c r="X1037" i="35"/>
  <c r="T1037" i="35"/>
  <c r="AF1036" i="35"/>
  <c r="AE1036" i="35"/>
  <c r="AD1036" i="35"/>
  <c r="AC1036" i="35"/>
  <c r="AB1036" i="35"/>
  <c r="AA1036" i="35"/>
  <c r="Z1036" i="35"/>
  <c r="X1036" i="35"/>
  <c r="T1036" i="35"/>
  <c r="AF1035" i="35"/>
  <c r="AE1035" i="35"/>
  <c r="AD1035" i="35"/>
  <c r="AC1035" i="35"/>
  <c r="AB1035" i="35"/>
  <c r="AA1035" i="35"/>
  <c r="Z1035" i="35"/>
  <c r="X1035" i="35"/>
  <c r="T1035" i="35"/>
  <c r="AF1034" i="35"/>
  <c r="AE1034" i="35"/>
  <c r="AD1034" i="35"/>
  <c r="AC1034" i="35"/>
  <c r="AB1034" i="35"/>
  <c r="AA1034" i="35"/>
  <c r="Z1034" i="35"/>
  <c r="X1034" i="35"/>
  <c r="T1034" i="35"/>
  <c r="AF1033" i="35"/>
  <c r="AE1033" i="35"/>
  <c r="AD1033" i="35"/>
  <c r="AC1033" i="35"/>
  <c r="AB1033" i="35"/>
  <c r="AA1033" i="35"/>
  <c r="Z1033" i="35"/>
  <c r="X1033" i="35"/>
  <c r="T1033" i="35"/>
  <c r="AF1032" i="35"/>
  <c r="AE1032" i="35"/>
  <c r="AD1032" i="35"/>
  <c r="AC1032" i="35"/>
  <c r="AB1032" i="35"/>
  <c r="AA1032" i="35"/>
  <c r="Z1032" i="35"/>
  <c r="X1032" i="35"/>
  <c r="T1032" i="35"/>
  <c r="AF1031" i="35"/>
  <c r="AE1031" i="35"/>
  <c r="AD1031" i="35"/>
  <c r="AC1031" i="35"/>
  <c r="AB1031" i="35"/>
  <c r="AA1031" i="35"/>
  <c r="Z1031" i="35"/>
  <c r="X1031" i="35"/>
  <c r="T1031" i="35"/>
  <c r="AF1030" i="35"/>
  <c r="AE1030" i="35"/>
  <c r="AD1030" i="35"/>
  <c r="AC1030" i="35"/>
  <c r="AB1030" i="35"/>
  <c r="AA1030" i="35"/>
  <c r="Z1030" i="35"/>
  <c r="X1030" i="35"/>
  <c r="T1030" i="35"/>
  <c r="AF1029" i="35"/>
  <c r="AE1029" i="35"/>
  <c r="AD1029" i="35"/>
  <c r="AC1029" i="35"/>
  <c r="AB1029" i="35"/>
  <c r="AA1029" i="35"/>
  <c r="Z1029" i="35"/>
  <c r="X1029" i="35"/>
  <c r="T1029" i="35"/>
  <c r="AF1028" i="35"/>
  <c r="AE1028" i="35"/>
  <c r="AD1028" i="35"/>
  <c r="AC1028" i="35"/>
  <c r="AB1028" i="35"/>
  <c r="AA1028" i="35"/>
  <c r="Z1028" i="35"/>
  <c r="X1028" i="35"/>
  <c r="T1028" i="35"/>
  <c r="AF1027" i="35"/>
  <c r="AE1027" i="35"/>
  <c r="AD1027" i="35"/>
  <c r="AC1027" i="35"/>
  <c r="AB1027" i="35"/>
  <c r="AA1027" i="35"/>
  <c r="Z1027" i="35"/>
  <c r="X1027" i="35"/>
  <c r="T1027" i="35"/>
  <c r="AF1026" i="35"/>
  <c r="AE1026" i="35"/>
  <c r="AD1026" i="35"/>
  <c r="AC1026" i="35"/>
  <c r="AB1026" i="35"/>
  <c r="AA1026" i="35"/>
  <c r="Z1026" i="35"/>
  <c r="X1026" i="35"/>
  <c r="T1026" i="35"/>
  <c r="AF1025" i="35"/>
  <c r="AE1025" i="35"/>
  <c r="AD1025" i="35"/>
  <c r="AC1025" i="35"/>
  <c r="AB1025" i="35"/>
  <c r="AA1025" i="35"/>
  <c r="Z1025" i="35"/>
  <c r="X1025" i="35"/>
  <c r="T1025" i="35"/>
  <c r="AF1024" i="35"/>
  <c r="AE1024" i="35"/>
  <c r="AD1024" i="35"/>
  <c r="AC1024" i="35"/>
  <c r="AB1024" i="35"/>
  <c r="AA1024" i="35"/>
  <c r="Z1024" i="35"/>
  <c r="X1024" i="35"/>
  <c r="T1024" i="35"/>
  <c r="AF1023" i="35"/>
  <c r="AE1023" i="35"/>
  <c r="AD1023" i="35"/>
  <c r="AC1023" i="35"/>
  <c r="AB1023" i="35"/>
  <c r="AA1023" i="35"/>
  <c r="Z1023" i="35"/>
  <c r="X1023" i="35"/>
  <c r="T1023" i="35"/>
  <c r="AF1022" i="35"/>
  <c r="AE1022" i="35"/>
  <c r="AD1022" i="35"/>
  <c r="AC1022" i="35"/>
  <c r="AB1022" i="35"/>
  <c r="AA1022" i="35"/>
  <c r="Z1022" i="35"/>
  <c r="X1022" i="35"/>
  <c r="T1022" i="35"/>
  <c r="AF1021" i="35"/>
  <c r="AE1021" i="35"/>
  <c r="AD1021" i="35"/>
  <c r="AC1021" i="35"/>
  <c r="AB1021" i="35"/>
  <c r="AA1021" i="35"/>
  <c r="Z1021" i="35"/>
  <c r="X1021" i="35"/>
  <c r="T1021" i="35"/>
  <c r="AF1020" i="35"/>
  <c r="AE1020" i="35"/>
  <c r="AD1020" i="35"/>
  <c r="AC1020" i="35"/>
  <c r="AB1020" i="35"/>
  <c r="AA1020" i="35"/>
  <c r="Z1020" i="35"/>
  <c r="X1020" i="35"/>
  <c r="T1020" i="35"/>
  <c r="AF1019" i="35"/>
  <c r="AE1019" i="35"/>
  <c r="AD1019" i="35"/>
  <c r="AC1019" i="35"/>
  <c r="AB1019" i="35"/>
  <c r="AA1019" i="35"/>
  <c r="Z1019" i="35"/>
  <c r="X1019" i="35"/>
  <c r="T1019" i="35"/>
  <c r="AF1018" i="35"/>
  <c r="AE1018" i="35"/>
  <c r="AD1018" i="35"/>
  <c r="AC1018" i="35"/>
  <c r="AB1018" i="35"/>
  <c r="AA1018" i="35"/>
  <c r="Z1018" i="35"/>
  <c r="X1018" i="35"/>
  <c r="T1018" i="35"/>
  <c r="AF1017" i="35"/>
  <c r="AE1017" i="35"/>
  <c r="AD1017" i="35"/>
  <c r="AC1017" i="35"/>
  <c r="AB1017" i="35"/>
  <c r="AA1017" i="35"/>
  <c r="Z1017" i="35"/>
  <c r="X1017" i="35"/>
  <c r="T1017" i="35"/>
  <c r="AF1016" i="35"/>
  <c r="AE1016" i="35"/>
  <c r="AD1016" i="35"/>
  <c r="AC1016" i="35"/>
  <c r="AB1016" i="35"/>
  <c r="AA1016" i="35"/>
  <c r="Z1016" i="35"/>
  <c r="X1016" i="35"/>
  <c r="T1016" i="35"/>
  <c r="AF1015" i="35"/>
  <c r="AE1015" i="35"/>
  <c r="AD1015" i="35"/>
  <c r="AC1015" i="35"/>
  <c r="AB1015" i="35"/>
  <c r="AA1015" i="35"/>
  <c r="Z1015" i="35"/>
  <c r="X1015" i="35"/>
  <c r="T1015" i="35"/>
  <c r="AF1014" i="35"/>
  <c r="AE1014" i="35"/>
  <c r="AD1014" i="35"/>
  <c r="AC1014" i="35"/>
  <c r="AB1014" i="35"/>
  <c r="AA1014" i="35"/>
  <c r="Z1014" i="35"/>
  <c r="X1014" i="35"/>
  <c r="T1014" i="35"/>
  <c r="AF1013" i="35"/>
  <c r="AE1013" i="35"/>
  <c r="AD1013" i="35"/>
  <c r="AC1013" i="35"/>
  <c r="AB1013" i="35"/>
  <c r="AA1013" i="35"/>
  <c r="Z1013" i="35"/>
  <c r="X1013" i="35"/>
  <c r="T1013" i="35"/>
  <c r="AF1012" i="35"/>
  <c r="AE1012" i="35"/>
  <c r="AD1012" i="35"/>
  <c r="AC1012" i="35"/>
  <c r="AB1012" i="35"/>
  <c r="AA1012" i="35"/>
  <c r="Z1012" i="35"/>
  <c r="X1012" i="35"/>
  <c r="T1012" i="35"/>
  <c r="AF1011" i="35"/>
  <c r="AE1011" i="35"/>
  <c r="AD1011" i="35"/>
  <c r="AC1011" i="35"/>
  <c r="AB1011" i="35"/>
  <c r="AA1011" i="35"/>
  <c r="Z1011" i="35"/>
  <c r="X1011" i="35"/>
  <c r="T1011" i="35"/>
  <c r="AF1010" i="35"/>
  <c r="AE1010" i="35"/>
  <c r="AD1010" i="35"/>
  <c r="AC1010" i="35"/>
  <c r="AB1010" i="35"/>
  <c r="AA1010" i="35"/>
  <c r="Z1010" i="35"/>
  <c r="X1010" i="35"/>
  <c r="T1010" i="35"/>
  <c r="AF1009" i="35"/>
  <c r="AE1009" i="35"/>
  <c r="AD1009" i="35"/>
  <c r="AC1009" i="35"/>
  <c r="AB1009" i="35"/>
  <c r="AA1009" i="35"/>
  <c r="Z1009" i="35"/>
  <c r="X1009" i="35"/>
  <c r="T1009" i="35"/>
  <c r="AF1008" i="35"/>
  <c r="AE1008" i="35"/>
  <c r="AD1008" i="35"/>
  <c r="AC1008" i="35"/>
  <c r="AB1008" i="35"/>
  <c r="AA1008" i="35"/>
  <c r="Z1008" i="35"/>
  <c r="X1008" i="35"/>
  <c r="T1008" i="35"/>
  <c r="AF1007" i="35"/>
  <c r="AE1007" i="35"/>
  <c r="AD1007" i="35"/>
  <c r="AC1007" i="35"/>
  <c r="AB1007" i="35"/>
  <c r="AA1007" i="35"/>
  <c r="Z1007" i="35"/>
  <c r="X1007" i="35"/>
  <c r="T1007" i="35"/>
  <c r="AF1006" i="35"/>
  <c r="AE1006" i="35"/>
  <c r="AD1006" i="35"/>
  <c r="AC1006" i="35"/>
  <c r="AB1006" i="35"/>
  <c r="AA1006" i="35"/>
  <c r="Z1006" i="35"/>
  <c r="X1006" i="35"/>
  <c r="T1006" i="35"/>
  <c r="AF1005" i="35"/>
  <c r="AE1005" i="35"/>
  <c r="AD1005" i="35"/>
  <c r="AC1005" i="35"/>
  <c r="AB1005" i="35"/>
  <c r="AA1005" i="35"/>
  <c r="Z1005" i="35"/>
  <c r="X1005" i="35"/>
  <c r="T1005" i="35"/>
  <c r="AF1004" i="35"/>
  <c r="AE1004" i="35"/>
  <c r="AD1004" i="35"/>
  <c r="AC1004" i="35"/>
  <c r="AB1004" i="35"/>
  <c r="AA1004" i="35"/>
  <c r="Z1004" i="35"/>
  <c r="X1004" i="35"/>
  <c r="T1004" i="35"/>
  <c r="AF1003" i="35"/>
  <c r="AE1003" i="35"/>
  <c r="AD1003" i="35"/>
  <c r="AC1003" i="35"/>
  <c r="AB1003" i="35"/>
  <c r="AA1003" i="35"/>
  <c r="Z1003" i="35"/>
  <c r="X1003" i="35"/>
  <c r="T1003" i="35"/>
  <c r="AF1002" i="35"/>
  <c r="AE1002" i="35"/>
  <c r="AD1002" i="35"/>
  <c r="AC1002" i="35"/>
  <c r="AB1002" i="35"/>
  <c r="AA1002" i="35"/>
  <c r="Z1002" i="35"/>
  <c r="X1002" i="35"/>
  <c r="T1002" i="35"/>
  <c r="AF1001" i="35"/>
  <c r="AE1001" i="35"/>
  <c r="AD1001" i="35"/>
  <c r="AC1001" i="35"/>
  <c r="AB1001" i="35"/>
  <c r="AA1001" i="35"/>
  <c r="Z1001" i="35"/>
  <c r="X1001" i="35"/>
  <c r="T1001" i="35"/>
  <c r="AF1000" i="35"/>
  <c r="AE1000" i="35"/>
  <c r="AD1000" i="35"/>
  <c r="AC1000" i="35"/>
  <c r="AB1000" i="35"/>
  <c r="AA1000" i="35"/>
  <c r="Z1000" i="35"/>
  <c r="X1000" i="35"/>
  <c r="T1000" i="35"/>
  <c r="AF999" i="35"/>
  <c r="AE999" i="35"/>
  <c r="AD999" i="35"/>
  <c r="AC999" i="35"/>
  <c r="AB999" i="35"/>
  <c r="AA999" i="35"/>
  <c r="Z999" i="35"/>
  <c r="X999" i="35"/>
  <c r="T999" i="35"/>
  <c r="AF998" i="35"/>
  <c r="AE998" i="35"/>
  <c r="AD998" i="35"/>
  <c r="AC998" i="35"/>
  <c r="AB998" i="35"/>
  <c r="AA998" i="35"/>
  <c r="Z998" i="35"/>
  <c r="X998" i="35"/>
  <c r="T998" i="35"/>
  <c r="AF997" i="35"/>
  <c r="AE997" i="35"/>
  <c r="AD997" i="35"/>
  <c r="AC997" i="35"/>
  <c r="AB997" i="35"/>
  <c r="AA997" i="35"/>
  <c r="Z997" i="35"/>
  <c r="X997" i="35"/>
  <c r="T997" i="35"/>
  <c r="AF996" i="35"/>
  <c r="AE996" i="35"/>
  <c r="AD996" i="35"/>
  <c r="AC996" i="35"/>
  <c r="AB996" i="35"/>
  <c r="AA996" i="35"/>
  <c r="Z996" i="35"/>
  <c r="X996" i="35"/>
  <c r="T996" i="35"/>
  <c r="AF995" i="35"/>
  <c r="AE995" i="35"/>
  <c r="AD995" i="35"/>
  <c r="AC995" i="35"/>
  <c r="AB995" i="35"/>
  <c r="AA995" i="35"/>
  <c r="Z995" i="35"/>
  <c r="X995" i="35"/>
  <c r="T995" i="35"/>
  <c r="AF994" i="35"/>
  <c r="AE994" i="35"/>
  <c r="AD994" i="35"/>
  <c r="AC994" i="35"/>
  <c r="AB994" i="35"/>
  <c r="AA994" i="35"/>
  <c r="Z994" i="35"/>
  <c r="X994" i="35"/>
  <c r="T994" i="35"/>
  <c r="AF993" i="35"/>
  <c r="AE993" i="35"/>
  <c r="AD993" i="35"/>
  <c r="AC993" i="35"/>
  <c r="AB993" i="35"/>
  <c r="AA993" i="35"/>
  <c r="Z993" i="35"/>
  <c r="X993" i="35"/>
  <c r="T993" i="35"/>
  <c r="AF992" i="35"/>
  <c r="AE992" i="35"/>
  <c r="AD992" i="35"/>
  <c r="AC992" i="35"/>
  <c r="AB992" i="35"/>
  <c r="AA992" i="35"/>
  <c r="Z992" i="35"/>
  <c r="X992" i="35"/>
  <c r="T992" i="35"/>
  <c r="AF991" i="35"/>
  <c r="AE991" i="35"/>
  <c r="AD991" i="35"/>
  <c r="AC991" i="35"/>
  <c r="AB991" i="35"/>
  <c r="AA991" i="35"/>
  <c r="Z991" i="35"/>
  <c r="X991" i="35"/>
  <c r="T991" i="35"/>
  <c r="AF990" i="35"/>
  <c r="AE990" i="35"/>
  <c r="AD990" i="35"/>
  <c r="AC990" i="35"/>
  <c r="AB990" i="35"/>
  <c r="AA990" i="35"/>
  <c r="Z990" i="35"/>
  <c r="X990" i="35"/>
  <c r="T990" i="35"/>
  <c r="AF989" i="35"/>
  <c r="AE989" i="35"/>
  <c r="AD989" i="35"/>
  <c r="AC989" i="35"/>
  <c r="AB989" i="35"/>
  <c r="AA989" i="35"/>
  <c r="Z989" i="35"/>
  <c r="X989" i="35"/>
  <c r="T989" i="35"/>
  <c r="AF988" i="35"/>
  <c r="AE988" i="35"/>
  <c r="AD988" i="35"/>
  <c r="AC988" i="35"/>
  <c r="AB988" i="35"/>
  <c r="AA988" i="35"/>
  <c r="Z988" i="35"/>
  <c r="X988" i="35"/>
  <c r="T988" i="35"/>
  <c r="AF987" i="35"/>
  <c r="AE987" i="35"/>
  <c r="AD987" i="35"/>
  <c r="AC987" i="35"/>
  <c r="AB987" i="35"/>
  <c r="AA987" i="35"/>
  <c r="Z987" i="35"/>
  <c r="X987" i="35"/>
  <c r="T987" i="35"/>
  <c r="AF986" i="35"/>
  <c r="AE986" i="35"/>
  <c r="AD986" i="35"/>
  <c r="AC986" i="35"/>
  <c r="AB986" i="35"/>
  <c r="AA986" i="35"/>
  <c r="Z986" i="35"/>
  <c r="X986" i="35"/>
  <c r="T986" i="35"/>
  <c r="AF985" i="35"/>
  <c r="AE985" i="35"/>
  <c r="AD985" i="35"/>
  <c r="AC985" i="35"/>
  <c r="AB985" i="35"/>
  <c r="AA985" i="35"/>
  <c r="Z985" i="35"/>
  <c r="X985" i="35"/>
  <c r="T985" i="35"/>
  <c r="AF984" i="35"/>
  <c r="AE984" i="35"/>
  <c r="AD984" i="35"/>
  <c r="AC984" i="35"/>
  <c r="AB984" i="35"/>
  <c r="AA984" i="35"/>
  <c r="Z984" i="35"/>
  <c r="X984" i="35"/>
  <c r="T984" i="35"/>
  <c r="AF983" i="35"/>
  <c r="AE983" i="35"/>
  <c r="AD983" i="35"/>
  <c r="AC983" i="35"/>
  <c r="AB983" i="35"/>
  <c r="AA983" i="35"/>
  <c r="Z983" i="35"/>
  <c r="X983" i="35"/>
  <c r="T983" i="35"/>
  <c r="AF982" i="35"/>
  <c r="AE982" i="35"/>
  <c r="AD982" i="35"/>
  <c r="AC982" i="35"/>
  <c r="AB982" i="35"/>
  <c r="AA982" i="35"/>
  <c r="Z982" i="35"/>
  <c r="X982" i="35"/>
  <c r="T982" i="35"/>
  <c r="AF981" i="35"/>
  <c r="AE981" i="35"/>
  <c r="AD981" i="35"/>
  <c r="AC981" i="35"/>
  <c r="AB981" i="35"/>
  <c r="AA981" i="35"/>
  <c r="Z981" i="35"/>
  <c r="X981" i="35"/>
  <c r="T981" i="35"/>
  <c r="AF980" i="35"/>
  <c r="AE980" i="35"/>
  <c r="AD980" i="35"/>
  <c r="AC980" i="35"/>
  <c r="AB980" i="35"/>
  <c r="AA980" i="35"/>
  <c r="Z980" i="35"/>
  <c r="X980" i="35"/>
  <c r="T980" i="35"/>
  <c r="AF979" i="35"/>
  <c r="AE979" i="35"/>
  <c r="AD979" i="35"/>
  <c r="AC979" i="35"/>
  <c r="AB979" i="35"/>
  <c r="AA979" i="35"/>
  <c r="Z979" i="35"/>
  <c r="X979" i="35"/>
  <c r="T979" i="35"/>
  <c r="AF978" i="35"/>
  <c r="AE978" i="35"/>
  <c r="AD978" i="35"/>
  <c r="AC978" i="35"/>
  <c r="AB978" i="35"/>
  <c r="AA978" i="35"/>
  <c r="Z978" i="35"/>
  <c r="X978" i="35"/>
  <c r="T978" i="35"/>
  <c r="AF977" i="35"/>
  <c r="AE977" i="35"/>
  <c r="AD977" i="35"/>
  <c r="AC977" i="35"/>
  <c r="AB977" i="35"/>
  <c r="AA977" i="35"/>
  <c r="Z977" i="35"/>
  <c r="X977" i="35"/>
  <c r="T977" i="35"/>
  <c r="AF976" i="35"/>
  <c r="AE976" i="35"/>
  <c r="AD976" i="35"/>
  <c r="AC976" i="35"/>
  <c r="AB976" i="35"/>
  <c r="AA976" i="35"/>
  <c r="Z976" i="35"/>
  <c r="X976" i="35"/>
  <c r="T976" i="35"/>
  <c r="AF975" i="35"/>
  <c r="AE975" i="35"/>
  <c r="AD975" i="35"/>
  <c r="AC975" i="35"/>
  <c r="AB975" i="35"/>
  <c r="AA975" i="35"/>
  <c r="Z975" i="35"/>
  <c r="X975" i="35"/>
  <c r="T975" i="35"/>
  <c r="AF974" i="35"/>
  <c r="AE974" i="35"/>
  <c r="AD974" i="35"/>
  <c r="AC974" i="35"/>
  <c r="AB974" i="35"/>
  <c r="AA974" i="35"/>
  <c r="Z974" i="35"/>
  <c r="X974" i="35"/>
  <c r="T974" i="35"/>
  <c r="AF973" i="35"/>
  <c r="AE973" i="35"/>
  <c r="AD973" i="35"/>
  <c r="AC973" i="35"/>
  <c r="AB973" i="35"/>
  <c r="AA973" i="35"/>
  <c r="Z973" i="35"/>
  <c r="X973" i="35"/>
  <c r="T973" i="35"/>
  <c r="AF972" i="35"/>
  <c r="AE972" i="35"/>
  <c r="AD972" i="35"/>
  <c r="AC972" i="35"/>
  <c r="AB972" i="35"/>
  <c r="AA972" i="35"/>
  <c r="Z972" i="35"/>
  <c r="X972" i="35"/>
  <c r="T972" i="35"/>
  <c r="AF971" i="35"/>
  <c r="AE971" i="35"/>
  <c r="AD971" i="35"/>
  <c r="AC971" i="35"/>
  <c r="AB971" i="35"/>
  <c r="AA971" i="35"/>
  <c r="Z971" i="35"/>
  <c r="X971" i="35"/>
  <c r="T971" i="35"/>
  <c r="AF970" i="35"/>
  <c r="AE970" i="35"/>
  <c r="AD970" i="35"/>
  <c r="AC970" i="35"/>
  <c r="AB970" i="35"/>
  <c r="AA970" i="35"/>
  <c r="Z970" i="35"/>
  <c r="X970" i="35"/>
  <c r="T970" i="35"/>
  <c r="AF969" i="35"/>
  <c r="AE969" i="35"/>
  <c r="AD969" i="35"/>
  <c r="AC969" i="35"/>
  <c r="AB969" i="35"/>
  <c r="AA969" i="35"/>
  <c r="Z969" i="35"/>
  <c r="X969" i="35"/>
  <c r="T969" i="35"/>
  <c r="AF968" i="35"/>
  <c r="AE968" i="35"/>
  <c r="AD968" i="35"/>
  <c r="AC968" i="35"/>
  <c r="AB968" i="35"/>
  <c r="AA968" i="35"/>
  <c r="Z968" i="35"/>
  <c r="X968" i="35"/>
  <c r="T968" i="35"/>
  <c r="AF967" i="35"/>
  <c r="AE967" i="35"/>
  <c r="AD967" i="35"/>
  <c r="AC967" i="35"/>
  <c r="AB967" i="35"/>
  <c r="AA967" i="35"/>
  <c r="Z967" i="35"/>
  <c r="X967" i="35"/>
  <c r="T967" i="35"/>
  <c r="AF966" i="35"/>
  <c r="AE966" i="35"/>
  <c r="AD966" i="35"/>
  <c r="AC966" i="35"/>
  <c r="AB966" i="35"/>
  <c r="AA966" i="35"/>
  <c r="Z966" i="35"/>
  <c r="X966" i="35"/>
  <c r="T966" i="35"/>
  <c r="AF965" i="35"/>
  <c r="AE965" i="35"/>
  <c r="AD965" i="35"/>
  <c r="AC965" i="35"/>
  <c r="AB965" i="35"/>
  <c r="AA965" i="35"/>
  <c r="Z965" i="35"/>
  <c r="X965" i="35"/>
  <c r="T965" i="35"/>
  <c r="AF964" i="35"/>
  <c r="AE964" i="35"/>
  <c r="AD964" i="35"/>
  <c r="AC964" i="35"/>
  <c r="AB964" i="35"/>
  <c r="AA964" i="35"/>
  <c r="Z964" i="35"/>
  <c r="X964" i="35"/>
  <c r="T964" i="35"/>
  <c r="AF963" i="35"/>
  <c r="AE963" i="35"/>
  <c r="AD963" i="35"/>
  <c r="AC963" i="35"/>
  <c r="AB963" i="35"/>
  <c r="AA963" i="35"/>
  <c r="Z963" i="35"/>
  <c r="X963" i="35"/>
  <c r="T963" i="35"/>
  <c r="AF962" i="35"/>
  <c r="AE962" i="35"/>
  <c r="AD962" i="35"/>
  <c r="AC962" i="35"/>
  <c r="AB962" i="35"/>
  <c r="AA962" i="35"/>
  <c r="Z962" i="35"/>
  <c r="X962" i="35"/>
  <c r="T962" i="35"/>
  <c r="AF961" i="35"/>
  <c r="AE961" i="35"/>
  <c r="AD961" i="35"/>
  <c r="AC961" i="35"/>
  <c r="AB961" i="35"/>
  <c r="AA961" i="35"/>
  <c r="Z961" i="35"/>
  <c r="X961" i="35"/>
  <c r="T961" i="35"/>
  <c r="AF960" i="35"/>
  <c r="AE960" i="35"/>
  <c r="AD960" i="35"/>
  <c r="AC960" i="35"/>
  <c r="AB960" i="35"/>
  <c r="AA960" i="35"/>
  <c r="Z960" i="35"/>
  <c r="X960" i="35"/>
  <c r="T960" i="35"/>
  <c r="AF959" i="35"/>
  <c r="AE959" i="35"/>
  <c r="AD959" i="35"/>
  <c r="AC959" i="35"/>
  <c r="AB959" i="35"/>
  <c r="AA959" i="35"/>
  <c r="Z959" i="35"/>
  <c r="X959" i="35"/>
  <c r="T959" i="35"/>
  <c r="AF958" i="35"/>
  <c r="AE958" i="35"/>
  <c r="AD958" i="35"/>
  <c r="AC958" i="35"/>
  <c r="AB958" i="35"/>
  <c r="AA958" i="35"/>
  <c r="Z958" i="35"/>
  <c r="X958" i="35"/>
  <c r="T958" i="35"/>
  <c r="AF957" i="35"/>
  <c r="AE957" i="35"/>
  <c r="AD957" i="35"/>
  <c r="AC957" i="35"/>
  <c r="AB957" i="35"/>
  <c r="AA957" i="35"/>
  <c r="Z957" i="35"/>
  <c r="X957" i="35"/>
  <c r="T957" i="35"/>
  <c r="AF956" i="35"/>
  <c r="AE956" i="35"/>
  <c r="AD956" i="35"/>
  <c r="AC956" i="35"/>
  <c r="AB956" i="35"/>
  <c r="AA956" i="35"/>
  <c r="Z956" i="35"/>
  <c r="X956" i="35"/>
  <c r="T956" i="35"/>
  <c r="AF955" i="35"/>
  <c r="AE955" i="35"/>
  <c r="AD955" i="35"/>
  <c r="AC955" i="35"/>
  <c r="AB955" i="35"/>
  <c r="AA955" i="35"/>
  <c r="Z955" i="35"/>
  <c r="X955" i="35"/>
  <c r="T955" i="35"/>
  <c r="AF954" i="35"/>
  <c r="AE954" i="35"/>
  <c r="AD954" i="35"/>
  <c r="AC954" i="35"/>
  <c r="AB954" i="35"/>
  <c r="AA954" i="35"/>
  <c r="Z954" i="35"/>
  <c r="X954" i="35"/>
  <c r="T954" i="35"/>
  <c r="AF953" i="35"/>
  <c r="AE953" i="35"/>
  <c r="AD953" i="35"/>
  <c r="AC953" i="35"/>
  <c r="AB953" i="35"/>
  <c r="AA953" i="35"/>
  <c r="Z953" i="35"/>
  <c r="X953" i="35"/>
  <c r="T953" i="35"/>
  <c r="AF952" i="35"/>
  <c r="AE952" i="35"/>
  <c r="AD952" i="35"/>
  <c r="AC952" i="35"/>
  <c r="AB952" i="35"/>
  <c r="AA952" i="35"/>
  <c r="Z952" i="35"/>
  <c r="X952" i="35"/>
  <c r="T952" i="35"/>
  <c r="AF951" i="35"/>
  <c r="AE951" i="35"/>
  <c r="AD951" i="35"/>
  <c r="AC951" i="35"/>
  <c r="AB951" i="35"/>
  <c r="AA951" i="35"/>
  <c r="Z951" i="35"/>
  <c r="X951" i="35"/>
  <c r="T951" i="35"/>
  <c r="AF950" i="35"/>
  <c r="AE950" i="35"/>
  <c r="AD950" i="35"/>
  <c r="AC950" i="35"/>
  <c r="AB950" i="35"/>
  <c r="AA950" i="35"/>
  <c r="Z950" i="35"/>
  <c r="X950" i="35"/>
  <c r="T950" i="35"/>
  <c r="AF949" i="35"/>
  <c r="AE949" i="35"/>
  <c r="AD949" i="35"/>
  <c r="AC949" i="35"/>
  <c r="AB949" i="35"/>
  <c r="AA949" i="35"/>
  <c r="Z949" i="35"/>
  <c r="X949" i="35"/>
  <c r="T949" i="35"/>
  <c r="AF948" i="35"/>
  <c r="AE948" i="35"/>
  <c r="AD948" i="35"/>
  <c r="AC948" i="35"/>
  <c r="AB948" i="35"/>
  <c r="AA948" i="35"/>
  <c r="Z948" i="35"/>
  <c r="X948" i="35"/>
  <c r="T948" i="35"/>
  <c r="AF947" i="35"/>
  <c r="AE947" i="35"/>
  <c r="AD947" i="35"/>
  <c r="AC947" i="35"/>
  <c r="AB947" i="35"/>
  <c r="AA947" i="35"/>
  <c r="Z947" i="35"/>
  <c r="X947" i="35"/>
  <c r="T947" i="35"/>
  <c r="AF946" i="35"/>
  <c r="AE946" i="35"/>
  <c r="AD946" i="35"/>
  <c r="AC946" i="35"/>
  <c r="AB946" i="35"/>
  <c r="AA946" i="35"/>
  <c r="Z946" i="35"/>
  <c r="X946" i="35"/>
  <c r="T946" i="35"/>
  <c r="AF945" i="35"/>
  <c r="AE945" i="35"/>
  <c r="AD945" i="35"/>
  <c r="AC945" i="35"/>
  <c r="AB945" i="35"/>
  <c r="AA945" i="35"/>
  <c r="Z945" i="35"/>
  <c r="X945" i="35"/>
  <c r="T945" i="35"/>
  <c r="AF944" i="35"/>
  <c r="AE944" i="35"/>
  <c r="AD944" i="35"/>
  <c r="AC944" i="35"/>
  <c r="AB944" i="35"/>
  <c r="AA944" i="35"/>
  <c r="Z944" i="35"/>
  <c r="X944" i="35"/>
  <c r="T944" i="35"/>
  <c r="AF943" i="35"/>
  <c r="AE943" i="35"/>
  <c r="AD943" i="35"/>
  <c r="AC943" i="35"/>
  <c r="AB943" i="35"/>
  <c r="AA943" i="35"/>
  <c r="Z943" i="35"/>
  <c r="X943" i="35"/>
  <c r="T943" i="35"/>
  <c r="AF942" i="35"/>
  <c r="AE942" i="35"/>
  <c r="AD942" i="35"/>
  <c r="AC942" i="35"/>
  <c r="AB942" i="35"/>
  <c r="AA942" i="35"/>
  <c r="Z942" i="35"/>
  <c r="X942" i="35"/>
  <c r="T942" i="35"/>
  <c r="AF941" i="35"/>
  <c r="AE941" i="35"/>
  <c r="AD941" i="35"/>
  <c r="AC941" i="35"/>
  <c r="AB941" i="35"/>
  <c r="AA941" i="35"/>
  <c r="Z941" i="35"/>
  <c r="X941" i="35"/>
  <c r="T941" i="35"/>
  <c r="AF940" i="35"/>
  <c r="AE940" i="35"/>
  <c r="AD940" i="35"/>
  <c r="AC940" i="35"/>
  <c r="AB940" i="35"/>
  <c r="AA940" i="35"/>
  <c r="Z940" i="35"/>
  <c r="X940" i="35"/>
  <c r="T940" i="35"/>
  <c r="AF939" i="35"/>
  <c r="AE939" i="35"/>
  <c r="AD939" i="35"/>
  <c r="AC939" i="35"/>
  <c r="AB939" i="35"/>
  <c r="AA939" i="35"/>
  <c r="Z939" i="35"/>
  <c r="X939" i="35"/>
  <c r="T939" i="35"/>
  <c r="AF938" i="35"/>
  <c r="AE938" i="35"/>
  <c r="AD938" i="35"/>
  <c r="AC938" i="35"/>
  <c r="AB938" i="35"/>
  <c r="AA938" i="35"/>
  <c r="Z938" i="35"/>
  <c r="X938" i="35"/>
  <c r="T938" i="35"/>
  <c r="AF937" i="35"/>
  <c r="AE937" i="35"/>
  <c r="AD937" i="35"/>
  <c r="AC937" i="35"/>
  <c r="AB937" i="35"/>
  <c r="AA937" i="35"/>
  <c r="Z937" i="35"/>
  <c r="X937" i="35"/>
  <c r="T937" i="35"/>
  <c r="AF936" i="35"/>
  <c r="AE936" i="35"/>
  <c r="AD936" i="35"/>
  <c r="AC936" i="35"/>
  <c r="AB936" i="35"/>
  <c r="AA936" i="35"/>
  <c r="Z936" i="35"/>
  <c r="X936" i="35"/>
  <c r="T936" i="35"/>
  <c r="AF935" i="35"/>
  <c r="AE935" i="35"/>
  <c r="AD935" i="35"/>
  <c r="AC935" i="35"/>
  <c r="AB935" i="35"/>
  <c r="AA935" i="35"/>
  <c r="Z935" i="35"/>
  <c r="X935" i="35"/>
  <c r="T935" i="35"/>
  <c r="AF934" i="35"/>
  <c r="AE934" i="35"/>
  <c r="AD934" i="35"/>
  <c r="AC934" i="35"/>
  <c r="AB934" i="35"/>
  <c r="AA934" i="35"/>
  <c r="Z934" i="35"/>
  <c r="X934" i="35"/>
  <c r="T934" i="35"/>
  <c r="AF933" i="35"/>
  <c r="AE933" i="35"/>
  <c r="AD933" i="35"/>
  <c r="AC933" i="35"/>
  <c r="AB933" i="35"/>
  <c r="AA933" i="35"/>
  <c r="Z933" i="35"/>
  <c r="X933" i="35"/>
  <c r="T933" i="35"/>
  <c r="AF932" i="35"/>
  <c r="AE932" i="35"/>
  <c r="AD932" i="35"/>
  <c r="AC932" i="35"/>
  <c r="AB932" i="35"/>
  <c r="AA932" i="35"/>
  <c r="Z932" i="35"/>
  <c r="X932" i="35"/>
  <c r="T932" i="35"/>
  <c r="AF931" i="35"/>
  <c r="AE931" i="35"/>
  <c r="AD931" i="35"/>
  <c r="AC931" i="35"/>
  <c r="AB931" i="35"/>
  <c r="AA931" i="35"/>
  <c r="Z931" i="35"/>
  <c r="X931" i="35"/>
  <c r="T931" i="35"/>
  <c r="AF930" i="35"/>
  <c r="AE930" i="35"/>
  <c r="AD930" i="35"/>
  <c r="AC930" i="35"/>
  <c r="AB930" i="35"/>
  <c r="AA930" i="35"/>
  <c r="Z930" i="35"/>
  <c r="X930" i="35"/>
  <c r="T930" i="35"/>
  <c r="AF929" i="35"/>
  <c r="AE929" i="35"/>
  <c r="AD929" i="35"/>
  <c r="AC929" i="35"/>
  <c r="AB929" i="35"/>
  <c r="AA929" i="35"/>
  <c r="Z929" i="35"/>
  <c r="X929" i="35"/>
  <c r="T929" i="35"/>
  <c r="AF928" i="35"/>
  <c r="AE928" i="35"/>
  <c r="AD928" i="35"/>
  <c r="AC928" i="35"/>
  <c r="AB928" i="35"/>
  <c r="AA928" i="35"/>
  <c r="Z928" i="35"/>
  <c r="X928" i="35"/>
  <c r="T928" i="35"/>
  <c r="AF927" i="35"/>
  <c r="AE927" i="35"/>
  <c r="AD927" i="35"/>
  <c r="AC927" i="35"/>
  <c r="AB927" i="35"/>
  <c r="AA927" i="35"/>
  <c r="Z927" i="35"/>
  <c r="X927" i="35"/>
  <c r="T927" i="35"/>
  <c r="AF926" i="35"/>
  <c r="AE926" i="35"/>
  <c r="AD926" i="35"/>
  <c r="AC926" i="35"/>
  <c r="AB926" i="35"/>
  <c r="AA926" i="35"/>
  <c r="Z926" i="35"/>
  <c r="X926" i="35"/>
  <c r="T926" i="35"/>
  <c r="AF925" i="35"/>
  <c r="AE925" i="35"/>
  <c r="AD925" i="35"/>
  <c r="AC925" i="35"/>
  <c r="AB925" i="35"/>
  <c r="AA925" i="35"/>
  <c r="Z925" i="35"/>
  <c r="X925" i="35"/>
  <c r="T925" i="35"/>
  <c r="AF924" i="35"/>
  <c r="AE924" i="35"/>
  <c r="AD924" i="35"/>
  <c r="AC924" i="35"/>
  <c r="AB924" i="35"/>
  <c r="AA924" i="35"/>
  <c r="Z924" i="35"/>
  <c r="X924" i="35"/>
  <c r="T924" i="35"/>
  <c r="AF923" i="35"/>
  <c r="AE923" i="35"/>
  <c r="AD923" i="35"/>
  <c r="AC923" i="35"/>
  <c r="AB923" i="35"/>
  <c r="AA923" i="35"/>
  <c r="Z923" i="35"/>
  <c r="X923" i="35"/>
  <c r="T923" i="35"/>
  <c r="AF922" i="35"/>
  <c r="AE922" i="35"/>
  <c r="AD922" i="35"/>
  <c r="AC922" i="35"/>
  <c r="AB922" i="35"/>
  <c r="AA922" i="35"/>
  <c r="Z922" i="35"/>
  <c r="X922" i="35"/>
  <c r="T922" i="35"/>
  <c r="AF921" i="35"/>
  <c r="AE921" i="35"/>
  <c r="AD921" i="35"/>
  <c r="AC921" i="35"/>
  <c r="AB921" i="35"/>
  <c r="AA921" i="35"/>
  <c r="Z921" i="35"/>
  <c r="X921" i="35"/>
  <c r="T921" i="35"/>
  <c r="AF920" i="35"/>
  <c r="AE920" i="35"/>
  <c r="AD920" i="35"/>
  <c r="AC920" i="35"/>
  <c r="AB920" i="35"/>
  <c r="AA920" i="35"/>
  <c r="Z920" i="35"/>
  <c r="X920" i="35"/>
  <c r="T920" i="35"/>
  <c r="AF919" i="35"/>
  <c r="AE919" i="35"/>
  <c r="AD919" i="35"/>
  <c r="AC919" i="35"/>
  <c r="AB919" i="35"/>
  <c r="AA919" i="35"/>
  <c r="Z919" i="35"/>
  <c r="X919" i="35"/>
  <c r="T919" i="35"/>
  <c r="AF918" i="35"/>
  <c r="AE918" i="35"/>
  <c r="AD918" i="35"/>
  <c r="AC918" i="35"/>
  <c r="AB918" i="35"/>
  <c r="AA918" i="35"/>
  <c r="Z918" i="35"/>
  <c r="X918" i="35"/>
  <c r="T918" i="35"/>
  <c r="AF917" i="35"/>
  <c r="AE917" i="35"/>
  <c r="AD917" i="35"/>
  <c r="AC917" i="35"/>
  <c r="AB917" i="35"/>
  <c r="AA917" i="35"/>
  <c r="Z917" i="35"/>
  <c r="X917" i="35"/>
  <c r="T917" i="35"/>
  <c r="AF916" i="35"/>
  <c r="AE916" i="35"/>
  <c r="AD916" i="35"/>
  <c r="AC916" i="35"/>
  <c r="AB916" i="35"/>
  <c r="AA916" i="35"/>
  <c r="Z916" i="35"/>
  <c r="X916" i="35"/>
  <c r="T916" i="35"/>
  <c r="AF915" i="35"/>
  <c r="AE915" i="35"/>
  <c r="AD915" i="35"/>
  <c r="AC915" i="35"/>
  <c r="AB915" i="35"/>
  <c r="AA915" i="35"/>
  <c r="Z915" i="35"/>
  <c r="X915" i="35"/>
  <c r="T915" i="35"/>
  <c r="AF914" i="35"/>
  <c r="AE914" i="35"/>
  <c r="AD914" i="35"/>
  <c r="AC914" i="35"/>
  <c r="AB914" i="35"/>
  <c r="AA914" i="35"/>
  <c r="Z914" i="35"/>
  <c r="X914" i="35"/>
  <c r="T914" i="35"/>
  <c r="AF913" i="35"/>
  <c r="AE913" i="35"/>
  <c r="AD913" i="35"/>
  <c r="AC913" i="35"/>
  <c r="AB913" i="35"/>
  <c r="AA913" i="35"/>
  <c r="Z913" i="35"/>
  <c r="X913" i="35"/>
  <c r="T913" i="35"/>
  <c r="AF912" i="35"/>
  <c r="AE912" i="35"/>
  <c r="AD912" i="35"/>
  <c r="AC912" i="35"/>
  <c r="AB912" i="35"/>
  <c r="AA912" i="35"/>
  <c r="Z912" i="35"/>
  <c r="X912" i="35"/>
  <c r="T912" i="35"/>
  <c r="AF911" i="35"/>
  <c r="AE911" i="35"/>
  <c r="AD911" i="35"/>
  <c r="AC911" i="35"/>
  <c r="AB911" i="35"/>
  <c r="AA911" i="35"/>
  <c r="Z911" i="35"/>
  <c r="X911" i="35"/>
  <c r="T911" i="35"/>
  <c r="AF910" i="35"/>
  <c r="AE910" i="35"/>
  <c r="AD910" i="35"/>
  <c r="AC910" i="35"/>
  <c r="AB910" i="35"/>
  <c r="AA910" i="35"/>
  <c r="Z910" i="35"/>
  <c r="X910" i="35"/>
  <c r="T910" i="35"/>
  <c r="AF909" i="35"/>
  <c r="AE909" i="35"/>
  <c r="AD909" i="35"/>
  <c r="AC909" i="35"/>
  <c r="AB909" i="35"/>
  <c r="AA909" i="35"/>
  <c r="Z909" i="35"/>
  <c r="X909" i="35"/>
  <c r="T909" i="35"/>
  <c r="AF908" i="35"/>
  <c r="AE908" i="35"/>
  <c r="AD908" i="35"/>
  <c r="AC908" i="35"/>
  <c r="AB908" i="35"/>
  <c r="AA908" i="35"/>
  <c r="Z908" i="35"/>
  <c r="X908" i="35"/>
  <c r="T908" i="35"/>
  <c r="AF907" i="35"/>
  <c r="AE907" i="35"/>
  <c r="AD907" i="35"/>
  <c r="AC907" i="35"/>
  <c r="AB907" i="35"/>
  <c r="AA907" i="35"/>
  <c r="Z907" i="35"/>
  <c r="X907" i="35"/>
  <c r="T907" i="35"/>
  <c r="AF906" i="35"/>
  <c r="AE906" i="35"/>
  <c r="AD906" i="35"/>
  <c r="AC906" i="35"/>
  <c r="AB906" i="35"/>
  <c r="AA906" i="35"/>
  <c r="Z906" i="35"/>
  <c r="X906" i="35"/>
  <c r="T906" i="35"/>
  <c r="AF905" i="35"/>
  <c r="AE905" i="35"/>
  <c r="AD905" i="35"/>
  <c r="AC905" i="35"/>
  <c r="AB905" i="35"/>
  <c r="AA905" i="35"/>
  <c r="Z905" i="35"/>
  <c r="X905" i="35"/>
  <c r="T905" i="35"/>
  <c r="AF904" i="35"/>
  <c r="AE904" i="35"/>
  <c r="AD904" i="35"/>
  <c r="AC904" i="35"/>
  <c r="AB904" i="35"/>
  <c r="AA904" i="35"/>
  <c r="Z904" i="35"/>
  <c r="X904" i="35"/>
  <c r="T904" i="35"/>
  <c r="AF903" i="35"/>
  <c r="AE903" i="35"/>
  <c r="AD903" i="35"/>
  <c r="AC903" i="35"/>
  <c r="AB903" i="35"/>
  <c r="AA903" i="35"/>
  <c r="Z903" i="35"/>
  <c r="X903" i="35"/>
  <c r="T903" i="35"/>
  <c r="AF902" i="35"/>
  <c r="AE902" i="35"/>
  <c r="AD902" i="35"/>
  <c r="AC902" i="35"/>
  <c r="AB902" i="35"/>
  <c r="AA902" i="35"/>
  <c r="Z902" i="35"/>
  <c r="X902" i="35"/>
  <c r="T902" i="35"/>
  <c r="AF901" i="35"/>
  <c r="AE901" i="35"/>
  <c r="AD901" i="35"/>
  <c r="AC901" i="35"/>
  <c r="AB901" i="35"/>
  <c r="AA901" i="35"/>
  <c r="Z901" i="35"/>
  <c r="X901" i="35"/>
  <c r="T901" i="35"/>
  <c r="AF900" i="35"/>
  <c r="AE900" i="35"/>
  <c r="AD900" i="35"/>
  <c r="AC900" i="35"/>
  <c r="AB900" i="35"/>
  <c r="AA900" i="35"/>
  <c r="Z900" i="35"/>
  <c r="X900" i="35"/>
  <c r="T900" i="35"/>
  <c r="AF899" i="35"/>
  <c r="AE899" i="35"/>
  <c r="AD899" i="35"/>
  <c r="AC899" i="35"/>
  <c r="AB899" i="35"/>
  <c r="AA899" i="35"/>
  <c r="Z899" i="35"/>
  <c r="X899" i="35"/>
  <c r="T899" i="35"/>
  <c r="AF898" i="35"/>
  <c r="AE898" i="35"/>
  <c r="AD898" i="35"/>
  <c r="AC898" i="35"/>
  <c r="AB898" i="35"/>
  <c r="AA898" i="35"/>
  <c r="Z898" i="35"/>
  <c r="X898" i="35"/>
  <c r="T898" i="35"/>
  <c r="AF897" i="35"/>
  <c r="AE897" i="35"/>
  <c r="AD897" i="35"/>
  <c r="AC897" i="35"/>
  <c r="AB897" i="35"/>
  <c r="AA897" i="35"/>
  <c r="Z897" i="35"/>
  <c r="X897" i="35"/>
  <c r="T897" i="35"/>
  <c r="AF896" i="35"/>
  <c r="AE896" i="35"/>
  <c r="AD896" i="35"/>
  <c r="AC896" i="35"/>
  <c r="AB896" i="35"/>
  <c r="AA896" i="35"/>
  <c r="Z896" i="35"/>
  <c r="X896" i="35"/>
  <c r="T896" i="35"/>
  <c r="AF895" i="35"/>
  <c r="AE895" i="35"/>
  <c r="AD895" i="35"/>
  <c r="AC895" i="35"/>
  <c r="AB895" i="35"/>
  <c r="AA895" i="35"/>
  <c r="Z895" i="35"/>
  <c r="X895" i="35"/>
  <c r="T895" i="35"/>
  <c r="AF894" i="35"/>
  <c r="AE894" i="35"/>
  <c r="AD894" i="35"/>
  <c r="AC894" i="35"/>
  <c r="AB894" i="35"/>
  <c r="AA894" i="35"/>
  <c r="Z894" i="35"/>
  <c r="X894" i="35"/>
  <c r="T894" i="35"/>
  <c r="AF893" i="35"/>
  <c r="AE893" i="35"/>
  <c r="AD893" i="35"/>
  <c r="AC893" i="35"/>
  <c r="AB893" i="35"/>
  <c r="AA893" i="35"/>
  <c r="Z893" i="35"/>
  <c r="X893" i="35"/>
  <c r="T893" i="35"/>
  <c r="AF892" i="35"/>
  <c r="AE892" i="35"/>
  <c r="AD892" i="35"/>
  <c r="AC892" i="35"/>
  <c r="AB892" i="35"/>
  <c r="AA892" i="35"/>
  <c r="Z892" i="35"/>
  <c r="X892" i="35"/>
  <c r="T892" i="35"/>
  <c r="AF891" i="35"/>
  <c r="AE891" i="35"/>
  <c r="AD891" i="35"/>
  <c r="AC891" i="35"/>
  <c r="AB891" i="35"/>
  <c r="AA891" i="35"/>
  <c r="Z891" i="35"/>
  <c r="X891" i="35"/>
  <c r="T891" i="35"/>
  <c r="AF890" i="35"/>
  <c r="AE890" i="35"/>
  <c r="AD890" i="35"/>
  <c r="AC890" i="35"/>
  <c r="AB890" i="35"/>
  <c r="AA890" i="35"/>
  <c r="Z890" i="35"/>
  <c r="X890" i="35"/>
  <c r="T890" i="35"/>
  <c r="AF889" i="35"/>
  <c r="AE889" i="35"/>
  <c r="AD889" i="35"/>
  <c r="AC889" i="35"/>
  <c r="AB889" i="35"/>
  <c r="AA889" i="35"/>
  <c r="Z889" i="35"/>
  <c r="X889" i="35"/>
  <c r="T889" i="35"/>
  <c r="AF888" i="35"/>
  <c r="AE888" i="35"/>
  <c r="AD888" i="35"/>
  <c r="AC888" i="35"/>
  <c r="AB888" i="35"/>
  <c r="AA888" i="35"/>
  <c r="Z888" i="35"/>
  <c r="X888" i="35"/>
  <c r="T888" i="35"/>
  <c r="AF887" i="35"/>
  <c r="AE887" i="35"/>
  <c r="AD887" i="35"/>
  <c r="AC887" i="35"/>
  <c r="AB887" i="35"/>
  <c r="AA887" i="35"/>
  <c r="Z887" i="35"/>
  <c r="X887" i="35"/>
  <c r="T887" i="35"/>
  <c r="AF886" i="35"/>
  <c r="AE886" i="35"/>
  <c r="AD886" i="35"/>
  <c r="AC886" i="35"/>
  <c r="AB886" i="35"/>
  <c r="AA886" i="35"/>
  <c r="Z886" i="35"/>
  <c r="X886" i="35"/>
  <c r="T886" i="35"/>
  <c r="AF885" i="35"/>
  <c r="AE885" i="35"/>
  <c r="AD885" i="35"/>
  <c r="AC885" i="35"/>
  <c r="AB885" i="35"/>
  <c r="AA885" i="35"/>
  <c r="Z885" i="35"/>
  <c r="X885" i="35"/>
  <c r="T885" i="35"/>
  <c r="AF884" i="35"/>
  <c r="AE884" i="35"/>
  <c r="AD884" i="35"/>
  <c r="AC884" i="35"/>
  <c r="AB884" i="35"/>
  <c r="AA884" i="35"/>
  <c r="Z884" i="35"/>
  <c r="X884" i="35"/>
  <c r="T884" i="35"/>
  <c r="AF883" i="35"/>
  <c r="AE883" i="35"/>
  <c r="AD883" i="35"/>
  <c r="AC883" i="35"/>
  <c r="AB883" i="35"/>
  <c r="AA883" i="35"/>
  <c r="Z883" i="35"/>
  <c r="X883" i="35"/>
  <c r="T883" i="35"/>
  <c r="AF882" i="35"/>
  <c r="AE882" i="35"/>
  <c r="AD882" i="35"/>
  <c r="AC882" i="35"/>
  <c r="AB882" i="35"/>
  <c r="AA882" i="35"/>
  <c r="Z882" i="35"/>
  <c r="X882" i="35"/>
  <c r="T882" i="35"/>
  <c r="AF881" i="35"/>
  <c r="AE881" i="35"/>
  <c r="AD881" i="35"/>
  <c r="AC881" i="35"/>
  <c r="AB881" i="35"/>
  <c r="AA881" i="35"/>
  <c r="Z881" i="35"/>
  <c r="X881" i="35"/>
  <c r="T881" i="35"/>
  <c r="AF880" i="35"/>
  <c r="AE880" i="35"/>
  <c r="AD880" i="35"/>
  <c r="AC880" i="35"/>
  <c r="AB880" i="35"/>
  <c r="AA880" i="35"/>
  <c r="Z880" i="35"/>
  <c r="X880" i="35"/>
  <c r="T880" i="35"/>
  <c r="AF879" i="35"/>
  <c r="AE879" i="35"/>
  <c r="AD879" i="35"/>
  <c r="AC879" i="35"/>
  <c r="AB879" i="35"/>
  <c r="AA879" i="35"/>
  <c r="Z879" i="35"/>
  <c r="X879" i="35"/>
  <c r="T879" i="35"/>
  <c r="AF878" i="35"/>
  <c r="AE878" i="35"/>
  <c r="AD878" i="35"/>
  <c r="AC878" i="35"/>
  <c r="AB878" i="35"/>
  <c r="AA878" i="35"/>
  <c r="Z878" i="35"/>
  <c r="X878" i="35"/>
  <c r="T878" i="35"/>
  <c r="AF877" i="35"/>
  <c r="AE877" i="35"/>
  <c r="AD877" i="35"/>
  <c r="AC877" i="35"/>
  <c r="AB877" i="35"/>
  <c r="AA877" i="35"/>
  <c r="Z877" i="35"/>
  <c r="X877" i="35"/>
  <c r="T877" i="35"/>
  <c r="AF876" i="35"/>
  <c r="AE876" i="35"/>
  <c r="AD876" i="35"/>
  <c r="AC876" i="35"/>
  <c r="AB876" i="35"/>
  <c r="AA876" i="35"/>
  <c r="Z876" i="35"/>
  <c r="X876" i="35"/>
  <c r="T876" i="35"/>
  <c r="AF875" i="35"/>
  <c r="AE875" i="35"/>
  <c r="AD875" i="35"/>
  <c r="AC875" i="35"/>
  <c r="AB875" i="35"/>
  <c r="AA875" i="35"/>
  <c r="Z875" i="35"/>
  <c r="X875" i="35"/>
  <c r="T875" i="35"/>
  <c r="AF874" i="35"/>
  <c r="AE874" i="35"/>
  <c r="AD874" i="35"/>
  <c r="AC874" i="35"/>
  <c r="AB874" i="35"/>
  <c r="AA874" i="35"/>
  <c r="Z874" i="35"/>
  <c r="X874" i="35"/>
  <c r="T874" i="35"/>
  <c r="AF873" i="35"/>
  <c r="AE873" i="35"/>
  <c r="AD873" i="35"/>
  <c r="AC873" i="35"/>
  <c r="AB873" i="35"/>
  <c r="AA873" i="35"/>
  <c r="Z873" i="35"/>
  <c r="X873" i="35"/>
  <c r="T873" i="35"/>
  <c r="AF872" i="35"/>
  <c r="AE872" i="35"/>
  <c r="AD872" i="35"/>
  <c r="AC872" i="35"/>
  <c r="AB872" i="35"/>
  <c r="AA872" i="35"/>
  <c r="Z872" i="35"/>
  <c r="X872" i="35"/>
  <c r="T872" i="35"/>
  <c r="AF871" i="35"/>
  <c r="AE871" i="35"/>
  <c r="AD871" i="35"/>
  <c r="AC871" i="35"/>
  <c r="AB871" i="35"/>
  <c r="AA871" i="35"/>
  <c r="Z871" i="35"/>
  <c r="X871" i="35"/>
  <c r="T871" i="35"/>
  <c r="AF870" i="35"/>
  <c r="AE870" i="35"/>
  <c r="AD870" i="35"/>
  <c r="AC870" i="35"/>
  <c r="AB870" i="35"/>
  <c r="AA870" i="35"/>
  <c r="Z870" i="35"/>
  <c r="X870" i="35"/>
  <c r="T870" i="35"/>
  <c r="AF869" i="35"/>
  <c r="AE869" i="35"/>
  <c r="AD869" i="35"/>
  <c r="AC869" i="35"/>
  <c r="AB869" i="35"/>
  <c r="AA869" i="35"/>
  <c r="Z869" i="35"/>
  <c r="X869" i="35"/>
  <c r="T869" i="35"/>
  <c r="AF868" i="35"/>
  <c r="AE868" i="35"/>
  <c r="AD868" i="35"/>
  <c r="AC868" i="35"/>
  <c r="AB868" i="35"/>
  <c r="AA868" i="35"/>
  <c r="Z868" i="35"/>
  <c r="X868" i="35"/>
  <c r="T868" i="35"/>
  <c r="AF867" i="35"/>
  <c r="AE867" i="35"/>
  <c r="AD867" i="35"/>
  <c r="AC867" i="35"/>
  <c r="AB867" i="35"/>
  <c r="AA867" i="35"/>
  <c r="Z867" i="35"/>
  <c r="X867" i="35"/>
  <c r="T867" i="35"/>
  <c r="AF866" i="35"/>
  <c r="AE866" i="35"/>
  <c r="AD866" i="35"/>
  <c r="AC866" i="35"/>
  <c r="AB866" i="35"/>
  <c r="AA866" i="35"/>
  <c r="Z866" i="35"/>
  <c r="X866" i="35"/>
  <c r="T866" i="35"/>
  <c r="AF865" i="35"/>
  <c r="AE865" i="35"/>
  <c r="AD865" i="35"/>
  <c r="AC865" i="35"/>
  <c r="AB865" i="35"/>
  <c r="AA865" i="35"/>
  <c r="Z865" i="35"/>
  <c r="X865" i="35"/>
  <c r="T865" i="35"/>
  <c r="AF864" i="35"/>
  <c r="AE864" i="35"/>
  <c r="AD864" i="35"/>
  <c r="AC864" i="35"/>
  <c r="AB864" i="35"/>
  <c r="AA864" i="35"/>
  <c r="Z864" i="35"/>
  <c r="X864" i="35"/>
  <c r="T864" i="35"/>
  <c r="AF863" i="35"/>
  <c r="AE863" i="35"/>
  <c r="AD863" i="35"/>
  <c r="AC863" i="35"/>
  <c r="AB863" i="35"/>
  <c r="AA863" i="35"/>
  <c r="Z863" i="35"/>
  <c r="X863" i="35"/>
  <c r="T863" i="35"/>
  <c r="AF862" i="35"/>
  <c r="AE862" i="35"/>
  <c r="AD862" i="35"/>
  <c r="AC862" i="35"/>
  <c r="AB862" i="35"/>
  <c r="AA862" i="35"/>
  <c r="Z862" i="35"/>
  <c r="X862" i="35"/>
  <c r="T862" i="35"/>
  <c r="AF861" i="35"/>
  <c r="AE861" i="35"/>
  <c r="AD861" i="35"/>
  <c r="AC861" i="35"/>
  <c r="AB861" i="35"/>
  <c r="AA861" i="35"/>
  <c r="Z861" i="35"/>
  <c r="X861" i="35"/>
  <c r="T861" i="35"/>
  <c r="AF860" i="35"/>
  <c r="AE860" i="35"/>
  <c r="AD860" i="35"/>
  <c r="AC860" i="35"/>
  <c r="AB860" i="35"/>
  <c r="AA860" i="35"/>
  <c r="Z860" i="35"/>
  <c r="X860" i="35"/>
  <c r="T860" i="35"/>
  <c r="AF859" i="35"/>
  <c r="AE859" i="35"/>
  <c r="AD859" i="35"/>
  <c r="AC859" i="35"/>
  <c r="AB859" i="35"/>
  <c r="AA859" i="35"/>
  <c r="Z859" i="35"/>
  <c r="X859" i="35"/>
  <c r="T859" i="35"/>
  <c r="AF858" i="35"/>
  <c r="AE858" i="35"/>
  <c r="AD858" i="35"/>
  <c r="AC858" i="35"/>
  <c r="AB858" i="35"/>
  <c r="AA858" i="35"/>
  <c r="Z858" i="35"/>
  <c r="X858" i="35"/>
  <c r="T858" i="35"/>
  <c r="AF857" i="35"/>
  <c r="AE857" i="35"/>
  <c r="AD857" i="35"/>
  <c r="AC857" i="35"/>
  <c r="AB857" i="35"/>
  <c r="AA857" i="35"/>
  <c r="Z857" i="35"/>
  <c r="X857" i="35"/>
  <c r="T857" i="35"/>
  <c r="AF856" i="35"/>
  <c r="AE856" i="35"/>
  <c r="AD856" i="35"/>
  <c r="AC856" i="35"/>
  <c r="AB856" i="35"/>
  <c r="AA856" i="35"/>
  <c r="Z856" i="35"/>
  <c r="X856" i="35"/>
  <c r="T856" i="35"/>
  <c r="AF855" i="35"/>
  <c r="AE855" i="35"/>
  <c r="AD855" i="35"/>
  <c r="AC855" i="35"/>
  <c r="AB855" i="35"/>
  <c r="AA855" i="35"/>
  <c r="Z855" i="35"/>
  <c r="X855" i="35"/>
  <c r="T855" i="35"/>
  <c r="AF854" i="35"/>
  <c r="AE854" i="35"/>
  <c r="AD854" i="35"/>
  <c r="AC854" i="35"/>
  <c r="AB854" i="35"/>
  <c r="AA854" i="35"/>
  <c r="Z854" i="35"/>
  <c r="X854" i="35"/>
  <c r="T854" i="35"/>
  <c r="AF853" i="35"/>
  <c r="AE853" i="35"/>
  <c r="AD853" i="35"/>
  <c r="AC853" i="35"/>
  <c r="AB853" i="35"/>
  <c r="AA853" i="35"/>
  <c r="Z853" i="35"/>
  <c r="X853" i="35"/>
  <c r="T853" i="35"/>
  <c r="AF852" i="35"/>
  <c r="AE852" i="35"/>
  <c r="AD852" i="35"/>
  <c r="AC852" i="35"/>
  <c r="AB852" i="35"/>
  <c r="AA852" i="35"/>
  <c r="Z852" i="35"/>
  <c r="X852" i="35"/>
  <c r="T852" i="35"/>
  <c r="AF851" i="35"/>
  <c r="AE851" i="35"/>
  <c r="AD851" i="35"/>
  <c r="AC851" i="35"/>
  <c r="AB851" i="35"/>
  <c r="AA851" i="35"/>
  <c r="Z851" i="35"/>
  <c r="X851" i="35"/>
  <c r="T851" i="35"/>
  <c r="AF850" i="35"/>
  <c r="AE850" i="35"/>
  <c r="AD850" i="35"/>
  <c r="AC850" i="35"/>
  <c r="AB850" i="35"/>
  <c r="AA850" i="35"/>
  <c r="Z850" i="35"/>
  <c r="X850" i="35"/>
  <c r="T850" i="35"/>
  <c r="AF849" i="35"/>
  <c r="AE849" i="35"/>
  <c r="AD849" i="35"/>
  <c r="AC849" i="35"/>
  <c r="AB849" i="35"/>
  <c r="AA849" i="35"/>
  <c r="Z849" i="35"/>
  <c r="X849" i="35"/>
  <c r="T849" i="35"/>
  <c r="AF848" i="35"/>
  <c r="AE848" i="35"/>
  <c r="AD848" i="35"/>
  <c r="AC848" i="35"/>
  <c r="AB848" i="35"/>
  <c r="AA848" i="35"/>
  <c r="Z848" i="35"/>
  <c r="X848" i="35"/>
  <c r="T848" i="35"/>
  <c r="AF847" i="35"/>
  <c r="AE847" i="35"/>
  <c r="AD847" i="35"/>
  <c r="AC847" i="35"/>
  <c r="AB847" i="35"/>
  <c r="AA847" i="35"/>
  <c r="Z847" i="35"/>
  <c r="X847" i="35"/>
  <c r="T847" i="35"/>
  <c r="AF846" i="35"/>
  <c r="AE846" i="35"/>
  <c r="AD846" i="35"/>
  <c r="AC846" i="35"/>
  <c r="AB846" i="35"/>
  <c r="AA846" i="35"/>
  <c r="Z846" i="35"/>
  <c r="X846" i="35"/>
  <c r="T846" i="35"/>
  <c r="AF845" i="35"/>
  <c r="AE845" i="35"/>
  <c r="AD845" i="35"/>
  <c r="AC845" i="35"/>
  <c r="AB845" i="35"/>
  <c r="AA845" i="35"/>
  <c r="Z845" i="35"/>
  <c r="X845" i="35"/>
  <c r="T845" i="35"/>
  <c r="AF844" i="35"/>
  <c r="AE844" i="35"/>
  <c r="AD844" i="35"/>
  <c r="AC844" i="35"/>
  <c r="AB844" i="35"/>
  <c r="AA844" i="35"/>
  <c r="Z844" i="35"/>
  <c r="X844" i="35"/>
  <c r="T844" i="35"/>
  <c r="AF843" i="35"/>
  <c r="AE843" i="35"/>
  <c r="AD843" i="35"/>
  <c r="AC843" i="35"/>
  <c r="AB843" i="35"/>
  <c r="AA843" i="35"/>
  <c r="Z843" i="35"/>
  <c r="X843" i="35"/>
  <c r="T843" i="35"/>
  <c r="AF842" i="35"/>
  <c r="AE842" i="35"/>
  <c r="AD842" i="35"/>
  <c r="AC842" i="35"/>
  <c r="AB842" i="35"/>
  <c r="AA842" i="35"/>
  <c r="Z842" i="35"/>
  <c r="X842" i="35"/>
  <c r="T842" i="35"/>
  <c r="AF841" i="35"/>
  <c r="AE841" i="35"/>
  <c r="AD841" i="35"/>
  <c r="AC841" i="35"/>
  <c r="AB841" i="35"/>
  <c r="AA841" i="35"/>
  <c r="Z841" i="35"/>
  <c r="X841" i="35"/>
  <c r="T841" i="35"/>
  <c r="AF840" i="35"/>
  <c r="AE840" i="35"/>
  <c r="AD840" i="35"/>
  <c r="AC840" i="35"/>
  <c r="AB840" i="35"/>
  <c r="AA840" i="35"/>
  <c r="Z840" i="35"/>
  <c r="X840" i="35"/>
  <c r="T840" i="35"/>
  <c r="AF839" i="35"/>
  <c r="AE839" i="35"/>
  <c r="AD839" i="35"/>
  <c r="AC839" i="35"/>
  <c r="AB839" i="35"/>
  <c r="AA839" i="35"/>
  <c r="Z839" i="35"/>
  <c r="X839" i="35"/>
  <c r="T839" i="35"/>
  <c r="AF838" i="35"/>
  <c r="AE838" i="35"/>
  <c r="AD838" i="35"/>
  <c r="AC838" i="35"/>
  <c r="AB838" i="35"/>
  <c r="AA838" i="35"/>
  <c r="Z838" i="35"/>
  <c r="X838" i="35"/>
  <c r="T838" i="35"/>
  <c r="AF837" i="35"/>
  <c r="AE837" i="35"/>
  <c r="AD837" i="35"/>
  <c r="AC837" i="35"/>
  <c r="AB837" i="35"/>
  <c r="AA837" i="35"/>
  <c r="Z837" i="35"/>
  <c r="X837" i="35"/>
  <c r="T837" i="35"/>
  <c r="AF836" i="35"/>
  <c r="AE836" i="35"/>
  <c r="AD836" i="35"/>
  <c r="AC836" i="35"/>
  <c r="AB836" i="35"/>
  <c r="AA836" i="35"/>
  <c r="Z836" i="35"/>
  <c r="X836" i="35"/>
  <c r="T836" i="35"/>
  <c r="AF835" i="35"/>
  <c r="AE835" i="35"/>
  <c r="AD835" i="35"/>
  <c r="AC835" i="35"/>
  <c r="AB835" i="35"/>
  <c r="AA835" i="35"/>
  <c r="Z835" i="35"/>
  <c r="X835" i="35"/>
  <c r="T835" i="35"/>
  <c r="AF834" i="35"/>
  <c r="AE834" i="35"/>
  <c r="AD834" i="35"/>
  <c r="AC834" i="35"/>
  <c r="AB834" i="35"/>
  <c r="AA834" i="35"/>
  <c r="Z834" i="35"/>
  <c r="X834" i="35"/>
  <c r="T834" i="35"/>
  <c r="AF833" i="35"/>
  <c r="AE833" i="35"/>
  <c r="AD833" i="35"/>
  <c r="AC833" i="35"/>
  <c r="AB833" i="35"/>
  <c r="AA833" i="35"/>
  <c r="Z833" i="35"/>
  <c r="X833" i="35"/>
  <c r="T833" i="35"/>
  <c r="AF832" i="35"/>
  <c r="AE832" i="35"/>
  <c r="AD832" i="35"/>
  <c r="AC832" i="35"/>
  <c r="AB832" i="35"/>
  <c r="AA832" i="35"/>
  <c r="Z832" i="35"/>
  <c r="X832" i="35"/>
  <c r="T832" i="35"/>
  <c r="AF831" i="35"/>
  <c r="AE831" i="35"/>
  <c r="AD831" i="35"/>
  <c r="AC831" i="35"/>
  <c r="AB831" i="35"/>
  <c r="AA831" i="35"/>
  <c r="Z831" i="35"/>
  <c r="X831" i="35"/>
  <c r="T831" i="35"/>
  <c r="AF830" i="35"/>
  <c r="AE830" i="35"/>
  <c r="AD830" i="35"/>
  <c r="AC830" i="35"/>
  <c r="AB830" i="35"/>
  <c r="AA830" i="35"/>
  <c r="Z830" i="35"/>
  <c r="X830" i="35"/>
  <c r="T830" i="35"/>
  <c r="AF829" i="35"/>
  <c r="AE829" i="35"/>
  <c r="AD829" i="35"/>
  <c r="AC829" i="35"/>
  <c r="AB829" i="35"/>
  <c r="AA829" i="35"/>
  <c r="Z829" i="35"/>
  <c r="X829" i="35"/>
  <c r="T829" i="35"/>
  <c r="AF828" i="35"/>
  <c r="AE828" i="35"/>
  <c r="AD828" i="35"/>
  <c r="AC828" i="35"/>
  <c r="AB828" i="35"/>
  <c r="AA828" i="35"/>
  <c r="Z828" i="35"/>
  <c r="X828" i="35"/>
  <c r="T828" i="35"/>
  <c r="AF827" i="35"/>
  <c r="AE827" i="35"/>
  <c r="AD827" i="35"/>
  <c r="AC827" i="35"/>
  <c r="AB827" i="35"/>
  <c r="AA827" i="35"/>
  <c r="Z827" i="35"/>
  <c r="X827" i="35"/>
  <c r="T827" i="35"/>
  <c r="AF826" i="35"/>
  <c r="AE826" i="35"/>
  <c r="AD826" i="35"/>
  <c r="AC826" i="35"/>
  <c r="AB826" i="35"/>
  <c r="AA826" i="35"/>
  <c r="Z826" i="35"/>
  <c r="X826" i="35"/>
  <c r="T826" i="35"/>
  <c r="AF825" i="35"/>
  <c r="AE825" i="35"/>
  <c r="AD825" i="35"/>
  <c r="AC825" i="35"/>
  <c r="AB825" i="35"/>
  <c r="AA825" i="35"/>
  <c r="Z825" i="35"/>
  <c r="X825" i="35"/>
  <c r="T825" i="35"/>
  <c r="AF824" i="35"/>
  <c r="AE824" i="35"/>
  <c r="AD824" i="35"/>
  <c r="AC824" i="35"/>
  <c r="AB824" i="35"/>
  <c r="AA824" i="35"/>
  <c r="Z824" i="35"/>
  <c r="X824" i="35"/>
  <c r="T824" i="35"/>
  <c r="AF823" i="35"/>
  <c r="AE823" i="35"/>
  <c r="AD823" i="35"/>
  <c r="AC823" i="35"/>
  <c r="AB823" i="35"/>
  <c r="AA823" i="35"/>
  <c r="Z823" i="35"/>
  <c r="X823" i="35"/>
  <c r="T823" i="35"/>
  <c r="AF822" i="35"/>
  <c r="AE822" i="35"/>
  <c r="AD822" i="35"/>
  <c r="AC822" i="35"/>
  <c r="AB822" i="35"/>
  <c r="AA822" i="35"/>
  <c r="Z822" i="35"/>
  <c r="X822" i="35"/>
  <c r="T822" i="35"/>
  <c r="AF821" i="35"/>
  <c r="AE821" i="35"/>
  <c r="AD821" i="35"/>
  <c r="AC821" i="35"/>
  <c r="AB821" i="35"/>
  <c r="AA821" i="35"/>
  <c r="Z821" i="35"/>
  <c r="X821" i="35"/>
  <c r="T821" i="35"/>
  <c r="AF820" i="35"/>
  <c r="AE820" i="35"/>
  <c r="AD820" i="35"/>
  <c r="AC820" i="35"/>
  <c r="AB820" i="35"/>
  <c r="AA820" i="35"/>
  <c r="Z820" i="35"/>
  <c r="X820" i="35"/>
  <c r="T820" i="35"/>
  <c r="AF819" i="35"/>
  <c r="AE819" i="35"/>
  <c r="AD819" i="35"/>
  <c r="AC819" i="35"/>
  <c r="AB819" i="35"/>
  <c r="AA819" i="35"/>
  <c r="Z819" i="35"/>
  <c r="X819" i="35"/>
  <c r="T819" i="35"/>
  <c r="AF818" i="35"/>
  <c r="AE818" i="35"/>
  <c r="AD818" i="35"/>
  <c r="AC818" i="35"/>
  <c r="AB818" i="35"/>
  <c r="AA818" i="35"/>
  <c r="Z818" i="35"/>
  <c r="X818" i="35"/>
  <c r="T818" i="35"/>
  <c r="AF817" i="35"/>
  <c r="AE817" i="35"/>
  <c r="AD817" i="35"/>
  <c r="AC817" i="35"/>
  <c r="AB817" i="35"/>
  <c r="AA817" i="35"/>
  <c r="Z817" i="35"/>
  <c r="X817" i="35"/>
  <c r="T817" i="35"/>
  <c r="AF816" i="35"/>
  <c r="AE816" i="35"/>
  <c r="AD816" i="35"/>
  <c r="AC816" i="35"/>
  <c r="AB816" i="35"/>
  <c r="AA816" i="35"/>
  <c r="Z816" i="35"/>
  <c r="X816" i="35"/>
  <c r="T816" i="35"/>
  <c r="AF815" i="35"/>
  <c r="AE815" i="35"/>
  <c r="AD815" i="35"/>
  <c r="AC815" i="35"/>
  <c r="AB815" i="35"/>
  <c r="AA815" i="35"/>
  <c r="Z815" i="35"/>
  <c r="X815" i="35"/>
  <c r="T815" i="35"/>
  <c r="AF814" i="35"/>
  <c r="AE814" i="35"/>
  <c r="AD814" i="35"/>
  <c r="AC814" i="35"/>
  <c r="AB814" i="35"/>
  <c r="AA814" i="35"/>
  <c r="Z814" i="35"/>
  <c r="X814" i="35"/>
  <c r="T814" i="35"/>
  <c r="AF813" i="35"/>
  <c r="AE813" i="35"/>
  <c r="AD813" i="35"/>
  <c r="AC813" i="35"/>
  <c r="AB813" i="35"/>
  <c r="AA813" i="35"/>
  <c r="Z813" i="35"/>
  <c r="X813" i="35"/>
  <c r="T813" i="35"/>
  <c r="AF812" i="35"/>
  <c r="AE812" i="35"/>
  <c r="AD812" i="35"/>
  <c r="AC812" i="35"/>
  <c r="AB812" i="35"/>
  <c r="AA812" i="35"/>
  <c r="Z812" i="35"/>
  <c r="X812" i="35"/>
  <c r="T812" i="35"/>
  <c r="AF811" i="35"/>
  <c r="AE811" i="35"/>
  <c r="AD811" i="35"/>
  <c r="AC811" i="35"/>
  <c r="AB811" i="35"/>
  <c r="AA811" i="35"/>
  <c r="Z811" i="35"/>
  <c r="X811" i="35"/>
  <c r="T811" i="35"/>
  <c r="AF810" i="35"/>
  <c r="AE810" i="35"/>
  <c r="AD810" i="35"/>
  <c r="AC810" i="35"/>
  <c r="AB810" i="35"/>
  <c r="AA810" i="35"/>
  <c r="Z810" i="35"/>
  <c r="X810" i="35"/>
  <c r="T810" i="35"/>
  <c r="AF809" i="35"/>
  <c r="AE809" i="35"/>
  <c r="AD809" i="35"/>
  <c r="AC809" i="35"/>
  <c r="AB809" i="35"/>
  <c r="AA809" i="35"/>
  <c r="Z809" i="35"/>
  <c r="X809" i="35"/>
  <c r="T809" i="35"/>
  <c r="AF808" i="35"/>
  <c r="AE808" i="35"/>
  <c r="AD808" i="35"/>
  <c r="AC808" i="35"/>
  <c r="AB808" i="35"/>
  <c r="AA808" i="35"/>
  <c r="Z808" i="35"/>
  <c r="X808" i="35"/>
  <c r="T808" i="35"/>
  <c r="AF807" i="35"/>
  <c r="AE807" i="35"/>
  <c r="AD807" i="35"/>
  <c r="AC807" i="35"/>
  <c r="AB807" i="35"/>
  <c r="AA807" i="35"/>
  <c r="Z807" i="35"/>
  <c r="X807" i="35"/>
  <c r="T807" i="35"/>
  <c r="AF806" i="35"/>
  <c r="AE806" i="35"/>
  <c r="AD806" i="35"/>
  <c r="AC806" i="35"/>
  <c r="AB806" i="35"/>
  <c r="AA806" i="35"/>
  <c r="Z806" i="35"/>
  <c r="X806" i="35"/>
  <c r="T806" i="35"/>
  <c r="AF805" i="35"/>
  <c r="AE805" i="35"/>
  <c r="AD805" i="35"/>
  <c r="AC805" i="35"/>
  <c r="AB805" i="35"/>
  <c r="AA805" i="35"/>
  <c r="Z805" i="35"/>
  <c r="X805" i="35"/>
  <c r="T805" i="35"/>
  <c r="AF804" i="35"/>
  <c r="AE804" i="35"/>
  <c r="AD804" i="35"/>
  <c r="AC804" i="35"/>
  <c r="AB804" i="35"/>
  <c r="AA804" i="35"/>
  <c r="Z804" i="35"/>
  <c r="X804" i="35"/>
  <c r="T804" i="35"/>
  <c r="AF803" i="35"/>
  <c r="AE803" i="35"/>
  <c r="AD803" i="35"/>
  <c r="AC803" i="35"/>
  <c r="AB803" i="35"/>
  <c r="AA803" i="35"/>
  <c r="Z803" i="35"/>
  <c r="X803" i="35"/>
  <c r="T803" i="35"/>
  <c r="AF802" i="35"/>
  <c r="AE802" i="35"/>
  <c r="AD802" i="35"/>
  <c r="AC802" i="35"/>
  <c r="AB802" i="35"/>
  <c r="AA802" i="35"/>
  <c r="Z802" i="35"/>
  <c r="X802" i="35"/>
  <c r="T802" i="35"/>
  <c r="AF801" i="35"/>
  <c r="AE801" i="35"/>
  <c r="AD801" i="35"/>
  <c r="AC801" i="35"/>
  <c r="AB801" i="35"/>
  <c r="AA801" i="35"/>
  <c r="Z801" i="35"/>
  <c r="X801" i="35"/>
  <c r="T801" i="35"/>
  <c r="AF800" i="35"/>
  <c r="AE800" i="35"/>
  <c r="AD800" i="35"/>
  <c r="AC800" i="35"/>
  <c r="AB800" i="35"/>
  <c r="AA800" i="35"/>
  <c r="Z800" i="35"/>
  <c r="X800" i="35"/>
  <c r="T800" i="35"/>
  <c r="AF799" i="35"/>
  <c r="AE799" i="35"/>
  <c r="AD799" i="35"/>
  <c r="AC799" i="35"/>
  <c r="AB799" i="35"/>
  <c r="AA799" i="35"/>
  <c r="Z799" i="35"/>
  <c r="X799" i="35"/>
  <c r="T799" i="35"/>
  <c r="AF798" i="35"/>
  <c r="AE798" i="35"/>
  <c r="AD798" i="35"/>
  <c r="AC798" i="35"/>
  <c r="AB798" i="35"/>
  <c r="AA798" i="35"/>
  <c r="Z798" i="35"/>
  <c r="X798" i="35"/>
  <c r="T798" i="35"/>
  <c r="AF797" i="35"/>
  <c r="AE797" i="35"/>
  <c r="AD797" i="35"/>
  <c r="AC797" i="35"/>
  <c r="AB797" i="35"/>
  <c r="AA797" i="35"/>
  <c r="Z797" i="35"/>
  <c r="X797" i="35"/>
  <c r="T797" i="35"/>
  <c r="AF796" i="35"/>
  <c r="AE796" i="35"/>
  <c r="AD796" i="35"/>
  <c r="AC796" i="35"/>
  <c r="AB796" i="35"/>
  <c r="AA796" i="35"/>
  <c r="Z796" i="35"/>
  <c r="X796" i="35"/>
  <c r="T796" i="35"/>
  <c r="AF795" i="35"/>
  <c r="AE795" i="35"/>
  <c r="AD795" i="35"/>
  <c r="AC795" i="35"/>
  <c r="AB795" i="35"/>
  <c r="AA795" i="35"/>
  <c r="Z795" i="35"/>
  <c r="X795" i="35"/>
  <c r="T795" i="35"/>
  <c r="AF794" i="35"/>
  <c r="AE794" i="35"/>
  <c r="AD794" i="35"/>
  <c r="AC794" i="35"/>
  <c r="AB794" i="35"/>
  <c r="AA794" i="35"/>
  <c r="Z794" i="35"/>
  <c r="X794" i="35"/>
  <c r="T794" i="35"/>
  <c r="AF793" i="35"/>
  <c r="AE793" i="35"/>
  <c r="AD793" i="35"/>
  <c r="AC793" i="35"/>
  <c r="AB793" i="35"/>
  <c r="AA793" i="35"/>
  <c r="Z793" i="35"/>
  <c r="X793" i="35"/>
  <c r="T793" i="35"/>
  <c r="AF792" i="35"/>
  <c r="AE792" i="35"/>
  <c r="AD792" i="35"/>
  <c r="AC792" i="35"/>
  <c r="AB792" i="35"/>
  <c r="AA792" i="35"/>
  <c r="Z792" i="35"/>
  <c r="X792" i="35"/>
  <c r="T792" i="35"/>
  <c r="AF791" i="35"/>
  <c r="AE791" i="35"/>
  <c r="AD791" i="35"/>
  <c r="AC791" i="35"/>
  <c r="AB791" i="35"/>
  <c r="AA791" i="35"/>
  <c r="Z791" i="35"/>
  <c r="X791" i="35"/>
  <c r="T791" i="35"/>
  <c r="AF790" i="35"/>
  <c r="AE790" i="35"/>
  <c r="AD790" i="35"/>
  <c r="AC790" i="35"/>
  <c r="AB790" i="35"/>
  <c r="AA790" i="35"/>
  <c r="Z790" i="35"/>
  <c r="X790" i="35"/>
  <c r="T790" i="35"/>
  <c r="AF789" i="35"/>
  <c r="AE789" i="35"/>
  <c r="AD789" i="35"/>
  <c r="AC789" i="35"/>
  <c r="AB789" i="35"/>
  <c r="AA789" i="35"/>
  <c r="Z789" i="35"/>
  <c r="X789" i="35"/>
  <c r="T789" i="35"/>
  <c r="AF788" i="35"/>
  <c r="AE788" i="35"/>
  <c r="AD788" i="35"/>
  <c r="AC788" i="35"/>
  <c r="AB788" i="35"/>
  <c r="AA788" i="35"/>
  <c r="Z788" i="35"/>
  <c r="X788" i="35"/>
  <c r="T788" i="35"/>
  <c r="AF787" i="35"/>
  <c r="AE787" i="35"/>
  <c r="AD787" i="35"/>
  <c r="AC787" i="35"/>
  <c r="AB787" i="35"/>
  <c r="AA787" i="35"/>
  <c r="Z787" i="35"/>
  <c r="X787" i="35"/>
  <c r="T787" i="35"/>
  <c r="AF786" i="35"/>
  <c r="AE786" i="35"/>
  <c r="AD786" i="35"/>
  <c r="AC786" i="35"/>
  <c r="AB786" i="35"/>
  <c r="AA786" i="35"/>
  <c r="Z786" i="35"/>
  <c r="X786" i="35"/>
  <c r="T786" i="35"/>
  <c r="AF785" i="35"/>
  <c r="AE785" i="35"/>
  <c r="AD785" i="35"/>
  <c r="AC785" i="35"/>
  <c r="AB785" i="35"/>
  <c r="AA785" i="35"/>
  <c r="Z785" i="35"/>
  <c r="X785" i="35"/>
  <c r="T785" i="35"/>
  <c r="AF784" i="35"/>
  <c r="AE784" i="35"/>
  <c r="AD784" i="35"/>
  <c r="AC784" i="35"/>
  <c r="AB784" i="35"/>
  <c r="AA784" i="35"/>
  <c r="Z784" i="35"/>
  <c r="X784" i="35"/>
  <c r="T784" i="35"/>
  <c r="AF783" i="35"/>
  <c r="AE783" i="35"/>
  <c r="AD783" i="35"/>
  <c r="AC783" i="35"/>
  <c r="AB783" i="35"/>
  <c r="AA783" i="35"/>
  <c r="Z783" i="35"/>
  <c r="X783" i="35"/>
  <c r="T783" i="35"/>
  <c r="AF782" i="35"/>
  <c r="AE782" i="35"/>
  <c r="AD782" i="35"/>
  <c r="AC782" i="35"/>
  <c r="AB782" i="35"/>
  <c r="AA782" i="35"/>
  <c r="Z782" i="35"/>
  <c r="X782" i="35"/>
  <c r="T782" i="35"/>
  <c r="AF781" i="35"/>
  <c r="AE781" i="35"/>
  <c r="AD781" i="35"/>
  <c r="AC781" i="35"/>
  <c r="AB781" i="35"/>
  <c r="AA781" i="35"/>
  <c r="Z781" i="35"/>
  <c r="X781" i="35"/>
  <c r="T781" i="35"/>
  <c r="AF780" i="35"/>
  <c r="AE780" i="35"/>
  <c r="AD780" i="35"/>
  <c r="AC780" i="35"/>
  <c r="AB780" i="35"/>
  <c r="AA780" i="35"/>
  <c r="Z780" i="35"/>
  <c r="X780" i="35"/>
  <c r="T780" i="35"/>
  <c r="AF779" i="35"/>
  <c r="AE779" i="35"/>
  <c r="AD779" i="35"/>
  <c r="AC779" i="35"/>
  <c r="AB779" i="35"/>
  <c r="AA779" i="35"/>
  <c r="Z779" i="35"/>
  <c r="X779" i="35"/>
  <c r="T779" i="35"/>
  <c r="AF778" i="35"/>
  <c r="AE778" i="35"/>
  <c r="AD778" i="35"/>
  <c r="AC778" i="35"/>
  <c r="AB778" i="35"/>
  <c r="AA778" i="35"/>
  <c r="Z778" i="35"/>
  <c r="X778" i="35"/>
  <c r="T778" i="35"/>
  <c r="AF777" i="35"/>
  <c r="AE777" i="35"/>
  <c r="AD777" i="35"/>
  <c r="AC777" i="35"/>
  <c r="AB777" i="35"/>
  <c r="AA777" i="35"/>
  <c r="Z777" i="35"/>
  <c r="X777" i="35"/>
  <c r="T777" i="35"/>
  <c r="AF776" i="35"/>
  <c r="AE776" i="35"/>
  <c r="AD776" i="35"/>
  <c r="AC776" i="35"/>
  <c r="AB776" i="35"/>
  <c r="AA776" i="35"/>
  <c r="Z776" i="35"/>
  <c r="X776" i="35"/>
  <c r="T776" i="35"/>
  <c r="AF775" i="35"/>
  <c r="AE775" i="35"/>
  <c r="AD775" i="35"/>
  <c r="AC775" i="35"/>
  <c r="AB775" i="35"/>
  <c r="AA775" i="35"/>
  <c r="Z775" i="35"/>
  <c r="X775" i="35"/>
  <c r="T775" i="35"/>
  <c r="AF774" i="35"/>
  <c r="AE774" i="35"/>
  <c r="AD774" i="35"/>
  <c r="AC774" i="35"/>
  <c r="AB774" i="35"/>
  <c r="AA774" i="35"/>
  <c r="Z774" i="35"/>
  <c r="X774" i="35"/>
  <c r="T774" i="35"/>
  <c r="AF773" i="35"/>
  <c r="AE773" i="35"/>
  <c r="AD773" i="35"/>
  <c r="AC773" i="35"/>
  <c r="AB773" i="35"/>
  <c r="AA773" i="35"/>
  <c r="Z773" i="35"/>
  <c r="X773" i="35"/>
  <c r="T773" i="35"/>
  <c r="AF772" i="35"/>
  <c r="AE772" i="35"/>
  <c r="AD772" i="35"/>
  <c r="AC772" i="35"/>
  <c r="AB772" i="35"/>
  <c r="AA772" i="35"/>
  <c r="Z772" i="35"/>
  <c r="X772" i="35"/>
  <c r="T772" i="35"/>
  <c r="AF771" i="35"/>
  <c r="AE771" i="35"/>
  <c r="AD771" i="35"/>
  <c r="AC771" i="35"/>
  <c r="AB771" i="35"/>
  <c r="AA771" i="35"/>
  <c r="Z771" i="35"/>
  <c r="X771" i="35"/>
  <c r="T771" i="35"/>
  <c r="AF770" i="35"/>
  <c r="AE770" i="35"/>
  <c r="AD770" i="35"/>
  <c r="AC770" i="35"/>
  <c r="AB770" i="35"/>
  <c r="AA770" i="35"/>
  <c r="Z770" i="35"/>
  <c r="X770" i="35"/>
  <c r="T770" i="35"/>
  <c r="AF769" i="35"/>
  <c r="AE769" i="35"/>
  <c r="AD769" i="35"/>
  <c r="AC769" i="35"/>
  <c r="AB769" i="35"/>
  <c r="AA769" i="35"/>
  <c r="Z769" i="35"/>
  <c r="X769" i="35"/>
  <c r="T769" i="35"/>
  <c r="AF768" i="35"/>
  <c r="AE768" i="35"/>
  <c r="AD768" i="35"/>
  <c r="AC768" i="35"/>
  <c r="AB768" i="35"/>
  <c r="AA768" i="35"/>
  <c r="Z768" i="35"/>
  <c r="X768" i="35"/>
  <c r="T768" i="35"/>
  <c r="AF767" i="35"/>
  <c r="AE767" i="35"/>
  <c r="AD767" i="35"/>
  <c r="AC767" i="35"/>
  <c r="AB767" i="35"/>
  <c r="AA767" i="35"/>
  <c r="Z767" i="35"/>
  <c r="X767" i="35"/>
  <c r="T767" i="35"/>
  <c r="AF766" i="35"/>
  <c r="AE766" i="35"/>
  <c r="AD766" i="35"/>
  <c r="AC766" i="35"/>
  <c r="AB766" i="35"/>
  <c r="AA766" i="35"/>
  <c r="Z766" i="35"/>
  <c r="X766" i="35"/>
  <c r="T766" i="35"/>
  <c r="AF765" i="35"/>
  <c r="AE765" i="35"/>
  <c r="AD765" i="35"/>
  <c r="AC765" i="35"/>
  <c r="AB765" i="35"/>
  <c r="AA765" i="35"/>
  <c r="Z765" i="35"/>
  <c r="X765" i="35"/>
  <c r="T765" i="35"/>
  <c r="AF764" i="35"/>
  <c r="AE764" i="35"/>
  <c r="AD764" i="35"/>
  <c r="AC764" i="35"/>
  <c r="AB764" i="35"/>
  <c r="AA764" i="35"/>
  <c r="Z764" i="35"/>
  <c r="X764" i="35"/>
  <c r="T764" i="35"/>
  <c r="AF763" i="35"/>
  <c r="AE763" i="35"/>
  <c r="AD763" i="35"/>
  <c r="AC763" i="35"/>
  <c r="AB763" i="35"/>
  <c r="AA763" i="35"/>
  <c r="Z763" i="35"/>
  <c r="X763" i="35"/>
  <c r="T763" i="35"/>
  <c r="AF762" i="35"/>
  <c r="AE762" i="35"/>
  <c r="AD762" i="35"/>
  <c r="AC762" i="35"/>
  <c r="AB762" i="35"/>
  <c r="AA762" i="35"/>
  <c r="Z762" i="35"/>
  <c r="X762" i="35"/>
  <c r="T762" i="35"/>
  <c r="AF761" i="35"/>
  <c r="AE761" i="35"/>
  <c r="AD761" i="35"/>
  <c r="AC761" i="35"/>
  <c r="AB761" i="35"/>
  <c r="AA761" i="35"/>
  <c r="Z761" i="35"/>
  <c r="X761" i="35"/>
  <c r="T761" i="35"/>
  <c r="AF760" i="35"/>
  <c r="AE760" i="35"/>
  <c r="AD760" i="35"/>
  <c r="AC760" i="35"/>
  <c r="AB760" i="35"/>
  <c r="AA760" i="35"/>
  <c r="Z760" i="35"/>
  <c r="X760" i="35"/>
  <c r="T760" i="35"/>
  <c r="AF759" i="35"/>
  <c r="AE759" i="35"/>
  <c r="AD759" i="35"/>
  <c r="AC759" i="35"/>
  <c r="AB759" i="35"/>
  <c r="AA759" i="35"/>
  <c r="Z759" i="35"/>
  <c r="X759" i="35"/>
  <c r="T759" i="35"/>
  <c r="AF758" i="35"/>
  <c r="AE758" i="35"/>
  <c r="AD758" i="35"/>
  <c r="AC758" i="35"/>
  <c r="AB758" i="35"/>
  <c r="AA758" i="35"/>
  <c r="Z758" i="35"/>
  <c r="X758" i="35"/>
  <c r="T758" i="35"/>
  <c r="AF757" i="35"/>
  <c r="AE757" i="35"/>
  <c r="AD757" i="35"/>
  <c r="AC757" i="35"/>
  <c r="AB757" i="35"/>
  <c r="AA757" i="35"/>
  <c r="Z757" i="35"/>
  <c r="X757" i="35"/>
  <c r="T757" i="35"/>
  <c r="AF756" i="35"/>
  <c r="AE756" i="35"/>
  <c r="AD756" i="35"/>
  <c r="AC756" i="35"/>
  <c r="AB756" i="35"/>
  <c r="AA756" i="35"/>
  <c r="Z756" i="35"/>
  <c r="X756" i="35"/>
  <c r="T756" i="35"/>
  <c r="AF755" i="35"/>
  <c r="AE755" i="35"/>
  <c r="AD755" i="35"/>
  <c r="AC755" i="35"/>
  <c r="AB755" i="35"/>
  <c r="AA755" i="35"/>
  <c r="Z755" i="35"/>
  <c r="X755" i="35"/>
  <c r="T755" i="35"/>
  <c r="AF754" i="35"/>
  <c r="AE754" i="35"/>
  <c r="AD754" i="35"/>
  <c r="AC754" i="35"/>
  <c r="AB754" i="35"/>
  <c r="AA754" i="35"/>
  <c r="Z754" i="35"/>
  <c r="X754" i="35"/>
  <c r="T754" i="35"/>
  <c r="AF753" i="35"/>
  <c r="AE753" i="35"/>
  <c r="AD753" i="35"/>
  <c r="AC753" i="35"/>
  <c r="AB753" i="35"/>
  <c r="AA753" i="35"/>
  <c r="Z753" i="35"/>
  <c r="X753" i="35"/>
  <c r="T753" i="35"/>
  <c r="AF752" i="35"/>
  <c r="AE752" i="35"/>
  <c r="AD752" i="35"/>
  <c r="AC752" i="35"/>
  <c r="AB752" i="35"/>
  <c r="AA752" i="35"/>
  <c r="Z752" i="35"/>
  <c r="X752" i="35"/>
  <c r="T752" i="35"/>
  <c r="AF751" i="35"/>
  <c r="AE751" i="35"/>
  <c r="AD751" i="35"/>
  <c r="AC751" i="35"/>
  <c r="AB751" i="35"/>
  <c r="AA751" i="35"/>
  <c r="Z751" i="35"/>
  <c r="X751" i="35"/>
  <c r="T751" i="35"/>
  <c r="AF750" i="35"/>
  <c r="AE750" i="35"/>
  <c r="AD750" i="35"/>
  <c r="AC750" i="35"/>
  <c r="AB750" i="35"/>
  <c r="AA750" i="35"/>
  <c r="Z750" i="35"/>
  <c r="X750" i="35"/>
  <c r="T750" i="35"/>
  <c r="AF749" i="35"/>
  <c r="AE749" i="35"/>
  <c r="AD749" i="35"/>
  <c r="AC749" i="35"/>
  <c r="AB749" i="35"/>
  <c r="AA749" i="35"/>
  <c r="Z749" i="35"/>
  <c r="X749" i="35"/>
  <c r="T749" i="35"/>
  <c r="AF748" i="35"/>
  <c r="AE748" i="35"/>
  <c r="AD748" i="35"/>
  <c r="AC748" i="35"/>
  <c r="AB748" i="35"/>
  <c r="AA748" i="35"/>
  <c r="Z748" i="35"/>
  <c r="X748" i="35"/>
  <c r="T748" i="35"/>
  <c r="AF747" i="35"/>
  <c r="AE747" i="35"/>
  <c r="AD747" i="35"/>
  <c r="AC747" i="35"/>
  <c r="AB747" i="35"/>
  <c r="AA747" i="35"/>
  <c r="Z747" i="35"/>
  <c r="X747" i="35"/>
  <c r="T747" i="35"/>
  <c r="AF746" i="35"/>
  <c r="AE746" i="35"/>
  <c r="AD746" i="35"/>
  <c r="AC746" i="35"/>
  <c r="AB746" i="35"/>
  <c r="AA746" i="35"/>
  <c r="Z746" i="35"/>
  <c r="X746" i="35"/>
  <c r="T746" i="35"/>
  <c r="AF745" i="35"/>
  <c r="AE745" i="35"/>
  <c r="AD745" i="35"/>
  <c r="AC745" i="35"/>
  <c r="AB745" i="35"/>
  <c r="AA745" i="35"/>
  <c r="Z745" i="35"/>
  <c r="X745" i="35"/>
  <c r="T745" i="35"/>
  <c r="AF744" i="35"/>
  <c r="AE744" i="35"/>
  <c r="AD744" i="35"/>
  <c r="AC744" i="35"/>
  <c r="AB744" i="35"/>
  <c r="AA744" i="35"/>
  <c r="Z744" i="35"/>
  <c r="X744" i="35"/>
  <c r="T744" i="35"/>
  <c r="AF743" i="35"/>
  <c r="AE743" i="35"/>
  <c r="AD743" i="35"/>
  <c r="AC743" i="35"/>
  <c r="AB743" i="35"/>
  <c r="AA743" i="35"/>
  <c r="Z743" i="35"/>
  <c r="X743" i="35"/>
  <c r="T743" i="35"/>
  <c r="AF742" i="35"/>
  <c r="AE742" i="35"/>
  <c r="AD742" i="35"/>
  <c r="AC742" i="35"/>
  <c r="AB742" i="35"/>
  <c r="AA742" i="35"/>
  <c r="Z742" i="35"/>
  <c r="X742" i="35"/>
  <c r="T742" i="35"/>
  <c r="AF741" i="35"/>
  <c r="AE741" i="35"/>
  <c r="AD741" i="35"/>
  <c r="AC741" i="35"/>
  <c r="AB741" i="35"/>
  <c r="AA741" i="35"/>
  <c r="Z741" i="35"/>
  <c r="X741" i="35"/>
  <c r="T741" i="35"/>
  <c r="AF740" i="35"/>
  <c r="AE740" i="35"/>
  <c r="AD740" i="35"/>
  <c r="AC740" i="35"/>
  <c r="AB740" i="35"/>
  <c r="AA740" i="35"/>
  <c r="Z740" i="35"/>
  <c r="X740" i="35"/>
  <c r="T740" i="35"/>
  <c r="AF739" i="35"/>
  <c r="AE739" i="35"/>
  <c r="AD739" i="35"/>
  <c r="AC739" i="35"/>
  <c r="AB739" i="35"/>
  <c r="AA739" i="35"/>
  <c r="Z739" i="35"/>
  <c r="X739" i="35"/>
  <c r="T739" i="35"/>
  <c r="AF738" i="35"/>
  <c r="AE738" i="35"/>
  <c r="AD738" i="35"/>
  <c r="AC738" i="35"/>
  <c r="AB738" i="35"/>
  <c r="AA738" i="35"/>
  <c r="Z738" i="35"/>
  <c r="X738" i="35"/>
  <c r="T738" i="35"/>
  <c r="AF737" i="35"/>
  <c r="AE737" i="35"/>
  <c r="AD737" i="35"/>
  <c r="AC737" i="35"/>
  <c r="AB737" i="35"/>
  <c r="AA737" i="35"/>
  <c r="Z737" i="35"/>
  <c r="X737" i="35"/>
  <c r="T737" i="35"/>
  <c r="AF736" i="35"/>
  <c r="AE736" i="35"/>
  <c r="AD736" i="35"/>
  <c r="AC736" i="35"/>
  <c r="AB736" i="35"/>
  <c r="AA736" i="35"/>
  <c r="Z736" i="35"/>
  <c r="X736" i="35"/>
  <c r="T736" i="35"/>
  <c r="AF735" i="35"/>
  <c r="AE735" i="35"/>
  <c r="AD735" i="35"/>
  <c r="AC735" i="35"/>
  <c r="AB735" i="35"/>
  <c r="AA735" i="35"/>
  <c r="Z735" i="35"/>
  <c r="X735" i="35"/>
  <c r="T735" i="35"/>
  <c r="AF734" i="35"/>
  <c r="AE734" i="35"/>
  <c r="AD734" i="35"/>
  <c r="AC734" i="35"/>
  <c r="AB734" i="35"/>
  <c r="AA734" i="35"/>
  <c r="Z734" i="35"/>
  <c r="X734" i="35"/>
  <c r="T734" i="35"/>
  <c r="AF733" i="35"/>
  <c r="AE733" i="35"/>
  <c r="AD733" i="35"/>
  <c r="AC733" i="35"/>
  <c r="AB733" i="35"/>
  <c r="AA733" i="35"/>
  <c r="Z733" i="35"/>
  <c r="X733" i="35"/>
  <c r="T733" i="35"/>
  <c r="AF732" i="35"/>
  <c r="AE732" i="35"/>
  <c r="AD732" i="35"/>
  <c r="AC732" i="35"/>
  <c r="AB732" i="35"/>
  <c r="AA732" i="35"/>
  <c r="Z732" i="35"/>
  <c r="X732" i="35"/>
  <c r="T732" i="35"/>
  <c r="AF731" i="35"/>
  <c r="AE731" i="35"/>
  <c r="AD731" i="35"/>
  <c r="AC731" i="35"/>
  <c r="AB731" i="35"/>
  <c r="AA731" i="35"/>
  <c r="Z731" i="35"/>
  <c r="X731" i="35"/>
  <c r="T731" i="35"/>
  <c r="AF730" i="35"/>
  <c r="AE730" i="35"/>
  <c r="AD730" i="35"/>
  <c r="AC730" i="35"/>
  <c r="AB730" i="35"/>
  <c r="AA730" i="35"/>
  <c r="Z730" i="35"/>
  <c r="X730" i="35"/>
  <c r="T730" i="35"/>
  <c r="AF729" i="35"/>
  <c r="AE729" i="35"/>
  <c r="AD729" i="35"/>
  <c r="AC729" i="35"/>
  <c r="AB729" i="35"/>
  <c r="AA729" i="35"/>
  <c r="Z729" i="35"/>
  <c r="X729" i="35"/>
  <c r="T729" i="35"/>
  <c r="AF728" i="35"/>
  <c r="AE728" i="35"/>
  <c r="AD728" i="35"/>
  <c r="AC728" i="35"/>
  <c r="AB728" i="35"/>
  <c r="AA728" i="35"/>
  <c r="Z728" i="35"/>
  <c r="X728" i="35"/>
  <c r="T728" i="35"/>
  <c r="AF727" i="35"/>
  <c r="AE727" i="35"/>
  <c r="AD727" i="35"/>
  <c r="AC727" i="35"/>
  <c r="AB727" i="35"/>
  <c r="AA727" i="35"/>
  <c r="Z727" i="35"/>
  <c r="X727" i="35"/>
  <c r="T727" i="35"/>
  <c r="AF726" i="35"/>
  <c r="AE726" i="35"/>
  <c r="AD726" i="35"/>
  <c r="AC726" i="35"/>
  <c r="AB726" i="35"/>
  <c r="AA726" i="35"/>
  <c r="Z726" i="35"/>
  <c r="X726" i="35"/>
  <c r="T726" i="35"/>
  <c r="AF725" i="35"/>
  <c r="AE725" i="35"/>
  <c r="AD725" i="35"/>
  <c r="AC725" i="35"/>
  <c r="AB725" i="35"/>
  <c r="AA725" i="35"/>
  <c r="Z725" i="35"/>
  <c r="X725" i="35"/>
  <c r="T725" i="35"/>
  <c r="AF724" i="35"/>
  <c r="AE724" i="35"/>
  <c r="AD724" i="35"/>
  <c r="AC724" i="35"/>
  <c r="AB724" i="35"/>
  <c r="AA724" i="35"/>
  <c r="Z724" i="35"/>
  <c r="X724" i="35"/>
  <c r="T724" i="35"/>
  <c r="AF723" i="35"/>
  <c r="AE723" i="35"/>
  <c r="AD723" i="35"/>
  <c r="AC723" i="35"/>
  <c r="AB723" i="35"/>
  <c r="AA723" i="35"/>
  <c r="Z723" i="35"/>
  <c r="X723" i="35"/>
  <c r="T723" i="35"/>
  <c r="AF722" i="35"/>
  <c r="AE722" i="35"/>
  <c r="AD722" i="35"/>
  <c r="AC722" i="35"/>
  <c r="AB722" i="35"/>
  <c r="AA722" i="35"/>
  <c r="Z722" i="35"/>
  <c r="X722" i="35"/>
  <c r="T722" i="35"/>
  <c r="AF721" i="35"/>
  <c r="AE721" i="35"/>
  <c r="AD721" i="35"/>
  <c r="AC721" i="35"/>
  <c r="AB721" i="35"/>
  <c r="AA721" i="35"/>
  <c r="Z721" i="35"/>
  <c r="X721" i="35"/>
  <c r="T721" i="35"/>
  <c r="AF720" i="35"/>
  <c r="AE720" i="35"/>
  <c r="AD720" i="35"/>
  <c r="AC720" i="35"/>
  <c r="AB720" i="35"/>
  <c r="AA720" i="35"/>
  <c r="Z720" i="35"/>
  <c r="X720" i="35"/>
  <c r="T720" i="35"/>
  <c r="AF719" i="35"/>
  <c r="AE719" i="35"/>
  <c r="AD719" i="35"/>
  <c r="AC719" i="35"/>
  <c r="AB719" i="35"/>
  <c r="AA719" i="35"/>
  <c r="Z719" i="35"/>
  <c r="X719" i="35"/>
  <c r="T719" i="35"/>
  <c r="AF718" i="35"/>
  <c r="AE718" i="35"/>
  <c r="AD718" i="35"/>
  <c r="AC718" i="35"/>
  <c r="AB718" i="35"/>
  <c r="AA718" i="35"/>
  <c r="Z718" i="35"/>
  <c r="X718" i="35"/>
  <c r="T718" i="35"/>
  <c r="AF717" i="35"/>
  <c r="AE717" i="35"/>
  <c r="AD717" i="35"/>
  <c r="AC717" i="35"/>
  <c r="AB717" i="35"/>
  <c r="AA717" i="35"/>
  <c r="Z717" i="35"/>
  <c r="X717" i="35"/>
  <c r="T717" i="35"/>
  <c r="AF716" i="35"/>
  <c r="AE716" i="35"/>
  <c r="AD716" i="35"/>
  <c r="AC716" i="35"/>
  <c r="AB716" i="35"/>
  <c r="AA716" i="35"/>
  <c r="Z716" i="35"/>
  <c r="X716" i="35"/>
  <c r="T716" i="35"/>
  <c r="AF715" i="35"/>
  <c r="AE715" i="35"/>
  <c r="AD715" i="35"/>
  <c r="AC715" i="35"/>
  <c r="AB715" i="35"/>
  <c r="AA715" i="35"/>
  <c r="Z715" i="35"/>
  <c r="X715" i="35"/>
  <c r="T715" i="35"/>
  <c r="AF714" i="35"/>
  <c r="AE714" i="35"/>
  <c r="AD714" i="35"/>
  <c r="AC714" i="35"/>
  <c r="AB714" i="35"/>
  <c r="AA714" i="35"/>
  <c r="Z714" i="35"/>
  <c r="X714" i="35"/>
  <c r="T714" i="35"/>
  <c r="AF713" i="35"/>
  <c r="AE713" i="35"/>
  <c r="AD713" i="35"/>
  <c r="AC713" i="35"/>
  <c r="AB713" i="35"/>
  <c r="AA713" i="35"/>
  <c r="Z713" i="35"/>
  <c r="X713" i="35"/>
  <c r="T713" i="35"/>
  <c r="AF712" i="35"/>
  <c r="AE712" i="35"/>
  <c r="AD712" i="35"/>
  <c r="AC712" i="35"/>
  <c r="AB712" i="35"/>
  <c r="AA712" i="35"/>
  <c r="Z712" i="35"/>
  <c r="X712" i="35"/>
  <c r="T712" i="35"/>
  <c r="AF711" i="35"/>
  <c r="AE711" i="35"/>
  <c r="AD711" i="35"/>
  <c r="AC711" i="35"/>
  <c r="AB711" i="35"/>
  <c r="AA711" i="35"/>
  <c r="Z711" i="35"/>
  <c r="X711" i="35"/>
  <c r="T711" i="35"/>
  <c r="AF710" i="35"/>
  <c r="AE710" i="35"/>
  <c r="AD710" i="35"/>
  <c r="AC710" i="35"/>
  <c r="AB710" i="35"/>
  <c r="AA710" i="35"/>
  <c r="Z710" i="35"/>
  <c r="X710" i="35"/>
  <c r="T710" i="35"/>
  <c r="AF709" i="35"/>
  <c r="AE709" i="35"/>
  <c r="AD709" i="35"/>
  <c r="AC709" i="35"/>
  <c r="AB709" i="35"/>
  <c r="AA709" i="35"/>
  <c r="Z709" i="35"/>
  <c r="X709" i="35"/>
  <c r="T709" i="35"/>
  <c r="AF708" i="35"/>
  <c r="AE708" i="35"/>
  <c r="AD708" i="35"/>
  <c r="AC708" i="35"/>
  <c r="AB708" i="35"/>
  <c r="AA708" i="35"/>
  <c r="Z708" i="35"/>
  <c r="X708" i="35"/>
  <c r="T708" i="35"/>
  <c r="AF707" i="35"/>
  <c r="AE707" i="35"/>
  <c r="AD707" i="35"/>
  <c r="AC707" i="35"/>
  <c r="AB707" i="35"/>
  <c r="AA707" i="35"/>
  <c r="Z707" i="35"/>
  <c r="X707" i="35"/>
  <c r="T707" i="35"/>
  <c r="AF706" i="35"/>
  <c r="AE706" i="35"/>
  <c r="AD706" i="35"/>
  <c r="AC706" i="35"/>
  <c r="AB706" i="35"/>
  <c r="AA706" i="35"/>
  <c r="Z706" i="35"/>
  <c r="X706" i="35"/>
  <c r="T706" i="35"/>
  <c r="AF705" i="35"/>
  <c r="AE705" i="35"/>
  <c r="AD705" i="35"/>
  <c r="AC705" i="35"/>
  <c r="AB705" i="35"/>
  <c r="AA705" i="35"/>
  <c r="Z705" i="35"/>
  <c r="X705" i="35"/>
  <c r="T705" i="35"/>
  <c r="AF704" i="35"/>
  <c r="AE704" i="35"/>
  <c r="AD704" i="35"/>
  <c r="AC704" i="35"/>
  <c r="AB704" i="35"/>
  <c r="AA704" i="35"/>
  <c r="Z704" i="35"/>
  <c r="X704" i="35"/>
  <c r="T704" i="35"/>
  <c r="AF703" i="35"/>
  <c r="AE703" i="35"/>
  <c r="AD703" i="35"/>
  <c r="AC703" i="35"/>
  <c r="AB703" i="35"/>
  <c r="AA703" i="35"/>
  <c r="Z703" i="35"/>
  <c r="X703" i="35"/>
  <c r="T703" i="35"/>
  <c r="AF702" i="35"/>
  <c r="AE702" i="35"/>
  <c r="AD702" i="35"/>
  <c r="AC702" i="35"/>
  <c r="AB702" i="35"/>
  <c r="AA702" i="35"/>
  <c r="Z702" i="35"/>
  <c r="X702" i="35"/>
  <c r="T702" i="35"/>
  <c r="AF701" i="35"/>
  <c r="AE701" i="35"/>
  <c r="AD701" i="35"/>
  <c r="AC701" i="35"/>
  <c r="AB701" i="35"/>
  <c r="AA701" i="35"/>
  <c r="Z701" i="35"/>
  <c r="X701" i="35"/>
  <c r="T701" i="35"/>
  <c r="AF700" i="35"/>
  <c r="AE700" i="35"/>
  <c r="AD700" i="35"/>
  <c r="AC700" i="35"/>
  <c r="AB700" i="35"/>
  <c r="AA700" i="35"/>
  <c r="Z700" i="35"/>
  <c r="X700" i="35"/>
  <c r="T700" i="35"/>
  <c r="AF699" i="35"/>
  <c r="AE699" i="35"/>
  <c r="AD699" i="35"/>
  <c r="AC699" i="35"/>
  <c r="AB699" i="35"/>
  <c r="AA699" i="35"/>
  <c r="Z699" i="35"/>
  <c r="X699" i="35"/>
  <c r="T699" i="35"/>
  <c r="AF698" i="35"/>
  <c r="AE698" i="35"/>
  <c r="AD698" i="35"/>
  <c r="AC698" i="35"/>
  <c r="AB698" i="35"/>
  <c r="AA698" i="35"/>
  <c r="Z698" i="35"/>
  <c r="X698" i="35"/>
  <c r="T698" i="35"/>
  <c r="AF697" i="35"/>
  <c r="AE697" i="35"/>
  <c r="AD697" i="35"/>
  <c r="AC697" i="35"/>
  <c r="AB697" i="35"/>
  <c r="AA697" i="35"/>
  <c r="Z697" i="35"/>
  <c r="X697" i="35"/>
  <c r="T697" i="35"/>
  <c r="AF696" i="35"/>
  <c r="AE696" i="35"/>
  <c r="AD696" i="35"/>
  <c r="AC696" i="35"/>
  <c r="AB696" i="35"/>
  <c r="AA696" i="35"/>
  <c r="Z696" i="35"/>
  <c r="X696" i="35"/>
  <c r="T696" i="35"/>
  <c r="AF695" i="35"/>
  <c r="AE695" i="35"/>
  <c r="AD695" i="35"/>
  <c r="AC695" i="35"/>
  <c r="AB695" i="35"/>
  <c r="AA695" i="35"/>
  <c r="Z695" i="35"/>
  <c r="X695" i="35"/>
  <c r="T695" i="35"/>
  <c r="AF694" i="35"/>
  <c r="AE694" i="35"/>
  <c r="AD694" i="35"/>
  <c r="AC694" i="35"/>
  <c r="AB694" i="35"/>
  <c r="AA694" i="35"/>
  <c r="Z694" i="35"/>
  <c r="X694" i="35"/>
  <c r="T694" i="35"/>
  <c r="AF693" i="35"/>
  <c r="AE693" i="35"/>
  <c r="AD693" i="35"/>
  <c r="AC693" i="35"/>
  <c r="AB693" i="35"/>
  <c r="AA693" i="35"/>
  <c r="Z693" i="35"/>
  <c r="X693" i="35"/>
  <c r="T693" i="35"/>
  <c r="AF692" i="35"/>
  <c r="AE692" i="35"/>
  <c r="AD692" i="35"/>
  <c r="AC692" i="35"/>
  <c r="AB692" i="35"/>
  <c r="AA692" i="35"/>
  <c r="Z692" i="35"/>
  <c r="X692" i="35"/>
  <c r="T692" i="35"/>
  <c r="AF691" i="35"/>
  <c r="AE691" i="35"/>
  <c r="AD691" i="35"/>
  <c r="AC691" i="35"/>
  <c r="AB691" i="35"/>
  <c r="AA691" i="35"/>
  <c r="Z691" i="35"/>
  <c r="X691" i="35"/>
  <c r="T691" i="35"/>
  <c r="AF690" i="35"/>
  <c r="AE690" i="35"/>
  <c r="AD690" i="35"/>
  <c r="AC690" i="35"/>
  <c r="AB690" i="35"/>
  <c r="AA690" i="35"/>
  <c r="Z690" i="35"/>
  <c r="X690" i="35"/>
  <c r="T690" i="35"/>
  <c r="AF689" i="35"/>
  <c r="AE689" i="35"/>
  <c r="AD689" i="35"/>
  <c r="AC689" i="35"/>
  <c r="AB689" i="35"/>
  <c r="AA689" i="35"/>
  <c r="Z689" i="35"/>
  <c r="X689" i="35"/>
  <c r="T689" i="35"/>
  <c r="AF688" i="35"/>
  <c r="AE688" i="35"/>
  <c r="AD688" i="35"/>
  <c r="AC688" i="35"/>
  <c r="AB688" i="35"/>
  <c r="AA688" i="35"/>
  <c r="Z688" i="35"/>
  <c r="X688" i="35"/>
  <c r="T688" i="35"/>
  <c r="AF687" i="35"/>
  <c r="AE687" i="35"/>
  <c r="AD687" i="35"/>
  <c r="AC687" i="35"/>
  <c r="AB687" i="35"/>
  <c r="AA687" i="35"/>
  <c r="Z687" i="35"/>
  <c r="X687" i="35"/>
  <c r="T687" i="35"/>
  <c r="AF686" i="35"/>
  <c r="AE686" i="35"/>
  <c r="AD686" i="35"/>
  <c r="AC686" i="35"/>
  <c r="AB686" i="35"/>
  <c r="AA686" i="35"/>
  <c r="Z686" i="35"/>
  <c r="X686" i="35"/>
  <c r="T686" i="35"/>
  <c r="AF685" i="35"/>
  <c r="AE685" i="35"/>
  <c r="AD685" i="35"/>
  <c r="AC685" i="35"/>
  <c r="AB685" i="35"/>
  <c r="AA685" i="35"/>
  <c r="Z685" i="35"/>
  <c r="X685" i="35"/>
  <c r="T685" i="35"/>
  <c r="AF684" i="35"/>
  <c r="AE684" i="35"/>
  <c r="AD684" i="35"/>
  <c r="AC684" i="35"/>
  <c r="AB684" i="35"/>
  <c r="AA684" i="35"/>
  <c r="Z684" i="35"/>
  <c r="X684" i="35"/>
  <c r="T684" i="35"/>
  <c r="AF683" i="35"/>
  <c r="AE683" i="35"/>
  <c r="AD683" i="35"/>
  <c r="AC683" i="35"/>
  <c r="AB683" i="35"/>
  <c r="AA683" i="35"/>
  <c r="Z683" i="35"/>
  <c r="X683" i="35"/>
  <c r="T683" i="35"/>
  <c r="AF682" i="35"/>
  <c r="AE682" i="35"/>
  <c r="AD682" i="35"/>
  <c r="AC682" i="35"/>
  <c r="AB682" i="35"/>
  <c r="AA682" i="35"/>
  <c r="Z682" i="35"/>
  <c r="X682" i="35"/>
  <c r="T682" i="35"/>
  <c r="AF681" i="35"/>
  <c r="AE681" i="35"/>
  <c r="AD681" i="35"/>
  <c r="AC681" i="35"/>
  <c r="AB681" i="35"/>
  <c r="AA681" i="35"/>
  <c r="Z681" i="35"/>
  <c r="X681" i="35"/>
  <c r="T681" i="35"/>
  <c r="AF680" i="35"/>
  <c r="AE680" i="35"/>
  <c r="AD680" i="35"/>
  <c r="AC680" i="35"/>
  <c r="AB680" i="35"/>
  <c r="AA680" i="35"/>
  <c r="Z680" i="35"/>
  <c r="X680" i="35"/>
  <c r="T680" i="35"/>
  <c r="AF679" i="35"/>
  <c r="AE679" i="35"/>
  <c r="AD679" i="35"/>
  <c r="AC679" i="35"/>
  <c r="AB679" i="35"/>
  <c r="AA679" i="35"/>
  <c r="Z679" i="35"/>
  <c r="X679" i="35"/>
  <c r="T679" i="35"/>
  <c r="AF678" i="35"/>
  <c r="AE678" i="35"/>
  <c r="AD678" i="35"/>
  <c r="AC678" i="35"/>
  <c r="AB678" i="35"/>
  <c r="AA678" i="35"/>
  <c r="Z678" i="35"/>
  <c r="X678" i="35"/>
  <c r="T678" i="35"/>
  <c r="AF677" i="35"/>
  <c r="AE677" i="35"/>
  <c r="AD677" i="35"/>
  <c r="AC677" i="35"/>
  <c r="AB677" i="35"/>
  <c r="AA677" i="35"/>
  <c r="Z677" i="35"/>
  <c r="X677" i="35"/>
  <c r="T677" i="35"/>
  <c r="AF676" i="35"/>
  <c r="AE676" i="35"/>
  <c r="AD676" i="35"/>
  <c r="AC676" i="35"/>
  <c r="AB676" i="35"/>
  <c r="AA676" i="35"/>
  <c r="Z676" i="35"/>
  <c r="X676" i="35"/>
  <c r="T676" i="35"/>
  <c r="AF675" i="35"/>
  <c r="AE675" i="35"/>
  <c r="AD675" i="35"/>
  <c r="AC675" i="35"/>
  <c r="AB675" i="35"/>
  <c r="AA675" i="35"/>
  <c r="Z675" i="35"/>
  <c r="X675" i="35"/>
  <c r="T675" i="35"/>
  <c r="AF674" i="35"/>
  <c r="AE674" i="35"/>
  <c r="AD674" i="35"/>
  <c r="AC674" i="35"/>
  <c r="AB674" i="35"/>
  <c r="AA674" i="35"/>
  <c r="Z674" i="35"/>
  <c r="X674" i="35"/>
  <c r="T674" i="35"/>
  <c r="AF673" i="35"/>
  <c r="AE673" i="35"/>
  <c r="AD673" i="35"/>
  <c r="AC673" i="35"/>
  <c r="AB673" i="35"/>
  <c r="AA673" i="35"/>
  <c r="Z673" i="35"/>
  <c r="X673" i="35"/>
  <c r="T673" i="35"/>
  <c r="AF672" i="35"/>
  <c r="AE672" i="35"/>
  <c r="AD672" i="35"/>
  <c r="AC672" i="35"/>
  <c r="AB672" i="35"/>
  <c r="AA672" i="35"/>
  <c r="Z672" i="35"/>
  <c r="X672" i="35"/>
  <c r="T672" i="35"/>
  <c r="AF671" i="35"/>
  <c r="AE671" i="35"/>
  <c r="AD671" i="35"/>
  <c r="AC671" i="35"/>
  <c r="AB671" i="35"/>
  <c r="AA671" i="35"/>
  <c r="Z671" i="35"/>
  <c r="X671" i="35"/>
  <c r="T671" i="35"/>
  <c r="AF670" i="35"/>
  <c r="AE670" i="35"/>
  <c r="AD670" i="35"/>
  <c r="AC670" i="35"/>
  <c r="AB670" i="35"/>
  <c r="AA670" i="35"/>
  <c r="Z670" i="35"/>
  <c r="X670" i="35"/>
  <c r="T670" i="35"/>
  <c r="AF669" i="35"/>
  <c r="AE669" i="35"/>
  <c r="AD669" i="35"/>
  <c r="AC669" i="35"/>
  <c r="AB669" i="35"/>
  <c r="AA669" i="35"/>
  <c r="Z669" i="35"/>
  <c r="X669" i="35"/>
  <c r="T669" i="35"/>
  <c r="AF668" i="35"/>
  <c r="AE668" i="35"/>
  <c r="AD668" i="35"/>
  <c r="AC668" i="35"/>
  <c r="AB668" i="35"/>
  <c r="AA668" i="35"/>
  <c r="Z668" i="35"/>
  <c r="X668" i="35"/>
  <c r="T668" i="35"/>
  <c r="AF667" i="35"/>
  <c r="AE667" i="35"/>
  <c r="AD667" i="35"/>
  <c r="AC667" i="35"/>
  <c r="AB667" i="35"/>
  <c r="AA667" i="35"/>
  <c r="Z667" i="35"/>
  <c r="X667" i="35"/>
  <c r="T667" i="35"/>
  <c r="AF666" i="35"/>
  <c r="AE666" i="35"/>
  <c r="AD666" i="35"/>
  <c r="AC666" i="35"/>
  <c r="AB666" i="35"/>
  <c r="AA666" i="35"/>
  <c r="Z666" i="35"/>
  <c r="X666" i="35"/>
  <c r="T666" i="35"/>
  <c r="AF665" i="35"/>
  <c r="AE665" i="35"/>
  <c r="AD665" i="35"/>
  <c r="AC665" i="35"/>
  <c r="AB665" i="35"/>
  <c r="AA665" i="35"/>
  <c r="Z665" i="35"/>
  <c r="X665" i="35"/>
  <c r="T665" i="35"/>
  <c r="AF664" i="35"/>
  <c r="AE664" i="35"/>
  <c r="AD664" i="35"/>
  <c r="AC664" i="35"/>
  <c r="AB664" i="35"/>
  <c r="AA664" i="35"/>
  <c r="Z664" i="35"/>
  <c r="X664" i="35"/>
  <c r="T664" i="35"/>
  <c r="AF663" i="35"/>
  <c r="AE663" i="35"/>
  <c r="AD663" i="35"/>
  <c r="AC663" i="35"/>
  <c r="AB663" i="35"/>
  <c r="AA663" i="35"/>
  <c r="Z663" i="35"/>
  <c r="X663" i="35"/>
  <c r="T663" i="35"/>
  <c r="AF662" i="35"/>
  <c r="AE662" i="35"/>
  <c r="AD662" i="35"/>
  <c r="AC662" i="35"/>
  <c r="AB662" i="35"/>
  <c r="AA662" i="35"/>
  <c r="Z662" i="35"/>
  <c r="X662" i="35"/>
  <c r="T662" i="35"/>
  <c r="AF661" i="35"/>
  <c r="AE661" i="35"/>
  <c r="AD661" i="35"/>
  <c r="AC661" i="35"/>
  <c r="AB661" i="35"/>
  <c r="AA661" i="35"/>
  <c r="Z661" i="35"/>
  <c r="X661" i="35"/>
  <c r="T661" i="35"/>
  <c r="AF660" i="35"/>
  <c r="AE660" i="35"/>
  <c r="AD660" i="35"/>
  <c r="AC660" i="35"/>
  <c r="AB660" i="35"/>
  <c r="AA660" i="35"/>
  <c r="Z660" i="35"/>
  <c r="X660" i="35"/>
  <c r="T660" i="35"/>
  <c r="AF659" i="35"/>
  <c r="AE659" i="35"/>
  <c r="AD659" i="35"/>
  <c r="AC659" i="35"/>
  <c r="AB659" i="35"/>
  <c r="AA659" i="35"/>
  <c r="Z659" i="35"/>
  <c r="X659" i="35"/>
  <c r="T659" i="35"/>
  <c r="AF658" i="35"/>
  <c r="AE658" i="35"/>
  <c r="AD658" i="35"/>
  <c r="AC658" i="35"/>
  <c r="AB658" i="35"/>
  <c r="AA658" i="35"/>
  <c r="Z658" i="35"/>
  <c r="X658" i="35"/>
  <c r="T658" i="35"/>
  <c r="AF657" i="35"/>
  <c r="AE657" i="35"/>
  <c r="AD657" i="35"/>
  <c r="AC657" i="35"/>
  <c r="AB657" i="35"/>
  <c r="AA657" i="35"/>
  <c r="Z657" i="35"/>
  <c r="X657" i="35"/>
  <c r="T657" i="35"/>
  <c r="AF656" i="35"/>
  <c r="AE656" i="35"/>
  <c r="AD656" i="35"/>
  <c r="AC656" i="35"/>
  <c r="AB656" i="35"/>
  <c r="AA656" i="35"/>
  <c r="Z656" i="35"/>
  <c r="X656" i="35"/>
  <c r="T656" i="35"/>
  <c r="AF655" i="35"/>
  <c r="AE655" i="35"/>
  <c r="AD655" i="35"/>
  <c r="AC655" i="35"/>
  <c r="AB655" i="35"/>
  <c r="AA655" i="35"/>
  <c r="Z655" i="35"/>
  <c r="X655" i="35"/>
  <c r="T655" i="35"/>
  <c r="AF654" i="35"/>
  <c r="AE654" i="35"/>
  <c r="AD654" i="35"/>
  <c r="AC654" i="35"/>
  <c r="AB654" i="35"/>
  <c r="AA654" i="35"/>
  <c r="Z654" i="35"/>
  <c r="X654" i="35"/>
  <c r="T654" i="35"/>
  <c r="AF653" i="35"/>
  <c r="AE653" i="35"/>
  <c r="AD653" i="35"/>
  <c r="AC653" i="35"/>
  <c r="AB653" i="35"/>
  <c r="AA653" i="35"/>
  <c r="Z653" i="35"/>
  <c r="X653" i="35"/>
  <c r="T653" i="35"/>
  <c r="AF652" i="35"/>
  <c r="AE652" i="35"/>
  <c r="AD652" i="35"/>
  <c r="AC652" i="35"/>
  <c r="AB652" i="35"/>
  <c r="AA652" i="35"/>
  <c r="Z652" i="35"/>
  <c r="X652" i="35"/>
  <c r="T652" i="35"/>
  <c r="AF651" i="35"/>
  <c r="AE651" i="35"/>
  <c r="AD651" i="35"/>
  <c r="AC651" i="35"/>
  <c r="AB651" i="35"/>
  <c r="AA651" i="35"/>
  <c r="Z651" i="35"/>
  <c r="X651" i="35"/>
  <c r="T651" i="35"/>
  <c r="AF650" i="35"/>
  <c r="AE650" i="35"/>
  <c r="AD650" i="35"/>
  <c r="AC650" i="35"/>
  <c r="AB650" i="35"/>
  <c r="AA650" i="35"/>
  <c r="Z650" i="35"/>
  <c r="X650" i="35"/>
  <c r="T650" i="35"/>
  <c r="AF649" i="35"/>
  <c r="AE649" i="35"/>
  <c r="AD649" i="35"/>
  <c r="AC649" i="35"/>
  <c r="AB649" i="35"/>
  <c r="AA649" i="35"/>
  <c r="Z649" i="35"/>
  <c r="X649" i="35"/>
  <c r="T649" i="35"/>
  <c r="AF648" i="35"/>
  <c r="AE648" i="35"/>
  <c r="AD648" i="35"/>
  <c r="AC648" i="35"/>
  <c r="AB648" i="35"/>
  <c r="AA648" i="35"/>
  <c r="Z648" i="35"/>
  <c r="X648" i="35"/>
  <c r="T648" i="35"/>
  <c r="AF647" i="35"/>
  <c r="AE647" i="35"/>
  <c r="AD647" i="35"/>
  <c r="AC647" i="35"/>
  <c r="AB647" i="35"/>
  <c r="AA647" i="35"/>
  <c r="Z647" i="35"/>
  <c r="X647" i="35"/>
  <c r="T647" i="35"/>
  <c r="AF646" i="35"/>
  <c r="AE646" i="35"/>
  <c r="AD646" i="35"/>
  <c r="AC646" i="35"/>
  <c r="AB646" i="35"/>
  <c r="AA646" i="35"/>
  <c r="Z646" i="35"/>
  <c r="X646" i="35"/>
  <c r="T646" i="35"/>
  <c r="AF645" i="35"/>
  <c r="AE645" i="35"/>
  <c r="AD645" i="35"/>
  <c r="AC645" i="35"/>
  <c r="AB645" i="35"/>
  <c r="AA645" i="35"/>
  <c r="Z645" i="35"/>
  <c r="X645" i="35"/>
  <c r="T645" i="35"/>
  <c r="AF644" i="35"/>
  <c r="AE644" i="35"/>
  <c r="AD644" i="35"/>
  <c r="AC644" i="35"/>
  <c r="AB644" i="35"/>
  <c r="AA644" i="35"/>
  <c r="Z644" i="35"/>
  <c r="X644" i="35"/>
  <c r="T644" i="35"/>
  <c r="AF643" i="35"/>
  <c r="AE643" i="35"/>
  <c r="AD643" i="35"/>
  <c r="AC643" i="35"/>
  <c r="AB643" i="35"/>
  <c r="AA643" i="35"/>
  <c r="Z643" i="35"/>
  <c r="X643" i="35"/>
  <c r="T643" i="35"/>
  <c r="AF642" i="35"/>
  <c r="AE642" i="35"/>
  <c r="AD642" i="35"/>
  <c r="AC642" i="35"/>
  <c r="AB642" i="35"/>
  <c r="AA642" i="35"/>
  <c r="Z642" i="35"/>
  <c r="X642" i="35"/>
  <c r="T642" i="35"/>
  <c r="AF641" i="35"/>
  <c r="AE641" i="35"/>
  <c r="AD641" i="35"/>
  <c r="AC641" i="35"/>
  <c r="AB641" i="35"/>
  <c r="AA641" i="35"/>
  <c r="Z641" i="35"/>
  <c r="X641" i="35"/>
  <c r="T641" i="35"/>
  <c r="AF640" i="35"/>
  <c r="AE640" i="35"/>
  <c r="AD640" i="35"/>
  <c r="AC640" i="35"/>
  <c r="AB640" i="35"/>
  <c r="AA640" i="35"/>
  <c r="Z640" i="35"/>
  <c r="X640" i="35"/>
  <c r="T640" i="35"/>
  <c r="AF639" i="35"/>
  <c r="AE639" i="35"/>
  <c r="AD639" i="35"/>
  <c r="AC639" i="35"/>
  <c r="AB639" i="35"/>
  <c r="AA639" i="35"/>
  <c r="Z639" i="35"/>
  <c r="X639" i="35"/>
  <c r="T639" i="35"/>
  <c r="AF638" i="35"/>
  <c r="AE638" i="35"/>
  <c r="AD638" i="35"/>
  <c r="AC638" i="35"/>
  <c r="AB638" i="35"/>
  <c r="AA638" i="35"/>
  <c r="Z638" i="35"/>
  <c r="X638" i="35"/>
  <c r="T638" i="35"/>
  <c r="AF637" i="35"/>
  <c r="AE637" i="35"/>
  <c r="AD637" i="35"/>
  <c r="AC637" i="35"/>
  <c r="AB637" i="35"/>
  <c r="AA637" i="35"/>
  <c r="Z637" i="35"/>
  <c r="X637" i="35"/>
  <c r="T637" i="35"/>
  <c r="AF636" i="35"/>
  <c r="AE636" i="35"/>
  <c r="AD636" i="35"/>
  <c r="AC636" i="35"/>
  <c r="AB636" i="35"/>
  <c r="AA636" i="35"/>
  <c r="Z636" i="35"/>
  <c r="X636" i="35"/>
  <c r="T636" i="35"/>
  <c r="AF635" i="35"/>
  <c r="AE635" i="35"/>
  <c r="AD635" i="35"/>
  <c r="AC635" i="35"/>
  <c r="AB635" i="35"/>
  <c r="AA635" i="35"/>
  <c r="Z635" i="35"/>
  <c r="X635" i="35"/>
  <c r="T635" i="35"/>
  <c r="AF634" i="35"/>
  <c r="AE634" i="35"/>
  <c r="AD634" i="35"/>
  <c r="AC634" i="35"/>
  <c r="AB634" i="35"/>
  <c r="AA634" i="35"/>
  <c r="Z634" i="35"/>
  <c r="X634" i="35"/>
  <c r="T634" i="35"/>
  <c r="AF633" i="35"/>
  <c r="AE633" i="35"/>
  <c r="AD633" i="35"/>
  <c r="AC633" i="35"/>
  <c r="AB633" i="35"/>
  <c r="AA633" i="35"/>
  <c r="Z633" i="35"/>
  <c r="X633" i="35"/>
  <c r="T633" i="35"/>
  <c r="AF632" i="35"/>
  <c r="AE632" i="35"/>
  <c r="AD632" i="35"/>
  <c r="AC632" i="35"/>
  <c r="AB632" i="35"/>
  <c r="AA632" i="35"/>
  <c r="Z632" i="35"/>
  <c r="X632" i="35"/>
  <c r="T632" i="35"/>
  <c r="AF631" i="35"/>
  <c r="AE631" i="35"/>
  <c r="AD631" i="35"/>
  <c r="AC631" i="35"/>
  <c r="AB631" i="35"/>
  <c r="AA631" i="35"/>
  <c r="Z631" i="35"/>
  <c r="X631" i="35"/>
  <c r="T631" i="35"/>
  <c r="AF630" i="35"/>
  <c r="AE630" i="35"/>
  <c r="AD630" i="35"/>
  <c r="AC630" i="35"/>
  <c r="AB630" i="35"/>
  <c r="AA630" i="35"/>
  <c r="Z630" i="35"/>
  <c r="X630" i="35"/>
  <c r="T630" i="35"/>
  <c r="AF629" i="35"/>
  <c r="AE629" i="35"/>
  <c r="AD629" i="35"/>
  <c r="AC629" i="35"/>
  <c r="AB629" i="35"/>
  <c r="AA629" i="35"/>
  <c r="Z629" i="35"/>
  <c r="X629" i="35"/>
  <c r="T629" i="35"/>
  <c r="AF628" i="35"/>
  <c r="AE628" i="35"/>
  <c r="AD628" i="35"/>
  <c r="AC628" i="35"/>
  <c r="AB628" i="35"/>
  <c r="AA628" i="35"/>
  <c r="Z628" i="35"/>
  <c r="X628" i="35"/>
  <c r="T628" i="35"/>
  <c r="AF627" i="35"/>
  <c r="AE627" i="35"/>
  <c r="AD627" i="35"/>
  <c r="AC627" i="35"/>
  <c r="AB627" i="35"/>
  <c r="AA627" i="35"/>
  <c r="Z627" i="35"/>
  <c r="X627" i="35"/>
  <c r="T627" i="35"/>
  <c r="AF626" i="35"/>
  <c r="AE626" i="35"/>
  <c r="AD626" i="35"/>
  <c r="AC626" i="35"/>
  <c r="AB626" i="35"/>
  <c r="AA626" i="35"/>
  <c r="Z626" i="35"/>
  <c r="X626" i="35"/>
  <c r="T626" i="35"/>
  <c r="AF625" i="35"/>
  <c r="AE625" i="35"/>
  <c r="AD625" i="35"/>
  <c r="AC625" i="35"/>
  <c r="AB625" i="35"/>
  <c r="AA625" i="35"/>
  <c r="Z625" i="35"/>
  <c r="X625" i="35"/>
  <c r="T625" i="35"/>
  <c r="AF624" i="35"/>
  <c r="AE624" i="35"/>
  <c r="AD624" i="35"/>
  <c r="AC624" i="35"/>
  <c r="AB624" i="35"/>
  <c r="AA624" i="35"/>
  <c r="Z624" i="35"/>
  <c r="X624" i="35"/>
  <c r="T624" i="35"/>
  <c r="AF623" i="35"/>
  <c r="AE623" i="35"/>
  <c r="AD623" i="35"/>
  <c r="AC623" i="35"/>
  <c r="AB623" i="35"/>
  <c r="AA623" i="35"/>
  <c r="Z623" i="35"/>
  <c r="X623" i="35"/>
  <c r="T623" i="35"/>
  <c r="AF622" i="35"/>
  <c r="AE622" i="35"/>
  <c r="AD622" i="35"/>
  <c r="AC622" i="35"/>
  <c r="AB622" i="35"/>
  <c r="AA622" i="35"/>
  <c r="Z622" i="35"/>
  <c r="X622" i="35"/>
  <c r="T622" i="35"/>
  <c r="AF621" i="35"/>
  <c r="AE621" i="35"/>
  <c r="AD621" i="35"/>
  <c r="AC621" i="35"/>
  <c r="AB621" i="35"/>
  <c r="AA621" i="35"/>
  <c r="Z621" i="35"/>
  <c r="X621" i="35"/>
  <c r="T621" i="35"/>
  <c r="AF620" i="35"/>
  <c r="AE620" i="35"/>
  <c r="AD620" i="35"/>
  <c r="AC620" i="35"/>
  <c r="AB620" i="35"/>
  <c r="AA620" i="35"/>
  <c r="Z620" i="35"/>
  <c r="X620" i="35"/>
  <c r="T620" i="35"/>
  <c r="AF619" i="35"/>
  <c r="AE619" i="35"/>
  <c r="AD619" i="35"/>
  <c r="AC619" i="35"/>
  <c r="AB619" i="35"/>
  <c r="AA619" i="35"/>
  <c r="Z619" i="35"/>
  <c r="X619" i="35"/>
  <c r="T619" i="35"/>
  <c r="AF618" i="35"/>
  <c r="AE618" i="35"/>
  <c r="AD618" i="35"/>
  <c r="AC618" i="35"/>
  <c r="AB618" i="35"/>
  <c r="AA618" i="35"/>
  <c r="Z618" i="35"/>
  <c r="X618" i="35"/>
  <c r="T618" i="35"/>
  <c r="AF617" i="35"/>
  <c r="AE617" i="35"/>
  <c r="AD617" i="35"/>
  <c r="AC617" i="35"/>
  <c r="AB617" i="35"/>
  <c r="AA617" i="35"/>
  <c r="Z617" i="35"/>
  <c r="X617" i="35"/>
  <c r="T617" i="35"/>
  <c r="AF616" i="35"/>
  <c r="AE616" i="35"/>
  <c r="AD616" i="35"/>
  <c r="AC616" i="35"/>
  <c r="AB616" i="35"/>
  <c r="AA616" i="35"/>
  <c r="Z616" i="35"/>
  <c r="X616" i="35"/>
  <c r="T616" i="35"/>
  <c r="AF615" i="35"/>
  <c r="AE615" i="35"/>
  <c r="AD615" i="35"/>
  <c r="AC615" i="35"/>
  <c r="AB615" i="35"/>
  <c r="AA615" i="35"/>
  <c r="Z615" i="35"/>
  <c r="X615" i="35"/>
  <c r="T615" i="35"/>
  <c r="AF614" i="35"/>
  <c r="AE614" i="35"/>
  <c r="AD614" i="35"/>
  <c r="AC614" i="35"/>
  <c r="AB614" i="35"/>
  <c r="AA614" i="35"/>
  <c r="Z614" i="35"/>
  <c r="X614" i="35"/>
  <c r="T614" i="35"/>
  <c r="AF613" i="35"/>
  <c r="AE613" i="35"/>
  <c r="AD613" i="35"/>
  <c r="AC613" i="35"/>
  <c r="AB613" i="35"/>
  <c r="AA613" i="35"/>
  <c r="Z613" i="35"/>
  <c r="X613" i="35"/>
  <c r="T613" i="35"/>
  <c r="AF612" i="35"/>
  <c r="AE612" i="35"/>
  <c r="AD612" i="35"/>
  <c r="AC612" i="35"/>
  <c r="AB612" i="35"/>
  <c r="AA612" i="35"/>
  <c r="Z612" i="35"/>
  <c r="X612" i="35"/>
  <c r="T612" i="35"/>
  <c r="AF611" i="35"/>
  <c r="AE611" i="35"/>
  <c r="AD611" i="35"/>
  <c r="AC611" i="35"/>
  <c r="AB611" i="35"/>
  <c r="AA611" i="35"/>
  <c r="Z611" i="35"/>
  <c r="X611" i="35"/>
  <c r="T611" i="35"/>
  <c r="AF610" i="35"/>
  <c r="AE610" i="35"/>
  <c r="AD610" i="35"/>
  <c r="AC610" i="35"/>
  <c r="AB610" i="35"/>
  <c r="AA610" i="35"/>
  <c r="Z610" i="35"/>
  <c r="X610" i="35"/>
  <c r="T610" i="35"/>
  <c r="AF609" i="35"/>
  <c r="AE609" i="35"/>
  <c r="AD609" i="35"/>
  <c r="AC609" i="35"/>
  <c r="AB609" i="35"/>
  <c r="AA609" i="35"/>
  <c r="Z609" i="35"/>
  <c r="X609" i="35"/>
  <c r="T609" i="35"/>
  <c r="AF608" i="35"/>
  <c r="AE608" i="35"/>
  <c r="AD608" i="35"/>
  <c r="AC608" i="35"/>
  <c r="AB608" i="35"/>
  <c r="AA608" i="35"/>
  <c r="Z608" i="35"/>
  <c r="X608" i="35"/>
  <c r="T608" i="35"/>
  <c r="AF607" i="35"/>
  <c r="AE607" i="35"/>
  <c r="AD607" i="35"/>
  <c r="AC607" i="35"/>
  <c r="AB607" i="35"/>
  <c r="AA607" i="35"/>
  <c r="Z607" i="35"/>
  <c r="X607" i="35"/>
  <c r="T607" i="35"/>
  <c r="AF606" i="35"/>
  <c r="AE606" i="35"/>
  <c r="AD606" i="35"/>
  <c r="AC606" i="35"/>
  <c r="AB606" i="35"/>
  <c r="AA606" i="35"/>
  <c r="Z606" i="35"/>
  <c r="X606" i="35"/>
  <c r="T606" i="35"/>
  <c r="AF605" i="35"/>
  <c r="AE605" i="35"/>
  <c r="AD605" i="35"/>
  <c r="AC605" i="35"/>
  <c r="AB605" i="35"/>
  <c r="AA605" i="35"/>
  <c r="Z605" i="35"/>
  <c r="X605" i="35"/>
  <c r="T605" i="35"/>
  <c r="AF604" i="35"/>
  <c r="AE604" i="35"/>
  <c r="AD604" i="35"/>
  <c r="AC604" i="35"/>
  <c r="AB604" i="35"/>
  <c r="AA604" i="35"/>
  <c r="Z604" i="35"/>
  <c r="X604" i="35"/>
  <c r="T604" i="35"/>
  <c r="AF603" i="35"/>
  <c r="AE603" i="35"/>
  <c r="AD603" i="35"/>
  <c r="AC603" i="35"/>
  <c r="AB603" i="35"/>
  <c r="AA603" i="35"/>
  <c r="Z603" i="35"/>
  <c r="X603" i="35"/>
  <c r="T603" i="35"/>
  <c r="AF602" i="35"/>
  <c r="AE602" i="35"/>
  <c r="AD602" i="35"/>
  <c r="AC602" i="35"/>
  <c r="AB602" i="35"/>
  <c r="AA602" i="35"/>
  <c r="Z602" i="35"/>
  <c r="X602" i="35"/>
  <c r="T602" i="35"/>
  <c r="AF601" i="35"/>
  <c r="AE601" i="35"/>
  <c r="AD601" i="35"/>
  <c r="AC601" i="35"/>
  <c r="AB601" i="35"/>
  <c r="AA601" i="35"/>
  <c r="Z601" i="35"/>
  <c r="X601" i="35"/>
  <c r="T601" i="35"/>
  <c r="AF600" i="35"/>
  <c r="AE600" i="35"/>
  <c r="AD600" i="35"/>
  <c r="AC600" i="35"/>
  <c r="AB600" i="35"/>
  <c r="AA600" i="35"/>
  <c r="Z600" i="35"/>
  <c r="X600" i="35"/>
  <c r="T600" i="35"/>
  <c r="AF599" i="35"/>
  <c r="AE599" i="35"/>
  <c r="AD599" i="35"/>
  <c r="AC599" i="35"/>
  <c r="AB599" i="35"/>
  <c r="AA599" i="35"/>
  <c r="Z599" i="35"/>
  <c r="X599" i="35"/>
  <c r="T599" i="35"/>
  <c r="AF598" i="35"/>
  <c r="AE598" i="35"/>
  <c r="AD598" i="35"/>
  <c r="AC598" i="35"/>
  <c r="AB598" i="35"/>
  <c r="AA598" i="35"/>
  <c r="Z598" i="35"/>
  <c r="X598" i="35"/>
  <c r="T598" i="35"/>
  <c r="AF597" i="35"/>
  <c r="AE597" i="35"/>
  <c r="AD597" i="35"/>
  <c r="AC597" i="35"/>
  <c r="AB597" i="35"/>
  <c r="AA597" i="35"/>
  <c r="Z597" i="35"/>
  <c r="X597" i="35"/>
  <c r="T597" i="35"/>
  <c r="AF596" i="35"/>
  <c r="AE596" i="35"/>
  <c r="AD596" i="35"/>
  <c r="AC596" i="35"/>
  <c r="AB596" i="35"/>
  <c r="AA596" i="35"/>
  <c r="Z596" i="35"/>
  <c r="X596" i="35"/>
  <c r="T596" i="35"/>
  <c r="AF595" i="35"/>
  <c r="AE595" i="35"/>
  <c r="AD595" i="35"/>
  <c r="AC595" i="35"/>
  <c r="AB595" i="35"/>
  <c r="AA595" i="35"/>
  <c r="Z595" i="35"/>
  <c r="X595" i="35"/>
  <c r="T595" i="35"/>
  <c r="AF594" i="35"/>
  <c r="AE594" i="35"/>
  <c r="AD594" i="35"/>
  <c r="AC594" i="35"/>
  <c r="AB594" i="35"/>
  <c r="AA594" i="35"/>
  <c r="Z594" i="35"/>
  <c r="X594" i="35"/>
  <c r="T594" i="35"/>
  <c r="AF593" i="35"/>
  <c r="AE593" i="35"/>
  <c r="AD593" i="35"/>
  <c r="AC593" i="35"/>
  <c r="AB593" i="35"/>
  <c r="AA593" i="35"/>
  <c r="Z593" i="35"/>
  <c r="X593" i="35"/>
  <c r="T593" i="35"/>
  <c r="AF592" i="35"/>
  <c r="AE592" i="35"/>
  <c r="AD592" i="35"/>
  <c r="AC592" i="35"/>
  <c r="AB592" i="35"/>
  <c r="AA592" i="35"/>
  <c r="Z592" i="35"/>
  <c r="X592" i="35"/>
  <c r="T592" i="35"/>
  <c r="AF591" i="35"/>
  <c r="AE591" i="35"/>
  <c r="AD591" i="35"/>
  <c r="AC591" i="35"/>
  <c r="AB591" i="35"/>
  <c r="AA591" i="35"/>
  <c r="Z591" i="35"/>
  <c r="X591" i="35"/>
  <c r="T591" i="35"/>
  <c r="AF590" i="35"/>
  <c r="AE590" i="35"/>
  <c r="AD590" i="35"/>
  <c r="AC590" i="35"/>
  <c r="AB590" i="35"/>
  <c r="AA590" i="35"/>
  <c r="Z590" i="35"/>
  <c r="X590" i="35"/>
  <c r="T590" i="35"/>
  <c r="AF589" i="35"/>
  <c r="AE589" i="35"/>
  <c r="AD589" i="35"/>
  <c r="AC589" i="35"/>
  <c r="AB589" i="35"/>
  <c r="AA589" i="35"/>
  <c r="Z589" i="35"/>
  <c r="X589" i="35"/>
  <c r="T589" i="35"/>
  <c r="AF588" i="35"/>
  <c r="AE588" i="35"/>
  <c r="AD588" i="35"/>
  <c r="AC588" i="35"/>
  <c r="AB588" i="35"/>
  <c r="AA588" i="35"/>
  <c r="Z588" i="35"/>
  <c r="X588" i="35"/>
  <c r="T588" i="35"/>
  <c r="AF587" i="35"/>
  <c r="AE587" i="35"/>
  <c r="AD587" i="35"/>
  <c r="AC587" i="35"/>
  <c r="AB587" i="35"/>
  <c r="AA587" i="35"/>
  <c r="Z587" i="35"/>
  <c r="X587" i="35"/>
  <c r="T587" i="35"/>
  <c r="AF586" i="35"/>
  <c r="AE586" i="35"/>
  <c r="AD586" i="35"/>
  <c r="AC586" i="35"/>
  <c r="AB586" i="35"/>
  <c r="AA586" i="35"/>
  <c r="Z586" i="35"/>
  <c r="X586" i="35"/>
  <c r="T586" i="35"/>
  <c r="AF585" i="35"/>
  <c r="AE585" i="35"/>
  <c r="AD585" i="35"/>
  <c r="AC585" i="35"/>
  <c r="AB585" i="35"/>
  <c r="AA585" i="35"/>
  <c r="Z585" i="35"/>
  <c r="X585" i="35"/>
  <c r="T585" i="35"/>
  <c r="AF584" i="35"/>
  <c r="AE584" i="35"/>
  <c r="AD584" i="35"/>
  <c r="AC584" i="35"/>
  <c r="AB584" i="35"/>
  <c r="AA584" i="35"/>
  <c r="Z584" i="35"/>
  <c r="X584" i="35"/>
  <c r="T584" i="35"/>
  <c r="AF583" i="35"/>
  <c r="AE583" i="35"/>
  <c r="AD583" i="35"/>
  <c r="AC583" i="35"/>
  <c r="AB583" i="35"/>
  <c r="AA583" i="35"/>
  <c r="Z583" i="35"/>
  <c r="X583" i="35"/>
  <c r="T583" i="35"/>
  <c r="AF582" i="35"/>
  <c r="AE582" i="35"/>
  <c r="AD582" i="35"/>
  <c r="AC582" i="35"/>
  <c r="AB582" i="35"/>
  <c r="AA582" i="35"/>
  <c r="Z582" i="35"/>
  <c r="X582" i="35"/>
  <c r="T582" i="35"/>
  <c r="AF581" i="35"/>
  <c r="AE581" i="35"/>
  <c r="AD581" i="35"/>
  <c r="AC581" i="35"/>
  <c r="AB581" i="35"/>
  <c r="AA581" i="35"/>
  <c r="Z581" i="35"/>
  <c r="X581" i="35"/>
  <c r="T581" i="35"/>
  <c r="AF580" i="35"/>
  <c r="AE580" i="35"/>
  <c r="AD580" i="35"/>
  <c r="AC580" i="35"/>
  <c r="AB580" i="35"/>
  <c r="AA580" i="35"/>
  <c r="Z580" i="35"/>
  <c r="X580" i="35"/>
  <c r="T580" i="35"/>
  <c r="AF579" i="35"/>
  <c r="AE579" i="35"/>
  <c r="AD579" i="35"/>
  <c r="AC579" i="35"/>
  <c r="AB579" i="35"/>
  <c r="AA579" i="35"/>
  <c r="Z579" i="35"/>
  <c r="X579" i="35"/>
  <c r="T579" i="35"/>
  <c r="AF578" i="35"/>
  <c r="AE578" i="35"/>
  <c r="AD578" i="35"/>
  <c r="AC578" i="35"/>
  <c r="AB578" i="35"/>
  <c r="AA578" i="35"/>
  <c r="Z578" i="35"/>
  <c r="X578" i="35"/>
  <c r="T578" i="35"/>
  <c r="AF577" i="35"/>
  <c r="AE577" i="35"/>
  <c r="AD577" i="35"/>
  <c r="AC577" i="35"/>
  <c r="AB577" i="35"/>
  <c r="AA577" i="35"/>
  <c r="Z577" i="35"/>
  <c r="X577" i="35"/>
  <c r="T577" i="35"/>
  <c r="AF576" i="35"/>
  <c r="AE576" i="35"/>
  <c r="AD576" i="35"/>
  <c r="AC576" i="35"/>
  <c r="AB576" i="35"/>
  <c r="AA576" i="35"/>
  <c r="Z576" i="35"/>
  <c r="X576" i="35"/>
  <c r="T576" i="35"/>
  <c r="AF575" i="35"/>
  <c r="AE575" i="35"/>
  <c r="AD575" i="35"/>
  <c r="AC575" i="35"/>
  <c r="AB575" i="35"/>
  <c r="AA575" i="35"/>
  <c r="Z575" i="35"/>
  <c r="X575" i="35"/>
  <c r="T575" i="35"/>
  <c r="AF574" i="35"/>
  <c r="AE574" i="35"/>
  <c r="AD574" i="35"/>
  <c r="AC574" i="35"/>
  <c r="AB574" i="35"/>
  <c r="AA574" i="35"/>
  <c r="Z574" i="35"/>
  <c r="X574" i="35"/>
  <c r="T574" i="35"/>
  <c r="AF573" i="35"/>
  <c r="AE573" i="35"/>
  <c r="AD573" i="35"/>
  <c r="AC573" i="35"/>
  <c r="AB573" i="35"/>
  <c r="AA573" i="35"/>
  <c r="Z573" i="35"/>
  <c r="X573" i="35"/>
  <c r="T573" i="35"/>
  <c r="AF572" i="35"/>
  <c r="AE572" i="35"/>
  <c r="AD572" i="35"/>
  <c r="AC572" i="35"/>
  <c r="AB572" i="35"/>
  <c r="AA572" i="35"/>
  <c r="Z572" i="35"/>
  <c r="X572" i="35"/>
  <c r="T572" i="35"/>
  <c r="AF571" i="35"/>
  <c r="AE571" i="35"/>
  <c r="AD571" i="35"/>
  <c r="AC571" i="35"/>
  <c r="AB571" i="35"/>
  <c r="AA571" i="35"/>
  <c r="Z571" i="35"/>
  <c r="X571" i="35"/>
  <c r="T571" i="35"/>
  <c r="AF570" i="35"/>
  <c r="AE570" i="35"/>
  <c r="AD570" i="35"/>
  <c r="AC570" i="35"/>
  <c r="AB570" i="35"/>
  <c r="AA570" i="35"/>
  <c r="Z570" i="35"/>
  <c r="X570" i="35"/>
  <c r="T570" i="35"/>
  <c r="AF569" i="35"/>
  <c r="AE569" i="35"/>
  <c r="AD569" i="35"/>
  <c r="AC569" i="35"/>
  <c r="AB569" i="35"/>
  <c r="AA569" i="35"/>
  <c r="Z569" i="35"/>
  <c r="X569" i="35"/>
  <c r="T569" i="35"/>
  <c r="AI568" i="35"/>
  <c r="AF568" i="35"/>
  <c r="AE568" i="35"/>
  <c r="AD568" i="35"/>
  <c r="AC568" i="35"/>
  <c r="AB568" i="35"/>
  <c r="AA568" i="35"/>
  <c r="Z568" i="35"/>
  <c r="X568" i="35"/>
  <c r="T568" i="35"/>
  <c r="AI567" i="35"/>
  <c r="AF567" i="35"/>
  <c r="AE567" i="35"/>
  <c r="AD567" i="35"/>
  <c r="AC567" i="35"/>
  <c r="AB567" i="35"/>
  <c r="AA567" i="35"/>
  <c r="Z567" i="35"/>
  <c r="X567" i="35"/>
  <c r="T567" i="35"/>
  <c r="AI566" i="35"/>
  <c r="AF566" i="35"/>
  <c r="AE566" i="35"/>
  <c r="AD566" i="35"/>
  <c r="AC566" i="35"/>
  <c r="AB566" i="35"/>
  <c r="AA566" i="35"/>
  <c r="Z566" i="35"/>
  <c r="X566" i="35"/>
  <c r="T566" i="35"/>
  <c r="AI565" i="35"/>
  <c r="AF565" i="35"/>
  <c r="AE565" i="35"/>
  <c r="AD565" i="35"/>
  <c r="AC565" i="35"/>
  <c r="AB565" i="35"/>
  <c r="AA565" i="35"/>
  <c r="Z565" i="35"/>
  <c r="X565" i="35"/>
  <c r="T565" i="35"/>
  <c r="AI564" i="35"/>
  <c r="AF564" i="35"/>
  <c r="AE564" i="35"/>
  <c r="AD564" i="35"/>
  <c r="AC564" i="35"/>
  <c r="AB564" i="35"/>
  <c r="AA564" i="35"/>
  <c r="Z564" i="35"/>
  <c r="X564" i="35"/>
  <c r="T564" i="35"/>
  <c r="AI563" i="35"/>
  <c r="AF563" i="35"/>
  <c r="AE563" i="35"/>
  <c r="AD563" i="35"/>
  <c r="AC563" i="35"/>
  <c r="AB563" i="35"/>
  <c r="AA563" i="35"/>
  <c r="Z563" i="35"/>
  <c r="X563" i="35"/>
  <c r="T563" i="35"/>
  <c r="AI562" i="35"/>
  <c r="AF562" i="35"/>
  <c r="AE562" i="35"/>
  <c r="AD562" i="35"/>
  <c r="AC562" i="35"/>
  <c r="AB562" i="35"/>
  <c r="AA562" i="35"/>
  <c r="Z562" i="35"/>
  <c r="X562" i="35"/>
  <c r="T562" i="35"/>
  <c r="AI561" i="35"/>
  <c r="AF561" i="35"/>
  <c r="AE561" i="35"/>
  <c r="AD561" i="35"/>
  <c r="AC561" i="35"/>
  <c r="AB561" i="35"/>
  <c r="AA561" i="35"/>
  <c r="Z561" i="35"/>
  <c r="X561" i="35"/>
  <c r="T561" i="35"/>
  <c r="AI560" i="35"/>
  <c r="AF560" i="35"/>
  <c r="AE560" i="35"/>
  <c r="AD560" i="35"/>
  <c r="AC560" i="35"/>
  <c r="AB560" i="35"/>
  <c r="AA560" i="35"/>
  <c r="Z560" i="35"/>
  <c r="X560" i="35"/>
  <c r="T560" i="35"/>
  <c r="AI559" i="35"/>
  <c r="AF559" i="35"/>
  <c r="AE559" i="35"/>
  <c r="AD559" i="35"/>
  <c r="AC559" i="35"/>
  <c r="AB559" i="35"/>
  <c r="AA559" i="35"/>
  <c r="Z559" i="35"/>
  <c r="X559" i="35"/>
  <c r="T559" i="35"/>
  <c r="AI558" i="35"/>
  <c r="AF558" i="35"/>
  <c r="AE558" i="35"/>
  <c r="AD558" i="35"/>
  <c r="AC558" i="35"/>
  <c r="AB558" i="35"/>
  <c r="AA558" i="35"/>
  <c r="Z558" i="35"/>
  <c r="X558" i="35"/>
  <c r="T558" i="35"/>
  <c r="AI557" i="35"/>
  <c r="AF557" i="35"/>
  <c r="AE557" i="35"/>
  <c r="AD557" i="35"/>
  <c r="AC557" i="35"/>
  <c r="AB557" i="35"/>
  <c r="AA557" i="35"/>
  <c r="Z557" i="35"/>
  <c r="X557" i="35"/>
  <c r="T557" i="35"/>
  <c r="AI556" i="35"/>
  <c r="AF556" i="35"/>
  <c r="AE556" i="35"/>
  <c r="AD556" i="35"/>
  <c r="AC556" i="35"/>
  <c r="AB556" i="35"/>
  <c r="AA556" i="35"/>
  <c r="Z556" i="35"/>
  <c r="X556" i="35"/>
  <c r="T556" i="35"/>
  <c r="AI555" i="35"/>
  <c r="AF555" i="35"/>
  <c r="AE555" i="35"/>
  <c r="AD555" i="35"/>
  <c r="AC555" i="35"/>
  <c r="AB555" i="35"/>
  <c r="AA555" i="35"/>
  <c r="Z555" i="35"/>
  <c r="X555" i="35"/>
  <c r="T555" i="35"/>
  <c r="AI554" i="35"/>
  <c r="AF554" i="35"/>
  <c r="AE554" i="35"/>
  <c r="AD554" i="35"/>
  <c r="AC554" i="35"/>
  <c r="AB554" i="35"/>
  <c r="AA554" i="35"/>
  <c r="Z554" i="35"/>
  <c r="X554" i="35"/>
  <c r="T554" i="35"/>
  <c r="AI553" i="35"/>
  <c r="AF553" i="35"/>
  <c r="AE553" i="35"/>
  <c r="AD553" i="35"/>
  <c r="AC553" i="35"/>
  <c r="AB553" i="35"/>
  <c r="AA553" i="35"/>
  <c r="Z553" i="35"/>
  <c r="X553" i="35"/>
  <c r="T553" i="35"/>
  <c r="AI552" i="35"/>
  <c r="AF552" i="35"/>
  <c r="AE552" i="35"/>
  <c r="AD552" i="35"/>
  <c r="AC552" i="35"/>
  <c r="AB552" i="35"/>
  <c r="AA552" i="35"/>
  <c r="Z552" i="35"/>
  <c r="X552" i="35"/>
  <c r="T552" i="35"/>
  <c r="AI551" i="35"/>
  <c r="AF551" i="35"/>
  <c r="AE551" i="35"/>
  <c r="AD551" i="35"/>
  <c r="AC551" i="35"/>
  <c r="AB551" i="35"/>
  <c r="AA551" i="35"/>
  <c r="Z551" i="35"/>
  <c r="X551" i="35"/>
  <c r="T551" i="35"/>
  <c r="AI550" i="35"/>
  <c r="AF550" i="35"/>
  <c r="AE550" i="35"/>
  <c r="AD550" i="35"/>
  <c r="AC550" i="35"/>
  <c r="AB550" i="35"/>
  <c r="AA550" i="35"/>
  <c r="Z550" i="35"/>
  <c r="X550" i="35"/>
  <c r="T550" i="35"/>
  <c r="AI549" i="35"/>
  <c r="AF549" i="35"/>
  <c r="AE549" i="35"/>
  <c r="AD549" i="35"/>
  <c r="AC549" i="35"/>
  <c r="AB549" i="35"/>
  <c r="AA549" i="35"/>
  <c r="Z549" i="35"/>
  <c r="X549" i="35"/>
  <c r="T549" i="35"/>
  <c r="AI548" i="35"/>
  <c r="AF548" i="35"/>
  <c r="AE548" i="35"/>
  <c r="AD548" i="35"/>
  <c r="AC548" i="35"/>
  <c r="AB548" i="35"/>
  <c r="AA548" i="35"/>
  <c r="Z548" i="35"/>
  <c r="X548" i="35"/>
  <c r="T548" i="35"/>
  <c r="AI547" i="35"/>
  <c r="AF547" i="35"/>
  <c r="AE547" i="35"/>
  <c r="AD547" i="35"/>
  <c r="AC547" i="35"/>
  <c r="AB547" i="35"/>
  <c r="AA547" i="35"/>
  <c r="Z547" i="35"/>
  <c r="X547" i="35"/>
  <c r="T547" i="35"/>
  <c r="AI546" i="35"/>
  <c r="AF546" i="35"/>
  <c r="AE546" i="35"/>
  <c r="AD546" i="35"/>
  <c r="AC546" i="35"/>
  <c r="AB546" i="35"/>
  <c r="AA546" i="35"/>
  <c r="Z546" i="35"/>
  <c r="X546" i="35"/>
  <c r="T546" i="35"/>
  <c r="AI545" i="35"/>
  <c r="AF545" i="35"/>
  <c r="AE545" i="35"/>
  <c r="AD545" i="35"/>
  <c r="AC545" i="35"/>
  <c r="AB545" i="35"/>
  <c r="AA545" i="35"/>
  <c r="Z545" i="35"/>
  <c r="X545" i="35"/>
  <c r="T545" i="35"/>
  <c r="AI544" i="35"/>
  <c r="AF544" i="35"/>
  <c r="AE544" i="35"/>
  <c r="AD544" i="35"/>
  <c r="AC544" i="35"/>
  <c r="AB544" i="35"/>
  <c r="AA544" i="35"/>
  <c r="Z544" i="35"/>
  <c r="X544" i="35"/>
  <c r="T544" i="35"/>
  <c r="AI543" i="35"/>
  <c r="AF543" i="35"/>
  <c r="AE543" i="35"/>
  <c r="AD543" i="35"/>
  <c r="AC543" i="35"/>
  <c r="AB543" i="35"/>
  <c r="AA543" i="35"/>
  <c r="Z543" i="35"/>
  <c r="X543" i="35"/>
  <c r="T543" i="35"/>
  <c r="AI542" i="35"/>
  <c r="AF542" i="35"/>
  <c r="AE542" i="35"/>
  <c r="AD542" i="35"/>
  <c r="AC542" i="35"/>
  <c r="AB542" i="35"/>
  <c r="AA542" i="35"/>
  <c r="Z542" i="35"/>
  <c r="X542" i="35"/>
  <c r="T542" i="35"/>
  <c r="AI541" i="35"/>
  <c r="AF541" i="35"/>
  <c r="AE541" i="35"/>
  <c r="AD541" i="35"/>
  <c r="AC541" i="35"/>
  <c r="AB541" i="35"/>
  <c r="AA541" i="35"/>
  <c r="Z541" i="35"/>
  <c r="X541" i="35"/>
  <c r="T541" i="35"/>
  <c r="AI540" i="35"/>
  <c r="AF540" i="35"/>
  <c r="AE540" i="35"/>
  <c r="AD540" i="35"/>
  <c r="AC540" i="35"/>
  <c r="AB540" i="35"/>
  <c r="AA540" i="35"/>
  <c r="Z540" i="35"/>
  <c r="X540" i="35"/>
  <c r="T540" i="35"/>
  <c r="AI539" i="35"/>
  <c r="AF539" i="35"/>
  <c r="AE539" i="35"/>
  <c r="AD539" i="35"/>
  <c r="AC539" i="35"/>
  <c r="AB539" i="35"/>
  <c r="AA539" i="35"/>
  <c r="Z539" i="35"/>
  <c r="X539" i="35"/>
  <c r="T539" i="35"/>
  <c r="AI538" i="35"/>
  <c r="AF538" i="35"/>
  <c r="AE538" i="35"/>
  <c r="AD538" i="35"/>
  <c r="AC538" i="35"/>
  <c r="AB538" i="35"/>
  <c r="AA538" i="35"/>
  <c r="Z538" i="35"/>
  <c r="X538" i="35"/>
  <c r="T538" i="35"/>
  <c r="AI537" i="35"/>
  <c r="AF537" i="35"/>
  <c r="AE537" i="35"/>
  <c r="AD537" i="35"/>
  <c r="AC537" i="35"/>
  <c r="AB537" i="35"/>
  <c r="AA537" i="35"/>
  <c r="Z537" i="35"/>
  <c r="X537" i="35"/>
  <c r="T537" i="35"/>
  <c r="AI536" i="35"/>
  <c r="AF536" i="35"/>
  <c r="AE536" i="35"/>
  <c r="AD536" i="35"/>
  <c r="AC536" i="35"/>
  <c r="AB536" i="35"/>
  <c r="AA536" i="35"/>
  <c r="Z536" i="35"/>
  <c r="X536" i="35"/>
  <c r="T536" i="35"/>
  <c r="AI535" i="35"/>
  <c r="AF535" i="35"/>
  <c r="AE535" i="35"/>
  <c r="AD535" i="35"/>
  <c r="AC535" i="35"/>
  <c r="AB535" i="35"/>
  <c r="AA535" i="35"/>
  <c r="Z535" i="35"/>
  <c r="X535" i="35"/>
  <c r="T535" i="35"/>
  <c r="AI534" i="35"/>
  <c r="AF534" i="35"/>
  <c r="AE534" i="35"/>
  <c r="AD534" i="35"/>
  <c r="AC534" i="35"/>
  <c r="AB534" i="35"/>
  <c r="AA534" i="35"/>
  <c r="Z534" i="35"/>
  <c r="X534" i="35"/>
  <c r="T534" i="35"/>
  <c r="AI533" i="35"/>
  <c r="AF533" i="35"/>
  <c r="AE533" i="35"/>
  <c r="AD533" i="35"/>
  <c r="AC533" i="35"/>
  <c r="AB533" i="35"/>
  <c r="AA533" i="35"/>
  <c r="Z533" i="35"/>
  <c r="X533" i="35"/>
  <c r="T533" i="35"/>
  <c r="AI532" i="35"/>
  <c r="AF532" i="35"/>
  <c r="AE532" i="35"/>
  <c r="AD532" i="35"/>
  <c r="AC532" i="35"/>
  <c r="AB532" i="35"/>
  <c r="AA532" i="35"/>
  <c r="Z532" i="35"/>
  <c r="X532" i="35"/>
  <c r="T532" i="35"/>
  <c r="AI531" i="35"/>
  <c r="AF531" i="35"/>
  <c r="AE531" i="35"/>
  <c r="AD531" i="35"/>
  <c r="AC531" i="35"/>
  <c r="AB531" i="35"/>
  <c r="AA531" i="35"/>
  <c r="Z531" i="35"/>
  <c r="X531" i="35"/>
  <c r="T531" i="35"/>
  <c r="AI530" i="35"/>
  <c r="AF530" i="35"/>
  <c r="AE530" i="35"/>
  <c r="AD530" i="35"/>
  <c r="AC530" i="35"/>
  <c r="AB530" i="35"/>
  <c r="AA530" i="35"/>
  <c r="Z530" i="35"/>
  <c r="X530" i="35"/>
  <c r="T530" i="35"/>
  <c r="AI529" i="35"/>
  <c r="AF529" i="35"/>
  <c r="AE529" i="35"/>
  <c r="AD529" i="35"/>
  <c r="AC529" i="35"/>
  <c r="AB529" i="35"/>
  <c r="AA529" i="35"/>
  <c r="Z529" i="35"/>
  <c r="X529" i="35"/>
  <c r="T529" i="35"/>
  <c r="AI528" i="35"/>
  <c r="AF528" i="35"/>
  <c r="AE528" i="35"/>
  <c r="AD528" i="35"/>
  <c r="AC528" i="35"/>
  <c r="AB528" i="35"/>
  <c r="AA528" i="35"/>
  <c r="Z528" i="35"/>
  <c r="X528" i="35"/>
  <c r="T528" i="35"/>
  <c r="AI527" i="35"/>
  <c r="AF527" i="35"/>
  <c r="AE527" i="35"/>
  <c r="AD527" i="35"/>
  <c r="AC527" i="35"/>
  <c r="AB527" i="35"/>
  <c r="AA527" i="35"/>
  <c r="Z527" i="35"/>
  <c r="X527" i="35"/>
  <c r="T527" i="35"/>
  <c r="AI526" i="35"/>
  <c r="AF526" i="35"/>
  <c r="AE526" i="35"/>
  <c r="AD526" i="35"/>
  <c r="AC526" i="35"/>
  <c r="AB526" i="35"/>
  <c r="AA526" i="35"/>
  <c r="Z526" i="35"/>
  <c r="X526" i="35"/>
  <c r="T526" i="35"/>
  <c r="AI525" i="35"/>
  <c r="AF525" i="35"/>
  <c r="AE525" i="35"/>
  <c r="AD525" i="35"/>
  <c r="AC525" i="35"/>
  <c r="AB525" i="35"/>
  <c r="AA525" i="35"/>
  <c r="Z525" i="35"/>
  <c r="X525" i="35"/>
  <c r="T525" i="35"/>
  <c r="AI524" i="35"/>
  <c r="AF524" i="35"/>
  <c r="AE524" i="35"/>
  <c r="AD524" i="35"/>
  <c r="AC524" i="35"/>
  <c r="AB524" i="35"/>
  <c r="AA524" i="35"/>
  <c r="Z524" i="35"/>
  <c r="X524" i="35"/>
  <c r="T524" i="35"/>
  <c r="AI523" i="35"/>
  <c r="AF523" i="35"/>
  <c r="AE523" i="35"/>
  <c r="AD523" i="35"/>
  <c r="AC523" i="35"/>
  <c r="AB523" i="35"/>
  <c r="AA523" i="35"/>
  <c r="Z523" i="35"/>
  <c r="X523" i="35"/>
  <c r="T523" i="35"/>
  <c r="AI522" i="35"/>
  <c r="AF522" i="35"/>
  <c r="AE522" i="35"/>
  <c r="AD522" i="35"/>
  <c r="AC522" i="35"/>
  <c r="AB522" i="35"/>
  <c r="AA522" i="35"/>
  <c r="Z522" i="35"/>
  <c r="X522" i="35"/>
  <c r="T522" i="35"/>
  <c r="AI521" i="35"/>
  <c r="AF521" i="35"/>
  <c r="AE521" i="35"/>
  <c r="AD521" i="35"/>
  <c r="AC521" i="35"/>
  <c r="AB521" i="35"/>
  <c r="AA521" i="35"/>
  <c r="Z521" i="35"/>
  <c r="X521" i="35"/>
  <c r="T521" i="35"/>
  <c r="AI520" i="35"/>
  <c r="AF520" i="35"/>
  <c r="AE520" i="35"/>
  <c r="AD520" i="35"/>
  <c r="AC520" i="35"/>
  <c r="AB520" i="35"/>
  <c r="AA520" i="35"/>
  <c r="Z520" i="35"/>
  <c r="X520" i="35"/>
  <c r="T520" i="35"/>
  <c r="AI519" i="35"/>
  <c r="AF519" i="35"/>
  <c r="AE519" i="35"/>
  <c r="AD519" i="35"/>
  <c r="AC519" i="35"/>
  <c r="AB519" i="35"/>
  <c r="AA519" i="35"/>
  <c r="Z519" i="35"/>
  <c r="X519" i="35"/>
  <c r="T519" i="35"/>
  <c r="AI518" i="35"/>
  <c r="AF518" i="35"/>
  <c r="AE518" i="35"/>
  <c r="AD518" i="35"/>
  <c r="AC518" i="35"/>
  <c r="AB518" i="35"/>
  <c r="AA518" i="35"/>
  <c r="Z518" i="35"/>
  <c r="X518" i="35"/>
  <c r="T518" i="35"/>
  <c r="AI517" i="35"/>
  <c r="AF517" i="35"/>
  <c r="AE517" i="35"/>
  <c r="AD517" i="35"/>
  <c r="AC517" i="35"/>
  <c r="AB517" i="35"/>
  <c r="AA517" i="35"/>
  <c r="Z517" i="35"/>
  <c r="X517" i="35"/>
  <c r="T517" i="35"/>
  <c r="AI516" i="35"/>
  <c r="AF516" i="35"/>
  <c r="AE516" i="35"/>
  <c r="AD516" i="35"/>
  <c r="AC516" i="35"/>
  <c r="AB516" i="35"/>
  <c r="AA516" i="35"/>
  <c r="Z516" i="35"/>
  <c r="X516" i="35"/>
  <c r="T516" i="35"/>
  <c r="AI515" i="35"/>
  <c r="AF515" i="35"/>
  <c r="AE515" i="35"/>
  <c r="AD515" i="35"/>
  <c r="AC515" i="35"/>
  <c r="AB515" i="35"/>
  <c r="AA515" i="35"/>
  <c r="Z515" i="35"/>
  <c r="X515" i="35"/>
  <c r="T515" i="35"/>
  <c r="AI514" i="35"/>
  <c r="AF514" i="35"/>
  <c r="AE514" i="35"/>
  <c r="AD514" i="35"/>
  <c r="AC514" i="35"/>
  <c r="AB514" i="35"/>
  <c r="AA514" i="35"/>
  <c r="Z514" i="35"/>
  <c r="X514" i="35"/>
  <c r="T514" i="35"/>
  <c r="AI513" i="35"/>
  <c r="AF513" i="35"/>
  <c r="AE513" i="35"/>
  <c r="AD513" i="35"/>
  <c r="AC513" i="35"/>
  <c r="AB513" i="35"/>
  <c r="AA513" i="35"/>
  <c r="Z513" i="35"/>
  <c r="X513" i="35"/>
  <c r="T513" i="35"/>
  <c r="AI512" i="35"/>
  <c r="AF512" i="35"/>
  <c r="AE512" i="35"/>
  <c r="AD512" i="35"/>
  <c r="AC512" i="35"/>
  <c r="AB512" i="35"/>
  <c r="AA512" i="35"/>
  <c r="Z512" i="35"/>
  <c r="X512" i="35"/>
  <c r="T512" i="35"/>
  <c r="AI511" i="35"/>
  <c r="AF511" i="35"/>
  <c r="AE511" i="35"/>
  <c r="AD511" i="35"/>
  <c r="AC511" i="35"/>
  <c r="AB511" i="35"/>
  <c r="AA511" i="35"/>
  <c r="Z511" i="35"/>
  <c r="X511" i="35"/>
  <c r="T511" i="35"/>
  <c r="AI510" i="35"/>
  <c r="AF510" i="35"/>
  <c r="AE510" i="35"/>
  <c r="AD510" i="35"/>
  <c r="AC510" i="35"/>
  <c r="AB510" i="35"/>
  <c r="AA510" i="35"/>
  <c r="Z510" i="35"/>
  <c r="X510" i="35"/>
  <c r="T510" i="35"/>
  <c r="AI509" i="35"/>
  <c r="AF509" i="35"/>
  <c r="AE509" i="35"/>
  <c r="AD509" i="35"/>
  <c r="AC509" i="35"/>
  <c r="AB509" i="35"/>
  <c r="AA509" i="35"/>
  <c r="Z509" i="35"/>
  <c r="X509" i="35"/>
  <c r="T509" i="35"/>
  <c r="AI508" i="35"/>
  <c r="AF508" i="35"/>
  <c r="AE508" i="35"/>
  <c r="AD508" i="35"/>
  <c r="AC508" i="35"/>
  <c r="AB508" i="35"/>
  <c r="AA508" i="35"/>
  <c r="Z508" i="35"/>
  <c r="X508" i="35"/>
  <c r="T508" i="35"/>
  <c r="AI507" i="35"/>
  <c r="AF507" i="35"/>
  <c r="AE507" i="35"/>
  <c r="AD507" i="35"/>
  <c r="AC507" i="35"/>
  <c r="AB507" i="35"/>
  <c r="AA507" i="35"/>
  <c r="Z507" i="35"/>
  <c r="X507" i="35"/>
  <c r="T507" i="35"/>
  <c r="AI506" i="35"/>
  <c r="AF506" i="35"/>
  <c r="AE506" i="35"/>
  <c r="AD506" i="35"/>
  <c r="AC506" i="35"/>
  <c r="AB506" i="35"/>
  <c r="AA506" i="35"/>
  <c r="Z506" i="35"/>
  <c r="X506" i="35"/>
  <c r="T506" i="35"/>
  <c r="AI505" i="35"/>
  <c r="AF505" i="35"/>
  <c r="AE505" i="35"/>
  <c r="AD505" i="35"/>
  <c r="AC505" i="35"/>
  <c r="AB505" i="35"/>
  <c r="AA505" i="35"/>
  <c r="Z505" i="35"/>
  <c r="X505" i="35"/>
  <c r="T505" i="35"/>
  <c r="AI504" i="35"/>
  <c r="AF504" i="35"/>
  <c r="AE504" i="35"/>
  <c r="AD504" i="35"/>
  <c r="AC504" i="35"/>
  <c r="AB504" i="35"/>
  <c r="AA504" i="35"/>
  <c r="Z504" i="35"/>
  <c r="X504" i="35"/>
  <c r="T504" i="35"/>
  <c r="AI503" i="35"/>
  <c r="AF503" i="35"/>
  <c r="AE503" i="35"/>
  <c r="AD503" i="35"/>
  <c r="AC503" i="35"/>
  <c r="AB503" i="35"/>
  <c r="AA503" i="35"/>
  <c r="Z503" i="35"/>
  <c r="X503" i="35"/>
  <c r="T503" i="35"/>
  <c r="AI502" i="35"/>
  <c r="AF502" i="35"/>
  <c r="AE502" i="35"/>
  <c r="AD502" i="35"/>
  <c r="AC502" i="35"/>
  <c r="AB502" i="35"/>
  <c r="AA502" i="35"/>
  <c r="Z502" i="35"/>
  <c r="X502" i="35"/>
  <c r="T502" i="35"/>
  <c r="AI501" i="35"/>
  <c r="AF501" i="35"/>
  <c r="AE501" i="35"/>
  <c r="AD501" i="35"/>
  <c r="AC501" i="35"/>
  <c r="AB501" i="35"/>
  <c r="AA501" i="35"/>
  <c r="Z501" i="35"/>
  <c r="X501" i="35"/>
  <c r="T501" i="35"/>
  <c r="AI500" i="35"/>
  <c r="AF500" i="35"/>
  <c r="AE500" i="35"/>
  <c r="AD500" i="35"/>
  <c r="AC500" i="35"/>
  <c r="AB500" i="35"/>
  <c r="AA500" i="35"/>
  <c r="Z500" i="35"/>
  <c r="X500" i="35"/>
  <c r="T500" i="35"/>
  <c r="AI499" i="35"/>
  <c r="AF499" i="35"/>
  <c r="AE499" i="35"/>
  <c r="AD499" i="35"/>
  <c r="AC499" i="35"/>
  <c r="AB499" i="35"/>
  <c r="AA499" i="35"/>
  <c r="Z499" i="35"/>
  <c r="X499" i="35"/>
  <c r="T499" i="35"/>
  <c r="AI498" i="35"/>
  <c r="AF498" i="35"/>
  <c r="AE498" i="35"/>
  <c r="AD498" i="35"/>
  <c r="AC498" i="35"/>
  <c r="AB498" i="35"/>
  <c r="AA498" i="35"/>
  <c r="Z498" i="35"/>
  <c r="X498" i="35"/>
  <c r="T498" i="35"/>
  <c r="AI497" i="35"/>
  <c r="AF497" i="35"/>
  <c r="AE497" i="35"/>
  <c r="AD497" i="35"/>
  <c r="AC497" i="35"/>
  <c r="AB497" i="35"/>
  <c r="AA497" i="35"/>
  <c r="Z497" i="35"/>
  <c r="X497" i="35"/>
  <c r="T497" i="35"/>
  <c r="AI496" i="35"/>
  <c r="AF496" i="35"/>
  <c r="AE496" i="35"/>
  <c r="AD496" i="35"/>
  <c r="AC496" i="35"/>
  <c r="AB496" i="35"/>
  <c r="AA496" i="35"/>
  <c r="Z496" i="35"/>
  <c r="X496" i="35"/>
  <c r="T496" i="35"/>
  <c r="AI495" i="35"/>
  <c r="AF495" i="35"/>
  <c r="AE495" i="35"/>
  <c r="AD495" i="35"/>
  <c r="AC495" i="35"/>
  <c r="AB495" i="35"/>
  <c r="AA495" i="35"/>
  <c r="Z495" i="35"/>
  <c r="X495" i="35"/>
  <c r="T495" i="35"/>
  <c r="AI494" i="35"/>
  <c r="AF494" i="35"/>
  <c r="AE494" i="35"/>
  <c r="AD494" i="35"/>
  <c r="AC494" i="35"/>
  <c r="AB494" i="35"/>
  <c r="AA494" i="35"/>
  <c r="Z494" i="35"/>
  <c r="X494" i="35"/>
  <c r="T494" i="35"/>
  <c r="AI493" i="35"/>
  <c r="AF493" i="35"/>
  <c r="AE493" i="35"/>
  <c r="AD493" i="35"/>
  <c r="AC493" i="35"/>
  <c r="AB493" i="35"/>
  <c r="AA493" i="35"/>
  <c r="Z493" i="35"/>
  <c r="X493" i="35"/>
  <c r="T493" i="35"/>
  <c r="AI492" i="35"/>
  <c r="AF492" i="35"/>
  <c r="AE492" i="35"/>
  <c r="AD492" i="35"/>
  <c r="AC492" i="35"/>
  <c r="AB492" i="35"/>
  <c r="AA492" i="35"/>
  <c r="Z492" i="35"/>
  <c r="X492" i="35"/>
  <c r="T492" i="35"/>
  <c r="AI491" i="35"/>
  <c r="AF491" i="35"/>
  <c r="AE491" i="35"/>
  <c r="AD491" i="35"/>
  <c r="AC491" i="35"/>
  <c r="AB491" i="35"/>
  <c r="AA491" i="35"/>
  <c r="Z491" i="35"/>
  <c r="X491" i="35"/>
  <c r="T491" i="35"/>
  <c r="AI490" i="35"/>
  <c r="AF490" i="35"/>
  <c r="AE490" i="35"/>
  <c r="AD490" i="35"/>
  <c r="AC490" i="35"/>
  <c r="AB490" i="35"/>
  <c r="AA490" i="35"/>
  <c r="Z490" i="35"/>
  <c r="X490" i="35"/>
  <c r="T490" i="35"/>
  <c r="AI489" i="35"/>
  <c r="AF489" i="35"/>
  <c r="AE489" i="35"/>
  <c r="AD489" i="35"/>
  <c r="AC489" i="35"/>
  <c r="AB489" i="35"/>
  <c r="AA489" i="35"/>
  <c r="Z489" i="35"/>
  <c r="X489" i="35"/>
  <c r="T489" i="35"/>
  <c r="AI488" i="35"/>
  <c r="AF488" i="35"/>
  <c r="AE488" i="35"/>
  <c r="AD488" i="35"/>
  <c r="AC488" i="35"/>
  <c r="AB488" i="35"/>
  <c r="AA488" i="35"/>
  <c r="Z488" i="35"/>
  <c r="X488" i="35"/>
  <c r="T488" i="35"/>
  <c r="AI487" i="35"/>
  <c r="AF487" i="35"/>
  <c r="AE487" i="35"/>
  <c r="AD487" i="35"/>
  <c r="AC487" i="35"/>
  <c r="AB487" i="35"/>
  <c r="AA487" i="35"/>
  <c r="Z487" i="35"/>
  <c r="X487" i="35"/>
  <c r="T487" i="35"/>
  <c r="AI486" i="35"/>
  <c r="AF486" i="35"/>
  <c r="AE486" i="35"/>
  <c r="AD486" i="35"/>
  <c r="AC486" i="35"/>
  <c r="AB486" i="35"/>
  <c r="AA486" i="35"/>
  <c r="Z486" i="35"/>
  <c r="X486" i="35"/>
  <c r="T486" i="35"/>
  <c r="AI485" i="35"/>
  <c r="AF485" i="35"/>
  <c r="AE485" i="35"/>
  <c r="AD485" i="35"/>
  <c r="AC485" i="35"/>
  <c r="AB485" i="35"/>
  <c r="AA485" i="35"/>
  <c r="Z485" i="35"/>
  <c r="X485" i="35"/>
  <c r="T485" i="35"/>
  <c r="AI484" i="35"/>
  <c r="AF484" i="35"/>
  <c r="AE484" i="35"/>
  <c r="AD484" i="35"/>
  <c r="AC484" i="35"/>
  <c r="AB484" i="35"/>
  <c r="AA484" i="35"/>
  <c r="Z484" i="35"/>
  <c r="X484" i="35"/>
  <c r="T484" i="35"/>
  <c r="AI483" i="35"/>
  <c r="AF483" i="35"/>
  <c r="AE483" i="35"/>
  <c r="AD483" i="35"/>
  <c r="AC483" i="35"/>
  <c r="AB483" i="35"/>
  <c r="AA483" i="35"/>
  <c r="Z483" i="35"/>
  <c r="X483" i="35"/>
  <c r="T483" i="35"/>
  <c r="AI482" i="35"/>
  <c r="AF482" i="35"/>
  <c r="AE482" i="35"/>
  <c r="AD482" i="35"/>
  <c r="AC482" i="35"/>
  <c r="AB482" i="35"/>
  <c r="AA482" i="35"/>
  <c r="Z482" i="35"/>
  <c r="X482" i="35"/>
  <c r="T482" i="35"/>
  <c r="AI481" i="35"/>
  <c r="AF481" i="35"/>
  <c r="AE481" i="35"/>
  <c r="AD481" i="35"/>
  <c r="AC481" i="35"/>
  <c r="AB481" i="35"/>
  <c r="AA481" i="35"/>
  <c r="Z481" i="35"/>
  <c r="X481" i="35"/>
  <c r="T481" i="35"/>
  <c r="AI480" i="35"/>
  <c r="AF480" i="35"/>
  <c r="AE480" i="35"/>
  <c r="AD480" i="35"/>
  <c r="AC480" i="35"/>
  <c r="AB480" i="35"/>
  <c r="AA480" i="35"/>
  <c r="Z480" i="35"/>
  <c r="X480" i="35"/>
  <c r="T480" i="35"/>
  <c r="AI479" i="35"/>
  <c r="AF479" i="35"/>
  <c r="AE479" i="35"/>
  <c r="AD479" i="35"/>
  <c r="AC479" i="35"/>
  <c r="AB479" i="35"/>
  <c r="AA479" i="35"/>
  <c r="Z479" i="35"/>
  <c r="X479" i="35"/>
  <c r="T479" i="35"/>
  <c r="AI478" i="35"/>
  <c r="AF478" i="35"/>
  <c r="AE478" i="35"/>
  <c r="AD478" i="35"/>
  <c r="AC478" i="35"/>
  <c r="AB478" i="35"/>
  <c r="AA478" i="35"/>
  <c r="Z478" i="35"/>
  <c r="X478" i="35"/>
  <c r="T478" i="35"/>
  <c r="AI477" i="35"/>
  <c r="AF477" i="35"/>
  <c r="AE477" i="35"/>
  <c r="AD477" i="35"/>
  <c r="AC477" i="35"/>
  <c r="AB477" i="35"/>
  <c r="AA477" i="35"/>
  <c r="Z477" i="35"/>
  <c r="X477" i="35"/>
  <c r="T477" i="35"/>
  <c r="AI476" i="35"/>
  <c r="AF476" i="35"/>
  <c r="AE476" i="35"/>
  <c r="AD476" i="35"/>
  <c r="AC476" i="35"/>
  <c r="AB476" i="35"/>
  <c r="AA476" i="35"/>
  <c r="Z476" i="35"/>
  <c r="X476" i="35"/>
  <c r="T476" i="35"/>
  <c r="AI475" i="35"/>
  <c r="AF475" i="35"/>
  <c r="AE475" i="35"/>
  <c r="AD475" i="35"/>
  <c r="AC475" i="35"/>
  <c r="AB475" i="35"/>
  <c r="AA475" i="35"/>
  <c r="Z475" i="35"/>
  <c r="X475" i="35"/>
  <c r="T475" i="35"/>
  <c r="AI474" i="35"/>
  <c r="AF474" i="35"/>
  <c r="AE474" i="35"/>
  <c r="AD474" i="35"/>
  <c r="AC474" i="35"/>
  <c r="AB474" i="35"/>
  <c r="AA474" i="35"/>
  <c r="Z474" i="35"/>
  <c r="X474" i="35"/>
  <c r="T474" i="35"/>
  <c r="AI473" i="35"/>
  <c r="AF473" i="35"/>
  <c r="AE473" i="35"/>
  <c r="AD473" i="35"/>
  <c r="AC473" i="35"/>
  <c r="AB473" i="35"/>
  <c r="AA473" i="35"/>
  <c r="Z473" i="35"/>
  <c r="X473" i="35"/>
  <c r="T473" i="35"/>
  <c r="AI472" i="35"/>
  <c r="AF472" i="35"/>
  <c r="AE472" i="35"/>
  <c r="AD472" i="35"/>
  <c r="AC472" i="35"/>
  <c r="AB472" i="35"/>
  <c r="AA472" i="35"/>
  <c r="Z472" i="35"/>
  <c r="X472" i="35"/>
  <c r="T472" i="35"/>
  <c r="AI471" i="35"/>
  <c r="AF471" i="35"/>
  <c r="AE471" i="35"/>
  <c r="AD471" i="35"/>
  <c r="AC471" i="35"/>
  <c r="AB471" i="35"/>
  <c r="AA471" i="35"/>
  <c r="Z471" i="35"/>
  <c r="X471" i="35"/>
  <c r="T471" i="35"/>
  <c r="AI470" i="35"/>
  <c r="AF470" i="35"/>
  <c r="AE470" i="35"/>
  <c r="AD470" i="35"/>
  <c r="AC470" i="35"/>
  <c r="AB470" i="35"/>
  <c r="AA470" i="35"/>
  <c r="Z470" i="35"/>
  <c r="X470" i="35"/>
  <c r="T470" i="35"/>
  <c r="AI469" i="35"/>
  <c r="AF469" i="35"/>
  <c r="AE469" i="35"/>
  <c r="AD469" i="35"/>
  <c r="AC469" i="35"/>
  <c r="AB469" i="35"/>
  <c r="AA469" i="35"/>
  <c r="Z469" i="35"/>
  <c r="X469" i="35"/>
  <c r="T469" i="35"/>
  <c r="AI468" i="35"/>
  <c r="AF468" i="35"/>
  <c r="AE468" i="35"/>
  <c r="AD468" i="35"/>
  <c r="AC468" i="35"/>
  <c r="AB468" i="35"/>
  <c r="AA468" i="35"/>
  <c r="Z468" i="35"/>
  <c r="X468" i="35"/>
  <c r="T468" i="35"/>
  <c r="AI467" i="35"/>
  <c r="AF467" i="35"/>
  <c r="AE467" i="35"/>
  <c r="AD467" i="35"/>
  <c r="AC467" i="35"/>
  <c r="AB467" i="35"/>
  <c r="AA467" i="35"/>
  <c r="Z467" i="35"/>
  <c r="X467" i="35"/>
  <c r="T467" i="35"/>
  <c r="AI466" i="35"/>
  <c r="AF466" i="35"/>
  <c r="AE466" i="35"/>
  <c r="AD466" i="35"/>
  <c r="AC466" i="35"/>
  <c r="AB466" i="35"/>
  <c r="AA466" i="35"/>
  <c r="Z466" i="35"/>
  <c r="X466" i="35"/>
  <c r="T466" i="35"/>
  <c r="AI465" i="35"/>
  <c r="AF465" i="35"/>
  <c r="AE465" i="35"/>
  <c r="AD465" i="35"/>
  <c r="AC465" i="35"/>
  <c r="AB465" i="35"/>
  <c r="AA465" i="35"/>
  <c r="Z465" i="35"/>
  <c r="X465" i="35"/>
  <c r="T465" i="35"/>
  <c r="AI464" i="35"/>
  <c r="AF464" i="35"/>
  <c r="AE464" i="35"/>
  <c r="AD464" i="35"/>
  <c r="AC464" i="35"/>
  <c r="AB464" i="35"/>
  <c r="AA464" i="35"/>
  <c r="Z464" i="35"/>
  <c r="X464" i="35"/>
  <c r="T464" i="35"/>
  <c r="AI463" i="35"/>
  <c r="AF463" i="35"/>
  <c r="AE463" i="35"/>
  <c r="AD463" i="35"/>
  <c r="AC463" i="35"/>
  <c r="AB463" i="35"/>
  <c r="AA463" i="35"/>
  <c r="Z463" i="35"/>
  <c r="X463" i="35"/>
  <c r="T463" i="35"/>
  <c r="AI462" i="35"/>
  <c r="AF462" i="35"/>
  <c r="AE462" i="35"/>
  <c r="AD462" i="35"/>
  <c r="AC462" i="35"/>
  <c r="AB462" i="35"/>
  <c r="AA462" i="35"/>
  <c r="Z462" i="35"/>
  <c r="X462" i="35"/>
  <c r="T462" i="35"/>
  <c r="AI461" i="35"/>
  <c r="AF461" i="35"/>
  <c r="AE461" i="35"/>
  <c r="AD461" i="35"/>
  <c r="AC461" i="35"/>
  <c r="AB461" i="35"/>
  <c r="AA461" i="35"/>
  <c r="Z461" i="35"/>
  <c r="X461" i="35"/>
  <c r="T461" i="35"/>
  <c r="AI460" i="35"/>
  <c r="AF460" i="35"/>
  <c r="AE460" i="35"/>
  <c r="AD460" i="35"/>
  <c r="AC460" i="35"/>
  <c r="AB460" i="35"/>
  <c r="AA460" i="35"/>
  <c r="Z460" i="35"/>
  <c r="X460" i="35"/>
  <c r="T460" i="35"/>
  <c r="AI459" i="35"/>
  <c r="AF459" i="35"/>
  <c r="AE459" i="35"/>
  <c r="AD459" i="35"/>
  <c r="AC459" i="35"/>
  <c r="AB459" i="35"/>
  <c r="AA459" i="35"/>
  <c r="Z459" i="35"/>
  <c r="X459" i="35"/>
  <c r="T459" i="35"/>
  <c r="AI458" i="35"/>
  <c r="AF458" i="35"/>
  <c r="AE458" i="35"/>
  <c r="AD458" i="35"/>
  <c r="AC458" i="35"/>
  <c r="AB458" i="35"/>
  <c r="AA458" i="35"/>
  <c r="Z458" i="35"/>
  <c r="X458" i="35"/>
  <c r="T458" i="35"/>
  <c r="AI457" i="35"/>
  <c r="AF457" i="35"/>
  <c r="AE457" i="35"/>
  <c r="AD457" i="35"/>
  <c r="AC457" i="35"/>
  <c r="AB457" i="35"/>
  <c r="AA457" i="35"/>
  <c r="Z457" i="35"/>
  <c r="X457" i="35"/>
  <c r="T457" i="35"/>
  <c r="AI456" i="35"/>
  <c r="AF456" i="35"/>
  <c r="AE456" i="35"/>
  <c r="AD456" i="35"/>
  <c r="AC456" i="35"/>
  <c r="AB456" i="35"/>
  <c r="AA456" i="35"/>
  <c r="Z456" i="35"/>
  <c r="X456" i="35"/>
  <c r="T456" i="35"/>
  <c r="AI455" i="35"/>
  <c r="AF455" i="35"/>
  <c r="AE455" i="35"/>
  <c r="AD455" i="35"/>
  <c r="AC455" i="35"/>
  <c r="AB455" i="35"/>
  <c r="AA455" i="35"/>
  <c r="Z455" i="35"/>
  <c r="X455" i="35"/>
  <c r="T455" i="35"/>
  <c r="AI454" i="35"/>
  <c r="AF454" i="35"/>
  <c r="AE454" i="35"/>
  <c r="AD454" i="35"/>
  <c r="AC454" i="35"/>
  <c r="AB454" i="35"/>
  <c r="AA454" i="35"/>
  <c r="Z454" i="35"/>
  <c r="X454" i="35"/>
  <c r="T454" i="35"/>
  <c r="AI453" i="35"/>
  <c r="AF453" i="35"/>
  <c r="AE453" i="35"/>
  <c r="AD453" i="35"/>
  <c r="AC453" i="35"/>
  <c r="AB453" i="35"/>
  <c r="AA453" i="35"/>
  <c r="Z453" i="35"/>
  <c r="X453" i="35"/>
  <c r="T453" i="35"/>
  <c r="AI452" i="35"/>
  <c r="AF452" i="35"/>
  <c r="AE452" i="35"/>
  <c r="AD452" i="35"/>
  <c r="AC452" i="35"/>
  <c r="AB452" i="35"/>
  <c r="AA452" i="35"/>
  <c r="Z452" i="35"/>
  <c r="X452" i="35"/>
  <c r="T452" i="35"/>
  <c r="AI451" i="35"/>
  <c r="AF451" i="35"/>
  <c r="AE451" i="35"/>
  <c r="AD451" i="35"/>
  <c r="AC451" i="35"/>
  <c r="AB451" i="35"/>
  <c r="AA451" i="35"/>
  <c r="Z451" i="35"/>
  <c r="X451" i="35"/>
  <c r="T451" i="35"/>
  <c r="AI450" i="35"/>
  <c r="AF450" i="35"/>
  <c r="AE450" i="35"/>
  <c r="AD450" i="35"/>
  <c r="AC450" i="35"/>
  <c r="AB450" i="35"/>
  <c r="AA450" i="35"/>
  <c r="Z450" i="35"/>
  <c r="X450" i="35"/>
  <c r="T450" i="35"/>
  <c r="AI449" i="35"/>
  <c r="AF449" i="35"/>
  <c r="AE449" i="35"/>
  <c r="AD449" i="35"/>
  <c r="AC449" i="35"/>
  <c r="AB449" i="35"/>
  <c r="AA449" i="35"/>
  <c r="Z449" i="35"/>
  <c r="X449" i="35"/>
  <c r="T449" i="35"/>
  <c r="AI448" i="35"/>
  <c r="AF448" i="35"/>
  <c r="AE448" i="35"/>
  <c r="AD448" i="35"/>
  <c r="AC448" i="35"/>
  <c r="AB448" i="35"/>
  <c r="AA448" i="35"/>
  <c r="Z448" i="35"/>
  <c r="X448" i="35"/>
  <c r="T448" i="35"/>
  <c r="AI447" i="35"/>
  <c r="AF447" i="35"/>
  <c r="AE447" i="35"/>
  <c r="AD447" i="35"/>
  <c r="AC447" i="35"/>
  <c r="AB447" i="35"/>
  <c r="AA447" i="35"/>
  <c r="Z447" i="35"/>
  <c r="X447" i="35"/>
  <c r="T447" i="35"/>
  <c r="AI446" i="35"/>
  <c r="AF446" i="35"/>
  <c r="AE446" i="35"/>
  <c r="AD446" i="35"/>
  <c r="AC446" i="35"/>
  <c r="AB446" i="35"/>
  <c r="AA446" i="35"/>
  <c r="Z446" i="35"/>
  <c r="X446" i="35"/>
  <c r="T446" i="35"/>
  <c r="AI445" i="35"/>
  <c r="AF445" i="35"/>
  <c r="AE445" i="35"/>
  <c r="AD445" i="35"/>
  <c r="AC445" i="35"/>
  <c r="AB445" i="35"/>
  <c r="AA445" i="35"/>
  <c r="Z445" i="35"/>
  <c r="X445" i="35"/>
  <c r="T445" i="35"/>
  <c r="AI444" i="35"/>
  <c r="AF444" i="35"/>
  <c r="AE444" i="35"/>
  <c r="AD444" i="35"/>
  <c r="AC444" i="35"/>
  <c r="AB444" i="35"/>
  <c r="AA444" i="35"/>
  <c r="Z444" i="35"/>
  <c r="X444" i="35"/>
  <c r="T444" i="35"/>
  <c r="AI443" i="35"/>
  <c r="AF443" i="35"/>
  <c r="AE443" i="35"/>
  <c r="AD443" i="35"/>
  <c r="AC443" i="35"/>
  <c r="AB443" i="35"/>
  <c r="AA443" i="35"/>
  <c r="Z443" i="35"/>
  <c r="X443" i="35"/>
  <c r="T443" i="35"/>
  <c r="AI442" i="35"/>
  <c r="AF442" i="35"/>
  <c r="AE442" i="35"/>
  <c r="AD442" i="35"/>
  <c r="AC442" i="35"/>
  <c r="AB442" i="35"/>
  <c r="AA442" i="35"/>
  <c r="Z442" i="35"/>
  <c r="X442" i="35"/>
  <c r="T442" i="35"/>
  <c r="AI441" i="35"/>
  <c r="AF441" i="35"/>
  <c r="AE441" i="35"/>
  <c r="AD441" i="35"/>
  <c r="AC441" i="35"/>
  <c r="AB441" i="35"/>
  <c r="AA441" i="35"/>
  <c r="Z441" i="35"/>
  <c r="X441" i="35"/>
  <c r="T441" i="35"/>
  <c r="AI440" i="35"/>
  <c r="AF440" i="35"/>
  <c r="AE440" i="35"/>
  <c r="AD440" i="35"/>
  <c r="AC440" i="35"/>
  <c r="AB440" i="35"/>
  <c r="AA440" i="35"/>
  <c r="Z440" i="35"/>
  <c r="X440" i="35"/>
  <c r="T440" i="35"/>
  <c r="AI439" i="35"/>
  <c r="AF439" i="35"/>
  <c r="AE439" i="35"/>
  <c r="AD439" i="35"/>
  <c r="AC439" i="35"/>
  <c r="AB439" i="35"/>
  <c r="AA439" i="35"/>
  <c r="Z439" i="35"/>
  <c r="X439" i="35"/>
  <c r="T439" i="35"/>
  <c r="AI438" i="35"/>
  <c r="AF438" i="35"/>
  <c r="AE438" i="35"/>
  <c r="AD438" i="35"/>
  <c r="AC438" i="35"/>
  <c r="AB438" i="35"/>
  <c r="AA438" i="35"/>
  <c r="Z438" i="35"/>
  <c r="X438" i="35"/>
  <c r="T438" i="35"/>
  <c r="AI437" i="35"/>
  <c r="AF437" i="35"/>
  <c r="AE437" i="35"/>
  <c r="AD437" i="35"/>
  <c r="AC437" i="35"/>
  <c r="AB437" i="35"/>
  <c r="AA437" i="35"/>
  <c r="Z437" i="35"/>
  <c r="X437" i="35"/>
  <c r="T437" i="35"/>
  <c r="AI436" i="35"/>
  <c r="AF436" i="35"/>
  <c r="AE436" i="35"/>
  <c r="AD436" i="35"/>
  <c r="AC436" i="35"/>
  <c r="AB436" i="35"/>
  <c r="AA436" i="35"/>
  <c r="Z436" i="35"/>
  <c r="X436" i="35"/>
  <c r="T436" i="35"/>
  <c r="AI435" i="35"/>
  <c r="AF435" i="35"/>
  <c r="AE435" i="35"/>
  <c r="AD435" i="35"/>
  <c r="AC435" i="35"/>
  <c r="AB435" i="35"/>
  <c r="AA435" i="35"/>
  <c r="Z435" i="35"/>
  <c r="X435" i="35"/>
  <c r="T435" i="35"/>
  <c r="AI434" i="35"/>
  <c r="AF434" i="35"/>
  <c r="AE434" i="35"/>
  <c r="AD434" i="35"/>
  <c r="AC434" i="35"/>
  <c r="AB434" i="35"/>
  <c r="AA434" i="35"/>
  <c r="Z434" i="35"/>
  <c r="X434" i="35"/>
  <c r="T434" i="35"/>
  <c r="AI433" i="35"/>
  <c r="AF433" i="35"/>
  <c r="AE433" i="35"/>
  <c r="AD433" i="35"/>
  <c r="AC433" i="35"/>
  <c r="AB433" i="35"/>
  <c r="AA433" i="35"/>
  <c r="Z433" i="35"/>
  <c r="X433" i="35"/>
  <c r="T433" i="35"/>
  <c r="AI432" i="35"/>
  <c r="AF432" i="35"/>
  <c r="AE432" i="35"/>
  <c r="AD432" i="35"/>
  <c r="AC432" i="35"/>
  <c r="AB432" i="35"/>
  <c r="AA432" i="35"/>
  <c r="Z432" i="35"/>
  <c r="X432" i="35"/>
  <c r="T432" i="35"/>
  <c r="AI431" i="35"/>
  <c r="AF431" i="35"/>
  <c r="AE431" i="35"/>
  <c r="AD431" i="35"/>
  <c r="AC431" i="35"/>
  <c r="AB431" i="35"/>
  <c r="AA431" i="35"/>
  <c r="Z431" i="35"/>
  <c r="X431" i="35"/>
  <c r="T431" i="35"/>
  <c r="AI430" i="35"/>
  <c r="AF430" i="35"/>
  <c r="AE430" i="35"/>
  <c r="AD430" i="35"/>
  <c r="AC430" i="35"/>
  <c r="AB430" i="35"/>
  <c r="AA430" i="35"/>
  <c r="Z430" i="35"/>
  <c r="X430" i="35"/>
  <c r="T430" i="35"/>
  <c r="AI429" i="35"/>
  <c r="AF429" i="35"/>
  <c r="AE429" i="35"/>
  <c r="AD429" i="35"/>
  <c r="AC429" i="35"/>
  <c r="AB429" i="35"/>
  <c r="AA429" i="35"/>
  <c r="Z429" i="35"/>
  <c r="X429" i="35"/>
  <c r="T429" i="35"/>
  <c r="AI428" i="35"/>
  <c r="AF428" i="35"/>
  <c r="AE428" i="35"/>
  <c r="AD428" i="35"/>
  <c r="AC428" i="35"/>
  <c r="AB428" i="35"/>
  <c r="AA428" i="35"/>
  <c r="Z428" i="35"/>
  <c r="X428" i="35"/>
  <c r="T428" i="35"/>
  <c r="AI427" i="35"/>
  <c r="AF427" i="35"/>
  <c r="AE427" i="35"/>
  <c r="AD427" i="35"/>
  <c r="AC427" i="35"/>
  <c r="AB427" i="35"/>
  <c r="AA427" i="35"/>
  <c r="Z427" i="35"/>
  <c r="X427" i="35"/>
  <c r="T427" i="35"/>
  <c r="AI426" i="35"/>
  <c r="AF426" i="35"/>
  <c r="AE426" i="35"/>
  <c r="AD426" i="35"/>
  <c r="AC426" i="35"/>
  <c r="AB426" i="35"/>
  <c r="AA426" i="35"/>
  <c r="Z426" i="35"/>
  <c r="X426" i="35"/>
  <c r="T426" i="35"/>
  <c r="AI425" i="35"/>
  <c r="AF425" i="35"/>
  <c r="AE425" i="35"/>
  <c r="AD425" i="35"/>
  <c r="AC425" i="35"/>
  <c r="AB425" i="35"/>
  <c r="AA425" i="35"/>
  <c r="Z425" i="35"/>
  <c r="X425" i="35"/>
  <c r="T425" i="35"/>
  <c r="AI424" i="35"/>
  <c r="AF424" i="35"/>
  <c r="AE424" i="35"/>
  <c r="AD424" i="35"/>
  <c r="AC424" i="35"/>
  <c r="AB424" i="35"/>
  <c r="AA424" i="35"/>
  <c r="Z424" i="35"/>
  <c r="X424" i="35"/>
  <c r="T424" i="35"/>
  <c r="AI423" i="35"/>
  <c r="AF423" i="35"/>
  <c r="AE423" i="35"/>
  <c r="AD423" i="35"/>
  <c r="AC423" i="35"/>
  <c r="AB423" i="35"/>
  <c r="AA423" i="35"/>
  <c r="Z423" i="35"/>
  <c r="X423" i="35"/>
  <c r="T423" i="35"/>
  <c r="AI422" i="35"/>
  <c r="AF422" i="35"/>
  <c r="AE422" i="35"/>
  <c r="AD422" i="35"/>
  <c r="AC422" i="35"/>
  <c r="AB422" i="35"/>
  <c r="AA422" i="35"/>
  <c r="Z422" i="35"/>
  <c r="X422" i="35"/>
  <c r="T422" i="35"/>
  <c r="AI421" i="35"/>
  <c r="AF421" i="35"/>
  <c r="AE421" i="35"/>
  <c r="AD421" i="35"/>
  <c r="AC421" i="35"/>
  <c r="AB421" i="35"/>
  <c r="AA421" i="35"/>
  <c r="Z421" i="35"/>
  <c r="X421" i="35"/>
  <c r="T421" i="35"/>
  <c r="AI420" i="35"/>
  <c r="AF420" i="35"/>
  <c r="AE420" i="35"/>
  <c r="AD420" i="35"/>
  <c r="AC420" i="35"/>
  <c r="AB420" i="35"/>
  <c r="AA420" i="35"/>
  <c r="Z420" i="35"/>
  <c r="X420" i="35"/>
  <c r="T420" i="35"/>
  <c r="AI419" i="35"/>
  <c r="AF419" i="35"/>
  <c r="AE419" i="35"/>
  <c r="AD419" i="35"/>
  <c r="AC419" i="35"/>
  <c r="AB419" i="35"/>
  <c r="AA419" i="35"/>
  <c r="Z419" i="35"/>
  <c r="X419" i="35"/>
  <c r="T419" i="35"/>
  <c r="AI418" i="35"/>
  <c r="AF418" i="35"/>
  <c r="AE418" i="35"/>
  <c r="AD418" i="35"/>
  <c r="AC418" i="35"/>
  <c r="AB418" i="35"/>
  <c r="AA418" i="35"/>
  <c r="Z418" i="35"/>
  <c r="X418" i="35"/>
  <c r="T418" i="35"/>
  <c r="AI417" i="35"/>
  <c r="AF417" i="35"/>
  <c r="AE417" i="35"/>
  <c r="AD417" i="35"/>
  <c r="AC417" i="35"/>
  <c r="AB417" i="35"/>
  <c r="AA417" i="35"/>
  <c r="Z417" i="35"/>
  <c r="X417" i="35"/>
  <c r="T417" i="35"/>
  <c r="AI416" i="35"/>
  <c r="AF416" i="35"/>
  <c r="AE416" i="35"/>
  <c r="AD416" i="35"/>
  <c r="AC416" i="35"/>
  <c r="AB416" i="35"/>
  <c r="AA416" i="35"/>
  <c r="Z416" i="35"/>
  <c r="X416" i="35"/>
  <c r="T416" i="35"/>
  <c r="AI415" i="35"/>
  <c r="AF415" i="35"/>
  <c r="AE415" i="35"/>
  <c r="AD415" i="35"/>
  <c r="AC415" i="35"/>
  <c r="AB415" i="35"/>
  <c r="AA415" i="35"/>
  <c r="Z415" i="35"/>
  <c r="X415" i="35"/>
  <c r="T415" i="35"/>
  <c r="AI414" i="35"/>
  <c r="AF414" i="35"/>
  <c r="AE414" i="35"/>
  <c r="AD414" i="35"/>
  <c r="AC414" i="35"/>
  <c r="AB414" i="35"/>
  <c r="AA414" i="35"/>
  <c r="Z414" i="35"/>
  <c r="X414" i="35"/>
  <c r="T414" i="35"/>
  <c r="AI413" i="35"/>
  <c r="AF413" i="35"/>
  <c r="AE413" i="35"/>
  <c r="AD413" i="35"/>
  <c r="AC413" i="35"/>
  <c r="AB413" i="35"/>
  <c r="AA413" i="35"/>
  <c r="Z413" i="35"/>
  <c r="X413" i="35"/>
  <c r="T413" i="35"/>
  <c r="AI412" i="35"/>
  <c r="AF412" i="35"/>
  <c r="AE412" i="35"/>
  <c r="AD412" i="35"/>
  <c r="AC412" i="35"/>
  <c r="AB412" i="35"/>
  <c r="AA412" i="35"/>
  <c r="Z412" i="35"/>
  <c r="X412" i="35"/>
  <c r="T412" i="35"/>
  <c r="AI411" i="35"/>
  <c r="AF411" i="35"/>
  <c r="AE411" i="35"/>
  <c r="AD411" i="35"/>
  <c r="AC411" i="35"/>
  <c r="AB411" i="35"/>
  <c r="AA411" i="35"/>
  <c r="Z411" i="35"/>
  <c r="X411" i="35"/>
  <c r="T411" i="35"/>
  <c r="AI410" i="35"/>
  <c r="AF410" i="35"/>
  <c r="AE410" i="35"/>
  <c r="AD410" i="35"/>
  <c r="AC410" i="35"/>
  <c r="AB410" i="35"/>
  <c r="AA410" i="35"/>
  <c r="Z410" i="35"/>
  <c r="X410" i="35"/>
  <c r="T410" i="35"/>
  <c r="AI409" i="35"/>
  <c r="AF409" i="35"/>
  <c r="AE409" i="35"/>
  <c r="AD409" i="35"/>
  <c r="AC409" i="35"/>
  <c r="AB409" i="35"/>
  <c r="AA409" i="35"/>
  <c r="Z409" i="35"/>
  <c r="X409" i="35"/>
  <c r="T409" i="35"/>
  <c r="AI408" i="35"/>
  <c r="AF408" i="35"/>
  <c r="AE408" i="35"/>
  <c r="AD408" i="35"/>
  <c r="AC408" i="35"/>
  <c r="AB408" i="35"/>
  <c r="AA408" i="35"/>
  <c r="Z408" i="35"/>
  <c r="X408" i="35"/>
  <c r="T408" i="35"/>
  <c r="AI407" i="35"/>
  <c r="AF407" i="35"/>
  <c r="AE407" i="35"/>
  <c r="AD407" i="35"/>
  <c r="AC407" i="35"/>
  <c r="AB407" i="35"/>
  <c r="AA407" i="35"/>
  <c r="Z407" i="35"/>
  <c r="X407" i="35"/>
  <c r="T407" i="35"/>
  <c r="AI406" i="35"/>
  <c r="AF406" i="35"/>
  <c r="AE406" i="35"/>
  <c r="AD406" i="35"/>
  <c r="AC406" i="35"/>
  <c r="AB406" i="35"/>
  <c r="AA406" i="35"/>
  <c r="Z406" i="35"/>
  <c r="X406" i="35"/>
  <c r="T406" i="35"/>
  <c r="AI405" i="35"/>
  <c r="AF405" i="35"/>
  <c r="AE405" i="35"/>
  <c r="AD405" i="35"/>
  <c r="AC405" i="35"/>
  <c r="AB405" i="35"/>
  <c r="AA405" i="35"/>
  <c r="Z405" i="35"/>
  <c r="X405" i="35"/>
  <c r="T405" i="35"/>
  <c r="AI404" i="35"/>
  <c r="AF404" i="35"/>
  <c r="AE404" i="35"/>
  <c r="AD404" i="35"/>
  <c r="AC404" i="35"/>
  <c r="AB404" i="35"/>
  <c r="AA404" i="35"/>
  <c r="Z404" i="35"/>
  <c r="X404" i="35"/>
  <c r="T404" i="35"/>
  <c r="AI403" i="35"/>
  <c r="AF403" i="35"/>
  <c r="AE403" i="35"/>
  <c r="AD403" i="35"/>
  <c r="AC403" i="35"/>
  <c r="AB403" i="35"/>
  <c r="AA403" i="35"/>
  <c r="Z403" i="35"/>
  <c r="X403" i="35"/>
  <c r="T403" i="35"/>
  <c r="AI402" i="35"/>
  <c r="AF402" i="35"/>
  <c r="AE402" i="35"/>
  <c r="AD402" i="35"/>
  <c r="AC402" i="35"/>
  <c r="AB402" i="35"/>
  <c r="AA402" i="35"/>
  <c r="Z402" i="35"/>
  <c r="X402" i="35"/>
  <c r="T402" i="35"/>
  <c r="AI401" i="35"/>
  <c r="AF401" i="35"/>
  <c r="AE401" i="35"/>
  <c r="AD401" i="35"/>
  <c r="AC401" i="35"/>
  <c r="AB401" i="35"/>
  <c r="AA401" i="35"/>
  <c r="Z401" i="35"/>
  <c r="X401" i="35"/>
  <c r="T401" i="35"/>
  <c r="AI400" i="35"/>
  <c r="AF400" i="35"/>
  <c r="AE400" i="35"/>
  <c r="AD400" i="35"/>
  <c r="AC400" i="35"/>
  <c r="AB400" i="35"/>
  <c r="AA400" i="35"/>
  <c r="Z400" i="35"/>
  <c r="X400" i="35"/>
  <c r="T400" i="35"/>
  <c r="AI399" i="35"/>
  <c r="AF399" i="35"/>
  <c r="AE399" i="35"/>
  <c r="AD399" i="35"/>
  <c r="AC399" i="35"/>
  <c r="AB399" i="35"/>
  <c r="AA399" i="35"/>
  <c r="Z399" i="35"/>
  <c r="X399" i="35"/>
  <c r="T399" i="35"/>
  <c r="AI398" i="35"/>
  <c r="AF398" i="35"/>
  <c r="AE398" i="35"/>
  <c r="AD398" i="35"/>
  <c r="AC398" i="35"/>
  <c r="AB398" i="35"/>
  <c r="AA398" i="35"/>
  <c r="Z398" i="35"/>
  <c r="X398" i="35"/>
  <c r="T398" i="35"/>
  <c r="AI397" i="35"/>
  <c r="AF397" i="35"/>
  <c r="AE397" i="35"/>
  <c r="AD397" i="35"/>
  <c r="AC397" i="35"/>
  <c r="AB397" i="35"/>
  <c r="AA397" i="35"/>
  <c r="Z397" i="35"/>
  <c r="X397" i="35"/>
  <c r="T397" i="35"/>
  <c r="AI396" i="35"/>
  <c r="AF396" i="35"/>
  <c r="AE396" i="35"/>
  <c r="AD396" i="35"/>
  <c r="AC396" i="35"/>
  <c r="AB396" i="35"/>
  <c r="AA396" i="35"/>
  <c r="Z396" i="35"/>
  <c r="X396" i="35"/>
  <c r="T396" i="35"/>
  <c r="AI395" i="35"/>
  <c r="AF395" i="35"/>
  <c r="AE395" i="35"/>
  <c r="AD395" i="35"/>
  <c r="AC395" i="35"/>
  <c r="AB395" i="35"/>
  <c r="AA395" i="35"/>
  <c r="Z395" i="35"/>
  <c r="X395" i="35"/>
  <c r="T395" i="35"/>
  <c r="AI394" i="35"/>
  <c r="AF394" i="35"/>
  <c r="AE394" i="35"/>
  <c r="AD394" i="35"/>
  <c r="AC394" i="35"/>
  <c r="AB394" i="35"/>
  <c r="AA394" i="35"/>
  <c r="Z394" i="35"/>
  <c r="X394" i="35"/>
  <c r="T394" i="35"/>
  <c r="AI393" i="35"/>
  <c r="AF393" i="35"/>
  <c r="AE393" i="35"/>
  <c r="AD393" i="35"/>
  <c r="AC393" i="35"/>
  <c r="AB393" i="35"/>
  <c r="AA393" i="35"/>
  <c r="Z393" i="35"/>
  <c r="X393" i="35"/>
  <c r="T393" i="35"/>
  <c r="AI392" i="35"/>
  <c r="AF392" i="35"/>
  <c r="AE392" i="35"/>
  <c r="AD392" i="35"/>
  <c r="AC392" i="35"/>
  <c r="AB392" i="35"/>
  <c r="AA392" i="35"/>
  <c r="Z392" i="35"/>
  <c r="X392" i="35"/>
  <c r="T392" i="35"/>
  <c r="AI391" i="35"/>
  <c r="AF391" i="35"/>
  <c r="AE391" i="35"/>
  <c r="AD391" i="35"/>
  <c r="AC391" i="35"/>
  <c r="AB391" i="35"/>
  <c r="AA391" i="35"/>
  <c r="Z391" i="35"/>
  <c r="X391" i="35"/>
  <c r="T391" i="35"/>
  <c r="AI390" i="35"/>
  <c r="AF390" i="35"/>
  <c r="AE390" i="35"/>
  <c r="AD390" i="35"/>
  <c r="AC390" i="35"/>
  <c r="AB390" i="35"/>
  <c r="AA390" i="35"/>
  <c r="Z390" i="35"/>
  <c r="X390" i="35"/>
  <c r="T390" i="35"/>
  <c r="AI389" i="35"/>
  <c r="AF389" i="35"/>
  <c r="AE389" i="35"/>
  <c r="AD389" i="35"/>
  <c r="AC389" i="35"/>
  <c r="AB389" i="35"/>
  <c r="AA389" i="35"/>
  <c r="Z389" i="35"/>
  <c r="X389" i="35"/>
  <c r="T389" i="35"/>
  <c r="AI388" i="35"/>
  <c r="AF388" i="35"/>
  <c r="AE388" i="35"/>
  <c r="AD388" i="35"/>
  <c r="AC388" i="35"/>
  <c r="AB388" i="35"/>
  <c r="AA388" i="35"/>
  <c r="Z388" i="35"/>
  <c r="X388" i="35"/>
  <c r="T388" i="35"/>
  <c r="AI387" i="35"/>
  <c r="AF387" i="35"/>
  <c r="AE387" i="35"/>
  <c r="AD387" i="35"/>
  <c r="AC387" i="35"/>
  <c r="AB387" i="35"/>
  <c r="AA387" i="35"/>
  <c r="Z387" i="35"/>
  <c r="X387" i="35"/>
  <c r="T387" i="35"/>
  <c r="AI386" i="35"/>
  <c r="AF386" i="35"/>
  <c r="AE386" i="35"/>
  <c r="AD386" i="35"/>
  <c r="AC386" i="35"/>
  <c r="AB386" i="35"/>
  <c r="AA386" i="35"/>
  <c r="Z386" i="35"/>
  <c r="X386" i="35"/>
  <c r="T386" i="35"/>
  <c r="AI385" i="35"/>
  <c r="AF385" i="35"/>
  <c r="AE385" i="35"/>
  <c r="AD385" i="35"/>
  <c r="AC385" i="35"/>
  <c r="AB385" i="35"/>
  <c r="AA385" i="35"/>
  <c r="Z385" i="35"/>
  <c r="X385" i="35"/>
  <c r="T385" i="35"/>
  <c r="AI384" i="35"/>
  <c r="AF384" i="35"/>
  <c r="AE384" i="35"/>
  <c r="AD384" i="35"/>
  <c r="AC384" i="35"/>
  <c r="AB384" i="35"/>
  <c r="AA384" i="35"/>
  <c r="Z384" i="35"/>
  <c r="X384" i="35"/>
  <c r="T384" i="35"/>
  <c r="AI383" i="35"/>
  <c r="AF383" i="35"/>
  <c r="AE383" i="35"/>
  <c r="AD383" i="35"/>
  <c r="AC383" i="35"/>
  <c r="AB383" i="35"/>
  <c r="AA383" i="35"/>
  <c r="Z383" i="35"/>
  <c r="X383" i="35"/>
  <c r="T383" i="35"/>
  <c r="AI382" i="35"/>
  <c r="AF382" i="35"/>
  <c r="AE382" i="35"/>
  <c r="AD382" i="35"/>
  <c r="AC382" i="35"/>
  <c r="AB382" i="35"/>
  <c r="AA382" i="35"/>
  <c r="Z382" i="35"/>
  <c r="X382" i="35"/>
  <c r="T382" i="35"/>
  <c r="AI381" i="35"/>
  <c r="AF381" i="35"/>
  <c r="AE381" i="35"/>
  <c r="AD381" i="35"/>
  <c r="AC381" i="35"/>
  <c r="AB381" i="35"/>
  <c r="AA381" i="35"/>
  <c r="Z381" i="35"/>
  <c r="X381" i="35"/>
  <c r="T381" i="35"/>
  <c r="AI380" i="35"/>
  <c r="AF380" i="35"/>
  <c r="AE380" i="35"/>
  <c r="AD380" i="35"/>
  <c r="AC380" i="35"/>
  <c r="AB380" i="35"/>
  <c r="AA380" i="35"/>
  <c r="Z380" i="35"/>
  <c r="X380" i="35"/>
  <c r="T380" i="35"/>
  <c r="AI379" i="35"/>
  <c r="AF379" i="35"/>
  <c r="AE379" i="35"/>
  <c r="AD379" i="35"/>
  <c r="AC379" i="35"/>
  <c r="AB379" i="35"/>
  <c r="AA379" i="35"/>
  <c r="Z379" i="35"/>
  <c r="X379" i="35"/>
  <c r="T379" i="35"/>
  <c r="AI378" i="35"/>
  <c r="AF378" i="35"/>
  <c r="AE378" i="35"/>
  <c r="AD378" i="35"/>
  <c r="AC378" i="35"/>
  <c r="AB378" i="35"/>
  <c r="AA378" i="35"/>
  <c r="Z378" i="35"/>
  <c r="X378" i="35"/>
  <c r="T378" i="35"/>
  <c r="AI377" i="35"/>
  <c r="AF377" i="35"/>
  <c r="AE377" i="35"/>
  <c r="AD377" i="35"/>
  <c r="AC377" i="35"/>
  <c r="AB377" i="35"/>
  <c r="AA377" i="35"/>
  <c r="Z377" i="35"/>
  <c r="X377" i="35"/>
  <c r="T377" i="35"/>
  <c r="AI376" i="35"/>
  <c r="AF376" i="35"/>
  <c r="AE376" i="35"/>
  <c r="AD376" i="35"/>
  <c r="AC376" i="35"/>
  <c r="AB376" i="35"/>
  <c r="AA376" i="35"/>
  <c r="Z376" i="35"/>
  <c r="X376" i="35"/>
  <c r="T376" i="35"/>
  <c r="AI375" i="35"/>
  <c r="AF375" i="35"/>
  <c r="AE375" i="35"/>
  <c r="AD375" i="35"/>
  <c r="AC375" i="35"/>
  <c r="AB375" i="35"/>
  <c r="AA375" i="35"/>
  <c r="Z375" i="35"/>
  <c r="X375" i="35"/>
  <c r="T375" i="35"/>
  <c r="AI374" i="35"/>
  <c r="AF374" i="35"/>
  <c r="AE374" i="35"/>
  <c r="AD374" i="35"/>
  <c r="AC374" i="35"/>
  <c r="AB374" i="35"/>
  <c r="AA374" i="35"/>
  <c r="Z374" i="35"/>
  <c r="X374" i="35"/>
  <c r="T374" i="35"/>
  <c r="AI373" i="35"/>
  <c r="AF373" i="35"/>
  <c r="AE373" i="35"/>
  <c r="AD373" i="35"/>
  <c r="AC373" i="35"/>
  <c r="AB373" i="35"/>
  <c r="AA373" i="35"/>
  <c r="Z373" i="35"/>
  <c r="X373" i="35"/>
  <c r="T373" i="35"/>
  <c r="AI372" i="35"/>
  <c r="AF372" i="35"/>
  <c r="AE372" i="35"/>
  <c r="AD372" i="35"/>
  <c r="AC372" i="35"/>
  <c r="AB372" i="35"/>
  <c r="AA372" i="35"/>
  <c r="Z372" i="35"/>
  <c r="X372" i="35"/>
  <c r="T372" i="35"/>
  <c r="AI371" i="35"/>
  <c r="AF371" i="35"/>
  <c r="AE371" i="35"/>
  <c r="AD371" i="35"/>
  <c r="AC371" i="35"/>
  <c r="AB371" i="35"/>
  <c r="AA371" i="35"/>
  <c r="Z371" i="35"/>
  <c r="X371" i="35"/>
  <c r="T371" i="35"/>
  <c r="AI370" i="35"/>
  <c r="AF370" i="35"/>
  <c r="AE370" i="35"/>
  <c r="AD370" i="35"/>
  <c r="AC370" i="35"/>
  <c r="AB370" i="35"/>
  <c r="AA370" i="35"/>
  <c r="Z370" i="35"/>
  <c r="X370" i="35"/>
  <c r="T370" i="35"/>
  <c r="AI369" i="35"/>
  <c r="AF369" i="35"/>
  <c r="AE369" i="35"/>
  <c r="AD369" i="35"/>
  <c r="AC369" i="35"/>
  <c r="AB369" i="35"/>
  <c r="AA369" i="35"/>
  <c r="Z369" i="35"/>
  <c r="X369" i="35"/>
  <c r="T369" i="35"/>
  <c r="AI368" i="35"/>
  <c r="AF368" i="35"/>
  <c r="AE368" i="35"/>
  <c r="AD368" i="35"/>
  <c r="AC368" i="35"/>
  <c r="AB368" i="35"/>
  <c r="AA368" i="35"/>
  <c r="Z368" i="35"/>
  <c r="X368" i="35"/>
  <c r="T368" i="35"/>
  <c r="AI367" i="35"/>
  <c r="AF367" i="35"/>
  <c r="AE367" i="35"/>
  <c r="AD367" i="35"/>
  <c r="AC367" i="35"/>
  <c r="AB367" i="35"/>
  <c r="AA367" i="35"/>
  <c r="Z367" i="35"/>
  <c r="X367" i="35"/>
  <c r="T367" i="35"/>
  <c r="AI366" i="35"/>
  <c r="AF366" i="35"/>
  <c r="AE366" i="35"/>
  <c r="AD366" i="35"/>
  <c r="AC366" i="35"/>
  <c r="AB366" i="35"/>
  <c r="AA366" i="35"/>
  <c r="Z366" i="35"/>
  <c r="X366" i="35"/>
  <c r="T366" i="35"/>
  <c r="AI365" i="35"/>
  <c r="AF365" i="35"/>
  <c r="AE365" i="35"/>
  <c r="AD365" i="35"/>
  <c r="AC365" i="35"/>
  <c r="AB365" i="35"/>
  <c r="AA365" i="35"/>
  <c r="Z365" i="35"/>
  <c r="X365" i="35"/>
  <c r="T365" i="35"/>
  <c r="AI364" i="35"/>
  <c r="AF364" i="35"/>
  <c r="AE364" i="35"/>
  <c r="AD364" i="35"/>
  <c r="AC364" i="35"/>
  <c r="AB364" i="35"/>
  <c r="AA364" i="35"/>
  <c r="Z364" i="35"/>
  <c r="X364" i="35"/>
  <c r="T364" i="35"/>
  <c r="AI363" i="35"/>
  <c r="AF363" i="35"/>
  <c r="AE363" i="35"/>
  <c r="AD363" i="35"/>
  <c r="AC363" i="35"/>
  <c r="AB363" i="35"/>
  <c r="AA363" i="35"/>
  <c r="Z363" i="35"/>
  <c r="X363" i="35"/>
  <c r="T363" i="35"/>
  <c r="AI362" i="35"/>
  <c r="AF362" i="35"/>
  <c r="AE362" i="35"/>
  <c r="AD362" i="35"/>
  <c r="AC362" i="35"/>
  <c r="AB362" i="35"/>
  <c r="AA362" i="35"/>
  <c r="Z362" i="35"/>
  <c r="X362" i="35"/>
  <c r="T362" i="35"/>
  <c r="AI361" i="35"/>
  <c r="AF361" i="35"/>
  <c r="AE361" i="35"/>
  <c r="AD361" i="35"/>
  <c r="AC361" i="35"/>
  <c r="AB361" i="35"/>
  <c r="AA361" i="35"/>
  <c r="Z361" i="35"/>
  <c r="X361" i="35"/>
  <c r="T361" i="35"/>
  <c r="AI360" i="35"/>
  <c r="AF360" i="35"/>
  <c r="AE360" i="35"/>
  <c r="AD360" i="35"/>
  <c r="AC360" i="35"/>
  <c r="AB360" i="35"/>
  <c r="AA360" i="35"/>
  <c r="Z360" i="35"/>
  <c r="X360" i="35"/>
  <c r="T360" i="35"/>
  <c r="AI359" i="35"/>
  <c r="AF359" i="35"/>
  <c r="AE359" i="35"/>
  <c r="AD359" i="35"/>
  <c r="AC359" i="35"/>
  <c r="AB359" i="35"/>
  <c r="AA359" i="35"/>
  <c r="Z359" i="35"/>
  <c r="X359" i="35"/>
  <c r="T359" i="35"/>
  <c r="AI358" i="35"/>
  <c r="AF358" i="35"/>
  <c r="AE358" i="35"/>
  <c r="AD358" i="35"/>
  <c r="AC358" i="35"/>
  <c r="AB358" i="35"/>
  <c r="AA358" i="35"/>
  <c r="Z358" i="35"/>
  <c r="X358" i="35"/>
  <c r="T358" i="35"/>
  <c r="AI357" i="35"/>
  <c r="AF357" i="35"/>
  <c r="AE357" i="35"/>
  <c r="AD357" i="35"/>
  <c r="AC357" i="35"/>
  <c r="AB357" i="35"/>
  <c r="AA357" i="35"/>
  <c r="Z357" i="35"/>
  <c r="X357" i="35"/>
  <c r="T357" i="35"/>
  <c r="AI356" i="35"/>
  <c r="AF356" i="35"/>
  <c r="AE356" i="35"/>
  <c r="AD356" i="35"/>
  <c r="AC356" i="35"/>
  <c r="AB356" i="35"/>
  <c r="AA356" i="35"/>
  <c r="Z356" i="35"/>
  <c r="X356" i="35"/>
  <c r="T356" i="35"/>
  <c r="AI355" i="35"/>
  <c r="AF355" i="35"/>
  <c r="AE355" i="35"/>
  <c r="AD355" i="35"/>
  <c r="AC355" i="35"/>
  <c r="AB355" i="35"/>
  <c r="AA355" i="35"/>
  <c r="Z355" i="35"/>
  <c r="X355" i="35"/>
  <c r="T355" i="35"/>
  <c r="AI354" i="35"/>
  <c r="AF354" i="35"/>
  <c r="AE354" i="35"/>
  <c r="AD354" i="35"/>
  <c r="AC354" i="35"/>
  <c r="AB354" i="35"/>
  <c r="AA354" i="35"/>
  <c r="Z354" i="35"/>
  <c r="X354" i="35"/>
  <c r="T354" i="35"/>
  <c r="AI353" i="35"/>
  <c r="AF353" i="35"/>
  <c r="AE353" i="35"/>
  <c r="AD353" i="35"/>
  <c r="AC353" i="35"/>
  <c r="AB353" i="35"/>
  <c r="AA353" i="35"/>
  <c r="Z353" i="35"/>
  <c r="X353" i="35"/>
  <c r="T353" i="35"/>
  <c r="AI352" i="35"/>
  <c r="AF352" i="35"/>
  <c r="AE352" i="35"/>
  <c r="AD352" i="35"/>
  <c r="AC352" i="35"/>
  <c r="AB352" i="35"/>
  <c r="AA352" i="35"/>
  <c r="Z352" i="35"/>
  <c r="X352" i="35"/>
  <c r="T352" i="35"/>
  <c r="AI351" i="35"/>
  <c r="AF351" i="35"/>
  <c r="AE351" i="35"/>
  <c r="AD351" i="35"/>
  <c r="AC351" i="35"/>
  <c r="AB351" i="35"/>
  <c r="AA351" i="35"/>
  <c r="Z351" i="35"/>
  <c r="X351" i="35"/>
  <c r="T351" i="35"/>
  <c r="AI350" i="35"/>
  <c r="AF350" i="35"/>
  <c r="AE350" i="35"/>
  <c r="AD350" i="35"/>
  <c r="AC350" i="35"/>
  <c r="AB350" i="35"/>
  <c r="AA350" i="35"/>
  <c r="Z350" i="35"/>
  <c r="X350" i="35"/>
  <c r="T350" i="35"/>
  <c r="AI349" i="35"/>
  <c r="AF349" i="35"/>
  <c r="AE349" i="35"/>
  <c r="AD349" i="35"/>
  <c r="AC349" i="35"/>
  <c r="AB349" i="35"/>
  <c r="AA349" i="35"/>
  <c r="Z349" i="35"/>
  <c r="X349" i="35"/>
  <c r="T349" i="35"/>
  <c r="AI348" i="35"/>
  <c r="AF348" i="35"/>
  <c r="AE348" i="35"/>
  <c r="AD348" i="35"/>
  <c r="AC348" i="35"/>
  <c r="AB348" i="35"/>
  <c r="AA348" i="35"/>
  <c r="Z348" i="35"/>
  <c r="X348" i="35"/>
  <c r="T348" i="35"/>
  <c r="AI347" i="35"/>
  <c r="AF347" i="35"/>
  <c r="AE347" i="35"/>
  <c r="AD347" i="35"/>
  <c r="AC347" i="35"/>
  <c r="AB347" i="35"/>
  <c r="AA347" i="35"/>
  <c r="Z347" i="35"/>
  <c r="X347" i="35"/>
  <c r="T347" i="35"/>
  <c r="AI346" i="35"/>
  <c r="AF346" i="35"/>
  <c r="AE346" i="35"/>
  <c r="AD346" i="35"/>
  <c r="AC346" i="35"/>
  <c r="AB346" i="35"/>
  <c r="AA346" i="35"/>
  <c r="Z346" i="35"/>
  <c r="X346" i="35"/>
  <c r="T346" i="35"/>
  <c r="AI345" i="35"/>
  <c r="AF345" i="35"/>
  <c r="AE345" i="35"/>
  <c r="AD345" i="35"/>
  <c r="AC345" i="35"/>
  <c r="AB345" i="35"/>
  <c r="AA345" i="35"/>
  <c r="Z345" i="35"/>
  <c r="X345" i="35"/>
  <c r="T345" i="35"/>
  <c r="AI344" i="35"/>
  <c r="AF344" i="35"/>
  <c r="AE344" i="35"/>
  <c r="AD344" i="35"/>
  <c r="AC344" i="35"/>
  <c r="AB344" i="35"/>
  <c r="AA344" i="35"/>
  <c r="Z344" i="35"/>
  <c r="X344" i="35"/>
  <c r="T344" i="35"/>
  <c r="AI343" i="35"/>
  <c r="AF343" i="35"/>
  <c r="AE343" i="35"/>
  <c r="AD343" i="35"/>
  <c r="AC343" i="35"/>
  <c r="AB343" i="35"/>
  <c r="AA343" i="35"/>
  <c r="Z343" i="35"/>
  <c r="X343" i="35"/>
  <c r="T343" i="35"/>
  <c r="AI342" i="35"/>
  <c r="AF342" i="35"/>
  <c r="AE342" i="35"/>
  <c r="AD342" i="35"/>
  <c r="AC342" i="35"/>
  <c r="AB342" i="35"/>
  <c r="AA342" i="35"/>
  <c r="Z342" i="35"/>
  <c r="X342" i="35"/>
  <c r="T342" i="35"/>
  <c r="AI341" i="35"/>
  <c r="AF341" i="35"/>
  <c r="AE341" i="35"/>
  <c r="AD341" i="35"/>
  <c r="AC341" i="35"/>
  <c r="AB341" i="35"/>
  <c r="AA341" i="35"/>
  <c r="Z341" i="35"/>
  <c r="X341" i="35"/>
  <c r="T341" i="35"/>
  <c r="AI340" i="35"/>
  <c r="AF340" i="35"/>
  <c r="AE340" i="35"/>
  <c r="AD340" i="35"/>
  <c r="AC340" i="35"/>
  <c r="AB340" i="35"/>
  <c r="AA340" i="35"/>
  <c r="Z340" i="35"/>
  <c r="X340" i="35"/>
  <c r="T340" i="35"/>
  <c r="AI339" i="35"/>
  <c r="AF339" i="35"/>
  <c r="AE339" i="35"/>
  <c r="AD339" i="35"/>
  <c r="AC339" i="35"/>
  <c r="AB339" i="35"/>
  <c r="AA339" i="35"/>
  <c r="Z339" i="35"/>
  <c r="X339" i="35"/>
  <c r="T339" i="35"/>
  <c r="AI338" i="35"/>
  <c r="AF338" i="35"/>
  <c r="AE338" i="35"/>
  <c r="AD338" i="35"/>
  <c r="AC338" i="35"/>
  <c r="AB338" i="35"/>
  <c r="AA338" i="35"/>
  <c r="Z338" i="35"/>
  <c r="X338" i="35"/>
  <c r="T338" i="35"/>
  <c r="AI337" i="35"/>
  <c r="AF337" i="35"/>
  <c r="AE337" i="35"/>
  <c r="AD337" i="35"/>
  <c r="AC337" i="35"/>
  <c r="AB337" i="35"/>
  <c r="AA337" i="35"/>
  <c r="Z337" i="35"/>
  <c r="X337" i="35"/>
  <c r="T337" i="35"/>
  <c r="AI336" i="35"/>
  <c r="AF336" i="35"/>
  <c r="AE336" i="35"/>
  <c r="AD336" i="35"/>
  <c r="AC336" i="35"/>
  <c r="AB336" i="35"/>
  <c r="AA336" i="35"/>
  <c r="Z336" i="35"/>
  <c r="X336" i="35"/>
  <c r="T336" i="35"/>
  <c r="AI335" i="35"/>
  <c r="AF335" i="35"/>
  <c r="AE335" i="35"/>
  <c r="AD335" i="35"/>
  <c r="AC335" i="35"/>
  <c r="AB335" i="35"/>
  <c r="AA335" i="35"/>
  <c r="Z335" i="35"/>
  <c r="X335" i="35"/>
  <c r="T335" i="35"/>
  <c r="AI334" i="35"/>
  <c r="AF334" i="35"/>
  <c r="AE334" i="35"/>
  <c r="AD334" i="35"/>
  <c r="AC334" i="35"/>
  <c r="AB334" i="35"/>
  <c r="AA334" i="35"/>
  <c r="Z334" i="35"/>
  <c r="X334" i="35"/>
  <c r="T334" i="35"/>
  <c r="AI333" i="35"/>
  <c r="AF333" i="35"/>
  <c r="AE333" i="35"/>
  <c r="AD333" i="35"/>
  <c r="AC333" i="35"/>
  <c r="AB333" i="35"/>
  <c r="AA333" i="35"/>
  <c r="Z333" i="35"/>
  <c r="X333" i="35"/>
  <c r="T333" i="35"/>
  <c r="AI332" i="35"/>
  <c r="AF332" i="35"/>
  <c r="AE332" i="35"/>
  <c r="AD332" i="35"/>
  <c r="AC332" i="35"/>
  <c r="AB332" i="35"/>
  <c r="AA332" i="35"/>
  <c r="Z332" i="35"/>
  <c r="X332" i="35"/>
  <c r="T332" i="35"/>
  <c r="AI331" i="35"/>
  <c r="AF331" i="35"/>
  <c r="AE331" i="35"/>
  <c r="AD331" i="35"/>
  <c r="AC331" i="35"/>
  <c r="AB331" i="35"/>
  <c r="AA331" i="35"/>
  <c r="Z331" i="35"/>
  <c r="X331" i="35"/>
  <c r="T331" i="35"/>
  <c r="AI330" i="35"/>
  <c r="AF330" i="35"/>
  <c r="AE330" i="35"/>
  <c r="AD330" i="35"/>
  <c r="AC330" i="35"/>
  <c r="AB330" i="35"/>
  <c r="AA330" i="35"/>
  <c r="Z330" i="35"/>
  <c r="X330" i="35"/>
  <c r="T330" i="35"/>
  <c r="AI329" i="35"/>
  <c r="AF329" i="35"/>
  <c r="AE329" i="35"/>
  <c r="AD329" i="35"/>
  <c r="AC329" i="35"/>
  <c r="AB329" i="35"/>
  <c r="AA329" i="35"/>
  <c r="Z329" i="35"/>
  <c r="X329" i="35"/>
  <c r="T329" i="35"/>
  <c r="AI328" i="35"/>
  <c r="AF328" i="35"/>
  <c r="AE328" i="35"/>
  <c r="AD328" i="35"/>
  <c r="AC328" i="35"/>
  <c r="AB328" i="35"/>
  <c r="AA328" i="35"/>
  <c r="Z328" i="35"/>
  <c r="X328" i="35"/>
  <c r="T328" i="35"/>
  <c r="AI327" i="35"/>
  <c r="AF327" i="35"/>
  <c r="AE327" i="35"/>
  <c r="AD327" i="35"/>
  <c r="AC327" i="35"/>
  <c r="AB327" i="35"/>
  <c r="AA327" i="35"/>
  <c r="Z327" i="35"/>
  <c r="X327" i="35"/>
  <c r="T327" i="35"/>
  <c r="AI326" i="35"/>
  <c r="AF326" i="35"/>
  <c r="AE326" i="35"/>
  <c r="AD326" i="35"/>
  <c r="AC326" i="35"/>
  <c r="AB326" i="35"/>
  <c r="AA326" i="35"/>
  <c r="Z326" i="35"/>
  <c r="X326" i="35"/>
  <c r="T326" i="35"/>
  <c r="AI325" i="35"/>
  <c r="AF325" i="35"/>
  <c r="AE325" i="35"/>
  <c r="AD325" i="35"/>
  <c r="AC325" i="35"/>
  <c r="AB325" i="35"/>
  <c r="AA325" i="35"/>
  <c r="Z325" i="35"/>
  <c r="X325" i="35"/>
  <c r="T325" i="35"/>
  <c r="AI324" i="35"/>
  <c r="AF324" i="35"/>
  <c r="AE324" i="35"/>
  <c r="AD324" i="35"/>
  <c r="AC324" i="35"/>
  <c r="AB324" i="35"/>
  <c r="AA324" i="35"/>
  <c r="Z324" i="35"/>
  <c r="X324" i="35"/>
  <c r="T324" i="35"/>
  <c r="AI323" i="35"/>
  <c r="AF323" i="35"/>
  <c r="AE323" i="35"/>
  <c r="AD323" i="35"/>
  <c r="AC323" i="35"/>
  <c r="AB323" i="35"/>
  <c r="AA323" i="35"/>
  <c r="Z323" i="35"/>
  <c r="X323" i="35"/>
  <c r="T323" i="35"/>
  <c r="AI322" i="35"/>
  <c r="AF322" i="35"/>
  <c r="AE322" i="35"/>
  <c r="AD322" i="35"/>
  <c r="AC322" i="35"/>
  <c r="AB322" i="35"/>
  <c r="AA322" i="35"/>
  <c r="Z322" i="35"/>
  <c r="X322" i="35"/>
  <c r="T322" i="35"/>
  <c r="AI321" i="35"/>
  <c r="AF321" i="35"/>
  <c r="AE321" i="35"/>
  <c r="AD321" i="35"/>
  <c r="AC321" i="35"/>
  <c r="AB321" i="35"/>
  <c r="AA321" i="35"/>
  <c r="Z321" i="35"/>
  <c r="X321" i="35"/>
  <c r="T321" i="35"/>
  <c r="AI320" i="35"/>
  <c r="AF320" i="35"/>
  <c r="AE320" i="35"/>
  <c r="AD320" i="35"/>
  <c r="AC320" i="35"/>
  <c r="AB320" i="35"/>
  <c r="AA320" i="35"/>
  <c r="Z320" i="35"/>
  <c r="X320" i="35"/>
  <c r="T320" i="35"/>
  <c r="AI319" i="35"/>
  <c r="AF319" i="35"/>
  <c r="AE319" i="35"/>
  <c r="AD319" i="35"/>
  <c r="AC319" i="35"/>
  <c r="AB319" i="35"/>
  <c r="AA319" i="35"/>
  <c r="Z319" i="35"/>
  <c r="X319" i="35"/>
  <c r="T319" i="35"/>
  <c r="AI318" i="35"/>
  <c r="AF318" i="35"/>
  <c r="AE318" i="35"/>
  <c r="AD318" i="35"/>
  <c r="AC318" i="35"/>
  <c r="AB318" i="35"/>
  <c r="AA318" i="35"/>
  <c r="Z318" i="35"/>
  <c r="X318" i="35"/>
  <c r="T318" i="35"/>
  <c r="AI317" i="35"/>
  <c r="AF317" i="35"/>
  <c r="AE317" i="35"/>
  <c r="AD317" i="35"/>
  <c r="AC317" i="35"/>
  <c r="AB317" i="35"/>
  <c r="AA317" i="35"/>
  <c r="Z317" i="35"/>
  <c r="X317" i="35"/>
  <c r="T317" i="35"/>
  <c r="AI316" i="35"/>
  <c r="AF316" i="35"/>
  <c r="AE316" i="35"/>
  <c r="AD316" i="35"/>
  <c r="AC316" i="35"/>
  <c r="AB316" i="35"/>
  <c r="AA316" i="35"/>
  <c r="Z316" i="35"/>
  <c r="X316" i="35"/>
  <c r="T316" i="35"/>
  <c r="AI315" i="35"/>
  <c r="AF315" i="35"/>
  <c r="AE315" i="35"/>
  <c r="AD315" i="35"/>
  <c r="AC315" i="35"/>
  <c r="AB315" i="35"/>
  <c r="AA315" i="35"/>
  <c r="Z315" i="35"/>
  <c r="X315" i="35"/>
  <c r="T315" i="35"/>
  <c r="AI314" i="35"/>
  <c r="AF314" i="35"/>
  <c r="AE314" i="35"/>
  <c r="AD314" i="35"/>
  <c r="AC314" i="35"/>
  <c r="AB314" i="35"/>
  <c r="AA314" i="35"/>
  <c r="Z314" i="35"/>
  <c r="X314" i="35"/>
  <c r="T314" i="35"/>
  <c r="AI313" i="35"/>
  <c r="AF313" i="35"/>
  <c r="AE313" i="35"/>
  <c r="AD313" i="35"/>
  <c r="AC313" i="35"/>
  <c r="AB313" i="35"/>
  <c r="AA313" i="35"/>
  <c r="Z313" i="35"/>
  <c r="X313" i="35"/>
  <c r="T313" i="35"/>
  <c r="AI312" i="35"/>
  <c r="AF312" i="35"/>
  <c r="AE312" i="35"/>
  <c r="AD312" i="35"/>
  <c r="AC312" i="35"/>
  <c r="AB312" i="35"/>
  <c r="AA312" i="35"/>
  <c r="Z312" i="35"/>
  <c r="X312" i="35"/>
  <c r="T312" i="35"/>
  <c r="AI311" i="35"/>
  <c r="AF311" i="35"/>
  <c r="AE311" i="35"/>
  <c r="AD311" i="35"/>
  <c r="AC311" i="35"/>
  <c r="AB311" i="35"/>
  <c r="AA311" i="35"/>
  <c r="Z311" i="35"/>
  <c r="X311" i="35"/>
  <c r="T311" i="35"/>
  <c r="AI310" i="35"/>
  <c r="AF310" i="35"/>
  <c r="AE310" i="35"/>
  <c r="AD310" i="35"/>
  <c r="AC310" i="35"/>
  <c r="AB310" i="35"/>
  <c r="AA310" i="35"/>
  <c r="Z310" i="35"/>
  <c r="X310" i="35"/>
  <c r="T310" i="35"/>
  <c r="AI309" i="35"/>
  <c r="AF309" i="35"/>
  <c r="AE309" i="35"/>
  <c r="AD309" i="35"/>
  <c r="AC309" i="35"/>
  <c r="AB309" i="35"/>
  <c r="AA309" i="35"/>
  <c r="Z309" i="35"/>
  <c r="X309" i="35"/>
  <c r="T309" i="35"/>
  <c r="AI308" i="35"/>
  <c r="AF308" i="35"/>
  <c r="AE308" i="35"/>
  <c r="AD308" i="35"/>
  <c r="AC308" i="35"/>
  <c r="AB308" i="35"/>
  <c r="AA308" i="35"/>
  <c r="Z308" i="35"/>
  <c r="X308" i="35"/>
  <c r="T308" i="35"/>
  <c r="AI307" i="35"/>
  <c r="AF307" i="35"/>
  <c r="AE307" i="35"/>
  <c r="AD307" i="35"/>
  <c r="AC307" i="35"/>
  <c r="AB307" i="35"/>
  <c r="AA307" i="35"/>
  <c r="Z307" i="35"/>
  <c r="X307" i="35"/>
  <c r="T307" i="35"/>
  <c r="AI306" i="35"/>
  <c r="AF306" i="35"/>
  <c r="AE306" i="35"/>
  <c r="AD306" i="35"/>
  <c r="AC306" i="35"/>
  <c r="AB306" i="35"/>
  <c r="AA306" i="35"/>
  <c r="Z306" i="35"/>
  <c r="X306" i="35"/>
  <c r="T306" i="35"/>
  <c r="AI305" i="35"/>
  <c r="AF305" i="35"/>
  <c r="AE305" i="35"/>
  <c r="AD305" i="35"/>
  <c r="AC305" i="35"/>
  <c r="AB305" i="35"/>
  <c r="AA305" i="35"/>
  <c r="Z305" i="35"/>
  <c r="X305" i="35"/>
  <c r="T305" i="35"/>
  <c r="AI304" i="35"/>
  <c r="AF304" i="35"/>
  <c r="AE304" i="35"/>
  <c r="AD304" i="35"/>
  <c r="AC304" i="35"/>
  <c r="AB304" i="35"/>
  <c r="AA304" i="35"/>
  <c r="Z304" i="35"/>
  <c r="X304" i="35"/>
  <c r="T304" i="35"/>
  <c r="AI303" i="35"/>
  <c r="AF303" i="35"/>
  <c r="AE303" i="35"/>
  <c r="AD303" i="35"/>
  <c r="AC303" i="35"/>
  <c r="AB303" i="35"/>
  <c r="AA303" i="35"/>
  <c r="Z303" i="35"/>
  <c r="X303" i="35"/>
  <c r="T303" i="35"/>
  <c r="AI302" i="35"/>
  <c r="AF302" i="35"/>
  <c r="AE302" i="35"/>
  <c r="AD302" i="35"/>
  <c r="AC302" i="35"/>
  <c r="AB302" i="35"/>
  <c r="AA302" i="35"/>
  <c r="Z302" i="35"/>
  <c r="X302" i="35"/>
  <c r="T302" i="35"/>
  <c r="AI301" i="35"/>
  <c r="AF301" i="35"/>
  <c r="AE301" i="35"/>
  <c r="AD301" i="35"/>
  <c r="AC301" i="35"/>
  <c r="AB301" i="35"/>
  <c r="AA301" i="35"/>
  <c r="Z301" i="35"/>
  <c r="X301" i="35"/>
  <c r="T301" i="35"/>
  <c r="AI300" i="35"/>
  <c r="AF300" i="35"/>
  <c r="AE300" i="35"/>
  <c r="AD300" i="35"/>
  <c r="AC300" i="35"/>
  <c r="AB300" i="35"/>
  <c r="AA300" i="35"/>
  <c r="Z300" i="35"/>
  <c r="X300" i="35"/>
  <c r="T300" i="35"/>
  <c r="AI299" i="35"/>
  <c r="AF299" i="35"/>
  <c r="AE299" i="35"/>
  <c r="AD299" i="35"/>
  <c r="AC299" i="35"/>
  <c r="AB299" i="35"/>
  <c r="AA299" i="35"/>
  <c r="Z299" i="35"/>
  <c r="X299" i="35"/>
  <c r="T299" i="35"/>
  <c r="AI298" i="35"/>
  <c r="AF298" i="35"/>
  <c r="AE298" i="35"/>
  <c r="AD298" i="35"/>
  <c r="AC298" i="35"/>
  <c r="AB298" i="35"/>
  <c r="AA298" i="35"/>
  <c r="Z298" i="35"/>
  <c r="X298" i="35"/>
  <c r="T298" i="35"/>
  <c r="AI297" i="35"/>
  <c r="AF297" i="35"/>
  <c r="AE297" i="35"/>
  <c r="AD297" i="35"/>
  <c r="AC297" i="35"/>
  <c r="AB297" i="35"/>
  <c r="AA297" i="35"/>
  <c r="Z297" i="35"/>
  <c r="X297" i="35"/>
  <c r="T297" i="35"/>
  <c r="AI296" i="35"/>
  <c r="AF296" i="35"/>
  <c r="AE296" i="35"/>
  <c r="AD296" i="35"/>
  <c r="AC296" i="35"/>
  <c r="AB296" i="35"/>
  <c r="AA296" i="35"/>
  <c r="Z296" i="35"/>
  <c r="X296" i="35"/>
  <c r="T296" i="35"/>
  <c r="AI295" i="35"/>
  <c r="AF295" i="35"/>
  <c r="AE295" i="35"/>
  <c r="AD295" i="35"/>
  <c r="AC295" i="35"/>
  <c r="AB295" i="35"/>
  <c r="AA295" i="35"/>
  <c r="Z295" i="35"/>
  <c r="X295" i="35"/>
  <c r="T295" i="35"/>
  <c r="AI294" i="35"/>
  <c r="AF294" i="35"/>
  <c r="AE294" i="35"/>
  <c r="AD294" i="35"/>
  <c r="AC294" i="35"/>
  <c r="AB294" i="35"/>
  <c r="AA294" i="35"/>
  <c r="Z294" i="35"/>
  <c r="X294" i="35"/>
  <c r="T294" i="35"/>
  <c r="AI293" i="35"/>
  <c r="AF293" i="35"/>
  <c r="AE293" i="35"/>
  <c r="AD293" i="35"/>
  <c r="AC293" i="35"/>
  <c r="AB293" i="35"/>
  <c r="AA293" i="35"/>
  <c r="Z293" i="35"/>
  <c r="X293" i="35"/>
  <c r="T293" i="35"/>
  <c r="AI292" i="35"/>
  <c r="AF292" i="35"/>
  <c r="AE292" i="35"/>
  <c r="AD292" i="35"/>
  <c r="AC292" i="35"/>
  <c r="AB292" i="35"/>
  <c r="AA292" i="35"/>
  <c r="Z292" i="35"/>
  <c r="X292" i="35"/>
  <c r="T292" i="35"/>
  <c r="AI291" i="35"/>
  <c r="AF291" i="35"/>
  <c r="AE291" i="35"/>
  <c r="AD291" i="35"/>
  <c r="AC291" i="35"/>
  <c r="AB291" i="35"/>
  <c r="AA291" i="35"/>
  <c r="Z291" i="35"/>
  <c r="X291" i="35"/>
  <c r="T291" i="35"/>
  <c r="AI290" i="35"/>
  <c r="AF290" i="35"/>
  <c r="AE290" i="35"/>
  <c r="AD290" i="35"/>
  <c r="AC290" i="35"/>
  <c r="AB290" i="35"/>
  <c r="AA290" i="35"/>
  <c r="Z290" i="35"/>
  <c r="X290" i="35"/>
  <c r="T290" i="35"/>
  <c r="AI289" i="35"/>
  <c r="AF289" i="35"/>
  <c r="AE289" i="35"/>
  <c r="AD289" i="35"/>
  <c r="AC289" i="35"/>
  <c r="AB289" i="35"/>
  <c r="AA289" i="35"/>
  <c r="Z289" i="35"/>
  <c r="X289" i="35"/>
  <c r="T289" i="35"/>
  <c r="AI288" i="35"/>
  <c r="AF288" i="35"/>
  <c r="AE288" i="35"/>
  <c r="AD288" i="35"/>
  <c r="AC288" i="35"/>
  <c r="AB288" i="35"/>
  <c r="AA288" i="35"/>
  <c r="Z288" i="35"/>
  <c r="X288" i="35"/>
  <c r="T288" i="35"/>
  <c r="AI287" i="35"/>
  <c r="AF287" i="35"/>
  <c r="AE287" i="35"/>
  <c r="AD287" i="35"/>
  <c r="AC287" i="35"/>
  <c r="AB287" i="35"/>
  <c r="AA287" i="35"/>
  <c r="Z287" i="35"/>
  <c r="X287" i="35"/>
  <c r="T287" i="35"/>
  <c r="AI286" i="35"/>
  <c r="AF286" i="35"/>
  <c r="AE286" i="35"/>
  <c r="AD286" i="35"/>
  <c r="AC286" i="35"/>
  <c r="AB286" i="35"/>
  <c r="AA286" i="35"/>
  <c r="Z286" i="35"/>
  <c r="X286" i="35"/>
  <c r="T286" i="35"/>
  <c r="AI285" i="35"/>
  <c r="AF285" i="35"/>
  <c r="AE285" i="35"/>
  <c r="AD285" i="35"/>
  <c r="AC285" i="35"/>
  <c r="AB285" i="35"/>
  <c r="AA285" i="35"/>
  <c r="Z285" i="35"/>
  <c r="X285" i="35"/>
  <c r="T285" i="35"/>
  <c r="AI284" i="35"/>
  <c r="AF284" i="35"/>
  <c r="AE284" i="35"/>
  <c r="AD284" i="35"/>
  <c r="AC284" i="35"/>
  <c r="AB284" i="35"/>
  <c r="AA284" i="35"/>
  <c r="Z284" i="35"/>
  <c r="X284" i="35"/>
  <c r="T284" i="35"/>
  <c r="AI283" i="35"/>
  <c r="AF283" i="35"/>
  <c r="AE283" i="35"/>
  <c r="AD283" i="35"/>
  <c r="AC283" i="35"/>
  <c r="AB283" i="35"/>
  <c r="AA283" i="35"/>
  <c r="Z283" i="35"/>
  <c r="X283" i="35"/>
  <c r="T283" i="35"/>
  <c r="AI282" i="35"/>
  <c r="AF282" i="35"/>
  <c r="AE282" i="35"/>
  <c r="AD282" i="35"/>
  <c r="AC282" i="35"/>
  <c r="AB282" i="35"/>
  <c r="AA282" i="35"/>
  <c r="Z282" i="35"/>
  <c r="X282" i="35"/>
  <c r="T282" i="35"/>
  <c r="AI281" i="35"/>
  <c r="AF281" i="35"/>
  <c r="AE281" i="35"/>
  <c r="AD281" i="35"/>
  <c r="AC281" i="35"/>
  <c r="AB281" i="35"/>
  <c r="AA281" i="35"/>
  <c r="Z281" i="35"/>
  <c r="X281" i="35"/>
  <c r="T281" i="35"/>
  <c r="AI280" i="35"/>
  <c r="AF280" i="35"/>
  <c r="AE280" i="35"/>
  <c r="AD280" i="35"/>
  <c r="AC280" i="35"/>
  <c r="AB280" i="35"/>
  <c r="AA280" i="35"/>
  <c r="Z280" i="35"/>
  <c r="X280" i="35"/>
  <c r="T280" i="35"/>
  <c r="AI279" i="35"/>
  <c r="AF279" i="35"/>
  <c r="AE279" i="35"/>
  <c r="AD279" i="35"/>
  <c r="AC279" i="35"/>
  <c r="AB279" i="35"/>
  <c r="AA279" i="35"/>
  <c r="Z279" i="35"/>
  <c r="X279" i="35"/>
  <c r="T279" i="35"/>
  <c r="AI278" i="35"/>
  <c r="AF278" i="35"/>
  <c r="AE278" i="35"/>
  <c r="AD278" i="35"/>
  <c r="AC278" i="35"/>
  <c r="AB278" i="35"/>
  <c r="AA278" i="35"/>
  <c r="Z278" i="35"/>
  <c r="X278" i="35"/>
  <c r="T278" i="35"/>
  <c r="AI277" i="35"/>
  <c r="AF277" i="35"/>
  <c r="AE277" i="35"/>
  <c r="AD277" i="35"/>
  <c r="AC277" i="35"/>
  <c r="AB277" i="35"/>
  <c r="AA277" i="35"/>
  <c r="Z277" i="35"/>
  <c r="X277" i="35"/>
  <c r="T277" i="35"/>
  <c r="AI276" i="35"/>
  <c r="AF276" i="35"/>
  <c r="AE276" i="35"/>
  <c r="AD276" i="35"/>
  <c r="AC276" i="35"/>
  <c r="AB276" i="35"/>
  <c r="AA276" i="35"/>
  <c r="Z276" i="35"/>
  <c r="X276" i="35"/>
  <c r="T276" i="35"/>
  <c r="AI275" i="35"/>
  <c r="AF275" i="35"/>
  <c r="AE275" i="35"/>
  <c r="AD275" i="35"/>
  <c r="AC275" i="35"/>
  <c r="AB275" i="35"/>
  <c r="AA275" i="35"/>
  <c r="Z275" i="35"/>
  <c r="X275" i="35"/>
  <c r="T275" i="35"/>
  <c r="AI274" i="35"/>
  <c r="AF274" i="35"/>
  <c r="AE274" i="35"/>
  <c r="AD274" i="35"/>
  <c r="AC274" i="35"/>
  <c r="AB274" i="35"/>
  <c r="AA274" i="35"/>
  <c r="Z274" i="35"/>
  <c r="X274" i="35"/>
  <c r="T274" i="35"/>
  <c r="AI273" i="35"/>
  <c r="AF273" i="35"/>
  <c r="AE273" i="35"/>
  <c r="AD273" i="35"/>
  <c r="AC273" i="35"/>
  <c r="AB273" i="35"/>
  <c r="AA273" i="35"/>
  <c r="Z273" i="35"/>
  <c r="X273" i="35"/>
  <c r="T273" i="35"/>
  <c r="AI272" i="35"/>
  <c r="AF272" i="35"/>
  <c r="AE272" i="35"/>
  <c r="AD272" i="35"/>
  <c r="AC272" i="35"/>
  <c r="AB272" i="35"/>
  <c r="AA272" i="35"/>
  <c r="Z272" i="35"/>
  <c r="X272" i="35"/>
  <c r="T272" i="35"/>
  <c r="AI271" i="35"/>
  <c r="AF271" i="35"/>
  <c r="AE271" i="35"/>
  <c r="AD271" i="35"/>
  <c r="AC271" i="35"/>
  <c r="AB271" i="35"/>
  <c r="AA271" i="35"/>
  <c r="Z271" i="35"/>
  <c r="X271" i="35"/>
  <c r="T271" i="35"/>
  <c r="AI270" i="35"/>
  <c r="AF270" i="35"/>
  <c r="AE270" i="35"/>
  <c r="AD270" i="35"/>
  <c r="AC270" i="35"/>
  <c r="AB270" i="35"/>
  <c r="AA270" i="35"/>
  <c r="Z270" i="35"/>
  <c r="X270" i="35"/>
  <c r="T270" i="35"/>
  <c r="AI269" i="35"/>
  <c r="AF269" i="35"/>
  <c r="AE269" i="35"/>
  <c r="AD269" i="35"/>
  <c r="AC269" i="35"/>
  <c r="AB269" i="35"/>
  <c r="AA269" i="35"/>
  <c r="Z269" i="35"/>
  <c r="X269" i="35"/>
  <c r="T269" i="35"/>
  <c r="AI268" i="35"/>
  <c r="AF268" i="35"/>
  <c r="AE268" i="35"/>
  <c r="AD268" i="35"/>
  <c r="AC268" i="35"/>
  <c r="AB268" i="35"/>
  <c r="AA268" i="35"/>
  <c r="Z268" i="35"/>
  <c r="X268" i="35"/>
  <c r="T268" i="35"/>
  <c r="AI267" i="35"/>
  <c r="AF267" i="35"/>
  <c r="AE267" i="35"/>
  <c r="AD267" i="35"/>
  <c r="AC267" i="35"/>
  <c r="AB267" i="35"/>
  <c r="AA267" i="35"/>
  <c r="Z267" i="35"/>
  <c r="X267" i="35"/>
  <c r="T267" i="35"/>
  <c r="AI266" i="35"/>
  <c r="AF266" i="35"/>
  <c r="AE266" i="35"/>
  <c r="AD266" i="35"/>
  <c r="AC266" i="35"/>
  <c r="AB266" i="35"/>
  <c r="AA266" i="35"/>
  <c r="Z266" i="35"/>
  <c r="X266" i="35"/>
  <c r="T266" i="35"/>
  <c r="AI265" i="35"/>
  <c r="AF265" i="35"/>
  <c r="AE265" i="35"/>
  <c r="AD265" i="35"/>
  <c r="AC265" i="35"/>
  <c r="AB265" i="35"/>
  <c r="AA265" i="35"/>
  <c r="Z265" i="35"/>
  <c r="X265" i="35"/>
  <c r="T265" i="35"/>
  <c r="AI264" i="35"/>
  <c r="AF264" i="35"/>
  <c r="AE264" i="35"/>
  <c r="AD264" i="35"/>
  <c r="AC264" i="35"/>
  <c r="AB264" i="35"/>
  <c r="AA264" i="35"/>
  <c r="Z264" i="35"/>
  <c r="X264" i="35"/>
  <c r="T264" i="35"/>
  <c r="AI263" i="35"/>
  <c r="AF263" i="35"/>
  <c r="AE263" i="35"/>
  <c r="AD263" i="35"/>
  <c r="AC263" i="35"/>
  <c r="AB263" i="35"/>
  <c r="AA263" i="35"/>
  <c r="Z263" i="35"/>
  <c r="X263" i="35"/>
  <c r="T263" i="35"/>
  <c r="AI262" i="35"/>
  <c r="AF262" i="35"/>
  <c r="AE262" i="35"/>
  <c r="AD262" i="35"/>
  <c r="AC262" i="35"/>
  <c r="AB262" i="35"/>
  <c r="AA262" i="35"/>
  <c r="Z262" i="35"/>
  <c r="X262" i="35"/>
  <c r="T262" i="35"/>
  <c r="AI261" i="35"/>
  <c r="AF261" i="35"/>
  <c r="AE261" i="35"/>
  <c r="AD261" i="35"/>
  <c r="AC261" i="35"/>
  <c r="AB261" i="35"/>
  <c r="AA261" i="35"/>
  <c r="Z261" i="35"/>
  <c r="X261" i="35"/>
  <c r="T261" i="35"/>
  <c r="AI260" i="35"/>
  <c r="AF260" i="35"/>
  <c r="AE260" i="35"/>
  <c r="AD260" i="35"/>
  <c r="AC260" i="35"/>
  <c r="AB260" i="35"/>
  <c r="AA260" i="35"/>
  <c r="Z260" i="35"/>
  <c r="X260" i="35"/>
  <c r="T260" i="35"/>
  <c r="AI259" i="35"/>
  <c r="AF259" i="35"/>
  <c r="AE259" i="35"/>
  <c r="AD259" i="35"/>
  <c r="AC259" i="35"/>
  <c r="AB259" i="35"/>
  <c r="AA259" i="35"/>
  <c r="Z259" i="35"/>
  <c r="X259" i="35"/>
  <c r="T259" i="35"/>
  <c r="AI258" i="35"/>
  <c r="AF258" i="35"/>
  <c r="AE258" i="35"/>
  <c r="AD258" i="35"/>
  <c r="AC258" i="35"/>
  <c r="AB258" i="35"/>
  <c r="AA258" i="35"/>
  <c r="Z258" i="35"/>
  <c r="X258" i="35"/>
  <c r="T258" i="35"/>
  <c r="AI257" i="35"/>
  <c r="AF257" i="35"/>
  <c r="AE257" i="35"/>
  <c r="AD257" i="35"/>
  <c r="AC257" i="35"/>
  <c r="AB257" i="35"/>
  <c r="AA257" i="35"/>
  <c r="Z257" i="35"/>
  <c r="X257" i="35"/>
  <c r="T257" i="35"/>
  <c r="AI256" i="35"/>
  <c r="AF256" i="35"/>
  <c r="AE256" i="35"/>
  <c r="AD256" i="35"/>
  <c r="AC256" i="35"/>
  <c r="AB256" i="35"/>
  <c r="AA256" i="35"/>
  <c r="Z256" i="35"/>
  <c r="X256" i="35"/>
  <c r="T256" i="35"/>
  <c r="AI255" i="35"/>
  <c r="AF255" i="35"/>
  <c r="AE255" i="35"/>
  <c r="AD255" i="35"/>
  <c r="AC255" i="35"/>
  <c r="AB255" i="35"/>
  <c r="AA255" i="35"/>
  <c r="Z255" i="35"/>
  <c r="X255" i="35"/>
  <c r="T255" i="35"/>
  <c r="AI254" i="35"/>
  <c r="AF254" i="35"/>
  <c r="AE254" i="35"/>
  <c r="AD254" i="35"/>
  <c r="AC254" i="35"/>
  <c r="AB254" i="35"/>
  <c r="AA254" i="35"/>
  <c r="Z254" i="35"/>
  <c r="X254" i="35"/>
  <c r="T254" i="35"/>
  <c r="AI253" i="35"/>
  <c r="AF253" i="35"/>
  <c r="AE253" i="35"/>
  <c r="AD253" i="35"/>
  <c r="AC253" i="35"/>
  <c r="AB253" i="35"/>
  <c r="AA253" i="35"/>
  <c r="Z253" i="35"/>
  <c r="X253" i="35"/>
  <c r="T253" i="35"/>
  <c r="AI252" i="35"/>
  <c r="AF252" i="35"/>
  <c r="AE252" i="35"/>
  <c r="AD252" i="35"/>
  <c r="AC252" i="35"/>
  <c r="AB252" i="35"/>
  <c r="AA252" i="35"/>
  <c r="Z252" i="35"/>
  <c r="X252" i="35"/>
  <c r="T252" i="35"/>
  <c r="AI251" i="35"/>
  <c r="AF251" i="35"/>
  <c r="AE251" i="35"/>
  <c r="AD251" i="35"/>
  <c r="AC251" i="35"/>
  <c r="AB251" i="35"/>
  <c r="AA251" i="35"/>
  <c r="Z251" i="35"/>
  <c r="X251" i="35"/>
  <c r="T251" i="35"/>
  <c r="AI250" i="35"/>
  <c r="AF250" i="35"/>
  <c r="AE250" i="35"/>
  <c r="AD250" i="35"/>
  <c r="AC250" i="35"/>
  <c r="AB250" i="35"/>
  <c r="AA250" i="35"/>
  <c r="Z250" i="35"/>
  <c r="X250" i="35"/>
  <c r="T250" i="35"/>
  <c r="AI249" i="35"/>
  <c r="AF249" i="35"/>
  <c r="AE249" i="35"/>
  <c r="AD249" i="35"/>
  <c r="AC249" i="35"/>
  <c r="AB249" i="35"/>
  <c r="AA249" i="35"/>
  <c r="Z249" i="35"/>
  <c r="X249" i="35"/>
  <c r="T249" i="35"/>
  <c r="AI248" i="35"/>
  <c r="AF248" i="35"/>
  <c r="AE248" i="35"/>
  <c r="AD248" i="35"/>
  <c r="AC248" i="35"/>
  <c r="AB248" i="35"/>
  <c r="AA248" i="35"/>
  <c r="Z248" i="35"/>
  <c r="X248" i="35"/>
  <c r="T248" i="35"/>
  <c r="AI247" i="35"/>
  <c r="AF247" i="35"/>
  <c r="AE247" i="35"/>
  <c r="AD247" i="35"/>
  <c r="AC247" i="35"/>
  <c r="AB247" i="35"/>
  <c r="AA247" i="35"/>
  <c r="Z247" i="35"/>
  <c r="X247" i="35"/>
  <c r="T247" i="35"/>
  <c r="AI246" i="35"/>
  <c r="AF246" i="35"/>
  <c r="AE246" i="35"/>
  <c r="AD246" i="35"/>
  <c r="AC246" i="35"/>
  <c r="AB246" i="35"/>
  <c r="AA246" i="35"/>
  <c r="Z246" i="35"/>
  <c r="X246" i="35"/>
  <c r="T246" i="35"/>
  <c r="AI245" i="35"/>
  <c r="AF245" i="35"/>
  <c r="AE245" i="35"/>
  <c r="AD245" i="35"/>
  <c r="AC245" i="35"/>
  <c r="AB245" i="35"/>
  <c r="AA245" i="35"/>
  <c r="Z245" i="35"/>
  <c r="X245" i="35"/>
  <c r="T245" i="35"/>
  <c r="AI244" i="35"/>
  <c r="AF244" i="35"/>
  <c r="AE244" i="35"/>
  <c r="AD244" i="35"/>
  <c r="AC244" i="35"/>
  <c r="AB244" i="35"/>
  <c r="AA244" i="35"/>
  <c r="Z244" i="35"/>
  <c r="X244" i="35"/>
  <c r="T244" i="35"/>
  <c r="AI243" i="35"/>
  <c r="AF243" i="35"/>
  <c r="AE243" i="35"/>
  <c r="AD243" i="35"/>
  <c r="AC243" i="35"/>
  <c r="AB243" i="35"/>
  <c r="AA243" i="35"/>
  <c r="Z243" i="35"/>
  <c r="X243" i="35"/>
  <c r="T243" i="35"/>
  <c r="AI242" i="35"/>
  <c r="AF242" i="35"/>
  <c r="AE242" i="35"/>
  <c r="AD242" i="35"/>
  <c r="AC242" i="35"/>
  <c r="AB242" i="35"/>
  <c r="AA242" i="35"/>
  <c r="Z242" i="35"/>
  <c r="X242" i="35"/>
  <c r="T242" i="35"/>
  <c r="AI241" i="35"/>
  <c r="AF241" i="35"/>
  <c r="AE241" i="35"/>
  <c r="AD241" i="35"/>
  <c r="AC241" i="35"/>
  <c r="AB241" i="35"/>
  <c r="AA241" i="35"/>
  <c r="Z241" i="35"/>
  <c r="X241" i="35"/>
  <c r="T241" i="35"/>
  <c r="AI240" i="35"/>
  <c r="AF240" i="35"/>
  <c r="AE240" i="35"/>
  <c r="AD240" i="35"/>
  <c r="AC240" i="35"/>
  <c r="AB240" i="35"/>
  <c r="AA240" i="35"/>
  <c r="Z240" i="35"/>
  <c r="X240" i="35"/>
  <c r="T240" i="35"/>
  <c r="AI239" i="35"/>
  <c r="AF239" i="35"/>
  <c r="AE239" i="35"/>
  <c r="AD239" i="35"/>
  <c r="AC239" i="35"/>
  <c r="AB239" i="35"/>
  <c r="AA239" i="35"/>
  <c r="Z239" i="35"/>
  <c r="X239" i="35"/>
  <c r="T239" i="35"/>
  <c r="AI238" i="35"/>
  <c r="AF238" i="35"/>
  <c r="AE238" i="35"/>
  <c r="AD238" i="35"/>
  <c r="AC238" i="35"/>
  <c r="AB238" i="35"/>
  <c r="AA238" i="35"/>
  <c r="Z238" i="35"/>
  <c r="X238" i="35"/>
  <c r="T238" i="35"/>
  <c r="AI237" i="35"/>
  <c r="AF237" i="35"/>
  <c r="AE237" i="35"/>
  <c r="AD237" i="35"/>
  <c r="AC237" i="35"/>
  <c r="AB237" i="35"/>
  <c r="AA237" i="35"/>
  <c r="Z237" i="35"/>
  <c r="X237" i="35"/>
  <c r="T237" i="35"/>
  <c r="AI236" i="35"/>
  <c r="AF236" i="35"/>
  <c r="AE236" i="35"/>
  <c r="AD236" i="35"/>
  <c r="AC236" i="35"/>
  <c r="AB236" i="35"/>
  <c r="AA236" i="35"/>
  <c r="Z236" i="35"/>
  <c r="X236" i="35"/>
  <c r="T236" i="35"/>
  <c r="AI235" i="35"/>
  <c r="AF235" i="35"/>
  <c r="AE235" i="35"/>
  <c r="AD235" i="35"/>
  <c r="AC235" i="35"/>
  <c r="AB235" i="35"/>
  <c r="AA235" i="35"/>
  <c r="Z235" i="35"/>
  <c r="X235" i="35"/>
  <c r="T235" i="35"/>
  <c r="AI234" i="35"/>
  <c r="AF234" i="35"/>
  <c r="AE234" i="35"/>
  <c r="AD234" i="35"/>
  <c r="AC234" i="35"/>
  <c r="AB234" i="35"/>
  <c r="AA234" i="35"/>
  <c r="Z234" i="35"/>
  <c r="X234" i="35"/>
  <c r="T234" i="35"/>
  <c r="AI233" i="35"/>
  <c r="AF233" i="35"/>
  <c r="AE233" i="35"/>
  <c r="AD233" i="35"/>
  <c r="AC233" i="35"/>
  <c r="AB233" i="35"/>
  <c r="AA233" i="35"/>
  <c r="Z233" i="35"/>
  <c r="X233" i="35"/>
  <c r="T233" i="35"/>
  <c r="AI232" i="35"/>
  <c r="AF232" i="35"/>
  <c r="AE232" i="35"/>
  <c r="AD232" i="35"/>
  <c r="AC232" i="35"/>
  <c r="AB232" i="35"/>
  <c r="AA232" i="35"/>
  <c r="Z232" i="35"/>
  <c r="X232" i="35"/>
  <c r="T232" i="35"/>
  <c r="AI231" i="35"/>
  <c r="AF231" i="35"/>
  <c r="AE231" i="35"/>
  <c r="AD231" i="35"/>
  <c r="AC231" i="35"/>
  <c r="AB231" i="35"/>
  <c r="AA231" i="35"/>
  <c r="Z231" i="35"/>
  <c r="X231" i="35"/>
  <c r="T231" i="35"/>
  <c r="AI230" i="35"/>
  <c r="AF230" i="35"/>
  <c r="AE230" i="35"/>
  <c r="AD230" i="35"/>
  <c r="AC230" i="35"/>
  <c r="AB230" i="35"/>
  <c r="AA230" i="35"/>
  <c r="Z230" i="35"/>
  <c r="X230" i="35"/>
  <c r="T230" i="35"/>
  <c r="AI229" i="35"/>
  <c r="AF229" i="35"/>
  <c r="AE229" i="35"/>
  <c r="AD229" i="35"/>
  <c r="AC229" i="35"/>
  <c r="AB229" i="35"/>
  <c r="AA229" i="35"/>
  <c r="Z229" i="35"/>
  <c r="X229" i="35"/>
  <c r="T229" i="35"/>
  <c r="AI228" i="35"/>
  <c r="AF228" i="35"/>
  <c r="AE228" i="35"/>
  <c r="AD228" i="35"/>
  <c r="AC228" i="35"/>
  <c r="AB228" i="35"/>
  <c r="AA228" i="35"/>
  <c r="Z228" i="35"/>
  <c r="X228" i="35"/>
  <c r="T228" i="35"/>
  <c r="AI227" i="35"/>
  <c r="AF227" i="35"/>
  <c r="AE227" i="35"/>
  <c r="AD227" i="35"/>
  <c r="AC227" i="35"/>
  <c r="AB227" i="35"/>
  <c r="AA227" i="35"/>
  <c r="Z227" i="35"/>
  <c r="X227" i="35"/>
  <c r="T227" i="35"/>
  <c r="AI226" i="35"/>
  <c r="AF226" i="35"/>
  <c r="AE226" i="35"/>
  <c r="AD226" i="35"/>
  <c r="AC226" i="35"/>
  <c r="AB226" i="35"/>
  <c r="AA226" i="35"/>
  <c r="Z226" i="35"/>
  <c r="X226" i="35"/>
  <c r="T226" i="35"/>
  <c r="AI225" i="35"/>
  <c r="AF225" i="35"/>
  <c r="AE225" i="35"/>
  <c r="AD225" i="35"/>
  <c r="AC225" i="35"/>
  <c r="AB225" i="35"/>
  <c r="AA225" i="35"/>
  <c r="Z225" i="35"/>
  <c r="X225" i="35"/>
  <c r="T225" i="35"/>
  <c r="AI224" i="35"/>
  <c r="AF224" i="35"/>
  <c r="AE224" i="35"/>
  <c r="AD224" i="35"/>
  <c r="AC224" i="35"/>
  <c r="AB224" i="35"/>
  <c r="AA224" i="35"/>
  <c r="Z224" i="35"/>
  <c r="X224" i="35"/>
  <c r="T224" i="35"/>
  <c r="AI223" i="35"/>
  <c r="AF223" i="35"/>
  <c r="AE223" i="35"/>
  <c r="AD223" i="35"/>
  <c r="AC223" i="35"/>
  <c r="AB223" i="35"/>
  <c r="AA223" i="35"/>
  <c r="Z223" i="35"/>
  <c r="X223" i="35"/>
  <c r="T223" i="35"/>
  <c r="AI222" i="35"/>
  <c r="AF222" i="35"/>
  <c r="AE222" i="35"/>
  <c r="AD222" i="35"/>
  <c r="AC222" i="35"/>
  <c r="AB222" i="35"/>
  <c r="AA222" i="35"/>
  <c r="Z222" i="35"/>
  <c r="X222" i="35"/>
  <c r="T222" i="35"/>
  <c r="AI221" i="35"/>
  <c r="AF221" i="35"/>
  <c r="AE221" i="35"/>
  <c r="AD221" i="35"/>
  <c r="AC221" i="35"/>
  <c r="AB221" i="35"/>
  <c r="AA221" i="35"/>
  <c r="Z221" i="35"/>
  <c r="X221" i="35"/>
  <c r="T221" i="35"/>
  <c r="AI220" i="35"/>
  <c r="AF220" i="35"/>
  <c r="AE220" i="35"/>
  <c r="AD220" i="35"/>
  <c r="AC220" i="35"/>
  <c r="AB220" i="35"/>
  <c r="AA220" i="35"/>
  <c r="Z220" i="35"/>
  <c r="X220" i="35"/>
  <c r="T220" i="35"/>
  <c r="AI219" i="35"/>
  <c r="AF219" i="35"/>
  <c r="AE219" i="35"/>
  <c r="AD219" i="35"/>
  <c r="AC219" i="35"/>
  <c r="AB219" i="35"/>
  <c r="AA219" i="35"/>
  <c r="Z219" i="35"/>
  <c r="X219" i="35"/>
  <c r="T219" i="35"/>
  <c r="AI218" i="35"/>
  <c r="AF218" i="35"/>
  <c r="AE218" i="35"/>
  <c r="AD218" i="35"/>
  <c r="AC218" i="35"/>
  <c r="AB218" i="35"/>
  <c r="AA218" i="35"/>
  <c r="Z218" i="35"/>
  <c r="X218" i="35"/>
  <c r="T218" i="35"/>
  <c r="AI217" i="35"/>
  <c r="AF217" i="35"/>
  <c r="AE217" i="35"/>
  <c r="AD217" i="35"/>
  <c r="AC217" i="35"/>
  <c r="AB217" i="35"/>
  <c r="AA217" i="35"/>
  <c r="Z217" i="35"/>
  <c r="X217" i="35"/>
  <c r="T217" i="35"/>
  <c r="AI216" i="35"/>
  <c r="AF216" i="35"/>
  <c r="AE216" i="35"/>
  <c r="AD216" i="35"/>
  <c r="AC216" i="35"/>
  <c r="AB216" i="35"/>
  <c r="AA216" i="35"/>
  <c r="Z216" i="35"/>
  <c r="X216" i="35"/>
  <c r="T216" i="35"/>
  <c r="AI215" i="35"/>
  <c r="AF215" i="35"/>
  <c r="AE215" i="35"/>
  <c r="AD215" i="35"/>
  <c r="AC215" i="35"/>
  <c r="AB215" i="35"/>
  <c r="AA215" i="35"/>
  <c r="Z215" i="35"/>
  <c r="X215" i="35"/>
  <c r="T215" i="35"/>
  <c r="AI214" i="35"/>
  <c r="AF214" i="35"/>
  <c r="AE214" i="35"/>
  <c r="AD214" i="35"/>
  <c r="AC214" i="35"/>
  <c r="AB214" i="35"/>
  <c r="AA214" i="35"/>
  <c r="Z214" i="35"/>
  <c r="X214" i="35"/>
  <c r="T214" i="35"/>
  <c r="AI213" i="35"/>
  <c r="AF213" i="35"/>
  <c r="AE213" i="35"/>
  <c r="AD213" i="35"/>
  <c r="AC213" i="35"/>
  <c r="AB213" i="35"/>
  <c r="AA213" i="35"/>
  <c r="Z213" i="35"/>
  <c r="X213" i="35"/>
  <c r="T213" i="35"/>
  <c r="AI212" i="35"/>
  <c r="AF212" i="35"/>
  <c r="AE212" i="35"/>
  <c r="AD212" i="35"/>
  <c r="AC212" i="35"/>
  <c r="AB212" i="35"/>
  <c r="AA212" i="35"/>
  <c r="Z212" i="35"/>
  <c r="X212" i="35"/>
  <c r="T212" i="35"/>
  <c r="AI211" i="35"/>
  <c r="AF211" i="35"/>
  <c r="AE211" i="35"/>
  <c r="AD211" i="35"/>
  <c r="AC211" i="35"/>
  <c r="AB211" i="35"/>
  <c r="AA211" i="35"/>
  <c r="Z211" i="35"/>
  <c r="X211" i="35"/>
  <c r="T211" i="35"/>
  <c r="AI210" i="35"/>
  <c r="AF210" i="35"/>
  <c r="AE210" i="35"/>
  <c r="AD210" i="35"/>
  <c r="AC210" i="35"/>
  <c r="AB210" i="35"/>
  <c r="AA210" i="35"/>
  <c r="Z210" i="35"/>
  <c r="X210" i="35"/>
  <c r="T210" i="35"/>
  <c r="AI209" i="35"/>
  <c r="AF209" i="35"/>
  <c r="AE209" i="35"/>
  <c r="AD209" i="35"/>
  <c r="AC209" i="35"/>
  <c r="AB209" i="35"/>
  <c r="AA209" i="35"/>
  <c r="Z209" i="35"/>
  <c r="X209" i="35"/>
  <c r="T209" i="35"/>
  <c r="AI208" i="35"/>
  <c r="AF208" i="35"/>
  <c r="AE208" i="35"/>
  <c r="AD208" i="35"/>
  <c r="AC208" i="35"/>
  <c r="AB208" i="35"/>
  <c r="AA208" i="35"/>
  <c r="Z208" i="35"/>
  <c r="X208" i="35"/>
  <c r="T208" i="35"/>
  <c r="AI207" i="35"/>
  <c r="AF207" i="35"/>
  <c r="AE207" i="35"/>
  <c r="AD207" i="35"/>
  <c r="AC207" i="35"/>
  <c r="AB207" i="35"/>
  <c r="AA207" i="35"/>
  <c r="Z207" i="35"/>
  <c r="X207" i="35"/>
  <c r="T207" i="35"/>
  <c r="AI206" i="35"/>
  <c r="AF206" i="35"/>
  <c r="AE206" i="35"/>
  <c r="AD206" i="35"/>
  <c r="AC206" i="35"/>
  <c r="AB206" i="35"/>
  <c r="AA206" i="35"/>
  <c r="Z206" i="35"/>
  <c r="X206" i="35"/>
  <c r="T206" i="35"/>
  <c r="AI205" i="35"/>
  <c r="AF205" i="35"/>
  <c r="AE205" i="35"/>
  <c r="AD205" i="35"/>
  <c r="AC205" i="35"/>
  <c r="AB205" i="35"/>
  <c r="AA205" i="35"/>
  <c r="Z205" i="35"/>
  <c r="X205" i="35"/>
  <c r="T205" i="35"/>
  <c r="AI204" i="35"/>
  <c r="AF204" i="35"/>
  <c r="AE204" i="35"/>
  <c r="AD204" i="35"/>
  <c r="AC204" i="35"/>
  <c r="AB204" i="35"/>
  <c r="AA204" i="35"/>
  <c r="Z204" i="35"/>
  <c r="X204" i="35"/>
  <c r="T204" i="35"/>
  <c r="AI203" i="35"/>
  <c r="AF203" i="35"/>
  <c r="AE203" i="35"/>
  <c r="AD203" i="35"/>
  <c r="AC203" i="35"/>
  <c r="AB203" i="35"/>
  <c r="AA203" i="35"/>
  <c r="Z203" i="35"/>
  <c r="X203" i="35"/>
  <c r="T203" i="35"/>
  <c r="AI202" i="35"/>
  <c r="AF202" i="35"/>
  <c r="AE202" i="35"/>
  <c r="AD202" i="35"/>
  <c r="AC202" i="35"/>
  <c r="AB202" i="35"/>
  <c r="AA202" i="35"/>
  <c r="Z202" i="35"/>
  <c r="X202" i="35"/>
  <c r="T202" i="35"/>
  <c r="AI201" i="35"/>
  <c r="AF201" i="35"/>
  <c r="AE201" i="35"/>
  <c r="AD201" i="35"/>
  <c r="AC201" i="35"/>
  <c r="AB201" i="35"/>
  <c r="AA201" i="35"/>
  <c r="Z201" i="35"/>
  <c r="X201" i="35"/>
  <c r="T201" i="35"/>
  <c r="AI200" i="35"/>
  <c r="AF200" i="35"/>
  <c r="AE200" i="35"/>
  <c r="AD200" i="35"/>
  <c r="AC200" i="35"/>
  <c r="AB200" i="35"/>
  <c r="AA200" i="35"/>
  <c r="Z200" i="35"/>
  <c r="X200" i="35"/>
  <c r="T200" i="35"/>
  <c r="AI199" i="35"/>
  <c r="AF199" i="35"/>
  <c r="AE199" i="35"/>
  <c r="AD199" i="35"/>
  <c r="AC199" i="35"/>
  <c r="AB199" i="35"/>
  <c r="AA199" i="35"/>
  <c r="Z199" i="35"/>
  <c r="X199" i="35"/>
  <c r="T199" i="35"/>
  <c r="AI198" i="35"/>
  <c r="AF198" i="35"/>
  <c r="AE198" i="35"/>
  <c r="AD198" i="35"/>
  <c r="AC198" i="35"/>
  <c r="AB198" i="35"/>
  <c r="AA198" i="35"/>
  <c r="Z198" i="35"/>
  <c r="X198" i="35"/>
  <c r="T198" i="35"/>
  <c r="AI197" i="35"/>
  <c r="AF197" i="35"/>
  <c r="AE197" i="35"/>
  <c r="AD197" i="35"/>
  <c r="AC197" i="35"/>
  <c r="AB197" i="35"/>
  <c r="AA197" i="35"/>
  <c r="Z197" i="35"/>
  <c r="X197" i="35"/>
  <c r="T197" i="35"/>
  <c r="AI196" i="35"/>
  <c r="AF196" i="35"/>
  <c r="AE196" i="35"/>
  <c r="AD196" i="35"/>
  <c r="AC196" i="35"/>
  <c r="AB196" i="35"/>
  <c r="AA196" i="35"/>
  <c r="Z196" i="35"/>
  <c r="X196" i="35"/>
  <c r="T196" i="35"/>
  <c r="AI195" i="35"/>
  <c r="AF195" i="35"/>
  <c r="AE195" i="35"/>
  <c r="AD195" i="35"/>
  <c r="AC195" i="35"/>
  <c r="AB195" i="35"/>
  <c r="AA195" i="35"/>
  <c r="Z195" i="35"/>
  <c r="X195" i="35"/>
  <c r="T195" i="35"/>
  <c r="AI194" i="35"/>
  <c r="AF194" i="35"/>
  <c r="AE194" i="35"/>
  <c r="AD194" i="35"/>
  <c r="AC194" i="35"/>
  <c r="AB194" i="35"/>
  <c r="AA194" i="35"/>
  <c r="Z194" i="35"/>
  <c r="X194" i="35"/>
  <c r="T194" i="35"/>
  <c r="AI193" i="35"/>
  <c r="AF193" i="35"/>
  <c r="AE193" i="35"/>
  <c r="AD193" i="35"/>
  <c r="AC193" i="35"/>
  <c r="AB193" i="35"/>
  <c r="AA193" i="35"/>
  <c r="Z193" i="35"/>
  <c r="X193" i="35"/>
  <c r="T193" i="35"/>
  <c r="AI192" i="35"/>
  <c r="AF192" i="35"/>
  <c r="AE192" i="35"/>
  <c r="AD192" i="35"/>
  <c r="AC192" i="35"/>
  <c r="AB192" i="35"/>
  <c r="AA192" i="35"/>
  <c r="Z192" i="35"/>
  <c r="X192" i="35"/>
  <c r="T192" i="35"/>
  <c r="AI191" i="35"/>
  <c r="AF191" i="35"/>
  <c r="AE191" i="35"/>
  <c r="AD191" i="35"/>
  <c r="AC191" i="35"/>
  <c r="AB191" i="35"/>
  <c r="AA191" i="35"/>
  <c r="Z191" i="35"/>
  <c r="X191" i="35"/>
  <c r="T191" i="35"/>
  <c r="AI190" i="35"/>
  <c r="AF190" i="35"/>
  <c r="AE190" i="35"/>
  <c r="AD190" i="35"/>
  <c r="AC190" i="35"/>
  <c r="AB190" i="35"/>
  <c r="AA190" i="35"/>
  <c r="Z190" i="35"/>
  <c r="X190" i="35"/>
  <c r="T190" i="35"/>
  <c r="AI189" i="35"/>
  <c r="AF189" i="35"/>
  <c r="AE189" i="35"/>
  <c r="AD189" i="35"/>
  <c r="AC189" i="35"/>
  <c r="AB189" i="35"/>
  <c r="AA189" i="35"/>
  <c r="Z189" i="35"/>
  <c r="X189" i="35"/>
  <c r="T189" i="35"/>
  <c r="AI188" i="35"/>
  <c r="AF188" i="35"/>
  <c r="AE188" i="35"/>
  <c r="AD188" i="35"/>
  <c r="AC188" i="35"/>
  <c r="AB188" i="35"/>
  <c r="AA188" i="35"/>
  <c r="Z188" i="35"/>
  <c r="X188" i="35"/>
  <c r="T188" i="35"/>
  <c r="AI187" i="35"/>
  <c r="AF187" i="35"/>
  <c r="AE187" i="35"/>
  <c r="AD187" i="35"/>
  <c r="AC187" i="35"/>
  <c r="AB187" i="35"/>
  <c r="AA187" i="35"/>
  <c r="Z187" i="35"/>
  <c r="X187" i="35"/>
  <c r="T187" i="35"/>
  <c r="AI186" i="35"/>
  <c r="AF186" i="35"/>
  <c r="AE186" i="35"/>
  <c r="AD186" i="35"/>
  <c r="AC186" i="35"/>
  <c r="AB186" i="35"/>
  <c r="AA186" i="35"/>
  <c r="Z186" i="35"/>
  <c r="X186" i="35"/>
  <c r="T186" i="35"/>
  <c r="AI185" i="35"/>
  <c r="AF185" i="35"/>
  <c r="AE185" i="35"/>
  <c r="AD185" i="35"/>
  <c r="AC185" i="35"/>
  <c r="AB185" i="35"/>
  <c r="AA185" i="35"/>
  <c r="Z185" i="35"/>
  <c r="X185" i="35"/>
  <c r="T185" i="35"/>
  <c r="AI184" i="35"/>
  <c r="AF184" i="35"/>
  <c r="AE184" i="35"/>
  <c r="AD184" i="35"/>
  <c r="AC184" i="35"/>
  <c r="AB184" i="35"/>
  <c r="AA184" i="35"/>
  <c r="Z184" i="35"/>
  <c r="X184" i="35"/>
  <c r="T184" i="35"/>
  <c r="AI183" i="35"/>
  <c r="AF183" i="35"/>
  <c r="AE183" i="35"/>
  <c r="AD183" i="35"/>
  <c r="AC183" i="35"/>
  <c r="AB183" i="35"/>
  <c r="AA183" i="35"/>
  <c r="Z183" i="35"/>
  <c r="X183" i="35"/>
  <c r="T183" i="35"/>
  <c r="AI182" i="35"/>
  <c r="AF182" i="35"/>
  <c r="AE182" i="35"/>
  <c r="AD182" i="35"/>
  <c r="AC182" i="35"/>
  <c r="AB182" i="35"/>
  <c r="AA182" i="35"/>
  <c r="Z182" i="35"/>
  <c r="X182" i="35"/>
  <c r="T182" i="35"/>
  <c r="AI181" i="35"/>
  <c r="AF181" i="35"/>
  <c r="AE181" i="35"/>
  <c r="AD181" i="35"/>
  <c r="AC181" i="35"/>
  <c r="AB181" i="35"/>
  <c r="AA181" i="35"/>
  <c r="Z181" i="35"/>
  <c r="X181" i="35"/>
  <c r="T181" i="35"/>
  <c r="AI180" i="35"/>
  <c r="AF180" i="35"/>
  <c r="AE180" i="35"/>
  <c r="AD180" i="35"/>
  <c r="AC180" i="35"/>
  <c r="AB180" i="35"/>
  <c r="AA180" i="35"/>
  <c r="Z180" i="35"/>
  <c r="X180" i="35"/>
  <c r="T180" i="35"/>
  <c r="AI179" i="35"/>
  <c r="AF179" i="35"/>
  <c r="AE179" i="35"/>
  <c r="AD179" i="35"/>
  <c r="AC179" i="35"/>
  <c r="AB179" i="35"/>
  <c r="AA179" i="35"/>
  <c r="Z179" i="35"/>
  <c r="X179" i="35"/>
  <c r="T179" i="35"/>
  <c r="AI178" i="35"/>
  <c r="AF178" i="35"/>
  <c r="AE178" i="35"/>
  <c r="AD178" i="35"/>
  <c r="AC178" i="35"/>
  <c r="AB178" i="35"/>
  <c r="AA178" i="35"/>
  <c r="Z178" i="35"/>
  <c r="X178" i="35"/>
  <c r="T178" i="35"/>
  <c r="AI177" i="35"/>
  <c r="AF177" i="35"/>
  <c r="AE177" i="35"/>
  <c r="AD177" i="35"/>
  <c r="AC177" i="35"/>
  <c r="AB177" i="35"/>
  <c r="AA177" i="35"/>
  <c r="Z177" i="35"/>
  <c r="X177" i="35"/>
  <c r="T177" i="35"/>
  <c r="AI176" i="35"/>
  <c r="AF176" i="35"/>
  <c r="AE176" i="35"/>
  <c r="AD176" i="35"/>
  <c r="AC176" i="35"/>
  <c r="AB176" i="35"/>
  <c r="AA176" i="35"/>
  <c r="Z176" i="35"/>
  <c r="X176" i="35"/>
  <c r="T176" i="35"/>
  <c r="AI175" i="35"/>
  <c r="AF175" i="35"/>
  <c r="AE175" i="35"/>
  <c r="AD175" i="35"/>
  <c r="AC175" i="35"/>
  <c r="AB175" i="35"/>
  <c r="AA175" i="35"/>
  <c r="Z175" i="35"/>
  <c r="X175" i="35"/>
  <c r="T175" i="35"/>
  <c r="AI174" i="35"/>
  <c r="AF174" i="35"/>
  <c r="AE174" i="35"/>
  <c r="AD174" i="35"/>
  <c r="AC174" i="35"/>
  <c r="AB174" i="35"/>
  <c r="AA174" i="35"/>
  <c r="Z174" i="35"/>
  <c r="X174" i="35"/>
  <c r="T174" i="35"/>
  <c r="AI173" i="35"/>
  <c r="AF173" i="35"/>
  <c r="AE173" i="35"/>
  <c r="AD173" i="35"/>
  <c r="AC173" i="35"/>
  <c r="AB173" i="35"/>
  <c r="AA173" i="35"/>
  <c r="Z173" i="35"/>
  <c r="X173" i="35"/>
  <c r="T173" i="35"/>
  <c r="AI172" i="35"/>
  <c r="AF172" i="35"/>
  <c r="AE172" i="35"/>
  <c r="AD172" i="35"/>
  <c r="AC172" i="35"/>
  <c r="AB172" i="35"/>
  <c r="AA172" i="35"/>
  <c r="Z172" i="35"/>
  <c r="X172" i="35"/>
  <c r="T172" i="35"/>
  <c r="AI171" i="35"/>
  <c r="AF171" i="35"/>
  <c r="AE171" i="35"/>
  <c r="AD171" i="35"/>
  <c r="AC171" i="35"/>
  <c r="AB171" i="35"/>
  <c r="AA171" i="35"/>
  <c r="Z171" i="35"/>
  <c r="X171" i="35"/>
  <c r="T171" i="35"/>
  <c r="AI170" i="35"/>
  <c r="AF170" i="35"/>
  <c r="AE170" i="35"/>
  <c r="AD170" i="35"/>
  <c r="AC170" i="35"/>
  <c r="AB170" i="35"/>
  <c r="AA170" i="35"/>
  <c r="Z170" i="35"/>
  <c r="X170" i="35"/>
  <c r="T170" i="35"/>
  <c r="AI169" i="35"/>
  <c r="AF169" i="35"/>
  <c r="AE169" i="35"/>
  <c r="AD169" i="35"/>
  <c r="AC169" i="35"/>
  <c r="AB169" i="35"/>
  <c r="AA169" i="35"/>
  <c r="Z169" i="35"/>
  <c r="X169" i="35"/>
  <c r="T169" i="35"/>
  <c r="AI168" i="35"/>
  <c r="AF168" i="35"/>
  <c r="AE168" i="35"/>
  <c r="AD168" i="35"/>
  <c r="AC168" i="35"/>
  <c r="AB168" i="35"/>
  <c r="AA168" i="35"/>
  <c r="Z168" i="35"/>
  <c r="X168" i="35"/>
  <c r="T168" i="35"/>
  <c r="AI167" i="35"/>
  <c r="AF167" i="35"/>
  <c r="AE167" i="35"/>
  <c r="AD167" i="35"/>
  <c r="AC167" i="35"/>
  <c r="AB167" i="35"/>
  <c r="AA167" i="35"/>
  <c r="Z167" i="35"/>
  <c r="X167" i="35"/>
  <c r="T167" i="35"/>
  <c r="AI166" i="35"/>
  <c r="AF166" i="35"/>
  <c r="AE166" i="35"/>
  <c r="AD166" i="35"/>
  <c r="AC166" i="35"/>
  <c r="AB166" i="35"/>
  <c r="AA166" i="35"/>
  <c r="Z166" i="35"/>
  <c r="X166" i="35"/>
  <c r="T166" i="35"/>
  <c r="AI165" i="35"/>
  <c r="AF165" i="35"/>
  <c r="AE165" i="35"/>
  <c r="AD165" i="35"/>
  <c r="AC165" i="35"/>
  <c r="AB165" i="35"/>
  <c r="AA165" i="35"/>
  <c r="Z165" i="35"/>
  <c r="X165" i="35"/>
  <c r="T165" i="35"/>
  <c r="AI164" i="35"/>
  <c r="AF164" i="35"/>
  <c r="AE164" i="35"/>
  <c r="AD164" i="35"/>
  <c r="AC164" i="35"/>
  <c r="AB164" i="35"/>
  <c r="AA164" i="35"/>
  <c r="Z164" i="35"/>
  <c r="X164" i="35"/>
  <c r="T164" i="35"/>
  <c r="AI163" i="35"/>
  <c r="AF163" i="35"/>
  <c r="AE163" i="35"/>
  <c r="AD163" i="35"/>
  <c r="AC163" i="35"/>
  <c r="AB163" i="35"/>
  <c r="AA163" i="35"/>
  <c r="Z163" i="35"/>
  <c r="X163" i="35"/>
  <c r="T163" i="35"/>
  <c r="AI162" i="35"/>
  <c r="AF162" i="35"/>
  <c r="AE162" i="35"/>
  <c r="AD162" i="35"/>
  <c r="AC162" i="35"/>
  <c r="AB162" i="35"/>
  <c r="AA162" i="35"/>
  <c r="Z162" i="35"/>
  <c r="X162" i="35"/>
  <c r="T162" i="35"/>
  <c r="AI161" i="35"/>
  <c r="AF161" i="35"/>
  <c r="AE161" i="35"/>
  <c r="AD161" i="35"/>
  <c r="AC161" i="35"/>
  <c r="AB161" i="35"/>
  <c r="AA161" i="35"/>
  <c r="Z161" i="35"/>
  <c r="X161" i="35"/>
  <c r="T161" i="35"/>
  <c r="AI160" i="35"/>
  <c r="AF160" i="35"/>
  <c r="AE160" i="35"/>
  <c r="AD160" i="35"/>
  <c r="AC160" i="35"/>
  <c r="AB160" i="35"/>
  <c r="AA160" i="35"/>
  <c r="Z160" i="35"/>
  <c r="X160" i="35"/>
  <c r="T160" i="35"/>
  <c r="AI159" i="35"/>
  <c r="AF159" i="35"/>
  <c r="AE159" i="35"/>
  <c r="AD159" i="35"/>
  <c r="AC159" i="35"/>
  <c r="AB159" i="35"/>
  <c r="AA159" i="35"/>
  <c r="Z159" i="35"/>
  <c r="X159" i="35"/>
  <c r="T159" i="35"/>
  <c r="AI158" i="35"/>
  <c r="AF158" i="35"/>
  <c r="AE158" i="35"/>
  <c r="AD158" i="35"/>
  <c r="AC158" i="35"/>
  <c r="AB158" i="35"/>
  <c r="AA158" i="35"/>
  <c r="Z158" i="35"/>
  <c r="X158" i="35"/>
  <c r="T158" i="35"/>
  <c r="AI157" i="35"/>
  <c r="AF157" i="35"/>
  <c r="AE157" i="35"/>
  <c r="AD157" i="35"/>
  <c r="AC157" i="35"/>
  <c r="AB157" i="35"/>
  <c r="AA157" i="35"/>
  <c r="Z157" i="35"/>
  <c r="X157" i="35"/>
  <c r="T157" i="35"/>
  <c r="AI156" i="35"/>
  <c r="AF156" i="35"/>
  <c r="AE156" i="35"/>
  <c r="AD156" i="35"/>
  <c r="AC156" i="35"/>
  <c r="AB156" i="35"/>
  <c r="AA156" i="35"/>
  <c r="Z156" i="35"/>
  <c r="X156" i="35"/>
  <c r="T156" i="35"/>
  <c r="AI155" i="35"/>
  <c r="AF155" i="35"/>
  <c r="AE155" i="35"/>
  <c r="AD155" i="35"/>
  <c r="AC155" i="35"/>
  <c r="AB155" i="35"/>
  <c r="AA155" i="35"/>
  <c r="Z155" i="35"/>
  <c r="X155" i="35"/>
  <c r="T155" i="35"/>
  <c r="AI154" i="35"/>
  <c r="AF154" i="35"/>
  <c r="AE154" i="35"/>
  <c r="AD154" i="35"/>
  <c r="AC154" i="35"/>
  <c r="AB154" i="35"/>
  <c r="AA154" i="35"/>
  <c r="Z154" i="35"/>
  <c r="X154" i="35"/>
  <c r="T154" i="35"/>
  <c r="AI153" i="35"/>
  <c r="AF153" i="35"/>
  <c r="AE153" i="35"/>
  <c r="AD153" i="35"/>
  <c r="AC153" i="35"/>
  <c r="AB153" i="35"/>
  <c r="AA153" i="35"/>
  <c r="Z153" i="35"/>
  <c r="X153" i="35"/>
  <c r="T153" i="35"/>
  <c r="AI152" i="35"/>
  <c r="AF152" i="35"/>
  <c r="AE152" i="35"/>
  <c r="AD152" i="35"/>
  <c r="AC152" i="35"/>
  <c r="AB152" i="35"/>
  <c r="AA152" i="35"/>
  <c r="Z152" i="35"/>
  <c r="X152" i="35"/>
  <c r="T152" i="35"/>
  <c r="AI151" i="35"/>
  <c r="AF151" i="35"/>
  <c r="AE151" i="35"/>
  <c r="AD151" i="35"/>
  <c r="AC151" i="35"/>
  <c r="AB151" i="35"/>
  <c r="AA151" i="35"/>
  <c r="Z151" i="35"/>
  <c r="X151" i="35"/>
  <c r="T151" i="35"/>
  <c r="AI150" i="35"/>
  <c r="AF150" i="35"/>
  <c r="AE150" i="35"/>
  <c r="AD150" i="35"/>
  <c r="AC150" i="35"/>
  <c r="AB150" i="35"/>
  <c r="AA150" i="35"/>
  <c r="Z150" i="35"/>
  <c r="X150" i="35"/>
  <c r="T150" i="35"/>
  <c r="AI149" i="35"/>
  <c r="AF149" i="35"/>
  <c r="AE149" i="35"/>
  <c r="AD149" i="35"/>
  <c r="AC149" i="35"/>
  <c r="AB149" i="35"/>
  <c r="AA149" i="35"/>
  <c r="Z149" i="35"/>
  <c r="X149" i="35"/>
  <c r="T149" i="35"/>
  <c r="AI148" i="35"/>
  <c r="AF148" i="35"/>
  <c r="AE148" i="35"/>
  <c r="AD148" i="35"/>
  <c r="AC148" i="35"/>
  <c r="AB148" i="35"/>
  <c r="AA148" i="35"/>
  <c r="Z148" i="35"/>
  <c r="X148" i="35"/>
  <c r="T148" i="35"/>
  <c r="AI147" i="35"/>
  <c r="AF147" i="35"/>
  <c r="AE147" i="35"/>
  <c r="AD147" i="35"/>
  <c r="AC147" i="35"/>
  <c r="AB147" i="35"/>
  <c r="AA147" i="35"/>
  <c r="Z147" i="35"/>
  <c r="X147" i="35"/>
  <c r="T147" i="35"/>
  <c r="AI146" i="35"/>
  <c r="AF146" i="35"/>
  <c r="AE146" i="35"/>
  <c r="AD146" i="35"/>
  <c r="AC146" i="35"/>
  <c r="AB146" i="35"/>
  <c r="AA146" i="35"/>
  <c r="Z146" i="35"/>
  <c r="X146" i="35"/>
  <c r="T146" i="35"/>
  <c r="AI145" i="35"/>
  <c r="AF145" i="35"/>
  <c r="AE145" i="35"/>
  <c r="AD145" i="35"/>
  <c r="AC145" i="35"/>
  <c r="AB145" i="35"/>
  <c r="AA145" i="35"/>
  <c r="Z145" i="35"/>
  <c r="X145" i="35"/>
  <c r="T145" i="35"/>
  <c r="AI144" i="35"/>
  <c r="AF144" i="35"/>
  <c r="AE144" i="35"/>
  <c r="AD144" i="35"/>
  <c r="AC144" i="35"/>
  <c r="AB144" i="35"/>
  <c r="AA144" i="35"/>
  <c r="Z144" i="35"/>
  <c r="X144" i="35"/>
  <c r="T144" i="35"/>
  <c r="AI143" i="35"/>
  <c r="AF143" i="35"/>
  <c r="AE143" i="35"/>
  <c r="AD143" i="35"/>
  <c r="AC143" i="35"/>
  <c r="AB143" i="35"/>
  <c r="AA143" i="35"/>
  <c r="Z143" i="35"/>
  <c r="X143" i="35"/>
  <c r="T143" i="35"/>
  <c r="AI142" i="35"/>
  <c r="AF142" i="35"/>
  <c r="AE142" i="35"/>
  <c r="AD142" i="35"/>
  <c r="AC142" i="35"/>
  <c r="AB142" i="35"/>
  <c r="AA142" i="35"/>
  <c r="Z142" i="35"/>
  <c r="X142" i="35"/>
  <c r="T142" i="35"/>
  <c r="AI141" i="35"/>
  <c r="AF141" i="35"/>
  <c r="AE141" i="35"/>
  <c r="AD141" i="35"/>
  <c r="AC141" i="35"/>
  <c r="AB141" i="35"/>
  <c r="AA141" i="35"/>
  <c r="Z141" i="35"/>
  <c r="X141" i="35"/>
  <c r="T141" i="35"/>
  <c r="AI140" i="35"/>
  <c r="AF140" i="35"/>
  <c r="AE140" i="35"/>
  <c r="AD140" i="35"/>
  <c r="AC140" i="35"/>
  <c r="AB140" i="35"/>
  <c r="AA140" i="35"/>
  <c r="Z140" i="35"/>
  <c r="X140" i="35"/>
  <c r="T140" i="35"/>
  <c r="AI139" i="35"/>
  <c r="AF139" i="35"/>
  <c r="AE139" i="35"/>
  <c r="AD139" i="35"/>
  <c r="AC139" i="35"/>
  <c r="AB139" i="35"/>
  <c r="AA139" i="35"/>
  <c r="Z139" i="35"/>
  <c r="X139" i="35"/>
  <c r="T139" i="35"/>
  <c r="AI138" i="35"/>
  <c r="AF138" i="35"/>
  <c r="AE138" i="35"/>
  <c r="AD138" i="35"/>
  <c r="AC138" i="35"/>
  <c r="AB138" i="35"/>
  <c r="AA138" i="35"/>
  <c r="Z138" i="35"/>
  <c r="X138" i="35"/>
  <c r="T138" i="35"/>
  <c r="AI137" i="35"/>
  <c r="AF137" i="35"/>
  <c r="AE137" i="35"/>
  <c r="AD137" i="35"/>
  <c r="AC137" i="35"/>
  <c r="AB137" i="35"/>
  <c r="AA137" i="35"/>
  <c r="Z137" i="35"/>
  <c r="X137" i="35"/>
  <c r="T137" i="35"/>
  <c r="AI136" i="35"/>
  <c r="AF136" i="35"/>
  <c r="AE136" i="35"/>
  <c r="AD136" i="35"/>
  <c r="AC136" i="35"/>
  <c r="AB136" i="35"/>
  <c r="AA136" i="35"/>
  <c r="Z136" i="35"/>
  <c r="X136" i="35"/>
  <c r="T136" i="35"/>
  <c r="AI135" i="35"/>
  <c r="AF135" i="35"/>
  <c r="AE135" i="35"/>
  <c r="AD135" i="35"/>
  <c r="AC135" i="35"/>
  <c r="AB135" i="35"/>
  <c r="AA135" i="35"/>
  <c r="Z135" i="35"/>
  <c r="X135" i="35"/>
  <c r="T135" i="35"/>
  <c r="AI134" i="35"/>
  <c r="AF134" i="35"/>
  <c r="AE134" i="35"/>
  <c r="AD134" i="35"/>
  <c r="AC134" i="35"/>
  <c r="AB134" i="35"/>
  <c r="AA134" i="35"/>
  <c r="Z134" i="35"/>
  <c r="X134" i="35"/>
  <c r="T134" i="35"/>
  <c r="AI133" i="35"/>
  <c r="AF133" i="35"/>
  <c r="AE133" i="35"/>
  <c r="AD133" i="35"/>
  <c r="AC133" i="35"/>
  <c r="AB133" i="35"/>
  <c r="AA133" i="35"/>
  <c r="Z133" i="35"/>
  <c r="X133" i="35"/>
  <c r="T133" i="35"/>
  <c r="AI132" i="35"/>
  <c r="AF132" i="35"/>
  <c r="AE132" i="35"/>
  <c r="AD132" i="35"/>
  <c r="AC132" i="35"/>
  <c r="AB132" i="35"/>
  <c r="AA132" i="35"/>
  <c r="Z132" i="35"/>
  <c r="X132" i="35"/>
  <c r="T132" i="35"/>
  <c r="AI131" i="35"/>
  <c r="AF131" i="35"/>
  <c r="AE131" i="35"/>
  <c r="AD131" i="35"/>
  <c r="AC131" i="35"/>
  <c r="AB131" i="35"/>
  <c r="AA131" i="35"/>
  <c r="Z131" i="35"/>
  <c r="X131" i="35"/>
  <c r="T131" i="35"/>
  <c r="AI130" i="35"/>
  <c r="AF130" i="35"/>
  <c r="AE130" i="35"/>
  <c r="AD130" i="35"/>
  <c r="AC130" i="35"/>
  <c r="AB130" i="35"/>
  <c r="AA130" i="35"/>
  <c r="Z130" i="35"/>
  <c r="X130" i="35"/>
  <c r="T130" i="35"/>
  <c r="AI129" i="35"/>
  <c r="AF129" i="35"/>
  <c r="AE129" i="35"/>
  <c r="AD129" i="35"/>
  <c r="AC129" i="35"/>
  <c r="AB129" i="35"/>
  <c r="AA129" i="35"/>
  <c r="Z129" i="35"/>
  <c r="X129" i="35"/>
  <c r="T129" i="35"/>
  <c r="AI128" i="35"/>
  <c r="AF128" i="35"/>
  <c r="AE128" i="35"/>
  <c r="AD128" i="35"/>
  <c r="AC128" i="35"/>
  <c r="AB128" i="35"/>
  <c r="AA128" i="35"/>
  <c r="Z128" i="35"/>
  <c r="X128" i="35"/>
  <c r="T128" i="35"/>
  <c r="AI127" i="35"/>
  <c r="AF127" i="35"/>
  <c r="AE127" i="35"/>
  <c r="AD127" i="35"/>
  <c r="AC127" i="35"/>
  <c r="AB127" i="35"/>
  <c r="AA127" i="35"/>
  <c r="Z127" i="35"/>
  <c r="X127" i="35"/>
  <c r="T127" i="35"/>
  <c r="AI126" i="35"/>
  <c r="AF126" i="35"/>
  <c r="AE126" i="35"/>
  <c r="AD126" i="35"/>
  <c r="AC126" i="35"/>
  <c r="AB126" i="35"/>
  <c r="AA126" i="35"/>
  <c r="Z126" i="35"/>
  <c r="X126" i="35"/>
  <c r="T126" i="35"/>
  <c r="AI125" i="35"/>
  <c r="AF125" i="35"/>
  <c r="AE125" i="35"/>
  <c r="AD125" i="35"/>
  <c r="AC125" i="35"/>
  <c r="AB125" i="35"/>
  <c r="AA125" i="35"/>
  <c r="Z125" i="35"/>
  <c r="X125" i="35"/>
  <c r="T125" i="35"/>
  <c r="AI124" i="35"/>
  <c r="AF124" i="35"/>
  <c r="AE124" i="35"/>
  <c r="AD124" i="35"/>
  <c r="AC124" i="35"/>
  <c r="AB124" i="35"/>
  <c r="AA124" i="35"/>
  <c r="Z124" i="35"/>
  <c r="X124" i="35"/>
  <c r="T124" i="35"/>
  <c r="AI123" i="35"/>
  <c r="AF123" i="35"/>
  <c r="AE123" i="35"/>
  <c r="AD123" i="35"/>
  <c r="AC123" i="35"/>
  <c r="AB123" i="35"/>
  <c r="AA123" i="35"/>
  <c r="Z123" i="35"/>
  <c r="X123" i="35"/>
  <c r="T123" i="35"/>
  <c r="AI122" i="35"/>
  <c r="AF122" i="35"/>
  <c r="AE122" i="35"/>
  <c r="AD122" i="35"/>
  <c r="AC122" i="35"/>
  <c r="AB122" i="35"/>
  <c r="AA122" i="35"/>
  <c r="Z122" i="35"/>
  <c r="X122" i="35"/>
  <c r="T122" i="35"/>
  <c r="AI121" i="35"/>
  <c r="AF121" i="35"/>
  <c r="AE121" i="35"/>
  <c r="AD121" i="35"/>
  <c r="AC121" i="35"/>
  <c r="AB121" i="35"/>
  <c r="AA121" i="35"/>
  <c r="Z121" i="35"/>
  <c r="X121" i="35"/>
  <c r="T121" i="35"/>
  <c r="AI120" i="35"/>
  <c r="AF120" i="35"/>
  <c r="AE120" i="35"/>
  <c r="AD120" i="35"/>
  <c r="AC120" i="35"/>
  <c r="AB120" i="35"/>
  <c r="AA120" i="35"/>
  <c r="Z120" i="35"/>
  <c r="X120" i="35"/>
  <c r="T120" i="35"/>
  <c r="AI119" i="35"/>
  <c r="AF119" i="35"/>
  <c r="AE119" i="35"/>
  <c r="AD119" i="35"/>
  <c r="AC119" i="35"/>
  <c r="AB119" i="35"/>
  <c r="AA119" i="35"/>
  <c r="Z119" i="35"/>
  <c r="X119" i="35"/>
  <c r="T119" i="35"/>
  <c r="AI118" i="35"/>
  <c r="AF118" i="35"/>
  <c r="AE118" i="35"/>
  <c r="AD118" i="35"/>
  <c r="AC118" i="35"/>
  <c r="AB118" i="35"/>
  <c r="AA118" i="35"/>
  <c r="Z118" i="35"/>
  <c r="X118" i="35"/>
  <c r="T118" i="35"/>
  <c r="AI117" i="35"/>
  <c r="AF117" i="35"/>
  <c r="AE117" i="35"/>
  <c r="AD117" i="35"/>
  <c r="AC117" i="35"/>
  <c r="AB117" i="35"/>
  <c r="AA117" i="35"/>
  <c r="Z117" i="35"/>
  <c r="X117" i="35"/>
  <c r="T117" i="35"/>
  <c r="AI116" i="35"/>
  <c r="AF116" i="35"/>
  <c r="AE116" i="35"/>
  <c r="AD116" i="35"/>
  <c r="AC116" i="35"/>
  <c r="AB116" i="35"/>
  <c r="AA116" i="35"/>
  <c r="Z116" i="35"/>
  <c r="X116" i="35"/>
  <c r="T116" i="35"/>
  <c r="AI115" i="35"/>
  <c r="AF115" i="35"/>
  <c r="AE115" i="35"/>
  <c r="AD115" i="35"/>
  <c r="AC115" i="35"/>
  <c r="AB115" i="35"/>
  <c r="AA115" i="35"/>
  <c r="Z115" i="35"/>
  <c r="X115" i="35"/>
  <c r="T115" i="35"/>
  <c r="AI114" i="35"/>
  <c r="AF114" i="35"/>
  <c r="AE114" i="35"/>
  <c r="AD114" i="35"/>
  <c r="AC114" i="35"/>
  <c r="AB114" i="35"/>
  <c r="AA114" i="35"/>
  <c r="Z114" i="35"/>
  <c r="X114" i="35"/>
  <c r="T114" i="35"/>
  <c r="AI113" i="35"/>
  <c r="AF113" i="35"/>
  <c r="AE113" i="35"/>
  <c r="AD113" i="35"/>
  <c r="AC113" i="35"/>
  <c r="AB113" i="35"/>
  <c r="AA113" i="35"/>
  <c r="Z113" i="35"/>
  <c r="X113" i="35"/>
  <c r="T113" i="35"/>
  <c r="AI112" i="35"/>
  <c r="AF112" i="35"/>
  <c r="AE112" i="35"/>
  <c r="AD112" i="35"/>
  <c r="AC112" i="35"/>
  <c r="AB112" i="35"/>
  <c r="AA112" i="35"/>
  <c r="Z112" i="35"/>
  <c r="X112" i="35"/>
  <c r="T112" i="35"/>
  <c r="AI111" i="35"/>
  <c r="AF111" i="35"/>
  <c r="AE111" i="35"/>
  <c r="AD111" i="35"/>
  <c r="AC111" i="35"/>
  <c r="AB111" i="35"/>
  <c r="AA111" i="35"/>
  <c r="Z111" i="35"/>
  <c r="X111" i="35"/>
  <c r="T111" i="35"/>
  <c r="AI110" i="35"/>
  <c r="AF110" i="35"/>
  <c r="AE110" i="35"/>
  <c r="AD110" i="35"/>
  <c r="AC110" i="35"/>
  <c r="AB110" i="35"/>
  <c r="AA110" i="35"/>
  <c r="Z110" i="35"/>
  <c r="X110" i="35"/>
  <c r="T110" i="35"/>
  <c r="AI109" i="35"/>
  <c r="AF109" i="35"/>
  <c r="AE109" i="35"/>
  <c r="AD109" i="35"/>
  <c r="AC109" i="35"/>
  <c r="AB109" i="35"/>
  <c r="AA109" i="35"/>
  <c r="Z109" i="35"/>
  <c r="X109" i="35"/>
  <c r="T109" i="35"/>
  <c r="AI108" i="35"/>
  <c r="AF108" i="35"/>
  <c r="AE108" i="35"/>
  <c r="AD108" i="35"/>
  <c r="AC108" i="35"/>
  <c r="AB108" i="35"/>
  <c r="AA108" i="35"/>
  <c r="Z108" i="35"/>
  <c r="X108" i="35"/>
  <c r="T108" i="35"/>
  <c r="AI107" i="35"/>
  <c r="AF107" i="35"/>
  <c r="AE107" i="35"/>
  <c r="AD107" i="35"/>
  <c r="AC107" i="35"/>
  <c r="AB107" i="35"/>
  <c r="AA107" i="35"/>
  <c r="Z107" i="35"/>
  <c r="X107" i="35"/>
  <c r="T107" i="35"/>
  <c r="AI106" i="35"/>
  <c r="AF106" i="35"/>
  <c r="AE106" i="35"/>
  <c r="AD106" i="35"/>
  <c r="AC106" i="35"/>
  <c r="AB106" i="35"/>
  <c r="AA106" i="35"/>
  <c r="Z106" i="35"/>
  <c r="X106" i="35"/>
  <c r="T106" i="35"/>
  <c r="AI105" i="35"/>
  <c r="AF105" i="35"/>
  <c r="AE105" i="35"/>
  <c r="AD105" i="35"/>
  <c r="AC105" i="35"/>
  <c r="AB105" i="35"/>
  <c r="AA105" i="35"/>
  <c r="Z105" i="35"/>
  <c r="X105" i="35"/>
  <c r="T105" i="35"/>
  <c r="AI104" i="35"/>
  <c r="AF104" i="35"/>
  <c r="AE104" i="35"/>
  <c r="AD104" i="35"/>
  <c r="AC104" i="35"/>
  <c r="AB104" i="35"/>
  <c r="AA104" i="35"/>
  <c r="Z104" i="35"/>
  <c r="X104" i="35"/>
  <c r="T104" i="35"/>
  <c r="AI103" i="35"/>
  <c r="AF103" i="35"/>
  <c r="AE103" i="35"/>
  <c r="AD103" i="35"/>
  <c r="AC103" i="35"/>
  <c r="AB103" i="35"/>
  <c r="AA103" i="35"/>
  <c r="Z103" i="35"/>
  <c r="X103" i="35"/>
  <c r="T103" i="35"/>
  <c r="AI102" i="35"/>
  <c r="AF102" i="35"/>
  <c r="AE102" i="35"/>
  <c r="AD102" i="35"/>
  <c r="AC102" i="35"/>
  <c r="AB102" i="35"/>
  <c r="AA102" i="35"/>
  <c r="Z102" i="35"/>
  <c r="X102" i="35"/>
  <c r="T102" i="35"/>
  <c r="AI101" i="35"/>
  <c r="AF101" i="35"/>
  <c r="AE101" i="35"/>
  <c r="AD101" i="35"/>
  <c r="AC101" i="35"/>
  <c r="AB101" i="35"/>
  <c r="AA101" i="35"/>
  <c r="Z101" i="35"/>
  <c r="X101" i="35"/>
  <c r="T101" i="35"/>
  <c r="AI100" i="35"/>
  <c r="AF100" i="35"/>
  <c r="AE100" i="35"/>
  <c r="AD100" i="35"/>
  <c r="AC100" i="35"/>
  <c r="AB100" i="35"/>
  <c r="AA100" i="35"/>
  <c r="Z100" i="35"/>
  <c r="X100" i="35"/>
  <c r="T100" i="35"/>
  <c r="AI99" i="35"/>
  <c r="AF99" i="35"/>
  <c r="AE99" i="35"/>
  <c r="AD99" i="35"/>
  <c r="AC99" i="35"/>
  <c r="AB99" i="35"/>
  <c r="AA99" i="35"/>
  <c r="Z99" i="35"/>
  <c r="X99" i="35"/>
  <c r="T99" i="35"/>
  <c r="AI98" i="35"/>
  <c r="AF98" i="35"/>
  <c r="AE98" i="35"/>
  <c r="AD98" i="35"/>
  <c r="AC98" i="35"/>
  <c r="AB98" i="35"/>
  <c r="AA98" i="35"/>
  <c r="Z98" i="35"/>
  <c r="X98" i="35"/>
  <c r="T98" i="35"/>
  <c r="AI97" i="35"/>
  <c r="AF97" i="35"/>
  <c r="AE97" i="35"/>
  <c r="AD97" i="35"/>
  <c r="AC97" i="35"/>
  <c r="AB97" i="35"/>
  <c r="AA97" i="35"/>
  <c r="Z97" i="35"/>
  <c r="X97" i="35"/>
  <c r="T97" i="35"/>
  <c r="AI96" i="35"/>
  <c r="AF96" i="35"/>
  <c r="AE96" i="35"/>
  <c r="AD96" i="35"/>
  <c r="AC96" i="35"/>
  <c r="AB96" i="35"/>
  <c r="AA96" i="35"/>
  <c r="Z96" i="35"/>
  <c r="X96" i="35"/>
  <c r="T96" i="35"/>
  <c r="AI95" i="35"/>
  <c r="AF95" i="35"/>
  <c r="AE95" i="35"/>
  <c r="AD95" i="35"/>
  <c r="AC95" i="35"/>
  <c r="AB95" i="35"/>
  <c r="AA95" i="35"/>
  <c r="Z95" i="35"/>
  <c r="X95" i="35"/>
  <c r="T95" i="35"/>
  <c r="AI94" i="35"/>
  <c r="AF94" i="35"/>
  <c r="AE94" i="35"/>
  <c r="AD94" i="35"/>
  <c r="AC94" i="35"/>
  <c r="AB94" i="35"/>
  <c r="AA94" i="35"/>
  <c r="Z94" i="35"/>
  <c r="X94" i="35"/>
  <c r="T94" i="35"/>
  <c r="AI93" i="35"/>
  <c r="AF93" i="35"/>
  <c r="AE93" i="35"/>
  <c r="AD93" i="35"/>
  <c r="AC93" i="35"/>
  <c r="AB93" i="35"/>
  <c r="AA93" i="35"/>
  <c r="Z93" i="35"/>
  <c r="X93" i="35"/>
  <c r="T93" i="35"/>
  <c r="AI92" i="35"/>
  <c r="AF92" i="35"/>
  <c r="AE92" i="35"/>
  <c r="AD92" i="35"/>
  <c r="AC92" i="35"/>
  <c r="AB92" i="35"/>
  <c r="AA92" i="35"/>
  <c r="Z92" i="35"/>
  <c r="X92" i="35"/>
  <c r="T92" i="35"/>
  <c r="AI91" i="35"/>
  <c r="AF91" i="35"/>
  <c r="AE91" i="35"/>
  <c r="AD91" i="35"/>
  <c r="AC91" i="35"/>
  <c r="AB91" i="35"/>
  <c r="AA91" i="35"/>
  <c r="Z91" i="35"/>
  <c r="X91" i="35"/>
  <c r="T91" i="35"/>
  <c r="AI90" i="35"/>
  <c r="AF90" i="35"/>
  <c r="AE90" i="35"/>
  <c r="AD90" i="35"/>
  <c r="AC90" i="35"/>
  <c r="AB90" i="35"/>
  <c r="AA90" i="35"/>
  <c r="Z90" i="35"/>
  <c r="X90" i="35"/>
  <c r="T90" i="35"/>
  <c r="AI89" i="35"/>
  <c r="AF89" i="35"/>
  <c r="AE89" i="35"/>
  <c r="AD89" i="35"/>
  <c r="AC89" i="35"/>
  <c r="AB89" i="35"/>
  <c r="AA89" i="35"/>
  <c r="Z89" i="35"/>
  <c r="X89" i="35"/>
  <c r="T89" i="35"/>
  <c r="AI88" i="35"/>
  <c r="AF88" i="35"/>
  <c r="AE88" i="35"/>
  <c r="AD88" i="35"/>
  <c r="AC88" i="35"/>
  <c r="AB88" i="35"/>
  <c r="AA88" i="35"/>
  <c r="Z88" i="35"/>
  <c r="X88" i="35"/>
  <c r="T88" i="35"/>
  <c r="AI87" i="35"/>
  <c r="AF87" i="35"/>
  <c r="AE87" i="35"/>
  <c r="AD87" i="35"/>
  <c r="AC87" i="35"/>
  <c r="AB87" i="35"/>
  <c r="AA87" i="35"/>
  <c r="Z87" i="35"/>
  <c r="X87" i="35"/>
  <c r="T87" i="35"/>
  <c r="AI86" i="35"/>
  <c r="AF86" i="35"/>
  <c r="AE86" i="35"/>
  <c r="AD86" i="35"/>
  <c r="AC86" i="35"/>
  <c r="AB86" i="35"/>
  <c r="AA86" i="35"/>
  <c r="Z86" i="35"/>
  <c r="X86" i="35"/>
  <c r="T86" i="35"/>
  <c r="AI85" i="35"/>
  <c r="AF85" i="35"/>
  <c r="AE85" i="35"/>
  <c r="AD85" i="35"/>
  <c r="AC85" i="35"/>
  <c r="AB85" i="35"/>
  <c r="AA85" i="35"/>
  <c r="Z85" i="35"/>
  <c r="X85" i="35"/>
  <c r="T85" i="35"/>
  <c r="AI84" i="35"/>
  <c r="AF84" i="35"/>
  <c r="AE84" i="35"/>
  <c r="AD84" i="35"/>
  <c r="AC84" i="35"/>
  <c r="AB84" i="35"/>
  <c r="AA84" i="35"/>
  <c r="Z84" i="35"/>
  <c r="X84" i="35"/>
  <c r="T84" i="35"/>
  <c r="AI83" i="35"/>
  <c r="AF83" i="35"/>
  <c r="AE83" i="35"/>
  <c r="AD83" i="35"/>
  <c r="AC83" i="35"/>
  <c r="AB83" i="35"/>
  <c r="AA83" i="35"/>
  <c r="Z83" i="35"/>
  <c r="X83" i="35"/>
  <c r="T83" i="35"/>
  <c r="AI82" i="35"/>
  <c r="AF82" i="35"/>
  <c r="AE82" i="35"/>
  <c r="AD82" i="35"/>
  <c r="AC82" i="35"/>
  <c r="AB82" i="35"/>
  <c r="AA82" i="35"/>
  <c r="Z82" i="35"/>
  <c r="X82" i="35"/>
  <c r="T82" i="35"/>
  <c r="AI81" i="35"/>
  <c r="AF81" i="35"/>
  <c r="AE81" i="35"/>
  <c r="AD81" i="35"/>
  <c r="AC81" i="35"/>
  <c r="AB81" i="35"/>
  <c r="AA81" i="35"/>
  <c r="Z81" i="35"/>
  <c r="X81" i="35"/>
  <c r="T81" i="35"/>
  <c r="AI80" i="35"/>
  <c r="AF80" i="35"/>
  <c r="AE80" i="35"/>
  <c r="AD80" i="35"/>
  <c r="AC80" i="35"/>
  <c r="AB80" i="35"/>
  <c r="AA80" i="35"/>
  <c r="Z80" i="35"/>
  <c r="X80" i="35"/>
  <c r="T80" i="35"/>
  <c r="AI79" i="35"/>
  <c r="AF79" i="35"/>
  <c r="AE79" i="35"/>
  <c r="AD79" i="35"/>
  <c r="AC79" i="35"/>
  <c r="AB79" i="35"/>
  <c r="AA79" i="35"/>
  <c r="Z79" i="35"/>
  <c r="X79" i="35"/>
  <c r="T79" i="35"/>
  <c r="AI78" i="35"/>
  <c r="AF78" i="35"/>
  <c r="AE78" i="35"/>
  <c r="AD78" i="35"/>
  <c r="AC78" i="35"/>
  <c r="AB78" i="35"/>
  <c r="AA78" i="35"/>
  <c r="Z78" i="35"/>
  <c r="X78" i="35"/>
  <c r="T78" i="35"/>
  <c r="AI77" i="35"/>
  <c r="AF77" i="35"/>
  <c r="AE77" i="35"/>
  <c r="AD77" i="35"/>
  <c r="AC77" i="35"/>
  <c r="AB77" i="35"/>
  <c r="AA77" i="35"/>
  <c r="Z77" i="35"/>
  <c r="X77" i="35"/>
  <c r="T77" i="35"/>
  <c r="AI76" i="35"/>
  <c r="AF76" i="35"/>
  <c r="AE76" i="35"/>
  <c r="AD76" i="35"/>
  <c r="AC76" i="35"/>
  <c r="AB76" i="35"/>
  <c r="AA76" i="35"/>
  <c r="Z76" i="35"/>
  <c r="X76" i="35"/>
  <c r="T76" i="35"/>
  <c r="AI75" i="35"/>
  <c r="AF75" i="35"/>
  <c r="AE75" i="35"/>
  <c r="AD75" i="35"/>
  <c r="AC75" i="35"/>
  <c r="AB75" i="35"/>
  <c r="AA75" i="35"/>
  <c r="Z75" i="35"/>
  <c r="X75" i="35"/>
  <c r="T75" i="35"/>
  <c r="AI74" i="35"/>
  <c r="AF74" i="35"/>
  <c r="AE74" i="35"/>
  <c r="AD74" i="35"/>
  <c r="AC74" i="35"/>
  <c r="AB74" i="35"/>
  <c r="AA74" i="35"/>
  <c r="Z74" i="35"/>
  <c r="X74" i="35"/>
  <c r="T74" i="35"/>
  <c r="AI73" i="35"/>
  <c r="AF73" i="35"/>
  <c r="AE73" i="35"/>
  <c r="AD73" i="35"/>
  <c r="AC73" i="35"/>
  <c r="AB73" i="35"/>
  <c r="AA73" i="35"/>
  <c r="Z73" i="35"/>
  <c r="X73" i="35"/>
  <c r="T73" i="35"/>
  <c r="AI72" i="35"/>
  <c r="AF72" i="35"/>
  <c r="AE72" i="35"/>
  <c r="AD72" i="35"/>
  <c r="AC72" i="35"/>
  <c r="AB72" i="35"/>
  <c r="AA72" i="35"/>
  <c r="Z72" i="35"/>
  <c r="X72" i="35"/>
  <c r="T72" i="35"/>
  <c r="AI71" i="35"/>
  <c r="AF71" i="35"/>
  <c r="AE71" i="35"/>
  <c r="AD71" i="35"/>
  <c r="AC71" i="35"/>
  <c r="AB71" i="35"/>
  <c r="AA71" i="35"/>
  <c r="Z71" i="35"/>
  <c r="X71" i="35"/>
  <c r="T71" i="35"/>
  <c r="AI70" i="35"/>
  <c r="AF70" i="35"/>
  <c r="AE70" i="35"/>
  <c r="AD70" i="35"/>
  <c r="AC70" i="35"/>
  <c r="AB70" i="35"/>
  <c r="AA70" i="35"/>
  <c r="Z70" i="35"/>
  <c r="X70" i="35"/>
  <c r="T70" i="35"/>
  <c r="AI69" i="35"/>
  <c r="AF69" i="35"/>
  <c r="AE69" i="35"/>
  <c r="AD69" i="35"/>
  <c r="AC69" i="35"/>
  <c r="AB69" i="35"/>
  <c r="AA69" i="35"/>
  <c r="Z69" i="35"/>
  <c r="X69" i="35"/>
  <c r="T69" i="35"/>
  <c r="AI68" i="35"/>
  <c r="AF68" i="35"/>
  <c r="AE68" i="35"/>
  <c r="AD68" i="35"/>
  <c r="AC68" i="35"/>
  <c r="AB68" i="35"/>
  <c r="AA68" i="35"/>
  <c r="Z68" i="35"/>
  <c r="X68" i="35"/>
  <c r="T68" i="35"/>
  <c r="AI67" i="35"/>
  <c r="AF67" i="35"/>
  <c r="AE67" i="35"/>
  <c r="AD67" i="35"/>
  <c r="AC67" i="35"/>
  <c r="AB67" i="35"/>
  <c r="AA67" i="35"/>
  <c r="Z67" i="35"/>
  <c r="X67" i="35"/>
  <c r="T67" i="35"/>
  <c r="AI66" i="35"/>
  <c r="AF66" i="35"/>
  <c r="AE66" i="35"/>
  <c r="AD66" i="35"/>
  <c r="AC66" i="35"/>
  <c r="AB66" i="35"/>
  <c r="AA66" i="35"/>
  <c r="Z66" i="35"/>
  <c r="X66" i="35"/>
  <c r="T66" i="35"/>
  <c r="AI65" i="35"/>
  <c r="AF65" i="35"/>
  <c r="AE65" i="35"/>
  <c r="AD65" i="35"/>
  <c r="AC65" i="35"/>
  <c r="AB65" i="35"/>
  <c r="AA65" i="35"/>
  <c r="Z65" i="35"/>
  <c r="X65" i="35"/>
  <c r="T65" i="35"/>
  <c r="AI64" i="35"/>
  <c r="AF64" i="35"/>
  <c r="AE64" i="35"/>
  <c r="AD64" i="35"/>
  <c r="AC64" i="35"/>
  <c r="AB64" i="35"/>
  <c r="AA64" i="35"/>
  <c r="Z64" i="35"/>
  <c r="X64" i="35"/>
  <c r="T64" i="35"/>
  <c r="Q64" i="35"/>
  <c r="AI63" i="35"/>
  <c r="AF63" i="35"/>
  <c r="AE63" i="35"/>
  <c r="AD63" i="35"/>
  <c r="AC63" i="35"/>
  <c r="AB63" i="35"/>
  <c r="AA63" i="35"/>
  <c r="Z63" i="35"/>
  <c r="X63" i="35"/>
  <c r="T63" i="35"/>
  <c r="Q63" i="35"/>
  <c r="AI62" i="35"/>
  <c r="AF62" i="35"/>
  <c r="AE62" i="35"/>
  <c r="AD62" i="35"/>
  <c r="AC62" i="35"/>
  <c r="AB62" i="35"/>
  <c r="AA62" i="35"/>
  <c r="Z62" i="35"/>
  <c r="X62" i="35"/>
  <c r="T62" i="35"/>
  <c r="Q62" i="35"/>
  <c r="AI61" i="35"/>
  <c r="AF61" i="35"/>
  <c r="AE61" i="35"/>
  <c r="AD61" i="35"/>
  <c r="AC61" i="35"/>
  <c r="AB61" i="35"/>
  <c r="AA61" i="35"/>
  <c r="Z61" i="35"/>
  <c r="X61" i="35"/>
  <c r="T61" i="35"/>
  <c r="Q61" i="35"/>
  <c r="AI60" i="35"/>
  <c r="AF60" i="35"/>
  <c r="AE60" i="35"/>
  <c r="AD60" i="35"/>
  <c r="AC60" i="35"/>
  <c r="AB60" i="35"/>
  <c r="AA60" i="35"/>
  <c r="Z60" i="35"/>
  <c r="X60" i="35"/>
  <c r="T60" i="35"/>
  <c r="Q60" i="35"/>
  <c r="AI59" i="35"/>
  <c r="AF59" i="35"/>
  <c r="AE59" i="35"/>
  <c r="AD59" i="35"/>
  <c r="AC59" i="35"/>
  <c r="AB59" i="35"/>
  <c r="AA59" i="35"/>
  <c r="Z59" i="35"/>
  <c r="X59" i="35"/>
  <c r="T59" i="35"/>
  <c r="AI58" i="35"/>
  <c r="AF58" i="35"/>
  <c r="AE58" i="35"/>
  <c r="AD58" i="35"/>
  <c r="AC58" i="35"/>
  <c r="AB58" i="35"/>
  <c r="AA58" i="35"/>
  <c r="Z58" i="35"/>
  <c r="X58" i="35"/>
  <c r="T58" i="35"/>
  <c r="AI57" i="35"/>
  <c r="AF57" i="35"/>
  <c r="AE57" i="35"/>
  <c r="AD57" i="35"/>
  <c r="AC57" i="35"/>
  <c r="AB57" i="35"/>
  <c r="AA57" i="35"/>
  <c r="Z57" i="35"/>
  <c r="X57" i="35"/>
  <c r="T57" i="35"/>
  <c r="AI56" i="35"/>
  <c r="AF56" i="35"/>
  <c r="AE56" i="35"/>
  <c r="AD56" i="35"/>
  <c r="AC56" i="35"/>
  <c r="AB56" i="35"/>
  <c r="AA56" i="35"/>
  <c r="Z56" i="35"/>
  <c r="X56" i="35"/>
  <c r="T56" i="35"/>
  <c r="Q56" i="35"/>
  <c r="AI55" i="35"/>
  <c r="AF55" i="35"/>
  <c r="AE55" i="35"/>
  <c r="AD55" i="35"/>
  <c r="AC55" i="35"/>
  <c r="AB55" i="35"/>
  <c r="AA55" i="35"/>
  <c r="Z55" i="35"/>
  <c r="X55" i="35"/>
  <c r="T55" i="35"/>
  <c r="Q55" i="35"/>
  <c r="AI54" i="35"/>
  <c r="AF54" i="35"/>
  <c r="AE54" i="35"/>
  <c r="AD54" i="35"/>
  <c r="AC54" i="35"/>
  <c r="AB54" i="35"/>
  <c r="AA54" i="35"/>
  <c r="Z54" i="35"/>
  <c r="X54" i="35"/>
  <c r="T54" i="35"/>
  <c r="AI53" i="35"/>
  <c r="AF53" i="35"/>
  <c r="AE53" i="35"/>
  <c r="AD53" i="35"/>
  <c r="AC53" i="35"/>
  <c r="AB53" i="35"/>
  <c r="AA53" i="35"/>
  <c r="Z53" i="35"/>
  <c r="X53" i="35"/>
  <c r="T53" i="35"/>
  <c r="AI52" i="35"/>
  <c r="AF52" i="35"/>
  <c r="AE52" i="35"/>
  <c r="AD52" i="35"/>
  <c r="AC52" i="35"/>
  <c r="AB52" i="35"/>
  <c r="AA52" i="35"/>
  <c r="Z52" i="35"/>
  <c r="X52" i="35"/>
  <c r="T52" i="35"/>
  <c r="Q52" i="35"/>
  <c r="AI51" i="35"/>
  <c r="AF51" i="35"/>
  <c r="AE51" i="35"/>
  <c r="AD51" i="35"/>
  <c r="AC51" i="35"/>
  <c r="AB51" i="35"/>
  <c r="AA51" i="35"/>
  <c r="Z51" i="35"/>
  <c r="X51" i="35"/>
  <c r="T51" i="35"/>
  <c r="AI50" i="35"/>
  <c r="AF50" i="35"/>
  <c r="AE50" i="35"/>
  <c r="AD50" i="35"/>
  <c r="AC50" i="35"/>
  <c r="AB50" i="35"/>
  <c r="AA50" i="35"/>
  <c r="Z50" i="35"/>
  <c r="X50" i="35"/>
  <c r="T50" i="35"/>
  <c r="AI49" i="35"/>
  <c r="AF49" i="35"/>
  <c r="AE49" i="35"/>
  <c r="AD49" i="35"/>
  <c r="AC49" i="35"/>
  <c r="AB49" i="35"/>
  <c r="AA49" i="35"/>
  <c r="Z49" i="35"/>
  <c r="X49" i="35"/>
  <c r="T49" i="35"/>
  <c r="Q49" i="35"/>
  <c r="AI48" i="35"/>
  <c r="AF48" i="35"/>
  <c r="AE48" i="35"/>
  <c r="AD48" i="35"/>
  <c r="AC48" i="35"/>
  <c r="AB48" i="35"/>
  <c r="AA48" i="35"/>
  <c r="Z48" i="35"/>
  <c r="X48" i="35"/>
  <c r="T48" i="35"/>
  <c r="AI47" i="35"/>
  <c r="AF47" i="35"/>
  <c r="AE47" i="35"/>
  <c r="AD47" i="35"/>
  <c r="AC47" i="35"/>
  <c r="AB47" i="35"/>
  <c r="AA47" i="35"/>
  <c r="Z47" i="35"/>
  <c r="X47" i="35"/>
  <c r="T47" i="35"/>
  <c r="AI46" i="35"/>
  <c r="AF46" i="35"/>
  <c r="AE46" i="35"/>
  <c r="AD46" i="35"/>
  <c r="AC46" i="35"/>
  <c r="AB46" i="35"/>
  <c r="AA46" i="35"/>
  <c r="Z46" i="35"/>
  <c r="X46" i="35"/>
  <c r="T46" i="35"/>
  <c r="Q46" i="35"/>
  <c r="AI45" i="35"/>
  <c r="AF45" i="35"/>
  <c r="AE45" i="35"/>
  <c r="AD45" i="35"/>
  <c r="AC45" i="35"/>
  <c r="AB45" i="35"/>
  <c r="AA45" i="35"/>
  <c r="Z45" i="35"/>
  <c r="X45" i="35"/>
  <c r="T45" i="35"/>
  <c r="Q45" i="35"/>
  <c r="AI44" i="35"/>
  <c r="AF44" i="35"/>
  <c r="AE44" i="35"/>
  <c r="AD44" i="35"/>
  <c r="AC44" i="35"/>
  <c r="AB44" i="35"/>
  <c r="AA44" i="35"/>
  <c r="Z44" i="35"/>
  <c r="X44" i="35"/>
  <c r="T44" i="35"/>
  <c r="Q44" i="35"/>
  <c r="AI43" i="35"/>
  <c r="AF43" i="35"/>
  <c r="AE43" i="35"/>
  <c r="AD43" i="35"/>
  <c r="AC43" i="35"/>
  <c r="AB43" i="35"/>
  <c r="AA43" i="35"/>
  <c r="Z43" i="35"/>
  <c r="X43" i="35"/>
  <c r="T43" i="35"/>
  <c r="Q43" i="35"/>
  <c r="AI42" i="35"/>
  <c r="AF42" i="35"/>
  <c r="AE42" i="35"/>
  <c r="AD42" i="35"/>
  <c r="AC42" i="35"/>
  <c r="AB42" i="35"/>
  <c r="AA42" i="35"/>
  <c r="Z42" i="35"/>
  <c r="X42" i="35"/>
  <c r="T42" i="35"/>
  <c r="Q42" i="35"/>
  <c r="AI41" i="35"/>
  <c r="AF41" i="35"/>
  <c r="AE41" i="35"/>
  <c r="AD41" i="35"/>
  <c r="AC41" i="35"/>
  <c r="AB41" i="35"/>
  <c r="AA41" i="35"/>
  <c r="Z41" i="35"/>
  <c r="X41" i="35"/>
  <c r="T41" i="35"/>
  <c r="Q41" i="35"/>
  <c r="AI40" i="35"/>
  <c r="AF40" i="35"/>
  <c r="AE40" i="35"/>
  <c r="AD40" i="35"/>
  <c r="AC40" i="35"/>
  <c r="AB40" i="35"/>
  <c r="AA40" i="35"/>
  <c r="Z40" i="35"/>
  <c r="X40" i="35"/>
  <c r="T40" i="35"/>
  <c r="Q40" i="35"/>
  <c r="AI39" i="35"/>
  <c r="AF39" i="35"/>
  <c r="AE39" i="35"/>
  <c r="AD39" i="35"/>
  <c r="AC39" i="35"/>
  <c r="AB39" i="35"/>
  <c r="AA39" i="35"/>
  <c r="Z39" i="35"/>
  <c r="X39" i="35"/>
  <c r="T39" i="35"/>
  <c r="Q39" i="35"/>
  <c r="AI38" i="35"/>
  <c r="AF38" i="35"/>
  <c r="AE38" i="35"/>
  <c r="AD38" i="35"/>
  <c r="AC38" i="35"/>
  <c r="AB38" i="35"/>
  <c r="AA38" i="35"/>
  <c r="Z38" i="35"/>
  <c r="X38" i="35"/>
  <c r="T38" i="35"/>
  <c r="AI37" i="35"/>
  <c r="AF37" i="35"/>
  <c r="AE37" i="35"/>
  <c r="AD37" i="35"/>
  <c r="AC37" i="35"/>
  <c r="AB37" i="35"/>
  <c r="AA37" i="35"/>
  <c r="Z37" i="35"/>
  <c r="X37" i="35"/>
  <c r="T37" i="35"/>
  <c r="AI36" i="35"/>
  <c r="AF36" i="35"/>
  <c r="AE36" i="35"/>
  <c r="AD36" i="35"/>
  <c r="AC36" i="35"/>
  <c r="AB36" i="35"/>
  <c r="AA36" i="35"/>
  <c r="Z36" i="35"/>
  <c r="X36" i="35"/>
  <c r="T36" i="35"/>
  <c r="AI35" i="35"/>
  <c r="AF35" i="35"/>
  <c r="AE35" i="35"/>
  <c r="AD35" i="35"/>
  <c r="AC35" i="35"/>
  <c r="AB35" i="35"/>
  <c r="AA35" i="35"/>
  <c r="Z35" i="35"/>
  <c r="X35" i="35"/>
  <c r="T35" i="35"/>
  <c r="AI34" i="35"/>
  <c r="AF34" i="35"/>
  <c r="AE34" i="35"/>
  <c r="AD34" i="35"/>
  <c r="AC34" i="35"/>
  <c r="AB34" i="35"/>
  <c r="AA34" i="35"/>
  <c r="Z34" i="35"/>
  <c r="X34" i="35"/>
  <c r="T34" i="35"/>
  <c r="AI33" i="35"/>
  <c r="AF33" i="35"/>
  <c r="AE33" i="35"/>
  <c r="AD33" i="35"/>
  <c r="AC33" i="35"/>
  <c r="AB33" i="35"/>
  <c r="AA33" i="35"/>
  <c r="Z33" i="35"/>
  <c r="X33" i="35"/>
  <c r="T33" i="35"/>
  <c r="AI32" i="35"/>
  <c r="AF32" i="35"/>
  <c r="AE32" i="35"/>
  <c r="AD32" i="35"/>
  <c r="AC32" i="35"/>
  <c r="AB32" i="35"/>
  <c r="AA32" i="35"/>
  <c r="Z32" i="35"/>
  <c r="X32" i="35"/>
  <c r="T32" i="35"/>
  <c r="AI31" i="35"/>
  <c r="AF31" i="35"/>
  <c r="AE31" i="35"/>
  <c r="AD31" i="35"/>
  <c r="AC31" i="35"/>
  <c r="AB31" i="35"/>
  <c r="AA31" i="35"/>
  <c r="Z31" i="35"/>
  <c r="X31" i="35"/>
  <c r="T31" i="35"/>
  <c r="Q31" i="35"/>
  <c r="AI30" i="35"/>
  <c r="AF30" i="35"/>
  <c r="AE30" i="35"/>
  <c r="AD30" i="35"/>
  <c r="AC30" i="35"/>
  <c r="AB30" i="35"/>
  <c r="AA30" i="35"/>
  <c r="Z30" i="35"/>
  <c r="X30" i="35"/>
  <c r="T30" i="35"/>
  <c r="AI29" i="35"/>
  <c r="AF29" i="35"/>
  <c r="AE29" i="35"/>
  <c r="AD29" i="35"/>
  <c r="AC29" i="35"/>
  <c r="AB29" i="35"/>
  <c r="AA29" i="35"/>
  <c r="Z29" i="35"/>
  <c r="X29" i="35"/>
  <c r="T29" i="35"/>
  <c r="Q29" i="35"/>
  <c r="AI28" i="35"/>
  <c r="AF28" i="35"/>
  <c r="AE28" i="35"/>
  <c r="AD28" i="35"/>
  <c r="AC28" i="35"/>
  <c r="AB28" i="35"/>
  <c r="AA28" i="35"/>
  <c r="Z28" i="35"/>
  <c r="X28" i="35"/>
  <c r="T28" i="35"/>
  <c r="Q28" i="35"/>
  <c r="AI27" i="35"/>
  <c r="AF27" i="35"/>
  <c r="AE27" i="35"/>
  <c r="AD27" i="35"/>
  <c r="AC27" i="35"/>
  <c r="AB27" i="35"/>
  <c r="AA27" i="35"/>
  <c r="Z27" i="35"/>
  <c r="X27" i="35"/>
  <c r="T27" i="35"/>
  <c r="Q27" i="35"/>
  <c r="AI26" i="35"/>
  <c r="AF26" i="35"/>
  <c r="AE26" i="35"/>
  <c r="AD26" i="35"/>
  <c r="AC26" i="35"/>
  <c r="AB26" i="35"/>
  <c r="AA26" i="35"/>
  <c r="Z26" i="35"/>
  <c r="X26" i="35"/>
  <c r="T26" i="35"/>
  <c r="AI25" i="35"/>
  <c r="AF25" i="35"/>
  <c r="AE25" i="35"/>
  <c r="AD25" i="35"/>
  <c r="AC25" i="35"/>
  <c r="AB25" i="35"/>
  <c r="AA25" i="35"/>
  <c r="Z25" i="35"/>
  <c r="X25" i="35"/>
  <c r="T25" i="35"/>
  <c r="AI24" i="35"/>
  <c r="AF24" i="35"/>
  <c r="AE24" i="35"/>
  <c r="AD24" i="35"/>
  <c r="AC24" i="35"/>
  <c r="AB24" i="35"/>
  <c r="AA24" i="35"/>
  <c r="Z24" i="35"/>
  <c r="X24" i="35"/>
  <c r="T24" i="35"/>
  <c r="Q24" i="35"/>
  <c r="AI23" i="35"/>
  <c r="AF23" i="35"/>
  <c r="AE23" i="35"/>
  <c r="AD23" i="35"/>
  <c r="AC23" i="35"/>
  <c r="AB23" i="35"/>
  <c r="AA23" i="35"/>
  <c r="Z23" i="35"/>
  <c r="X23" i="35"/>
  <c r="T23" i="35"/>
  <c r="AI22" i="35"/>
  <c r="AF22" i="35"/>
  <c r="AE22" i="35"/>
  <c r="AD22" i="35"/>
  <c r="AC22" i="35"/>
  <c r="AB22" i="35"/>
  <c r="AA22" i="35"/>
  <c r="Z22" i="35"/>
  <c r="X22" i="35"/>
  <c r="T22" i="35"/>
  <c r="Q22" i="35"/>
  <c r="AI21" i="35"/>
  <c r="AF21" i="35"/>
  <c r="AE21" i="35"/>
  <c r="AD21" i="35"/>
  <c r="AC21" i="35"/>
  <c r="AB21" i="35"/>
  <c r="AA21" i="35"/>
  <c r="Z21" i="35"/>
  <c r="X21" i="35"/>
  <c r="T21" i="35"/>
  <c r="Q21" i="35"/>
  <c r="AI20" i="35"/>
  <c r="AF20" i="35"/>
  <c r="AE20" i="35"/>
  <c r="AD20" i="35"/>
  <c r="AC20" i="35"/>
  <c r="AB20" i="35"/>
  <c r="AA20" i="35"/>
  <c r="Z20" i="35"/>
  <c r="X20" i="35"/>
  <c r="T20" i="35"/>
  <c r="Q20" i="35"/>
  <c r="AI19" i="35"/>
  <c r="AF19" i="35"/>
  <c r="AE19" i="35"/>
  <c r="AD19" i="35"/>
  <c r="AC19" i="35"/>
  <c r="AB19" i="35"/>
  <c r="AA19" i="35"/>
  <c r="Z19" i="35"/>
  <c r="X19" i="35"/>
  <c r="T19" i="35"/>
  <c r="Q19" i="35"/>
  <c r="AN18" i="35"/>
  <c r="AN13" i="35" s="1"/>
  <c r="AM18" i="35"/>
  <c r="AN15" i="35" s="1"/>
  <c r="AL18" i="35"/>
  <c r="AN9" i="35" s="1"/>
  <c r="AI18" i="35"/>
  <c r="AF18" i="35"/>
  <c r="AE18" i="35"/>
  <c r="AD18" i="35"/>
  <c r="AC18" i="35"/>
  <c r="AB18" i="35"/>
  <c r="AA18" i="35"/>
  <c r="Z18" i="35"/>
  <c r="X18" i="35"/>
  <c r="T18" i="35"/>
  <c r="AI17" i="35"/>
  <c r="AF17" i="35"/>
  <c r="AE17" i="35"/>
  <c r="AD17" i="35"/>
  <c r="AC17" i="35"/>
  <c r="AB17" i="35"/>
  <c r="AA17" i="35"/>
  <c r="Z17" i="35"/>
  <c r="X17" i="35"/>
  <c r="T17" i="35"/>
  <c r="AI16" i="35"/>
  <c r="AF16" i="35"/>
  <c r="AE16" i="35"/>
  <c r="AD16" i="35"/>
  <c r="AC16" i="35"/>
  <c r="AB16" i="35"/>
  <c r="AA16" i="35"/>
  <c r="Z16" i="35"/>
  <c r="X16" i="35"/>
  <c r="T16" i="35"/>
  <c r="AI15" i="35"/>
  <c r="AF15" i="35"/>
  <c r="AE15" i="35"/>
  <c r="AD15" i="35"/>
  <c r="AC15" i="35"/>
  <c r="AB15" i="35"/>
  <c r="AA15" i="35"/>
  <c r="Z15" i="35"/>
  <c r="X15" i="35"/>
  <c r="T15" i="35"/>
  <c r="Q15" i="35"/>
  <c r="AN14" i="35"/>
  <c r="AI14" i="35"/>
  <c r="AF14" i="35"/>
  <c r="AE14" i="35"/>
  <c r="AD14" i="35"/>
  <c r="AC14" i="35"/>
  <c r="AB14" i="35"/>
  <c r="AA14" i="35"/>
  <c r="Z14" i="35"/>
  <c r="X14" i="35"/>
  <c r="T14" i="35"/>
  <c r="AI13" i="35"/>
  <c r="AF13" i="35"/>
  <c r="AE13" i="35"/>
  <c r="AD13" i="35"/>
  <c r="AC13" i="35"/>
  <c r="AB13" i="35"/>
  <c r="AA13" i="35"/>
  <c r="Z13" i="35"/>
  <c r="X13" i="35"/>
  <c r="T13" i="35"/>
  <c r="Q13" i="35"/>
  <c r="AN12" i="35"/>
  <c r="AI12" i="35"/>
  <c r="AF12" i="35"/>
  <c r="AE12" i="35"/>
  <c r="AD12" i="35"/>
  <c r="AC12" i="35"/>
  <c r="AB12" i="35"/>
  <c r="AA12" i="35"/>
  <c r="Z12" i="35"/>
  <c r="X12" i="35"/>
  <c r="T12" i="35"/>
  <c r="AN11" i="35"/>
  <c r="AI11" i="35"/>
  <c r="AF11" i="35"/>
  <c r="AE11" i="35"/>
  <c r="AD11" i="35"/>
  <c r="AC11" i="35"/>
  <c r="AB11" i="35"/>
  <c r="AA11" i="35"/>
  <c r="Z11" i="35"/>
  <c r="X11" i="35"/>
  <c r="T11" i="35"/>
  <c r="AI10" i="35"/>
  <c r="AF10" i="35"/>
  <c r="AE10" i="35"/>
  <c r="AD10" i="35"/>
  <c r="AC10" i="35"/>
  <c r="AB10" i="35"/>
  <c r="AA10" i="35"/>
  <c r="Z10" i="35"/>
  <c r="X10" i="35"/>
  <c r="T10" i="35"/>
  <c r="Q10" i="35"/>
  <c r="AI9" i="35"/>
  <c r="AF9" i="35"/>
  <c r="AE9" i="35"/>
  <c r="AD9" i="35"/>
  <c r="AC9" i="35"/>
  <c r="AB9" i="35"/>
  <c r="AA9" i="35"/>
  <c r="Z9" i="35"/>
  <c r="X9" i="35"/>
  <c r="T9" i="35"/>
  <c r="Q9" i="35"/>
  <c r="C9" i="35"/>
  <c r="B9" i="35"/>
  <c r="A9" i="35"/>
  <c r="AN8" i="35"/>
  <c r="AI8" i="35"/>
  <c r="AH8" i="35"/>
  <c r="AH8" i="35" a="1"/>
  <c r="AG8" i="35"/>
  <c r="AG8" i="35" a="1"/>
  <c r="AF8" i="35"/>
  <c r="AE8" i="35"/>
  <c r="Z8" i="35"/>
  <c r="X8" i="35"/>
  <c r="T8" i="35"/>
  <c r="Q8" i="35"/>
  <c r="D8" i="35"/>
  <c r="C8" i="35"/>
  <c r="B8" i="35"/>
  <c r="AJ131" i="49" l="1"/>
  <c r="AJ724" i="49"/>
  <c r="AJ845" i="49"/>
  <c r="O6" i="49"/>
  <c r="H8" i="49"/>
  <c r="AC6" i="49"/>
  <c r="AC10" i="49"/>
  <c r="AC18" i="49"/>
  <c r="O56" i="49"/>
  <c r="AQ59" i="49"/>
  <c r="O70" i="49"/>
  <c r="AC142" i="49"/>
  <c r="AC182" i="49"/>
  <c r="AC311" i="49"/>
  <c r="H907" i="49"/>
  <c r="H1072" i="49"/>
  <c r="H1091" i="49"/>
  <c r="O185" i="49"/>
  <c r="H15" i="49"/>
  <c r="AJ17" i="49"/>
  <c r="V55" i="49"/>
  <c r="V81" i="49"/>
  <c r="H89" i="49"/>
  <c r="V114" i="49"/>
  <c r="O364" i="49"/>
  <c r="AJ593" i="4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<sst xmlns="http://schemas.openxmlformats.org/spreadsheetml/2006/main" count="842" uniqueCount="123">
  <si>
    <t>CLAST SIZE DISTRIBUTION OF RANDOM RIVER BLOCK - 27/03/2026</t>
  </si>
  <si>
    <t>TOT AREA OF MELT</t>
  </si>
  <si>
    <t>TOT AREA OF GPB</t>
  </si>
  <si>
    <t>TOT AREA OF CLASTS</t>
  </si>
  <si>
    <t>CLAST NUMBER</t>
  </si>
  <si>
    <t>AREA</t>
  </si>
  <si>
    <t>PERIMETER</t>
  </si>
  <si>
    <t>AREA OF PST VEINS IN THE CLAST</t>
  </si>
  <si>
    <t>FINAL AREA</t>
  </si>
  <si>
    <t>DIAMETER OF EQUIVALENT CIRCLE</t>
  </si>
  <si>
    <t>IF</t>
  </si>
  <si>
    <t>IF SUM</t>
  </si>
  <si>
    <t>CUMULATIVE NUMBER OF CLASTS</t>
  </si>
  <si>
    <t>mm</t>
  </si>
  <si>
    <r>
      <t>cm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</si>
  <si>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#</t>
  </si>
  <si>
    <t>MELT %</t>
  </si>
  <si>
    <t>GRAPH DATA</t>
  </si>
  <si>
    <t>VEIN NUMBER</t>
  </si>
  <si>
    <t>FINAL CLAST AREA</t>
  </si>
  <si>
    <t>PST VEINS IN THE CLASTS</t>
  </si>
  <si>
    <t>IMAGEJ MEASURES</t>
  </si>
  <si>
    <t>d</t>
  </si>
  <si>
    <t>Cumulative number</t>
  </si>
  <si>
    <t>GEOMETRY</t>
  </si>
  <si>
    <t>ImageJ scale: 31.5 pixels/cm</t>
  </si>
  <si>
    <t>ImageJ scale: 5.1867 pixels/cm</t>
  </si>
  <si>
    <t>ImageJ scale: 9.6567 pixels/cm</t>
  </si>
  <si>
    <r>
      <t>cm</t>
    </r>
    <r>
      <rPr>
        <b/>
        <vertAlign val="superscript"/>
        <sz val="11"/>
        <rFont val="Aptos Narrow"/>
        <family val="2"/>
        <scheme val="minor"/>
      </rPr>
      <t>2</t>
    </r>
  </si>
  <si>
    <r>
      <t>mm</t>
    </r>
    <r>
      <rPr>
        <b/>
        <vertAlign val="superscript"/>
        <sz val="11"/>
        <rFont val="Aptos Narrow"/>
        <family val="2"/>
        <scheme val="minor"/>
      </rPr>
      <t>2</t>
    </r>
  </si>
  <si>
    <t>ImageJ scale: 81.5 pixels/cm</t>
  </si>
  <si>
    <t>ImageJ scale: 7.81 pixels/cm</t>
  </si>
  <si>
    <t>x</t>
  </si>
  <si>
    <t>s</t>
  </si>
  <si>
    <t>GIAVINE I</t>
  </si>
  <si>
    <t>SP299W</t>
  </si>
  <si>
    <t>CIRCULARITY</t>
  </si>
  <si>
    <t>ROUNDNESS</t>
  </si>
  <si>
    <t>SOLIDITY</t>
  </si>
  <si>
    <t>ASPECT RATIO</t>
  </si>
  <si>
    <t>-</t>
  </si>
  <si>
    <t>Solidity = Area/Convex Area</t>
  </si>
  <si>
    <t>Roundness = 4* (Area)/π*major axis^2</t>
  </si>
  <si>
    <t>Aspect Ratio = Major axis/Minor axis</t>
  </si>
  <si>
    <t>Circularity = 4 π(Area)/(Perimeter)^2</t>
  </si>
  <si>
    <t>Etichette di riga</t>
  </si>
  <si>
    <t>Totale complessivo</t>
  </si>
  <si>
    <t>0.15-0.2</t>
  </si>
  <si>
    <t>0.2-0.25</t>
  </si>
  <si>
    <t>0.25-0.3</t>
  </si>
  <si>
    <t>0.3-0.35</t>
  </si>
  <si>
    <t>0.35-0.4</t>
  </si>
  <si>
    <t>0.4-0.45</t>
  </si>
  <si>
    <t>0.45-0.5</t>
  </si>
  <si>
    <t>0.5-0.55</t>
  </si>
  <si>
    <t>0.55-0.6</t>
  </si>
  <si>
    <t>0.6-0.65</t>
  </si>
  <si>
    <t>0.65-0.7</t>
  </si>
  <si>
    <t>0.7-0.75</t>
  </si>
  <si>
    <t>0.75-0.8</t>
  </si>
  <si>
    <t>0.8-0.85</t>
  </si>
  <si>
    <t>0.85-0.9</t>
  </si>
  <si>
    <t>0.9-0.95</t>
  </si>
  <si>
    <t>0.95-1</t>
  </si>
  <si>
    <t>0.1-0.15</t>
  </si>
  <si>
    <t>ImageJ scale: 28.2333 pixels/cm</t>
  </si>
  <si>
    <t>BLOCK I</t>
  </si>
  <si>
    <t>BLOCK II</t>
  </si>
  <si>
    <t>BLOCK III</t>
  </si>
  <si>
    <t>(vuoto)</t>
  </si>
  <si>
    <t>0.95-0.1</t>
  </si>
  <si>
    <t>0.05-0.1</t>
  </si>
  <si>
    <t>0-0.05</t>
  </si>
  <si>
    <t>CLAST SIZE DISTRIBUTION OF GIANT PSEUDOTACHYLYTE BRECCIA n.1 (GPB) OF GIAVINE ROSSE OUTCROP - 27/03/2026</t>
  </si>
  <si>
    <t>CLAST SIZE DISTRIBUTION OF GIANT PSEUDOTACHYLYTE BRECCIA n.5 (GPB) OF GIAVINE ROSSE OUTCROP - 27/03/2026</t>
  </si>
  <si>
    <t>CLAST SIZE DISTRIBUTION OF GIANT PSEUDOTACHYLYTE BRECCIA (GPB) OF SP299W OUTCROP - 27/03/2026</t>
  </si>
  <si>
    <t>CLAST SIZE DISTRIBUTION OF THIN PSEUDOTACHYLYTE VEIN OF VARALLO B OUTCROP - 18/06/2026</t>
  </si>
  <si>
    <t>ImageJ scale: 75 pixels/mm</t>
  </si>
  <si>
    <r>
      <t>mm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</si>
  <si>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/</t>
  </si>
  <si>
    <t>CLAST FRACTION</t>
  </si>
  <si>
    <t>e</t>
  </si>
  <si>
    <t>GM</t>
  </si>
  <si>
    <t>GMSTD</t>
  </si>
  <si>
    <t>GM*GMSTD</t>
  </si>
  <si>
    <t>GM/GMSTD</t>
  </si>
  <si>
    <t xml:space="preserve">y = </t>
  </si>
  <si>
    <t>yGM</t>
  </si>
  <si>
    <t>yGM*GMSTD</t>
  </si>
  <si>
    <t>yGM/GMSTD</t>
  </si>
  <si>
    <t>Repeated to ""</t>
  </si>
  <si>
    <t>CSD CALCULATION</t>
  </si>
  <si>
    <t>ln(d)</t>
  </si>
  <si>
    <t>EQUIVALENT d</t>
  </si>
  <si>
    <t>GEOMETRIC MEAN</t>
  </si>
  <si>
    <t>GEOMETRIC STANDARD DEVIATION</t>
  </si>
  <si>
    <t>UPPER GMSTD</t>
  </si>
  <si>
    <t>LOWER GMSTD</t>
  </si>
  <si>
    <t>EQUIVALENT DIAMETER (&gt; TO &lt;)</t>
  </si>
  <si>
    <t>EQUIVALENT DIAMETER (CUT)</t>
  </si>
  <si>
    <t>EQUIVALENT d CLEAN</t>
  </si>
  <si>
    <t>CUMULATIVE NUMBER OF CLASTS CLEAN</t>
  </si>
  <si>
    <t>CLAST A WITHOUT PST VEINS</t>
  </si>
  <si>
    <t>EQUIVALENT d (NO DUPLICATED VALUES)</t>
  </si>
  <si>
    <t>EQUIVALENT d CLEAN (NO NULL VALUES)</t>
  </si>
  <si>
    <t xml:space="preserve">TOT CLASTS = </t>
  </si>
  <si>
    <t>CUMULATIVE NUMBER</t>
  </si>
  <si>
    <t>GIAVINE ROSSE V</t>
  </si>
  <si>
    <t>THIN PST</t>
  </si>
  <si>
    <t>D VALUE</t>
  </si>
  <si>
    <t>MEDIAN CIRCULARITY</t>
  </si>
  <si>
    <t>GIAVINE ROSSE I</t>
  </si>
  <si>
    <t>SP299</t>
  </si>
  <si>
    <r>
      <t>MELT AREA (m</t>
    </r>
    <r>
      <rPr>
        <b/>
        <vertAlign val="superscript"/>
        <sz val="11"/>
        <rFont val="Aptos Narrow"/>
        <family val="2"/>
        <scheme val="minor"/>
      </rPr>
      <t>2</t>
    </r>
    <r>
      <rPr>
        <b/>
        <sz val="11"/>
        <rFont val="Aptos Narrow"/>
        <family val="2"/>
        <scheme val="minor"/>
      </rPr>
      <t>)</t>
    </r>
  </si>
  <si>
    <r>
      <t>CLAST AREA (m</t>
    </r>
    <r>
      <rPr>
        <b/>
        <vertAlign val="superscript"/>
        <sz val="11"/>
        <rFont val="Aptos Narrow"/>
        <family val="2"/>
        <scheme val="minor"/>
      </rPr>
      <t>2</t>
    </r>
    <r>
      <rPr>
        <b/>
        <sz val="11"/>
        <rFont val="Aptos Narrow"/>
        <family val="2"/>
        <scheme val="minor"/>
      </rPr>
      <t>)</t>
    </r>
  </si>
  <si>
    <t>CLAST NUM</t>
  </si>
  <si>
    <t>EXCLUDED CLASTS: &lt;5 mm EQUIVALENT DIAMETER FOR FIELD SAMPLES AND &lt;2 mm FOR CLAST SAMPLES DUE TO INFLUENCE ON CIRCULARITY VALUE</t>
  </si>
  <si>
    <t>CIRCULARITY INTERVAL</t>
  </si>
  <si>
    <t>PIVOT TABLE</t>
  </si>
  <si>
    <t>INTERVAL</t>
  </si>
  <si>
    <t>NORMALIZED VALUE</t>
  </si>
  <si>
    <t>0.10-0.15</t>
  </si>
  <si>
    <t>TOT AREA OF PST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</si>
</sst>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"/>
    <numFmt numFmtId="165" formatCode="0.000"/>
    <numFmt numFmtId="166" formatCode="0.00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vertAlign val="superscript"/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5" fontId="0" fillId="0" borderId="0" xfId="0" applyNumberFormat="1"/>
    <xf numFmtId="165" fontId="4" fillId="0" borderId="0" xfId="0" applyNumberFormat="1" applyFont="1"/>
    <xf numFmtId="0" fontId="4" fillId="0" borderId="11" xfId="0" applyFont="1" applyBorder="1"/>
    <xf numFmtId="0" fontId="4" fillId="0" borderId="12" xfId="0" applyFont="1" applyBorder="1"/>
    <xf numFmtId="165" fontId="4" fillId="0" borderId="12" xfId="0" applyNumberFormat="1" applyFont="1" applyBorder="1"/>
    <xf numFmtId="0" fontId="4" fillId="0" borderId="10" xfId="0" applyFont="1" applyBorder="1"/>
    <xf numFmtId="0" fontId="4" fillId="0" borderId="7" xfId="0" applyFont="1" applyBorder="1"/>
    <xf numFmtId="165" fontId="4" fillId="0" borderId="7" xfId="0" applyNumberFormat="1" applyFont="1" applyBorder="1"/>
    <xf numFmtId="0" fontId="4" fillId="0" borderId="15" xfId="0" applyFont="1" applyBorder="1"/>
    <xf numFmtId="165" fontId="4" fillId="0" borderId="15" xfId="0" applyNumberFormat="1" applyFont="1" applyBorder="1"/>
    <xf numFmtId="165" fontId="4" fillId="0" borderId="5" xfId="0" applyNumberFormat="1" applyFont="1" applyBorder="1"/>
    <xf numFmtId="165" fontId="4" fillId="0" borderId="14" xfId="0" applyNumberFormat="1" applyFont="1" applyBorder="1"/>
    <xf numFmtId="165" fontId="4" fillId="2" borderId="6" xfId="0" applyNumberFormat="1" applyFont="1" applyFill="1" applyBorder="1"/>
    <xf numFmtId="165" fontId="4" fillId="2" borderId="9" xfId="0" applyNumberFormat="1" applyFont="1" applyFill="1" applyBorder="1"/>
    <xf numFmtId="0" fontId="4" fillId="2" borderId="13" xfId="0" applyFont="1" applyFill="1" applyBorder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14" xfId="0" applyFont="1" applyBorder="1"/>
    <xf numFmtId="165" fontId="4" fillId="0" borderId="1" xfId="0" applyNumberFormat="1" applyFont="1" applyBorder="1"/>
    <xf numFmtId="165" fontId="4" fillId="0" borderId="2" xfId="0" applyNumberFormat="1" applyFont="1" applyBorder="1"/>
    <xf numFmtId="165" fontId="4" fillId="3" borderId="2" xfId="0" applyNumberFormat="1" applyFont="1" applyFill="1" applyBorder="1"/>
    <xf numFmtId="165" fontId="4" fillId="3" borderId="3" xfId="0" applyNumberFormat="1" applyFont="1" applyFill="1" applyBorder="1"/>
    <xf numFmtId="165" fontId="4" fillId="3" borderId="4" xfId="0" applyNumberFormat="1" applyFont="1" applyFill="1" applyBorder="1"/>
    <xf numFmtId="0" fontId="0" fillId="3" borderId="0" xfId="0" applyFill="1"/>
    <xf numFmtId="0" fontId="4" fillId="4" borderId="0" xfId="0" applyFont="1" applyFill="1"/>
    <xf numFmtId="0" fontId="4" fillId="5" borderId="13" xfId="0" applyFont="1" applyFill="1" applyBorder="1"/>
    <xf numFmtId="0" fontId="4" fillId="5" borderId="8" xfId="0" applyFont="1" applyFill="1" applyBorder="1"/>
    <xf numFmtId="165" fontId="4" fillId="5" borderId="6" xfId="0" applyNumberFormat="1" applyFont="1" applyFill="1" applyBorder="1"/>
    <xf numFmtId="165" fontId="4" fillId="5" borderId="9" xfId="0" applyNumberFormat="1" applyFont="1" applyFill="1" applyBorder="1"/>
    <xf numFmtId="165" fontId="4" fillId="7" borderId="6" xfId="0" applyNumberFormat="1" applyFont="1" applyFill="1" applyBorder="1"/>
    <xf numFmtId="165" fontId="4" fillId="7" borderId="9" xfId="0" applyNumberFormat="1" applyFont="1" applyFill="1" applyBorder="1"/>
    <xf numFmtId="0" fontId="4" fillId="7" borderId="13" xfId="0" applyFont="1" applyFill="1" applyBorder="1"/>
    <xf numFmtId="0" fontId="4" fillId="7" borderId="8" xfId="0" applyFont="1" applyFill="1" applyBorder="1"/>
    <xf numFmtId="0" fontId="0" fillId="0" borderId="12" xfId="0" applyBorder="1"/>
    <xf numFmtId="0" fontId="4" fillId="6" borderId="8" xfId="0" applyFont="1" applyFill="1" applyBorder="1"/>
    <xf numFmtId="0" fontId="4" fillId="6" borderId="13" xfId="0" applyFont="1" applyFill="1" applyBorder="1"/>
    <xf numFmtId="0" fontId="4" fillId="6" borderId="10" xfId="0" applyFont="1" applyFill="1" applyBorder="1"/>
    <xf numFmtId="165" fontId="4" fillId="6" borderId="14" xfId="0" applyNumberFormat="1" applyFont="1" applyFill="1" applyBorder="1"/>
    <xf numFmtId="165" fontId="4" fillId="6" borderId="9" xfId="0" applyNumberFormat="1" applyFont="1" applyFill="1" applyBorder="1"/>
    <xf numFmtId="165" fontId="4" fillId="6" borderId="6" xfId="0" applyNumberFormat="1" applyFont="1" applyFill="1" applyBorder="1"/>
    <xf numFmtId="0" fontId="1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4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6" borderId="0" xfId="0" applyFill="1"/>
    <xf numFmtId="0" fontId="0" fillId="4" borderId="0" xfId="0" applyFill="1"/>
    <xf numFmtId="0" fontId="0" fillId="5" borderId="0" xfId="0" applyFill="1"/>
    <xf numFmtId="0" fontId="0" fillId="7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4" borderId="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2" borderId="13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4" fillId="4" borderId="8" xfId="0" applyFont="1" applyFill="1" applyBorder="1"/>
    <xf numFmtId="165" fontId="4" fillId="4" borderId="9" xfId="0" applyNumberFormat="1" applyFont="1" applyFill="1" applyBorder="1"/>
    <xf numFmtId="0" fontId="4" fillId="2" borderId="11" xfId="0" applyFont="1" applyFill="1" applyBorder="1" applyAlignment="1">
      <alignment horizontal="right" vertical="center"/>
    </xf>
    <xf numFmtId="165" fontId="4" fillId="2" borderId="5" xfId="0" applyNumberFormat="1" applyFont="1" applyFill="1" applyBorder="1"/>
    <xf numFmtId="165" fontId="0" fillId="0" borderId="2" xfId="0" applyNumberFormat="1" applyBorder="1"/>
    <xf numFmtId="165" fontId="0" fillId="0" borderId="3" xfId="0" applyNumberFormat="1" applyBorder="1"/>
    <xf numFmtId="0" fontId="4" fillId="2" borderId="0" xfId="0" applyFont="1" applyFill="1"/>
    <xf numFmtId="0" fontId="4" fillId="5" borderId="0" xfId="0" applyFont="1" applyFill="1"/>
    <xf numFmtId="0" fontId="4" fillId="7" borderId="0" xfId="0" applyFont="1" applyFill="1"/>
    <xf numFmtId="0" fontId="4" fillId="6" borderId="0" xfId="0" applyFont="1" applyFill="1"/>
    <xf numFmtId="0" fontId="4" fillId="3" borderId="0" xfId="0" applyFont="1" applyFill="1"/>
    <xf numFmtId="0" fontId="5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5" fontId="0" fillId="0" borderId="10" xfId="0" applyNumberFormat="1" applyBorder="1"/>
    <xf numFmtId="0" fontId="0" fillId="2" borderId="0" xfId="0" applyFill="1"/>
    <xf numFmtId="0" fontId="1" fillId="8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/>
    </xf>
    <xf numFmtId="166" fontId="0" fillId="0" borderId="0" xfId="0" applyNumberFormat="1" applyAlignment="1">
      <alignment horizontal="center" vertical="center"/>
    </xf>
    <xf numFmtId="11" fontId="0" fillId="0" borderId="0" xfId="0" applyNumberFormat="1"/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8" borderId="5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1" fillId="8" borderId="3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7" borderId="1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4" fillId="3" borderId="13" xfId="0" applyFont="1" applyFill="1" applyBorder="1"/>
    <xf numFmtId="0" fontId="4" fillId="3" borderId="8" xfId="0" applyFont="1" applyFill="1" applyBorder="1"/>
    <xf numFmtId="0" fontId="5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right" vertical="center" wrapText="1"/>
    </xf>
    <xf numFmtId="2" fontId="4" fillId="0" borderId="0" xfId="0" applyNumberFormat="1" applyFont="1"/>
    <xf numFmtId="0" fontId="5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/>
    </xf>
    <xf numFmtId="0" fontId="0" fillId="8" borderId="0" xfId="0" applyFill="1"/>
    <xf numFmtId="0" fontId="5" fillId="0" borderId="1" xfId="0" applyFont="1" applyBorder="1" applyAlignment="1">
      <alignment horizontal="center" vertical="center"/>
    </xf>
    <xf numFmtId="0" fontId="0" fillId="0" borderId="7" xfId="0" applyBorder="1"/>
    <xf numFmtId="0" fontId="0" fillId="6" borderId="1" xfId="0" applyFill="1" applyBorder="1"/>
    <xf numFmtId="0" fontId="0" fillId="4" borderId="2" xfId="0" applyFill="1" applyBorder="1"/>
    <xf numFmtId="0" fontId="0" fillId="3" borderId="2" xfId="0" applyFill="1" applyBorder="1"/>
    <xf numFmtId="0" fontId="0" fillId="5" borderId="2" xfId="0" applyFill="1" applyBorder="1"/>
    <xf numFmtId="0" fontId="0" fillId="2" borderId="2" xfId="0" applyFill="1" applyBorder="1"/>
    <xf numFmtId="0" fontId="0" fillId="7" borderId="2" xfId="0" applyFill="1" applyBorder="1"/>
    <xf numFmtId="0" fontId="0" fillId="8" borderId="3" xfId="0" applyFill="1" applyBorder="1"/>
    <xf numFmtId="165" fontId="0" fillId="0" borderId="1" xfId="0" applyNumberFormat="1" applyBorder="1"/>
    <xf numFmtId="0" fontId="1" fillId="5" borderId="4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3" xfId="0" applyBorder="1"/>
    <xf numFmtId="0" fontId="1" fillId="6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0" fillId="0" borderId="9" xfId="0" applyBorder="1"/>
    <xf numFmtId="165" fontId="0" fillId="0" borderId="9" xfId="0" applyNumberFormat="1" applyBorder="1"/>
    <xf numFmtId="0" fontId="1" fillId="6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0" fillId="6" borderId="3" xfId="0" applyFill="1" applyBorder="1"/>
    <xf numFmtId="0" fontId="0" fillId="6" borderId="6" xfId="0" applyFill="1" applyBorder="1"/>
    <xf numFmtId="0" fontId="0" fillId="6" borderId="7" xfId="0" applyFill="1" applyBorder="1"/>
    <xf numFmtId="0" fontId="0" fillId="4" borderId="7" xfId="0" applyFill="1" applyBorder="1"/>
    <xf numFmtId="0" fontId="0" fillId="4" borderId="3" xfId="0" applyFill="1" applyBorder="1"/>
    <xf numFmtId="0" fontId="0" fillId="4" borderId="6" xfId="0" applyFill="1" applyBorder="1"/>
    <xf numFmtId="0" fontId="0" fillId="3" borderId="13" xfId="0" applyFill="1" applyBorder="1"/>
    <xf numFmtId="0" fontId="0" fillId="3" borderId="3" xfId="0" applyFill="1" applyBorder="1"/>
    <xf numFmtId="0" fontId="0" fillId="3" borderId="6" xfId="0" applyFill="1" applyBorder="1"/>
    <xf numFmtId="0" fontId="0" fillId="5" borderId="7" xfId="0" applyFill="1" applyBorder="1"/>
    <xf numFmtId="0" fontId="0" fillId="5" borderId="3" xfId="0" applyFill="1" applyBorder="1"/>
    <xf numFmtId="0" fontId="0" fillId="5" borderId="6" xfId="0" applyFill="1" applyBorder="1"/>
    <xf numFmtId="0" fontId="0" fillId="2" borderId="3" xfId="0" applyFill="1" applyBorder="1"/>
    <xf numFmtId="0" fontId="0" fillId="7" borderId="3" xfId="0" applyFill="1" applyBorder="1"/>
    <xf numFmtId="0" fontId="5" fillId="7" borderId="3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1">
    <cellStyle name="Normale" xfId="0" builtinId="0"/>
  </cellStyles>
  <dxfs count="10">
    <dxf>
      <fill>
        <patternFill>
          <bgColor theme="7" tint="0.79998168889431442"/>
        </patternFill>
      </fill>
    </dxf>
    <dxf>
      <border>
        <bottom style="thin">
          <color indexed="64"/>
        </bottom>
      </border>
    </dxf>
    <dxf>
      <fill>
        <patternFill>
          <bgColor rgb="FFCCCCFF"/>
        </patternFill>
      </fill>
    </dxf>
    <dxf>
      <fill>
        <patternFill>
          <bgColor theme="9" tint="0.79998168889431442"/>
        </patternFill>
      </fill>
    </dxf>
    <dxf>
      <fill>
        <patternFill>
          <bgColor rgb="FFFFFF99"/>
        </patternFill>
      </fill>
    </dxf>
    <dxf>
      <border>
        <bottom style="thin">
          <color indexed="64"/>
        </bottom>
      </border>
    </dxf>
    <dxf>
      <fill>
        <patternFill>
          <bgColor theme="5" tint="0.79998168889431442"/>
        </patternFill>
      </fill>
    </dxf>
    <dxf>
      <border>
        <left style="thin">
          <color indexed="64"/>
        </left>
        <bottom style="thin">
          <color indexed="64"/>
        </bottom>
      </border>
    </dxf>
    <dxf>
      <fill>
        <patternFill>
          <bgColor theme="8" tint="0.79998168889431442"/>
        </patternFill>
      </fill>
    </dxf>
    <dxf>
      <border>
        <bottom style="thin">
          <color indexed="64"/>
        </bottom>
      </border>
    </dxf>
  </dxfs>
  <tableStyles count="0" defaultTableStyle="TableStyleMedium2" defaultPivotStyle="PivotStyleLight16"/>
  <colors>
    <mruColors>
      <color rgb="FFCCCCFF"/>
      <color rgb="FFFFFF99"/>
      <color rgb="FF0000FF"/>
      <color rgb="FF6600FF"/>
      <color rgb="FFFFCC00"/>
      <color rgb="FFFFCCCC"/>
      <color rgb="FF666699"/>
      <color rgb="FF9966FF"/>
      <color rgb="FF990000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pivotCacheDefinition" Target="pivotCache/pivotCacheDefinition6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4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200"/>
              <a:t>Selected</a:t>
            </a:r>
            <a:r>
              <a:rPr lang="it-IT" sz="1200" baseline="0"/>
              <a:t> domain of CS</a:t>
            </a:r>
            <a:r>
              <a:rPr lang="it-IT" sz="1200"/>
              <a:t>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133612116432201E-2"/>
          <c:y val="8.2840332512952378E-2"/>
          <c:w val="0.87634799403340691"/>
          <c:h val="0.78519094662905287"/>
        </c:manualLayout>
      </c:layout>
      <c:scatterChart>
        <c:scatterStyle val="lineMarker"/>
        <c:varyColors val="0"/>
        <c:ser>
          <c:idx val="0"/>
          <c:order val="0"/>
          <c:tx>
            <c:v>CSD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trendline>
            <c:spPr>
              <a:ln w="6350" cap="rnd">
                <a:solidFill>
                  <a:schemeClr val="tx1"/>
                </a:solidFill>
                <a:prstDash val="solid"/>
              </a:ln>
              <a:effectLst/>
            </c:spPr>
            <c:trendlineType val="exp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'Giavine Rosse I'!$AG$8:$AG$568</c:f>
              <c:numCache>
                <c:formatCode>General</c:formatCode>
                <c:ptCount val="561"/>
                <c:pt idx="0">
                  <c:v>528.71900000000005</c:v>
                </c:pt>
                <c:pt idx="1">
                  <c:v>497.40199999999999</c:v>
                </c:pt>
                <c:pt idx="2">
                  <c:v>443.86099999999999</c:v>
                </c:pt>
                <c:pt idx="3">
                  <c:v>389.09100000000001</c:v>
                </c:pt>
                <c:pt idx="4">
                  <c:v>350.81799999999998</c:v>
                </c:pt>
                <c:pt idx="5">
                  <c:v>312.19499999999999</c:v>
                </c:pt>
                <c:pt idx="6">
                  <c:v>301.47899999999998</c:v>
                </c:pt>
                <c:pt idx="7">
                  <c:v>279.892</c:v>
                </c:pt>
                <c:pt idx="8">
                  <c:v>265.37099999999998</c:v>
                </c:pt>
                <c:pt idx="9">
                  <c:v>264.42700000000002</c:v>
                </c:pt>
                <c:pt idx="10">
                  <c:v>256.19600000000003</c:v>
                </c:pt>
                <c:pt idx="11">
                  <c:v>253.23699999999999</c:v>
                </c:pt>
                <c:pt idx="12">
                  <c:v>252.226</c:v>
                </c:pt>
                <c:pt idx="13">
                  <c:v>248.11799999999999</c:v>
                </c:pt>
                <c:pt idx="14">
                  <c:v>246.911</c:v>
                </c:pt>
                <c:pt idx="15">
                  <c:v>243.60400000000001</c:v>
                </c:pt>
                <c:pt idx="16">
                  <c:v>238.83199999999999</c:v>
                </c:pt>
                <c:pt idx="17">
                  <c:v>235.00299999999999</c:v>
                </c:pt>
                <c:pt idx="18">
                  <c:v>222.22399999999999</c:v>
                </c:pt>
                <c:pt idx="19">
                  <c:v>221.267</c:v>
                </c:pt>
                <c:pt idx="20">
                  <c:v>208.77199999999999</c:v>
                </c:pt>
                <c:pt idx="21">
                  <c:v>208.631</c:v>
                </c:pt>
                <c:pt idx="22">
                  <c:v>207.84</c:v>
                </c:pt>
                <c:pt idx="23">
                  <c:v>200.97499999999999</c:v>
                </c:pt>
                <c:pt idx="24">
                  <c:v>185.71199999999999</c:v>
                </c:pt>
                <c:pt idx="25">
                  <c:v>179.00299999999999</c:v>
                </c:pt>
                <c:pt idx="26">
                  <c:v>175.18100000000001</c:v>
                </c:pt>
                <c:pt idx="27">
                  <c:v>174.65299999999999</c:v>
                </c:pt>
                <c:pt idx="28">
                  <c:v>174.53</c:v>
                </c:pt>
                <c:pt idx="29">
                  <c:v>170.887</c:v>
                </c:pt>
                <c:pt idx="30">
                  <c:v>169.11600000000001</c:v>
                </c:pt>
                <c:pt idx="31">
                  <c:v>162.93299999999999</c:v>
                </c:pt>
                <c:pt idx="32">
                  <c:v>162.07</c:v>
                </c:pt>
                <c:pt idx="33">
                  <c:v>156.548</c:v>
                </c:pt>
                <c:pt idx="34">
                  <c:v>146.989</c:v>
                </c:pt>
                <c:pt idx="35">
                  <c:v>143.35400000000001</c:v>
                </c:pt>
                <c:pt idx="36">
                  <c:v>142.84100000000001</c:v>
                </c:pt>
                <c:pt idx="37">
                  <c:v>140.13200000000001</c:v>
                </c:pt>
                <c:pt idx="38">
                  <c:v>139.928</c:v>
                </c:pt>
                <c:pt idx="39">
                  <c:v>139.51900000000001</c:v>
                </c:pt>
                <c:pt idx="40">
                  <c:v>139.06399999999999</c:v>
                </c:pt>
                <c:pt idx="41">
                  <c:v>132.755</c:v>
                </c:pt>
                <c:pt idx="42">
                  <c:v>130.989</c:v>
                </c:pt>
                <c:pt idx="43">
                  <c:v>129.857</c:v>
                </c:pt>
                <c:pt idx="44">
                  <c:v>129.63999999999999</c:v>
                </c:pt>
                <c:pt idx="45">
                  <c:v>128.88999999999999</c:v>
                </c:pt>
                <c:pt idx="46">
                  <c:v>127.598</c:v>
                </c:pt>
                <c:pt idx="47">
                  <c:v>127.48699999999999</c:v>
                </c:pt>
                <c:pt idx="48">
                  <c:v>126.53700000000001</c:v>
                </c:pt>
                <c:pt idx="49">
                  <c:v>125.956</c:v>
                </c:pt>
                <c:pt idx="50">
                  <c:v>125.372</c:v>
                </c:pt>
                <c:pt idx="51">
                  <c:v>124.88</c:v>
                </c:pt>
                <c:pt idx="52">
                  <c:v>124.82299999999999</c:v>
                </c:pt>
                <c:pt idx="53">
                  <c:v>123.776</c:v>
                </c:pt>
                <c:pt idx="54">
                  <c:v>120.042</c:v>
                </c:pt>
                <c:pt idx="55">
                  <c:v>116.913</c:v>
                </c:pt>
                <c:pt idx="56">
                  <c:v>116.812</c:v>
                </c:pt>
                <c:pt idx="57">
                  <c:v>115.11799999999999</c:v>
                </c:pt>
                <c:pt idx="58">
                  <c:v>113.378</c:v>
                </c:pt>
                <c:pt idx="59">
                  <c:v>113.08499999999999</c:v>
                </c:pt>
                <c:pt idx="60">
                  <c:v>112.51900000000001</c:v>
                </c:pt>
                <c:pt idx="61">
                  <c:v>112.33</c:v>
                </c:pt>
                <c:pt idx="62">
                  <c:v>111.399</c:v>
                </c:pt>
                <c:pt idx="63">
                  <c:v>111.35599999999999</c:v>
                </c:pt>
                <c:pt idx="64">
                  <c:v>110.43899999999999</c:v>
                </c:pt>
                <c:pt idx="65">
                  <c:v>109.40600000000001</c:v>
                </c:pt>
                <c:pt idx="66">
                  <c:v>109.081</c:v>
                </c:pt>
                <c:pt idx="67">
                  <c:v>108.09699999999999</c:v>
                </c:pt>
                <c:pt idx="68">
                  <c:v>106.11199999999999</c:v>
                </c:pt>
                <c:pt idx="69">
                  <c:v>105.46299999999999</c:v>
                </c:pt>
                <c:pt idx="70">
                  <c:v>104.651</c:v>
                </c:pt>
                <c:pt idx="71">
                  <c:v>103.446</c:v>
                </c:pt>
                <c:pt idx="72">
                  <c:v>102.504</c:v>
                </c:pt>
                <c:pt idx="73">
                  <c:v>102.273</c:v>
                </c:pt>
                <c:pt idx="74">
                  <c:v>102.227</c:v>
                </c:pt>
                <c:pt idx="75">
                  <c:v>100.54600000000001</c:v>
                </c:pt>
                <c:pt idx="76">
                  <c:v>99.171999999999997</c:v>
                </c:pt>
                <c:pt idx="77">
                  <c:v>98.549000000000007</c:v>
                </c:pt>
                <c:pt idx="78">
                  <c:v>97.728999999999999</c:v>
                </c:pt>
                <c:pt idx="79">
                  <c:v>97.22</c:v>
                </c:pt>
                <c:pt idx="80">
                  <c:v>96.216999999999999</c:v>
                </c:pt>
                <c:pt idx="81">
                  <c:v>94.828999999999994</c:v>
                </c:pt>
                <c:pt idx="82">
                  <c:v>93.977000000000004</c:v>
                </c:pt>
                <c:pt idx="83">
                  <c:v>92.658000000000001</c:v>
                </c:pt>
                <c:pt idx="84">
                  <c:v>91.992000000000004</c:v>
                </c:pt>
                <c:pt idx="85">
                  <c:v>91.32</c:v>
                </c:pt>
                <c:pt idx="86">
                  <c:v>90.775000000000006</c:v>
                </c:pt>
                <c:pt idx="87">
                  <c:v>90.12</c:v>
                </c:pt>
                <c:pt idx="88">
                  <c:v>88.878</c:v>
                </c:pt>
                <c:pt idx="89">
                  <c:v>88.771000000000001</c:v>
                </c:pt>
                <c:pt idx="90">
                  <c:v>88.37</c:v>
                </c:pt>
                <c:pt idx="91">
                  <c:v>88.316000000000003</c:v>
                </c:pt>
                <c:pt idx="92">
                  <c:v>87.887</c:v>
                </c:pt>
                <c:pt idx="93">
                  <c:v>87.832999999999998</c:v>
                </c:pt>
                <c:pt idx="94">
                  <c:v>87.751999999999995</c:v>
                </c:pt>
                <c:pt idx="95">
                  <c:v>87.32</c:v>
                </c:pt>
                <c:pt idx="96">
                  <c:v>86.885000000000005</c:v>
                </c:pt>
                <c:pt idx="97">
                  <c:v>85.040999999999997</c:v>
                </c:pt>
                <c:pt idx="98">
                  <c:v>84.846000000000004</c:v>
                </c:pt>
                <c:pt idx="99">
                  <c:v>83.807000000000002</c:v>
                </c:pt>
                <c:pt idx="100">
                  <c:v>83.581000000000003</c:v>
                </c:pt>
                <c:pt idx="101">
                  <c:v>83.353999999999999</c:v>
                </c:pt>
                <c:pt idx="102">
                  <c:v>82.67</c:v>
                </c:pt>
                <c:pt idx="103">
                  <c:v>82.353999999999999</c:v>
                </c:pt>
                <c:pt idx="104">
                  <c:v>82.066999999999993</c:v>
                </c:pt>
                <c:pt idx="105">
                  <c:v>81.894000000000005</c:v>
                </c:pt>
                <c:pt idx="106">
                  <c:v>81.72</c:v>
                </c:pt>
                <c:pt idx="107">
                  <c:v>81.430000000000007</c:v>
                </c:pt>
                <c:pt idx="108">
                  <c:v>80.641000000000005</c:v>
                </c:pt>
                <c:pt idx="109">
                  <c:v>79.786000000000001</c:v>
                </c:pt>
                <c:pt idx="110">
                  <c:v>79.697000000000003</c:v>
                </c:pt>
                <c:pt idx="111">
                  <c:v>79.13</c:v>
                </c:pt>
                <c:pt idx="112">
                  <c:v>78.950999999999993</c:v>
                </c:pt>
                <c:pt idx="113">
                  <c:v>78.8</c:v>
                </c:pt>
                <c:pt idx="114">
                  <c:v>78.52</c:v>
                </c:pt>
                <c:pt idx="115">
                  <c:v>78.138000000000005</c:v>
                </c:pt>
                <c:pt idx="116">
                  <c:v>77.406999999999996</c:v>
                </c:pt>
                <c:pt idx="117">
                  <c:v>77.376000000000005</c:v>
                </c:pt>
                <c:pt idx="118">
                  <c:v>77.314999999999998</c:v>
                </c:pt>
                <c:pt idx="119">
                  <c:v>77.100999999999999</c:v>
                </c:pt>
                <c:pt idx="120">
                  <c:v>76.295000000000002</c:v>
                </c:pt>
                <c:pt idx="121">
                  <c:v>76.266999999999996</c:v>
                </c:pt>
                <c:pt idx="122">
                  <c:v>75.988</c:v>
                </c:pt>
                <c:pt idx="123">
                  <c:v>75.393000000000001</c:v>
                </c:pt>
                <c:pt idx="124">
                  <c:v>74.668000000000006</c:v>
                </c:pt>
                <c:pt idx="125">
                  <c:v>74.317999999999998</c:v>
                </c:pt>
                <c:pt idx="126">
                  <c:v>73.55</c:v>
                </c:pt>
                <c:pt idx="127">
                  <c:v>73.293000000000006</c:v>
                </c:pt>
                <c:pt idx="128">
                  <c:v>71.924000000000007</c:v>
                </c:pt>
                <c:pt idx="129">
                  <c:v>71.626999999999995</c:v>
                </c:pt>
                <c:pt idx="130">
                  <c:v>71.096000000000004</c:v>
                </c:pt>
                <c:pt idx="131">
                  <c:v>70.863</c:v>
                </c:pt>
                <c:pt idx="132">
                  <c:v>70.763000000000005</c:v>
                </c:pt>
                <c:pt idx="133">
                  <c:v>70.662999999999997</c:v>
                </c:pt>
                <c:pt idx="134">
                  <c:v>70.528000000000006</c:v>
                </c:pt>
                <c:pt idx="135">
                  <c:v>70.293000000000006</c:v>
                </c:pt>
                <c:pt idx="136">
                  <c:v>70.155000000000001</c:v>
                </c:pt>
                <c:pt idx="137">
                  <c:v>70.024000000000001</c:v>
                </c:pt>
                <c:pt idx="138">
                  <c:v>69.650999999999996</c:v>
                </c:pt>
                <c:pt idx="139">
                  <c:v>69.582999999999998</c:v>
                </c:pt>
                <c:pt idx="140">
                  <c:v>69.037000000000006</c:v>
                </c:pt>
                <c:pt idx="141">
                  <c:v>68.346999999999994</c:v>
                </c:pt>
                <c:pt idx="142">
                  <c:v>68.313000000000002</c:v>
                </c:pt>
                <c:pt idx="143">
                  <c:v>68.103999999999999</c:v>
                </c:pt>
                <c:pt idx="144">
                  <c:v>68.069999999999993</c:v>
                </c:pt>
                <c:pt idx="145">
                  <c:v>67.650999999999996</c:v>
                </c:pt>
                <c:pt idx="146">
                  <c:v>67.614999999999995</c:v>
                </c:pt>
                <c:pt idx="147">
                  <c:v>67.054000000000002</c:v>
                </c:pt>
                <c:pt idx="148">
                  <c:v>67.019000000000005</c:v>
                </c:pt>
                <c:pt idx="149">
                  <c:v>66.522000000000006</c:v>
                </c:pt>
                <c:pt idx="150">
                  <c:v>66.486999999999995</c:v>
                </c:pt>
                <c:pt idx="151">
                  <c:v>66.450999999999993</c:v>
                </c:pt>
                <c:pt idx="152">
                  <c:v>66.38</c:v>
                </c:pt>
                <c:pt idx="153">
                  <c:v>65.736000000000004</c:v>
                </c:pt>
                <c:pt idx="154">
                  <c:v>65.698999999999998</c:v>
                </c:pt>
                <c:pt idx="155">
                  <c:v>65.41</c:v>
                </c:pt>
                <c:pt idx="156">
                  <c:v>65.228999999999999</c:v>
                </c:pt>
                <c:pt idx="157">
                  <c:v>65.156999999999996</c:v>
                </c:pt>
                <c:pt idx="158">
                  <c:v>64.974999999999994</c:v>
                </c:pt>
                <c:pt idx="159">
                  <c:v>64.72</c:v>
                </c:pt>
                <c:pt idx="160">
                  <c:v>64.608999999999995</c:v>
                </c:pt>
                <c:pt idx="161">
                  <c:v>64.352999999999994</c:v>
                </c:pt>
                <c:pt idx="162">
                  <c:v>63.984000000000002</c:v>
                </c:pt>
                <c:pt idx="163">
                  <c:v>63.947000000000003</c:v>
                </c:pt>
                <c:pt idx="164">
                  <c:v>63.723999999999997</c:v>
                </c:pt>
                <c:pt idx="165">
                  <c:v>63.24</c:v>
                </c:pt>
                <c:pt idx="166">
                  <c:v>62.372999999999998</c:v>
                </c:pt>
                <c:pt idx="167">
                  <c:v>61.954999999999998</c:v>
                </c:pt>
                <c:pt idx="168">
                  <c:v>61.878999999999998</c:v>
                </c:pt>
                <c:pt idx="169">
                  <c:v>61.725000000000001</c:v>
                </c:pt>
                <c:pt idx="170">
                  <c:v>61.533000000000001</c:v>
                </c:pt>
                <c:pt idx="171">
                  <c:v>61.417999999999999</c:v>
                </c:pt>
                <c:pt idx="172">
                  <c:v>61.378999999999998</c:v>
                </c:pt>
                <c:pt idx="173">
                  <c:v>61.225000000000001</c:v>
                </c:pt>
                <c:pt idx="174">
                  <c:v>60.993000000000002</c:v>
                </c:pt>
                <c:pt idx="175">
                  <c:v>60.680999999999997</c:v>
                </c:pt>
                <c:pt idx="176">
                  <c:v>60.642000000000003</c:v>
                </c:pt>
                <c:pt idx="177">
                  <c:v>60.329000000000001</c:v>
                </c:pt>
                <c:pt idx="178">
                  <c:v>60.094000000000001</c:v>
                </c:pt>
                <c:pt idx="179">
                  <c:v>59.658999999999999</c:v>
                </c:pt>
                <c:pt idx="180">
                  <c:v>58.819000000000003</c:v>
                </c:pt>
                <c:pt idx="181">
                  <c:v>58.698999999999998</c:v>
                </c:pt>
                <c:pt idx="182">
                  <c:v>58.536999999999999</c:v>
                </c:pt>
                <c:pt idx="183">
                  <c:v>58.335000000000001</c:v>
                </c:pt>
                <c:pt idx="184">
                  <c:v>58.131</c:v>
                </c:pt>
                <c:pt idx="185">
                  <c:v>58.091000000000001</c:v>
                </c:pt>
                <c:pt idx="186">
                  <c:v>57.311999999999998</c:v>
                </c:pt>
                <c:pt idx="187">
                  <c:v>57.271000000000001</c:v>
                </c:pt>
                <c:pt idx="188">
                  <c:v>57.021999999999998</c:v>
                </c:pt>
                <c:pt idx="189">
                  <c:v>56.98</c:v>
                </c:pt>
                <c:pt idx="190">
                  <c:v>56.773000000000003</c:v>
                </c:pt>
                <c:pt idx="191">
                  <c:v>56.73</c:v>
                </c:pt>
                <c:pt idx="192">
                  <c:v>56.604999999999997</c:v>
                </c:pt>
                <c:pt idx="193">
                  <c:v>56.268999999999998</c:v>
                </c:pt>
                <c:pt idx="194">
                  <c:v>55.847999999999999</c:v>
                </c:pt>
                <c:pt idx="195">
                  <c:v>55.677999999999997</c:v>
                </c:pt>
                <c:pt idx="196">
                  <c:v>55.506999999999998</c:v>
                </c:pt>
                <c:pt idx="197">
                  <c:v>55.465000000000003</c:v>
                </c:pt>
                <c:pt idx="198">
                  <c:v>55.421999999999997</c:v>
                </c:pt>
                <c:pt idx="199">
                  <c:v>55.207999999999998</c:v>
                </c:pt>
                <c:pt idx="200">
                  <c:v>55.08</c:v>
                </c:pt>
                <c:pt idx="201">
                  <c:v>55.036000000000001</c:v>
                </c:pt>
                <c:pt idx="202">
                  <c:v>54.993000000000002</c:v>
                </c:pt>
                <c:pt idx="203">
                  <c:v>54.951000000000001</c:v>
                </c:pt>
                <c:pt idx="204">
                  <c:v>54.822000000000003</c:v>
                </c:pt>
                <c:pt idx="205">
                  <c:v>54.734999999999999</c:v>
                </c:pt>
                <c:pt idx="206">
                  <c:v>54.475000000000001</c:v>
                </c:pt>
                <c:pt idx="207">
                  <c:v>54.430999999999997</c:v>
                </c:pt>
                <c:pt idx="208">
                  <c:v>54.387999999999998</c:v>
                </c:pt>
                <c:pt idx="209">
                  <c:v>54.082999999999998</c:v>
                </c:pt>
                <c:pt idx="210">
                  <c:v>53.994999999999997</c:v>
                </c:pt>
                <c:pt idx="211">
                  <c:v>53.643000000000001</c:v>
                </c:pt>
                <c:pt idx="212">
                  <c:v>53.598999999999997</c:v>
                </c:pt>
                <c:pt idx="213">
                  <c:v>53.29</c:v>
                </c:pt>
                <c:pt idx="214">
                  <c:v>53.244</c:v>
                </c:pt>
                <c:pt idx="215">
                  <c:v>52.573999999999998</c:v>
                </c:pt>
                <c:pt idx="216">
                  <c:v>52.529000000000003</c:v>
                </c:pt>
                <c:pt idx="217">
                  <c:v>51.573999999999998</c:v>
                </c:pt>
                <c:pt idx="218">
                  <c:v>51.206000000000003</c:v>
                </c:pt>
                <c:pt idx="219">
                  <c:v>51.067</c:v>
                </c:pt>
                <c:pt idx="220">
                  <c:v>50.973999999999997</c:v>
                </c:pt>
                <c:pt idx="221">
                  <c:v>50.881</c:v>
                </c:pt>
                <c:pt idx="222">
                  <c:v>50.741</c:v>
                </c:pt>
                <c:pt idx="223">
                  <c:v>50.225999999999999</c:v>
                </c:pt>
                <c:pt idx="224">
                  <c:v>50.036000000000001</c:v>
                </c:pt>
                <c:pt idx="225">
                  <c:v>49.847999999999999</c:v>
                </c:pt>
                <c:pt idx="226">
                  <c:v>49.704999999999998</c:v>
                </c:pt>
                <c:pt idx="227">
                  <c:v>49.561999999999998</c:v>
                </c:pt>
                <c:pt idx="228">
                  <c:v>49.37</c:v>
                </c:pt>
                <c:pt idx="229">
                  <c:v>49.274999999999999</c:v>
                </c:pt>
                <c:pt idx="230">
                  <c:v>49.225999999999999</c:v>
                </c:pt>
                <c:pt idx="231">
                  <c:v>49.033999999999999</c:v>
                </c:pt>
                <c:pt idx="232">
                  <c:v>48.985999999999997</c:v>
                </c:pt>
                <c:pt idx="233">
                  <c:v>48.694000000000003</c:v>
                </c:pt>
                <c:pt idx="234">
                  <c:v>48.646000000000001</c:v>
                </c:pt>
                <c:pt idx="235">
                  <c:v>48.207000000000001</c:v>
                </c:pt>
                <c:pt idx="236">
                  <c:v>48.058</c:v>
                </c:pt>
                <c:pt idx="237">
                  <c:v>47.911000000000001</c:v>
                </c:pt>
                <c:pt idx="238">
                  <c:v>47.713000000000001</c:v>
                </c:pt>
                <c:pt idx="239">
                  <c:v>47.463999999999999</c:v>
                </c:pt>
                <c:pt idx="240">
                  <c:v>47.264000000000003</c:v>
                </c:pt>
                <c:pt idx="241">
                  <c:v>47.213999999999999</c:v>
                </c:pt>
                <c:pt idx="242">
                  <c:v>47.113999999999997</c:v>
                </c:pt>
                <c:pt idx="243">
                  <c:v>47.064</c:v>
                </c:pt>
                <c:pt idx="244">
                  <c:v>47.014000000000003</c:v>
                </c:pt>
                <c:pt idx="245">
                  <c:v>46.761000000000003</c:v>
                </c:pt>
                <c:pt idx="246">
                  <c:v>46.658999999999999</c:v>
                </c:pt>
                <c:pt idx="247">
                  <c:v>46.609000000000002</c:v>
                </c:pt>
                <c:pt idx="248">
                  <c:v>46.353999999999999</c:v>
                </c:pt>
                <c:pt idx="249">
                  <c:v>46.302999999999997</c:v>
                </c:pt>
                <c:pt idx="250">
                  <c:v>46.252000000000002</c:v>
                </c:pt>
                <c:pt idx="251">
                  <c:v>46.15</c:v>
                </c:pt>
                <c:pt idx="252">
                  <c:v>46.098999999999997</c:v>
                </c:pt>
                <c:pt idx="253">
                  <c:v>46.045999999999999</c:v>
                </c:pt>
                <c:pt idx="254">
                  <c:v>45.789000000000001</c:v>
                </c:pt>
                <c:pt idx="255">
                  <c:v>45.686</c:v>
                </c:pt>
                <c:pt idx="256">
                  <c:v>45.634</c:v>
                </c:pt>
                <c:pt idx="257">
                  <c:v>45.374000000000002</c:v>
                </c:pt>
                <c:pt idx="258">
                  <c:v>45.112000000000002</c:v>
                </c:pt>
                <c:pt idx="259">
                  <c:v>44.954999999999998</c:v>
                </c:pt>
                <c:pt idx="260">
                  <c:v>44.795999999999999</c:v>
                </c:pt>
                <c:pt idx="261">
                  <c:v>44.637999999999998</c:v>
                </c:pt>
                <c:pt idx="262">
                  <c:v>44.585000000000001</c:v>
                </c:pt>
                <c:pt idx="263">
                  <c:v>44.478000000000002</c:v>
                </c:pt>
                <c:pt idx="264">
                  <c:v>44.424999999999997</c:v>
                </c:pt>
                <c:pt idx="265">
                  <c:v>44.319000000000003</c:v>
                </c:pt>
                <c:pt idx="266">
                  <c:v>44.210999999999999</c:v>
                </c:pt>
                <c:pt idx="267">
                  <c:v>44.104999999999997</c:v>
                </c:pt>
                <c:pt idx="268">
                  <c:v>43.780999999999999</c:v>
                </c:pt>
                <c:pt idx="269">
                  <c:v>43.618000000000002</c:v>
                </c:pt>
                <c:pt idx="270">
                  <c:v>43.564</c:v>
                </c:pt>
                <c:pt idx="271">
                  <c:v>43.456000000000003</c:v>
                </c:pt>
                <c:pt idx="272">
                  <c:v>43.402000000000001</c:v>
                </c:pt>
                <c:pt idx="273">
                  <c:v>43.347000000000001</c:v>
                </c:pt>
                <c:pt idx="274">
                  <c:v>43.183</c:v>
                </c:pt>
                <c:pt idx="275">
                  <c:v>43.128</c:v>
                </c:pt>
                <c:pt idx="276">
                  <c:v>43.073</c:v>
                </c:pt>
                <c:pt idx="277">
                  <c:v>42.853000000000002</c:v>
                </c:pt>
                <c:pt idx="278">
                  <c:v>42.52</c:v>
                </c:pt>
                <c:pt idx="279">
                  <c:v>42.351999999999997</c:v>
                </c:pt>
                <c:pt idx="280">
                  <c:v>42.295999999999999</c:v>
                </c:pt>
                <c:pt idx="281">
                  <c:v>42.241</c:v>
                </c:pt>
                <c:pt idx="282">
                  <c:v>42.185000000000002</c:v>
                </c:pt>
                <c:pt idx="283">
                  <c:v>42.128999999999998</c:v>
                </c:pt>
                <c:pt idx="284">
                  <c:v>42.073</c:v>
                </c:pt>
                <c:pt idx="285">
                  <c:v>41.847000000000001</c:v>
                </c:pt>
                <c:pt idx="286">
                  <c:v>41.734000000000002</c:v>
                </c:pt>
                <c:pt idx="287">
                  <c:v>41.676000000000002</c:v>
                </c:pt>
                <c:pt idx="288">
                  <c:v>41.563000000000002</c:v>
                </c:pt>
                <c:pt idx="289">
                  <c:v>41.162999999999997</c:v>
                </c:pt>
                <c:pt idx="290">
                  <c:v>40.817</c:v>
                </c:pt>
                <c:pt idx="291">
                  <c:v>40.759</c:v>
                </c:pt>
                <c:pt idx="292">
                  <c:v>40.698999999999998</c:v>
                </c:pt>
                <c:pt idx="293">
                  <c:v>40.466999999999999</c:v>
                </c:pt>
                <c:pt idx="294">
                  <c:v>40.290999999999997</c:v>
                </c:pt>
                <c:pt idx="295">
                  <c:v>40.231999999999999</c:v>
                </c:pt>
                <c:pt idx="296">
                  <c:v>40.173999999999999</c:v>
                </c:pt>
                <c:pt idx="297">
                  <c:v>39.878</c:v>
                </c:pt>
                <c:pt idx="298">
                  <c:v>39.759</c:v>
                </c:pt>
                <c:pt idx="299">
                  <c:v>39.698999999999998</c:v>
                </c:pt>
                <c:pt idx="300">
                  <c:v>39.219000000000001</c:v>
                </c:pt>
                <c:pt idx="301">
                  <c:v>38.795000000000002</c:v>
                </c:pt>
                <c:pt idx="302">
                  <c:v>38.734000000000002</c:v>
                </c:pt>
                <c:pt idx="303">
                  <c:v>38.673000000000002</c:v>
                </c:pt>
                <c:pt idx="304">
                  <c:v>38.366</c:v>
                </c:pt>
                <c:pt idx="305">
                  <c:v>38.305</c:v>
                </c:pt>
                <c:pt idx="306">
                  <c:v>38.18</c:v>
                </c:pt>
                <c:pt idx="307">
                  <c:v>38.118000000000002</c:v>
                </c:pt>
                <c:pt idx="308">
                  <c:v>38.055999999999997</c:v>
                </c:pt>
                <c:pt idx="309">
                  <c:v>37.93</c:v>
                </c:pt>
                <c:pt idx="310">
                  <c:v>37.744</c:v>
                </c:pt>
                <c:pt idx="311">
                  <c:v>37.680999999999997</c:v>
                </c:pt>
                <c:pt idx="312">
                  <c:v>37.619</c:v>
                </c:pt>
                <c:pt idx="313">
                  <c:v>37.302999999999997</c:v>
                </c:pt>
                <c:pt idx="314">
                  <c:v>37.173999999999999</c:v>
                </c:pt>
                <c:pt idx="315">
                  <c:v>37.110999999999997</c:v>
                </c:pt>
                <c:pt idx="316">
                  <c:v>36.790999999999997</c:v>
                </c:pt>
                <c:pt idx="317">
                  <c:v>36.661999999999999</c:v>
                </c:pt>
                <c:pt idx="318">
                  <c:v>36.597999999999999</c:v>
                </c:pt>
                <c:pt idx="319">
                  <c:v>36.469000000000001</c:v>
                </c:pt>
                <c:pt idx="320">
                  <c:v>36.402999999999999</c:v>
                </c:pt>
                <c:pt idx="321">
                  <c:v>36.338000000000001</c:v>
                </c:pt>
                <c:pt idx="322">
                  <c:v>36.207999999999998</c:v>
                </c:pt>
                <c:pt idx="323">
                  <c:v>36.143000000000001</c:v>
                </c:pt>
                <c:pt idx="324">
                  <c:v>36.076000000000001</c:v>
                </c:pt>
                <c:pt idx="325">
                  <c:v>36.011000000000003</c:v>
                </c:pt>
                <c:pt idx="326">
                  <c:v>35.945</c:v>
                </c:pt>
                <c:pt idx="327">
                  <c:v>35.878999999999998</c:v>
                </c:pt>
                <c:pt idx="328">
                  <c:v>35.68</c:v>
                </c:pt>
                <c:pt idx="329">
                  <c:v>35.613999999999997</c:v>
                </c:pt>
                <c:pt idx="330">
                  <c:v>35.548000000000002</c:v>
                </c:pt>
                <c:pt idx="331">
                  <c:v>35.348999999999997</c:v>
                </c:pt>
                <c:pt idx="332">
                  <c:v>35.28</c:v>
                </c:pt>
                <c:pt idx="333">
                  <c:v>35.213000000000001</c:v>
                </c:pt>
                <c:pt idx="334">
                  <c:v>34.945</c:v>
                </c:pt>
                <c:pt idx="335">
                  <c:v>34.875</c:v>
                </c:pt>
                <c:pt idx="336">
                  <c:v>34.808</c:v>
                </c:pt>
                <c:pt idx="337">
                  <c:v>34.74</c:v>
                </c:pt>
                <c:pt idx="338">
                  <c:v>34.603999999999999</c:v>
                </c:pt>
                <c:pt idx="339">
                  <c:v>34.466000000000001</c:v>
                </c:pt>
                <c:pt idx="340">
                  <c:v>34.396999999999998</c:v>
                </c:pt>
                <c:pt idx="341">
                  <c:v>34.329000000000001</c:v>
                </c:pt>
                <c:pt idx="342">
                  <c:v>34.191000000000003</c:v>
                </c:pt>
                <c:pt idx="343">
                  <c:v>34.121000000000002</c:v>
                </c:pt>
                <c:pt idx="344">
                  <c:v>34.052</c:v>
                </c:pt>
                <c:pt idx="345">
                  <c:v>33.981999999999999</c:v>
                </c:pt>
                <c:pt idx="346">
                  <c:v>33.912999999999997</c:v>
                </c:pt>
                <c:pt idx="347">
                  <c:v>33.843000000000004</c:v>
                </c:pt>
                <c:pt idx="348">
                  <c:v>33.774000000000001</c:v>
                </c:pt>
                <c:pt idx="349">
                  <c:v>33.701999999999998</c:v>
                </c:pt>
                <c:pt idx="350">
                  <c:v>33.631999999999998</c:v>
                </c:pt>
                <c:pt idx="351">
                  <c:v>33.491999999999997</c:v>
                </c:pt>
                <c:pt idx="352">
                  <c:v>33.350999999999999</c:v>
                </c:pt>
                <c:pt idx="353">
                  <c:v>33.136000000000003</c:v>
                </c:pt>
                <c:pt idx="354">
                  <c:v>32.994</c:v>
                </c:pt>
                <c:pt idx="355">
                  <c:v>32.921999999999997</c:v>
                </c:pt>
                <c:pt idx="356">
                  <c:v>32.777000000000001</c:v>
                </c:pt>
                <c:pt idx="357">
                  <c:v>32.704999999999998</c:v>
                </c:pt>
                <c:pt idx="358">
                  <c:v>32.485999999999997</c:v>
                </c:pt>
                <c:pt idx="359">
                  <c:v>32.414000000000001</c:v>
                </c:pt>
                <c:pt idx="360">
                  <c:v>32.268000000000001</c:v>
                </c:pt>
                <c:pt idx="361">
                  <c:v>32.122</c:v>
                </c:pt>
                <c:pt idx="362">
                  <c:v>32.045999999999999</c:v>
                </c:pt>
                <c:pt idx="363">
                  <c:v>31.824999999999999</c:v>
                </c:pt>
                <c:pt idx="364">
                  <c:v>31.751000000000001</c:v>
                </c:pt>
                <c:pt idx="365">
                  <c:v>31.6</c:v>
                </c:pt>
                <c:pt idx="366">
                  <c:v>31.526</c:v>
                </c:pt>
                <c:pt idx="367">
                  <c:v>31.451000000000001</c:v>
                </c:pt>
                <c:pt idx="368">
                  <c:v>31.300999999999998</c:v>
                </c:pt>
                <c:pt idx="369">
                  <c:v>31.225000000000001</c:v>
                </c:pt>
                <c:pt idx="370">
                  <c:v>31.148</c:v>
                </c:pt>
                <c:pt idx="371">
                  <c:v>31.071999999999999</c:v>
                </c:pt>
                <c:pt idx="372">
                  <c:v>30.995999999999999</c:v>
                </c:pt>
                <c:pt idx="373">
                  <c:v>30.766999999999999</c:v>
                </c:pt>
                <c:pt idx="374">
                  <c:v>30.689</c:v>
                </c:pt>
                <c:pt idx="375">
                  <c:v>30.611999999999998</c:v>
                </c:pt>
                <c:pt idx="376">
                  <c:v>30.535</c:v>
                </c:pt>
                <c:pt idx="377">
                  <c:v>30.457000000000001</c:v>
                </c:pt>
                <c:pt idx="378">
                  <c:v>30.38</c:v>
                </c:pt>
                <c:pt idx="379">
                  <c:v>30.3</c:v>
                </c:pt>
                <c:pt idx="380">
                  <c:v>30.222000000000001</c:v>
                </c:pt>
                <c:pt idx="381">
                  <c:v>30.143999999999998</c:v>
                </c:pt>
                <c:pt idx="382">
                  <c:v>30.065999999999999</c:v>
                </c:pt>
                <c:pt idx="383">
                  <c:v>29.988</c:v>
                </c:pt>
                <c:pt idx="384">
                  <c:v>29.908999999999999</c:v>
                </c:pt>
                <c:pt idx="385">
                  <c:v>29.748999999999999</c:v>
                </c:pt>
                <c:pt idx="386">
                  <c:v>29.59</c:v>
                </c:pt>
                <c:pt idx="387">
                  <c:v>29.431000000000001</c:v>
                </c:pt>
                <c:pt idx="388">
                  <c:v>29.347999999999999</c:v>
                </c:pt>
                <c:pt idx="389">
                  <c:v>29.268000000000001</c:v>
                </c:pt>
                <c:pt idx="390">
                  <c:v>29.187000000000001</c:v>
                </c:pt>
                <c:pt idx="391">
                  <c:v>29.106000000000002</c:v>
                </c:pt>
                <c:pt idx="392">
                  <c:v>29.024999999999999</c:v>
                </c:pt>
                <c:pt idx="393">
                  <c:v>28.86</c:v>
                </c:pt>
                <c:pt idx="394">
                  <c:v>28.779</c:v>
                </c:pt>
                <c:pt idx="395">
                  <c:v>28.696999999999999</c:v>
                </c:pt>
                <c:pt idx="396">
                  <c:v>28.614999999999998</c:v>
                </c:pt>
                <c:pt idx="397">
                  <c:v>28.532</c:v>
                </c:pt>
                <c:pt idx="398">
                  <c:v>28.364000000000001</c:v>
                </c:pt>
                <c:pt idx="399">
                  <c:v>28.280999999999999</c:v>
                </c:pt>
                <c:pt idx="400">
                  <c:v>28.198</c:v>
                </c:pt>
                <c:pt idx="401">
                  <c:v>28.114000000000001</c:v>
                </c:pt>
                <c:pt idx="402">
                  <c:v>28.03</c:v>
                </c:pt>
                <c:pt idx="403">
                  <c:v>27.943999999999999</c:v>
                </c:pt>
                <c:pt idx="404">
                  <c:v>27.859000000000002</c:v>
                </c:pt>
                <c:pt idx="405">
                  <c:v>27.69</c:v>
                </c:pt>
                <c:pt idx="406">
                  <c:v>27.603999999999999</c:v>
                </c:pt>
                <c:pt idx="407">
                  <c:v>27.518999999999998</c:v>
                </c:pt>
                <c:pt idx="408">
                  <c:v>27.431000000000001</c:v>
                </c:pt>
                <c:pt idx="409">
                  <c:v>27.344999999999999</c:v>
                </c:pt>
                <c:pt idx="410">
                  <c:v>27.259</c:v>
                </c:pt>
                <c:pt idx="411">
                  <c:v>27.085000000000001</c:v>
                </c:pt>
                <c:pt idx="412">
                  <c:v>26.998000000000001</c:v>
                </c:pt>
                <c:pt idx="413">
                  <c:v>26.821000000000002</c:v>
                </c:pt>
                <c:pt idx="414">
                  <c:v>26.733000000000001</c:v>
                </c:pt>
                <c:pt idx="415">
                  <c:v>26.645</c:v>
                </c:pt>
                <c:pt idx="416">
                  <c:v>26.556000000000001</c:v>
                </c:pt>
                <c:pt idx="417">
                  <c:v>26.466999999999999</c:v>
                </c:pt>
                <c:pt idx="418">
                  <c:v>26.376000000000001</c:v>
                </c:pt>
                <c:pt idx="419">
                  <c:v>26.286000000000001</c:v>
                </c:pt>
                <c:pt idx="420">
                  <c:v>26.196000000000002</c:v>
                </c:pt>
                <c:pt idx="421">
                  <c:v>26.106000000000002</c:v>
                </c:pt>
                <c:pt idx="422">
                  <c:v>26.015999999999998</c:v>
                </c:pt>
                <c:pt idx="423">
                  <c:v>25.925000000000001</c:v>
                </c:pt>
                <c:pt idx="424">
                  <c:v>25.74</c:v>
                </c:pt>
                <c:pt idx="425">
                  <c:v>25.556999999999999</c:v>
                </c:pt>
                <c:pt idx="426">
                  <c:v>25.463999999999999</c:v>
                </c:pt>
                <c:pt idx="427">
                  <c:v>25.369</c:v>
                </c:pt>
                <c:pt idx="428">
                  <c:v>25.276</c:v>
                </c:pt>
                <c:pt idx="429">
                  <c:v>25.183</c:v>
                </c:pt>
                <c:pt idx="430">
                  <c:v>24.995000000000001</c:v>
                </c:pt>
                <c:pt idx="431">
                  <c:v>24.901</c:v>
                </c:pt>
                <c:pt idx="432">
                  <c:v>24.803000000000001</c:v>
                </c:pt>
                <c:pt idx="433">
                  <c:v>24.707999999999998</c:v>
                </c:pt>
                <c:pt idx="434">
                  <c:v>24.613</c:v>
                </c:pt>
                <c:pt idx="435">
                  <c:v>24.516999999999999</c:v>
                </c:pt>
                <c:pt idx="436">
                  <c:v>24.420999999999999</c:v>
                </c:pt>
                <c:pt idx="437">
                  <c:v>24.324000000000002</c:v>
                </c:pt>
                <c:pt idx="438">
                  <c:v>24.224</c:v>
                </c:pt>
                <c:pt idx="439">
                  <c:v>24.126999999999999</c:v>
                </c:pt>
                <c:pt idx="440">
                  <c:v>24.029</c:v>
                </c:pt>
                <c:pt idx="441">
                  <c:v>23.931000000000001</c:v>
                </c:pt>
                <c:pt idx="442">
                  <c:v>23.832000000000001</c:v>
                </c:pt>
                <c:pt idx="443">
                  <c:v>23.733000000000001</c:v>
                </c:pt>
                <c:pt idx="444">
                  <c:v>23.530999999999999</c:v>
                </c:pt>
                <c:pt idx="445">
                  <c:v>23.431000000000001</c:v>
                </c:pt>
                <c:pt idx="446">
                  <c:v>23.33</c:v>
                </c:pt>
                <c:pt idx="447">
                  <c:v>23.228999999999999</c:v>
                </c:pt>
                <c:pt idx="448">
                  <c:v>23.126999999999999</c:v>
                </c:pt>
                <c:pt idx="449">
                  <c:v>23.021999999999998</c:v>
                </c:pt>
                <c:pt idx="450">
                  <c:v>22.92</c:v>
                </c:pt>
                <c:pt idx="451">
                  <c:v>22.817</c:v>
                </c:pt>
                <c:pt idx="452">
                  <c:v>22.713000000000001</c:v>
                </c:pt>
                <c:pt idx="453">
                  <c:v>22.609000000000002</c:v>
                </c:pt>
                <c:pt idx="454">
                  <c:v>22.501999999999999</c:v>
                </c:pt>
                <c:pt idx="455">
                  <c:v>22.396999999999998</c:v>
                </c:pt>
                <c:pt idx="456">
                  <c:v>22.292000000000002</c:v>
                </c:pt>
                <c:pt idx="457">
                  <c:v>22.186</c:v>
                </c:pt>
                <c:pt idx="458">
                  <c:v>22.079000000000001</c:v>
                </c:pt>
                <c:pt idx="459">
                  <c:v>21.972000000000001</c:v>
                </c:pt>
                <c:pt idx="460">
                  <c:v>21.861999999999998</c:v>
                </c:pt>
                <c:pt idx="461">
                  <c:v>21.754000000000001</c:v>
                </c:pt>
                <c:pt idx="462">
                  <c:v>21.646000000000001</c:v>
                </c:pt>
                <c:pt idx="463">
                  <c:v>21.536000000000001</c:v>
                </c:pt>
                <c:pt idx="464">
                  <c:v>21.427</c:v>
                </c:pt>
                <c:pt idx="465">
                  <c:v>21.317</c:v>
                </c:pt>
                <c:pt idx="466">
                  <c:v>21.202999999999999</c:v>
                </c:pt>
                <c:pt idx="467">
                  <c:v>21.091000000000001</c:v>
                </c:pt>
                <c:pt idx="468">
                  <c:v>20.978999999999999</c:v>
                </c:pt>
                <c:pt idx="469">
                  <c:v>20.867000000000001</c:v>
                </c:pt>
                <c:pt idx="470">
                  <c:v>20.754000000000001</c:v>
                </c:pt>
                <c:pt idx="471">
                  <c:v>20.64</c:v>
                </c:pt>
                <c:pt idx="472">
                  <c:v>20.521999999999998</c:v>
                </c:pt>
                <c:pt idx="473">
                  <c:v>20.407</c:v>
                </c:pt>
                <c:pt idx="474">
                  <c:v>20.292000000000002</c:v>
                </c:pt>
                <c:pt idx="475">
                  <c:v>20.175000000000001</c:v>
                </c:pt>
                <c:pt idx="476">
                  <c:v>20.058</c:v>
                </c:pt>
                <c:pt idx="477">
                  <c:v>19.940000000000001</c:v>
                </c:pt>
                <c:pt idx="478">
                  <c:v>19.818999999999999</c:v>
                </c:pt>
                <c:pt idx="479">
                  <c:v>19.699000000000002</c:v>
                </c:pt>
                <c:pt idx="480">
                  <c:v>19.579000000000001</c:v>
                </c:pt>
                <c:pt idx="481">
                  <c:v>19.459</c:v>
                </c:pt>
                <c:pt idx="482">
                  <c:v>19.337</c:v>
                </c:pt>
                <c:pt idx="483">
                  <c:v>19.212</c:v>
                </c:pt>
                <c:pt idx="484">
                  <c:v>19.088999999999999</c:v>
                </c:pt>
                <c:pt idx="485">
                  <c:v>18.965</c:v>
                </c:pt>
                <c:pt idx="486">
                  <c:v>18.84</c:v>
                </c:pt>
                <c:pt idx="487">
                  <c:v>18.715</c:v>
                </c:pt>
                <c:pt idx="488">
                  <c:v>18.588999999999999</c:v>
                </c:pt>
                <c:pt idx="489">
                  <c:v>18.329999999999998</c:v>
                </c:pt>
                <c:pt idx="490">
                  <c:v>18.201000000000001</c:v>
                </c:pt>
                <c:pt idx="491">
                  <c:v>18.071000000000002</c:v>
                </c:pt>
                <c:pt idx="492">
                  <c:v>17.940000000000001</c:v>
                </c:pt>
                <c:pt idx="493">
                  <c:v>17.809000000000001</c:v>
                </c:pt>
                <c:pt idx="494">
                  <c:v>17.672000000000001</c:v>
                </c:pt>
                <c:pt idx="495">
                  <c:v>17.538</c:v>
                </c:pt>
                <c:pt idx="496">
                  <c:v>17.404</c:v>
                </c:pt>
                <c:pt idx="497">
                  <c:v>17.268000000000001</c:v>
                </c:pt>
                <c:pt idx="498">
                  <c:v>17.131</c:v>
                </c:pt>
                <c:pt idx="499">
                  <c:v>16.992999999999999</c:v>
                </c:pt>
                <c:pt idx="500">
                  <c:v>16.850000000000001</c:v>
                </c:pt>
                <c:pt idx="501">
                  <c:v>16.709</c:v>
                </c:pt>
                <c:pt idx="502">
                  <c:v>16.568000000000001</c:v>
                </c:pt>
                <c:pt idx="503">
                  <c:v>16.425000000000001</c:v>
                </c:pt>
                <c:pt idx="504">
                  <c:v>16.280999999999999</c:v>
                </c:pt>
                <c:pt idx="505">
                  <c:v>16.132000000000001</c:v>
                </c:pt>
                <c:pt idx="506">
                  <c:v>15.984999999999999</c:v>
                </c:pt>
                <c:pt idx="507">
                  <c:v>15.837</c:v>
                </c:pt>
                <c:pt idx="508">
                  <c:v>15.688000000000001</c:v>
                </c:pt>
                <c:pt idx="509">
                  <c:v>15.537000000000001</c:v>
                </c:pt>
                <c:pt idx="510">
                  <c:v>15.384</c:v>
                </c:pt>
                <c:pt idx="511">
                  <c:v>15.226000000000001</c:v>
                </c:pt>
                <c:pt idx="512">
                  <c:v>15.071</c:v>
                </c:pt>
                <c:pt idx="513">
                  <c:v>14.914</c:v>
                </c:pt>
                <c:pt idx="514">
                  <c:v>14.755000000000001</c:v>
                </c:pt>
                <c:pt idx="515">
                  <c:v>14.593999999999999</c:v>
                </c:pt>
                <c:pt idx="516">
                  <c:v>14.432</c:v>
                </c:pt>
                <c:pt idx="517">
                  <c:v>14.263999999999999</c:v>
                </c:pt>
                <c:pt idx="518">
                  <c:v>14.097</c:v>
                </c:pt>
                <c:pt idx="519">
                  <c:v>13.929</c:v>
                </c:pt>
                <c:pt idx="520">
                  <c:v>13.759</c:v>
                </c:pt>
                <c:pt idx="521">
                  <c:v>13.587</c:v>
                </c:pt>
                <c:pt idx="522">
                  <c:v>13.413</c:v>
                </c:pt>
                <c:pt idx="523">
                  <c:v>13.231</c:v>
                </c:pt>
                <c:pt idx="524">
                  <c:v>13.052</c:v>
                </c:pt>
                <c:pt idx="525">
                  <c:v>12.87</c:v>
                </c:pt>
                <c:pt idx="526">
                  <c:v>12.686</c:v>
                </c:pt>
                <c:pt idx="527">
                  <c:v>12.499000000000001</c:v>
                </c:pt>
                <c:pt idx="528">
                  <c:v>12.308999999999999</c:v>
                </c:pt>
                <c:pt idx="529">
                  <c:v>12.111000000000001</c:v>
                </c:pt>
                <c:pt idx="530">
                  <c:v>11.914</c:v>
                </c:pt>
                <c:pt idx="531">
                  <c:v>11.715</c:v>
                </c:pt>
                <c:pt idx="532">
                  <c:v>11.512</c:v>
                </c:pt>
                <c:pt idx="533">
                  <c:v>11.305999999999999</c:v>
                </c:pt>
                <c:pt idx="534">
                  <c:v>11.09</c:v>
                </c:pt>
                <c:pt idx="535">
                  <c:v>10.875</c:v>
                </c:pt>
                <c:pt idx="536">
                  <c:v>10.657</c:v>
                </c:pt>
                <c:pt idx="537">
                  <c:v>10.433</c:v>
                </c:pt>
                <c:pt idx="538">
                  <c:v>10.205</c:v>
                </c:pt>
                <c:pt idx="539">
                  <c:v>9.9710000000000001</c:v>
                </c:pt>
                <c:pt idx="540">
                  <c:v>9.7260000000000009</c:v>
                </c:pt>
                <c:pt idx="541">
                  <c:v>9.7129999999999992</c:v>
                </c:pt>
                <c:pt idx="542">
                  <c:v>9.4809999999999999</c:v>
                </c:pt>
                <c:pt idx="543">
                  <c:v>9.2289999999999992</c:v>
                </c:pt>
                <c:pt idx="544">
                  <c:v>8.9700000000000006</c:v>
                </c:pt>
                <c:pt idx="545">
                  <c:v>8.7029999999999994</c:v>
                </c:pt>
                <c:pt idx="546">
                  <c:v>8.4280000000000008</c:v>
                </c:pt>
                <c:pt idx="547">
                  <c:v>8.1359999999999992</c:v>
                </c:pt>
                <c:pt idx="548">
                  <c:v>7.8419999999999996</c:v>
                </c:pt>
                <c:pt idx="549">
                  <c:v>7.5350000000000001</c:v>
                </c:pt>
                <c:pt idx="550">
                  <c:v>7.2160000000000002</c:v>
                </c:pt>
                <c:pt idx="551">
                  <c:v>6.8819999999999997</c:v>
                </c:pt>
                <c:pt idx="552">
                  <c:v>6.53</c:v>
                </c:pt>
                <c:pt idx="553">
                  <c:v>6.149</c:v>
                </c:pt>
                <c:pt idx="554">
                  <c:v>5.7530000000000001</c:v>
                </c:pt>
                <c:pt idx="555">
                  <c:v>5.3280000000000003</c:v>
                </c:pt>
                <c:pt idx="556">
                  <c:v>4.8659999999999997</c:v>
                </c:pt>
                <c:pt idx="557">
                  <c:v>4.3550000000000004</c:v>
                </c:pt>
                <c:pt idx="558">
                  <c:v>3.7759999999999998</c:v>
                </c:pt>
                <c:pt idx="559">
                  <c:v>3.069</c:v>
                </c:pt>
                <c:pt idx="560">
                  <c:v>2.17</c:v>
                </c:pt>
              </c:numCache>
            </c:numRef>
          </c:xVal>
          <c:yVal>
            <c:numRef>
              <c:f>'Giavine Rosse I'!$AH$8:$AH$568</c:f>
              <c:numCache>
                <c:formatCode>General</c:formatCode>
                <c:ptCount val="56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225</c:v>
                </c:pt>
                <c:pt idx="224">
                  <c:v>226</c:v>
                </c:pt>
                <c:pt idx="225">
                  <c:v>227</c:v>
                </c:pt>
                <c:pt idx="226">
                  <c:v>228</c:v>
                </c:pt>
                <c:pt idx="227">
                  <c:v>229</c:v>
                </c:pt>
                <c:pt idx="228">
                  <c:v>230</c:v>
                </c:pt>
                <c:pt idx="229">
                  <c:v>231</c:v>
                </c:pt>
                <c:pt idx="230">
                  <c:v>232</c:v>
                </c:pt>
                <c:pt idx="231">
                  <c:v>233</c:v>
                </c:pt>
                <c:pt idx="232">
                  <c:v>234</c:v>
                </c:pt>
                <c:pt idx="233">
                  <c:v>236</c:v>
                </c:pt>
                <c:pt idx="234">
                  <c:v>238</c:v>
                </c:pt>
                <c:pt idx="235">
                  <c:v>239</c:v>
                </c:pt>
                <c:pt idx="236">
                  <c:v>241</c:v>
                </c:pt>
                <c:pt idx="237">
                  <c:v>242</c:v>
                </c:pt>
                <c:pt idx="238">
                  <c:v>243</c:v>
                </c:pt>
                <c:pt idx="239">
                  <c:v>244</c:v>
                </c:pt>
                <c:pt idx="240">
                  <c:v>245</c:v>
                </c:pt>
                <c:pt idx="241">
                  <c:v>246</c:v>
                </c:pt>
                <c:pt idx="242">
                  <c:v>247</c:v>
                </c:pt>
                <c:pt idx="243">
                  <c:v>248</c:v>
                </c:pt>
                <c:pt idx="244">
                  <c:v>250</c:v>
                </c:pt>
                <c:pt idx="245">
                  <c:v>251</c:v>
                </c:pt>
                <c:pt idx="246">
                  <c:v>252</c:v>
                </c:pt>
                <c:pt idx="247">
                  <c:v>253</c:v>
                </c:pt>
                <c:pt idx="248">
                  <c:v>254</c:v>
                </c:pt>
                <c:pt idx="249">
                  <c:v>255</c:v>
                </c:pt>
                <c:pt idx="250">
                  <c:v>256</c:v>
                </c:pt>
                <c:pt idx="251">
                  <c:v>257</c:v>
                </c:pt>
                <c:pt idx="252">
                  <c:v>259</c:v>
                </c:pt>
                <c:pt idx="253">
                  <c:v>260</c:v>
                </c:pt>
                <c:pt idx="254">
                  <c:v>261</c:v>
                </c:pt>
                <c:pt idx="255">
                  <c:v>263</c:v>
                </c:pt>
                <c:pt idx="256">
                  <c:v>264</c:v>
                </c:pt>
                <c:pt idx="257">
                  <c:v>265</c:v>
                </c:pt>
                <c:pt idx="258">
                  <c:v>266</c:v>
                </c:pt>
                <c:pt idx="259">
                  <c:v>267</c:v>
                </c:pt>
                <c:pt idx="260">
                  <c:v>269</c:v>
                </c:pt>
                <c:pt idx="261">
                  <c:v>270</c:v>
                </c:pt>
                <c:pt idx="262">
                  <c:v>271</c:v>
                </c:pt>
                <c:pt idx="263">
                  <c:v>272</c:v>
                </c:pt>
                <c:pt idx="264">
                  <c:v>274</c:v>
                </c:pt>
                <c:pt idx="265">
                  <c:v>275</c:v>
                </c:pt>
                <c:pt idx="266">
                  <c:v>277</c:v>
                </c:pt>
                <c:pt idx="267">
                  <c:v>280</c:v>
                </c:pt>
                <c:pt idx="268">
                  <c:v>281</c:v>
                </c:pt>
                <c:pt idx="269">
                  <c:v>283</c:v>
                </c:pt>
                <c:pt idx="270">
                  <c:v>284</c:v>
                </c:pt>
                <c:pt idx="271">
                  <c:v>285</c:v>
                </c:pt>
                <c:pt idx="272">
                  <c:v>286</c:v>
                </c:pt>
                <c:pt idx="273">
                  <c:v>288</c:v>
                </c:pt>
                <c:pt idx="274">
                  <c:v>290</c:v>
                </c:pt>
                <c:pt idx="275">
                  <c:v>293</c:v>
                </c:pt>
                <c:pt idx="276">
                  <c:v>294</c:v>
                </c:pt>
                <c:pt idx="277">
                  <c:v>295</c:v>
                </c:pt>
                <c:pt idx="278">
                  <c:v>296</c:v>
                </c:pt>
                <c:pt idx="279">
                  <c:v>297</c:v>
                </c:pt>
                <c:pt idx="280">
                  <c:v>299</c:v>
                </c:pt>
                <c:pt idx="281">
                  <c:v>300</c:v>
                </c:pt>
                <c:pt idx="282">
                  <c:v>301</c:v>
                </c:pt>
                <c:pt idx="283">
                  <c:v>302</c:v>
                </c:pt>
                <c:pt idx="284">
                  <c:v>303</c:v>
                </c:pt>
                <c:pt idx="285">
                  <c:v>304</c:v>
                </c:pt>
                <c:pt idx="286">
                  <c:v>305</c:v>
                </c:pt>
                <c:pt idx="287">
                  <c:v>306</c:v>
                </c:pt>
                <c:pt idx="288">
                  <c:v>307</c:v>
                </c:pt>
                <c:pt idx="289">
                  <c:v>308</c:v>
                </c:pt>
                <c:pt idx="290">
                  <c:v>309</c:v>
                </c:pt>
                <c:pt idx="291">
                  <c:v>310</c:v>
                </c:pt>
                <c:pt idx="292">
                  <c:v>311</c:v>
                </c:pt>
                <c:pt idx="293">
                  <c:v>314</c:v>
                </c:pt>
                <c:pt idx="294">
                  <c:v>315</c:v>
                </c:pt>
                <c:pt idx="295">
                  <c:v>317</c:v>
                </c:pt>
                <c:pt idx="296">
                  <c:v>318</c:v>
                </c:pt>
                <c:pt idx="297">
                  <c:v>319</c:v>
                </c:pt>
                <c:pt idx="298">
                  <c:v>320</c:v>
                </c:pt>
                <c:pt idx="299">
                  <c:v>321</c:v>
                </c:pt>
                <c:pt idx="300">
                  <c:v>323</c:v>
                </c:pt>
                <c:pt idx="301">
                  <c:v>324</c:v>
                </c:pt>
                <c:pt idx="302">
                  <c:v>326</c:v>
                </c:pt>
                <c:pt idx="303">
                  <c:v>327</c:v>
                </c:pt>
                <c:pt idx="304">
                  <c:v>329</c:v>
                </c:pt>
                <c:pt idx="305">
                  <c:v>331</c:v>
                </c:pt>
                <c:pt idx="306">
                  <c:v>333</c:v>
                </c:pt>
                <c:pt idx="307">
                  <c:v>335</c:v>
                </c:pt>
                <c:pt idx="308">
                  <c:v>336</c:v>
                </c:pt>
                <c:pt idx="309">
                  <c:v>337</c:v>
                </c:pt>
                <c:pt idx="310">
                  <c:v>338</c:v>
                </c:pt>
                <c:pt idx="311">
                  <c:v>339</c:v>
                </c:pt>
                <c:pt idx="312">
                  <c:v>340</c:v>
                </c:pt>
                <c:pt idx="313">
                  <c:v>341</c:v>
                </c:pt>
                <c:pt idx="314">
                  <c:v>342</c:v>
                </c:pt>
                <c:pt idx="315">
                  <c:v>344</c:v>
                </c:pt>
                <c:pt idx="316">
                  <c:v>345</c:v>
                </c:pt>
                <c:pt idx="317">
                  <c:v>347</c:v>
                </c:pt>
                <c:pt idx="318">
                  <c:v>349</c:v>
                </c:pt>
                <c:pt idx="319">
                  <c:v>350</c:v>
                </c:pt>
                <c:pt idx="320">
                  <c:v>352</c:v>
                </c:pt>
                <c:pt idx="321">
                  <c:v>353</c:v>
                </c:pt>
                <c:pt idx="322">
                  <c:v>354</c:v>
                </c:pt>
                <c:pt idx="323">
                  <c:v>355</c:v>
                </c:pt>
                <c:pt idx="324">
                  <c:v>358</c:v>
                </c:pt>
                <c:pt idx="325">
                  <c:v>360</c:v>
                </c:pt>
                <c:pt idx="326">
                  <c:v>361</c:v>
                </c:pt>
                <c:pt idx="327">
                  <c:v>362</c:v>
                </c:pt>
                <c:pt idx="328">
                  <c:v>363</c:v>
                </c:pt>
                <c:pt idx="329">
                  <c:v>364</c:v>
                </c:pt>
                <c:pt idx="330">
                  <c:v>365</c:v>
                </c:pt>
                <c:pt idx="331">
                  <c:v>366</c:v>
                </c:pt>
                <c:pt idx="332">
                  <c:v>368</c:v>
                </c:pt>
                <c:pt idx="333">
                  <c:v>369</c:v>
                </c:pt>
                <c:pt idx="334">
                  <c:v>370</c:v>
                </c:pt>
                <c:pt idx="335">
                  <c:v>371</c:v>
                </c:pt>
                <c:pt idx="336">
                  <c:v>372</c:v>
                </c:pt>
                <c:pt idx="337">
                  <c:v>375</c:v>
                </c:pt>
                <c:pt idx="338">
                  <c:v>377</c:v>
                </c:pt>
                <c:pt idx="339">
                  <c:v>378</c:v>
                </c:pt>
                <c:pt idx="340">
                  <c:v>380</c:v>
                </c:pt>
                <c:pt idx="341">
                  <c:v>381</c:v>
                </c:pt>
                <c:pt idx="342">
                  <c:v>382</c:v>
                </c:pt>
                <c:pt idx="343">
                  <c:v>383</c:v>
                </c:pt>
                <c:pt idx="344">
                  <c:v>385</c:v>
                </c:pt>
                <c:pt idx="345">
                  <c:v>386</c:v>
                </c:pt>
                <c:pt idx="346">
                  <c:v>389</c:v>
                </c:pt>
                <c:pt idx="347">
                  <c:v>390</c:v>
                </c:pt>
                <c:pt idx="348">
                  <c:v>391</c:v>
                </c:pt>
                <c:pt idx="349">
                  <c:v>392</c:v>
                </c:pt>
                <c:pt idx="350">
                  <c:v>393</c:v>
                </c:pt>
                <c:pt idx="351">
                  <c:v>394</c:v>
                </c:pt>
                <c:pt idx="352">
                  <c:v>398</c:v>
                </c:pt>
                <c:pt idx="353">
                  <c:v>399</c:v>
                </c:pt>
                <c:pt idx="354">
                  <c:v>400</c:v>
                </c:pt>
                <c:pt idx="355">
                  <c:v>402</c:v>
                </c:pt>
                <c:pt idx="356">
                  <c:v>404</c:v>
                </c:pt>
                <c:pt idx="357">
                  <c:v>405</c:v>
                </c:pt>
                <c:pt idx="358">
                  <c:v>407</c:v>
                </c:pt>
                <c:pt idx="359">
                  <c:v>408</c:v>
                </c:pt>
                <c:pt idx="360">
                  <c:v>409</c:v>
                </c:pt>
                <c:pt idx="361">
                  <c:v>410</c:v>
                </c:pt>
                <c:pt idx="362">
                  <c:v>411</c:v>
                </c:pt>
                <c:pt idx="363">
                  <c:v>412</c:v>
                </c:pt>
                <c:pt idx="364">
                  <c:v>414</c:v>
                </c:pt>
                <c:pt idx="365">
                  <c:v>415</c:v>
                </c:pt>
                <c:pt idx="366">
                  <c:v>418</c:v>
                </c:pt>
                <c:pt idx="367">
                  <c:v>419</c:v>
                </c:pt>
                <c:pt idx="368">
                  <c:v>420</c:v>
                </c:pt>
                <c:pt idx="369">
                  <c:v>421</c:v>
                </c:pt>
                <c:pt idx="370">
                  <c:v>423</c:v>
                </c:pt>
                <c:pt idx="371">
                  <c:v>425</c:v>
                </c:pt>
                <c:pt idx="372">
                  <c:v>426</c:v>
                </c:pt>
                <c:pt idx="373">
                  <c:v>427</c:v>
                </c:pt>
                <c:pt idx="374">
                  <c:v>428</c:v>
                </c:pt>
                <c:pt idx="375">
                  <c:v>430</c:v>
                </c:pt>
                <c:pt idx="376">
                  <c:v>433</c:v>
                </c:pt>
                <c:pt idx="377">
                  <c:v>436</c:v>
                </c:pt>
                <c:pt idx="378">
                  <c:v>437</c:v>
                </c:pt>
                <c:pt idx="379">
                  <c:v>438</c:v>
                </c:pt>
                <c:pt idx="380">
                  <c:v>441</c:v>
                </c:pt>
                <c:pt idx="381">
                  <c:v>442</c:v>
                </c:pt>
                <c:pt idx="382">
                  <c:v>443</c:v>
                </c:pt>
                <c:pt idx="383">
                  <c:v>444</c:v>
                </c:pt>
                <c:pt idx="384">
                  <c:v>446</c:v>
                </c:pt>
                <c:pt idx="385">
                  <c:v>448</c:v>
                </c:pt>
                <c:pt idx="386">
                  <c:v>451</c:v>
                </c:pt>
                <c:pt idx="387">
                  <c:v>454</c:v>
                </c:pt>
                <c:pt idx="388">
                  <c:v>456</c:v>
                </c:pt>
                <c:pt idx="389">
                  <c:v>458</c:v>
                </c:pt>
                <c:pt idx="390">
                  <c:v>462</c:v>
                </c:pt>
                <c:pt idx="391">
                  <c:v>463</c:v>
                </c:pt>
                <c:pt idx="392">
                  <c:v>464</c:v>
                </c:pt>
                <c:pt idx="393">
                  <c:v>465</c:v>
                </c:pt>
                <c:pt idx="394">
                  <c:v>466</c:v>
                </c:pt>
                <c:pt idx="395">
                  <c:v>468</c:v>
                </c:pt>
                <c:pt idx="396">
                  <c:v>471</c:v>
                </c:pt>
                <c:pt idx="397">
                  <c:v>475</c:v>
                </c:pt>
                <c:pt idx="398">
                  <c:v>478</c:v>
                </c:pt>
                <c:pt idx="399">
                  <c:v>482</c:v>
                </c:pt>
                <c:pt idx="400">
                  <c:v>485</c:v>
                </c:pt>
                <c:pt idx="401">
                  <c:v>486</c:v>
                </c:pt>
                <c:pt idx="402">
                  <c:v>489</c:v>
                </c:pt>
                <c:pt idx="403">
                  <c:v>491</c:v>
                </c:pt>
                <c:pt idx="404">
                  <c:v>492</c:v>
                </c:pt>
                <c:pt idx="405">
                  <c:v>493</c:v>
                </c:pt>
                <c:pt idx="406">
                  <c:v>495</c:v>
                </c:pt>
                <c:pt idx="407">
                  <c:v>497</c:v>
                </c:pt>
                <c:pt idx="408">
                  <c:v>499</c:v>
                </c:pt>
                <c:pt idx="409">
                  <c:v>500</c:v>
                </c:pt>
                <c:pt idx="410">
                  <c:v>503</c:v>
                </c:pt>
                <c:pt idx="411">
                  <c:v>505</c:v>
                </c:pt>
                <c:pt idx="412">
                  <c:v>507</c:v>
                </c:pt>
                <c:pt idx="413">
                  <c:v>509</c:v>
                </c:pt>
                <c:pt idx="414">
                  <c:v>510</c:v>
                </c:pt>
                <c:pt idx="415">
                  <c:v>511</c:v>
                </c:pt>
                <c:pt idx="416">
                  <c:v>513</c:v>
                </c:pt>
                <c:pt idx="417">
                  <c:v>515</c:v>
                </c:pt>
                <c:pt idx="418">
                  <c:v>516</c:v>
                </c:pt>
                <c:pt idx="419">
                  <c:v>521</c:v>
                </c:pt>
                <c:pt idx="420">
                  <c:v>524</c:v>
                </c:pt>
                <c:pt idx="421">
                  <c:v>528</c:v>
                </c:pt>
                <c:pt idx="422">
                  <c:v>531</c:v>
                </c:pt>
                <c:pt idx="423">
                  <c:v>532</c:v>
                </c:pt>
                <c:pt idx="424">
                  <c:v>533</c:v>
                </c:pt>
                <c:pt idx="425">
                  <c:v>534</c:v>
                </c:pt>
                <c:pt idx="426">
                  <c:v>539</c:v>
                </c:pt>
                <c:pt idx="427">
                  <c:v>540</c:v>
                </c:pt>
                <c:pt idx="428">
                  <c:v>541</c:v>
                </c:pt>
                <c:pt idx="429">
                  <c:v>542</c:v>
                </c:pt>
                <c:pt idx="430">
                  <c:v>544</c:v>
                </c:pt>
                <c:pt idx="431">
                  <c:v>545</c:v>
                </c:pt>
                <c:pt idx="432">
                  <c:v>547</c:v>
                </c:pt>
                <c:pt idx="433">
                  <c:v>550</c:v>
                </c:pt>
                <c:pt idx="434">
                  <c:v>551</c:v>
                </c:pt>
                <c:pt idx="435">
                  <c:v>555</c:v>
                </c:pt>
                <c:pt idx="436">
                  <c:v>558</c:v>
                </c:pt>
                <c:pt idx="437">
                  <c:v>560</c:v>
                </c:pt>
                <c:pt idx="438">
                  <c:v>565</c:v>
                </c:pt>
                <c:pt idx="439">
                  <c:v>566</c:v>
                </c:pt>
                <c:pt idx="440">
                  <c:v>567</c:v>
                </c:pt>
                <c:pt idx="441">
                  <c:v>569</c:v>
                </c:pt>
                <c:pt idx="442">
                  <c:v>571</c:v>
                </c:pt>
                <c:pt idx="443">
                  <c:v>574</c:v>
                </c:pt>
                <c:pt idx="444">
                  <c:v>577</c:v>
                </c:pt>
                <c:pt idx="445">
                  <c:v>579</c:v>
                </c:pt>
                <c:pt idx="446">
                  <c:v>582</c:v>
                </c:pt>
                <c:pt idx="447">
                  <c:v>584</c:v>
                </c:pt>
                <c:pt idx="448">
                  <c:v>586</c:v>
                </c:pt>
                <c:pt idx="449">
                  <c:v>589</c:v>
                </c:pt>
                <c:pt idx="450">
                  <c:v>593</c:v>
                </c:pt>
                <c:pt idx="451">
                  <c:v>596</c:v>
                </c:pt>
                <c:pt idx="452">
                  <c:v>598</c:v>
                </c:pt>
                <c:pt idx="453">
                  <c:v>599</c:v>
                </c:pt>
                <c:pt idx="454">
                  <c:v>601</c:v>
                </c:pt>
                <c:pt idx="455">
                  <c:v>602</c:v>
                </c:pt>
                <c:pt idx="456">
                  <c:v>608</c:v>
                </c:pt>
                <c:pt idx="457">
                  <c:v>609</c:v>
                </c:pt>
                <c:pt idx="458">
                  <c:v>614</c:v>
                </c:pt>
                <c:pt idx="459">
                  <c:v>616</c:v>
                </c:pt>
                <c:pt idx="460">
                  <c:v>620</c:v>
                </c:pt>
                <c:pt idx="461">
                  <c:v>623</c:v>
                </c:pt>
                <c:pt idx="462">
                  <c:v>625</c:v>
                </c:pt>
                <c:pt idx="463">
                  <c:v>628</c:v>
                </c:pt>
                <c:pt idx="464">
                  <c:v>633</c:v>
                </c:pt>
                <c:pt idx="465">
                  <c:v>635</c:v>
                </c:pt>
                <c:pt idx="466">
                  <c:v>638</c:v>
                </c:pt>
                <c:pt idx="467">
                  <c:v>640</c:v>
                </c:pt>
                <c:pt idx="468">
                  <c:v>643</c:v>
                </c:pt>
                <c:pt idx="469">
                  <c:v>646</c:v>
                </c:pt>
                <c:pt idx="470">
                  <c:v>649</c:v>
                </c:pt>
                <c:pt idx="471">
                  <c:v>650</c:v>
                </c:pt>
                <c:pt idx="472">
                  <c:v>654</c:v>
                </c:pt>
                <c:pt idx="473">
                  <c:v>656</c:v>
                </c:pt>
                <c:pt idx="474">
                  <c:v>661</c:v>
                </c:pt>
                <c:pt idx="475">
                  <c:v>668</c:v>
                </c:pt>
                <c:pt idx="476">
                  <c:v>669</c:v>
                </c:pt>
                <c:pt idx="477">
                  <c:v>673</c:v>
                </c:pt>
                <c:pt idx="478">
                  <c:v>678</c:v>
                </c:pt>
                <c:pt idx="479">
                  <c:v>683</c:v>
                </c:pt>
                <c:pt idx="480">
                  <c:v>686</c:v>
                </c:pt>
                <c:pt idx="481">
                  <c:v>688</c:v>
                </c:pt>
                <c:pt idx="482">
                  <c:v>690</c:v>
                </c:pt>
                <c:pt idx="483">
                  <c:v>699</c:v>
                </c:pt>
                <c:pt idx="484">
                  <c:v>702</c:v>
                </c:pt>
                <c:pt idx="485">
                  <c:v>707</c:v>
                </c:pt>
                <c:pt idx="486">
                  <c:v>711</c:v>
                </c:pt>
                <c:pt idx="487">
                  <c:v>715</c:v>
                </c:pt>
                <c:pt idx="488">
                  <c:v>724</c:v>
                </c:pt>
                <c:pt idx="489">
                  <c:v>725</c:v>
                </c:pt>
                <c:pt idx="490">
                  <c:v>729</c:v>
                </c:pt>
                <c:pt idx="491">
                  <c:v>736</c:v>
                </c:pt>
                <c:pt idx="492">
                  <c:v>741</c:v>
                </c:pt>
                <c:pt idx="493">
                  <c:v>745</c:v>
                </c:pt>
                <c:pt idx="494">
                  <c:v>750</c:v>
                </c:pt>
                <c:pt idx="495">
                  <c:v>756</c:v>
                </c:pt>
                <c:pt idx="496">
                  <c:v>760</c:v>
                </c:pt>
                <c:pt idx="497">
                  <c:v>767</c:v>
                </c:pt>
                <c:pt idx="498">
                  <c:v>770</c:v>
                </c:pt>
                <c:pt idx="499">
                  <c:v>771</c:v>
                </c:pt>
                <c:pt idx="500">
                  <c:v>776</c:v>
                </c:pt>
                <c:pt idx="501">
                  <c:v>780</c:v>
                </c:pt>
                <c:pt idx="502">
                  <c:v>784</c:v>
                </c:pt>
                <c:pt idx="503">
                  <c:v>786</c:v>
                </c:pt>
                <c:pt idx="504">
                  <c:v>788</c:v>
                </c:pt>
                <c:pt idx="505">
                  <c:v>794</c:v>
                </c:pt>
                <c:pt idx="506">
                  <c:v>795</c:v>
                </c:pt>
                <c:pt idx="507">
                  <c:v>803</c:v>
                </c:pt>
                <c:pt idx="508">
                  <c:v>812</c:v>
                </c:pt>
                <c:pt idx="509">
                  <c:v>818</c:v>
                </c:pt>
                <c:pt idx="510">
                  <c:v>827</c:v>
                </c:pt>
                <c:pt idx="511">
                  <c:v>832</c:v>
                </c:pt>
                <c:pt idx="512">
                  <c:v>837</c:v>
                </c:pt>
                <c:pt idx="513">
                  <c:v>842</c:v>
                </c:pt>
                <c:pt idx="514">
                  <c:v>847</c:v>
                </c:pt>
                <c:pt idx="515">
                  <c:v>853</c:v>
                </c:pt>
                <c:pt idx="516">
                  <c:v>857</c:v>
                </c:pt>
                <c:pt idx="517">
                  <c:v>861</c:v>
                </c:pt>
                <c:pt idx="518">
                  <c:v>867</c:v>
                </c:pt>
                <c:pt idx="519">
                  <c:v>870</c:v>
                </c:pt>
                <c:pt idx="520">
                  <c:v>874</c:v>
                </c:pt>
                <c:pt idx="521">
                  <c:v>880</c:v>
                </c:pt>
                <c:pt idx="522">
                  <c:v>890</c:v>
                </c:pt>
                <c:pt idx="523">
                  <c:v>898</c:v>
                </c:pt>
                <c:pt idx="524">
                  <c:v>903</c:v>
                </c:pt>
                <c:pt idx="525">
                  <c:v>909</c:v>
                </c:pt>
                <c:pt idx="526">
                  <c:v>915</c:v>
                </c:pt>
                <c:pt idx="527">
                  <c:v>921</c:v>
                </c:pt>
                <c:pt idx="528">
                  <c:v>922</c:v>
                </c:pt>
                <c:pt idx="529">
                  <c:v>932</c:v>
                </c:pt>
                <c:pt idx="530">
                  <c:v>939</c:v>
                </c:pt>
                <c:pt idx="531">
                  <c:v>943</c:v>
                </c:pt>
                <c:pt idx="532">
                  <c:v>949</c:v>
                </c:pt>
                <c:pt idx="533">
                  <c:v>953</c:v>
                </c:pt>
                <c:pt idx="534">
                  <c:v>955</c:v>
                </c:pt>
                <c:pt idx="535">
                  <c:v>964</c:v>
                </c:pt>
                <c:pt idx="536">
                  <c:v>970</c:v>
                </c:pt>
                <c:pt idx="537">
                  <c:v>977</c:v>
                </c:pt>
                <c:pt idx="538">
                  <c:v>984</c:v>
                </c:pt>
                <c:pt idx="539">
                  <c:v>990</c:v>
                </c:pt>
                <c:pt idx="540">
                  <c:v>1000</c:v>
                </c:pt>
                <c:pt idx="541">
                  <c:v>1001</c:v>
                </c:pt>
                <c:pt idx="542">
                  <c:v>1007</c:v>
                </c:pt>
                <c:pt idx="543">
                  <c:v>1013</c:v>
                </c:pt>
                <c:pt idx="544">
                  <c:v>1022</c:v>
                </c:pt>
                <c:pt idx="545">
                  <c:v>1025</c:v>
                </c:pt>
                <c:pt idx="546">
                  <c:v>1032</c:v>
                </c:pt>
                <c:pt idx="547">
                  <c:v>1038</c:v>
                </c:pt>
                <c:pt idx="548">
                  <c:v>1048</c:v>
                </c:pt>
                <c:pt idx="549">
                  <c:v>1053</c:v>
                </c:pt>
                <c:pt idx="550">
                  <c:v>1062</c:v>
                </c:pt>
                <c:pt idx="551">
                  <c:v>1068</c:v>
                </c:pt>
                <c:pt idx="552">
                  <c:v>1074</c:v>
                </c:pt>
                <c:pt idx="553">
                  <c:v>1078</c:v>
                </c:pt>
                <c:pt idx="554">
                  <c:v>1084</c:v>
                </c:pt>
                <c:pt idx="555">
                  <c:v>1090</c:v>
                </c:pt>
                <c:pt idx="556">
                  <c:v>1091</c:v>
                </c:pt>
                <c:pt idx="557">
                  <c:v>1099</c:v>
                </c:pt>
                <c:pt idx="558">
                  <c:v>1104</c:v>
                </c:pt>
                <c:pt idx="559">
                  <c:v>1110</c:v>
                </c:pt>
                <c:pt idx="560">
                  <c:v>1112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2B2-47A0-A3F5-101DBFEE4047}"/>
            </c:ext>
          </c:extLst>
        </c:ser>
        <c:ser>
          <c:idx val="4"/>
          <c:order val="1"/>
          <c:tx>
            <c:v>Selected CSD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2">
                  <a:lumMod val="25000"/>
                  <a:lumOff val="75000"/>
                </a:schemeClr>
              </a:solidFill>
              <a:ln w="9525">
                <a:solidFill>
                  <a:schemeClr val="tx2">
                    <a:lumMod val="25000"/>
                    <a:lumOff val="75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0.14822121589379433"/>
                  <c:y val="-0.1518683947599384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'Giavine Rosse I'!$AG$97:$AG$482</c:f>
              <c:numCache>
                <c:formatCode>General</c:formatCode>
                <c:ptCount val="386"/>
                <c:pt idx="0">
                  <c:v>88.771000000000001</c:v>
                </c:pt>
                <c:pt idx="1">
                  <c:v>88.37</c:v>
                </c:pt>
                <c:pt idx="2">
                  <c:v>88.316000000000003</c:v>
                </c:pt>
                <c:pt idx="3">
                  <c:v>87.887</c:v>
                </c:pt>
                <c:pt idx="4">
                  <c:v>87.832999999999998</c:v>
                </c:pt>
                <c:pt idx="5">
                  <c:v>87.751999999999995</c:v>
                </c:pt>
                <c:pt idx="6">
                  <c:v>87.32</c:v>
                </c:pt>
                <c:pt idx="7">
                  <c:v>86.885000000000005</c:v>
                </c:pt>
                <c:pt idx="8">
                  <c:v>85.040999999999997</c:v>
                </c:pt>
                <c:pt idx="9">
                  <c:v>84.846000000000004</c:v>
                </c:pt>
                <c:pt idx="10">
                  <c:v>83.807000000000002</c:v>
                </c:pt>
                <c:pt idx="11">
                  <c:v>83.581000000000003</c:v>
                </c:pt>
                <c:pt idx="12">
                  <c:v>83.353999999999999</c:v>
                </c:pt>
                <c:pt idx="13">
                  <c:v>82.67</c:v>
                </c:pt>
                <c:pt idx="14">
                  <c:v>82.353999999999999</c:v>
                </c:pt>
                <c:pt idx="15">
                  <c:v>82.066999999999993</c:v>
                </c:pt>
                <c:pt idx="16">
                  <c:v>81.894000000000005</c:v>
                </c:pt>
                <c:pt idx="17">
                  <c:v>81.72</c:v>
                </c:pt>
                <c:pt idx="18">
                  <c:v>81.430000000000007</c:v>
                </c:pt>
                <c:pt idx="19">
                  <c:v>80.641000000000005</c:v>
                </c:pt>
                <c:pt idx="20">
                  <c:v>79.786000000000001</c:v>
                </c:pt>
                <c:pt idx="21">
                  <c:v>79.697000000000003</c:v>
                </c:pt>
                <c:pt idx="22">
                  <c:v>79.13</c:v>
                </c:pt>
                <c:pt idx="23">
                  <c:v>78.950999999999993</c:v>
                </c:pt>
                <c:pt idx="24">
                  <c:v>78.8</c:v>
                </c:pt>
                <c:pt idx="25">
                  <c:v>78.52</c:v>
                </c:pt>
                <c:pt idx="26">
                  <c:v>78.138000000000005</c:v>
                </c:pt>
                <c:pt idx="27">
                  <c:v>77.406999999999996</c:v>
                </c:pt>
                <c:pt idx="28">
                  <c:v>77.376000000000005</c:v>
                </c:pt>
                <c:pt idx="29">
                  <c:v>77.314999999999998</c:v>
                </c:pt>
                <c:pt idx="30">
                  <c:v>77.100999999999999</c:v>
                </c:pt>
                <c:pt idx="31">
                  <c:v>76.295000000000002</c:v>
                </c:pt>
                <c:pt idx="32">
                  <c:v>76.266999999999996</c:v>
                </c:pt>
                <c:pt idx="33">
                  <c:v>75.988</c:v>
                </c:pt>
                <c:pt idx="34">
                  <c:v>75.393000000000001</c:v>
                </c:pt>
                <c:pt idx="35">
                  <c:v>74.668000000000006</c:v>
                </c:pt>
                <c:pt idx="36">
                  <c:v>74.317999999999998</c:v>
                </c:pt>
                <c:pt idx="37">
                  <c:v>73.55</c:v>
                </c:pt>
                <c:pt idx="38">
                  <c:v>73.293000000000006</c:v>
                </c:pt>
                <c:pt idx="39">
                  <c:v>71.924000000000007</c:v>
                </c:pt>
                <c:pt idx="40">
                  <c:v>71.626999999999995</c:v>
                </c:pt>
                <c:pt idx="41">
                  <c:v>71.096000000000004</c:v>
                </c:pt>
                <c:pt idx="42">
                  <c:v>70.863</c:v>
                </c:pt>
                <c:pt idx="43">
                  <c:v>70.763000000000005</c:v>
                </c:pt>
                <c:pt idx="44">
                  <c:v>70.662999999999997</c:v>
                </c:pt>
                <c:pt idx="45">
                  <c:v>70.528000000000006</c:v>
                </c:pt>
                <c:pt idx="46">
                  <c:v>70.293000000000006</c:v>
                </c:pt>
                <c:pt idx="47">
                  <c:v>70.155000000000001</c:v>
                </c:pt>
                <c:pt idx="48">
                  <c:v>70.024000000000001</c:v>
                </c:pt>
                <c:pt idx="49">
                  <c:v>69.650999999999996</c:v>
                </c:pt>
                <c:pt idx="50">
                  <c:v>69.582999999999998</c:v>
                </c:pt>
                <c:pt idx="51">
                  <c:v>69.037000000000006</c:v>
                </c:pt>
                <c:pt idx="52">
                  <c:v>68.346999999999994</c:v>
                </c:pt>
                <c:pt idx="53">
                  <c:v>68.313000000000002</c:v>
                </c:pt>
                <c:pt idx="54">
                  <c:v>68.103999999999999</c:v>
                </c:pt>
                <c:pt idx="55">
                  <c:v>68.069999999999993</c:v>
                </c:pt>
                <c:pt idx="56">
                  <c:v>67.650999999999996</c:v>
                </c:pt>
                <c:pt idx="57">
                  <c:v>67.614999999999995</c:v>
                </c:pt>
                <c:pt idx="58">
                  <c:v>67.054000000000002</c:v>
                </c:pt>
                <c:pt idx="59">
                  <c:v>67.019000000000005</c:v>
                </c:pt>
                <c:pt idx="60">
                  <c:v>66.522000000000006</c:v>
                </c:pt>
                <c:pt idx="61">
                  <c:v>66.486999999999995</c:v>
                </c:pt>
                <c:pt idx="62">
                  <c:v>66.450999999999993</c:v>
                </c:pt>
                <c:pt idx="63">
                  <c:v>66.38</c:v>
                </c:pt>
                <c:pt idx="64">
                  <c:v>65.736000000000004</c:v>
                </c:pt>
                <c:pt idx="65">
                  <c:v>65.698999999999998</c:v>
                </c:pt>
                <c:pt idx="66">
                  <c:v>65.41</c:v>
                </c:pt>
                <c:pt idx="67">
                  <c:v>65.228999999999999</c:v>
                </c:pt>
                <c:pt idx="68">
                  <c:v>65.156999999999996</c:v>
                </c:pt>
                <c:pt idx="69">
                  <c:v>64.974999999999994</c:v>
                </c:pt>
                <c:pt idx="70">
                  <c:v>64.72</c:v>
                </c:pt>
                <c:pt idx="71">
                  <c:v>64.608999999999995</c:v>
                </c:pt>
                <c:pt idx="72">
                  <c:v>64.352999999999994</c:v>
                </c:pt>
                <c:pt idx="73">
                  <c:v>63.984000000000002</c:v>
                </c:pt>
                <c:pt idx="74">
                  <c:v>63.947000000000003</c:v>
                </c:pt>
                <c:pt idx="75">
                  <c:v>63.723999999999997</c:v>
                </c:pt>
                <c:pt idx="76">
                  <c:v>63.24</c:v>
                </c:pt>
                <c:pt idx="77">
                  <c:v>62.372999999999998</c:v>
                </c:pt>
                <c:pt idx="78">
                  <c:v>61.954999999999998</c:v>
                </c:pt>
                <c:pt idx="79">
                  <c:v>61.878999999999998</c:v>
                </c:pt>
                <c:pt idx="80">
                  <c:v>61.725000000000001</c:v>
                </c:pt>
                <c:pt idx="81">
                  <c:v>61.533000000000001</c:v>
                </c:pt>
                <c:pt idx="82">
                  <c:v>61.417999999999999</c:v>
                </c:pt>
                <c:pt idx="83">
                  <c:v>61.378999999999998</c:v>
                </c:pt>
                <c:pt idx="84">
                  <c:v>61.225000000000001</c:v>
                </c:pt>
                <c:pt idx="85">
                  <c:v>60.993000000000002</c:v>
                </c:pt>
                <c:pt idx="86">
                  <c:v>60.680999999999997</c:v>
                </c:pt>
                <c:pt idx="87">
                  <c:v>60.642000000000003</c:v>
                </c:pt>
                <c:pt idx="88">
                  <c:v>60.329000000000001</c:v>
                </c:pt>
                <c:pt idx="89">
                  <c:v>60.094000000000001</c:v>
                </c:pt>
                <c:pt idx="90">
                  <c:v>59.658999999999999</c:v>
                </c:pt>
                <c:pt idx="91">
                  <c:v>58.819000000000003</c:v>
                </c:pt>
                <c:pt idx="92">
                  <c:v>58.698999999999998</c:v>
                </c:pt>
                <c:pt idx="93">
                  <c:v>58.536999999999999</c:v>
                </c:pt>
                <c:pt idx="94">
                  <c:v>58.335000000000001</c:v>
                </c:pt>
                <c:pt idx="95">
                  <c:v>58.131</c:v>
                </c:pt>
                <c:pt idx="96">
                  <c:v>58.091000000000001</c:v>
                </c:pt>
                <c:pt idx="97">
                  <c:v>57.311999999999998</c:v>
                </c:pt>
                <c:pt idx="98">
                  <c:v>57.271000000000001</c:v>
                </c:pt>
                <c:pt idx="99">
                  <c:v>57.021999999999998</c:v>
                </c:pt>
                <c:pt idx="100">
                  <c:v>56.98</c:v>
                </c:pt>
                <c:pt idx="101">
                  <c:v>56.773000000000003</c:v>
                </c:pt>
                <c:pt idx="102">
                  <c:v>56.73</c:v>
                </c:pt>
                <c:pt idx="103">
                  <c:v>56.604999999999997</c:v>
                </c:pt>
                <c:pt idx="104">
                  <c:v>56.268999999999998</c:v>
                </c:pt>
                <c:pt idx="105">
                  <c:v>55.847999999999999</c:v>
                </c:pt>
                <c:pt idx="106">
                  <c:v>55.677999999999997</c:v>
                </c:pt>
                <c:pt idx="107">
                  <c:v>55.506999999999998</c:v>
                </c:pt>
                <c:pt idx="108">
                  <c:v>55.465000000000003</c:v>
                </c:pt>
                <c:pt idx="109">
                  <c:v>55.421999999999997</c:v>
                </c:pt>
                <c:pt idx="110">
                  <c:v>55.207999999999998</c:v>
                </c:pt>
                <c:pt idx="111">
                  <c:v>55.08</c:v>
                </c:pt>
                <c:pt idx="112">
                  <c:v>55.036000000000001</c:v>
                </c:pt>
                <c:pt idx="113">
                  <c:v>54.993000000000002</c:v>
                </c:pt>
                <c:pt idx="114">
                  <c:v>54.951000000000001</c:v>
                </c:pt>
                <c:pt idx="115">
                  <c:v>54.822000000000003</c:v>
                </c:pt>
                <c:pt idx="116">
                  <c:v>54.734999999999999</c:v>
                </c:pt>
                <c:pt idx="117">
                  <c:v>54.475000000000001</c:v>
                </c:pt>
                <c:pt idx="118">
                  <c:v>54.430999999999997</c:v>
                </c:pt>
                <c:pt idx="119">
                  <c:v>54.387999999999998</c:v>
                </c:pt>
                <c:pt idx="120">
                  <c:v>54.082999999999998</c:v>
                </c:pt>
                <c:pt idx="121">
                  <c:v>53.994999999999997</c:v>
                </c:pt>
                <c:pt idx="122">
                  <c:v>53.643000000000001</c:v>
                </c:pt>
                <c:pt idx="123">
                  <c:v>53.598999999999997</c:v>
                </c:pt>
                <c:pt idx="124">
                  <c:v>53.29</c:v>
                </c:pt>
                <c:pt idx="125">
                  <c:v>53.244</c:v>
                </c:pt>
                <c:pt idx="126">
                  <c:v>52.573999999999998</c:v>
                </c:pt>
                <c:pt idx="127">
                  <c:v>52.529000000000003</c:v>
                </c:pt>
                <c:pt idx="128">
                  <c:v>51.573999999999998</c:v>
                </c:pt>
                <c:pt idx="129">
                  <c:v>51.206000000000003</c:v>
                </c:pt>
                <c:pt idx="130">
                  <c:v>51.067</c:v>
                </c:pt>
                <c:pt idx="131">
                  <c:v>50.973999999999997</c:v>
                </c:pt>
                <c:pt idx="132">
                  <c:v>50.881</c:v>
                </c:pt>
                <c:pt idx="133">
                  <c:v>50.741</c:v>
                </c:pt>
                <c:pt idx="134">
                  <c:v>50.225999999999999</c:v>
                </c:pt>
                <c:pt idx="135">
                  <c:v>50.036000000000001</c:v>
                </c:pt>
                <c:pt idx="136">
                  <c:v>49.847999999999999</c:v>
                </c:pt>
                <c:pt idx="137">
                  <c:v>49.704999999999998</c:v>
                </c:pt>
                <c:pt idx="138">
                  <c:v>49.561999999999998</c:v>
                </c:pt>
                <c:pt idx="139">
                  <c:v>49.37</c:v>
                </c:pt>
                <c:pt idx="140">
                  <c:v>49.274999999999999</c:v>
                </c:pt>
                <c:pt idx="141">
                  <c:v>49.225999999999999</c:v>
                </c:pt>
                <c:pt idx="142">
                  <c:v>49.033999999999999</c:v>
                </c:pt>
                <c:pt idx="143">
                  <c:v>48.985999999999997</c:v>
                </c:pt>
                <c:pt idx="144">
                  <c:v>48.694000000000003</c:v>
                </c:pt>
                <c:pt idx="145">
                  <c:v>48.646000000000001</c:v>
                </c:pt>
                <c:pt idx="146">
                  <c:v>48.207000000000001</c:v>
                </c:pt>
                <c:pt idx="147">
                  <c:v>48.058</c:v>
                </c:pt>
                <c:pt idx="148">
                  <c:v>47.911000000000001</c:v>
                </c:pt>
                <c:pt idx="149">
                  <c:v>47.713000000000001</c:v>
                </c:pt>
                <c:pt idx="150">
                  <c:v>47.463999999999999</c:v>
                </c:pt>
                <c:pt idx="151">
                  <c:v>47.264000000000003</c:v>
                </c:pt>
                <c:pt idx="152">
                  <c:v>47.213999999999999</c:v>
                </c:pt>
                <c:pt idx="153">
                  <c:v>47.113999999999997</c:v>
                </c:pt>
                <c:pt idx="154">
                  <c:v>47.064</c:v>
                </c:pt>
                <c:pt idx="155">
                  <c:v>47.014000000000003</c:v>
                </c:pt>
                <c:pt idx="156">
                  <c:v>46.761000000000003</c:v>
                </c:pt>
                <c:pt idx="157">
                  <c:v>46.658999999999999</c:v>
                </c:pt>
                <c:pt idx="158">
                  <c:v>46.609000000000002</c:v>
                </c:pt>
                <c:pt idx="159">
                  <c:v>46.353999999999999</c:v>
                </c:pt>
                <c:pt idx="160">
                  <c:v>46.302999999999997</c:v>
                </c:pt>
                <c:pt idx="161">
                  <c:v>46.252000000000002</c:v>
                </c:pt>
                <c:pt idx="162">
                  <c:v>46.15</c:v>
                </c:pt>
                <c:pt idx="163">
                  <c:v>46.098999999999997</c:v>
                </c:pt>
                <c:pt idx="164">
                  <c:v>46.045999999999999</c:v>
                </c:pt>
                <c:pt idx="165">
                  <c:v>45.789000000000001</c:v>
                </c:pt>
                <c:pt idx="166">
                  <c:v>45.686</c:v>
                </c:pt>
                <c:pt idx="167">
                  <c:v>45.634</c:v>
                </c:pt>
                <c:pt idx="168">
                  <c:v>45.374000000000002</c:v>
                </c:pt>
                <c:pt idx="169">
                  <c:v>45.112000000000002</c:v>
                </c:pt>
                <c:pt idx="170">
                  <c:v>44.954999999999998</c:v>
                </c:pt>
                <c:pt idx="171">
                  <c:v>44.795999999999999</c:v>
                </c:pt>
                <c:pt idx="172">
                  <c:v>44.637999999999998</c:v>
                </c:pt>
                <c:pt idx="173">
                  <c:v>44.585000000000001</c:v>
                </c:pt>
                <c:pt idx="174">
                  <c:v>44.478000000000002</c:v>
                </c:pt>
                <c:pt idx="175">
                  <c:v>44.424999999999997</c:v>
                </c:pt>
                <c:pt idx="176">
                  <c:v>44.319000000000003</c:v>
                </c:pt>
                <c:pt idx="177">
                  <c:v>44.210999999999999</c:v>
                </c:pt>
                <c:pt idx="178">
                  <c:v>44.104999999999997</c:v>
                </c:pt>
                <c:pt idx="179">
                  <c:v>43.780999999999999</c:v>
                </c:pt>
                <c:pt idx="180">
                  <c:v>43.618000000000002</c:v>
                </c:pt>
                <c:pt idx="181">
                  <c:v>43.564</c:v>
                </c:pt>
                <c:pt idx="182">
                  <c:v>43.456000000000003</c:v>
                </c:pt>
                <c:pt idx="183">
                  <c:v>43.402000000000001</c:v>
                </c:pt>
                <c:pt idx="184">
                  <c:v>43.347000000000001</c:v>
                </c:pt>
                <c:pt idx="185">
                  <c:v>43.183</c:v>
                </c:pt>
                <c:pt idx="186">
                  <c:v>43.128</c:v>
                </c:pt>
                <c:pt idx="187">
                  <c:v>43.073</c:v>
                </c:pt>
                <c:pt idx="188">
                  <c:v>42.853000000000002</c:v>
                </c:pt>
                <c:pt idx="189">
                  <c:v>42.52</c:v>
                </c:pt>
                <c:pt idx="190">
                  <c:v>42.351999999999997</c:v>
                </c:pt>
                <c:pt idx="191">
                  <c:v>42.295999999999999</c:v>
                </c:pt>
                <c:pt idx="192">
                  <c:v>42.241</c:v>
                </c:pt>
                <c:pt idx="193">
                  <c:v>42.185000000000002</c:v>
                </c:pt>
                <c:pt idx="194">
                  <c:v>42.128999999999998</c:v>
                </c:pt>
                <c:pt idx="195">
                  <c:v>42.073</c:v>
                </c:pt>
                <c:pt idx="196">
                  <c:v>41.847000000000001</c:v>
                </c:pt>
                <c:pt idx="197">
                  <c:v>41.734000000000002</c:v>
                </c:pt>
                <c:pt idx="198">
                  <c:v>41.676000000000002</c:v>
                </c:pt>
                <c:pt idx="199">
                  <c:v>41.563000000000002</c:v>
                </c:pt>
                <c:pt idx="200">
                  <c:v>41.162999999999997</c:v>
                </c:pt>
                <c:pt idx="201">
                  <c:v>40.817</c:v>
                </c:pt>
                <c:pt idx="202">
                  <c:v>40.759</c:v>
                </c:pt>
                <c:pt idx="203">
                  <c:v>40.698999999999998</c:v>
                </c:pt>
                <c:pt idx="204">
                  <c:v>40.466999999999999</c:v>
                </c:pt>
                <c:pt idx="205">
                  <c:v>40.290999999999997</c:v>
                </c:pt>
                <c:pt idx="206">
                  <c:v>40.231999999999999</c:v>
                </c:pt>
                <c:pt idx="207">
                  <c:v>40.173999999999999</c:v>
                </c:pt>
                <c:pt idx="208">
                  <c:v>39.878</c:v>
                </c:pt>
                <c:pt idx="209">
                  <c:v>39.759</c:v>
                </c:pt>
                <c:pt idx="210">
                  <c:v>39.698999999999998</c:v>
                </c:pt>
                <c:pt idx="211">
                  <c:v>39.219000000000001</c:v>
                </c:pt>
                <c:pt idx="212">
                  <c:v>38.795000000000002</c:v>
                </c:pt>
                <c:pt idx="213">
                  <c:v>38.734000000000002</c:v>
                </c:pt>
                <c:pt idx="214">
                  <c:v>38.673000000000002</c:v>
                </c:pt>
                <c:pt idx="215">
                  <c:v>38.366</c:v>
                </c:pt>
                <c:pt idx="216">
                  <c:v>38.305</c:v>
                </c:pt>
                <c:pt idx="217">
                  <c:v>38.18</c:v>
                </c:pt>
                <c:pt idx="218">
                  <c:v>38.118000000000002</c:v>
                </c:pt>
                <c:pt idx="219">
                  <c:v>38.055999999999997</c:v>
                </c:pt>
                <c:pt idx="220">
                  <c:v>37.93</c:v>
                </c:pt>
                <c:pt idx="221">
                  <c:v>37.744</c:v>
                </c:pt>
                <c:pt idx="222">
                  <c:v>37.680999999999997</c:v>
                </c:pt>
                <c:pt idx="223">
                  <c:v>37.619</c:v>
                </c:pt>
                <c:pt idx="224">
                  <c:v>37.302999999999997</c:v>
                </c:pt>
                <c:pt idx="225">
                  <c:v>37.173999999999999</c:v>
                </c:pt>
                <c:pt idx="226">
                  <c:v>37.110999999999997</c:v>
                </c:pt>
                <c:pt idx="227">
                  <c:v>36.790999999999997</c:v>
                </c:pt>
                <c:pt idx="228">
                  <c:v>36.661999999999999</c:v>
                </c:pt>
                <c:pt idx="229">
                  <c:v>36.597999999999999</c:v>
                </c:pt>
                <c:pt idx="230">
                  <c:v>36.469000000000001</c:v>
                </c:pt>
                <c:pt idx="231">
                  <c:v>36.402999999999999</c:v>
                </c:pt>
                <c:pt idx="232">
                  <c:v>36.338000000000001</c:v>
                </c:pt>
                <c:pt idx="233">
                  <c:v>36.207999999999998</c:v>
                </c:pt>
                <c:pt idx="234">
                  <c:v>36.143000000000001</c:v>
                </c:pt>
                <c:pt idx="235">
                  <c:v>36.076000000000001</c:v>
                </c:pt>
                <c:pt idx="236">
                  <c:v>36.011000000000003</c:v>
                </c:pt>
                <c:pt idx="237">
                  <c:v>35.945</c:v>
                </c:pt>
                <c:pt idx="238">
                  <c:v>35.878999999999998</c:v>
                </c:pt>
                <c:pt idx="239">
                  <c:v>35.68</c:v>
                </c:pt>
                <c:pt idx="240">
                  <c:v>35.613999999999997</c:v>
                </c:pt>
                <c:pt idx="241">
                  <c:v>35.548000000000002</c:v>
                </c:pt>
                <c:pt idx="242">
                  <c:v>35.348999999999997</c:v>
                </c:pt>
                <c:pt idx="243">
                  <c:v>35.28</c:v>
                </c:pt>
                <c:pt idx="244">
                  <c:v>35.213000000000001</c:v>
                </c:pt>
                <c:pt idx="245">
                  <c:v>34.945</c:v>
                </c:pt>
                <c:pt idx="246">
                  <c:v>34.875</c:v>
                </c:pt>
                <c:pt idx="247">
                  <c:v>34.808</c:v>
                </c:pt>
                <c:pt idx="248">
                  <c:v>34.74</c:v>
                </c:pt>
                <c:pt idx="249">
                  <c:v>34.603999999999999</c:v>
                </c:pt>
                <c:pt idx="250">
                  <c:v>34.466000000000001</c:v>
                </c:pt>
                <c:pt idx="251">
                  <c:v>34.396999999999998</c:v>
                </c:pt>
                <c:pt idx="252">
                  <c:v>34.329000000000001</c:v>
                </c:pt>
                <c:pt idx="253">
                  <c:v>34.191000000000003</c:v>
                </c:pt>
                <c:pt idx="254">
                  <c:v>34.121000000000002</c:v>
                </c:pt>
                <c:pt idx="255">
                  <c:v>34.052</c:v>
                </c:pt>
                <c:pt idx="256">
                  <c:v>33.981999999999999</c:v>
                </c:pt>
                <c:pt idx="257">
                  <c:v>33.912999999999997</c:v>
                </c:pt>
                <c:pt idx="258">
                  <c:v>33.843000000000004</c:v>
                </c:pt>
                <c:pt idx="259">
                  <c:v>33.774000000000001</c:v>
                </c:pt>
                <c:pt idx="260">
                  <c:v>33.701999999999998</c:v>
                </c:pt>
                <c:pt idx="261">
                  <c:v>33.631999999999998</c:v>
                </c:pt>
                <c:pt idx="262">
                  <c:v>33.491999999999997</c:v>
                </c:pt>
                <c:pt idx="263">
                  <c:v>33.350999999999999</c:v>
                </c:pt>
                <c:pt idx="264">
                  <c:v>33.136000000000003</c:v>
                </c:pt>
                <c:pt idx="265">
                  <c:v>32.994</c:v>
                </c:pt>
                <c:pt idx="266">
                  <c:v>32.921999999999997</c:v>
                </c:pt>
                <c:pt idx="267">
                  <c:v>32.777000000000001</c:v>
                </c:pt>
                <c:pt idx="268">
                  <c:v>32.704999999999998</c:v>
                </c:pt>
                <c:pt idx="269">
                  <c:v>32.485999999999997</c:v>
                </c:pt>
                <c:pt idx="270">
                  <c:v>32.414000000000001</c:v>
                </c:pt>
                <c:pt idx="271">
                  <c:v>32.268000000000001</c:v>
                </c:pt>
                <c:pt idx="272">
                  <c:v>32.122</c:v>
                </c:pt>
                <c:pt idx="273">
                  <c:v>32.045999999999999</c:v>
                </c:pt>
                <c:pt idx="274">
                  <c:v>31.824999999999999</c:v>
                </c:pt>
                <c:pt idx="275">
                  <c:v>31.751000000000001</c:v>
                </c:pt>
                <c:pt idx="276">
                  <c:v>31.6</c:v>
                </c:pt>
                <c:pt idx="277">
                  <c:v>31.526</c:v>
                </c:pt>
                <c:pt idx="278">
                  <c:v>31.451000000000001</c:v>
                </c:pt>
                <c:pt idx="279">
                  <c:v>31.300999999999998</c:v>
                </c:pt>
                <c:pt idx="280">
                  <c:v>31.225000000000001</c:v>
                </c:pt>
                <c:pt idx="281">
                  <c:v>31.148</c:v>
                </c:pt>
                <c:pt idx="282">
                  <c:v>31.071999999999999</c:v>
                </c:pt>
                <c:pt idx="283">
                  <c:v>30.995999999999999</c:v>
                </c:pt>
                <c:pt idx="284">
                  <c:v>30.766999999999999</c:v>
                </c:pt>
                <c:pt idx="285">
                  <c:v>30.689</c:v>
                </c:pt>
                <c:pt idx="286">
                  <c:v>30.611999999999998</c:v>
                </c:pt>
                <c:pt idx="287">
                  <c:v>30.535</c:v>
                </c:pt>
                <c:pt idx="288">
                  <c:v>30.457000000000001</c:v>
                </c:pt>
                <c:pt idx="289">
                  <c:v>30.38</c:v>
                </c:pt>
                <c:pt idx="290">
                  <c:v>30.3</c:v>
                </c:pt>
                <c:pt idx="291">
                  <c:v>30.222000000000001</c:v>
                </c:pt>
                <c:pt idx="292">
                  <c:v>30.143999999999998</c:v>
                </c:pt>
                <c:pt idx="293">
                  <c:v>30.065999999999999</c:v>
                </c:pt>
                <c:pt idx="294">
                  <c:v>29.988</c:v>
                </c:pt>
                <c:pt idx="295">
                  <c:v>29.908999999999999</c:v>
                </c:pt>
                <c:pt idx="296">
                  <c:v>29.748999999999999</c:v>
                </c:pt>
                <c:pt idx="297">
                  <c:v>29.59</c:v>
                </c:pt>
                <c:pt idx="298">
                  <c:v>29.431000000000001</c:v>
                </c:pt>
                <c:pt idx="299">
                  <c:v>29.347999999999999</c:v>
                </c:pt>
                <c:pt idx="300">
                  <c:v>29.268000000000001</c:v>
                </c:pt>
                <c:pt idx="301">
                  <c:v>29.187000000000001</c:v>
                </c:pt>
                <c:pt idx="302">
                  <c:v>29.106000000000002</c:v>
                </c:pt>
                <c:pt idx="303">
                  <c:v>29.024999999999999</c:v>
                </c:pt>
                <c:pt idx="304">
                  <c:v>28.86</c:v>
                </c:pt>
                <c:pt idx="305">
                  <c:v>28.779</c:v>
                </c:pt>
                <c:pt idx="306">
                  <c:v>28.696999999999999</c:v>
                </c:pt>
                <c:pt idx="307">
                  <c:v>28.614999999999998</c:v>
                </c:pt>
                <c:pt idx="308">
                  <c:v>28.532</c:v>
                </c:pt>
                <c:pt idx="309">
                  <c:v>28.364000000000001</c:v>
                </c:pt>
                <c:pt idx="310">
                  <c:v>28.280999999999999</c:v>
                </c:pt>
                <c:pt idx="311">
                  <c:v>28.198</c:v>
                </c:pt>
                <c:pt idx="312">
                  <c:v>28.114000000000001</c:v>
                </c:pt>
                <c:pt idx="313">
                  <c:v>28.03</c:v>
                </c:pt>
                <c:pt idx="314">
                  <c:v>27.943999999999999</c:v>
                </c:pt>
                <c:pt idx="315">
                  <c:v>27.859000000000002</c:v>
                </c:pt>
                <c:pt idx="316">
                  <c:v>27.69</c:v>
                </c:pt>
                <c:pt idx="317">
                  <c:v>27.603999999999999</c:v>
                </c:pt>
                <c:pt idx="318">
                  <c:v>27.518999999999998</c:v>
                </c:pt>
                <c:pt idx="319">
                  <c:v>27.431000000000001</c:v>
                </c:pt>
                <c:pt idx="320">
                  <c:v>27.344999999999999</c:v>
                </c:pt>
                <c:pt idx="321">
                  <c:v>27.259</c:v>
                </c:pt>
                <c:pt idx="322">
                  <c:v>27.085000000000001</c:v>
                </c:pt>
                <c:pt idx="323">
                  <c:v>26.998000000000001</c:v>
                </c:pt>
                <c:pt idx="324">
                  <c:v>26.821000000000002</c:v>
                </c:pt>
                <c:pt idx="325">
                  <c:v>26.733000000000001</c:v>
                </c:pt>
                <c:pt idx="326">
                  <c:v>26.645</c:v>
                </c:pt>
                <c:pt idx="327">
                  <c:v>26.556000000000001</c:v>
                </c:pt>
                <c:pt idx="328">
                  <c:v>26.466999999999999</c:v>
                </c:pt>
                <c:pt idx="329">
                  <c:v>26.376000000000001</c:v>
                </c:pt>
                <c:pt idx="330">
                  <c:v>26.286000000000001</c:v>
                </c:pt>
                <c:pt idx="331">
                  <c:v>26.196000000000002</c:v>
                </c:pt>
                <c:pt idx="332">
                  <c:v>26.106000000000002</c:v>
                </c:pt>
                <c:pt idx="333">
                  <c:v>26.015999999999998</c:v>
                </c:pt>
                <c:pt idx="334">
                  <c:v>25.925000000000001</c:v>
                </c:pt>
                <c:pt idx="335">
                  <c:v>25.74</c:v>
                </c:pt>
                <c:pt idx="336">
                  <c:v>25.556999999999999</c:v>
                </c:pt>
                <c:pt idx="337">
                  <c:v>25.463999999999999</c:v>
                </c:pt>
                <c:pt idx="338">
                  <c:v>25.369</c:v>
                </c:pt>
                <c:pt idx="339">
                  <c:v>25.276</c:v>
                </c:pt>
                <c:pt idx="340">
                  <c:v>25.183</c:v>
                </c:pt>
                <c:pt idx="341">
                  <c:v>24.995000000000001</c:v>
                </c:pt>
                <c:pt idx="342">
                  <c:v>24.901</c:v>
                </c:pt>
                <c:pt idx="343">
                  <c:v>24.803000000000001</c:v>
                </c:pt>
                <c:pt idx="344">
                  <c:v>24.707999999999998</c:v>
                </c:pt>
                <c:pt idx="345">
                  <c:v>24.613</c:v>
                </c:pt>
                <c:pt idx="346">
                  <c:v>24.516999999999999</c:v>
                </c:pt>
                <c:pt idx="347">
                  <c:v>24.420999999999999</c:v>
                </c:pt>
                <c:pt idx="348">
                  <c:v>24.324000000000002</c:v>
                </c:pt>
                <c:pt idx="349">
                  <c:v>24.224</c:v>
                </c:pt>
                <c:pt idx="350">
                  <c:v>24.126999999999999</c:v>
                </c:pt>
                <c:pt idx="351">
                  <c:v>24.029</c:v>
                </c:pt>
                <c:pt idx="352">
                  <c:v>23.931000000000001</c:v>
                </c:pt>
                <c:pt idx="353">
                  <c:v>23.832000000000001</c:v>
                </c:pt>
                <c:pt idx="354">
                  <c:v>23.733000000000001</c:v>
                </c:pt>
                <c:pt idx="355">
                  <c:v>23.530999999999999</c:v>
                </c:pt>
                <c:pt idx="356">
                  <c:v>23.431000000000001</c:v>
                </c:pt>
                <c:pt idx="357">
                  <c:v>23.33</c:v>
                </c:pt>
                <c:pt idx="358">
                  <c:v>23.228999999999999</c:v>
                </c:pt>
                <c:pt idx="359">
                  <c:v>23.126999999999999</c:v>
                </c:pt>
                <c:pt idx="360">
                  <c:v>23.021999999999998</c:v>
                </c:pt>
                <c:pt idx="361">
                  <c:v>22.92</c:v>
                </c:pt>
                <c:pt idx="362">
                  <c:v>22.817</c:v>
                </c:pt>
                <c:pt idx="363">
                  <c:v>22.713000000000001</c:v>
                </c:pt>
                <c:pt idx="364">
                  <c:v>22.609000000000002</c:v>
                </c:pt>
                <c:pt idx="365">
                  <c:v>22.501999999999999</c:v>
                </c:pt>
                <c:pt idx="366">
                  <c:v>22.396999999999998</c:v>
                </c:pt>
                <c:pt idx="367">
                  <c:v>22.292000000000002</c:v>
                </c:pt>
                <c:pt idx="368">
                  <c:v>22.186</c:v>
                </c:pt>
                <c:pt idx="369">
                  <c:v>22.079000000000001</c:v>
                </c:pt>
                <c:pt idx="370">
                  <c:v>21.972000000000001</c:v>
                </c:pt>
                <c:pt idx="371">
                  <c:v>21.861999999999998</c:v>
                </c:pt>
                <c:pt idx="372">
                  <c:v>21.754000000000001</c:v>
                </c:pt>
                <c:pt idx="373">
                  <c:v>21.646000000000001</c:v>
                </c:pt>
                <c:pt idx="374">
                  <c:v>21.536000000000001</c:v>
                </c:pt>
                <c:pt idx="375">
                  <c:v>21.427</c:v>
                </c:pt>
                <c:pt idx="376">
                  <c:v>21.317</c:v>
                </c:pt>
                <c:pt idx="377">
                  <c:v>21.202999999999999</c:v>
                </c:pt>
                <c:pt idx="378">
                  <c:v>21.091000000000001</c:v>
                </c:pt>
                <c:pt idx="379">
                  <c:v>20.978999999999999</c:v>
                </c:pt>
                <c:pt idx="380">
                  <c:v>20.867000000000001</c:v>
                </c:pt>
                <c:pt idx="381">
                  <c:v>20.754000000000001</c:v>
                </c:pt>
                <c:pt idx="382">
                  <c:v>20.64</c:v>
                </c:pt>
                <c:pt idx="383">
                  <c:v>20.521999999999998</c:v>
                </c:pt>
                <c:pt idx="384">
                  <c:v>20.407</c:v>
                </c:pt>
                <c:pt idx="385">
                  <c:v>20.292000000000002</c:v>
                </c:pt>
              </c:numCache>
            </c:numRef>
          </c:xVal>
          <c:yVal>
            <c:numRef>
              <c:f>'Giavine Rosse I'!$AH$97:$AH$482</c:f>
              <c:numCache>
                <c:formatCode>General</c:formatCode>
                <c:ptCount val="386"/>
                <c:pt idx="0">
                  <c:v>90</c:v>
                </c:pt>
                <c:pt idx="1">
                  <c:v>91</c:v>
                </c:pt>
                <c:pt idx="2">
                  <c:v>92</c:v>
                </c:pt>
                <c:pt idx="3">
                  <c:v>93</c:v>
                </c:pt>
                <c:pt idx="4">
                  <c:v>94</c:v>
                </c:pt>
                <c:pt idx="5">
                  <c:v>95</c:v>
                </c:pt>
                <c:pt idx="6">
                  <c:v>96</c:v>
                </c:pt>
                <c:pt idx="7">
                  <c:v>97</c:v>
                </c:pt>
                <c:pt idx="8">
                  <c:v>98</c:v>
                </c:pt>
                <c:pt idx="9">
                  <c:v>99</c:v>
                </c:pt>
                <c:pt idx="10">
                  <c:v>100</c:v>
                </c:pt>
                <c:pt idx="11">
                  <c:v>101</c:v>
                </c:pt>
                <c:pt idx="12">
                  <c:v>102</c:v>
                </c:pt>
                <c:pt idx="13">
                  <c:v>103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115</c:v>
                </c:pt>
                <c:pt idx="26">
                  <c:v>116</c:v>
                </c:pt>
                <c:pt idx="27">
                  <c:v>117</c:v>
                </c:pt>
                <c:pt idx="28">
                  <c:v>118</c:v>
                </c:pt>
                <c:pt idx="29">
                  <c:v>119</c:v>
                </c:pt>
                <c:pt idx="30">
                  <c:v>120</c:v>
                </c:pt>
                <c:pt idx="31">
                  <c:v>121</c:v>
                </c:pt>
                <c:pt idx="32">
                  <c:v>122</c:v>
                </c:pt>
                <c:pt idx="33">
                  <c:v>123</c:v>
                </c:pt>
                <c:pt idx="34">
                  <c:v>124</c:v>
                </c:pt>
                <c:pt idx="35">
                  <c:v>125</c:v>
                </c:pt>
                <c:pt idx="36">
                  <c:v>126</c:v>
                </c:pt>
                <c:pt idx="37">
                  <c:v>127</c:v>
                </c:pt>
                <c:pt idx="38">
                  <c:v>128</c:v>
                </c:pt>
                <c:pt idx="39">
                  <c:v>129</c:v>
                </c:pt>
                <c:pt idx="40">
                  <c:v>130</c:v>
                </c:pt>
                <c:pt idx="41">
                  <c:v>131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135</c:v>
                </c:pt>
                <c:pt idx="46">
                  <c:v>136</c:v>
                </c:pt>
                <c:pt idx="47">
                  <c:v>137</c:v>
                </c:pt>
                <c:pt idx="48">
                  <c:v>138</c:v>
                </c:pt>
                <c:pt idx="49">
                  <c:v>139</c:v>
                </c:pt>
                <c:pt idx="50">
                  <c:v>140</c:v>
                </c:pt>
                <c:pt idx="51">
                  <c:v>141</c:v>
                </c:pt>
                <c:pt idx="52">
                  <c:v>142</c:v>
                </c:pt>
                <c:pt idx="53">
                  <c:v>143</c:v>
                </c:pt>
                <c:pt idx="54">
                  <c:v>144</c:v>
                </c:pt>
                <c:pt idx="55">
                  <c:v>145</c:v>
                </c:pt>
                <c:pt idx="56">
                  <c:v>146</c:v>
                </c:pt>
                <c:pt idx="57">
                  <c:v>147</c:v>
                </c:pt>
                <c:pt idx="58">
                  <c:v>148</c:v>
                </c:pt>
                <c:pt idx="59">
                  <c:v>149</c:v>
                </c:pt>
                <c:pt idx="60">
                  <c:v>150</c:v>
                </c:pt>
                <c:pt idx="61">
                  <c:v>151</c:v>
                </c:pt>
                <c:pt idx="62">
                  <c:v>152</c:v>
                </c:pt>
                <c:pt idx="63">
                  <c:v>153</c:v>
                </c:pt>
                <c:pt idx="64">
                  <c:v>154</c:v>
                </c:pt>
                <c:pt idx="65">
                  <c:v>155</c:v>
                </c:pt>
                <c:pt idx="66">
                  <c:v>156</c:v>
                </c:pt>
                <c:pt idx="67">
                  <c:v>157</c:v>
                </c:pt>
                <c:pt idx="68">
                  <c:v>158</c:v>
                </c:pt>
                <c:pt idx="69">
                  <c:v>159</c:v>
                </c:pt>
                <c:pt idx="70">
                  <c:v>160</c:v>
                </c:pt>
                <c:pt idx="71">
                  <c:v>161</c:v>
                </c:pt>
                <c:pt idx="72">
                  <c:v>162</c:v>
                </c:pt>
                <c:pt idx="73">
                  <c:v>163</c:v>
                </c:pt>
                <c:pt idx="74">
                  <c:v>164</c:v>
                </c:pt>
                <c:pt idx="75">
                  <c:v>165</c:v>
                </c:pt>
                <c:pt idx="76">
                  <c:v>166</c:v>
                </c:pt>
                <c:pt idx="77">
                  <c:v>167</c:v>
                </c:pt>
                <c:pt idx="78">
                  <c:v>168</c:v>
                </c:pt>
                <c:pt idx="79">
                  <c:v>169</c:v>
                </c:pt>
                <c:pt idx="80">
                  <c:v>170</c:v>
                </c:pt>
                <c:pt idx="81">
                  <c:v>171</c:v>
                </c:pt>
                <c:pt idx="82">
                  <c:v>172</c:v>
                </c:pt>
                <c:pt idx="83">
                  <c:v>173</c:v>
                </c:pt>
                <c:pt idx="84">
                  <c:v>174</c:v>
                </c:pt>
                <c:pt idx="85">
                  <c:v>175</c:v>
                </c:pt>
                <c:pt idx="86">
                  <c:v>176</c:v>
                </c:pt>
                <c:pt idx="87">
                  <c:v>177</c:v>
                </c:pt>
                <c:pt idx="88">
                  <c:v>178</c:v>
                </c:pt>
                <c:pt idx="89">
                  <c:v>179</c:v>
                </c:pt>
                <c:pt idx="90">
                  <c:v>180</c:v>
                </c:pt>
                <c:pt idx="91">
                  <c:v>181</c:v>
                </c:pt>
                <c:pt idx="92">
                  <c:v>182</c:v>
                </c:pt>
                <c:pt idx="93">
                  <c:v>183</c:v>
                </c:pt>
                <c:pt idx="94">
                  <c:v>184</c:v>
                </c:pt>
                <c:pt idx="95">
                  <c:v>185</c:v>
                </c:pt>
                <c:pt idx="96">
                  <c:v>186</c:v>
                </c:pt>
                <c:pt idx="97">
                  <c:v>187</c:v>
                </c:pt>
                <c:pt idx="98">
                  <c:v>188</c:v>
                </c:pt>
                <c:pt idx="99">
                  <c:v>189</c:v>
                </c:pt>
                <c:pt idx="100">
                  <c:v>190</c:v>
                </c:pt>
                <c:pt idx="101">
                  <c:v>191</c:v>
                </c:pt>
                <c:pt idx="102">
                  <c:v>192</c:v>
                </c:pt>
                <c:pt idx="103">
                  <c:v>193</c:v>
                </c:pt>
                <c:pt idx="104">
                  <c:v>194</c:v>
                </c:pt>
                <c:pt idx="105">
                  <c:v>195</c:v>
                </c:pt>
                <c:pt idx="106">
                  <c:v>196</c:v>
                </c:pt>
                <c:pt idx="107">
                  <c:v>197</c:v>
                </c:pt>
                <c:pt idx="108">
                  <c:v>198</c:v>
                </c:pt>
                <c:pt idx="109">
                  <c:v>199</c:v>
                </c:pt>
                <c:pt idx="110">
                  <c:v>200</c:v>
                </c:pt>
                <c:pt idx="111">
                  <c:v>201</c:v>
                </c:pt>
                <c:pt idx="112">
                  <c:v>202</c:v>
                </c:pt>
                <c:pt idx="113">
                  <c:v>203</c:v>
                </c:pt>
                <c:pt idx="114">
                  <c:v>204</c:v>
                </c:pt>
                <c:pt idx="115">
                  <c:v>205</c:v>
                </c:pt>
                <c:pt idx="116">
                  <c:v>206</c:v>
                </c:pt>
                <c:pt idx="117">
                  <c:v>207</c:v>
                </c:pt>
                <c:pt idx="118">
                  <c:v>208</c:v>
                </c:pt>
                <c:pt idx="119">
                  <c:v>209</c:v>
                </c:pt>
                <c:pt idx="120">
                  <c:v>210</c:v>
                </c:pt>
                <c:pt idx="121">
                  <c:v>211</c:v>
                </c:pt>
                <c:pt idx="122">
                  <c:v>212</c:v>
                </c:pt>
                <c:pt idx="123">
                  <c:v>213</c:v>
                </c:pt>
                <c:pt idx="124">
                  <c:v>214</c:v>
                </c:pt>
                <c:pt idx="125">
                  <c:v>215</c:v>
                </c:pt>
                <c:pt idx="126">
                  <c:v>216</c:v>
                </c:pt>
                <c:pt idx="127">
                  <c:v>217</c:v>
                </c:pt>
                <c:pt idx="128">
                  <c:v>218</c:v>
                </c:pt>
                <c:pt idx="129">
                  <c:v>219</c:v>
                </c:pt>
                <c:pt idx="130">
                  <c:v>220</c:v>
                </c:pt>
                <c:pt idx="131">
                  <c:v>221</c:v>
                </c:pt>
                <c:pt idx="132">
                  <c:v>222</c:v>
                </c:pt>
                <c:pt idx="133">
                  <c:v>223</c:v>
                </c:pt>
                <c:pt idx="134">
                  <c:v>225</c:v>
                </c:pt>
                <c:pt idx="135">
                  <c:v>226</c:v>
                </c:pt>
                <c:pt idx="136">
                  <c:v>227</c:v>
                </c:pt>
                <c:pt idx="137">
                  <c:v>228</c:v>
                </c:pt>
                <c:pt idx="138">
                  <c:v>229</c:v>
                </c:pt>
                <c:pt idx="139">
                  <c:v>230</c:v>
                </c:pt>
                <c:pt idx="140">
                  <c:v>231</c:v>
                </c:pt>
                <c:pt idx="141">
                  <c:v>232</c:v>
                </c:pt>
                <c:pt idx="142">
                  <c:v>233</c:v>
                </c:pt>
                <c:pt idx="143">
                  <c:v>234</c:v>
                </c:pt>
                <c:pt idx="144">
                  <c:v>236</c:v>
                </c:pt>
                <c:pt idx="145">
                  <c:v>238</c:v>
                </c:pt>
                <c:pt idx="146">
                  <c:v>239</c:v>
                </c:pt>
                <c:pt idx="147">
                  <c:v>241</c:v>
                </c:pt>
                <c:pt idx="148">
                  <c:v>242</c:v>
                </c:pt>
                <c:pt idx="149">
                  <c:v>243</c:v>
                </c:pt>
                <c:pt idx="150">
                  <c:v>244</c:v>
                </c:pt>
                <c:pt idx="151">
                  <c:v>245</c:v>
                </c:pt>
                <c:pt idx="152">
                  <c:v>246</c:v>
                </c:pt>
                <c:pt idx="153">
                  <c:v>247</c:v>
                </c:pt>
                <c:pt idx="154">
                  <c:v>248</c:v>
                </c:pt>
                <c:pt idx="155">
                  <c:v>250</c:v>
                </c:pt>
                <c:pt idx="156">
                  <c:v>251</c:v>
                </c:pt>
                <c:pt idx="157">
                  <c:v>252</c:v>
                </c:pt>
                <c:pt idx="158">
                  <c:v>253</c:v>
                </c:pt>
                <c:pt idx="159">
                  <c:v>254</c:v>
                </c:pt>
                <c:pt idx="160">
                  <c:v>255</c:v>
                </c:pt>
                <c:pt idx="161">
                  <c:v>256</c:v>
                </c:pt>
                <c:pt idx="162">
                  <c:v>257</c:v>
                </c:pt>
                <c:pt idx="163">
                  <c:v>259</c:v>
                </c:pt>
                <c:pt idx="164">
                  <c:v>260</c:v>
                </c:pt>
                <c:pt idx="165">
                  <c:v>261</c:v>
                </c:pt>
                <c:pt idx="166">
                  <c:v>263</c:v>
                </c:pt>
                <c:pt idx="167">
                  <c:v>264</c:v>
                </c:pt>
                <c:pt idx="168">
                  <c:v>265</c:v>
                </c:pt>
                <c:pt idx="169">
                  <c:v>266</c:v>
                </c:pt>
                <c:pt idx="170">
                  <c:v>267</c:v>
                </c:pt>
                <c:pt idx="171">
                  <c:v>269</c:v>
                </c:pt>
                <c:pt idx="172">
                  <c:v>270</c:v>
                </c:pt>
                <c:pt idx="173">
                  <c:v>271</c:v>
                </c:pt>
                <c:pt idx="174">
                  <c:v>272</c:v>
                </c:pt>
                <c:pt idx="175">
                  <c:v>274</c:v>
                </c:pt>
                <c:pt idx="176">
                  <c:v>275</c:v>
                </c:pt>
                <c:pt idx="177">
                  <c:v>277</c:v>
                </c:pt>
                <c:pt idx="178">
                  <c:v>280</c:v>
                </c:pt>
                <c:pt idx="179">
                  <c:v>281</c:v>
                </c:pt>
                <c:pt idx="180">
                  <c:v>283</c:v>
                </c:pt>
                <c:pt idx="181">
                  <c:v>284</c:v>
                </c:pt>
                <c:pt idx="182">
                  <c:v>285</c:v>
                </c:pt>
                <c:pt idx="183">
                  <c:v>286</c:v>
                </c:pt>
                <c:pt idx="184">
                  <c:v>288</c:v>
                </c:pt>
                <c:pt idx="185">
                  <c:v>290</c:v>
                </c:pt>
                <c:pt idx="186">
                  <c:v>293</c:v>
                </c:pt>
                <c:pt idx="187">
                  <c:v>294</c:v>
                </c:pt>
                <c:pt idx="188">
                  <c:v>295</c:v>
                </c:pt>
                <c:pt idx="189">
                  <c:v>296</c:v>
                </c:pt>
                <c:pt idx="190">
                  <c:v>297</c:v>
                </c:pt>
                <c:pt idx="191">
                  <c:v>299</c:v>
                </c:pt>
                <c:pt idx="192">
                  <c:v>300</c:v>
                </c:pt>
                <c:pt idx="193">
                  <c:v>301</c:v>
                </c:pt>
                <c:pt idx="194">
                  <c:v>302</c:v>
                </c:pt>
                <c:pt idx="195">
                  <c:v>303</c:v>
                </c:pt>
                <c:pt idx="196">
                  <c:v>304</c:v>
                </c:pt>
                <c:pt idx="197">
                  <c:v>305</c:v>
                </c:pt>
                <c:pt idx="198">
                  <c:v>306</c:v>
                </c:pt>
                <c:pt idx="199">
                  <c:v>307</c:v>
                </c:pt>
                <c:pt idx="200">
                  <c:v>308</c:v>
                </c:pt>
                <c:pt idx="201">
                  <c:v>309</c:v>
                </c:pt>
                <c:pt idx="202">
                  <c:v>310</c:v>
                </c:pt>
                <c:pt idx="203">
                  <c:v>311</c:v>
                </c:pt>
                <c:pt idx="204">
                  <c:v>314</c:v>
                </c:pt>
                <c:pt idx="205">
                  <c:v>315</c:v>
                </c:pt>
                <c:pt idx="206">
                  <c:v>317</c:v>
                </c:pt>
                <c:pt idx="207">
                  <c:v>318</c:v>
                </c:pt>
                <c:pt idx="208">
                  <c:v>319</c:v>
                </c:pt>
                <c:pt idx="209">
                  <c:v>320</c:v>
                </c:pt>
                <c:pt idx="210">
                  <c:v>321</c:v>
                </c:pt>
                <c:pt idx="211">
                  <c:v>323</c:v>
                </c:pt>
                <c:pt idx="212">
                  <c:v>324</c:v>
                </c:pt>
                <c:pt idx="213">
                  <c:v>326</c:v>
                </c:pt>
                <c:pt idx="214">
                  <c:v>327</c:v>
                </c:pt>
                <c:pt idx="215">
                  <c:v>329</c:v>
                </c:pt>
                <c:pt idx="216">
                  <c:v>331</c:v>
                </c:pt>
                <c:pt idx="217">
                  <c:v>333</c:v>
                </c:pt>
                <c:pt idx="218">
                  <c:v>335</c:v>
                </c:pt>
                <c:pt idx="219">
                  <c:v>336</c:v>
                </c:pt>
                <c:pt idx="220">
                  <c:v>337</c:v>
                </c:pt>
                <c:pt idx="221">
                  <c:v>338</c:v>
                </c:pt>
                <c:pt idx="222">
                  <c:v>339</c:v>
                </c:pt>
                <c:pt idx="223">
                  <c:v>340</c:v>
                </c:pt>
                <c:pt idx="224">
                  <c:v>341</c:v>
                </c:pt>
                <c:pt idx="225">
                  <c:v>342</c:v>
                </c:pt>
                <c:pt idx="226">
                  <c:v>344</c:v>
                </c:pt>
                <c:pt idx="227">
                  <c:v>345</c:v>
                </c:pt>
                <c:pt idx="228">
                  <c:v>347</c:v>
                </c:pt>
                <c:pt idx="229">
                  <c:v>349</c:v>
                </c:pt>
                <c:pt idx="230">
                  <c:v>350</c:v>
                </c:pt>
                <c:pt idx="231">
                  <c:v>352</c:v>
                </c:pt>
                <c:pt idx="232">
                  <c:v>353</c:v>
                </c:pt>
                <c:pt idx="233">
                  <c:v>354</c:v>
                </c:pt>
                <c:pt idx="234">
                  <c:v>355</c:v>
                </c:pt>
                <c:pt idx="235">
                  <c:v>358</c:v>
                </c:pt>
                <c:pt idx="236">
                  <c:v>360</c:v>
                </c:pt>
                <c:pt idx="237">
                  <c:v>361</c:v>
                </c:pt>
                <c:pt idx="238">
                  <c:v>362</c:v>
                </c:pt>
                <c:pt idx="239">
                  <c:v>363</c:v>
                </c:pt>
                <c:pt idx="240">
                  <c:v>364</c:v>
                </c:pt>
                <c:pt idx="241">
                  <c:v>365</c:v>
                </c:pt>
                <c:pt idx="242">
                  <c:v>366</c:v>
                </c:pt>
                <c:pt idx="243">
                  <c:v>368</c:v>
                </c:pt>
                <c:pt idx="244">
                  <c:v>369</c:v>
                </c:pt>
                <c:pt idx="245">
                  <c:v>370</c:v>
                </c:pt>
                <c:pt idx="246">
                  <c:v>371</c:v>
                </c:pt>
                <c:pt idx="247">
                  <c:v>372</c:v>
                </c:pt>
                <c:pt idx="248">
                  <c:v>375</c:v>
                </c:pt>
                <c:pt idx="249">
                  <c:v>377</c:v>
                </c:pt>
                <c:pt idx="250">
                  <c:v>378</c:v>
                </c:pt>
                <c:pt idx="251">
                  <c:v>380</c:v>
                </c:pt>
                <c:pt idx="252">
                  <c:v>381</c:v>
                </c:pt>
                <c:pt idx="253">
                  <c:v>382</c:v>
                </c:pt>
                <c:pt idx="254">
                  <c:v>383</c:v>
                </c:pt>
                <c:pt idx="255">
                  <c:v>385</c:v>
                </c:pt>
                <c:pt idx="256">
                  <c:v>386</c:v>
                </c:pt>
                <c:pt idx="257">
                  <c:v>389</c:v>
                </c:pt>
                <c:pt idx="258">
                  <c:v>390</c:v>
                </c:pt>
                <c:pt idx="259">
                  <c:v>391</c:v>
                </c:pt>
                <c:pt idx="260">
                  <c:v>392</c:v>
                </c:pt>
                <c:pt idx="261">
                  <c:v>393</c:v>
                </c:pt>
                <c:pt idx="262">
                  <c:v>394</c:v>
                </c:pt>
                <c:pt idx="263">
                  <c:v>398</c:v>
                </c:pt>
                <c:pt idx="264">
                  <c:v>399</c:v>
                </c:pt>
                <c:pt idx="265">
                  <c:v>400</c:v>
                </c:pt>
                <c:pt idx="266">
                  <c:v>402</c:v>
                </c:pt>
                <c:pt idx="267">
                  <c:v>404</c:v>
                </c:pt>
                <c:pt idx="268">
                  <c:v>405</c:v>
                </c:pt>
                <c:pt idx="269">
                  <c:v>407</c:v>
                </c:pt>
                <c:pt idx="270">
                  <c:v>408</c:v>
                </c:pt>
                <c:pt idx="271">
                  <c:v>409</c:v>
                </c:pt>
                <c:pt idx="272">
                  <c:v>410</c:v>
                </c:pt>
                <c:pt idx="273">
                  <c:v>411</c:v>
                </c:pt>
                <c:pt idx="274">
                  <c:v>412</c:v>
                </c:pt>
                <c:pt idx="275">
                  <c:v>414</c:v>
                </c:pt>
                <c:pt idx="276">
                  <c:v>415</c:v>
                </c:pt>
                <c:pt idx="277">
                  <c:v>418</c:v>
                </c:pt>
                <c:pt idx="278">
                  <c:v>419</c:v>
                </c:pt>
                <c:pt idx="279">
                  <c:v>420</c:v>
                </c:pt>
                <c:pt idx="280">
                  <c:v>421</c:v>
                </c:pt>
                <c:pt idx="281">
                  <c:v>423</c:v>
                </c:pt>
                <c:pt idx="282">
                  <c:v>425</c:v>
                </c:pt>
                <c:pt idx="283">
                  <c:v>426</c:v>
                </c:pt>
                <c:pt idx="284">
                  <c:v>427</c:v>
                </c:pt>
                <c:pt idx="285">
                  <c:v>428</c:v>
                </c:pt>
                <c:pt idx="286">
                  <c:v>430</c:v>
                </c:pt>
                <c:pt idx="287">
                  <c:v>433</c:v>
                </c:pt>
                <c:pt idx="288">
                  <c:v>436</c:v>
                </c:pt>
                <c:pt idx="289">
                  <c:v>437</c:v>
                </c:pt>
                <c:pt idx="290">
                  <c:v>438</c:v>
                </c:pt>
                <c:pt idx="291">
                  <c:v>441</c:v>
                </c:pt>
                <c:pt idx="292">
                  <c:v>442</c:v>
                </c:pt>
                <c:pt idx="293">
                  <c:v>443</c:v>
                </c:pt>
                <c:pt idx="294">
                  <c:v>444</c:v>
                </c:pt>
                <c:pt idx="295">
                  <c:v>446</c:v>
                </c:pt>
                <c:pt idx="296">
                  <c:v>448</c:v>
                </c:pt>
                <c:pt idx="297">
                  <c:v>451</c:v>
                </c:pt>
                <c:pt idx="298">
                  <c:v>454</c:v>
                </c:pt>
                <c:pt idx="299">
                  <c:v>456</c:v>
                </c:pt>
                <c:pt idx="300">
                  <c:v>458</c:v>
                </c:pt>
                <c:pt idx="301">
                  <c:v>462</c:v>
                </c:pt>
                <c:pt idx="302">
                  <c:v>463</c:v>
                </c:pt>
                <c:pt idx="303">
                  <c:v>464</c:v>
                </c:pt>
                <c:pt idx="304">
                  <c:v>465</c:v>
                </c:pt>
                <c:pt idx="305">
                  <c:v>466</c:v>
                </c:pt>
                <c:pt idx="306">
                  <c:v>468</c:v>
                </c:pt>
                <c:pt idx="307">
                  <c:v>471</c:v>
                </c:pt>
                <c:pt idx="308">
                  <c:v>475</c:v>
                </c:pt>
                <c:pt idx="309">
                  <c:v>478</c:v>
                </c:pt>
                <c:pt idx="310">
                  <c:v>482</c:v>
                </c:pt>
                <c:pt idx="311">
                  <c:v>485</c:v>
                </c:pt>
                <c:pt idx="312">
                  <c:v>486</c:v>
                </c:pt>
                <c:pt idx="313">
                  <c:v>489</c:v>
                </c:pt>
                <c:pt idx="314">
                  <c:v>491</c:v>
                </c:pt>
                <c:pt idx="315">
                  <c:v>492</c:v>
                </c:pt>
                <c:pt idx="316">
                  <c:v>493</c:v>
                </c:pt>
                <c:pt idx="317">
                  <c:v>495</c:v>
                </c:pt>
                <c:pt idx="318">
                  <c:v>497</c:v>
                </c:pt>
                <c:pt idx="319">
                  <c:v>499</c:v>
                </c:pt>
                <c:pt idx="320">
                  <c:v>500</c:v>
                </c:pt>
                <c:pt idx="321">
                  <c:v>503</c:v>
                </c:pt>
                <c:pt idx="322">
                  <c:v>505</c:v>
                </c:pt>
                <c:pt idx="323">
                  <c:v>507</c:v>
                </c:pt>
                <c:pt idx="324">
                  <c:v>509</c:v>
                </c:pt>
                <c:pt idx="325">
                  <c:v>510</c:v>
                </c:pt>
                <c:pt idx="326">
                  <c:v>511</c:v>
                </c:pt>
                <c:pt idx="327">
                  <c:v>513</c:v>
                </c:pt>
                <c:pt idx="328">
                  <c:v>515</c:v>
                </c:pt>
                <c:pt idx="329">
                  <c:v>516</c:v>
                </c:pt>
                <c:pt idx="330">
                  <c:v>521</c:v>
                </c:pt>
                <c:pt idx="331">
                  <c:v>524</c:v>
                </c:pt>
                <c:pt idx="332">
                  <c:v>528</c:v>
                </c:pt>
                <c:pt idx="333">
                  <c:v>531</c:v>
                </c:pt>
                <c:pt idx="334">
                  <c:v>532</c:v>
                </c:pt>
                <c:pt idx="335">
                  <c:v>533</c:v>
                </c:pt>
                <c:pt idx="336">
                  <c:v>534</c:v>
                </c:pt>
                <c:pt idx="337">
                  <c:v>539</c:v>
                </c:pt>
                <c:pt idx="338">
                  <c:v>540</c:v>
                </c:pt>
                <c:pt idx="339">
                  <c:v>541</c:v>
                </c:pt>
                <c:pt idx="340">
                  <c:v>542</c:v>
                </c:pt>
                <c:pt idx="341">
                  <c:v>544</c:v>
                </c:pt>
                <c:pt idx="342">
                  <c:v>545</c:v>
                </c:pt>
                <c:pt idx="343">
                  <c:v>547</c:v>
                </c:pt>
                <c:pt idx="344">
                  <c:v>550</c:v>
                </c:pt>
                <c:pt idx="345">
                  <c:v>551</c:v>
                </c:pt>
                <c:pt idx="346">
                  <c:v>555</c:v>
                </c:pt>
                <c:pt idx="347">
                  <c:v>558</c:v>
                </c:pt>
                <c:pt idx="348">
                  <c:v>560</c:v>
                </c:pt>
                <c:pt idx="349">
                  <c:v>565</c:v>
                </c:pt>
                <c:pt idx="350">
                  <c:v>566</c:v>
                </c:pt>
                <c:pt idx="351">
                  <c:v>567</c:v>
                </c:pt>
                <c:pt idx="352">
                  <c:v>569</c:v>
                </c:pt>
                <c:pt idx="353">
                  <c:v>571</c:v>
                </c:pt>
                <c:pt idx="354">
                  <c:v>574</c:v>
                </c:pt>
                <c:pt idx="355">
                  <c:v>577</c:v>
                </c:pt>
                <c:pt idx="356">
                  <c:v>579</c:v>
                </c:pt>
                <c:pt idx="357">
                  <c:v>582</c:v>
                </c:pt>
                <c:pt idx="358">
                  <c:v>584</c:v>
                </c:pt>
                <c:pt idx="359">
                  <c:v>586</c:v>
                </c:pt>
                <c:pt idx="360">
                  <c:v>589</c:v>
                </c:pt>
                <c:pt idx="361">
                  <c:v>593</c:v>
                </c:pt>
                <c:pt idx="362">
                  <c:v>596</c:v>
                </c:pt>
                <c:pt idx="363">
                  <c:v>598</c:v>
                </c:pt>
                <c:pt idx="364">
                  <c:v>599</c:v>
                </c:pt>
                <c:pt idx="365">
                  <c:v>601</c:v>
                </c:pt>
                <c:pt idx="366">
                  <c:v>602</c:v>
                </c:pt>
                <c:pt idx="367">
                  <c:v>608</c:v>
                </c:pt>
                <c:pt idx="368">
                  <c:v>609</c:v>
                </c:pt>
                <c:pt idx="369">
                  <c:v>614</c:v>
                </c:pt>
                <c:pt idx="370">
                  <c:v>616</c:v>
                </c:pt>
                <c:pt idx="371">
                  <c:v>620</c:v>
                </c:pt>
                <c:pt idx="372">
                  <c:v>623</c:v>
                </c:pt>
                <c:pt idx="373">
                  <c:v>625</c:v>
                </c:pt>
                <c:pt idx="374">
                  <c:v>628</c:v>
                </c:pt>
                <c:pt idx="375">
                  <c:v>633</c:v>
                </c:pt>
                <c:pt idx="376">
                  <c:v>635</c:v>
                </c:pt>
                <c:pt idx="377">
                  <c:v>638</c:v>
                </c:pt>
                <c:pt idx="378">
                  <c:v>640</c:v>
                </c:pt>
                <c:pt idx="379">
                  <c:v>643</c:v>
                </c:pt>
                <c:pt idx="380">
                  <c:v>646</c:v>
                </c:pt>
                <c:pt idx="381">
                  <c:v>649</c:v>
                </c:pt>
                <c:pt idx="382">
                  <c:v>650</c:v>
                </c:pt>
                <c:pt idx="383">
                  <c:v>654</c:v>
                </c:pt>
                <c:pt idx="384">
                  <c:v>656</c:v>
                </c:pt>
                <c:pt idx="385">
                  <c:v>661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22B2-47A0-A3F5-101DBFEE4047}"/>
            </c:ext>
          </c:extLst>
        </c:ser>
        <c:ser>
          <c:idx val="1"/>
          <c:order val="2"/>
          <c:tx>
            <c:v>Geometric mean</c:v>
          </c:tx>
          <c:spPr>
            <a:ln w="381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'Giavine Rosse I'!$AN$8</c:f>
              <c:numCache>
                <c:formatCode>0.00</c:formatCode>
                <c:ptCount val="1"/>
                <c:pt idx="0">
                  <c:v>42.694887913130778</c:v>
                </c:pt>
              </c:numCache>
            </c:numRef>
          </c:xVal>
          <c:yVal>
            <c:numRef>
              <c:f>'Giavine Rosse I'!$AN$9</c:f>
              <c:numCache>
                <c:formatCode>0.00</c:formatCode>
                <c:ptCount val="1"/>
                <c:pt idx="0">
                  <c:v>315.81332319284121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22B2-47A0-A3F5-101DBFEE4047}"/>
            </c:ext>
          </c:extLst>
        </c:ser>
        <c:ser>
          <c:idx val="2"/>
          <c:order val="3"/>
          <c:tx>
            <c:v>Upper GMSTD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'Giavine Rosse I'!$AN$12</c:f>
              <c:numCache>
                <c:formatCode>0.00</c:formatCode>
                <c:ptCount val="1"/>
                <c:pt idx="0">
                  <c:v>18.968229692048482</c:v>
                </c:pt>
              </c:numCache>
            </c:numRef>
          </c:xVal>
          <c:yVal>
            <c:numRef>
              <c:f>'Giavine Rosse I'!$AN$13</c:f>
              <c:numCache>
                <c:formatCode>0.00</c:formatCode>
                <c:ptCount val="1"/>
                <c:pt idx="0">
                  <c:v>472.72058256014907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22B2-47A0-A3F5-101DBFEE4047}"/>
            </c:ext>
          </c:extLst>
        </c:ser>
        <c:ser>
          <c:idx val="3"/>
          <c:order val="4"/>
          <c:tx>
            <c:v>Lower GMSTD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'Giavine Rosse I'!$AN$14</c:f>
              <c:numCache>
                <c:formatCode>0.00</c:formatCode>
                <c:ptCount val="1"/>
                <c:pt idx="0">
                  <c:v>96.100346922672713</c:v>
                </c:pt>
              </c:numCache>
            </c:numRef>
          </c:xVal>
          <c:yVal>
            <c:numRef>
              <c:f>'Giavine Rosse I'!$AN$15</c:f>
              <c:numCache>
                <c:formatCode>0.00</c:formatCode>
                <c:ptCount val="1"/>
                <c:pt idx="0">
                  <c:v>127.39066744281105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22B2-47A0-A3F5-101DBFEE4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156671"/>
        <c:axId val="375157151"/>
      </c:scatterChart>
      <c:valAx>
        <c:axId val="375156671"/>
        <c:scaling>
          <c:logBase val="10"/>
          <c:orientation val="minMax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Diameter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7151"/>
        <c:crossesAt val="0.1"/>
        <c:crossBetween val="midCat"/>
      </c:valAx>
      <c:valAx>
        <c:axId val="375157151"/>
        <c:scaling>
          <c:logBase val="10"/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6671"/>
        <c:crossesAt val="0.1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5"/>
        <c:delete val="1"/>
      </c:legendEntry>
      <c:layout>
        <c:manualLayout>
          <c:xMode val="edge"/>
          <c:yMode val="edge"/>
          <c:x val="0.10233252445776495"/>
          <c:y val="0.59460508063700046"/>
          <c:w val="0.13582966814803601"/>
          <c:h val="0.253996924788053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Selected</a:t>
            </a:r>
            <a:r>
              <a:rPr lang="it-IT" baseline="0"/>
              <a:t> domain of CSD</a:t>
            </a:r>
            <a:endParaRPr lang="it-IT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3411733078861211E-2"/>
          <c:y val="0.11320062792015383"/>
          <c:w val="0.86166724894533508"/>
          <c:h val="0.78259528431379144"/>
        </c:manualLayout>
      </c:layout>
      <c:scatterChart>
        <c:scatterStyle val="lineMarker"/>
        <c:varyColors val="0"/>
        <c:ser>
          <c:idx val="3"/>
          <c:order val="0"/>
          <c:tx>
            <c:v>CSD</c:v>
          </c:tx>
          <c:spPr>
            <a:ln w="38100">
              <a:noFill/>
            </a:ln>
          </c:spPr>
          <c:marker>
            <c:symbol val="circle"/>
            <c:size val="7"/>
          </c:marker>
          <c:trendline>
            <c:trendlineType val="exp"/>
            <c:dispRSqr val="1"/>
            <c:dispEq val="1"/>
            <c:trendlineLbl>
              <c:numFmt formatCode="General" sourceLinked="0"/>
            </c:trendlineLbl>
          </c:trendline>
          <c:xVal>
            <c:numRef>
              <c:f>'Block I (Paola)'!$AG$8:$AG$1797</c:f>
              <c:numCache>
                <c:formatCode>General</c:formatCode>
                <c:ptCount val="1790"/>
                <c:pt idx="0">
                  <c:v>92.932000000000002</c:v>
                </c:pt>
                <c:pt idx="1">
                  <c:v>87.846999999999994</c:v>
                </c:pt>
                <c:pt idx="2">
                  <c:v>68.11</c:v>
                </c:pt>
                <c:pt idx="3">
                  <c:v>67.950999999999993</c:v>
                </c:pt>
                <c:pt idx="4">
                  <c:v>66.403999999999996</c:v>
                </c:pt>
                <c:pt idx="5">
                  <c:v>65.262</c:v>
                </c:pt>
                <c:pt idx="6">
                  <c:v>59.289000000000001</c:v>
                </c:pt>
                <c:pt idx="7">
                  <c:v>58.194000000000003</c:v>
                </c:pt>
                <c:pt idx="8">
                  <c:v>57.8</c:v>
                </c:pt>
                <c:pt idx="9">
                  <c:v>56.927</c:v>
                </c:pt>
                <c:pt idx="10">
                  <c:v>50.183999999999997</c:v>
                </c:pt>
                <c:pt idx="11">
                  <c:v>46.63</c:v>
                </c:pt>
                <c:pt idx="12">
                  <c:v>39.192</c:v>
                </c:pt>
                <c:pt idx="13">
                  <c:v>38.320999999999998</c:v>
                </c:pt>
                <c:pt idx="14">
                  <c:v>37.893999999999998</c:v>
                </c:pt>
                <c:pt idx="15">
                  <c:v>34.622999999999998</c:v>
                </c:pt>
                <c:pt idx="16">
                  <c:v>34.508000000000003</c:v>
                </c:pt>
                <c:pt idx="17">
                  <c:v>34.121000000000002</c:v>
                </c:pt>
                <c:pt idx="18">
                  <c:v>28.591999999999999</c:v>
                </c:pt>
                <c:pt idx="19">
                  <c:v>28.503</c:v>
                </c:pt>
                <c:pt idx="20">
                  <c:v>27.866</c:v>
                </c:pt>
                <c:pt idx="21">
                  <c:v>26.306000000000001</c:v>
                </c:pt>
                <c:pt idx="22">
                  <c:v>25.77</c:v>
                </c:pt>
                <c:pt idx="23">
                  <c:v>25.404</c:v>
                </c:pt>
                <c:pt idx="24">
                  <c:v>24.754999999999999</c:v>
                </c:pt>
                <c:pt idx="25">
                  <c:v>24.315999999999999</c:v>
                </c:pt>
                <c:pt idx="26">
                  <c:v>23.975999999999999</c:v>
                </c:pt>
                <c:pt idx="27">
                  <c:v>21.78</c:v>
                </c:pt>
                <c:pt idx="28">
                  <c:v>21.178999999999998</c:v>
                </c:pt>
                <c:pt idx="29">
                  <c:v>20.867000000000001</c:v>
                </c:pt>
                <c:pt idx="30">
                  <c:v>19.291</c:v>
                </c:pt>
                <c:pt idx="31">
                  <c:v>18.952000000000002</c:v>
                </c:pt>
                <c:pt idx="32">
                  <c:v>18.695</c:v>
                </c:pt>
                <c:pt idx="33">
                  <c:v>17.527999999999999</c:v>
                </c:pt>
                <c:pt idx="34">
                  <c:v>17.495000000000001</c:v>
                </c:pt>
                <c:pt idx="35">
                  <c:v>17.338000000000001</c:v>
                </c:pt>
                <c:pt idx="36">
                  <c:v>16.548999999999999</c:v>
                </c:pt>
                <c:pt idx="37">
                  <c:v>16.41</c:v>
                </c:pt>
                <c:pt idx="38">
                  <c:v>16.053000000000001</c:v>
                </c:pt>
                <c:pt idx="39">
                  <c:v>16.004999999999999</c:v>
                </c:pt>
                <c:pt idx="40">
                  <c:v>16.001000000000001</c:v>
                </c:pt>
                <c:pt idx="41">
                  <c:v>15.789</c:v>
                </c:pt>
                <c:pt idx="42">
                  <c:v>15.785</c:v>
                </c:pt>
                <c:pt idx="43">
                  <c:v>15.654999999999999</c:v>
                </c:pt>
                <c:pt idx="44">
                  <c:v>15.426</c:v>
                </c:pt>
                <c:pt idx="45">
                  <c:v>15.314</c:v>
                </c:pt>
                <c:pt idx="46">
                  <c:v>15.109</c:v>
                </c:pt>
                <c:pt idx="47">
                  <c:v>15.016</c:v>
                </c:pt>
                <c:pt idx="48">
                  <c:v>14.82</c:v>
                </c:pt>
                <c:pt idx="49">
                  <c:v>14.494</c:v>
                </c:pt>
                <c:pt idx="50">
                  <c:v>13.202</c:v>
                </c:pt>
                <c:pt idx="51">
                  <c:v>13.138999999999999</c:v>
                </c:pt>
                <c:pt idx="52">
                  <c:v>12.885</c:v>
                </c:pt>
                <c:pt idx="53">
                  <c:v>12.84</c:v>
                </c:pt>
                <c:pt idx="54">
                  <c:v>12.786</c:v>
                </c:pt>
                <c:pt idx="55">
                  <c:v>12.585000000000001</c:v>
                </c:pt>
                <c:pt idx="56">
                  <c:v>12.448</c:v>
                </c:pt>
                <c:pt idx="57">
                  <c:v>11.85</c:v>
                </c:pt>
                <c:pt idx="58">
                  <c:v>11.742000000000001</c:v>
                </c:pt>
                <c:pt idx="59">
                  <c:v>11.577999999999999</c:v>
                </c:pt>
                <c:pt idx="60">
                  <c:v>11.561999999999999</c:v>
                </c:pt>
                <c:pt idx="61">
                  <c:v>11.451000000000001</c:v>
                </c:pt>
                <c:pt idx="62">
                  <c:v>11.435</c:v>
                </c:pt>
                <c:pt idx="63">
                  <c:v>11.113</c:v>
                </c:pt>
                <c:pt idx="64">
                  <c:v>10.864000000000001</c:v>
                </c:pt>
                <c:pt idx="65">
                  <c:v>10.769</c:v>
                </c:pt>
                <c:pt idx="66">
                  <c:v>10.752000000000001</c:v>
                </c:pt>
                <c:pt idx="67">
                  <c:v>10.548</c:v>
                </c:pt>
                <c:pt idx="68">
                  <c:v>10.266999999999999</c:v>
                </c:pt>
                <c:pt idx="69">
                  <c:v>10.054</c:v>
                </c:pt>
                <c:pt idx="70">
                  <c:v>9.8109999999999999</c:v>
                </c:pt>
                <c:pt idx="71">
                  <c:v>9.6340000000000003</c:v>
                </c:pt>
                <c:pt idx="72">
                  <c:v>9.5540000000000003</c:v>
                </c:pt>
                <c:pt idx="73">
                  <c:v>9.5139999999999993</c:v>
                </c:pt>
                <c:pt idx="74">
                  <c:v>9.4939999999999998</c:v>
                </c:pt>
                <c:pt idx="75">
                  <c:v>9.44</c:v>
                </c:pt>
                <c:pt idx="76">
                  <c:v>9.298</c:v>
                </c:pt>
                <c:pt idx="77">
                  <c:v>9.2560000000000002</c:v>
                </c:pt>
                <c:pt idx="78">
                  <c:v>9.173</c:v>
                </c:pt>
                <c:pt idx="79">
                  <c:v>9.1460000000000008</c:v>
                </c:pt>
                <c:pt idx="80">
                  <c:v>9.0549999999999997</c:v>
                </c:pt>
                <c:pt idx="81">
                  <c:v>8.9489999999999998</c:v>
                </c:pt>
                <c:pt idx="82">
                  <c:v>8.8629999999999995</c:v>
                </c:pt>
                <c:pt idx="83">
                  <c:v>8.7110000000000003</c:v>
                </c:pt>
                <c:pt idx="84">
                  <c:v>8.5190000000000001</c:v>
                </c:pt>
                <c:pt idx="85">
                  <c:v>8.4209999999999994</c:v>
                </c:pt>
                <c:pt idx="86">
                  <c:v>8.4130000000000003</c:v>
                </c:pt>
                <c:pt idx="87">
                  <c:v>8.2059999999999995</c:v>
                </c:pt>
                <c:pt idx="88">
                  <c:v>8.1989999999999998</c:v>
                </c:pt>
                <c:pt idx="89">
                  <c:v>8.1129999999999995</c:v>
                </c:pt>
                <c:pt idx="90">
                  <c:v>7.9939999999999998</c:v>
                </c:pt>
                <c:pt idx="91">
                  <c:v>7.9219999999999997</c:v>
                </c:pt>
                <c:pt idx="92">
                  <c:v>7.8819999999999997</c:v>
                </c:pt>
                <c:pt idx="93">
                  <c:v>7.8659999999999997</c:v>
                </c:pt>
                <c:pt idx="94">
                  <c:v>7.7190000000000003</c:v>
                </c:pt>
                <c:pt idx="95">
                  <c:v>7.702</c:v>
                </c:pt>
                <c:pt idx="96">
                  <c:v>7.45</c:v>
                </c:pt>
                <c:pt idx="97">
                  <c:v>7.4420000000000002</c:v>
                </c:pt>
                <c:pt idx="98">
                  <c:v>7.39</c:v>
                </c:pt>
                <c:pt idx="99">
                  <c:v>7.1269999999999998</c:v>
                </c:pt>
                <c:pt idx="100">
                  <c:v>7.109</c:v>
                </c:pt>
                <c:pt idx="101">
                  <c:v>7.0910000000000002</c:v>
                </c:pt>
                <c:pt idx="102">
                  <c:v>7.0369999999999999</c:v>
                </c:pt>
                <c:pt idx="103">
                  <c:v>6.9740000000000002</c:v>
                </c:pt>
                <c:pt idx="104">
                  <c:v>6.8819999999999997</c:v>
                </c:pt>
                <c:pt idx="105">
                  <c:v>6.8170000000000002</c:v>
                </c:pt>
                <c:pt idx="106">
                  <c:v>6.6849999999999996</c:v>
                </c:pt>
                <c:pt idx="107">
                  <c:v>6.6079999999999997</c:v>
                </c:pt>
                <c:pt idx="108">
                  <c:v>6.5890000000000004</c:v>
                </c:pt>
                <c:pt idx="109">
                  <c:v>6.54</c:v>
                </c:pt>
                <c:pt idx="110">
                  <c:v>6.53</c:v>
                </c:pt>
                <c:pt idx="111">
                  <c:v>6.4320000000000004</c:v>
                </c:pt>
                <c:pt idx="112">
                  <c:v>6.4219999999999997</c:v>
                </c:pt>
                <c:pt idx="113">
                  <c:v>6.4119999999999999</c:v>
                </c:pt>
                <c:pt idx="114">
                  <c:v>6.4020000000000001</c:v>
                </c:pt>
                <c:pt idx="115">
                  <c:v>6.2919999999999998</c:v>
                </c:pt>
                <c:pt idx="116">
                  <c:v>6.17</c:v>
                </c:pt>
                <c:pt idx="117">
                  <c:v>6.149</c:v>
                </c:pt>
                <c:pt idx="118">
                  <c:v>6.0860000000000003</c:v>
                </c:pt>
                <c:pt idx="119">
                  <c:v>6.0759999999999996</c:v>
                </c:pt>
                <c:pt idx="120">
                  <c:v>6.0659999999999998</c:v>
                </c:pt>
                <c:pt idx="121">
                  <c:v>6.0229999999999997</c:v>
                </c:pt>
                <c:pt idx="122">
                  <c:v>6.0019999999999998</c:v>
                </c:pt>
                <c:pt idx="123">
                  <c:v>5.96</c:v>
                </c:pt>
                <c:pt idx="124">
                  <c:v>5.9169999999999998</c:v>
                </c:pt>
                <c:pt idx="125">
                  <c:v>5.8949999999999996</c:v>
                </c:pt>
                <c:pt idx="126">
                  <c:v>5.6859999999999999</c:v>
                </c:pt>
                <c:pt idx="127">
                  <c:v>5.5960000000000001</c:v>
                </c:pt>
                <c:pt idx="128">
                  <c:v>5.399</c:v>
                </c:pt>
                <c:pt idx="129">
                  <c:v>5.3869999999999996</c:v>
                </c:pt>
                <c:pt idx="130">
                  <c:v>5.3520000000000003</c:v>
                </c:pt>
                <c:pt idx="131">
                  <c:v>5.3280000000000003</c:v>
                </c:pt>
                <c:pt idx="132">
                  <c:v>5.3159999999999998</c:v>
                </c:pt>
                <c:pt idx="133">
                  <c:v>5.3040000000000003</c:v>
                </c:pt>
                <c:pt idx="134">
                  <c:v>5.2320000000000002</c:v>
                </c:pt>
                <c:pt idx="135">
                  <c:v>5.2069999999999999</c:v>
                </c:pt>
                <c:pt idx="136">
                  <c:v>5.1829999999999998</c:v>
                </c:pt>
                <c:pt idx="137">
                  <c:v>5.133</c:v>
                </c:pt>
                <c:pt idx="138">
                  <c:v>5.1079999999999997</c:v>
                </c:pt>
                <c:pt idx="139">
                  <c:v>5.0960000000000001</c:v>
                </c:pt>
                <c:pt idx="140">
                  <c:v>5.0830000000000002</c:v>
                </c:pt>
                <c:pt idx="141">
                  <c:v>5.0330000000000004</c:v>
                </c:pt>
                <c:pt idx="142">
                  <c:v>5.0199999999999996</c:v>
                </c:pt>
                <c:pt idx="143">
                  <c:v>4.9820000000000002</c:v>
                </c:pt>
                <c:pt idx="144">
                  <c:v>4.931</c:v>
                </c:pt>
                <c:pt idx="145">
                  <c:v>4.8129999999999997</c:v>
                </c:pt>
                <c:pt idx="146">
                  <c:v>4.8</c:v>
                </c:pt>
                <c:pt idx="147">
                  <c:v>4.7729999999999997</c:v>
                </c:pt>
                <c:pt idx="148">
                  <c:v>4.76</c:v>
                </c:pt>
                <c:pt idx="149">
                  <c:v>4.7469999999999999</c:v>
                </c:pt>
                <c:pt idx="150">
                  <c:v>4.7060000000000004</c:v>
                </c:pt>
                <c:pt idx="151">
                  <c:v>4.6929999999999996</c:v>
                </c:pt>
                <c:pt idx="152">
                  <c:v>4.6660000000000004</c:v>
                </c:pt>
                <c:pt idx="153">
                  <c:v>4.6239999999999997</c:v>
                </c:pt>
                <c:pt idx="154">
                  <c:v>4.5830000000000002</c:v>
                </c:pt>
                <c:pt idx="155">
                  <c:v>4.569</c:v>
                </c:pt>
                <c:pt idx="156">
                  <c:v>4.5410000000000004</c:v>
                </c:pt>
                <c:pt idx="157">
                  <c:v>4.5129999999999999</c:v>
                </c:pt>
                <c:pt idx="158">
                  <c:v>4.4710000000000001</c:v>
                </c:pt>
                <c:pt idx="159">
                  <c:v>4.4420000000000002</c:v>
                </c:pt>
                <c:pt idx="160">
                  <c:v>4.4130000000000003</c:v>
                </c:pt>
                <c:pt idx="161">
                  <c:v>4.399</c:v>
                </c:pt>
                <c:pt idx="162">
                  <c:v>4.37</c:v>
                </c:pt>
                <c:pt idx="163">
                  <c:v>4.3109999999999999</c:v>
                </c:pt>
                <c:pt idx="164">
                  <c:v>4.2519999999999998</c:v>
                </c:pt>
                <c:pt idx="165">
                  <c:v>4.2060000000000004</c:v>
                </c:pt>
                <c:pt idx="166">
                  <c:v>4.0990000000000002</c:v>
                </c:pt>
                <c:pt idx="167">
                  <c:v>4.0519999999999996</c:v>
                </c:pt>
                <c:pt idx="168">
                  <c:v>3.9889999999999999</c:v>
                </c:pt>
                <c:pt idx="169">
                  <c:v>3.9729999999999999</c:v>
                </c:pt>
                <c:pt idx="170">
                  <c:v>3.9569999999999999</c:v>
                </c:pt>
                <c:pt idx="171">
                  <c:v>3.9249999999999998</c:v>
                </c:pt>
                <c:pt idx="172">
                  <c:v>3.9079999999999999</c:v>
                </c:pt>
                <c:pt idx="173">
                  <c:v>3.8919999999999999</c:v>
                </c:pt>
                <c:pt idx="174">
                  <c:v>3.8759999999999999</c:v>
                </c:pt>
                <c:pt idx="175">
                  <c:v>3.843</c:v>
                </c:pt>
                <c:pt idx="176">
                  <c:v>3.8090000000000002</c:v>
                </c:pt>
                <c:pt idx="177">
                  <c:v>3.7759999999999998</c:v>
                </c:pt>
                <c:pt idx="178">
                  <c:v>3.7250000000000001</c:v>
                </c:pt>
                <c:pt idx="179">
                  <c:v>3.7080000000000002</c:v>
                </c:pt>
                <c:pt idx="180">
                  <c:v>3.6909999999999998</c:v>
                </c:pt>
                <c:pt idx="181">
                  <c:v>3.6030000000000002</c:v>
                </c:pt>
                <c:pt idx="182">
                  <c:v>3.5859999999999999</c:v>
                </c:pt>
                <c:pt idx="183">
                  <c:v>3.5680000000000001</c:v>
                </c:pt>
                <c:pt idx="184">
                  <c:v>3.55</c:v>
                </c:pt>
                <c:pt idx="185">
                  <c:v>3.5139999999999998</c:v>
                </c:pt>
                <c:pt idx="186">
                  <c:v>3.4769999999999999</c:v>
                </c:pt>
                <c:pt idx="187">
                  <c:v>3.4590000000000001</c:v>
                </c:pt>
                <c:pt idx="188">
                  <c:v>3.4409999999999998</c:v>
                </c:pt>
                <c:pt idx="189">
                  <c:v>3.4220000000000002</c:v>
                </c:pt>
                <c:pt idx="190">
                  <c:v>3.403</c:v>
                </c:pt>
                <c:pt idx="191">
                  <c:v>3.3849999999999998</c:v>
                </c:pt>
                <c:pt idx="192">
                  <c:v>3.347</c:v>
                </c:pt>
                <c:pt idx="193">
                  <c:v>3.3090000000000002</c:v>
                </c:pt>
                <c:pt idx="194">
                  <c:v>3.2890000000000001</c:v>
                </c:pt>
                <c:pt idx="195">
                  <c:v>3.27</c:v>
                </c:pt>
                <c:pt idx="196">
                  <c:v>3.2309999999999999</c:v>
                </c:pt>
                <c:pt idx="197">
                  <c:v>3.2109999999999999</c:v>
                </c:pt>
                <c:pt idx="198">
                  <c:v>3.1909999999999998</c:v>
                </c:pt>
                <c:pt idx="199">
                  <c:v>3.1709999999999998</c:v>
                </c:pt>
                <c:pt idx="200">
                  <c:v>3.1509999999999998</c:v>
                </c:pt>
                <c:pt idx="201">
                  <c:v>3.1309999999999998</c:v>
                </c:pt>
                <c:pt idx="202">
                  <c:v>3.11</c:v>
                </c:pt>
                <c:pt idx="203">
                  <c:v>3.069</c:v>
                </c:pt>
                <c:pt idx="204">
                  <c:v>3.0059999999999998</c:v>
                </c:pt>
                <c:pt idx="205">
                  <c:v>2.9849999999999999</c:v>
                </c:pt>
                <c:pt idx="206">
                  <c:v>2.964</c:v>
                </c:pt>
                <c:pt idx="207">
                  <c:v>2.9420000000000002</c:v>
                </c:pt>
                <c:pt idx="208">
                  <c:v>2.92</c:v>
                </c:pt>
                <c:pt idx="209">
                  <c:v>2.8980000000000001</c:v>
                </c:pt>
                <c:pt idx="210">
                  <c:v>2.8759999999999999</c:v>
                </c:pt>
                <c:pt idx="211">
                  <c:v>2.8540000000000001</c:v>
                </c:pt>
                <c:pt idx="212">
                  <c:v>2.8090000000000002</c:v>
                </c:pt>
                <c:pt idx="213">
                  <c:v>2.786</c:v>
                </c:pt>
                <c:pt idx="214">
                  <c:v>2.7629999999999999</c:v>
                </c:pt>
                <c:pt idx="215">
                  <c:v>2.74</c:v>
                </c:pt>
                <c:pt idx="216">
                  <c:v>2.7170000000000001</c:v>
                </c:pt>
                <c:pt idx="217">
                  <c:v>2.6930000000000001</c:v>
                </c:pt>
                <c:pt idx="218">
                  <c:v>2.67</c:v>
                </c:pt>
                <c:pt idx="219">
                  <c:v>2.6459999999999999</c:v>
                </c:pt>
                <c:pt idx="220">
                  <c:v>2.6219999999999999</c:v>
                </c:pt>
                <c:pt idx="221">
                  <c:v>2.597</c:v>
                </c:pt>
                <c:pt idx="222">
                  <c:v>2.573</c:v>
                </c:pt>
                <c:pt idx="223">
                  <c:v>2.548</c:v>
                </c:pt>
                <c:pt idx="224">
                  <c:v>2.5230000000000001</c:v>
                </c:pt>
                <c:pt idx="225">
                  <c:v>2.4969999999999999</c:v>
                </c:pt>
                <c:pt idx="226">
                  <c:v>2.472</c:v>
                </c:pt>
                <c:pt idx="227">
                  <c:v>2.4460000000000002</c:v>
                </c:pt>
                <c:pt idx="228">
                  <c:v>2.42</c:v>
                </c:pt>
                <c:pt idx="229">
                  <c:v>2.3929999999999998</c:v>
                </c:pt>
                <c:pt idx="230">
                  <c:v>2.3660000000000001</c:v>
                </c:pt>
                <c:pt idx="231">
                  <c:v>2.339</c:v>
                </c:pt>
                <c:pt idx="232">
                  <c:v>2.3119999999999998</c:v>
                </c:pt>
                <c:pt idx="233">
                  <c:v>2.2839999999999998</c:v>
                </c:pt>
                <c:pt idx="234">
                  <c:v>2.2559999999999998</c:v>
                </c:pt>
                <c:pt idx="235">
                  <c:v>2.2280000000000002</c:v>
                </c:pt>
                <c:pt idx="236">
                  <c:v>2.1989999999999998</c:v>
                </c:pt>
                <c:pt idx="237">
                  <c:v>2.17</c:v>
                </c:pt>
                <c:pt idx="238">
                  <c:v>2.14</c:v>
                </c:pt>
                <c:pt idx="239">
                  <c:v>2.1110000000000002</c:v>
                </c:pt>
                <c:pt idx="240">
                  <c:v>2.08</c:v>
                </c:pt>
                <c:pt idx="241">
                  <c:v>2.0489999999999999</c:v>
                </c:pt>
                <c:pt idx="242">
                  <c:v>2.0179999999999998</c:v>
                </c:pt>
                <c:pt idx="243">
                  <c:v>1.986</c:v>
                </c:pt>
                <c:pt idx="244">
                  <c:v>1.954</c:v>
                </c:pt>
                <c:pt idx="245">
                  <c:v>1.921</c:v>
                </c:pt>
                <c:pt idx="246">
                  <c:v>1.8879999999999999</c:v>
                </c:pt>
                <c:pt idx="247">
                  <c:v>1.8540000000000001</c:v>
                </c:pt>
                <c:pt idx="248">
                  <c:v>1.819</c:v>
                </c:pt>
                <c:pt idx="249">
                  <c:v>1.784</c:v>
                </c:pt>
                <c:pt idx="250">
                  <c:v>1.748</c:v>
                </c:pt>
                <c:pt idx="251">
                  <c:v>1.7110000000000001</c:v>
                </c:pt>
                <c:pt idx="252">
                  <c:v>1.673</c:v>
                </c:pt>
                <c:pt idx="253">
                  <c:v>1.635</c:v>
                </c:pt>
                <c:pt idx="254">
                  <c:v>1.595</c:v>
                </c:pt>
                <c:pt idx="255">
                  <c:v>1.5549999999999999</c:v>
                </c:pt>
                <c:pt idx="256">
                  <c:v>1.5129999999999999</c:v>
                </c:pt>
                <c:pt idx="257">
                  <c:v>1.4710000000000001</c:v>
                </c:pt>
                <c:pt idx="258">
                  <c:v>1.427</c:v>
                </c:pt>
                <c:pt idx="259">
                  <c:v>1.381</c:v>
                </c:pt>
                <c:pt idx="260">
                  <c:v>1.335</c:v>
                </c:pt>
                <c:pt idx="261">
                  <c:v>1.286</c:v>
                </c:pt>
                <c:pt idx="262">
                  <c:v>1.236</c:v>
                </c:pt>
                <c:pt idx="263">
                  <c:v>1.1830000000000001</c:v>
                </c:pt>
                <c:pt idx="264">
                  <c:v>1.1279999999999999</c:v>
                </c:pt>
                <c:pt idx="265">
                  <c:v>1.07</c:v>
                </c:pt>
                <c:pt idx="266">
                  <c:v>1.0089999999999999</c:v>
                </c:pt>
                <c:pt idx="267">
                  <c:v>0.94399999999999995</c:v>
                </c:pt>
                <c:pt idx="268">
                  <c:v>0.874</c:v>
                </c:pt>
                <c:pt idx="269">
                  <c:v>0.79700000000000004</c:v>
                </c:pt>
                <c:pt idx="270">
                  <c:v>0.71299999999999997</c:v>
                </c:pt>
                <c:pt idx="271">
                  <c:v>0.61799999999999999</c:v>
                </c:pt>
                <c:pt idx="272">
                  <c:v>0.504</c:v>
                </c:pt>
                <c:pt idx="273">
                  <c:v>0.35599999999999998</c:v>
                </c:pt>
                <c:pt idx="274">
                  <c:v>0.33900000000000002</c:v>
                </c:pt>
                <c:pt idx="275">
                  <c:v>0.309</c:v>
                </c:pt>
                <c:pt idx="276">
                  <c:v>0.27600000000000002</c:v>
                </c:pt>
                <c:pt idx="277">
                  <c:v>0.23899999999999999</c:v>
                </c:pt>
                <c:pt idx="278">
                  <c:v>0.19500000000000001</c:v>
                </c:pt>
                <c:pt idx="279">
                  <c:v>0.13800000000000001</c:v>
                </c:pt>
              </c:numCache>
            </c:numRef>
          </c:xVal>
          <c:yVal>
            <c:numRef>
              <c:f>'Block I (Paola)'!$AH$8:$AH$1797</c:f>
              <c:numCache>
                <c:formatCode>General</c:formatCode>
                <c:ptCount val="17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93</c:v>
                </c:pt>
                <c:pt idx="92">
                  <c:v>94</c:v>
                </c:pt>
                <c:pt idx="93">
                  <c:v>95</c:v>
                </c:pt>
                <c:pt idx="94">
                  <c:v>96</c:v>
                </c:pt>
                <c:pt idx="95">
                  <c:v>97</c:v>
                </c:pt>
                <c:pt idx="96">
                  <c:v>98</c:v>
                </c:pt>
                <c:pt idx="97">
                  <c:v>99</c:v>
                </c:pt>
                <c:pt idx="98">
                  <c:v>100</c:v>
                </c:pt>
                <c:pt idx="99">
                  <c:v>101</c:v>
                </c:pt>
                <c:pt idx="100">
                  <c:v>102</c:v>
                </c:pt>
                <c:pt idx="101">
                  <c:v>103</c:v>
                </c:pt>
                <c:pt idx="102">
                  <c:v>104</c:v>
                </c:pt>
                <c:pt idx="103">
                  <c:v>105</c:v>
                </c:pt>
                <c:pt idx="104">
                  <c:v>106</c:v>
                </c:pt>
                <c:pt idx="105">
                  <c:v>107</c:v>
                </c:pt>
                <c:pt idx="106">
                  <c:v>108</c:v>
                </c:pt>
                <c:pt idx="107">
                  <c:v>109</c:v>
                </c:pt>
                <c:pt idx="108">
                  <c:v>110</c:v>
                </c:pt>
                <c:pt idx="109">
                  <c:v>111</c:v>
                </c:pt>
                <c:pt idx="110">
                  <c:v>113</c:v>
                </c:pt>
                <c:pt idx="111">
                  <c:v>114</c:v>
                </c:pt>
                <c:pt idx="112">
                  <c:v>115</c:v>
                </c:pt>
                <c:pt idx="113">
                  <c:v>116</c:v>
                </c:pt>
                <c:pt idx="114">
                  <c:v>117</c:v>
                </c:pt>
                <c:pt idx="115">
                  <c:v>118</c:v>
                </c:pt>
                <c:pt idx="116">
                  <c:v>119</c:v>
                </c:pt>
                <c:pt idx="117">
                  <c:v>120</c:v>
                </c:pt>
                <c:pt idx="118">
                  <c:v>121</c:v>
                </c:pt>
                <c:pt idx="119">
                  <c:v>122</c:v>
                </c:pt>
                <c:pt idx="120">
                  <c:v>124</c:v>
                </c:pt>
                <c:pt idx="121">
                  <c:v>125</c:v>
                </c:pt>
                <c:pt idx="122">
                  <c:v>126</c:v>
                </c:pt>
                <c:pt idx="123">
                  <c:v>127</c:v>
                </c:pt>
                <c:pt idx="124">
                  <c:v>128</c:v>
                </c:pt>
                <c:pt idx="125">
                  <c:v>129</c:v>
                </c:pt>
                <c:pt idx="126">
                  <c:v>130</c:v>
                </c:pt>
                <c:pt idx="127">
                  <c:v>131</c:v>
                </c:pt>
                <c:pt idx="128">
                  <c:v>132</c:v>
                </c:pt>
                <c:pt idx="129">
                  <c:v>134</c:v>
                </c:pt>
                <c:pt idx="130">
                  <c:v>135</c:v>
                </c:pt>
                <c:pt idx="131">
                  <c:v>136</c:v>
                </c:pt>
                <c:pt idx="132">
                  <c:v>137</c:v>
                </c:pt>
                <c:pt idx="133">
                  <c:v>139</c:v>
                </c:pt>
                <c:pt idx="134">
                  <c:v>140</c:v>
                </c:pt>
                <c:pt idx="135">
                  <c:v>141</c:v>
                </c:pt>
                <c:pt idx="136">
                  <c:v>142</c:v>
                </c:pt>
                <c:pt idx="137">
                  <c:v>144</c:v>
                </c:pt>
                <c:pt idx="138">
                  <c:v>145</c:v>
                </c:pt>
                <c:pt idx="139">
                  <c:v>146</c:v>
                </c:pt>
                <c:pt idx="140">
                  <c:v>147</c:v>
                </c:pt>
                <c:pt idx="141">
                  <c:v>148</c:v>
                </c:pt>
                <c:pt idx="142">
                  <c:v>149</c:v>
                </c:pt>
                <c:pt idx="143">
                  <c:v>150</c:v>
                </c:pt>
                <c:pt idx="144">
                  <c:v>152</c:v>
                </c:pt>
                <c:pt idx="145">
                  <c:v>153</c:v>
                </c:pt>
                <c:pt idx="146">
                  <c:v>154</c:v>
                </c:pt>
                <c:pt idx="147">
                  <c:v>155</c:v>
                </c:pt>
                <c:pt idx="148">
                  <c:v>156</c:v>
                </c:pt>
                <c:pt idx="149">
                  <c:v>157</c:v>
                </c:pt>
                <c:pt idx="150">
                  <c:v>158</c:v>
                </c:pt>
                <c:pt idx="151">
                  <c:v>159</c:v>
                </c:pt>
                <c:pt idx="152">
                  <c:v>160</c:v>
                </c:pt>
                <c:pt idx="153">
                  <c:v>161</c:v>
                </c:pt>
                <c:pt idx="154">
                  <c:v>162</c:v>
                </c:pt>
                <c:pt idx="155">
                  <c:v>163</c:v>
                </c:pt>
                <c:pt idx="156">
                  <c:v>165</c:v>
                </c:pt>
                <c:pt idx="157">
                  <c:v>166</c:v>
                </c:pt>
                <c:pt idx="158">
                  <c:v>167</c:v>
                </c:pt>
                <c:pt idx="159">
                  <c:v>168</c:v>
                </c:pt>
                <c:pt idx="160">
                  <c:v>169</c:v>
                </c:pt>
                <c:pt idx="161">
                  <c:v>170</c:v>
                </c:pt>
                <c:pt idx="162">
                  <c:v>172</c:v>
                </c:pt>
                <c:pt idx="163">
                  <c:v>173</c:v>
                </c:pt>
                <c:pt idx="164">
                  <c:v>174</c:v>
                </c:pt>
                <c:pt idx="165">
                  <c:v>175</c:v>
                </c:pt>
                <c:pt idx="166">
                  <c:v>176</c:v>
                </c:pt>
                <c:pt idx="167">
                  <c:v>177</c:v>
                </c:pt>
                <c:pt idx="168">
                  <c:v>178</c:v>
                </c:pt>
                <c:pt idx="169">
                  <c:v>179</c:v>
                </c:pt>
                <c:pt idx="170">
                  <c:v>180</c:v>
                </c:pt>
                <c:pt idx="171">
                  <c:v>181</c:v>
                </c:pt>
                <c:pt idx="172">
                  <c:v>182</c:v>
                </c:pt>
                <c:pt idx="173">
                  <c:v>183</c:v>
                </c:pt>
                <c:pt idx="174">
                  <c:v>184</c:v>
                </c:pt>
                <c:pt idx="175">
                  <c:v>187</c:v>
                </c:pt>
                <c:pt idx="176">
                  <c:v>189</c:v>
                </c:pt>
                <c:pt idx="177">
                  <c:v>190</c:v>
                </c:pt>
                <c:pt idx="178">
                  <c:v>191</c:v>
                </c:pt>
                <c:pt idx="179">
                  <c:v>192</c:v>
                </c:pt>
                <c:pt idx="180">
                  <c:v>193</c:v>
                </c:pt>
                <c:pt idx="181">
                  <c:v>194</c:v>
                </c:pt>
                <c:pt idx="182">
                  <c:v>196</c:v>
                </c:pt>
                <c:pt idx="183">
                  <c:v>198</c:v>
                </c:pt>
                <c:pt idx="184">
                  <c:v>201</c:v>
                </c:pt>
                <c:pt idx="185">
                  <c:v>203</c:v>
                </c:pt>
                <c:pt idx="186">
                  <c:v>205</c:v>
                </c:pt>
                <c:pt idx="187">
                  <c:v>207</c:v>
                </c:pt>
                <c:pt idx="188">
                  <c:v>211</c:v>
                </c:pt>
                <c:pt idx="189">
                  <c:v>212</c:v>
                </c:pt>
                <c:pt idx="190">
                  <c:v>214</c:v>
                </c:pt>
                <c:pt idx="191">
                  <c:v>216</c:v>
                </c:pt>
                <c:pt idx="192">
                  <c:v>217</c:v>
                </c:pt>
                <c:pt idx="193">
                  <c:v>218</c:v>
                </c:pt>
                <c:pt idx="194">
                  <c:v>219</c:v>
                </c:pt>
                <c:pt idx="195">
                  <c:v>220</c:v>
                </c:pt>
                <c:pt idx="196">
                  <c:v>221</c:v>
                </c:pt>
                <c:pt idx="197">
                  <c:v>222</c:v>
                </c:pt>
                <c:pt idx="198">
                  <c:v>224</c:v>
                </c:pt>
                <c:pt idx="199">
                  <c:v>227</c:v>
                </c:pt>
                <c:pt idx="200">
                  <c:v>228</c:v>
                </c:pt>
                <c:pt idx="201">
                  <c:v>230</c:v>
                </c:pt>
                <c:pt idx="202">
                  <c:v>231</c:v>
                </c:pt>
                <c:pt idx="203">
                  <c:v>234</c:v>
                </c:pt>
                <c:pt idx="204">
                  <c:v>235</c:v>
                </c:pt>
                <c:pt idx="205">
                  <c:v>238</c:v>
                </c:pt>
                <c:pt idx="206">
                  <c:v>241</c:v>
                </c:pt>
                <c:pt idx="207">
                  <c:v>242</c:v>
                </c:pt>
                <c:pt idx="208">
                  <c:v>245</c:v>
                </c:pt>
                <c:pt idx="209">
                  <c:v>248</c:v>
                </c:pt>
                <c:pt idx="210">
                  <c:v>249</c:v>
                </c:pt>
                <c:pt idx="211">
                  <c:v>250</c:v>
                </c:pt>
                <c:pt idx="212">
                  <c:v>251</c:v>
                </c:pt>
                <c:pt idx="213">
                  <c:v>253</c:v>
                </c:pt>
                <c:pt idx="214">
                  <c:v>257</c:v>
                </c:pt>
                <c:pt idx="215">
                  <c:v>261</c:v>
                </c:pt>
                <c:pt idx="216">
                  <c:v>263</c:v>
                </c:pt>
                <c:pt idx="217">
                  <c:v>264</c:v>
                </c:pt>
                <c:pt idx="218">
                  <c:v>267</c:v>
                </c:pt>
                <c:pt idx="219">
                  <c:v>269</c:v>
                </c:pt>
                <c:pt idx="220">
                  <c:v>270</c:v>
                </c:pt>
                <c:pt idx="221">
                  <c:v>274</c:v>
                </c:pt>
                <c:pt idx="222">
                  <c:v>275</c:v>
                </c:pt>
                <c:pt idx="223">
                  <c:v>277</c:v>
                </c:pt>
                <c:pt idx="224">
                  <c:v>280</c:v>
                </c:pt>
                <c:pt idx="225">
                  <c:v>283</c:v>
                </c:pt>
                <c:pt idx="226">
                  <c:v>285</c:v>
                </c:pt>
                <c:pt idx="227">
                  <c:v>289</c:v>
                </c:pt>
                <c:pt idx="228">
                  <c:v>291</c:v>
                </c:pt>
                <c:pt idx="229">
                  <c:v>292</c:v>
                </c:pt>
                <c:pt idx="230">
                  <c:v>294</c:v>
                </c:pt>
                <c:pt idx="231">
                  <c:v>299</c:v>
                </c:pt>
                <c:pt idx="232">
                  <c:v>305</c:v>
                </c:pt>
                <c:pt idx="233">
                  <c:v>308</c:v>
                </c:pt>
                <c:pt idx="234">
                  <c:v>312</c:v>
                </c:pt>
                <c:pt idx="235">
                  <c:v>315</c:v>
                </c:pt>
                <c:pt idx="236">
                  <c:v>317</c:v>
                </c:pt>
                <c:pt idx="237">
                  <c:v>320</c:v>
                </c:pt>
                <c:pt idx="238">
                  <c:v>327</c:v>
                </c:pt>
                <c:pt idx="239">
                  <c:v>331</c:v>
                </c:pt>
                <c:pt idx="240">
                  <c:v>336</c:v>
                </c:pt>
                <c:pt idx="241">
                  <c:v>339</c:v>
                </c:pt>
                <c:pt idx="242">
                  <c:v>344</c:v>
                </c:pt>
                <c:pt idx="243">
                  <c:v>347</c:v>
                </c:pt>
                <c:pt idx="244">
                  <c:v>360</c:v>
                </c:pt>
                <c:pt idx="245">
                  <c:v>364</c:v>
                </c:pt>
                <c:pt idx="246">
                  <c:v>368</c:v>
                </c:pt>
                <c:pt idx="247">
                  <c:v>373</c:v>
                </c:pt>
                <c:pt idx="248">
                  <c:v>383</c:v>
                </c:pt>
                <c:pt idx="249">
                  <c:v>399</c:v>
                </c:pt>
                <c:pt idx="250">
                  <c:v>405</c:v>
                </c:pt>
                <c:pt idx="251">
                  <c:v>416</c:v>
                </c:pt>
                <c:pt idx="252">
                  <c:v>429</c:v>
                </c:pt>
                <c:pt idx="253">
                  <c:v>441</c:v>
                </c:pt>
                <c:pt idx="254">
                  <c:v>452</c:v>
                </c:pt>
                <c:pt idx="255">
                  <c:v>465</c:v>
                </c:pt>
                <c:pt idx="256">
                  <c:v>479</c:v>
                </c:pt>
                <c:pt idx="257">
                  <c:v>490</c:v>
                </c:pt>
                <c:pt idx="258">
                  <c:v>510</c:v>
                </c:pt>
                <c:pt idx="259">
                  <c:v>532</c:v>
                </c:pt>
                <c:pt idx="260">
                  <c:v>551</c:v>
                </c:pt>
                <c:pt idx="261">
                  <c:v>572</c:v>
                </c:pt>
                <c:pt idx="262">
                  <c:v>613</c:v>
                </c:pt>
                <c:pt idx="263">
                  <c:v>651</c:v>
                </c:pt>
                <c:pt idx="264">
                  <c:v>690</c:v>
                </c:pt>
                <c:pt idx="265">
                  <c:v>733</c:v>
                </c:pt>
                <c:pt idx="266">
                  <c:v>787</c:v>
                </c:pt>
                <c:pt idx="267">
                  <c:v>852</c:v>
                </c:pt>
                <c:pt idx="268">
                  <c:v>933</c:v>
                </c:pt>
                <c:pt idx="269">
                  <c:v>1039</c:v>
                </c:pt>
                <c:pt idx="270">
                  <c:v>1148</c:v>
                </c:pt>
                <c:pt idx="271">
                  <c:v>1307</c:v>
                </c:pt>
                <c:pt idx="272">
                  <c:v>1484</c:v>
                </c:pt>
                <c:pt idx="273">
                  <c:v>1555</c:v>
                </c:pt>
                <c:pt idx="274">
                  <c:v>1576</c:v>
                </c:pt>
                <c:pt idx="275">
                  <c:v>1588</c:v>
                </c:pt>
                <c:pt idx="276">
                  <c:v>1601</c:v>
                </c:pt>
                <c:pt idx="277">
                  <c:v>1609</c:v>
                </c:pt>
                <c:pt idx="278">
                  <c:v>1611</c:v>
                </c:pt>
                <c:pt idx="279">
                  <c:v>1616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20BD-4594-A1EC-FC457CC53EC5}"/>
            </c:ext>
          </c:extLst>
        </c:ser>
        <c:ser>
          <c:idx val="4"/>
          <c:order val="1"/>
          <c:tx>
            <c:v>Selected CSD</c:v>
          </c:tx>
          <c:spPr>
            <a:ln w="25400" cap="rnd">
              <a:noFill/>
              <a:round/>
            </a:ln>
            <a:effectLst/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trendline>
            <c:spPr>
              <a:ln>
                <a:solidFill>
                  <a:srgbClr val="FF0000"/>
                </a:solidFill>
              </a:ln>
            </c:spPr>
            <c:trendlineType val="power"/>
            <c:dispRSqr val="1"/>
            <c:dispEq val="1"/>
            <c:trendlineLbl>
              <c:layout>
                <c:manualLayout>
                  <c:x val="0.12479628661035055"/>
                  <c:y val="-0.16829237624561805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600" b="1">
                      <a:solidFill>
                        <a:srgbClr val="FF0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'Block I (Paola)'!$AG$47:$AG$255</c:f>
              <c:numCache>
                <c:formatCode>General</c:formatCode>
                <c:ptCount val="209"/>
                <c:pt idx="0">
                  <c:v>16.004999999999999</c:v>
                </c:pt>
                <c:pt idx="1">
                  <c:v>16.001000000000001</c:v>
                </c:pt>
                <c:pt idx="2">
                  <c:v>15.789</c:v>
                </c:pt>
                <c:pt idx="3">
                  <c:v>15.785</c:v>
                </c:pt>
                <c:pt idx="4">
                  <c:v>15.654999999999999</c:v>
                </c:pt>
                <c:pt idx="5">
                  <c:v>15.426</c:v>
                </c:pt>
                <c:pt idx="6">
                  <c:v>15.314</c:v>
                </c:pt>
                <c:pt idx="7">
                  <c:v>15.109</c:v>
                </c:pt>
                <c:pt idx="8">
                  <c:v>15.016</c:v>
                </c:pt>
                <c:pt idx="9">
                  <c:v>14.82</c:v>
                </c:pt>
                <c:pt idx="10">
                  <c:v>14.494</c:v>
                </c:pt>
                <c:pt idx="11">
                  <c:v>13.202</c:v>
                </c:pt>
                <c:pt idx="12">
                  <c:v>13.138999999999999</c:v>
                </c:pt>
                <c:pt idx="13">
                  <c:v>12.885</c:v>
                </c:pt>
                <c:pt idx="14">
                  <c:v>12.84</c:v>
                </c:pt>
                <c:pt idx="15">
                  <c:v>12.786</c:v>
                </c:pt>
                <c:pt idx="16">
                  <c:v>12.585000000000001</c:v>
                </c:pt>
                <c:pt idx="17">
                  <c:v>12.448</c:v>
                </c:pt>
                <c:pt idx="18">
                  <c:v>11.85</c:v>
                </c:pt>
                <c:pt idx="19">
                  <c:v>11.742000000000001</c:v>
                </c:pt>
                <c:pt idx="20">
                  <c:v>11.577999999999999</c:v>
                </c:pt>
                <c:pt idx="21">
                  <c:v>11.561999999999999</c:v>
                </c:pt>
                <c:pt idx="22">
                  <c:v>11.451000000000001</c:v>
                </c:pt>
                <c:pt idx="23">
                  <c:v>11.435</c:v>
                </c:pt>
                <c:pt idx="24">
                  <c:v>11.113</c:v>
                </c:pt>
                <c:pt idx="25">
                  <c:v>10.864000000000001</c:v>
                </c:pt>
                <c:pt idx="26">
                  <c:v>10.769</c:v>
                </c:pt>
                <c:pt idx="27">
                  <c:v>10.752000000000001</c:v>
                </c:pt>
                <c:pt idx="28">
                  <c:v>10.548</c:v>
                </c:pt>
                <c:pt idx="29">
                  <c:v>10.266999999999999</c:v>
                </c:pt>
                <c:pt idx="30">
                  <c:v>10.054</c:v>
                </c:pt>
                <c:pt idx="31">
                  <c:v>9.8109999999999999</c:v>
                </c:pt>
                <c:pt idx="32">
                  <c:v>9.6340000000000003</c:v>
                </c:pt>
                <c:pt idx="33">
                  <c:v>9.5540000000000003</c:v>
                </c:pt>
                <c:pt idx="34">
                  <c:v>9.5139999999999993</c:v>
                </c:pt>
                <c:pt idx="35">
                  <c:v>9.4939999999999998</c:v>
                </c:pt>
                <c:pt idx="36">
                  <c:v>9.44</c:v>
                </c:pt>
                <c:pt idx="37">
                  <c:v>9.298</c:v>
                </c:pt>
                <c:pt idx="38">
                  <c:v>9.2560000000000002</c:v>
                </c:pt>
                <c:pt idx="39">
                  <c:v>9.173</c:v>
                </c:pt>
                <c:pt idx="40">
                  <c:v>9.1460000000000008</c:v>
                </c:pt>
                <c:pt idx="41">
                  <c:v>9.0549999999999997</c:v>
                </c:pt>
                <c:pt idx="42">
                  <c:v>8.9489999999999998</c:v>
                </c:pt>
                <c:pt idx="43">
                  <c:v>8.8629999999999995</c:v>
                </c:pt>
                <c:pt idx="44">
                  <c:v>8.7110000000000003</c:v>
                </c:pt>
                <c:pt idx="45">
                  <c:v>8.5190000000000001</c:v>
                </c:pt>
                <c:pt idx="46">
                  <c:v>8.4209999999999994</c:v>
                </c:pt>
                <c:pt idx="47">
                  <c:v>8.4130000000000003</c:v>
                </c:pt>
                <c:pt idx="48">
                  <c:v>8.2059999999999995</c:v>
                </c:pt>
                <c:pt idx="49">
                  <c:v>8.1989999999999998</c:v>
                </c:pt>
                <c:pt idx="50">
                  <c:v>8.1129999999999995</c:v>
                </c:pt>
                <c:pt idx="51">
                  <c:v>7.9939999999999998</c:v>
                </c:pt>
                <c:pt idx="52">
                  <c:v>7.9219999999999997</c:v>
                </c:pt>
                <c:pt idx="53">
                  <c:v>7.8819999999999997</c:v>
                </c:pt>
                <c:pt idx="54">
                  <c:v>7.8659999999999997</c:v>
                </c:pt>
                <c:pt idx="55">
                  <c:v>7.7190000000000003</c:v>
                </c:pt>
                <c:pt idx="56">
                  <c:v>7.702</c:v>
                </c:pt>
                <c:pt idx="57">
                  <c:v>7.45</c:v>
                </c:pt>
                <c:pt idx="58">
                  <c:v>7.4420000000000002</c:v>
                </c:pt>
                <c:pt idx="59">
                  <c:v>7.39</c:v>
                </c:pt>
                <c:pt idx="60">
                  <c:v>7.1269999999999998</c:v>
                </c:pt>
                <c:pt idx="61">
                  <c:v>7.109</c:v>
                </c:pt>
                <c:pt idx="62">
                  <c:v>7.0910000000000002</c:v>
                </c:pt>
                <c:pt idx="63">
                  <c:v>7.0369999999999999</c:v>
                </c:pt>
                <c:pt idx="64">
                  <c:v>6.9740000000000002</c:v>
                </c:pt>
                <c:pt idx="65">
                  <c:v>6.8819999999999997</c:v>
                </c:pt>
                <c:pt idx="66">
                  <c:v>6.8170000000000002</c:v>
                </c:pt>
                <c:pt idx="67">
                  <c:v>6.6849999999999996</c:v>
                </c:pt>
                <c:pt idx="68">
                  <c:v>6.6079999999999997</c:v>
                </c:pt>
                <c:pt idx="69">
                  <c:v>6.5890000000000004</c:v>
                </c:pt>
                <c:pt idx="70">
                  <c:v>6.54</c:v>
                </c:pt>
                <c:pt idx="71">
                  <c:v>6.53</c:v>
                </c:pt>
                <c:pt idx="72">
                  <c:v>6.4320000000000004</c:v>
                </c:pt>
                <c:pt idx="73">
                  <c:v>6.4219999999999997</c:v>
                </c:pt>
                <c:pt idx="74">
                  <c:v>6.4119999999999999</c:v>
                </c:pt>
                <c:pt idx="75">
                  <c:v>6.4020000000000001</c:v>
                </c:pt>
                <c:pt idx="76">
                  <c:v>6.2919999999999998</c:v>
                </c:pt>
                <c:pt idx="77">
                  <c:v>6.17</c:v>
                </c:pt>
                <c:pt idx="78">
                  <c:v>6.149</c:v>
                </c:pt>
                <c:pt idx="79">
                  <c:v>6.0860000000000003</c:v>
                </c:pt>
                <c:pt idx="80">
                  <c:v>6.0759999999999996</c:v>
                </c:pt>
                <c:pt idx="81">
                  <c:v>6.0659999999999998</c:v>
                </c:pt>
                <c:pt idx="82">
                  <c:v>6.0229999999999997</c:v>
                </c:pt>
                <c:pt idx="83">
                  <c:v>6.0019999999999998</c:v>
                </c:pt>
                <c:pt idx="84">
                  <c:v>5.96</c:v>
                </c:pt>
                <c:pt idx="85">
                  <c:v>5.9169999999999998</c:v>
                </c:pt>
                <c:pt idx="86">
                  <c:v>5.8949999999999996</c:v>
                </c:pt>
                <c:pt idx="87">
                  <c:v>5.6859999999999999</c:v>
                </c:pt>
                <c:pt idx="88">
                  <c:v>5.5960000000000001</c:v>
                </c:pt>
                <c:pt idx="89">
                  <c:v>5.399</c:v>
                </c:pt>
                <c:pt idx="90">
                  <c:v>5.3869999999999996</c:v>
                </c:pt>
                <c:pt idx="91">
                  <c:v>5.3520000000000003</c:v>
                </c:pt>
                <c:pt idx="92">
                  <c:v>5.3280000000000003</c:v>
                </c:pt>
                <c:pt idx="93">
                  <c:v>5.3159999999999998</c:v>
                </c:pt>
                <c:pt idx="94">
                  <c:v>5.3040000000000003</c:v>
                </c:pt>
                <c:pt idx="95">
                  <c:v>5.2320000000000002</c:v>
                </c:pt>
                <c:pt idx="96">
                  <c:v>5.2069999999999999</c:v>
                </c:pt>
                <c:pt idx="97">
                  <c:v>5.1829999999999998</c:v>
                </c:pt>
                <c:pt idx="98">
                  <c:v>5.133</c:v>
                </c:pt>
                <c:pt idx="99">
                  <c:v>5.1079999999999997</c:v>
                </c:pt>
                <c:pt idx="100">
                  <c:v>5.0960000000000001</c:v>
                </c:pt>
                <c:pt idx="101">
                  <c:v>5.0830000000000002</c:v>
                </c:pt>
                <c:pt idx="102">
                  <c:v>5.0330000000000004</c:v>
                </c:pt>
                <c:pt idx="103">
                  <c:v>5.0199999999999996</c:v>
                </c:pt>
                <c:pt idx="104">
                  <c:v>4.9820000000000002</c:v>
                </c:pt>
                <c:pt idx="105">
                  <c:v>4.931</c:v>
                </c:pt>
                <c:pt idx="106">
                  <c:v>4.8129999999999997</c:v>
                </c:pt>
                <c:pt idx="107">
                  <c:v>4.8</c:v>
                </c:pt>
                <c:pt idx="108">
                  <c:v>4.7729999999999997</c:v>
                </c:pt>
                <c:pt idx="109">
                  <c:v>4.76</c:v>
                </c:pt>
                <c:pt idx="110">
                  <c:v>4.7469999999999999</c:v>
                </c:pt>
                <c:pt idx="111">
                  <c:v>4.7060000000000004</c:v>
                </c:pt>
                <c:pt idx="112">
                  <c:v>4.6929999999999996</c:v>
                </c:pt>
                <c:pt idx="113">
                  <c:v>4.6660000000000004</c:v>
                </c:pt>
                <c:pt idx="114">
                  <c:v>4.6239999999999997</c:v>
                </c:pt>
                <c:pt idx="115">
                  <c:v>4.5830000000000002</c:v>
                </c:pt>
                <c:pt idx="116">
                  <c:v>4.569</c:v>
                </c:pt>
                <c:pt idx="117">
                  <c:v>4.5410000000000004</c:v>
                </c:pt>
                <c:pt idx="118">
                  <c:v>4.5129999999999999</c:v>
                </c:pt>
                <c:pt idx="119">
                  <c:v>4.4710000000000001</c:v>
                </c:pt>
                <c:pt idx="120">
                  <c:v>4.4420000000000002</c:v>
                </c:pt>
                <c:pt idx="121">
                  <c:v>4.4130000000000003</c:v>
                </c:pt>
                <c:pt idx="122">
                  <c:v>4.399</c:v>
                </c:pt>
                <c:pt idx="123">
                  <c:v>4.37</c:v>
                </c:pt>
                <c:pt idx="124">
                  <c:v>4.3109999999999999</c:v>
                </c:pt>
                <c:pt idx="125">
                  <c:v>4.2519999999999998</c:v>
                </c:pt>
                <c:pt idx="126">
                  <c:v>4.2060000000000004</c:v>
                </c:pt>
                <c:pt idx="127">
                  <c:v>4.0990000000000002</c:v>
                </c:pt>
                <c:pt idx="128">
                  <c:v>4.0519999999999996</c:v>
                </c:pt>
                <c:pt idx="129">
                  <c:v>3.9889999999999999</c:v>
                </c:pt>
                <c:pt idx="130">
                  <c:v>3.9729999999999999</c:v>
                </c:pt>
                <c:pt idx="131">
                  <c:v>3.9569999999999999</c:v>
                </c:pt>
                <c:pt idx="132">
                  <c:v>3.9249999999999998</c:v>
                </c:pt>
                <c:pt idx="133">
                  <c:v>3.9079999999999999</c:v>
                </c:pt>
                <c:pt idx="134">
                  <c:v>3.8919999999999999</c:v>
                </c:pt>
                <c:pt idx="135">
                  <c:v>3.8759999999999999</c:v>
                </c:pt>
                <c:pt idx="136">
                  <c:v>3.843</c:v>
                </c:pt>
                <c:pt idx="137">
                  <c:v>3.8090000000000002</c:v>
                </c:pt>
                <c:pt idx="138">
                  <c:v>3.7759999999999998</c:v>
                </c:pt>
                <c:pt idx="139">
                  <c:v>3.7250000000000001</c:v>
                </c:pt>
                <c:pt idx="140">
                  <c:v>3.7080000000000002</c:v>
                </c:pt>
                <c:pt idx="141">
                  <c:v>3.6909999999999998</c:v>
                </c:pt>
                <c:pt idx="142">
                  <c:v>3.6030000000000002</c:v>
                </c:pt>
                <c:pt idx="143">
                  <c:v>3.5859999999999999</c:v>
                </c:pt>
                <c:pt idx="144">
                  <c:v>3.5680000000000001</c:v>
                </c:pt>
                <c:pt idx="145">
                  <c:v>3.55</c:v>
                </c:pt>
                <c:pt idx="146">
                  <c:v>3.5139999999999998</c:v>
                </c:pt>
                <c:pt idx="147">
                  <c:v>3.4769999999999999</c:v>
                </c:pt>
                <c:pt idx="148">
                  <c:v>3.4590000000000001</c:v>
                </c:pt>
                <c:pt idx="149">
                  <c:v>3.4409999999999998</c:v>
                </c:pt>
                <c:pt idx="150">
                  <c:v>3.4220000000000002</c:v>
                </c:pt>
                <c:pt idx="151">
                  <c:v>3.403</c:v>
                </c:pt>
                <c:pt idx="152">
                  <c:v>3.3849999999999998</c:v>
                </c:pt>
                <c:pt idx="153">
                  <c:v>3.347</c:v>
                </c:pt>
                <c:pt idx="154">
                  <c:v>3.3090000000000002</c:v>
                </c:pt>
                <c:pt idx="155">
                  <c:v>3.2890000000000001</c:v>
                </c:pt>
                <c:pt idx="156">
                  <c:v>3.27</c:v>
                </c:pt>
                <c:pt idx="157">
                  <c:v>3.2309999999999999</c:v>
                </c:pt>
                <c:pt idx="158">
                  <c:v>3.2109999999999999</c:v>
                </c:pt>
                <c:pt idx="159">
                  <c:v>3.1909999999999998</c:v>
                </c:pt>
                <c:pt idx="160">
                  <c:v>3.1709999999999998</c:v>
                </c:pt>
                <c:pt idx="161">
                  <c:v>3.1509999999999998</c:v>
                </c:pt>
                <c:pt idx="162">
                  <c:v>3.1309999999999998</c:v>
                </c:pt>
                <c:pt idx="163">
                  <c:v>3.11</c:v>
                </c:pt>
                <c:pt idx="164">
                  <c:v>3.069</c:v>
                </c:pt>
                <c:pt idx="165">
                  <c:v>3.0059999999999998</c:v>
                </c:pt>
                <c:pt idx="166">
                  <c:v>2.9849999999999999</c:v>
                </c:pt>
                <c:pt idx="167">
                  <c:v>2.964</c:v>
                </c:pt>
                <c:pt idx="168">
                  <c:v>2.9420000000000002</c:v>
                </c:pt>
                <c:pt idx="169">
                  <c:v>2.92</c:v>
                </c:pt>
                <c:pt idx="170">
                  <c:v>2.8980000000000001</c:v>
                </c:pt>
                <c:pt idx="171">
                  <c:v>2.8759999999999999</c:v>
                </c:pt>
                <c:pt idx="172">
                  <c:v>2.8540000000000001</c:v>
                </c:pt>
                <c:pt idx="173">
                  <c:v>2.8090000000000002</c:v>
                </c:pt>
                <c:pt idx="174">
                  <c:v>2.786</c:v>
                </c:pt>
                <c:pt idx="175">
                  <c:v>2.7629999999999999</c:v>
                </c:pt>
                <c:pt idx="176">
                  <c:v>2.74</c:v>
                </c:pt>
                <c:pt idx="177">
                  <c:v>2.7170000000000001</c:v>
                </c:pt>
                <c:pt idx="178">
                  <c:v>2.6930000000000001</c:v>
                </c:pt>
                <c:pt idx="179">
                  <c:v>2.67</c:v>
                </c:pt>
                <c:pt idx="180">
                  <c:v>2.6459999999999999</c:v>
                </c:pt>
                <c:pt idx="181">
                  <c:v>2.6219999999999999</c:v>
                </c:pt>
                <c:pt idx="182">
                  <c:v>2.597</c:v>
                </c:pt>
                <c:pt idx="183">
                  <c:v>2.573</c:v>
                </c:pt>
                <c:pt idx="184">
                  <c:v>2.548</c:v>
                </c:pt>
                <c:pt idx="185">
                  <c:v>2.5230000000000001</c:v>
                </c:pt>
                <c:pt idx="186">
                  <c:v>2.4969999999999999</c:v>
                </c:pt>
                <c:pt idx="187">
                  <c:v>2.472</c:v>
                </c:pt>
                <c:pt idx="188">
                  <c:v>2.4460000000000002</c:v>
                </c:pt>
                <c:pt idx="189">
                  <c:v>2.42</c:v>
                </c:pt>
                <c:pt idx="190">
                  <c:v>2.3929999999999998</c:v>
                </c:pt>
                <c:pt idx="191">
                  <c:v>2.3660000000000001</c:v>
                </c:pt>
                <c:pt idx="192">
                  <c:v>2.339</c:v>
                </c:pt>
                <c:pt idx="193">
                  <c:v>2.3119999999999998</c:v>
                </c:pt>
                <c:pt idx="194">
                  <c:v>2.2839999999999998</c:v>
                </c:pt>
                <c:pt idx="195">
                  <c:v>2.2559999999999998</c:v>
                </c:pt>
                <c:pt idx="196">
                  <c:v>2.2280000000000002</c:v>
                </c:pt>
                <c:pt idx="197">
                  <c:v>2.1989999999999998</c:v>
                </c:pt>
                <c:pt idx="198">
                  <c:v>2.17</c:v>
                </c:pt>
                <c:pt idx="199">
                  <c:v>2.14</c:v>
                </c:pt>
                <c:pt idx="200">
                  <c:v>2.1110000000000002</c:v>
                </c:pt>
                <c:pt idx="201">
                  <c:v>2.08</c:v>
                </c:pt>
                <c:pt idx="202">
                  <c:v>2.0489999999999999</c:v>
                </c:pt>
                <c:pt idx="203">
                  <c:v>2.0179999999999998</c:v>
                </c:pt>
                <c:pt idx="204">
                  <c:v>1.986</c:v>
                </c:pt>
                <c:pt idx="205">
                  <c:v>1.954</c:v>
                </c:pt>
                <c:pt idx="206">
                  <c:v>1.921</c:v>
                </c:pt>
                <c:pt idx="207">
                  <c:v>1.8879999999999999</c:v>
                </c:pt>
                <c:pt idx="208">
                  <c:v>1.8540000000000001</c:v>
                </c:pt>
              </c:numCache>
              <c:extLst xmlns:c15="http://schemas.microsoft.com/office/drawing/2012/chart"/>
            </c:numRef>
          </c:xVal>
          <c:yVal>
            <c:numRef>
              <c:f>'Block I (Paola)'!$AH$47:$AH$255</c:f>
              <c:numCache>
                <c:formatCode>General</c:formatCode>
                <c:ptCount val="209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53</c:v>
                </c:pt>
                <c:pt idx="14">
                  <c:v>54</c:v>
                </c:pt>
                <c:pt idx="15">
                  <c:v>55</c:v>
                </c:pt>
                <c:pt idx="16">
                  <c:v>56</c:v>
                </c:pt>
                <c:pt idx="17">
                  <c:v>57</c:v>
                </c:pt>
                <c:pt idx="18">
                  <c:v>58</c:v>
                </c:pt>
                <c:pt idx="19">
                  <c:v>59</c:v>
                </c:pt>
                <c:pt idx="20">
                  <c:v>60</c:v>
                </c:pt>
                <c:pt idx="21">
                  <c:v>61</c:v>
                </c:pt>
                <c:pt idx="22">
                  <c:v>62</c:v>
                </c:pt>
                <c:pt idx="23">
                  <c:v>63</c:v>
                </c:pt>
                <c:pt idx="24">
                  <c:v>64</c:v>
                </c:pt>
                <c:pt idx="25">
                  <c:v>65</c:v>
                </c:pt>
                <c:pt idx="26">
                  <c:v>66</c:v>
                </c:pt>
                <c:pt idx="27">
                  <c:v>67</c:v>
                </c:pt>
                <c:pt idx="28">
                  <c:v>68</c:v>
                </c:pt>
                <c:pt idx="29">
                  <c:v>69</c:v>
                </c:pt>
                <c:pt idx="30">
                  <c:v>70</c:v>
                </c:pt>
                <c:pt idx="31">
                  <c:v>71</c:v>
                </c:pt>
                <c:pt idx="32">
                  <c:v>72</c:v>
                </c:pt>
                <c:pt idx="33">
                  <c:v>73</c:v>
                </c:pt>
                <c:pt idx="34">
                  <c:v>74</c:v>
                </c:pt>
                <c:pt idx="35">
                  <c:v>75</c:v>
                </c:pt>
                <c:pt idx="36">
                  <c:v>76</c:v>
                </c:pt>
                <c:pt idx="37">
                  <c:v>77</c:v>
                </c:pt>
                <c:pt idx="38">
                  <c:v>78</c:v>
                </c:pt>
                <c:pt idx="39">
                  <c:v>79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83</c:v>
                </c:pt>
                <c:pt idx="44">
                  <c:v>84</c:v>
                </c:pt>
                <c:pt idx="45">
                  <c:v>85</c:v>
                </c:pt>
                <c:pt idx="46">
                  <c:v>86</c:v>
                </c:pt>
                <c:pt idx="47">
                  <c:v>87</c:v>
                </c:pt>
                <c:pt idx="48">
                  <c:v>88</c:v>
                </c:pt>
                <c:pt idx="49">
                  <c:v>89</c:v>
                </c:pt>
                <c:pt idx="50">
                  <c:v>90</c:v>
                </c:pt>
                <c:pt idx="51">
                  <c:v>91</c:v>
                </c:pt>
                <c:pt idx="52">
                  <c:v>93</c:v>
                </c:pt>
                <c:pt idx="53">
                  <c:v>94</c:v>
                </c:pt>
                <c:pt idx="54">
                  <c:v>95</c:v>
                </c:pt>
                <c:pt idx="55">
                  <c:v>96</c:v>
                </c:pt>
                <c:pt idx="56">
                  <c:v>97</c:v>
                </c:pt>
                <c:pt idx="57">
                  <c:v>98</c:v>
                </c:pt>
                <c:pt idx="58">
                  <c:v>99</c:v>
                </c:pt>
                <c:pt idx="59">
                  <c:v>100</c:v>
                </c:pt>
                <c:pt idx="60">
                  <c:v>101</c:v>
                </c:pt>
                <c:pt idx="61">
                  <c:v>102</c:v>
                </c:pt>
                <c:pt idx="62">
                  <c:v>103</c:v>
                </c:pt>
                <c:pt idx="63">
                  <c:v>104</c:v>
                </c:pt>
                <c:pt idx="64">
                  <c:v>105</c:v>
                </c:pt>
                <c:pt idx="65">
                  <c:v>106</c:v>
                </c:pt>
                <c:pt idx="66">
                  <c:v>107</c:v>
                </c:pt>
                <c:pt idx="67">
                  <c:v>108</c:v>
                </c:pt>
                <c:pt idx="68">
                  <c:v>109</c:v>
                </c:pt>
                <c:pt idx="69">
                  <c:v>110</c:v>
                </c:pt>
                <c:pt idx="70">
                  <c:v>111</c:v>
                </c:pt>
                <c:pt idx="71">
                  <c:v>113</c:v>
                </c:pt>
                <c:pt idx="72">
                  <c:v>114</c:v>
                </c:pt>
                <c:pt idx="73">
                  <c:v>115</c:v>
                </c:pt>
                <c:pt idx="74">
                  <c:v>116</c:v>
                </c:pt>
                <c:pt idx="75">
                  <c:v>117</c:v>
                </c:pt>
                <c:pt idx="76">
                  <c:v>118</c:v>
                </c:pt>
                <c:pt idx="77">
                  <c:v>119</c:v>
                </c:pt>
                <c:pt idx="78">
                  <c:v>120</c:v>
                </c:pt>
                <c:pt idx="79">
                  <c:v>121</c:v>
                </c:pt>
                <c:pt idx="80">
                  <c:v>122</c:v>
                </c:pt>
                <c:pt idx="81">
                  <c:v>124</c:v>
                </c:pt>
                <c:pt idx="82">
                  <c:v>125</c:v>
                </c:pt>
                <c:pt idx="83">
                  <c:v>126</c:v>
                </c:pt>
                <c:pt idx="84">
                  <c:v>127</c:v>
                </c:pt>
                <c:pt idx="85">
                  <c:v>128</c:v>
                </c:pt>
                <c:pt idx="86">
                  <c:v>129</c:v>
                </c:pt>
                <c:pt idx="87">
                  <c:v>130</c:v>
                </c:pt>
                <c:pt idx="88">
                  <c:v>131</c:v>
                </c:pt>
                <c:pt idx="89">
                  <c:v>132</c:v>
                </c:pt>
                <c:pt idx="90">
                  <c:v>134</c:v>
                </c:pt>
                <c:pt idx="91">
                  <c:v>135</c:v>
                </c:pt>
                <c:pt idx="92">
                  <c:v>136</c:v>
                </c:pt>
                <c:pt idx="93">
                  <c:v>137</c:v>
                </c:pt>
                <c:pt idx="94">
                  <c:v>139</c:v>
                </c:pt>
                <c:pt idx="95">
                  <c:v>140</c:v>
                </c:pt>
                <c:pt idx="96">
                  <c:v>141</c:v>
                </c:pt>
                <c:pt idx="97">
                  <c:v>142</c:v>
                </c:pt>
                <c:pt idx="98">
                  <c:v>144</c:v>
                </c:pt>
                <c:pt idx="99">
                  <c:v>145</c:v>
                </c:pt>
                <c:pt idx="100">
                  <c:v>146</c:v>
                </c:pt>
                <c:pt idx="101">
                  <c:v>147</c:v>
                </c:pt>
                <c:pt idx="102">
                  <c:v>148</c:v>
                </c:pt>
                <c:pt idx="103">
                  <c:v>149</c:v>
                </c:pt>
                <c:pt idx="104">
                  <c:v>150</c:v>
                </c:pt>
                <c:pt idx="105">
                  <c:v>152</c:v>
                </c:pt>
                <c:pt idx="106">
                  <c:v>153</c:v>
                </c:pt>
                <c:pt idx="107">
                  <c:v>154</c:v>
                </c:pt>
                <c:pt idx="108">
                  <c:v>155</c:v>
                </c:pt>
                <c:pt idx="109">
                  <c:v>156</c:v>
                </c:pt>
                <c:pt idx="110">
                  <c:v>157</c:v>
                </c:pt>
                <c:pt idx="111">
                  <c:v>158</c:v>
                </c:pt>
                <c:pt idx="112">
                  <c:v>159</c:v>
                </c:pt>
                <c:pt idx="113">
                  <c:v>160</c:v>
                </c:pt>
                <c:pt idx="114">
                  <c:v>161</c:v>
                </c:pt>
                <c:pt idx="115">
                  <c:v>162</c:v>
                </c:pt>
                <c:pt idx="116">
                  <c:v>163</c:v>
                </c:pt>
                <c:pt idx="117">
                  <c:v>165</c:v>
                </c:pt>
                <c:pt idx="118">
                  <c:v>166</c:v>
                </c:pt>
                <c:pt idx="119">
                  <c:v>167</c:v>
                </c:pt>
                <c:pt idx="120">
                  <c:v>168</c:v>
                </c:pt>
                <c:pt idx="121">
                  <c:v>169</c:v>
                </c:pt>
                <c:pt idx="122">
                  <c:v>170</c:v>
                </c:pt>
                <c:pt idx="123">
                  <c:v>172</c:v>
                </c:pt>
                <c:pt idx="124">
                  <c:v>173</c:v>
                </c:pt>
                <c:pt idx="125">
                  <c:v>174</c:v>
                </c:pt>
                <c:pt idx="126">
                  <c:v>175</c:v>
                </c:pt>
                <c:pt idx="127">
                  <c:v>176</c:v>
                </c:pt>
                <c:pt idx="128">
                  <c:v>177</c:v>
                </c:pt>
                <c:pt idx="129">
                  <c:v>178</c:v>
                </c:pt>
                <c:pt idx="130">
                  <c:v>179</c:v>
                </c:pt>
                <c:pt idx="131">
                  <c:v>180</c:v>
                </c:pt>
                <c:pt idx="132">
                  <c:v>181</c:v>
                </c:pt>
                <c:pt idx="133">
                  <c:v>182</c:v>
                </c:pt>
                <c:pt idx="134">
                  <c:v>183</c:v>
                </c:pt>
                <c:pt idx="135">
                  <c:v>184</c:v>
                </c:pt>
                <c:pt idx="136">
                  <c:v>187</c:v>
                </c:pt>
                <c:pt idx="137">
                  <c:v>189</c:v>
                </c:pt>
                <c:pt idx="138">
                  <c:v>190</c:v>
                </c:pt>
                <c:pt idx="139">
                  <c:v>191</c:v>
                </c:pt>
                <c:pt idx="140">
                  <c:v>192</c:v>
                </c:pt>
                <c:pt idx="141">
                  <c:v>193</c:v>
                </c:pt>
                <c:pt idx="142">
                  <c:v>194</c:v>
                </c:pt>
                <c:pt idx="143">
                  <c:v>196</c:v>
                </c:pt>
                <c:pt idx="144">
                  <c:v>198</c:v>
                </c:pt>
                <c:pt idx="145">
                  <c:v>201</c:v>
                </c:pt>
                <c:pt idx="146">
                  <c:v>203</c:v>
                </c:pt>
                <c:pt idx="147">
                  <c:v>205</c:v>
                </c:pt>
                <c:pt idx="148">
                  <c:v>207</c:v>
                </c:pt>
                <c:pt idx="149">
                  <c:v>211</c:v>
                </c:pt>
                <c:pt idx="150">
                  <c:v>212</c:v>
                </c:pt>
                <c:pt idx="151">
                  <c:v>214</c:v>
                </c:pt>
                <c:pt idx="152">
                  <c:v>216</c:v>
                </c:pt>
                <c:pt idx="153">
                  <c:v>217</c:v>
                </c:pt>
                <c:pt idx="154">
                  <c:v>218</c:v>
                </c:pt>
                <c:pt idx="155">
                  <c:v>219</c:v>
                </c:pt>
                <c:pt idx="156">
                  <c:v>220</c:v>
                </c:pt>
                <c:pt idx="157">
                  <c:v>221</c:v>
                </c:pt>
                <c:pt idx="158">
                  <c:v>222</c:v>
                </c:pt>
                <c:pt idx="159">
                  <c:v>224</c:v>
                </c:pt>
                <c:pt idx="160">
                  <c:v>227</c:v>
                </c:pt>
                <c:pt idx="161">
                  <c:v>228</c:v>
                </c:pt>
                <c:pt idx="162">
                  <c:v>230</c:v>
                </c:pt>
                <c:pt idx="163">
                  <c:v>231</c:v>
                </c:pt>
                <c:pt idx="164">
                  <c:v>234</c:v>
                </c:pt>
                <c:pt idx="165">
                  <c:v>235</c:v>
                </c:pt>
                <c:pt idx="166">
                  <c:v>238</c:v>
                </c:pt>
                <c:pt idx="167">
                  <c:v>241</c:v>
                </c:pt>
                <c:pt idx="168">
                  <c:v>242</c:v>
                </c:pt>
                <c:pt idx="169">
                  <c:v>245</c:v>
                </c:pt>
                <c:pt idx="170">
                  <c:v>248</c:v>
                </c:pt>
                <c:pt idx="171">
                  <c:v>249</c:v>
                </c:pt>
                <c:pt idx="172">
                  <c:v>250</c:v>
                </c:pt>
                <c:pt idx="173">
                  <c:v>251</c:v>
                </c:pt>
                <c:pt idx="174">
                  <c:v>253</c:v>
                </c:pt>
                <c:pt idx="175">
                  <c:v>257</c:v>
                </c:pt>
                <c:pt idx="176">
                  <c:v>261</c:v>
                </c:pt>
                <c:pt idx="177">
                  <c:v>263</c:v>
                </c:pt>
                <c:pt idx="178">
                  <c:v>264</c:v>
                </c:pt>
                <c:pt idx="179">
                  <c:v>267</c:v>
                </c:pt>
                <c:pt idx="180">
                  <c:v>269</c:v>
                </c:pt>
                <c:pt idx="181">
                  <c:v>270</c:v>
                </c:pt>
                <c:pt idx="182">
                  <c:v>274</c:v>
                </c:pt>
                <c:pt idx="183">
                  <c:v>275</c:v>
                </c:pt>
                <c:pt idx="184">
                  <c:v>277</c:v>
                </c:pt>
                <c:pt idx="185">
                  <c:v>280</c:v>
                </c:pt>
                <c:pt idx="186">
                  <c:v>283</c:v>
                </c:pt>
                <c:pt idx="187">
                  <c:v>285</c:v>
                </c:pt>
                <c:pt idx="188">
                  <c:v>289</c:v>
                </c:pt>
                <c:pt idx="189">
                  <c:v>291</c:v>
                </c:pt>
                <c:pt idx="190">
                  <c:v>292</c:v>
                </c:pt>
                <c:pt idx="191">
                  <c:v>294</c:v>
                </c:pt>
                <c:pt idx="192">
                  <c:v>299</c:v>
                </c:pt>
                <c:pt idx="193">
                  <c:v>305</c:v>
                </c:pt>
                <c:pt idx="194">
                  <c:v>308</c:v>
                </c:pt>
                <c:pt idx="195">
                  <c:v>312</c:v>
                </c:pt>
                <c:pt idx="196">
                  <c:v>315</c:v>
                </c:pt>
                <c:pt idx="197">
                  <c:v>317</c:v>
                </c:pt>
                <c:pt idx="198">
                  <c:v>320</c:v>
                </c:pt>
                <c:pt idx="199">
                  <c:v>327</c:v>
                </c:pt>
                <c:pt idx="200">
                  <c:v>331</c:v>
                </c:pt>
                <c:pt idx="201">
                  <c:v>336</c:v>
                </c:pt>
                <c:pt idx="202">
                  <c:v>339</c:v>
                </c:pt>
                <c:pt idx="203">
                  <c:v>344</c:v>
                </c:pt>
                <c:pt idx="204">
                  <c:v>347</c:v>
                </c:pt>
                <c:pt idx="205">
                  <c:v>360</c:v>
                </c:pt>
                <c:pt idx="206">
                  <c:v>364</c:v>
                </c:pt>
                <c:pt idx="207">
                  <c:v>368</c:v>
                </c:pt>
                <c:pt idx="208">
                  <c:v>373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21-20BD-4594-A1EC-FC457CC53EC5}"/>
            </c:ext>
          </c:extLst>
        </c:ser>
        <c:ser>
          <c:idx val="5"/>
          <c:order val="2"/>
          <c:tx>
            <c:v>Lower GMSTD</c:v>
          </c:tx>
          <c:spPr>
            <a:ln w="38100">
              <a:noFill/>
            </a:ln>
          </c:spPr>
          <c:marker>
            <c:symbol val="square"/>
            <c:size val="7"/>
            <c:spPr>
              <a:solidFill>
                <a:schemeClr val="tx1"/>
              </a:solidFill>
              <a:ln w="25400">
                <a:solidFill>
                  <a:schemeClr val="tx1"/>
                </a:solidFill>
              </a:ln>
            </c:spPr>
          </c:marker>
          <c:xVal>
            <c:numRef>
              <c:f>'Block I (Paola)'!$AN$14</c:f>
              <c:numCache>
                <c:formatCode>0.00</c:formatCode>
                <c:ptCount val="1"/>
                <c:pt idx="0">
                  <c:v>16.041864562927298</c:v>
                </c:pt>
              </c:numCache>
            </c:numRef>
          </c:xVal>
          <c:yVal>
            <c:numRef>
              <c:f>'Block I (Paola)'!$AN$15</c:f>
              <c:numCache>
                <c:formatCode>0.00</c:formatCode>
                <c:ptCount val="1"/>
                <c:pt idx="0">
                  <c:v>79.190246103271377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20BD-4594-A1EC-FC457CC53EC5}"/>
            </c:ext>
          </c:extLst>
        </c:ser>
        <c:ser>
          <c:idx val="6"/>
          <c:order val="3"/>
          <c:tx>
            <c:v>Geometric mean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'Block I (Paola)'!$AN$8</c:f>
              <c:numCache>
                <c:formatCode>0.00</c:formatCode>
                <c:ptCount val="1"/>
                <c:pt idx="0">
                  <c:v>5.4215401416772586</c:v>
                </c:pt>
              </c:numCache>
            </c:numRef>
          </c:xVal>
          <c:yVal>
            <c:numRef>
              <c:f>'Block I (Paola)'!$AN$9</c:f>
              <c:numCache>
                <c:formatCode>0.00</c:formatCode>
                <c:ptCount val="1"/>
                <c:pt idx="0">
                  <c:v>171.9384938086514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20BD-4594-A1EC-FC457CC53EC5}"/>
            </c:ext>
          </c:extLst>
        </c:ser>
        <c:ser>
          <c:idx val="7"/>
          <c:order val="4"/>
          <c:tx>
            <c:v>Upper GMSTD</c:v>
          </c:tx>
          <c:spPr>
            <a:ln w="38100">
              <a:noFill/>
            </a:ln>
          </c:spPr>
          <c:marker>
            <c:symbol val="diamond"/>
            <c:size val="7"/>
            <c:spPr>
              <a:solidFill>
                <a:schemeClr val="tx1"/>
              </a:solidFill>
              <a:ln w="25400">
                <a:solidFill>
                  <a:schemeClr val="tx1"/>
                </a:solidFill>
              </a:ln>
            </c:spPr>
          </c:marker>
          <c:xVal>
            <c:numRef>
              <c:f>'Block I (Paola)'!$AN$12</c:f>
              <c:numCache>
                <c:formatCode>0.00</c:formatCode>
                <c:ptCount val="1"/>
                <c:pt idx="0">
                  <c:v>1.8322743838484481</c:v>
                </c:pt>
              </c:numCache>
            </c:numRef>
          </c:xVal>
          <c:yVal>
            <c:numRef>
              <c:f>'Block I (Paola)'!$AN$13</c:f>
              <c:numCache>
                <c:formatCode>0.00</c:formatCode>
                <c:ptCount val="1"/>
                <c:pt idx="0">
                  <c:v>223.44230086519448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20BD-4594-A1EC-FC457CC53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156671"/>
        <c:axId val="375157151"/>
        <c:extLst/>
      </c:scatterChart>
      <c:valAx>
        <c:axId val="375156671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Diameter</a:t>
                </a:r>
                <a:r>
                  <a:rPr lang="it-IT" baseline="0"/>
                  <a:t> (mm)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7151"/>
        <c:crossesAt val="0.1"/>
        <c:crossBetween val="midCat"/>
      </c:valAx>
      <c:valAx>
        <c:axId val="375157151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6671"/>
        <c:crossesAt val="0.1"/>
        <c:crossBetween val="midCat"/>
      </c:valAx>
    </c:plotArea>
    <c:legend>
      <c:legendPos val="r"/>
      <c:legendEntry>
        <c:idx val="5"/>
        <c:delete val="1"/>
      </c:legendEntry>
      <c:layout>
        <c:manualLayout>
          <c:xMode val="edge"/>
          <c:yMode val="edge"/>
          <c:x val="0.10791925073861881"/>
          <c:y val="0.6220720406268293"/>
          <c:w val="0.11698061720609072"/>
          <c:h val="0.20256588928483224"/>
        </c:manualLayout>
      </c:layout>
      <c:overlay val="0"/>
    </c:legend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CSD Block I (Paola)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v>CSD</c:v>
          </c:tx>
          <c:spPr>
            <a:ln w="38100">
              <a:noFill/>
            </a:ln>
          </c:spPr>
          <c:marker>
            <c:symbol val="circle"/>
            <c:size val="7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</c:spPr>
          </c:marker>
          <c:xVal>
            <c:numRef>
              <c:f>'Block I (Paola)'!#REF!</c:f>
            </c:numRef>
          </c:xVal>
          <c:yVal>
            <c:numRef>
              <c:f>'Block I (Paola)'!#REF!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DF-4A1F-9996-F613C62D230B}"/>
            </c:ext>
          </c:extLst>
        </c:ser>
        <c:ser>
          <c:idx val="3"/>
          <c:order val="1"/>
          <c:spPr>
            <a:ln w="25400" cap="rnd">
              <a:noFill/>
              <a:round/>
            </a:ln>
            <a:effectLst/>
          </c:spPr>
          <c:marker>
            <c:symbol val="diamond"/>
            <c:size val="7"/>
          </c:marker>
          <c:xVal>
            <c:numRef>
              <c:f>'Block I (Paola)'!$AG$8:$AG$1797</c:f>
              <c:numCache>
                <c:formatCode>General</c:formatCode>
                <c:ptCount val="1790"/>
                <c:pt idx="0">
                  <c:v>92.932000000000002</c:v>
                </c:pt>
                <c:pt idx="1">
                  <c:v>87.846999999999994</c:v>
                </c:pt>
                <c:pt idx="2">
                  <c:v>68.11</c:v>
                </c:pt>
                <c:pt idx="3">
                  <c:v>67.950999999999993</c:v>
                </c:pt>
                <c:pt idx="4">
                  <c:v>66.403999999999996</c:v>
                </c:pt>
                <c:pt idx="5">
                  <c:v>65.262</c:v>
                </c:pt>
                <c:pt idx="6">
                  <c:v>59.289000000000001</c:v>
                </c:pt>
                <c:pt idx="7">
                  <c:v>58.194000000000003</c:v>
                </c:pt>
                <c:pt idx="8">
                  <c:v>57.8</c:v>
                </c:pt>
                <c:pt idx="9">
                  <c:v>56.927</c:v>
                </c:pt>
                <c:pt idx="10">
                  <c:v>50.183999999999997</c:v>
                </c:pt>
                <c:pt idx="11">
                  <c:v>46.63</c:v>
                </c:pt>
                <c:pt idx="12">
                  <c:v>39.192</c:v>
                </c:pt>
                <c:pt idx="13">
                  <c:v>38.320999999999998</c:v>
                </c:pt>
                <c:pt idx="14">
                  <c:v>37.893999999999998</c:v>
                </c:pt>
                <c:pt idx="15">
                  <c:v>34.622999999999998</c:v>
                </c:pt>
                <c:pt idx="16">
                  <c:v>34.508000000000003</c:v>
                </c:pt>
                <c:pt idx="17">
                  <c:v>34.121000000000002</c:v>
                </c:pt>
                <c:pt idx="18">
                  <c:v>28.591999999999999</c:v>
                </c:pt>
                <c:pt idx="19">
                  <c:v>28.503</c:v>
                </c:pt>
                <c:pt idx="20">
                  <c:v>27.866</c:v>
                </c:pt>
                <c:pt idx="21">
                  <c:v>26.306000000000001</c:v>
                </c:pt>
                <c:pt idx="22">
                  <c:v>25.77</c:v>
                </c:pt>
                <c:pt idx="23">
                  <c:v>25.404</c:v>
                </c:pt>
                <c:pt idx="24">
                  <c:v>24.754999999999999</c:v>
                </c:pt>
                <c:pt idx="25">
                  <c:v>24.315999999999999</c:v>
                </c:pt>
                <c:pt idx="26">
                  <c:v>23.975999999999999</c:v>
                </c:pt>
                <c:pt idx="27">
                  <c:v>21.78</c:v>
                </c:pt>
                <c:pt idx="28">
                  <c:v>21.178999999999998</c:v>
                </c:pt>
                <c:pt idx="29">
                  <c:v>20.867000000000001</c:v>
                </c:pt>
                <c:pt idx="30">
                  <c:v>19.291</c:v>
                </c:pt>
                <c:pt idx="31">
                  <c:v>18.952000000000002</c:v>
                </c:pt>
                <c:pt idx="32">
                  <c:v>18.695</c:v>
                </c:pt>
                <c:pt idx="33">
                  <c:v>17.527999999999999</c:v>
                </c:pt>
                <c:pt idx="34">
                  <c:v>17.495000000000001</c:v>
                </c:pt>
                <c:pt idx="35">
                  <c:v>17.338000000000001</c:v>
                </c:pt>
                <c:pt idx="36">
                  <c:v>16.548999999999999</c:v>
                </c:pt>
                <c:pt idx="37">
                  <c:v>16.41</c:v>
                </c:pt>
                <c:pt idx="38">
                  <c:v>16.053000000000001</c:v>
                </c:pt>
                <c:pt idx="39">
                  <c:v>16.004999999999999</c:v>
                </c:pt>
                <c:pt idx="40">
                  <c:v>16.001000000000001</c:v>
                </c:pt>
                <c:pt idx="41">
                  <c:v>15.789</c:v>
                </c:pt>
                <c:pt idx="42">
                  <c:v>15.785</c:v>
                </c:pt>
                <c:pt idx="43">
                  <c:v>15.654999999999999</c:v>
                </c:pt>
                <c:pt idx="44">
                  <c:v>15.426</c:v>
                </c:pt>
                <c:pt idx="45">
                  <c:v>15.314</c:v>
                </c:pt>
                <c:pt idx="46">
                  <c:v>15.109</c:v>
                </c:pt>
                <c:pt idx="47">
                  <c:v>15.016</c:v>
                </c:pt>
                <c:pt idx="48">
                  <c:v>14.82</c:v>
                </c:pt>
                <c:pt idx="49">
                  <c:v>14.494</c:v>
                </c:pt>
                <c:pt idx="50">
                  <c:v>13.202</c:v>
                </c:pt>
                <c:pt idx="51">
                  <c:v>13.138999999999999</c:v>
                </c:pt>
                <c:pt idx="52">
                  <c:v>12.885</c:v>
                </c:pt>
                <c:pt idx="53">
                  <c:v>12.84</c:v>
                </c:pt>
                <c:pt idx="54">
                  <c:v>12.786</c:v>
                </c:pt>
                <c:pt idx="55">
                  <c:v>12.585000000000001</c:v>
                </c:pt>
                <c:pt idx="56">
                  <c:v>12.448</c:v>
                </c:pt>
                <c:pt idx="57">
                  <c:v>11.85</c:v>
                </c:pt>
                <c:pt idx="58">
                  <c:v>11.742000000000001</c:v>
                </c:pt>
                <c:pt idx="59">
                  <c:v>11.577999999999999</c:v>
                </c:pt>
                <c:pt idx="60">
                  <c:v>11.561999999999999</c:v>
                </c:pt>
                <c:pt idx="61">
                  <c:v>11.451000000000001</c:v>
                </c:pt>
                <c:pt idx="62">
                  <c:v>11.435</c:v>
                </c:pt>
                <c:pt idx="63">
                  <c:v>11.113</c:v>
                </c:pt>
                <c:pt idx="64">
                  <c:v>10.864000000000001</c:v>
                </c:pt>
                <c:pt idx="65">
                  <c:v>10.769</c:v>
                </c:pt>
                <c:pt idx="66">
                  <c:v>10.752000000000001</c:v>
                </c:pt>
                <c:pt idx="67">
                  <c:v>10.548</c:v>
                </c:pt>
                <c:pt idx="68">
                  <c:v>10.266999999999999</c:v>
                </c:pt>
                <c:pt idx="69">
                  <c:v>10.054</c:v>
                </c:pt>
                <c:pt idx="70">
                  <c:v>9.8109999999999999</c:v>
                </c:pt>
                <c:pt idx="71">
                  <c:v>9.6340000000000003</c:v>
                </c:pt>
                <c:pt idx="72">
                  <c:v>9.5540000000000003</c:v>
                </c:pt>
                <c:pt idx="73">
                  <c:v>9.5139999999999993</c:v>
                </c:pt>
                <c:pt idx="74">
                  <c:v>9.4939999999999998</c:v>
                </c:pt>
                <c:pt idx="75">
                  <c:v>9.44</c:v>
                </c:pt>
                <c:pt idx="76">
                  <c:v>9.298</c:v>
                </c:pt>
                <c:pt idx="77">
                  <c:v>9.2560000000000002</c:v>
                </c:pt>
                <c:pt idx="78">
                  <c:v>9.173</c:v>
                </c:pt>
                <c:pt idx="79">
                  <c:v>9.1460000000000008</c:v>
                </c:pt>
                <c:pt idx="80">
                  <c:v>9.0549999999999997</c:v>
                </c:pt>
                <c:pt idx="81">
                  <c:v>8.9489999999999998</c:v>
                </c:pt>
                <c:pt idx="82">
                  <c:v>8.8629999999999995</c:v>
                </c:pt>
                <c:pt idx="83">
                  <c:v>8.7110000000000003</c:v>
                </c:pt>
                <c:pt idx="84">
                  <c:v>8.5190000000000001</c:v>
                </c:pt>
                <c:pt idx="85">
                  <c:v>8.4209999999999994</c:v>
                </c:pt>
                <c:pt idx="86">
                  <c:v>8.4130000000000003</c:v>
                </c:pt>
                <c:pt idx="87">
                  <c:v>8.2059999999999995</c:v>
                </c:pt>
                <c:pt idx="88">
                  <c:v>8.1989999999999998</c:v>
                </c:pt>
                <c:pt idx="89">
                  <c:v>8.1129999999999995</c:v>
                </c:pt>
                <c:pt idx="90">
                  <c:v>7.9939999999999998</c:v>
                </c:pt>
                <c:pt idx="91">
                  <c:v>7.9219999999999997</c:v>
                </c:pt>
                <c:pt idx="92">
                  <c:v>7.8819999999999997</c:v>
                </c:pt>
                <c:pt idx="93">
                  <c:v>7.8659999999999997</c:v>
                </c:pt>
                <c:pt idx="94">
                  <c:v>7.7190000000000003</c:v>
                </c:pt>
                <c:pt idx="95">
                  <c:v>7.702</c:v>
                </c:pt>
                <c:pt idx="96">
                  <c:v>7.45</c:v>
                </c:pt>
                <c:pt idx="97">
                  <c:v>7.4420000000000002</c:v>
                </c:pt>
                <c:pt idx="98">
                  <c:v>7.39</c:v>
                </c:pt>
                <c:pt idx="99">
                  <c:v>7.1269999999999998</c:v>
                </c:pt>
                <c:pt idx="100">
                  <c:v>7.109</c:v>
                </c:pt>
                <c:pt idx="101">
                  <c:v>7.0910000000000002</c:v>
                </c:pt>
                <c:pt idx="102">
                  <c:v>7.0369999999999999</c:v>
                </c:pt>
                <c:pt idx="103">
                  <c:v>6.9740000000000002</c:v>
                </c:pt>
                <c:pt idx="104">
                  <c:v>6.8819999999999997</c:v>
                </c:pt>
                <c:pt idx="105">
                  <c:v>6.8170000000000002</c:v>
                </c:pt>
                <c:pt idx="106">
                  <c:v>6.6849999999999996</c:v>
                </c:pt>
                <c:pt idx="107">
                  <c:v>6.6079999999999997</c:v>
                </c:pt>
                <c:pt idx="108">
                  <c:v>6.5890000000000004</c:v>
                </c:pt>
                <c:pt idx="109">
                  <c:v>6.54</c:v>
                </c:pt>
                <c:pt idx="110">
                  <c:v>6.53</c:v>
                </c:pt>
                <c:pt idx="111">
                  <c:v>6.4320000000000004</c:v>
                </c:pt>
                <c:pt idx="112">
                  <c:v>6.4219999999999997</c:v>
                </c:pt>
                <c:pt idx="113">
                  <c:v>6.4119999999999999</c:v>
                </c:pt>
                <c:pt idx="114">
                  <c:v>6.4020000000000001</c:v>
                </c:pt>
                <c:pt idx="115">
                  <c:v>6.2919999999999998</c:v>
                </c:pt>
                <c:pt idx="116">
                  <c:v>6.17</c:v>
                </c:pt>
                <c:pt idx="117">
                  <c:v>6.149</c:v>
                </c:pt>
                <c:pt idx="118">
                  <c:v>6.0860000000000003</c:v>
                </c:pt>
                <c:pt idx="119">
                  <c:v>6.0759999999999996</c:v>
                </c:pt>
                <c:pt idx="120">
                  <c:v>6.0659999999999998</c:v>
                </c:pt>
                <c:pt idx="121">
                  <c:v>6.0229999999999997</c:v>
                </c:pt>
                <c:pt idx="122">
                  <c:v>6.0019999999999998</c:v>
                </c:pt>
                <c:pt idx="123">
                  <c:v>5.96</c:v>
                </c:pt>
                <c:pt idx="124">
                  <c:v>5.9169999999999998</c:v>
                </c:pt>
                <c:pt idx="125">
                  <c:v>5.8949999999999996</c:v>
                </c:pt>
                <c:pt idx="126">
                  <c:v>5.6859999999999999</c:v>
                </c:pt>
                <c:pt idx="127">
                  <c:v>5.5960000000000001</c:v>
                </c:pt>
                <c:pt idx="128">
                  <c:v>5.399</c:v>
                </c:pt>
                <c:pt idx="129">
                  <c:v>5.3869999999999996</c:v>
                </c:pt>
                <c:pt idx="130">
                  <c:v>5.3520000000000003</c:v>
                </c:pt>
                <c:pt idx="131">
                  <c:v>5.3280000000000003</c:v>
                </c:pt>
                <c:pt idx="132">
                  <c:v>5.3159999999999998</c:v>
                </c:pt>
                <c:pt idx="133">
                  <c:v>5.3040000000000003</c:v>
                </c:pt>
                <c:pt idx="134">
                  <c:v>5.2320000000000002</c:v>
                </c:pt>
                <c:pt idx="135">
                  <c:v>5.2069999999999999</c:v>
                </c:pt>
                <c:pt idx="136">
                  <c:v>5.1829999999999998</c:v>
                </c:pt>
                <c:pt idx="137">
                  <c:v>5.133</c:v>
                </c:pt>
                <c:pt idx="138">
                  <c:v>5.1079999999999997</c:v>
                </c:pt>
                <c:pt idx="139">
                  <c:v>5.0960000000000001</c:v>
                </c:pt>
                <c:pt idx="140">
                  <c:v>5.0830000000000002</c:v>
                </c:pt>
                <c:pt idx="141">
                  <c:v>5.0330000000000004</c:v>
                </c:pt>
                <c:pt idx="142">
                  <c:v>5.0199999999999996</c:v>
                </c:pt>
                <c:pt idx="143">
                  <c:v>4.9820000000000002</c:v>
                </c:pt>
                <c:pt idx="144">
                  <c:v>4.931</c:v>
                </c:pt>
                <c:pt idx="145">
                  <c:v>4.8129999999999997</c:v>
                </c:pt>
                <c:pt idx="146">
                  <c:v>4.8</c:v>
                </c:pt>
                <c:pt idx="147">
                  <c:v>4.7729999999999997</c:v>
                </c:pt>
                <c:pt idx="148">
                  <c:v>4.76</c:v>
                </c:pt>
                <c:pt idx="149">
                  <c:v>4.7469999999999999</c:v>
                </c:pt>
                <c:pt idx="150">
                  <c:v>4.7060000000000004</c:v>
                </c:pt>
                <c:pt idx="151">
                  <c:v>4.6929999999999996</c:v>
                </c:pt>
                <c:pt idx="152">
                  <c:v>4.6660000000000004</c:v>
                </c:pt>
                <c:pt idx="153">
                  <c:v>4.6239999999999997</c:v>
                </c:pt>
                <c:pt idx="154">
                  <c:v>4.5830000000000002</c:v>
                </c:pt>
                <c:pt idx="155">
                  <c:v>4.569</c:v>
                </c:pt>
                <c:pt idx="156">
                  <c:v>4.5410000000000004</c:v>
                </c:pt>
                <c:pt idx="157">
                  <c:v>4.5129999999999999</c:v>
                </c:pt>
                <c:pt idx="158">
                  <c:v>4.4710000000000001</c:v>
                </c:pt>
                <c:pt idx="159">
                  <c:v>4.4420000000000002</c:v>
                </c:pt>
                <c:pt idx="160">
                  <c:v>4.4130000000000003</c:v>
                </c:pt>
                <c:pt idx="161">
                  <c:v>4.399</c:v>
                </c:pt>
                <c:pt idx="162">
                  <c:v>4.37</c:v>
                </c:pt>
                <c:pt idx="163">
                  <c:v>4.3109999999999999</c:v>
                </c:pt>
                <c:pt idx="164">
                  <c:v>4.2519999999999998</c:v>
                </c:pt>
                <c:pt idx="165">
                  <c:v>4.2060000000000004</c:v>
                </c:pt>
                <c:pt idx="166">
                  <c:v>4.0990000000000002</c:v>
                </c:pt>
                <c:pt idx="167">
                  <c:v>4.0519999999999996</c:v>
                </c:pt>
                <c:pt idx="168">
                  <c:v>3.9889999999999999</c:v>
                </c:pt>
                <c:pt idx="169">
                  <c:v>3.9729999999999999</c:v>
                </c:pt>
                <c:pt idx="170">
                  <c:v>3.9569999999999999</c:v>
                </c:pt>
                <c:pt idx="171">
                  <c:v>3.9249999999999998</c:v>
                </c:pt>
                <c:pt idx="172">
                  <c:v>3.9079999999999999</c:v>
                </c:pt>
                <c:pt idx="173">
                  <c:v>3.8919999999999999</c:v>
                </c:pt>
                <c:pt idx="174">
                  <c:v>3.8759999999999999</c:v>
                </c:pt>
                <c:pt idx="175">
                  <c:v>3.843</c:v>
                </c:pt>
                <c:pt idx="176">
                  <c:v>3.8090000000000002</c:v>
                </c:pt>
                <c:pt idx="177">
                  <c:v>3.7759999999999998</c:v>
                </c:pt>
                <c:pt idx="178">
                  <c:v>3.7250000000000001</c:v>
                </c:pt>
                <c:pt idx="179">
                  <c:v>3.7080000000000002</c:v>
                </c:pt>
                <c:pt idx="180">
                  <c:v>3.6909999999999998</c:v>
                </c:pt>
                <c:pt idx="181">
                  <c:v>3.6030000000000002</c:v>
                </c:pt>
                <c:pt idx="182">
                  <c:v>3.5859999999999999</c:v>
                </c:pt>
                <c:pt idx="183">
                  <c:v>3.5680000000000001</c:v>
                </c:pt>
                <c:pt idx="184">
                  <c:v>3.55</c:v>
                </c:pt>
                <c:pt idx="185">
                  <c:v>3.5139999999999998</c:v>
                </c:pt>
                <c:pt idx="186">
                  <c:v>3.4769999999999999</c:v>
                </c:pt>
                <c:pt idx="187">
                  <c:v>3.4590000000000001</c:v>
                </c:pt>
                <c:pt idx="188">
                  <c:v>3.4409999999999998</c:v>
                </c:pt>
                <c:pt idx="189">
                  <c:v>3.4220000000000002</c:v>
                </c:pt>
                <c:pt idx="190">
                  <c:v>3.403</c:v>
                </c:pt>
                <c:pt idx="191">
                  <c:v>3.3849999999999998</c:v>
                </c:pt>
                <c:pt idx="192">
                  <c:v>3.347</c:v>
                </c:pt>
                <c:pt idx="193">
                  <c:v>3.3090000000000002</c:v>
                </c:pt>
                <c:pt idx="194">
                  <c:v>3.2890000000000001</c:v>
                </c:pt>
                <c:pt idx="195">
                  <c:v>3.27</c:v>
                </c:pt>
                <c:pt idx="196">
                  <c:v>3.2309999999999999</c:v>
                </c:pt>
                <c:pt idx="197">
                  <c:v>3.2109999999999999</c:v>
                </c:pt>
                <c:pt idx="198">
                  <c:v>3.1909999999999998</c:v>
                </c:pt>
                <c:pt idx="199">
                  <c:v>3.1709999999999998</c:v>
                </c:pt>
                <c:pt idx="200">
                  <c:v>3.1509999999999998</c:v>
                </c:pt>
                <c:pt idx="201">
                  <c:v>3.1309999999999998</c:v>
                </c:pt>
                <c:pt idx="202">
                  <c:v>3.11</c:v>
                </c:pt>
                <c:pt idx="203">
                  <c:v>3.069</c:v>
                </c:pt>
                <c:pt idx="204">
                  <c:v>3.0059999999999998</c:v>
                </c:pt>
                <c:pt idx="205">
                  <c:v>2.9849999999999999</c:v>
                </c:pt>
                <c:pt idx="206">
                  <c:v>2.964</c:v>
                </c:pt>
                <c:pt idx="207">
                  <c:v>2.9420000000000002</c:v>
                </c:pt>
                <c:pt idx="208">
                  <c:v>2.92</c:v>
                </c:pt>
                <c:pt idx="209">
                  <c:v>2.8980000000000001</c:v>
                </c:pt>
                <c:pt idx="210">
                  <c:v>2.8759999999999999</c:v>
                </c:pt>
                <c:pt idx="211">
                  <c:v>2.8540000000000001</c:v>
                </c:pt>
                <c:pt idx="212">
                  <c:v>2.8090000000000002</c:v>
                </c:pt>
                <c:pt idx="213">
                  <c:v>2.786</c:v>
                </c:pt>
                <c:pt idx="214">
                  <c:v>2.7629999999999999</c:v>
                </c:pt>
                <c:pt idx="215">
                  <c:v>2.74</c:v>
                </c:pt>
                <c:pt idx="216">
                  <c:v>2.7170000000000001</c:v>
                </c:pt>
                <c:pt idx="217">
                  <c:v>2.6930000000000001</c:v>
                </c:pt>
                <c:pt idx="218">
                  <c:v>2.67</c:v>
                </c:pt>
                <c:pt idx="219">
                  <c:v>2.6459999999999999</c:v>
                </c:pt>
                <c:pt idx="220">
                  <c:v>2.6219999999999999</c:v>
                </c:pt>
                <c:pt idx="221">
                  <c:v>2.597</c:v>
                </c:pt>
                <c:pt idx="222">
                  <c:v>2.573</c:v>
                </c:pt>
                <c:pt idx="223">
                  <c:v>2.548</c:v>
                </c:pt>
                <c:pt idx="224">
                  <c:v>2.5230000000000001</c:v>
                </c:pt>
                <c:pt idx="225">
                  <c:v>2.4969999999999999</c:v>
                </c:pt>
                <c:pt idx="226">
                  <c:v>2.472</c:v>
                </c:pt>
                <c:pt idx="227">
                  <c:v>2.4460000000000002</c:v>
                </c:pt>
                <c:pt idx="228">
                  <c:v>2.42</c:v>
                </c:pt>
                <c:pt idx="229">
                  <c:v>2.3929999999999998</c:v>
                </c:pt>
                <c:pt idx="230">
                  <c:v>2.3660000000000001</c:v>
                </c:pt>
                <c:pt idx="231">
                  <c:v>2.339</c:v>
                </c:pt>
                <c:pt idx="232">
                  <c:v>2.3119999999999998</c:v>
                </c:pt>
                <c:pt idx="233">
                  <c:v>2.2839999999999998</c:v>
                </c:pt>
                <c:pt idx="234">
                  <c:v>2.2559999999999998</c:v>
                </c:pt>
                <c:pt idx="235">
                  <c:v>2.2280000000000002</c:v>
                </c:pt>
                <c:pt idx="236">
                  <c:v>2.1989999999999998</c:v>
                </c:pt>
                <c:pt idx="237">
                  <c:v>2.17</c:v>
                </c:pt>
                <c:pt idx="238">
                  <c:v>2.14</c:v>
                </c:pt>
                <c:pt idx="239">
                  <c:v>2.1110000000000002</c:v>
                </c:pt>
                <c:pt idx="240">
                  <c:v>2.08</c:v>
                </c:pt>
                <c:pt idx="241">
                  <c:v>2.0489999999999999</c:v>
                </c:pt>
                <c:pt idx="242">
                  <c:v>2.0179999999999998</c:v>
                </c:pt>
                <c:pt idx="243">
                  <c:v>1.986</c:v>
                </c:pt>
                <c:pt idx="244">
                  <c:v>1.954</c:v>
                </c:pt>
                <c:pt idx="245">
                  <c:v>1.921</c:v>
                </c:pt>
                <c:pt idx="246">
                  <c:v>1.8879999999999999</c:v>
                </c:pt>
                <c:pt idx="247">
                  <c:v>1.8540000000000001</c:v>
                </c:pt>
                <c:pt idx="248">
                  <c:v>1.819</c:v>
                </c:pt>
                <c:pt idx="249">
                  <c:v>1.784</c:v>
                </c:pt>
                <c:pt idx="250">
                  <c:v>1.748</c:v>
                </c:pt>
                <c:pt idx="251">
                  <c:v>1.7110000000000001</c:v>
                </c:pt>
                <c:pt idx="252">
                  <c:v>1.673</c:v>
                </c:pt>
                <c:pt idx="253">
                  <c:v>1.635</c:v>
                </c:pt>
                <c:pt idx="254">
                  <c:v>1.595</c:v>
                </c:pt>
                <c:pt idx="255">
                  <c:v>1.5549999999999999</c:v>
                </c:pt>
                <c:pt idx="256">
                  <c:v>1.5129999999999999</c:v>
                </c:pt>
                <c:pt idx="257">
                  <c:v>1.4710000000000001</c:v>
                </c:pt>
                <c:pt idx="258">
                  <c:v>1.427</c:v>
                </c:pt>
                <c:pt idx="259">
                  <c:v>1.381</c:v>
                </c:pt>
                <c:pt idx="260">
                  <c:v>1.335</c:v>
                </c:pt>
                <c:pt idx="261">
                  <c:v>1.286</c:v>
                </c:pt>
                <c:pt idx="262">
                  <c:v>1.236</c:v>
                </c:pt>
                <c:pt idx="263">
                  <c:v>1.1830000000000001</c:v>
                </c:pt>
                <c:pt idx="264">
                  <c:v>1.1279999999999999</c:v>
                </c:pt>
                <c:pt idx="265">
                  <c:v>1.07</c:v>
                </c:pt>
                <c:pt idx="266">
                  <c:v>1.0089999999999999</c:v>
                </c:pt>
                <c:pt idx="267">
                  <c:v>0.94399999999999995</c:v>
                </c:pt>
                <c:pt idx="268">
                  <c:v>0.874</c:v>
                </c:pt>
                <c:pt idx="269">
                  <c:v>0.79700000000000004</c:v>
                </c:pt>
                <c:pt idx="270">
                  <c:v>0.71299999999999997</c:v>
                </c:pt>
                <c:pt idx="271">
                  <c:v>0.61799999999999999</c:v>
                </c:pt>
                <c:pt idx="272">
                  <c:v>0.504</c:v>
                </c:pt>
                <c:pt idx="273">
                  <c:v>0.35599999999999998</c:v>
                </c:pt>
                <c:pt idx="274">
                  <c:v>0.33900000000000002</c:v>
                </c:pt>
                <c:pt idx="275">
                  <c:v>0.309</c:v>
                </c:pt>
                <c:pt idx="276">
                  <c:v>0.27600000000000002</c:v>
                </c:pt>
                <c:pt idx="277">
                  <c:v>0.23899999999999999</c:v>
                </c:pt>
                <c:pt idx="278">
                  <c:v>0.19500000000000001</c:v>
                </c:pt>
                <c:pt idx="279">
                  <c:v>0.13800000000000001</c:v>
                </c:pt>
              </c:numCache>
            </c:numRef>
          </c:xVal>
          <c:yVal>
            <c:numRef>
              <c:f>'Block I (Paola)'!$AH$8:$AH$1797</c:f>
              <c:numCache>
                <c:formatCode>General</c:formatCode>
                <c:ptCount val="17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93</c:v>
                </c:pt>
                <c:pt idx="92">
                  <c:v>94</c:v>
                </c:pt>
                <c:pt idx="93">
                  <c:v>95</c:v>
                </c:pt>
                <c:pt idx="94">
                  <c:v>96</c:v>
                </c:pt>
                <c:pt idx="95">
                  <c:v>97</c:v>
                </c:pt>
                <c:pt idx="96">
                  <c:v>98</c:v>
                </c:pt>
                <c:pt idx="97">
                  <c:v>99</c:v>
                </c:pt>
                <c:pt idx="98">
                  <c:v>100</c:v>
                </c:pt>
                <c:pt idx="99">
                  <c:v>101</c:v>
                </c:pt>
                <c:pt idx="100">
                  <c:v>102</c:v>
                </c:pt>
                <c:pt idx="101">
                  <c:v>103</c:v>
                </c:pt>
                <c:pt idx="102">
                  <c:v>104</c:v>
                </c:pt>
                <c:pt idx="103">
                  <c:v>105</c:v>
                </c:pt>
                <c:pt idx="104">
                  <c:v>106</c:v>
                </c:pt>
                <c:pt idx="105">
                  <c:v>107</c:v>
                </c:pt>
                <c:pt idx="106">
                  <c:v>108</c:v>
                </c:pt>
                <c:pt idx="107">
                  <c:v>109</c:v>
                </c:pt>
                <c:pt idx="108">
                  <c:v>110</c:v>
                </c:pt>
                <c:pt idx="109">
                  <c:v>111</c:v>
                </c:pt>
                <c:pt idx="110">
                  <c:v>113</c:v>
                </c:pt>
                <c:pt idx="111">
                  <c:v>114</c:v>
                </c:pt>
                <c:pt idx="112">
                  <c:v>115</c:v>
                </c:pt>
                <c:pt idx="113">
                  <c:v>116</c:v>
                </c:pt>
                <c:pt idx="114">
                  <c:v>117</c:v>
                </c:pt>
                <c:pt idx="115">
                  <c:v>118</c:v>
                </c:pt>
                <c:pt idx="116">
                  <c:v>119</c:v>
                </c:pt>
                <c:pt idx="117">
                  <c:v>120</c:v>
                </c:pt>
                <c:pt idx="118">
                  <c:v>121</c:v>
                </c:pt>
                <c:pt idx="119">
                  <c:v>122</c:v>
                </c:pt>
                <c:pt idx="120">
                  <c:v>124</c:v>
                </c:pt>
                <c:pt idx="121">
                  <c:v>125</c:v>
                </c:pt>
                <c:pt idx="122">
                  <c:v>126</c:v>
                </c:pt>
                <c:pt idx="123">
                  <c:v>127</c:v>
                </c:pt>
                <c:pt idx="124">
                  <c:v>128</c:v>
                </c:pt>
                <c:pt idx="125">
                  <c:v>129</c:v>
                </c:pt>
                <c:pt idx="126">
                  <c:v>130</c:v>
                </c:pt>
                <c:pt idx="127">
                  <c:v>131</c:v>
                </c:pt>
                <c:pt idx="128">
                  <c:v>132</c:v>
                </c:pt>
                <c:pt idx="129">
                  <c:v>134</c:v>
                </c:pt>
                <c:pt idx="130">
                  <c:v>135</c:v>
                </c:pt>
                <c:pt idx="131">
                  <c:v>136</c:v>
                </c:pt>
                <c:pt idx="132">
                  <c:v>137</c:v>
                </c:pt>
                <c:pt idx="133">
                  <c:v>139</c:v>
                </c:pt>
                <c:pt idx="134">
                  <c:v>140</c:v>
                </c:pt>
                <c:pt idx="135">
                  <c:v>141</c:v>
                </c:pt>
                <c:pt idx="136">
                  <c:v>142</c:v>
                </c:pt>
                <c:pt idx="137">
                  <c:v>144</c:v>
                </c:pt>
                <c:pt idx="138">
                  <c:v>145</c:v>
                </c:pt>
                <c:pt idx="139">
                  <c:v>146</c:v>
                </c:pt>
                <c:pt idx="140">
                  <c:v>147</c:v>
                </c:pt>
                <c:pt idx="141">
                  <c:v>148</c:v>
                </c:pt>
                <c:pt idx="142">
                  <c:v>149</c:v>
                </c:pt>
                <c:pt idx="143">
                  <c:v>150</c:v>
                </c:pt>
                <c:pt idx="144">
                  <c:v>152</c:v>
                </c:pt>
                <c:pt idx="145">
                  <c:v>153</c:v>
                </c:pt>
                <c:pt idx="146">
                  <c:v>154</c:v>
                </c:pt>
                <c:pt idx="147">
                  <c:v>155</c:v>
                </c:pt>
                <c:pt idx="148">
                  <c:v>156</c:v>
                </c:pt>
                <c:pt idx="149">
                  <c:v>157</c:v>
                </c:pt>
                <c:pt idx="150">
                  <c:v>158</c:v>
                </c:pt>
                <c:pt idx="151">
                  <c:v>159</c:v>
                </c:pt>
                <c:pt idx="152">
                  <c:v>160</c:v>
                </c:pt>
                <c:pt idx="153">
                  <c:v>161</c:v>
                </c:pt>
                <c:pt idx="154">
                  <c:v>162</c:v>
                </c:pt>
                <c:pt idx="155">
                  <c:v>163</c:v>
                </c:pt>
                <c:pt idx="156">
                  <c:v>165</c:v>
                </c:pt>
                <c:pt idx="157">
                  <c:v>166</c:v>
                </c:pt>
                <c:pt idx="158">
                  <c:v>167</c:v>
                </c:pt>
                <c:pt idx="159">
                  <c:v>168</c:v>
                </c:pt>
                <c:pt idx="160">
                  <c:v>169</c:v>
                </c:pt>
                <c:pt idx="161">
                  <c:v>170</c:v>
                </c:pt>
                <c:pt idx="162">
                  <c:v>172</c:v>
                </c:pt>
                <c:pt idx="163">
                  <c:v>173</c:v>
                </c:pt>
                <c:pt idx="164">
                  <c:v>174</c:v>
                </c:pt>
                <c:pt idx="165">
                  <c:v>175</c:v>
                </c:pt>
                <c:pt idx="166">
                  <c:v>176</c:v>
                </c:pt>
                <c:pt idx="167">
                  <c:v>177</c:v>
                </c:pt>
                <c:pt idx="168">
                  <c:v>178</c:v>
                </c:pt>
                <c:pt idx="169">
                  <c:v>179</c:v>
                </c:pt>
                <c:pt idx="170">
                  <c:v>180</c:v>
                </c:pt>
                <c:pt idx="171">
                  <c:v>181</c:v>
                </c:pt>
                <c:pt idx="172">
                  <c:v>182</c:v>
                </c:pt>
                <c:pt idx="173">
                  <c:v>183</c:v>
                </c:pt>
                <c:pt idx="174">
                  <c:v>184</c:v>
                </c:pt>
                <c:pt idx="175">
                  <c:v>187</c:v>
                </c:pt>
                <c:pt idx="176">
                  <c:v>189</c:v>
                </c:pt>
                <c:pt idx="177">
                  <c:v>190</c:v>
                </c:pt>
                <c:pt idx="178">
                  <c:v>191</c:v>
                </c:pt>
                <c:pt idx="179">
                  <c:v>192</c:v>
                </c:pt>
                <c:pt idx="180">
                  <c:v>193</c:v>
                </c:pt>
                <c:pt idx="181">
                  <c:v>194</c:v>
                </c:pt>
                <c:pt idx="182">
                  <c:v>196</c:v>
                </c:pt>
                <c:pt idx="183">
                  <c:v>198</c:v>
                </c:pt>
                <c:pt idx="184">
                  <c:v>201</c:v>
                </c:pt>
                <c:pt idx="185">
                  <c:v>203</c:v>
                </c:pt>
                <c:pt idx="186">
                  <c:v>205</c:v>
                </c:pt>
                <c:pt idx="187">
                  <c:v>207</c:v>
                </c:pt>
                <c:pt idx="188">
                  <c:v>211</c:v>
                </c:pt>
                <c:pt idx="189">
                  <c:v>212</c:v>
                </c:pt>
                <c:pt idx="190">
                  <c:v>214</c:v>
                </c:pt>
                <c:pt idx="191">
                  <c:v>216</c:v>
                </c:pt>
                <c:pt idx="192">
                  <c:v>217</c:v>
                </c:pt>
                <c:pt idx="193">
                  <c:v>218</c:v>
                </c:pt>
                <c:pt idx="194">
                  <c:v>219</c:v>
                </c:pt>
                <c:pt idx="195">
                  <c:v>220</c:v>
                </c:pt>
                <c:pt idx="196">
                  <c:v>221</c:v>
                </c:pt>
                <c:pt idx="197">
                  <c:v>222</c:v>
                </c:pt>
                <c:pt idx="198">
                  <c:v>224</c:v>
                </c:pt>
                <c:pt idx="199">
                  <c:v>227</c:v>
                </c:pt>
                <c:pt idx="200">
                  <c:v>228</c:v>
                </c:pt>
                <c:pt idx="201">
                  <c:v>230</c:v>
                </c:pt>
                <c:pt idx="202">
                  <c:v>231</c:v>
                </c:pt>
                <c:pt idx="203">
                  <c:v>234</c:v>
                </c:pt>
                <c:pt idx="204">
                  <c:v>235</c:v>
                </c:pt>
                <c:pt idx="205">
                  <c:v>238</c:v>
                </c:pt>
                <c:pt idx="206">
                  <c:v>241</c:v>
                </c:pt>
                <c:pt idx="207">
                  <c:v>242</c:v>
                </c:pt>
                <c:pt idx="208">
                  <c:v>245</c:v>
                </c:pt>
                <c:pt idx="209">
                  <c:v>248</c:v>
                </c:pt>
                <c:pt idx="210">
                  <c:v>249</c:v>
                </c:pt>
                <c:pt idx="211">
                  <c:v>250</c:v>
                </c:pt>
                <c:pt idx="212">
                  <c:v>251</c:v>
                </c:pt>
                <c:pt idx="213">
                  <c:v>253</c:v>
                </c:pt>
                <c:pt idx="214">
                  <c:v>257</c:v>
                </c:pt>
                <c:pt idx="215">
                  <c:v>261</c:v>
                </c:pt>
                <c:pt idx="216">
                  <c:v>263</c:v>
                </c:pt>
                <c:pt idx="217">
                  <c:v>264</c:v>
                </c:pt>
                <c:pt idx="218">
                  <c:v>267</c:v>
                </c:pt>
                <c:pt idx="219">
                  <c:v>269</c:v>
                </c:pt>
                <c:pt idx="220">
                  <c:v>270</c:v>
                </c:pt>
                <c:pt idx="221">
                  <c:v>274</c:v>
                </c:pt>
                <c:pt idx="222">
                  <c:v>275</c:v>
                </c:pt>
                <c:pt idx="223">
                  <c:v>277</c:v>
                </c:pt>
                <c:pt idx="224">
                  <c:v>280</c:v>
                </c:pt>
                <c:pt idx="225">
                  <c:v>283</c:v>
                </c:pt>
                <c:pt idx="226">
                  <c:v>285</c:v>
                </c:pt>
                <c:pt idx="227">
                  <c:v>289</c:v>
                </c:pt>
                <c:pt idx="228">
                  <c:v>291</c:v>
                </c:pt>
                <c:pt idx="229">
                  <c:v>292</c:v>
                </c:pt>
                <c:pt idx="230">
                  <c:v>294</c:v>
                </c:pt>
                <c:pt idx="231">
                  <c:v>299</c:v>
                </c:pt>
                <c:pt idx="232">
                  <c:v>305</c:v>
                </c:pt>
                <c:pt idx="233">
                  <c:v>308</c:v>
                </c:pt>
                <c:pt idx="234">
                  <c:v>312</c:v>
                </c:pt>
                <c:pt idx="235">
                  <c:v>315</c:v>
                </c:pt>
                <c:pt idx="236">
                  <c:v>317</c:v>
                </c:pt>
                <c:pt idx="237">
                  <c:v>320</c:v>
                </c:pt>
                <c:pt idx="238">
                  <c:v>327</c:v>
                </c:pt>
                <c:pt idx="239">
                  <c:v>331</c:v>
                </c:pt>
                <c:pt idx="240">
                  <c:v>336</c:v>
                </c:pt>
                <c:pt idx="241">
                  <c:v>339</c:v>
                </c:pt>
                <c:pt idx="242">
                  <c:v>344</c:v>
                </c:pt>
                <c:pt idx="243">
                  <c:v>347</c:v>
                </c:pt>
                <c:pt idx="244">
                  <c:v>360</c:v>
                </c:pt>
                <c:pt idx="245">
                  <c:v>364</c:v>
                </c:pt>
                <c:pt idx="246">
                  <c:v>368</c:v>
                </c:pt>
                <c:pt idx="247">
                  <c:v>373</c:v>
                </c:pt>
                <c:pt idx="248">
                  <c:v>383</c:v>
                </c:pt>
                <c:pt idx="249">
                  <c:v>399</c:v>
                </c:pt>
                <c:pt idx="250">
                  <c:v>405</c:v>
                </c:pt>
                <c:pt idx="251">
                  <c:v>416</c:v>
                </c:pt>
                <c:pt idx="252">
                  <c:v>429</c:v>
                </c:pt>
                <c:pt idx="253">
                  <c:v>441</c:v>
                </c:pt>
                <c:pt idx="254">
                  <c:v>452</c:v>
                </c:pt>
                <c:pt idx="255">
                  <c:v>465</c:v>
                </c:pt>
                <c:pt idx="256">
                  <c:v>479</c:v>
                </c:pt>
                <c:pt idx="257">
                  <c:v>490</c:v>
                </c:pt>
                <c:pt idx="258">
                  <c:v>510</c:v>
                </c:pt>
                <c:pt idx="259">
                  <c:v>532</c:v>
                </c:pt>
                <c:pt idx="260">
                  <c:v>551</c:v>
                </c:pt>
                <c:pt idx="261">
                  <c:v>572</c:v>
                </c:pt>
                <c:pt idx="262">
                  <c:v>613</c:v>
                </c:pt>
                <c:pt idx="263">
                  <c:v>651</c:v>
                </c:pt>
                <c:pt idx="264">
                  <c:v>690</c:v>
                </c:pt>
                <c:pt idx="265">
                  <c:v>733</c:v>
                </c:pt>
                <c:pt idx="266">
                  <c:v>787</c:v>
                </c:pt>
                <c:pt idx="267">
                  <c:v>852</c:v>
                </c:pt>
                <c:pt idx="268">
                  <c:v>933</c:v>
                </c:pt>
                <c:pt idx="269">
                  <c:v>1039</c:v>
                </c:pt>
                <c:pt idx="270">
                  <c:v>1148</c:v>
                </c:pt>
                <c:pt idx="271">
                  <c:v>1307</c:v>
                </c:pt>
                <c:pt idx="272">
                  <c:v>1484</c:v>
                </c:pt>
                <c:pt idx="273">
                  <c:v>1555</c:v>
                </c:pt>
                <c:pt idx="274">
                  <c:v>1576</c:v>
                </c:pt>
                <c:pt idx="275">
                  <c:v>1588</c:v>
                </c:pt>
                <c:pt idx="276">
                  <c:v>1601</c:v>
                </c:pt>
                <c:pt idx="277">
                  <c:v>1609</c:v>
                </c:pt>
                <c:pt idx="278">
                  <c:v>1611</c:v>
                </c:pt>
                <c:pt idx="279">
                  <c:v>1616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DF-4A1F-9996-F613C62D230B}"/>
            </c:ext>
          </c:extLst>
        </c:ser>
        <c:ser>
          <c:idx val="5"/>
          <c:order val="2"/>
          <c:spPr>
            <a:ln w="38100">
              <a:noFill/>
            </a:ln>
          </c:spPr>
          <c:marker>
            <c:symbol val="x"/>
            <c:size val="12"/>
            <c:spPr>
              <a:ln w="25400">
                <a:solidFill>
                  <a:schemeClr val="tx1"/>
                </a:solidFill>
              </a:ln>
            </c:spPr>
          </c:marker>
          <c:xVal>
            <c:numRef>
              <c:f>'Block I (Paola)'!$AN$14</c:f>
              <c:numCache>
                <c:formatCode>0.00</c:formatCode>
                <c:ptCount val="1"/>
                <c:pt idx="0">
                  <c:v>16.041864562927298</c:v>
                </c:pt>
              </c:numCache>
            </c:numRef>
          </c:xVal>
          <c:yVal>
            <c:numRef>
              <c:f>'Block I (Paola)'!$AN$15</c:f>
              <c:numCache>
                <c:formatCode>0.00</c:formatCode>
                <c:ptCount val="1"/>
                <c:pt idx="0">
                  <c:v>79.190246103271377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DDF-4A1F-9996-F613C62D230B}"/>
            </c:ext>
          </c:extLst>
        </c:ser>
        <c:ser>
          <c:idx val="6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12"/>
            <c:spPr>
              <a:solidFill>
                <a:srgbClr val="FFFF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'Block I (Paola)'!$AN$8</c:f>
              <c:numCache>
                <c:formatCode>0.00</c:formatCode>
                <c:ptCount val="1"/>
                <c:pt idx="0">
                  <c:v>5.4215401416772586</c:v>
                </c:pt>
              </c:numCache>
            </c:numRef>
          </c:xVal>
          <c:yVal>
            <c:numRef>
              <c:f>'Block I (Paola)'!$AN$9</c:f>
              <c:numCache>
                <c:formatCode>0.00</c:formatCode>
                <c:ptCount val="1"/>
                <c:pt idx="0">
                  <c:v>171.9384938086514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DDF-4A1F-9996-F613C62D230B}"/>
            </c:ext>
          </c:extLst>
        </c:ser>
        <c:ser>
          <c:idx val="7"/>
          <c:order val="4"/>
          <c:spPr>
            <a:ln w="38100">
              <a:noFill/>
            </a:ln>
          </c:spPr>
          <c:marker>
            <c:symbol val="x"/>
            <c:size val="9"/>
            <c:spPr>
              <a:ln w="25400">
                <a:solidFill>
                  <a:schemeClr val="tx1"/>
                </a:solidFill>
              </a:ln>
            </c:spPr>
          </c:marker>
          <c:xVal>
            <c:numRef>
              <c:f>'Block I (Paola)'!$AN$12</c:f>
              <c:numCache>
                <c:formatCode>0.00</c:formatCode>
                <c:ptCount val="1"/>
                <c:pt idx="0">
                  <c:v>1.8322743838484481</c:v>
                </c:pt>
              </c:numCache>
            </c:numRef>
          </c:xVal>
          <c:yVal>
            <c:numRef>
              <c:f>'Block I (Paola)'!$AN$13</c:f>
              <c:numCache>
                <c:formatCode>0.00</c:formatCode>
                <c:ptCount val="1"/>
                <c:pt idx="0">
                  <c:v>223.44230086519448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DDF-4A1F-9996-F613C62D230B}"/>
            </c:ext>
          </c:extLst>
        </c:ser>
        <c:ser>
          <c:idx val="8"/>
          <c:order val="5"/>
          <c:spPr>
            <a:ln w="25400" cap="rnd">
              <a:noFill/>
              <a:round/>
            </a:ln>
            <a:effectLst/>
          </c:spPr>
          <c:xVal>
            <c:numRef>
              <c:f>'Block I (Paola)'!$AG$47:$AG$255</c:f>
              <c:numCache>
                <c:formatCode>General</c:formatCode>
                <c:ptCount val="209"/>
                <c:pt idx="0">
                  <c:v>16.004999999999999</c:v>
                </c:pt>
                <c:pt idx="1">
                  <c:v>16.001000000000001</c:v>
                </c:pt>
                <c:pt idx="2">
                  <c:v>15.789</c:v>
                </c:pt>
                <c:pt idx="3">
                  <c:v>15.785</c:v>
                </c:pt>
                <c:pt idx="4">
                  <c:v>15.654999999999999</c:v>
                </c:pt>
                <c:pt idx="5">
                  <c:v>15.426</c:v>
                </c:pt>
                <c:pt idx="6">
                  <c:v>15.314</c:v>
                </c:pt>
                <c:pt idx="7">
                  <c:v>15.109</c:v>
                </c:pt>
                <c:pt idx="8">
                  <c:v>15.016</c:v>
                </c:pt>
                <c:pt idx="9">
                  <c:v>14.82</c:v>
                </c:pt>
                <c:pt idx="10">
                  <c:v>14.494</c:v>
                </c:pt>
                <c:pt idx="11">
                  <c:v>13.202</c:v>
                </c:pt>
                <c:pt idx="12">
                  <c:v>13.138999999999999</c:v>
                </c:pt>
                <c:pt idx="13">
                  <c:v>12.885</c:v>
                </c:pt>
                <c:pt idx="14">
                  <c:v>12.84</c:v>
                </c:pt>
                <c:pt idx="15">
                  <c:v>12.786</c:v>
                </c:pt>
                <c:pt idx="16">
                  <c:v>12.585000000000001</c:v>
                </c:pt>
                <c:pt idx="17">
                  <c:v>12.448</c:v>
                </c:pt>
                <c:pt idx="18">
                  <c:v>11.85</c:v>
                </c:pt>
                <c:pt idx="19">
                  <c:v>11.742000000000001</c:v>
                </c:pt>
                <c:pt idx="20">
                  <c:v>11.577999999999999</c:v>
                </c:pt>
                <c:pt idx="21">
                  <c:v>11.561999999999999</c:v>
                </c:pt>
                <c:pt idx="22">
                  <c:v>11.451000000000001</c:v>
                </c:pt>
                <c:pt idx="23">
                  <c:v>11.435</c:v>
                </c:pt>
                <c:pt idx="24">
                  <c:v>11.113</c:v>
                </c:pt>
                <c:pt idx="25">
                  <c:v>10.864000000000001</c:v>
                </c:pt>
                <c:pt idx="26">
                  <c:v>10.769</c:v>
                </c:pt>
                <c:pt idx="27">
                  <c:v>10.752000000000001</c:v>
                </c:pt>
                <c:pt idx="28">
                  <c:v>10.548</c:v>
                </c:pt>
                <c:pt idx="29">
                  <c:v>10.266999999999999</c:v>
                </c:pt>
                <c:pt idx="30">
                  <c:v>10.054</c:v>
                </c:pt>
                <c:pt idx="31">
                  <c:v>9.8109999999999999</c:v>
                </c:pt>
                <c:pt idx="32">
                  <c:v>9.6340000000000003</c:v>
                </c:pt>
                <c:pt idx="33">
                  <c:v>9.5540000000000003</c:v>
                </c:pt>
                <c:pt idx="34">
                  <c:v>9.5139999999999993</c:v>
                </c:pt>
                <c:pt idx="35">
                  <c:v>9.4939999999999998</c:v>
                </c:pt>
                <c:pt idx="36">
                  <c:v>9.44</c:v>
                </c:pt>
                <c:pt idx="37">
                  <c:v>9.298</c:v>
                </c:pt>
                <c:pt idx="38">
                  <c:v>9.2560000000000002</c:v>
                </c:pt>
                <c:pt idx="39">
                  <c:v>9.173</c:v>
                </c:pt>
                <c:pt idx="40">
                  <c:v>9.1460000000000008</c:v>
                </c:pt>
                <c:pt idx="41">
                  <c:v>9.0549999999999997</c:v>
                </c:pt>
                <c:pt idx="42">
                  <c:v>8.9489999999999998</c:v>
                </c:pt>
                <c:pt idx="43">
                  <c:v>8.8629999999999995</c:v>
                </c:pt>
                <c:pt idx="44">
                  <c:v>8.7110000000000003</c:v>
                </c:pt>
                <c:pt idx="45">
                  <c:v>8.5190000000000001</c:v>
                </c:pt>
                <c:pt idx="46">
                  <c:v>8.4209999999999994</c:v>
                </c:pt>
                <c:pt idx="47">
                  <c:v>8.4130000000000003</c:v>
                </c:pt>
                <c:pt idx="48">
                  <c:v>8.2059999999999995</c:v>
                </c:pt>
                <c:pt idx="49">
                  <c:v>8.1989999999999998</c:v>
                </c:pt>
                <c:pt idx="50">
                  <c:v>8.1129999999999995</c:v>
                </c:pt>
                <c:pt idx="51">
                  <c:v>7.9939999999999998</c:v>
                </c:pt>
                <c:pt idx="52">
                  <c:v>7.9219999999999997</c:v>
                </c:pt>
                <c:pt idx="53">
                  <c:v>7.8819999999999997</c:v>
                </c:pt>
                <c:pt idx="54">
                  <c:v>7.8659999999999997</c:v>
                </c:pt>
                <c:pt idx="55">
                  <c:v>7.7190000000000003</c:v>
                </c:pt>
                <c:pt idx="56">
                  <c:v>7.702</c:v>
                </c:pt>
                <c:pt idx="57">
                  <c:v>7.45</c:v>
                </c:pt>
                <c:pt idx="58">
                  <c:v>7.4420000000000002</c:v>
                </c:pt>
                <c:pt idx="59">
                  <c:v>7.39</c:v>
                </c:pt>
                <c:pt idx="60">
                  <c:v>7.1269999999999998</c:v>
                </c:pt>
                <c:pt idx="61">
                  <c:v>7.109</c:v>
                </c:pt>
                <c:pt idx="62">
                  <c:v>7.0910000000000002</c:v>
                </c:pt>
                <c:pt idx="63">
                  <c:v>7.0369999999999999</c:v>
                </c:pt>
                <c:pt idx="64">
                  <c:v>6.9740000000000002</c:v>
                </c:pt>
                <c:pt idx="65">
                  <c:v>6.8819999999999997</c:v>
                </c:pt>
                <c:pt idx="66">
                  <c:v>6.8170000000000002</c:v>
                </c:pt>
                <c:pt idx="67">
                  <c:v>6.6849999999999996</c:v>
                </c:pt>
                <c:pt idx="68">
                  <c:v>6.6079999999999997</c:v>
                </c:pt>
                <c:pt idx="69">
                  <c:v>6.5890000000000004</c:v>
                </c:pt>
                <c:pt idx="70">
                  <c:v>6.54</c:v>
                </c:pt>
                <c:pt idx="71">
                  <c:v>6.53</c:v>
                </c:pt>
                <c:pt idx="72">
                  <c:v>6.4320000000000004</c:v>
                </c:pt>
                <c:pt idx="73">
                  <c:v>6.4219999999999997</c:v>
                </c:pt>
                <c:pt idx="74">
                  <c:v>6.4119999999999999</c:v>
                </c:pt>
                <c:pt idx="75">
                  <c:v>6.4020000000000001</c:v>
                </c:pt>
                <c:pt idx="76">
                  <c:v>6.2919999999999998</c:v>
                </c:pt>
                <c:pt idx="77">
                  <c:v>6.17</c:v>
                </c:pt>
                <c:pt idx="78">
                  <c:v>6.149</c:v>
                </c:pt>
                <c:pt idx="79">
                  <c:v>6.0860000000000003</c:v>
                </c:pt>
                <c:pt idx="80">
                  <c:v>6.0759999999999996</c:v>
                </c:pt>
                <c:pt idx="81">
                  <c:v>6.0659999999999998</c:v>
                </c:pt>
                <c:pt idx="82">
                  <c:v>6.0229999999999997</c:v>
                </c:pt>
                <c:pt idx="83">
                  <c:v>6.0019999999999998</c:v>
                </c:pt>
                <c:pt idx="84">
                  <c:v>5.96</c:v>
                </c:pt>
                <c:pt idx="85">
                  <c:v>5.9169999999999998</c:v>
                </c:pt>
                <c:pt idx="86">
                  <c:v>5.8949999999999996</c:v>
                </c:pt>
                <c:pt idx="87">
                  <c:v>5.6859999999999999</c:v>
                </c:pt>
                <c:pt idx="88">
                  <c:v>5.5960000000000001</c:v>
                </c:pt>
                <c:pt idx="89">
                  <c:v>5.399</c:v>
                </c:pt>
                <c:pt idx="90">
                  <c:v>5.3869999999999996</c:v>
                </c:pt>
                <c:pt idx="91">
                  <c:v>5.3520000000000003</c:v>
                </c:pt>
                <c:pt idx="92">
                  <c:v>5.3280000000000003</c:v>
                </c:pt>
                <c:pt idx="93">
                  <c:v>5.3159999999999998</c:v>
                </c:pt>
                <c:pt idx="94">
                  <c:v>5.3040000000000003</c:v>
                </c:pt>
                <c:pt idx="95">
                  <c:v>5.2320000000000002</c:v>
                </c:pt>
                <c:pt idx="96">
                  <c:v>5.2069999999999999</c:v>
                </c:pt>
                <c:pt idx="97">
                  <c:v>5.1829999999999998</c:v>
                </c:pt>
                <c:pt idx="98">
                  <c:v>5.133</c:v>
                </c:pt>
                <c:pt idx="99">
                  <c:v>5.1079999999999997</c:v>
                </c:pt>
                <c:pt idx="100">
                  <c:v>5.0960000000000001</c:v>
                </c:pt>
                <c:pt idx="101">
                  <c:v>5.0830000000000002</c:v>
                </c:pt>
                <c:pt idx="102">
                  <c:v>5.0330000000000004</c:v>
                </c:pt>
                <c:pt idx="103">
                  <c:v>5.0199999999999996</c:v>
                </c:pt>
                <c:pt idx="104">
                  <c:v>4.9820000000000002</c:v>
                </c:pt>
                <c:pt idx="105">
                  <c:v>4.931</c:v>
                </c:pt>
                <c:pt idx="106">
                  <c:v>4.8129999999999997</c:v>
                </c:pt>
                <c:pt idx="107">
                  <c:v>4.8</c:v>
                </c:pt>
                <c:pt idx="108">
                  <c:v>4.7729999999999997</c:v>
                </c:pt>
                <c:pt idx="109">
                  <c:v>4.76</c:v>
                </c:pt>
                <c:pt idx="110">
                  <c:v>4.7469999999999999</c:v>
                </c:pt>
                <c:pt idx="111">
                  <c:v>4.7060000000000004</c:v>
                </c:pt>
                <c:pt idx="112">
                  <c:v>4.6929999999999996</c:v>
                </c:pt>
                <c:pt idx="113">
                  <c:v>4.6660000000000004</c:v>
                </c:pt>
                <c:pt idx="114">
                  <c:v>4.6239999999999997</c:v>
                </c:pt>
                <c:pt idx="115">
                  <c:v>4.5830000000000002</c:v>
                </c:pt>
                <c:pt idx="116">
                  <c:v>4.569</c:v>
                </c:pt>
                <c:pt idx="117">
                  <c:v>4.5410000000000004</c:v>
                </c:pt>
                <c:pt idx="118">
                  <c:v>4.5129999999999999</c:v>
                </c:pt>
                <c:pt idx="119">
                  <c:v>4.4710000000000001</c:v>
                </c:pt>
                <c:pt idx="120">
                  <c:v>4.4420000000000002</c:v>
                </c:pt>
                <c:pt idx="121">
                  <c:v>4.4130000000000003</c:v>
                </c:pt>
                <c:pt idx="122">
                  <c:v>4.399</c:v>
                </c:pt>
                <c:pt idx="123">
                  <c:v>4.37</c:v>
                </c:pt>
                <c:pt idx="124">
                  <c:v>4.3109999999999999</c:v>
                </c:pt>
                <c:pt idx="125">
                  <c:v>4.2519999999999998</c:v>
                </c:pt>
                <c:pt idx="126">
                  <c:v>4.2060000000000004</c:v>
                </c:pt>
                <c:pt idx="127">
                  <c:v>4.0990000000000002</c:v>
                </c:pt>
                <c:pt idx="128">
                  <c:v>4.0519999999999996</c:v>
                </c:pt>
                <c:pt idx="129">
                  <c:v>3.9889999999999999</c:v>
                </c:pt>
                <c:pt idx="130">
                  <c:v>3.9729999999999999</c:v>
                </c:pt>
                <c:pt idx="131">
                  <c:v>3.9569999999999999</c:v>
                </c:pt>
                <c:pt idx="132">
                  <c:v>3.9249999999999998</c:v>
                </c:pt>
                <c:pt idx="133">
                  <c:v>3.9079999999999999</c:v>
                </c:pt>
                <c:pt idx="134">
                  <c:v>3.8919999999999999</c:v>
                </c:pt>
                <c:pt idx="135">
                  <c:v>3.8759999999999999</c:v>
                </c:pt>
                <c:pt idx="136">
                  <c:v>3.843</c:v>
                </c:pt>
                <c:pt idx="137">
                  <c:v>3.8090000000000002</c:v>
                </c:pt>
                <c:pt idx="138">
                  <c:v>3.7759999999999998</c:v>
                </c:pt>
                <c:pt idx="139">
                  <c:v>3.7250000000000001</c:v>
                </c:pt>
                <c:pt idx="140">
                  <c:v>3.7080000000000002</c:v>
                </c:pt>
                <c:pt idx="141">
                  <c:v>3.6909999999999998</c:v>
                </c:pt>
                <c:pt idx="142">
                  <c:v>3.6030000000000002</c:v>
                </c:pt>
                <c:pt idx="143">
                  <c:v>3.5859999999999999</c:v>
                </c:pt>
                <c:pt idx="144">
                  <c:v>3.5680000000000001</c:v>
                </c:pt>
                <c:pt idx="145">
                  <c:v>3.55</c:v>
                </c:pt>
                <c:pt idx="146">
                  <c:v>3.5139999999999998</c:v>
                </c:pt>
                <c:pt idx="147">
                  <c:v>3.4769999999999999</c:v>
                </c:pt>
                <c:pt idx="148">
                  <c:v>3.4590000000000001</c:v>
                </c:pt>
                <c:pt idx="149">
                  <c:v>3.4409999999999998</c:v>
                </c:pt>
                <c:pt idx="150">
                  <c:v>3.4220000000000002</c:v>
                </c:pt>
                <c:pt idx="151">
                  <c:v>3.403</c:v>
                </c:pt>
                <c:pt idx="152">
                  <c:v>3.3849999999999998</c:v>
                </c:pt>
                <c:pt idx="153">
                  <c:v>3.347</c:v>
                </c:pt>
                <c:pt idx="154">
                  <c:v>3.3090000000000002</c:v>
                </c:pt>
                <c:pt idx="155">
                  <c:v>3.2890000000000001</c:v>
                </c:pt>
                <c:pt idx="156">
                  <c:v>3.27</c:v>
                </c:pt>
                <c:pt idx="157">
                  <c:v>3.2309999999999999</c:v>
                </c:pt>
                <c:pt idx="158">
                  <c:v>3.2109999999999999</c:v>
                </c:pt>
                <c:pt idx="159">
                  <c:v>3.1909999999999998</c:v>
                </c:pt>
                <c:pt idx="160">
                  <c:v>3.1709999999999998</c:v>
                </c:pt>
                <c:pt idx="161">
                  <c:v>3.1509999999999998</c:v>
                </c:pt>
                <c:pt idx="162">
                  <c:v>3.1309999999999998</c:v>
                </c:pt>
                <c:pt idx="163">
                  <c:v>3.11</c:v>
                </c:pt>
                <c:pt idx="164">
                  <c:v>3.069</c:v>
                </c:pt>
                <c:pt idx="165">
                  <c:v>3.0059999999999998</c:v>
                </c:pt>
                <c:pt idx="166">
                  <c:v>2.9849999999999999</c:v>
                </c:pt>
                <c:pt idx="167">
                  <c:v>2.964</c:v>
                </c:pt>
                <c:pt idx="168">
                  <c:v>2.9420000000000002</c:v>
                </c:pt>
                <c:pt idx="169">
                  <c:v>2.92</c:v>
                </c:pt>
                <c:pt idx="170">
                  <c:v>2.8980000000000001</c:v>
                </c:pt>
                <c:pt idx="171">
                  <c:v>2.8759999999999999</c:v>
                </c:pt>
                <c:pt idx="172">
                  <c:v>2.8540000000000001</c:v>
                </c:pt>
                <c:pt idx="173">
                  <c:v>2.8090000000000002</c:v>
                </c:pt>
                <c:pt idx="174">
                  <c:v>2.786</c:v>
                </c:pt>
                <c:pt idx="175">
                  <c:v>2.7629999999999999</c:v>
                </c:pt>
                <c:pt idx="176">
                  <c:v>2.74</c:v>
                </c:pt>
                <c:pt idx="177">
                  <c:v>2.7170000000000001</c:v>
                </c:pt>
                <c:pt idx="178">
                  <c:v>2.6930000000000001</c:v>
                </c:pt>
                <c:pt idx="179">
                  <c:v>2.67</c:v>
                </c:pt>
                <c:pt idx="180">
                  <c:v>2.6459999999999999</c:v>
                </c:pt>
                <c:pt idx="181">
                  <c:v>2.6219999999999999</c:v>
                </c:pt>
                <c:pt idx="182">
                  <c:v>2.597</c:v>
                </c:pt>
                <c:pt idx="183">
                  <c:v>2.573</c:v>
                </c:pt>
                <c:pt idx="184">
                  <c:v>2.548</c:v>
                </c:pt>
                <c:pt idx="185">
                  <c:v>2.5230000000000001</c:v>
                </c:pt>
                <c:pt idx="186">
                  <c:v>2.4969999999999999</c:v>
                </c:pt>
                <c:pt idx="187">
                  <c:v>2.472</c:v>
                </c:pt>
                <c:pt idx="188">
                  <c:v>2.4460000000000002</c:v>
                </c:pt>
                <c:pt idx="189">
                  <c:v>2.42</c:v>
                </c:pt>
                <c:pt idx="190">
                  <c:v>2.3929999999999998</c:v>
                </c:pt>
                <c:pt idx="191">
                  <c:v>2.3660000000000001</c:v>
                </c:pt>
                <c:pt idx="192">
                  <c:v>2.339</c:v>
                </c:pt>
                <c:pt idx="193">
                  <c:v>2.3119999999999998</c:v>
                </c:pt>
                <c:pt idx="194">
                  <c:v>2.2839999999999998</c:v>
                </c:pt>
                <c:pt idx="195">
                  <c:v>2.2559999999999998</c:v>
                </c:pt>
                <c:pt idx="196">
                  <c:v>2.2280000000000002</c:v>
                </c:pt>
                <c:pt idx="197">
                  <c:v>2.1989999999999998</c:v>
                </c:pt>
                <c:pt idx="198">
                  <c:v>2.17</c:v>
                </c:pt>
                <c:pt idx="199">
                  <c:v>2.14</c:v>
                </c:pt>
                <c:pt idx="200">
                  <c:v>2.1110000000000002</c:v>
                </c:pt>
                <c:pt idx="201">
                  <c:v>2.08</c:v>
                </c:pt>
                <c:pt idx="202">
                  <c:v>2.0489999999999999</c:v>
                </c:pt>
                <c:pt idx="203">
                  <c:v>2.0179999999999998</c:v>
                </c:pt>
                <c:pt idx="204">
                  <c:v>1.986</c:v>
                </c:pt>
                <c:pt idx="205">
                  <c:v>1.954</c:v>
                </c:pt>
                <c:pt idx="206">
                  <c:v>1.921</c:v>
                </c:pt>
                <c:pt idx="207">
                  <c:v>1.8879999999999999</c:v>
                </c:pt>
                <c:pt idx="208">
                  <c:v>1.8540000000000001</c:v>
                </c:pt>
              </c:numCache>
            </c:numRef>
          </c:xVal>
          <c:yVal>
            <c:numRef>
              <c:f>'Block I (Paola)'!$AH$47:$AH$255</c:f>
              <c:numCache>
                <c:formatCode>General</c:formatCode>
                <c:ptCount val="209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53</c:v>
                </c:pt>
                <c:pt idx="14">
                  <c:v>54</c:v>
                </c:pt>
                <c:pt idx="15">
                  <c:v>55</c:v>
                </c:pt>
                <c:pt idx="16">
                  <c:v>56</c:v>
                </c:pt>
                <c:pt idx="17">
                  <c:v>57</c:v>
                </c:pt>
                <c:pt idx="18">
                  <c:v>58</c:v>
                </c:pt>
                <c:pt idx="19">
                  <c:v>59</c:v>
                </c:pt>
                <c:pt idx="20">
                  <c:v>60</c:v>
                </c:pt>
                <c:pt idx="21">
                  <c:v>61</c:v>
                </c:pt>
                <c:pt idx="22">
                  <c:v>62</c:v>
                </c:pt>
                <c:pt idx="23">
                  <c:v>63</c:v>
                </c:pt>
                <c:pt idx="24">
                  <c:v>64</c:v>
                </c:pt>
                <c:pt idx="25">
                  <c:v>65</c:v>
                </c:pt>
                <c:pt idx="26">
                  <c:v>66</c:v>
                </c:pt>
                <c:pt idx="27">
                  <c:v>67</c:v>
                </c:pt>
                <c:pt idx="28">
                  <c:v>68</c:v>
                </c:pt>
                <c:pt idx="29">
                  <c:v>69</c:v>
                </c:pt>
                <c:pt idx="30">
                  <c:v>70</c:v>
                </c:pt>
                <c:pt idx="31">
                  <c:v>71</c:v>
                </c:pt>
                <c:pt idx="32">
                  <c:v>72</c:v>
                </c:pt>
                <c:pt idx="33">
                  <c:v>73</c:v>
                </c:pt>
                <c:pt idx="34">
                  <c:v>74</c:v>
                </c:pt>
                <c:pt idx="35">
                  <c:v>75</c:v>
                </c:pt>
                <c:pt idx="36">
                  <c:v>76</c:v>
                </c:pt>
                <c:pt idx="37">
                  <c:v>77</c:v>
                </c:pt>
                <c:pt idx="38">
                  <c:v>78</c:v>
                </c:pt>
                <c:pt idx="39">
                  <c:v>79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83</c:v>
                </c:pt>
                <c:pt idx="44">
                  <c:v>84</c:v>
                </c:pt>
                <c:pt idx="45">
                  <c:v>85</c:v>
                </c:pt>
                <c:pt idx="46">
                  <c:v>86</c:v>
                </c:pt>
                <c:pt idx="47">
                  <c:v>87</c:v>
                </c:pt>
                <c:pt idx="48">
                  <c:v>88</c:v>
                </c:pt>
                <c:pt idx="49">
                  <c:v>89</c:v>
                </c:pt>
                <c:pt idx="50">
                  <c:v>90</c:v>
                </c:pt>
                <c:pt idx="51">
                  <c:v>91</c:v>
                </c:pt>
                <c:pt idx="52">
                  <c:v>93</c:v>
                </c:pt>
                <c:pt idx="53">
                  <c:v>94</c:v>
                </c:pt>
                <c:pt idx="54">
                  <c:v>95</c:v>
                </c:pt>
                <c:pt idx="55">
                  <c:v>96</c:v>
                </c:pt>
                <c:pt idx="56">
                  <c:v>97</c:v>
                </c:pt>
                <c:pt idx="57">
                  <c:v>98</c:v>
                </c:pt>
                <c:pt idx="58">
                  <c:v>99</c:v>
                </c:pt>
                <c:pt idx="59">
                  <c:v>100</c:v>
                </c:pt>
                <c:pt idx="60">
                  <c:v>101</c:v>
                </c:pt>
                <c:pt idx="61">
                  <c:v>102</c:v>
                </c:pt>
                <c:pt idx="62">
                  <c:v>103</c:v>
                </c:pt>
                <c:pt idx="63">
                  <c:v>104</c:v>
                </c:pt>
                <c:pt idx="64">
                  <c:v>105</c:v>
                </c:pt>
                <c:pt idx="65">
                  <c:v>106</c:v>
                </c:pt>
                <c:pt idx="66">
                  <c:v>107</c:v>
                </c:pt>
                <c:pt idx="67">
                  <c:v>108</c:v>
                </c:pt>
                <c:pt idx="68">
                  <c:v>109</c:v>
                </c:pt>
                <c:pt idx="69">
                  <c:v>110</c:v>
                </c:pt>
                <c:pt idx="70">
                  <c:v>111</c:v>
                </c:pt>
                <c:pt idx="71">
                  <c:v>113</c:v>
                </c:pt>
                <c:pt idx="72">
                  <c:v>114</c:v>
                </c:pt>
                <c:pt idx="73">
                  <c:v>115</c:v>
                </c:pt>
                <c:pt idx="74">
                  <c:v>116</c:v>
                </c:pt>
                <c:pt idx="75">
                  <c:v>117</c:v>
                </c:pt>
                <c:pt idx="76">
                  <c:v>118</c:v>
                </c:pt>
                <c:pt idx="77">
                  <c:v>119</c:v>
                </c:pt>
                <c:pt idx="78">
                  <c:v>120</c:v>
                </c:pt>
                <c:pt idx="79">
                  <c:v>121</c:v>
                </c:pt>
                <c:pt idx="80">
                  <c:v>122</c:v>
                </c:pt>
                <c:pt idx="81">
                  <c:v>124</c:v>
                </c:pt>
                <c:pt idx="82">
                  <c:v>125</c:v>
                </c:pt>
                <c:pt idx="83">
                  <c:v>126</c:v>
                </c:pt>
                <c:pt idx="84">
                  <c:v>127</c:v>
                </c:pt>
                <c:pt idx="85">
                  <c:v>128</c:v>
                </c:pt>
                <c:pt idx="86">
                  <c:v>129</c:v>
                </c:pt>
                <c:pt idx="87">
                  <c:v>130</c:v>
                </c:pt>
                <c:pt idx="88">
                  <c:v>131</c:v>
                </c:pt>
                <c:pt idx="89">
                  <c:v>132</c:v>
                </c:pt>
                <c:pt idx="90">
                  <c:v>134</c:v>
                </c:pt>
                <c:pt idx="91">
                  <c:v>135</c:v>
                </c:pt>
                <c:pt idx="92">
                  <c:v>136</c:v>
                </c:pt>
                <c:pt idx="93">
                  <c:v>137</c:v>
                </c:pt>
                <c:pt idx="94">
                  <c:v>139</c:v>
                </c:pt>
                <c:pt idx="95">
                  <c:v>140</c:v>
                </c:pt>
                <c:pt idx="96">
                  <c:v>141</c:v>
                </c:pt>
                <c:pt idx="97">
                  <c:v>142</c:v>
                </c:pt>
                <c:pt idx="98">
                  <c:v>144</c:v>
                </c:pt>
                <c:pt idx="99">
                  <c:v>145</c:v>
                </c:pt>
                <c:pt idx="100">
                  <c:v>146</c:v>
                </c:pt>
                <c:pt idx="101">
                  <c:v>147</c:v>
                </c:pt>
                <c:pt idx="102">
                  <c:v>148</c:v>
                </c:pt>
                <c:pt idx="103">
                  <c:v>149</c:v>
                </c:pt>
                <c:pt idx="104">
                  <c:v>150</c:v>
                </c:pt>
                <c:pt idx="105">
                  <c:v>152</c:v>
                </c:pt>
                <c:pt idx="106">
                  <c:v>153</c:v>
                </c:pt>
                <c:pt idx="107">
                  <c:v>154</c:v>
                </c:pt>
                <c:pt idx="108">
                  <c:v>155</c:v>
                </c:pt>
                <c:pt idx="109">
                  <c:v>156</c:v>
                </c:pt>
                <c:pt idx="110">
                  <c:v>157</c:v>
                </c:pt>
                <c:pt idx="111">
                  <c:v>158</c:v>
                </c:pt>
                <c:pt idx="112">
                  <c:v>159</c:v>
                </c:pt>
                <c:pt idx="113">
                  <c:v>160</c:v>
                </c:pt>
                <c:pt idx="114">
                  <c:v>161</c:v>
                </c:pt>
                <c:pt idx="115">
                  <c:v>162</c:v>
                </c:pt>
                <c:pt idx="116">
                  <c:v>163</c:v>
                </c:pt>
                <c:pt idx="117">
                  <c:v>165</c:v>
                </c:pt>
                <c:pt idx="118">
                  <c:v>166</c:v>
                </c:pt>
                <c:pt idx="119">
                  <c:v>167</c:v>
                </c:pt>
                <c:pt idx="120">
                  <c:v>168</c:v>
                </c:pt>
                <c:pt idx="121">
                  <c:v>169</c:v>
                </c:pt>
                <c:pt idx="122">
                  <c:v>170</c:v>
                </c:pt>
                <c:pt idx="123">
                  <c:v>172</c:v>
                </c:pt>
                <c:pt idx="124">
                  <c:v>173</c:v>
                </c:pt>
                <c:pt idx="125">
                  <c:v>174</c:v>
                </c:pt>
                <c:pt idx="126">
                  <c:v>175</c:v>
                </c:pt>
                <c:pt idx="127">
                  <c:v>176</c:v>
                </c:pt>
                <c:pt idx="128">
                  <c:v>177</c:v>
                </c:pt>
                <c:pt idx="129">
                  <c:v>178</c:v>
                </c:pt>
                <c:pt idx="130">
                  <c:v>179</c:v>
                </c:pt>
                <c:pt idx="131">
                  <c:v>180</c:v>
                </c:pt>
                <c:pt idx="132">
                  <c:v>181</c:v>
                </c:pt>
                <c:pt idx="133">
                  <c:v>182</c:v>
                </c:pt>
                <c:pt idx="134">
                  <c:v>183</c:v>
                </c:pt>
                <c:pt idx="135">
                  <c:v>184</c:v>
                </c:pt>
                <c:pt idx="136">
                  <c:v>187</c:v>
                </c:pt>
                <c:pt idx="137">
                  <c:v>189</c:v>
                </c:pt>
                <c:pt idx="138">
                  <c:v>190</c:v>
                </c:pt>
                <c:pt idx="139">
                  <c:v>191</c:v>
                </c:pt>
                <c:pt idx="140">
                  <c:v>192</c:v>
                </c:pt>
                <c:pt idx="141">
                  <c:v>193</c:v>
                </c:pt>
                <c:pt idx="142">
                  <c:v>194</c:v>
                </c:pt>
                <c:pt idx="143">
                  <c:v>196</c:v>
                </c:pt>
                <c:pt idx="144">
                  <c:v>198</c:v>
                </c:pt>
                <c:pt idx="145">
                  <c:v>201</c:v>
                </c:pt>
                <c:pt idx="146">
                  <c:v>203</c:v>
                </c:pt>
                <c:pt idx="147">
                  <c:v>205</c:v>
                </c:pt>
                <c:pt idx="148">
                  <c:v>207</c:v>
                </c:pt>
                <c:pt idx="149">
                  <c:v>211</c:v>
                </c:pt>
                <c:pt idx="150">
                  <c:v>212</c:v>
                </c:pt>
                <c:pt idx="151">
                  <c:v>214</c:v>
                </c:pt>
                <c:pt idx="152">
                  <c:v>216</c:v>
                </c:pt>
                <c:pt idx="153">
                  <c:v>217</c:v>
                </c:pt>
                <c:pt idx="154">
                  <c:v>218</c:v>
                </c:pt>
                <c:pt idx="155">
                  <c:v>219</c:v>
                </c:pt>
                <c:pt idx="156">
                  <c:v>220</c:v>
                </c:pt>
                <c:pt idx="157">
                  <c:v>221</c:v>
                </c:pt>
                <c:pt idx="158">
                  <c:v>222</c:v>
                </c:pt>
                <c:pt idx="159">
                  <c:v>224</c:v>
                </c:pt>
                <c:pt idx="160">
                  <c:v>227</c:v>
                </c:pt>
                <c:pt idx="161">
                  <c:v>228</c:v>
                </c:pt>
                <c:pt idx="162">
                  <c:v>230</c:v>
                </c:pt>
                <c:pt idx="163">
                  <c:v>231</c:v>
                </c:pt>
                <c:pt idx="164">
                  <c:v>234</c:v>
                </c:pt>
                <c:pt idx="165">
                  <c:v>235</c:v>
                </c:pt>
                <c:pt idx="166">
                  <c:v>238</c:v>
                </c:pt>
                <c:pt idx="167">
                  <c:v>241</c:v>
                </c:pt>
                <c:pt idx="168">
                  <c:v>242</c:v>
                </c:pt>
                <c:pt idx="169">
                  <c:v>245</c:v>
                </c:pt>
                <c:pt idx="170">
                  <c:v>248</c:v>
                </c:pt>
                <c:pt idx="171">
                  <c:v>249</c:v>
                </c:pt>
                <c:pt idx="172">
                  <c:v>250</c:v>
                </c:pt>
                <c:pt idx="173">
                  <c:v>251</c:v>
                </c:pt>
                <c:pt idx="174">
                  <c:v>253</c:v>
                </c:pt>
                <c:pt idx="175">
                  <c:v>257</c:v>
                </c:pt>
                <c:pt idx="176">
                  <c:v>261</c:v>
                </c:pt>
                <c:pt idx="177">
                  <c:v>263</c:v>
                </c:pt>
                <c:pt idx="178">
                  <c:v>264</c:v>
                </c:pt>
                <c:pt idx="179">
                  <c:v>267</c:v>
                </c:pt>
                <c:pt idx="180">
                  <c:v>269</c:v>
                </c:pt>
                <c:pt idx="181">
                  <c:v>270</c:v>
                </c:pt>
                <c:pt idx="182">
                  <c:v>274</c:v>
                </c:pt>
                <c:pt idx="183">
                  <c:v>275</c:v>
                </c:pt>
                <c:pt idx="184">
                  <c:v>277</c:v>
                </c:pt>
                <c:pt idx="185">
                  <c:v>280</c:v>
                </c:pt>
                <c:pt idx="186">
                  <c:v>283</c:v>
                </c:pt>
                <c:pt idx="187">
                  <c:v>285</c:v>
                </c:pt>
                <c:pt idx="188">
                  <c:v>289</c:v>
                </c:pt>
                <c:pt idx="189">
                  <c:v>291</c:v>
                </c:pt>
                <c:pt idx="190">
                  <c:v>292</c:v>
                </c:pt>
                <c:pt idx="191">
                  <c:v>294</c:v>
                </c:pt>
                <c:pt idx="192">
                  <c:v>299</c:v>
                </c:pt>
                <c:pt idx="193">
                  <c:v>305</c:v>
                </c:pt>
                <c:pt idx="194">
                  <c:v>308</c:v>
                </c:pt>
                <c:pt idx="195">
                  <c:v>312</c:v>
                </c:pt>
                <c:pt idx="196">
                  <c:v>315</c:v>
                </c:pt>
                <c:pt idx="197">
                  <c:v>317</c:v>
                </c:pt>
                <c:pt idx="198">
                  <c:v>320</c:v>
                </c:pt>
                <c:pt idx="199">
                  <c:v>327</c:v>
                </c:pt>
                <c:pt idx="200">
                  <c:v>331</c:v>
                </c:pt>
                <c:pt idx="201">
                  <c:v>336</c:v>
                </c:pt>
                <c:pt idx="202">
                  <c:v>339</c:v>
                </c:pt>
                <c:pt idx="203">
                  <c:v>344</c:v>
                </c:pt>
                <c:pt idx="204">
                  <c:v>347</c:v>
                </c:pt>
                <c:pt idx="205">
                  <c:v>360</c:v>
                </c:pt>
                <c:pt idx="206">
                  <c:v>364</c:v>
                </c:pt>
                <c:pt idx="207">
                  <c:v>368</c:v>
                </c:pt>
                <c:pt idx="208">
                  <c:v>373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DDF-4A1F-9996-F613C62D230B}"/>
            </c:ext>
          </c:extLst>
        </c:ser>
        <c:ser>
          <c:idx val="0"/>
          <c:order val="6"/>
          <c:tx>
            <c:v>D value</c:v>
          </c:tx>
          <c:spPr>
            <a:ln w="38100">
              <a:noFill/>
            </a:ln>
          </c:spPr>
          <c:trendline>
            <c:trendlineType val="power"/>
            <c:dispRSqr val="1"/>
            <c:dispEq val="1"/>
            <c:trendlineLbl>
              <c:layout>
                <c:manualLayout>
                  <c:x val="-0.24361786985026862"/>
                  <c:y val="-2.3592051809687636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4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'Block I (Paola)'!#REF!</c:f>
            </c:numRef>
          </c:xVal>
          <c:yVal>
            <c:numRef>
              <c:f>'Block I (Paola)'!#REF!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DDF-4A1F-9996-F613C62D230B}"/>
            </c:ext>
          </c:extLst>
        </c:ser>
        <c:ser>
          <c:idx val="4"/>
          <c:order val="7"/>
          <c:spPr>
            <a:ln w="38100">
              <a:noFill/>
            </a:ln>
          </c:spPr>
          <c:marker>
            <c:symbol val="diamond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trendline>
            <c:trendlineType val="power"/>
            <c:dispRSqr val="1"/>
            <c:dispEq val="1"/>
            <c:trendlineLbl>
              <c:layout>
                <c:manualLayout>
                  <c:x val="2.4886964999136885E-2"/>
                  <c:y val="-0.18722248463774765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600" b="1">
                      <a:solidFill>
                        <a:srgbClr val="FF0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'Block I (Paola)'!$AG$47:$AG$255</c:f>
              <c:numCache>
                <c:formatCode>General</c:formatCode>
                <c:ptCount val="209"/>
                <c:pt idx="0">
                  <c:v>16.004999999999999</c:v>
                </c:pt>
                <c:pt idx="1">
                  <c:v>16.001000000000001</c:v>
                </c:pt>
                <c:pt idx="2">
                  <c:v>15.789</c:v>
                </c:pt>
                <c:pt idx="3">
                  <c:v>15.785</c:v>
                </c:pt>
                <c:pt idx="4">
                  <c:v>15.654999999999999</c:v>
                </c:pt>
                <c:pt idx="5">
                  <c:v>15.426</c:v>
                </c:pt>
                <c:pt idx="6">
                  <c:v>15.314</c:v>
                </c:pt>
                <c:pt idx="7">
                  <c:v>15.109</c:v>
                </c:pt>
                <c:pt idx="8">
                  <c:v>15.016</c:v>
                </c:pt>
                <c:pt idx="9">
                  <c:v>14.82</c:v>
                </c:pt>
                <c:pt idx="10">
                  <c:v>14.494</c:v>
                </c:pt>
                <c:pt idx="11">
                  <c:v>13.202</c:v>
                </c:pt>
                <c:pt idx="12">
                  <c:v>13.138999999999999</c:v>
                </c:pt>
                <c:pt idx="13">
                  <c:v>12.885</c:v>
                </c:pt>
                <c:pt idx="14">
                  <c:v>12.84</c:v>
                </c:pt>
                <c:pt idx="15">
                  <c:v>12.786</c:v>
                </c:pt>
                <c:pt idx="16">
                  <c:v>12.585000000000001</c:v>
                </c:pt>
                <c:pt idx="17">
                  <c:v>12.448</c:v>
                </c:pt>
                <c:pt idx="18">
                  <c:v>11.85</c:v>
                </c:pt>
                <c:pt idx="19">
                  <c:v>11.742000000000001</c:v>
                </c:pt>
                <c:pt idx="20">
                  <c:v>11.577999999999999</c:v>
                </c:pt>
                <c:pt idx="21">
                  <c:v>11.561999999999999</c:v>
                </c:pt>
                <c:pt idx="22">
                  <c:v>11.451000000000001</c:v>
                </c:pt>
                <c:pt idx="23">
                  <c:v>11.435</c:v>
                </c:pt>
                <c:pt idx="24">
                  <c:v>11.113</c:v>
                </c:pt>
                <c:pt idx="25">
                  <c:v>10.864000000000001</c:v>
                </c:pt>
                <c:pt idx="26">
                  <c:v>10.769</c:v>
                </c:pt>
                <c:pt idx="27">
                  <c:v>10.752000000000001</c:v>
                </c:pt>
                <c:pt idx="28">
                  <c:v>10.548</c:v>
                </c:pt>
                <c:pt idx="29">
                  <c:v>10.266999999999999</c:v>
                </c:pt>
                <c:pt idx="30">
                  <c:v>10.054</c:v>
                </c:pt>
                <c:pt idx="31">
                  <c:v>9.8109999999999999</c:v>
                </c:pt>
                <c:pt idx="32">
                  <c:v>9.6340000000000003</c:v>
                </c:pt>
                <c:pt idx="33">
                  <c:v>9.5540000000000003</c:v>
                </c:pt>
                <c:pt idx="34">
                  <c:v>9.5139999999999993</c:v>
                </c:pt>
                <c:pt idx="35">
                  <c:v>9.4939999999999998</c:v>
                </c:pt>
                <c:pt idx="36">
                  <c:v>9.44</c:v>
                </c:pt>
                <c:pt idx="37">
                  <c:v>9.298</c:v>
                </c:pt>
                <c:pt idx="38">
                  <c:v>9.2560000000000002</c:v>
                </c:pt>
                <c:pt idx="39">
                  <c:v>9.173</c:v>
                </c:pt>
                <c:pt idx="40">
                  <c:v>9.1460000000000008</c:v>
                </c:pt>
                <c:pt idx="41">
                  <c:v>9.0549999999999997</c:v>
                </c:pt>
                <c:pt idx="42">
                  <c:v>8.9489999999999998</c:v>
                </c:pt>
                <c:pt idx="43">
                  <c:v>8.8629999999999995</c:v>
                </c:pt>
                <c:pt idx="44">
                  <c:v>8.7110000000000003</c:v>
                </c:pt>
                <c:pt idx="45">
                  <c:v>8.5190000000000001</c:v>
                </c:pt>
                <c:pt idx="46">
                  <c:v>8.4209999999999994</c:v>
                </c:pt>
                <c:pt idx="47">
                  <c:v>8.4130000000000003</c:v>
                </c:pt>
                <c:pt idx="48">
                  <c:v>8.2059999999999995</c:v>
                </c:pt>
                <c:pt idx="49">
                  <c:v>8.1989999999999998</c:v>
                </c:pt>
                <c:pt idx="50">
                  <c:v>8.1129999999999995</c:v>
                </c:pt>
                <c:pt idx="51">
                  <c:v>7.9939999999999998</c:v>
                </c:pt>
                <c:pt idx="52">
                  <c:v>7.9219999999999997</c:v>
                </c:pt>
                <c:pt idx="53">
                  <c:v>7.8819999999999997</c:v>
                </c:pt>
                <c:pt idx="54">
                  <c:v>7.8659999999999997</c:v>
                </c:pt>
                <c:pt idx="55">
                  <c:v>7.7190000000000003</c:v>
                </c:pt>
                <c:pt idx="56">
                  <c:v>7.702</c:v>
                </c:pt>
                <c:pt idx="57">
                  <c:v>7.45</c:v>
                </c:pt>
                <c:pt idx="58">
                  <c:v>7.4420000000000002</c:v>
                </c:pt>
                <c:pt idx="59">
                  <c:v>7.39</c:v>
                </c:pt>
                <c:pt idx="60">
                  <c:v>7.1269999999999998</c:v>
                </c:pt>
                <c:pt idx="61">
                  <c:v>7.109</c:v>
                </c:pt>
                <c:pt idx="62">
                  <c:v>7.0910000000000002</c:v>
                </c:pt>
                <c:pt idx="63">
                  <c:v>7.0369999999999999</c:v>
                </c:pt>
                <c:pt idx="64">
                  <c:v>6.9740000000000002</c:v>
                </c:pt>
                <c:pt idx="65">
                  <c:v>6.8819999999999997</c:v>
                </c:pt>
                <c:pt idx="66">
                  <c:v>6.8170000000000002</c:v>
                </c:pt>
                <c:pt idx="67">
                  <c:v>6.6849999999999996</c:v>
                </c:pt>
                <c:pt idx="68">
                  <c:v>6.6079999999999997</c:v>
                </c:pt>
                <c:pt idx="69">
                  <c:v>6.5890000000000004</c:v>
                </c:pt>
                <c:pt idx="70">
                  <c:v>6.54</c:v>
                </c:pt>
                <c:pt idx="71">
                  <c:v>6.53</c:v>
                </c:pt>
                <c:pt idx="72">
                  <c:v>6.4320000000000004</c:v>
                </c:pt>
                <c:pt idx="73">
                  <c:v>6.4219999999999997</c:v>
                </c:pt>
                <c:pt idx="74">
                  <c:v>6.4119999999999999</c:v>
                </c:pt>
                <c:pt idx="75">
                  <c:v>6.4020000000000001</c:v>
                </c:pt>
                <c:pt idx="76">
                  <c:v>6.2919999999999998</c:v>
                </c:pt>
                <c:pt idx="77">
                  <c:v>6.17</c:v>
                </c:pt>
                <c:pt idx="78">
                  <c:v>6.149</c:v>
                </c:pt>
                <c:pt idx="79">
                  <c:v>6.0860000000000003</c:v>
                </c:pt>
                <c:pt idx="80">
                  <c:v>6.0759999999999996</c:v>
                </c:pt>
                <c:pt idx="81">
                  <c:v>6.0659999999999998</c:v>
                </c:pt>
                <c:pt idx="82">
                  <c:v>6.0229999999999997</c:v>
                </c:pt>
                <c:pt idx="83">
                  <c:v>6.0019999999999998</c:v>
                </c:pt>
                <c:pt idx="84">
                  <c:v>5.96</c:v>
                </c:pt>
                <c:pt idx="85">
                  <c:v>5.9169999999999998</c:v>
                </c:pt>
                <c:pt idx="86">
                  <c:v>5.8949999999999996</c:v>
                </c:pt>
                <c:pt idx="87">
                  <c:v>5.6859999999999999</c:v>
                </c:pt>
                <c:pt idx="88">
                  <c:v>5.5960000000000001</c:v>
                </c:pt>
                <c:pt idx="89">
                  <c:v>5.399</c:v>
                </c:pt>
                <c:pt idx="90">
                  <c:v>5.3869999999999996</c:v>
                </c:pt>
                <c:pt idx="91">
                  <c:v>5.3520000000000003</c:v>
                </c:pt>
                <c:pt idx="92">
                  <c:v>5.3280000000000003</c:v>
                </c:pt>
                <c:pt idx="93">
                  <c:v>5.3159999999999998</c:v>
                </c:pt>
                <c:pt idx="94">
                  <c:v>5.3040000000000003</c:v>
                </c:pt>
                <c:pt idx="95">
                  <c:v>5.2320000000000002</c:v>
                </c:pt>
                <c:pt idx="96">
                  <c:v>5.2069999999999999</c:v>
                </c:pt>
                <c:pt idx="97">
                  <c:v>5.1829999999999998</c:v>
                </c:pt>
                <c:pt idx="98">
                  <c:v>5.133</c:v>
                </c:pt>
                <c:pt idx="99">
                  <c:v>5.1079999999999997</c:v>
                </c:pt>
                <c:pt idx="100">
                  <c:v>5.0960000000000001</c:v>
                </c:pt>
                <c:pt idx="101">
                  <c:v>5.0830000000000002</c:v>
                </c:pt>
                <c:pt idx="102">
                  <c:v>5.0330000000000004</c:v>
                </c:pt>
                <c:pt idx="103">
                  <c:v>5.0199999999999996</c:v>
                </c:pt>
                <c:pt idx="104">
                  <c:v>4.9820000000000002</c:v>
                </c:pt>
                <c:pt idx="105">
                  <c:v>4.931</c:v>
                </c:pt>
                <c:pt idx="106">
                  <c:v>4.8129999999999997</c:v>
                </c:pt>
                <c:pt idx="107">
                  <c:v>4.8</c:v>
                </c:pt>
                <c:pt idx="108">
                  <c:v>4.7729999999999997</c:v>
                </c:pt>
                <c:pt idx="109">
                  <c:v>4.76</c:v>
                </c:pt>
                <c:pt idx="110">
                  <c:v>4.7469999999999999</c:v>
                </c:pt>
                <c:pt idx="111">
                  <c:v>4.7060000000000004</c:v>
                </c:pt>
                <c:pt idx="112">
                  <c:v>4.6929999999999996</c:v>
                </c:pt>
                <c:pt idx="113">
                  <c:v>4.6660000000000004</c:v>
                </c:pt>
                <c:pt idx="114">
                  <c:v>4.6239999999999997</c:v>
                </c:pt>
                <c:pt idx="115">
                  <c:v>4.5830000000000002</c:v>
                </c:pt>
                <c:pt idx="116">
                  <c:v>4.569</c:v>
                </c:pt>
                <c:pt idx="117">
                  <c:v>4.5410000000000004</c:v>
                </c:pt>
                <c:pt idx="118">
                  <c:v>4.5129999999999999</c:v>
                </c:pt>
                <c:pt idx="119">
                  <c:v>4.4710000000000001</c:v>
                </c:pt>
                <c:pt idx="120">
                  <c:v>4.4420000000000002</c:v>
                </c:pt>
                <c:pt idx="121">
                  <c:v>4.4130000000000003</c:v>
                </c:pt>
                <c:pt idx="122">
                  <c:v>4.399</c:v>
                </c:pt>
                <c:pt idx="123">
                  <c:v>4.37</c:v>
                </c:pt>
                <c:pt idx="124">
                  <c:v>4.3109999999999999</c:v>
                </c:pt>
                <c:pt idx="125">
                  <c:v>4.2519999999999998</c:v>
                </c:pt>
                <c:pt idx="126">
                  <c:v>4.2060000000000004</c:v>
                </c:pt>
                <c:pt idx="127">
                  <c:v>4.0990000000000002</c:v>
                </c:pt>
                <c:pt idx="128">
                  <c:v>4.0519999999999996</c:v>
                </c:pt>
                <c:pt idx="129">
                  <c:v>3.9889999999999999</c:v>
                </c:pt>
                <c:pt idx="130">
                  <c:v>3.9729999999999999</c:v>
                </c:pt>
                <c:pt idx="131">
                  <c:v>3.9569999999999999</c:v>
                </c:pt>
                <c:pt idx="132">
                  <c:v>3.9249999999999998</c:v>
                </c:pt>
                <c:pt idx="133">
                  <c:v>3.9079999999999999</c:v>
                </c:pt>
                <c:pt idx="134">
                  <c:v>3.8919999999999999</c:v>
                </c:pt>
                <c:pt idx="135">
                  <c:v>3.8759999999999999</c:v>
                </c:pt>
                <c:pt idx="136">
                  <c:v>3.843</c:v>
                </c:pt>
                <c:pt idx="137">
                  <c:v>3.8090000000000002</c:v>
                </c:pt>
                <c:pt idx="138">
                  <c:v>3.7759999999999998</c:v>
                </c:pt>
                <c:pt idx="139">
                  <c:v>3.7250000000000001</c:v>
                </c:pt>
                <c:pt idx="140">
                  <c:v>3.7080000000000002</c:v>
                </c:pt>
                <c:pt idx="141">
                  <c:v>3.6909999999999998</c:v>
                </c:pt>
                <c:pt idx="142">
                  <c:v>3.6030000000000002</c:v>
                </c:pt>
                <c:pt idx="143">
                  <c:v>3.5859999999999999</c:v>
                </c:pt>
                <c:pt idx="144">
                  <c:v>3.5680000000000001</c:v>
                </c:pt>
                <c:pt idx="145">
                  <c:v>3.55</c:v>
                </c:pt>
                <c:pt idx="146">
                  <c:v>3.5139999999999998</c:v>
                </c:pt>
                <c:pt idx="147">
                  <c:v>3.4769999999999999</c:v>
                </c:pt>
                <c:pt idx="148">
                  <c:v>3.4590000000000001</c:v>
                </c:pt>
                <c:pt idx="149">
                  <c:v>3.4409999999999998</c:v>
                </c:pt>
                <c:pt idx="150">
                  <c:v>3.4220000000000002</c:v>
                </c:pt>
                <c:pt idx="151">
                  <c:v>3.403</c:v>
                </c:pt>
                <c:pt idx="152">
                  <c:v>3.3849999999999998</c:v>
                </c:pt>
                <c:pt idx="153">
                  <c:v>3.347</c:v>
                </c:pt>
                <c:pt idx="154">
                  <c:v>3.3090000000000002</c:v>
                </c:pt>
                <c:pt idx="155">
                  <c:v>3.2890000000000001</c:v>
                </c:pt>
                <c:pt idx="156">
                  <c:v>3.27</c:v>
                </c:pt>
                <c:pt idx="157">
                  <c:v>3.2309999999999999</c:v>
                </c:pt>
                <c:pt idx="158">
                  <c:v>3.2109999999999999</c:v>
                </c:pt>
                <c:pt idx="159">
                  <c:v>3.1909999999999998</c:v>
                </c:pt>
                <c:pt idx="160">
                  <c:v>3.1709999999999998</c:v>
                </c:pt>
                <c:pt idx="161">
                  <c:v>3.1509999999999998</c:v>
                </c:pt>
                <c:pt idx="162">
                  <c:v>3.1309999999999998</c:v>
                </c:pt>
                <c:pt idx="163">
                  <c:v>3.11</c:v>
                </c:pt>
                <c:pt idx="164">
                  <c:v>3.069</c:v>
                </c:pt>
                <c:pt idx="165">
                  <c:v>3.0059999999999998</c:v>
                </c:pt>
                <c:pt idx="166">
                  <c:v>2.9849999999999999</c:v>
                </c:pt>
                <c:pt idx="167">
                  <c:v>2.964</c:v>
                </c:pt>
                <c:pt idx="168">
                  <c:v>2.9420000000000002</c:v>
                </c:pt>
                <c:pt idx="169">
                  <c:v>2.92</c:v>
                </c:pt>
                <c:pt idx="170">
                  <c:v>2.8980000000000001</c:v>
                </c:pt>
                <c:pt idx="171">
                  <c:v>2.8759999999999999</c:v>
                </c:pt>
                <c:pt idx="172">
                  <c:v>2.8540000000000001</c:v>
                </c:pt>
                <c:pt idx="173">
                  <c:v>2.8090000000000002</c:v>
                </c:pt>
                <c:pt idx="174">
                  <c:v>2.786</c:v>
                </c:pt>
                <c:pt idx="175">
                  <c:v>2.7629999999999999</c:v>
                </c:pt>
                <c:pt idx="176">
                  <c:v>2.74</c:v>
                </c:pt>
                <c:pt idx="177">
                  <c:v>2.7170000000000001</c:v>
                </c:pt>
                <c:pt idx="178">
                  <c:v>2.6930000000000001</c:v>
                </c:pt>
                <c:pt idx="179">
                  <c:v>2.67</c:v>
                </c:pt>
                <c:pt idx="180">
                  <c:v>2.6459999999999999</c:v>
                </c:pt>
                <c:pt idx="181">
                  <c:v>2.6219999999999999</c:v>
                </c:pt>
                <c:pt idx="182">
                  <c:v>2.597</c:v>
                </c:pt>
                <c:pt idx="183">
                  <c:v>2.573</c:v>
                </c:pt>
                <c:pt idx="184">
                  <c:v>2.548</c:v>
                </c:pt>
                <c:pt idx="185">
                  <c:v>2.5230000000000001</c:v>
                </c:pt>
                <c:pt idx="186">
                  <c:v>2.4969999999999999</c:v>
                </c:pt>
                <c:pt idx="187">
                  <c:v>2.472</c:v>
                </c:pt>
                <c:pt idx="188">
                  <c:v>2.4460000000000002</c:v>
                </c:pt>
                <c:pt idx="189">
                  <c:v>2.42</c:v>
                </c:pt>
                <c:pt idx="190">
                  <c:v>2.3929999999999998</c:v>
                </c:pt>
                <c:pt idx="191">
                  <c:v>2.3660000000000001</c:v>
                </c:pt>
                <c:pt idx="192">
                  <c:v>2.339</c:v>
                </c:pt>
                <c:pt idx="193">
                  <c:v>2.3119999999999998</c:v>
                </c:pt>
                <c:pt idx="194">
                  <c:v>2.2839999999999998</c:v>
                </c:pt>
                <c:pt idx="195">
                  <c:v>2.2559999999999998</c:v>
                </c:pt>
                <c:pt idx="196">
                  <c:v>2.2280000000000002</c:v>
                </c:pt>
                <c:pt idx="197">
                  <c:v>2.1989999999999998</c:v>
                </c:pt>
                <c:pt idx="198">
                  <c:v>2.17</c:v>
                </c:pt>
                <c:pt idx="199">
                  <c:v>2.14</c:v>
                </c:pt>
                <c:pt idx="200">
                  <c:v>2.1110000000000002</c:v>
                </c:pt>
                <c:pt idx="201">
                  <c:v>2.08</c:v>
                </c:pt>
                <c:pt idx="202">
                  <c:v>2.0489999999999999</c:v>
                </c:pt>
                <c:pt idx="203">
                  <c:v>2.0179999999999998</c:v>
                </c:pt>
                <c:pt idx="204">
                  <c:v>1.986</c:v>
                </c:pt>
                <c:pt idx="205">
                  <c:v>1.954</c:v>
                </c:pt>
                <c:pt idx="206">
                  <c:v>1.921</c:v>
                </c:pt>
                <c:pt idx="207">
                  <c:v>1.8879999999999999</c:v>
                </c:pt>
                <c:pt idx="208">
                  <c:v>1.8540000000000001</c:v>
                </c:pt>
              </c:numCache>
              <c:extLst xmlns:c15="http://schemas.microsoft.com/office/drawing/2012/chart"/>
            </c:numRef>
          </c:xVal>
          <c:yVal>
            <c:numRef>
              <c:f>'Block I (Paola)'!$AH$47:$AH$255</c:f>
              <c:numCache>
                <c:formatCode>General</c:formatCode>
                <c:ptCount val="209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53</c:v>
                </c:pt>
                <c:pt idx="14">
                  <c:v>54</c:v>
                </c:pt>
                <c:pt idx="15">
                  <c:v>55</c:v>
                </c:pt>
                <c:pt idx="16">
                  <c:v>56</c:v>
                </c:pt>
                <c:pt idx="17">
                  <c:v>57</c:v>
                </c:pt>
                <c:pt idx="18">
                  <c:v>58</c:v>
                </c:pt>
                <c:pt idx="19">
                  <c:v>59</c:v>
                </c:pt>
                <c:pt idx="20">
                  <c:v>60</c:v>
                </c:pt>
                <c:pt idx="21">
                  <c:v>61</c:v>
                </c:pt>
                <c:pt idx="22">
                  <c:v>62</c:v>
                </c:pt>
                <c:pt idx="23">
                  <c:v>63</c:v>
                </c:pt>
                <c:pt idx="24">
                  <c:v>64</c:v>
                </c:pt>
                <c:pt idx="25">
                  <c:v>65</c:v>
                </c:pt>
                <c:pt idx="26">
                  <c:v>66</c:v>
                </c:pt>
                <c:pt idx="27">
                  <c:v>67</c:v>
                </c:pt>
                <c:pt idx="28">
                  <c:v>68</c:v>
                </c:pt>
                <c:pt idx="29">
                  <c:v>69</c:v>
                </c:pt>
                <c:pt idx="30">
                  <c:v>70</c:v>
                </c:pt>
                <c:pt idx="31">
                  <c:v>71</c:v>
                </c:pt>
                <c:pt idx="32">
                  <c:v>72</c:v>
                </c:pt>
                <c:pt idx="33">
                  <c:v>73</c:v>
                </c:pt>
                <c:pt idx="34">
                  <c:v>74</c:v>
                </c:pt>
                <c:pt idx="35">
                  <c:v>75</c:v>
                </c:pt>
                <c:pt idx="36">
                  <c:v>76</c:v>
                </c:pt>
                <c:pt idx="37">
                  <c:v>77</c:v>
                </c:pt>
                <c:pt idx="38">
                  <c:v>78</c:v>
                </c:pt>
                <c:pt idx="39">
                  <c:v>79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83</c:v>
                </c:pt>
                <c:pt idx="44">
                  <c:v>84</c:v>
                </c:pt>
                <c:pt idx="45">
                  <c:v>85</c:v>
                </c:pt>
                <c:pt idx="46">
                  <c:v>86</c:v>
                </c:pt>
                <c:pt idx="47">
                  <c:v>87</c:v>
                </c:pt>
                <c:pt idx="48">
                  <c:v>88</c:v>
                </c:pt>
                <c:pt idx="49">
                  <c:v>89</c:v>
                </c:pt>
                <c:pt idx="50">
                  <c:v>90</c:v>
                </c:pt>
                <c:pt idx="51">
                  <c:v>91</c:v>
                </c:pt>
                <c:pt idx="52">
                  <c:v>93</c:v>
                </c:pt>
                <c:pt idx="53">
                  <c:v>94</c:v>
                </c:pt>
                <c:pt idx="54">
                  <c:v>95</c:v>
                </c:pt>
                <c:pt idx="55">
                  <c:v>96</c:v>
                </c:pt>
                <c:pt idx="56">
                  <c:v>97</c:v>
                </c:pt>
                <c:pt idx="57">
                  <c:v>98</c:v>
                </c:pt>
                <c:pt idx="58">
                  <c:v>99</c:v>
                </c:pt>
                <c:pt idx="59">
                  <c:v>100</c:v>
                </c:pt>
                <c:pt idx="60">
                  <c:v>101</c:v>
                </c:pt>
                <c:pt idx="61">
                  <c:v>102</c:v>
                </c:pt>
                <c:pt idx="62">
                  <c:v>103</c:v>
                </c:pt>
                <c:pt idx="63">
                  <c:v>104</c:v>
                </c:pt>
                <c:pt idx="64">
                  <c:v>105</c:v>
                </c:pt>
                <c:pt idx="65">
                  <c:v>106</c:v>
                </c:pt>
                <c:pt idx="66">
                  <c:v>107</c:v>
                </c:pt>
                <c:pt idx="67">
                  <c:v>108</c:v>
                </c:pt>
                <c:pt idx="68">
                  <c:v>109</c:v>
                </c:pt>
                <c:pt idx="69">
                  <c:v>110</c:v>
                </c:pt>
                <c:pt idx="70">
                  <c:v>111</c:v>
                </c:pt>
                <c:pt idx="71">
                  <c:v>113</c:v>
                </c:pt>
                <c:pt idx="72">
                  <c:v>114</c:v>
                </c:pt>
                <c:pt idx="73">
                  <c:v>115</c:v>
                </c:pt>
                <c:pt idx="74">
                  <c:v>116</c:v>
                </c:pt>
                <c:pt idx="75">
                  <c:v>117</c:v>
                </c:pt>
                <c:pt idx="76">
                  <c:v>118</c:v>
                </c:pt>
                <c:pt idx="77">
                  <c:v>119</c:v>
                </c:pt>
                <c:pt idx="78">
                  <c:v>120</c:v>
                </c:pt>
                <c:pt idx="79">
                  <c:v>121</c:v>
                </c:pt>
                <c:pt idx="80">
                  <c:v>122</c:v>
                </c:pt>
                <c:pt idx="81">
                  <c:v>124</c:v>
                </c:pt>
                <c:pt idx="82">
                  <c:v>125</c:v>
                </c:pt>
                <c:pt idx="83">
                  <c:v>126</c:v>
                </c:pt>
                <c:pt idx="84">
                  <c:v>127</c:v>
                </c:pt>
                <c:pt idx="85">
                  <c:v>128</c:v>
                </c:pt>
                <c:pt idx="86">
                  <c:v>129</c:v>
                </c:pt>
                <c:pt idx="87">
                  <c:v>130</c:v>
                </c:pt>
                <c:pt idx="88">
                  <c:v>131</c:v>
                </c:pt>
                <c:pt idx="89">
                  <c:v>132</c:v>
                </c:pt>
                <c:pt idx="90">
                  <c:v>134</c:v>
                </c:pt>
                <c:pt idx="91">
                  <c:v>135</c:v>
                </c:pt>
                <c:pt idx="92">
                  <c:v>136</c:v>
                </c:pt>
                <c:pt idx="93">
                  <c:v>137</c:v>
                </c:pt>
                <c:pt idx="94">
                  <c:v>139</c:v>
                </c:pt>
                <c:pt idx="95">
                  <c:v>140</c:v>
                </c:pt>
                <c:pt idx="96">
                  <c:v>141</c:v>
                </c:pt>
                <c:pt idx="97">
                  <c:v>142</c:v>
                </c:pt>
                <c:pt idx="98">
                  <c:v>144</c:v>
                </c:pt>
                <c:pt idx="99">
                  <c:v>145</c:v>
                </c:pt>
                <c:pt idx="100">
                  <c:v>146</c:v>
                </c:pt>
                <c:pt idx="101">
                  <c:v>147</c:v>
                </c:pt>
                <c:pt idx="102">
                  <c:v>148</c:v>
                </c:pt>
                <c:pt idx="103">
                  <c:v>149</c:v>
                </c:pt>
                <c:pt idx="104">
                  <c:v>150</c:v>
                </c:pt>
                <c:pt idx="105">
                  <c:v>152</c:v>
                </c:pt>
                <c:pt idx="106">
                  <c:v>153</c:v>
                </c:pt>
                <c:pt idx="107">
                  <c:v>154</c:v>
                </c:pt>
                <c:pt idx="108">
                  <c:v>155</c:v>
                </c:pt>
                <c:pt idx="109">
                  <c:v>156</c:v>
                </c:pt>
                <c:pt idx="110">
                  <c:v>157</c:v>
                </c:pt>
                <c:pt idx="111">
                  <c:v>158</c:v>
                </c:pt>
                <c:pt idx="112">
                  <c:v>159</c:v>
                </c:pt>
                <c:pt idx="113">
                  <c:v>160</c:v>
                </c:pt>
                <c:pt idx="114">
                  <c:v>161</c:v>
                </c:pt>
                <c:pt idx="115">
                  <c:v>162</c:v>
                </c:pt>
                <c:pt idx="116">
                  <c:v>163</c:v>
                </c:pt>
                <c:pt idx="117">
                  <c:v>165</c:v>
                </c:pt>
                <c:pt idx="118">
                  <c:v>166</c:v>
                </c:pt>
                <c:pt idx="119">
                  <c:v>167</c:v>
                </c:pt>
                <c:pt idx="120">
                  <c:v>168</c:v>
                </c:pt>
                <c:pt idx="121">
                  <c:v>169</c:v>
                </c:pt>
                <c:pt idx="122">
                  <c:v>170</c:v>
                </c:pt>
                <c:pt idx="123">
                  <c:v>172</c:v>
                </c:pt>
                <c:pt idx="124">
                  <c:v>173</c:v>
                </c:pt>
                <c:pt idx="125">
                  <c:v>174</c:v>
                </c:pt>
                <c:pt idx="126">
                  <c:v>175</c:v>
                </c:pt>
                <c:pt idx="127">
                  <c:v>176</c:v>
                </c:pt>
                <c:pt idx="128">
                  <c:v>177</c:v>
                </c:pt>
                <c:pt idx="129">
                  <c:v>178</c:v>
                </c:pt>
                <c:pt idx="130">
                  <c:v>179</c:v>
                </c:pt>
                <c:pt idx="131">
                  <c:v>180</c:v>
                </c:pt>
                <c:pt idx="132">
                  <c:v>181</c:v>
                </c:pt>
                <c:pt idx="133">
                  <c:v>182</c:v>
                </c:pt>
                <c:pt idx="134">
                  <c:v>183</c:v>
                </c:pt>
                <c:pt idx="135">
                  <c:v>184</c:v>
                </c:pt>
                <c:pt idx="136">
                  <c:v>187</c:v>
                </c:pt>
                <c:pt idx="137">
                  <c:v>189</c:v>
                </c:pt>
                <c:pt idx="138">
                  <c:v>190</c:v>
                </c:pt>
                <c:pt idx="139">
                  <c:v>191</c:v>
                </c:pt>
                <c:pt idx="140">
                  <c:v>192</c:v>
                </c:pt>
                <c:pt idx="141">
                  <c:v>193</c:v>
                </c:pt>
                <c:pt idx="142">
                  <c:v>194</c:v>
                </c:pt>
                <c:pt idx="143">
                  <c:v>196</c:v>
                </c:pt>
                <c:pt idx="144">
                  <c:v>198</c:v>
                </c:pt>
                <c:pt idx="145">
                  <c:v>201</c:v>
                </c:pt>
                <c:pt idx="146">
                  <c:v>203</c:v>
                </c:pt>
                <c:pt idx="147">
                  <c:v>205</c:v>
                </c:pt>
                <c:pt idx="148">
                  <c:v>207</c:v>
                </c:pt>
                <c:pt idx="149">
                  <c:v>211</c:v>
                </c:pt>
                <c:pt idx="150">
                  <c:v>212</c:v>
                </c:pt>
                <c:pt idx="151">
                  <c:v>214</c:v>
                </c:pt>
                <c:pt idx="152">
                  <c:v>216</c:v>
                </c:pt>
                <c:pt idx="153">
                  <c:v>217</c:v>
                </c:pt>
                <c:pt idx="154">
                  <c:v>218</c:v>
                </c:pt>
                <c:pt idx="155">
                  <c:v>219</c:v>
                </c:pt>
                <c:pt idx="156">
                  <c:v>220</c:v>
                </c:pt>
                <c:pt idx="157">
                  <c:v>221</c:v>
                </c:pt>
                <c:pt idx="158">
                  <c:v>222</c:v>
                </c:pt>
                <c:pt idx="159">
                  <c:v>224</c:v>
                </c:pt>
                <c:pt idx="160">
                  <c:v>227</c:v>
                </c:pt>
                <c:pt idx="161">
                  <c:v>228</c:v>
                </c:pt>
                <c:pt idx="162">
                  <c:v>230</c:v>
                </c:pt>
                <c:pt idx="163">
                  <c:v>231</c:v>
                </c:pt>
                <c:pt idx="164">
                  <c:v>234</c:v>
                </c:pt>
                <c:pt idx="165">
                  <c:v>235</c:v>
                </c:pt>
                <c:pt idx="166">
                  <c:v>238</c:v>
                </c:pt>
                <c:pt idx="167">
                  <c:v>241</c:v>
                </c:pt>
                <c:pt idx="168">
                  <c:v>242</c:v>
                </c:pt>
                <c:pt idx="169">
                  <c:v>245</c:v>
                </c:pt>
                <c:pt idx="170">
                  <c:v>248</c:v>
                </c:pt>
                <c:pt idx="171">
                  <c:v>249</c:v>
                </c:pt>
                <c:pt idx="172">
                  <c:v>250</c:v>
                </c:pt>
                <c:pt idx="173">
                  <c:v>251</c:v>
                </c:pt>
                <c:pt idx="174">
                  <c:v>253</c:v>
                </c:pt>
                <c:pt idx="175">
                  <c:v>257</c:v>
                </c:pt>
                <c:pt idx="176">
                  <c:v>261</c:v>
                </c:pt>
                <c:pt idx="177">
                  <c:v>263</c:v>
                </c:pt>
                <c:pt idx="178">
                  <c:v>264</c:v>
                </c:pt>
                <c:pt idx="179">
                  <c:v>267</c:v>
                </c:pt>
                <c:pt idx="180">
                  <c:v>269</c:v>
                </c:pt>
                <c:pt idx="181">
                  <c:v>270</c:v>
                </c:pt>
                <c:pt idx="182">
                  <c:v>274</c:v>
                </c:pt>
                <c:pt idx="183">
                  <c:v>275</c:v>
                </c:pt>
                <c:pt idx="184">
                  <c:v>277</c:v>
                </c:pt>
                <c:pt idx="185">
                  <c:v>280</c:v>
                </c:pt>
                <c:pt idx="186">
                  <c:v>283</c:v>
                </c:pt>
                <c:pt idx="187">
                  <c:v>285</c:v>
                </c:pt>
                <c:pt idx="188">
                  <c:v>289</c:v>
                </c:pt>
                <c:pt idx="189">
                  <c:v>291</c:v>
                </c:pt>
                <c:pt idx="190">
                  <c:v>292</c:v>
                </c:pt>
                <c:pt idx="191">
                  <c:v>294</c:v>
                </c:pt>
                <c:pt idx="192">
                  <c:v>299</c:v>
                </c:pt>
                <c:pt idx="193">
                  <c:v>305</c:v>
                </c:pt>
                <c:pt idx="194">
                  <c:v>308</c:v>
                </c:pt>
                <c:pt idx="195">
                  <c:v>312</c:v>
                </c:pt>
                <c:pt idx="196">
                  <c:v>315</c:v>
                </c:pt>
                <c:pt idx="197">
                  <c:v>317</c:v>
                </c:pt>
                <c:pt idx="198">
                  <c:v>320</c:v>
                </c:pt>
                <c:pt idx="199">
                  <c:v>327</c:v>
                </c:pt>
                <c:pt idx="200">
                  <c:v>331</c:v>
                </c:pt>
                <c:pt idx="201">
                  <c:v>336</c:v>
                </c:pt>
                <c:pt idx="202">
                  <c:v>339</c:v>
                </c:pt>
                <c:pt idx="203">
                  <c:v>344</c:v>
                </c:pt>
                <c:pt idx="204">
                  <c:v>347</c:v>
                </c:pt>
                <c:pt idx="205">
                  <c:v>360</c:v>
                </c:pt>
                <c:pt idx="206">
                  <c:v>364</c:v>
                </c:pt>
                <c:pt idx="207">
                  <c:v>368</c:v>
                </c:pt>
                <c:pt idx="208">
                  <c:v>373</c:v>
                </c:pt>
              </c:numCache>
              <c:extLst xmlns:c15="http://schemas.microsoft.com/office/drawing/2012/chart"/>
            </c:numRef>
          </c:yVal>
          <c:smooth val="0"/>
          <c:extLst>
            <c:ext xmlns:c16="http://schemas.microsoft.com/office/drawing/2014/chart" uri="{C3380CC4-5D6E-409C-BE32-E72D297353CC}">
              <c16:uniqueId val="{00000009-BDDF-4A1F-9996-F613C62D2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156671"/>
        <c:axId val="375157151"/>
        <c:extLst/>
      </c:scatterChart>
      <c:valAx>
        <c:axId val="375156671"/>
        <c:scaling>
          <c:logBase val="10"/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Diameter</a:t>
                </a:r>
                <a:r>
                  <a:rPr lang="it-IT" baseline="0"/>
                  <a:t> (mm)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7151"/>
        <c:crossesAt val="0.1"/>
        <c:crossBetween val="midCat"/>
      </c:valAx>
      <c:valAx>
        <c:axId val="375157151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6671"/>
        <c:crossesAt val="0.1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+mn-lt"/>
              </a:defRPr>
            </a:pPr>
            <a:r>
              <a:rPr lang="it-IT" sz="1400" b="0">
                <a:latin typeface="+mn-lt"/>
                <a:ea typeface="Calibri" panose="020F0502020204030204" pitchFamily="34" charset="0"/>
                <a:cs typeface="Calibri" panose="020F0502020204030204" pitchFamily="34" charset="0"/>
              </a:rPr>
              <a:t>Selected domain of CSD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963656456818499E-2"/>
          <c:y val="0.11269439089478694"/>
          <c:w val="0.88152390042153805"/>
          <c:h val="0.79551452272444001"/>
        </c:manualLayout>
      </c:layout>
      <c:scatterChart>
        <c:scatterStyle val="lineMarker"/>
        <c:varyColors val="0"/>
        <c:ser>
          <c:idx val="1"/>
          <c:order val="0"/>
          <c:tx>
            <c:v>CSD</c:v>
          </c:tx>
          <c:spPr>
            <a:ln w="25400">
              <a:noFill/>
            </a:ln>
          </c:spPr>
          <c:marker>
            <c:symbol val="circle"/>
            <c:size val="7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trendline>
            <c:trendlineType val="exp"/>
            <c:dispRSqr val="1"/>
            <c:dispEq val="1"/>
            <c:trendlineLbl>
              <c:layout>
                <c:manualLayout>
                  <c:x val="-4.9531491505002676E-2"/>
                  <c:y val="-0.13707843803691577"/>
                </c:manualLayout>
              </c:layout>
              <c:numFmt formatCode="General" sourceLinked="0"/>
            </c:trendlineLbl>
          </c:trendline>
          <c:xVal>
            <c:numRef>
              <c:f>'Block II (Giulio)'!$AG$8:$AG$1797</c:f>
              <c:numCache>
                <c:formatCode>General</c:formatCode>
                <c:ptCount val="1790"/>
                <c:pt idx="0">
                  <c:v>240.88499999999999</c:v>
                </c:pt>
                <c:pt idx="1">
                  <c:v>186.45099999999999</c:v>
                </c:pt>
                <c:pt idx="2">
                  <c:v>185.345</c:v>
                </c:pt>
                <c:pt idx="3">
                  <c:v>184.50200000000001</c:v>
                </c:pt>
                <c:pt idx="4">
                  <c:v>149.09299999999999</c:v>
                </c:pt>
                <c:pt idx="5">
                  <c:v>143.49100000000001</c:v>
                </c:pt>
                <c:pt idx="6">
                  <c:v>140.262</c:v>
                </c:pt>
                <c:pt idx="7">
                  <c:v>139.70400000000001</c:v>
                </c:pt>
                <c:pt idx="8">
                  <c:v>138.48599999999999</c:v>
                </c:pt>
                <c:pt idx="9">
                  <c:v>127.575</c:v>
                </c:pt>
                <c:pt idx="10">
                  <c:v>120.224</c:v>
                </c:pt>
                <c:pt idx="11">
                  <c:v>104.661</c:v>
                </c:pt>
                <c:pt idx="12">
                  <c:v>99.084000000000003</c:v>
                </c:pt>
                <c:pt idx="13">
                  <c:v>93.278000000000006</c:v>
                </c:pt>
                <c:pt idx="14">
                  <c:v>91.185000000000002</c:v>
                </c:pt>
                <c:pt idx="15">
                  <c:v>90.438000000000002</c:v>
                </c:pt>
                <c:pt idx="16">
                  <c:v>85.855999999999995</c:v>
                </c:pt>
                <c:pt idx="17">
                  <c:v>83.58</c:v>
                </c:pt>
                <c:pt idx="18">
                  <c:v>82.096000000000004</c:v>
                </c:pt>
                <c:pt idx="19">
                  <c:v>75.484999999999999</c:v>
                </c:pt>
                <c:pt idx="20">
                  <c:v>74.78</c:v>
                </c:pt>
                <c:pt idx="21">
                  <c:v>73.489999999999995</c:v>
                </c:pt>
                <c:pt idx="22">
                  <c:v>66.561999999999998</c:v>
                </c:pt>
                <c:pt idx="23">
                  <c:v>66.537999999999997</c:v>
                </c:pt>
                <c:pt idx="24">
                  <c:v>62.911999999999999</c:v>
                </c:pt>
                <c:pt idx="25">
                  <c:v>62.009</c:v>
                </c:pt>
                <c:pt idx="26">
                  <c:v>61.128999999999998</c:v>
                </c:pt>
                <c:pt idx="27">
                  <c:v>52.408000000000001</c:v>
                </c:pt>
                <c:pt idx="28">
                  <c:v>52.097999999999999</c:v>
                </c:pt>
                <c:pt idx="29">
                  <c:v>48.604999999999997</c:v>
                </c:pt>
                <c:pt idx="30">
                  <c:v>47.465000000000003</c:v>
                </c:pt>
                <c:pt idx="31">
                  <c:v>45.05</c:v>
                </c:pt>
                <c:pt idx="32">
                  <c:v>44.600999999999999</c:v>
                </c:pt>
                <c:pt idx="33">
                  <c:v>40.648000000000003</c:v>
                </c:pt>
                <c:pt idx="34">
                  <c:v>40.627000000000002</c:v>
                </c:pt>
                <c:pt idx="35">
                  <c:v>39.637999999999998</c:v>
                </c:pt>
                <c:pt idx="36">
                  <c:v>38.366</c:v>
                </c:pt>
                <c:pt idx="37">
                  <c:v>37.780999999999999</c:v>
                </c:pt>
                <c:pt idx="38">
                  <c:v>37.551000000000002</c:v>
                </c:pt>
                <c:pt idx="39">
                  <c:v>36.043999999999997</c:v>
                </c:pt>
                <c:pt idx="40">
                  <c:v>35.698</c:v>
                </c:pt>
                <c:pt idx="41">
                  <c:v>35.179000000000002</c:v>
                </c:pt>
                <c:pt idx="42">
                  <c:v>35.054000000000002</c:v>
                </c:pt>
                <c:pt idx="43">
                  <c:v>33.548999999999999</c:v>
                </c:pt>
                <c:pt idx="44">
                  <c:v>33.347000000000001</c:v>
                </c:pt>
                <c:pt idx="45">
                  <c:v>32.037999999999997</c:v>
                </c:pt>
                <c:pt idx="46">
                  <c:v>31.821000000000002</c:v>
                </c:pt>
                <c:pt idx="47">
                  <c:v>31.117000000000001</c:v>
                </c:pt>
                <c:pt idx="48">
                  <c:v>30.867999999999999</c:v>
                </c:pt>
                <c:pt idx="49">
                  <c:v>30.776</c:v>
                </c:pt>
                <c:pt idx="50">
                  <c:v>30.234999999999999</c:v>
                </c:pt>
                <c:pt idx="51">
                  <c:v>30.207999999999998</c:v>
                </c:pt>
                <c:pt idx="52">
                  <c:v>29.722999999999999</c:v>
                </c:pt>
                <c:pt idx="53">
                  <c:v>29.398</c:v>
                </c:pt>
                <c:pt idx="54">
                  <c:v>28.852</c:v>
                </c:pt>
                <c:pt idx="55">
                  <c:v>28.655000000000001</c:v>
                </c:pt>
                <c:pt idx="56">
                  <c:v>28.210999999999999</c:v>
                </c:pt>
                <c:pt idx="57">
                  <c:v>27.948</c:v>
                </c:pt>
                <c:pt idx="58">
                  <c:v>27.838999999999999</c:v>
                </c:pt>
                <c:pt idx="59">
                  <c:v>27.344999999999999</c:v>
                </c:pt>
                <c:pt idx="60">
                  <c:v>26.587</c:v>
                </c:pt>
                <c:pt idx="61">
                  <c:v>26.489000000000001</c:v>
                </c:pt>
                <c:pt idx="62">
                  <c:v>26.347000000000001</c:v>
                </c:pt>
                <c:pt idx="63">
                  <c:v>26.14</c:v>
                </c:pt>
                <c:pt idx="64">
                  <c:v>25.890999999999998</c:v>
                </c:pt>
                <c:pt idx="65">
                  <c:v>25.773</c:v>
                </c:pt>
                <c:pt idx="66">
                  <c:v>25.611000000000001</c:v>
                </c:pt>
                <c:pt idx="67">
                  <c:v>24.87</c:v>
                </c:pt>
                <c:pt idx="68">
                  <c:v>24.161000000000001</c:v>
                </c:pt>
                <c:pt idx="69">
                  <c:v>23.994</c:v>
                </c:pt>
                <c:pt idx="70">
                  <c:v>23.88</c:v>
                </c:pt>
                <c:pt idx="71">
                  <c:v>23.792000000000002</c:v>
                </c:pt>
                <c:pt idx="72">
                  <c:v>22.925000000000001</c:v>
                </c:pt>
                <c:pt idx="73">
                  <c:v>22.794</c:v>
                </c:pt>
                <c:pt idx="74">
                  <c:v>22.673999999999999</c:v>
                </c:pt>
                <c:pt idx="75">
                  <c:v>22.657</c:v>
                </c:pt>
                <c:pt idx="76">
                  <c:v>22.465</c:v>
                </c:pt>
                <c:pt idx="77">
                  <c:v>22.448</c:v>
                </c:pt>
                <c:pt idx="78">
                  <c:v>22.385999999999999</c:v>
                </c:pt>
                <c:pt idx="79">
                  <c:v>22.286000000000001</c:v>
                </c:pt>
                <c:pt idx="80">
                  <c:v>22.283000000000001</c:v>
                </c:pt>
                <c:pt idx="81">
                  <c:v>22.128</c:v>
                </c:pt>
                <c:pt idx="82">
                  <c:v>21.998999999999999</c:v>
                </c:pt>
                <c:pt idx="83">
                  <c:v>21.536000000000001</c:v>
                </c:pt>
                <c:pt idx="84">
                  <c:v>21.202999999999999</c:v>
                </c:pt>
                <c:pt idx="85">
                  <c:v>21.14</c:v>
                </c:pt>
                <c:pt idx="86">
                  <c:v>20.824000000000002</c:v>
                </c:pt>
                <c:pt idx="87">
                  <c:v>20.620999999999999</c:v>
                </c:pt>
                <c:pt idx="88">
                  <c:v>20.597000000000001</c:v>
                </c:pt>
                <c:pt idx="89">
                  <c:v>20.431999999999999</c:v>
                </c:pt>
                <c:pt idx="90">
                  <c:v>20.404</c:v>
                </c:pt>
                <c:pt idx="91">
                  <c:v>20.276</c:v>
                </c:pt>
                <c:pt idx="92">
                  <c:v>20.074000000000002</c:v>
                </c:pt>
                <c:pt idx="93">
                  <c:v>19.975000000000001</c:v>
                </c:pt>
                <c:pt idx="94">
                  <c:v>19.891999999999999</c:v>
                </c:pt>
                <c:pt idx="95">
                  <c:v>19.766999999999999</c:v>
                </c:pt>
                <c:pt idx="96">
                  <c:v>19.565999999999999</c:v>
                </c:pt>
                <c:pt idx="97">
                  <c:v>19.452000000000002</c:v>
                </c:pt>
                <c:pt idx="98">
                  <c:v>19.318000000000001</c:v>
                </c:pt>
                <c:pt idx="99">
                  <c:v>19.164999999999999</c:v>
                </c:pt>
                <c:pt idx="100">
                  <c:v>19.088999999999999</c:v>
                </c:pt>
                <c:pt idx="101">
                  <c:v>19.079000000000001</c:v>
                </c:pt>
                <c:pt idx="102">
                  <c:v>18.978000000000002</c:v>
                </c:pt>
                <c:pt idx="103">
                  <c:v>18.878</c:v>
                </c:pt>
                <c:pt idx="104">
                  <c:v>18.734999999999999</c:v>
                </c:pt>
                <c:pt idx="105">
                  <c:v>18.52</c:v>
                </c:pt>
                <c:pt idx="106">
                  <c:v>18.379000000000001</c:v>
                </c:pt>
                <c:pt idx="107">
                  <c:v>18.212</c:v>
                </c:pt>
                <c:pt idx="108">
                  <c:v>18.155999999999999</c:v>
                </c:pt>
                <c:pt idx="109">
                  <c:v>17.818999999999999</c:v>
                </c:pt>
                <c:pt idx="110">
                  <c:v>17.783999999999999</c:v>
                </c:pt>
                <c:pt idx="111">
                  <c:v>17.722999999999999</c:v>
                </c:pt>
                <c:pt idx="112">
                  <c:v>17.564</c:v>
                </c:pt>
                <c:pt idx="113">
                  <c:v>17.535</c:v>
                </c:pt>
                <c:pt idx="114">
                  <c:v>17.516999999999999</c:v>
                </c:pt>
                <c:pt idx="115">
                  <c:v>17.329999999999998</c:v>
                </c:pt>
                <c:pt idx="116">
                  <c:v>17.175000000000001</c:v>
                </c:pt>
                <c:pt idx="117">
                  <c:v>17.071000000000002</c:v>
                </c:pt>
                <c:pt idx="118">
                  <c:v>16.568000000000001</c:v>
                </c:pt>
                <c:pt idx="119">
                  <c:v>16.448</c:v>
                </c:pt>
                <c:pt idx="120">
                  <c:v>16.312000000000001</c:v>
                </c:pt>
                <c:pt idx="121">
                  <c:v>16.132000000000001</c:v>
                </c:pt>
                <c:pt idx="122">
                  <c:v>16.079999999999998</c:v>
                </c:pt>
                <c:pt idx="123">
                  <c:v>15.997</c:v>
                </c:pt>
                <c:pt idx="124">
                  <c:v>15.824999999999999</c:v>
                </c:pt>
                <c:pt idx="125">
                  <c:v>15.627000000000001</c:v>
                </c:pt>
                <c:pt idx="126">
                  <c:v>15.569000000000001</c:v>
                </c:pt>
                <c:pt idx="127">
                  <c:v>15.548999999999999</c:v>
                </c:pt>
                <c:pt idx="128">
                  <c:v>15.43</c:v>
                </c:pt>
                <c:pt idx="129">
                  <c:v>15.413</c:v>
                </c:pt>
                <c:pt idx="130">
                  <c:v>15.409000000000001</c:v>
                </c:pt>
                <c:pt idx="131">
                  <c:v>15.404999999999999</c:v>
                </c:pt>
                <c:pt idx="132">
                  <c:v>15.347</c:v>
                </c:pt>
                <c:pt idx="133">
                  <c:v>15.31</c:v>
                </c:pt>
                <c:pt idx="134">
                  <c:v>15.250999999999999</c:v>
                </c:pt>
                <c:pt idx="135">
                  <c:v>15.243</c:v>
                </c:pt>
                <c:pt idx="136">
                  <c:v>15.113</c:v>
                </c:pt>
                <c:pt idx="137">
                  <c:v>15.109</c:v>
                </c:pt>
                <c:pt idx="138">
                  <c:v>15.029</c:v>
                </c:pt>
                <c:pt idx="139">
                  <c:v>15.012</c:v>
                </c:pt>
                <c:pt idx="140">
                  <c:v>14.798</c:v>
                </c:pt>
                <c:pt idx="141">
                  <c:v>14.789</c:v>
                </c:pt>
                <c:pt idx="142">
                  <c:v>14.750999999999999</c:v>
                </c:pt>
                <c:pt idx="143">
                  <c:v>14.599</c:v>
                </c:pt>
                <c:pt idx="144">
                  <c:v>14.476000000000001</c:v>
                </c:pt>
                <c:pt idx="145">
                  <c:v>14.272</c:v>
                </c:pt>
                <c:pt idx="146">
                  <c:v>14.263999999999999</c:v>
                </c:pt>
                <c:pt idx="147">
                  <c:v>14.201000000000001</c:v>
                </c:pt>
                <c:pt idx="148">
                  <c:v>14.048</c:v>
                </c:pt>
                <c:pt idx="149">
                  <c:v>13.975</c:v>
                </c:pt>
                <c:pt idx="150">
                  <c:v>13.943</c:v>
                </c:pt>
                <c:pt idx="151">
                  <c:v>13.911</c:v>
                </c:pt>
                <c:pt idx="152">
                  <c:v>13.847</c:v>
                </c:pt>
                <c:pt idx="153">
                  <c:v>13.741</c:v>
                </c:pt>
                <c:pt idx="154">
                  <c:v>13.651999999999999</c:v>
                </c:pt>
                <c:pt idx="155">
                  <c:v>13.568</c:v>
                </c:pt>
                <c:pt idx="156">
                  <c:v>13.413</c:v>
                </c:pt>
                <c:pt idx="157">
                  <c:v>13.236000000000001</c:v>
                </c:pt>
                <c:pt idx="158">
                  <c:v>13.231</c:v>
                </c:pt>
                <c:pt idx="159">
                  <c:v>13.202</c:v>
                </c:pt>
                <c:pt idx="160">
                  <c:v>13.183</c:v>
                </c:pt>
                <c:pt idx="161">
                  <c:v>13.1</c:v>
                </c:pt>
                <c:pt idx="162">
                  <c:v>13.096</c:v>
                </c:pt>
                <c:pt idx="163">
                  <c:v>13.090999999999999</c:v>
                </c:pt>
                <c:pt idx="164">
                  <c:v>13.081</c:v>
                </c:pt>
                <c:pt idx="165">
                  <c:v>13.076000000000001</c:v>
                </c:pt>
                <c:pt idx="166">
                  <c:v>13.003</c:v>
                </c:pt>
                <c:pt idx="167">
                  <c:v>12.944000000000001</c:v>
                </c:pt>
                <c:pt idx="168">
                  <c:v>12.914</c:v>
                </c:pt>
                <c:pt idx="169">
                  <c:v>12.909000000000001</c:v>
                </c:pt>
                <c:pt idx="170">
                  <c:v>12.875</c:v>
                </c:pt>
                <c:pt idx="171">
                  <c:v>12.83</c:v>
                </c:pt>
                <c:pt idx="172">
                  <c:v>12.750999999999999</c:v>
                </c:pt>
                <c:pt idx="173">
                  <c:v>12.478</c:v>
                </c:pt>
                <c:pt idx="174">
                  <c:v>12.412000000000001</c:v>
                </c:pt>
                <c:pt idx="175">
                  <c:v>12.401</c:v>
                </c:pt>
                <c:pt idx="176">
                  <c:v>12.147</c:v>
                </c:pt>
                <c:pt idx="177">
                  <c:v>12.125999999999999</c:v>
                </c:pt>
                <c:pt idx="178">
                  <c:v>12.047000000000001</c:v>
                </c:pt>
                <c:pt idx="179">
                  <c:v>12.037000000000001</c:v>
                </c:pt>
                <c:pt idx="180">
                  <c:v>12.005000000000001</c:v>
                </c:pt>
                <c:pt idx="181">
                  <c:v>11.994</c:v>
                </c:pt>
                <c:pt idx="182">
                  <c:v>11.978</c:v>
                </c:pt>
                <c:pt idx="183">
                  <c:v>11.834</c:v>
                </c:pt>
                <c:pt idx="184">
                  <c:v>11.78</c:v>
                </c:pt>
                <c:pt idx="185">
                  <c:v>11.757999999999999</c:v>
                </c:pt>
                <c:pt idx="186">
                  <c:v>11.672000000000001</c:v>
                </c:pt>
                <c:pt idx="187">
                  <c:v>11.654999999999999</c:v>
                </c:pt>
                <c:pt idx="188">
                  <c:v>11.611000000000001</c:v>
                </c:pt>
                <c:pt idx="189">
                  <c:v>11.567</c:v>
                </c:pt>
                <c:pt idx="190">
                  <c:v>11.555999999999999</c:v>
                </c:pt>
                <c:pt idx="191">
                  <c:v>11.507</c:v>
                </c:pt>
                <c:pt idx="192">
                  <c:v>11.484999999999999</c:v>
                </c:pt>
                <c:pt idx="193">
                  <c:v>11.451000000000001</c:v>
                </c:pt>
                <c:pt idx="194">
                  <c:v>11.407</c:v>
                </c:pt>
                <c:pt idx="195">
                  <c:v>11.379</c:v>
                </c:pt>
                <c:pt idx="196">
                  <c:v>11.278</c:v>
                </c:pt>
                <c:pt idx="197">
                  <c:v>11.198</c:v>
                </c:pt>
                <c:pt idx="198">
                  <c:v>11.17</c:v>
                </c:pt>
                <c:pt idx="199">
                  <c:v>11.164</c:v>
                </c:pt>
                <c:pt idx="200">
                  <c:v>11.157999999999999</c:v>
                </c:pt>
                <c:pt idx="201">
                  <c:v>11.009</c:v>
                </c:pt>
                <c:pt idx="202">
                  <c:v>10.904999999999999</c:v>
                </c:pt>
                <c:pt idx="203">
                  <c:v>10.823</c:v>
                </c:pt>
                <c:pt idx="204">
                  <c:v>10.817</c:v>
                </c:pt>
                <c:pt idx="205">
                  <c:v>10.805</c:v>
                </c:pt>
                <c:pt idx="206">
                  <c:v>10.698</c:v>
                </c:pt>
                <c:pt idx="207">
                  <c:v>10.657</c:v>
                </c:pt>
                <c:pt idx="208">
                  <c:v>10.645</c:v>
                </c:pt>
                <c:pt idx="209">
                  <c:v>10.597</c:v>
                </c:pt>
                <c:pt idx="210">
                  <c:v>10.5</c:v>
                </c:pt>
                <c:pt idx="211">
                  <c:v>10.476000000000001</c:v>
                </c:pt>
                <c:pt idx="212">
                  <c:v>10.420999999999999</c:v>
                </c:pt>
                <c:pt idx="213">
                  <c:v>10.329000000000001</c:v>
                </c:pt>
                <c:pt idx="214">
                  <c:v>10.205</c:v>
                </c:pt>
                <c:pt idx="215">
                  <c:v>10.192</c:v>
                </c:pt>
                <c:pt idx="216">
                  <c:v>10.173999999999999</c:v>
                </c:pt>
                <c:pt idx="217">
                  <c:v>10.124000000000001</c:v>
                </c:pt>
                <c:pt idx="218">
                  <c:v>10.01</c:v>
                </c:pt>
                <c:pt idx="219">
                  <c:v>10.003</c:v>
                </c:pt>
                <c:pt idx="220">
                  <c:v>9.984</c:v>
                </c:pt>
                <c:pt idx="221">
                  <c:v>9.9649999999999999</c:v>
                </c:pt>
                <c:pt idx="222">
                  <c:v>9.9459999999999997</c:v>
                </c:pt>
                <c:pt idx="223">
                  <c:v>9.907</c:v>
                </c:pt>
                <c:pt idx="224">
                  <c:v>9.8819999999999997</c:v>
                </c:pt>
                <c:pt idx="225">
                  <c:v>9.843</c:v>
                </c:pt>
                <c:pt idx="226">
                  <c:v>9.8109999999999999</c:v>
                </c:pt>
                <c:pt idx="227">
                  <c:v>9.7449999999999992</c:v>
                </c:pt>
                <c:pt idx="228">
                  <c:v>9.7390000000000008</c:v>
                </c:pt>
                <c:pt idx="229">
                  <c:v>9.7260000000000009</c:v>
                </c:pt>
                <c:pt idx="230">
                  <c:v>9.6929999999999996</c:v>
                </c:pt>
                <c:pt idx="231">
                  <c:v>9.5809999999999995</c:v>
                </c:pt>
                <c:pt idx="232">
                  <c:v>9.5009999999999994</c:v>
                </c:pt>
                <c:pt idx="233">
                  <c:v>9.4939999999999998</c:v>
                </c:pt>
                <c:pt idx="234">
                  <c:v>9.3520000000000003</c:v>
                </c:pt>
                <c:pt idx="235">
                  <c:v>9.3379999999999992</c:v>
                </c:pt>
                <c:pt idx="236">
                  <c:v>9.3109999999999999</c:v>
                </c:pt>
                <c:pt idx="237">
                  <c:v>9.298</c:v>
                </c:pt>
                <c:pt idx="238">
                  <c:v>9.2910000000000004</c:v>
                </c:pt>
                <c:pt idx="239">
                  <c:v>9.2360000000000007</c:v>
                </c:pt>
                <c:pt idx="240">
                  <c:v>9.2010000000000005</c:v>
                </c:pt>
                <c:pt idx="241">
                  <c:v>9.1940000000000008</c:v>
                </c:pt>
                <c:pt idx="242">
                  <c:v>9.0549999999999997</c:v>
                </c:pt>
                <c:pt idx="243">
                  <c:v>9.0340000000000007</c:v>
                </c:pt>
                <c:pt idx="244">
                  <c:v>9.0120000000000005</c:v>
                </c:pt>
                <c:pt idx="245">
                  <c:v>9.0050000000000008</c:v>
                </c:pt>
                <c:pt idx="246">
                  <c:v>8.9559999999999995</c:v>
                </c:pt>
                <c:pt idx="247">
                  <c:v>8.9489999999999998</c:v>
                </c:pt>
                <c:pt idx="248">
                  <c:v>8.9269999999999996</c:v>
                </c:pt>
                <c:pt idx="249">
                  <c:v>8.9060000000000006</c:v>
                </c:pt>
                <c:pt idx="250">
                  <c:v>8.8770000000000007</c:v>
                </c:pt>
                <c:pt idx="251">
                  <c:v>8.827</c:v>
                </c:pt>
                <c:pt idx="252">
                  <c:v>8.82</c:v>
                </c:pt>
                <c:pt idx="253">
                  <c:v>8.7469999999999999</c:v>
                </c:pt>
                <c:pt idx="254">
                  <c:v>8.74</c:v>
                </c:pt>
                <c:pt idx="255">
                  <c:v>8.6370000000000005</c:v>
                </c:pt>
                <c:pt idx="256">
                  <c:v>8.5779999999999994</c:v>
                </c:pt>
                <c:pt idx="257">
                  <c:v>8.5709999999999997</c:v>
                </c:pt>
                <c:pt idx="258">
                  <c:v>8.5630000000000006</c:v>
                </c:pt>
                <c:pt idx="259">
                  <c:v>8.5559999999999992</c:v>
                </c:pt>
                <c:pt idx="260">
                  <c:v>8.548</c:v>
                </c:pt>
                <c:pt idx="261">
                  <c:v>8.5259999999999998</c:v>
                </c:pt>
                <c:pt idx="262">
                  <c:v>8.5039999999999996</c:v>
                </c:pt>
                <c:pt idx="263">
                  <c:v>8.3450000000000006</c:v>
                </c:pt>
                <c:pt idx="264">
                  <c:v>8.1829999999999998</c:v>
                </c:pt>
                <c:pt idx="265">
                  <c:v>8.1359999999999992</c:v>
                </c:pt>
                <c:pt idx="266">
                  <c:v>8.1129999999999995</c:v>
                </c:pt>
                <c:pt idx="267">
                  <c:v>8.0969999999999995</c:v>
                </c:pt>
                <c:pt idx="268">
                  <c:v>8.0739999999999998</c:v>
                </c:pt>
                <c:pt idx="269">
                  <c:v>8.0660000000000007</c:v>
                </c:pt>
                <c:pt idx="270">
                  <c:v>8.0419999999999998</c:v>
                </c:pt>
                <c:pt idx="271">
                  <c:v>8.0340000000000007</c:v>
                </c:pt>
                <c:pt idx="272">
                  <c:v>8.0259999999999998</c:v>
                </c:pt>
                <c:pt idx="273">
                  <c:v>8.01</c:v>
                </c:pt>
                <c:pt idx="274">
                  <c:v>7.9619999999999997</c:v>
                </c:pt>
                <c:pt idx="275">
                  <c:v>7.93</c:v>
                </c:pt>
                <c:pt idx="276">
                  <c:v>7.9139999999999997</c:v>
                </c:pt>
                <c:pt idx="277">
                  <c:v>7.9059999999999997</c:v>
                </c:pt>
                <c:pt idx="278">
                  <c:v>7.8979999999999997</c:v>
                </c:pt>
                <c:pt idx="279">
                  <c:v>7.8659999999999997</c:v>
                </c:pt>
                <c:pt idx="280">
                  <c:v>7.8579999999999997</c:v>
                </c:pt>
                <c:pt idx="281">
                  <c:v>7.8250000000000002</c:v>
                </c:pt>
                <c:pt idx="282">
                  <c:v>7.8170000000000002</c:v>
                </c:pt>
                <c:pt idx="283">
                  <c:v>7.7930000000000001</c:v>
                </c:pt>
                <c:pt idx="284">
                  <c:v>7.7839999999999998</c:v>
                </c:pt>
                <c:pt idx="285">
                  <c:v>7.7679999999999998</c:v>
                </c:pt>
                <c:pt idx="286">
                  <c:v>7.7519999999999998</c:v>
                </c:pt>
                <c:pt idx="287">
                  <c:v>7.7350000000000003</c:v>
                </c:pt>
                <c:pt idx="288">
                  <c:v>7.7270000000000003</c:v>
                </c:pt>
                <c:pt idx="289">
                  <c:v>7.7110000000000003</c:v>
                </c:pt>
                <c:pt idx="290">
                  <c:v>7.694</c:v>
                </c:pt>
                <c:pt idx="291">
                  <c:v>7.6859999999999999</c:v>
                </c:pt>
                <c:pt idx="292">
                  <c:v>7.6609999999999996</c:v>
                </c:pt>
                <c:pt idx="293">
                  <c:v>7.577</c:v>
                </c:pt>
                <c:pt idx="294">
                  <c:v>7.56</c:v>
                </c:pt>
                <c:pt idx="295">
                  <c:v>7.5439999999999996</c:v>
                </c:pt>
                <c:pt idx="296">
                  <c:v>7.5010000000000003</c:v>
                </c:pt>
                <c:pt idx="297">
                  <c:v>7.4669999999999996</c:v>
                </c:pt>
                <c:pt idx="298">
                  <c:v>7.4589999999999996</c:v>
                </c:pt>
                <c:pt idx="299">
                  <c:v>7.4249999999999998</c:v>
                </c:pt>
                <c:pt idx="300">
                  <c:v>7.407</c:v>
                </c:pt>
                <c:pt idx="301">
                  <c:v>7.399</c:v>
                </c:pt>
                <c:pt idx="302">
                  <c:v>7.39</c:v>
                </c:pt>
                <c:pt idx="303">
                  <c:v>7.3639999999999999</c:v>
                </c:pt>
                <c:pt idx="304">
                  <c:v>7.3470000000000004</c:v>
                </c:pt>
                <c:pt idx="305">
                  <c:v>7.3209999999999997</c:v>
                </c:pt>
                <c:pt idx="306">
                  <c:v>7.2949999999999999</c:v>
                </c:pt>
                <c:pt idx="307">
                  <c:v>7.2859999999999996</c:v>
                </c:pt>
                <c:pt idx="308">
                  <c:v>7.26</c:v>
                </c:pt>
                <c:pt idx="309">
                  <c:v>7.2069999999999999</c:v>
                </c:pt>
                <c:pt idx="310">
                  <c:v>7.1630000000000003</c:v>
                </c:pt>
                <c:pt idx="311">
                  <c:v>7.1539999999999999</c:v>
                </c:pt>
                <c:pt idx="312">
                  <c:v>7.1269999999999998</c:v>
                </c:pt>
                <c:pt idx="313">
                  <c:v>7.109</c:v>
                </c:pt>
                <c:pt idx="314">
                  <c:v>7.0730000000000004</c:v>
                </c:pt>
                <c:pt idx="315">
                  <c:v>7.01</c:v>
                </c:pt>
                <c:pt idx="316">
                  <c:v>7.0010000000000003</c:v>
                </c:pt>
                <c:pt idx="317">
                  <c:v>6.992</c:v>
                </c:pt>
                <c:pt idx="318">
                  <c:v>6.9829999999999997</c:v>
                </c:pt>
                <c:pt idx="319">
                  <c:v>6.9550000000000001</c:v>
                </c:pt>
                <c:pt idx="320">
                  <c:v>6.9189999999999996</c:v>
                </c:pt>
                <c:pt idx="321">
                  <c:v>6.8719999999999999</c:v>
                </c:pt>
                <c:pt idx="322">
                  <c:v>6.8630000000000004</c:v>
                </c:pt>
                <c:pt idx="323">
                  <c:v>6.8540000000000001</c:v>
                </c:pt>
                <c:pt idx="324">
                  <c:v>6.7789999999999999</c:v>
                </c:pt>
                <c:pt idx="325">
                  <c:v>6.77</c:v>
                </c:pt>
                <c:pt idx="326">
                  <c:v>6.7130000000000001</c:v>
                </c:pt>
                <c:pt idx="327">
                  <c:v>6.694</c:v>
                </c:pt>
                <c:pt idx="328">
                  <c:v>6.6660000000000004</c:v>
                </c:pt>
                <c:pt idx="329">
                  <c:v>6.6459999999999999</c:v>
                </c:pt>
                <c:pt idx="330">
                  <c:v>6.6269999999999998</c:v>
                </c:pt>
                <c:pt idx="331">
                  <c:v>6.6180000000000003</c:v>
                </c:pt>
                <c:pt idx="332">
                  <c:v>6.6079999999999997</c:v>
                </c:pt>
                <c:pt idx="333">
                  <c:v>6.5890000000000004</c:v>
                </c:pt>
                <c:pt idx="334">
                  <c:v>6.5789999999999997</c:v>
                </c:pt>
                <c:pt idx="335">
                  <c:v>6.56</c:v>
                </c:pt>
                <c:pt idx="336">
                  <c:v>6.54</c:v>
                </c:pt>
                <c:pt idx="337">
                  <c:v>6.53</c:v>
                </c:pt>
                <c:pt idx="338">
                  <c:v>6.4619999999999997</c:v>
                </c:pt>
                <c:pt idx="339">
                  <c:v>6.4420000000000002</c:v>
                </c:pt>
                <c:pt idx="340">
                  <c:v>6.4320000000000004</c:v>
                </c:pt>
                <c:pt idx="341">
                  <c:v>6.3929999999999998</c:v>
                </c:pt>
                <c:pt idx="342">
                  <c:v>6.383</c:v>
                </c:pt>
                <c:pt idx="343">
                  <c:v>6.3630000000000004</c:v>
                </c:pt>
                <c:pt idx="344">
                  <c:v>6.3529999999999998</c:v>
                </c:pt>
                <c:pt idx="345">
                  <c:v>6.3330000000000002</c:v>
                </c:pt>
                <c:pt idx="346">
                  <c:v>6.282</c:v>
                </c:pt>
                <c:pt idx="347">
                  <c:v>6.2720000000000002</c:v>
                </c:pt>
                <c:pt idx="348">
                  <c:v>6.2619999999999996</c:v>
                </c:pt>
                <c:pt idx="349">
                  <c:v>6.2309999999999999</c:v>
                </c:pt>
                <c:pt idx="350">
                  <c:v>6.2210000000000001</c:v>
                </c:pt>
                <c:pt idx="351">
                  <c:v>6.2110000000000003</c:v>
                </c:pt>
                <c:pt idx="352">
                  <c:v>6.2</c:v>
                </c:pt>
                <c:pt idx="353">
                  <c:v>6.17</c:v>
                </c:pt>
                <c:pt idx="354">
                  <c:v>6.149</c:v>
                </c:pt>
                <c:pt idx="355">
                  <c:v>6.1180000000000003</c:v>
                </c:pt>
                <c:pt idx="356">
                  <c:v>6.1070000000000002</c:v>
                </c:pt>
                <c:pt idx="357">
                  <c:v>6.0970000000000004</c:v>
                </c:pt>
                <c:pt idx="358">
                  <c:v>6.0439999999999996</c:v>
                </c:pt>
                <c:pt idx="359">
                  <c:v>6.0229999999999997</c:v>
                </c:pt>
                <c:pt idx="360">
                  <c:v>6.0129999999999999</c:v>
                </c:pt>
                <c:pt idx="361">
                  <c:v>6.0019999999999998</c:v>
                </c:pt>
                <c:pt idx="362">
                  <c:v>5.992</c:v>
                </c:pt>
                <c:pt idx="363">
                  <c:v>5.9809999999999999</c:v>
                </c:pt>
                <c:pt idx="364">
                  <c:v>5.96</c:v>
                </c:pt>
                <c:pt idx="365">
                  <c:v>5.9489999999999998</c:v>
                </c:pt>
                <c:pt idx="366">
                  <c:v>5.9059999999999997</c:v>
                </c:pt>
                <c:pt idx="367">
                  <c:v>5.8739999999999997</c:v>
                </c:pt>
                <c:pt idx="368">
                  <c:v>5.8630000000000004</c:v>
                </c:pt>
                <c:pt idx="369">
                  <c:v>5.8520000000000003</c:v>
                </c:pt>
                <c:pt idx="370">
                  <c:v>5.8410000000000002</c:v>
                </c:pt>
                <c:pt idx="371">
                  <c:v>5.7859999999999996</c:v>
                </c:pt>
                <c:pt idx="372">
                  <c:v>5.7640000000000002</c:v>
                </c:pt>
                <c:pt idx="373">
                  <c:v>5.7530000000000001</c:v>
                </c:pt>
                <c:pt idx="374">
                  <c:v>5.742</c:v>
                </c:pt>
                <c:pt idx="375">
                  <c:v>5.6980000000000004</c:v>
                </c:pt>
                <c:pt idx="376">
                  <c:v>5.6749999999999998</c:v>
                </c:pt>
                <c:pt idx="377">
                  <c:v>5.6529999999999996</c:v>
                </c:pt>
                <c:pt idx="378">
                  <c:v>5.63</c:v>
                </c:pt>
                <c:pt idx="379">
                  <c:v>5.585</c:v>
                </c:pt>
                <c:pt idx="380">
                  <c:v>5.55</c:v>
                </c:pt>
                <c:pt idx="381">
                  <c:v>5.4809999999999999</c:v>
                </c:pt>
                <c:pt idx="382">
                  <c:v>5.399</c:v>
                </c:pt>
                <c:pt idx="383">
                  <c:v>5.3869999999999996</c:v>
                </c:pt>
                <c:pt idx="384">
                  <c:v>5.3639999999999999</c:v>
                </c:pt>
                <c:pt idx="385">
                  <c:v>5.3520000000000003</c:v>
                </c:pt>
                <c:pt idx="386">
                  <c:v>5.3040000000000003</c:v>
                </c:pt>
                <c:pt idx="387">
                  <c:v>5.2919999999999998</c:v>
                </c:pt>
                <c:pt idx="388">
                  <c:v>5.28</c:v>
                </c:pt>
                <c:pt idx="389">
                  <c:v>5.2439999999999998</c:v>
                </c:pt>
                <c:pt idx="390">
                  <c:v>5.2320000000000002</c:v>
                </c:pt>
                <c:pt idx="391">
                  <c:v>5.2190000000000003</c:v>
                </c:pt>
                <c:pt idx="392">
                  <c:v>5.2069999999999999</c:v>
                </c:pt>
                <c:pt idx="393">
                  <c:v>5.1829999999999998</c:v>
                </c:pt>
                <c:pt idx="394">
                  <c:v>5.1459999999999999</c:v>
                </c:pt>
                <c:pt idx="395">
                  <c:v>5.133</c:v>
                </c:pt>
                <c:pt idx="396">
                  <c:v>5.1210000000000004</c:v>
                </c:pt>
                <c:pt idx="397">
                  <c:v>5.1079999999999997</c:v>
                </c:pt>
                <c:pt idx="398">
                  <c:v>5.0830000000000002</c:v>
                </c:pt>
                <c:pt idx="399">
                  <c:v>5.0579999999999998</c:v>
                </c:pt>
                <c:pt idx="400">
                  <c:v>5.0460000000000003</c:v>
                </c:pt>
                <c:pt idx="401">
                  <c:v>5.0330000000000004</c:v>
                </c:pt>
                <c:pt idx="402">
                  <c:v>5.008</c:v>
                </c:pt>
                <c:pt idx="403">
                  <c:v>4.9950000000000001</c:v>
                </c:pt>
                <c:pt idx="404">
                  <c:v>4.9820000000000002</c:v>
                </c:pt>
                <c:pt idx="405">
                  <c:v>4.9569999999999999</c:v>
                </c:pt>
                <c:pt idx="406">
                  <c:v>4.944</c:v>
                </c:pt>
                <c:pt idx="407">
                  <c:v>4.931</c:v>
                </c:pt>
                <c:pt idx="408">
                  <c:v>4.9180000000000001</c:v>
                </c:pt>
                <c:pt idx="409">
                  <c:v>4.9050000000000002</c:v>
                </c:pt>
                <c:pt idx="410">
                  <c:v>4.8789999999999996</c:v>
                </c:pt>
                <c:pt idx="411">
                  <c:v>4.8659999999999997</c:v>
                </c:pt>
                <c:pt idx="412">
                  <c:v>4.8529999999999998</c:v>
                </c:pt>
                <c:pt idx="413">
                  <c:v>4.84</c:v>
                </c:pt>
                <c:pt idx="414">
                  <c:v>4.8129999999999997</c:v>
                </c:pt>
                <c:pt idx="415">
                  <c:v>4.8</c:v>
                </c:pt>
                <c:pt idx="416">
                  <c:v>4.7869999999999999</c:v>
                </c:pt>
                <c:pt idx="417">
                  <c:v>4.7729999999999997</c:v>
                </c:pt>
                <c:pt idx="418">
                  <c:v>4.7329999999999997</c:v>
                </c:pt>
                <c:pt idx="419">
                  <c:v>4.72</c:v>
                </c:pt>
                <c:pt idx="420">
                  <c:v>4.7060000000000004</c:v>
                </c:pt>
                <c:pt idx="421">
                  <c:v>4.6929999999999996</c:v>
                </c:pt>
                <c:pt idx="422">
                  <c:v>4.6790000000000003</c:v>
                </c:pt>
                <c:pt idx="423">
                  <c:v>4.6660000000000004</c:v>
                </c:pt>
                <c:pt idx="424">
                  <c:v>4.6520000000000001</c:v>
                </c:pt>
                <c:pt idx="425">
                  <c:v>4.6239999999999997</c:v>
                </c:pt>
                <c:pt idx="426">
                  <c:v>4.5970000000000004</c:v>
                </c:pt>
                <c:pt idx="427">
                  <c:v>4.5830000000000002</c:v>
                </c:pt>
                <c:pt idx="428">
                  <c:v>4.569</c:v>
                </c:pt>
                <c:pt idx="429">
                  <c:v>4.5549999999999997</c:v>
                </c:pt>
                <c:pt idx="430">
                  <c:v>4.5410000000000004</c:v>
                </c:pt>
                <c:pt idx="431">
                  <c:v>4.5129999999999999</c:v>
                </c:pt>
                <c:pt idx="432">
                  <c:v>4.4989999999999997</c:v>
                </c:pt>
                <c:pt idx="433">
                  <c:v>4.4850000000000003</c:v>
                </c:pt>
                <c:pt idx="434">
                  <c:v>4.4710000000000001</c:v>
                </c:pt>
                <c:pt idx="435">
                  <c:v>4.4420000000000002</c:v>
                </c:pt>
                <c:pt idx="436">
                  <c:v>4.4279999999999999</c:v>
                </c:pt>
                <c:pt idx="437">
                  <c:v>4.4130000000000003</c:v>
                </c:pt>
                <c:pt idx="438">
                  <c:v>4.399</c:v>
                </c:pt>
                <c:pt idx="439">
                  <c:v>4.3840000000000003</c:v>
                </c:pt>
                <c:pt idx="440">
                  <c:v>4.37</c:v>
                </c:pt>
                <c:pt idx="441">
                  <c:v>4.3550000000000004</c:v>
                </c:pt>
                <c:pt idx="442">
                  <c:v>4.3259999999999996</c:v>
                </c:pt>
                <c:pt idx="443">
                  <c:v>4.3109999999999999</c:v>
                </c:pt>
                <c:pt idx="444">
                  <c:v>4.2960000000000003</c:v>
                </c:pt>
                <c:pt idx="445">
                  <c:v>4.2809999999999997</c:v>
                </c:pt>
                <c:pt idx="446">
                  <c:v>4.2670000000000003</c:v>
                </c:pt>
                <c:pt idx="447">
                  <c:v>4.2519999999999998</c:v>
                </c:pt>
                <c:pt idx="448">
                  <c:v>4.2220000000000004</c:v>
                </c:pt>
                <c:pt idx="449">
                  <c:v>4.2060000000000004</c:v>
                </c:pt>
                <c:pt idx="450">
                  <c:v>4.1609999999999996</c:v>
                </c:pt>
                <c:pt idx="451">
                  <c:v>4.1449999999999996</c:v>
                </c:pt>
                <c:pt idx="452">
                  <c:v>4.1150000000000002</c:v>
                </c:pt>
                <c:pt idx="453">
                  <c:v>4.0990000000000002</c:v>
                </c:pt>
                <c:pt idx="454">
                  <c:v>4.0839999999999996</c:v>
                </c:pt>
                <c:pt idx="455">
                  <c:v>4.0519999999999996</c:v>
                </c:pt>
                <c:pt idx="456">
                  <c:v>4.0369999999999999</c:v>
                </c:pt>
                <c:pt idx="457">
                  <c:v>4.0049999999999999</c:v>
                </c:pt>
                <c:pt idx="458">
                  <c:v>3.9889999999999999</c:v>
                </c:pt>
                <c:pt idx="459">
                  <c:v>3.9569999999999999</c:v>
                </c:pt>
                <c:pt idx="460">
                  <c:v>3.9249999999999998</c:v>
                </c:pt>
                <c:pt idx="461">
                  <c:v>3.9079999999999999</c:v>
                </c:pt>
                <c:pt idx="462">
                  <c:v>3.8759999999999999</c:v>
                </c:pt>
                <c:pt idx="463">
                  <c:v>3.859</c:v>
                </c:pt>
                <c:pt idx="464">
                  <c:v>3.843</c:v>
                </c:pt>
                <c:pt idx="465">
                  <c:v>3.8260000000000001</c:v>
                </c:pt>
                <c:pt idx="466">
                  <c:v>3.8090000000000002</c:v>
                </c:pt>
                <c:pt idx="467">
                  <c:v>3.7930000000000001</c:v>
                </c:pt>
                <c:pt idx="468">
                  <c:v>3.7589999999999999</c:v>
                </c:pt>
                <c:pt idx="469">
                  <c:v>3.742</c:v>
                </c:pt>
                <c:pt idx="470">
                  <c:v>3.7250000000000001</c:v>
                </c:pt>
                <c:pt idx="471">
                  <c:v>3.7080000000000002</c:v>
                </c:pt>
                <c:pt idx="472">
                  <c:v>3.6909999999999998</c:v>
                </c:pt>
                <c:pt idx="473">
                  <c:v>3.673</c:v>
                </c:pt>
                <c:pt idx="474">
                  <c:v>3.6379999999999999</c:v>
                </c:pt>
                <c:pt idx="475">
                  <c:v>3.621</c:v>
                </c:pt>
                <c:pt idx="476">
                  <c:v>3.6030000000000002</c:v>
                </c:pt>
                <c:pt idx="477">
                  <c:v>3.5859999999999999</c:v>
                </c:pt>
                <c:pt idx="478">
                  <c:v>3.5680000000000001</c:v>
                </c:pt>
                <c:pt idx="479">
                  <c:v>3.55</c:v>
                </c:pt>
                <c:pt idx="480">
                  <c:v>3.532</c:v>
                </c:pt>
                <c:pt idx="481">
                  <c:v>3.5139999999999998</c:v>
                </c:pt>
                <c:pt idx="482">
                  <c:v>3.496</c:v>
                </c:pt>
                <c:pt idx="483">
                  <c:v>3.4769999999999999</c:v>
                </c:pt>
                <c:pt idx="484">
                  <c:v>3.4590000000000001</c:v>
                </c:pt>
                <c:pt idx="485">
                  <c:v>3.4409999999999998</c:v>
                </c:pt>
                <c:pt idx="486">
                  <c:v>3.4220000000000002</c:v>
                </c:pt>
                <c:pt idx="487">
                  <c:v>3.403</c:v>
                </c:pt>
                <c:pt idx="488">
                  <c:v>3.3849999999999998</c:v>
                </c:pt>
                <c:pt idx="489">
                  <c:v>3.3660000000000001</c:v>
                </c:pt>
                <c:pt idx="490">
                  <c:v>3.347</c:v>
                </c:pt>
                <c:pt idx="491">
                  <c:v>3.3279999999999998</c:v>
                </c:pt>
                <c:pt idx="492">
                  <c:v>3.3090000000000002</c:v>
                </c:pt>
                <c:pt idx="493">
                  <c:v>3.2890000000000001</c:v>
                </c:pt>
                <c:pt idx="494">
                  <c:v>3.27</c:v>
                </c:pt>
                <c:pt idx="495">
                  <c:v>3.25</c:v>
                </c:pt>
                <c:pt idx="496">
                  <c:v>3.2309999999999999</c:v>
                </c:pt>
                <c:pt idx="497">
                  <c:v>3.2109999999999999</c:v>
                </c:pt>
                <c:pt idx="498">
                  <c:v>3.1909999999999998</c:v>
                </c:pt>
                <c:pt idx="499">
                  <c:v>3.1509999999999998</c:v>
                </c:pt>
                <c:pt idx="500">
                  <c:v>3.1309999999999998</c:v>
                </c:pt>
                <c:pt idx="501">
                  <c:v>3.11</c:v>
                </c:pt>
                <c:pt idx="502">
                  <c:v>3.09</c:v>
                </c:pt>
                <c:pt idx="503">
                  <c:v>3.069</c:v>
                </c:pt>
                <c:pt idx="504">
                  <c:v>3.048</c:v>
                </c:pt>
                <c:pt idx="505">
                  <c:v>3.0270000000000001</c:v>
                </c:pt>
                <c:pt idx="506">
                  <c:v>3.0059999999999998</c:v>
                </c:pt>
                <c:pt idx="507">
                  <c:v>2.9849999999999999</c:v>
                </c:pt>
                <c:pt idx="508">
                  <c:v>2.9420000000000002</c:v>
                </c:pt>
                <c:pt idx="509">
                  <c:v>2.92</c:v>
                </c:pt>
                <c:pt idx="510">
                  <c:v>2.8980000000000001</c:v>
                </c:pt>
                <c:pt idx="511">
                  <c:v>2.8540000000000001</c:v>
                </c:pt>
                <c:pt idx="512">
                  <c:v>2.8319999999999999</c:v>
                </c:pt>
                <c:pt idx="513">
                  <c:v>2.8090000000000002</c:v>
                </c:pt>
                <c:pt idx="514">
                  <c:v>2.786</c:v>
                </c:pt>
                <c:pt idx="515">
                  <c:v>2.7629999999999999</c:v>
                </c:pt>
                <c:pt idx="516">
                  <c:v>2.74</c:v>
                </c:pt>
                <c:pt idx="517">
                  <c:v>2.7170000000000001</c:v>
                </c:pt>
                <c:pt idx="518">
                  <c:v>2.6930000000000001</c:v>
                </c:pt>
                <c:pt idx="519">
                  <c:v>2.67</c:v>
                </c:pt>
                <c:pt idx="520">
                  <c:v>2.6459999999999999</c:v>
                </c:pt>
                <c:pt idx="521">
                  <c:v>2.6219999999999999</c:v>
                </c:pt>
                <c:pt idx="522">
                  <c:v>2.597</c:v>
                </c:pt>
                <c:pt idx="523">
                  <c:v>2.573</c:v>
                </c:pt>
                <c:pt idx="524">
                  <c:v>2.548</c:v>
                </c:pt>
                <c:pt idx="525">
                  <c:v>2.5230000000000001</c:v>
                </c:pt>
                <c:pt idx="526">
                  <c:v>2.4969999999999999</c:v>
                </c:pt>
                <c:pt idx="527">
                  <c:v>2.472</c:v>
                </c:pt>
                <c:pt idx="528">
                  <c:v>2.4460000000000002</c:v>
                </c:pt>
                <c:pt idx="529">
                  <c:v>2.42</c:v>
                </c:pt>
                <c:pt idx="530">
                  <c:v>2.3929999999999998</c:v>
                </c:pt>
                <c:pt idx="531">
                  <c:v>2.3660000000000001</c:v>
                </c:pt>
                <c:pt idx="532">
                  <c:v>2.339</c:v>
                </c:pt>
                <c:pt idx="533">
                  <c:v>2.3119999999999998</c:v>
                </c:pt>
                <c:pt idx="534">
                  <c:v>2.2839999999999998</c:v>
                </c:pt>
                <c:pt idx="535">
                  <c:v>2.2559999999999998</c:v>
                </c:pt>
                <c:pt idx="536">
                  <c:v>2.2280000000000002</c:v>
                </c:pt>
                <c:pt idx="537">
                  <c:v>2.1989999999999998</c:v>
                </c:pt>
                <c:pt idx="538">
                  <c:v>2.17</c:v>
                </c:pt>
                <c:pt idx="539">
                  <c:v>2.14</c:v>
                </c:pt>
                <c:pt idx="540">
                  <c:v>2.1110000000000002</c:v>
                </c:pt>
                <c:pt idx="541">
                  <c:v>2.08</c:v>
                </c:pt>
                <c:pt idx="542">
                  <c:v>2.0489999999999999</c:v>
                </c:pt>
                <c:pt idx="543">
                  <c:v>2.0179999999999998</c:v>
                </c:pt>
                <c:pt idx="544">
                  <c:v>1.986</c:v>
                </c:pt>
                <c:pt idx="545">
                  <c:v>1.954</c:v>
                </c:pt>
                <c:pt idx="546">
                  <c:v>1.921</c:v>
                </c:pt>
                <c:pt idx="547">
                  <c:v>1.8879999999999999</c:v>
                </c:pt>
                <c:pt idx="548">
                  <c:v>1.8540000000000001</c:v>
                </c:pt>
                <c:pt idx="549">
                  <c:v>1.819</c:v>
                </c:pt>
                <c:pt idx="550">
                  <c:v>1.784</c:v>
                </c:pt>
                <c:pt idx="551">
                  <c:v>1.748</c:v>
                </c:pt>
                <c:pt idx="552">
                  <c:v>1.7110000000000001</c:v>
                </c:pt>
                <c:pt idx="553">
                  <c:v>1.673</c:v>
                </c:pt>
                <c:pt idx="554">
                  <c:v>1.673</c:v>
                </c:pt>
                <c:pt idx="555">
                  <c:v>1.673</c:v>
                </c:pt>
                <c:pt idx="556">
                  <c:v>1.635</c:v>
                </c:pt>
                <c:pt idx="557">
                  <c:v>1.635</c:v>
                </c:pt>
                <c:pt idx="558">
                  <c:v>1.595</c:v>
                </c:pt>
                <c:pt idx="559">
                  <c:v>1.595</c:v>
                </c:pt>
                <c:pt idx="560">
                  <c:v>1.595</c:v>
                </c:pt>
                <c:pt idx="561">
                  <c:v>1.595</c:v>
                </c:pt>
                <c:pt idx="562">
                  <c:v>1.595</c:v>
                </c:pt>
                <c:pt idx="563">
                  <c:v>1.5549999999999999</c:v>
                </c:pt>
                <c:pt idx="564">
                  <c:v>1.5549999999999999</c:v>
                </c:pt>
                <c:pt idx="565">
                  <c:v>1.5129999999999999</c:v>
                </c:pt>
                <c:pt idx="566">
                  <c:v>1.5129999999999999</c:v>
                </c:pt>
                <c:pt idx="567">
                  <c:v>1.5129999999999999</c:v>
                </c:pt>
                <c:pt idx="568">
                  <c:v>1.4710000000000001</c:v>
                </c:pt>
                <c:pt idx="569">
                  <c:v>1.4710000000000001</c:v>
                </c:pt>
                <c:pt idx="570">
                  <c:v>1.4710000000000001</c:v>
                </c:pt>
                <c:pt idx="571">
                  <c:v>1.4710000000000001</c:v>
                </c:pt>
                <c:pt idx="572">
                  <c:v>1.427</c:v>
                </c:pt>
                <c:pt idx="573">
                  <c:v>1.381</c:v>
                </c:pt>
                <c:pt idx="574">
                  <c:v>1.381</c:v>
                </c:pt>
                <c:pt idx="575">
                  <c:v>1.335</c:v>
                </c:pt>
                <c:pt idx="576">
                  <c:v>1.335</c:v>
                </c:pt>
                <c:pt idx="577">
                  <c:v>1.335</c:v>
                </c:pt>
                <c:pt idx="578">
                  <c:v>1.335</c:v>
                </c:pt>
                <c:pt idx="579">
                  <c:v>1.236</c:v>
                </c:pt>
                <c:pt idx="580">
                  <c:v>1.07</c:v>
                </c:pt>
                <c:pt idx="581">
                  <c:v>0.79700000000000004</c:v>
                </c:pt>
              </c:numCache>
            </c:numRef>
          </c:xVal>
          <c:yVal>
            <c:numRef>
              <c:f>'Block II (Giulio)'!$AH$8:$AH$1797</c:f>
              <c:numCache>
                <c:formatCode>General</c:formatCode>
                <c:ptCount val="17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111</c:v>
                </c:pt>
                <c:pt idx="109">
                  <c:v>112</c:v>
                </c:pt>
                <c:pt idx="110">
                  <c:v>113</c:v>
                </c:pt>
                <c:pt idx="111">
                  <c:v>114</c:v>
                </c:pt>
                <c:pt idx="112">
                  <c:v>115</c:v>
                </c:pt>
                <c:pt idx="113">
                  <c:v>116</c:v>
                </c:pt>
                <c:pt idx="114">
                  <c:v>117</c:v>
                </c:pt>
                <c:pt idx="115">
                  <c:v>118</c:v>
                </c:pt>
                <c:pt idx="116">
                  <c:v>119</c:v>
                </c:pt>
                <c:pt idx="117">
                  <c:v>120</c:v>
                </c:pt>
                <c:pt idx="118">
                  <c:v>121</c:v>
                </c:pt>
                <c:pt idx="119">
                  <c:v>122</c:v>
                </c:pt>
                <c:pt idx="120">
                  <c:v>123</c:v>
                </c:pt>
                <c:pt idx="121">
                  <c:v>124</c:v>
                </c:pt>
                <c:pt idx="122">
                  <c:v>125</c:v>
                </c:pt>
                <c:pt idx="123">
                  <c:v>126</c:v>
                </c:pt>
                <c:pt idx="124">
                  <c:v>127</c:v>
                </c:pt>
                <c:pt idx="125">
                  <c:v>128</c:v>
                </c:pt>
                <c:pt idx="126">
                  <c:v>129</c:v>
                </c:pt>
                <c:pt idx="127">
                  <c:v>130</c:v>
                </c:pt>
                <c:pt idx="128">
                  <c:v>131</c:v>
                </c:pt>
                <c:pt idx="129">
                  <c:v>132</c:v>
                </c:pt>
                <c:pt idx="130">
                  <c:v>133</c:v>
                </c:pt>
                <c:pt idx="131">
                  <c:v>134</c:v>
                </c:pt>
                <c:pt idx="132">
                  <c:v>135</c:v>
                </c:pt>
                <c:pt idx="133">
                  <c:v>136</c:v>
                </c:pt>
                <c:pt idx="134">
                  <c:v>137</c:v>
                </c:pt>
                <c:pt idx="135">
                  <c:v>138</c:v>
                </c:pt>
                <c:pt idx="136">
                  <c:v>139</c:v>
                </c:pt>
                <c:pt idx="137">
                  <c:v>140</c:v>
                </c:pt>
                <c:pt idx="138">
                  <c:v>141</c:v>
                </c:pt>
                <c:pt idx="139">
                  <c:v>142</c:v>
                </c:pt>
                <c:pt idx="140">
                  <c:v>143</c:v>
                </c:pt>
                <c:pt idx="141">
                  <c:v>144</c:v>
                </c:pt>
                <c:pt idx="142">
                  <c:v>145</c:v>
                </c:pt>
                <c:pt idx="143">
                  <c:v>146</c:v>
                </c:pt>
                <c:pt idx="144">
                  <c:v>147</c:v>
                </c:pt>
                <c:pt idx="145">
                  <c:v>148</c:v>
                </c:pt>
                <c:pt idx="146">
                  <c:v>149</c:v>
                </c:pt>
                <c:pt idx="147">
                  <c:v>151</c:v>
                </c:pt>
                <c:pt idx="148">
                  <c:v>152</c:v>
                </c:pt>
                <c:pt idx="149">
                  <c:v>153</c:v>
                </c:pt>
                <c:pt idx="150">
                  <c:v>154</c:v>
                </c:pt>
                <c:pt idx="151">
                  <c:v>155</c:v>
                </c:pt>
                <c:pt idx="152">
                  <c:v>156</c:v>
                </c:pt>
                <c:pt idx="153">
                  <c:v>157</c:v>
                </c:pt>
                <c:pt idx="154">
                  <c:v>158</c:v>
                </c:pt>
                <c:pt idx="155">
                  <c:v>159</c:v>
                </c:pt>
                <c:pt idx="156">
                  <c:v>160</c:v>
                </c:pt>
                <c:pt idx="157">
                  <c:v>161</c:v>
                </c:pt>
                <c:pt idx="158">
                  <c:v>162</c:v>
                </c:pt>
                <c:pt idx="159">
                  <c:v>163</c:v>
                </c:pt>
                <c:pt idx="160">
                  <c:v>164</c:v>
                </c:pt>
                <c:pt idx="161">
                  <c:v>165</c:v>
                </c:pt>
                <c:pt idx="162">
                  <c:v>166</c:v>
                </c:pt>
                <c:pt idx="163">
                  <c:v>167</c:v>
                </c:pt>
                <c:pt idx="164">
                  <c:v>168</c:v>
                </c:pt>
                <c:pt idx="165">
                  <c:v>169</c:v>
                </c:pt>
                <c:pt idx="166">
                  <c:v>170</c:v>
                </c:pt>
                <c:pt idx="167">
                  <c:v>171</c:v>
                </c:pt>
                <c:pt idx="168">
                  <c:v>172</c:v>
                </c:pt>
                <c:pt idx="169">
                  <c:v>173</c:v>
                </c:pt>
                <c:pt idx="170">
                  <c:v>174</c:v>
                </c:pt>
                <c:pt idx="171">
                  <c:v>175</c:v>
                </c:pt>
                <c:pt idx="172">
                  <c:v>176</c:v>
                </c:pt>
                <c:pt idx="173">
                  <c:v>177</c:v>
                </c:pt>
                <c:pt idx="174">
                  <c:v>178</c:v>
                </c:pt>
                <c:pt idx="175">
                  <c:v>179</c:v>
                </c:pt>
                <c:pt idx="176">
                  <c:v>180</c:v>
                </c:pt>
                <c:pt idx="177">
                  <c:v>181</c:v>
                </c:pt>
                <c:pt idx="178">
                  <c:v>182</c:v>
                </c:pt>
                <c:pt idx="179">
                  <c:v>183</c:v>
                </c:pt>
                <c:pt idx="180">
                  <c:v>184</c:v>
                </c:pt>
                <c:pt idx="181">
                  <c:v>185</c:v>
                </c:pt>
                <c:pt idx="182">
                  <c:v>186</c:v>
                </c:pt>
                <c:pt idx="183">
                  <c:v>187</c:v>
                </c:pt>
                <c:pt idx="184">
                  <c:v>188</c:v>
                </c:pt>
                <c:pt idx="185">
                  <c:v>189</c:v>
                </c:pt>
                <c:pt idx="186">
                  <c:v>190</c:v>
                </c:pt>
                <c:pt idx="187">
                  <c:v>191</c:v>
                </c:pt>
                <c:pt idx="188">
                  <c:v>192</c:v>
                </c:pt>
                <c:pt idx="189">
                  <c:v>193</c:v>
                </c:pt>
                <c:pt idx="190">
                  <c:v>194</c:v>
                </c:pt>
                <c:pt idx="191">
                  <c:v>195</c:v>
                </c:pt>
                <c:pt idx="192">
                  <c:v>196</c:v>
                </c:pt>
                <c:pt idx="193">
                  <c:v>197</c:v>
                </c:pt>
                <c:pt idx="194">
                  <c:v>198</c:v>
                </c:pt>
                <c:pt idx="195">
                  <c:v>199</c:v>
                </c:pt>
                <c:pt idx="196">
                  <c:v>200</c:v>
                </c:pt>
                <c:pt idx="197">
                  <c:v>201</c:v>
                </c:pt>
                <c:pt idx="198">
                  <c:v>202</c:v>
                </c:pt>
                <c:pt idx="199">
                  <c:v>203</c:v>
                </c:pt>
                <c:pt idx="200">
                  <c:v>204</c:v>
                </c:pt>
                <c:pt idx="201">
                  <c:v>205</c:v>
                </c:pt>
                <c:pt idx="202">
                  <c:v>206</c:v>
                </c:pt>
                <c:pt idx="203">
                  <c:v>207</c:v>
                </c:pt>
                <c:pt idx="204">
                  <c:v>208</c:v>
                </c:pt>
                <c:pt idx="205">
                  <c:v>209</c:v>
                </c:pt>
                <c:pt idx="206">
                  <c:v>210</c:v>
                </c:pt>
                <c:pt idx="207">
                  <c:v>211</c:v>
                </c:pt>
                <c:pt idx="208">
                  <c:v>212</c:v>
                </c:pt>
                <c:pt idx="209">
                  <c:v>213</c:v>
                </c:pt>
                <c:pt idx="210">
                  <c:v>214</c:v>
                </c:pt>
                <c:pt idx="211">
                  <c:v>215</c:v>
                </c:pt>
                <c:pt idx="212">
                  <c:v>216</c:v>
                </c:pt>
                <c:pt idx="213">
                  <c:v>217</c:v>
                </c:pt>
                <c:pt idx="214">
                  <c:v>218</c:v>
                </c:pt>
                <c:pt idx="215">
                  <c:v>219</c:v>
                </c:pt>
                <c:pt idx="216">
                  <c:v>220</c:v>
                </c:pt>
                <c:pt idx="217">
                  <c:v>221</c:v>
                </c:pt>
                <c:pt idx="218">
                  <c:v>222</c:v>
                </c:pt>
                <c:pt idx="219">
                  <c:v>223</c:v>
                </c:pt>
                <c:pt idx="220">
                  <c:v>225</c:v>
                </c:pt>
                <c:pt idx="221">
                  <c:v>226</c:v>
                </c:pt>
                <c:pt idx="222">
                  <c:v>227</c:v>
                </c:pt>
                <c:pt idx="223">
                  <c:v>228</c:v>
                </c:pt>
                <c:pt idx="224">
                  <c:v>230</c:v>
                </c:pt>
                <c:pt idx="225">
                  <c:v>231</c:v>
                </c:pt>
                <c:pt idx="226">
                  <c:v>232</c:v>
                </c:pt>
                <c:pt idx="227">
                  <c:v>233</c:v>
                </c:pt>
                <c:pt idx="228">
                  <c:v>234</c:v>
                </c:pt>
                <c:pt idx="229">
                  <c:v>235</c:v>
                </c:pt>
                <c:pt idx="230">
                  <c:v>236</c:v>
                </c:pt>
                <c:pt idx="231">
                  <c:v>237</c:v>
                </c:pt>
                <c:pt idx="232">
                  <c:v>238</c:v>
                </c:pt>
                <c:pt idx="233">
                  <c:v>239</c:v>
                </c:pt>
                <c:pt idx="234">
                  <c:v>240</c:v>
                </c:pt>
                <c:pt idx="235">
                  <c:v>241</c:v>
                </c:pt>
                <c:pt idx="236">
                  <c:v>242</c:v>
                </c:pt>
                <c:pt idx="237">
                  <c:v>243</c:v>
                </c:pt>
                <c:pt idx="238">
                  <c:v>244</c:v>
                </c:pt>
                <c:pt idx="239">
                  <c:v>245</c:v>
                </c:pt>
                <c:pt idx="240">
                  <c:v>246</c:v>
                </c:pt>
                <c:pt idx="241">
                  <c:v>247</c:v>
                </c:pt>
                <c:pt idx="242">
                  <c:v>248</c:v>
                </c:pt>
                <c:pt idx="243">
                  <c:v>249</c:v>
                </c:pt>
                <c:pt idx="244">
                  <c:v>250</c:v>
                </c:pt>
                <c:pt idx="245">
                  <c:v>251</c:v>
                </c:pt>
                <c:pt idx="246">
                  <c:v>252</c:v>
                </c:pt>
                <c:pt idx="247">
                  <c:v>253</c:v>
                </c:pt>
                <c:pt idx="248">
                  <c:v>254</c:v>
                </c:pt>
                <c:pt idx="249">
                  <c:v>255</c:v>
                </c:pt>
                <c:pt idx="250">
                  <c:v>257</c:v>
                </c:pt>
                <c:pt idx="251">
                  <c:v>258</c:v>
                </c:pt>
                <c:pt idx="252">
                  <c:v>260</c:v>
                </c:pt>
                <c:pt idx="253">
                  <c:v>261</c:v>
                </c:pt>
                <c:pt idx="254">
                  <c:v>262</c:v>
                </c:pt>
                <c:pt idx="255">
                  <c:v>263</c:v>
                </c:pt>
                <c:pt idx="256">
                  <c:v>264</c:v>
                </c:pt>
                <c:pt idx="257">
                  <c:v>265</c:v>
                </c:pt>
                <c:pt idx="258">
                  <c:v>266</c:v>
                </c:pt>
                <c:pt idx="259">
                  <c:v>267</c:v>
                </c:pt>
                <c:pt idx="260">
                  <c:v>268</c:v>
                </c:pt>
                <c:pt idx="261">
                  <c:v>269</c:v>
                </c:pt>
                <c:pt idx="262">
                  <c:v>270</c:v>
                </c:pt>
                <c:pt idx="263">
                  <c:v>271</c:v>
                </c:pt>
                <c:pt idx="264">
                  <c:v>272</c:v>
                </c:pt>
                <c:pt idx="265">
                  <c:v>273</c:v>
                </c:pt>
                <c:pt idx="266">
                  <c:v>274</c:v>
                </c:pt>
                <c:pt idx="267">
                  <c:v>275</c:v>
                </c:pt>
                <c:pt idx="268">
                  <c:v>276</c:v>
                </c:pt>
                <c:pt idx="269">
                  <c:v>277</c:v>
                </c:pt>
                <c:pt idx="270">
                  <c:v>278</c:v>
                </c:pt>
                <c:pt idx="271">
                  <c:v>280</c:v>
                </c:pt>
                <c:pt idx="272">
                  <c:v>281</c:v>
                </c:pt>
                <c:pt idx="273">
                  <c:v>282</c:v>
                </c:pt>
                <c:pt idx="274">
                  <c:v>283</c:v>
                </c:pt>
                <c:pt idx="275">
                  <c:v>284</c:v>
                </c:pt>
                <c:pt idx="276">
                  <c:v>285</c:v>
                </c:pt>
                <c:pt idx="277">
                  <c:v>286</c:v>
                </c:pt>
                <c:pt idx="278">
                  <c:v>287</c:v>
                </c:pt>
                <c:pt idx="279">
                  <c:v>288</c:v>
                </c:pt>
                <c:pt idx="280">
                  <c:v>289</c:v>
                </c:pt>
                <c:pt idx="281">
                  <c:v>290</c:v>
                </c:pt>
                <c:pt idx="282">
                  <c:v>291</c:v>
                </c:pt>
                <c:pt idx="283">
                  <c:v>292</c:v>
                </c:pt>
                <c:pt idx="284">
                  <c:v>293</c:v>
                </c:pt>
                <c:pt idx="285">
                  <c:v>294</c:v>
                </c:pt>
                <c:pt idx="286">
                  <c:v>295</c:v>
                </c:pt>
                <c:pt idx="287">
                  <c:v>296</c:v>
                </c:pt>
                <c:pt idx="288">
                  <c:v>297</c:v>
                </c:pt>
                <c:pt idx="289">
                  <c:v>298</c:v>
                </c:pt>
                <c:pt idx="290">
                  <c:v>299</c:v>
                </c:pt>
                <c:pt idx="291">
                  <c:v>300</c:v>
                </c:pt>
                <c:pt idx="292">
                  <c:v>301</c:v>
                </c:pt>
                <c:pt idx="293">
                  <c:v>302</c:v>
                </c:pt>
                <c:pt idx="294">
                  <c:v>303</c:v>
                </c:pt>
                <c:pt idx="295">
                  <c:v>304</c:v>
                </c:pt>
                <c:pt idx="296">
                  <c:v>305</c:v>
                </c:pt>
                <c:pt idx="297">
                  <c:v>306</c:v>
                </c:pt>
                <c:pt idx="298">
                  <c:v>309</c:v>
                </c:pt>
                <c:pt idx="299">
                  <c:v>310</c:v>
                </c:pt>
                <c:pt idx="300">
                  <c:v>311</c:v>
                </c:pt>
                <c:pt idx="301">
                  <c:v>312</c:v>
                </c:pt>
                <c:pt idx="302">
                  <c:v>313</c:v>
                </c:pt>
                <c:pt idx="303">
                  <c:v>315</c:v>
                </c:pt>
                <c:pt idx="304">
                  <c:v>317</c:v>
                </c:pt>
                <c:pt idx="305">
                  <c:v>318</c:v>
                </c:pt>
                <c:pt idx="306">
                  <c:v>319</c:v>
                </c:pt>
                <c:pt idx="307">
                  <c:v>321</c:v>
                </c:pt>
                <c:pt idx="308">
                  <c:v>322</c:v>
                </c:pt>
                <c:pt idx="309">
                  <c:v>324</c:v>
                </c:pt>
                <c:pt idx="310">
                  <c:v>325</c:v>
                </c:pt>
                <c:pt idx="311">
                  <c:v>326</c:v>
                </c:pt>
                <c:pt idx="312">
                  <c:v>327</c:v>
                </c:pt>
                <c:pt idx="313">
                  <c:v>328</c:v>
                </c:pt>
                <c:pt idx="314">
                  <c:v>329</c:v>
                </c:pt>
                <c:pt idx="315">
                  <c:v>330</c:v>
                </c:pt>
                <c:pt idx="316">
                  <c:v>331</c:v>
                </c:pt>
                <c:pt idx="317">
                  <c:v>332</c:v>
                </c:pt>
                <c:pt idx="318">
                  <c:v>333</c:v>
                </c:pt>
                <c:pt idx="319">
                  <c:v>335</c:v>
                </c:pt>
                <c:pt idx="320">
                  <c:v>336</c:v>
                </c:pt>
                <c:pt idx="321">
                  <c:v>337</c:v>
                </c:pt>
                <c:pt idx="322">
                  <c:v>338</c:v>
                </c:pt>
                <c:pt idx="323">
                  <c:v>339</c:v>
                </c:pt>
                <c:pt idx="324">
                  <c:v>340</c:v>
                </c:pt>
                <c:pt idx="325">
                  <c:v>341</c:v>
                </c:pt>
                <c:pt idx="326">
                  <c:v>342</c:v>
                </c:pt>
                <c:pt idx="327">
                  <c:v>343</c:v>
                </c:pt>
                <c:pt idx="328">
                  <c:v>345</c:v>
                </c:pt>
                <c:pt idx="329">
                  <c:v>346</c:v>
                </c:pt>
                <c:pt idx="330">
                  <c:v>347</c:v>
                </c:pt>
                <c:pt idx="331">
                  <c:v>348</c:v>
                </c:pt>
                <c:pt idx="332">
                  <c:v>349</c:v>
                </c:pt>
                <c:pt idx="333">
                  <c:v>350</c:v>
                </c:pt>
                <c:pt idx="334">
                  <c:v>351</c:v>
                </c:pt>
                <c:pt idx="335">
                  <c:v>352</c:v>
                </c:pt>
                <c:pt idx="336">
                  <c:v>353</c:v>
                </c:pt>
                <c:pt idx="337">
                  <c:v>354</c:v>
                </c:pt>
                <c:pt idx="338">
                  <c:v>355</c:v>
                </c:pt>
                <c:pt idx="339">
                  <c:v>356</c:v>
                </c:pt>
                <c:pt idx="340">
                  <c:v>358</c:v>
                </c:pt>
                <c:pt idx="341">
                  <c:v>359</c:v>
                </c:pt>
                <c:pt idx="342">
                  <c:v>362</c:v>
                </c:pt>
                <c:pt idx="343">
                  <c:v>363</c:v>
                </c:pt>
                <c:pt idx="344">
                  <c:v>367</c:v>
                </c:pt>
                <c:pt idx="345">
                  <c:v>368</c:v>
                </c:pt>
                <c:pt idx="346">
                  <c:v>369</c:v>
                </c:pt>
                <c:pt idx="347">
                  <c:v>370</c:v>
                </c:pt>
                <c:pt idx="348">
                  <c:v>371</c:v>
                </c:pt>
                <c:pt idx="349">
                  <c:v>372</c:v>
                </c:pt>
                <c:pt idx="350">
                  <c:v>373</c:v>
                </c:pt>
                <c:pt idx="351">
                  <c:v>374</c:v>
                </c:pt>
                <c:pt idx="352">
                  <c:v>376</c:v>
                </c:pt>
                <c:pt idx="353">
                  <c:v>378</c:v>
                </c:pt>
                <c:pt idx="354">
                  <c:v>379</c:v>
                </c:pt>
                <c:pt idx="355">
                  <c:v>380</c:v>
                </c:pt>
                <c:pt idx="356">
                  <c:v>381</c:v>
                </c:pt>
                <c:pt idx="357">
                  <c:v>382</c:v>
                </c:pt>
                <c:pt idx="358">
                  <c:v>383</c:v>
                </c:pt>
                <c:pt idx="359">
                  <c:v>385</c:v>
                </c:pt>
                <c:pt idx="360">
                  <c:v>386</c:v>
                </c:pt>
                <c:pt idx="361">
                  <c:v>387</c:v>
                </c:pt>
                <c:pt idx="362">
                  <c:v>389</c:v>
                </c:pt>
                <c:pt idx="363">
                  <c:v>390</c:v>
                </c:pt>
                <c:pt idx="364">
                  <c:v>391</c:v>
                </c:pt>
                <c:pt idx="365">
                  <c:v>392</c:v>
                </c:pt>
                <c:pt idx="366">
                  <c:v>393</c:v>
                </c:pt>
                <c:pt idx="367">
                  <c:v>395</c:v>
                </c:pt>
                <c:pt idx="368">
                  <c:v>397</c:v>
                </c:pt>
                <c:pt idx="369">
                  <c:v>398</c:v>
                </c:pt>
                <c:pt idx="370">
                  <c:v>399</c:v>
                </c:pt>
                <c:pt idx="371">
                  <c:v>400</c:v>
                </c:pt>
                <c:pt idx="372">
                  <c:v>401</c:v>
                </c:pt>
                <c:pt idx="373">
                  <c:v>402</c:v>
                </c:pt>
                <c:pt idx="374">
                  <c:v>403</c:v>
                </c:pt>
                <c:pt idx="375">
                  <c:v>404</c:v>
                </c:pt>
                <c:pt idx="376">
                  <c:v>405</c:v>
                </c:pt>
                <c:pt idx="377">
                  <c:v>407</c:v>
                </c:pt>
                <c:pt idx="378">
                  <c:v>409</c:v>
                </c:pt>
                <c:pt idx="379">
                  <c:v>410</c:v>
                </c:pt>
                <c:pt idx="380">
                  <c:v>413</c:v>
                </c:pt>
                <c:pt idx="381">
                  <c:v>414</c:v>
                </c:pt>
                <c:pt idx="382">
                  <c:v>416</c:v>
                </c:pt>
                <c:pt idx="383">
                  <c:v>417</c:v>
                </c:pt>
                <c:pt idx="384">
                  <c:v>418</c:v>
                </c:pt>
                <c:pt idx="385">
                  <c:v>419</c:v>
                </c:pt>
                <c:pt idx="386">
                  <c:v>420</c:v>
                </c:pt>
                <c:pt idx="387">
                  <c:v>422</c:v>
                </c:pt>
                <c:pt idx="388">
                  <c:v>423</c:v>
                </c:pt>
                <c:pt idx="389">
                  <c:v>424</c:v>
                </c:pt>
                <c:pt idx="390">
                  <c:v>426</c:v>
                </c:pt>
                <c:pt idx="391">
                  <c:v>427</c:v>
                </c:pt>
                <c:pt idx="392">
                  <c:v>428</c:v>
                </c:pt>
                <c:pt idx="393">
                  <c:v>429</c:v>
                </c:pt>
                <c:pt idx="394">
                  <c:v>431</c:v>
                </c:pt>
                <c:pt idx="395">
                  <c:v>432</c:v>
                </c:pt>
                <c:pt idx="396">
                  <c:v>434</c:v>
                </c:pt>
                <c:pt idx="397">
                  <c:v>437</c:v>
                </c:pt>
                <c:pt idx="398">
                  <c:v>440</c:v>
                </c:pt>
                <c:pt idx="399">
                  <c:v>441</c:v>
                </c:pt>
                <c:pt idx="400">
                  <c:v>442</c:v>
                </c:pt>
                <c:pt idx="401">
                  <c:v>444</c:v>
                </c:pt>
                <c:pt idx="402">
                  <c:v>445</c:v>
                </c:pt>
                <c:pt idx="403">
                  <c:v>446</c:v>
                </c:pt>
                <c:pt idx="404">
                  <c:v>447</c:v>
                </c:pt>
                <c:pt idx="405">
                  <c:v>448</c:v>
                </c:pt>
                <c:pt idx="406">
                  <c:v>452</c:v>
                </c:pt>
                <c:pt idx="407">
                  <c:v>454</c:v>
                </c:pt>
                <c:pt idx="408">
                  <c:v>457</c:v>
                </c:pt>
                <c:pt idx="409">
                  <c:v>458</c:v>
                </c:pt>
                <c:pt idx="410">
                  <c:v>459</c:v>
                </c:pt>
                <c:pt idx="411">
                  <c:v>460</c:v>
                </c:pt>
                <c:pt idx="412">
                  <c:v>461</c:v>
                </c:pt>
                <c:pt idx="413">
                  <c:v>462</c:v>
                </c:pt>
                <c:pt idx="414">
                  <c:v>463</c:v>
                </c:pt>
                <c:pt idx="415">
                  <c:v>464</c:v>
                </c:pt>
                <c:pt idx="416">
                  <c:v>465</c:v>
                </c:pt>
                <c:pt idx="417">
                  <c:v>466</c:v>
                </c:pt>
                <c:pt idx="418">
                  <c:v>467</c:v>
                </c:pt>
                <c:pt idx="419">
                  <c:v>470</c:v>
                </c:pt>
                <c:pt idx="420">
                  <c:v>473</c:v>
                </c:pt>
                <c:pt idx="421">
                  <c:v>474</c:v>
                </c:pt>
                <c:pt idx="422">
                  <c:v>475</c:v>
                </c:pt>
                <c:pt idx="423">
                  <c:v>476</c:v>
                </c:pt>
                <c:pt idx="424">
                  <c:v>477</c:v>
                </c:pt>
                <c:pt idx="425">
                  <c:v>478</c:v>
                </c:pt>
                <c:pt idx="426">
                  <c:v>479</c:v>
                </c:pt>
                <c:pt idx="427">
                  <c:v>481</c:v>
                </c:pt>
                <c:pt idx="428">
                  <c:v>483</c:v>
                </c:pt>
                <c:pt idx="429">
                  <c:v>486</c:v>
                </c:pt>
                <c:pt idx="430">
                  <c:v>488</c:v>
                </c:pt>
                <c:pt idx="431">
                  <c:v>489</c:v>
                </c:pt>
                <c:pt idx="432">
                  <c:v>490</c:v>
                </c:pt>
                <c:pt idx="433">
                  <c:v>491</c:v>
                </c:pt>
                <c:pt idx="434">
                  <c:v>492</c:v>
                </c:pt>
                <c:pt idx="435">
                  <c:v>493</c:v>
                </c:pt>
                <c:pt idx="436">
                  <c:v>495</c:v>
                </c:pt>
                <c:pt idx="437">
                  <c:v>496</c:v>
                </c:pt>
                <c:pt idx="438">
                  <c:v>498</c:v>
                </c:pt>
                <c:pt idx="439">
                  <c:v>503</c:v>
                </c:pt>
                <c:pt idx="440">
                  <c:v>505</c:v>
                </c:pt>
                <c:pt idx="441">
                  <c:v>506</c:v>
                </c:pt>
                <c:pt idx="442">
                  <c:v>508</c:v>
                </c:pt>
                <c:pt idx="443">
                  <c:v>509</c:v>
                </c:pt>
                <c:pt idx="444">
                  <c:v>510</c:v>
                </c:pt>
                <c:pt idx="445">
                  <c:v>511</c:v>
                </c:pt>
                <c:pt idx="446">
                  <c:v>512</c:v>
                </c:pt>
                <c:pt idx="447">
                  <c:v>515</c:v>
                </c:pt>
                <c:pt idx="448">
                  <c:v>519</c:v>
                </c:pt>
                <c:pt idx="449">
                  <c:v>521</c:v>
                </c:pt>
                <c:pt idx="450">
                  <c:v>522</c:v>
                </c:pt>
                <c:pt idx="451">
                  <c:v>523</c:v>
                </c:pt>
                <c:pt idx="452">
                  <c:v>526</c:v>
                </c:pt>
                <c:pt idx="453">
                  <c:v>527</c:v>
                </c:pt>
                <c:pt idx="454">
                  <c:v>530</c:v>
                </c:pt>
                <c:pt idx="455">
                  <c:v>534</c:v>
                </c:pt>
                <c:pt idx="456">
                  <c:v>538</c:v>
                </c:pt>
                <c:pt idx="457">
                  <c:v>539</c:v>
                </c:pt>
                <c:pt idx="458">
                  <c:v>540</c:v>
                </c:pt>
                <c:pt idx="459">
                  <c:v>545</c:v>
                </c:pt>
                <c:pt idx="460">
                  <c:v>546</c:v>
                </c:pt>
                <c:pt idx="461">
                  <c:v>549</c:v>
                </c:pt>
                <c:pt idx="462">
                  <c:v>550</c:v>
                </c:pt>
                <c:pt idx="463">
                  <c:v>553</c:v>
                </c:pt>
                <c:pt idx="464">
                  <c:v>555</c:v>
                </c:pt>
                <c:pt idx="465">
                  <c:v>557</c:v>
                </c:pt>
                <c:pt idx="466">
                  <c:v>559</c:v>
                </c:pt>
                <c:pt idx="467">
                  <c:v>561</c:v>
                </c:pt>
                <c:pt idx="468">
                  <c:v>562</c:v>
                </c:pt>
                <c:pt idx="469">
                  <c:v>564</c:v>
                </c:pt>
                <c:pt idx="470">
                  <c:v>566</c:v>
                </c:pt>
                <c:pt idx="471">
                  <c:v>569</c:v>
                </c:pt>
                <c:pt idx="472">
                  <c:v>572</c:v>
                </c:pt>
                <c:pt idx="473">
                  <c:v>573</c:v>
                </c:pt>
                <c:pt idx="474">
                  <c:v>574</c:v>
                </c:pt>
                <c:pt idx="475">
                  <c:v>576</c:v>
                </c:pt>
                <c:pt idx="476">
                  <c:v>577</c:v>
                </c:pt>
                <c:pt idx="477">
                  <c:v>578</c:v>
                </c:pt>
                <c:pt idx="478">
                  <c:v>579</c:v>
                </c:pt>
                <c:pt idx="479">
                  <c:v>580</c:v>
                </c:pt>
                <c:pt idx="480">
                  <c:v>583</c:v>
                </c:pt>
                <c:pt idx="481">
                  <c:v>586</c:v>
                </c:pt>
                <c:pt idx="482">
                  <c:v>588</c:v>
                </c:pt>
                <c:pt idx="483">
                  <c:v>591</c:v>
                </c:pt>
                <c:pt idx="484">
                  <c:v>592</c:v>
                </c:pt>
                <c:pt idx="485">
                  <c:v>594</c:v>
                </c:pt>
                <c:pt idx="486">
                  <c:v>595</c:v>
                </c:pt>
                <c:pt idx="487">
                  <c:v>598</c:v>
                </c:pt>
                <c:pt idx="488">
                  <c:v>600</c:v>
                </c:pt>
                <c:pt idx="489">
                  <c:v>601</c:v>
                </c:pt>
                <c:pt idx="490">
                  <c:v>603</c:v>
                </c:pt>
                <c:pt idx="491">
                  <c:v>606</c:v>
                </c:pt>
                <c:pt idx="492">
                  <c:v>608</c:v>
                </c:pt>
                <c:pt idx="493">
                  <c:v>610</c:v>
                </c:pt>
                <c:pt idx="494">
                  <c:v>611</c:v>
                </c:pt>
                <c:pt idx="495">
                  <c:v>613</c:v>
                </c:pt>
                <c:pt idx="496">
                  <c:v>617</c:v>
                </c:pt>
                <c:pt idx="497">
                  <c:v>619</c:v>
                </c:pt>
                <c:pt idx="498">
                  <c:v>622</c:v>
                </c:pt>
                <c:pt idx="499">
                  <c:v>625</c:v>
                </c:pt>
                <c:pt idx="500">
                  <c:v>626</c:v>
                </c:pt>
                <c:pt idx="501">
                  <c:v>627</c:v>
                </c:pt>
                <c:pt idx="502">
                  <c:v>628</c:v>
                </c:pt>
                <c:pt idx="503">
                  <c:v>634</c:v>
                </c:pt>
                <c:pt idx="504">
                  <c:v>637</c:v>
                </c:pt>
                <c:pt idx="505">
                  <c:v>640</c:v>
                </c:pt>
                <c:pt idx="506">
                  <c:v>643</c:v>
                </c:pt>
                <c:pt idx="507">
                  <c:v>645</c:v>
                </c:pt>
                <c:pt idx="508">
                  <c:v>648</c:v>
                </c:pt>
                <c:pt idx="509">
                  <c:v>653</c:v>
                </c:pt>
                <c:pt idx="510">
                  <c:v>655</c:v>
                </c:pt>
                <c:pt idx="511">
                  <c:v>657</c:v>
                </c:pt>
                <c:pt idx="512">
                  <c:v>659</c:v>
                </c:pt>
                <c:pt idx="513">
                  <c:v>664</c:v>
                </c:pt>
                <c:pt idx="514">
                  <c:v>665</c:v>
                </c:pt>
                <c:pt idx="515">
                  <c:v>666</c:v>
                </c:pt>
                <c:pt idx="516">
                  <c:v>668</c:v>
                </c:pt>
                <c:pt idx="517">
                  <c:v>671</c:v>
                </c:pt>
                <c:pt idx="518">
                  <c:v>673</c:v>
                </c:pt>
                <c:pt idx="519">
                  <c:v>678</c:v>
                </c:pt>
                <c:pt idx="520">
                  <c:v>679</c:v>
                </c:pt>
                <c:pt idx="521">
                  <c:v>683</c:v>
                </c:pt>
                <c:pt idx="522">
                  <c:v>687</c:v>
                </c:pt>
                <c:pt idx="523">
                  <c:v>690</c:v>
                </c:pt>
                <c:pt idx="524">
                  <c:v>696</c:v>
                </c:pt>
                <c:pt idx="525">
                  <c:v>699</c:v>
                </c:pt>
                <c:pt idx="526">
                  <c:v>701</c:v>
                </c:pt>
                <c:pt idx="527">
                  <c:v>704</c:v>
                </c:pt>
                <c:pt idx="528">
                  <c:v>710</c:v>
                </c:pt>
                <c:pt idx="529">
                  <c:v>712</c:v>
                </c:pt>
                <c:pt idx="530">
                  <c:v>717</c:v>
                </c:pt>
                <c:pt idx="531">
                  <c:v>720</c:v>
                </c:pt>
                <c:pt idx="532">
                  <c:v>723</c:v>
                </c:pt>
                <c:pt idx="533">
                  <c:v>726</c:v>
                </c:pt>
                <c:pt idx="534">
                  <c:v>730</c:v>
                </c:pt>
                <c:pt idx="535">
                  <c:v>734</c:v>
                </c:pt>
                <c:pt idx="536">
                  <c:v>736</c:v>
                </c:pt>
                <c:pt idx="537">
                  <c:v>739</c:v>
                </c:pt>
                <c:pt idx="538">
                  <c:v>743</c:v>
                </c:pt>
                <c:pt idx="539">
                  <c:v>749</c:v>
                </c:pt>
                <c:pt idx="540">
                  <c:v>750</c:v>
                </c:pt>
                <c:pt idx="541">
                  <c:v>757</c:v>
                </c:pt>
                <c:pt idx="542">
                  <c:v>761</c:v>
                </c:pt>
                <c:pt idx="543">
                  <c:v>763</c:v>
                </c:pt>
                <c:pt idx="544">
                  <c:v>765</c:v>
                </c:pt>
                <c:pt idx="545">
                  <c:v>767</c:v>
                </c:pt>
                <c:pt idx="546">
                  <c:v>771</c:v>
                </c:pt>
                <c:pt idx="547">
                  <c:v>774</c:v>
                </c:pt>
                <c:pt idx="548">
                  <c:v>779</c:v>
                </c:pt>
                <c:pt idx="549">
                  <c:v>782</c:v>
                </c:pt>
                <c:pt idx="550">
                  <c:v>786</c:v>
                </c:pt>
                <c:pt idx="551">
                  <c:v>788</c:v>
                </c:pt>
                <c:pt idx="552">
                  <c:v>793</c:v>
                </c:pt>
                <c:pt idx="553">
                  <c:v>794</c:v>
                </c:pt>
                <c:pt idx="554">
                  <c:v>796</c:v>
                </c:pt>
                <c:pt idx="555">
                  <c:v>799</c:v>
                </c:pt>
                <c:pt idx="556">
                  <c:v>800</c:v>
                </c:pt>
                <c:pt idx="557">
                  <c:v>802</c:v>
                </c:pt>
                <c:pt idx="558">
                  <c:v>803</c:v>
                </c:pt>
                <c:pt idx="559">
                  <c:v>805</c:v>
                </c:pt>
                <c:pt idx="560">
                  <c:v>808</c:v>
                </c:pt>
                <c:pt idx="561">
                  <c:v>812</c:v>
                </c:pt>
                <c:pt idx="562">
                  <c:v>817</c:v>
                </c:pt>
                <c:pt idx="563">
                  <c:v>818</c:v>
                </c:pt>
                <c:pt idx="564">
                  <c:v>820</c:v>
                </c:pt>
                <c:pt idx="565">
                  <c:v>821</c:v>
                </c:pt>
                <c:pt idx="566">
                  <c:v>823</c:v>
                </c:pt>
                <c:pt idx="567">
                  <c:v>826</c:v>
                </c:pt>
                <c:pt idx="568">
                  <c:v>827</c:v>
                </c:pt>
                <c:pt idx="569">
                  <c:v>829</c:v>
                </c:pt>
                <c:pt idx="570">
                  <c:v>832</c:v>
                </c:pt>
                <c:pt idx="571">
                  <c:v>836</c:v>
                </c:pt>
                <c:pt idx="572">
                  <c:v>837</c:v>
                </c:pt>
                <c:pt idx="573">
                  <c:v>838</c:v>
                </c:pt>
                <c:pt idx="574">
                  <c:v>840</c:v>
                </c:pt>
                <c:pt idx="575">
                  <c:v>841</c:v>
                </c:pt>
                <c:pt idx="576">
                  <c:v>843</c:v>
                </c:pt>
                <c:pt idx="577">
                  <c:v>846</c:v>
                </c:pt>
                <c:pt idx="578">
                  <c:v>850</c:v>
                </c:pt>
                <c:pt idx="579">
                  <c:v>851</c:v>
                </c:pt>
                <c:pt idx="580">
                  <c:v>852</c:v>
                </c:pt>
                <c:pt idx="581">
                  <c:v>853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2105-4859-969D-84FDD79E6B91}"/>
            </c:ext>
          </c:extLst>
        </c:ser>
        <c:ser>
          <c:idx val="0"/>
          <c:order val="1"/>
          <c:tx>
            <c:v>Selected CSD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>
                  <a:lumMod val="20000"/>
                  <a:lumOff val="80000"/>
                </a:schemeClr>
              </a:solidFill>
              <a:ln w="9525">
                <a:solidFill>
                  <a:schemeClr val="accent4">
                    <a:lumMod val="20000"/>
                    <a:lumOff val="80000"/>
                  </a:schemeClr>
                </a:solidFill>
              </a:ln>
              <a:effectLst/>
            </c:spPr>
          </c:marker>
          <c:trendline>
            <c:spPr>
              <a:ln>
                <a:solidFill>
                  <a:srgbClr val="FF0000"/>
                </a:solidFill>
              </a:ln>
            </c:spPr>
            <c:trendlineType val="power"/>
            <c:dispRSqr val="1"/>
            <c:dispEq val="1"/>
            <c:trendlineLbl>
              <c:layout>
                <c:manualLayout>
                  <c:x val="0.11519701451764253"/>
                  <c:y val="-0.16844546496769255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400">
                      <a:solidFill>
                        <a:srgbClr val="FF0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'Block II (Giulio)'!$AG$87:$AG$505</c:f>
              <c:numCache>
                <c:formatCode>General</c:formatCode>
                <c:ptCount val="419"/>
                <c:pt idx="0">
                  <c:v>22.286000000000001</c:v>
                </c:pt>
                <c:pt idx="1">
                  <c:v>22.283000000000001</c:v>
                </c:pt>
                <c:pt idx="2">
                  <c:v>22.128</c:v>
                </c:pt>
                <c:pt idx="3">
                  <c:v>21.998999999999999</c:v>
                </c:pt>
                <c:pt idx="4">
                  <c:v>21.536000000000001</c:v>
                </c:pt>
                <c:pt idx="5">
                  <c:v>21.202999999999999</c:v>
                </c:pt>
                <c:pt idx="6">
                  <c:v>21.14</c:v>
                </c:pt>
                <c:pt idx="7">
                  <c:v>20.824000000000002</c:v>
                </c:pt>
                <c:pt idx="8">
                  <c:v>20.620999999999999</c:v>
                </c:pt>
                <c:pt idx="9">
                  <c:v>20.597000000000001</c:v>
                </c:pt>
                <c:pt idx="10">
                  <c:v>20.431999999999999</c:v>
                </c:pt>
                <c:pt idx="11">
                  <c:v>20.404</c:v>
                </c:pt>
                <c:pt idx="12">
                  <c:v>20.276</c:v>
                </c:pt>
                <c:pt idx="13">
                  <c:v>20.074000000000002</c:v>
                </c:pt>
                <c:pt idx="14">
                  <c:v>19.975000000000001</c:v>
                </c:pt>
                <c:pt idx="15">
                  <c:v>19.891999999999999</c:v>
                </c:pt>
                <c:pt idx="16">
                  <c:v>19.766999999999999</c:v>
                </c:pt>
                <c:pt idx="17">
                  <c:v>19.565999999999999</c:v>
                </c:pt>
                <c:pt idx="18">
                  <c:v>19.452000000000002</c:v>
                </c:pt>
                <c:pt idx="19">
                  <c:v>19.318000000000001</c:v>
                </c:pt>
                <c:pt idx="20">
                  <c:v>19.164999999999999</c:v>
                </c:pt>
                <c:pt idx="21">
                  <c:v>19.088999999999999</c:v>
                </c:pt>
                <c:pt idx="22">
                  <c:v>19.079000000000001</c:v>
                </c:pt>
                <c:pt idx="23">
                  <c:v>18.978000000000002</c:v>
                </c:pt>
                <c:pt idx="24">
                  <c:v>18.878</c:v>
                </c:pt>
                <c:pt idx="25">
                  <c:v>18.734999999999999</c:v>
                </c:pt>
                <c:pt idx="26">
                  <c:v>18.52</c:v>
                </c:pt>
                <c:pt idx="27">
                  <c:v>18.379000000000001</c:v>
                </c:pt>
                <c:pt idx="28">
                  <c:v>18.212</c:v>
                </c:pt>
                <c:pt idx="29">
                  <c:v>18.155999999999999</c:v>
                </c:pt>
                <c:pt idx="30">
                  <c:v>17.818999999999999</c:v>
                </c:pt>
                <c:pt idx="31">
                  <c:v>17.783999999999999</c:v>
                </c:pt>
                <c:pt idx="32">
                  <c:v>17.722999999999999</c:v>
                </c:pt>
                <c:pt idx="33">
                  <c:v>17.564</c:v>
                </c:pt>
                <c:pt idx="34">
                  <c:v>17.535</c:v>
                </c:pt>
                <c:pt idx="35">
                  <c:v>17.516999999999999</c:v>
                </c:pt>
                <c:pt idx="36">
                  <c:v>17.329999999999998</c:v>
                </c:pt>
                <c:pt idx="37">
                  <c:v>17.175000000000001</c:v>
                </c:pt>
                <c:pt idx="38">
                  <c:v>17.071000000000002</c:v>
                </c:pt>
                <c:pt idx="39">
                  <c:v>16.568000000000001</c:v>
                </c:pt>
                <c:pt idx="40">
                  <c:v>16.448</c:v>
                </c:pt>
                <c:pt idx="41">
                  <c:v>16.312000000000001</c:v>
                </c:pt>
                <c:pt idx="42">
                  <c:v>16.132000000000001</c:v>
                </c:pt>
                <c:pt idx="43">
                  <c:v>16.079999999999998</c:v>
                </c:pt>
                <c:pt idx="44">
                  <c:v>15.997</c:v>
                </c:pt>
                <c:pt idx="45">
                  <c:v>15.824999999999999</c:v>
                </c:pt>
                <c:pt idx="46">
                  <c:v>15.627000000000001</c:v>
                </c:pt>
                <c:pt idx="47">
                  <c:v>15.569000000000001</c:v>
                </c:pt>
                <c:pt idx="48">
                  <c:v>15.548999999999999</c:v>
                </c:pt>
                <c:pt idx="49">
                  <c:v>15.43</c:v>
                </c:pt>
                <c:pt idx="50">
                  <c:v>15.413</c:v>
                </c:pt>
                <c:pt idx="51">
                  <c:v>15.409000000000001</c:v>
                </c:pt>
                <c:pt idx="52">
                  <c:v>15.404999999999999</c:v>
                </c:pt>
                <c:pt idx="53">
                  <c:v>15.347</c:v>
                </c:pt>
                <c:pt idx="54">
                  <c:v>15.31</c:v>
                </c:pt>
                <c:pt idx="55">
                  <c:v>15.250999999999999</c:v>
                </c:pt>
                <c:pt idx="56">
                  <c:v>15.243</c:v>
                </c:pt>
                <c:pt idx="57">
                  <c:v>15.113</c:v>
                </c:pt>
                <c:pt idx="58">
                  <c:v>15.109</c:v>
                </c:pt>
                <c:pt idx="59">
                  <c:v>15.029</c:v>
                </c:pt>
                <c:pt idx="60">
                  <c:v>15.012</c:v>
                </c:pt>
                <c:pt idx="61">
                  <c:v>14.798</c:v>
                </c:pt>
                <c:pt idx="62">
                  <c:v>14.789</c:v>
                </c:pt>
                <c:pt idx="63">
                  <c:v>14.750999999999999</c:v>
                </c:pt>
                <c:pt idx="64">
                  <c:v>14.599</c:v>
                </c:pt>
                <c:pt idx="65">
                  <c:v>14.476000000000001</c:v>
                </c:pt>
                <c:pt idx="66">
                  <c:v>14.272</c:v>
                </c:pt>
                <c:pt idx="67">
                  <c:v>14.263999999999999</c:v>
                </c:pt>
                <c:pt idx="68">
                  <c:v>14.201000000000001</c:v>
                </c:pt>
                <c:pt idx="69">
                  <c:v>14.048</c:v>
                </c:pt>
                <c:pt idx="70">
                  <c:v>13.975</c:v>
                </c:pt>
                <c:pt idx="71">
                  <c:v>13.943</c:v>
                </c:pt>
                <c:pt idx="72">
                  <c:v>13.911</c:v>
                </c:pt>
                <c:pt idx="73">
                  <c:v>13.847</c:v>
                </c:pt>
                <c:pt idx="74">
                  <c:v>13.741</c:v>
                </c:pt>
                <c:pt idx="75">
                  <c:v>13.651999999999999</c:v>
                </c:pt>
                <c:pt idx="76">
                  <c:v>13.568</c:v>
                </c:pt>
                <c:pt idx="77">
                  <c:v>13.413</c:v>
                </c:pt>
                <c:pt idx="78">
                  <c:v>13.236000000000001</c:v>
                </c:pt>
                <c:pt idx="79">
                  <c:v>13.231</c:v>
                </c:pt>
                <c:pt idx="80">
                  <c:v>13.202</c:v>
                </c:pt>
                <c:pt idx="81">
                  <c:v>13.183</c:v>
                </c:pt>
                <c:pt idx="82">
                  <c:v>13.1</c:v>
                </c:pt>
                <c:pt idx="83">
                  <c:v>13.096</c:v>
                </c:pt>
                <c:pt idx="84">
                  <c:v>13.090999999999999</c:v>
                </c:pt>
                <c:pt idx="85">
                  <c:v>13.081</c:v>
                </c:pt>
                <c:pt idx="86">
                  <c:v>13.076000000000001</c:v>
                </c:pt>
                <c:pt idx="87">
                  <c:v>13.003</c:v>
                </c:pt>
                <c:pt idx="88">
                  <c:v>12.944000000000001</c:v>
                </c:pt>
                <c:pt idx="89">
                  <c:v>12.914</c:v>
                </c:pt>
                <c:pt idx="90">
                  <c:v>12.909000000000001</c:v>
                </c:pt>
                <c:pt idx="91">
                  <c:v>12.875</c:v>
                </c:pt>
                <c:pt idx="92">
                  <c:v>12.83</c:v>
                </c:pt>
                <c:pt idx="93">
                  <c:v>12.750999999999999</c:v>
                </c:pt>
                <c:pt idx="94">
                  <c:v>12.478</c:v>
                </c:pt>
                <c:pt idx="95">
                  <c:v>12.412000000000001</c:v>
                </c:pt>
                <c:pt idx="96">
                  <c:v>12.401</c:v>
                </c:pt>
                <c:pt idx="97">
                  <c:v>12.147</c:v>
                </c:pt>
                <c:pt idx="98">
                  <c:v>12.125999999999999</c:v>
                </c:pt>
                <c:pt idx="99">
                  <c:v>12.047000000000001</c:v>
                </c:pt>
                <c:pt idx="100">
                  <c:v>12.037000000000001</c:v>
                </c:pt>
                <c:pt idx="101">
                  <c:v>12.005000000000001</c:v>
                </c:pt>
                <c:pt idx="102">
                  <c:v>11.994</c:v>
                </c:pt>
                <c:pt idx="103">
                  <c:v>11.978</c:v>
                </c:pt>
                <c:pt idx="104">
                  <c:v>11.834</c:v>
                </c:pt>
                <c:pt idx="105">
                  <c:v>11.78</c:v>
                </c:pt>
                <c:pt idx="106">
                  <c:v>11.757999999999999</c:v>
                </c:pt>
                <c:pt idx="107">
                  <c:v>11.672000000000001</c:v>
                </c:pt>
                <c:pt idx="108">
                  <c:v>11.654999999999999</c:v>
                </c:pt>
                <c:pt idx="109">
                  <c:v>11.611000000000001</c:v>
                </c:pt>
                <c:pt idx="110">
                  <c:v>11.567</c:v>
                </c:pt>
                <c:pt idx="111">
                  <c:v>11.555999999999999</c:v>
                </c:pt>
                <c:pt idx="112">
                  <c:v>11.507</c:v>
                </c:pt>
                <c:pt idx="113">
                  <c:v>11.484999999999999</c:v>
                </c:pt>
                <c:pt idx="114">
                  <c:v>11.451000000000001</c:v>
                </c:pt>
                <c:pt idx="115">
                  <c:v>11.407</c:v>
                </c:pt>
                <c:pt idx="116">
                  <c:v>11.379</c:v>
                </c:pt>
                <c:pt idx="117">
                  <c:v>11.278</c:v>
                </c:pt>
                <c:pt idx="118">
                  <c:v>11.198</c:v>
                </c:pt>
                <c:pt idx="119">
                  <c:v>11.17</c:v>
                </c:pt>
                <c:pt idx="120">
                  <c:v>11.164</c:v>
                </c:pt>
                <c:pt idx="121">
                  <c:v>11.157999999999999</c:v>
                </c:pt>
                <c:pt idx="122">
                  <c:v>11.009</c:v>
                </c:pt>
                <c:pt idx="123">
                  <c:v>10.904999999999999</c:v>
                </c:pt>
                <c:pt idx="124">
                  <c:v>10.823</c:v>
                </c:pt>
                <c:pt idx="125">
                  <c:v>10.817</c:v>
                </c:pt>
                <c:pt idx="126">
                  <c:v>10.805</c:v>
                </c:pt>
                <c:pt idx="127">
                  <c:v>10.698</c:v>
                </c:pt>
                <c:pt idx="128">
                  <c:v>10.657</c:v>
                </c:pt>
                <c:pt idx="129">
                  <c:v>10.645</c:v>
                </c:pt>
                <c:pt idx="130">
                  <c:v>10.597</c:v>
                </c:pt>
                <c:pt idx="131">
                  <c:v>10.5</c:v>
                </c:pt>
                <c:pt idx="132">
                  <c:v>10.476000000000001</c:v>
                </c:pt>
                <c:pt idx="133">
                  <c:v>10.420999999999999</c:v>
                </c:pt>
                <c:pt idx="134">
                  <c:v>10.329000000000001</c:v>
                </c:pt>
                <c:pt idx="135">
                  <c:v>10.205</c:v>
                </c:pt>
                <c:pt idx="136">
                  <c:v>10.192</c:v>
                </c:pt>
                <c:pt idx="137">
                  <c:v>10.173999999999999</c:v>
                </c:pt>
                <c:pt idx="138">
                  <c:v>10.124000000000001</c:v>
                </c:pt>
                <c:pt idx="139">
                  <c:v>10.01</c:v>
                </c:pt>
                <c:pt idx="140">
                  <c:v>10.003</c:v>
                </c:pt>
                <c:pt idx="141">
                  <c:v>9.984</c:v>
                </c:pt>
                <c:pt idx="142">
                  <c:v>9.9649999999999999</c:v>
                </c:pt>
                <c:pt idx="143">
                  <c:v>9.9459999999999997</c:v>
                </c:pt>
                <c:pt idx="144">
                  <c:v>9.907</c:v>
                </c:pt>
                <c:pt idx="145">
                  <c:v>9.8819999999999997</c:v>
                </c:pt>
                <c:pt idx="146">
                  <c:v>9.843</c:v>
                </c:pt>
                <c:pt idx="147">
                  <c:v>9.8109999999999999</c:v>
                </c:pt>
                <c:pt idx="148">
                  <c:v>9.7449999999999992</c:v>
                </c:pt>
                <c:pt idx="149">
                  <c:v>9.7390000000000008</c:v>
                </c:pt>
                <c:pt idx="150">
                  <c:v>9.7260000000000009</c:v>
                </c:pt>
                <c:pt idx="151">
                  <c:v>9.6929999999999996</c:v>
                </c:pt>
                <c:pt idx="152">
                  <c:v>9.5809999999999995</c:v>
                </c:pt>
                <c:pt idx="153">
                  <c:v>9.5009999999999994</c:v>
                </c:pt>
                <c:pt idx="154">
                  <c:v>9.4939999999999998</c:v>
                </c:pt>
                <c:pt idx="155">
                  <c:v>9.3520000000000003</c:v>
                </c:pt>
                <c:pt idx="156">
                  <c:v>9.3379999999999992</c:v>
                </c:pt>
                <c:pt idx="157">
                  <c:v>9.3109999999999999</c:v>
                </c:pt>
                <c:pt idx="158">
                  <c:v>9.298</c:v>
                </c:pt>
                <c:pt idx="159">
                  <c:v>9.2910000000000004</c:v>
                </c:pt>
                <c:pt idx="160">
                  <c:v>9.2360000000000007</c:v>
                </c:pt>
                <c:pt idx="161">
                  <c:v>9.2010000000000005</c:v>
                </c:pt>
                <c:pt idx="162">
                  <c:v>9.1940000000000008</c:v>
                </c:pt>
                <c:pt idx="163">
                  <c:v>9.0549999999999997</c:v>
                </c:pt>
                <c:pt idx="164">
                  <c:v>9.0340000000000007</c:v>
                </c:pt>
                <c:pt idx="165">
                  <c:v>9.0120000000000005</c:v>
                </c:pt>
                <c:pt idx="166">
                  <c:v>9.0050000000000008</c:v>
                </c:pt>
                <c:pt idx="167">
                  <c:v>8.9559999999999995</c:v>
                </c:pt>
                <c:pt idx="168">
                  <c:v>8.9489999999999998</c:v>
                </c:pt>
                <c:pt idx="169">
                  <c:v>8.9269999999999996</c:v>
                </c:pt>
                <c:pt idx="170">
                  <c:v>8.9060000000000006</c:v>
                </c:pt>
                <c:pt idx="171">
                  <c:v>8.8770000000000007</c:v>
                </c:pt>
                <c:pt idx="172">
                  <c:v>8.827</c:v>
                </c:pt>
                <c:pt idx="173">
                  <c:v>8.82</c:v>
                </c:pt>
                <c:pt idx="174">
                  <c:v>8.7469999999999999</c:v>
                </c:pt>
                <c:pt idx="175">
                  <c:v>8.74</c:v>
                </c:pt>
                <c:pt idx="176">
                  <c:v>8.6370000000000005</c:v>
                </c:pt>
                <c:pt idx="177">
                  <c:v>8.5779999999999994</c:v>
                </c:pt>
                <c:pt idx="178">
                  <c:v>8.5709999999999997</c:v>
                </c:pt>
                <c:pt idx="179">
                  <c:v>8.5630000000000006</c:v>
                </c:pt>
                <c:pt idx="180">
                  <c:v>8.5559999999999992</c:v>
                </c:pt>
                <c:pt idx="181">
                  <c:v>8.548</c:v>
                </c:pt>
                <c:pt idx="182">
                  <c:v>8.5259999999999998</c:v>
                </c:pt>
                <c:pt idx="183">
                  <c:v>8.5039999999999996</c:v>
                </c:pt>
                <c:pt idx="184">
                  <c:v>8.3450000000000006</c:v>
                </c:pt>
                <c:pt idx="185">
                  <c:v>8.1829999999999998</c:v>
                </c:pt>
                <c:pt idx="186">
                  <c:v>8.1359999999999992</c:v>
                </c:pt>
                <c:pt idx="187">
                  <c:v>8.1129999999999995</c:v>
                </c:pt>
                <c:pt idx="188">
                  <c:v>8.0969999999999995</c:v>
                </c:pt>
                <c:pt idx="189">
                  <c:v>8.0739999999999998</c:v>
                </c:pt>
                <c:pt idx="190">
                  <c:v>8.0660000000000007</c:v>
                </c:pt>
                <c:pt idx="191">
                  <c:v>8.0419999999999998</c:v>
                </c:pt>
                <c:pt idx="192">
                  <c:v>8.0340000000000007</c:v>
                </c:pt>
                <c:pt idx="193">
                  <c:v>8.0259999999999998</c:v>
                </c:pt>
                <c:pt idx="194">
                  <c:v>8.01</c:v>
                </c:pt>
                <c:pt idx="195">
                  <c:v>7.9619999999999997</c:v>
                </c:pt>
                <c:pt idx="196">
                  <c:v>7.93</c:v>
                </c:pt>
                <c:pt idx="197">
                  <c:v>7.9139999999999997</c:v>
                </c:pt>
                <c:pt idx="198">
                  <c:v>7.9059999999999997</c:v>
                </c:pt>
                <c:pt idx="199">
                  <c:v>7.8979999999999997</c:v>
                </c:pt>
                <c:pt idx="200">
                  <c:v>7.8659999999999997</c:v>
                </c:pt>
                <c:pt idx="201">
                  <c:v>7.8579999999999997</c:v>
                </c:pt>
                <c:pt idx="202">
                  <c:v>7.8250000000000002</c:v>
                </c:pt>
                <c:pt idx="203">
                  <c:v>7.8170000000000002</c:v>
                </c:pt>
                <c:pt idx="204">
                  <c:v>7.7930000000000001</c:v>
                </c:pt>
                <c:pt idx="205">
                  <c:v>7.7839999999999998</c:v>
                </c:pt>
                <c:pt idx="206">
                  <c:v>7.7679999999999998</c:v>
                </c:pt>
                <c:pt idx="207">
                  <c:v>7.7519999999999998</c:v>
                </c:pt>
                <c:pt idx="208">
                  <c:v>7.7350000000000003</c:v>
                </c:pt>
                <c:pt idx="209">
                  <c:v>7.7270000000000003</c:v>
                </c:pt>
                <c:pt idx="210">
                  <c:v>7.7110000000000003</c:v>
                </c:pt>
                <c:pt idx="211">
                  <c:v>7.694</c:v>
                </c:pt>
                <c:pt idx="212">
                  <c:v>7.6859999999999999</c:v>
                </c:pt>
                <c:pt idx="213">
                  <c:v>7.6609999999999996</c:v>
                </c:pt>
                <c:pt idx="214">
                  <c:v>7.577</c:v>
                </c:pt>
                <c:pt idx="215">
                  <c:v>7.56</c:v>
                </c:pt>
                <c:pt idx="216">
                  <c:v>7.5439999999999996</c:v>
                </c:pt>
                <c:pt idx="217">
                  <c:v>7.5010000000000003</c:v>
                </c:pt>
                <c:pt idx="218">
                  <c:v>7.4669999999999996</c:v>
                </c:pt>
                <c:pt idx="219">
                  <c:v>7.4589999999999996</c:v>
                </c:pt>
                <c:pt idx="220">
                  <c:v>7.4249999999999998</c:v>
                </c:pt>
                <c:pt idx="221">
                  <c:v>7.407</c:v>
                </c:pt>
                <c:pt idx="222">
                  <c:v>7.399</c:v>
                </c:pt>
                <c:pt idx="223">
                  <c:v>7.39</c:v>
                </c:pt>
                <c:pt idx="224">
                  <c:v>7.3639999999999999</c:v>
                </c:pt>
                <c:pt idx="225">
                  <c:v>7.3470000000000004</c:v>
                </c:pt>
                <c:pt idx="226">
                  <c:v>7.3209999999999997</c:v>
                </c:pt>
                <c:pt idx="227">
                  <c:v>7.2949999999999999</c:v>
                </c:pt>
                <c:pt idx="228">
                  <c:v>7.2859999999999996</c:v>
                </c:pt>
                <c:pt idx="229">
                  <c:v>7.26</c:v>
                </c:pt>
                <c:pt idx="230">
                  <c:v>7.2069999999999999</c:v>
                </c:pt>
                <c:pt idx="231">
                  <c:v>7.1630000000000003</c:v>
                </c:pt>
                <c:pt idx="232">
                  <c:v>7.1539999999999999</c:v>
                </c:pt>
                <c:pt idx="233">
                  <c:v>7.1269999999999998</c:v>
                </c:pt>
                <c:pt idx="234">
                  <c:v>7.109</c:v>
                </c:pt>
                <c:pt idx="235">
                  <c:v>7.0730000000000004</c:v>
                </c:pt>
                <c:pt idx="236">
                  <c:v>7.01</c:v>
                </c:pt>
                <c:pt idx="237">
                  <c:v>7.0010000000000003</c:v>
                </c:pt>
                <c:pt idx="238">
                  <c:v>6.992</c:v>
                </c:pt>
                <c:pt idx="239">
                  <c:v>6.9829999999999997</c:v>
                </c:pt>
                <c:pt idx="240">
                  <c:v>6.9550000000000001</c:v>
                </c:pt>
                <c:pt idx="241">
                  <c:v>6.9189999999999996</c:v>
                </c:pt>
                <c:pt idx="242">
                  <c:v>6.8719999999999999</c:v>
                </c:pt>
                <c:pt idx="243">
                  <c:v>6.8630000000000004</c:v>
                </c:pt>
                <c:pt idx="244">
                  <c:v>6.8540000000000001</c:v>
                </c:pt>
                <c:pt idx="245">
                  <c:v>6.7789999999999999</c:v>
                </c:pt>
                <c:pt idx="246">
                  <c:v>6.77</c:v>
                </c:pt>
                <c:pt idx="247">
                  <c:v>6.7130000000000001</c:v>
                </c:pt>
                <c:pt idx="248">
                  <c:v>6.694</c:v>
                </c:pt>
                <c:pt idx="249">
                  <c:v>6.6660000000000004</c:v>
                </c:pt>
                <c:pt idx="250">
                  <c:v>6.6459999999999999</c:v>
                </c:pt>
                <c:pt idx="251">
                  <c:v>6.6269999999999998</c:v>
                </c:pt>
                <c:pt idx="252">
                  <c:v>6.6180000000000003</c:v>
                </c:pt>
                <c:pt idx="253">
                  <c:v>6.6079999999999997</c:v>
                </c:pt>
                <c:pt idx="254">
                  <c:v>6.5890000000000004</c:v>
                </c:pt>
                <c:pt idx="255">
                  <c:v>6.5789999999999997</c:v>
                </c:pt>
                <c:pt idx="256">
                  <c:v>6.56</c:v>
                </c:pt>
                <c:pt idx="257">
                  <c:v>6.54</c:v>
                </c:pt>
                <c:pt idx="258">
                  <c:v>6.53</c:v>
                </c:pt>
                <c:pt idx="259">
                  <c:v>6.4619999999999997</c:v>
                </c:pt>
                <c:pt idx="260">
                  <c:v>6.4420000000000002</c:v>
                </c:pt>
                <c:pt idx="261">
                  <c:v>6.4320000000000004</c:v>
                </c:pt>
                <c:pt idx="262">
                  <c:v>6.3929999999999998</c:v>
                </c:pt>
                <c:pt idx="263">
                  <c:v>6.383</c:v>
                </c:pt>
                <c:pt idx="264">
                  <c:v>6.3630000000000004</c:v>
                </c:pt>
                <c:pt idx="265">
                  <c:v>6.3529999999999998</c:v>
                </c:pt>
                <c:pt idx="266">
                  <c:v>6.3330000000000002</c:v>
                </c:pt>
                <c:pt idx="267">
                  <c:v>6.282</c:v>
                </c:pt>
                <c:pt idx="268">
                  <c:v>6.2720000000000002</c:v>
                </c:pt>
                <c:pt idx="269">
                  <c:v>6.2619999999999996</c:v>
                </c:pt>
                <c:pt idx="270">
                  <c:v>6.2309999999999999</c:v>
                </c:pt>
                <c:pt idx="271">
                  <c:v>6.2210000000000001</c:v>
                </c:pt>
                <c:pt idx="272">
                  <c:v>6.2110000000000003</c:v>
                </c:pt>
                <c:pt idx="273">
                  <c:v>6.2</c:v>
                </c:pt>
                <c:pt idx="274">
                  <c:v>6.17</c:v>
                </c:pt>
                <c:pt idx="275">
                  <c:v>6.149</c:v>
                </c:pt>
                <c:pt idx="276">
                  <c:v>6.1180000000000003</c:v>
                </c:pt>
                <c:pt idx="277">
                  <c:v>6.1070000000000002</c:v>
                </c:pt>
                <c:pt idx="278">
                  <c:v>6.0970000000000004</c:v>
                </c:pt>
                <c:pt idx="279">
                  <c:v>6.0439999999999996</c:v>
                </c:pt>
                <c:pt idx="280">
                  <c:v>6.0229999999999997</c:v>
                </c:pt>
                <c:pt idx="281">
                  <c:v>6.0129999999999999</c:v>
                </c:pt>
                <c:pt idx="282">
                  <c:v>6.0019999999999998</c:v>
                </c:pt>
                <c:pt idx="283">
                  <c:v>5.992</c:v>
                </c:pt>
                <c:pt idx="284">
                  <c:v>5.9809999999999999</c:v>
                </c:pt>
                <c:pt idx="285">
                  <c:v>5.96</c:v>
                </c:pt>
                <c:pt idx="286">
                  <c:v>5.9489999999999998</c:v>
                </c:pt>
                <c:pt idx="287">
                  <c:v>5.9059999999999997</c:v>
                </c:pt>
                <c:pt idx="288">
                  <c:v>5.8739999999999997</c:v>
                </c:pt>
                <c:pt idx="289">
                  <c:v>5.8630000000000004</c:v>
                </c:pt>
                <c:pt idx="290">
                  <c:v>5.8520000000000003</c:v>
                </c:pt>
                <c:pt idx="291">
                  <c:v>5.8410000000000002</c:v>
                </c:pt>
                <c:pt idx="292">
                  <c:v>5.7859999999999996</c:v>
                </c:pt>
                <c:pt idx="293">
                  <c:v>5.7640000000000002</c:v>
                </c:pt>
                <c:pt idx="294">
                  <c:v>5.7530000000000001</c:v>
                </c:pt>
                <c:pt idx="295">
                  <c:v>5.742</c:v>
                </c:pt>
                <c:pt idx="296">
                  <c:v>5.6980000000000004</c:v>
                </c:pt>
                <c:pt idx="297">
                  <c:v>5.6749999999999998</c:v>
                </c:pt>
                <c:pt idx="298">
                  <c:v>5.6529999999999996</c:v>
                </c:pt>
                <c:pt idx="299">
                  <c:v>5.63</c:v>
                </c:pt>
                <c:pt idx="300">
                  <c:v>5.585</c:v>
                </c:pt>
                <c:pt idx="301">
                  <c:v>5.55</c:v>
                </c:pt>
                <c:pt idx="302">
                  <c:v>5.4809999999999999</c:v>
                </c:pt>
                <c:pt idx="303">
                  <c:v>5.399</c:v>
                </c:pt>
                <c:pt idx="304">
                  <c:v>5.3869999999999996</c:v>
                </c:pt>
                <c:pt idx="305">
                  <c:v>5.3639999999999999</c:v>
                </c:pt>
                <c:pt idx="306">
                  <c:v>5.3520000000000003</c:v>
                </c:pt>
                <c:pt idx="307">
                  <c:v>5.3040000000000003</c:v>
                </c:pt>
                <c:pt idx="308">
                  <c:v>5.2919999999999998</c:v>
                </c:pt>
                <c:pt idx="309">
                  <c:v>5.28</c:v>
                </c:pt>
                <c:pt idx="310">
                  <c:v>5.2439999999999998</c:v>
                </c:pt>
                <c:pt idx="311">
                  <c:v>5.2320000000000002</c:v>
                </c:pt>
                <c:pt idx="312">
                  <c:v>5.2190000000000003</c:v>
                </c:pt>
                <c:pt idx="313">
                  <c:v>5.2069999999999999</c:v>
                </c:pt>
                <c:pt idx="314">
                  <c:v>5.1829999999999998</c:v>
                </c:pt>
                <c:pt idx="315">
                  <c:v>5.1459999999999999</c:v>
                </c:pt>
                <c:pt idx="316">
                  <c:v>5.133</c:v>
                </c:pt>
                <c:pt idx="317">
                  <c:v>5.1210000000000004</c:v>
                </c:pt>
                <c:pt idx="318">
                  <c:v>5.1079999999999997</c:v>
                </c:pt>
                <c:pt idx="319">
                  <c:v>5.0830000000000002</c:v>
                </c:pt>
                <c:pt idx="320">
                  <c:v>5.0579999999999998</c:v>
                </c:pt>
                <c:pt idx="321">
                  <c:v>5.0460000000000003</c:v>
                </c:pt>
                <c:pt idx="322">
                  <c:v>5.0330000000000004</c:v>
                </c:pt>
                <c:pt idx="323">
                  <c:v>5.008</c:v>
                </c:pt>
                <c:pt idx="324">
                  <c:v>4.9950000000000001</c:v>
                </c:pt>
                <c:pt idx="325">
                  <c:v>4.9820000000000002</c:v>
                </c:pt>
                <c:pt idx="326">
                  <c:v>4.9569999999999999</c:v>
                </c:pt>
                <c:pt idx="327">
                  <c:v>4.944</c:v>
                </c:pt>
                <c:pt idx="328">
                  <c:v>4.931</c:v>
                </c:pt>
                <c:pt idx="329">
                  <c:v>4.9180000000000001</c:v>
                </c:pt>
                <c:pt idx="330">
                  <c:v>4.9050000000000002</c:v>
                </c:pt>
                <c:pt idx="331">
                  <c:v>4.8789999999999996</c:v>
                </c:pt>
                <c:pt idx="332">
                  <c:v>4.8659999999999997</c:v>
                </c:pt>
                <c:pt idx="333">
                  <c:v>4.8529999999999998</c:v>
                </c:pt>
                <c:pt idx="334">
                  <c:v>4.84</c:v>
                </c:pt>
                <c:pt idx="335">
                  <c:v>4.8129999999999997</c:v>
                </c:pt>
                <c:pt idx="336">
                  <c:v>4.8</c:v>
                </c:pt>
                <c:pt idx="337">
                  <c:v>4.7869999999999999</c:v>
                </c:pt>
                <c:pt idx="338">
                  <c:v>4.7729999999999997</c:v>
                </c:pt>
                <c:pt idx="339">
                  <c:v>4.7329999999999997</c:v>
                </c:pt>
                <c:pt idx="340">
                  <c:v>4.72</c:v>
                </c:pt>
                <c:pt idx="341">
                  <c:v>4.7060000000000004</c:v>
                </c:pt>
                <c:pt idx="342">
                  <c:v>4.6929999999999996</c:v>
                </c:pt>
                <c:pt idx="343">
                  <c:v>4.6790000000000003</c:v>
                </c:pt>
                <c:pt idx="344">
                  <c:v>4.6660000000000004</c:v>
                </c:pt>
                <c:pt idx="345">
                  <c:v>4.6520000000000001</c:v>
                </c:pt>
                <c:pt idx="346">
                  <c:v>4.6239999999999997</c:v>
                </c:pt>
                <c:pt idx="347">
                  <c:v>4.5970000000000004</c:v>
                </c:pt>
                <c:pt idx="348">
                  <c:v>4.5830000000000002</c:v>
                </c:pt>
                <c:pt idx="349">
                  <c:v>4.569</c:v>
                </c:pt>
                <c:pt idx="350">
                  <c:v>4.5549999999999997</c:v>
                </c:pt>
                <c:pt idx="351">
                  <c:v>4.5410000000000004</c:v>
                </c:pt>
                <c:pt idx="352">
                  <c:v>4.5129999999999999</c:v>
                </c:pt>
                <c:pt idx="353">
                  <c:v>4.4989999999999997</c:v>
                </c:pt>
                <c:pt idx="354">
                  <c:v>4.4850000000000003</c:v>
                </c:pt>
                <c:pt idx="355">
                  <c:v>4.4710000000000001</c:v>
                </c:pt>
                <c:pt idx="356">
                  <c:v>4.4420000000000002</c:v>
                </c:pt>
                <c:pt idx="357">
                  <c:v>4.4279999999999999</c:v>
                </c:pt>
                <c:pt idx="358">
                  <c:v>4.4130000000000003</c:v>
                </c:pt>
                <c:pt idx="359">
                  <c:v>4.399</c:v>
                </c:pt>
                <c:pt idx="360">
                  <c:v>4.3840000000000003</c:v>
                </c:pt>
                <c:pt idx="361">
                  <c:v>4.37</c:v>
                </c:pt>
                <c:pt idx="362">
                  <c:v>4.3550000000000004</c:v>
                </c:pt>
                <c:pt idx="363">
                  <c:v>4.3259999999999996</c:v>
                </c:pt>
                <c:pt idx="364">
                  <c:v>4.3109999999999999</c:v>
                </c:pt>
                <c:pt idx="365">
                  <c:v>4.2960000000000003</c:v>
                </c:pt>
                <c:pt idx="366">
                  <c:v>4.2809999999999997</c:v>
                </c:pt>
                <c:pt idx="367">
                  <c:v>4.2670000000000003</c:v>
                </c:pt>
                <c:pt idx="368">
                  <c:v>4.2519999999999998</c:v>
                </c:pt>
                <c:pt idx="369">
                  <c:v>4.2220000000000004</c:v>
                </c:pt>
                <c:pt idx="370">
                  <c:v>4.2060000000000004</c:v>
                </c:pt>
                <c:pt idx="371">
                  <c:v>4.1609999999999996</c:v>
                </c:pt>
                <c:pt idx="372">
                  <c:v>4.1449999999999996</c:v>
                </c:pt>
                <c:pt idx="373">
                  <c:v>4.1150000000000002</c:v>
                </c:pt>
                <c:pt idx="374">
                  <c:v>4.0990000000000002</c:v>
                </c:pt>
                <c:pt idx="375">
                  <c:v>4.0839999999999996</c:v>
                </c:pt>
                <c:pt idx="376">
                  <c:v>4.0519999999999996</c:v>
                </c:pt>
                <c:pt idx="377">
                  <c:v>4.0369999999999999</c:v>
                </c:pt>
                <c:pt idx="378">
                  <c:v>4.0049999999999999</c:v>
                </c:pt>
                <c:pt idx="379">
                  <c:v>3.9889999999999999</c:v>
                </c:pt>
                <c:pt idx="380">
                  <c:v>3.9569999999999999</c:v>
                </c:pt>
                <c:pt idx="381">
                  <c:v>3.9249999999999998</c:v>
                </c:pt>
                <c:pt idx="382">
                  <c:v>3.9079999999999999</c:v>
                </c:pt>
                <c:pt idx="383">
                  <c:v>3.8759999999999999</c:v>
                </c:pt>
                <c:pt idx="384">
                  <c:v>3.859</c:v>
                </c:pt>
                <c:pt idx="385">
                  <c:v>3.843</c:v>
                </c:pt>
                <c:pt idx="386">
                  <c:v>3.8260000000000001</c:v>
                </c:pt>
                <c:pt idx="387">
                  <c:v>3.8090000000000002</c:v>
                </c:pt>
                <c:pt idx="388">
                  <c:v>3.7930000000000001</c:v>
                </c:pt>
                <c:pt idx="389">
                  <c:v>3.7589999999999999</c:v>
                </c:pt>
                <c:pt idx="390">
                  <c:v>3.742</c:v>
                </c:pt>
                <c:pt idx="391">
                  <c:v>3.7250000000000001</c:v>
                </c:pt>
                <c:pt idx="392">
                  <c:v>3.7080000000000002</c:v>
                </c:pt>
                <c:pt idx="393">
                  <c:v>3.6909999999999998</c:v>
                </c:pt>
                <c:pt idx="394">
                  <c:v>3.673</c:v>
                </c:pt>
                <c:pt idx="395">
                  <c:v>3.6379999999999999</c:v>
                </c:pt>
                <c:pt idx="396">
                  <c:v>3.621</c:v>
                </c:pt>
                <c:pt idx="397">
                  <c:v>3.6030000000000002</c:v>
                </c:pt>
                <c:pt idx="398">
                  <c:v>3.5859999999999999</c:v>
                </c:pt>
                <c:pt idx="399">
                  <c:v>3.5680000000000001</c:v>
                </c:pt>
                <c:pt idx="400">
                  <c:v>3.55</c:v>
                </c:pt>
                <c:pt idx="401">
                  <c:v>3.532</c:v>
                </c:pt>
                <c:pt idx="402">
                  <c:v>3.5139999999999998</c:v>
                </c:pt>
                <c:pt idx="403">
                  <c:v>3.496</c:v>
                </c:pt>
                <c:pt idx="404">
                  <c:v>3.4769999999999999</c:v>
                </c:pt>
                <c:pt idx="405">
                  <c:v>3.4590000000000001</c:v>
                </c:pt>
                <c:pt idx="406">
                  <c:v>3.4409999999999998</c:v>
                </c:pt>
                <c:pt idx="407">
                  <c:v>3.4220000000000002</c:v>
                </c:pt>
                <c:pt idx="408">
                  <c:v>3.403</c:v>
                </c:pt>
                <c:pt idx="409">
                  <c:v>3.3849999999999998</c:v>
                </c:pt>
                <c:pt idx="410">
                  <c:v>3.3660000000000001</c:v>
                </c:pt>
                <c:pt idx="411">
                  <c:v>3.347</c:v>
                </c:pt>
                <c:pt idx="412">
                  <c:v>3.3279999999999998</c:v>
                </c:pt>
                <c:pt idx="413">
                  <c:v>3.3090000000000002</c:v>
                </c:pt>
                <c:pt idx="414">
                  <c:v>3.2890000000000001</c:v>
                </c:pt>
                <c:pt idx="415">
                  <c:v>3.27</c:v>
                </c:pt>
                <c:pt idx="416">
                  <c:v>3.25</c:v>
                </c:pt>
                <c:pt idx="417">
                  <c:v>3.2309999999999999</c:v>
                </c:pt>
                <c:pt idx="418">
                  <c:v>3.2109999999999999</c:v>
                </c:pt>
              </c:numCache>
            </c:numRef>
          </c:xVal>
          <c:yVal>
            <c:numRef>
              <c:f>'Block II (Giulio)'!$AH$87:$AH$505</c:f>
              <c:numCache>
                <c:formatCode>General</c:formatCode>
                <c:ptCount val="419"/>
                <c:pt idx="0">
                  <c:v>80</c:v>
                </c:pt>
                <c:pt idx="1">
                  <c:v>81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91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103</c:v>
                </c:pt>
                <c:pt idx="24">
                  <c:v>104</c:v>
                </c:pt>
                <c:pt idx="25">
                  <c:v>105</c:v>
                </c:pt>
                <c:pt idx="26">
                  <c:v>106</c:v>
                </c:pt>
                <c:pt idx="27">
                  <c:v>107</c:v>
                </c:pt>
                <c:pt idx="28">
                  <c:v>108</c:v>
                </c:pt>
                <c:pt idx="29">
                  <c:v>111</c:v>
                </c:pt>
                <c:pt idx="30">
                  <c:v>112</c:v>
                </c:pt>
                <c:pt idx="31">
                  <c:v>113</c:v>
                </c:pt>
                <c:pt idx="32">
                  <c:v>114</c:v>
                </c:pt>
                <c:pt idx="33">
                  <c:v>115</c:v>
                </c:pt>
                <c:pt idx="34">
                  <c:v>116</c:v>
                </c:pt>
                <c:pt idx="35">
                  <c:v>117</c:v>
                </c:pt>
                <c:pt idx="36">
                  <c:v>118</c:v>
                </c:pt>
                <c:pt idx="37">
                  <c:v>119</c:v>
                </c:pt>
                <c:pt idx="38">
                  <c:v>120</c:v>
                </c:pt>
                <c:pt idx="39">
                  <c:v>121</c:v>
                </c:pt>
                <c:pt idx="40">
                  <c:v>122</c:v>
                </c:pt>
                <c:pt idx="41">
                  <c:v>123</c:v>
                </c:pt>
                <c:pt idx="42">
                  <c:v>124</c:v>
                </c:pt>
                <c:pt idx="43">
                  <c:v>125</c:v>
                </c:pt>
                <c:pt idx="44">
                  <c:v>126</c:v>
                </c:pt>
                <c:pt idx="45">
                  <c:v>127</c:v>
                </c:pt>
                <c:pt idx="46">
                  <c:v>128</c:v>
                </c:pt>
                <c:pt idx="47">
                  <c:v>129</c:v>
                </c:pt>
                <c:pt idx="48">
                  <c:v>130</c:v>
                </c:pt>
                <c:pt idx="49">
                  <c:v>131</c:v>
                </c:pt>
                <c:pt idx="50">
                  <c:v>132</c:v>
                </c:pt>
                <c:pt idx="51">
                  <c:v>133</c:v>
                </c:pt>
                <c:pt idx="52">
                  <c:v>134</c:v>
                </c:pt>
                <c:pt idx="53">
                  <c:v>135</c:v>
                </c:pt>
                <c:pt idx="54">
                  <c:v>136</c:v>
                </c:pt>
                <c:pt idx="55">
                  <c:v>137</c:v>
                </c:pt>
                <c:pt idx="56">
                  <c:v>138</c:v>
                </c:pt>
                <c:pt idx="57">
                  <c:v>139</c:v>
                </c:pt>
                <c:pt idx="58">
                  <c:v>140</c:v>
                </c:pt>
                <c:pt idx="59">
                  <c:v>141</c:v>
                </c:pt>
                <c:pt idx="60">
                  <c:v>142</c:v>
                </c:pt>
                <c:pt idx="61">
                  <c:v>143</c:v>
                </c:pt>
                <c:pt idx="62">
                  <c:v>144</c:v>
                </c:pt>
                <c:pt idx="63">
                  <c:v>145</c:v>
                </c:pt>
                <c:pt idx="64">
                  <c:v>146</c:v>
                </c:pt>
                <c:pt idx="65">
                  <c:v>147</c:v>
                </c:pt>
                <c:pt idx="66">
                  <c:v>148</c:v>
                </c:pt>
                <c:pt idx="67">
                  <c:v>149</c:v>
                </c:pt>
                <c:pt idx="68">
                  <c:v>151</c:v>
                </c:pt>
                <c:pt idx="69">
                  <c:v>152</c:v>
                </c:pt>
                <c:pt idx="70">
                  <c:v>153</c:v>
                </c:pt>
                <c:pt idx="71">
                  <c:v>154</c:v>
                </c:pt>
                <c:pt idx="72">
                  <c:v>155</c:v>
                </c:pt>
                <c:pt idx="73">
                  <c:v>156</c:v>
                </c:pt>
                <c:pt idx="74">
                  <c:v>157</c:v>
                </c:pt>
                <c:pt idx="75">
                  <c:v>158</c:v>
                </c:pt>
                <c:pt idx="76">
                  <c:v>159</c:v>
                </c:pt>
                <c:pt idx="77">
                  <c:v>160</c:v>
                </c:pt>
                <c:pt idx="78">
                  <c:v>161</c:v>
                </c:pt>
                <c:pt idx="79">
                  <c:v>162</c:v>
                </c:pt>
                <c:pt idx="80">
                  <c:v>163</c:v>
                </c:pt>
                <c:pt idx="81">
                  <c:v>164</c:v>
                </c:pt>
                <c:pt idx="82">
                  <c:v>165</c:v>
                </c:pt>
                <c:pt idx="83">
                  <c:v>166</c:v>
                </c:pt>
                <c:pt idx="84">
                  <c:v>167</c:v>
                </c:pt>
                <c:pt idx="85">
                  <c:v>168</c:v>
                </c:pt>
                <c:pt idx="86">
                  <c:v>169</c:v>
                </c:pt>
                <c:pt idx="87">
                  <c:v>170</c:v>
                </c:pt>
                <c:pt idx="88">
                  <c:v>171</c:v>
                </c:pt>
                <c:pt idx="89">
                  <c:v>172</c:v>
                </c:pt>
                <c:pt idx="90">
                  <c:v>173</c:v>
                </c:pt>
                <c:pt idx="91">
                  <c:v>174</c:v>
                </c:pt>
                <c:pt idx="92">
                  <c:v>175</c:v>
                </c:pt>
                <c:pt idx="93">
                  <c:v>176</c:v>
                </c:pt>
                <c:pt idx="94">
                  <c:v>177</c:v>
                </c:pt>
                <c:pt idx="95">
                  <c:v>178</c:v>
                </c:pt>
                <c:pt idx="96">
                  <c:v>179</c:v>
                </c:pt>
                <c:pt idx="97">
                  <c:v>180</c:v>
                </c:pt>
                <c:pt idx="98">
                  <c:v>181</c:v>
                </c:pt>
                <c:pt idx="99">
                  <c:v>182</c:v>
                </c:pt>
                <c:pt idx="100">
                  <c:v>183</c:v>
                </c:pt>
                <c:pt idx="101">
                  <c:v>184</c:v>
                </c:pt>
                <c:pt idx="102">
                  <c:v>185</c:v>
                </c:pt>
                <c:pt idx="103">
                  <c:v>186</c:v>
                </c:pt>
                <c:pt idx="104">
                  <c:v>187</c:v>
                </c:pt>
                <c:pt idx="105">
                  <c:v>188</c:v>
                </c:pt>
                <c:pt idx="106">
                  <c:v>189</c:v>
                </c:pt>
                <c:pt idx="107">
                  <c:v>190</c:v>
                </c:pt>
                <c:pt idx="108">
                  <c:v>191</c:v>
                </c:pt>
                <c:pt idx="109">
                  <c:v>192</c:v>
                </c:pt>
                <c:pt idx="110">
                  <c:v>193</c:v>
                </c:pt>
                <c:pt idx="111">
                  <c:v>194</c:v>
                </c:pt>
                <c:pt idx="112">
                  <c:v>195</c:v>
                </c:pt>
                <c:pt idx="113">
                  <c:v>196</c:v>
                </c:pt>
                <c:pt idx="114">
                  <c:v>197</c:v>
                </c:pt>
                <c:pt idx="115">
                  <c:v>198</c:v>
                </c:pt>
                <c:pt idx="116">
                  <c:v>199</c:v>
                </c:pt>
                <c:pt idx="117">
                  <c:v>200</c:v>
                </c:pt>
                <c:pt idx="118">
                  <c:v>201</c:v>
                </c:pt>
                <c:pt idx="119">
                  <c:v>202</c:v>
                </c:pt>
                <c:pt idx="120">
                  <c:v>203</c:v>
                </c:pt>
                <c:pt idx="121">
                  <c:v>204</c:v>
                </c:pt>
                <c:pt idx="122">
                  <c:v>205</c:v>
                </c:pt>
                <c:pt idx="123">
                  <c:v>206</c:v>
                </c:pt>
                <c:pt idx="124">
                  <c:v>207</c:v>
                </c:pt>
                <c:pt idx="125">
                  <c:v>208</c:v>
                </c:pt>
                <c:pt idx="126">
                  <c:v>209</c:v>
                </c:pt>
                <c:pt idx="127">
                  <c:v>210</c:v>
                </c:pt>
                <c:pt idx="128">
                  <c:v>211</c:v>
                </c:pt>
                <c:pt idx="129">
                  <c:v>212</c:v>
                </c:pt>
                <c:pt idx="130">
                  <c:v>213</c:v>
                </c:pt>
                <c:pt idx="131">
                  <c:v>214</c:v>
                </c:pt>
                <c:pt idx="132">
                  <c:v>215</c:v>
                </c:pt>
                <c:pt idx="133">
                  <c:v>216</c:v>
                </c:pt>
                <c:pt idx="134">
                  <c:v>217</c:v>
                </c:pt>
                <c:pt idx="135">
                  <c:v>218</c:v>
                </c:pt>
                <c:pt idx="136">
                  <c:v>219</c:v>
                </c:pt>
                <c:pt idx="137">
                  <c:v>220</c:v>
                </c:pt>
                <c:pt idx="138">
                  <c:v>221</c:v>
                </c:pt>
                <c:pt idx="139">
                  <c:v>222</c:v>
                </c:pt>
                <c:pt idx="140">
                  <c:v>223</c:v>
                </c:pt>
                <c:pt idx="141">
                  <c:v>225</c:v>
                </c:pt>
                <c:pt idx="142">
                  <c:v>226</c:v>
                </c:pt>
                <c:pt idx="143">
                  <c:v>227</c:v>
                </c:pt>
                <c:pt idx="144">
                  <c:v>228</c:v>
                </c:pt>
                <c:pt idx="145">
                  <c:v>230</c:v>
                </c:pt>
                <c:pt idx="146">
                  <c:v>231</c:v>
                </c:pt>
                <c:pt idx="147">
                  <c:v>232</c:v>
                </c:pt>
                <c:pt idx="148">
                  <c:v>233</c:v>
                </c:pt>
                <c:pt idx="149">
                  <c:v>234</c:v>
                </c:pt>
                <c:pt idx="150">
                  <c:v>235</c:v>
                </c:pt>
                <c:pt idx="151">
                  <c:v>236</c:v>
                </c:pt>
                <c:pt idx="152">
                  <c:v>237</c:v>
                </c:pt>
                <c:pt idx="153">
                  <c:v>238</c:v>
                </c:pt>
                <c:pt idx="154">
                  <c:v>239</c:v>
                </c:pt>
                <c:pt idx="155">
                  <c:v>240</c:v>
                </c:pt>
                <c:pt idx="156">
                  <c:v>241</c:v>
                </c:pt>
                <c:pt idx="157">
                  <c:v>242</c:v>
                </c:pt>
                <c:pt idx="158">
                  <c:v>243</c:v>
                </c:pt>
                <c:pt idx="159">
                  <c:v>244</c:v>
                </c:pt>
                <c:pt idx="160">
                  <c:v>245</c:v>
                </c:pt>
                <c:pt idx="161">
                  <c:v>246</c:v>
                </c:pt>
                <c:pt idx="162">
                  <c:v>247</c:v>
                </c:pt>
                <c:pt idx="163">
                  <c:v>248</c:v>
                </c:pt>
                <c:pt idx="164">
                  <c:v>249</c:v>
                </c:pt>
                <c:pt idx="165">
                  <c:v>250</c:v>
                </c:pt>
                <c:pt idx="166">
                  <c:v>251</c:v>
                </c:pt>
                <c:pt idx="167">
                  <c:v>252</c:v>
                </c:pt>
                <c:pt idx="168">
                  <c:v>253</c:v>
                </c:pt>
                <c:pt idx="169">
                  <c:v>254</c:v>
                </c:pt>
                <c:pt idx="170">
                  <c:v>255</c:v>
                </c:pt>
                <c:pt idx="171">
                  <c:v>257</c:v>
                </c:pt>
                <c:pt idx="172">
                  <c:v>258</c:v>
                </c:pt>
                <c:pt idx="173">
                  <c:v>260</c:v>
                </c:pt>
                <c:pt idx="174">
                  <c:v>261</c:v>
                </c:pt>
                <c:pt idx="175">
                  <c:v>262</c:v>
                </c:pt>
                <c:pt idx="176">
                  <c:v>263</c:v>
                </c:pt>
                <c:pt idx="177">
                  <c:v>264</c:v>
                </c:pt>
                <c:pt idx="178">
                  <c:v>265</c:v>
                </c:pt>
                <c:pt idx="179">
                  <c:v>266</c:v>
                </c:pt>
                <c:pt idx="180">
                  <c:v>267</c:v>
                </c:pt>
                <c:pt idx="181">
                  <c:v>268</c:v>
                </c:pt>
                <c:pt idx="182">
                  <c:v>269</c:v>
                </c:pt>
                <c:pt idx="183">
                  <c:v>270</c:v>
                </c:pt>
                <c:pt idx="184">
                  <c:v>271</c:v>
                </c:pt>
                <c:pt idx="185">
                  <c:v>272</c:v>
                </c:pt>
                <c:pt idx="186">
                  <c:v>273</c:v>
                </c:pt>
                <c:pt idx="187">
                  <c:v>274</c:v>
                </c:pt>
                <c:pt idx="188">
                  <c:v>275</c:v>
                </c:pt>
                <c:pt idx="189">
                  <c:v>276</c:v>
                </c:pt>
                <c:pt idx="190">
                  <c:v>277</c:v>
                </c:pt>
                <c:pt idx="191">
                  <c:v>278</c:v>
                </c:pt>
                <c:pt idx="192">
                  <c:v>280</c:v>
                </c:pt>
                <c:pt idx="193">
                  <c:v>281</c:v>
                </c:pt>
                <c:pt idx="194">
                  <c:v>282</c:v>
                </c:pt>
                <c:pt idx="195">
                  <c:v>283</c:v>
                </c:pt>
                <c:pt idx="196">
                  <c:v>284</c:v>
                </c:pt>
                <c:pt idx="197">
                  <c:v>285</c:v>
                </c:pt>
                <c:pt idx="198">
                  <c:v>286</c:v>
                </c:pt>
                <c:pt idx="199">
                  <c:v>287</c:v>
                </c:pt>
                <c:pt idx="200">
                  <c:v>288</c:v>
                </c:pt>
                <c:pt idx="201">
                  <c:v>289</c:v>
                </c:pt>
                <c:pt idx="202">
                  <c:v>290</c:v>
                </c:pt>
                <c:pt idx="203">
                  <c:v>291</c:v>
                </c:pt>
                <c:pt idx="204">
                  <c:v>292</c:v>
                </c:pt>
                <c:pt idx="205">
                  <c:v>293</c:v>
                </c:pt>
                <c:pt idx="206">
                  <c:v>294</c:v>
                </c:pt>
                <c:pt idx="207">
                  <c:v>295</c:v>
                </c:pt>
                <c:pt idx="208">
                  <c:v>296</c:v>
                </c:pt>
                <c:pt idx="209">
                  <c:v>297</c:v>
                </c:pt>
                <c:pt idx="210">
                  <c:v>298</c:v>
                </c:pt>
                <c:pt idx="211">
                  <c:v>299</c:v>
                </c:pt>
                <c:pt idx="212">
                  <c:v>300</c:v>
                </c:pt>
                <c:pt idx="213">
                  <c:v>301</c:v>
                </c:pt>
                <c:pt idx="214">
                  <c:v>302</c:v>
                </c:pt>
                <c:pt idx="215">
                  <c:v>303</c:v>
                </c:pt>
                <c:pt idx="216">
                  <c:v>304</c:v>
                </c:pt>
                <c:pt idx="217">
                  <c:v>305</c:v>
                </c:pt>
                <c:pt idx="218">
                  <c:v>306</c:v>
                </c:pt>
                <c:pt idx="219">
                  <c:v>309</c:v>
                </c:pt>
                <c:pt idx="220">
                  <c:v>310</c:v>
                </c:pt>
                <c:pt idx="221">
                  <c:v>311</c:v>
                </c:pt>
                <c:pt idx="222">
                  <c:v>312</c:v>
                </c:pt>
                <c:pt idx="223">
                  <c:v>313</c:v>
                </c:pt>
                <c:pt idx="224">
                  <c:v>315</c:v>
                </c:pt>
                <c:pt idx="225">
                  <c:v>317</c:v>
                </c:pt>
                <c:pt idx="226">
                  <c:v>318</c:v>
                </c:pt>
                <c:pt idx="227">
                  <c:v>319</c:v>
                </c:pt>
                <c:pt idx="228">
                  <c:v>321</c:v>
                </c:pt>
                <c:pt idx="229">
                  <c:v>322</c:v>
                </c:pt>
                <c:pt idx="230">
                  <c:v>324</c:v>
                </c:pt>
                <c:pt idx="231">
                  <c:v>325</c:v>
                </c:pt>
                <c:pt idx="232">
                  <c:v>326</c:v>
                </c:pt>
                <c:pt idx="233">
                  <c:v>327</c:v>
                </c:pt>
                <c:pt idx="234">
                  <c:v>328</c:v>
                </c:pt>
                <c:pt idx="235">
                  <c:v>329</c:v>
                </c:pt>
                <c:pt idx="236">
                  <c:v>330</c:v>
                </c:pt>
                <c:pt idx="237">
                  <c:v>331</c:v>
                </c:pt>
                <c:pt idx="238">
                  <c:v>332</c:v>
                </c:pt>
                <c:pt idx="239">
                  <c:v>333</c:v>
                </c:pt>
                <c:pt idx="240">
                  <c:v>335</c:v>
                </c:pt>
                <c:pt idx="241">
                  <c:v>336</c:v>
                </c:pt>
                <c:pt idx="242">
                  <c:v>337</c:v>
                </c:pt>
                <c:pt idx="243">
                  <c:v>338</c:v>
                </c:pt>
                <c:pt idx="244">
                  <c:v>339</c:v>
                </c:pt>
                <c:pt idx="245">
                  <c:v>340</c:v>
                </c:pt>
                <c:pt idx="246">
                  <c:v>341</c:v>
                </c:pt>
                <c:pt idx="247">
                  <c:v>342</c:v>
                </c:pt>
                <c:pt idx="248">
                  <c:v>343</c:v>
                </c:pt>
                <c:pt idx="249">
                  <c:v>345</c:v>
                </c:pt>
                <c:pt idx="250">
                  <c:v>346</c:v>
                </c:pt>
                <c:pt idx="251">
                  <c:v>347</c:v>
                </c:pt>
                <c:pt idx="252">
                  <c:v>348</c:v>
                </c:pt>
                <c:pt idx="253">
                  <c:v>349</c:v>
                </c:pt>
                <c:pt idx="254">
                  <c:v>350</c:v>
                </c:pt>
                <c:pt idx="255">
                  <c:v>351</c:v>
                </c:pt>
                <c:pt idx="256">
                  <c:v>352</c:v>
                </c:pt>
                <c:pt idx="257">
                  <c:v>353</c:v>
                </c:pt>
                <c:pt idx="258">
                  <c:v>354</c:v>
                </c:pt>
                <c:pt idx="259">
                  <c:v>355</c:v>
                </c:pt>
                <c:pt idx="260">
                  <c:v>356</c:v>
                </c:pt>
                <c:pt idx="261">
                  <c:v>358</c:v>
                </c:pt>
                <c:pt idx="262">
                  <c:v>359</c:v>
                </c:pt>
                <c:pt idx="263">
                  <c:v>362</c:v>
                </c:pt>
                <c:pt idx="264">
                  <c:v>363</c:v>
                </c:pt>
                <c:pt idx="265">
                  <c:v>367</c:v>
                </c:pt>
                <c:pt idx="266">
                  <c:v>368</c:v>
                </c:pt>
                <c:pt idx="267">
                  <c:v>369</c:v>
                </c:pt>
                <c:pt idx="268">
                  <c:v>370</c:v>
                </c:pt>
                <c:pt idx="269">
                  <c:v>371</c:v>
                </c:pt>
                <c:pt idx="270">
                  <c:v>372</c:v>
                </c:pt>
                <c:pt idx="271">
                  <c:v>373</c:v>
                </c:pt>
                <c:pt idx="272">
                  <c:v>374</c:v>
                </c:pt>
                <c:pt idx="273">
                  <c:v>376</c:v>
                </c:pt>
                <c:pt idx="274">
                  <c:v>378</c:v>
                </c:pt>
                <c:pt idx="275">
                  <c:v>379</c:v>
                </c:pt>
                <c:pt idx="276">
                  <c:v>380</c:v>
                </c:pt>
                <c:pt idx="277">
                  <c:v>381</c:v>
                </c:pt>
                <c:pt idx="278">
                  <c:v>382</c:v>
                </c:pt>
                <c:pt idx="279">
                  <c:v>383</c:v>
                </c:pt>
                <c:pt idx="280">
                  <c:v>385</c:v>
                </c:pt>
                <c:pt idx="281">
                  <c:v>386</c:v>
                </c:pt>
                <c:pt idx="282">
                  <c:v>387</c:v>
                </c:pt>
                <c:pt idx="283">
                  <c:v>389</c:v>
                </c:pt>
                <c:pt idx="284">
                  <c:v>390</c:v>
                </c:pt>
                <c:pt idx="285">
                  <c:v>391</c:v>
                </c:pt>
                <c:pt idx="286">
                  <c:v>392</c:v>
                </c:pt>
                <c:pt idx="287">
                  <c:v>393</c:v>
                </c:pt>
                <c:pt idx="288">
                  <c:v>395</c:v>
                </c:pt>
                <c:pt idx="289">
                  <c:v>397</c:v>
                </c:pt>
                <c:pt idx="290">
                  <c:v>398</c:v>
                </c:pt>
                <c:pt idx="291">
                  <c:v>399</c:v>
                </c:pt>
                <c:pt idx="292">
                  <c:v>400</c:v>
                </c:pt>
                <c:pt idx="293">
                  <c:v>401</c:v>
                </c:pt>
                <c:pt idx="294">
                  <c:v>402</c:v>
                </c:pt>
                <c:pt idx="295">
                  <c:v>403</c:v>
                </c:pt>
                <c:pt idx="296">
                  <c:v>404</c:v>
                </c:pt>
                <c:pt idx="297">
                  <c:v>405</c:v>
                </c:pt>
                <c:pt idx="298">
                  <c:v>407</c:v>
                </c:pt>
                <c:pt idx="299">
                  <c:v>409</c:v>
                </c:pt>
                <c:pt idx="300">
                  <c:v>410</c:v>
                </c:pt>
                <c:pt idx="301">
                  <c:v>413</c:v>
                </c:pt>
                <c:pt idx="302">
                  <c:v>414</c:v>
                </c:pt>
                <c:pt idx="303">
                  <c:v>416</c:v>
                </c:pt>
                <c:pt idx="304">
                  <c:v>417</c:v>
                </c:pt>
                <c:pt idx="305">
                  <c:v>418</c:v>
                </c:pt>
                <c:pt idx="306">
                  <c:v>419</c:v>
                </c:pt>
                <c:pt idx="307">
                  <c:v>420</c:v>
                </c:pt>
                <c:pt idx="308">
                  <c:v>422</c:v>
                </c:pt>
                <c:pt idx="309">
                  <c:v>423</c:v>
                </c:pt>
                <c:pt idx="310">
                  <c:v>424</c:v>
                </c:pt>
                <c:pt idx="311">
                  <c:v>426</c:v>
                </c:pt>
                <c:pt idx="312">
                  <c:v>427</c:v>
                </c:pt>
                <c:pt idx="313">
                  <c:v>428</c:v>
                </c:pt>
                <c:pt idx="314">
                  <c:v>429</c:v>
                </c:pt>
                <c:pt idx="315">
                  <c:v>431</c:v>
                </c:pt>
                <c:pt idx="316">
                  <c:v>432</c:v>
                </c:pt>
                <c:pt idx="317">
                  <c:v>434</c:v>
                </c:pt>
                <c:pt idx="318">
                  <c:v>437</c:v>
                </c:pt>
                <c:pt idx="319">
                  <c:v>440</c:v>
                </c:pt>
                <c:pt idx="320">
                  <c:v>441</c:v>
                </c:pt>
                <c:pt idx="321">
                  <c:v>442</c:v>
                </c:pt>
                <c:pt idx="322">
                  <c:v>444</c:v>
                </c:pt>
                <c:pt idx="323">
                  <c:v>445</c:v>
                </c:pt>
                <c:pt idx="324">
                  <c:v>446</c:v>
                </c:pt>
                <c:pt idx="325">
                  <c:v>447</c:v>
                </c:pt>
                <c:pt idx="326">
                  <c:v>448</c:v>
                </c:pt>
                <c:pt idx="327">
                  <c:v>452</c:v>
                </c:pt>
                <c:pt idx="328">
                  <c:v>454</c:v>
                </c:pt>
                <c:pt idx="329">
                  <c:v>457</c:v>
                </c:pt>
                <c:pt idx="330">
                  <c:v>458</c:v>
                </c:pt>
                <c:pt idx="331">
                  <c:v>459</c:v>
                </c:pt>
                <c:pt idx="332">
                  <c:v>460</c:v>
                </c:pt>
                <c:pt idx="333">
                  <c:v>461</c:v>
                </c:pt>
                <c:pt idx="334">
                  <c:v>462</c:v>
                </c:pt>
                <c:pt idx="335">
                  <c:v>463</c:v>
                </c:pt>
                <c:pt idx="336">
                  <c:v>464</c:v>
                </c:pt>
                <c:pt idx="337">
                  <c:v>465</c:v>
                </c:pt>
                <c:pt idx="338">
                  <c:v>466</c:v>
                </c:pt>
                <c:pt idx="339">
                  <c:v>467</c:v>
                </c:pt>
                <c:pt idx="340">
                  <c:v>470</c:v>
                </c:pt>
                <c:pt idx="341">
                  <c:v>473</c:v>
                </c:pt>
                <c:pt idx="342">
                  <c:v>474</c:v>
                </c:pt>
                <c:pt idx="343">
                  <c:v>475</c:v>
                </c:pt>
                <c:pt idx="344">
                  <c:v>476</c:v>
                </c:pt>
                <c:pt idx="345">
                  <c:v>477</c:v>
                </c:pt>
                <c:pt idx="346">
                  <c:v>478</c:v>
                </c:pt>
                <c:pt idx="347">
                  <c:v>479</c:v>
                </c:pt>
                <c:pt idx="348">
                  <c:v>481</c:v>
                </c:pt>
                <c:pt idx="349">
                  <c:v>483</c:v>
                </c:pt>
                <c:pt idx="350">
                  <c:v>486</c:v>
                </c:pt>
                <c:pt idx="351">
                  <c:v>488</c:v>
                </c:pt>
                <c:pt idx="352">
                  <c:v>489</c:v>
                </c:pt>
                <c:pt idx="353">
                  <c:v>490</c:v>
                </c:pt>
                <c:pt idx="354">
                  <c:v>491</c:v>
                </c:pt>
                <c:pt idx="355">
                  <c:v>492</c:v>
                </c:pt>
                <c:pt idx="356">
                  <c:v>493</c:v>
                </c:pt>
                <c:pt idx="357">
                  <c:v>495</c:v>
                </c:pt>
                <c:pt idx="358">
                  <c:v>496</c:v>
                </c:pt>
                <c:pt idx="359">
                  <c:v>498</c:v>
                </c:pt>
                <c:pt idx="360">
                  <c:v>503</c:v>
                </c:pt>
                <c:pt idx="361">
                  <c:v>505</c:v>
                </c:pt>
                <c:pt idx="362">
                  <c:v>506</c:v>
                </c:pt>
                <c:pt idx="363">
                  <c:v>508</c:v>
                </c:pt>
                <c:pt idx="364">
                  <c:v>509</c:v>
                </c:pt>
                <c:pt idx="365">
                  <c:v>510</c:v>
                </c:pt>
                <c:pt idx="366">
                  <c:v>511</c:v>
                </c:pt>
                <c:pt idx="367">
                  <c:v>512</c:v>
                </c:pt>
                <c:pt idx="368">
                  <c:v>515</c:v>
                </c:pt>
                <c:pt idx="369">
                  <c:v>519</c:v>
                </c:pt>
                <c:pt idx="370">
                  <c:v>521</c:v>
                </c:pt>
                <c:pt idx="371">
                  <c:v>522</c:v>
                </c:pt>
                <c:pt idx="372">
                  <c:v>523</c:v>
                </c:pt>
                <c:pt idx="373">
                  <c:v>526</c:v>
                </c:pt>
                <c:pt idx="374">
                  <c:v>527</c:v>
                </c:pt>
                <c:pt idx="375">
                  <c:v>530</c:v>
                </c:pt>
                <c:pt idx="376">
                  <c:v>534</c:v>
                </c:pt>
                <c:pt idx="377">
                  <c:v>538</c:v>
                </c:pt>
                <c:pt idx="378">
                  <c:v>539</c:v>
                </c:pt>
                <c:pt idx="379">
                  <c:v>540</c:v>
                </c:pt>
                <c:pt idx="380">
                  <c:v>545</c:v>
                </c:pt>
                <c:pt idx="381">
                  <c:v>546</c:v>
                </c:pt>
                <c:pt idx="382">
                  <c:v>549</c:v>
                </c:pt>
                <c:pt idx="383">
                  <c:v>550</c:v>
                </c:pt>
                <c:pt idx="384">
                  <c:v>553</c:v>
                </c:pt>
                <c:pt idx="385">
                  <c:v>555</c:v>
                </c:pt>
                <c:pt idx="386">
                  <c:v>557</c:v>
                </c:pt>
                <c:pt idx="387">
                  <c:v>559</c:v>
                </c:pt>
                <c:pt idx="388">
                  <c:v>561</c:v>
                </c:pt>
                <c:pt idx="389">
                  <c:v>562</c:v>
                </c:pt>
                <c:pt idx="390">
                  <c:v>564</c:v>
                </c:pt>
                <c:pt idx="391">
                  <c:v>566</c:v>
                </c:pt>
                <c:pt idx="392">
                  <c:v>569</c:v>
                </c:pt>
                <c:pt idx="393">
                  <c:v>572</c:v>
                </c:pt>
                <c:pt idx="394">
                  <c:v>573</c:v>
                </c:pt>
                <c:pt idx="395">
                  <c:v>574</c:v>
                </c:pt>
                <c:pt idx="396">
                  <c:v>576</c:v>
                </c:pt>
                <c:pt idx="397">
                  <c:v>577</c:v>
                </c:pt>
                <c:pt idx="398">
                  <c:v>578</c:v>
                </c:pt>
                <c:pt idx="399">
                  <c:v>579</c:v>
                </c:pt>
                <c:pt idx="400">
                  <c:v>580</c:v>
                </c:pt>
                <c:pt idx="401">
                  <c:v>583</c:v>
                </c:pt>
                <c:pt idx="402">
                  <c:v>586</c:v>
                </c:pt>
                <c:pt idx="403">
                  <c:v>588</c:v>
                </c:pt>
                <c:pt idx="404">
                  <c:v>591</c:v>
                </c:pt>
                <c:pt idx="405">
                  <c:v>592</c:v>
                </c:pt>
                <c:pt idx="406">
                  <c:v>594</c:v>
                </c:pt>
                <c:pt idx="407">
                  <c:v>595</c:v>
                </c:pt>
                <c:pt idx="408">
                  <c:v>598</c:v>
                </c:pt>
                <c:pt idx="409">
                  <c:v>600</c:v>
                </c:pt>
                <c:pt idx="410">
                  <c:v>601</c:v>
                </c:pt>
                <c:pt idx="411">
                  <c:v>603</c:v>
                </c:pt>
                <c:pt idx="412">
                  <c:v>606</c:v>
                </c:pt>
                <c:pt idx="413">
                  <c:v>608</c:v>
                </c:pt>
                <c:pt idx="414">
                  <c:v>610</c:v>
                </c:pt>
                <c:pt idx="415">
                  <c:v>611</c:v>
                </c:pt>
                <c:pt idx="416">
                  <c:v>613</c:v>
                </c:pt>
                <c:pt idx="417">
                  <c:v>617</c:v>
                </c:pt>
                <c:pt idx="418">
                  <c:v>619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2105-4859-969D-84FDD79E6B91}"/>
            </c:ext>
          </c:extLst>
        </c:ser>
        <c:ser>
          <c:idx val="2"/>
          <c:order val="2"/>
          <c:tx>
            <c:v>Upper GMSTD</c:v>
          </c:tx>
          <c:spPr>
            <a:ln w="25400">
              <a:noFill/>
            </a:ln>
          </c:spPr>
          <c:marker>
            <c:symbol val="diamond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'Block II (Giulio)'!$AQ$12</c:f>
              <c:numCache>
                <c:formatCode>0.000</c:formatCode>
                <c:ptCount val="1"/>
                <c:pt idx="0">
                  <c:v>3.1941861509709333</c:v>
                </c:pt>
              </c:numCache>
            </c:numRef>
          </c:xVal>
          <c:yVal>
            <c:numRef>
              <c:f>'Block II (Giulio)'!$AQ$13</c:f>
              <c:numCache>
                <c:formatCode>0.000</c:formatCode>
                <c:ptCount val="1"/>
                <c:pt idx="0">
                  <c:v>357.41440614797472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2105-4859-969D-84FDD79E6B91}"/>
            </c:ext>
          </c:extLst>
        </c:ser>
        <c:ser>
          <c:idx val="3"/>
          <c:order val="3"/>
          <c:tx>
            <c:v>Lower GMSTD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'Block II (Giulio)'!$AQ$14</c:f>
              <c:numCache>
                <c:formatCode>0.000</c:formatCode>
                <c:ptCount val="1"/>
                <c:pt idx="0">
                  <c:v>22.355491962662693</c:v>
                </c:pt>
              </c:numCache>
            </c:numRef>
          </c:xVal>
          <c:yVal>
            <c:numRef>
              <c:f>'Block II (Giulio)'!$AQ$15</c:f>
              <c:numCache>
                <c:formatCode>0.000</c:formatCode>
                <c:ptCount val="1"/>
                <c:pt idx="0">
                  <c:v>179.30511375794575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2105-4859-969D-84FDD79E6B91}"/>
            </c:ext>
          </c:extLst>
        </c:ser>
        <c:ser>
          <c:idx val="4"/>
          <c:order val="4"/>
          <c:tx>
            <c:v>Geometric mean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'Block II (Giulio)'!$AQ$8</c:f>
              <c:numCache>
                <c:formatCode>0.000</c:formatCode>
                <c:ptCount val="1"/>
                <c:pt idx="0">
                  <c:v>8.4503019369297796</c:v>
                </c:pt>
              </c:numCache>
            </c:numRef>
          </c:xVal>
          <c:yVal>
            <c:numRef>
              <c:f>'Block II (Giulio)'!$AQ$9</c:f>
              <c:numCache>
                <c:formatCode>0.000</c:formatCode>
                <c:ptCount val="1"/>
                <c:pt idx="0">
                  <c:v>295.79769026483029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2105-4859-969D-84FDD79E6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156671"/>
        <c:axId val="375157151"/>
      </c:scatterChart>
      <c:valAx>
        <c:axId val="375156671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Diameter</a:t>
                </a:r>
                <a:r>
                  <a:rPr lang="it-IT" baseline="0"/>
                  <a:t> (mm)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7151"/>
        <c:crossesAt val="1.0000000000000002E-2"/>
        <c:crossBetween val="midCat"/>
      </c:valAx>
      <c:valAx>
        <c:axId val="375157151"/>
        <c:scaling>
          <c:logBase val="10"/>
          <c:orientation val="minMax"/>
          <c:max val="10000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6671"/>
        <c:crossesAt val="1.0000000000000002E-2"/>
        <c:crossBetween val="midCat"/>
      </c:valAx>
    </c:plotArea>
    <c:legend>
      <c:legendPos val="r"/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11705845381767464"/>
          <c:y val="0.66722300050700112"/>
          <c:w val="0.12654487027068495"/>
          <c:h val="0.24216983871794337"/>
        </c:manualLayout>
      </c:layout>
      <c:overlay val="0"/>
    </c:legend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Selected domain</a:t>
            </a:r>
            <a:r>
              <a:rPr lang="it-IT" baseline="0"/>
              <a:t> of CSD</a:t>
            </a:r>
            <a:endParaRPr lang="it-IT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6074640792903672E-2"/>
          <c:y val="9.9638836899979363E-2"/>
          <c:w val="0.87601250891282967"/>
          <c:h val="0.78129071916173942"/>
        </c:manualLayout>
      </c:layout>
      <c:scatterChart>
        <c:scatterStyle val="lineMarker"/>
        <c:varyColors val="0"/>
        <c:ser>
          <c:idx val="6"/>
          <c:order val="0"/>
          <c:tx>
            <c:v>CSD</c:v>
          </c:tx>
          <c:spPr>
            <a:ln w="38100"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trendline>
            <c:spPr>
              <a:ln w="6350"/>
            </c:spPr>
            <c:trendlineType val="exp"/>
            <c:dispRSqr val="1"/>
            <c:dispEq val="1"/>
            <c:trendlineLbl>
              <c:numFmt formatCode="General" sourceLinked="0"/>
            </c:trendlineLbl>
          </c:trendline>
          <c:xVal>
            <c:numRef>
              <c:f>'Giavine Rosse V'!$AG$8:$AG$303</c:f>
              <c:numCache>
                <c:formatCode>General</c:formatCode>
                <c:ptCount val="296"/>
                <c:pt idx="0">
                  <c:v>398.15699999999998</c:v>
                </c:pt>
                <c:pt idx="1">
                  <c:v>306.15899999999999</c:v>
                </c:pt>
                <c:pt idx="2">
                  <c:v>241.36099999999999</c:v>
                </c:pt>
                <c:pt idx="3">
                  <c:v>230.916</c:v>
                </c:pt>
                <c:pt idx="4">
                  <c:v>203.51599999999999</c:v>
                </c:pt>
                <c:pt idx="5">
                  <c:v>189.35</c:v>
                </c:pt>
                <c:pt idx="6">
                  <c:v>182.19499999999999</c:v>
                </c:pt>
                <c:pt idx="7">
                  <c:v>177.43</c:v>
                </c:pt>
                <c:pt idx="8">
                  <c:v>171.959</c:v>
                </c:pt>
                <c:pt idx="9">
                  <c:v>165.22900000000001</c:v>
                </c:pt>
                <c:pt idx="10">
                  <c:v>157.94999999999999</c:v>
                </c:pt>
                <c:pt idx="11">
                  <c:v>156.38200000000001</c:v>
                </c:pt>
                <c:pt idx="12">
                  <c:v>144.91200000000001</c:v>
                </c:pt>
                <c:pt idx="13">
                  <c:v>137.649</c:v>
                </c:pt>
                <c:pt idx="14">
                  <c:v>133.81700000000001</c:v>
                </c:pt>
                <c:pt idx="15">
                  <c:v>126.952</c:v>
                </c:pt>
                <c:pt idx="16">
                  <c:v>120.57599999999999</c:v>
                </c:pt>
                <c:pt idx="17">
                  <c:v>116.434</c:v>
                </c:pt>
                <c:pt idx="18">
                  <c:v>111.736</c:v>
                </c:pt>
                <c:pt idx="19">
                  <c:v>111.4</c:v>
                </c:pt>
                <c:pt idx="20">
                  <c:v>110.563</c:v>
                </c:pt>
                <c:pt idx="21">
                  <c:v>108.30500000000001</c:v>
                </c:pt>
                <c:pt idx="22">
                  <c:v>106.807</c:v>
                </c:pt>
                <c:pt idx="23">
                  <c:v>106.56399999999999</c:v>
                </c:pt>
                <c:pt idx="24">
                  <c:v>102.741</c:v>
                </c:pt>
                <c:pt idx="25">
                  <c:v>102.41500000000001</c:v>
                </c:pt>
                <c:pt idx="26">
                  <c:v>100.191</c:v>
                </c:pt>
                <c:pt idx="27">
                  <c:v>99.679000000000002</c:v>
                </c:pt>
                <c:pt idx="28">
                  <c:v>98.180999999999997</c:v>
                </c:pt>
                <c:pt idx="29">
                  <c:v>96.793999999999997</c:v>
                </c:pt>
                <c:pt idx="30">
                  <c:v>89.807000000000002</c:v>
                </c:pt>
                <c:pt idx="31">
                  <c:v>89.638999999999996</c:v>
                </c:pt>
                <c:pt idx="32">
                  <c:v>89.12</c:v>
                </c:pt>
                <c:pt idx="33">
                  <c:v>88.875</c:v>
                </c:pt>
                <c:pt idx="34">
                  <c:v>88.227000000000004</c:v>
                </c:pt>
                <c:pt idx="35">
                  <c:v>88.087999999999994</c:v>
                </c:pt>
                <c:pt idx="36">
                  <c:v>86.54</c:v>
                </c:pt>
                <c:pt idx="37">
                  <c:v>84.882999999999996</c:v>
                </c:pt>
                <c:pt idx="38">
                  <c:v>84.114999999999995</c:v>
                </c:pt>
                <c:pt idx="39">
                  <c:v>82.683000000000007</c:v>
                </c:pt>
                <c:pt idx="40">
                  <c:v>82.277000000000001</c:v>
                </c:pt>
                <c:pt idx="41">
                  <c:v>80.736000000000004</c:v>
                </c:pt>
                <c:pt idx="42">
                  <c:v>80.353999999999999</c:v>
                </c:pt>
                <c:pt idx="43">
                  <c:v>78.305999999999997</c:v>
                </c:pt>
                <c:pt idx="44">
                  <c:v>77.367999999999995</c:v>
                </c:pt>
                <c:pt idx="45">
                  <c:v>77.031999999999996</c:v>
                </c:pt>
                <c:pt idx="46">
                  <c:v>76.738</c:v>
                </c:pt>
                <c:pt idx="47">
                  <c:v>75.239000000000004</c:v>
                </c:pt>
                <c:pt idx="48">
                  <c:v>74.067999999999998</c:v>
                </c:pt>
                <c:pt idx="49">
                  <c:v>73.587000000000003</c:v>
                </c:pt>
                <c:pt idx="50">
                  <c:v>72.653000000000006</c:v>
                </c:pt>
                <c:pt idx="51">
                  <c:v>72.096999999999994</c:v>
                </c:pt>
                <c:pt idx="52">
                  <c:v>71.44</c:v>
                </c:pt>
                <c:pt idx="53">
                  <c:v>70.536000000000001</c:v>
                </c:pt>
                <c:pt idx="54">
                  <c:v>70.343000000000004</c:v>
                </c:pt>
                <c:pt idx="55">
                  <c:v>68.673000000000002</c:v>
                </c:pt>
                <c:pt idx="56">
                  <c:v>68.534000000000006</c:v>
                </c:pt>
                <c:pt idx="57">
                  <c:v>68.063999999999993</c:v>
                </c:pt>
                <c:pt idx="58">
                  <c:v>67.923000000000002</c:v>
                </c:pt>
                <c:pt idx="59">
                  <c:v>67.611000000000004</c:v>
                </c:pt>
                <c:pt idx="60">
                  <c:v>67.47</c:v>
                </c:pt>
                <c:pt idx="61">
                  <c:v>67.003</c:v>
                </c:pt>
                <c:pt idx="62">
                  <c:v>66.491</c:v>
                </c:pt>
                <c:pt idx="63">
                  <c:v>64.478999999999999</c:v>
                </c:pt>
                <c:pt idx="64">
                  <c:v>64.331000000000003</c:v>
                </c:pt>
                <c:pt idx="65">
                  <c:v>64.245999999999995</c:v>
                </c:pt>
                <c:pt idx="66">
                  <c:v>64.191999999999993</c:v>
                </c:pt>
                <c:pt idx="67">
                  <c:v>63.732999999999997</c:v>
                </c:pt>
                <c:pt idx="68">
                  <c:v>63.302999999999997</c:v>
                </c:pt>
                <c:pt idx="69">
                  <c:v>61.686999999999998</c:v>
                </c:pt>
                <c:pt idx="70">
                  <c:v>60.298999999999999</c:v>
                </c:pt>
                <c:pt idx="71">
                  <c:v>58.680999999999997</c:v>
                </c:pt>
                <c:pt idx="72">
                  <c:v>57.304000000000002</c:v>
                </c:pt>
                <c:pt idx="73">
                  <c:v>56.716999999999999</c:v>
                </c:pt>
                <c:pt idx="74">
                  <c:v>55.154000000000003</c:v>
                </c:pt>
                <c:pt idx="75">
                  <c:v>54.155999999999999</c:v>
                </c:pt>
                <c:pt idx="76">
                  <c:v>54.143000000000001</c:v>
                </c:pt>
                <c:pt idx="77">
                  <c:v>53.927999999999997</c:v>
                </c:pt>
                <c:pt idx="78">
                  <c:v>53.789000000000001</c:v>
                </c:pt>
                <c:pt idx="79">
                  <c:v>53.661000000000001</c:v>
                </c:pt>
                <c:pt idx="80">
                  <c:v>53.61</c:v>
                </c:pt>
                <c:pt idx="81">
                  <c:v>53.176000000000002</c:v>
                </c:pt>
                <c:pt idx="82">
                  <c:v>52.621000000000002</c:v>
                </c:pt>
                <c:pt idx="83">
                  <c:v>52.542000000000002</c:v>
                </c:pt>
                <c:pt idx="84">
                  <c:v>51.4</c:v>
                </c:pt>
                <c:pt idx="85">
                  <c:v>51.293999999999997</c:v>
                </c:pt>
                <c:pt idx="86">
                  <c:v>50.918999999999997</c:v>
                </c:pt>
                <c:pt idx="87">
                  <c:v>50.34</c:v>
                </c:pt>
                <c:pt idx="88">
                  <c:v>49.698</c:v>
                </c:pt>
                <c:pt idx="89">
                  <c:v>49.52</c:v>
                </c:pt>
                <c:pt idx="90">
                  <c:v>49.23</c:v>
                </c:pt>
                <c:pt idx="91">
                  <c:v>48.783000000000001</c:v>
                </c:pt>
                <c:pt idx="92">
                  <c:v>48.164000000000001</c:v>
                </c:pt>
                <c:pt idx="93">
                  <c:v>47.536000000000001</c:v>
                </c:pt>
                <c:pt idx="94">
                  <c:v>47.146000000000001</c:v>
                </c:pt>
                <c:pt idx="95">
                  <c:v>47.03</c:v>
                </c:pt>
                <c:pt idx="96">
                  <c:v>46.680999999999997</c:v>
                </c:pt>
                <c:pt idx="97">
                  <c:v>45.691000000000003</c:v>
                </c:pt>
                <c:pt idx="98">
                  <c:v>45.676000000000002</c:v>
                </c:pt>
                <c:pt idx="99">
                  <c:v>45.436</c:v>
                </c:pt>
                <c:pt idx="100">
                  <c:v>45.09</c:v>
                </c:pt>
                <c:pt idx="101">
                  <c:v>45.029000000000003</c:v>
                </c:pt>
                <c:pt idx="102">
                  <c:v>44.997999999999998</c:v>
                </c:pt>
                <c:pt idx="103">
                  <c:v>44.936999999999998</c:v>
                </c:pt>
                <c:pt idx="104">
                  <c:v>44.890999999999998</c:v>
                </c:pt>
                <c:pt idx="105">
                  <c:v>44.648000000000003</c:v>
                </c:pt>
                <c:pt idx="106">
                  <c:v>44.540999999999997</c:v>
                </c:pt>
                <c:pt idx="107">
                  <c:v>44.31</c:v>
                </c:pt>
                <c:pt idx="108">
                  <c:v>44.046999999999997</c:v>
                </c:pt>
                <c:pt idx="109">
                  <c:v>43.752000000000002</c:v>
                </c:pt>
                <c:pt idx="110">
                  <c:v>43.627000000000002</c:v>
                </c:pt>
                <c:pt idx="111">
                  <c:v>42.469000000000001</c:v>
                </c:pt>
                <c:pt idx="112">
                  <c:v>42.34</c:v>
                </c:pt>
                <c:pt idx="113">
                  <c:v>42.031999999999996</c:v>
                </c:pt>
                <c:pt idx="114">
                  <c:v>41.197000000000003</c:v>
                </c:pt>
                <c:pt idx="115">
                  <c:v>40.746000000000002</c:v>
                </c:pt>
                <c:pt idx="116">
                  <c:v>40.661999999999999</c:v>
                </c:pt>
                <c:pt idx="117">
                  <c:v>40.494</c:v>
                </c:pt>
                <c:pt idx="118">
                  <c:v>40.375999999999998</c:v>
                </c:pt>
                <c:pt idx="119">
                  <c:v>40.139000000000003</c:v>
                </c:pt>
                <c:pt idx="120">
                  <c:v>39.984999999999999</c:v>
                </c:pt>
                <c:pt idx="121">
                  <c:v>39.883000000000003</c:v>
                </c:pt>
                <c:pt idx="122">
                  <c:v>39.625</c:v>
                </c:pt>
                <c:pt idx="123">
                  <c:v>39.591000000000001</c:v>
                </c:pt>
                <c:pt idx="124">
                  <c:v>39.07</c:v>
                </c:pt>
                <c:pt idx="125">
                  <c:v>38.542000000000002</c:v>
                </c:pt>
                <c:pt idx="126">
                  <c:v>38.454000000000001</c:v>
                </c:pt>
                <c:pt idx="127">
                  <c:v>38.042999999999999</c:v>
                </c:pt>
                <c:pt idx="128">
                  <c:v>37.737000000000002</c:v>
                </c:pt>
                <c:pt idx="129">
                  <c:v>37.409999999999997</c:v>
                </c:pt>
                <c:pt idx="130">
                  <c:v>37.170999999999999</c:v>
                </c:pt>
                <c:pt idx="131">
                  <c:v>37.08</c:v>
                </c:pt>
                <c:pt idx="132">
                  <c:v>36.673000000000002</c:v>
                </c:pt>
                <c:pt idx="133">
                  <c:v>36.372999999999998</c:v>
                </c:pt>
                <c:pt idx="134">
                  <c:v>35.365000000000002</c:v>
                </c:pt>
                <c:pt idx="135">
                  <c:v>35.229999999999997</c:v>
                </c:pt>
                <c:pt idx="136">
                  <c:v>35.094000000000001</c:v>
                </c:pt>
                <c:pt idx="137">
                  <c:v>35.036000000000001</c:v>
                </c:pt>
                <c:pt idx="138">
                  <c:v>34.78</c:v>
                </c:pt>
                <c:pt idx="139">
                  <c:v>34.722000000000001</c:v>
                </c:pt>
                <c:pt idx="140">
                  <c:v>34.564</c:v>
                </c:pt>
                <c:pt idx="141">
                  <c:v>34.247</c:v>
                </c:pt>
                <c:pt idx="142">
                  <c:v>34.027000000000001</c:v>
                </c:pt>
                <c:pt idx="143">
                  <c:v>33.966999999999999</c:v>
                </c:pt>
                <c:pt idx="144">
                  <c:v>33.844999999999999</c:v>
                </c:pt>
                <c:pt idx="145">
                  <c:v>33.725000000000001</c:v>
                </c:pt>
                <c:pt idx="146">
                  <c:v>33.603999999999999</c:v>
                </c:pt>
                <c:pt idx="147">
                  <c:v>33.479999999999997</c:v>
                </c:pt>
                <c:pt idx="148">
                  <c:v>33.357999999999997</c:v>
                </c:pt>
                <c:pt idx="149">
                  <c:v>33.316000000000003</c:v>
                </c:pt>
                <c:pt idx="150">
                  <c:v>33.215000000000003</c:v>
                </c:pt>
                <c:pt idx="151">
                  <c:v>33.131999999999998</c:v>
                </c:pt>
                <c:pt idx="152">
                  <c:v>32.905000000000001</c:v>
                </c:pt>
                <c:pt idx="153">
                  <c:v>32.466999999999999</c:v>
                </c:pt>
                <c:pt idx="154">
                  <c:v>32.276000000000003</c:v>
                </c:pt>
                <c:pt idx="155">
                  <c:v>32.000999999999998</c:v>
                </c:pt>
                <c:pt idx="156">
                  <c:v>31.937000000000001</c:v>
                </c:pt>
                <c:pt idx="157">
                  <c:v>31.870999999999999</c:v>
                </c:pt>
                <c:pt idx="158">
                  <c:v>31.678999999999998</c:v>
                </c:pt>
                <c:pt idx="159">
                  <c:v>31.440999999999999</c:v>
                </c:pt>
                <c:pt idx="160">
                  <c:v>31.376000000000001</c:v>
                </c:pt>
                <c:pt idx="161">
                  <c:v>31.331</c:v>
                </c:pt>
                <c:pt idx="162">
                  <c:v>30.981999999999999</c:v>
                </c:pt>
                <c:pt idx="163">
                  <c:v>30.582999999999998</c:v>
                </c:pt>
                <c:pt idx="164">
                  <c:v>30.335999999999999</c:v>
                </c:pt>
                <c:pt idx="165">
                  <c:v>30.155000000000001</c:v>
                </c:pt>
                <c:pt idx="166">
                  <c:v>29.905000000000001</c:v>
                </c:pt>
                <c:pt idx="167">
                  <c:v>29.812999999999999</c:v>
                </c:pt>
                <c:pt idx="168">
                  <c:v>29.79</c:v>
                </c:pt>
                <c:pt idx="169">
                  <c:v>29.745000000000001</c:v>
                </c:pt>
                <c:pt idx="170">
                  <c:v>29.536000000000001</c:v>
                </c:pt>
                <c:pt idx="171">
                  <c:v>29.491</c:v>
                </c:pt>
                <c:pt idx="172">
                  <c:v>29.373999999999999</c:v>
                </c:pt>
                <c:pt idx="173">
                  <c:v>29.305</c:v>
                </c:pt>
                <c:pt idx="174">
                  <c:v>29.094999999999999</c:v>
                </c:pt>
                <c:pt idx="175">
                  <c:v>29.071000000000002</c:v>
                </c:pt>
                <c:pt idx="176">
                  <c:v>28.952999999999999</c:v>
                </c:pt>
                <c:pt idx="177">
                  <c:v>28.858000000000001</c:v>
                </c:pt>
                <c:pt idx="178">
                  <c:v>28.620999999999999</c:v>
                </c:pt>
                <c:pt idx="179">
                  <c:v>27.946000000000002</c:v>
                </c:pt>
                <c:pt idx="180">
                  <c:v>27.675999999999998</c:v>
                </c:pt>
                <c:pt idx="181">
                  <c:v>27.402999999999999</c:v>
                </c:pt>
                <c:pt idx="182">
                  <c:v>27.128</c:v>
                </c:pt>
                <c:pt idx="183">
                  <c:v>27.001000000000001</c:v>
                </c:pt>
                <c:pt idx="184">
                  <c:v>26.925000000000001</c:v>
                </c:pt>
                <c:pt idx="185">
                  <c:v>26.747</c:v>
                </c:pt>
                <c:pt idx="186">
                  <c:v>26.518000000000001</c:v>
                </c:pt>
                <c:pt idx="187">
                  <c:v>26.178999999999998</c:v>
                </c:pt>
                <c:pt idx="188">
                  <c:v>26.100999999999999</c:v>
                </c:pt>
                <c:pt idx="189">
                  <c:v>25.681000000000001</c:v>
                </c:pt>
                <c:pt idx="190">
                  <c:v>25.626000000000001</c:v>
                </c:pt>
                <c:pt idx="191">
                  <c:v>25.547000000000001</c:v>
                </c:pt>
                <c:pt idx="192">
                  <c:v>25.141999999999999</c:v>
                </c:pt>
                <c:pt idx="193">
                  <c:v>24.952000000000002</c:v>
                </c:pt>
                <c:pt idx="194">
                  <c:v>24.841999999999999</c:v>
                </c:pt>
                <c:pt idx="195">
                  <c:v>24.731000000000002</c:v>
                </c:pt>
                <c:pt idx="196">
                  <c:v>24.677</c:v>
                </c:pt>
                <c:pt idx="197">
                  <c:v>24.257999999999999</c:v>
                </c:pt>
                <c:pt idx="198">
                  <c:v>24.001999999999999</c:v>
                </c:pt>
                <c:pt idx="199">
                  <c:v>23.890999999999998</c:v>
                </c:pt>
                <c:pt idx="200">
                  <c:v>23.776</c:v>
                </c:pt>
                <c:pt idx="201">
                  <c:v>23.687000000000001</c:v>
                </c:pt>
                <c:pt idx="202">
                  <c:v>23.515000000000001</c:v>
                </c:pt>
                <c:pt idx="203">
                  <c:v>23.457999999999998</c:v>
                </c:pt>
                <c:pt idx="204">
                  <c:v>23.367999999999999</c:v>
                </c:pt>
                <c:pt idx="205">
                  <c:v>23.135000000000002</c:v>
                </c:pt>
                <c:pt idx="206">
                  <c:v>23.105</c:v>
                </c:pt>
                <c:pt idx="207">
                  <c:v>22.986000000000001</c:v>
                </c:pt>
                <c:pt idx="208">
                  <c:v>22.956</c:v>
                </c:pt>
                <c:pt idx="209">
                  <c:v>22.597999999999999</c:v>
                </c:pt>
                <c:pt idx="210">
                  <c:v>22.507999999999999</c:v>
                </c:pt>
                <c:pt idx="211">
                  <c:v>22.414000000000001</c:v>
                </c:pt>
                <c:pt idx="212">
                  <c:v>22.385999999999999</c:v>
                </c:pt>
                <c:pt idx="213">
                  <c:v>22.292000000000002</c:v>
                </c:pt>
                <c:pt idx="214">
                  <c:v>21.765999999999998</c:v>
                </c:pt>
                <c:pt idx="215">
                  <c:v>21.704000000000001</c:v>
                </c:pt>
                <c:pt idx="216">
                  <c:v>21.61</c:v>
                </c:pt>
                <c:pt idx="217">
                  <c:v>21.417999999999999</c:v>
                </c:pt>
                <c:pt idx="218">
                  <c:v>21.385000000000002</c:v>
                </c:pt>
                <c:pt idx="219">
                  <c:v>21.355</c:v>
                </c:pt>
                <c:pt idx="220">
                  <c:v>21.323</c:v>
                </c:pt>
                <c:pt idx="221">
                  <c:v>21.26</c:v>
                </c:pt>
                <c:pt idx="222">
                  <c:v>21.161000000000001</c:v>
                </c:pt>
                <c:pt idx="223">
                  <c:v>20.738</c:v>
                </c:pt>
                <c:pt idx="224">
                  <c:v>20.238</c:v>
                </c:pt>
                <c:pt idx="225">
                  <c:v>20.102</c:v>
                </c:pt>
                <c:pt idx="226">
                  <c:v>19.795999999999999</c:v>
                </c:pt>
                <c:pt idx="227">
                  <c:v>19.725000000000001</c:v>
                </c:pt>
                <c:pt idx="228">
                  <c:v>19.585999999999999</c:v>
                </c:pt>
                <c:pt idx="229">
                  <c:v>19.481999999999999</c:v>
                </c:pt>
                <c:pt idx="230">
                  <c:v>19.413</c:v>
                </c:pt>
                <c:pt idx="231">
                  <c:v>18.803000000000001</c:v>
                </c:pt>
                <c:pt idx="232">
                  <c:v>18.547999999999998</c:v>
                </c:pt>
                <c:pt idx="233">
                  <c:v>17.603999999999999</c:v>
                </c:pt>
                <c:pt idx="234">
                  <c:v>17.567</c:v>
                </c:pt>
                <c:pt idx="235">
                  <c:v>17.488</c:v>
                </c:pt>
                <c:pt idx="236">
                  <c:v>17.094000000000001</c:v>
                </c:pt>
                <c:pt idx="237">
                  <c:v>16.853999999999999</c:v>
                </c:pt>
                <c:pt idx="238">
                  <c:v>16.690000000000001</c:v>
                </c:pt>
                <c:pt idx="239">
                  <c:v>16.648</c:v>
                </c:pt>
                <c:pt idx="240">
                  <c:v>16.564</c:v>
                </c:pt>
                <c:pt idx="241">
                  <c:v>16.483000000000001</c:v>
                </c:pt>
                <c:pt idx="242">
                  <c:v>16.273</c:v>
                </c:pt>
                <c:pt idx="243">
                  <c:v>16.234000000000002</c:v>
                </c:pt>
                <c:pt idx="244">
                  <c:v>16.148</c:v>
                </c:pt>
                <c:pt idx="245">
                  <c:v>16.065000000000001</c:v>
                </c:pt>
                <c:pt idx="246">
                  <c:v>16.021000000000001</c:v>
                </c:pt>
                <c:pt idx="247">
                  <c:v>15.72</c:v>
                </c:pt>
                <c:pt idx="248">
                  <c:v>15.635</c:v>
                </c:pt>
                <c:pt idx="249">
                  <c:v>15.189</c:v>
                </c:pt>
                <c:pt idx="250">
                  <c:v>15.1</c:v>
                </c:pt>
                <c:pt idx="251">
                  <c:v>15.054</c:v>
                </c:pt>
                <c:pt idx="252">
                  <c:v>14.871</c:v>
                </c:pt>
                <c:pt idx="253">
                  <c:v>14.781000000000001</c:v>
                </c:pt>
                <c:pt idx="254">
                  <c:v>14.641999999999999</c:v>
                </c:pt>
                <c:pt idx="255">
                  <c:v>14.545999999999999</c:v>
                </c:pt>
                <c:pt idx="256">
                  <c:v>14.263999999999999</c:v>
                </c:pt>
                <c:pt idx="257">
                  <c:v>14.02</c:v>
                </c:pt>
                <c:pt idx="258">
                  <c:v>13.97</c:v>
                </c:pt>
                <c:pt idx="259">
                  <c:v>13.824</c:v>
                </c:pt>
                <c:pt idx="260">
                  <c:v>13.624000000000001</c:v>
                </c:pt>
                <c:pt idx="261">
                  <c:v>13.474</c:v>
                </c:pt>
                <c:pt idx="262">
                  <c:v>13.427</c:v>
                </c:pt>
                <c:pt idx="263">
                  <c:v>13.221</c:v>
                </c:pt>
                <c:pt idx="264">
                  <c:v>13.115</c:v>
                </c:pt>
                <c:pt idx="265">
                  <c:v>13.061</c:v>
                </c:pt>
                <c:pt idx="266">
                  <c:v>12.959</c:v>
                </c:pt>
                <c:pt idx="267">
                  <c:v>12.904999999999999</c:v>
                </c:pt>
                <c:pt idx="268">
                  <c:v>12.855</c:v>
                </c:pt>
                <c:pt idx="269">
                  <c:v>12.365</c:v>
                </c:pt>
                <c:pt idx="270">
                  <c:v>12.084</c:v>
                </c:pt>
                <c:pt idx="271">
                  <c:v>12.031000000000001</c:v>
                </c:pt>
                <c:pt idx="272">
                  <c:v>11.861000000000001</c:v>
                </c:pt>
                <c:pt idx="273">
                  <c:v>11.802</c:v>
                </c:pt>
                <c:pt idx="274">
                  <c:v>11.628</c:v>
                </c:pt>
                <c:pt idx="275">
                  <c:v>11.147</c:v>
                </c:pt>
                <c:pt idx="276">
                  <c:v>11.021000000000001</c:v>
                </c:pt>
                <c:pt idx="277">
                  <c:v>10.834</c:v>
                </c:pt>
                <c:pt idx="278">
                  <c:v>10.451000000000001</c:v>
                </c:pt>
                <c:pt idx="279">
                  <c:v>10.317</c:v>
                </c:pt>
                <c:pt idx="280">
                  <c:v>10.255000000000001</c:v>
                </c:pt>
                <c:pt idx="281">
                  <c:v>9.843</c:v>
                </c:pt>
                <c:pt idx="282">
                  <c:v>9.7059999999999995</c:v>
                </c:pt>
                <c:pt idx="283">
                  <c:v>9.6340000000000003</c:v>
                </c:pt>
                <c:pt idx="284">
                  <c:v>9.42</c:v>
                </c:pt>
                <c:pt idx="285">
                  <c:v>9.2769999999999992</c:v>
                </c:pt>
                <c:pt idx="286">
                  <c:v>8.8989999999999991</c:v>
                </c:pt>
                <c:pt idx="287">
                  <c:v>8.6669999999999998</c:v>
                </c:pt>
                <c:pt idx="288">
                  <c:v>8.5860000000000003</c:v>
                </c:pt>
                <c:pt idx="289">
                  <c:v>8.01</c:v>
                </c:pt>
                <c:pt idx="290">
                  <c:v>7.7519999999999998</c:v>
                </c:pt>
                <c:pt idx="291">
                  <c:v>7.6609999999999996</c:v>
                </c:pt>
                <c:pt idx="292">
                  <c:v>7.569</c:v>
                </c:pt>
                <c:pt idx="293">
                  <c:v>7.484</c:v>
                </c:pt>
                <c:pt idx="294">
                  <c:v>7.2949999999999999</c:v>
                </c:pt>
                <c:pt idx="295">
                  <c:v>7.109</c:v>
                </c:pt>
              </c:numCache>
            </c:numRef>
          </c:xVal>
          <c:yVal>
            <c:numRef>
              <c:f>'Giavine Rosse V'!$AH$8:$AH$303</c:f>
              <c:numCache>
                <c:formatCode>General</c:formatCode>
                <c:ptCount val="2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155</c:v>
                </c:pt>
                <c:pt idx="154">
                  <c:v>156</c:v>
                </c:pt>
                <c:pt idx="155">
                  <c:v>157</c:v>
                </c:pt>
                <c:pt idx="156">
                  <c:v>158</c:v>
                </c:pt>
                <c:pt idx="157">
                  <c:v>159</c:v>
                </c:pt>
                <c:pt idx="158">
                  <c:v>160</c:v>
                </c:pt>
                <c:pt idx="159">
                  <c:v>161</c:v>
                </c:pt>
                <c:pt idx="160">
                  <c:v>162</c:v>
                </c:pt>
                <c:pt idx="161">
                  <c:v>163</c:v>
                </c:pt>
                <c:pt idx="162">
                  <c:v>164</c:v>
                </c:pt>
                <c:pt idx="163">
                  <c:v>166</c:v>
                </c:pt>
                <c:pt idx="164">
                  <c:v>167</c:v>
                </c:pt>
                <c:pt idx="165">
                  <c:v>168</c:v>
                </c:pt>
                <c:pt idx="166">
                  <c:v>169</c:v>
                </c:pt>
                <c:pt idx="167">
                  <c:v>170</c:v>
                </c:pt>
                <c:pt idx="168">
                  <c:v>171</c:v>
                </c:pt>
                <c:pt idx="169">
                  <c:v>173</c:v>
                </c:pt>
                <c:pt idx="170">
                  <c:v>175</c:v>
                </c:pt>
                <c:pt idx="171">
                  <c:v>176</c:v>
                </c:pt>
                <c:pt idx="172">
                  <c:v>177</c:v>
                </c:pt>
                <c:pt idx="173">
                  <c:v>178</c:v>
                </c:pt>
                <c:pt idx="174">
                  <c:v>179</c:v>
                </c:pt>
                <c:pt idx="175">
                  <c:v>180</c:v>
                </c:pt>
                <c:pt idx="176">
                  <c:v>181</c:v>
                </c:pt>
                <c:pt idx="177">
                  <c:v>182</c:v>
                </c:pt>
                <c:pt idx="178">
                  <c:v>183</c:v>
                </c:pt>
                <c:pt idx="179">
                  <c:v>185</c:v>
                </c:pt>
                <c:pt idx="180">
                  <c:v>187</c:v>
                </c:pt>
                <c:pt idx="181">
                  <c:v>188</c:v>
                </c:pt>
                <c:pt idx="182">
                  <c:v>189</c:v>
                </c:pt>
                <c:pt idx="183">
                  <c:v>190</c:v>
                </c:pt>
                <c:pt idx="184">
                  <c:v>191</c:v>
                </c:pt>
                <c:pt idx="185">
                  <c:v>192</c:v>
                </c:pt>
                <c:pt idx="186">
                  <c:v>193</c:v>
                </c:pt>
                <c:pt idx="187">
                  <c:v>194</c:v>
                </c:pt>
                <c:pt idx="188">
                  <c:v>195</c:v>
                </c:pt>
                <c:pt idx="189">
                  <c:v>196</c:v>
                </c:pt>
                <c:pt idx="190">
                  <c:v>197</c:v>
                </c:pt>
                <c:pt idx="191">
                  <c:v>198</c:v>
                </c:pt>
                <c:pt idx="192">
                  <c:v>199</c:v>
                </c:pt>
                <c:pt idx="193">
                  <c:v>200</c:v>
                </c:pt>
                <c:pt idx="194">
                  <c:v>201</c:v>
                </c:pt>
                <c:pt idx="195">
                  <c:v>202</c:v>
                </c:pt>
                <c:pt idx="196">
                  <c:v>203</c:v>
                </c:pt>
                <c:pt idx="197">
                  <c:v>204</c:v>
                </c:pt>
                <c:pt idx="198">
                  <c:v>205</c:v>
                </c:pt>
                <c:pt idx="199">
                  <c:v>206</c:v>
                </c:pt>
                <c:pt idx="200">
                  <c:v>208</c:v>
                </c:pt>
                <c:pt idx="201">
                  <c:v>209</c:v>
                </c:pt>
                <c:pt idx="202">
                  <c:v>210</c:v>
                </c:pt>
                <c:pt idx="203">
                  <c:v>211</c:v>
                </c:pt>
                <c:pt idx="204">
                  <c:v>212</c:v>
                </c:pt>
                <c:pt idx="205">
                  <c:v>213</c:v>
                </c:pt>
                <c:pt idx="206">
                  <c:v>214</c:v>
                </c:pt>
                <c:pt idx="207">
                  <c:v>215</c:v>
                </c:pt>
                <c:pt idx="208">
                  <c:v>216</c:v>
                </c:pt>
                <c:pt idx="209">
                  <c:v>217</c:v>
                </c:pt>
                <c:pt idx="210">
                  <c:v>218</c:v>
                </c:pt>
                <c:pt idx="211">
                  <c:v>219</c:v>
                </c:pt>
                <c:pt idx="212">
                  <c:v>220</c:v>
                </c:pt>
                <c:pt idx="213">
                  <c:v>221</c:v>
                </c:pt>
                <c:pt idx="214">
                  <c:v>222</c:v>
                </c:pt>
                <c:pt idx="215">
                  <c:v>223</c:v>
                </c:pt>
                <c:pt idx="216">
                  <c:v>224</c:v>
                </c:pt>
                <c:pt idx="217">
                  <c:v>225</c:v>
                </c:pt>
                <c:pt idx="218">
                  <c:v>226</c:v>
                </c:pt>
                <c:pt idx="219">
                  <c:v>227</c:v>
                </c:pt>
                <c:pt idx="220">
                  <c:v>228</c:v>
                </c:pt>
                <c:pt idx="221">
                  <c:v>229</c:v>
                </c:pt>
                <c:pt idx="222">
                  <c:v>230</c:v>
                </c:pt>
                <c:pt idx="223">
                  <c:v>231</c:v>
                </c:pt>
                <c:pt idx="224">
                  <c:v>232</c:v>
                </c:pt>
                <c:pt idx="225">
                  <c:v>233</c:v>
                </c:pt>
                <c:pt idx="226">
                  <c:v>234</c:v>
                </c:pt>
                <c:pt idx="227">
                  <c:v>235</c:v>
                </c:pt>
                <c:pt idx="228">
                  <c:v>236</c:v>
                </c:pt>
                <c:pt idx="229">
                  <c:v>237</c:v>
                </c:pt>
                <c:pt idx="230">
                  <c:v>238</c:v>
                </c:pt>
                <c:pt idx="231">
                  <c:v>239</c:v>
                </c:pt>
                <c:pt idx="232">
                  <c:v>240</c:v>
                </c:pt>
                <c:pt idx="233">
                  <c:v>241</c:v>
                </c:pt>
                <c:pt idx="234">
                  <c:v>242</c:v>
                </c:pt>
                <c:pt idx="235">
                  <c:v>243</c:v>
                </c:pt>
                <c:pt idx="236">
                  <c:v>244</c:v>
                </c:pt>
                <c:pt idx="237">
                  <c:v>246</c:v>
                </c:pt>
                <c:pt idx="238">
                  <c:v>247</c:v>
                </c:pt>
                <c:pt idx="239">
                  <c:v>248</c:v>
                </c:pt>
                <c:pt idx="240">
                  <c:v>250</c:v>
                </c:pt>
                <c:pt idx="241">
                  <c:v>251</c:v>
                </c:pt>
                <c:pt idx="242">
                  <c:v>252</c:v>
                </c:pt>
                <c:pt idx="243">
                  <c:v>253</c:v>
                </c:pt>
                <c:pt idx="244">
                  <c:v>255</c:v>
                </c:pt>
                <c:pt idx="245">
                  <c:v>256</c:v>
                </c:pt>
                <c:pt idx="246">
                  <c:v>257</c:v>
                </c:pt>
                <c:pt idx="247">
                  <c:v>258</c:v>
                </c:pt>
                <c:pt idx="248">
                  <c:v>259</c:v>
                </c:pt>
                <c:pt idx="249">
                  <c:v>260</c:v>
                </c:pt>
                <c:pt idx="250">
                  <c:v>262</c:v>
                </c:pt>
                <c:pt idx="251">
                  <c:v>263</c:v>
                </c:pt>
                <c:pt idx="252">
                  <c:v>264</c:v>
                </c:pt>
                <c:pt idx="253">
                  <c:v>265</c:v>
                </c:pt>
                <c:pt idx="254">
                  <c:v>266</c:v>
                </c:pt>
                <c:pt idx="255">
                  <c:v>267</c:v>
                </c:pt>
                <c:pt idx="256">
                  <c:v>268</c:v>
                </c:pt>
                <c:pt idx="257">
                  <c:v>269</c:v>
                </c:pt>
                <c:pt idx="258">
                  <c:v>270</c:v>
                </c:pt>
                <c:pt idx="259">
                  <c:v>271</c:v>
                </c:pt>
                <c:pt idx="260">
                  <c:v>272</c:v>
                </c:pt>
                <c:pt idx="261">
                  <c:v>274</c:v>
                </c:pt>
                <c:pt idx="262">
                  <c:v>275</c:v>
                </c:pt>
                <c:pt idx="263">
                  <c:v>276</c:v>
                </c:pt>
                <c:pt idx="264">
                  <c:v>277</c:v>
                </c:pt>
                <c:pt idx="265">
                  <c:v>278</c:v>
                </c:pt>
                <c:pt idx="266">
                  <c:v>279</c:v>
                </c:pt>
                <c:pt idx="267">
                  <c:v>280</c:v>
                </c:pt>
                <c:pt idx="268">
                  <c:v>281</c:v>
                </c:pt>
                <c:pt idx="269">
                  <c:v>282</c:v>
                </c:pt>
                <c:pt idx="270">
                  <c:v>287</c:v>
                </c:pt>
                <c:pt idx="271">
                  <c:v>288</c:v>
                </c:pt>
                <c:pt idx="272">
                  <c:v>289</c:v>
                </c:pt>
                <c:pt idx="273">
                  <c:v>290</c:v>
                </c:pt>
                <c:pt idx="274">
                  <c:v>291</c:v>
                </c:pt>
                <c:pt idx="275">
                  <c:v>292</c:v>
                </c:pt>
                <c:pt idx="276">
                  <c:v>293</c:v>
                </c:pt>
                <c:pt idx="277">
                  <c:v>294</c:v>
                </c:pt>
                <c:pt idx="278">
                  <c:v>295</c:v>
                </c:pt>
                <c:pt idx="279">
                  <c:v>296</c:v>
                </c:pt>
                <c:pt idx="280">
                  <c:v>297</c:v>
                </c:pt>
                <c:pt idx="281">
                  <c:v>298</c:v>
                </c:pt>
                <c:pt idx="282">
                  <c:v>299</c:v>
                </c:pt>
                <c:pt idx="283">
                  <c:v>300</c:v>
                </c:pt>
                <c:pt idx="284">
                  <c:v>302</c:v>
                </c:pt>
                <c:pt idx="285">
                  <c:v>303</c:v>
                </c:pt>
                <c:pt idx="286">
                  <c:v>304</c:v>
                </c:pt>
                <c:pt idx="287">
                  <c:v>305</c:v>
                </c:pt>
                <c:pt idx="288">
                  <c:v>306</c:v>
                </c:pt>
                <c:pt idx="289">
                  <c:v>307</c:v>
                </c:pt>
                <c:pt idx="290">
                  <c:v>308</c:v>
                </c:pt>
                <c:pt idx="291">
                  <c:v>309</c:v>
                </c:pt>
                <c:pt idx="292">
                  <c:v>310</c:v>
                </c:pt>
                <c:pt idx="293">
                  <c:v>311</c:v>
                </c:pt>
                <c:pt idx="294">
                  <c:v>312</c:v>
                </c:pt>
                <c:pt idx="295">
                  <c:v>314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46B-4B83-9C0F-78D669242D94}"/>
            </c:ext>
          </c:extLst>
        </c:ser>
        <c:ser>
          <c:idx val="1"/>
          <c:order val="1"/>
          <c:tx>
            <c:v>Selected CSD</c:v>
          </c:tx>
          <c:spPr>
            <a:ln w="38100">
              <a:noFill/>
            </a:ln>
          </c:spPr>
          <c:marker>
            <c:symbol val="circle"/>
            <c:size val="7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trendline>
            <c:spPr>
              <a:ln>
                <a:solidFill>
                  <a:srgbClr val="FF0000"/>
                </a:solidFill>
              </a:ln>
            </c:spPr>
            <c:trendlineType val="power"/>
            <c:dispRSqr val="1"/>
            <c:dispEq val="1"/>
            <c:trendlineLbl>
              <c:layout>
                <c:manualLayout>
                  <c:x val="0.13141680255395172"/>
                  <c:y val="-0.18023846085788794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800" b="1">
                      <a:solidFill>
                        <a:srgbClr val="FF0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'Giavine Rosse V'!$AG$56:$AG$263</c:f>
              <c:numCache>
                <c:formatCode>General</c:formatCode>
                <c:ptCount val="208"/>
                <c:pt idx="0">
                  <c:v>74.067999999999998</c:v>
                </c:pt>
                <c:pt idx="1">
                  <c:v>73.587000000000003</c:v>
                </c:pt>
                <c:pt idx="2">
                  <c:v>72.653000000000006</c:v>
                </c:pt>
                <c:pt idx="3">
                  <c:v>72.096999999999994</c:v>
                </c:pt>
                <c:pt idx="4">
                  <c:v>71.44</c:v>
                </c:pt>
                <c:pt idx="5">
                  <c:v>70.536000000000001</c:v>
                </c:pt>
                <c:pt idx="6">
                  <c:v>70.343000000000004</c:v>
                </c:pt>
                <c:pt idx="7">
                  <c:v>68.673000000000002</c:v>
                </c:pt>
                <c:pt idx="8">
                  <c:v>68.534000000000006</c:v>
                </c:pt>
                <c:pt idx="9">
                  <c:v>68.063999999999993</c:v>
                </c:pt>
                <c:pt idx="10">
                  <c:v>67.923000000000002</c:v>
                </c:pt>
                <c:pt idx="11">
                  <c:v>67.611000000000004</c:v>
                </c:pt>
                <c:pt idx="12">
                  <c:v>67.47</c:v>
                </c:pt>
                <c:pt idx="13">
                  <c:v>67.003</c:v>
                </c:pt>
                <c:pt idx="14">
                  <c:v>66.491</c:v>
                </c:pt>
                <c:pt idx="15">
                  <c:v>64.478999999999999</c:v>
                </c:pt>
                <c:pt idx="16">
                  <c:v>64.331000000000003</c:v>
                </c:pt>
                <c:pt idx="17">
                  <c:v>64.245999999999995</c:v>
                </c:pt>
                <c:pt idx="18">
                  <c:v>64.191999999999993</c:v>
                </c:pt>
                <c:pt idx="19">
                  <c:v>63.732999999999997</c:v>
                </c:pt>
                <c:pt idx="20">
                  <c:v>63.302999999999997</c:v>
                </c:pt>
                <c:pt idx="21">
                  <c:v>61.686999999999998</c:v>
                </c:pt>
                <c:pt idx="22">
                  <c:v>60.298999999999999</c:v>
                </c:pt>
                <c:pt idx="23">
                  <c:v>58.680999999999997</c:v>
                </c:pt>
                <c:pt idx="24">
                  <c:v>57.304000000000002</c:v>
                </c:pt>
                <c:pt idx="25">
                  <c:v>56.716999999999999</c:v>
                </c:pt>
                <c:pt idx="26">
                  <c:v>55.154000000000003</c:v>
                </c:pt>
                <c:pt idx="27">
                  <c:v>54.155999999999999</c:v>
                </c:pt>
                <c:pt idx="28">
                  <c:v>54.143000000000001</c:v>
                </c:pt>
                <c:pt idx="29">
                  <c:v>53.927999999999997</c:v>
                </c:pt>
                <c:pt idx="30">
                  <c:v>53.789000000000001</c:v>
                </c:pt>
                <c:pt idx="31">
                  <c:v>53.661000000000001</c:v>
                </c:pt>
                <c:pt idx="32">
                  <c:v>53.61</c:v>
                </c:pt>
                <c:pt idx="33">
                  <c:v>53.176000000000002</c:v>
                </c:pt>
                <c:pt idx="34">
                  <c:v>52.621000000000002</c:v>
                </c:pt>
                <c:pt idx="35">
                  <c:v>52.542000000000002</c:v>
                </c:pt>
                <c:pt idx="36">
                  <c:v>51.4</c:v>
                </c:pt>
                <c:pt idx="37">
                  <c:v>51.293999999999997</c:v>
                </c:pt>
                <c:pt idx="38">
                  <c:v>50.918999999999997</c:v>
                </c:pt>
                <c:pt idx="39">
                  <c:v>50.34</c:v>
                </c:pt>
                <c:pt idx="40">
                  <c:v>49.698</c:v>
                </c:pt>
                <c:pt idx="41">
                  <c:v>49.52</c:v>
                </c:pt>
                <c:pt idx="42">
                  <c:v>49.23</c:v>
                </c:pt>
                <c:pt idx="43">
                  <c:v>48.783000000000001</c:v>
                </c:pt>
                <c:pt idx="44">
                  <c:v>48.164000000000001</c:v>
                </c:pt>
                <c:pt idx="45">
                  <c:v>47.536000000000001</c:v>
                </c:pt>
                <c:pt idx="46">
                  <c:v>47.146000000000001</c:v>
                </c:pt>
                <c:pt idx="47">
                  <c:v>47.03</c:v>
                </c:pt>
                <c:pt idx="48">
                  <c:v>46.680999999999997</c:v>
                </c:pt>
                <c:pt idx="49">
                  <c:v>45.691000000000003</c:v>
                </c:pt>
                <c:pt idx="50">
                  <c:v>45.676000000000002</c:v>
                </c:pt>
                <c:pt idx="51">
                  <c:v>45.436</c:v>
                </c:pt>
                <c:pt idx="52">
                  <c:v>45.09</c:v>
                </c:pt>
                <c:pt idx="53">
                  <c:v>45.029000000000003</c:v>
                </c:pt>
                <c:pt idx="54">
                  <c:v>44.997999999999998</c:v>
                </c:pt>
                <c:pt idx="55">
                  <c:v>44.936999999999998</c:v>
                </c:pt>
                <c:pt idx="56">
                  <c:v>44.890999999999998</c:v>
                </c:pt>
                <c:pt idx="57">
                  <c:v>44.648000000000003</c:v>
                </c:pt>
                <c:pt idx="58">
                  <c:v>44.540999999999997</c:v>
                </c:pt>
                <c:pt idx="59">
                  <c:v>44.31</c:v>
                </c:pt>
                <c:pt idx="60">
                  <c:v>44.046999999999997</c:v>
                </c:pt>
                <c:pt idx="61">
                  <c:v>43.752000000000002</c:v>
                </c:pt>
                <c:pt idx="62">
                  <c:v>43.627000000000002</c:v>
                </c:pt>
                <c:pt idx="63">
                  <c:v>42.469000000000001</c:v>
                </c:pt>
                <c:pt idx="64">
                  <c:v>42.34</c:v>
                </c:pt>
                <c:pt idx="65">
                  <c:v>42.031999999999996</c:v>
                </c:pt>
                <c:pt idx="66">
                  <c:v>41.197000000000003</c:v>
                </c:pt>
                <c:pt idx="67">
                  <c:v>40.746000000000002</c:v>
                </c:pt>
                <c:pt idx="68">
                  <c:v>40.661999999999999</c:v>
                </c:pt>
                <c:pt idx="69">
                  <c:v>40.494</c:v>
                </c:pt>
                <c:pt idx="70">
                  <c:v>40.375999999999998</c:v>
                </c:pt>
                <c:pt idx="71">
                  <c:v>40.139000000000003</c:v>
                </c:pt>
                <c:pt idx="72">
                  <c:v>39.984999999999999</c:v>
                </c:pt>
                <c:pt idx="73">
                  <c:v>39.883000000000003</c:v>
                </c:pt>
                <c:pt idx="74">
                  <c:v>39.625</c:v>
                </c:pt>
                <c:pt idx="75">
                  <c:v>39.591000000000001</c:v>
                </c:pt>
                <c:pt idx="76">
                  <c:v>39.07</c:v>
                </c:pt>
                <c:pt idx="77">
                  <c:v>38.542000000000002</c:v>
                </c:pt>
                <c:pt idx="78">
                  <c:v>38.454000000000001</c:v>
                </c:pt>
                <c:pt idx="79">
                  <c:v>38.042999999999999</c:v>
                </c:pt>
                <c:pt idx="80">
                  <c:v>37.737000000000002</c:v>
                </c:pt>
                <c:pt idx="81">
                  <c:v>37.409999999999997</c:v>
                </c:pt>
                <c:pt idx="82">
                  <c:v>37.170999999999999</c:v>
                </c:pt>
                <c:pt idx="83">
                  <c:v>37.08</c:v>
                </c:pt>
                <c:pt idx="84">
                  <c:v>36.673000000000002</c:v>
                </c:pt>
                <c:pt idx="85">
                  <c:v>36.372999999999998</c:v>
                </c:pt>
                <c:pt idx="86">
                  <c:v>35.365000000000002</c:v>
                </c:pt>
                <c:pt idx="87">
                  <c:v>35.229999999999997</c:v>
                </c:pt>
                <c:pt idx="88">
                  <c:v>35.094000000000001</c:v>
                </c:pt>
                <c:pt idx="89">
                  <c:v>35.036000000000001</c:v>
                </c:pt>
                <c:pt idx="90">
                  <c:v>34.78</c:v>
                </c:pt>
                <c:pt idx="91">
                  <c:v>34.722000000000001</c:v>
                </c:pt>
                <c:pt idx="92">
                  <c:v>34.564</c:v>
                </c:pt>
                <c:pt idx="93">
                  <c:v>34.247</c:v>
                </c:pt>
                <c:pt idx="94">
                  <c:v>34.027000000000001</c:v>
                </c:pt>
                <c:pt idx="95">
                  <c:v>33.966999999999999</c:v>
                </c:pt>
                <c:pt idx="96">
                  <c:v>33.844999999999999</c:v>
                </c:pt>
                <c:pt idx="97">
                  <c:v>33.725000000000001</c:v>
                </c:pt>
                <c:pt idx="98">
                  <c:v>33.603999999999999</c:v>
                </c:pt>
                <c:pt idx="99">
                  <c:v>33.479999999999997</c:v>
                </c:pt>
                <c:pt idx="100">
                  <c:v>33.357999999999997</c:v>
                </c:pt>
                <c:pt idx="101">
                  <c:v>33.316000000000003</c:v>
                </c:pt>
                <c:pt idx="102">
                  <c:v>33.215000000000003</c:v>
                </c:pt>
                <c:pt idx="103">
                  <c:v>33.131999999999998</c:v>
                </c:pt>
                <c:pt idx="104">
                  <c:v>32.905000000000001</c:v>
                </c:pt>
                <c:pt idx="105">
                  <c:v>32.466999999999999</c:v>
                </c:pt>
                <c:pt idx="106">
                  <c:v>32.276000000000003</c:v>
                </c:pt>
                <c:pt idx="107">
                  <c:v>32.000999999999998</c:v>
                </c:pt>
                <c:pt idx="108">
                  <c:v>31.937000000000001</c:v>
                </c:pt>
                <c:pt idx="109">
                  <c:v>31.870999999999999</c:v>
                </c:pt>
                <c:pt idx="110">
                  <c:v>31.678999999999998</c:v>
                </c:pt>
                <c:pt idx="111">
                  <c:v>31.440999999999999</c:v>
                </c:pt>
                <c:pt idx="112">
                  <c:v>31.376000000000001</c:v>
                </c:pt>
                <c:pt idx="113">
                  <c:v>31.331</c:v>
                </c:pt>
                <c:pt idx="114">
                  <c:v>30.981999999999999</c:v>
                </c:pt>
                <c:pt idx="115">
                  <c:v>30.582999999999998</c:v>
                </c:pt>
                <c:pt idx="116">
                  <c:v>30.335999999999999</c:v>
                </c:pt>
                <c:pt idx="117">
                  <c:v>30.155000000000001</c:v>
                </c:pt>
                <c:pt idx="118">
                  <c:v>29.905000000000001</c:v>
                </c:pt>
                <c:pt idx="119">
                  <c:v>29.812999999999999</c:v>
                </c:pt>
                <c:pt idx="120">
                  <c:v>29.79</c:v>
                </c:pt>
                <c:pt idx="121">
                  <c:v>29.745000000000001</c:v>
                </c:pt>
                <c:pt idx="122">
                  <c:v>29.536000000000001</c:v>
                </c:pt>
                <c:pt idx="123">
                  <c:v>29.491</c:v>
                </c:pt>
                <c:pt idx="124">
                  <c:v>29.373999999999999</c:v>
                </c:pt>
                <c:pt idx="125">
                  <c:v>29.305</c:v>
                </c:pt>
                <c:pt idx="126">
                  <c:v>29.094999999999999</c:v>
                </c:pt>
                <c:pt idx="127">
                  <c:v>29.071000000000002</c:v>
                </c:pt>
                <c:pt idx="128">
                  <c:v>28.952999999999999</c:v>
                </c:pt>
                <c:pt idx="129">
                  <c:v>28.858000000000001</c:v>
                </c:pt>
                <c:pt idx="130">
                  <c:v>28.620999999999999</c:v>
                </c:pt>
                <c:pt idx="131">
                  <c:v>27.946000000000002</c:v>
                </c:pt>
                <c:pt idx="132">
                  <c:v>27.675999999999998</c:v>
                </c:pt>
                <c:pt idx="133">
                  <c:v>27.402999999999999</c:v>
                </c:pt>
                <c:pt idx="134">
                  <c:v>27.128</c:v>
                </c:pt>
                <c:pt idx="135">
                  <c:v>27.001000000000001</c:v>
                </c:pt>
                <c:pt idx="136">
                  <c:v>26.925000000000001</c:v>
                </c:pt>
                <c:pt idx="137">
                  <c:v>26.747</c:v>
                </c:pt>
                <c:pt idx="138">
                  <c:v>26.518000000000001</c:v>
                </c:pt>
                <c:pt idx="139">
                  <c:v>26.178999999999998</c:v>
                </c:pt>
                <c:pt idx="140">
                  <c:v>26.100999999999999</c:v>
                </c:pt>
                <c:pt idx="141">
                  <c:v>25.681000000000001</c:v>
                </c:pt>
                <c:pt idx="142">
                  <c:v>25.626000000000001</c:v>
                </c:pt>
                <c:pt idx="143">
                  <c:v>25.547000000000001</c:v>
                </c:pt>
                <c:pt idx="144">
                  <c:v>25.141999999999999</c:v>
                </c:pt>
                <c:pt idx="145">
                  <c:v>24.952000000000002</c:v>
                </c:pt>
                <c:pt idx="146">
                  <c:v>24.841999999999999</c:v>
                </c:pt>
                <c:pt idx="147">
                  <c:v>24.731000000000002</c:v>
                </c:pt>
                <c:pt idx="148">
                  <c:v>24.677</c:v>
                </c:pt>
                <c:pt idx="149">
                  <c:v>24.257999999999999</c:v>
                </c:pt>
                <c:pt idx="150">
                  <c:v>24.001999999999999</c:v>
                </c:pt>
                <c:pt idx="151">
                  <c:v>23.890999999999998</c:v>
                </c:pt>
                <c:pt idx="152">
                  <c:v>23.776</c:v>
                </c:pt>
                <c:pt idx="153">
                  <c:v>23.687000000000001</c:v>
                </c:pt>
                <c:pt idx="154">
                  <c:v>23.515000000000001</c:v>
                </c:pt>
                <c:pt idx="155">
                  <c:v>23.457999999999998</c:v>
                </c:pt>
                <c:pt idx="156">
                  <c:v>23.367999999999999</c:v>
                </c:pt>
                <c:pt idx="157">
                  <c:v>23.135000000000002</c:v>
                </c:pt>
                <c:pt idx="158">
                  <c:v>23.105</c:v>
                </c:pt>
                <c:pt idx="159">
                  <c:v>22.986000000000001</c:v>
                </c:pt>
                <c:pt idx="160">
                  <c:v>22.956</c:v>
                </c:pt>
                <c:pt idx="161">
                  <c:v>22.597999999999999</c:v>
                </c:pt>
                <c:pt idx="162">
                  <c:v>22.507999999999999</c:v>
                </c:pt>
                <c:pt idx="163">
                  <c:v>22.414000000000001</c:v>
                </c:pt>
                <c:pt idx="164">
                  <c:v>22.385999999999999</c:v>
                </c:pt>
                <c:pt idx="165">
                  <c:v>22.292000000000002</c:v>
                </c:pt>
                <c:pt idx="166">
                  <c:v>21.765999999999998</c:v>
                </c:pt>
                <c:pt idx="167">
                  <c:v>21.704000000000001</c:v>
                </c:pt>
                <c:pt idx="168">
                  <c:v>21.61</c:v>
                </c:pt>
                <c:pt idx="169">
                  <c:v>21.417999999999999</c:v>
                </c:pt>
                <c:pt idx="170">
                  <c:v>21.385000000000002</c:v>
                </c:pt>
                <c:pt idx="171">
                  <c:v>21.355</c:v>
                </c:pt>
                <c:pt idx="172">
                  <c:v>21.323</c:v>
                </c:pt>
                <c:pt idx="173">
                  <c:v>21.26</c:v>
                </c:pt>
                <c:pt idx="174">
                  <c:v>21.161000000000001</c:v>
                </c:pt>
                <c:pt idx="175">
                  <c:v>20.738</c:v>
                </c:pt>
                <c:pt idx="176">
                  <c:v>20.238</c:v>
                </c:pt>
                <c:pt idx="177">
                  <c:v>20.102</c:v>
                </c:pt>
                <c:pt idx="178">
                  <c:v>19.795999999999999</c:v>
                </c:pt>
                <c:pt idx="179">
                  <c:v>19.725000000000001</c:v>
                </c:pt>
                <c:pt idx="180">
                  <c:v>19.585999999999999</c:v>
                </c:pt>
                <c:pt idx="181">
                  <c:v>19.481999999999999</c:v>
                </c:pt>
                <c:pt idx="182">
                  <c:v>19.413</c:v>
                </c:pt>
                <c:pt idx="183">
                  <c:v>18.803000000000001</c:v>
                </c:pt>
                <c:pt idx="184">
                  <c:v>18.547999999999998</c:v>
                </c:pt>
                <c:pt idx="185">
                  <c:v>17.603999999999999</c:v>
                </c:pt>
                <c:pt idx="186">
                  <c:v>17.567</c:v>
                </c:pt>
                <c:pt idx="187">
                  <c:v>17.488</c:v>
                </c:pt>
                <c:pt idx="188">
                  <c:v>17.094000000000001</c:v>
                </c:pt>
                <c:pt idx="189">
                  <c:v>16.853999999999999</c:v>
                </c:pt>
                <c:pt idx="190">
                  <c:v>16.690000000000001</c:v>
                </c:pt>
                <c:pt idx="191">
                  <c:v>16.648</c:v>
                </c:pt>
                <c:pt idx="192">
                  <c:v>16.564</c:v>
                </c:pt>
                <c:pt idx="193">
                  <c:v>16.483000000000001</c:v>
                </c:pt>
                <c:pt idx="194">
                  <c:v>16.273</c:v>
                </c:pt>
                <c:pt idx="195">
                  <c:v>16.234000000000002</c:v>
                </c:pt>
                <c:pt idx="196">
                  <c:v>16.148</c:v>
                </c:pt>
                <c:pt idx="197">
                  <c:v>16.065000000000001</c:v>
                </c:pt>
                <c:pt idx="198">
                  <c:v>16.021000000000001</c:v>
                </c:pt>
                <c:pt idx="199">
                  <c:v>15.72</c:v>
                </c:pt>
                <c:pt idx="200">
                  <c:v>15.635</c:v>
                </c:pt>
                <c:pt idx="201">
                  <c:v>15.189</c:v>
                </c:pt>
                <c:pt idx="202">
                  <c:v>15.1</c:v>
                </c:pt>
                <c:pt idx="203">
                  <c:v>15.054</c:v>
                </c:pt>
                <c:pt idx="204">
                  <c:v>14.871</c:v>
                </c:pt>
                <c:pt idx="205">
                  <c:v>14.781000000000001</c:v>
                </c:pt>
                <c:pt idx="206">
                  <c:v>14.641999999999999</c:v>
                </c:pt>
                <c:pt idx="207">
                  <c:v>14.545999999999999</c:v>
                </c:pt>
              </c:numCache>
            </c:numRef>
          </c:xVal>
          <c:yVal>
            <c:numRef>
              <c:f>'Giavine Rosse V'!$AH$56:$AH$263</c:f>
              <c:numCache>
                <c:formatCode>General</c:formatCode>
                <c:ptCount val="208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53</c:v>
                </c:pt>
                <c:pt idx="5">
                  <c:v>54</c:v>
                </c:pt>
                <c:pt idx="6">
                  <c:v>55</c:v>
                </c:pt>
                <c:pt idx="7">
                  <c:v>56</c:v>
                </c:pt>
                <c:pt idx="8">
                  <c:v>57</c:v>
                </c:pt>
                <c:pt idx="9">
                  <c:v>58</c:v>
                </c:pt>
                <c:pt idx="10">
                  <c:v>59</c:v>
                </c:pt>
                <c:pt idx="11">
                  <c:v>60</c:v>
                </c:pt>
                <c:pt idx="12">
                  <c:v>61</c:v>
                </c:pt>
                <c:pt idx="13">
                  <c:v>62</c:v>
                </c:pt>
                <c:pt idx="14">
                  <c:v>63</c:v>
                </c:pt>
                <c:pt idx="15">
                  <c:v>64</c:v>
                </c:pt>
                <c:pt idx="16">
                  <c:v>65</c:v>
                </c:pt>
                <c:pt idx="17">
                  <c:v>66</c:v>
                </c:pt>
                <c:pt idx="18">
                  <c:v>67</c:v>
                </c:pt>
                <c:pt idx="19">
                  <c:v>68</c:v>
                </c:pt>
                <c:pt idx="20">
                  <c:v>69</c:v>
                </c:pt>
                <c:pt idx="21">
                  <c:v>70</c:v>
                </c:pt>
                <c:pt idx="22">
                  <c:v>71</c:v>
                </c:pt>
                <c:pt idx="23">
                  <c:v>72</c:v>
                </c:pt>
                <c:pt idx="24">
                  <c:v>73</c:v>
                </c:pt>
                <c:pt idx="25">
                  <c:v>74</c:v>
                </c:pt>
                <c:pt idx="26">
                  <c:v>75</c:v>
                </c:pt>
                <c:pt idx="27">
                  <c:v>76</c:v>
                </c:pt>
                <c:pt idx="28">
                  <c:v>77</c:v>
                </c:pt>
                <c:pt idx="29">
                  <c:v>78</c:v>
                </c:pt>
                <c:pt idx="30">
                  <c:v>79</c:v>
                </c:pt>
                <c:pt idx="31">
                  <c:v>80</c:v>
                </c:pt>
                <c:pt idx="32">
                  <c:v>81</c:v>
                </c:pt>
                <c:pt idx="33">
                  <c:v>82</c:v>
                </c:pt>
                <c:pt idx="34">
                  <c:v>83</c:v>
                </c:pt>
                <c:pt idx="35">
                  <c:v>84</c:v>
                </c:pt>
                <c:pt idx="36">
                  <c:v>85</c:v>
                </c:pt>
                <c:pt idx="37">
                  <c:v>86</c:v>
                </c:pt>
                <c:pt idx="38">
                  <c:v>87</c:v>
                </c:pt>
                <c:pt idx="39">
                  <c:v>88</c:v>
                </c:pt>
                <c:pt idx="40">
                  <c:v>89</c:v>
                </c:pt>
                <c:pt idx="41">
                  <c:v>90</c:v>
                </c:pt>
                <c:pt idx="42">
                  <c:v>91</c:v>
                </c:pt>
                <c:pt idx="43">
                  <c:v>92</c:v>
                </c:pt>
                <c:pt idx="44">
                  <c:v>93</c:v>
                </c:pt>
                <c:pt idx="45">
                  <c:v>94</c:v>
                </c:pt>
                <c:pt idx="46">
                  <c:v>95</c:v>
                </c:pt>
                <c:pt idx="47">
                  <c:v>96</c:v>
                </c:pt>
                <c:pt idx="48">
                  <c:v>97</c:v>
                </c:pt>
                <c:pt idx="49">
                  <c:v>98</c:v>
                </c:pt>
                <c:pt idx="50">
                  <c:v>99</c:v>
                </c:pt>
                <c:pt idx="51">
                  <c:v>100</c:v>
                </c:pt>
                <c:pt idx="52">
                  <c:v>101</c:v>
                </c:pt>
                <c:pt idx="53">
                  <c:v>102</c:v>
                </c:pt>
                <c:pt idx="54">
                  <c:v>103</c:v>
                </c:pt>
                <c:pt idx="55">
                  <c:v>104</c:v>
                </c:pt>
                <c:pt idx="56">
                  <c:v>105</c:v>
                </c:pt>
                <c:pt idx="57">
                  <c:v>106</c:v>
                </c:pt>
                <c:pt idx="58">
                  <c:v>107</c:v>
                </c:pt>
                <c:pt idx="59">
                  <c:v>108</c:v>
                </c:pt>
                <c:pt idx="60">
                  <c:v>109</c:v>
                </c:pt>
                <c:pt idx="61">
                  <c:v>110</c:v>
                </c:pt>
                <c:pt idx="62">
                  <c:v>111</c:v>
                </c:pt>
                <c:pt idx="63">
                  <c:v>112</c:v>
                </c:pt>
                <c:pt idx="64">
                  <c:v>113</c:v>
                </c:pt>
                <c:pt idx="65">
                  <c:v>114</c:v>
                </c:pt>
                <c:pt idx="66">
                  <c:v>115</c:v>
                </c:pt>
                <c:pt idx="67">
                  <c:v>116</c:v>
                </c:pt>
                <c:pt idx="68">
                  <c:v>117</c:v>
                </c:pt>
                <c:pt idx="69">
                  <c:v>118</c:v>
                </c:pt>
                <c:pt idx="70">
                  <c:v>119</c:v>
                </c:pt>
                <c:pt idx="71">
                  <c:v>120</c:v>
                </c:pt>
                <c:pt idx="72">
                  <c:v>121</c:v>
                </c:pt>
                <c:pt idx="73">
                  <c:v>122</c:v>
                </c:pt>
                <c:pt idx="74">
                  <c:v>123</c:v>
                </c:pt>
                <c:pt idx="75">
                  <c:v>124</c:v>
                </c:pt>
                <c:pt idx="76">
                  <c:v>125</c:v>
                </c:pt>
                <c:pt idx="77">
                  <c:v>126</c:v>
                </c:pt>
                <c:pt idx="78">
                  <c:v>127</c:v>
                </c:pt>
                <c:pt idx="79">
                  <c:v>128</c:v>
                </c:pt>
                <c:pt idx="80">
                  <c:v>129</c:v>
                </c:pt>
                <c:pt idx="81">
                  <c:v>130</c:v>
                </c:pt>
                <c:pt idx="82">
                  <c:v>131</c:v>
                </c:pt>
                <c:pt idx="83">
                  <c:v>132</c:v>
                </c:pt>
                <c:pt idx="84">
                  <c:v>133</c:v>
                </c:pt>
                <c:pt idx="85">
                  <c:v>134</c:v>
                </c:pt>
                <c:pt idx="86">
                  <c:v>135</c:v>
                </c:pt>
                <c:pt idx="87">
                  <c:v>136</c:v>
                </c:pt>
                <c:pt idx="88">
                  <c:v>137</c:v>
                </c:pt>
                <c:pt idx="89">
                  <c:v>138</c:v>
                </c:pt>
                <c:pt idx="90">
                  <c:v>139</c:v>
                </c:pt>
                <c:pt idx="91">
                  <c:v>140</c:v>
                </c:pt>
                <c:pt idx="92">
                  <c:v>141</c:v>
                </c:pt>
                <c:pt idx="93">
                  <c:v>142</c:v>
                </c:pt>
                <c:pt idx="94">
                  <c:v>143</c:v>
                </c:pt>
                <c:pt idx="95">
                  <c:v>144</c:v>
                </c:pt>
                <c:pt idx="96">
                  <c:v>145</c:v>
                </c:pt>
                <c:pt idx="97">
                  <c:v>146</c:v>
                </c:pt>
                <c:pt idx="98">
                  <c:v>147</c:v>
                </c:pt>
                <c:pt idx="99">
                  <c:v>148</c:v>
                </c:pt>
                <c:pt idx="100">
                  <c:v>149</c:v>
                </c:pt>
                <c:pt idx="101">
                  <c:v>150</c:v>
                </c:pt>
                <c:pt idx="102">
                  <c:v>151</c:v>
                </c:pt>
                <c:pt idx="103">
                  <c:v>152</c:v>
                </c:pt>
                <c:pt idx="104">
                  <c:v>153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166</c:v>
                </c:pt>
                <c:pt idx="116">
                  <c:v>167</c:v>
                </c:pt>
                <c:pt idx="117">
                  <c:v>168</c:v>
                </c:pt>
                <c:pt idx="118">
                  <c:v>169</c:v>
                </c:pt>
                <c:pt idx="119">
                  <c:v>170</c:v>
                </c:pt>
                <c:pt idx="120">
                  <c:v>171</c:v>
                </c:pt>
                <c:pt idx="121">
                  <c:v>173</c:v>
                </c:pt>
                <c:pt idx="122">
                  <c:v>175</c:v>
                </c:pt>
                <c:pt idx="123">
                  <c:v>176</c:v>
                </c:pt>
                <c:pt idx="124">
                  <c:v>177</c:v>
                </c:pt>
                <c:pt idx="125">
                  <c:v>178</c:v>
                </c:pt>
                <c:pt idx="126">
                  <c:v>179</c:v>
                </c:pt>
                <c:pt idx="127">
                  <c:v>180</c:v>
                </c:pt>
                <c:pt idx="128">
                  <c:v>181</c:v>
                </c:pt>
                <c:pt idx="129">
                  <c:v>182</c:v>
                </c:pt>
                <c:pt idx="130">
                  <c:v>183</c:v>
                </c:pt>
                <c:pt idx="131">
                  <c:v>185</c:v>
                </c:pt>
                <c:pt idx="132">
                  <c:v>187</c:v>
                </c:pt>
                <c:pt idx="133">
                  <c:v>188</c:v>
                </c:pt>
                <c:pt idx="134">
                  <c:v>189</c:v>
                </c:pt>
                <c:pt idx="135">
                  <c:v>190</c:v>
                </c:pt>
                <c:pt idx="136">
                  <c:v>191</c:v>
                </c:pt>
                <c:pt idx="137">
                  <c:v>192</c:v>
                </c:pt>
                <c:pt idx="138">
                  <c:v>193</c:v>
                </c:pt>
                <c:pt idx="139">
                  <c:v>194</c:v>
                </c:pt>
                <c:pt idx="140">
                  <c:v>195</c:v>
                </c:pt>
                <c:pt idx="141">
                  <c:v>196</c:v>
                </c:pt>
                <c:pt idx="142">
                  <c:v>197</c:v>
                </c:pt>
                <c:pt idx="143">
                  <c:v>198</c:v>
                </c:pt>
                <c:pt idx="144">
                  <c:v>199</c:v>
                </c:pt>
                <c:pt idx="145">
                  <c:v>200</c:v>
                </c:pt>
                <c:pt idx="146">
                  <c:v>201</c:v>
                </c:pt>
                <c:pt idx="147">
                  <c:v>202</c:v>
                </c:pt>
                <c:pt idx="148">
                  <c:v>203</c:v>
                </c:pt>
                <c:pt idx="149">
                  <c:v>204</c:v>
                </c:pt>
                <c:pt idx="150">
                  <c:v>205</c:v>
                </c:pt>
                <c:pt idx="151">
                  <c:v>206</c:v>
                </c:pt>
                <c:pt idx="152">
                  <c:v>208</c:v>
                </c:pt>
                <c:pt idx="153">
                  <c:v>209</c:v>
                </c:pt>
                <c:pt idx="154">
                  <c:v>210</c:v>
                </c:pt>
                <c:pt idx="155">
                  <c:v>211</c:v>
                </c:pt>
                <c:pt idx="156">
                  <c:v>212</c:v>
                </c:pt>
                <c:pt idx="157">
                  <c:v>213</c:v>
                </c:pt>
                <c:pt idx="158">
                  <c:v>214</c:v>
                </c:pt>
                <c:pt idx="159">
                  <c:v>215</c:v>
                </c:pt>
                <c:pt idx="160">
                  <c:v>216</c:v>
                </c:pt>
                <c:pt idx="161">
                  <c:v>217</c:v>
                </c:pt>
                <c:pt idx="162">
                  <c:v>218</c:v>
                </c:pt>
                <c:pt idx="163">
                  <c:v>219</c:v>
                </c:pt>
                <c:pt idx="164">
                  <c:v>220</c:v>
                </c:pt>
                <c:pt idx="165">
                  <c:v>221</c:v>
                </c:pt>
                <c:pt idx="166">
                  <c:v>222</c:v>
                </c:pt>
                <c:pt idx="167">
                  <c:v>223</c:v>
                </c:pt>
                <c:pt idx="168">
                  <c:v>224</c:v>
                </c:pt>
                <c:pt idx="169">
                  <c:v>225</c:v>
                </c:pt>
                <c:pt idx="170">
                  <c:v>226</c:v>
                </c:pt>
                <c:pt idx="171">
                  <c:v>227</c:v>
                </c:pt>
                <c:pt idx="172">
                  <c:v>228</c:v>
                </c:pt>
                <c:pt idx="173">
                  <c:v>229</c:v>
                </c:pt>
                <c:pt idx="174">
                  <c:v>230</c:v>
                </c:pt>
                <c:pt idx="175">
                  <c:v>231</c:v>
                </c:pt>
                <c:pt idx="176">
                  <c:v>232</c:v>
                </c:pt>
                <c:pt idx="177">
                  <c:v>233</c:v>
                </c:pt>
                <c:pt idx="178">
                  <c:v>234</c:v>
                </c:pt>
                <c:pt idx="179">
                  <c:v>235</c:v>
                </c:pt>
                <c:pt idx="180">
                  <c:v>236</c:v>
                </c:pt>
                <c:pt idx="181">
                  <c:v>237</c:v>
                </c:pt>
                <c:pt idx="182">
                  <c:v>238</c:v>
                </c:pt>
                <c:pt idx="183">
                  <c:v>239</c:v>
                </c:pt>
                <c:pt idx="184">
                  <c:v>240</c:v>
                </c:pt>
                <c:pt idx="185">
                  <c:v>241</c:v>
                </c:pt>
                <c:pt idx="186">
                  <c:v>242</c:v>
                </c:pt>
                <c:pt idx="187">
                  <c:v>243</c:v>
                </c:pt>
                <c:pt idx="188">
                  <c:v>244</c:v>
                </c:pt>
                <c:pt idx="189">
                  <c:v>246</c:v>
                </c:pt>
                <c:pt idx="190">
                  <c:v>247</c:v>
                </c:pt>
                <c:pt idx="191">
                  <c:v>248</c:v>
                </c:pt>
                <c:pt idx="192">
                  <c:v>250</c:v>
                </c:pt>
                <c:pt idx="193">
                  <c:v>251</c:v>
                </c:pt>
                <c:pt idx="194">
                  <c:v>252</c:v>
                </c:pt>
                <c:pt idx="195">
                  <c:v>253</c:v>
                </c:pt>
                <c:pt idx="196">
                  <c:v>255</c:v>
                </c:pt>
                <c:pt idx="197">
                  <c:v>256</c:v>
                </c:pt>
                <c:pt idx="198">
                  <c:v>257</c:v>
                </c:pt>
                <c:pt idx="199">
                  <c:v>258</c:v>
                </c:pt>
                <c:pt idx="200">
                  <c:v>259</c:v>
                </c:pt>
                <c:pt idx="201">
                  <c:v>260</c:v>
                </c:pt>
                <c:pt idx="202">
                  <c:v>262</c:v>
                </c:pt>
                <c:pt idx="203">
                  <c:v>263</c:v>
                </c:pt>
                <c:pt idx="204">
                  <c:v>264</c:v>
                </c:pt>
                <c:pt idx="205">
                  <c:v>265</c:v>
                </c:pt>
                <c:pt idx="206">
                  <c:v>266</c:v>
                </c:pt>
                <c:pt idx="207">
                  <c:v>267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46B-4B83-9C0F-78D669242D94}"/>
            </c:ext>
          </c:extLst>
        </c:ser>
        <c:ser>
          <c:idx val="7"/>
          <c:order val="2"/>
          <c:tx>
            <c:v>Geometric mean</c:v>
          </c:tx>
          <c:spPr>
            <a:ln w="38100">
              <a:noFill/>
            </a:ln>
          </c:spPr>
          <c:marker>
            <c:symbol val="triangle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'Giavine Rosse V'!$AN$8</c:f>
              <c:numCache>
                <c:formatCode>0.000</c:formatCode>
                <c:ptCount val="1"/>
                <c:pt idx="0">
                  <c:v>32.915624553758313</c:v>
                </c:pt>
              </c:numCache>
            </c:numRef>
          </c:xVal>
          <c:yVal>
            <c:numRef>
              <c:f>'Giavine Rosse V'!$AN$9</c:f>
              <c:numCache>
                <c:formatCode>0.000</c:formatCode>
                <c:ptCount val="1"/>
                <c:pt idx="0">
                  <c:v>153.50006645842024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46B-4B83-9C0F-78D669242D94}"/>
            </c:ext>
          </c:extLst>
        </c:ser>
        <c:ser>
          <c:idx val="0"/>
          <c:order val="3"/>
          <c:tx>
            <c:v>Upper GMSTD</c:v>
          </c:tx>
          <c:spPr>
            <a:ln w="38100">
              <a:noFill/>
            </a:ln>
          </c:spPr>
          <c:marker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'Giavine Rosse V'!$AN$12</c:f>
              <c:numCache>
                <c:formatCode>0.000</c:formatCode>
                <c:ptCount val="1"/>
                <c:pt idx="0">
                  <c:v>14.444024322978434</c:v>
                </c:pt>
              </c:numCache>
            </c:numRef>
          </c:xVal>
          <c:yVal>
            <c:numRef>
              <c:f>'Giavine Rosse V'!$AN$13</c:f>
              <c:numCache>
                <c:formatCode>0.000</c:formatCode>
                <c:ptCount val="1"/>
                <c:pt idx="0">
                  <c:v>222.10117129102602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50A-4781-BF42-CB018B67650E}"/>
            </c:ext>
          </c:extLst>
        </c:ser>
        <c:ser>
          <c:idx val="2"/>
          <c:order val="4"/>
          <c:tx>
            <c:v>Lower GMSTD</c:v>
          </c:tx>
          <c:spPr>
            <a:ln w="38100">
              <a:noFill/>
            </a:ln>
          </c:spPr>
          <c:marker>
            <c:symbol val="square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'Giavine Rosse V'!$AN$14</c:f>
              <c:numCache>
                <c:formatCode>0.000</c:formatCode>
                <c:ptCount val="1"/>
                <c:pt idx="0">
                  <c:v>75.009451350782996</c:v>
                </c:pt>
              </c:numCache>
            </c:numRef>
          </c:xVal>
          <c:yVal>
            <c:numRef>
              <c:f>'Giavine Rosse V'!$AN$15</c:f>
              <c:numCache>
                <c:formatCode>0.000</c:formatCode>
                <c:ptCount val="1"/>
                <c:pt idx="0">
                  <c:v>66.143357119240349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0A-4781-BF42-CB018B676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156671"/>
        <c:axId val="375157151"/>
        <c:extLst/>
      </c:scatterChart>
      <c:valAx>
        <c:axId val="375156671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Diameter</a:t>
                </a:r>
                <a:r>
                  <a:rPr lang="it-IT" baseline="0"/>
                  <a:t> (mm)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7151"/>
        <c:crossesAt val="1.0000000000000002E-2"/>
        <c:crossBetween val="midCat"/>
      </c:valAx>
      <c:valAx>
        <c:axId val="375157151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6671"/>
        <c:crossesAt val="1.0000000000000002E-2"/>
        <c:crossBetween val="midCat"/>
      </c:valAx>
      <c:spPr>
        <a:noFill/>
        <a:ln w="25400">
          <a:noFill/>
        </a:ln>
      </c:spPr>
    </c:plotArea>
    <c:legend>
      <c:legendPos val="r"/>
      <c:legendEntry>
        <c:idx val="5"/>
        <c:delete val="1"/>
      </c:legendEntry>
      <c:layout>
        <c:manualLayout>
          <c:xMode val="edge"/>
          <c:yMode val="edge"/>
          <c:x val="9.185109112835281E-2"/>
          <c:y val="0.61539130162979361"/>
          <c:w val="0.11720430321072585"/>
          <c:h val="0.25184259960894451"/>
        </c:manualLayout>
      </c:layout>
      <c:overlay val="0"/>
    </c:legend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Selected domain of</a:t>
            </a:r>
            <a:r>
              <a:rPr lang="it-IT" baseline="0"/>
              <a:t> </a:t>
            </a:r>
            <a:r>
              <a:rPr lang="it-IT"/>
              <a:t>CSD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9256843036582476E-2"/>
          <c:y val="0.10180216609182149"/>
          <c:w val="0.86405437385298123"/>
          <c:h val="0.77654216742744775"/>
        </c:manualLayout>
      </c:layout>
      <c:scatterChart>
        <c:scatterStyle val="lineMarker"/>
        <c:varyColors val="0"/>
        <c:ser>
          <c:idx val="1"/>
          <c:order val="0"/>
          <c:tx>
            <c:v>CSD</c:v>
          </c:tx>
          <c:spPr>
            <a:ln w="25400">
              <a:noFill/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trendline>
            <c:trendlineType val="exp"/>
            <c:dispRSqr val="1"/>
            <c:dispEq val="1"/>
            <c:trendlineLbl>
              <c:numFmt formatCode="General" sourceLinked="0"/>
            </c:trendlineLbl>
          </c:trendline>
          <c:xVal>
            <c:numRef>
              <c:f>'Block III (Giorgio) '!$AG$8:$AG$1139</c:f>
              <c:numCache>
                <c:formatCode>General</c:formatCode>
                <c:ptCount val="1132"/>
                <c:pt idx="0">
                  <c:v>177.07300000000001</c:v>
                </c:pt>
                <c:pt idx="1">
                  <c:v>160.68799999999999</c:v>
                </c:pt>
                <c:pt idx="2">
                  <c:v>157.30000000000001</c:v>
                </c:pt>
                <c:pt idx="3">
                  <c:v>141.71799999999999</c:v>
                </c:pt>
                <c:pt idx="4">
                  <c:v>131.28</c:v>
                </c:pt>
                <c:pt idx="5">
                  <c:v>130.02799999999999</c:v>
                </c:pt>
                <c:pt idx="6">
                  <c:v>123.974</c:v>
                </c:pt>
                <c:pt idx="7">
                  <c:v>111.724</c:v>
                </c:pt>
                <c:pt idx="8">
                  <c:v>108.30800000000001</c:v>
                </c:pt>
                <c:pt idx="9">
                  <c:v>107.661</c:v>
                </c:pt>
                <c:pt idx="10">
                  <c:v>85.632999999999996</c:v>
                </c:pt>
                <c:pt idx="11">
                  <c:v>83.406000000000006</c:v>
                </c:pt>
                <c:pt idx="12">
                  <c:v>83.328999999999994</c:v>
                </c:pt>
                <c:pt idx="13">
                  <c:v>82.841999999999999</c:v>
                </c:pt>
                <c:pt idx="14">
                  <c:v>74.986000000000004</c:v>
                </c:pt>
                <c:pt idx="15">
                  <c:v>71.352000000000004</c:v>
                </c:pt>
                <c:pt idx="16">
                  <c:v>67.061999999999998</c:v>
                </c:pt>
                <c:pt idx="17">
                  <c:v>67.016000000000005</c:v>
                </c:pt>
                <c:pt idx="18">
                  <c:v>66.283000000000001</c:v>
                </c:pt>
                <c:pt idx="19">
                  <c:v>62.933999999999997</c:v>
                </c:pt>
                <c:pt idx="20">
                  <c:v>62.146999999999998</c:v>
                </c:pt>
                <c:pt idx="21">
                  <c:v>60.978000000000002</c:v>
                </c:pt>
                <c:pt idx="22">
                  <c:v>60.956000000000003</c:v>
                </c:pt>
                <c:pt idx="23">
                  <c:v>56.526000000000003</c:v>
                </c:pt>
                <c:pt idx="24">
                  <c:v>55.465000000000003</c:v>
                </c:pt>
                <c:pt idx="25">
                  <c:v>55.308</c:v>
                </c:pt>
                <c:pt idx="26">
                  <c:v>55.113999999999997</c:v>
                </c:pt>
                <c:pt idx="27">
                  <c:v>51.546999999999997</c:v>
                </c:pt>
                <c:pt idx="28">
                  <c:v>50.875999999999998</c:v>
                </c:pt>
                <c:pt idx="29">
                  <c:v>49.28</c:v>
                </c:pt>
                <c:pt idx="30">
                  <c:v>48.902999999999999</c:v>
                </c:pt>
                <c:pt idx="31">
                  <c:v>48.546999999999997</c:v>
                </c:pt>
                <c:pt idx="32">
                  <c:v>48.515999999999998</c:v>
                </c:pt>
                <c:pt idx="33">
                  <c:v>47.106999999999999</c:v>
                </c:pt>
                <c:pt idx="34">
                  <c:v>46.808</c:v>
                </c:pt>
                <c:pt idx="35">
                  <c:v>45.722000000000001</c:v>
                </c:pt>
                <c:pt idx="36">
                  <c:v>45.694000000000003</c:v>
                </c:pt>
                <c:pt idx="37">
                  <c:v>45.438000000000002</c:v>
                </c:pt>
                <c:pt idx="38">
                  <c:v>40.427999999999997</c:v>
                </c:pt>
                <c:pt idx="39">
                  <c:v>40.090000000000003</c:v>
                </c:pt>
                <c:pt idx="40">
                  <c:v>39.213000000000001</c:v>
                </c:pt>
                <c:pt idx="41">
                  <c:v>38.881999999999998</c:v>
                </c:pt>
                <c:pt idx="42">
                  <c:v>38.54</c:v>
                </c:pt>
                <c:pt idx="43">
                  <c:v>38.018999999999998</c:v>
                </c:pt>
                <c:pt idx="44">
                  <c:v>37.548999999999999</c:v>
                </c:pt>
                <c:pt idx="45">
                  <c:v>37.003</c:v>
                </c:pt>
                <c:pt idx="46">
                  <c:v>36.401000000000003</c:v>
                </c:pt>
                <c:pt idx="47">
                  <c:v>35.871000000000002</c:v>
                </c:pt>
                <c:pt idx="48">
                  <c:v>35.232999999999997</c:v>
                </c:pt>
                <c:pt idx="49">
                  <c:v>34.558</c:v>
                </c:pt>
                <c:pt idx="50">
                  <c:v>34.475000000000001</c:v>
                </c:pt>
                <c:pt idx="51">
                  <c:v>34.159999999999997</c:v>
                </c:pt>
                <c:pt idx="52">
                  <c:v>33.979999999999997</c:v>
                </c:pt>
                <c:pt idx="53">
                  <c:v>33.914999999999999</c:v>
                </c:pt>
                <c:pt idx="54">
                  <c:v>33.573</c:v>
                </c:pt>
                <c:pt idx="55">
                  <c:v>33.396000000000001</c:v>
                </c:pt>
                <c:pt idx="56">
                  <c:v>33.095999999999997</c:v>
                </c:pt>
                <c:pt idx="57">
                  <c:v>32.847000000000001</c:v>
                </c:pt>
                <c:pt idx="58">
                  <c:v>32.314999999999998</c:v>
                </c:pt>
                <c:pt idx="59">
                  <c:v>31.754999999999999</c:v>
                </c:pt>
                <c:pt idx="60">
                  <c:v>30.911999999999999</c:v>
                </c:pt>
                <c:pt idx="61">
                  <c:v>30.876999999999999</c:v>
                </c:pt>
                <c:pt idx="62">
                  <c:v>30.236999999999998</c:v>
                </c:pt>
                <c:pt idx="63">
                  <c:v>29.734000000000002</c:v>
                </c:pt>
                <c:pt idx="64">
                  <c:v>29.292000000000002</c:v>
                </c:pt>
                <c:pt idx="65">
                  <c:v>28.637</c:v>
                </c:pt>
                <c:pt idx="66">
                  <c:v>28.486999999999998</c:v>
                </c:pt>
                <c:pt idx="67">
                  <c:v>28.077999999999999</c:v>
                </c:pt>
                <c:pt idx="68">
                  <c:v>27.835999999999999</c:v>
                </c:pt>
                <c:pt idx="69">
                  <c:v>27.66</c:v>
                </c:pt>
                <c:pt idx="70">
                  <c:v>27.628</c:v>
                </c:pt>
                <c:pt idx="71">
                  <c:v>27.568000000000001</c:v>
                </c:pt>
                <c:pt idx="72">
                  <c:v>27.454000000000001</c:v>
                </c:pt>
                <c:pt idx="73">
                  <c:v>27.111000000000001</c:v>
                </c:pt>
                <c:pt idx="74">
                  <c:v>26.07</c:v>
                </c:pt>
                <c:pt idx="75">
                  <c:v>25.731000000000002</c:v>
                </c:pt>
                <c:pt idx="76">
                  <c:v>24.888000000000002</c:v>
                </c:pt>
                <c:pt idx="77">
                  <c:v>24.6</c:v>
                </c:pt>
                <c:pt idx="78">
                  <c:v>24.594999999999999</c:v>
                </c:pt>
                <c:pt idx="79">
                  <c:v>24.373999999999999</c:v>
                </c:pt>
                <c:pt idx="80">
                  <c:v>23.986999999999998</c:v>
                </c:pt>
                <c:pt idx="81">
                  <c:v>23.832000000000001</c:v>
                </c:pt>
                <c:pt idx="82">
                  <c:v>23.780999999999999</c:v>
                </c:pt>
                <c:pt idx="83">
                  <c:v>23.59</c:v>
                </c:pt>
                <c:pt idx="84">
                  <c:v>23.469000000000001</c:v>
                </c:pt>
                <c:pt idx="85">
                  <c:v>23.457999999999998</c:v>
                </c:pt>
                <c:pt idx="86">
                  <c:v>23.097000000000001</c:v>
                </c:pt>
                <c:pt idx="87">
                  <c:v>22.283000000000001</c:v>
                </c:pt>
                <c:pt idx="88">
                  <c:v>22.274999999999999</c:v>
                </c:pt>
                <c:pt idx="89">
                  <c:v>22.2</c:v>
                </c:pt>
                <c:pt idx="90">
                  <c:v>21.952000000000002</c:v>
                </c:pt>
                <c:pt idx="91">
                  <c:v>21.870999999999999</c:v>
                </c:pt>
                <c:pt idx="92">
                  <c:v>21.739000000000001</c:v>
                </c:pt>
                <c:pt idx="93">
                  <c:v>21.539000000000001</c:v>
                </c:pt>
                <c:pt idx="94">
                  <c:v>21.459</c:v>
                </c:pt>
                <c:pt idx="95">
                  <c:v>21.355</c:v>
                </c:pt>
                <c:pt idx="96">
                  <c:v>21.268999999999998</c:v>
                </c:pt>
                <c:pt idx="97">
                  <c:v>20.809000000000001</c:v>
                </c:pt>
                <c:pt idx="98">
                  <c:v>20.713999999999999</c:v>
                </c:pt>
                <c:pt idx="99">
                  <c:v>20.584</c:v>
                </c:pt>
                <c:pt idx="100">
                  <c:v>20.428999999999998</c:v>
                </c:pt>
                <c:pt idx="101">
                  <c:v>20.382000000000001</c:v>
                </c:pt>
                <c:pt idx="102">
                  <c:v>20.367000000000001</c:v>
                </c:pt>
                <c:pt idx="103">
                  <c:v>20.309999999999999</c:v>
                </c:pt>
                <c:pt idx="104">
                  <c:v>20.14</c:v>
                </c:pt>
                <c:pt idx="105">
                  <c:v>20.114999999999998</c:v>
                </c:pt>
                <c:pt idx="106">
                  <c:v>19.978999999999999</c:v>
                </c:pt>
                <c:pt idx="107">
                  <c:v>19.856999999999999</c:v>
                </c:pt>
                <c:pt idx="108">
                  <c:v>19.853999999999999</c:v>
                </c:pt>
                <c:pt idx="109">
                  <c:v>19.677</c:v>
                </c:pt>
                <c:pt idx="110">
                  <c:v>19.553000000000001</c:v>
                </c:pt>
                <c:pt idx="111">
                  <c:v>19.536999999999999</c:v>
                </c:pt>
                <c:pt idx="112">
                  <c:v>19.419</c:v>
                </c:pt>
                <c:pt idx="113">
                  <c:v>19.367000000000001</c:v>
                </c:pt>
                <c:pt idx="114">
                  <c:v>19.228000000000002</c:v>
                </c:pt>
                <c:pt idx="115">
                  <c:v>19.212</c:v>
                </c:pt>
                <c:pt idx="116">
                  <c:v>19.189</c:v>
                </c:pt>
                <c:pt idx="117">
                  <c:v>19.161999999999999</c:v>
                </c:pt>
                <c:pt idx="118">
                  <c:v>19.065000000000001</c:v>
                </c:pt>
                <c:pt idx="119">
                  <c:v>18.792999999999999</c:v>
                </c:pt>
                <c:pt idx="120">
                  <c:v>18.690999999999999</c:v>
                </c:pt>
                <c:pt idx="121">
                  <c:v>18.657</c:v>
                </c:pt>
                <c:pt idx="122">
                  <c:v>18.643000000000001</c:v>
                </c:pt>
                <c:pt idx="123">
                  <c:v>18.626000000000001</c:v>
                </c:pt>
                <c:pt idx="124">
                  <c:v>18.085000000000001</c:v>
                </c:pt>
                <c:pt idx="125">
                  <c:v>18.015000000000001</c:v>
                </c:pt>
                <c:pt idx="126">
                  <c:v>17.751000000000001</c:v>
                </c:pt>
                <c:pt idx="127">
                  <c:v>17.678999999999998</c:v>
                </c:pt>
                <c:pt idx="128">
                  <c:v>17.567</c:v>
                </c:pt>
                <c:pt idx="129">
                  <c:v>17.462</c:v>
                </c:pt>
                <c:pt idx="130">
                  <c:v>17.428999999999998</c:v>
                </c:pt>
                <c:pt idx="131">
                  <c:v>17.367000000000001</c:v>
                </c:pt>
                <c:pt idx="132">
                  <c:v>17.12</c:v>
                </c:pt>
                <c:pt idx="133">
                  <c:v>17.111999999999998</c:v>
                </c:pt>
                <c:pt idx="134">
                  <c:v>17.085999999999999</c:v>
                </c:pt>
                <c:pt idx="135">
                  <c:v>17.03</c:v>
                </c:pt>
                <c:pt idx="136">
                  <c:v>16.997</c:v>
                </c:pt>
                <c:pt idx="137">
                  <c:v>16.954999999999998</c:v>
                </c:pt>
                <c:pt idx="138">
                  <c:v>16.951000000000001</c:v>
                </c:pt>
                <c:pt idx="139">
                  <c:v>16.940000000000001</c:v>
                </c:pt>
                <c:pt idx="140">
                  <c:v>16.765999999999998</c:v>
                </c:pt>
                <c:pt idx="141">
                  <c:v>16.690000000000001</c:v>
                </c:pt>
                <c:pt idx="142">
                  <c:v>16.66</c:v>
                </c:pt>
                <c:pt idx="143">
                  <c:v>16.599</c:v>
                </c:pt>
                <c:pt idx="144">
                  <c:v>16.594999999999999</c:v>
                </c:pt>
                <c:pt idx="145">
                  <c:v>16.440999999999999</c:v>
                </c:pt>
                <c:pt idx="146">
                  <c:v>16.425000000000001</c:v>
                </c:pt>
                <c:pt idx="147">
                  <c:v>16.367000000000001</c:v>
                </c:pt>
                <c:pt idx="148">
                  <c:v>16.363</c:v>
                </c:pt>
                <c:pt idx="149">
                  <c:v>16.218</c:v>
                </c:pt>
                <c:pt idx="150">
                  <c:v>16.111999999999998</c:v>
                </c:pt>
                <c:pt idx="151">
                  <c:v>16.100000000000001</c:v>
                </c:pt>
                <c:pt idx="152">
                  <c:v>16.045000000000002</c:v>
                </c:pt>
                <c:pt idx="153">
                  <c:v>15.981</c:v>
                </c:pt>
                <c:pt idx="154">
                  <c:v>15.829000000000001</c:v>
                </c:pt>
                <c:pt idx="155">
                  <c:v>15.747999999999999</c:v>
                </c:pt>
                <c:pt idx="156">
                  <c:v>15.59</c:v>
                </c:pt>
                <c:pt idx="157">
                  <c:v>15.426</c:v>
                </c:pt>
                <c:pt idx="158">
                  <c:v>15.355</c:v>
                </c:pt>
                <c:pt idx="159">
                  <c:v>15.234999999999999</c:v>
                </c:pt>
                <c:pt idx="160">
                  <c:v>15.214</c:v>
                </c:pt>
                <c:pt idx="161">
                  <c:v>15.159000000000001</c:v>
                </c:pt>
                <c:pt idx="162">
                  <c:v>15.154999999999999</c:v>
                </c:pt>
                <c:pt idx="163">
                  <c:v>15.045</c:v>
                </c:pt>
                <c:pt idx="164">
                  <c:v>15.037000000000001</c:v>
                </c:pt>
                <c:pt idx="165">
                  <c:v>14.994999999999999</c:v>
                </c:pt>
                <c:pt idx="166">
                  <c:v>14.904999999999999</c:v>
                </c:pt>
                <c:pt idx="167">
                  <c:v>14.867000000000001</c:v>
                </c:pt>
                <c:pt idx="168">
                  <c:v>14.763999999999999</c:v>
                </c:pt>
                <c:pt idx="169">
                  <c:v>14.72</c:v>
                </c:pt>
                <c:pt idx="170">
                  <c:v>14.715999999999999</c:v>
                </c:pt>
                <c:pt idx="171">
                  <c:v>14.712</c:v>
                </c:pt>
                <c:pt idx="172">
                  <c:v>14.694000000000001</c:v>
                </c:pt>
                <c:pt idx="173">
                  <c:v>14.686</c:v>
                </c:pt>
                <c:pt idx="174">
                  <c:v>14.436999999999999</c:v>
                </c:pt>
                <c:pt idx="175">
                  <c:v>14.41</c:v>
                </c:pt>
                <c:pt idx="176">
                  <c:v>14.406000000000001</c:v>
                </c:pt>
                <c:pt idx="177">
                  <c:v>14.281000000000001</c:v>
                </c:pt>
                <c:pt idx="178">
                  <c:v>14.21</c:v>
                </c:pt>
                <c:pt idx="179">
                  <c:v>14.201000000000001</c:v>
                </c:pt>
                <c:pt idx="180">
                  <c:v>14.129</c:v>
                </c:pt>
                <c:pt idx="181">
                  <c:v>14.125</c:v>
                </c:pt>
                <c:pt idx="182">
                  <c:v>14.12</c:v>
                </c:pt>
                <c:pt idx="183">
                  <c:v>14.106</c:v>
                </c:pt>
                <c:pt idx="184">
                  <c:v>14.007</c:v>
                </c:pt>
                <c:pt idx="185">
                  <c:v>13.943</c:v>
                </c:pt>
                <c:pt idx="186">
                  <c:v>13.901999999999999</c:v>
                </c:pt>
                <c:pt idx="187">
                  <c:v>13.851000000000001</c:v>
                </c:pt>
                <c:pt idx="188">
                  <c:v>13.833</c:v>
                </c:pt>
                <c:pt idx="189">
                  <c:v>13.805</c:v>
                </c:pt>
                <c:pt idx="190">
                  <c:v>13.676</c:v>
                </c:pt>
                <c:pt idx="191">
                  <c:v>13.545</c:v>
                </c:pt>
                <c:pt idx="192">
                  <c:v>13.446</c:v>
                </c:pt>
                <c:pt idx="193">
                  <c:v>13.441000000000001</c:v>
                </c:pt>
                <c:pt idx="194">
                  <c:v>13.388999999999999</c:v>
                </c:pt>
                <c:pt idx="195">
                  <c:v>13.379</c:v>
                </c:pt>
                <c:pt idx="196">
                  <c:v>13.37</c:v>
                </c:pt>
                <c:pt idx="197">
                  <c:v>13.308</c:v>
                </c:pt>
                <c:pt idx="198">
                  <c:v>13.25</c:v>
                </c:pt>
                <c:pt idx="199">
                  <c:v>13.215999999999999</c:v>
                </c:pt>
                <c:pt idx="200">
                  <c:v>13.183</c:v>
                </c:pt>
                <c:pt idx="201">
                  <c:v>13.12</c:v>
                </c:pt>
                <c:pt idx="202">
                  <c:v>13.115</c:v>
                </c:pt>
                <c:pt idx="203">
                  <c:v>13.081</c:v>
                </c:pt>
                <c:pt idx="204">
                  <c:v>13.047000000000001</c:v>
                </c:pt>
                <c:pt idx="205">
                  <c:v>13.016999999999999</c:v>
                </c:pt>
                <c:pt idx="206">
                  <c:v>12.949</c:v>
                </c:pt>
                <c:pt idx="207">
                  <c:v>12.923999999999999</c:v>
                </c:pt>
                <c:pt idx="208">
                  <c:v>12.845000000000001</c:v>
                </c:pt>
                <c:pt idx="209">
                  <c:v>12.83</c:v>
                </c:pt>
                <c:pt idx="210">
                  <c:v>12.781000000000001</c:v>
                </c:pt>
                <c:pt idx="211">
                  <c:v>12.771000000000001</c:v>
                </c:pt>
                <c:pt idx="212">
                  <c:v>12.741</c:v>
                </c:pt>
                <c:pt idx="213">
                  <c:v>12.696</c:v>
                </c:pt>
                <c:pt idx="214">
                  <c:v>12.65</c:v>
                </c:pt>
                <c:pt idx="215">
                  <c:v>12.585000000000001</c:v>
                </c:pt>
                <c:pt idx="216">
                  <c:v>12.519</c:v>
                </c:pt>
                <c:pt idx="217">
                  <c:v>12.427</c:v>
                </c:pt>
                <c:pt idx="218">
                  <c:v>12.396000000000001</c:v>
                </c:pt>
                <c:pt idx="219">
                  <c:v>12.381</c:v>
                </c:pt>
                <c:pt idx="220">
                  <c:v>12.314</c:v>
                </c:pt>
                <c:pt idx="221">
                  <c:v>12.241</c:v>
                </c:pt>
                <c:pt idx="222">
                  <c:v>12.194000000000001</c:v>
                </c:pt>
                <c:pt idx="223">
                  <c:v>12.179</c:v>
                </c:pt>
                <c:pt idx="224">
                  <c:v>12.167999999999999</c:v>
                </c:pt>
                <c:pt idx="225">
                  <c:v>12.141999999999999</c:v>
                </c:pt>
                <c:pt idx="226">
                  <c:v>12.121</c:v>
                </c:pt>
                <c:pt idx="227">
                  <c:v>12.084</c:v>
                </c:pt>
                <c:pt idx="228">
                  <c:v>11.989000000000001</c:v>
                </c:pt>
                <c:pt idx="229">
                  <c:v>11.952</c:v>
                </c:pt>
                <c:pt idx="230">
                  <c:v>11.925000000000001</c:v>
                </c:pt>
                <c:pt idx="231">
                  <c:v>11.893000000000001</c:v>
                </c:pt>
                <c:pt idx="232">
                  <c:v>11.888</c:v>
                </c:pt>
                <c:pt idx="233">
                  <c:v>11.877000000000001</c:v>
                </c:pt>
                <c:pt idx="234">
                  <c:v>11.866</c:v>
                </c:pt>
                <c:pt idx="235">
                  <c:v>11.85</c:v>
                </c:pt>
                <c:pt idx="236">
                  <c:v>11.813000000000001</c:v>
                </c:pt>
                <c:pt idx="237">
                  <c:v>11.786</c:v>
                </c:pt>
                <c:pt idx="238">
                  <c:v>11.757999999999999</c:v>
                </c:pt>
                <c:pt idx="239">
                  <c:v>11.726000000000001</c:v>
                </c:pt>
                <c:pt idx="240">
                  <c:v>11.715</c:v>
                </c:pt>
                <c:pt idx="241">
                  <c:v>11.693</c:v>
                </c:pt>
                <c:pt idx="242">
                  <c:v>11.644</c:v>
                </c:pt>
                <c:pt idx="243">
                  <c:v>11.606</c:v>
                </c:pt>
                <c:pt idx="244">
                  <c:v>11.595000000000001</c:v>
                </c:pt>
                <c:pt idx="245">
                  <c:v>11.584</c:v>
                </c:pt>
                <c:pt idx="246">
                  <c:v>11.551</c:v>
                </c:pt>
                <c:pt idx="247">
                  <c:v>11.534000000000001</c:v>
                </c:pt>
                <c:pt idx="248">
                  <c:v>11.507</c:v>
                </c:pt>
                <c:pt idx="249">
                  <c:v>11.49</c:v>
                </c:pt>
                <c:pt idx="250">
                  <c:v>11.407</c:v>
                </c:pt>
                <c:pt idx="251">
                  <c:v>11.323</c:v>
                </c:pt>
                <c:pt idx="252">
                  <c:v>11.317</c:v>
                </c:pt>
                <c:pt idx="253">
                  <c:v>11.278</c:v>
                </c:pt>
                <c:pt idx="254">
                  <c:v>11.231999999999999</c:v>
                </c:pt>
                <c:pt idx="255">
                  <c:v>11.227</c:v>
                </c:pt>
                <c:pt idx="256">
                  <c:v>11.21</c:v>
                </c:pt>
                <c:pt idx="257">
                  <c:v>11.176</c:v>
                </c:pt>
                <c:pt idx="258">
                  <c:v>11.135999999999999</c:v>
                </c:pt>
                <c:pt idx="259">
                  <c:v>11.118</c:v>
                </c:pt>
                <c:pt idx="260">
                  <c:v>11.113</c:v>
                </c:pt>
                <c:pt idx="261">
                  <c:v>11.061</c:v>
                </c:pt>
                <c:pt idx="262">
                  <c:v>11.032</c:v>
                </c:pt>
                <c:pt idx="263">
                  <c:v>11.015000000000001</c:v>
                </c:pt>
                <c:pt idx="264">
                  <c:v>10.951000000000001</c:v>
                </c:pt>
                <c:pt idx="265">
                  <c:v>10.94</c:v>
                </c:pt>
                <c:pt idx="266">
                  <c:v>10.928000000000001</c:v>
                </c:pt>
                <c:pt idx="267">
                  <c:v>10.922000000000001</c:v>
                </c:pt>
                <c:pt idx="268">
                  <c:v>10.91</c:v>
                </c:pt>
                <c:pt idx="269">
                  <c:v>10.881</c:v>
                </c:pt>
                <c:pt idx="270">
                  <c:v>10.852</c:v>
                </c:pt>
                <c:pt idx="271">
                  <c:v>10.781000000000001</c:v>
                </c:pt>
                <c:pt idx="272">
                  <c:v>10.746</c:v>
                </c:pt>
                <c:pt idx="273">
                  <c:v>10.71</c:v>
                </c:pt>
                <c:pt idx="274">
                  <c:v>10.669</c:v>
                </c:pt>
                <c:pt idx="275">
                  <c:v>10.657</c:v>
                </c:pt>
                <c:pt idx="276">
                  <c:v>10.632999999999999</c:v>
                </c:pt>
                <c:pt idx="277">
                  <c:v>10.573</c:v>
                </c:pt>
                <c:pt idx="278">
                  <c:v>10.518000000000001</c:v>
                </c:pt>
                <c:pt idx="279">
                  <c:v>10.506</c:v>
                </c:pt>
                <c:pt idx="280">
                  <c:v>10.47</c:v>
                </c:pt>
                <c:pt idx="281">
                  <c:v>10.427</c:v>
                </c:pt>
                <c:pt idx="282">
                  <c:v>10.409000000000001</c:v>
                </c:pt>
                <c:pt idx="283">
                  <c:v>10.39</c:v>
                </c:pt>
                <c:pt idx="284">
                  <c:v>10.347</c:v>
                </c:pt>
                <c:pt idx="285">
                  <c:v>10.28</c:v>
                </c:pt>
                <c:pt idx="286">
                  <c:v>10.260999999999999</c:v>
                </c:pt>
                <c:pt idx="287">
                  <c:v>10.23</c:v>
                </c:pt>
                <c:pt idx="288">
                  <c:v>10.167</c:v>
                </c:pt>
                <c:pt idx="289">
                  <c:v>10.148999999999999</c:v>
                </c:pt>
                <c:pt idx="290">
                  <c:v>10.135999999999999</c:v>
                </c:pt>
                <c:pt idx="291">
                  <c:v>10.054</c:v>
                </c:pt>
                <c:pt idx="292">
                  <c:v>9.9969999999999999</c:v>
                </c:pt>
                <c:pt idx="293">
                  <c:v>9.952</c:v>
                </c:pt>
                <c:pt idx="294">
                  <c:v>9.92</c:v>
                </c:pt>
                <c:pt idx="295">
                  <c:v>9.8949999999999996</c:v>
                </c:pt>
                <c:pt idx="296">
                  <c:v>9.8879999999999999</c:v>
                </c:pt>
                <c:pt idx="297">
                  <c:v>9.8819999999999997</c:v>
                </c:pt>
                <c:pt idx="298">
                  <c:v>9.8620000000000001</c:v>
                </c:pt>
                <c:pt idx="299">
                  <c:v>9.8239999999999998</c:v>
                </c:pt>
                <c:pt idx="300">
                  <c:v>9.798</c:v>
                </c:pt>
                <c:pt idx="301">
                  <c:v>9.7590000000000003</c:v>
                </c:pt>
                <c:pt idx="302">
                  <c:v>9.7319999999999993</c:v>
                </c:pt>
                <c:pt idx="303">
                  <c:v>9.6999999999999993</c:v>
                </c:pt>
                <c:pt idx="304">
                  <c:v>9.6929999999999996</c:v>
                </c:pt>
                <c:pt idx="305">
                  <c:v>9.5809999999999995</c:v>
                </c:pt>
                <c:pt idx="306">
                  <c:v>9.5670000000000002</c:v>
                </c:pt>
                <c:pt idx="307">
                  <c:v>9.5410000000000004</c:v>
                </c:pt>
                <c:pt idx="308">
                  <c:v>9.5269999999999992</c:v>
                </c:pt>
                <c:pt idx="309">
                  <c:v>9.5139999999999993</c:v>
                </c:pt>
                <c:pt idx="310">
                  <c:v>9.4809999999999999</c:v>
                </c:pt>
                <c:pt idx="311">
                  <c:v>9.4600000000000009</c:v>
                </c:pt>
                <c:pt idx="312">
                  <c:v>9.4060000000000006</c:v>
                </c:pt>
                <c:pt idx="313">
                  <c:v>9.3789999999999996</c:v>
                </c:pt>
                <c:pt idx="314">
                  <c:v>9.3659999999999997</c:v>
                </c:pt>
                <c:pt idx="315">
                  <c:v>9.3520000000000003</c:v>
                </c:pt>
                <c:pt idx="316">
                  <c:v>9.3379999999999992</c:v>
                </c:pt>
                <c:pt idx="317">
                  <c:v>9.3320000000000007</c:v>
                </c:pt>
                <c:pt idx="318">
                  <c:v>9.3109999999999999</c:v>
                </c:pt>
                <c:pt idx="319">
                  <c:v>9.298</c:v>
                </c:pt>
                <c:pt idx="320">
                  <c:v>9.2629999999999999</c:v>
                </c:pt>
                <c:pt idx="321">
                  <c:v>9.2490000000000006</c:v>
                </c:pt>
                <c:pt idx="322">
                  <c:v>9.2289999999999992</c:v>
                </c:pt>
                <c:pt idx="323">
                  <c:v>9.16</c:v>
                </c:pt>
                <c:pt idx="324">
                  <c:v>9.1389999999999993</c:v>
                </c:pt>
                <c:pt idx="325">
                  <c:v>9.1319999999999997</c:v>
                </c:pt>
                <c:pt idx="326">
                  <c:v>9.09</c:v>
                </c:pt>
                <c:pt idx="327">
                  <c:v>9.0690000000000008</c:v>
                </c:pt>
                <c:pt idx="328">
                  <c:v>9.0340000000000007</c:v>
                </c:pt>
                <c:pt idx="329">
                  <c:v>8.9979999999999993</c:v>
                </c:pt>
                <c:pt idx="330">
                  <c:v>8.9909999999999997</c:v>
                </c:pt>
                <c:pt idx="331">
                  <c:v>8.8559999999999999</c:v>
                </c:pt>
                <c:pt idx="332">
                  <c:v>8.8119999999999994</c:v>
                </c:pt>
                <c:pt idx="333">
                  <c:v>8.7910000000000004</c:v>
                </c:pt>
                <c:pt idx="334">
                  <c:v>8.7759999999999998</c:v>
                </c:pt>
                <c:pt idx="335">
                  <c:v>8.7620000000000005</c:v>
                </c:pt>
                <c:pt idx="336">
                  <c:v>8.7249999999999996</c:v>
                </c:pt>
                <c:pt idx="337">
                  <c:v>8.718</c:v>
                </c:pt>
                <c:pt idx="338">
                  <c:v>8.7110000000000003</c:v>
                </c:pt>
                <c:pt idx="339">
                  <c:v>8.7029999999999994</c:v>
                </c:pt>
                <c:pt idx="340">
                  <c:v>8.6449999999999996</c:v>
                </c:pt>
                <c:pt idx="341">
                  <c:v>8.6370000000000005</c:v>
                </c:pt>
                <c:pt idx="342">
                  <c:v>8.6150000000000002</c:v>
                </c:pt>
                <c:pt idx="343">
                  <c:v>8.6</c:v>
                </c:pt>
                <c:pt idx="344">
                  <c:v>8.593</c:v>
                </c:pt>
                <c:pt idx="345">
                  <c:v>8.5779999999999994</c:v>
                </c:pt>
                <c:pt idx="346">
                  <c:v>8.5190000000000001</c:v>
                </c:pt>
                <c:pt idx="347">
                  <c:v>8.4890000000000008</c:v>
                </c:pt>
                <c:pt idx="348">
                  <c:v>8.4589999999999996</c:v>
                </c:pt>
                <c:pt idx="349">
                  <c:v>8.391</c:v>
                </c:pt>
                <c:pt idx="350">
                  <c:v>8.3829999999999991</c:v>
                </c:pt>
                <c:pt idx="351">
                  <c:v>8.375</c:v>
                </c:pt>
                <c:pt idx="352">
                  <c:v>8.3450000000000006</c:v>
                </c:pt>
                <c:pt idx="353">
                  <c:v>8.3219999999999992</c:v>
                </c:pt>
                <c:pt idx="354">
                  <c:v>8.2680000000000007</c:v>
                </c:pt>
                <c:pt idx="355">
                  <c:v>8.2609999999999992</c:v>
                </c:pt>
                <c:pt idx="356">
                  <c:v>8.2449999999999992</c:v>
                </c:pt>
                <c:pt idx="357">
                  <c:v>8.2059999999999995</c:v>
                </c:pt>
                <c:pt idx="358">
                  <c:v>8.16</c:v>
                </c:pt>
                <c:pt idx="359">
                  <c:v>8.1050000000000004</c:v>
                </c:pt>
                <c:pt idx="360">
                  <c:v>8.0809999999999995</c:v>
                </c:pt>
                <c:pt idx="361">
                  <c:v>8.0739999999999998</c:v>
                </c:pt>
                <c:pt idx="362">
                  <c:v>8.0340000000000007</c:v>
                </c:pt>
                <c:pt idx="363">
                  <c:v>8.0259999999999998</c:v>
                </c:pt>
                <c:pt idx="364">
                  <c:v>8.0020000000000007</c:v>
                </c:pt>
                <c:pt idx="365">
                  <c:v>7.9939999999999998</c:v>
                </c:pt>
                <c:pt idx="366">
                  <c:v>7.97</c:v>
                </c:pt>
                <c:pt idx="367">
                  <c:v>7.9459999999999997</c:v>
                </c:pt>
                <c:pt idx="368">
                  <c:v>7.9139999999999997</c:v>
                </c:pt>
                <c:pt idx="369">
                  <c:v>7.9059999999999997</c:v>
                </c:pt>
                <c:pt idx="370">
                  <c:v>7.8819999999999997</c:v>
                </c:pt>
                <c:pt idx="371">
                  <c:v>7.85</c:v>
                </c:pt>
                <c:pt idx="372">
                  <c:v>7.8419999999999996</c:v>
                </c:pt>
                <c:pt idx="373">
                  <c:v>7.8330000000000002</c:v>
                </c:pt>
                <c:pt idx="374">
                  <c:v>7.8170000000000002</c:v>
                </c:pt>
                <c:pt idx="375">
                  <c:v>7.7679999999999998</c:v>
                </c:pt>
                <c:pt idx="376">
                  <c:v>7.7270000000000003</c:v>
                </c:pt>
                <c:pt idx="377">
                  <c:v>7.7190000000000003</c:v>
                </c:pt>
                <c:pt idx="378">
                  <c:v>7.7110000000000003</c:v>
                </c:pt>
                <c:pt idx="379">
                  <c:v>7.6859999999999999</c:v>
                </c:pt>
                <c:pt idx="380">
                  <c:v>7.6769999999999996</c:v>
                </c:pt>
                <c:pt idx="381">
                  <c:v>7.6529999999999996</c:v>
                </c:pt>
                <c:pt idx="382">
                  <c:v>7.6109999999999998</c:v>
                </c:pt>
                <c:pt idx="383">
                  <c:v>7.6020000000000003</c:v>
                </c:pt>
                <c:pt idx="384">
                  <c:v>7.569</c:v>
                </c:pt>
                <c:pt idx="385">
                  <c:v>7.5439999999999996</c:v>
                </c:pt>
                <c:pt idx="386">
                  <c:v>7.5270000000000001</c:v>
                </c:pt>
                <c:pt idx="387">
                  <c:v>7.5010000000000003</c:v>
                </c:pt>
                <c:pt idx="388">
                  <c:v>7.476</c:v>
                </c:pt>
                <c:pt idx="389">
                  <c:v>7.4420000000000002</c:v>
                </c:pt>
                <c:pt idx="390">
                  <c:v>7.4160000000000004</c:v>
                </c:pt>
                <c:pt idx="391">
                  <c:v>7.3470000000000004</c:v>
                </c:pt>
                <c:pt idx="392">
                  <c:v>7.33</c:v>
                </c:pt>
                <c:pt idx="393">
                  <c:v>7.3120000000000003</c:v>
                </c:pt>
                <c:pt idx="394">
                  <c:v>7.3040000000000003</c:v>
                </c:pt>
                <c:pt idx="395">
                  <c:v>7.2690000000000001</c:v>
                </c:pt>
                <c:pt idx="396">
                  <c:v>7.2329999999999997</c:v>
                </c:pt>
                <c:pt idx="397">
                  <c:v>7.1890000000000001</c:v>
                </c:pt>
                <c:pt idx="398">
                  <c:v>7.18</c:v>
                </c:pt>
                <c:pt idx="399">
                  <c:v>7.1269999999999998</c:v>
                </c:pt>
                <c:pt idx="400">
                  <c:v>7.1180000000000003</c:v>
                </c:pt>
                <c:pt idx="401">
                  <c:v>7.0819999999999999</c:v>
                </c:pt>
                <c:pt idx="402">
                  <c:v>7.0730000000000004</c:v>
                </c:pt>
                <c:pt idx="403">
                  <c:v>7.0549999999999997</c:v>
                </c:pt>
                <c:pt idx="404">
                  <c:v>7.0369999999999999</c:v>
                </c:pt>
                <c:pt idx="405">
                  <c:v>7.0279999999999996</c:v>
                </c:pt>
                <c:pt idx="406">
                  <c:v>7.0010000000000003</c:v>
                </c:pt>
                <c:pt idx="407">
                  <c:v>6.992</c:v>
                </c:pt>
                <c:pt idx="408">
                  <c:v>6.9829999999999997</c:v>
                </c:pt>
                <c:pt idx="409">
                  <c:v>6.9550000000000001</c:v>
                </c:pt>
                <c:pt idx="410">
                  <c:v>6.9089999999999998</c:v>
                </c:pt>
                <c:pt idx="411">
                  <c:v>6.891</c:v>
                </c:pt>
                <c:pt idx="412">
                  <c:v>6.8449999999999998</c:v>
                </c:pt>
                <c:pt idx="413">
                  <c:v>6.8259999999999996</c:v>
                </c:pt>
                <c:pt idx="414">
                  <c:v>6.8070000000000004</c:v>
                </c:pt>
                <c:pt idx="415">
                  <c:v>6.798</c:v>
                </c:pt>
                <c:pt idx="416">
                  <c:v>6.7320000000000002</c:v>
                </c:pt>
                <c:pt idx="417">
                  <c:v>6.7229999999999999</c:v>
                </c:pt>
                <c:pt idx="418">
                  <c:v>6.7130000000000001</c:v>
                </c:pt>
                <c:pt idx="419">
                  <c:v>6.6660000000000004</c:v>
                </c:pt>
                <c:pt idx="420">
                  <c:v>6.6369999999999996</c:v>
                </c:pt>
                <c:pt idx="421">
                  <c:v>6.569</c:v>
                </c:pt>
                <c:pt idx="422">
                  <c:v>6.55</c:v>
                </c:pt>
                <c:pt idx="423">
                  <c:v>6.54</c:v>
                </c:pt>
                <c:pt idx="424">
                  <c:v>6.53</c:v>
                </c:pt>
                <c:pt idx="425">
                  <c:v>6.5209999999999999</c:v>
                </c:pt>
                <c:pt idx="426">
                  <c:v>6.4909999999999997</c:v>
                </c:pt>
                <c:pt idx="427">
                  <c:v>6.4820000000000002</c:v>
                </c:pt>
                <c:pt idx="428">
                  <c:v>6.4320000000000004</c:v>
                </c:pt>
                <c:pt idx="429">
                  <c:v>6.4020000000000001</c:v>
                </c:pt>
                <c:pt idx="430">
                  <c:v>6.3529999999999998</c:v>
                </c:pt>
                <c:pt idx="431">
                  <c:v>6.343</c:v>
                </c:pt>
                <c:pt idx="432">
                  <c:v>6.3330000000000002</c:v>
                </c:pt>
                <c:pt idx="433">
                  <c:v>6.3019999999999996</c:v>
                </c:pt>
                <c:pt idx="434">
                  <c:v>6.2919999999999998</c:v>
                </c:pt>
                <c:pt idx="435">
                  <c:v>6.282</c:v>
                </c:pt>
                <c:pt idx="436">
                  <c:v>6.2409999999999997</c:v>
                </c:pt>
                <c:pt idx="437">
                  <c:v>6.2210000000000001</c:v>
                </c:pt>
                <c:pt idx="438">
                  <c:v>6.2</c:v>
                </c:pt>
                <c:pt idx="439">
                  <c:v>6.17</c:v>
                </c:pt>
                <c:pt idx="440">
                  <c:v>6.1390000000000002</c:v>
                </c:pt>
                <c:pt idx="441">
                  <c:v>6.1280000000000001</c:v>
                </c:pt>
                <c:pt idx="442">
                  <c:v>6.1180000000000003</c:v>
                </c:pt>
                <c:pt idx="443">
                  <c:v>6.0970000000000004</c:v>
                </c:pt>
                <c:pt idx="444">
                  <c:v>6.0860000000000003</c:v>
                </c:pt>
                <c:pt idx="445">
                  <c:v>6.0759999999999996</c:v>
                </c:pt>
                <c:pt idx="446">
                  <c:v>6.0229999999999997</c:v>
                </c:pt>
                <c:pt idx="447">
                  <c:v>6.0129999999999999</c:v>
                </c:pt>
                <c:pt idx="448">
                  <c:v>5.9809999999999999</c:v>
                </c:pt>
                <c:pt idx="449">
                  <c:v>5.9279999999999999</c:v>
                </c:pt>
                <c:pt idx="450">
                  <c:v>5.9169999999999998</c:v>
                </c:pt>
                <c:pt idx="451">
                  <c:v>5.8840000000000003</c:v>
                </c:pt>
                <c:pt idx="452">
                  <c:v>5.8739999999999997</c:v>
                </c:pt>
                <c:pt idx="453">
                  <c:v>5.8630000000000004</c:v>
                </c:pt>
                <c:pt idx="454">
                  <c:v>5.8410000000000002</c:v>
                </c:pt>
                <c:pt idx="455">
                  <c:v>5.83</c:v>
                </c:pt>
                <c:pt idx="456">
                  <c:v>5.7750000000000004</c:v>
                </c:pt>
                <c:pt idx="457">
                  <c:v>5.7640000000000002</c:v>
                </c:pt>
                <c:pt idx="458">
                  <c:v>5.7530000000000001</c:v>
                </c:pt>
                <c:pt idx="459">
                  <c:v>5.7309999999999999</c:v>
                </c:pt>
                <c:pt idx="460">
                  <c:v>5.72</c:v>
                </c:pt>
                <c:pt idx="461">
                  <c:v>5.6749999999999998</c:v>
                </c:pt>
                <c:pt idx="462">
                  <c:v>5.6529999999999996</c:v>
                </c:pt>
                <c:pt idx="463">
                  <c:v>5.6189999999999998</c:v>
                </c:pt>
                <c:pt idx="464">
                  <c:v>5.6070000000000002</c:v>
                </c:pt>
                <c:pt idx="465">
                  <c:v>5.5960000000000001</c:v>
                </c:pt>
                <c:pt idx="466">
                  <c:v>5.585</c:v>
                </c:pt>
                <c:pt idx="467">
                  <c:v>5.5620000000000003</c:v>
                </c:pt>
                <c:pt idx="468">
                  <c:v>5.5270000000000001</c:v>
                </c:pt>
                <c:pt idx="469">
                  <c:v>5.4930000000000003</c:v>
                </c:pt>
                <c:pt idx="470">
                  <c:v>5.4809999999999999</c:v>
                </c:pt>
                <c:pt idx="471">
                  <c:v>5.47</c:v>
                </c:pt>
                <c:pt idx="472">
                  <c:v>5.4459999999999997</c:v>
                </c:pt>
                <c:pt idx="473">
                  <c:v>5.4340000000000002</c:v>
                </c:pt>
                <c:pt idx="474">
                  <c:v>5.423</c:v>
                </c:pt>
                <c:pt idx="475">
                  <c:v>5.4109999999999996</c:v>
                </c:pt>
                <c:pt idx="476">
                  <c:v>5.3869999999999996</c:v>
                </c:pt>
                <c:pt idx="477">
                  <c:v>5.3760000000000003</c:v>
                </c:pt>
                <c:pt idx="478">
                  <c:v>5.3639999999999999</c:v>
                </c:pt>
                <c:pt idx="479">
                  <c:v>5.3520000000000003</c:v>
                </c:pt>
                <c:pt idx="480">
                  <c:v>5.3159999999999998</c:v>
                </c:pt>
                <c:pt idx="481">
                  <c:v>5.3040000000000003</c:v>
                </c:pt>
                <c:pt idx="482">
                  <c:v>5.2439999999999998</c:v>
                </c:pt>
                <c:pt idx="483">
                  <c:v>5.2069999999999999</c:v>
                </c:pt>
                <c:pt idx="484">
                  <c:v>5.1950000000000003</c:v>
                </c:pt>
                <c:pt idx="485">
                  <c:v>5.1829999999999998</c:v>
                </c:pt>
                <c:pt idx="486">
                  <c:v>5.17</c:v>
                </c:pt>
                <c:pt idx="487">
                  <c:v>5.1459999999999999</c:v>
                </c:pt>
                <c:pt idx="488">
                  <c:v>5.133</c:v>
                </c:pt>
                <c:pt idx="489">
                  <c:v>5.1210000000000004</c:v>
                </c:pt>
                <c:pt idx="490">
                  <c:v>5.0960000000000001</c:v>
                </c:pt>
                <c:pt idx="491">
                  <c:v>5.0830000000000002</c:v>
                </c:pt>
                <c:pt idx="492">
                  <c:v>5.0330000000000004</c:v>
                </c:pt>
                <c:pt idx="493">
                  <c:v>5.0199999999999996</c:v>
                </c:pt>
                <c:pt idx="494">
                  <c:v>5.008</c:v>
                </c:pt>
                <c:pt idx="495">
                  <c:v>4.9950000000000001</c:v>
                </c:pt>
                <c:pt idx="496">
                  <c:v>4.9569999999999999</c:v>
                </c:pt>
                <c:pt idx="497">
                  <c:v>4.944</c:v>
                </c:pt>
                <c:pt idx="498">
                  <c:v>4.931</c:v>
                </c:pt>
                <c:pt idx="499">
                  <c:v>4.9050000000000002</c:v>
                </c:pt>
                <c:pt idx="500">
                  <c:v>4.8920000000000003</c:v>
                </c:pt>
                <c:pt idx="501">
                  <c:v>4.8789999999999996</c:v>
                </c:pt>
                <c:pt idx="502">
                  <c:v>4.84</c:v>
                </c:pt>
                <c:pt idx="503">
                  <c:v>4.827</c:v>
                </c:pt>
                <c:pt idx="504">
                  <c:v>4.8129999999999997</c:v>
                </c:pt>
                <c:pt idx="505">
                  <c:v>4.8</c:v>
                </c:pt>
                <c:pt idx="506">
                  <c:v>4.7729999999999997</c:v>
                </c:pt>
                <c:pt idx="507">
                  <c:v>4.76</c:v>
                </c:pt>
                <c:pt idx="508">
                  <c:v>4.7469999999999999</c:v>
                </c:pt>
                <c:pt idx="509">
                  <c:v>4.7329999999999997</c:v>
                </c:pt>
                <c:pt idx="510">
                  <c:v>4.7060000000000004</c:v>
                </c:pt>
                <c:pt idx="511">
                  <c:v>4.6929999999999996</c:v>
                </c:pt>
                <c:pt idx="512">
                  <c:v>4.6790000000000003</c:v>
                </c:pt>
                <c:pt idx="513">
                  <c:v>4.6660000000000004</c:v>
                </c:pt>
                <c:pt idx="514">
                  <c:v>4.6379999999999999</c:v>
                </c:pt>
                <c:pt idx="515">
                  <c:v>4.6239999999999997</c:v>
                </c:pt>
                <c:pt idx="516">
                  <c:v>4.5970000000000004</c:v>
                </c:pt>
                <c:pt idx="517">
                  <c:v>4.569</c:v>
                </c:pt>
                <c:pt idx="518">
                  <c:v>4.5410000000000004</c:v>
                </c:pt>
                <c:pt idx="519">
                  <c:v>4.5270000000000001</c:v>
                </c:pt>
                <c:pt idx="520">
                  <c:v>4.4989999999999997</c:v>
                </c:pt>
                <c:pt idx="521">
                  <c:v>4.4710000000000001</c:v>
                </c:pt>
                <c:pt idx="522">
                  <c:v>4.4560000000000004</c:v>
                </c:pt>
                <c:pt idx="523">
                  <c:v>4.4279999999999999</c:v>
                </c:pt>
                <c:pt idx="524">
                  <c:v>4.4130000000000003</c:v>
                </c:pt>
                <c:pt idx="525">
                  <c:v>4.399</c:v>
                </c:pt>
                <c:pt idx="526">
                  <c:v>4.3550000000000004</c:v>
                </c:pt>
                <c:pt idx="527">
                  <c:v>4.34</c:v>
                </c:pt>
                <c:pt idx="528">
                  <c:v>4.3259999999999996</c:v>
                </c:pt>
                <c:pt idx="529">
                  <c:v>4.3109999999999999</c:v>
                </c:pt>
                <c:pt idx="530">
                  <c:v>4.2809999999999997</c:v>
                </c:pt>
                <c:pt idx="531">
                  <c:v>4.2670000000000003</c:v>
                </c:pt>
                <c:pt idx="532">
                  <c:v>4.2519999999999998</c:v>
                </c:pt>
                <c:pt idx="533">
                  <c:v>4.2370000000000001</c:v>
                </c:pt>
                <c:pt idx="534">
                  <c:v>4.2060000000000004</c:v>
                </c:pt>
                <c:pt idx="535">
                  <c:v>4.1909999999999998</c:v>
                </c:pt>
                <c:pt idx="536">
                  <c:v>4.1760000000000002</c:v>
                </c:pt>
                <c:pt idx="537">
                  <c:v>4.1449999999999996</c:v>
                </c:pt>
                <c:pt idx="538">
                  <c:v>4.13</c:v>
                </c:pt>
                <c:pt idx="539">
                  <c:v>4.0990000000000002</c:v>
                </c:pt>
                <c:pt idx="540">
                  <c:v>4.0679999999999996</c:v>
                </c:pt>
                <c:pt idx="541">
                  <c:v>4.0519999999999996</c:v>
                </c:pt>
                <c:pt idx="542">
                  <c:v>4.0369999999999999</c:v>
                </c:pt>
                <c:pt idx="543">
                  <c:v>4.0209999999999999</c:v>
                </c:pt>
                <c:pt idx="544">
                  <c:v>3.9889999999999999</c:v>
                </c:pt>
                <c:pt idx="545">
                  <c:v>3.9569999999999999</c:v>
                </c:pt>
                <c:pt idx="546">
                  <c:v>3.9409999999999998</c:v>
                </c:pt>
                <c:pt idx="547">
                  <c:v>3.9079999999999999</c:v>
                </c:pt>
                <c:pt idx="548">
                  <c:v>3.8919999999999999</c:v>
                </c:pt>
                <c:pt idx="549">
                  <c:v>3.8759999999999999</c:v>
                </c:pt>
                <c:pt idx="550">
                  <c:v>3.859</c:v>
                </c:pt>
                <c:pt idx="551">
                  <c:v>3.8260000000000001</c:v>
                </c:pt>
                <c:pt idx="552">
                  <c:v>3.8090000000000002</c:v>
                </c:pt>
                <c:pt idx="553">
                  <c:v>3.7759999999999998</c:v>
                </c:pt>
                <c:pt idx="554">
                  <c:v>3.742</c:v>
                </c:pt>
                <c:pt idx="555">
                  <c:v>3.7250000000000001</c:v>
                </c:pt>
                <c:pt idx="556">
                  <c:v>3.6560000000000001</c:v>
                </c:pt>
                <c:pt idx="557">
                  <c:v>3.6379999999999999</c:v>
                </c:pt>
                <c:pt idx="558">
                  <c:v>3.621</c:v>
                </c:pt>
                <c:pt idx="559">
                  <c:v>3.6030000000000002</c:v>
                </c:pt>
                <c:pt idx="560">
                  <c:v>3.5680000000000001</c:v>
                </c:pt>
                <c:pt idx="561">
                  <c:v>3.55</c:v>
                </c:pt>
                <c:pt idx="562">
                  <c:v>3.532</c:v>
                </c:pt>
                <c:pt idx="563">
                  <c:v>3.5139999999999998</c:v>
                </c:pt>
                <c:pt idx="564">
                  <c:v>3.4769999999999999</c:v>
                </c:pt>
                <c:pt idx="565">
                  <c:v>3.4590000000000001</c:v>
                </c:pt>
                <c:pt idx="566">
                  <c:v>3.4409999999999998</c:v>
                </c:pt>
                <c:pt idx="567">
                  <c:v>3.4220000000000002</c:v>
                </c:pt>
                <c:pt idx="568">
                  <c:v>3.3849999999999998</c:v>
                </c:pt>
                <c:pt idx="569">
                  <c:v>3.3660000000000001</c:v>
                </c:pt>
                <c:pt idx="570">
                  <c:v>3.347</c:v>
                </c:pt>
                <c:pt idx="571">
                  <c:v>3.3279999999999998</c:v>
                </c:pt>
                <c:pt idx="572">
                  <c:v>3.2890000000000001</c:v>
                </c:pt>
                <c:pt idx="573">
                  <c:v>3.27</c:v>
                </c:pt>
                <c:pt idx="574">
                  <c:v>3.25</c:v>
                </c:pt>
                <c:pt idx="575">
                  <c:v>3.2309999999999999</c:v>
                </c:pt>
                <c:pt idx="576">
                  <c:v>3.1909999999999998</c:v>
                </c:pt>
                <c:pt idx="577">
                  <c:v>3.1709999999999998</c:v>
                </c:pt>
                <c:pt idx="578">
                  <c:v>3.1509999999999998</c:v>
                </c:pt>
                <c:pt idx="579">
                  <c:v>3.1309999999999998</c:v>
                </c:pt>
                <c:pt idx="580">
                  <c:v>3.09</c:v>
                </c:pt>
                <c:pt idx="581">
                  <c:v>3.048</c:v>
                </c:pt>
                <c:pt idx="582">
                  <c:v>3.0270000000000001</c:v>
                </c:pt>
                <c:pt idx="583">
                  <c:v>2.9849999999999999</c:v>
                </c:pt>
                <c:pt idx="584">
                  <c:v>2.964</c:v>
                </c:pt>
                <c:pt idx="585">
                  <c:v>2.9420000000000002</c:v>
                </c:pt>
                <c:pt idx="586">
                  <c:v>2.8980000000000001</c:v>
                </c:pt>
                <c:pt idx="587">
                  <c:v>2.8759999999999999</c:v>
                </c:pt>
                <c:pt idx="588">
                  <c:v>2.8540000000000001</c:v>
                </c:pt>
                <c:pt idx="589">
                  <c:v>2.8319999999999999</c:v>
                </c:pt>
                <c:pt idx="590">
                  <c:v>2.786</c:v>
                </c:pt>
                <c:pt idx="591">
                  <c:v>2.7629999999999999</c:v>
                </c:pt>
                <c:pt idx="592">
                  <c:v>2.74</c:v>
                </c:pt>
                <c:pt idx="593">
                  <c:v>2.7170000000000001</c:v>
                </c:pt>
                <c:pt idx="594">
                  <c:v>2.67</c:v>
                </c:pt>
                <c:pt idx="595">
                  <c:v>2.6459999999999999</c:v>
                </c:pt>
                <c:pt idx="596">
                  <c:v>2.6219999999999999</c:v>
                </c:pt>
                <c:pt idx="597">
                  <c:v>2.597</c:v>
                </c:pt>
                <c:pt idx="598">
                  <c:v>2.548</c:v>
                </c:pt>
                <c:pt idx="599">
                  <c:v>2.5230000000000001</c:v>
                </c:pt>
                <c:pt idx="600">
                  <c:v>2.4969999999999999</c:v>
                </c:pt>
                <c:pt idx="601">
                  <c:v>2.472</c:v>
                </c:pt>
                <c:pt idx="602">
                  <c:v>2.42</c:v>
                </c:pt>
                <c:pt idx="603">
                  <c:v>2.3929999999999998</c:v>
                </c:pt>
                <c:pt idx="604">
                  <c:v>2.3660000000000001</c:v>
                </c:pt>
                <c:pt idx="605">
                  <c:v>2.339</c:v>
                </c:pt>
                <c:pt idx="606">
                  <c:v>2.2839999999999998</c:v>
                </c:pt>
                <c:pt idx="607">
                  <c:v>2.2559999999999998</c:v>
                </c:pt>
                <c:pt idx="608">
                  <c:v>2.2280000000000002</c:v>
                </c:pt>
                <c:pt idx="609">
                  <c:v>2.1989999999999998</c:v>
                </c:pt>
                <c:pt idx="610">
                  <c:v>2.14</c:v>
                </c:pt>
                <c:pt idx="611">
                  <c:v>2.1110000000000002</c:v>
                </c:pt>
                <c:pt idx="612">
                  <c:v>2.08</c:v>
                </c:pt>
                <c:pt idx="613">
                  <c:v>2.0489999999999999</c:v>
                </c:pt>
                <c:pt idx="614">
                  <c:v>1.986</c:v>
                </c:pt>
                <c:pt idx="615">
                  <c:v>1.954</c:v>
                </c:pt>
                <c:pt idx="616">
                  <c:v>1.921</c:v>
                </c:pt>
                <c:pt idx="617">
                  <c:v>1.8879999999999999</c:v>
                </c:pt>
                <c:pt idx="618">
                  <c:v>1.819</c:v>
                </c:pt>
                <c:pt idx="619">
                  <c:v>1.784</c:v>
                </c:pt>
                <c:pt idx="620">
                  <c:v>1.748</c:v>
                </c:pt>
                <c:pt idx="621">
                  <c:v>1.7110000000000001</c:v>
                </c:pt>
                <c:pt idx="622">
                  <c:v>1.635</c:v>
                </c:pt>
                <c:pt idx="623">
                  <c:v>1.595</c:v>
                </c:pt>
                <c:pt idx="624">
                  <c:v>1.5549999999999999</c:v>
                </c:pt>
                <c:pt idx="625">
                  <c:v>1.5129999999999999</c:v>
                </c:pt>
                <c:pt idx="626">
                  <c:v>1.427</c:v>
                </c:pt>
                <c:pt idx="627">
                  <c:v>1.381</c:v>
                </c:pt>
                <c:pt idx="628">
                  <c:v>1.335</c:v>
                </c:pt>
                <c:pt idx="629">
                  <c:v>1.286</c:v>
                </c:pt>
                <c:pt idx="630">
                  <c:v>1.1830000000000001</c:v>
                </c:pt>
                <c:pt idx="631">
                  <c:v>1.1279999999999999</c:v>
                </c:pt>
                <c:pt idx="632">
                  <c:v>1.07</c:v>
                </c:pt>
                <c:pt idx="633">
                  <c:v>1.0089999999999999</c:v>
                </c:pt>
                <c:pt idx="634">
                  <c:v>0.874</c:v>
                </c:pt>
                <c:pt idx="635">
                  <c:v>0.71299999999999997</c:v>
                </c:pt>
                <c:pt idx="636">
                  <c:v>0.35599999999999998</c:v>
                </c:pt>
              </c:numCache>
            </c:numRef>
          </c:xVal>
          <c:yVal>
            <c:numRef>
              <c:f>'Block III (Giorgio) '!$AH$8:$AH$1139</c:f>
              <c:numCache>
                <c:formatCode>General</c:formatCode>
                <c:ptCount val="113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165</c:v>
                </c:pt>
                <c:pt idx="164">
                  <c:v>166</c:v>
                </c:pt>
                <c:pt idx="165">
                  <c:v>167</c:v>
                </c:pt>
                <c:pt idx="166">
                  <c:v>168</c:v>
                </c:pt>
                <c:pt idx="167">
                  <c:v>169</c:v>
                </c:pt>
                <c:pt idx="168">
                  <c:v>170</c:v>
                </c:pt>
                <c:pt idx="169">
                  <c:v>171</c:v>
                </c:pt>
                <c:pt idx="170">
                  <c:v>172</c:v>
                </c:pt>
                <c:pt idx="171">
                  <c:v>173</c:v>
                </c:pt>
                <c:pt idx="172">
                  <c:v>174</c:v>
                </c:pt>
                <c:pt idx="173">
                  <c:v>175</c:v>
                </c:pt>
                <c:pt idx="174">
                  <c:v>176</c:v>
                </c:pt>
                <c:pt idx="175">
                  <c:v>177</c:v>
                </c:pt>
                <c:pt idx="176">
                  <c:v>178</c:v>
                </c:pt>
                <c:pt idx="177">
                  <c:v>179</c:v>
                </c:pt>
                <c:pt idx="178">
                  <c:v>180</c:v>
                </c:pt>
                <c:pt idx="179">
                  <c:v>181</c:v>
                </c:pt>
                <c:pt idx="180">
                  <c:v>182</c:v>
                </c:pt>
                <c:pt idx="181">
                  <c:v>183</c:v>
                </c:pt>
                <c:pt idx="182">
                  <c:v>184</c:v>
                </c:pt>
                <c:pt idx="183">
                  <c:v>186</c:v>
                </c:pt>
                <c:pt idx="184">
                  <c:v>187</c:v>
                </c:pt>
                <c:pt idx="185">
                  <c:v>188</c:v>
                </c:pt>
                <c:pt idx="186">
                  <c:v>189</c:v>
                </c:pt>
                <c:pt idx="187">
                  <c:v>190</c:v>
                </c:pt>
                <c:pt idx="188">
                  <c:v>191</c:v>
                </c:pt>
                <c:pt idx="189">
                  <c:v>192</c:v>
                </c:pt>
                <c:pt idx="190">
                  <c:v>193</c:v>
                </c:pt>
                <c:pt idx="191">
                  <c:v>194</c:v>
                </c:pt>
                <c:pt idx="192">
                  <c:v>196</c:v>
                </c:pt>
                <c:pt idx="193">
                  <c:v>197</c:v>
                </c:pt>
                <c:pt idx="194">
                  <c:v>198</c:v>
                </c:pt>
                <c:pt idx="195">
                  <c:v>199</c:v>
                </c:pt>
                <c:pt idx="196">
                  <c:v>200</c:v>
                </c:pt>
                <c:pt idx="197">
                  <c:v>201</c:v>
                </c:pt>
                <c:pt idx="198">
                  <c:v>203</c:v>
                </c:pt>
                <c:pt idx="199">
                  <c:v>204</c:v>
                </c:pt>
                <c:pt idx="200">
                  <c:v>205</c:v>
                </c:pt>
                <c:pt idx="201">
                  <c:v>206</c:v>
                </c:pt>
                <c:pt idx="202">
                  <c:v>207</c:v>
                </c:pt>
                <c:pt idx="203">
                  <c:v>208</c:v>
                </c:pt>
                <c:pt idx="204">
                  <c:v>209</c:v>
                </c:pt>
                <c:pt idx="205">
                  <c:v>210</c:v>
                </c:pt>
                <c:pt idx="206">
                  <c:v>211</c:v>
                </c:pt>
                <c:pt idx="207">
                  <c:v>212</c:v>
                </c:pt>
                <c:pt idx="208">
                  <c:v>213</c:v>
                </c:pt>
                <c:pt idx="209">
                  <c:v>214</c:v>
                </c:pt>
                <c:pt idx="210">
                  <c:v>215</c:v>
                </c:pt>
                <c:pt idx="211">
                  <c:v>216</c:v>
                </c:pt>
                <c:pt idx="212">
                  <c:v>217</c:v>
                </c:pt>
                <c:pt idx="213">
                  <c:v>218</c:v>
                </c:pt>
                <c:pt idx="214">
                  <c:v>219</c:v>
                </c:pt>
                <c:pt idx="215">
                  <c:v>220</c:v>
                </c:pt>
                <c:pt idx="216">
                  <c:v>222</c:v>
                </c:pt>
                <c:pt idx="217">
                  <c:v>223</c:v>
                </c:pt>
                <c:pt idx="218">
                  <c:v>225</c:v>
                </c:pt>
                <c:pt idx="219">
                  <c:v>226</c:v>
                </c:pt>
                <c:pt idx="220">
                  <c:v>227</c:v>
                </c:pt>
                <c:pt idx="221">
                  <c:v>228</c:v>
                </c:pt>
                <c:pt idx="222">
                  <c:v>229</c:v>
                </c:pt>
                <c:pt idx="223">
                  <c:v>230</c:v>
                </c:pt>
                <c:pt idx="224">
                  <c:v>232</c:v>
                </c:pt>
                <c:pt idx="225">
                  <c:v>233</c:v>
                </c:pt>
                <c:pt idx="226">
                  <c:v>234</c:v>
                </c:pt>
                <c:pt idx="227">
                  <c:v>235</c:v>
                </c:pt>
                <c:pt idx="228">
                  <c:v>236</c:v>
                </c:pt>
                <c:pt idx="229">
                  <c:v>237</c:v>
                </c:pt>
                <c:pt idx="230">
                  <c:v>238</c:v>
                </c:pt>
                <c:pt idx="231">
                  <c:v>240</c:v>
                </c:pt>
                <c:pt idx="232">
                  <c:v>241</c:v>
                </c:pt>
                <c:pt idx="233">
                  <c:v>242</c:v>
                </c:pt>
                <c:pt idx="234">
                  <c:v>244</c:v>
                </c:pt>
                <c:pt idx="235">
                  <c:v>245</c:v>
                </c:pt>
                <c:pt idx="236">
                  <c:v>246</c:v>
                </c:pt>
                <c:pt idx="237">
                  <c:v>247</c:v>
                </c:pt>
                <c:pt idx="238">
                  <c:v>249</c:v>
                </c:pt>
                <c:pt idx="239">
                  <c:v>250</c:v>
                </c:pt>
                <c:pt idx="240">
                  <c:v>251</c:v>
                </c:pt>
                <c:pt idx="241">
                  <c:v>253</c:v>
                </c:pt>
                <c:pt idx="242">
                  <c:v>254</c:v>
                </c:pt>
                <c:pt idx="243">
                  <c:v>255</c:v>
                </c:pt>
                <c:pt idx="244">
                  <c:v>257</c:v>
                </c:pt>
                <c:pt idx="245">
                  <c:v>258</c:v>
                </c:pt>
                <c:pt idx="246">
                  <c:v>259</c:v>
                </c:pt>
                <c:pt idx="247">
                  <c:v>260</c:v>
                </c:pt>
                <c:pt idx="248">
                  <c:v>261</c:v>
                </c:pt>
                <c:pt idx="249">
                  <c:v>262</c:v>
                </c:pt>
                <c:pt idx="250">
                  <c:v>263</c:v>
                </c:pt>
                <c:pt idx="251">
                  <c:v>264</c:v>
                </c:pt>
                <c:pt idx="252">
                  <c:v>265</c:v>
                </c:pt>
                <c:pt idx="253">
                  <c:v>266</c:v>
                </c:pt>
                <c:pt idx="254">
                  <c:v>267</c:v>
                </c:pt>
                <c:pt idx="255">
                  <c:v>268</c:v>
                </c:pt>
                <c:pt idx="256">
                  <c:v>270</c:v>
                </c:pt>
                <c:pt idx="257">
                  <c:v>271</c:v>
                </c:pt>
                <c:pt idx="258">
                  <c:v>272</c:v>
                </c:pt>
                <c:pt idx="259">
                  <c:v>273</c:v>
                </c:pt>
                <c:pt idx="260">
                  <c:v>274</c:v>
                </c:pt>
                <c:pt idx="261">
                  <c:v>275</c:v>
                </c:pt>
                <c:pt idx="262">
                  <c:v>276</c:v>
                </c:pt>
                <c:pt idx="263">
                  <c:v>277</c:v>
                </c:pt>
                <c:pt idx="264">
                  <c:v>278</c:v>
                </c:pt>
                <c:pt idx="265">
                  <c:v>279</c:v>
                </c:pt>
                <c:pt idx="266">
                  <c:v>281</c:v>
                </c:pt>
                <c:pt idx="267">
                  <c:v>282</c:v>
                </c:pt>
                <c:pt idx="268">
                  <c:v>283</c:v>
                </c:pt>
                <c:pt idx="269">
                  <c:v>284</c:v>
                </c:pt>
                <c:pt idx="270">
                  <c:v>286</c:v>
                </c:pt>
                <c:pt idx="271">
                  <c:v>287</c:v>
                </c:pt>
                <c:pt idx="272">
                  <c:v>288</c:v>
                </c:pt>
                <c:pt idx="273">
                  <c:v>290</c:v>
                </c:pt>
                <c:pt idx="274">
                  <c:v>291</c:v>
                </c:pt>
                <c:pt idx="275">
                  <c:v>292</c:v>
                </c:pt>
                <c:pt idx="276">
                  <c:v>293</c:v>
                </c:pt>
                <c:pt idx="277">
                  <c:v>294</c:v>
                </c:pt>
                <c:pt idx="278">
                  <c:v>295</c:v>
                </c:pt>
                <c:pt idx="279">
                  <c:v>296</c:v>
                </c:pt>
                <c:pt idx="280">
                  <c:v>297</c:v>
                </c:pt>
                <c:pt idx="281">
                  <c:v>298</c:v>
                </c:pt>
                <c:pt idx="282">
                  <c:v>299</c:v>
                </c:pt>
                <c:pt idx="283">
                  <c:v>301</c:v>
                </c:pt>
                <c:pt idx="284">
                  <c:v>302</c:v>
                </c:pt>
                <c:pt idx="285">
                  <c:v>303</c:v>
                </c:pt>
                <c:pt idx="286">
                  <c:v>307</c:v>
                </c:pt>
                <c:pt idx="287">
                  <c:v>308</c:v>
                </c:pt>
                <c:pt idx="288">
                  <c:v>309</c:v>
                </c:pt>
                <c:pt idx="289">
                  <c:v>310</c:v>
                </c:pt>
                <c:pt idx="290">
                  <c:v>311</c:v>
                </c:pt>
                <c:pt idx="291">
                  <c:v>312</c:v>
                </c:pt>
                <c:pt idx="292">
                  <c:v>313</c:v>
                </c:pt>
                <c:pt idx="293">
                  <c:v>314</c:v>
                </c:pt>
                <c:pt idx="294">
                  <c:v>315</c:v>
                </c:pt>
                <c:pt idx="295">
                  <c:v>317</c:v>
                </c:pt>
                <c:pt idx="296">
                  <c:v>318</c:v>
                </c:pt>
                <c:pt idx="297">
                  <c:v>319</c:v>
                </c:pt>
                <c:pt idx="298">
                  <c:v>320</c:v>
                </c:pt>
                <c:pt idx="299">
                  <c:v>322</c:v>
                </c:pt>
                <c:pt idx="300">
                  <c:v>323</c:v>
                </c:pt>
                <c:pt idx="301">
                  <c:v>325</c:v>
                </c:pt>
                <c:pt idx="302">
                  <c:v>326</c:v>
                </c:pt>
                <c:pt idx="303">
                  <c:v>327</c:v>
                </c:pt>
                <c:pt idx="304">
                  <c:v>328</c:v>
                </c:pt>
                <c:pt idx="305">
                  <c:v>329</c:v>
                </c:pt>
                <c:pt idx="306">
                  <c:v>330</c:v>
                </c:pt>
                <c:pt idx="307">
                  <c:v>331</c:v>
                </c:pt>
                <c:pt idx="308">
                  <c:v>332</c:v>
                </c:pt>
                <c:pt idx="309">
                  <c:v>333</c:v>
                </c:pt>
                <c:pt idx="310">
                  <c:v>334</c:v>
                </c:pt>
                <c:pt idx="311">
                  <c:v>335</c:v>
                </c:pt>
                <c:pt idx="312">
                  <c:v>336</c:v>
                </c:pt>
                <c:pt idx="313">
                  <c:v>337</c:v>
                </c:pt>
                <c:pt idx="314">
                  <c:v>338</c:v>
                </c:pt>
                <c:pt idx="315">
                  <c:v>339</c:v>
                </c:pt>
                <c:pt idx="316">
                  <c:v>340</c:v>
                </c:pt>
                <c:pt idx="317">
                  <c:v>341</c:v>
                </c:pt>
                <c:pt idx="318">
                  <c:v>342</c:v>
                </c:pt>
                <c:pt idx="319">
                  <c:v>343</c:v>
                </c:pt>
                <c:pt idx="320">
                  <c:v>346</c:v>
                </c:pt>
                <c:pt idx="321">
                  <c:v>348</c:v>
                </c:pt>
                <c:pt idx="322">
                  <c:v>349</c:v>
                </c:pt>
                <c:pt idx="323">
                  <c:v>350</c:v>
                </c:pt>
                <c:pt idx="324">
                  <c:v>351</c:v>
                </c:pt>
                <c:pt idx="325">
                  <c:v>352</c:v>
                </c:pt>
                <c:pt idx="326">
                  <c:v>353</c:v>
                </c:pt>
                <c:pt idx="327">
                  <c:v>354</c:v>
                </c:pt>
                <c:pt idx="328">
                  <c:v>355</c:v>
                </c:pt>
                <c:pt idx="329">
                  <c:v>356</c:v>
                </c:pt>
                <c:pt idx="330">
                  <c:v>358</c:v>
                </c:pt>
                <c:pt idx="331">
                  <c:v>359</c:v>
                </c:pt>
                <c:pt idx="332">
                  <c:v>360</c:v>
                </c:pt>
                <c:pt idx="333">
                  <c:v>361</c:v>
                </c:pt>
                <c:pt idx="334">
                  <c:v>363</c:v>
                </c:pt>
                <c:pt idx="335">
                  <c:v>364</c:v>
                </c:pt>
                <c:pt idx="336">
                  <c:v>366</c:v>
                </c:pt>
                <c:pt idx="337">
                  <c:v>367</c:v>
                </c:pt>
                <c:pt idx="338">
                  <c:v>368</c:v>
                </c:pt>
                <c:pt idx="339">
                  <c:v>370</c:v>
                </c:pt>
                <c:pt idx="340">
                  <c:v>371</c:v>
                </c:pt>
                <c:pt idx="341">
                  <c:v>372</c:v>
                </c:pt>
                <c:pt idx="342">
                  <c:v>373</c:v>
                </c:pt>
                <c:pt idx="343">
                  <c:v>374</c:v>
                </c:pt>
                <c:pt idx="344">
                  <c:v>375</c:v>
                </c:pt>
                <c:pt idx="345">
                  <c:v>376</c:v>
                </c:pt>
                <c:pt idx="346">
                  <c:v>377</c:v>
                </c:pt>
                <c:pt idx="347">
                  <c:v>378</c:v>
                </c:pt>
                <c:pt idx="348">
                  <c:v>379</c:v>
                </c:pt>
                <c:pt idx="349">
                  <c:v>380</c:v>
                </c:pt>
                <c:pt idx="350">
                  <c:v>381</c:v>
                </c:pt>
                <c:pt idx="351">
                  <c:v>382</c:v>
                </c:pt>
                <c:pt idx="352">
                  <c:v>383</c:v>
                </c:pt>
                <c:pt idx="353">
                  <c:v>384</c:v>
                </c:pt>
                <c:pt idx="354">
                  <c:v>387</c:v>
                </c:pt>
                <c:pt idx="355">
                  <c:v>389</c:v>
                </c:pt>
                <c:pt idx="356">
                  <c:v>390</c:v>
                </c:pt>
                <c:pt idx="357">
                  <c:v>391</c:v>
                </c:pt>
                <c:pt idx="358">
                  <c:v>392</c:v>
                </c:pt>
                <c:pt idx="359">
                  <c:v>393</c:v>
                </c:pt>
                <c:pt idx="360">
                  <c:v>394</c:v>
                </c:pt>
                <c:pt idx="361">
                  <c:v>395</c:v>
                </c:pt>
                <c:pt idx="362">
                  <c:v>396</c:v>
                </c:pt>
                <c:pt idx="363">
                  <c:v>397</c:v>
                </c:pt>
                <c:pt idx="364">
                  <c:v>399</c:v>
                </c:pt>
                <c:pt idx="365">
                  <c:v>400</c:v>
                </c:pt>
                <c:pt idx="366">
                  <c:v>401</c:v>
                </c:pt>
                <c:pt idx="367">
                  <c:v>402</c:v>
                </c:pt>
                <c:pt idx="368">
                  <c:v>405</c:v>
                </c:pt>
                <c:pt idx="369">
                  <c:v>409</c:v>
                </c:pt>
                <c:pt idx="370">
                  <c:v>410</c:v>
                </c:pt>
                <c:pt idx="371">
                  <c:v>412</c:v>
                </c:pt>
                <c:pt idx="372">
                  <c:v>414</c:v>
                </c:pt>
                <c:pt idx="373">
                  <c:v>416</c:v>
                </c:pt>
                <c:pt idx="374">
                  <c:v>417</c:v>
                </c:pt>
                <c:pt idx="375">
                  <c:v>418</c:v>
                </c:pt>
                <c:pt idx="376">
                  <c:v>419</c:v>
                </c:pt>
                <c:pt idx="377">
                  <c:v>420</c:v>
                </c:pt>
                <c:pt idx="378">
                  <c:v>422</c:v>
                </c:pt>
                <c:pt idx="379">
                  <c:v>423</c:v>
                </c:pt>
                <c:pt idx="380">
                  <c:v>424</c:v>
                </c:pt>
                <c:pt idx="381">
                  <c:v>425</c:v>
                </c:pt>
                <c:pt idx="382">
                  <c:v>426</c:v>
                </c:pt>
                <c:pt idx="383">
                  <c:v>427</c:v>
                </c:pt>
                <c:pt idx="384">
                  <c:v>429</c:v>
                </c:pt>
                <c:pt idx="385">
                  <c:v>430</c:v>
                </c:pt>
                <c:pt idx="386">
                  <c:v>432</c:v>
                </c:pt>
                <c:pt idx="387">
                  <c:v>433</c:v>
                </c:pt>
                <c:pt idx="388">
                  <c:v>434</c:v>
                </c:pt>
                <c:pt idx="389">
                  <c:v>435</c:v>
                </c:pt>
                <c:pt idx="390">
                  <c:v>436</c:v>
                </c:pt>
                <c:pt idx="391">
                  <c:v>437</c:v>
                </c:pt>
                <c:pt idx="392">
                  <c:v>439</c:v>
                </c:pt>
                <c:pt idx="393">
                  <c:v>441</c:v>
                </c:pt>
                <c:pt idx="394">
                  <c:v>443</c:v>
                </c:pt>
                <c:pt idx="395">
                  <c:v>444</c:v>
                </c:pt>
                <c:pt idx="396">
                  <c:v>445</c:v>
                </c:pt>
                <c:pt idx="397">
                  <c:v>446</c:v>
                </c:pt>
                <c:pt idx="398">
                  <c:v>447</c:v>
                </c:pt>
                <c:pt idx="399">
                  <c:v>449</c:v>
                </c:pt>
                <c:pt idx="400">
                  <c:v>450</c:v>
                </c:pt>
                <c:pt idx="401">
                  <c:v>453</c:v>
                </c:pt>
                <c:pt idx="402">
                  <c:v>455</c:v>
                </c:pt>
                <c:pt idx="403">
                  <c:v>457</c:v>
                </c:pt>
                <c:pt idx="404">
                  <c:v>460</c:v>
                </c:pt>
                <c:pt idx="405">
                  <c:v>461</c:v>
                </c:pt>
                <c:pt idx="406">
                  <c:v>462</c:v>
                </c:pt>
                <c:pt idx="407">
                  <c:v>463</c:v>
                </c:pt>
                <c:pt idx="408">
                  <c:v>464</c:v>
                </c:pt>
                <c:pt idx="409">
                  <c:v>465</c:v>
                </c:pt>
                <c:pt idx="410">
                  <c:v>469</c:v>
                </c:pt>
                <c:pt idx="411">
                  <c:v>470</c:v>
                </c:pt>
                <c:pt idx="412">
                  <c:v>471</c:v>
                </c:pt>
                <c:pt idx="413">
                  <c:v>473</c:v>
                </c:pt>
                <c:pt idx="414">
                  <c:v>474</c:v>
                </c:pt>
                <c:pt idx="415">
                  <c:v>475</c:v>
                </c:pt>
                <c:pt idx="416">
                  <c:v>476</c:v>
                </c:pt>
                <c:pt idx="417">
                  <c:v>477</c:v>
                </c:pt>
                <c:pt idx="418">
                  <c:v>478</c:v>
                </c:pt>
                <c:pt idx="419">
                  <c:v>479</c:v>
                </c:pt>
                <c:pt idx="420">
                  <c:v>481</c:v>
                </c:pt>
                <c:pt idx="421">
                  <c:v>482</c:v>
                </c:pt>
                <c:pt idx="422">
                  <c:v>484</c:v>
                </c:pt>
                <c:pt idx="423">
                  <c:v>486</c:v>
                </c:pt>
                <c:pt idx="424">
                  <c:v>490</c:v>
                </c:pt>
                <c:pt idx="425">
                  <c:v>492</c:v>
                </c:pt>
                <c:pt idx="426">
                  <c:v>494</c:v>
                </c:pt>
                <c:pt idx="427">
                  <c:v>495</c:v>
                </c:pt>
                <c:pt idx="428">
                  <c:v>496</c:v>
                </c:pt>
                <c:pt idx="429">
                  <c:v>499</c:v>
                </c:pt>
                <c:pt idx="430">
                  <c:v>500</c:v>
                </c:pt>
                <c:pt idx="431">
                  <c:v>501</c:v>
                </c:pt>
                <c:pt idx="432">
                  <c:v>504</c:v>
                </c:pt>
                <c:pt idx="433">
                  <c:v>507</c:v>
                </c:pt>
                <c:pt idx="434">
                  <c:v>509</c:v>
                </c:pt>
                <c:pt idx="435">
                  <c:v>510</c:v>
                </c:pt>
                <c:pt idx="436">
                  <c:v>511</c:v>
                </c:pt>
                <c:pt idx="437">
                  <c:v>512</c:v>
                </c:pt>
                <c:pt idx="438">
                  <c:v>513</c:v>
                </c:pt>
                <c:pt idx="439">
                  <c:v>515</c:v>
                </c:pt>
                <c:pt idx="440">
                  <c:v>516</c:v>
                </c:pt>
                <c:pt idx="441">
                  <c:v>518</c:v>
                </c:pt>
                <c:pt idx="442">
                  <c:v>519</c:v>
                </c:pt>
                <c:pt idx="443">
                  <c:v>522</c:v>
                </c:pt>
                <c:pt idx="444">
                  <c:v>524</c:v>
                </c:pt>
                <c:pt idx="445">
                  <c:v>525</c:v>
                </c:pt>
                <c:pt idx="446">
                  <c:v>527</c:v>
                </c:pt>
                <c:pt idx="447">
                  <c:v>528</c:v>
                </c:pt>
                <c:pt idx="448">
                  <c:v>529</c:v>
                </c:pt>
                <c:pt idx="449">
                  <c:v>530</c:v>
                </c:pt>
                <c:pt idx="450">
                  <c:v>531</c:v>
                </c:pt>
                <c:pt idx="451">
                  <c:v>533</c:v>
                </c:pt>
                <c:pt idx="452">
                  <c:v>534</c:v>
                </c:pt>
                <c:pt idx="453">
                  <c:v>536</c:v>
                </c:pt>
                <c:pt idx="454">
                  <c:v>537</c:v>
                </c:pt>
                <c:pt idx="455">
                  <c:v>539</c:v>
                </c:pt>
                <c:pt idx="456">
                  <c:v>541</c:v>
                </c:pt>
                <c:pt idx="457">
                  <c:v>542</c:v>
                </c:pt>
                <c:pt idx="458">
                  <c:v>543</c:v>
                </c:pt>
                <c:pt idx="459">
                  <c:v>544</c:v>
                </c:pt>
                <c:pt idx="460">
                  <c:v>545</c:v>
                </c:pt>
                <c:pt idx="461">
                  <c:v>546</c:v>
                </c:pt>
                <c:pt idx="462">
                  <c:v>547</c:v>
                </c:pt>
                <c:pt idx="463">
                  <c:v>549</c:v>
                </c:pt>
                <c:pt idx="464">
                  <c:v>551</c:v>
                </c:pt>
                <c:pt idx="465">
                  <c:v>554</c:v>
                </c:pt>
                <c:pt idx="466">
                  <c:v>557</c:v>
                </c:pt>
                <c:pt idx="467">
                  <c:v>558</c:v>
                </c:pt>
                <c:pt idx="468">
                  <c:v>560</c:v>
                </c:pt>
                <c:pt idx="469">
                  <c:v>564</c:v>
                </c:pt>
                <c:pt idx="470">
                  <c:v>566</c:v>
                </c:pt>
                <c:pt idx="471">
                  <c:v>569</c:v>
                </c:pt>
                <c:pt idx="472">
                  <c:v>571</c:v>
                </c:pt>
                <c:pt idx="473">
                  <c:v>572</c:v>
                </c:pt>
                <c:pt idx="474">
                  <c:v>573</c:v>
                </c:pt>
                <c:pt idx="475">
                  <c:v>574</c:v>
                </c:pt>
                <c:pt idx="476">
                  <c:v>575</c:v>
                </c:pt>
                <c:pt idx="477">
                  <c:v>577</c:v>
                </c:pt>
                <c:pt idx="478">
                  <c:v>580</c:v>
                </c:pt>
                <c:pt idx="479">
                  <c:v>581</c:v>
                </c:pt>
                <c:pt idx="480">
                  <c:v>584</c:v>
                </c:pt>
                <c:pt idx="481">
                  <c:v>586</c:v>
                </c:pt>
                <c:pt idx="482">
                  <c:v>588</c:v>
                </c:pt>
                <c:pt idx="483">
                  <c:v>589</c:v>
                </c:pt>
                <c:pt idx="484">
                  <c:v>590</c:v>
                </c:pt>
                <c:pt idx="485">
                  <c:v>591</c:v>
                </c:pt>
                <c:pt idx="486">
                  <c:v>593</c:v>
                </c:pt>
                <c:pt idx="487">
                  <c:v>596</c:v>
                </c:pt>
                <c:pt idx="488">
                  <c:v>597</c:v>
                </c:pt>
                <c:pt idx="489">
                  <c:v>600</c:v>
                </c:pt>
                <c:pt idx="490">
                  <c:v>601</c:v>
                </c:pt>
                <c:pt idx="491">
                  <c:v>603</c:v>
                </c:pt>
                <c:pt idx="492">
                  <c:v>604</c:v>
                </c:pt>
                <c:pt idx="493">
                  <c:v>608</c:v>
                </c:pt>
                <c:pt idx="494">
                  <c:v>609</c:v>
                </c:pt>
                <c:pt idx="495">
                  <c:v>610</c:v>
                </c:pt>
                <c:pt idx="496">
                  <c:v>615</c:v>
                </c:pt>
                <c:pt idx="497">
                  <c:v>618</c:v>
                </c:pt>
                <c:pt idx="498">
                  <c:v>621</c:v>
                </c:pt>
                <c:pt idx="499">
                  <c:v>622</c:v>
                </c:pt>
                <c:pt idx="500">
                  <c:v>623</c:v>
                </c:pt>
                <c:pt idx="501">
                  <c:v>624</c:v>
                </c:pt>
                <c:pt idx="502">
                  <c:v>625</c:v>
                </c:pt>
                <c:pt idx="503">
                  <c:v>627</c:v>
                </c:pt>
                <c:pt idx="504">
                  <c:v>628</c:v>
                </c:pt>
                <c:pt idx="505">
                  <c:v>629</c:v>
                </c:pt>
                <c:pt idx="506">
                  <c:v>631</c:v>
                </c:pt>
                <c:pt idx="507">
                  <c:v>633</c:v>
                </c:pt>
                <c:pt idx="508">
                  <c:v>636</c:v>
                </c:pt>
                <c:pt idx="509">
                  <c:v>637</c:v>
                </c:pt>
                <c:pt idx="510">
                  <c:v>638</c:v>
                </c:pt>
                <c:pt idx="511">
                  <c:v>639</c:v>
                </c:pt>
                <c:pt idx="512">
                  <c:v>640</c:v>
                </c:pt>
                <c:pt idx="513">
                  <c:v>641</c:v>
                </c:pt>
                <c:pt idx="514">
                  <c:v>645</c:v>
                </c:pt>
                <c:pt idx="515">
                  <c:v>646</c:v>
                </c:pt>
                <c:pt idx="516">
                  <c:v>650</c:v>
                </c:pt>
                <c:pt idx="517">
                  <c:v>652</c:v>
                </c:pt>
                <c:pt idx="518">
                  <c:v>655</c:v>
                </c:pt>
                <c:pt idx="519">
                  <c:v>657</c:v>
                </c:pt>
                <c:pt idx="520">
                  <c:v>658</c:v>
                </c:pt>
                <c:pt idx="521">
                  <c:v>660</c:v>
                </c:pt>
                <c:pt idx="522">
                  <c:v>662</c:v>
                </c:pt>
                <c:pt idx="523">
                  <c:v>663</c:v>
                </c:pt>
                <c:pt idx="524">
                  <c:v>664</c:v>
                </c:pt>
                <c:pt idx="525">
                  <c:v>666</c:v>
                </c:pt>
                <c:pt idx="526">
                  <c:v>668</c:v>
                </c:pt>
                <c:pt idx="527">
                  <c:v>670</c:v>
                </c:pt>
                <c:pt idx="528">
                  <c:v>673</c:v>
                </c:pt>
                <c:pt idx="529">
                  <c:v>675</c:v>
                </c:pt>
                <c:pt idx="530">
                  <c:v>676</c:v>
                </c:pt>
                <c:pt idx="531">
                  <c:v>678</c:v>
                </c:pt>
                <c:pt idx="532">
                  <c:v>679</c:v>
                </c:pt>
                <c:pt idx="533">
                  <c:v>680</c:v>
                </c:pt>
                <c:pt idx="534">
                  <c:v>684</c:v>
                </c:pt>
                <c:pt idx="535">
                  <c:v>688</c:v>
                </c:pt>
                <c:pt idx="536">
                  <c:v>691</c:v>
                </c:pt>
                <c:pt idx="537">
                  <c:v>693</c:v>
                </c:pt>
                <c:pt idx="538">
                  <c:v>698</c:v>
                </c:pt>
                <c:pt idx="539">
                  <c:v>703</c:v>
                </c:pt>
                <c:pt idx="540">
                  <c:v>710</c:v>
                </c:pt>
                <c:pt idx="541">
                  <c:v>711</c:v>
                </c:pt>
                <c:pt idx="542">
                  <c:v>714</c:v>
                </c:pt>
                <c:pt idx="543">
                  <c:v>718</c:v>
                </c:pt>
                <c:pt idx="544">
                  <c:v>719</c:v>
                </c:pt>
                <c:pt idx="545">
                  <c:v>723</c:v>
                </c:pt>
                <c:pt idx="546">
                  <c:v>725</c:v>
                </c:pt>
                <c:pt idx="547">
                  <c:v>727</c:v>
                </c:pt>
                <c:pt idx="548">
                  <c:v>729</c:v>
                </c:pt>
                <c:pt idx="549">
                  <c:v>733</c:v>
                </c:pt>
                <c:pt idx="550">
                  <c:v>736</c:v>
                </c:pt>
                <c:pt idx="551">
                  <c:v>739</c:v>
                </c:pt>
                <c:pt idx="552">
                  <c:v>740</c:v>
                </c:pt>
                <c:pt idx="553">
                  <c:v>742</c:v>
                </c:pt>
                <c:pt idx="554">
                  <c:v>743</c:v>
                </c:pt>
                <c:pt idx="555">
                  <c:v>745</c:v>
                </c:pt>
                <c:pt idx="556">
                  <c:v>748</c:v>
                </c:pt>
                <c:pt idx="557">
                  <c:v>750</c:v>
                </c:pt>
                <c:pt idx="558">
                  <c:v>752</c:v>
                </c:pt>
                <c:pt idx="559">
                  <c:v>754</c:v>
                </c:pt>
                <c:pt idx="560">
                  <c:v>757</c:v>
                </c:pt>
                <c:pt idx="561">
                  <c:v>762</c:v>
                </c:pt>
                <c:pt idx="562">
                  <c:v>765</c:v>
                </c:pt>
                <c:pt idx="563">
                  <c:v>769</c:v>
                </c:pt>
                <c:pt idx="564">
                  <c:v>773</c:v>
                </c:pt>
                <c:pt idx="565">
                  <c:v>775</c:v>
                </c:pt>
                <c:pt idx="566">
                  <c:v>781</c:v>
                </c:pt>
                <c:pt idx="567">
                  <c:v>785</c:v>
                </c:pt>
                <c:pt idx="568">
                  <c:v>791</c:v>
                </c:pt>
                <c:pt idx="569">
                  <c:v>794</c:v>
                </c:pt>
                <c:pt idx="570">
                  <c:v>796</c:v>
                </c:pt>
                <c:pt idx="571">
                  <c:v>799</c:v>
                </c:pt>
                <c:pt idx="572">
                  <c:v>802</c:v>
                </c:pt>
                <c:pt idx="573">
                  <c:v>808</c:v>
                </c:pt>
                <c:pt idx="574">
                  <c:v>811</c:v>
                </c:pt>
                <c:pt idx="575">
                  <c:v>813</c:v>
                </c:pt>
                <c:pt idx="576">
                  <c:v>815</c:v>
                </c:pt>
                <c:pt idx="577">
                  <c:v>819</c:v>
                </c:pt>
                <c:pt idx="578">
                  <c:v>824</c:v>
                </c:pt>
                <c:pt idx="579">
                  <c:v>825</c:v>
                </c:pt>
                <c:pt idx="580">
                  <c:v>829</c:v>
                </c:pt>
                <c:pt idx="581">
                  <c:v>839</c:v>
                </c:pt>
                <c:pt idx="582">
                  <c:v>844</c:v>
                </c:pt>
                <c:pt idx="583">
                  <c:v>852</c:v>
                </c:pt>
                <c:pt idx="584">
                  <c:v>858</c:v>
                </c:pt>
                <c:pt idx="585">
                  <c:v>863</c:v>
                </c:pt>
                <c:pt idx="586">
                  <c:v>868</c:v>
                </c:pt>
                <c:pt idx="587">
                  <c:v>872</c:v>
                </c:pt>
                <c:pt idx="588">
                  <c:v>875</c:v>
                </c:pt>
                <c:pt idx="589">
                  <c:v>876</c:v>
                </c:pt>
                <c:pt idx="590">
                  <c:v>879</c:v>
                </c:pt>
                <c:pt idx="591">
                  <c:v>889</c:v>
                </c:pt>
                <c:pt idx="592">
                  <c:v>897</c:v>
                </c:pt>
                <c:pt idx="593">
                  <c:v>901</c:v>
                </c:pt>
                <c:pt idx="594">
                  <c:v>905</c:v>
                </c:pt>
                <c:pt idx="595">
                  <c:v>908</c:v>
                </c:pt>
                <c:pt idx="596">
                  <c:v>916</c:v>
                </c:pt>
                <c:pt idx="597">
                  <c:v>923</c:v>
                </c:pt>
                <c:pt idx="598">
                  <c:v>927</c:v>
                </c:pt>
                <c:pt idx="599">
                  <c:v>932</c:v>
                </c:pt>
                <c:pt idx="600">
                  <c:v>939</c:v>
                </c:pt>
                <c:pt idx="601">
                  <c:v>942</c:v>
                </c:pt>
                <c:pt idx="602">
                  <c:v>949</c:v>
                </c:pt>
                <c:pt idx="603">
                  <c:v>957</c:v>
                </c:pt>
                <c:pt idx="604">
                  <c:v>963</c:v>
                </c:pt>
                <c:pt idx="605">
                  <c:v>971</c:v>
                </c:pt>
                <c:pt idx="606">
                  <c:v>979</c:v>
                </c:pt>
                <c:pt idx="607">
                  <c:v>987</c:v>
                </c:pt>
                <c:pt idx="608">
                  <c:v>998</c:v>
                </c:pt>
                <c:pt idx="609">
                  <c:v>1002</c:v>
                </c:pt>
                <c:pt idx="610">
                  <c:v>1009</c:v>
                </c:pt>
                <c:pt idx="611">
                  <c:v>1015</c:v>
                </c:pt>
                <c:pt idx="612">
                  <c:v>1017</c:v>
                </c:pt>
                <c:pt idx="613">
                  <c:v>1022</c:v>
                </c:pt>
                <c:pt idx="614">
                  <c:v>1030</c:v>
                </c:pt>
                <c:pt idx="615">
                  <c:v>1032</c:v>
                </c:pt>
                <c:pt idx="616">
                  <c:v>1039</c:v>
                </c:pt>
                <c:pt idx="617">
                  <c:v>1046</c:v>
                </c:pt>
                <c:pt idx="618">
                  <c:v>1052</c:v>
                </c:pt>
                <c:pt idx="619">
                  <c:v>1061</c:v>
                </c:pt>
                <c:pt idx="620">
                  <c:v>1069</c:v>
                </c:pt>
                <c:pt idx="621">
                  <c:v>1076</c:v>
                </c:pt>
                <c:pt idx="622">
                  <c:v>1082</c:v>
                </c:pt>
                <c:pt idx="623">
                  <c:v>1089</c:v>
                </c:pt>
                <c:pt idx="624">
                  <c:v>1099</c:v>
                </c:pt>
                <c:pt idx="625">
                  <c:v>1101</c:v>
                </c:pt>
                <c:pt idx="626">
                  <c:v>1106</c:v>
                </c:pt>
                <c:pt idx="627">
                  <c:v>1110</c:v>
                </c:pt>
                <c:pt idx="628">
                  <c:v>1112</c:v>
                </c:pt>
                <c:pt idx="629">
                  <c:v>1114</c:v>
                </c:pt>
                <c:pt idx="630">
                  <c:v>1119</c:v>
                </c:pt>
                <c:pt idx="631">
                  <c:v>1127</c:v>
                </c:pt>
                <c:pt idx="632">
                  <c:v>1128</c:v>
                </c:pt>
                <c:pt idx="633">
                  <c:v>1129</c:v>
                </c:pt>
                <c:pt idx="634">
                  <c:v>1130</c:v>
                </c:pt>
                <c:pt idx="635">
                  <c:v>1131</c:v>
                </c:pt>
                <c:pt idx="636">
                  <c:v>1132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0E-4501-B7E5-3B259491F1D5}"/>
            </c:ext>
          </c:extLst>
        </c:ser>
        <c:ser>
          <c:idx val="0"/>
          <c:order val="1"/>
          <c:tx>
            <c:v>Selected CSD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>
                    <a:lumMod val="40000"/>
                    <a:lumOff val="60000"/>
                  </a:schemeClr>
                </a:solidFill>
              </a:ln>
              <a:effectLst/>
            </c:spPr>
          </c:marker>
          <c:trendline>
            <c:spPr>
              <a:ln>
                <a:solidFill>
                  <a:srgbClr val="FF0000"/>
                </a:solidFill>
              </a:ln>
            </c:spPr>
            <c:trendlineType val="power"/>
            <c:dispRSqr val="1"/>
            <c:dispEq val="1"/>
            <c:trendlineLbl>
              <c:layout>
                <c:manualLayout>
                  <c:x val="9.9842181335020069E-2"/>
                  <c:y val="-0.16941519473771838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'Block III (Giorgio) '!$AG$94:$AG$556</c:f>
              <c:numCache>
                <c:formatCode>General</c:formatCode>
                <c:ptCount val="463"/>
                <c:pt idx="0">
                  <c:v>23.097000000000001</c:v>
                </c:pt>
                <c:pt idx="1">
                  <c:v>22.283000000000001</c:v>
                </c:pt>
                <c:pt idx="2">
                  <c:v>22.274999999999999</c:v>
                </c:pt>
                <c:pt idx="3">
                  <c:v>22.2</c:v>
                </c:pt>
                <c:pt idx="4">
                  <c:v>21.952000000000002</c:v>
                </c:pt>
                <c:pt idx="5">
                  <c:v>21.870999999999999</c:v>
                </c:pt>
                <c:pt idx="6">
                  <c:v>21.739000000000001</c:v>
                </c:pt>
                <c:pt idx="7">
                  <c:v>21.539000000000001</c:v>
                </c:pt>
                <c:pt idx="8">
                  <c:v>21.459</c:v>
                </c:pt>
                <c:pt idx="9">
                  <c:v>21.355</c:v>
                </c:pt>
                <c:pt idx="10">
                  <c:v>21.268999999999998</c:v>
                </c:pt>
                <c:pt idx="11">
                  <c:v>20.809000000000001</c:v>
                </c:pt>
                <c:pt idx="12">
                  <c:v>20.713999999999999</c:v>
                </c:pt>
                <c:pt idx="13">
                  <c:v>20.584</c:v>
                </c:pt>
                <c:pt idx="14">
                  <c:v>20.428999999999998</c:v>
                </c:pt>
                <c:pt idx="15">
                  <c:v>20.382000000000001</c:v>
                </c:pt>
                <c:pt idx="16">
                  <c:v>20.367000000000001</c:v>
                </c:pt>
                <c:pt idx="17">
                  <c:v>20.309999999999999</c:v>
                </c:pt>
                <c:pt idx="18">
                  <c:v>20.14</c:v>
                </c:pt>
                <c:pt idx="19">
                  <c:v>20.114999999999998</c:v>
                </c:pt>
                <c:pt idx="20">
                  <c:v>19.978999999999999</c:v>
                </c:pt>
                <c:pt idx="21">
                  <c:v>19.856999999999999</c:v>
                </c:pt>
                <c:pt idx="22">
                  <c:v>19.853999999999999</c:v>
                </c:pt>
                <c:pt idx="23">
                  <c:v>19.677</c:v>
                </c:pt>
                <c:pt idx="24">
                  <c:v>19.553000000000001</c:v>
                </c:pt>
                <c:pt idx="25">
                  <c:v>19.536999999999999</c:v>
                </c:pt>
                <c:pt idx="26">
                  <c:v>19.419</c:v>
                </c:pt>
                <c:pt idx="27">
                  <c:v>19.367000000000001</c:v>
                </c:pt>
                <c:pt idx="28">
                  <c:v>19.228000000000002</c:v>
                </c:pt>
                <c:pt idx="29">
                  <c:v>19.212</c:v>
                </c:pt>
                <c:pt idx="30">
                  <c:v>19.189</c:v>
                </c:pt>
                <c:pt idx="31">
                  <c:v>19.161999999999999</c:v>
                </c:pt>
                <c:pt idx="32">
                  <c:v>19.065000000000001</c:v>
                </c:pt>
                <c:pt idx="33">
                  <c:v>18.792999999999999</c:v>
                </c:pt>
                <c:pt idx="34">
                  <c:v>18.690999999999999</c:v>
                </c:pt>
                <c:pt idx="35">
                  <c:v>18.657</c:v>
                </c:pt>
                <c:pt idx="36">
                  <c:v>18.643000000000001</c:v>
                </c:pt>
                <c:pt idx="37">
                  <c:v>18.626000000000001</c:v>
                </c:pt>
                <c:pt idx="38">
                  <c:v>18.085000000000001</c:v>
                </c:pt>
                <c:pt idx="39">
                  <c:v>18.015000000000001</c:v>
                </c:pt>
                <c:pt idx="40">
                  <c:v>17.751000000000001</c:v>
                </c:pt>
                <c:pt idx="41">
                  <c:v>17.678999999999998</c:v>
                </c:pt>
                <c:pt idx="42">
                  <c:v>17.567</c:v>
                </c:pt>
                <c:pt idx="43">
                  <c:v>17.462</c:v>
                </c:pt>
                <c:pt idx="44">
                  <c:v>17.428999999999998</c:v>
                </c:pt>
                <c:pt idx="45">
                  <c:v>17.367000000000001</c:v>
                </c:pt>
                <c:pt idx="46">
                  <c:v>17.12</c:v>
                </c:pt>
                <c:pt idx="47">
                  <c:v>17.111999999999998</c:v>
                </c:pt>
                <c:pt idx="48">
                  <c:v>17.085999999999999</c:v>
                </c:pt>
                <c:pt idx="49">
                  <c:v>17.03</c:v>
                </c:pt>
                <c:pt idx="50">
                  <c:v>16.997</c:v>
                </c:pt>
                <c:pt idx="51">
                  <c:v>16.954999999999998</c:v>
                </c:pt>
                <c:pt idx="52">
                  <c:v>16.951000000000001</c:v>
                </c:pt>
                <c:pt idx="53">
                  <c:v>16.940000000000001</c:v>
                </c:pt>
                <c:pt idx="54">
                  <c:v>16.765999999999998</c:v>
                </c:pt>
                <c:pt idx="55">
                  <c:v>16.690000000000001</c:v>
                </c:pt>
                <c:pt idx="56">
                  <c:v>16.66</c:v>
                </c:pt>
                <c:pt idx="57">
                  <c:v>16.599</c:v>
                </c:pt>
                <c:pt idx="58">
                  <c:v>16.594999999999999</c:v>
                </c:pt>
                <c:pt idx="59">
                  <c:v>16.440999999999999</c:v>
                </c:pt>
                <c:pt idx="60">
                  <c:v>16.425000000000001</c:v>
                </c:pt>
                <c:pt idx="61">
                  <c:v>16.367000000000001</c:v>
                </c:pt>
                <c:pt idx="62">
                  <c:v>16.363</c:v>
                </c:pt>
                <c:pt idx="63">
                  <c:v>16.218</c:v>
                </c:pt>
                <c:pt idx="64">
                  <c:v>16.111999999999998</c:v>
                </c:pt>
                <c:pt idx="65">
                  <c:v>16.100000000000001</c:v>
                </c:pt>
                <c:pt idx="66">
                  <c:v>16.045000000000002</c:v>
                </c:pt>
                <c:pt idx="67">
                  <c:v>15.981</c:v>
                </c:pt>
                <c:pt idx="68">
                  <c:v>15.829000000000001</c:v>
                </c:pt>
                <c:pt idx="69">
                  <c:v>15.747999999999999</c:v>
                </c:pt>
                <c:pt idx="70">
                  <c:v>15.59</c:v>
                </c:pt>
                <c:pt idx="71">
                  <c:v>15.426</c:v>
                </c:pt>
                <c:pt idx="72">
                  <c:v>15.355</c:v>
                </c:pt>
                <c:pt idx="73">
                  <c:v>15.234999999999999</c:v>
                </c:pt>
                <c:pt idx="74">
                  <c:v>15.214</c:v>
                </c:pt>
                <c:pt idx="75">
                  <c:v>15.159000000000001</c:v>
                </c:pt>
                <c:pt idx="76">
                  <c:v>15.154999999999999</c:v>
                </c:pt>
                <c:pt idx="77">
                  <c:v>15.045</c:v>
                </c:pt>
                <c:pt idx="78">
                  <c:v>15.037000000000001</c:v>
                </c:pt>
                <c:pt idx="79">
                  <c:v>14.994999999999999</c:v>
                </c:pt>
                <c:pt idx="80">
                  <c:v>14.904999999999999</c:v>
                </c:pt>
                <c:pt idx="81">
                  <c:v>14.867000000000001</c:v>
                </c:pt>
                <c:pt idx="82">
                  <c:v>14.763999999999999</c:v>
                </c:pt>
                <c:pt idx="83">
                  <c:v>14.72</c:v>
                </c:pt>
                <c:pt idx="84">
                  <c:v>14.715999999999999</c:v>
                </c:pt>
                <c:pt idx="85">
                  <c:v>14.712</c:v>
                </c:pt>
                <c:pt idx="86">
                  <c:v>14.694000000000001</c:v>
                </c:pt>
                <c:pt idx="87">
                  <c:v>14.686</c:v>
                </c:pt>
                <c:pt idx="88">
                  <c:v>14.436999999999999</c:v>
                </c:pt>
                <c:pt idx="89">
                  <c:v>14.41</c:v>
                </c:pt>
                <c:pt idx="90">
                  <c:v>14.406000000000001</c:v>
                </c:pt>
                <c:pt idx="91">
                  <c:v>14.281000000000001</c:v>
                </c:pt>
                <c:pt idx="92">
                  <c:v>14.21</c:v>
                </c:pt>
                <c:pt idx="93">
                  <c:v>14.201000000000001</c:v>
                </c:pt>
                <c:pt idx="94">
                  <c:v>14.129</c:v>
                </c:pt>
                <c:pt idx="95">
                  <c:v>14.125</c:v>
                </c:pt>
                <c:pt idx="96">
                  <c:v>14.12</c:v>
                </c:pt>
                <c:pt idx="97">
                  <c:v>14.106</c:v>
                </c:pt>
                <c:pt idx="98">
                  <c:v>14.007</c:v>
                </c:pt>
                <c:pt idx="99">
                  <c:v>13.943</c:v>
                </c:pt>
                <c:pt idx="100">
                  <c:v>13.901999999999999</c:v>
                </c:pt>
                <c:pt idx="101">
                  <c:v>13.851000000000001</c:v>
                </c:pt>
                <c:pt idx="102">
                  <c:v>13.833</c:v>
                </c:pt>
                <c:pt idx="103">
                  <c:v>13.805</c:v>
                </c:pt>
                <c:pt idx="104">
                  <c:v>13.676</c:v>
                </c:pt>
                <c:pt idx="105">
                  <c:v>13.545</c:v>
                </c:pt>
                <c:pt idx="106">
                  <c:v>13.446</c:v>
                </c:pt>
                <c:pt idx="107">
                  <c:v>13.441000000000001</c:v>
                </c:pt>
                <c:pt idx="108">
                  <c:v>13.388999999999999</c:v>
                </c:pt>
                <c:pt idx="109">
                  <c:v>13.379</c:v>
                </c:pt>
                <c:pt idx="110">
                  <c:v>13.37</c:v>
                </c:pt>
                <c:pt idx="111">
                  <c:v>13.308</c:v>
                </c:pt>
                <c:pt idx="112">
                  <c:v>13.25</c:v>
                </c:pt>
                <c:pt idx="113">
                  <c:v>13.215999999999999</c:v>
                </c:pt>
                <c:pt idx="114">
                  <c:v>13.183</c:v>
                </c:pt>
                <c:pt idx="115">
                  <c:v>13.12</c:v>
                </c:pt>
                <c:pt idx="116">
                  <c:v>13.115</c:v>
                </c:pt>
                <c:pt idx="117">
                  <c:v>13.081</c:v>
                </c:pt>
                <c:pt idx="118">
                  <c:v>13.047000000000001</c:v>
                </c:pt>
                <c:pt idx="119">
                  <c:v>13.016999999999999</c:v>
                </c:pt>
                <c:pt idx="120">
                  <c:v>12.949</c:v>
                </c:pt>
                <c:pt idx="121">
                  <c:v>12.923999999999999</c:v>
                </c:pt>
                <c:pt idx="122">
                  <c:v>12.845000000000001</c:v>
                </c:pt>
                <c:pt idx="123">
                  <c:v>12.83</c:v>
                </c:pt>
                <c:pt idx="124">
                  <c:v>12.781000000000001</c:v>
                </c:pt>
                <c:pt idx="125">
                  <c:v>12.771000000000001</c:v>
                </c:pt>
                <c:pt idx="126">
                  <c:v>12.741</c:v>
                </c:pt>
                <c:pt idx="127">
                  <c:v>12.696</c:v>
                </c:pt>
                <c:pt idx="128">
                  <c:v>12.65</c:v>
                </c:pt>
                <c:pt idx="129">
                  <c:v>12.585000000000001</c:v>
                </c:pt>
                <c:pt idx="130">
                  <c:v>12.519</c:v>
                </c:pt>
                <c:pt idx="131">
                  <c:v>12.427</c:v>
                </c:pt>
                <c:pt idx="132">
                  <c:v>12.396000000000001</c:v>
                </c:pt>
                <c:pt idx="133">
                  <c:v>12.381</c:v>
                </c:pt>
                <c:pt idx="134">
                  <c:v>12.314</c:v>
                </c:pt>
                <c:pt idx="135">
                  <c:v>12.241</c:v>
                </c:pt>
                <c:pt idx="136">
                  <c:v>12.194000000000001</c:v>
                </c:pt>
                <c:pt idx="137">
                  <c:v>12.179</c:v>
                </c:pt>
                <c:pt idx="138">
                  <c:v>12.167999999999999</c:v>
                </c:pt>
                <c:pt idx="139">
                  <c:v>12.141999999999999</c:v>
                </c:pt>
                <c:pt idx="140">
                  <c:v>12.121</c:v>
                </c:pt>
                <c:pt idx="141">
                  <c:v>12.084</c:v>
                </c:pt>
                <c:pt idx="142">
                  <c:v>11.989000000000001</c:v>
                </c:pt>
                <c:pt idx="143">
                  <c:v>11.952</c:v>
                </c:pt>
                <c:pt idx="144">
                  <c:v>11.925000000000001</c:v>
                </c:pt>
                <c:pt idx="145">
                  <c:v>11.893000000000001</c:v>
                </c:pt>
                <c:pt idx="146">
                  <c:v>11.888</c:v>
                </c:pt>
                <c:pt idx="147">
                  <c:v>11.877000000000001</c:v>
                </c:pt>
                <c:pt idx="148">
                  <c:v>11.866</c:v>
                </c:pt>
                <c:pt idx="149">
                  <c:v>11.85</c:v>
                </c:pt>
                <c:pt idx="150">
                  <c:v>11.813000000000001</c:v>
                </c:pt>
                <c:pt idx="151">
                  <c:v>11.786</c:v>
                </c:pt>
                <c:pt idx="152">
                  <c:v>11.757999999999999</c:v>
                </c:pt>
                <c:pt idx="153">
                  <c:v>11.726000000000001</c:v>
                </c:pt>
                <c:pt idx="154">
                  <c:v>11.715</c:v>
                </c:pt>
                <c:pt idx="155">
                  <c:v>11.693</c:v>
                </c:pt>
                <c:pt idx="156">
                  <c:v>11.644</c:v>
                </c:pt>
                <c:pt idx="157">
                  <c:v>11.606</c:v>
                </c:pt>
                <c:pt idx="158">
                  <c:v>11.595000000000001</c:v>
                </c:pt>
                <c:pt idx="159">
                  <c:v>11.584</c:v>
                </c:pt>
                <c:pt idx="160">
                  <c:v>11.551</c:v>
                </c:pt>
                <c:pt idx="161">
                  <c:v>11.534000000000001</c:v>
                </c:pt>
                <c:pt idx="162">
                  <c:v>11.507</c:v>
                </c:pt>
                <c:pt idx="163">
                  <c:v>11.49</c:v>
                </c:pt>
                <c:pt idx="164">
                  <c:v>11.407</c:v>
                </c:pt>
                <c:pt idx="165">
                  <c:v>11.323</c:v>
                </c:pt>
                <c:pt idx="166">
                  <c:v>11.317</c:v>
                </c:pt>
                <c:pt idx="167">
                  <c:v>11.278</c:v>
                </c:pt>
                <c:pt idx="168">
                  <c:v>11.231999999999999</c:v>
                </c:pt>
                <c:pt idx="169">
                  <c:v>11.227</c:v>
                </c:pt>
                <c:pt idx="170">
                  <c:v>11.21</c:v>
                </c:pt>
                <c:pt idx="171">
                  <c:v>11.176</c:v>
                </c:pt>
                <c:pt idx="172">
                  <c:v>11.135999999999999</c:v>
                </c:pt>
                <c:pt idx="173">
                  <c:v>11.118</c:v>
                </c:pt>
                <c:pt idx="174">
                  <c:v>11.113</c:v>
                </c:pt>
                <c:pt idx="175">
                  <c:v>11.061</c:v>
                </c:pt>
                <c:pt idx="176">
                  <c:v>11.032</c:v>
                </c:pt>
                <c:pt idx="177">
                  <c:v>11.015000000000001</c:v>
                </c:pt>
                <c:pt idx="178">
                  <c:v>10.951000000000001</c:v>
                </c:pt>
                <c:pt idx="179">
                  <c:v>10.94</c:v>
                </c:pt>
                <c:pt idx="180">
                  <c:v>10.928000000000001</c:v>
                </c:pt>
                <c:pt idx="181">
                  <c:v>10.922000000000001</c:v>
                </c:pt>
                <c:pt idx="182">
                  <c:v>10.91</c:v>
                </c:pt>
                <c:pt idx="183">
                  <c:v>10.881</c:v>
                </c:pt>
                <c:pt idx="184">
                  <c:v>10.852</c:v>
                </c:pt>
                <c:pt idx="185">
                  <c:v>10.781000000000001</c:v>
                </c:pt>
                <c:pt idx="186">
                  <c:v>10.746</c:v>
                </c:pt>
                <c:pt idx="187">
                  <c:v>10.71</c:v>
                </c:pt>
                <c:pt idx="188">
                  <c:v>10.669</c:v>
                </c:pt>
                <c:pt idx="189">
                  <c:v>10.657</c:v>
                </c:pt>
                <c:pt idx="190">
                  <c:v>10.632999999999999</c:v>
                </c:pt>
                <c:pt idx="191">
                  <c:v>10.573</c:v>
                </c:pt>
                <c:pt idx="192">
                  <c:v>10.518000000000001</c:v>
                </c:pt>
                <c:pt idx="193">
                  <c:v>10.506</c:v>
                </c:pt>
                <c:pt idx="194">
                  <c:v>10.47</c:v>
                </c:pt>
                <c:pt idx="195">
                  <c:v>10.427</c:v>
                </c:pt>
                <c:pt idx="196">
                  <c:v>10.409000000000001</c:v>
                </c:pt>
                <c:pt idx="197">
                  <c:v>10.39</c:v>
                </c:pt>
                <c:pt idx="198">
                  <c:v>10.347</c:v>
                </c:pt>
                <c:pt idx="199">
                  <c:v>10.28</c:v>
                </c:pt>
                <c:pt idx="200">
                  <c:v>10.260999999999999</c:v>
                </c:pt>
                <c:pt idx="201">
                  <c:v>10.23</c:v>
                </c:pt>
                <c:pt idx="202">
                  <c:v>10.167</c:v>
                </c:pt>
                <c:pt idx="203">
                  <c:v>10.148999999999999</c:v>
                </c:pt>
                <c:pt idx="204">
                  <c:v>10.135999999999999</c:v>
                </c:pt>
                <c:pt idx="205">
                  <c:v>10.054</c:v>
                </c:pt>
                <c:pt idx="206">
                  <c:v>9.9969999999999999</c:v>
                </c:pt>
                <c:pt idx="207">
                  <c:v>9.952</c:v>
                </c:pt>
                <c:pt idx="208">
                  <c:v>9.92</c:v>
                </c:pt>
                <c:pt idx="209">
                  <c:v>9.8949999999999996</c:v>
                </c:pt>
                <c:pt idx="210">
                  <c:v>9.8879999999999999</c:v>
                </c:pt>
                <c:pt idx="211">
                  <c:v>9.8819999999999997</c:v>
                </c:pt>
                <c:pt idx="212">
                  <c:v>9.8620000000000001</c:v>
                </c:pt>
                <c:pt idx="213">
                  <c:v>9.8239999999999998</c:v>
                </c:pt>
                <c:pt idx="214">
                  <c:v>9.798</c:v>
                </c:pt>
                <c:pt idx="215">
                  <c:v>9.7590000000000003</c:v>
                </c:pt>
                <c:pt idx="216">
                  <c:v>9.7319999999999993</c:v>
                </c:pt>
                <c:pt idx="217">
                  <c:v>9.6999999999999993</c:v>
                </c:pt>
                <c:pt idx="218">
                  <c:v>9.6929999999999996</c:v>
                </c:pt>
                <c:pt idx="219">
                  <c:v>9.5809999999999995</c:v>
                </c:pt>
                <c:pt idx="220">
                  <c:v>9.5670000000000002</c:v>
                </c:pt>
                <c:pt idx="221">
                  <c:v>9.5410000000000004</c:v>
                </c:pt>
                <c:pt idx="222">
                  <c:v>9.5269999999999992</c:v>
                </c:pt>
                <c:pt idx="223">
                  <c:v>9.5139999999999993</c:v>
                </c:pt>
                <c:pt idx="224">
                  <c:v>9.4809999999999999</c:v>
                </c:pt>
                <c:pt idx="225">
                  <c:v>9.4600000000000009</c:v>
                </c:pt>
                <c:pt idx="226">
                  <c:v>9.4060000000000006</c:v>
                </c:pt>
                <c:pt idx="227">
                  <c:v>9.3789999999999996</c:v>
                </c:pt>
                <c:pt idx="228">
                  <c:v>9.3659999999999997</c:v>
                </c:pt>
                <c:pt idx="229">
                  <c:v>9.3520000000000003</c:v>
                </c:pt>
                <c:pt idx="230">
                  <c:v>9.3379999999999992</c:v>
                </c:pt>
                <c:pt idx="231">
                  <c:v>9.3320000000000007</c:v>
                </c:pt>
                <c:pt idx="232">
                  <c:v>9.3109999999999999</c:v>
                </c:pt>
                <c:pt idx="233">
                  <c:v>9.298</c:v>
                </c:pt>
                <c:pt idx="234">
                  <c:v>9.2629999999999999</c:v>
                </c:pt>
                <c:pt idx="235">
                  <c:v>9.2490000000000006</c:v>
                </c:pt>
                <c:pt idx="236">
                  <c:v>9.2289999999999992</c:v>
                </c:pt>
                <c:pt idx="237">
                  <c:v>9.16</c:v>
                </c:pt>
                <c:pt idx="238">
                  <c:v>9.1389999999999993</c:v>
                </c:pt>
                <c:pt idx="239">
                  <c:v>9.1319999999999997</c:v>
                </c:pt>
                <c:pt idx="240">
                  <c:v>9.09</c:v>
                </c:pt>
                <c:pt idx="241">
                  <c:v>9.0690000000000008</c:v>
                </c:pt>
                <c:pt idx="242">
                  <c:v>9.0340000000000007</c:v>
                </c:pt>
                <c:pt idx="243">
                  <c:v>8.9979999999999993</c:v>
                </c:pt>
                <c:pt idx="244">
                  <c:v>8.9909999999999997</c:v>
                </c:pt>
                <c:pt idx="245">
                  <c:v>8.8559999999999999</c:v>
                </c:pt>
                <c:pt idx="246">
                  <c:v>8.8119999999999994</c:v>
                </c:pt>
                <c:pt idx="247">
                  <c:v>8.7910000000000004</c:v>
                </c:pt>
                <c:pt idx="248">
                  <c:v>8.7759999999999998</c:v>
                </c:pt>
                <c:pt idx="249">
                  <c:v>8.7620000000000005</c:v>
                </c:pt>
                <c:pt idx="250">
                  <c:v>8.7249999999999996</c:v>
                </c:pt>
                <c:pt idx="251">
                  <c:v>8.718</c:v>
                </c:pt>
                <c:pt idx="252">
                  <c:v>8.7110000000000003</c:v>
                </c:pt>
                <c:pt idx="253">
                  <c:v>8.7029999999999994</c:v>
                </c:pt>
                <c:pt idx="254">
                  <c:v>8.6449999999999996</c:v>
                </c:pt>
                <c:pt idx="255">
                  <c:v>8.6370000000000005</c:v>
                </c:pt>
                <c:pt idx="256">
                  <c:v>8.6150000000000002</c:v>
                </c:pt>
                <c:pt idx="257">
                  <c:v>8.6</c:v>
                </c:pt>
                <c:pt idx="258">
                  <c:v>8.593</c:v>
                </c:pt>
                <c:pt idx="259">
                  <c:v>8.5779999999999994</c:v>
                </c:pt>
                <c:pt idx="260">
                  <c:v>8.5190000000000001</c:v>
                </c:pt>
                <c:pt idx="261">
                  <c:v>8.4890000000000008</c:v>
                </c:pt>
                <c:pt idx="262">
                  <c:v>8.4589999999999996</c:v>
                </c:pt>
                <c:pt idx="263">
                  <c:v>8.391</c:v>
                </c:pt>
                <c:pt idx="264">
                  <c:v>8.3829999999999991</c:v>
                </c:pt>
                <c:pt idx="265">
                  <c:v>8.375</c:v>
                </c:pt>
                <c:pt idx="266">
                  <c:v>8.3450000000000006</c:v>
                </c:pt>
                <c:pt idx="267">
                  <c:v>8.3219999999999992</c:v>
                </c:pt>
                <c:pt idx="268">
                  <c:v>8.2680000000000007</c:v>
                </c:pt>
                <c:pt idx="269">
                  <c:v>8.2609999999999992</c:v>
                </c:pt>
                <c:pt idx="270">
                  <c:v>8.2449999999999992</c:v>
                </c:pt>
                <c:pt idx="271">
                  <c:v>8.2059999999999995</c:v>
                </c:pt>
                <c:pt idx="272">
                  <c:v>8.16</c:v>
                </c:pt>
                <c:pt idx="273">
                  <c:v>8.1050000000000004</c:v>
                </c:pt>
                <c:pt idx="274">
                  <c:v>8.0809999999999995</c:v>
                </c:pt>
                <c:pt idx="275">
                  <c:v>8.0739999999999998</c:v>
                </c:pt>
                <c:pt idx="276">
                  <c:v>8.0340000000000007</c:v>
                </c:pt>
                <c:pt idx="277">
                  <c:v>8.0259999999999998</c:v>
                </c:pt>
                <c:pt idx="278">
                  <c:v>8.0020000000000007</c:v>
                </c:pt>
                <c:pt idx="279">
                  <c:v>7.9939999999999998</c:v>
                </c:pt>
                <c:pt idx="280">
                  <c:v>7.97</c:v>
                </c:pt>
                <c:pt idx="281">
                  <c:v>7.9459999999999997</c:v>
                </c:pt>
                <c:pt idx="282">
                  <c:v>7.9139999999999997</c:v>
                </c:pt>
                <c:pt idx="283">
                  <c:v>7.9059999999999997</c:v>
                </c:pt>
                <c:pt idx="284">
                  <c:v>7.8819999999999997</c:v>
                </c:pt>
                <c:pt idx="285">
                  <c:v>7.85</c:v>
                </c:pt>
                <c:pt idx="286">
                  <c:v>7.8419999999999996</c:v>
                </c:pt>
                <c:pt idx="287">
                  <c:v>7.8330000000000002</c:v>
                </c:pt>
                <c:pt idx="288">
                  <c:v>7.8170000000000002</c:v>
                </c:pt>
                <c:pt idx="289">
                  <c:v>7.7679999999999998</c:v>
                </c:pt>
                <c:pt idx="290">
                  <c:v>7.7270000000000003</c:v>
                </c:pt>
                <c:pt idx="291">
                  <c:v>7.7190000000000003</c:v>
                </c:pt>
                <c:pt idx="292">
                  <c:v>7.7110000000000003</c:v>
                </c:pt>
                <c:pt idx="293">
                  <c:v>7.6859999999999999</c:v>
                </c:pt>
                <c:pt idx="294">
                  <c:v>7.6769999999999996</c:v>
                </c:pt>
                <c:pt idx="295">
                  <c:v>7.6529999999999996</c:v>
                </c:pt>
                <c:pt idx="296">
                  <c:v>7.6109999999999998</c:v>
                </c:pt>
                <c:pt idx="297">
                  <c:v>7.6020000000000003</c:v>
                </c:pt>
                <c:pt idx="298">
                  <c:v>7.569</c:v>
                </c:pt>
                <c:pt idx="299">
                  <c:v>7.5439999999999996</c:v>
                </c:pt>
                <c:pt idx="300">
                  <c:v>7.5270000000000001</c:v>
                </c:pt>
                <c:pt idx="301">
                  <c:v>7.5010000000000003</c:v>
                </c:pt>
                <c:pt idx="302">
                  <c:v>7.476</c:v>
                </c:pt>
                <c:pt idx="303">
                  <c:v>7.4420000000000002</c:v>
                </c:pt>
                <c:pt idx="304">
                  <c:v>7.4160000000000004</c:v>
                </c:pt>
                <c:pt idx="305">
                  <c:v>7.3470000000000004</c:v>
                </c:pt>
                <c:pt idx="306">
                  <c:v>7.33</c:v>
                </c:pt>
                <c:pt idx="307">
                  <c:v>7.3120000000000003</c:v>
                </c:pt>
                <c:pt idx="308">
                  <c:v>7.3040000000000003</c:v>
                </c:pt>
                <c:pt idx="309">
                  <c:v>7.2690000000000001</c:v>
                </c:pt>
                <c:pt idx="310">
                  <c:v>7.2329999999999997</c:v>
                </c:pt>
                <c:pt idx="311">
                  <c:v>7.1890000000000001</c:v>
                </c:pt>
                <c:pt idx="312">
                  <c:v>7.18</c:v>
                </c:pt>
                <c:pt idx="313">
                  <c:v>7.1269999999999998</c:v>
                </c:pt>
                <c:pt idx="314">
                  <c:v>7.1180000000000003</c:v>
                </c:pt>
                <c:pt idx="315">
                  <c:v>7.0819999999999999</c:v>
                </c:pt>
                <c:pt idx="316">
                  <c:v>7.0730000000000004</c:v>
                </c:pt>
                <c:pt idx="317">
                  <c:v>7.0549999999999997</c:v>
                </c:pt>
                <c:pt idx="318">
                  <c:v>7.0369999999999999</c:v>
                </c:pt>
                <c:pt idx="319">
                  <c:v>7.0279999999999996</c:v>
                </c:pt>
                <c:pt idx="320">
                  <c:v>7.0010000000000003</c:v>
                </c:pt>
                <c:pt idx="321">
                  <c:v>6.992</c:v>
                </c:pt>
                <c:pt idx="322">
                  <c:v>6.9829999999999997</c:v>
                </c:pt>
                <c:pt idx="323">
                  <c:v>6.9550000000000001</c:v>
                </c:pt>
                <c:pt idx="324">
                  <c:v>6.9089999999999998</c:v>
                </c:pt>
                <c:pt idx="325">
                  <c:v>6.891</c:v>
                </c:pt>
                <c:pt idx="326">
                  <c:v>6.8449999999999998</c:v>
                </c:pt>
                <c:pt idx="327">
                  <c:v>6.8259999999999996</c:v>
                </c:pt>
                <c:pt idx="328">
                  <c:v>6.8070000000000004</c:v>
                </c:pt>
                <c:pt idx="329">
                  <c:v>6.798</c:v>
                </c:pt>
                <c:pt idx="330">
                  <c:v>6.7320000000000002</c:v>
                </c:pt>
                <c:pt idx="331">
                  <c:v>6.7229999999999999</c:v>
                </c:pt>
                <c:pt idx="332">
                  <c:v>6.7130000000000001</c:v>
                </c:pt>
                <c:pt idx="333">
                  <c:v>6.6660000000000004</c:v>
                </c:pt>
                <c:pt idx="334">
                  <c:v>6.6369999999999996</c:v>
                </c:pt>
                <c:pt idx="335">
                  <c:v>6.569</c:v>
                </c:pt>
                <c:pt idx="336">
                  <c:v>6.55</c:v>
                </c:pt>
                <c:pt idx="337">
                  <c:v>6.54</c:v>
                </c:pt>
                <c:pt idx="338">
                  <c:v>6.53</c:v>
                </c:pt>
                <c:pt idx="339">
                  <c:v>6.5209999999999999</c:v>
                </c:pt>
                <c:pt idx="340">
                  <c:v>6.4909999999999997</c:v>
                </c:pt>
                <c:pt idx="341">
                  <c:v>6.4820000000000002</c:v>
                </c:pt>
                <c:pt idx="342">
                  <c:v>6.4320000000000004</c:v>
                </c:pt>
                <c:pt idx="343">
                  <c:v>6.4020000000000001</c:v>
                </c:pt>
                <c:pt idx="344">
                  <c:v>6.3529999999999998</c:v>
                </c:pt>
                <c:pt idx="345">
                  <c:v>6.343</c:v>
                </c:pt>
                <c:pt idx="346">
                  <c:v>6.3330000000000002</c:v>
                </c:pt>
                <c:pt idx="347">
                  <c:v>6.3019999999999996</c:v>
                </c:pt>
                <c:pt idx="348">
                  <c:v>6.2919999999999998</c:v>
                </c:pt>
                <c:pt idx="349">
                  <c:v>6.282</c:v>
                </c:pt>
                <c:pt idx="350">
                  <c:v>6.2409999999999997</c:v>
                </c:pt>
                <c:pt idx="351">
                  <c:v>6.2210000000000001</c:v>
                </c:pt>
                <c:pt idx="352">
                  <c:v>6.2</c:v>
                </c:pt>
                <c:pt idx="353">
                  <c:v>6.17</c:v>
                </c:pt>
                <c:pt idx="354">
                  <c:v>6.1390000000000002</c:v>
                </c:pt>
                <c:pt idx="355">
                  <c:v>6.1280000000000001</c:v>
                </c:pt>
                <c:pt idx="356">
                  <c:v>6.1180000000000003</c:v>
                </c:pt>
                <c:pt idx="357">
                  <c:v>6.0970000000000004</c:v>
                </c:pt>
                <c:pt idx="358">
                  <c:v>6.0860000000000003</c:v>
                </c:pt>
                <c:pt idx="359">
                  <c:v>6.0759999999999996</c:v>
                </c:pt>
                <c:pt idx="360">
                  <c:v>6.0229999999999997</c:v>
                </c:pt>
                <c:pt idx="361">
                  <c:v>6.0129999999999999</c:v>
                </c:pt>
                <c:pt idx="362">
                  <c:v>5.9809999999999999</c:v>
                </c:pt>
                <c:pt idx="363">
                  <c:v>5.9279999999999999</c:v>
                </c:pt>
                <c:pt idx="364">
                  <c:v>5.9169999999999998</c:v>
                </c:pt>
                <c:pt idx="365">
                  <c:v>5.8840000000000003</c:v>
                </c:pt>
                <c:pt idx="366">
                  <c:v>5.8739999999999997</c:v>
                </c:pt>
                <c:pt idx="367">
                  <c:v>5.8630000000000004</c:v>
                </c:pt>
                <c:pt idx="368">
                  <c:v>5.8410000000000002</c:v>
                </c:pt>
                <c:pt idx="369">
                  <c:v>5.83</c:v>
                </c:pt>
                <c:pt idx="370">
                  <c:v>5.7750000000000004</c:v>
                </c:pt>
                <c:pt idx="371">
                  <c:v>5.7640000000000002</c:v>
                </c:pt>
                <c:pt idx="372">
                  <c:v>5.7530000000000001</c:v>
                </c:pt>
                <c:pt idx="373">
                  <c:v>5.7309999999999999</c:v>
                </c:pt>
                <c:pt idx="374">
                  <c:v>5.72</c:v>
                </c:pt>
                <c:pt idx="375">
                  <c:v>5.6749999999999998</c:v>
                </c:pt>
                <c:pt idx="376">
                  <c:v>5.6529999999999996</c:v>
                </c:pt>
                <c:pt idx="377">
                  <c:v>5.6189999999999998</c:v>
                </c:pt>
                <c:pt idx="378">
                  <c:v>5.6070000000000002</c:v>
                </c:pt>
                <c:pt idx="379">
                  <c:v>5.5960000000000001</c:v>
                </c:pt>
                <c:pt idx="380">
                  <c:v>5.585</c:v>
                </c:pt>
                <c:pt idx="381">
                  <c:v>5.5620000000000003</c:v>
                </c:pt>
                <c:pt idx="382">
                  <c:v>5.5270000000000001</c:v>
                </c:pt>
                <c:pt idx="383">
                  <c:v>5.4930000000000003</c:v>
                </c:pt>
                <c:pt idx="384">
                  <c:v>5.4809999999999999</c:v>
                </c:pt>
                <c:pt idx="385">
                  <c:v>5.47</c:v>
                </c:pt>
                <c:pt idx="386">
                  <c:v>5.4459999999999997</c:v>
                </c:pt>
                <c:pt idx="387">
                  <c:v>5.4340000000000002</c:v>
                </c:pt>
                <c:pt idx="388">
                  <c:v>5.423</c:v>
                </c:pt>
                <c:pt idx="389">
                  <c:v>5.4109999999999996</c:v>
                </c:pt>
                <c:pt idx="390">
                  <c:v>5.3869999999999996</c:v>
                </c:pt>
                <c:pt idx="391">
                  <c:v>5.3760000000000003</c:v>
                </c:pt>
                <c:pt idx="392">
                  <c:v>5.3639999999999999</c:v>
                </c:pt>
                <c:pt idx="393">
                  <c:v>5.3520000000000003</c:v>
                </c:pt>
                <c:pt idx="394">
                  <c:v>5.3159999999999998</c:v>
                </c:pt>
                <c:pt idx="395">
                  <c:v>5.3040000000000003</c:v>
                </c:pt>
                <c:pt idx="396">
                  <c:v>5.2439999999999998</c:v>
                </c:pt>
                <c:pt idx="397">
                  <c:v>5.2069999999999999</c:v>
                </c:pt>
                <c:pt idx="398">
                  <c:v>5.1950000000000003</c:v>
                </c:pt>
                <c:pt idx="399">
                  <c:v>5.1829999999999998</c:v>
                </c:pt>
                <c:pt idx="400">
                  <c:v>5.17</c:v>
                </c:pt>
                <c:pt idx="401">
                  <c:v>5.1459999999999999</c:v>
                </c:pt>
                <c:pt idx="402">
                  <c:v>5.133</c:v>
                </c:pt>
                <c:pt idx="403">
                  <c:v>5.1210000000000004</c:v>
                </c:pt>
                <c:pt idx="404">
                  <c:v>5.0960000000000001</c:v>
                </c:pt>
                <c:pt idx="405">
                  <c:v>5.0830000000000002</c:v>
                </c:pt>
                <c:pt idx="406">
                  <c:v>5.0330000000000004</c:v>
                </c:pt>
                <c:pt idx="407">
                  <c:v>5.0199999999999996</c:v>
                </c:pt>
                <c:pt idx="408">
                  <c:v>5.008</c:v>
                </c:pt>
                <c:pt idx="409">
                  <c:v>4.9950000000000001</c:v>
                </c:pt>
                <c:pt idx="410">
                  <c:v>4.9569999999999999</c:v>
                </c:pt>
                <c:pt idx="411">
                  <c:v>4.944</c:v>
                </c:pt>
                <c:pt idx="412">
                  <c:v>4.931</c:v>
                </c:pt>
                <c:pt idx="413">
                  <c:v>4.9050000000000002</c:v>
                </c:pt>
                <c:pt idx="414">
                  <c:v>4.8920000000000003</c:v>
                </c:pt>
                <c:pt idx="415">
                  <c:v>4.8789999999999996</c:v>
                </c:pt>
                <c:pt idx="416">
                  <c:v>4.84</c:v>
                </c:pt>
                <c:pt idx="417">
                  <c:v>4.827</c:v>
                </c:pt>
                <c:pt idx="418">
                  <c:v>4.8129999999999997</c:v>
                </c:pt>
                <c:pt idx="419">
                  <c:v>4.8</c:v>
                </c:pt>
                <c:pt idx="420">
                  <c:v>4.7729999999999997</c:v>
                </c:pt>
                <c:pt idx="421">
                  <c:v>4.76</c:v>
                </c:pt>
                <c:pt idx="422">
                  <c:v>4.7469999999999999</c:v>
                </c:pt>
                <c:pt idx="423">
                  <c:v>4.7329999999999997</c:v>
                </c:pt>
                <c:pt idx="424">
                  <c:v>4.7060000000000004</c:v>
                </c:pt>
                <c:pt idx="425">
                  <c:v>4.6929999999999996</c:v>
                </c:pt>
                <c:pt idx="426">
                  <c:v>4.6790000000000003</c:v>
                </c:pt>
                <c:pt idx="427">
                  <c:v>4.6660000000000004</c:v>
                </c:pt>
                <c:pt idx="428">
                  <c:v>4.6379999999999999</c:v>
                </c:pt>
                <c:pt idx="429">
                  <c:v>4.6239999999999997</c:v>
                </c:pt>
                <c:pt idx="430">
                  <c:v>4.5970000000000004</c:v>
                </c:pt>
                <c:pt idx="431">
                  <c:v>4.569</c:v>
                </c:pt>
                <c:pt idx="432">
                  <c:v>4.5410000000000004</c:v>
                </c:pt>
                <c:pt idx="433">
                  <c:v>4.5270000000000001</c:v>
                </c:pt>
                <c:pt idx="434">
                  <c:v>4.4989999999999997</c:v>
                </c:pt>
                <c:pt idx="435">
                  <c:v>4.4710000000000001</c:v>
                </c:pt>
                <c:pt idx="436">
                  <c:v>4.4560000000000004</c:v>
                </c:pt>
                <c:pt idx="437">
                  <c:v>4.4279999999999999</c:v>
                </c:pt>
                <c:pt idx="438">
                  <c:v>4.4130000000000003</c:v>
                </c:pt>
                <c:pt idx="439">
                  <c:v>4.399</c:v>
                </c:pt>
                <c:pt idx="440">
                  <c:v>4.3550000000000004</c:v>
                </c:pt>
                <c:pt idx="441">
                  <c:v>4.34</c:v>
                </c:pt>
                <c:pt idx="442">
                  <c:v>4.3259999999999996</c:v>
                </c:pt>
                <c:pt idx="443">
                  <c:v>4.3109999999999999</c:v>
                </c:pt>
                <c:pt idx="444">
                  <c:v>4.2809999999999997</c:v>
                </c:pt>
                <c:pt idx="445">
                  <c:v>4.2670000000000003</c:v>
                </c:pt>
                <c:pt idx="446">
                  <c:v>4.2519999999999998</c:v>
                </c:pt>
                <c:pt idx="447">
                  <c:v>4.2370000000000001</c:v>
                </c:pt>
                <c:pt idx="448">
                  <c:v>4.2060000000000004</c:v>
                </c:pt>
                <c:pt idx="449">
                  <c:v>4.1909999999999998</c:v>
                </c:pt>
                <c:pt idx="450">
                  <c:v>4.1760000000000002</c:v>
                </c:pt>
                <c:pt idx="451">
                  <c:v>4.1449999999999996</c:v>
                </c:pt>
                <c:pt idx="452">
                  <c:v>4.13</c:v>
                </c:pt>
                <c:pt idx="453">
                  <c:v>4.0990000000000002</c:v>
                </c:pt>
                <c:pt idx="454">
                  <c:v>4.0679999999999996</c:v>
                </c:pt>
                <c:pt idx="455">
                  <c:v>4.0519999999999996</c:v>
                </c:pt>
                <c:pt idx="456">
                  <c:v>4.0369999999999999</c:v>
                </c:pt>
                <c:pt idx="457">
                  <c:v>4.0209999999999999</c:v>
                </c:pt>
                <c:pt idx="458">
                  <c:v>3.9889999999999999</c:v>
                </c:pt>
                <c:pt idx="459">
                  <c:v>3.9569999999999999</c:v>
                </c:pt>
                <c:pt idx="460">
                  <c:v>3.9409999999999998</c:v>
                </c:pt>
                <c:pt idx="461">
                  <c:v>3.9079999999999999</c:v>
                </c:pt>
                <c:pt idx="462">
                  <c:v>3.8919999999999999</c:v>
                </c:pt>
              </c:numCache>
            </c:numRef>
          </c:xVal>
          <c:yVal>
            <c:numRef>
              <c:f>'Block III (Giorgio) '!$AH$94:$AH$556</c:f>
              <c:numCache>
                <c:formatCode>General</c:formatCode>
                <c:ptCount val="463"/>
                <c:pt idx="0">
                  <c:v>87</c:v>
                </c:pt>
                <c:pt idx="1">
                  <c:v>88</c:v>
                </c:pt>
                <c:pt idx="2">
                  <c:v>89</c:v>
                </c:pt>
                <c:pt idx="3">
                  <c:v>90</c:v>
                </c:pt>
                <c:pt idx="4">
                  <c:v>91</c:v>
                </c:pt>
                <c:pt idx="5">
                  <c:v>92</c:v>
                </c:pt>
                <c:pt idx="6">
                  <c:v>93</c:v>
                </c:pt>
                <c:pt idx="7">
                  <c:v>94</c:v>
                </c:pt>
                <c:pt idx="8">
                  <c:v>95</c:v>
                </c:pt>
                <c:pt idx="9">
                  <c:v>96</c:v>
                </c:pt>
                <c:pt idx="10">
                  <c:v>97</c:v>
                </c:pt>
                <c:pt idx="11">
                  <c:v>98</c:v>
                </c:pt>
                <c:pt idx="12">
                  <c:v>99</c:v>
                </c:pt>
                <c:pt idx="13">
                  <c:v>100</c:v>
                </c:pt>
                <c:pt idx="14">
                  <c:v>101</c:v>
                </c:pt>
                <c:pt idx="15">
                  <c:v>102</c:v>
                </c:pt>
                <c:pt idx="16">
                  <c:v>103</c:v>
                </c:pt>
                <c:pt idx="17">
                  <c:v>104</c:v>
                </c:pt>
                <c:pt idx="18">
                  <c:v>105</c:v>
                </c:pt>
                <c:pt idx="19">
                  <c:v>106</c:v>
                </c:pt>
                <c:pt idx="20">
                  <c:v>107</c:v>
                </c:pt>
                <c:pt idx="21">
                  <c:v>108</c:v>
                </c:pt>
                <c:pt idx="22">
                  <c:v>109</c:v>
                </c:pt>
                <c:pt idx="23">
                  <c:v>110</c:v>
                </c:pt>
                <c:pt idx="24">
                  <c:v>111</c:v>
                </c:pt>
                <c:pt idx="25">
                  <c:v>112</c:v>
                </c:pt>
                <c:pt idx="26">
                  <c:v>113</c:v>
                </c:pt>
                <c:pt idx="27">
                  <c:v>114</c:v>
                </c:pt>
                <c:pt idx="28">
                  <c:v>115</c:v>
                </c:pt>
                <c:pt idx="29">
                  <c:v>116</c:v>
                </c:pt>
                <c:pt idx="30">
                  <c:v>117</c:v>
                </c:pt>
                <c:pt idx="31">
                  <c:v>118</c:v>
                </c:pt>
                <c:pt idx="32">
                  <c:v>119</c:v>
                </c:pt>
                <c:pt idx="33">
                  <c:v>120</c:v>
                </c:pt>
                <c:pt idx="34">
                  <c:v>121</c:v>
                </c:pt>
                <c:pt idx="35">
                  <c:v>122</c:v>
                </c:pt>
                <c:pt idx="36">
                  <c:v>123</c:v>
                </c:pt>
                <c:pt idx="37">
                  <c:v>124</c:v>
                </c:pt>
                <c:pt idx="38">
                  <c:v>125</c:v>
                </c:pt>
                <c:pt idx="39">
                  <c:v>126</c:v>
                </c:pt>
                <c:pt idx="40">
                  <c:v>127</c:v>
                </c:pt>
                <c:pt idx="41">
                  <c:v>128</c:v>
                </c:pt>
                <c:pt idx="42">
                  <c:v>129</c:v>
                </c:pt>
                <c:pt idx="43">
                  <c:v>130</c:v>
                </c:pt>
                <c:pt idx="44">
                  <c:v>131</c:v>
                </c:pt>
                <c:pt idx="45">
                  <c:v>132</c:v>
                </c:pt>
                <c:pt idx="46">
                  <c:v>133</c:v>
                </c:pt>
                <c:pt idx="47">
                  <c:v>134</c:v>
                </c:pt>
                <c:pt idx="48">
                  <c:v>135</c:v>
                </c:pt>
                <c:pt idx="49">
                  <c:v>136</c:v>
                </c:pt>
                <c:pt idx="50">
                  <c:v>137</c:v>
                </c:pt>
                <c:pt idx="51">
                  <c:v>138</c:v>
                </c:pt>
                <c:pt idx="52">
                  <c:v>139</c:v>
                </c:pt>
                <c:pt idx="53">
                  <c:v>140</c:v>
                </c:pt>
                <c:pt idx="54">
                  <c:v>141</c:v>
                </c:pt>
                <c:pt idx="55">
                  <c:v>142</c:v>
                </c:pt>
                <c:pt idx="56">
                  <c:v>143</c:v>
                </c:pt>
                <c:pt idx="57">
                  <c:v>144</c:v>
                </c:pt>
                <c:pt idx="58">
                  <c:v>145</c:v>
                </c:pt>
                <c:pt idx="59">
                  <c:v>146</c:v>
                </c:pt>
                <c:pt idx="60">
                  <c:v>147</c:v>
                </c:pt>
                <c:pt idx="61">
                  <c:v>148</c:v>
                </c:pt>
                <c:pt idx="62">
                  <c:v>149</c:v>
                </c:pt>
                <c:pt idx="63">
                  <c:v>150</c:v>
                </c:pt>
                <c:pt idx="64">
                  <c:v>151</c:v>
                </c:pt>
                <c:pt idx="65">
                  <c:v>152</c:v>
                </c:pt>
                <c:pt idx="66">
                  <c:v>153</c:v>
                </c:pt>
                <c:pt idx="67">
                  <c:v>154</c:v>
                </c:pt>
                <c:pt idx="68">
                  <c:v>155</c:v>
                </c:pt>
                <c:pt idx="69">
                  <c:v>156</c:v>
                </c:pt>
                <c:pt idx="70">
                  <c:v>157</c:v>
                </c:pt>
                <c:pt idx="71">
                  <c:v>158</c:v>
                </c:pt>
                <c:pt idx="72">
                  <c:v>159</c:v>
                </c:pt>
                <c:pt idx="73">
                  <c:v>160</c:v>
                </c:pt>
                <c:pt idx="74">
                  <c:v>161</c:v>
                </c:pt>
                <c:pt idx="75">
                  <c:v>162</c:v>
                </c:pt>
                <c:pt idx="76">
                  <c:v>163</c:v>
                </c:pt>
                <c:pt idx="77">
                  <c:v>165</c:v>
                </c:pt>
                <c:pt idx="78">
                  <c:v>166</c:v>
                </c:pt>
                <c:pt idx="79">
                  <c:v>167</c:v>
                </c:pt>
                <c:pt idx="80">
                  <c:v>168</c:v>
                </c:pt>
                <c:pt idx="81">
                  <c:v>169</c:v>
                </c:pt>
                <c:pt idx="82">
                  <c:v>170</c:v>
                </c:pt>
                <c:pt idx="83">
                  <c:v>171</c:v>
                </c:pt>
                <c:pt idx="84">
                  <c:v>172</c:v>
                </c:pt>
                <c:pt idx="85">
                  <c:v>173</c:v>
                </c:pt>
                <c:pt idx="86">
                  <c:v>174</c:v>
                </c:pt>
                <c:pt idx="87">
                  <c:v>175</c:v>
                </c:pt>
                <c:pt idx="88">
                  <c:v>176</c:v>
                </c:pt>
                <c:pt idx="89">
                  <c:v>177</c:v>
                </c:pt>
                <c:pt idx="90">
                  <c:v>178</c:v>
                </c:pt>
                <c:pt idx="91">
                  <c:v>179</c:v>
                </c:pt>
                <c:pt idx="92">
                  <c:v>180</c:v>
                </c:pt>
                <c:pt idx="93">
                  <c:v>181</c:v>
                </c:pt>
                <c:pt idx="94">
                  <c:v>182</c:v>
                </c:pt>
                <c:pt idx="95">
                  <c:v>183</c:v>
                </c:pt>
                <c:pt idx="96">
                  <c:v>184</c:v>
                </c:pt>
                <c:pt idx="97">
                  <c:v>186</c:v>
                </c:pt>
                <c:pt idx="98">
                  <c:v>187</c:v>
                </c:pt>
                <c:pt idx="99">
                  <c:v>188</c:v>
                </c:pt>
                <c:pt idx="100">
                  <c:v>189</c:v>
                </c:pt>
                <c:pt idx="101">
                  <c:v>190</c:v>
                </c:pt>
                <c:pt idx="102">
                  <c:v>191</c:v>
                </c:pt>
                <c:pt idx="103">
                  <c:v>192</c:v>
                </c:pt>
                <c:pt idx="104">
                  <c:v>193</c:v>
                </c:pt>
                <c:pt idx="105">
                  <c:v>194</c:v>
                </c:pt>
                <c:pt idx="106">
                  <c:v>196</c:v>
                </c:pt>
                <c:pt idx="107">
                  <c:v>197</c:v>
                </c:pt>
                <c:pt idx="108">
                  <c:v>198</c:v>
                </c:pt>
                <c:pt idx="109">
                  <c:v>199</c:v>
                </c:pt>
                <c:pt idx="110">
                  <c:v>200</c:v>
                </c:pt>
                <c:pt idx="111">
                  <c:v>201</c:v>
                </c:pt>
                <c:pt idx="112">
                  <c:v>203</c:v>
                </c:pt>
                <c:pt idx="113">
                  <c:v>204</c:v>
                </c:pt>
                <c:pt idx="114">
                  <c:v>205</c:v>
                </c:pt>
                <c:pt idx="115">
                  <c:v>206</c:v>
                </c:pt>
                <c:pt idx="116">
                  <c:v>207</c:v>
                </c:pt>
                <c:pt idx="117">
                  <c:v>208</c:v>
                </c:pt>
                <c:pt idx="118">
                  <c:v>209</c:v>
                </c:pt>
                <c:pt idx="119">
                  <c:v>210</c:v>
                </c:pt>
                <c:pt idx="120">
                  <c:v>211</c:v>
                </c:pt>
                <c:pt idx="121">
                  <c:v>212</c:v>
                </c:pt>
                <c:pt idx="122">
                  <c:v>213</c:v>
                </c:pt>
                <c:pt idx="123">
                  <c:v>214</c:v>
                </c:pt>
                <c:pt idx="124">
                  <c:v>215</c:v>
                </c:pt>
                <c:pt idx="125">
                  <c:v>216</c:v>
                </c:pt>
                <c:pt idx="126">
                  <c:v>217</c:v>
                </c:pt>
                <c:pt idx="127">
                  <c:v>218</c:v>
                </c:pt>
                <c:pt idx="128">
                  <c:v>219</c:v>
                </c:pt>
                <c:pt idx="129">
                  <c:v>220</c:v>
                </c:pt>
                <c:pt idx="130">
                  <c:v>222</c:v>
                </c:pt>
                <c:pt idx="131">
                  <c:v>223</c:v>
                </c:pt>
                <c:pt idx="132">
                  <c:v>225</c:v>
                </c:pt>
                <c:pt idx="133">
                  <c:v>226</c:v>
                </c:pt>
                <c:pt idx="134">
                  <c:v>227</c:v>
                </c:pt>
                <c:pt idx="135">
                  <c:v>228</c:v>
                </c:pt>
                <c:pt idx="136">
                  <c:v>229</c:v>
                </c:pt>
                <c:pt idx="137">
                  <c:v>230</c:v>
                </c:pt>
                <c:pt idx="138">
                  <c:v>232</c:v>
                </c:pt>
                <c:pt idx="139">
                  <c:v>233</c:v>
                </c:pt>
                <c:pt idx="140">
                  <c:v>234</c:v>
                </c:pt>
                <c:pt idx="141">
                  <c:v>235</c:v>
                </c:pt>
                <c:pt idx="142">
                  <c:v>236</c:v>
                </c:pt>
                <c:pt idx="143">
                  <c:v>237</c:v>
                </c:pt>
                <c:pt idx="144">
                  <c:v>238</c:v>
                </c:pt>
                <c:pt idx="145">
                  <c:v>240</c:v>
                </c:pt>
                <c:pt idx="146">
                  <c:v>241</c:v>
                </c:pt>
                <c:pt idx="147">
                  <c:v>242</c:v>
                </c:pt>
                <c:pt idx="148">
                  <c:v>244</c:v>
                </c:pt>
                <c:pt idx="149">
                  <c:v>245</c:v>
                </c:pt>
                <c:pt idx="150">
                  <c:v>246</c:v>
                </c:pt>
                <c:pt idx="151">
                  <c:v>247</c:v>
                </c:pt>
                <c:pt idx="152">
                  <c:v>249</c:v>
                </c:pt>
                <c:pt idx="153">
                  <c:v>250</c:v>
                </c:pt>
                <c:pt idx="154">
                  <c:v>251</c:v>
                </c:pt>
                <c:pt idx="155">
                  <c:v>253</c:v>
                </c:pt>
                <c:pt idx="156">
                  <c:v>254</c:v>
                </c:pt>
                <c:pt idx="157">
                  <c:v>255</c:v>
                </c:pt>
                <c:pt idx="158">
                  <c:v>257</c:v>
                </c:pt>
                <c:pt idx="159">
                  <c:v>258</c:v>
                </c:pt>
                <c:pt idx="160">
                  <c:v>259</c:v>
                </c:pt>
                <c:pt idx="161">
                  <c:v>260</c:v>
                </c:pt>
                <c:pt idx="162">
                  <c:v>261</c:v>
                </c:pt>
                <c:pt idx="163">
                  <c:v>262</c:v>
                </c:pt>
                <c:pt idx="164">
                  <c:v>263</c:v>
                </c:pt>
                <c:pt idx="165">
                  <c:v>264</c:v>
                </c:pt>
                <c:pt idx="166">
                  <c:v>265</c:v>
                </c:pt>
                <c:pt idx="167">
                  <c:v>266</c:v>
                </c:pt>
                <c:pt idx="168">
                  <c:v>267</c:v>
                </c:pt>
                <c:pt idx="169">
                  <c:v>268</c:v>
                </c:pt>
                <c:pt idx="170">
                  <c:v>270</c:v>
                </c:pt>
                <c:pt idx="171">
                  <c:v>271</c:v>
                </c:pt>
                <c:pt idx="172">
                  <c:v>272</c:v>
                </c:pt>
                <c:pt idx="173">
                  <c:v>273</c:v>
                </c:pt>
                <c:pt idx="174">
                  <c:v>274</c:v>
                </c:pt>
                <c:pt idx="175">
                  <c:v>275</c:v>
                </c:pt>
                <c:pt idx="176">
                  <c:v>276</c:v>
                </c:pt>
                <c:pt idx="177">
                  <c:v>277</c:v>
                </c:pt>
                <c:pt idx="178">
                  <c:v>278</c:v>
                </c:pt>
                <c:pt idx="179">
                  <c:v>279</c:v>
                </c:pt>
                <c:pt idx="180">
                  <c:v>281</c:v>
                </c:pt>
                <c:pt idx="181">
                  <c:v>282</c:v>
                </c:pt>
                <c:pt idx="182">
                  <c:v>283</c:v>
                </c:pt>
                <c:pt idx="183">
                  <c:v>284</c:v>
                </c:pt>
                <c:pt idx="184">
                  <c:v>286</c:v>
                </c:pt>
                <c:pt idx="185">
                  <c:v>287</c:v>
                </c:pt>
                <c:pt idx="186">
                  <c:v>288</c:v>
                </c:pt>
                <c:pt idx="187">
                  <c:v>290</c:v>
                </c:pt>
                <c:pt idx="188">
                  <c:v>291</c:v>
                </c:pt>
                <c:pt idx="189">
                  <c:v>292</c:v>
                </c:pt>
                <c:pt idx="190">
                  <c:v>293</c:v>
                </c:pt>
                <c:pt idx="191">
                  <c:v>294</c:v>
                </c:pt>
                <c:pt idx="192">
                  <c:v>295</c:v>
                </c:pt>
                <c:pt idx="193">
                  <c:v>296</c:v>
                </c:pt>
                <c:pt idx="194">
                  <c:v>297</c:v>
                </c:pt>
                <c:pt idx="195">
                  <c:v>298</c:v>
                </c:pt>
                <c:pt idx="196">
                  <c:v>299</c:v>
                </c:pt>
                <c:pt idx="197">
                  <c:v>301</c:v>
                </c:pt>
                <c:pt idx="198">
                  <c:v>302</c:v>
                </c:pt>
                <c:pt idx="199">
                  <c:v>303</c:v>
                </c:pt>
                <c:pt idx="200">
                  <c:v>307</c:v>
                </c:pt>
                <c:pt idx="201">
                  <c:v>308</c:v>
                </c:pt>
                <c:pt idx="202">
                  <c:v>309</c:v>
                </c:pt>
                <c:pt idx="203">
                  <c:v>310</c:v>
                </c:pt>
                <c:pt idx="204">
                  <c:v>311</c:v>
                </c:pt>
                <c:pt idx="205">
                  <c:v>312</c:v>
                </c:pt>
                <c:pt idx="206">
                  <c:v>313</c:v>
                </c:pt>
                <c:pt idx="207">
                  <c:v>314</c:v>
                </c:pt>
                <c:pt idx="208">
                  <c:v>315</c:v>
                </c:pt>
                <c:pt idx="209">
                  <c:v>317</c:v>
                </c:pt>
                <c:pt idx="210">
                  <c:v>318</c:v>
                </c:pt>
                <c:pt idx="211">
                  <c:v>319</c:v>
                </c:pt>
                <c:pt idx="212">
                  <c:v>320</c:v>
                </c:pt>
                <c:pt idx="213">
                  <c:v>322</c:v>
                </c:pt>
                <c:pt idx="214">
                  <c:v>323</c:v>
                </c:pt>
                <c:pt idx="215">
                  <c:v>325</c:v>
                </c:pt>
                <c:pt idx="216">
                  <c:v>326</c:v>
                </c:pt>
                <c:pt idx="217">
                  <c:v>327</c:v>
                </c:pt>
                <c:pt idx="218">
                  <c:v>328</c:v>
                </c:pt>
                <c:pt idx="219">
                  <c:v>329</c:v>
                </c:pt>
                <c:pt idx="220">
                  <c:v>330</c:v>
                </c:pt>
                <c:pt idx="221">
                  <c:v>331</c:v>
                </c:pt>
                <c:pt idx="222">
                  <c:v>332</c:v>
                </c:pt>
                <c:pt idx="223">
                  <c:v>333</c:v>
                </c:pt>
                <c:pt idx="224">
                  <c:v>334</c:v>
                </c:pt>
                <c:pt idx="225">
                  <c:v>335</c:v>
                </c:pt>
                <c:pt idx="226">
                  <c:v>336</c:v>
                </c:pt>
                <c:pt idx="227">
                  <c:v>337</c:v>
                </c:pt>
                <c:pt idx="228">
                  <c:v>338</c:v>
                </c:pt>
                <c:pt idx="229">
                  <c:v>339</c:v>
                </c:pt>
                <c:pt idx="230">
                  <c:v>340</c:v>
                </c:pt>
                <c:pt idx="231">
                  <c:v>341</c:v>
                </c:pt>
                <c:pt idx="232">
                  <c:v>342</c:v>
                </c:pt>
                <c:pt idx="233">
                  <c:v>343</c:v>
                </c:pt>
                <c:pt idx="234">
                  <c:v>346</c:v>
                </c:pt>
                <c:pt idx="235">
                  <c:v>348</c:v>
                </c:pt>
                <c:pt idx="236">
                  <c:v>349</c:v>
                </c:pt>
                <c:pt idx="237">
                  <c:v>350</c:v>
                </c:pt>
                <c:pt idx="238">
                  <c:v>351</c:v>
                </c:pt>
                <c:pt idx="239">
                  <c:v>352</c:v>
                </c:pt>
                <c:pt idx="240">
                  <c:v>353</c:v>
                </c:pt>
                <c:pt idx="241">
                  <c:v>354</c:v>
                </c:pt>
                <c:pt idx="242">
                  <c:v>355</c:v>
                </c:pt>
                <c:pt idx="243">
                  <c:v>356</c:v>
                </c:pt>
                <c:pt idx="244">
                  <c:v>358</c:v>
                </c:pt>
                <c:pt idx="245">
                  <c:v>359</c:v>
                </c:pt>
                <c:pt idx="246">
                  <c:v>360</c:v>
                </c:pt>
                <c:pt idx="247">
                  <c:v>361</c:v>
                </c:pt>
                <c:pt idx="248">
                  <c:v>363</c:v>
                </c:pt>
                <c:pt idx="249">
                  <c:v>364</c:v>
                </c:pt>
                <c:pt idx="250">
                  <c:v>366</c:v>
                </c:pt>
                <c:pt idx="251">
                  <c:v>367</c:v>
                </c:pt>
                <c:pt idx="252">
                  <c:v>368</c:v>
                </c:pt>
                <c:pt idx="253">
                  <c:v>370</c:v>
                </c:pt>
                <c:pt idx="254">
                  <c:v>371</c:v>
                </c:pt>
                <c:pt idx="255">
                  <c:v>372</c:v>
                </c:pt>
                <c:pt idx="256">
                  <c:v>373</c:v>
                </c:pt>
                <c:pt idx="257">
                  <c:v>374</c:v>
                </c:pt>
                <c:pt idx="258">
                  <c:v>375</c:v>
                </c:pt>
                <c:pt idx="259">
                  <c:v>376</c:v>
                </c:pt>
                <c:pt idx="260">
                  <c:v>377</c:v>
                </c:pt>
                <c:pt idx="261">
                  <c:v>378</c:v>
                </c:pt>
                <c:pt idx="262">
                  <c:v>379</c:v>
                </c:pt>
                <c:pt idx="263">
                  <c:v>380</c:v>
                </c:pt>
                <c:pt idx="264">
                  <c:v>381</c:v>
                </c:pt>
                <c:pt idx="265">
                  <c:v>382</c:v>
                </c:pt>
                <c:pt idx="266">
                  <c:v>383</c:v>
                </c:pt>
                <c:pt idx="267">
                  <c:v>384</c:v>
                </c:pt>
                <c:pt idx="268">
                  <c:v>387</c:v>
                </c:pt>
                <c:pt idx="269">
                  <c:v>389</c:v>
                </c:pt>
                <c:pt idx="270">
                  <c:v>390</c:v>
                </c:pt>
                <c:pt idx="271">
                  <c:v>391</c:v>
                </c:pt>
                <c:pt idx="272">
                  <c:v>392</c:v>
                </c:pt>
                <c:pt idx="273">
                  <c:v>393</c:v>
                </c:pt>
                <c:pt idx="274">
                  <c:v>394</c:v>
                </c:pt>
                <c:pt idx="275">
                  <c:v>395</c:v>
                </c:pt>
                <c:pt idx="276">
                  <c:v>396</c:v>
                </c:pt>
                <c:pt idx="277">
                  <c:v>397</c:v>
                </c:pt>
                <c:pt idx="278">
                  <c:v>399</c:v>
                </c:pt>
                <c:pt idx="279">
                  <c:v>400</c:v>
                </c:pt>
                <c:pt idx="280">
                  <c:v>401</c:v>
                </c:pt>
                <c:pt idx="281">
                  <c:v>402</c:v>
                </c:pt>
                <c:pt idx="282">
                  <c:v>405</c:v>
                </c:pt>
                <c:pt idx="283">
                  <c:v>409</c:v>
                </c:pt>
                <c:pt idx="284">
                  <c:v>410</c:v>
                </c:pt>
                <c:pt idx="285">
                  <c:v>412</c:v>
                </c:pt>
                <c:pt idx="286">
                  <c:v>414</c:v>
                </c:pt>
                <c:pt idx="287">
                  <c:v>416</c:v>
                </c:pt>
                <c:pt idx="288">
                  <c:v>417</c:v>
                </c:pt>
                <c:pt idx="289">
                  <c:v>418</c:v>
                </c:pt>
                <c:pt idx="290">
                  <c:v>419</c:v>
                </c:pt>
                <c:pt idx="291">
                  <c:v>420</c:v>
                </c:pt>
                <c:pt idx="292">
                  <c:v>422</c:v>
                </c:pt>
                <c:pt idx="293">
                  <c:v>423</c:v>
                </c:pt>
                <c:pt idx="294">
                  <c:v>424</c:v>
                </c:pt>
                <c:pt idx="295">
                  <c:v>425</c:v>
                </c:pt>
                <c:pt idx="296">
                  <c:v>426</c:v>
                </c:pt>
                <c:pt idx="297">
                  <c:v>427</c:v>
                </c:pt>
                <c:pt idx="298">
                  <c:v>429</c:v>
                </c:pt>
                <c:pt idx="299">
                  <c:v>430</c:v>
                </c:pt>
                <c:pt idx="300">
                  <c:v>432</c:v>
                </c:pt>
                <c:pt idx="301">
                  <c:v>433</c:v>
                </c:pt>
                <c:pt idx="302">
                  <c:v>434</c:v>
                </c:pt>
                <c:pt idx="303">
                  <c:v>435</c:v>
                </c:pt>
                <c:pt idx="304">
                  <c:v>436</c:v>
                </c:pt>
                <c:pt idx="305">
                  <c:v>437</c:v>
                </c:pt>
                <c:pt idx="306">
                  <c:v>439</c:v>
                </c:pt>
                <c:pt idx="307">
                  <c:v>441</c:v>
                </c:pt>
                <c:pt idx="308">
                  <c:v>443</c:v>
                </c:pt>
                <c:pt idx="309">
                  <c:v>444</c:v>
                </c:pt>
                <c:pt idx="310">
                  <c:v>445</c:v>
                </c:pt>
                <c:pt idx="311">
                  <c:v>446</c:v>
                </c:pt>
                <c:pt idx="312">
                  <c:v>447</c:v>
                </c:pt>
                <c:pt idx="313">
                  <c:v>449</c:v>
                </c:pt>
                <c:pt idx="314">
                  <c:v>450</c:v>
                </c:pt>
                <c:pt idx="315">
                  <c:v>453</c:v>
                </c:pt>
                <c:pt idx="316">
                  <c:v>455</c:v>
                </c:pt>
                <c:pt idx="317">
                  <c:v>457</c:v>
                </c:pt>
                <c:pt idx="318">
                  <c:v>460</c:v>
                </c:pt>
                <c:pt idx="319">
                  <c:v>461</c:v>
                </c:pt>
                <c:pt idx="320">
                  <c:v>462</c:v>
                </c:pt>
                <c:pt idx="321">
                  <c:v>463</c:v>
                </c:pt>
                <c:pt idx="322">
                  <c:v>464</c:v>
                </c:pt>
                <c:pt idx="323">
                  <c:v>465</c:v>
                </c:pt>
                <c:pt idx="324">
                  <c:v>469</c:v>
                </c:pt>
                <c:pt idx="325">
                  <c:v>470</c:v>
                </c:pt>
                <c:pt idx="326">
                  <c:v>471</c:v>
                </c:pt>
                <c:pt idx="327">
                  <c:v>473</c:v>
                </c:pt>
                <c:pt idx="328">
                  <c:v>474</c:v>
                </c:pt>
                <c:pt idx="329">
                  <c:v>475</c:v>
                </c:pt>
                <c:pt idx="330">
                  <c:v>476</c:v>
                </c:pt>
                <c:pt idx="331">
                  <c:v>477</c:v>
                </c:pt>
                <c:pt idx="332">
                  <c:v>478</c:v>
                </c:pt>
                <c:pt idx="333">
                  <c:v>479</c:v>
                </c:pt>
                <c:pt idx="334">
                  <c:v>481</c:v>
                </c:pt>
                <c:pt idx="335">
                  <c:v>482</c:v>
                </c:pt>
                <c:pt idx="336">
                  <c:v>484</c:v>
                </c:pt>
                <c:pt idx="337">
                  <c:v>486</c:v>
                </c:pt>
                <c:pt idx="338">
                  <c:v>490</c:v>
                </c:pt>
                <c:pt idx="339">
                  <c:v>492</c:v>
                </c:pt>
                <c:pt idx="340">
                  <c:v>494</c:v>
                </c:pt>
                <c:pt idx="341">
                  <c:v>495</c:v>
                </c:pt>
                <c:pt idx="342">
                  <c:v>496</c:v>
                </c:pt>
                <c:pt idx="343">
                  <c:v>499</c:v>
                </c:pt>
                <c:pt idx="344">
                  <c:v>500</c:v>
                </c:pt>
                <c:pt idx="345">
                  <c:v>501</c:v>
                </c:pt>
                <c:pt idx="346">
                  <c:v>504</c:v>
                </c:pt>
                <c:pt idx="347">
                  <c:v>507</c:v>
                </c:pt>
                <c:pt idx="348">
                  <c:v>509</c:v>
                </c:pt>
                <c:pt idx="349">
                  <c:v>510</c:v>
                </c:pt>
                <c:pt idx="350">
                  <c:v>511</c:v>
                </c:pt>
                <c:pt idx="351">
                  <c:v>512</c:v>
                </c:pt>
                <c:pt idx="352">
                  <c:v>513</c:v>
                </c:pt>
                <c:pt idx="353">
                  <c:v>515</c:v>
                </c:pt>
                <c:pt idx="354">
                  <c:v>516</c:v>
                </c:pt>
                <c:pt idx="355">
                  <c:v>518</c:v>
                </c:pt>
                <c:pt idx="356">
                  <c:v>519</c:v>
                </c:pt>
                <c:pt idx="357">
                  <c:v>522</c:v>
                </c:pt>
                <c:pt idx="358">
                  <c:v>524</c:v>
                </c:pt>
                <c:pt idx="359">
                  <c:v>525</c:v>
                </c:pt>
                <c:pt idx="360">
                  <c:v>527</c:v>
                </c:pt>
                <c:pt idx="361">
                  <c:v>528</c:v>
                </c:pt>
                <c:pt idx="362">
                  <c:v>529</c:v>
                </c:pt>
                <c:pt idx="363">
                  <c:v>530</c:v>
                </c:pt>
                <c:pt idx="364">
                  <c:v>531</c:v>
                </c:pt>
                <c:pt idx="365">
                  <c:v>533</c:v>
                </c:pt>
                <c:pt idx="366">
                  <c:v>534</c:v>
                </c:pt>
                <c:pt idx="367">
                  <c:v>536</c:v>
                </c:pt>
                <c:pt idx="368">
                  <c:v>537</c:v>
                </c:pt>
                <c:pt idx="369">
                  <c:v>539</c:v>
                </c:pt>
                <c:pt idx="370">
                  <c:v>541</c:v>
                </c:pt>
                <c:pt idx="371">
                  <c:v>542</c:v>
                </c:pt>
                <c:pt idx="372">
                  <c:v>543</c:v>
                </c:pt>
                <c:pt idx="373">
                  <c:v>544</c:v>
                </c:pt>
                <c:pt idx="374">
                  <c:v>545</c:v>
                </c:pt>
                <c:pt idx="375">
                  <c:v>546</c:v>
                </c:pt>
                <c:pt idx="376">
                  <c:v>547</c:v>
                </c:pt>
                <c:pt idx="377">
                  <c:v>549</c:v>
                </c:pt>
                <c:pt idx="378">
                  <c:v>551</c:v>
                </c:pt>
                <c:pt idx="379">
                  <c:v>554</c:v>
                </c:pt>
                <c:pt idx="380">
                  <c:v>557</c:v>
                </c:pt>
                <c:pt idx="381">
                  <c:v>558</c:v>
                </c:pt>
                <c:pt idx="382">
                  <c:v>560</c:v>
                </c:pt>
                <c:pt idx="383">
                  <c:v>564</c:v>
                </c:pt>
                <c:pt idx="384">
                  <c:v>566</c:v>
                </c:pt>
                <c:pt idx="385">
                  <c:v>569</c:v>
                </c:pt>
                <c:pt idx="386">
                  <c:v>571</c:v>
                </c:pt>
                <c:pt idx="387">
                  <c:v>572</c:v>
                </c:pt>
                <c:pt idx="388">
                  <c:v>573</c:v>
                </c:pt>
                <c:pt idx="389">
                  <c:v>574</c:v>
                </c:pt>
                <c:pt idx="390">
                  <c:v>575</c:v>
                </c:pt>
                <c:pt idx="391">
                  <c:v>577</c:v>
                </c:pt>
                <c:pt idx="392">
                  <c:v>580</c:v>
                </c:pt>
                <c:pt idx="393">
                  <c:v>581</c:v>
                </c:pt>
                <c:pt idx="394">
                  <c:v>584</c:v>
                </c:pt>
                <c:pt idx="395">
                  <c:v>586</c:v>
                </c:pt>
                <c:pt idx="396">
                  <c:v>588</c:v>
                </c:pt>
                <c:pt idx="397">
                  <c:v>589</c:v>
                </c:pt>
                <c:pt idx="398">
                  <c:v>590</c:v>
                </c:pt>
                <c:pt idx="399">
                  <c:v>591</c:v>
                </c:pt>
                <c:pt idx="400">
                  <c:v>593</c:v>
                </c:pt>
                <c:pt idx="401">
                  <c:v>596</c:v>
                </c:pt>
                <c:pt idx="402">
                  <c:v>597</c:v>
                </c:pt>
                <c:pt idx="403">
                  <c:v>600</c:v>
                </c:pt>
                <c:pt idx="404">
                  <c:v>601</c:v>
                </c:pt>
                <c:pt idx="405">
                  <c:v>603</c:v>
                </c:pt>
                <c:pt idx="406">
                  <c:v>604</c:v>
                </c:pt>
                <c:pt idx="407">
                  <c:v>608</c:v>
                </c:pt>
                <c:pt idx="408">
                  <c:v>609</c:v>
                </c:pt>
                <c:pt idx="409">
                  <c:v>610</c:v>
                </c:pt>
                <c:pt idx="410">
                  <c:v>615</c:v>
                </c:pt>
                <c:pt idx="411">
                  <c:v>618</c:v>
                </c:pt>
                <c:pt idx="412">
                  <c:v>621</c:v>
                </c:pt>
                <c:pt idx="413">
                  <c:v>622</c:v>
                </c:pt>
                <c:pt idx="414">
                  <c:v>623</c:v>
                </c:pt>
                <c:pt idx="415">
                  <c:v>624</c:v>
                </c:pt>
                <c:pt idx="416">
                  <c:v>625</c:v>
                </c:pt>
                <c:pt idx="417">
                  <c:v>627</c:v>
                </c:pt>
                <c:pt idx="418">
                  <c:v>628</c:v>
                </c:pt>
                <c:pt idx="419">
                  <c:v>629</c:v>
                </c:pt>
                <c:pt idx="420">
                  <c:v>631</c:v>
                </c:pt>
                <c:pt idx="421">
                  <c:v>633</c:v>
                </c:pt>
                <c:pt idx="422">
                  <c:v>636</c:v>
                </c:pt>
                <c:pt idx="423">
                  <c:v>637</c:v>
                </c:pt>
                <c:pt idx="424">
                  <c:v>638</c:v>
                </c:pt>
                <c:pt idx="425">
                  <c:v>639</c:v>
                </c:pt>
                <c:pt idx="426">
                  <c:v>640</c:v>
                </c:pt>
                <c:pt idx="427">
                  <c:v>641</c:v>
                </c:pt>
                <c:pt idx="428">
                  <c:v>645</c:v>
                </c:pt>
                <c:pt idx="429">
                  <c:v>646</c:v>
                </c:pt>
                <c:pt idx="430">
                  <c:v>650</c:v>
                </c:pt>
                <c:pt idx="431">
                  <c:v>652</c:v>
                </c:pt>
                <c:pt idx="432">
                  <c:v>655</c:v>
                </c:pt>
                <c:pt idx="433">
                  <c:v>657</c:v>
                </c:pt>
                <c:pt idx="434">
                  <c:v>658</c:v>
                </c:pt>
                <c:pt idx="435">
                  <c:v>660</c:v>
                </c:pt>
                <c:pt idx="436">
                  <c:v>662</c:v>
                </c:pt>
                <c:pt idx="437">
                  <c:v>663</c:v>
                </c:pt>
                <c:pt idx="438">
                  <c:v>664</c:v>
                </c:pt>
                <c:pt idx="439">
                  <c:v>666</c:v>
                </c:pt>
                <c:pt idx="440">
                  <c:v>668</c:v>
                </c:pt>
                <c:pt idx="441">
                  <c:v>670</c:v>
                </c:pt>
                <c:pt idx="442">
                  <c:v>673</c:v>
                </c:pt>
                <c:pt idx="443">
                  <c:v>675</c:v>
                </c:pt>
                <c:pt idx="444">
                  <c:v>676</c:v>
                </c:pt>
                <c:pt idx="445">
                  <c:v>678</c:v>
                </c:pt>
                <c:pt idx="446">
                  <c:v>679</c:v>
                </c:pt>
                <c:pt idx="447">
                  <c:v>680</c:v>
                </c:pt>
                <c:pt idx="448">
                  <c:v>684</c:v>
                </c:pt>
                <c:pt idx="449">
                  <c:v>688</c:v>
                </c:pt>
                <c:pt idx="450">
                  <c:v>691</c:v>
                </c:pt>
                <c:pt idx="451">
                  <c:v>693</c:v>
                </c:pt>
                <c:pt idx="452">
                  <c:v>698</c:v>
                </c:pt>
                <c:pt idx="453">
                  <c:v>703</c:v>
                </c:pt>
                <c:pt idx="454">
                  <c:v>710</c:v>
                </c:pt>
                <c:pt idx="455">
                  <c:v>711</c:v>
                </c:pt>
                <c:pt idx="456">
                  <c:v>714</c:v>
                </c:pt>
                <c:pt idx="457">
                  <c:v>718</c:v>
                </c:pt>
                <c:pt idx="458">
                  <c:v>719</c:v>
                </c:pt>
                <c:pt idx="459">
                  <c:v>723</c:v>
                </c:pt>
                <c:pt idx="460">
                  <c:v>725</c:v>
                </c:pt>
                <c:pt idx="461">
                  <c:v>727</c:v>
                </c:pt>
                <c:pt idx="462">
                  <c:v>729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E0E-4501-B7E5-3B259491F1D5}"/>
            </c:ext>
          </c:extLst>
        </c:ser>
        <c:ser>
          <c:idx val="2"/>
          <c:order val="2"/>
          <c:tx>
            <c:v>Lower GMSTD</c:v>
          </c:tx>
          <c:spPr>
            <a:ln w="25400">
              <a:noFill/>
            </a:ln>
          </c:spPr>
          <c:marker>
            <c:symbol val="squar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'Block III (Giorgio) '!$AN$14</c:f>
              <c:numCache>
                <c:formatCode>0.000</c:formatCode>
                <c:ptCount val="1"/>
                <c:pt idx="0">
                  <c:v>23.144720357886072</c:v>
                </c:pt>
              </c:numCache>
            </c:numRef>
          </c:xVal>
          <c:yVal>
            <c:numRef>
              <c:f>'Block III (Giorgio) '!$AN$15</c:f>
              <c:numCache>
                <c:formatCode>0.000</c:formatCode>
                <c:ptCount val="1"/>
                <c:pt idx="0">
                  <c:v>179.32117087002993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E0E-4501-B7E5-3B259491F1D5}"/>
            </c:ext>
          </c:extLst>
        </c:ser>
        <c:ser>
          <c:idx val="3"/>
          <c:order val="3"/>
          <c:tx>
            <c:v>Upper GMSTD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'Block III (Giorgio) '!$AN$12</c:f>
              <c:numCache>
                <c:formatCode>0.000</c:formatCode>
                <c:ptCount val="1"/>
                <c:pt idx="0">
                  <c:v>3.9263410766523066</c:v>
                </c:pt>
              </c:numCache>
            </c:numRef>
          </c:xVal>
          <c:yVal>
            <c:numRef>
              <c:f>'Block III (Giorgio) '!$AN$13</c:f>
              <c:numCache>
                <c:formatCode>0.000</c:formatCode>
                <c:ptCount val="1"/>
                <c:pt idx="0">
                  <c:v>451.08719338571024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E0E-4501-B7E5-3B259491F1D5}"/>
            </c:ext>
          </c:extLst>
        </c:ser>
        <c:ser>
          <c:idx val="4"/>
          <c:order val="4"/>
          <c:tx>
            <c:v>Geometric mean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'Block III (Giorgio) '!$AN$8</c:f>
              <c:numCache>
                <c:formatCode>0.000</c:formatCode>
                <c:ptCount val="1"/>
                <c:pt idx="0">
                  <c:v>9.5327890068331502</c:v>
                </c:pt>
              </c:numCache>
            </c:numRef>
          </c:xVal>
          <c:yVal>
            <c:numRef>
              <c:f>'Block III (Giorgio) '!$AN$9</c:f>
              <c:numCache>
                <c:formatCode>0.000</c:formatCode>
                <c:ptCount val="1"/>
                <c:pt idx="0">
                  <c:v>344.65749424940776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E0E-4501-B7E5-3B259491F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156671"/>
        <c:axId val="375157151"/>
      </c:scatterChart>
      <c:valAx>
        <c:axId val="375156671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Diameter</a:t>
                </a:r>
                <a:r>
                  <a:rPr lang="it-IT" baseline="0"/>
                  <a:t> (mm)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7151"/>
        <c:crossesAt val="0.1"/>
        <c:crossBetween val="midCat"/>
      </c:valAx>
      <c:valAx>
        <c:axId val="375157151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6671"/>
        <c:crossesAt val="0.1"/>
        <c:crossBetween val="midCat"/>
      </c:valAx>
    </c:plotArea>
    <c:legend>
      <c:legendPos val="r"/>
      <c:legendEntry>
        <c:idx val="5"/>
        <c:delete val="1"/>
      </c:legendEntry>
      <c:layout>
        <c:manualLayout>
          <c:xMode val="edge"/>
          <c:yMode val="edge"/>
          <c:x val="9.4527363184079519E-2"/>
          <c:y val="0.61757800824414211"/>
          <c:w val="0.12693987907414936"/>
          <c:h val="0.24816389214450785"/>
        </c:manualLayout>
      </c:layout>
      <c:overlay val="0"/>
    </c:legend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Selected</a:t>
            </a:r>
            <a:r>
              <a:rPr lang="it-IT" baseline="0"/>
              <a:t> domain of CSD</a:t>
            </a:r>
            <a:endParaRPr lang="it-IT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0813289650567758E-2"/>
          <c:y val="9.3952241912716977E-2"/>
          <c:w val="0.85944143682108065"/>
          <c:h val="0.79377291123440585"/>
        </c:manualLayout>
      </c:layout>
      <c:scatterChart>
        <c:scatterStyle val="lineMarker"/>
        <c:varyColors val="0"/>
        <c:ser>
          <c:idx val="0"/>
          <c:order val="0"/>
          <c:tx>
            <c:v>CSD</c:v>
          </c:tx>
          <c:spPr>
            <a:ln w="25400">
              <a:noFill/>
            </a:ln>
          </c:spPr>
          <c:marker>
            <c:symbol val="circle"/>
            <c:size val="7"/>
            <c:spPr>
              <a:solidFill>
                <a:srgbClr val="6600FF"/>
              </a:solidFill>
              <a:ln>
                <a:solidFill>
                  <a:srgbClr val="6600FF"/>
                </a:solidFill>
              </a:ln>
            </c:spPr>
          </c:marker>
          <c:trendline>
            <c:trendlineType val="exp"/>
            <c:dispRSqr val="1"/>
            <c:dispEq val="1"/>
            <c:trendlineLbl>
              <c:numFmt formatCode="General" sourceLinked="0"/>
            </c:trendlineLbl>
          </c:trendline>
          <c:xVal>
            <c:numRef>
              <c:f>SP299W!$AG$8:$AG$1797</c:f>
              <c:numCache>
                <c:formatCode>General</c:formatCode>
                <c:ptCount val="1790"/>
                <c:pt idx="0">
                  <c:v>253.386</c:v>
                </c:pt>
                <c:pt idx="1">
                  <c:v>234.34</c:v>
                </c:pt>
                <c:pt idx="2">
                  <c:v>210.74600000000001</c:v>
                </c:pt>
                <c:pt idx="3">
                  <c:v>189.911</c:v>
                </c:pt>
                <c:pt idx="4">
                  <c:v>178.727</c:v>
                </c:pt>
                <c:pt idx="5">
                  <c:v>177.773</c:v>
                </c:pt>
                <c:pt idx="6">
                  <c:v>170.92500000000001</c:v>
                </c:pt>
                <c:pt idx="7">
                  <c:v>161.88</c:v>
                </c:pt>
                <c:pt idx="8">
                  <c:v>158.54499999999999</c:v>
                </c:pt>
                <c:pt idx="9">
                  <c:v>157.46799999999999</c:v>
                </c:pt>
                <c:pt idx="10">
                  <c:v>156.49100000000001</c:v>
                </c:pt>
                <c:pt idx="11">
                  <c:v>147.226</c:v>
                </c:pt>
                <c:pt idx="12">
                  <c:v>146.637</c:v>
                </c:pt>
                <c:pt idx="13">
                  <c:v>142.36099999999999</c:v>
                </c:pt>
                <c:pt idx="14">
                  <c:v>142.309</c:v>
                </c:pt>
                <c:pt idx="15">
                  <c:v>141.81700000000001</c:v>
                </c:pt>
                <c:pt idx="16">
                  <c:v>133.91300000000001</c:v>
                </c:pt>
                <c:pt idx="17">
                  <c:v>133.43</c:v>
                </c:pt>
                <c:pt idx="18">
                  <c:v>131.83199999999999</c:v>
                </c:pt>
                <c:pt idx="19">
                  <c:v>130.607</c:v>
                </c:pt>
                <c:pt idx="20">
                  <c:v>129.661</c:v>
                </c:pt>
                <c:pt idx="21">
                  <c:v>123.59399999999999</c:v>
                </c:pt>
                <c:pt idx="22">
                  <c:v>121.155</c:v>
                </c:pt>
                <c:pt idx="23">
                  <c:v>120.628</c:v>
                </c:pt>
                <c:pt idx="24">
                  <c:v>118.54300000000001</c:v>
                </c:pt>
                <c:pt idx="25">
                  <c:v>118.437</c:v>
                </c:pt>
                <c:pt idx="26">
                  <c:v>115.556</c:v>
                </c:pt>
                <c:pt idx="27">
                  <c:v>113.991</c:v>
                </c:pt>
                <c:pt idx="28">
                  <c:v>113.349</c:v>
                </c:pt>
                <c:pt idx="29">
                  <c:v>111.70699999999999</c:v>
                </c:pt>
                <c:pt idx="30">
                  <c:v>107.197</c:v>
                </c:pt>
                <c:pt idx="31">
                  <c:v>105.96299999999999</c:v>
                </c:pt>
                <c:pt idx="32">
                  <c:v>105.399</c:v>
                </c:pt>
                <c:pt idx="33">
                  <c:v>104.485</c:v>
                </c:pt>
                <c:pt idx="34">
                  <c:v>104.405</c:v>
                </c:pt>
                <c:pt idx="35">
                  <c:v>104.074</c:v>
                </c:pt>
                <c:pt idx="36">
                  <c:v>103.884</c:v>
                </c:pt>
                <c:pt idx="37">
                  <c:v>103.148</c:v>
                </c:pt>
                <c:pt idx="38">
                  <c:v>101.495</c:v>
                </c:pt>
                <c:pt idx="39">
                  <c:v>99.825999999999993</c:v>
                </c:pt>
                <c:pt idx="40">
                  <c:v>99.47</c:v>
                </c:pt>
                <c:pt idx="41">
                  <c:v>99.239000000000004</c:v>
                </c:pt>
                <c:pt idx="42">
                  <c:v>98.298000000000002</c:v>
                </c:pt>
                <c:pt idx="43">
                  <c:v>96.53</c:v>
                </c:pt>
                <c:pt idx="44">
                  <c:v>93.32</c:v>
                </c:pt>
                <c:pt idx="45">
                  <c:v>91.501000000000005</c:v>
                </c:pt>
                <c:pt idx="46">
                  <c:v>90.78</c:v>
                </c:pt>
                <c:pt idx="47">
                  <c:v>90.584999999999994</c:v>
                </c:pt>
                <c:pt idx="48">
                  <c:v>90.572999999999993</c:v>
                </c:pt>
                <c:pt idx="49">
                  <c:v>89.108999999999995</c:v>
                </c:pt>
                <c:pt idx="50">
                  <c:v>86.771000000000001</c:v>
                </c:pt>
                <c:pt idx="51">
                  <c:v>84.405000000000001</c:v>
                </c:pt>
                <c:pt idx="52">
                  <c:v>82.933000000000007</c:v>
                </c:pt>
                <c:pt idx="53">
                  <c:v>82.882999999999996</c:v>
                </c:pt>
                <c:pt idx="54">
                  <c:v>82.605999999999995</c:v>
                </c:pt>
                <c:pt idx="55">
                  <c:v>81.87</c:v>
                </c:pt>
                <c:pt idx="56">
                  <c:v>81.254999999999995</c:v>
                </c:pt>
                <c:pt idx="57">
                  <c:v>80.441999999999993</c:v>
                </c:pt>
                <c:pt idx="58">
                  <c:v>79.947000000000003</c:v>
                </c:pt>
                <c:pt idx="59">
                  <c:v>79.581000000000003</c:v>
                </c:pt>
                <c:pt idx="60">
                  <c:v>79.515000000000001</c:v>
                </c:pt>
                <c:pt idx="61">
                  <c:v>78.150999999999996</c:v>
                </c:pt>
                <c:pt idx="62">
                  <c:v>77.588999999999999</c:v>
                </c:pt>
                <c:pt idx="63">
                  <c:v>77.44</c:v>
                </c:pt>
                <c:pt idx="64">
                  <c:v>77.061999999999998</c:v>
                </c:pt>
                <c:pt idx="65">
                  <c:v>76.722999999999999</c:v>
                </c:pt>
                <c:pt idx="66">
                  <c:v>76.108999999999995</c:v>
                </c:pt>
                <c:pt idx="67">
                  <c:v>75.724000000000004</c:v>
                </c:pt>
                <c:pt idx="68">
                  <c:v>75.709000000000003</c:v>
                </c:pt>
                <c:pt idx="69">
                  <c:v>75.018000000000001</c:v>
                </c:pt>
                <c:pt idx="70">
                  <c:v>74.683000000000007</c:v>
                </c:pt>
                <c:pt idx="71">
                  <c:v>74.162999999999997</c:v>
                </c:pt>
                <c:pt idx="72">
                  <c:v>73.528000000000006</c:v>
                </c:pt>
                <c:pt idx="73">
                  <c:v>73.129000000000005</c:v>
                </c:pt>
                <c:pt idx="74">
                  <c:v>72.311000000000007</c:v>
                </c:pt>
                <c:pt idx="75">
                  <c:v>71.614999999999995</c:v>
                </c:pt>
                <c:pt idx="76">
                  <c:v>71.293999999999997</c:v>
                </c:pt>
                <c:pt idx="77">
                  <c:v>70.78</c:v>
                </c:pt>
                <c:pt idx="78">
                  <c:v>70.617000000000004</c:v>
                </c:pt>
                <c:pt idx="79">
                  <c:v>70.468999999999994</c:v>
                </c:pt>
                <c:pt idx="80">
                  <c:v>70.260999999999996</c:v>
                </c:pt>
                <c:pt idx="81">
                  <c:v>69.664000000000001</c:v>
                </c:pt>
                <c:pt idx="82">
                  <c:v>69.409000000000006</c:v>
                </c:pt>
                <c:pt idx="83">
                  <c:v>69.259</c:v>
                </c:pt>
                <c:pt idx="84">
                  <c:v>69.212999999999994</c:v>
                </c:pt>
                <c:pt idx="85">
                  <c:v>68.561999999999998</c:v>
                </c:pt>
                <c:pt idx="86">
                  <c:v>68.349000000000004</c:v>
                </c:pt>
                <c:pt idx="87">
                  <c:v>68.257999999999996</c:v>
                </c:pt>
                <c:pt idx="88">
                  <c:v>68.150000000000006</c:v>
                </c:pt>
                <c:pt idx="89">
                  <c:v>67.426000000000002</c:v>
                </c:pt>
                <c:pt idx="90">
                  <c:v>67.054000000000002</c:v>
                </c:pt>
                <c:pt idx="91">
                  <c:v>66.944999999999993</c:v>
                </c:pt>
                <c:pt idx="92">
                  <c:v>66.286000000000001</c:v>
                </c:pt>
                <c:pt idx="93">
                  <c:v>65.923000000000002</c:v>
                </c:pt>
                <c:pt idx="94">
                  <c:v>65.876000000000005</c:v>
                </c:pt>
                <c:pt idx="95">
                  <c:v>65.748999999999995</c:v>
                </c:pt>
                <c:pt idx="96">
                  <c:v>65.495000000000005</c:v>
                </c:pt>
                <c:pt idx="97">
                  <c:v>65.367999999999995</c:v>
                </c:pt>
                <c:pt idx="98">
                  <c:v>65.350999999999999</c:v>
                </c:pt>
                <c:pt idx="99">
                  <c:v>64.95</c:v>
                </c:pt>
                <c:pt idx="100">
                  <c:v>64.838999999999999</c:v>
                </c:pt>
                <c:pt idx="101">
                  <c:v>63.783000000000001</c:v>
                </c:pt>
                <c:pt idx="102">
                  <c:v>63.521000000000001</c:v>
                </c:pt>
                <c:pt idx="103">
                  <c:v>63.454999999999998</c:v>
                </c:pt>
                <c:pt idx="104">
                  <c:v>63.223999999999997</c:v>
                </c:pt>
                <c:pt idx="105">
                  <c:v>62.728000000000002</c:v>
                </c:pt>
                <c:pt idx="106">
                  <c:v>62.444000000000003</c:v>
                </c:pt>
                <c:pt idx="107">
                  <c:v>62.326000000000001</c:v>
                </c:pt>
                <c:pt idx="108">
                  <c:v>62.225999999999999</c:v>
                </c:pt>
                <c:pt idx="109">
                  <c:v>62.125</c:v>
                </c:pt>
                <c:pt idx="110">
                  <c:v>61.686999999999998</c:v>
                </c:pt>
                <c:pt idx="111">
                  <c:v>61.67</c:v>
                </c:pt>
                <c:pt idx="112">
                  <c:v>61.228999999999999</c:v>
                </c:pt>
                <c:pt idx="113">
                  <c:v>61.024000000000001</c:v>
                </c:pt>
                <c:pt idx="114">
                  <c:v>60.610999999999997</c:v>
                </c:pt>
                <c:pt idx="115">
                  <c:v>60.457000000000001</c:v>
                </c:pt>
                <c:pt idx="116">
                  <c:v>59.901000000000003</c:v>
                </c:pt>
                <c:pt idx="117">
                  <c:v>59.429000000000002</c:v>
                </c:pt>
                <c:pt idx="118">
                  <c:v>59.307000000000002</c:v>
                </c:pt>
                <c:pt idx="119">
                  <c:v>59.058999999999997</c:v>
                </c:pt>
                <c:pt idx="120">
                  <c:v>58.9</c:v>
                </c:pt>
                <c:pt idx="121">
                  <c:v>58.792999999999999</c:v>
                </c:pt>
                <c:pt idx="122">
                  <c:v>58.74</c:v>
                </c:pt>
                <c:pt idx="123">
                  <c:v>58.651000000000003</c:v>
                </c:pt>
                <c:pt idx="124">
                  <c:v>58.526000000000003</c:v>
                </c:pt>
                <c:pt idx="125">
                  <c:v>57.537999999999997</c:v>
                </c:pt>
                <c:pt idx="126">
                  <c:v>57.411000000000001</c:v>
                </c:pt>
                <c:pt idx="127">
                  <c:v>57.173999999999999</c:v>
                </c:pt>
                <c:pt idx="128">
                  <c:v>56.844999999999999</c:v>
                </c:pt>
                <c:pt idx="129">
                  <c:v>56.216000000000001</c:v>
                </c:pt>
                <c:pt idx="130">
                  <c:v>56.012</c:v>
                </c:pt>
                <c:pt idx="131">
                  <c:v>55.994</c:v>
                </c:pt>
                <c:pt idx="132">
                  <c:v>55.843000000000004</c:v>
                </c:pt>
                <c:pt idx="133">
                  <c:v>54.404000000000003</c:v>
                </c:pt>
                <c:pt idx="134">
                  <c:v>54.366999999999997</c:v>
                </c:pt>
                <c:pt idx="135">
                  <c:v>53.845999999999997</c:v>
                </c:pt>
                <c:pt idx="136">
                  <c:v>53.201999999999998</c:v>
                </c:pt>
                <c:pt idx="137">
                  <c:v>52.728999999999999</c:v>
                </c:pt>
                <c:pt idx="138">
                  <c:v>52.67</c:v>
                </c:pt>
                <c:pt idx="139">
                  <c:v>52.65</c:v>
                </c:pt>
                <c:pt idx="140">
                  <c:v>52.63</c:v>
                </c:pt>
                <c:pt idx="141">
                  <c:v>52.212000000000003</c:v>
                </c:pt>
                <c:pt idx="142">
                  <c:v>52.031999999999996</c:v>
                </c:pt>
                <c:pt idx="143">
                  <c:v>51.970999999999997</c:v>
                </c:pt>
                <c:pt idx="144">
                  <c:v>51.790999999999997</c:v>
                </c:pt>
                <c:pt idx="145">
                  <c:v>51.771000000000001</c:v>
                </c:pt>
                <c:pt idx="146">
                  <c:v>51.609000000000002</c:v>
                </c:pt>
                <c:pt idx="147">
                  <c:v>51.588999999999999</c:v>
                </c:pt>
                <c:pt idx="148">
                  <c:v>51.264000000000003</c:v>
                </c:pt>
                <c:pt idx="149">
                  <c:v>51.06</c:v>
                </c:pt>
                <c:pt idx="150">
                  <c:v>50.753</c:v>
                </c:pt>
                <c:pt idx="151">
                  <c:v>50.628</c:v>
                </c:pt>
                <c:pt idx="152">
                  <c:v>50.546999999999997</c:v>
                </c:pt>
                <c:pt idx="153">
                  <c:v>50.463000000000001</c:v>
                </c:pt>
                <c:pt idx="154">
                  <c:v>50.381</c:v>
                </c:pt>
                <c:pt idx="155">
                  <c:v>50.09</c:v>
                </c:pt>
                <c:pt idx="156">
                  <c:v>49.944000000000003</c:v>
                </c:pt>
                <c:pt idx="157">
                  <c:v>49.923000000000002</c:v>
                </c:pt>
                <c:pt idx="158">
                  <c:v>49.734000000000002</c:v>
                </c:pt>
                <c:pt idx="159">
                  <c:v>49.651000000000003</c:v>
                </c:pt>
                <c:pt idx="160">
                  <c:v>49.058999999999997</c:v>
                </c:pt>
                <c:pt idx="161">
                  <c:v>49.036999999999999</c:v>
                </c:pt>
                <c:pt idx="162">
                  <c:v>48.93</c:v>
                </c:pt>
                <c:pt idx="163">
                  <c:v>48.887999999999998</c:v>
                </c:pt>
                <c:pt idx="164">
                  <c:v>48.673999999999999</c:v>
                </c:pt>
                <c:pt idx="165">
                  <c:v>48.61</c:v>
                </c:pt>
                <c:pt idx="166">
                  <c:v>48.329000000000001</c:v>
                </c:pt>
                <c:pt idx="167">
                  <c:v>48.265000000000001</c:v>
                </c:pt>
                <c:pt idx="168">
                  <c:v>48.048000000000002</c:v>
                </c:pt>
                <c:pt idx="169">
                  <c:v>48.027000000000001</c:v>
                </c:pt>
                <c:pt idx="170">
                  <c:v>47.962000000000003</c:v>
                </c:pt>
                <c:pt idx="171">
                  <c:v>47.655000000000001</c:v>
                </c:pt>
                <c:pt idx="172">
                  <c:v>47.59</c:v>
                </c:pt>
                <c:pt idx="173">
                  <c:v>47.524000000000001</c:v>
                </c:pt>
                <c:pt idx="174">
                  <c:v>47.48</c:v>
                </c:pt>
                <c:pt idx="175">
                  <c:v>47.459000000000003</c:v>
                </c:pt>
                <c:pt idx="176">
                  <c:v>47.390999999999998</c:v>
                </c:pt>
                <c:pt idx="177">
                  <c:v>47.280999999999999</c:v>
                </c:pt>
                <c:pt idx="178">
                  <c:v>46.972000000000001</c:v>
                </c:pt>
                <c:pt idx="179">
                  <c:v>46.615000000000002</c:v>
                </c:pt>
                <c:pt idx="180">
                  <c:v>46.457999999999998</c:v>
                </c:pt>
                <c:pt idx="181">
                  <c:v>46.436</c:v>
                </c:pt>
                <c:pt idx="182">
                  <c:v>46.390999999999998</c:v>
                </c:pt>
                <c:pt idx="183">
                  <c:v>46.345999999999997</c:v>
                </c:pt>
                <c:pt idx="184">
                  <c:v>46.323999999999998</c:v>
                </c:pt>
                <c:pt idx="185">
                  <c:v>46.277999999999999</c:v>
                </c:pt>
                <c:pt idx="186">
                  <c:v>46.073999999999998</c:v>
                </c:pt>
                <c:pt idx="187">
                  <c:v>45.939</c:v>
                </c:pt>
                <c:pt idx="188">
                  <c:v>45.55</c:v>
                </c:pt>
                <c:pt idx="189">
                  <c:v>45.481999999999999</c:v>
                </c:pt>
                <c:pt idx="190">
                  <c:v>45.32</c:v>
                </c:pt>
                <c:pt idx="191">
                  <c:v>45.067</c:v>
                </c:pt>
                <c:pt idx="192">
                  <c:v>44.835000000000001</c:v>
                </c:pt>
                <c:pt idx="193">
                  <c:v>44.811999999999998</c:v>
                </c:pt>
                <c:pt idx="194">
                  <c:v>44.554000000000002</c:v>
                </c:pt>
                <c:pt idx="195">
                  <c:v>44.414000000000001</c:v>
                </c:pt>
                <c:pt idx="196">
                  <c:v>44.366</c:v>
                </c:pt>
                <c:pt idx="197">
                  <c:v>43.631</c:v>
                </c:pt>
                <c:pt idx="198">
                  <c:v>43.487000000000002</c:v>
                </c:pt>
                <c:pt idx="199">
                  <c:v>43.343000000000004</c:v>
                </c:pt>
                <c:pt idx="200">
                  <c:v>43.173999999999999</c:v>
                </c:pt>
                <c:pt idx="201">
                  <c:v>43.125</c:v>
                </c:pt>
                <c:pt idx="202">
                  <c:v>43.078000000000003</c:v>
                </c:pt>
                <c:pt idx="203">
                  <c:v>42.786000000000001</c:v>
                </c:pt>
                <c:pt idx="204">
                  <c:v>42.762</c:v>
                </c:pt>
                <c:pt idx="205">
                  <c:v>42.664000000000001</c:v>
                </c:pt>
                <c:pt idx="206">
                  <c:v>42.564999999999998</c:v>
                </c:pt>
                <c:pt idx="207">
                  <c:v>42.540999999999997</c:v>
                </c:pt>
                <c:pt idx="208">
                  <c:v>42.417999999999999</c:v>
                </c:pt>
                <c:pt idx="209">
                  <c:v>42.393999999999998</c:v>
                </c:pt>
                <c:pt idx="210">
                  <c:v>42.220999999999997</c:v>
                </c:pt>
                <c:pt idx="211">
                  <c:v>42.197000000000003</c:v>
                </c:pt>
                <c:pt idx="212">
                  <c:v>41.774000000000001</c:v>
                </c:pt>
                <c:pt idx="213">
                  <c:v>41.472999999999999</c:v>
                </c:pt>
                <c:pt idx="214">
                  <c:v>41.168999999999997</c:v>
                </c:pt>
                <c:pt idx="215">
                  <c:v>41.093000000000004</c:v>
                </c:pt>
                <c:pt idx="216">
                  <c:v>41.067999999999998</c:v>
                </c:pt>
                <c:pt idx="217">
                  <c:v>40.609000000000002</c:v>
                </c:pt>
                <c:pt idx="218">
                  <c:v>40.53</c:v>
                </c:pt>
                <c:pt idx="219">
                  <c:v>40.375999999999998</c:v>
                </c:pt>
                <c:pt idx="220">
                  <c:v>40.323999999999998</c:v>
                </c:pt>
                <c:pt idx="221">
                  <c:v>40.298999999999999</c:v>
                </c:pt>
                <c:pt idx="222">
                  <c:v>40.220999999999997</c:v>
                </c:pt>
                <c:pt idx="223">
                  <c:v>40.143000000000001</c:v>
                </c:pt>
                <c:pt idx="224">
                  <c:v>40.116999999999997</c:v>
                </c:pt>
                <c:pt idx="225">
                  <c:v>40.064</c:v>
                </c:pt>
                <c:pt idx="226">
                  <c:v>40.039000000000001</c:v>
                </c:pt>
                <c:pt idx="227">
                  <c:v>39.985999999999997</c:v>
                </c:pt>
                <c:pt idx="228">
                  <c:v>39.83</c:v>
                </c:pt>
                <c:pt idx="229">
                  <c:v>39.750999999999998</c:v>
                </c:pt>
                <c:pt idx="230">
                  <c:v>39.698999999999998</c:v>
                </c:pt>
                <c:pt idx="231">
                  <c:v>39.435000000000002</c:v>
                </c:pt>
                <c:pt idx="232">
                  <c:v>39.328000000000003</c:v>
                </c:pt>
                <c:pt idx="233">
                  <c:v>39.036000000000001</c:v>
                </c:pt>
                <c:pt idx="234">
                  <c:v>39.009</c:v>
                </c:pt>
                <c:pt idx="235">
                  <c:v>38.927999999999997</c:v>
                </c:pt>
                <c:pt idx="236">
                  <c:v>38.792999999999999</c:v>
                </c:pt>
                <c:pt idx="237">
                  <c:v>38.767000000000003</c:v>
                </c:pt>
                <c:pt idx="238">
                  <c:v>38.741</c:v>
                </c:pt>
                <c:pt idx="239">
                  <c:v>38.713000000000001</c:v>
                </c:pt>
                <c:pt idx="240">
                  <c:v>38.523000000000003</c:v>
                </c:pt>
                <c:pt idx="241">
                  <c:v>38.47</c:v>
                </c:pt>
                <c:pt idx="242">
                  <c:v>38.415999999999997</c:v>
                </c:pt>
                <c:pt idx="243">
                  <c:v>38.17</c:v>
                </c:pt>
                <c:pt idx="244">
                  <c:v>38.116</c:v>
                </c:pt>
                <c:pt idx="245">
                  <c:v>37.756999999999998</c:v>
                </c:pt>
                <c:pt idx="246">
                  <c:v>37.703000000000003</c:v>
                </c:pt>
                <c:pt idx="247">
                  <c:v>37.646999999999998</c:v>
                </c:pt>
                <c:pt idx="248">
                  <c:v>37.619</c:v>
                </c:pt>
                <c:pt idx="249">
                  <c:v>37.479999999999997</c:v>
                </c:pt>
                <c:pt idx="250">
                  <c:v>37.396000000000001</c:v>
                </c:pt>
                <c:pt idx="251">
                  <c:v>37.286000000000001</c:v>
                </c:pt>
                <c:pt idx="252">
                  <c:v>37.201999999999998</c:v>
                </c:pt>
                <c:pt idx="253">
                  <c:v>36.975000000000001</c:v>
                </c:pt>
                <c:pt idx="254">
                  <c:v>36.692</c:v>
                </c:pt>
                <c:pt idx="255">
                  <c:v>36.579000000000001</c:v>
                </c:pt>
                <c:pt idx="256">
                  <c:v>36.463999999999999</c:v>
                </c:pt>
                <c:pt idx="257">
                  <c:v>36.436</c:v>
                </c:pt>
                <c:pt idx="258">
                  <c:v>36.35</c:v>
                </c:pt>
                <c:pt idx="259">
                  <c:v>36.292000000000002</c:v>
                </c:pt>
                <c:pt idx="260">
                  <c:v>36.176000000000002</c:v>
                </c:pt>
                <c:pt idx="261">
                  <c:v>36.119999999999997</c:v>
                </c:pt>
                <c:pt idx="262">
                  <c:v>35.945</c:v>
                </c:pt>
                <c:pt idx="263">
                  <c:v>35.887</c:v>
                </c:pt>
                <c:pt idx="264">
                  <c:v>35.857999999999997</c:v>
                </c:pt>
                <c:pt idx="265">
                  <c:v>35.799999999999997</c:v>
                </c:pt>
                <c:pt idx="266">
                  <c:v>35.771000000000001</c:v>
                </c:pt>
                <c:pt idx="267">
                  <c:v>35.741</c:v>
                </c:pt>
                <c:pt idx="268">
                  <c:v>35.683999999999997</c:v>
                </c:pt>
                <c:pt idx="269">
                  <c:v>35.594000000000001</c:v>
                </c:pt>
                <c:pt idx="270">
                  <c:v>35.506999999999998</c:v>
                </c:pt>
                <c:pt idx="271">
                  <c:v>35.447000000000003</c:v>
                </c:pt>
                <c:pt idx="272">
                  <c:v>35.39</c:v>
                </c:pt>
                <c:pt idx="273">
                  <c:v>35.241999999999997</c:v>
                </c:pt>
                <c:pt idx="274">
                  <c:v>35.154000000000003</c:v>
                </c:pt>
                <c:pt idx="275">
                  <c:v>35.063000000000002</c:v>
                </c:pt>
                <c:pt idx="276">
                  <c:v>34.914000000000001</c:v>
                </c:pt>
                <c:pt idx="277">
                  <c:v>34.734999999999999</c:v>
                </c:pt>
                <c:pt idx="278">
                  <c:v>34.613</c:v>
                </c:pt>
                <c:pt idx="279">
                  <c:v>34.554000000000002</c:v>
                </c:pt>
                <c:pt idx="280">
                  <c:v>34.462000000000003</c:v>
                </c:pt>
                <c:pt idx="281">
                  <c:v>34.433</c:v>
                </c:pt>
                <c:pt idx="282">
                  <c:v>34.250999999999998</c:v>
                </c:pt>
                <c:pt idx="283">
                  <c:v>34.19</c:v>
                </c:pt>
                <c:pt idx="284">
                  <c:v>34.097999999999999</c:v>
                </c:pt>
                <c:pt idx="285">
                  <c:v>34.066000000000003</c:v>
                </c:pt>
                <c:pt idx="286">
                  <c:v>34.036999999999999</c:v>
                </c:pt>
                <c:pt idx="287">
                  <c:v>33.912999999999997</c:v>
                </c:pt>
                <c:pt idx="288">
                  <c:v>33.728000000000002</c:v>
                </c:pt>
                <c:pt idx="289">
                  <c:v>33.698</c:v>
                </c:pt>
                <c:pt idx="290">
                  <c:v>33.636000000000003</c:v>
                </c:pt>
                <c:pt idx="291">
                  <c:v>33.479999999999997</c:v>
                </c:pt>
                <c:pt idx="292">
                  <c:v>33.354999999999997</c:v>
                </c:pt>
                <c:pt idx="293">
                  <c:v>33.167000000000002</c:v>
                </c:pt>
                <c:pt idx="294">
                  <c:v>33.073</c:v>
                </c:pt>
                <c:pt idx="295">
                  <c:v>32.881999999999998</c:v>
                </c:pt>
                <c:pt idx="296">
                  <c:v>32.850999999999999</c:v>
                </c:pt>
                <c:pt idx="297">
                  <c:v>32.82</c:v>
                </c:pt>
                <c:pt idx="298">
                  <c:v>32.722000000000001</c:v>
                </c:pt>
                <c:pt idx="299">
                  <c:v>32.659999999999997</c:v>
                </c:pt>
                <c:pt idx="300">
                  <c:v>32.627000000000002</c:v>
                </c:pt>
                <c:pt idx="301">
                  <c:v>32.530999999999999</c:v>
                </c:pt>
                <c:pt idx="302">
                  <c:v>32.435000000000002</c:v>
                </c:pt>
                <c:pt idx="303">
                  <c:v>32.274000000000001</c:v>
                </c:pt>
                <c:pt idx="304">
                  <c:v>32.24</c:v>
                </c:pt>
                <c:pt idx="305">
                  <c:v>32.177</c:v>
                </c:pt>
                <c:pt idx="306">
                  <c:v>32.143000000000001</c:v>
                </c:pt>
                <c:pt idx="307">
                  <c:v>32.112000000000002</c:v>
                </c:pt>
                <c:pt idx="308">
                  <c:v>32.014000000000003</c:v>
                </c:pt>
                <c:pt idx="309">
                  <c:v>31.949000000000002</c:v>
                </c:pt>
                <c:pt idx="310">
                  <c:v>31.917000000000002</c:v>
                </c:pt>
                <c:pt idx="311">
                  <c:v>31.850999999999999</c:v>
                </c:pt>
                <c:pt idx="312">
                  <c:v>31.817</c:v>
                </c:pt>
                <c:pt idx="313">
                  <c:v>31.785</c:v>
                </c:pt>
                <c:pt idx="314">
                  <c:v>31.719000000000001</c:v>
                </c:pt>
                <c:pt idx="315">
                  <c:v>31.521000000000001</c:v>
                </c:pt>
                <c:pt idx="316">
                  <c:v>31.388000000000002</c:v>
                </c:pt>
                <c:pt idx="317">
                  <c:v>31.355</c:v>
                </c:pt>
                <c:pt idx="318">
                  <c:v>31.288</c:v>
                </c:pt>
                <c:pt idx="319">
                  <c:v>31.256</c:v>
                </c:pt>
                <c:pt idx="320">
                  <c:v>31.154</c:v>
                </c:pt>
                <c:pt idx="321">
                  <c:v>31.053999999999998</c:v>
                </c:pt>
                <c:pt idx="322">
                  <c:v>31.021000000000001</c:v>
                </c:pt>
                <c:pt idx="323">
                  <c:v>30.92</c:v>
                </c:pt>
                <c:pt idx="324">
                  <c:v>30.852</c:v>
                </c:pt>
                <c:pt idx="325">
                  <c:v>30.817</c:v>
                </c:pt>
                <c:pt idx="326">
                  <c:v>30.783999999999999</c:v>
                </c:pt>
                <c:pt idx="327">
                  <c:v>30.751000000000001</c:v>
                </c:pt>
                <c:pt idx="328">
                  <c:v>30.545000000000002</c:v>
                </c:pt>
                <c:pt idx="329">
                  <c:v>30.443000000000001</c:v>
                </c:pt>
                <c:pt idx="330">
                  <c:v>30.236999999999998</c:v>
                </c:pt>
                <c:pt idx="331">
                  <c:v>30.167999999999999</c:v>
                </c:pt>
                <c:pt idx="332">
                  <c:v>30.134</c:v>
                </c:pt>
                <c:pt idx="333">
                  <c:v>30.027999999999999</c:v>
                </c:pt>
                <c:pt idx="334">
                  <c:v>29.994</c:v>
                </c:pt>
                <c:pt idx="335">
                  <c:v>29.853999999999999</c:v>
                </c:pt>
                <c:pt idx="336">
                  <c:v>29.678000000000001</c:v>
                </c:pt>
                <c:pt idx="337">
                  <c:v>29.643999999999998</c:v>
                </c:pt>
                <c:pt idx="338">
                  <c:v>29.61</c:v>
                </c:pt>
                <c:pt idx="339">
                  <c:v>29.573</c:v>
                </c:pt>
                <c:pt idx="340">
                  <c:v>29.538</c:v>
                </c:pt>
                <c:pt idx="341">
                  <c:v>29.466999999999999</c:v>
                </c:pt>
                <c:pt idx="342">
                  <c:v>29.433</c:v>
                </c:pt>
                <c:pt idx="343">
                  <c:v>29.396000000000001</c:v>
                </c:pt>
                <c:pt idx="344">
                  <c:v>29.327000000000002</c:v>
                </c:pt>
                <c:pt idx="345">
                  <c:v>29.218</c:v>
                </c:pt>
                <c:pt idx="346">
                  <c:v>29.183</c:v>
                </c:pt>
                <c:pt idx="347">
                  <c:v>29.111000000000001</c:v>
                </c:pt>
                <c:pt idx="348">
                  <c:v>29.076000000000001</c:v>
                </c:pt>
                <c:pt idx="349">
                  <c:v>28.858000000000001</c:v>
                </c:pt>
                <c:pt idx="350">
                  <c:v>28.788</c:v>
                </c:pt>
                <c:pt idx="351">
                  <c:v>28.75</c:v>
                </c:pt>
                <c:pt idx="352">
                  <c:v>28.713999999999999</c:v>
                </c:pt>
                <c:pt idx="353">
                  <c:v>28.677</c:v>
                </c:pt>
                <c:pt idx="354">
                  <c:v>28.606000000000002</c:v>
                </c:pt>
                <c:pt idx="355">
                  <c:v>28.568000000000001</c:v>
                </c:pt>
                <c:pt idx="356">
                  <c:v>28.457999999999998</c:v>
                </c:pt>
                <c:pt idx="357">
                  <c:v>28.31</c:v>
                </c:pt>
                <c:pt idx="358">
                  <c:v>28.238</c:v>
                </c:pt>
                <c:pt idx="359">
                  <c:v>28.2</c:v>
                </c:pt>
                <c:pt idx="360">
                  <c:v>28.164000000000001</c:v>
                </c:pt>
                <c:pt idx="361">
                  <c:v>28.053000000000001</c:v>
                </c:pt>
                <c:pt idx="362">
                  <c:v>27.978000000000002</c:v>
                </c:pt>
                <c:pt idx="363">
                  <c:v>27.940999999999999</c:v>
                </c:pt>
                <c:pt idx="364">
                  <c:v>27.827000000000002</c:v>
                </c:pt>
                <c:pt idx="365">
                  <c:v>27.791</c:v>
                </c:pt>
                <c:pt idx="366">
                  <c:v>27.715</c:v>
                </c:pt>
                <c:pt idx="367">
                  <c:v>27.678000000000001</c:v>
                </c:pt>
                <c:pt idx="368">
                  <c:v>27.602</c:v>
                </c:pt>
                <c:pt idx="369">
                  <c:v>27.565000000000001</c:v>
                </c:pt>
                <c:pt idx="370">
                  <c:v>27.526</c:v>
                </c:pt>
                <c:pt idx="371">
                  <c:v>27.489000000000001</c:v>
                </c:pt>
                <c:pt idx="372">
                  <c:v>27.45</c:v>
                </c:pt>
                <c:pt idx="373">
                  <c:v>27.335999999999999</c:v>
                </c:pt>
                <c:pt idx="374">
                  <c:v>27.297999999999998</c:v>
                </c:pt>
                <c:pt idx="375">
                  <c:v>27.184000000000001</c:v>
                </c:pt>
                <c:pt idx="376">
                  <c:v>27.143999999999998</c:v>
                </c:pt>
                <c:pt idx="377">
                  <c:v>27.065999999999999</c:v>
                </c:pt>
                <c:pt idx="378">
                  <c:v>26.951000000000001</c:v>
                </c:pt>
                <c:pt idx="379">
                  <c:v>26.913</c:v>
                </c:pt>
                <c:pt idx="380">
                  <c:v>26.873000000000001</c:v>
                </c:pt>
                <c:pt idx="381">
                  <c:v>26.835000000000001</c:v>
                </c:pt>
                <c:pt idx="382">
                  <c:v>26.797000000000001</c:v>
                </c:pt>
                <c:pt idx="383">
                  <c:v>26.521999999999998</c:v>
                </c:pt>
                <c:pt idx="384">
                  <c:v>26.443000000000001</c:v>
                </c:pt>
                <c:pt idx="385">
                  <c:v>26.405000000000001</c:v>
                </c:pt>
                <c:pt idx="386">
                  <c:v>26.364000000000001</c:v>
                </c:pt>
                <c:pt idx="387">
                  <c:v>26.286000000000001</c:v>
                </c:pt>
                <c:pt idx="388">
                  <c:v>26.245000000000001</c:v>
                </c:pt>
                <c:pt idx="389">
                  <c:v>26.087</c:v>
                </c:pt>
                <c:pt idx="390">
                  <c:v>26.045000000000002</c:v>
                </c:pt>
                <c:pt idx="391">
                  <c:v>25.844000000000001</c:v>
                </c:pt>
                <c:pt idx="392">
                  <c:v>25.640999999999998</c:v>
                </c:pt>
                <c:pt idx="393">
                  <c:v>25.559000000000001</c:v>
                </c:pt>
                <c:pt idx="394">
                  <c:v>25.518999999999998</c:v>
                </c:pt>
                <c:pt idx="395">
                  <c:v>25.478999999999999</c:v>
                </c:pt>
                <c:pt idx="396">
                  <c:v>25.314</c:v>
                </c:pt>
                <c:pt idx="397">
                  <c:v>25.274000000000001</c:v>
                </c:pt>
                <c:pt idx="398">
                  <c:v>25.231000000000002</c:v>
                </c:pt>
                <c:pt idx="399">
                  <c:v>25.19</c:v>
                </c:pt>
                <c:pt idx="400">
                  <c:v>25.065999999999999</c:v>
                </c:pt>
                <c:pt idx="401">
                  <c:v>24.981999999999999</c:v>
                </c:pt>
                <c:pt idx="402">
                  <c:v>24.771999999999998</c:v>
                </c:pt>
                <c:pt idx="403">
                  <c:v>24.731000000000002</c:v>
                </c:pt>
                <c:pt idx="404">
                  <c:v>24.687999999999999</c:v>
                </c:pt>
                <c:pt idx="405">
                  <c:v>24.646000000000001</c:v>
                </c:pt>
                <c:pt idx="406">
                  <c:v>24.602</c:v>
                </c:pt>
                <c:pt idx="407">
                  <c:v>24.518999999999998</c:v>
                </c:pt>
                <c:pt idx="408">
                  <c:v>24.388999999999999</c:v>
                </c:pt>
                <c:pt idx="409">
                  <c:v>24.347000000000001</c:v>
                </c:pt>
                <c:pt idx="410">
                  <c:v>24.306000000000001</c:v>
                </c:pt>
                <c:pt idx="411">
                  <c:v>24.260999999999999</c:v>
                </c:pt>
                <c:pt idx="412">
                  <c:v>24.219000000000001</c:v>
                </c:pt>
                <c:pt idx="413">
                  <c:v>24.045000000000002</c:v>
                </c:pt>
                <c:pt idx="414">
                  <c:v>24.001999999999999</c:v>
                </c:pt>
                <c:pt idx="415">
                  <c:v>23.957000000000001</c:v>
                </c:pt>
                <c:pt idx="416">
                  <c:v>23.914999999999999</c:v>
                </c:pt>
                <c:pt idx="417">
                  <c:v>23.783999999999999</c:v>
                </c:pt>
                <c:pt idx="418">
                  <c:v>23.741</c:v>
                </c:pt>
                <c:pt idx="419">
                  <c:v>23.695</c:v>
                </c:pt>
                <c:pt idx="420">
                  <c:v>23.52</c:v>
                </c:pt>
                <c:pt idx="421">
                  <c:v>23.474</c:v>
                </c:pt>
                <c:pt idx="422">
                  <c:v>23.431000000000001</c:v>
                </c:pt>
                <c:pt idx="423">
                  <c:v>23.384</c:v>
                </c:pt>
                <c:pt idx="424">
                  <c:v>23.341000000000001</c:v>
                </c:pt>
                <c:pt idx="425">
                  <c:v>23.297000000000001</c:v>
                </c:pt>
                <c:pt idx="426">
                  <c:v>23.251000000000001</c:v>
                </c:pt>
                <c:pt idx="427">
                  <c:v>23.207000000000001</c:v>
                </c:pt>
                <c:pt idx="428">
                  <c:v>23.16</c:v>
                </c:pt>
                <c:pt idx="429">
                  <c:v>23.071999999999999</c:v>
                </c:pt>
                <c:pt idx="430">
                  <c:v>23.024999999999999</c:v>
                </c:pt>
                <c:pt idx="431">
                  <c:v>22.844999999999999</c:v>
                </c:pt>
                <c:pt idx="432">
                  <c:v>22.753</c:v>
                </c:pt>
                <c:pt idx="433">
                  <c:v>22.704999999999998</c:v>
                </c:pt>
                <c:pt idx="434">
                  <c:v>22.66</c:v>
                </c:pt>
                <c:pt idx="435">
                  <c:v>22.567</c:v>
                </c:pt>
                <c:pt idx="436">
                  <c:v>22.521999999999998</c:v>
                </c:pt>
                <c:pt idx="437">
                  <c:v>22.474</c:v>
                </c:pt>
                <c:pt idx="438">
                  <c:v>22.428000000000001</c:v>
                </c:pt>
                <c:pt idx="439">
                  <c:v>22.335000000000001</c:v>
                </c:pt>
                <c:pt idx="440">
                  <c:v>22.289000000000001</c:v>
                </c:pt>
                <c:pt idx="441">
                  <c:v>22.24</c:v>
                </c:pt>
                <c:pt idx="442">
                  <c:v>22.193999999999999</c:v>
                </c:pt>
                <c:pt idx="443">
                  <c:v>22.1</c:v>
                </c:pt>
                <c:pt idx="444">
                  <c:v>22.007000000000001</c:v>
                </c:pt>
                <c:pt idx="445">
                  <c:v>21.957999999999998</c:v>
                </c:pt>
                <c:pt idx="446">
                  <c:v>21.911999999999999</c:v>
                </c:pt>
                <c:pt idx="447">
                  <c:v>21.815000000000001</c:v>
                </c:pt>
                <c:pt idx="448">
                  <c:v>21.768999999999998</c:v>
                </c:pt>
                <c:pt idx="449">
                  <c:v>21.719000000000001</c:v>
                </c:pt>
                <c:pt idx="450">
                  <c:v>21.622</c:v>
                </c:pt>
                <c:pt idx="451">
                  <c:v>21.574999999999999</c:v>
                </c:pt>
                <c:pt idx="452">
                  <c:v>21.477</c:v>
                </c:pt>
                <c:pt idx="453">
                  <c:v>21.43</c:v>
                </c:pt>
                <c:pt idx="454">
                  <c:v>21.332000000000001</c:v>
                </c:pt>
                <c:pt idx="455">
                  <c:v>21.283999999999999</c:v>
                </c:pt>
                <c:pt idx="456">
                  <c:v>21.233000000000001</c:v>
                </c:pt>
                <c:pt idx="457">
                  <c:v>21.184999999999999</c:v>
                </c:pt>
                <c:pt idx="458">
                  <c:v>21.036999999999999</c:v>
                </c:pt>
                <c:pt idx="459">
                  <c:v>20.937000000000001</c:v>
                </c:pt>
                <c:pt idx="460">
                  <c:v>20.885000000000002</c:v>
                </c:pt>
                <c:pt idx="461">
                  <c:v>20.835999999999999</c:v>
                </c:pt>
                <c:pt idx="462">
                  <c:v>20.786999999999999</c:v>
                </c:pt>
                <c:pt idx="463">
                  <c:v>20.734999999999999</c:v>
                </c:pt>
                <c:pt idx="464">
                  <c:v>20.634</c:v>
                </c:pt>
                <c:pt idx="465">
                  <c:v>20.584</c:v>
                </c:pt>
                <c:pt idx="466">
                  <c:v>20.481999999999999</c:v>
                </c:pt>
                <c:pt idx="467">
                  <c:v>20.431999999999999</c:v>
                </c:pt>
                <c:pt idx="468">
                  <c:v>20.382000000000001</c:v>
                </c:pt>
                <c:pt idx="469">
                  <c:v>20.329000000000001</c:v>
                </c:pt>
                <c:pt idx="470">
                  <c:v>20.279</c:v>
                </c:pt>
                <c:pt idx="471">
                  <c:v>20.225999999999999</c:v>
                </c:pt>
                <c:pt idx="472">
                  <c:v>20.175000000000001</c:v>
                </c:pt>
                <c:pt idx="473">
                  <c:v>20.071000000000002</c:v>
                </c:pt>
                <c:pt idx="474">
                  <c:v>20.02</c:v>
                </c:pt>
                <c:pt idx="475">
                  <c:v>19.914999999999999</c:v>
                </c:pt>
                <c:pt idx="476">
                  <c:v>19.863</c:v>
                </c:pt>
                <c:pt idx="477">
                  <c:v>19.809000000000001</c:v>
                </c:pt>
                <c:pt idx="478">
                  <c:v>19.702999999999999</c:v>
                </c:pt>
                <c:pt idx="479">
                  <c:v>19.651</c:v>
                </c:pt>
                <c:pt idx="480">
                  <c:v>19.599</c:v>
                </c:pt>
                <c:pt idx="481">
                  <c:v>19.491</c:v>
                </c:pt>
                <c:pt idx="482">
                  <c:v>19.436</c:v>
                </c:pt>
                <c:pt idx="483">
                  <c:v>19.382999999999999</c:v>
                </c:pt>
                <c:pt idx="484">
                  <c:v>19.331</c:v>
                </c:pt>
                <c:pt idx="485">
                  <c:v>19.274999999999999</c:v>
                </c:pt>
                <c:pt idx="486">
                  <c:v>19.222000000000001</c:v>
                </c:pt>
                <c:pt idx="487">
                  <c:v>19.164999999999999</c:v>
                </c:pt>
                <c:pt idx="488">
                  <c:v>19.111999999999998</c:v>
                </c:pt>
                <c:pt idx="489">
                  <c:v>19.059000000000001</c:v>
                </c:pt>
                <c:pt idx="490">
                  <c:v>19.001999999999999</c:v>
                </c:pt>
                <c:pt idx="491">
                  <c:v>18.948</c:v>
                </c:pt>
                <c:pt idx="492">
                  <c:v>18.837</c:v>
                </c:pt>
                <c:pt idx="493">
                  <c:v>18.783000000000001</c:v>
                </c:pt>
                <c:pt idx="494">
                  <c:v>18.725000000000001</c:v>
                </c:pt>
                <c:pt idx="495">
                  <c:v>18.670999999999999</c:v>
                </c:pt>
                <c:pt idx="496">
                  <c:v>18.558</c:v>
                </c:pt>
                <c:pt idx="497">
                  <c:v>18.503</c:v>
                </c:pt>
                <c:pt idx="498">
                  <c:v>18.443999999999999</c:v>
                </c:pt>
                <c:pt idx="499">
                  <c:v>18.388999999999999</c:v>
                </c:pt>
                <c:pt idx="500">
                  <c:v>18.332999999999998</c:v>
                </c:pt>
                <c:pt idx="501">
                  <c:v>18.274000000000001</c:v>
                </c:pt>
                <c:pt idx="502">
                  <c:v>18.219000000000001</c:v>
                </c:pt>
                <c:pt idx="503">
                  <c:v>18.158999999999999</c:v>
                </c:pt>
                <c:pt idx="504">
                  <c:v>18.103000000000002</c:v>
                </c:pt>
                <c:pt idx="505">
                  <c:v>18.047000000000001</c:v>
                </c:pt>
                <c:pt idx="506">
                  <c:v>17.986000000000001</c:v>
                </c:pt>
                <c:pt idx="507">
                  <c:v>17.869</c:v>
                </c:pt>
                <c:pt idx="508">
                  <c:v>17.812000000000001</c:v>
                </c:pt>
                <c:pt idx="509">
                  <c:v>17.754999999999999</c:v>
                </c:pt>
                <c:pt idx="510">
                  <c:v>17.693999999999999</c:v>
                </c:pt>
                <c:pt idx="511">
                  <c:v>17.635999999999999</c:v>
                </c:pt>
                <c:pt idx="512">
                  <c:v>17.574999999999999</c:v>
                </c:pt>
                <c:pt idx="513">
                  <c:v>17.516999999999999</c:v>
                </c:pt>
                <c:pt idx="514">
                  <c:v>17.457999999999998</c:v>
                </c:pt>
                <c:pt idx="515">
                  <c:v>17.396000000000001</c:v>
                </c:pt>
                <c:pt idx="516">
                  <c:v>17.338000000000001</c:v>
                </c:pt>
                <c:pt idx="517">
                  <c:v>17.274999999999999</c:v>
                </c:pt>
                <c:pt idx="518">
                  <c:v>17.216000000000001</c:v>
                </c:pt>
                <c:pt idx="519">
                  <c:v>17.157</c:v>
                </c:pt>
                <c:pt idx="520">
                  <c:v>17.094000000000001</c:v>
                </c:pt>
                <c:pt idx="521">
                  <c:v>17.033999999999999</c:v>
                </c:pt>
                <c:pt idx="522">
                  <c:v>16.97</c:v>
                </c:pt>
                <c:pt idx="523">
                  <c:v>16.91</c:v>
                </c:pt>
                <c:pt idx="524">
                  <c:v>16.850000000000001</c:v>
                </c:pt>
                <c:pt idx="525">
                  <c:v>16.785</c:v>
                </c:pt>
                <c:pt idx="526">
                  <c:v>16.725000000000001</c:v>
                </c:pt>
                <c:pt idx="527">
                  <c:v>16.66</c:v>
                </c:pt>
                <c:pt idx="528">
                  <c:v>16.599</c:v>
                </c:pt>
                <c:pt idx="529">
                  <c:v>16.536999999999999</c:v>
                </c:pt>
                <c:pt idx="530">
                  <c:v>16.472000000000001</c:v>
                </c:pt>
                <c:pt idx="531">
                  <c:v>16.41</c:v>
                </c:pt>
                <c:pt idx="532">
                  <c:v>16.343</c:v>
                </c:pt>
                <c:pt idx="533">
                  <c:v>16.280999999999999</c:v>
                </c:pt>
                <c:pt idx="534">
                  <c:v>16.218</c:v>
                </c:pt>
                <c:pt idx="535">
                  <c:v>16.151</c:v>
                </c:pt>
                <c:pt idx="536">
                  <c:v>16.088000000000001</c:v>
                </c:pt>
                <c:pt idx="537">
                  <c:v>15.957000000000001</c:v>
                </c:pt>
                <c:pt idx="538">
                  <c:v>15.893000000000001</c:v>
                </c:pt>
                <c:pt idx="539">
                  <c:v>15.824999999999999</c:v>
                </c:pt>
                <c:pt idx="540">
                  <c:v>15.76</c:v>
                </c:pt>
                <c:pt idx="541">
                  <c:v>15.696</c:v>
                </c:pt>
                <c:pt idx="542">
                  <c:v>15.561</c:v>
                </c:pt>
                <c:pt idx="543">
                  <c:v>15.492000000000001</c:v>
                </c:pt>
                <c:pt idx="544">
                  <c:v>15.426</c:v>
                </c:pt>
                <c:pt idx="545">
                  <c:v>15.36</c:v>
                </c:pt>
                <c:pt idx="546">
                  <c:v>15.289</c:v>
                </c:pt>
                <c:pt idx="547">
                  <c:v>15.222</c:v>
                </c:pt>
                <c:pt idx="548">
                  <c:v>15.151</c:v>
                </c:pt>
                <c:pt idx="549">
                  <c:v>15.084</c:v>
                </c:pt>
                <c:pt idx="550">
                  <c:v>15.016</c:v>
                </c:pt>
                <c:pt idx="551">
                  <c:v>14.944000000000001</c:v>
                </c:pt>
                <c:pt idx="552">
                  <c:v>14.875</c:v>
                </c:pt>
                <c:pt idx="553">
                  <c:v>14.802</c:v>
                </c:pt>
                <c:pt idx="554">
                  <c:v>14.733000000000001</c:v>
                </c:pt>
                <c:pt idx="555">
                  <c:v>14.664</c:v>
                </c:pt>
                <c:pt idx="556">
                  <c:v>14.59</c:v>
                </c:pt>
                <c:pt idx="557">
                  <c:v>14.52</c:v>
                </c:pt>
                <c:pt idx="558">
                  <c:v>14.445</c:v>
                </c:pt>
                <c:pt idx="559">
                  <c:v>14.375</c:v>
                </c:pt>
                <c:pt idx="560">
                  <c:v>14.304</c:v>
                </c:pt>
                <c:pt idx="561">
                  <c:v>14.228</c:v>
                </c:pt>
                <c:pt idx="562">
                  <c:v>14.156000000000001</c:v>
                </c:pt>
                <c:pt idx="563">
                  <c:v>14.079000000000001</c:v>
                </c:pt>
                <c:pt idx="564">
                  <c:v>13.933999999999999</c:v>
                </c:pt>
                <c:pt idx="565">
                  <c:v>13.856</c:v>
                </c:pt>
                <c:pt idx="566">
                  <c:v>13.782</c:v>
                </c:pt>
                <c:pt idx="567">
                  <c:v>13.708</c:v>
                </c:pt>
                <c:pt idx="568">
                  <c:v>13.629</c:v>
                </c:pt>
                <c:pt idx="569">
                  <c:v>13.554</c:v>
                </c:pt>
                <c:pt idx="570">
                  <c:v>13.474</c:v>
                </c:pt>
                <c:pt idx="571">
                  <c:v>13.398</c:v>
                </c:pt>
                <c:pt idx="572">
                  <c:v>13.321999999999999</c:v>
                </c:pt>
                <c:pt idx="573">
                  <c:v>13.241</c:v>
                </c:pt>
                <c:pt idx="574">
                  <c:v>13.163</c:v>
                </c:pt>
                <c:pt idx="575">
                  <c:v>13.081</c:v>
                </c:pt>
                <c:pt idx="576">
                  <c:v>13.003</c:v>
                </c:pt>
                <c:pt idx="577">
                  <c:v>12.923999999999999</c:v>
                </c:pt>
                <c:pt idx="578">
                  <c:v>12.84</c:v>
                </c:pt>
                <c:pt idx="579">
                  <c:v>12.760999999999999</c:v>
                </c:pt>
                <c:pt idx="580">
                  <c:v>12.676</c:v>
                </c:pt>
                <c:pt idx="581">
                  <c:v>12.595000000000001</c:v>
                </c:pt>
                <c:pt idx="582">
                  <c:v>12.513999999999999</c:v>
                </c:pt>
                <c:pt idx="583">
                  <c:v>12.427</c:v>
                </c:pt>
                <c:pt idx="584">
                  <c:v>12.345000000000001</c:v>
                </c:pt>
                <c:pt idx="585">
                  <c:v>12.257</c:v>
                </c:pt>
                <c:pt idx="586">
                  <c:v>12.173</c:v>
                </c:pt>
                <c:pt idx="587">
                  <c:v>12.089</c:v>
                </c:pt>
                <c:pt idx="588">
                  <c:v>12</c:v>
                </c:pt>
                <c:pt idx="589">
                  <c:v>11.914</c:v>
                </c:pt>
                <c:pt idx="590">
                  <c:v>11.823</c:v>
                </c:pt>
                <c:pt idx="591">
                  <c:v>11.737</c:v>
                </c:pt>
                <c:pt idx="592">
                  <c:v>11.65</c:v>
                </c:pt>
                <c:pt idx="593">
                  <c:v>11.555999999999999</c:v>
                </c:pt>
                <c:pt idx="594">
                  <c:v>11.468</c:v>
                </c:pt>
                <c:pt idx="595">
                  <c:v>11.372999999999999</c:v>
                </c:pt>
                <c:pt idx="596">
                  <c:v>11.282999999999999</c:v>
                </c:pt>
                <c:pt idx="597">
                  <c:v>11.193</c:v>
                </c:pt>
                <c:pt idx="598">
                  <c:v>11.096</c:v>
                </c:pt>
                <c:pt idx="599">
                  <c:v>11.003</c:v>
                </c:pt>
                <c:pt idx="600">
                  <c:v>10.904999999999999</c:v>
                </c:pt>
                <c:pt idx="601">
                  <c:v>10.811</c:v>
                </c:pt>
                <c:pt idx="602">
                  <c:v>10.715999999999999</c:v>
                </c:pt>
                <c:pt idx="603">
                  <c:v>10.615</c:v>
                </c:pt>
                <c:pt idx="604">
                  <c:v>10.518000000000001</c:v>
                </c:pt>
                <c:pt idx="605">
                  <c:v>10.420999999999999</c:v>
                </c:pt>
                <c:pt idx="606">
                  <c:v>10.317</c:v>
                </c:pt>
                <c:pt idx="607">
                  <c:v>10.217000000000001</c:v>
                </c:pt>
                <c:pt idx="608">
                  <c:v>10.111000000000001</c:v>
                </c:pt>
                <c:pt idx="609">
                  <c:v>10.01</c:v>
                </c:pt>
                <c:pt idx="610">
                  <c:v>9.907</c:v>
                </c:pt>
                <c:pt idx="611">
                  <c:v>9.798</c:v>
                </c:pt>
                <c:pt idx="612">
                  <c:v>9.6929999999999996</c:v>
                </c:pt>
                <c:pt idx="613">
                  <c:v>9.5809999999999995</c:v>
                </c:pt>
                <c:pt idx="614">
                  <c:v>9.4740000000000002</c:v>
                </c:pt>
                <c:pt idx="615">
                  <c:v>9.3659999999999997</c:v>
                </c:pt>
                <c:pt idx="616">
                  <c:v>9.2490000000000006</c:v>
                </c:pt>
                <c:pt idx="617">
                  <c:v>9.1389999999999993</c:v>
                </c:pt>
                <c:pt idx="618">
                  <c:v>9.0190000000000001</c:v>
                </c:pt>
                <c:pt idx="619">
                  <c:v>8.9060000000000006</c:v>
                </c:pt>
                <c:pt idx="620">
                  <c:v>8.7910000000000004</c:v>
                </c:pt>
                <c:pt idx="621">
                  <c:v>8.6669999999999998</c:v>
                </c:pt>
                <c:pt idx="622">
                  <c:v>8.548</c:v>
                </c:pt>
                <c:pt idx="623">
                  <c:v>8.4209999999999994</c:v>
                </c:pt>
                <c:pt idx="624">
                  <c:v>8.2989999999999995</c:v>
                </c:pt>
                <c:pt idx="625">
                  <c:v>8.1750000000000007</c:v>
                </c:pt>
                <c:pt idx="626">
                  <c:v>8.0419999999999998</c:v>
                </c:pt>
                <c:pt idx="627">
                  <c:v>7.9139999999999997</c:v>
                </c:pt>
                <c:pt idx="628">
                  <c:v>7.7759999999999998</c:v>
                </c:pt>
                <c:pt idx="629">
                  <c:v>7.6440000000000001</c:v>
                </c:pt>
                <c:pt idx="630">
                  <c:v>7.51</c:v>
                </c:pt>
                <c:pt idx="631">
                  <c:v>7.3639999999999999</c:v>
                </c:pt>
                <c:pt idx="632">
                  <c:v>7.2249999999999996</c:v>
                </c:pt>
                <c:pt idx="633">
                  <c:v>7.0730000000000004</c:v>
                </c:pt>
                <c:pt idx="634">
                  <c:v>6.9279999999999999</c:v>
                </c:pt>
                <c:pt idx="635">
                  <c:v>6.7789999999999999</c:v>
                </c:pt>
                <c:pt idx="636">
                  <c:v>6.6180000000000003</c:v>
                </c:pt>
                <c:pt idx="637">
                  <c:v>6.4619999999999997</c:v>
                </c:pt>
                <c:pt idx="638">
                  <c:v>6.2919999999999998</c:v>
                </c:pt>
                <c:pt idx="639">
                  <c:v>5.96</c:v>
                </c:pt>
                <c:pt idx="640">
                  <c:v>5.7750000000000004</c:v>
                </c:pt>
                <c:pt idx="641">
                  <c:v>5.5960000000000001</c:v>
                </c:pt>
                <c:pt idx="642">
                  <c:v>5.4109999999999996</c:v>
                </c:pt>
                <c:pt idx="643">
                  <c:v>5.2069999999999999</c:v>
                </c:pt>
                <c:pt idx="644">
                  <c:v>5.008</c:v>
                </c:pt>
                <c:pt idx="645">
                  <c:v>4.7869999999999999</c:v>
                </c:pt>
                <c:pt idx="646">
                  <c:v>4.569</c:v>
                </c:pt>
                <c:pt idx="647">
                  <c:v>4.34</c:v>
                </c:pt>
                <c:pt idx="648">
                  <c:v>4.0839999999999996</c:v>
                </c:pt>
                <c:pt idx="649">
                  <c:v>3.8260000000000001</c:v>
                </c:pt>
                <c:pt idx="650">
                  <c:v>3.532</c:v>
                </c:pt>
                <c:pt idx="651">
                  <c:v>3.2309999999999999</c:v>
                </c:pt>
                <c:pt idx="652">
                  <c:v>2.8980000000000001</c:v>
                </c:pt>
                <c:pt idx="653">
                  <c:v>2.4969999999999999</c:v>
                </c:pt>
                <c:pt idx="654">
                  <c:v>2.0489999999999999</c:v>
                </c:pt>
                <c:pt idx="655">
                  <c:v>1.427</c:v>
                </c:pt>
              </c:numCache>
            </c:numRef>
          </c:xVal>
          <c:yVal>
            <c:numRef>
              <c:f>SP299W!$AH$8:$AH$1797</c:f>
              <c:numCache>
                <c:formatCode>General</c:formatCode>
                <c:ptCount val="17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114</c:v>
                </c:pt>
                <c:pt idx="113">
                  <c:v>115</c:v>
                </c:pt>
                <c:pt idx="114">
                  <c:v>116</c:v>
                </c:pt>
                <c:pt idx="115">
                  <c:v>117</c:v>
                </c:pt>
                <c:pt idx="116">
                  <c:v>118</c:v>
                </c:pt>
                <c:pt idx="117">
                  <c:v>119</c:v>
                </c:pt>
                <c:pt idx="118">
                  <c:v>120</c:v>
                </c:pt>
                <c:pt idx="119">
                  <c:v>121</c:v>
                </c:pt>
                <c:pt idx="120">
                  <c:v>122</c:v>
                </c:pt>
                <c:pt idx="121">
                  <c:v>123</c:v>
                </c:pt>
                <c:pt idx="122">
                  <c:v>124</c:v>
                </c:pt>
                <c:pt idx="123">
                  <c:v>125</c:v>
                </c:pt>
                <c:pt idx="124">
                  <c:v>126</c:v>
                </c:pt>
                <c:pt idx="125">
                  <c:v>127</c:v>
                </c:pt>
                <c:pt idx="126">
                  <c:v>128</c:v>
                </c:pt>
                <c:pt idx="127">
                  <c:v>129</c:v>
                </c:pt>
                <c:pt idx="128">
                  <c:v>130</c:v>
                </c:pt>
                <c:pt idx="129">
                  <c:v>131</c:v>
                </c:pt>
                <c:pt idx="130">
                  <c:v>132</c:v>
                </c:pt>
                <c:pt idx="131">
                  <c:v>133</c:v>
                </c:pt>
                <c:pt idx="132">
                  <c:v>134</c:v>
                </c:pt>
                <c:pt idx="133">
                  <c:v>135</c:v>
                </c:pt>
                <c:pt idx="134">
                  <c:v>136</c:v>
                </c:pt>
                <c:pt idx="135">
                  <c:v>137</c:v>
                </c:pt>
                <c:pt idx="136">
                  <c:v>138</c:v>
                </c:pt>
                <c:pt idx="137">
                  <c:v>139</c:v>
                </c:pt>
                <c:pt idx="138">
                  <c:v>140</c:v>
                </c:pt>
                <c:pt idx="139">
                  <c:v>141</c:v>
                </c:pt>
                <c:pt idx="140">
                  <c:v>142</c:v>
                </c:pt>
                <c:pt idx="141">
                  <c:v>143</c:v>
                </c:pt>
                <c:pt idx="142">
                  <c:v>144</c:v>
                </c:pt>
                <c:pt idx="143">
                  <c:v>145</c:v>
                </c:pt>
                <c:pt idx="144">
                  <c:v>146</c:v>
                </c:pt>
                <c:pt idx="145">
                  <c:v>147</c:v>
                </c:pt>
                <c:pt idx="146">
                  <c:v>149</c:v>
                </c:pt>
                <c:pt idx="147">
                  <c:v>150</c:v>
                </c:pt>
                <c:pt idx="148">
                  <c:v>151</c:v>
                </c:pt>
                <c:pt idx="149">
                  <c:v>152</c:v>
                </c:pt>
                <c:pt idx="150">
                  <c:v>153</c:v>
                </c:pt>
                <c:pt idx="151">
                  <c:v>154</c:v>
                </c:pt>
                <c:pt idx="152">
                  <c:v>155</c:v>
                </c:pt>
                <c:pt idx="153">
                  <c:v>156</c:v>
                </c:pt>
                <c:pt idx="154">
                  <c:v>157</c:v>
                </c:pt>
                <c:pt idx="155">
                  <c:v>158</c:v>
                </c:pt>
                <c:pt idx="156">
                  <c:v>159</c:v>
                </c:pt>
                <c:pt idx="157">
                  <c:v>160</c:v>
                </c:pt>
                <c:pt idx="158">
                  <c:v>161</c:v>
                </c:pt>
                <c:pt idx="159">
                  <c:v>162</c:v>
                </c:pt>
                <c:pt idx="160">
                  <c:v>164</c:v>
                </c:pt>
                <c:pt idx="161">
                  <c:v>166</c:v>
                </c:pt>
                <c:pt idx="162">
                  <c:v>167</c:v>
                </c:pt>
                <c:pt idx="163">
                  <c:v>169</c:v>
                </c:pt>
                <c:pt idx="164">
                  <c:v>170</c:v>
                </c:pt>
                <c:pt idx="165">
                  <c:v>171</c:v>
                </c:pt>
                <c:pt idx="166">
                  <c:v>172</c:v>
                </c:pt>
                <c:pt idx="167">
                  <c:v>173</c:v>
                </c:pt>
                <c:pt idx="168">
                  <c:v>174</c:v>
                </c:pt>
                <c:pt idx="169">
                  <c:v>177</c:v>
                </c:pt>
                <c:pt idx="170">
                  <c:v>178</c:v>
                </c:pt>
                <c:pt idx="171">
                  <c:v>179</c:v>
                </c:pt>
                <c:pt idx="172">
                  <c:v>180</c:v>
                </c:pt>
                <c:pt idx="173">
                  <c:v>181</c:v>
                </c:pt>
                <c:pt idx="174">
                  <c:v>182</c:v>
                </c:pt>
                <c:pt idx="175">
                  <c:v>183</c:v>
                </c:pt>
                <c:pt idx="176">
                  <c:v>184</c:v>
                </c:pt>
                <c:pt idx="177">
                  <c:v>185</c:v>
                </c:pt>
                <c:pt idx="178">
                  <c:v>186</c:v>
                </c:pt>
                <c:pt idx="179">
                  <c:v>187</c:v>
                </c:pt>
                <c:pt idx="180">
                  <c:v>188</c:v>
                </c:pt>
                <c:pt idx="181">
                  <c:v>189</c:v>
                </c:pt>
                <c:pt idx="182">
                  <c:v>191</c:v>
                </c:pt>
                <c:pt idx="183">
                  <c:v>192</c:v>
                </c:pt>
                <c:pt idx="184">
                  <c:v>193</c:v>
                </c:pt>
                <c:pt idx="185">
                  <c:v>194</c:v>
                </c:pt>
                <c:pt idx="186">
                  <c:v>195</c:v>
                </c:pt>
                <c:pt idx="187">
                  <c:v>196</c:v>
                </c:pt>
                <c:pt idx="188">
                  <c:v>197</c:v>
                </c:pt>
                <c:pt idx="189">
                  <c:v>198</c:v>
                </c:pt>
                <c:pt idx="190">
                  <c:v>199</c:v>
                </c:pt>
                <c:pt idx="191">
                  <c:v>200</c:v>
                </c:pt>
                <c:pt idx="192">
                  <c:v>201</c:v>
                </c:pt>
                <c:pt idx="193">
                  <c:v>202</c:v>
                </c:pt>
                <c:pt idx="194">
                  <c:v>203</c:v>
                </c:pt>
                <c:pt idx="195">
                  <c:v>204</c:v>
                </c:pt>
                <c:pt idx="196">
                  <c:v>205</c:v>
                </c:pt>
                <c:pt idx="197">
                  <c:v>206</c:v>
                </c:pt>
                <c:pt idx="198">
                  <c:v>207</c:v>
                </c:pt>
                <c:pt idx="199">
                  <c:v>208</c:v>
                </c:pt>
                <c:pt idx="200">
                  <c:v>209</c:v>
                </c:pt>
                <c:pt idx="201">
                  <c:v>210</c:v>
                </c:pt>
                <c:pt idx="202">
                  <c:v>213</c:v>
                </c:pt>
                <c:pt idx="203">
                  <c:v>214</c:v>
                </c:pt>
                <c:pt idx="204">
                  <c:v>215</c:v>
                </c:pt>
                <c:pt idx="205">
                  <c:v>216</c:v>
                </c:pt>
                <c:pt idx="206">
                  <c:v>218</c:v>
                </c:pt>
                <c:pt idx="207">
                  <c:v>220</c:v>
                </c:pt>
                <c:pt idx="208">
                  <c:v>221</c:v>
                </c:pt>
                <c:pt idx="209">
                  <c:v>222</c:v>
                </c:pt>
                <c:pt idx="210">
                  <c:v>223</c:v>
                </c:pt>
                <c:pt idx="211">
                  <c:v>224</c:v>
                </c:pt>
                <c:pt idx="212">
                  <c:v>225</c:v>
                </c:pt>
                <c:pt idx="213">
                  <c:v>226</c:v>
                </c:pt>
                <c:pt idx="214">
                  <c:v>227</c:v>
                </c:pt>
                <c:pt idx="215">
                  <c:v>228</c:v>
                </c:pt>
                <c:pt idx="216">
                  <c:v>229</c:v>
                </c:pt>
                <c:pt idx="217">
                  <c:v>230</c:v>
                </c:pt>
                <c:pt idx="218">
                  <c:v>231</c:v>
                </c:pt>
                <c:pt idx="219">
                  <c:v>232</c:v>
                </c:pt>
                <c:pt idx="220">
                  <c:v>233</c:v>
                </c:pt>
                <c:pt idx="221">
                  <c:v>234</c:v>
                </c:pt>
                <c:pt idx="222">
                  <c:v>235</c:v>
                </c:pt>
                <c:pt idx="223">
                  <c:v>236</c:v>
                </c:pt>
                <c:pt idx="224">
                  <c:v>237</c:v>
                </c:pt>
                <c:pt idx="225">
                  <c:v>238</c:v>
                </c:pt>
                <c:pt idx="226">
                  <c:v>239</c:v>
                </c:pt>
                <c:pt idx="227">
                  <c:v>240</c:v>
                </c:pt>
                <c:pt idx="228">
                  <c:v>241</c:v>
                </c:pt>
                <c:pt idx="229">
                  <c:v>242</c:v>
                </c:pt>
                <c:pt idx="230">
                  <c:v>243</c:v>
                </c:pt>
                <c:pt idx="231">
                  <c:v>244</c:v>
                </c:pt>
                <c:pt idx="232">
                  <c:v>245</c:v>
                </c:pt>
                <c:pt idx="233">
                  <c:v>246</c:v>
                </c:pt>
                <c:pt idx="234">
                  <c:v>247</c:v>
                </c:pt>
                <c:pt idx="235">
                  <c:v>248</c:v>
                </c:pt>
                <c:pt idx="236">
                  <c:v>249</c:v>
                </c:pt>
                <c:pt idx="237">
                  <c:v>251</c:v>
                </c:pt>
                <c:pt idx="238">
                  <c:v>252</c:v>
                </c:pt>
                <c:pt idx="239">
                  <c:v>253</c:v>
                </c:pt>
                <c:pt idx="240">
                  <c:v>254</c:v>
                </c:pt>
                <c:pt idx="241">
                  <c:v>255</c:v>
                </c:pt>
                <c:pt idx="242">
                  <c:v>256</c:v>
                </c:pt>
                <c:pt idx="243">
                  <c:v>257</c:v>
                </c:pt>
                <c:pt idx="244">
                  <c:v>258</c:v>
                </c:pt>
                <c:pt idx="245">
                  <c:v>259</c:v>
                </c:pt>
                <c:pt idx="246">
                  <c:v>260</c:v>
                </c:pt>
                <c:pt idx="247">
                  <c:v>261</c:v>
                </c:pt>
                <c:pt idx="248">
                  <c:v>262</c:v>
                </c:pt>
                <c:pt idx="249">
                  <c:v>263</c:v>
                </c:pt>
                <c:pt idx="250">
                  <c:v>264</c:v>
                </c:pt>
                <c:pt idx="251">
                  <c:v>266</c:v>
                </c:pt>
                <c:pt idx="252">
                  <c:v>267</c:v>
                </c:pt>
                <c:pt idx="253">
                  <c:v>268</c:v>
                </c:pt>
                <c:pt idx="254">
                  <c:v>269</c:v>
                </c:pt>
                <c:pt idx="255">
                  <c:v>270</c:v>
                </c:pt>
                <c:pt idx="256">
                  <c:v>271</c:v>
                </c:pt>
                <c:pt idx="257">
                  <c:v>272</c:v>
                </c:pt>
                <c:pt idx="258">
                  <c:v>274</c:v>
                </c:pt>
                <c:pt idx="259">
                  <c:v>275</c:v>
                </c:pt>
                <c:pt idx="260">
                  <c:v>276</c:v>
                </c:pt>
                <c:pt idx="261">
                  <c:v>277</c:v>
                </c:pt>
                <c:pt idx="262">
                  <c:v>278</c:v>
                </c:pt>
                <c:pt idx="263">
                  <c:v>279</c:v>
                </c:pt>
                <c:pt idx="264">
                  <c:v>281</c:v>
                </c:pt>
                <c:pt idx="265">
                  <c:v>282</c:v>
                </c:pt>
                <c:pt idx="266">
                  <c:v>283</c:v>
                </c:pt>
                <c:pt idx="267">
                  <c:v>284</c:v>
                </c:pt>
                <c:pt idx="268">
                  <c:v>285</c:v>
                </c:pt>
                <c:pt idx="269">
                  <c:v>286</c:v>
                </c:pt>
                <c:pt idx="270">
                  <c:v>288</c:v>
                </c:pt>
                <c:pt idx="271">
                  <c:v>290</c:v>
                </c:pt>
                <c:pt idx="272">
                  <c:v>291</c:v>
                </c:pt>
                <c:pt idx="273">
                  <c:v>292</c:v>
                </c:pt>
                <c:pt idx="274">
                  <c:v>293</c:v>
                </c:pt>
                <c:pt idx="275">
                  <c:v>295</c:v>
                </c:pt>
                <c:pt idx="276">
                  <c:v>296</c:v>
                </c:pt>
                <c:pt idx="277">
                  <c:v>298</c:v>
                </c:pt>
                <c:pt idx="278">
                  <c:v>299</c:v>
                </c:pt>
                <c:pt idx="279">
                  <c:v>300</c:v>
                </c:pt>
                <c:pt idx="280">
                  <c:v>302</c:v>
                </c:pt>
                <c:pt idx="281">
                  <c:v>303</c:v>
                </c:pt>
                <c:pt idx="282">
                  <c:v>304</c:v>
                </c:pt>
                <c:pt idx="283">
                  <c:v>305</c:v>
                </c:pt>
                <c:pt idx="284">
                  <c:v>306</c:v>
                </c:pt>
                <c:pt idx="285">
                  <c:v>307</c:v>
                </c:pt>
                <c:pt idx="286">
                  <c:v>308</c:v>
                </c:pt>
                <c:pt idx="287">
                  <c:v>309</c:v>
                </c:pt>
                <c:pt idx="288">
                  <c:v>310</c:v>
                </c:pt>
                <c:pt idx="289">
                  <c:v>311</c:v>
                </c:pt>
                <c:pt idx="290">
                  <c:v>312</c:v>
                </c:pt>
                <c:pt idx="291">
                  <c:v>313</c:v>
                </c:pt>
                <c:pt idx="292">
                  <c:v>315</c:v>
                </c:pt>
                <c:pt idx="293">
                  <c:v>316</c:v>
                </c:pt>
                <c:pt idx="294">
                  <c:v>317</c:v>
                </c:pt>
                <c:pt idx="295">
                  <c:v>318</c:v>
                </c:pt>
                <c:pt idx="296">
                  <c:v>319</c:v>
                </c:pt>
                <c:pt idx="297">
                  <c:v>320</c:v>
                </c:pt>
                <c:pt idx="298">
                  <c:v>321</c:v>
                </c:pt>
                <c:pt idx="299">
                  <c:v>322</c:v>
                </c:pt>
                <c:pt idx="300">
                  <c:v>323</c:v>
                </c:pt>
                <c:pt idx="301">
                  <c:v>325</c:v>
                </c:pt>
                <c:pt idx="302">
                  <c:v>326</c:v>
                </c:pt>
                <c:pt idx="303">
                  <c:v>328</c:v>
                </c:pt>
                <c:pt idx="304">
                  <c:v>330</c:v>
                </c:pt>
                <c:pt idx="305">
                  <c:v>331</c:v>
                </c:pt>
                <c:pt idx="306">
                  <c:v>332</c:v>
                </c:pt>
                <c:pt idx="307">
                  <c:v>333</c:v>
                </c:pt>
                <c:pt idx="308">
                  <c:v>334</c:v>
                </c:pt>
                <c:pt idx="309">
                  <c:v>335</c:v>
                </c:pt>
                <c:pt idx="310">
                  <c:v>336</c:v>
                </c:pt>
                <c:pt idx="311">
                  <c:v>337</c:v>
                </c:pt>
                <c:pt idx="312">
                  <c:v>338</c:v>
                </c:pt>
                <c:pt idx="313">
                  <c:v>339</c:v>
                </c:pt>
                <c:pt idx="314">
                  <c:v>340</c:v>
                </c:pt>
                <c:pt idx="315">
                  <c:v>341</c:v>
                </c:pt>
                <c:pt idx="316">
                  <c:v>342</c:v>
                </c:pt>
                <c:pt idx="317">
                  <c:v>344</c:v>
                </c:pt>
                <c:pt idx="318">
                  <c:v>345</c:v>
                </c:pt>
                <c:pt idx="319">
                  <c:v>348</c:v>
                </c:pt>
                <c:pt idx="320">
                  <c:v>349</c:v>
                </c:pt>
                <c:pt idx="321">
                  <c:v>350</c:v>
                </c:pt>
                <c:pt idx="322">
                  <c:v>352</c:v>
                </c:pt>
                <c:pt idx="323">
                  <c:v>353</c:v>
                </c:pt>
                <c:pt idx="324">
                  <c:v>354</c:v>
                </c:pt>
                <c:pt idx="325">
                  <c:v>355</c:v>
                </c:pt>
                <c:pt idx="326">
                  <c:v>356</c:v>
                </c:pt>
                <c:pt idx="327">
                  <c:v>358</c:v>
                </c:pt>
                <c:pt idx="328">
                  <c:v>359</c:v>
                </c:pt>
                <c:pt idx="329">
                  <c:v>360</c:v>
                </c:pt>
                <c:pt idx="330">
                  <c:v>361</c:v>
                </c:pt>
                <c:pt idx="331">
                  <c:v>362</c:v>
                </c:pt>
                <c:pt idx="332">
                  <c:v>363</c:v>
                </c:pt>
                <c:pt idx="333">
                  <c:v>364</c:v>
                </c:pt>
                <c:pt idx="334">
                  <c:v>366</c:v>
                </c:pt>
                <c:pt idx="335">
                  <c:v>370</c:v>
                </c:pt>
                <c:pt idx="336">
                  <c:v>371</c:v>
                </c:pt>
                <c:pt idx="337">
                  <c:v>372</c:v>
                </c:pt>
                <c:pt idx="338">
                  <c:v>374</c:v>
                </c:pt>
                <c:pt idx="339">
                  <c:v>375</c:v>
                </c:pt>
                <c:pt idx="340">
                  <c:v>377</c:v>
                </c:pt>
                <c:pt idx="341">
                  <c:v>378</c:v>
                </c:pt>
                <c:pt idx="342">
                  <c:v>379</c:v>
                </c:pt>
                <c:pt idx="343">
                  <c:v>380</c:v>
                </c:pt>
                <c:pt idx="344">
                  <c:v>383</c:v>
                </c:pt>
                <c:pt idx="345">
                  <c:v>384</c:v>
                </c:pt>
                <c:pt idx="346">
                  <c:v>385</c:v>
                </c:pt>
                <c:pt idx="347">
                  <c:v>386</c:v>
                </c:pt>
                <c:pt idx="348">
                  <c:v>387</c:v>
                </c:pt>
                <c:pt idx="349">
                  <c:v>388</c:v>
                </c:pt>
                <c:pt idx="350">
                  <c:v>389</c:v>
                </c:pt>
                <c:pt idx="351">
                  <c:v>390</c:v>
                </c:pt>
                <c:pt idx="352">
                  <c:v>391</c:v>
                </c:pt>
                <c:pt idx="353">
                  <c:v>392</c:v>
                </c:pt>
                <c:pt idx="354">
                  <c:v>394</c:v>
                </c:pt>
                <c:pt idx="355">
                  <c:v>397</c:v>
                </c:pt>
                <c:pt idx="356">
                  <c:v>398</c:v>
                </c:pt>
                <c:pt idx="357">
                  <c:v>399</c:v>
                </c:pt>
                <c:pt idx="358">
                  <c:v>401</c:v>
                </c:pt>
                <c:pt idx="359">
                  <c:v>402</c:v>
                </c:pt>
                <c:pt idx="360">
                  <c:v>403</c:v>
                </c:pt>
                <c:pt idx="361">
                  <c:v>404</c:v>
                </c:pt>
                <c:pt idx="362">
                  <c:v>405</c:v>
                </c:pt>
                <c:pt idx="363">
                  <c:v>407</c:v>
                </c:pt>
                <c:pt idx="364">
                  <c:v>408</c:v>
                </c:pt>
                <c:pt idx="365">
                  <c:v>410</c:v>
                </c:pt>
                <c:pt idx="366">
                  <c:v>412</c:v>
                </c:pt>
                <c:pt idx="367">
                  <c:v>413</c:v>
                </c:pt>
                <c:pt idx="368">
                  <c:v>415</c:v>
                </c:pt>
                <c:pt idx="369">
                  <c:v>417</c:v>
                </c:pt>
                <c:pt idx="370">
                  <c:v>418</c:v>
                </c:pt>
                <c:pt idx="371">
                  <c:v>419</c:v>
                </c:pt>
                <c:pt idx="372">
                  <c:v>420</c:v>
                </c:pt>
                <c:pt idx="373">
                  <c:v>421</c:v>
                </c:pt>
                <c:pt idx="374">
                  <c:v>422</c:v>
                </c:pt>
                <c:pt idx="375">
                  <c:v>423</c:v>
                </c:pt>
                <c:pt idx="376">
                  <c:v>424</c:v>
                </c:pt>
                <c:pt idx="377">
                  <c:v>425</c:v>
                </c:pt>
                <c:pt idx="378">
                  <c:v>426</c:v>
                </c:pt>
                <c:pt idx="379">
                  <c:v>427</c:v>
                </c:pt>
                <c:pt idx="380">
                  <c:v>428</c:v>
                </c:pt>
                <c:pt idx="381">
                  <c:v>429</c:v>
                </c:pt>
                <c:pt idx="382">
                  <c:v>431</c:v>
                </c:pt>
                <c:pt idx="383">
                  <c:v>432</c:v>
                </c:pt>
                <c:pt idx="384">
                  <c:v>433</c:v>
                </c:pt>
                <c:pt idx="385">
                  <c:v>434</c:v>
                </c:pt>
                <c:pt idx="386">
                  <c:v>438</c:v>
                </c:pt>
                <c:pt idx="387">
                  <c:v>439</c:v>
                </c:pt>
                <c:pt idx="388">
                  <c:v>440</c:v>
                </c:pt>
                <c:pt idx="389">
                  <c:v>441</c:v>
                </c:pt>
                <c:pt idx="390">
                  <c:v>442</c:v>
                </c:pt>
                <c:pt idx="391">
                  <c:v>444</c:v>
                </c:pt>
                <c:pt idx="392">
                  <c:v>445</c:v>
                </c:pt>
                <c:pt idx="393">
                  <c:v>447</c:v>
                </c:pt>
                <c:pt idx="394">
                  <c:v>449</c:v>
                </c:pt>
                <c:pt idx="395">
                  <c:v>450</c:v>
                </c:pt>
                <c:pt idx="396">
                  <c:v>451</c:v>
                </c:pt>
                <c:pt idx="397">
                  <c:v>453</c:v>
                </c:pt>
                <c:pt idx="398">
                  <c:v>455</c:v>
                </c:pt>
                <c:pt idx="399">
                  <c:v>456</c:v>
                </c:pt>
                <c:pt idx="400">
                  <c:v>457</c:v>
                </c:pt>
                <c:pt idx="401">
                  <c:v>459</c:v>
                </c:pt>
                <c:pt idx="402">
                  <c:v>461</c:v>
                </c:pt>
                <c:pt idx="403">
                  <c:v>463</c:v>
                </c:pt>
                <c:pt idx="404">
                  <c:v>464</c:v>
                </c:pt>
                <c:pt idx="405">
                  <c:v>465</c:v>
                </c:pt>
                <c:pt idx="406">
                  <c:v>466</c:v>
                </c:pt>
                <c:pt idx="407">
                  <c:v>467</c:v>
                </c:pt>
                <c:pt idx="408">
                  <c:v>469</c:v>
                </c:pt>
                <c:pt idx="409">
                  <c:v>470</c:v>
                </c:pt>
                <c:pt idx="410">
                  <c:v>472</c:v>
                </c:pt>
                <c:pt idx="411">
                  <c:v>476</c:v>
                </c:pt>
                <c:pt idx="412">
                  <c:v>477</c:v>
                </c:pt>
                <c:pt idx="413">
                  <c:v>479</c:v>
                </c:pt>
                <c:pt idx="414">
                  <c:v>481</c:v>
                </c:pt>
                <c:pt idx="415">
                  <c:v>484</c:v>
                </c:pt>
                <c:pt idx="416">
                  <c:v>485</c:v>
                </c:pt>
                <c:pt idx="417">
                  <c:v>486</c:v>
                </c:pt>
                <c:pt idx="418">
                  <c:v>488</c:v>
                </c:pt>
                <c:pt idx="419">
                  <c:v>490</c:v>
                </c:pt>
                <c:pt idx="420">
                  <c:v>491</c:v>
                </c:pt>
                <c:pt idx="421">
                  <c:v>494</c:v>
                </c:pt>
                <c:pt idx="422">
                  <c:v>496</c:v>
                </c:pt>
                <c:pt idx="423">
                  <c:v>497</c:v>
                </c:pt>
                <c:pt idx="424">
                  <c:v>498</c:v>
                </c:pt>
                <c:pt idx="425">
                  <c:v>499</c:v>
                </c:pt>
                <c:pt idx="426">
                  <c:v>501</c:v>
                </c:pt>
                <c:pt idx="427">
                  <c:v>502</c:v>
                </c:pt>
                <c:pt idx="428">
                  <c:v>504</c:v>
                </c:pt>
                <c:pt idx="429">
                  <c:v>506</c:v>
                </c:pt>
                <c:pt idx="430">
                  <c:v>508</c:v>
                </c:pt>
                <c:pt idx="431">
                  <c:v>509</c:v>
                </c:pt>
                <c:pt idx="432">
                  <c:v>512</c:v>
                </c:pt>
                <c:pt idx="433">
                  <c:v>514</c:v>
                </c:pt>
                <c:pt idx="434">
                  <c:v>516</c:v>
                </c:pt>
                <c:pt idx="435">
                  <c:v>518</c:v>
                </c:pt>
                <c:pt idx="436">
                  <c:v>519</c:v>
                </c:pt>
                <c:pt idx="437">
                  <c:v>523</c:v>
                </c:pt>
                <c:pt idx="438">
                  <c:v>524</c:v>
                </c:pt>
                <c:pt idx="439">
                  <c:v>528</c:v>
                </c:pt>
                <c:pt idx="440">
                  <c:v>529</c:v>
                </c:pt>
                <c:pt idx="441">
                  <c:v>531</c:v>
                </c:pt>
                <c:pt idx="442">
                  <c:v>534</c:v>
                </c:pt>
                <c:pt idx="443">
                  <c:v>535</c:v>
                </c:pt>
                <c:pt idx="444">
                  <c:v>537</c:v>
                </c:pt>
                <c:pt idx="445">
                  <c:v>539</c:v>
                </c:pt>
                <c:pt idx="446">
                  <c:v>540</c:v>
                </c:pt>
                <c:pt idx="447">
                  <c:v>545</c:v>
                </c:pt>
                <c:pt idx="448">
                  <c:v>546</c:v>
                </c:pt>
                <c:pt idx="449">
                  <c:v>547</c:v>
                </c:pt>
                <c:pt idx="450">
                  <c:v>549</c:v>
                </c:pt>
                <c:pt idx="451">
                  <c:v>551</c:v>
                </c:pt>
                <c:pt idx="452">
                  <c:v>552</c:v>
                </c:pt>
                <c:pt idx="453">
                  <c:v>556</c:v>
                </c:pt>
                <c:pt idx="454">
                  <c:v>559</c:v>
                </c:pt>
                <c:pt idx="455">
                  <c:v>562</c:v>
                </c:pt>
                <c:pt idx="456">
                  <c:v>564</c:v>
                </c:pt>
                <c:pt idx="457">
                  <c:v>568</c:v>
                </c:pt>
                <c:pt idx="458">
                  <c:v>571</c:v>
                </c:pt>
                <c:pt idx="459">
                  <c:v>572</c:v>
                </c:pt>
                <c:pt idx="460">
                  <c:v>574</c:v>
                </c:pt>
                <c:pt idx="461">
                  <c:v>576</c:v>
                </c:pt>
                <c:pt idx="462">
                  <c:v>578</c:v>
                </c:pt>
                <c:pt idx="463">
                  <c:v>579</c:v>
                </c:pt>
                <c:pt idx="464">
                  <c:v>580</c:v>
                </c:pt>
                <c:pt idx="465">
                  <c:v>581</c:v>
                </c:pt>
                <c:pt idx="466">
                  <c:v>582</c:v>
                </c:pt>
                <c:pt idx="467">
                  <c:v>584</c:v>
                </c:pt>
                <c:pt idx="468">
                  <c:v>585</c:v>
                </c:pt>
                <c:pt idx="469">
                  <c:v>587</c:v>
                </c:pt>
                <c:pt idx="470">
                  <c:v>590</c:v>
                </c:pt>
                <c:pt idx="471">
                  <c:v>591</c:v>
                </c:pt>
                <c:pt idx="472">
                  <c:v>592</c:v>
                </c:pt>
                <c:pt idx="473">
                  <c:v>593</c:v>
                </c:pt>
                <c:pt idx="474">
                  <c:v>596</c:v>
                </c:pt>
                <c:pt idx="475">
                  <c:v>598</c:v>
                </c:pt>
                <c:pt idx="476">
                  <c:v>602</c:v>
                </c:pt>
                <c:pt idx="477">
                  <c:v>603</c:v>
                </c:pt>
                <c:pt idx="478">
                  <c:v>606</c:v>
                </c:pt>
                <c:pt idx="479">
                  <c:v>607</c:v>
                </c:pt>
                <c:pt idx="480">
                  <c:v>608</c:v>
                </c:pt>
                <c:pt idx="481">
                  <c:v>609</c:v>
                </c:pt>
                <c:pt idx="482">
                  <c:v>611</c:v>
                </c:pt>
                <c:pt idx="483">
                  <c:v>612</c:v>
                </c:pt>
                <c:pt idx="484">
                  <c:v>614</c:v>
                </c:pt>
                <c:pt idx="485">
                  <c:v>615</c:v>
                </c:pt>
                <c:pt idx="486">
                  <c:v>618</c:v>
                </c:pt>
                <c:pt idx="487">
                  <c:v>620</c:v>
                </c:pt>
                <c:pt idx="488">
                  <c:v>622</c:v>
                </c:pt>
                <c:pt idx="489">
                  <c:v>626</c:v>
                </c:pt>
                <c:pt idx="490">
                  <c:v>627</c:v>
                </c:pt>
                <c:pt idx="491">
                  <c:v>628</c:v>
                </c:pt>
                <c:pt idx="492">
                  <c:v>629</c:v>
                </c:pt>
                <c:pt idx="493">
                  <c:v>632</c:v>
                </c:pt>
                <c:pt idx="494">
                  <c:v>633</c:v>
                </c:pt>
                <c:pt idx="495">
                  <c:v>635</c:v>
                </c:pt>
                <c:pt idx="496">
                  <c:v>636</c:v>
                </c:pt>
                <c:pt idx="497">
                  <c:v>637</c:v>
                </c:pt>
                <c:pt idx="498">
                  <c:v>640</c:v>
                </c:pt>
                <c:pt idx="499">
                  <c:v>643</c:v>
                </c:pt>
                <c:pt idx="500">
                  <c:v>647</c:v>
                </c:pt>
                <c:pt idx="501">
                  <c:v>649</c:v>
                </c:pt>
                <c:pt idx="502">
                  <c:v>653</c:v>
                </c:pt>
                <c:pt idx="503">
                  <c:v>656</c:v>
                </c:pt>
                <c:pt idx="504">
                  <c:v>657</c:v>
                </c:pt>
                <c:pt idx="505">
                  <c:v>661</c:v>
                </c:pt>
                <c:pt idx="506">
                  <c:v>663</c:v>
                </c:pt>
                <c:pt idx="507">
                  <c:v>664</c:v>
                </c:pt>
                <c:pt idx="508">
                  <c:v>666</c:v>
                </c:pt>
                <c:pt idx="509">
                  <c:v>673</c:v>
                </c:pt>
                <c:pt idx="510">
                  <c:v>674</c:v>
                </c:pt>
                <c:pt idx="511">
                  <c:v>676</c:v>
                </c:pt>
                <c:pt idx="512">
                  <c:v>679</c:v>
                </c:pt>
                <c:pt idx="513">
                  <c:v>682</c:v>
                </c:pt>
                <c:pt idx="514">
                  <c:v>686</c:v>
                </c:pt>
                <c:pt idx="515">
                  <c:v>690</c:v>
                </c:pt>
                <c:pt idx="516">
                  <c:v>691</c:v>
                </c:pt>
                <c:pt idx="517">
                  <c:v>692</c:v>
                </c:pt>
                <c:pt idx="518">
                  <c:v>697</c:v>
                </c:pt>
                <c:pt idx="519">
                  <c:v>699</c:v>
                </c:pt>
                <c:pt idx="520">
                  <c:v>703</c:v>
                </c:pt>
                <c:pt idx="521">
                  <c:v>708</c:v>
                </c:pt>
                <c:pt idx="522">
                  <c:v>710</c:v>
                </c:pt>
                <c:pt idx="523">
                  <c:v>711</c:v>
                </c:pt>
                <c:pt idx="524">
                  <c:v>715</c:v>
                </c:pt>
                <c:pt idx="525">
                  <c:v>718</c:v>
                </c:pt>
                <c:pt idx="526">
                  <c:v>721</c:v>
                </c:pt>
                <c:pt idx="527">
                  <c:v>723</c:v>
                </c:pt>
                <c:pt idx="528">
                  <c:v>724</c:v>
                </c:pt>
                <c:pt idx="529">
                  <c:v>725</c:v>
                </c:pt>
                <c:pt idx="530">
                  <c:v>729</c:v>
                </c:pt>
                <c:pt idx="531">
                  <c:v>731</c:v>
                </c:pt>
                <c:pt idx="532">
                  <c:v>736</c:v>
                </c:pt>
                <c:pt idx="533">
                  <c:v>740</c:v>
                </c:pt>
                <c:pt idx="534">
                  <c:v>742</c:v>
                </c:pt>
                <c:pt idx="535">
                  <c:v>743</c:v>
                </c:pt>
                <c:pt idx="536">
                  <c:v>747</c:v>
                </c:pt>
                <c:pt idx="537">
                  <c:v>749</c:v>
                </c:pt>
                <c:pt idx="538">
                  <c:v>750</c:v>
                </c:pt>
                <c:pt idx="539">
                  <c:v>751</c:v>
                </c:pt>
                <c:pt idx="540">
                  <c:v>752</c:v>
                </c:pt>
                <c:pt idx="541">
                  <c:v>754</c:v>
                </c:pt>
                <c:pt idx="542">
                  <c:v>755</c:v>
                </c:pt>
                <c:pt idx="543">
                  <c:v>757</c:v>
                </c:pt>
                <c:pt idx="544">
                  <c:v>759</c:v>
                </c:pt>
                <c:pt idx="545">
                  <c:v>763</c:v>
                </c:pt>
                <c:pt idx="546">
                  <c:v>765</c:v>
                </c:pt>
                <c:pt idx="547">
                  <c:v>767</c:v>
                </c:pt>
                <c:pt idx="548">
                  <c:v>768</c:v>
                </c:pt>
                <c:pt idx="549">
                  <c:v>770</c:v>
                </c:pt>
                <c:pt idx="550">
                  <c:v>772</c:v>
                </c:pt>
                <c:pt idx="551">
                  <c:v>775</c:v>
                </c:pt>
                <c:pt idx="552">
                  <c:v>776</c:v>
                </c:pt>
                <c:pt idx="553">
                  <c:v>780</c:v>
                </c:pt>
                <c:pt idx="554">
                  <c:v>784</c:v>
                </c:pt>
                <c:pt idx="555">
                  <c:v>785</c:v>
                </c:pt>
                <c:pt idx="556">
                  <c:v>791</c:v>
                </c:pt>
                <c:pt idx="557">
                  <c:v>796</c:v>
                </c:pt>
                <c:pt idx="558">
                  <c:v>798</c:v>
                </c:pt>
                <c:pt idx="559">
                  <c:v>803</c:v>
                </c:pt>
                <c:pt idx="560">
                  <c:v>804</c:v>
                </c:pt>
                <c:pt idx="561">
                  <c:v>809</c:v>
                </c:pt>
                <c:pt idx="562">
                  <c:v>812</c:v>
                </c:pt>
                <c:pt idx="563">
                  <c:v>816</c:v>
                </c:pt>
                <c:pt idx="564">
                  <c:v>817</c:v>
                </c:pt>
                <c:pt idx="565">
                  <c:v>819</c:v>
                </c:pt>
                <c:pt idx="566">
                  <c:v>822</c:v>
                </c:pt>
                <c:pt idx="567">
                  <c:v>824</c:v>
                </c:pt>
                <c:pt idx="568">
                  <c:v>832</c:v>
                </c:pt>
                <c:pt idx="569">
                  <c:v>834</c:v>
                </c:pt>
                <c:pt idx="570">
                  <c:v>838</c:v>
                </c:pt>
                <c:pt idx="571">
                  <c:v>847</c:v>
                </c:pt>
                <c:pt idx="572">
                  <c:v>850</c:v>
                </c:pt>
                <c:pt idx="573">
                  <c:v>856</c:v>
                </c:pt>
                <c:pt idx="574">
                  <c:v>858</c:v>
                </c:pt>
                <c:pt idx="575">
                  <c:v>860</c:v>
                </c:pt>
                <c:pt idx="576">
                  <c:v>861</c:v>
                </c:pt>
                <c:pt idx="577">
                  <c:v>865</c:v>
                </c:pt>
                <c:pt idx="578">
                  <c:v>871</c:v>
                </c:pt>
                <c:pt idx="579">
                  <c:v>875</c:v>
                </c:pt>
                <c:pt idx="580">
                  <c:v>881</c:v>
                </c:pt>
                <c:pt idx="581">
                  <c:v>883</c:v>
                </c:pt>
                <c:pt idx="582">
                  <c:v>885</c:v>
                </c:pt>
                <c:pt idx="583">
                  <c:v>886</c:v>
                </c:pt>
                <c:pt idx="584">
                  <c:v>888</c:v>
                </c:pt>
                <c:pt idx="585">
                  <c:v>889</c:v>
                </c:pt>
                <c:pt idx="586">
                  <c:v>892</c:v>
                </c:pt>
                <c:pt idx="587">
                  <c:v>897</c:v>
                </c:pt>
                <c:pt idx="588">
                  <c:v>899</c:v>
                </c:pt>
                <c:pt idx="589">
                  <c:v>900</c:v>
                </c:pt>
                <c:pt idx="590">
                  <c:v>903</c:v>
                </c:pt>
                <c:pt idx="591">
                  <c:v>908</c:v>
                </c:pt>
                <c:pt idx="592">
                  <c:v>912</c:v>
                </c:pt>
                <c:pt idx="593">
                  <c:v>923</c:v>
                </c:pt>
                <c:pt idx="594">
                  <c:v>924</c:v>
                </c:pt>
                <c:pt idx="595">
                  <c:v>930</c:v>
                </c:pt>
                <c:pt idx="596">
                  <c:v>933</c:v>
                </c:pt>
                <c:pt idx="597">
                  <c:v>934</c:v>
                </c:pt>
                <c:pt idx="598">
                  <c:v>937</c:v>
                </c:pt>
                <c:pt idx="599">
                  <c:v>941</c:v>
                </c:pt>
                <c:pt idx="600">
                  <c:v>947</c:v>
                </c:pt>
                <c:pt idx="601">
                  <c:v>950</c:v>
                </c:pt>
                <c:pt idx="602">
                  <c:v>955</c:v>
                </c:pt>
                <c:pt idx="603">
                  <c:v>959</c:v>
                </c:pt>
                <c:pt idx="604">
                  <c:v>963</c:v>
                </c:pt>
                <c:pt idx="605">
                  <c:v>969</c:v>
                </c:pt>
                <c:pt idx="606">
                  <c:v>970</c:v>
                </c:pt>
                <c:pt idx="607">
                  <c:v>973</c:v>
                </c:pt>
                <c:pt idx="608">
                  <c:v>976</c:v>
                </c:pt>
                <c:pt idx="609">
                  <c:v>977</c:v>
                </c:pt>
                <c:pt idx="610">
                  <c:v>978</c:v>
                </c:pt>
                <c:pt idx="611">
                  <c:v>982</c:v>
                </c:pt>
                <c:pt idx="612">
                  <c:v>986</c:v>
                </c:pt>
                <c:pt idx="613">
                  <c:v>989</c:v>
                </c:pt>
                <c:pt idx="614">
                  <c:v>993</c:v>
                </c:pt>
                <c:pt idx="615">
                  <c:v>998</c:v>
                </c:pt>
                <c:pt idx="616">
                  <c:v>1001</c:v>
                </c:pt>
                <c:pt idx="617">
                  <c:v>1004</c:v>
                </c:pt>
                <c:pt idx="618">
                  <c:v>1006</c:v>
                </c:pt>
                <c:pt idx="619">
                  <c:v>1014</c:v>
                </c:pt>
                <c:pt idx="620">
                  <c:v>1015</c:v>
                </c:pt>
                <c:pt idx="621">
                  <c:v>1019</c:v>
                </c:pt>
                <c:pt idx="622">
                  <c:v>1023</c:v>
                </c:pt>
                <c:pt idx="623">
                  <c:v>1026</c:v>
                </c:pt>
                <c:pt idx="624">
                  <c:v>1032</c:v>
                </c:pt>
                <c:pt idx="625">
                  <c:v>1035</c:v>
                </c:pt>
                <c:pt idx="626">
                  <c:v>1043</c:v>
                </c:pt>
                <c:pt idx="627">
                  <c:v>1051</c:v>
                </c:pt>
                <c:pt idx="628">
                  <c:v>1058</c:v>
                </c:pt>
                <c:pt idx="629">
                  <c:v>1063</c:v>
                </c:pt>
                <c:pt idx="630">
                  <c:v>1067</c:v>
                </c:pt>
                <c:pt idx="631">
                  <c:v>1070</c:v>
                </c:pt>
                <c:pt idx="632">
                  <c:v>1073</c:v>
                </c:pt>
                <c:pt idx="633">
                  <c:v>1078</c:v>
                </c:pt>
                <c:pt idx="634">
                  <c:v>1083</c:v>
                </c:pt>
                <c:pt idx="635">
                  <c:v>1084</c:v>
                </c:pt>
                <c:pt idx="636">
                  <c:v>1088</c:v>
                </c:pt>
                <c:pt idx="637">
                  <c:v>1092</c:v>
                </c:pt>
                <c:pt idx="638">
                  <c:v>1096</c:v>
                </c:pt>
                <c:pt idx="639">
                  <c:v>1101</c:v>
                </c:pt>
                <c:pt idx="640">
                  <c:v>1106</c:v>
                </c:pt>
                <c:pt idx="641">
                  <c:v>1114</c:v>
                </c:pt>
                <c:pt idx="642">
                  <c:v>1119</c:v>
                </c:pt>
                <c:pt idx="643">
                  <c:v>1124</c:v>
                </c:pt>
                <c:pt idx="644">
                  <c:v>1129</c:v>
                </c:pt>
                <c:pt idx="645">
                  <c:v>1136</c:v>
                </c:pt>
                <c:pt idx="646">
                  <c:v>1141</c:v>
                </c:pt>
                <c:pt idx="647">
                  <c:v>1147</c:v>
                </c:pt>
                <c:pt idx="648">
                  <c:v>1150</c:v>
                </c:pt>
                <c:pt idx="649">
                  <c:v>1153</c:v>
                </c:pt>
                <c:pt idx="650">
                  <c:v>1155</c:v>
                </c:pt>
                <c:pt idx="651">
                  <c:v>1160</c:v>
                </c:pt>
                <c:pt idx="652">
                  <c:v>1163</c:v>
                </c:pt>
                <c:pt idx="653">
                  <c:v>1164</c:v>
                </c:pt>
                <c:pt idx="654">
                  <c:v>1165</c:v>
                </c:pt>
                <c:pt idx="655">
                  <c:v>1167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85A1-4547-97CD-D22BA406D3AE}"/>
            </c:ext>
          </c:extLst>
        </c:ser>
        <c:ser>
          <c:idx val="3"/>
          <c:order val="1"/>
          <c:tx>
            <c:v>Selected CSD</c:v>
          </c:tx>
          <c:spPr>
            <a:ln w="25400">
              <a:noFill/>
            </a:ln>
          </c:spPr>
          <c:marker>
            <c:symbol val="circle"/>
            <c:size val="7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</c:marker>
          <c:trendline>
            <c:spPr>
              <a:ln>
                <a:solidFill>
                  <a:srgbClr val="FF0000"/>
                </a:solidFill>
              </a:ln>
            </c:spPr>
            <c:trendlineType val="power"/>
            <c:dispRSqr val="1"/>
            <c:dispEq val="1"/>
            <c:trendlineLbl>
              <c:layout>
                <c:manualLayout>
                  <c:x val="5.1640145360541623E-2"/>
                  <c:y val="-0.163876768920216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SP299W!$AG$109:$AG$571</c:f>
              <c:numCache>
                <c:formatCode>General</c:formatCode>
                <c:ptCount val="463"/>
                <c:pt idx="0">
                  <c:v>63.783000000000001</c:v>
                </c:pt>
                <c:pt idx="1">
                  <c:v>63.521000000000001</c:v>
                </c:pt>
                <c:pt idx="2">
                  <c:v>63.454999999999998</c:v>
                </c:pt>
                <c:pt idx="3">
                  <c:v>63.223999999999997</c:v>
                </c:pt>
                <c:pt idx="4">
                  <c:v>62.728000000000002</c:v>
                </c:pt>
                <c:pt idx="5">
                  <c:v>62.444000000000003</c:v>
                </c:pt>
                <c:pt idx="6">
                  <c:v>62.326000000000001</c:v>
                </c:pt>
                <c:pt idx="7">
                  <c:v>62.225999999999999</c:v>
                </c:pt>
                <c:pt idx="8">
                  <c:v>62.125</c:v>
                </c:pt>
                <c:pt idx="9">
                  <c:v>61.686999999999998</c:v>
                </c:pt>
                <c:pt idx="10">
                  <c:v>61.67</c:v>
                </c:pt>
                <c:pt idx="11">
                  <c:v>61.228999999999999</c:v>
                </c:pt>
                <c:pt idx="12">
                  <c:v>61.024000000000001</c:v>
                </c:pt>
                <c:pt idx="13">
                  <c:v>60.610999999999997</c:v>
                </c:pt>
                <c:pt idx="14">
                  <c:v>60.457000000000001</c:v>
                </c:pt>
                <c:pt idx="15">
                  <c:v>59.901000000000003</c:v>
                </c:pt>
                <c:pt idx="16">
                  <c:v>59.429000000000002</c:v>
                </c:pt>
                <c:pt idx="17">
                  <c:v>59.307000000000002</c:v>
                </c:pt>
                <c:pt idx="18">
                  <c:v>59.058999999999997</c:v>
                </c:pt>
                <c:pt idx="19">
                  <c:v>58.9</c:v>
                </c:pt>
                <c:pt idx="20">
                  <c:v>58.792999999999999</c:v>
                </c:pt>
                <c:pt idx="21">
                  <c:v>58.74</c:v>
                </c:pt>
                <c:pt idx="22">
                  <c:v>58.651000000000003</c:v>
                </c:pt>
                <c:pt idx="23">
                  <c:v>58.526000000000003</c:v>
                </c:pt>
                <c:pt idx="24">
                  <c:v>57.537999999999997</c:v>
                </c:pt>
                <c:pt idx="25">
                  <c:v>57.411000000000001</c:v>
                </c:pt>
                <c:pt idx="26">
                  <c:v>57.173999999999999</c:v>
                </c:pt>
                <c:pt idx="27">
                  <c:v>56.844999999999999</c:v>
                </c:pt>
                <c:pt idx="28">
                  <c:v>56.216000000000001</c:v>
                </c:pt>
                <c:pt idx="29">
                  <c:v>56.012</c:v>
                </c:pt>
                <c:pt idx="30">
                  <c:v>55.994</c:v>
                </c:pt>
                <c:pt idx="31">
                  <c:v>55.843000000000004</c:v>
                </c:pt>
                <c:pt idx="32">
                  <c:v>54.404000000000003</c:v>
                </c:pt>
                <c:pt idx="33">
                  <c:v>54.366999999999997</c:v>
                </c:pt>
                <c:pt idx="34">
                  <c:v>53.845999999999997</c:v>
                </c:pt>
                <c:pt idx="35">
                  <c:v>53.201999999999998</c:v>
                </c:pt>
                <c:pt idx="36">
                  <c:v>52.728999999999999</c:v>
                </c:pt>
                <c:pt idx="37">
                  <c:v>52.67</c:v>
                </c:pt>
                <c:pt idx="38">
                  <c:v>52.65</c:v>
                </c:pt>
                <c:pt idx="39">
                  <c:v>52.63</c:v>
                </c:pt>
                <c:pt idx="40">
                  <c:v>52.212000000000003</c:v>
                </c:pt>
                <c:pt idx="41">
                  <c:v>52.031999999999996</c:v>
                </c:pt>
                <c:pt idx="42">
                  <c:v>51.970999999999997</c:v>
                </c:pt>
                <c:pt idx="43">
                  <c:v>51.790999999999997</c:v>
                </c:pt>
                <c:pt idx="44">
                  <c:v>51.771000000000001</c:v>
                </c:pt>
                <c:pt idx="45">
                  <c:v>51.609000000000002</c:v>
                </c:pt>
                <c:pt idx="46">
                  <c:v>51.588999999999999</c:v>
                </c:pt>
                <c:pt idx="47">
                  <c:v>51.264000000000003</c:v>
                </c:pt>
                <c:pt idx="48">
                  <c:v>51.06</c:v>
                </c:pt>
                <c:pt idx="49">
                  <c:v>50.753</c:v>
                </c:pt>
                <c:pt idx="50">
                  <c:v>50.628</c:v>
                </c:pt>
                <c:pt idx="51">
                  <c:v>50.546999999999997</c:v>
                </c:pt>
                <c:pt idx="52">
                  <c:v>50.463000000000001</c:v>
                </c:pt>
                <c:pt idx="53">
                  <c:v>50.381</c:v>
                </c:pt>
                <c:pt idx="54">
                  <c:v>50.09</c:v>
                </c:pt>
                <c:pt idx="55">
                  <c:v>49.944000000000003</c:v>
                </c:pt>
                <c:pt idx="56">
                  <c:v>49.923000000000002</c:v>
                </c:pt>
                <c:pt idx="57">
                  <c:v>49.734000000000002</c:v>
                </c:pt>
                <c:pt idx="58">
                  <c:v>49.651000000000003</c:v>
                </c:pt>
                <c:pt idx="59">
                  <c:v>49.058999999999997</c:v>
                </c:pt>
                <c:pt idx="60">
                  <c:v>49.036999999999999</c:v>
                </c:pt>
                <c:pt idx="61">
                  <c:v>48.93</c:v>
                </c:pt>
                <c:pt idx="62">
                  <c:v>48.887999999999998</c:v>
                </c:pt>
                <c:pt idx="63">
                  <c:v>48.673999999999999</c:v>
                </c:pt>
                <c:pt idx="64">
                  <c:v>48.61</c:v>
                </c:pt>
                <c:pt idx="65">
                  <c:v>48.329000000000001</c:v>
                </c:pt>
                <c:pt idx="66">
                  <c:v>48.265000000000001</c:v>
                </c:pt>
                <c:pt idx="67">
                  <c:v>48.048000000000002</c:v>
                </c:pt>
                <c:pt idx="68">
                  <c:v>48.027000000000001</c:v>
                </c:pt>
                <c:pt idx="69">
                  <c:v>47.962000000000003</c:v>
                </c:pt>
                <c:pt idx="70">
                  <c:v>47.655000000000001</c:v>
                </c:pt>
                <c:pt idx="71">
                  <c:v>47.59</c:v>
                </c:pt>
                <c:pt idx="72">
                  <c:v>47.524000000000001</c:v>
                </c:pt>
                <c:pt idx="73">
                  <c:v>47.48</c:v>
                </c:pt>
                <c:pt idx="74">
                  <c:v>47.459000000000003</c:v>
                </c:pt>
                <c:pt idx="75">
                  <c:v>47.390999999999998</c:v>
                </c:pt>
                <c:pt idx="76">
                  <c:v>47.280999999999999</c:v>
                </c:pt>
                <c:pt idx="77">
                  <c:v>46.972000000000001</c:v>
                </c:pt>
                <c:pt idx="78">
                  <c:v>46.615000000000002</c:v>
                </c:pt>
                <c:pt idx="79">
                  <c:v>46.457999999999998</c:v>
                </c:pt>
                <c:pt idx="80">
                  <c:v>46.436</c:v>
                </c:pt>
                <c:pt idx="81">
                  <c:v>46.390999999999998</c:v>
                </c:pt>
                <c:pt idx="82">
                  <c:v>46.345999999999997</c:v>
                </c:pt>
                <c:pt idx="83">
                  <c:v>46.323999999999998</c:v>
                </c:pt>
                <c:pt idx="84">
                  <c:v>46.277999999999999</c:v>
                </c:pt>
                <c:pt idx="85">
                  <c:v>46.073999999999998</c:v>
                </c:pt>
                <c:pt idx="86">
                  <c:v>45.939</c:v>
                </c:pt>
                <c:pt idx="87">
                  <c:v>45.55</c:v>
                </c:pt>
                <c:pt idx="88">
                  <c:v>45.481999999999999</c:v>
                </c:pt>
                <c:pt idx="89">
                  <c:v>45.32</c:v>
                </c:pt>
                <c:pt idx="90">
                  <c:v>45.067</c:v>
                </c:pt>
                <c:pt idx="91">
                  <c:v>44.835000000000001</c:v>
                </c:pt>
                <c:pt idx="92">
                  <c:v>44.811999999999998</c:v>
                </c:pt>
                <c:pt idx="93">
                  <c:v>44.554000000000002</c:v>
                </c:pt>
                <c:pt idx="94">
                  <c:v>44.414000000000001</c:v>
                </c:pt>
                <c:pt idx="95">
                  <c:v>44.366</c:v>
                </c:pt>
                <c:pt idx="96">
                  <c:v>43.631</c:v>
                </c:pt>
                <c:pt idx="97">
                  <c:v>43.487000000000002</c:v>
                </c:pt>
                <c:pt idx="98">
                  <c:v>43.343000000000004</c:v>
                </c:pt>
                <c:pt idx="99">
                  <c:v>43.173999999999999</c:v>
                </c:pt>
                <c:pt idx="100">
                  <c:v>43.125</c:v>
                </c:pt>
                <c:pt idx="101">
                  <c:v>43.078000000000003</c:v>
                </c:pt>
                <c:pt idx="102">
                  <c:v>42.786000000000001</c:v>
                </c:pt>
                <c:pt idx="103">
                  <c:v>42.762</c:v>
                </c:pt>
                <c:pt idx="104">
                  <c:v>42.664000000000001</c:v>
                </c:pt>
                <c:pt idx="105">
                  <c:v>42.564999999999998</c:v>
                </c:pt>
                <c:pt idx="106">
                  <c:v>42.540999999999997</c:v>
                </c:pt>
                <c:pt idx="107">
                  <c:v>42.417999999999999</c:v>
                </c:pt>
                <c:pt idx="108">
                  <c:v>42.393999999999998</c:v>
                </c:pt>
                <c:pt idx="109">
                  <c:v>42.220999999999997</c:v>
                </c:pt>
                <c:pt idx="110">
                  <c:v>42.197000000000003</c:v>
                </c:pt>
                <c:pt idx="111">
                  <c:v>41.774000000000001</c:v>
                </c:pt>
                <c:pt idx="112">
                  <c:v>41.472999999999999</c:v>
                </c:pt>
                <c:pt idx="113">
                  <c:v>41.168999999999997</c:v>
                </c:pt>
                <c:pt idx="114">
                  <c:v>41.093000000000004</c:v>
                </c:pt>
                <c:pt idx="115">
                  <c:v>41.067999999999998</c:v>
                </c:pt>
                <c:pt idx="116">
                  <c:v>40.609000000000002</c:v>
                </c:pt>
                <c:pt idx="117">
                  <c:v>40.53</c:v>
                </c:pt>
                <c:pt idx="118">
                  <c:v>40.375999999999998</c:v>
                </c:pt>
                <c:pt idx="119">
                  <c:v>40.323999999999998</c:v>
                </c:pt>
                <c:pt idx="120">
                  <c:v>40.298999999999999</c:v>
                </c:pt>
                <c:pt idx="121">
                  <c:v>40.220999999999997</c:v>
                </c:pt>
                <c:pt idx="122">
                  <c:v>40.143000000000001</c:v>
                </c:pt>
                <c:pt idx="123">
                  <c:v>40.116999999999997</c:v>
                </c:pt>
                <c:pt idx="124">
                  <c:v>40.064</c:v>
                </c:pt>
                <c:pt idx="125">
                  <c:v>40.039000000000001</c:v>
                </c:pt>
                <c:pt idx="126">
                  <c:v>39.985999999999997</c:v>
                </c:pt>
                <c:pt idx="127">
                  <c:v>39.83</c:v>
                </c:pt>
                <c:pt idx="128">
                  <c:v>39.750999999999998</c:v>
                </c:pt>
                <c:pt idx="129">
                  <c:v>39.698999999999998</c:v>
                </c:pt>
                <c:pt idx="130">
                  <c:v>39.435000000000002</c:v>
                </c:pt>
                <c:pt idx="131">
                  <c:v>39.328000000000003</c:v>
                </c:pt>
                <c:pt idx="132">
                  <c:v>39.036000000000001</c:v>
                </c:pt>
                <c:pt idx="133">
                  <c:v>39.009</c:v>
                </c:pt>
                <c:pt idx="134">
                  <c:v>38.927999999999997</c:v>
                </c:pt>
                <c:pt idx="135">
                  <c:v>38.792999999999999</c:v>
                </c:pt>
                <c:pt idx="136">
                  <c:v>38.767000000000003</c:v>
                </c:pt>
                <c:pt idx="137">
                  <c:v>38.741</c:v>
                </c:pt>
                <c:pt idx="138">
                  <c:v>38.713000000000001</c:v>
                </c:pt>
                <c:pt idx="139">
                  <c:v>38.523000000000003</c:v>
                </c:pt>
                <c:pt idx="140">
                  <c:v>38.47</c:v>
                </c:pt>
                <c:pt idx="141">
                  <c:v>38.415999999999997</c:v>
                </c:pt>
                <c:pt idx="142">
                  <c:v>38.17</c:v>
                </c:pt>
                <c:pt idx="143">
                  <c:v>38.116</c:v>
                </c:pt>
                <c:pt idx="144">
                  <c:v>37.756999999999998</c:v>
                </c:pt>
                <c:pt idx="145">
                  <c:v>37.703000000000003</c:v>
                </c:pt>
                <c:pt idx="146">
                  <c:v>37.646999999999998</c:v>
                </c:pt>
                <c:pt idx="147">
                  <c:v>37.619</c:v>
                </c:pt>
                <c:pt idx="148">
                  <c:v>37.479999999999997</c:v>
                </c:pt>
                <c:pt idx="149">
                  <c:v>37.396000000000001</c:v>
                </c:pt>
                <c:pt idx="150">
                  <c:v>37.286000000000001</c:v>
                </c:pt>
                <c:pt idx="151">
                  <c:v>37.201999999999998</c:v>
                </c:pt>
                <c:pt idx="152">
                  <c:v>36.975000000000001</c:v>
                </c:pt>
                <c:pt idx="153">
                  <c:v>36.692</c:v>
                </c:pt>
                <c:pt idx="154">
                  <c:v>36.579000000000001</c:v>
                </c:pt>
                <c:pt idx="155">
                  <c:v>36.463999999999999</c:v>
                </c:pt>
                <c:pt idx="156">
                  <c:v>36.436</c:v>
                </c:pt>
                <c:pt idx="157">
                  <c:v>36.35</c:v>
                </c:pt>
                <c:pt idx="158">
                  <c:v>36.292000000000002</c:v>
                </c:pt>
                <c:pt idx="159">
                  <c:v>36.176000000000002</c:v>
                </c:pt>
                <c:pt idx="160">
                  <c:v>36.119999999999997</c:v>
                </c:pt>
                <c:pt idx="161">
                  <c:v>35.945</c:v>
                </c:pt>
                <c:pt idx="162">
                  <c:v>35.887</c:v>
                </c:pt>
                <c:pt idx="163">
                  <c:v>35.857999999999997</c:v>
                </c:pt>
                <c:pt idx="164">
                  <c:v>35.799999999999997</c:v>
                </c:pt>
                <c:pt idx="165">
                  <c:v>35.771000000000001</c:v>
                </c:pt>
                <c:pt idx="166">
                  <c:v>35.741</c:v>
                </c:pt>
                <c:pt idx="167">
                  <c:v>35.683999999999997</c:v>
                </c:pt>
                <c:pt idx="168">
                  <c:v>35.594000000000001</c:v>
                </c:pt>
                <c:pt idx="169">
                  <c:v>35.506999999999998</c:v>
                </c:pt>
                <c:pt idx="170">
                  <c:v>35.447000000000003</c:v>
                </c:pt>
                <c:pt idx="171">
                  <c:v>35.39</c:v>
                </c:pt>
                <c:pt idx="172">
                  <c:v>35.241999999999997</c:v>
                </c:pt>
                <c:pt idx="173">
                  <c:v>35.154000000000003</c:v>
                </c:pt>
                <c:pt idx="174">
                  <c:v>35.063000000000002</c:v>
                </c:pt>
                <c:pt idx="175">
                  <c:v>34.914000000000001</c:v>
                </c:pt>
                <c:pt idx="176">
                  <c:v>34.734999999999999</c:v>
                </c:pt>
                <c:pt idx="177">
                  <c:v>34.613</c:v>
                </c:pt>
                <c:pt idx="178">
                  <c:v>34.554000000000002</c:v>
                </c:pt>
                <c:pt idx="179">
                  <c:v>34.462000000000003</c:v>
                </c:pt>
                <c:pt idx="180">
                  <c:v>34.433</c:v>
                </c:pt>
                <c:pt idx="181">
                  <c:v>34.250999999999998</c:v>
                </c:pt>
                <c:pt idx="182">
                  <c:v>34.19</c:v>
                </c:pt>
                <c:pt idx="183">
                  <c:v>34.097999999999999</c:v>
                </c:pt>
                <c:pt idx="184">
                  <c:v>34.066000000000003</c:v>
                </c:pt>
                <c:pt idx="185">
                  <c:v>34.036999999999999</c:v>
                </c:pt>
                <c:pt idx="186">
                  <c:v>33.912999999999997</c:v>
                </c:pt>
                <c:pt idx="187">
                  <c:v>33.728000000000002</c:v>
                </c:pt>
                <c:pt idx="188">
                  <c:v>33.698</c:v>
                </c:pt>
                <c:pt idx="189">
                  <c:v>33.636000000000003</c:v>
                </c:pt>
                <c:pt idx="190">
                  <c:v>33.479999999999997</c:v>
                </c:pt>
                <c:pt idx="191">
                  <c:v>33.354999999999997</c:v>
                </c:pt>
                <c:pt idx="192">
                  <c:v>33.167000000000002</c:v>
                </c:pt>
                <c:pt idx="193">
                  <c:v>33.073</c:v>
                </c:pt>
                <c:pt idx="194">
                  <c:v>32.881999999999998</c:v>
                </c:pt>
                <c:pt idx="195">
                  <c:v>32.850999999999999</c:v>
                </c:pt>
                <c:pt idx="196">
                  <c:v>32.82</c:v>
                </c:pt>
                <c:pt idx="197">
                  <c:v>32.722000000000001</c:v>
                </c:pt>
                <c:pt idx="198">
                  <c:v>32.659999999999997</c:v>
                </c:pt>
                <c:pt idx="199">
                  <c:v>32.627000000000002</c:v>
                </c:pt>
                <c:pt idx="200">
                  <c:v>32.530999999999999</c:v>
                </c:pt>
                <c:pt idx="201">
                  <c:v>32.435000000000002</c:v>
                </c:pt>
                <c:pt idx="202">
                  <c:v>32.274000000000001</c:v>
                </c:pt>
                <c:pt idx="203">
                  <c:v>32.24</c:v>
                </c:pt>
                <c:pt idx="204">
                  <c:v>32.177</c:v>
                </c:pt>
                <c:pt idx="205">
                  <c:v>32.143000000000001</c:v>
                </c:pt>
                <c:pt idx="206">
                  <c:v>32.112000000000002</c:v>
                </c:pt>
                <c:pt idx="207">
                  <c:v>32.014000000000003</c:v>
                </c:pt>
                <c:pt idx="208">
                  <c:v>31.949000000000002</c:v>
                </c:pt>
                <c:pt idx="209">
                  <c:v>31.917000000000002</c:v>
                </c:pt>
                <c:pt idx="210">
                  <c:v>31.850999999999999</c:v>
                </c:pt>
                <c:pt idx="211">
                  <c:v>31.817</c:v>
                </c:pt>
                <c:pt idx="212">
                  <c:v>31.785</c:v>
                </c:pt>
                <c:pt idx="213">
                  <c:v>31.719000000000001</c:v>
                </c:pt>
                <c:pt idx="214">
                  <c:v>31.521000000000001</c:v>
                </c:pt>
                <c:pt idx="215">
                  <c:v>31.388000000000002</c:v>
                </c:pt>
                <c:pt idx="216">
                  <c:v>31.355</c:v>
                </c:pt>
                <c:pt idx="217">
                  <c:v>31.288</c:v>
                </c:pt>
                <c:pt idx="218">
                  <c:v>31.256</c:v>
                </c:pt>
                <c:pt idx="219">
                  <c:v>31.154</c:v>
                </c:pt>
                <c:pt idx="220">
                  <c:v>31.053999999999998</c:v>
                </c:pt>
                <c:pt idx="221">
                  <c:v>31.021000000000001</c:v>
                </c:pt>
                <c:pt idx="222">
                  <c:v>30.92</c:v>
                </c:pt>
                <c:pt idx="223">
                  <c:v>30.852</c:v>
                </c:pt>
                <c:pt idx="224">
                  <c:v>30.817</c:v>
                </c:pt>
                <c:pt idx="225">
                  <c:v>30.783999999999999</c:v>
                </c:pt>
                <c:pt idx="226">
                  <c:v>30.751000000000001</c:v>
                </c:pt>
                <c:pt idx="227">
                  <c:v>30.545000000000002</c:v>
                </c:pt>
                <c:pt idx="228">
                  <c:v>30.443000000000001</c:v>
                </c:pt>
                <c:pt idx="229">
                  <c:v>30.236999999999998</c:v>
                </c:pt>
                <c:pt idx="230">
                  <c:v>30.167999999999999</c:v>
                </c:pt>
                <c:pt idx="231">
                  <c:v>30.134</c:v>
                </c:pt>
                <c:pt idx="232">
                  <c:v>30.027999999999999</c:v>
                </c:pt>
                <c:pt idx="233">
                  <c:v>29.994</c:v>
                </c:pt>
                <c:pt idx="234">
                  <c:v>29.853999999999999</c:v>
                </c:pt>
                <c:pt idx="235">
                  <c:v>29.678000000000001</c:v>
                </c:pt>
                <c:pt idx="236">
                  <c:v>29.643999999999998</c:v>
                </c:pt>
                <c:pt idx="237">
                  <c:v>29.61</c:v>
                </c:pt>
                <c:pt idx="238">
                  <c:v>29.573</c:v>
                </c:pt>
                <c:pt idx="239">
                  <c:v>29.538</c:v>
                </c:pt>
                <c:pt idx="240">
                  <c:v>29.466999999999999</c:v>
                </c:pt>
                <c:pt idx="241">
                  <c:v>29.433</c:v>
                </c:pt>
                <c:pt idx="242">
                  <c:v>29.396000000000001</c:v>
                </c:pt>
                <c:pt idx="243">
                  <c:v>29.327000000000002</c:v>
                </c:pt>
                <c:pt idx="244">
                  <c:v>29.218</c:v>
                </c:pt>
                <c:pt idx="245">
                  <c:v>29.183</c:v>
                </c:pt>
                <c:pt idx="246">
                  <c:v>29.111000000000001</c:v>
                </c:pt>
                <c:pt idx="247">
                  <c:v>29.076000000000001</c:v>
                </c:pt>
                <c:pt idx="248">
                  <c:v>28.858000000000001</c:v>
                </c:pt>
                <c:pt idx="249">
                  <c:v>28.788</c:v>
                </c:pt>
                <c:pt idx="250">
                  <c:v>28.75</c:v>
                </c:pt>
                <c:pt idx="251">
                  <c:v>28.713999999999999</c:v>
                </c:pt>
                <c:pt idx="252">
                  <c:v>28.677</c:v>
                </c:pt>
                <c:pt idx="253">
                  <c:v>28.606000000000002</c:v>
                </c:pt>
                <c:pt idx="254">
                  <c:v>28.568000000000001</c:v>
                </c:pt>
                <c:pt idx="255">
                  <c:v>28.457999999999998</c:v>
                </c:pt>
                <c:pt idx="256">
                  <c:v>28.31</c:v>
                </c:pt>
                <c:pt idx="257">
                  <c:v>28.238</c:v>
                </c:pt>
                <c:pt idx="258">
                  <c:v>28.2</c:v>
                </c:pt>
                <c:pt idx="259">
                  <c:v>28.164000000000001</c:v>
                </c:pt>
                <c:pt idx="260">
                  <c:v>28.053000000000001</c:v>
                </c:pt>
                <c:pt idx="261">
                  <c:v>27.978000000000002</c:v>
                </c:pt>
                <c:pt idx="262">
                  <c:v>27.940999999999999</c:v>
                </c:pt>
                <c:pt idx="263">
                  <c:v>27.827000000000002</c:v>
                </c:pt>
                <c:pt idx="264">
                  <c:v>27.791</c:v>
                </c:pt>
                <c:pt idx="265">
                  <c:v>27.715</c:v>
                </c:pt>
                <c:pt idx="266">
                  <c:v>27.678000000000001</c:v>
                </c:pt>
                <c:pt idx="267">
                  <c:v>27.602</c:v>
                </c:pt>
                <c:pt idx="268">
                  <c:v>27.565000000000001</c:v>
                </c:pt>
                <c:pt idx="269">
                  <c:v>27.526</c:v>
                </c:pt>
                <c:pt idx="270">
                  <c:v>27.489000000000001</c:v>
                </c:pt>
                <c:pt idx="271">
                  <c:v>27.45</c:v>
                </c:pt>
                <c:pt idx="272">
                  <c:v>27.335999999999999</c:v>
                </c:pt>
                <c:pt idx="273">
                  <c:v>27.297999999999998</c:v>
                </c:pt>
                <c:pt idx="274">
                  <c:v>27.184000000000001</c:v>
                </c:pt>
                <c:pt idx="275">
                  <c:v>27.143999999999998</c:v>
                </c:pt>
                <c:pt idx="276">
                  <c:v>27.065999999999999</c:v>
                </c:pt>
                <c:pt idx="277">
                  <c:v>26.951000000000001</c:v>
                </c:pt>
                <c:pt idx="278">
                  <c:v>26.913</c:v>
                </c:pt>
                <c:pt idx="279">
                  <c:v>26.873000000000001</c:v>
                </c:pt>
                <c:pt idx="280">
                  <c:v>26.835000000000001</c:v>
                </c:pt>
                <c:pt idx="281">
                  <c:v>26.797000000000001</c:v>
                </c:pt>
                <c:pt idx="282">
                  <c:v>26.521999999999998</c:v>
                </c:pt>
                <c:pt idx="283">
                  <c:v>26.443000000000001</c:v>
                </c:pt>
                <c:pt idx="284">
                  <c:v>26.405000000000001</c:v>
                </c:pt>
                <c:pt idx="285">
                  <c:v>26.364000000000001</c:v>
                </c:pt>
                <c:pt idx="286">
                  <c:v>26.286000000000001</c:v>
                </c:pt>
                <c:pt idx="287">
                  <c:v>26.245000000000001</c:v>
                </c:pt>
                <c:pt idx="288">
                  <c:v>26.087</c:v>
                </c:pt>
                <c:pt idx="289">
                  <c:v>26.045000000000002</c:v>
                </c:pt>
                <c:pt idx="290">
                  <c:v>25.844000000000001</c:v>
                </c:pt>
                <c:pt idx="291">
                  <c:v>25.640999999999998</c:v>
                </c:pt>
                <c:pt idx="292">
                  <c:v>25.559000000000001</c:v>
                </c:pt>
                <c:pt idx="293">
                  <c:v>25.518999999999998</c:v>
                </c:pt>
                <c:pt idx="294">
                  <c:v>25.478999999999999</c:v>
                </c:pt>
                <c:pt idx="295">
                  <c:v>25.314</c:v>
                </c:pt>
                <c:pt idx="296">
                  <c:v>25.274000000000001</c:v>
                </c:pt>
                <c:pt idx="297">
                  <c:v>25.231000000000002</c:v>
                </c:pt>
                <c:pt idx="298">
                  <c:v>25.19</c:v>
                </c:pt>
                <c:pt idx="299">
                  <c:v>25.065999999999999</c:v>
                </c:pt>
                <c:pt idx="300">
                  <c:v>24.981999999999999</c:v>
                </c:pt>
                <c:pt idx="301">
                  <c:v>24.771999999999998</c:v>
                </c:pt>
                <c:pt idx="302">
                  <c:v>24.731000000000002</c:v>
                </c:pt>
                <c:pt idx="303">
                  <c:v>24.687999999999999</c:v>
                </c:pt>
                <c:pt idx="304">
                  <c:v>24.646000000000001</c:v>
                </c:pt>
                <c:pt idx="305">
                  <c:v>24.602</c:v>
                </c:pt>
                <c:pt idx="306">
                  <c:v>24.518999999999998</c:v>
                </c:pt>
                <c:pt idx="307">
                  <c:v>24.388999999999999</c:v>
                </c:pt>
                <c:pt idx="308">
                  <c:v>24.347000000000001</c:v>
                </c:pt>
                <c:pt idx="309">
                  <c:v>24.306000000000001</c:v>
                </c:pt>
                <c:pt idx="310">
                  <c:v>24.260999999999999</c:v>
                </c:pt>
                <c:pt idx="311">
                  <c:v>24.219000000000001</c:v>
                </c:pt>
                <c:pt idx="312">
                  <c:v>24.045000000000002</c:v>
                </c:pt>
                <c:pt idx="313">
                  <c:v>24.001999999999999</c:v>
                </c:pt>
                <c:pt idx="314">
                  <c:v>23.957000000000001</c:v>
                </c:pt>
                <c:pt idx="315">
                  <c:v>23.914999999999999</c:v>
                </c:pt>
                <c:pt idx="316">
                  <c:v>23.783999999999999</c:v>
                </c:pt>
                <c:pt idx="317">
                  <c:v>23.741</c:v>
                </c:pt>
                <c:pt idx="318">
                  <c:v>23.695</c:v>
                </c:pt>
                <c:pt idx="319">
                  <c:v>23.52</c:v>
                </c:pt>
                <c:pt idx="320">
                  <c:v>23.474</c:v>
                </c:pt>
                <c:pt idx="321">
                  <c:v>23.431000000000001</c:v>
                </c:pt>
                <c:pt idx="322">
                  <c:v>23.384</c:v>
                </c:pt>
                <c:pt idx="323">
                  <c:v>23.341000000000001</c:v>
                </c:pt>
                <c:pt idx="324">
                  <c:v>23.297000000000001</c:v>
                </c:pt>
                <c:pt idx="325">
                  <c:v>23.251000000000001</c:v>
                </c:pt>
                <c:pt idx="326">
                  <c:v>23.207000000000001</c:v>
                </c:pt>
                <c:pt idx="327">
                  <c:v>23.16</c:v>
                </c:pt>
                <c:pt idx="328">
                  <c:v>23.071999999999999</c:v>
                </c:pt>
                <c:pt idx="329">
                  <c:v>23.024999999999999</c:v>
                </c:pt>
                <c:pt idx="330">
                  <c:v>22.844999999999999</c:v>
                </c:pt>
                <c:pt idx="331">
                  <c:v>22.753</c:v>
                </c:pt>
                <c:pt idx="332">
                  <c:v>22.704999999999998</c:v>
                </c:pt>
                <c:pt idx="333">
                  <c:v>22.66</c:v>
                </c:pt>
                <c:pt idx="334">
                  <c:v>22.567</c:v>
                </c:pt>
                <c:pt idx="335">
                  <c:v>22.521999999999998</c:v>
                </c:pt>
                <c:pt idx="336">
                  <c:v>22.474</c:v>
                </c:pt>
                <c:pt idx="337">
                  <c:v>22.428000000000001</c:v>
                </c:pt>
                <c:pt idx="338">
                  <c:v>22.335000000000001</c:v>
                </c:pt>
                <c:pt idx="339">
                  <c:v>22.289000000000001</c:v>
                </c:pt>
                <c:pt idx="340">
                  <c:v>22.24</c:v>
                </c:pt>
                <c:pt idx="341">
                  <c:v>22.193999999999999</c:v>
                </c:pt>
                <c:pt idx="342">
                  <c:v>22.1</c:v>
                </c:pt>
                <c:pt idx="343">
                  <c:v>22.007000000000001</c:v>
                </c:pt>
                <c:pt idx="344">
                  <c:v>21.957999999999998</c:v>
                </c:pt>
                <c:pt idx="345">
                  <c:v>21.911999999999999</c:v>
                </c:pt>
                <c:pt idx="346">
                  <c:v>21.815000000000001</c:v>
                </c:pt>
                <c:pt idx="347">
                  <c:v>21.768999999999998</c:v>
                </c:pt>
                <c:pt idx="348">
                  <c:v>21.719000000000001</c:v>
                </c:pt>
                <c:pt idx="349">
                  <c:v>21.622</c:v>
                </c:pt>
                <c:pt idx="350">
                  <c:v>21.574999999999999</c:v>
                </c:pt>
                <c:pt idx="351">
                  <c:v>21.477</c:v>
                </c:pt>
                <c:pt idx="352">
                  <c:v>21.43</c:v>
                </c:pt>
                <c:pt idx="353">
                  <c:v>21.332000000000001</c:v>
                </c:pt>
                <c:pt idx="354">
                  <c:v>21.283999999999999</c:v>
                </c:pt>
                <c:pt idx="355">
                  <c:v>21.233000000000001</c:v>
                </c:pt>
                <c:pt idx="356">
                  <c:v>21.184999999999999</c:v>
                </c:pt>
                <c:pt idx="357">
                  <c:v>21.036999999999999</c:v>
                </c:pt>
                <c:pt idx="358">
                  <c:v>20.937000000000001</c:v>
                </c:pt>
                <c:pt idx="359">
                  <c:v>20.885000000000002</c:v>
                </c:pt>
                <c:pt idx="360">
                  <c:v>20.835999999999999</c:v>
                </c:pt>
                <c:pt idx="361">
                  <c:v>20.786999999999999</c:v>
                </c:pt>
                <c:pt idx="362">
                  <c:v>20.734999999999999</c:v>
                </c:pt>
                <c:pt idx="363">
                  <c:v>20.634</c:v>
                </c:pt>
                <c:pt idx="364">
                  <c:v>20.584</c:v>
                </c:pt>
                <c:pt idx="365">
                  <c:v>20.481999999999999</c:v>
                </c:pt>
                <c:pt idx="366">
                  <c:v>20.431999999999999</c:v>
                </c:pt>
                <c:pt idx="367">
                  <c:v>20.382000000000001</c:v>
                </c:pt>
                <c:pt idx="368">
                  <c:v>20.329000000000001</c:v>
                </c:pt>
                <c:pt idx="369">
                  <c:v>20.279</c:v>
                </c:pt>
                <c:pt idx="370">
                  <c:v>20.225999999999999</c:v>
                </c:pt>
                <c:pt idx="371">
                  <c:v>20.175000000000001</c:v>
                </c:pt>
                <c:pt idx="372">
                  <c:v>20.071000000000002</c:v>
                </c:pt>
                <c:pt idx="373">
                  <c:v>20.02</c:v>
                </c:pt>
                <c:pt idx="374">
                  <c:v>19.914999999999999</c:v>
                </c:pt>
                <c:pt idx="375">
                  <c:v>19.863</c:v>
                </c:pt>
                <c:pt idx="376">
                  <c:v>19.809000000000001</c:v>
                </c:pt>
                <c:pt idx="377">
                  <c:v>19.702999999999999</c:v>
                </c:pt>
                <c:pt idx="378">
                  <c:v>19.651</c:v>
                </c:pt>
                <c:pt idx="379">
                  <c:v>19.599</c:v>
                </c:pt>
                <c:pt idx="380">
                  <c:v>19.491</c:v>
                </c:pt>
                <c:pt idx="381">
                  <c:v>19.436</c:v>
                </c:pt>
                <c:pt idx="382">
                  <c:v>19.382999999999999</c:v>
                </c:pt>
                <c:pt idx="383">
                  <c:v>19.331</c:v>
                </c:pt>
                <c:pt idx="384">
                  <c:v>19.274999999999999</c:v>
                </c:pt>
                <c:pt idx="385">
                  <c:v>19.222000000000001</c:v>
                </c:pt>
                <c:pt idx="386">
                  <c:v>19.164999999999999</c:v>
                </c:pt>
                <c:pt idx="387">
                  <c:v>19.111999999999998</c:v>
                </c:pt>
                <c:pt idx="388">
                  <c:v>19.059000000000001</c:v>
                </c:pt>
                <c:pt idx="389">
                  <c:v>19.001999999999999</c:v>
                </c:pt>
                <c:pt idx="390">
                  <c:v>18.948</c:v>
                </c:pt>
                <c:pt idx="391">
                  <c:v>18.837</c:v>
                </c:pt>
                <c:pt idx="392">
                  <c:v>18.783000000000001</c:v>
                </c:pt>
                <c:pt idx="393">
                  <c:v>18.725000000000001</c:v>
                </c:pt>
                <c:pt idx="394">
                  <c:v>18.670999999999999</c:v>
                </c:pt>
                <c:pt idx="395">
                  <c:v>18.558</c:v>
                </c:pt>
                <c:pt idx="396">
                  <c:v>18.503</c:v>
                </c:pt>
                <c:pt idx="397">
                  <c:v>18.443999999999999</c:v>
                </c:pt>
                <c:pt idx="398">
                  <c:v>18.388999999999999</c:v>
                </c:pt>
                <c:pt idx="399">
                  <c:v>18.332999999999998</c:v>
                </c:pt>
                <c:pt idx="400">
                  <c:v>18.274000000000001</c:v>
                </c:pt>
                <c:pt idx="401">
                  <c:v>18.219000000000001</c:v>
                </c:pt>
                <c:pt idx="402">
                  <c:v>18.158999999999999</c:v>
                </c:pt>
                <c:pt idx="403">
                  <c:v>18.103000000000002</c:v>
                </c:pt>
                <c:pt idx="404">
                  <c:v>18.047000000000001</c:v>
                </c:pt>
                <c:pt idx="405">
                  <c:v>17.986000000000001</c:v>
                </c:pt>
                <c:pt idx="406">
                  <c:v>17.869</c:v>
                </c:pt>
                <c:pt idx="407">
                  <c:v>17.812000000000001</c:v>
                </c:pt>
                <c:pt idx="408">
                  <c:v>17.754999999999999</c:v>
                </c:pt>
                <c:pt idx="409">
                  <c:v>17.693999999999999</c:v>
                </c:pt>
                <c:pt idx="410">
                  <c:v>17.635999999999999</c:v>
                </c:pt>
                <c:pt idx="411">
                  <c:v>17.574999999999999</c:v>
                </c:pt>
                <c:pt idx="412">
                  <c:v>17.516999999999999</c:v>
                </c:pt>
                <c:pt idx="413">
                  <c:v>17.457999999999998</c:v>
                </c:pt>
                <c:pt idx="414">
                  <c:v>17.396000000000001</c:v>
                </c:pt>
                <c:pt idx="415">
                  <c:v>17.338000000000001</c:v>
                </c:pt>
                <c:pt idx="416">
                  <c:v>17.274999999999999</c:v>
                </c:pt>
                <c:pt idx="417">
                  <c:v>17.216000000000001</c:v>
                </c:pt>
                <c:pt idx="418">
                  <c:v>17.157</c:v>
                </c:pt>
                <c:pt idx="419">
                  <c:v>17.094000000000001</c:v>
                </c:pt>
                <c:pt idx="420">
                  <c:v>17.033999999999999</c:v>
                </c:pt>
                <c:pt idx="421">
                  <c:v>16.97</c:v>
                </c:pt>
                <c:pt idx="422">
                  <c:v>16.91</c:v>
                </c:pt>
                <c:pt idx="423">
                  <c:v>16.850000000000001</c:v>
                </c:pt>
                <c:pt idx="424">
                  <c:v>16.785</c:v>
                </c:pt>
                <c:pt idx="425">
                  <c:v>16.725000000000001</c:v>
                </c:pt>
                <c:pt idx="426">
                  <c:v>16.66</c:v>
                </c:pt>
                <c:pt idx="427">
                  <c:v>16.599</c:v>
                </c:pt>
                <c:pt idx="428">
                  <c:v>16.536999999999999</c:v>
                </c:pt>
                <c:pt idx="429">
                  <c:v>16.472000000000001</c:v>
                </c:pt>
                <c:pt idx="430">
                  <c:v>16.41</c:v>
                </c:pt>
                <c:pt idx="431">
                  <c:v>16.343</c:v>
                </c:pt>
                <c:pt idx="432">
                  <c:v>16.280999999999999</c:v>
                </c:pt>
                <c:pt idx="433">
                  <c:v>16.218</c:v>
                </c:pt>
                <c:pt idx="434">
                  <c:v>16.151</c:v>
                </c:pt>
                <c:pt idx="435">
                  <c:v>16.088000000000001</c:v>
                </c:pt>
                <c:pt idx="436">
                  <c:v>15.957000000000001</c:v>
                </c:pt>
                <c:pt idx="437">
                  <c:v>15.893000000000001</c:v>
                </c:pt>
                <c:pt idx="438">
                  <c:v>15.824999999999999</c:v>
                </c:pt>
                <c:pt idx="439">
                  <c:v>15.76</c:v>
                </c:pt>
                <c:pt idx="440">
                  <c:v>15.696</c:v>
                </c:pt>
                <c:pt idx="441">
                  <c:v>15.561</c:v>
                </c:pt>
                <c:pt idx="442">
                  <c:v>15.492000000000001</c:v>
                </c:pt>
                <c:pt idx="443">
                  <c:v>15.426</c:v>
                </c:pt>
                <c:pt idx="444">
                  <c:v>15.36</c:v>
                </c:pt>
                <c:pt idx="445">
                  <c:v>15.289</c:v>
                </c:pt>
                <c:pt idx="446">
                  <c:v>15.222</c:v>
                </c:pt>
                <c:pt idx="447">
                  <c:v>15.151</c:v>
                </c:pt>
                <c:pt idx="448">
                  <c:v>15.084</c:v>
                </c:pt>
                <c:pt idx="449">
                  <c:v>15.016</c:v>
                </c:pt>
                <c:pt idx="450">
                  <c:v>14.944000000000001</c:v>
                </c:pt>
                <c:pt idx="451">
                  <c:v>14.875</c:v>
                </c:pt>
                <c:pt idx="452">
                  <c:v>14.802</c:v>
                </c:pt>
                <c:pt idx="453">
                  <c:v>14.733000000000001</c:v>
                </c:pt>
                <c:pt idx="454">
                  <c:v>14.664</c:v>
                </c:pt>
                <c:pt idx="455">
                  <c:v>14.59</c:v>
                </c:pt>
                <c:pt idx="456">
                  <c:v>14.52</c:v>
                </c:pt>
                <c:pt idx="457">
                  <c:v>14.445</c:v>
                </c:pt>
                <c:pt idx="458">
                  <c:v>14.375</c:v>
                </c:pt>
                <c:pt idx="459">
                  <c:v>14.304</c:v>
                </c:pt>
                <c:pt idx="460">
                  <c:v>14.228</c:v>
                </c:pt>
                <c:pt idx="461">
                  <c:v>14.156000000000001</c:v>
                </c:pt>
                <c:pt idx="462">
                  <c:v>14.079000000000001</c:v>
                </c:pt>
              </c:numCache>
            </c:numRef>
          </c:xVal>
          <c:yVal>
            <c:numRef>
              <c:f>SP299W!$AH$109:$AH$571</c:f>
              <c:numCache>
                <c:formatCode>General</c:formatCode>
                <c:ptCount val="463"/>
                <c:pt idx="0">
                  <c:v>102</c:v>
                </c:pt>
                <c:pt idx="1">
                  <c:v>103</c:v>
                </c:pt>
                <c:pt idx="2">
                  <c:v>104</c:v>
                </c:pt>
                <c:pt idx="3">
                  <c:v>105</c:v>
                </c:pt>
                <c:pt idx="4">
                  <c:v>106</c:v>
                </c:pt>
                <c:pt idx="5">
                  <c:v>107</c:v>
                </c:pt>
                <c:pt idx="6">
                  <c:v>108</c:v>
                </c:pt>
                <c:pt idx="7">
                  <c:v>109</c:v>
                </c:pt>
                <c:pt idx="8">
                  <c:v>110</c:v>
                </c:pt>
                <c:pt idx="9">
                  <c:v>111</c:v>
                </c:pt>
                <c:pt idx="10">
                  <c:v>112</c:v>
                </c:pt>
                <c:pt idx="11">
                  <c:v>114</c:v>
                </c:pt>
                <c:pt idx="12">
                  <c:v>115</c:v>
                </c:pt>
                <c:pt idx="13">
                  <c:v>116</c:v>
                </c:pt>
                <c:pt idx="14">
                  <c:v>117</c:v>
                </c:pt>
                <c:pt idx="15">
                  <c:v>118</c:v>
                </c:pt>
                <c:pt idx="16">
                  <c:v>119</c:v>
                </c:pt>
                <c:pt idx="17">
                  <c:v>120</c:v>
                </c:pt>
                <c:pt idx="18">
                  <c:v>121</c:v>
                </c:pt>
                <c:pt idx="19">
                  <c:v>122</c:v>
                </c:pt>
                <c:pt idx="20">
                  <c:v>123</c:v>
                </c:pt>
                <c:pt idx="21">
                  <c:v>124</c:v>
                </c:pt>
                <c:pt idx="22">
                  <c:v>125</c:v>
                </c:pt>
                <c:pt idx="23">
                  <c:v>126</c:v>
                </c:pt>
                <c:pt idx="24">
                  <c:v>127</c:v>
                </c:pt>
                <c:pt idx="25">
                  <c:v>128</c:v>
                </c:pt>
                <c:pt idx="26">
                  <c:v>129</c:v>
                </c:pt>
                <c:pt idx="27">
                  <c:v>130</c:v>
                </c:pt>
                <c:pt idx="28">
                  <c:v>131</c:v>
                </c:pt>
                <c:pt idx="29">
                  <c:v>132</c:v>
                </c:pt>
                <c:pt idx="30">
                  <c:v>133</c:v>
                </c:pt>
                <c:pt idx="31">
                  <c:v>134</c:v>
                </c:pt>
                <c:pt idx="32">
                  <c:v>135</c:v>
                </c:pt>
                <c:pt idx="33">
                  <c:v>136</c:v>
                </c:pt>
                <c:pt idx="34">
                  <c:v>137</c:v>
                </c:pt>
                <c:pt idx="35">
                  <c:v>138</c:v>
                </c:pt>
                <c:pt idx="36">
                  <c:v>139</c:v>
                </c:pt>
                <c:pt idx="37">
                  <c:v>140</c:v>
                </c:pt>
                <c:pt idx="38">
                  <c:v>141</c:v>
                </c:pt>
                <c:pt idx="39">
                  <c:v>142</c:v>
                </c:pt>
                <c:pt idx="40">
                  <c:v>143</c:v>
                </c:pt>
                <c:pt idx="41">
                  <c:v>144</c:v>
                </c:pt>
                <c:pt idx="42">
                  <c:v>145</c:v>
                </c:pt>
                <c:pt idx="43">
                  <c:v>146</c:v>
                </c:pt>
                <c:pt idx="44">
                  <c:v>147</c:v>
                </c:pt>
                <c:pt idx="45">
                  <c:v>149</c:v>
                </c:pt>
                <c:pt idx="46">
                  <c:v>150</c:v>
                </c:pt>
                <c:pt idx="47">
                  <c:v>151</c:v>
                </c:pt>
                <c:pt idx="48">
                  <c:v>152</c:v>
                </c:pt>
                <c:pt idx="49">
                  <c:v>153</c:v>
                </c:pt>
                <c:pt idx="50">
                  <c:v>154</c:v>
                </c:pt>
                <c:pt idx="51">
                  <c:v>155</c:v>
                </c:pt>
                <c:pt idx="52">
                  <c:v>156</c:v>
                </c:pt>
                <c:pt idx="53">
                  <c:v>157</c:v>
                </c:pt>
                <c:pt idx="54">
                  <c:v>158</c:v>
                </c:pt>
                <c:pt idx="55">
                  <c:v>159</c:v>
                </c:pt>
                <c:pt idx="56">
                  <c:v>160</c:v>
                </c:pt>
                <c:pt idx="57">
                  <c:v>161</c:v>
                </c:pt>
                <c:pt idx="58">
                  <c:v>162</c:v>
                </c:pt>
                <c:pt idx="59">
                  <c:v>164</c:v>
                </c:pt>
                <c:pt idx="60">
                  <c:v>166</c:v>
                </c:pt>
                <c:pt idx="61">
                  <c:v>167</c:v>
                </c:pt>
                <c:pt idx="62">
                  <c:v>169</c:v>
                </c:pt>
                <c:pt idx="63">
                  <c:v>170</c:v>
                </c:pt>
                <c:pt idx="64">
                  <c:v>171</c:v>
                </c:pt>
                <c:pt idx="65">
                  <c:v>172</c:v>
                </c:pt>
                <c:pt idx="66">
                  <c:v>173</c:v>
                </c:pt>
                <c:pt idx="67">
                  <c:v>174</c:v>
                </c:pt>
                <c:pt idx="68">
                  <c:v>177</c:v>
                </c:pt>
                <c:pt idx="69">
                  <c:v>178</c:v>
                </c:pt>
                <c:pt idx="70">
                  <c:v>179</c:v>
                </c:pt>
                <c:pt idx="71">
                  <c:v>180</c:v>
                </c:pt>
                <c:pt idx="72">
                  <c:v>181</c:v>
                </c:pt>
                <c:pt idx="73">
                  <c:v>182</c:v>
                </c:pt>
                <c:pt idx="74">
                  <c:v>183</c:v>
                </c:pt>
                <c:pt idx="75">
                  <c:v>184</c:v>
                </c:pt>
                <c:pt idx="76">
                  <c:v>185</c:v>
                </c:pt>
                <c:pt idx="77">
                  <c:v>186</c:v>
                </c:pt>
                <c:pt idx="78">
                  <c:v>187</c:v>
                </c:pt>
                <c:pt idx="79">
                  <c:v>188</c:v>
                </c:pt>
                <c:pt idx="80">
                  <c:v>189</c:v>
                </c:pt>
                <c:pt idx="81">
                  <c:v>191</c:v>
                </c:pt>
                <c:pt idx="82">
                  <c:v>192</c:v>
                </c:pt>
                <c:pt idx="83">
                  <c:v>193</c:v>
                </c:pt>
                <c:pt idx="84">
                  <c:v>194</c:v>
                </c:pt>
                <c:pt idx="85">
                  <c:v>195</c:v>
                </c:pt>
                <c:pt idx="86">
                  <c:v>196</c:v>
                </c:pt>
                <c:pt idx="87">
                  <c:v>197</c:v>
                </c:pt>
                <c:pt idx="88">
                  <c:v>198</c:v>
                </c:pt>
                <c:pt idx="89">
                  <c:v>199</c:v>
                </c:pt>
                <c:pt idx="90">
                  <c:v>200</c:v>
                </c:pt>
                <c:pt idx="91">
                  <c:v>201</c:v>
                </c:pt>
                <c:pt idx="92">
                  <c:v>202</c:v>
                </c:pt>
                <c:pt idx="93">
                  <c:v>203</c:v>
                </c:pt>
                <c:pt idx="94">
                  <c:v>204</c:v>
                </c:pt>
                <c:pt idx="95">
                  <c:v>205</c:v>
                </c:pt>
                <c:pt idx="96">
                  <c:v>206</c:v>
                </c:pt>
                <c:pt idx="97">
                  <c:v>207</c:v>
                </c:pt>
                <c:pt idx="98">
                  <c:v>208</c:v>
                </c:pt>
                <c:pt idx="99">
                  <c:v>209</c:v>
                </c:pt>
                <c:pt idx="100">
                  <c:v>210</c:v>
                </c:pt>
                <c:pt idx="101">
                  <c:v>213</c:v>
                </c:pt>
                <c:pt idx="102">
                  <c:v>214</c:v>
                </c:pt>
                <c:pt idx="103">
                  <c:v>215</c:v>
                </c:pt>
                <c:pt idx="104">
                  <c:v>216</c:v>
                </c:pt>
                <c:pt idx="105">
                  <c:v>218</c:v>
                </c:pt>
                <c:pt idx="106">
                  <c:v>220</c:v>
                </c:pt>
                <c:pt idx="107">
                  <c:v>221</c:v>
                </c:pt>
                <c:pt idx="108">
                  <c:v>222</c:v>
                </c:pt>
                <c:pt idx="109">
                  <c:v>223</c:v>
                </c:pt>
                <c:pt idx="110">
                  <c:v>224</c:v>
                </c:pt>
                <c:pt idx="111">
                  <c:v>225</c:v>
                </c:pt>
                <c:pt idx="112">
                  <c:v>226</c:v>
                </c:pt>
                <c:pt idx="113">
                  <c:v>227</c:v>
                </c:pt>
                <c:pt idx="114">
                  <c:v>228</c:v>
                </c:pt>
                <c:pt idx="115">
                  <c:v>229</c:v>
                </c:pt>
                <c:pt idx="116">
                  <c:v>230</c:v>
                </c:pt>
                <c:pt idx="117">
                  <c:v>231</c:v>
                </c:pt>
                <c:pt idx="118">
                  <c:v>232</c:v>
                </c:pt>
                <c:pt idx="119">
                  <c:v>233</c:v>
                </c:pt>
                <c:pt idx="120">
                  <c:v>234</c:v>
                </c:pt>
                <c:pt idx="121">
                  <c:v>235</c:v>
                </c:pt>
                <c:pt idx="122">
                  <c:v>236</c:v>
                </c:pt>
                <c:pt idx="123">
                  <c:v>237</c:v>
                </c:pt>
                <c:pt idx="124">
                  <c:v>238</c:v>
                </c:pt>
                <c:pt idx="125">
                  <c:v>239</c:v>
                </c:pt>
                <c:pt idx="126">
                  <c:v>240</c:v>
                </c:pt>
                <c:pt idx="127">
                  <c:v>241</c:v>
                </c:pt>
                <c:pt idx="128">
                  <c:v>242</c:v>
                </c:pt>
                <c:pt idx="129">
                  <c:v>243</c:v>
                </c:pt>
                <c:pt idx="130">
                  <c:v>244</c:v>
                </c:pt>
                <c:pt idx="131">
                  <c:v>245</c:v>
                </c:pt>
                <c:pt idx="132">
                  <c:v>246</c:v>
                </c:pt>
                <c:pt idx="133">
                  <c:v>247</c:v>
                </c:pt>
                <c:pt idx="134">
                  <c:v>248</c:v>
                </c:pt>
                <c:pt idx="135">
                  <c:v>249</c:v>
                </c:pt>
                <c:pt idx="136">
                  <c:v>251</c:v>
                </c:pt>
                <c:pt idx="137">
                  <c:v>252</c:v>
                </c:pt>
                <c:pt idx="138">
                  <c:v>253</c:v>
                </c:pt>
                <c:pt idx="139">
                  <c:v>254</c:v>
                </c:pt>
                <c:pt idx="140">
                  <c:v>255</c:v>
                </c:pt>
                <c:pt idx="141">
                  <c:v>256</c:v>
                </c:pt>
                <c:pt idx="142">
                  <c:v>257</c:v>
                </c:pt>
                <c:pt idx="143">
                  <c:v>258</c:v>
                </c:pt>
                <c:pt idx="144">
                  <c:v>259</c:v>
                </c:pt>
                <c:pt idx="145">
                  <c:v>260</c:v>
                </c:pt>
                <c:pt idx="146">
                  <c:v>261</c:v>
                </c:pt>
                <c:pt idx="147">
                  <c:v>262</c:v>
                </c:pt>
                <c:pt idx="148">
                  <c:v>263</c:v>
                </c:pt>
                <c:pt idx="149">
                  <c:v>264</c:v>
                </c:pt>
                <c:pt idx="150">
                  <c:v>266</c:v>
                </c:pt>
                <c:pt idx="151">
                  <c:v>267</c:v>
                </c:pt>
                <c:pt idx="152">
                  <c:v>268</c:v>
                </c:pt>
                <c:pt idx="153">
                  <c:v>269</c:v>
                </c:pt>
                <c:pt idx="154">
                  <c:v>270</c:v>
                </c:pt>
                <c:pt idx="155">
                  <c:v>271</c:v>
                </c:pt>
                <c:pt idx="156">
                  <c:v>272</c:v>
                </c:pt>
                <c:pt idx="157">
                  <c:v>274</c:v>
                </c:pt>
                <c:pt idx="158">
                  <c:v>275</c:v>
                </c:pt>
                <c:pt idx="159">
                  <c:v>276</c:v>
                </c:pt>
                <c:pt idx="160">
                  <c:v>277</c:v>
                </c:pt>
                <c:pt idx="161">
                  <c:v>278</c:v>
                </c:pt>
                <c:pt idx="162">
                  <c:v>279</c:v>
                </c:pt>
                <c:pt idx="163">
                  <c:v>281</c:v>
                </c:pt>
                <c:pt idx="164">
                  <c:v>282</c:v>
                </c:pt>
                <c:pt idx="165">
                  <c:v>283</c:v>
                </c:pt>
                <c:pt idx="166">
                  <c:v>284</c:v>
                </c:pt>
                <c:pt idx="167">
                  <c:v>285</c:v>
                </c:pt>
                <c:pt idx="168">
                  <c:v>286</c:v>
                </c:pt>
                <c:pt idx="169">
                  <c:v>288</c:v>
                </c:pt>
                <c:pt idx="170">
                  <c:v>290</c:v>
                </c:pt>
                <c:pt idx="171">
                  <c:v>291</c:v>
                </c:pt>
                <c:pt idx="172">
                  <c:v>292</c:v>
                </c:pt>
                <c:pt idx="173">
                  <c:v>293</c:v>
                </c:pt>
                <c:pt idx="174">
                  <c:v>295</c:v>
                </c:pt>
                <c:pt idx="175">
                  <c:v>296</c:v>
                </c:pt>
                <c:pt idx="176">
                  <c:v>298</c:v>
                </c:pt>
                <c:pt idx="177">
                  <c:v>299</c:v>
                </c:pt>
                <c:pt idx="178">
                  <c:v>300</c:v>
                </c:pt>
                <c:pt idx="179">
                  <c:v>302</c:v>
                </c:pt>
                <c:pt idx="180">
                  <c:v>303</c:v>
                </c:pt>
                <c:pt idx="181">
                  <c:v>304</c:v>
                </c:pt>
                <c:pt idx="182">
                  <c:v>305</c:v>
                </c:pt>
                <c:pt idx="183">
                  <c:v>306</c:v>
                </c:pt>
                <c:pt idx="184">
                  <c:v>307</c:v>
                </c:pt>
                <c:pt idx="185">
                  <c:v>308</c:v>
                </c:pt>
                <c:pt idx="186">
                  <c:v>309</c:v>
                </c:pt>
                <c:pt idx="187">
                  <c:v>310</c:v>
                </c:pt>
                <c:pt idx="188">
                  <c:v>311</c:v>
                </c:pt>
                <c:pt idx="189">
                  <c:v>312</c:v>
                </c:pt>
                <c:pt idx="190">
                  <c:v>313</c:v>
                </c:pt>
                <c:pt idx="191">
                  <c:v>315</c:v>
                </c:pt>
                <c:pt idx="192">
                  <c:v>316</c:v>
                </c:pt>
                <c:pt idx="193">
                  <c:v>317</c:v>
                </c:pt>
                <c:pt idx="194">
                  <c:v>318</c:v>
                </c:pt>
                <c:pt idx="195">
                  <c:v>319</c:v>
                </c:pt>
                <c:pt idx="196">
                  <c:v>320</c:v>
                </c:pt>
                <c:pt idx="197">
                  <c:v>321</c:v>
                </c:pt>
                <c:pt idx="198">
                  <c:v>322</c:v>
                </c:pt>
                <c:pt idx="199">
                  <c:v>323</c:v>
                </c:pt>
                <c:pt idx="200">
                  <c:v>325</c:v>
                </c:pt>
                <c:pt idx="201">
                  <c:v>326</c:v>
                </c:pt>
                <c:pt idx="202">
                  <c:v>328</c:v>
                </c:pt>
                <c:pt idx="203">
                  <c:v>330</c:v>
                </c:pt>
                <c:pt idx="204">
                  <c:v>331</c:v>
                </c:pt>
                <c:pt idx="205">
                  <c:v>332</c:v>
                </c:pt>
                <c:pt idx="206">
                  <c:v>333</c:v>
                </c:pt>
                <c:pt idx="207">
                  <c:v>334</c:v>
                </c:pt>
                <c:pt idx="208">
                  <c:v>335</c:v>
                </c:pt>
                <c:pt idx="209">
                  <c:v>336</c:v>
                </c:pt>
                <c:pt idx="210">
                  <c:v>337</c:v>
                </c:pt>
                <c:pt idx="211">
                  <c:v>338</c:v>
                </c:pt>
                <c:pt idx="212">
                  <c:v>339</c:v>
                </c:pt>
                <c:pt idx="213">
                  <c:v>340</c:v>
                </c:pt>
                <c:pt idx="214">
                  <c:v>341</c:v>
                </c:pt>
                <c:pt idx="215">
                  <c:v>342</c:v>
                </c:pt>
                <c:pt idx="216">
                  <c:v>344</c:v>
                </c:pt>
                <c:pt idx="217">
                  <c:v>345</c:v>
                </c:pt>
                <c:pt idx="218">
                  <c:v>348</c:v>
                </c:pt>
                <c:pt idx="219">
                  <c:v>349</c:v>
                </c:pt>
                <c:pt idx="220">
                  <c:v>350</c:v>
                </c:pt>
                <c:pt idx="221">
                  <c:v>352</c:v>
                </c:pt>
                <c:pt idx="222">
                  <c:v>353</c:v>
                </c:pt>
                <c:pt idx="223">
                  <c:v>354</c:v>
                </c:pt>
                <c:pt idx="224">
                  <c:v>355</c:v>
                </c:pt>
                <c:pt idx="225">
                  <c:v>356</c:v>
                </c:pt>
                <c:pt idx="226">
                  <c:v>358</c:v>
                </c:pt>
                <c:pt idx="227">
                  <c:v>359</c:v>
                </c:pt>
                <c:pt idx="228">
                  <c:v>360</c:v>
                </c:pt>
                <c:pt idx="229">
                  <c:v>361</c:v>
                </c:pt>
                <c:pt idx="230">
                  <c:v>362</c:v>
                </c:pt>
                <c:pt idx="231">
                  <c:v>363</c:v>
                </c:pt>
                <c:pt idx="232">
                  <c:v>364</c:v>
                </c:pt>
                <c:pt idx="233">
                  <c:v>366</c:v>
                </c:pt>
                <c:pt idx="234">
                  <c:v>370</c:v>
                </c:pt>
                <c:pt idx="235">
                  <c:v>371</c:v>
                </c:pt>
                <c:pt idx="236">
                  <c:v>372</c:v>
                </c:pt>
                <c:pt idx="237">
                  <c:v>374</c:v>
                </c:pt>
                <c:pt idx="238">
                  <c:v>375</c:v>
                </c:pt>
                <c:pt idx="239">
                  <c:v>377</c:v>
                </c:pt>
                <c:pt idx="240">
                  <c:v>378</c:v>
                </c:pt>
                <c:pt idx="241">
                  <c:v>379</c:v>
                </c:pt>
                <c:pt idx="242">
                  <c:v>380</c:v>
                </c:pt>
                <c:pt idx="243">
                  <c:v>383</c:v>
                </c:pt>
                <c:pt idx="244">
                  <c:v>384</c:v>
                </c:pt>
                <c:pt idx="245">
                  <c:v>385</c:v>
                </c:pt>
                <c:pt idx="246">
                  <c:v>386</c:v>
                </c:pt>
                <c:pt idx="247">
                  <c:v>387</c:v>
                </c:pt>
                <c:pt idx="248">
                  <c:v>388</c:v>
                </c:pt>
                <c:pt idx="249">
                  <c:v>389</c:v>
                </c:pt>
                <c:pt idx="250">
                  <c:v>390</c:v>
                </c:pt>
                <c:pt idx="251">
                  <c:v>391</c:v>
                </c:pt>
                <c:pt idx="252">
                  <c:v>392</c:v>
                </c:pt>
                <c:pt idx="253">
                  <c:v>394</c:v>
                </c:pt>
                <c:pt idx="254">
                  <c:v>397</c:v>
                </c:pt>
                <c:pt idx="255">
                  <c:v>398</c:v>
                </c:pt>
                <c:pt idx="256">
                  <c:v>399</c:v>
                </c:pt>
                <c:pt idx="257">
                  <c:v>401</c:v>
                </c:pt>
                <c:pt idx="258">
                  <c:v>402</c:v>
                </c:pt>
                <c:pt idx="259">
                  <c:v>403</c:v>
                </c:pt>
                <c:pt idx="260">
                  <c:v>404</c:v>
                </c:pt>
                <c:pt idx="261">
                  <c:v>405</c:v>
                </c:pt>
                <c:pt idx="262">
                  <c:v>407</c:v>
                </c:pt>
                <c:pt idx="263">
                  <c:v>408</c:v>
                </c:pt>
                <c:pt idx="264">
                  <c:v>410</c:v>
                </c:pt>
                <c:pt idx="265">
                  <c:v>412</c:v>
                </c:pt>
                <c:pt idx="266">
                  <c:v>413</c:v>
                </c:pt>
                <c:pt idx="267">
                  <c:v>415</c:v>
                </c:pt>
                <c:pt idx="268">
                  <c:v>417</c:v>
                </c:pt>
                <c:pt idx="269">
                  <c:v>418</c:v>
                </c:pt>
                <c:pt idx="270">
                  <c:v>419</c:v>
                </c:pt>
                <c:pt idx="271">
                  <c:v>420</c:v>
                </c:pt>
                <c:pt idx="272">
                  <c:v>421</c:v>
                </c:pt>
                <c:pt idx="273">
                  <c:v>422</c:v>
                </c:pt>
                <c:pt idx="274">
                  <c:v>423</c:v>
                </c:pt>
                <c:pt idx="275">
                  <c:v>424</c:v>
                </c:pt>
                <c:pt idx="276">
                  <c:v>425</c:v>
                </c:pt>
                <c:pt idx="277">
                  <c:v>426</c:v>
                </c:pt>
                <c:pt idx="278">
                  <c:v>427</c:v>
                </c:pt>
                <c:pt idx="279">
                  <c:v>428</c:v>
                </c:pt>
                <c:pt idx="280">
                  <c:v>429</c:v>
                </c:pt>
                <c:pt idx="281">
                  <c:v>431</c:v>
                </c:pt>
                <c:pt idx="282">
                  <c:v>432</c:v>
                </c:pt>
                <c:pt idx="283">
                  <c:v>433</c:v>
                </c:pt>
                <c:pt idx="284">
                  <c:v>434</c:v>
                </c:pt>
                <c:pt idx="285">
                  <c:v>438</c:v>
                </c:pt>
                <c:pt idx="286">
                  <c:v>439</c:v>
                </c:pt>
                <c:pt idx="287">
                  <c:v>440</c:v>
                </c:pt>
                <c:pt idx="288">
                  <c:v>441</c:v>
                </c:pt>
                <c:pt idx="289">
                  <c:v>442</c:v>
                </c:pt>
                <c:pt idx="290">
                  <c:v>444</c:v>
                </c:pt>
                <c:pt idx="291">
                  <c:v>445</c:v>
                </c:pt>
                <c:pt idx="292">
                  <c:v>447</c:v>
                </c:pt>
                <c:pt idx="293">
                  <c:v>449</c:v>
                </c:pt>
                <c:pt idx="294">
                  <c:v>450</c:v>
                </c:pt>
                <c:pt idx="295">
                  <c:v>451</c:v>
                </c:pt>
                <c:pt idx="296">
                  <c:v>453</c:v>
                </c:pt>
                <c:pt idx="297">
                  <c:v>455</c:v>
                </c:pt>
                <c:pt idx="298">
                  <c:v>456</c:v>
                </c:pt>
                <c:pt idx="299">
                  <c:v>457</c:v>
                </c:pt>
                <c:pt idx="300">
                  <c:v>459</c:v>
                </c:pt>
                <c:pt idx="301">
                  <c:v>461</c:v>
                </c:pt>
                <c:pt idx="302">
                  <c:v>463</c:v>
                </c:pt>
                <c:pt idx="303">
                  <c:v>464</c:v>
                </c:pt>
                <c:pt idx="304">
                  <c:v>465</c:v>
                </c:pt>
                <c:pt idx="305">
                  <c:v>466</c:v>
                </c:pt>
                <c:pt idx="306">
                  <c:v>467</c:v>
                </c:pt>
                <c:pt idx="307">
                  <c:v>469</c:v>
                </c:pt>
                <c:pt idx="308">
                  <c:v>470</c:v>
                </c:pt>
                <c:pt idx="309">
                  <c:v>472</c:v>
                </c:pt>
                <c:pt idx="310">
                  <c:v>476</c:v>
                </c:pt>
                <c:pt idx="311">
                  <c:v>477</c:v>
                </c:pt>
                <c:pt idx="312">
                  <c:v>479</c:v>
                </c:pt>
                <c:pt idx="313">
                  <c:v>481</c:v>
                </c:pt>
                <c:pt idx="314">
                  <c:v>484</c:v>
                </c:pt>
                <c:pt idx="315">
                  <c:v>485</c:v>
                </c:pt>
                <c:pt idx="316">
                  <c:v>486</c:v>
                </c:pt>
                <c:pt idx="317">
                  <c:v>488</c:v>
                </c:pt>
                <c:pt idx="318">
                  <c:v>490</c:v>
                </c:pt>
                <c:pt idx="319">
                  <c:v>491</c:v>
                </c:pt>
                <c:pt idx="320">
                  <c:v>494</c:v>
                </c:pt>
                <c:pt idx="321">
                  <c:v>496</c:v>
                </c:pt>
                <c:pt idx="322">
                  <c:v>497</c:v>
                </c:pt>
                <c:pt idx="323">
                  <c:v>498</c:v>
                </c:pt>
                <c:pt idx="324">
                  <c:v>499</c:v>
                </c:pt>
                <c:pt idx="325">
                  <c:v>501</c:v>
                </c:pt>
                <c:pt idx="326">
                  <c:v>502</c:v>
                </c:pt>
                <c:pt idx="327">
                  <c:v>504</c:v>
                </c:pt>
                <c:pt idx="328">
                  <c:v>506</c:v>
                </c:pt>
                <c:pt idx="329">
                  <c:v>508</c:v>
                </c:pt>
                <c:pt idx="330">
                  <c:v>509</c:v>
                </c:pt>
                <c:pt idx="331">
                  <c:v>512</c:v>
                </c:pt>
                <c:pt idx="332">
                  <c:v>514</c:v>
                </c:pt>
                <c:pt idx="333">
                  <c:v>516</c:v>
                </c:pt>
                <c:pt idx="334">
                  <c:v>518</c:v>
                </c:pt>
                <c:pt idx="335">
                  <c:v>519</c:v>
                </c:pt>
                <c:pt idx="336">
                  <c:v>523</c:v>
                </c:pt>
                <c:pt idx="337">
                  <c:v>524</c:v>
                </c:pt>
                <c:pt idx="338">
                  <c:v>528</c:v>
                </c:pt>
                <c:pt idx="339">
                  <c:v>529</c:v>
                </c:pt>
                <c:pt idx="340">
                  <c:v>531</c:v>
                </c:pt>
                <c:pt idx="341">
                  <c:v>534</c:v>
                </c:pt>
                <c:pt idx="342">
                  <c:v>535</c:v>
                </c:pt>
                <c:pt idx="343">
                  <c:v>537</c:v>
                </c:pt>
                <c:pt idx="344">
                  <c:v>539</c:v>
                </c:pt>
                <c:pt idx="345">
                  <c:v>540</c:v>
                </c:pt>
                <c:pt idx="346">
                  <c:v>545</c:v>
                </c:pt>
                <c:pt idx="347">
                  <c:v>546</c:v>
                </c:pt>
                <c:pt idx="348">
                  <c:v>547</c:v>
                </c:pt>
                <c:pt idx="349">
                  <c:v>549</c:v>
                </c:pt>
                <c:pt idx="350">
                  <c:v>551</c:v>
                </c:pt>
                <c:pt idx="351">
                  <c:v>552</c:v>
                </c:pt>
                <c:pt idx="352">
                  <c:v>556</c:v>
                </c:pt>
                <c:pt idx="353">
                  <c:v>559</c:v>
                </c:pt>
                <c:pt idx="354">
                  <c:v>562</c:v>
                </c:pt>
                <c:pt idx="355">
                  <c:v>564</c:v>
                </c:pt>
                <c:pt idx="356">
                  <c:v>568</c:v>
                </c:pt>
                <c:pt idx="357">
                  <c:v>571</c:v>
                </c:pt>
                <c:pt idx="358">
                  <c:v>572</c:v>
                </c:pt>
                <c:pt idx="359">
                  <c:v>574</c:v>
                </c:pt>
                <c:pt idx="360">
                  <c:v>576</c:v>
                </c:pt>
                <c:pt idx="361">
                  <c:v>578</c:v>
                </c:pt>
                <c:pt idx="362">
                  <c:v>579</c:v>
                </c:pt>
                <c:pt idx="363">
                  <c:v>580</c:v>
                </c:pt>
                <c:pt idx="364">
                  <c:v>581</c:v>
                </c:pt>
                <c:pt idx="365">
                  <c:v>582</c:v>
                </c:pt>
                <c:pt idx="366">
                  <c:v>584</c:v>
                </c:pt>
                <c:pt idx="367">
                  <c:v>585</c:v>
                </c:pt>
                <c:pt idx="368">
                  <c:v>587</c:v>
                </c:pt>
                <c:pt idx="369">
                  <c:v>590</c:v>
                </c:pt>
                <c:pt idx="370">
                  <c:v>591</c:v>
                </c:pt>
                <c:pt idx="371">
                  <c:v>592</c:v>
                </c:pt>
                <c:pt idx="372">
                  <c:v>593</c:v>
                </c:pt>
                <c:pt idx="373">
                  <c:v>596</c:v>
                </c:pt>
                <c:pt idx="374">
                  <c:v>598</c:v>
                </c:pt>
                <c:pt idx="375">
                  <c:v>602</c:v>
                </c:pt>
                <c:pt idx="376">
                  <c:v>603</c:v>
                </c:pt>
                <c:pt idx="377">
                  <c:v>606</c:v>
                </c:pt>
                <c:pt idx="378">
                  <c:v>607</c:v>
                </c:pt>
                <c:pt idx="379">
                  <c:v>608</c:v>
                </c:pt>
                <c:pt idx="380">
                  <c:v>609</c:v>
                </c:pt>
                <c:pt idx="381">
                  <c:v>611</c:v>
                </c:pt>
                <c:pt idx="382">
                  <c:v>612</c:v>
                </c:pt>
                <c:pt idx="383">
                  <c:v>614</c:v>
                </c:pt>
                <c:pt idx="384">
                  <c:v>615</c:v>
                </c:pt>
                <c:pt idx="385">
                  <c:v>618</c:v>
                </c:pt>
                <c:pt idx="386">
                  <c:v>620</c:v>
                </c:pt>
                <c:pt idx="387">
                  <c:v>622</c:v>
                </c:pt>
                <c:pt idx="388">
                  <c:v>626</c:v>
                </c:pt>
                <c:pt idx="389">
                  <c:v>627</c:v>
                </c:pt>
                <c:pt idx="390">
                  <c:v>628</c:v>
                </c:pt>
                <c:pt idx="391">
                  <c:v>629</c:v>
                </c:pt>
                <c:pt idx="392">
                  <c:v>632</c:v>
                </c:pt>
                <c:pt idx="393">
                  <c:v>633</c:v>
                </c:pt>
                <c:pt idx="394">
                  <c:v>635</c:v>
                </c:pt>
                <c:pt idx="395">
                  <c:v>636</c:v>
                </c:pt>
                <c:pt idx="396">
                  <c:v>637</c:v>
                </c:pt>
                <c:pt idx="397">
                  <c:v>640</c:v>
                </c:pt>
                <c:pt idx="398">
                  <c:v>643</c:v>
                </c:pt>
                <c:pt idx="399">
                  <c:v>647</c:v>
                </c:pt>
                <c:pt idx="400">
                  <c:v>649</c:v>
                </c:pt>
                <c:pt idx="401">
                  <c:v>653</c:v>
                </c:pt>
                <c:pt idx="402">
                  <c:v>656</c:v>
                </c:pt>
                <c:pt idx="403">
                  <c:v>657</c:v>
                </c:pt>
                <c:pt idx="404">
                  <c:v>661</c:v>
                </c:pt>
                <c:pt idx="405">
                  <c:v>663</c:v>
                </c:pt>
                <c:pt idx="406">
                  <c:v>664</c:v>
                </c:pt>
                <c:pt idx="407">
                  <c:v>666</c:v>
                </c:pt>
                <c:pt idx="408">
                  <c:v>673</c:v>
                </c:pt>
                <c:pt idx="409">
                  <c:v>674</c:v>
                </c:pt>
                <c:pt idx="410">
                  <c:v>676</c:v>
                </c:pt>
                <c:pt idx="411">
                  <c:v>679</c:v>
                </c:pt>
                <c:pt idx="412">
                  <c:v>682</c:v>
                </c:pt>
                <c:pt idx="413">
                  <c:v>686</c:v>
                </c:pt>
                <c:pt idx="414">
                  <c:v>690</c:v>
                </c:pt>
                <c:pt idx="415">
                  <c:v>691</c:v>
                </c:pt>
                <c:pt idx="416">
                  <c:v>692</c:v>
                </c:pt>
                <c:pt idx="417">
                  <c:v>697</c:v>
                </c:pt>
                <c:pt idx="418">
                  <c:v>699</c:v>
                </c:pt>
                <c:pt idx="419">
                  <c:v>703</c:v>
                </c:pt>
                <c:pt idx="420">
                  <c:v>708</c:v>
                </c:pt>
                <c:pt idx="421">
                  <c:v>710</c:v>
                </c:pt>
                <c:pt idx="422">
                  <c:v>711</c:v>
                </c:pt>
                <c:pt idx="423">
                  <c:v>715</c:v>
                </c:pt>
                <c:pt idx="424">
                  <c:v>718</c:v>
                </c:pt>
                <c:pt idx="425">
                  <c:v>721</c:v>
                </c:pt>
                <c:pt idx="426">
                  <c:v>723</c:v>
                </c:pt>
                <c:pt idx="427">
                  <c:v>724</c:v>
                </c:pt>
                <c:pt idx="428">
                  <c:v>725</c:v>
                </c:pt>
                <c:pt idx="429">
                  <c:v>729</c:v>
                </c:pt>
                <c:pt idx="430">
                  <c:v>731</c:v>
                </c:pt>
                <c:pt idx="431">
                  <c:v>736</c:v>
                </c:pt>
                <c:pt idx="432">
                  <c:v>740</c:v>
                </c:pt>
                <c:pt idx="433">
                  <c:v>742</c:v>
                </c:pt>
                <c:pt idx="434">
                  <c:v>743</c:v>
                </c:pt>
                <c:pt idx="435">
                  <c:v>747</c:v>
                </c:pt>
                <c:pt idx="436">
                  <c:v>749</c:v>
                </c:pt>
                <c:pt idx="437">
                  <c:v>750</c:v>
                </c:pt>
                <c:pt idx="438">
                  <c:v>751</c:v>
                </c:pt>
                <c:pt idx="439">
                  <c:v>752</c:v>
                </c:pt>
                <c:pt idx="440">
                  <c:v>754</c:v>
                </c:pt>
                <c:pt idx="441">
                  <c:v>755</c:v>
                </c:pt>
                <c:pt idx="442">
                  <c:v>757</c:v>
                </c:pt>
                <c:pt idx="443">
                  <c:v>759</c:v>
                </c:pt>
                <c:pt idx="444">
                  <c:v>763</c:v>
                </c:pt>
                <c:pt idx="445">
                  <c:v>765</c:v>
                </c:pt>
                <c:pt idx="446">
                  <c:v>767</c:v>
                </c:pt>
                <c:pt idx="447">
                  <c:v>768</c:v>
                </c:pt>
                <c:pt idx="448">
                  <c:v>770</c:v>
                </c:pt>
                <c:pt idx="449">
                  <c:v>772</c:v>
                </c:pt>
                <c:pt idx="450">
                  <c:v>775</c:v>
                </c:pt>
                <c:pt idx="451">
                  <c:v>776</c:v>
                </c:pt>
                <c:pt idx="452">
                  <c:v>780</c:v>
                </c:pt>
                <c:pt idx="453">
                  <c:v>784</c:v>
                </c:pt>
                <c:pt idx="454">
                  <c:v>785</c:v>
                </c:pt>
                <c:pt idx="455">
                  <c:v>791</c:v>
                </c:pt>
                <c:pt idx="456">
                  <c:v>796</c:v>
                </c:pt>
                <c:pt idx="457">
                  <c:v>798</c:v>
                </c:pt>
                <c:pt idx="458">
                  <c:v>803</c:v>
                </c:pt>
                <c:pt idx="459">
                  <c:v>804</c:v>
                </c:pt>
                <c:pt idx="460">
                  <c:v>809</c:v>
                </c:pt>
                <c:pt idx="461">
                  <c:v>812</c:v>
                </c:pt>
                <c:pt idx="462">
                  <c:v>816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85A1-4547-97CD-D22BA406D3AE}"/>
            </c:ext>
          </c:extLst>
        </c:ser>
        <c:ser>
          <c:idx val="1"/>
          <c:order val="2"/>
          <c:tx>
            <c:v>Upper GMSTD</c:v>
          </c:tx>
          <c:spPr>
            <a:ln w="25400">
              <a:noFill/>
            </a:ln>
          </c:spPr>
          <c:marker>
            <c:symbol val="diamond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SP299W!$AN$13</c:f>
              <c:numCache>
                <c:formatCode>0.000</c:formatCode>
                <c:ptCount val="1"/>
                <c:pt idx="0">
                  <c:v>14.035573809181876</c:v>
                </c:pt>
              </c:numCache>
            </c:numRef>
          </c:xVal>
          <c:yVal>
            <c:numRef>
              <c:f>SP299W!$AN$14</c:f>
              <c:numCache>
                <c:formatCode>0.000</c:formatCode>
                <c:ptCount val="1"/>
                <c:pt idx="0">
                  <c:v>654.01399668772467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85A1-4547-97CD-D22BA406D3AE}"/>
            </c:ext>
          </c:extLst>
        </c:ser>
        <c:ser>
          <c:idx val="4"/>
          <c:order val="3"/>
          <c:tx>
            <c:v>Geometric mean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SP299W!$AN$9</c:f>
              <c:numCache>
                <c:formatCode>0.000</c:formatCode>
                <c:ptCount val="1"/>
                <c:pt idx="0">
                  <c:v>30.106447448242822</c:v>
                </c:pt>
              </c:numCache>
            </c:numRef>
          </c:xVal>
          <c:yVal>
            <c:numRef>
              <c:f>SP299W!$AN$10</c:f>
              <c:numCache>
                <c:formatCode>0.000</c:formatCode>
                <c:ptCount val="1"/>
                <c:pt idx="0">
                  <c:v>384.82547614666242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85A1-4547-97CD-D22BA406D3AE}"/>
            </c:ext>
          </c:extLst>
        </c:ser>
        <c:ser>
          <c:idx val="2"/>
          <c:order val="4"/>
          <c:tx>
            <c:v>Lower GMSTD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SP299W!$AN$15</c:f>
              <c:numCache>
                <c:formatCode>0.000</c:formatCode>
                <c:ptCount val="1"/>
                <c:pt idx="0">
                  <c:v>64.578633568999777</c:v>
                </c:pt>
              </c:numCache>
            </c:numRef>
          </c:xVal>
          <c:yVal>
            <c:numRef>
              <c:f>SP299W!$AN$16</c:f>
              <c:numCache>
                <c:formatCode>0.000</c:formatCode>
                <c:ptCount val="1"/>
                <c:pt idx="0">
                  <c:v>123.3724440744642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85A1-4547-97CD-D22BA406D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156671"/>
        <c:axId val="375157151"/>
      </c:scatterChart>
      <c:valAx>
        <c:axId val="375156671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Diameter</a:t>
                </a:r>
                <a:r>
                  <a:rPr lang="it-IT" baseline="0"/>
                  <a:t> (mm)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7151"/>
        <c:crossesAt val="0.1"/>
        <c:crossBetween val="midCat"/>
      </c:valAx>
      <c:valAx>
        <c:axId val="375157151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6671"/>
        <c:crossesAt val="0.1"/>
        <c:crossBetween val="midCat"/>
      </c:valAx>
    </c:plotArea>
    <c:legend>
      <c:legendPos val="r"/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10021297440302308"/>
          <c:y val="0.64904102665467012"/>
          <c:w val="0.12759137245330845"/>
          <c:h val="0.22773908076524885"/>
        </c:manualLayout>
      </c:layout>
      <c:overlay val="0"/>
    </c:legend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Selected</a:t>
            </a:r>
            <a:r>
              <a:rPr lang="it-IT" baseline="0"/>
              <a:t> domain of CSD</a:t>
            </a:r>
            <a:endParaRPr lang="it-IT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9539743135753871E-2"/>
          <c:y val="9.4698855977394969E-2"/>
          <c:w val="0.86184226457127633"/>
          <c:h val="0.79213407812243986"/>
        </c:manualLayout>
      </c:layout>
      <c:scatterChart>
        <c:scatterStyle val="lineMarker"/>
        <c:varyColors val="0"/>
        <c:ser>
          <c:idx val="0"/>
          <c:order val="0"/>
          <c:tx>
            <c:v>CSD</c:v>
          </c:tx>
          <c:spPr>
            <a:ln w="38100">
              <a:noFill/>
            </a:ln>
          </c:spPr>
          <c:marker>
            <c:symbol val="circle"/>
            <c:size val="9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trendline>
            <c:trendlineType val="exp"/>
            <c:dispRSqr val="1"/>
            <c:dispEq val="1"/>
            <c:trendlineLbl>
              <c:layout>
                <c:manualLayout>
                  <c:x val="0.1477519643385023"/>
                  <c:y val="-0.12040795196733489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400"/>
                  </a:pPr>
                  <a:endParaRPr lang="en-US"/>
                </a:p>
              </c:txPr>
            </c:trendlineLbl>
          </c:trendline>
          <c:xVal>
            <c:numRef>
              <c:f>'Thin pst'!$U$7:$U$109</c:f>
              <c:numCache>
                <c:formatCode>General</c:formatCode>
                <c:ptCount val="103"/>
                <c:pt idx="0">
                  <c:v>2.823</c:v>
                </c:pt>
                <c:pt idx="1">
                  <c:v>1.722</c:v>
                </c:pt>
                <c:pt idx="2">
                  <c:v>1.6859999999999999</c:v>
                </c:pt>
                <c:pt idx="3">
                  <c:v>1.0720000000000001</c:v>
                </c:pt>
                <c:pt idx="4">
                  <c:v>0.77100000000000002</c:v>
                </c:pt>
                <c:pt idx="5">
                  <c:v>0.754</c:v>
                </c:pt>
                <c:pt idx="6">
                  <c:v>0.73099999999999998</c:v>
                </c:pt>
                <c:pt idx="7">
                  <c:v>0.66900000000000004</c:v>
                </c:pt>
                <c:pt idx="8">
                  <c:v>0.66800000000000004</c:v>
                </c:pt>
                <c:pt idx="9">
                  <c:v>0.55100000000000005</c:v>
                </c:pt>
                <c:pt idx="10">
                  <c:v>0.53</c:v>
                </c:pt>
                <c:pt idx="11">
                  <c:v>0.51800000000000002</c:v>
                </c:pt>
                <c:pt idx="12">
                  <c:v>0.48599999999999999</c:v>
                </c:pt>
                <c:pt idx="13">
                  <c:v>0.47699999999999998</c:v>
                </c:pt>
                <c:pt idx="14">
                  <c:v>0.47199999999999998</c:v>
                </c:pt>
                <c:pt idx="15">
                  <c:v>0.441</c:v>
                </c:pt>
                <c:pt idx="16">
                  <c:v>0.42199999999999999</c:v>
                </c:pt>
                <c:pt idx="17">
                  <c:v>0.41599999999999998</c:v>
                </c:pt>
                <c:pt idx="18">
                  <c:v>0.41099999999999998</c:v>
                </c:pt>
                <c:pt idx="19">
                  <c:v>0.40300000000000002</c:v>
                </c:pt>
                <c:pt idx="20">
                  <c:v>0.38500000000000001</c:v>
                </c:pt>
                <c:pt idx="21">
                  <c:v>0.38200000000000001</c:v>
                </c:pt>
                <c:pt idx="22">
                  <c:v>0.38</c:v>
                </c:pt>
                <c:pt idx="23">
                  <c:v>0.374</c:v>
                </c:pt>
                <c:pt idx="24">
                  <c:v>0.36699999999999999</c:v>
                </c:pt>
                <c:pt idx="25">
                  <c:v>0.36299999999999999</c:v>
                </c:pt>
                <c:pt idx="26">
                  <c:v>0.35799999999999998</c:v>
                </c:pt>
                <c:pt idx="27">
                  <c:v>0.35299999999999998</c:v>
                </c:pt>
                <c:pt idx="28">
                  <c:v>0.34899999999999998</c:v>
                </c:pt>
                <c:pt idx="29">
                  <c:v>0.34200000000000003</c:v>
                </c:pt>
                <c:pt idx="30">
                  <c:v>0.33600000000000002</c:v>
                </c:pt>
                <c:pt idx="31">
                  <c:v>0.33200000000000002</c:v>
                </c:pt>
                <c:pt idx="32">
                  <c:v>0.31900000000000001</c:v>
                </c:pt>
                <c:pt idx="33">
                  <c:v>0.317</c:v>
                </c:pt>
                <c:pt idx="34">
                  <c:v>0.313</c:v>
                </c:pt>
                <c:pt idx="35">
                  <c:v>0.311</c:v>
                </c:pt>
                <c:pt idx="36">
                  <c:v>0.30599999999999999</c:v>
                </c:pt>
                <c:pt idx="37">
                  <c:v>0.30399999999999999</c:v>
                </c:pt>
                <c:pt idx="38">
                  <c:v>0.29599999999999999</c:v>
                </c:pt>
                <c:pt idx="39">
                  <c:v>0.29399999999999998</c:v>
                </c:pt>
                <c:pt idx="40">
                  <c:v>0.29199999999999998</c:v>
                </c:pt>
                <c:pt idx="41">
                  <c:v>0.28499999999999998</c:v>
                </c:pt>
                <c:pt idx="42">
                  <c:v>0.27800000000000002</c:v>
                </c:pt>
                <c:pt idx="43">
                  <c:v>0.27600000000000002</c:v>
                </c:pt>
                <c:pt idx="44">
                  <c:v>0.27400000000000002</c:v>
                </c:pt>
                <c:pt idx="45">
                  <c:v>0.26900000000000002</c:v>
                </c:pt>
                <c:pt idx="46">
                  <c:v>0.26700000000000002</c:v>
                </c:pt>
                <c:pt idx="47">
                  <c:v>0.26400000000000001</c:v>
                </c:pt>
                <c:pt idx="48">
                  <c:v>0.26200000000000001</c:v>
                </c:pt>
                <c:pt idx="49">
                  <c:v>0.25700000000000001</c:v>
                </c:pt>
                <c:pt idx="50">
                  <c:v>0.249</c:v>
                </c:pt>
                <c:pt idx="51">
                  <c:v>0.247</c:v>
                </c:pt>
                <c:pt idx="52">
                  <c:v>0.24399999999999999</c:v>
                </c:pt>
                <c:pt idx="53">
                  <c:v>0.23899999999999999</c:v>
                </c:pt>
                <c:pt idx="54">
                  <c:v>0.23599999999999999</c:v>
                </c:pt>
                <c:pt idx="55">
                  <c:v>0.23300000000000001</c:v>
                </c:pt>
                <c:pt idx="56">
                  <c:v>0.23100000000000001</c:v>
                </c:pt>
                <c:pt idx="57">
                  <c:v>0.22800000000000001</c:v>
                </c:pt>
                <c:pt idx="58">
                  <c:v>0.22500000000000001</c:v>
                </c:pt>
                <c:pt idx="59">
                  <c:v>0.222</c:v>
                </c:pt>
                <c:pt idx="60">
                  <c:v>0.219</c:v>
                </c:pt>
                <c:pt idx="61">
                  <c:v>0.217</c:v>
                </c:pt>
                <c:pt idx="62">
                  <c:v>0.214</c:v>
                </c:pt>
                <c:pt idx="63">
                  <c:v>0.21099999999999999</c:v>
                </c:pt>
                <c:pt idx="64">
                  <c:v>0.20799999999999999</c:v>
                </c:pt>
                <c:pt idx="65">
                  <c:v>0.20399999999999999</c:v>
                </c:pt>
                <c:pt idx="66">
                  <c:v>0.20100000000000001</c:v>
                </c:pt>
                <c:pt idx="67">
                  <c:v>0.19800000000000001</c:v>
                </c:pt>
                <c:pt idx="68">
                  <c:v>0.19500000000000001</c:v>
                </c:pt>
                <c:pt idx="69">
                  <c:v>0.192</c:v>
                </c:pt>
                <c:pt idx="70">
                  <c:v>0.188</c:v>
                </c:pt>
                <c:pt idx="71">
                  <c:v>0.185</c:v>
                </c:pt>
                <c:pt idx="72">
                  <c:v>0.18099999999999999</c:v>
                </c:pt>
                <c:pt idx="73">
                  <c:v>0.17799999999999999</c:v>
                </c:pt>
                <c:pt idx="74">
                  <c:v>0.17399999999999999</c:v>
                </c:pt>
                <c:pt idx="75">
                  <c:v>0.17100000000000001</c:v>
                </c:pt>
                <c:pt idx="76">
                  <c:v>0.16700000000000001</c:v>
                </c:pt>
                <c:pt idx="77">
                  <c:v>0.16300000000000001</c:v>
                </c:pt>
                <c:pt idx="78">
                  <c:v>0.159</c:v>
                </c:pt>
                <c:pt idx="79">
                  <c:v>0.155</c:v>
                </c:pt>
                <c:pt idx="80">
                  <c:v>0.151</c:v>
                </c:pt>
                <c:pt idx="81">
                  <c:v>0.14699999999999999</c:v>
                </c:pt>
                <c:pt idx="82">
                  <c:v>0.14199999999999999</c:v>
                </c:pt>
                <c:pt idx="83">
                  <c:v>0.13800000000000001</c:v>
                </c:pt>
                <c:pt idx="84">
                  <c:v>0.13300000000000001</c:v>
                </c:pt>
                <c:pt idx="85">
                  <c:v>0.128</c:v>
                </c:pt>
                <c:pt idx="86">
                  <c:v>0.123</c:v>
                </c:pt>
                <c:pt idx="87">
                  <c:v>0.11799999999999999</c:v>
                </c:pt>
                <c:pt idx="88">
                  <c:v>0.112</c:v>
                </c:pt>
                <c:pt idx="89">
                  <c:v>0.107</c:v>
                </c:pt>
                <c:pt idx="90">
                  <c:v>0.1</c:v>
                </c:pt>
                <c:pt idx="91">
                  <c:v>9.4E-2</c:v>
                </c:pt>
                <c:pt idx="92">
                  <c:v>8.6999999999999994E-2</c:v>
                </c:pt>
                <c:pt idx="93">
                  <c:v>7.9000000000000001E-2</c:v>
                </c:pt>
                <c:pt idx="94">
                  <c:v>7.0999999999999994E-2</c:v>
                </c:pt>
                <c:pt idx="95">
                  <c:v>6.0999999999999999E-2</c:v>
                </c:pt>
                <c:pt idx="96">
                  <c:v>0.05</c:v>
                </c:pt>
                <c:pt idx="97">
                  <c:v>3.5000000000000003E-2</c:v>
                </c:pt>
                <c:pt idx="98">
                  <c:v>3.3000000000000002E-2</c:v>
                </c:pt>
                <c:pt idx="99">
                  <c:v>0.03</c:v>
                </c:pt>
                <c:pt idx="100">
                  <c:v>2.5999999999999999E-2</c:v>
                </c:pt>
                <c:pt idx="101">
                  <c:v>2.1000000000000001E-2</c:v>
                </c:pt>
                <c:pt idx="102">
                  <c:v>1.4999999999999999E-2</c:v>
                </c:pt>
              </c:numCache>
            </c:numRef>
          </c:xVal>
          <c:yVal>
            <c:numRef>
              <c:f>'Thin pst'!$V$7:$V$109</c:f>
              <c:numCache>
                <c:formatCode>General</c:formatCode>
                <c:ptCount val="10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16</c:v>
                </c:pt>
                <c:pt idx="15">
                  <c:v>17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34</c:v>
                </c:pt>
                <c:pt idx="29">
                  <c:v>35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40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45</c:v>
                </c:pt>
                <c:pt idx="38">
                  <c:v>48</c:v>
                </c:pt>
                <c:pt idx="39">
                  <c:v>50</c:v>
                </c:pt>
                <c:pt idx="40">
                  <c:v>51</c:v>
                </c:pt>
                <c:pt idx="41">
                  <c:v>53</c:v>
                </c:pt>
                <c:pt idx="42">
                  <c:v>54</c:v>
                </c:pt>
                <c:pt idx="43">
                  <c:v>58</c:v>
                </c:pt>
                <c:pt idx="44">
                  <c:v>59</c:v>
                </c:pt>
                <c:pt idx="45">
                  <c:v>63</c:v>
                </c:pt>
                <c:pt idx="46">
                  <c:v>65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72</c:v>
                </c:pt>
                <c:pt idx="51">
                  <c:v>73</c:v>
                </c:pt>
                <c:pt idx="52">
                  <c:v>76</c:v>
                </c:pt>
                <c:pt idx="53">
                  <c:v>78</c:v>
                </c:pt>
                <c:pt idx="54">
                  <c:v>81</c:v>
                </c:pt>
                <c:pt idx="55">
                  <c:v>84</c:v>
                </c:pt>
                <c:pt idx="56">
                  <c:v>87</c:v>
                </c:pt>
                <c:pt idx="57">
                  <c:v>92</c:v>
                </c:pt>
                <c:pt idx="58">
                  <c:v>94</c:v>
                </c:pt>
                <c:pt idx="59">
                  <c:v>96</c:v>
                </c:pt>
                <c:pt idx="60">
                  <c:v>98</c:v>
                </c:pt>
                <c:pt idx="61">
                  <c:v>99</c:v>
                </c:pt>
                <c:pt idx="62">
                  <c:v>101</c:v>
                </c:pt>
                <c:pt idx="63">
                  <c:v>102</c:v>
                </c:pt>
                <c:pt idx="64">
                  <c:v>105</c:v>
                </c:pt>
                <c:pt idx="65">
                  <c:v>108</c:v>
                </c:pt>
                <c:pt idx="66">
                  <c:v>111</c:v>
                </c:pt>
                <c:pt idx="67">
                  <c:v>116</c:v>
                </c:pt>
                <c:pt idx="68">
                  <c:v>123</c:v>
                </c:pt>
                <c:pt idx="69">
                  <c:v>125</c:v>
                </c:pt>
                <c:pt idx="70">
                  <c:v>136</c:v>
                </c:pt>
                <c:pt idx="71">
                  <c:v>141</c:v>
                </c:pt>
                <c:pt idx="72">
                  <c:v>148</c:v>
                </c:pt>
                <c:pt idx="73">
                  <c:v>154</c:v>
                </c:pt>
                <c:pt idx="74">
                  <c:v>159</c:v>
                </c:pt>
                <c:pt idx="75">
                  <c:v>162</c:v>
                </c:pt>
                <c:pt idx="76">
                  <c:v>170</c:v>
                </c:pt>
                <c:pt idx="77">
                  <c:v>177</c:v>
                </c:pt>
                <c:pt idx="78">
                  <c:v>187</c:v>
                </c:pt>
                <c:pt idx="79">
                  <c:v>194</c:v>
                </c:pt>
                <c:pt idx="80">
                  <c:v>207</c:v>
                </c:pt>
                <c:pt idx="81">
                  <c:v>221</c:v>
                </c:pt>
                <c:pt idx="82">
                  <c:v>238</c:v>
                </c:pt>
                <c:pt idx="83">
                  <c:v>253</c:v>
                </c:pt>
                <c:pt idx="84">
                  <c:v>281</c:v>
                </c:pt>
                <c:pt idx="85">
                  <c:v>297</c:v>
                </c:pt>
                <c:pt idx="86">
                  <c:v>315</c:v>
                </c:pt>
                <c:pt idx="87">
                  <c:v>347</c:v>
                </c:pt>
                <c:pt idx="88">
                  <c:v>387</c:v>
                </c:pt>
                <c:pt idx="89">
                  <c:v>423</c:v>
                </c:pt>
                <c:pt idx="90">
                  <c:v>459</c:v>
                </c:pt>
                <c:pt idx="91">
                  <c:v>516</c:v>
                </c:pt>
                <c:pt idx="92">
                  <c:v>609</c:v>
                </c:pt>
                <c:pt idx="93">
                  <c:v>696</c:v>
                </c:pt>
                <c:pt idx="94">
                  <c:v>842</c:v>
                </c:pt>
                <c:pt idx="95">
                  <c:v>1016</c:v>
                </c:pt>
                <c:pt idx="96">
                  <c:v>1305</c:v>
                </c:pt>
                <c:pt idx="97">
                  <c:v>1422</c:v>
                </c:pt>
                <c:pt idx="98">
                  <c:v>1443</c:v>
                </c:pt>
                <c:pt idx="99">
                  <c:v>1464</c:v>
                </c:pt>
                <c:pt idx="100">
                  <c:v>1469</c:v>
                </c:pt>
                <c:pt idx="101">
                  <c:v>1478</c:v>
                </c:pt>
                <c:pt idx="102">
                  <c:v>1487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C3FC-479D-857C-268BD7537C08}"/>
            </c:ext>
          </c:extLst>
        </c:ser>
        <c:ser>
          <c:idx val="2"/>
          <c:order val="1"/>
          <c:tx>
            <c:v>Selected CSD</c:v>
          </c:tx>
          <c:spPr>
            <a:ln w="38100">
              <a:noFill/>
            </a:ln>
          </c:spPr>
          <c:marker>
            <c:symbol val="circle"/>
            <c:size val="9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</c:marker>
          <c:trendline>
            <c:spPr>
              <a:ln>
                <a:solidFill>
                  <a:srgbClr val="FF0000"/>
                </a:solidFill>
              </a:ln>
            </c:spPr>
            <c:trendlineType val="power"/>
            <c:dispRSqr val="1"/>
            <c:dispEq val="1"/>
            <c:trendlineLbl>
              <c:layout>
                <c:manualLayout>
                  <c:x val="2.1985151271986051E-4"/>
                  <c:y val="-0.2479687341366253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600">
                      <a:solidFill>
                        <a:srgbClr val="FF0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'Thin pst'!$U$17:$U$97</c:f>
              <c:numCache>
                <c:formatCode>General</c:formatCode>
                <c:ptCount val="81"/>
                <c:pt idx="0">
                  <c:v>0.53</c:v>
                </c:pt>
                <c:pt idx="1">
                  <c:v>0.51800000000000002</c:v>
                </c:pt>
                <c:pt idx="2">
                  <c:v>0.48599999999999999</c:v>
                </c:pt>
                <c:pt idx="3">
                  <c:v>0.47699999999999998</c:v>
                </c:pt>
                <c:pt idx="4">
                  <c:v>0.47199999999999998</c:v>
                </c:pt>
                <c:pt idx="5">
                  <c:v>0.441</c:v>
                </c:pt>
                <c:pt idx="6">
                  <c:v>0.42199999999999999</c:v>
                </c:pt>
                <c:pt idx="7">
                  <c:v>0.41599999999999998</c:v>
                </c:pt>
                <c:pt idx="8">
                  <c:v>0.41099999999999998</c:v>
                </c:pt>
                <c:pt idx="9">
                  <c:v>0.40300000000000002</c:v>
                </c:pt>
                <c:pt idx="10">
                  <c:v>0.38500000000000001</c:v>
                </c:pt>
                <c:pt idx="11">
                  <c:v>0.38200000000000001</c:v>
                </c:pt>
                <c:pt idx="12">
                  <c:v>0.38</c:v>
                </c:pt>
                <c:pt idx="13">
                  <c:v>0.374</c:v>
                </c:pt>
                <c:pt idx="14">
                  <c:v>0.36699999999999999</c:v>
                </c:pt>
                <c:pt idx="15">
                  <c:v>0.36299999999999999</c:v>
                </c:pt>
                <c:pt idx="16">
                  <c:v>0.35799999999999998</c:v>
                </c:pt>
                <c:pt idx="17">
                  <c:v>0.35299999999999998</c:v>
                </c:pt>
                <c:pt idx="18">
                  <c:v>0.34899999999999998</c:v>
                </c:pt>
                <c:pt idx="19">
                  <c:v>0.34200000000000003</c:v>
                </c:pt>
                <c:pt idx="20">
                  <c:v>0.33600000000000002</c:v>
                </c:pt>
                <c:pt idx="21">
                  <c:v>0.33200000000000002</c:v>
                </c:pt>
                <c:pt idx="22">
                  <c:v>0.31900000000000001</c:v>
                </c:pt>
                <c:pt idx="23">
                  <c:v>0.317</c:v>
                </c:pt>
                <c:pt idx="24">
                  <c:v>0.313</c:v>
                </c:pt>
                <c:pt idx="25">
                  <c:v>0.311</c:v>
                </c:pt>
                <c:pt idx="26">
                  <c:v>0.30599999999999999</c:v>
                </c:pt>
                <c:pt idx="27">
                  <c:v>0.30399999999999999</c:v>
                </c:pt>
                <c:pt idx="28">
                  <c:v>0.29599999999999999</c:v>
                </c:pt>
                <c:pt idx="29">
                  <c:v>0.29399999999999998</c:v>
                </c:pt>
                <c:pt idx="30">
                  <c:v>0.29199999999999998</c:v>
                </c:pt>
                <c:pt idx="31">
                  <c:v>0.28499999999999998</c:v>
                </c:pt>
                <c:pt idx="32">
                  <c:v>0.27800000000000002</c:v>
                </c:pt>
                <c:pt idx="33">
                  <c:v>0.27600000000000002</c:v>
                </c:pt>
                <c:pt idx="34">
                  <c:v>0.27400000000000002</c:v>
                </c:pt>
                <c:pt idx="35">
                  <c:v>0.26900000000000002</c:v>
                </c:pt>
                <c:pt idx="36">
                  <c:v>0.26700000000000002</c:v>
                </c:pt>
                <c:pt idx="37">
                  <c:v>0.26400000000000001</c:v>
                </c:pt>
                <c:pt idx="38">
                  <c:v>0.26200000000000001</c:v>
                </c:pt>
                <c:pt idx="39">
                  <c:v>0.25700000000000001</c:v>
                </c:pt>
                <c:pt idx="40">
                  <c:v>0.249</c:v>
                </c:pt>
                <c:pt idx="41">
                  <c:v>0.247</c:v>
                </c:pt>
                <c:pt idx="42">
                  <c:v>0.24399999999999999</c:v>
                </c:pt>
                <c:pt idx="43">
                  <c:v>0.23899999999999999</c:v>
                </c:pt>
                <c:pt idx="44">
                  <c:v>0.23599999999999999</c:v>
                </c:pt>
                <c:pt idx="45">
                  <c:v>0.23300000000000001</c:v>
                </c:pt>
                <c:pt idx="46">
                  <c:v>0.23100000000000001</c:v>
                </c:pt>
                <c:pt idx="47">
                  <c:v>0.22800000000000001</c:v>
                </c:pt>
                <c:pt idx="48">
                  <c:v>0.22500000000000001</c:v>
                </c:pt>
                <c:pt idx="49">
                  <c:v>0.222</c:v>
                </c:pt>
                <c:pt idx="50">
                  <c:v>0.219</c:v>
                </c:pt>
                <c:pt idx="51">
                  <c:v>0.217</c:v>
                </c:pt>
                <c:pt idx="52">
                  <c:v>0.214</c:v>
                </c:pt>
                <c:pt idx="53">
                  <c:v>0.21099999999999999</c:v>
                </c:pt>
                <c:pt idx="54">
                  <c:v>0.20799999999999999</c:v>
                </c:pt>
                <c:pt idx="55">
                  <c:v>0.20399999999999999</c:v>
                </c:pt>
                <c:pt idx="56">
                  <c:v>0.20100000000000001</c:v>
                </c:pt>
                <c:pt idx="57">
                  <c:v>0.19800000000000001</c:v>
                </c:pt>
                <c:pt idx="58">
                  <c:v>0.19500000000000001</c:v>
                </c:pt>
                <c:pt idx="59">
                  <c:v>0.192</c:v>
                </c:pt>
                <c:pt idx="60">
                  <c:v>0.188</c:v>
                </c:pt>
                <c:pt idx="61">
                  <c:v>0.185</c:v>
                </c:pt>
                <c:pt idx="62">
                  <c:v>0.18099999999999999</c:v>
                </c:pt>
                <c:pt idx="63">
                  <c:v>0.17799999999999999</c:v>
                </c:pt>
                <c:pt idx="64">
                  <c:v>0.17399999999999999</c:v>
                </c:pt>
                <c:pt idx="65">
                  <c:v>0.17100000000000001</c:v>
                </c:pt>
                <c:pt idx="66">
                  <c:v>0.16700000000000001</c:v>
                </c:pt>
                <c:pt idx="67">
                  <c:v>0.16300000000000001</c:v>
                </c:pt>
                <c:pt idx="68">
                  <c:v>0.159</c:v>
                </c:pt>
                <c:pt idx="69">
                  <c:v>0.155</c:v>
                </c:pt>
                <c:pt idx="70">
                  <c:v>0.151</c:v>
                </c:pt>
                <c:pt idx="71">
                  <c:v>0.14699999999999999</c:v>
                </c:pt>
                <c:pt idx="72">
                  <c:v>0.14199999999999999</c:v>
                </c:pt>
                <c:pt idx="73">
                  <c:v>0.13800000000000001</c:v>
                </c:pt>
                <c:pt idx="74">
                  <c:v>0.13300000000000001</c:v>
                </c:pt>
                <c:pt idx="75">
                  <c:v>0.128</c:v>
                </c:pt>
                <c:pt idx="76">
                  <c:v>0.123</c:v>
                </c:pt>
                <c:pt idx="77">
                  <c:v>0.11799999999999999</c:v>
                </c:pt>
                <c:pt idx="78">
                  <c:v>0.112</c:v>
                </c:pt>
                <c:pt idx="79">
                  <c:v>0.107</c:v>
                </c:pt>
                <c:pt idx="80">
                  <c:v>0.1</c:v>
                </c:pt>
              </c:numCache>
            </c:numRef>
          </c:xVal>
          <c:yVal>
            <c:numRef>
              <c:f>'Thin pst'!$V$17:$V$97</c:f>
              <c:numCache>
                <c:formatCode>General</c:formatCode>
                <c:ptCount val="81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16</c:v>
                </c:pt>
                <c:pt idx="5">
                  <c:v>17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23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34</c:v>
                </c:pt>
                <c:pt idx="19">
                  <c:v>35</c:v>
                </c:pt>
                <c:pt idx="20">
                  <c:v>37</c:v>
                </c:pt>
                <c:pt idx="21">
                  <c:v>38</c:v>
                </c:pt>
                <c:pt idx="22">
                  <c:v>39</c:v>
                </c:pt>
                <c:pt idx="23">
                  <c:v>40</c:v>
                </c:pt>
                <c:pt idx="24">
                  <c:v>41</c:v>
                </c:pt>
                <c:pt idx="25">
                  <c:v>42</c:v>
                </c:pt>
                <c:pt idx="26">
                  <c:v>43</c:v>
                </c:pt>
                <c:pt idx="27">
                  <c:v>45</c:v>
                </c:pt>
                <c:pt idx="28">
                  <c:v>48</c:v>
                </c:pt>
                <c:pt idx="29">
                  <c:v>50</c:v>
                </c:pt>
                <c:pt idx="30">
                  <c:v>51</c:v>
                </c:pt>
                <c:pt idx="31">
                  <c:v>53</c:v>
                </c:pt>
                <c:pt idx="32">
                  <c:v>54</c:v>
                </c:pt>
                <c:pt idx="33">
                  <c:v>58</c:v>
                </c:pt>
                <c:pt idx="34">
                  <c:v>59</c:v>
                </c:pt>
                <c:pt idx="35">
                  <c:v>63</c:v>
                </c:pt>
                <c:pt idx="36">
                  <c:v>65</c:v>
                </c:pt>
                <c:pt idx="37">
                  <c:v>67</c:v>
                </c:pt>
                <c:pt idx="38">
                  <c:v>68</c:v>
                </c:pt>
                <c:pt idx="39">
                  <c:v>69</c:v>
                </c:pt>
                <c:pt idx="40">
                  <c:v>72</c:v>
                </c:pt>
                <c:pt idx="41">
                  <c:v>73</c:v>
                </c:pt>
                <c:pt idx="42">
                  <c:v>76</c:v>
                </c:pt>
                <c:pt idx="43">
                  <c:v>78</c:v>
                </c:pt>
                <c:pt idx="44">
                  <c:v>81</c:v>
                </c:pt>
                <c:pt idx="45">
                  <c:v>84</c:v>
                </c:pt>
                <c:pt idx="46">
                  <c:v>87</c:v>
                </c:pt>
                <c:pt idx="47">
                  <c:v>92</c:v>
                </c:pt>
                <c:pt idx="48">
                  <c:v>94</c:v>
                </c:pt>
                <c:pt idx="49">
                  <c:v>96</c:v>
                </c:pt>
                <c:pt idx="50">
                  <c:v>98</c:v>
                </c:pt>
                <c:pt idx="51">
                  <c:v>99</c:v>
                </c:pt>
                <c:pt idx="52">
                  <c:v>101</c:v>
                </c:pt>
                <c:pt idx="53">
                  <c:v>102</c:v>
                </c:pt>
                <c:pt idx="54">
                  <c:v>105</c:v>
                </c:pt>
                <c:pt idx="55">
                  <c:v>108</c:v>
                </c:pt>
                <c:pt idx="56">
                  <c:v>111</c:v>
                </c:pt>
                <c:pt idx="57">
                  <c:v>116</c:v>
                </c:pt>
                <c:pt idx="58">
                  <c:v>123</c:v>
                </c:pt>
                <c:pt idx="59">
                  <c:v>125</c:v>
                </c:pt>
                <c:pt idx="60">
                  <c:v>136</c:v>
                </c:pt>
                <c:pt idx="61">
                  <c:v>141</c:v>
                </c:pt>
                <c:pt idx="62">
                  <c:v>148</c:v>
                </c:pt>
                <c:pt idx="63">
                  <c:v>154</c:v>
                </c:pt>
                <c:pt idx="64">
                  <c:v>159</c:v>
                </c:pt>
                <c:pt idx="65">
                  <c:v>162</c:v>
                </c:pt>
                <c:pt idx="66">
                  <c:v>170</c:v>
                </c:pt>
                <c:pt idx="67">
                  <c:v>177</c:v>
                </c:pt>
                <c:pt idx="68">
                  <c:v>187</c:v>
                </c:pt>
                <c:pt idx="69">
                  <c:v>194</c:v>
                </c:pt>
                <c:pt idx="70">
                  <c:v>207</c:v>
                </c:pt>
                <c:pt idx="71">
                  <c:v>221</c:v>
                </c:pt>
                <c:pt idx="72">
                  <c:v>238</c:v>
                </c:pt>
                <c:pt idx="73">
                  <c:v>253</c:v>
                </c:pt>
                <c:pt idx="74">
                  <c:v>281</c:v>
                </c:pt>
                <c:pt idx="75">
                  <c:v>297</c:v>
                </c:pt>
                <c:pt idx="76">
                  <c:v>315</c:v>
                </c:pt>
                <c:pt idx="77">
                  <c:v>347</c:v>
                </c:pt>
                <c:pt idx="78">
                  <c:v>387</c:v>
                </c:pt>
                <c:pt idx="79">
                  <c:v>423</c:v>
                </c:pt>
                <c:pt idx="80">
                  <c:v>459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C3FC-479D-857C-268BD7537C08}"/>
            </c:ext>
          </c:extLst>
        </c:ser>
        <c:ser>
          <c:idx val="1"/>
          <c:order val="2"/>
          <c:tx>
            <c:v>Geometric mean</c:v>
          </c:tx>
          <c:spPr>
            <a:ln w="38100">
              <a:noFill/>
            </a:ln>
          </c:spPr>
          <c:marker>
            <c:symbol val="triangle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B-C3FC-479D-857C-268BD7537C08}"/>
              </c:ext>
            </c:extLst>
          </c:dPt>
          <c:xVal>
            <c:numRef>
              <c:f>'Thin pst'!$AB$7</c:f>
              <c:numCache>
                <c:formatCode>0.000</c:formatCode>
                <c:ptCount val="1"/>
                <c:pt idx="0">
                  <c:v>0.23060878166514234</c:v>
                </c:pt>
              </c:numCache>
            </c:numRef>
          </c:xVal>
          <c:yVal>
            <c:numRef>
              <c:f>'Thin pst'!$AB$8</c:f>
              <c:numCache>
                <c:formatCode>0.000</c:formatCode>
                <c:ptCount val="1"/>
                <c:pt idx="0">
                  <c:v>101.26372153078061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C3FC-479D-857C-268BD7537C08}"/>
            </c:ext>
          </c:extLst>
        </c:ser>
        <c:ser>
          <c:idx val="3"/>
          <c:order val="3"/>
          <c:tx>
            <c:v>Upper GMSTD</c:v>
          </c:tx>
          <c:spPr>
            <a:ln w="38100">
              <a:noFill/>
            </a:ln>
          </c:spPr>
          <c:marker>
            <c:symbol val="diamond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'Thin pst'!$AB$11</c:f>
              <c:numCache>
                <c:formatCode>0.000</c:formatCode>
                <c:ptCount val="1"/>
                <c:pt idx="0">
                  <c:v>9.7802657153330586E-2</c:v>
                </c:pt>
              </c:numCache>
            </c:numRef>
          </c:xVal>
          <c:yVal>
            <c:numRef>
              <c:f>'Thin pst'!$AB$12</c:f>
              <c:numCache>
                <c:formatCode>0.000</c:formatCode>
                <c:ptCount val="1"/>
                <c:pt idx="0">
                  <c:v>155.71385521883926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C3FC-479D-857C-268BD7537C08}"/>
            </c:ext>
          </c:extLst>
        </c:ser>
        <c:ser>
          <c:idx val="4"/>
          <c:order val="4"/>
          <c:tx>
            <c:v>Lower GMSTD</c:v>
          </c:tx>
          <c:spPr>
            <a:ln w="38100">
              <a:noFill/>
            </a:ln>
          </c:spPr>
          <c:marker>
            <c:symbol val="square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'Thin pst'!$AB$13</c:f>
              <c:numCache>
                <c:formatCode>0.000</c:formatCode>
                <c:ptCount val="1"/>
                <c:pt idx="0">
                  <c:v>0.5437522019233838</c:v>
                </c:pt>
              </c:numCache>
            </c:numRef>
          </c:xVal>
          <c:yVal>
            <c:numRef>
              <c:f>'Thin pst'!$AB$14</c:f>
              <c:numCache>
                <c:formatCode>0.000</c:formatCode>
                <c:ptCount val="1"/>
                <c:pt idx="0">
                  <c:v>36.71346334624122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C3FC-479D-857C-268BD7537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156671"/>
        <c:axId val="375157151"/>
      </c:scatterChart>
      <c:valAx>
        <c:axId val="375156671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Diameter</a:t>
                </a:r>
                <a:r>
                  <a:rPr lang="it-IT" baseline="0"/>
                  <a:t> (mm)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7151"/>
        <c:crossesAt val="1.0000000000000002E-2"/>
        <c:crossBetween val="midCat"/>
      </c:valAx>
      <c:valAx>
        <c:axId val="375157151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5156671"/>
        <c:crossesAt val="1.0000000000000002E-2"/>
        <c:crossBetween val="midCat"/>
      </c:valAx>
    </c:plotArea>
    <c:legend>
      <c:legendPos val="r"/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9.6224715577594502E-2"/>
          <c:y val="0.64001254494518123"/>
          <c:w val="0.12777991822618348"/>
          <c:h val="0.2338710515108392"/>
        </c:manualLayout>
      </c:layout>
      <c:overlay val="0"/>
    </c:legend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CSDs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5.8572061609181977E-2"/>
          <c:y val="8.4255648727158253E-2"/>
          <c:w val="0.91499442439824896"/>
          <c:h val="0.83315449591188484"/>
        </c:manualLayout>
      </c:layout>
      <c:scatterChart>
        <c:scatterStyle val="lineMarker"/>
        <c:varyColors val="0"/>
        <c:ser>
          <c:idx val="0"/>
          <c:order val="0"/>
          <c:tx>
            <c:v>Giavine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FF99"/>
              </a:solidFill>
              <a:ln w="9525">
                <a:solidFill>
                  <a:srgbClr val="FFCC00"/>
                </a:solidFill>
              </a:ln>
              <a:effectLst/>
            </c:spPr>
          </c:marker>
          <c:xVal>
            <c:numRef>
              <c:f>CSD!$B$5:$B$565</c:f>
              <c:numCache>
                <c:formatCode>General</c:formatCode>
                <c:ptCount val="561"/>
                <c:pt idx="0">
                  <c:v>528.71900000000005</c:v>
                </c:pt>
                <c:pt idx="1">
                  <c:v>497.40199999999999</c:v>
                </c:pt>
                <c:pt idx="2">
                  <c:v>443.86099999999999</c:v>
                </c:pt>
                <c:pt idx="3">
                  <c:v>389.09100000000001</c:v>
                </c:pt>
                <c:pt idx="4">
                  <c:v>350.81799999999998</c:v>
                </c:pt>
                <c:pt idx="5">
                  <c:v>312.19499999999999</c:v>
                </c:pt>
                <c:pt idx="6">
                  <c:v>301.47899999999998</c:v>
                </c:pt>
                <c:pt idx="7">
                  <c:v>279.892</c:v>
                </c:pt>
                <c:pt idx="8">
                  <c:v>265.37099999999998</c:v>
                </c:pt>
                <c:pt idx="9">
                  <c:v>264.42700000000002</c:v>
                </c:pt>
                <c:pt idx="10">
                  <c:v>256.19600000000003</c:v>
                </c:pt>
                <c:pt idx="11">
                  <c:v>253.23699999999999</c:v>
                </c:pt>
                <c:pt idx="12">
                  <c:v>252.226</c:v>
                </c:pt>
                <c:pt idx="13">
                  <c:v>248.11799999999999</c:v>
                </c:pt>
                <c:pt idx="14">
                  <c:v>246.911</c:v>
                </c:pt>
                <c:pt idx="15">
                  <c:v>243.60400000000001</c:v>
                </c:pt>
                <c:pt idx="16">
                  <c:v>238.83199999999999</c:v>
                </c:pt>
                <c:pt idx="17">
                  <c:v>235.00299999999999</c:v>
                </c:pt>
                <c:pt idx="18">
                  <c:v>222.22399999999999</c:v>
                </c:pt>
                <c:pt idx="19">
                  <c:v>221.267</c:v>
                </c:pt>
                <c:pt idx="20">
                  <c:v>208.77199999999999</c:v>
                </c:pt>
                <c:pt idx="21">
                  <c:v>208.631</c:v>
                </c:pt>
                <c:pt idx="22">
                  <c:v>207.84</c:v>
                </c:pt>
                <c:pt idx="23">
                  <c:v>200.97499999999999</c:v>
                </c:pt>
                <c:pt idx="24">
                  <c:v>185.71199999999999</c:v>
                </c:pt>
                <c:pt idx="25">
                  <c:v>179.00299999999999</c:v>
                </c:pt>
                <c:pt idx="26">
                  <c:v>175.18100000000001</c:v>
                </c:pt>
                <c:pt idx="27">
                  <c:v>174.65299999999999</c:v>
                </c:pt>
                <c:pt idx="28">
                  <c:v>174.53</c:v>
                </c:pt>
                <c:pt idx="29">
                  <c:v>170.887</c:v>
                </c:pt>
                <c:pt idx="30">
                  <c:v>169.11600000000001</c:v>
                </c:pt>
                <c:pt idx="31">
                  <c:v>162.93299999999999</c:v>
                </c:pt>
                <c:pt idx="32">
                  <c:v>162.07</c:v>
                </c:pt>
                <c:pt idx="33">
                  <c:v>156.548</c:v>
                </c:pt>
                <c:pt idx="34">
                  <c:v>146.989</c:v>
                </c:pt>
                <c:pt idx="35">
                  <c:v>143.35400000000001</c:v>
                </c:pt>
                <c:pt idx="36">
                  <c:v>142.84100000000001</c:v>
                </c:pt>
                <c:pt idx="37">
                  <c:v>140.13200000000001</c:v>
                </c:pt>
                <c:pt idx="38">
                  <c:v>139.928</c:v>
                </c:pt>
                <c:pt idx="39">
                  <c:v>139.51900000000001</c:v>
                </c:pt>
                <c:pt idx="40">
                  <c:v>139.06399999999999</c:v>
                </c:pt>
                <c:pt idx="41">
                  <c:v>132.755</c:v>
                </c:pt>
                <c:pt idx="42">
                  <c:v>130.989</c:v>
                </c:pt>
                <c:pt idx="43">
                  <c:v>129.857</c:v>
                </c:pt>
                <c:pt idx="44">
                  <c:v>129.63999999999999</c:v>
                </c:pt>
                <c:pt idx="45">
                  <c:v>128.88999999999999</c:v>
                </c:pt>
                <c:pt idx="46">
                  <c:v>127.598</c:v>
                </c:pt>
                <c:pt idx="47">
                  <c:v>127.48699999999999</c:v>
                </c:pt>
                <c:pt idx="48">
                  <c:v>126.53700000000001</c:v>
                </c:pt>
                <c:pt idx="49">
                  <c:v>125.956</c:v>
                </c:pt>
                <c:pt idx="50">
                  <c:v>125.372</c:v>
                </c:pt>
                <c:pt idx="51">
                  <c:v>124.88</c:v>
                </c:pt>
                <c:pt idx="52">
                  <c:v>124.82299999999999</c:v>
                </c:pt>
                <c:pt idx="53">
                  <c:v>123.776</c:v>
                </c:pt>
                <c:pt idx="54">
                  <c:v>120.042</c:v>
                </c:pt>
                <c:pt idx="55">
                  <c:v>116.913</c:v>
                </c:pt>
                <c:pt idx="56">
                  <c:v>116.812</c:v>
                </c:pt>
                <c:pt idx="57">
                  <c:v>115.11799999999999</c:v>
                </c:pt>
                <c:pt idx="58">
                  <c:v>113.378</c:v>
                </c:pt>
                <c:pt idx="59">
                  <c:v>113.08499999999999</c:v>
                </c:pt>
                <c:pt idx="60">
                  <c:v>112.51900000000001</c:v>
                </c:pt>
                <c:pt idx="61">
                  <c:v>112.33</c:v>
                </c:pt>
                <c:pt idx="62">
                  <c:v>111.399</c:v>
                </c:pt>
                <c:pt idx="63">
                  <c:v>111.35599999999999</c:v>
                </c:pt>
                <c:pt idx="64">
                  <c:v>110.43899999999999</c:v>
                </c:pt>
                <c:pt idx="65">
                  <c:v>109.40600000000001</c:v>
                </c:pt>
                <c:pt idx="66">
                  <c:v>109.081</c:v>
                </c:pt>
                <c:pt idx="67">
                  <c:v>108.09699999999999</c:v>
                </c:pt>
                <c:pt idx="68">
                  <c:v>106.11199999999999</c:v>
                </c:pt>
                <c:pt idx="69">
                  <c:v>105.46299999999999</c:v>
                </c:pt>
                <c:pt idx="70">
                  <c:v>104.651</c:v>
                </c:pt>
                <c:pt idx="71">
                  <c:v>103.446</c:v>
                </c:pt>
                <c:pt idx="72">
                  <c:v>102.504</c:v>
                </c:pt>
                <c:pt idx="73">
                  <c:v>102.273</c:v>
                </c:pt>
                <c:pt idx="74">
                  <c:v>102.227</c:v>
                </c:pt>
                <c:pt idx="75">
                  <c:v>100.54600000000001</c:v>
                </c:pt>
                <c:pt idx="76">
                  <c:v>99.171999999999997</c:v>
                </c:pt>
                <c:pt idx="77">
                  <c:v>98.549000000000007</c:v>
                </c:pt>
                <c:pt idx="78">
                  <c:v>97.728999999999999</c:v>
                </c:pt>
                <c:pt idx="79">
                  <c:v>97.22</c:v>
                </c:pt>
                <c:pt idx="80">
                  <c:v>96.216999999999999</c:v>
                </c:pt>
                <c:pt idx="81">
                  <c:v>94.828999999999994</c:v>
                </c:pt>
                <c:pt idx="82">
                  <c:v>93.977000000000004</c:v>
                </c:pt>
                <c:pt idx="83">
                  <c:v>92.658000000000001</c:v>
                </c:pt>
                <c:pt idx="84">
                  <c:v>91.992000000000004</c:v>
                </c:pt>
                <c:pt idx="85">
                  <c:v>91.32</c:v>
                </c:pt>
                <c:pt idx="86">
                  <c:v>90.775000000000006</c:v>
                </c:pt>
                <c:pt idx="87">
                  <c:v>90.12</c:v>
                </c:pt>
                <c:pt idx="88">
                  <c:v>88.878</c:v>
                </c:pt>
                <c:pt idx="89">
                  <c:v>88.771000000000001</c:v>
                </c:pt>
                <c:pt idx="90">
                  <c:v>88.37</c:v>
                </c:pt>
                <c:pt idx="91">
                  <c:v>88.316000000000003</c:v>
                </c:pt>
                <c:pt idx="92">
                  <c:v>87.887</c:v>
                </c:pt>
                <c:pt idx="93">
                  <c:v>87.832999999999998</c:v>
                </c:pt>
                <c:pt idx="94">
                  <c:v>87.751999999999995</c:v>
                </c:pt>
                <c:pt idx="95">
                  <c:v>87.32</c:v>
                </c:pt>
                <c:pt idx="96">
                  <c:v>86.885000000000005</c:v>
                </c:pt>
                <c:pt idx="97">
                  <c:v>85.040999999999997</c:v>
                </c:pt>
                <c:pt idx="98">
                  <c:v>84.846000000000004</c:v>
                </c:pt>
                <c:pt idx="99">
                  <c:v>83.807000000000002</c:v>
                </c:pt>
                <c:pt idx="100">
                  <c:v>83.581000000000003</c:v>
                </c:pt>
                <c:pt idx="101">
                  <c:v>83.353999999999999</c:v>
                </c:pt>
                <c:pt idx="102">
                  <c:v>82.67</c:v>
                </c:pt>
                <c:pt idx="103">
                  <c:v>82.353999999999999</c:v>
                </c:pt>
                <c:pt idx="104">
                  <c:v>82.066999999999993</c:v>
                </c:pt>
                <c:pt idx="105">
                  <c:v>81.894000000000005</c:v>
                </c:pt>
                <c:pt idx="106">
                  <c:v>81.72</c:v>
                </c:pt>
                <c:pt idx="107">
                  <c:v>81.430000000000007</c:v>
                </c:pt>
                <c:pt idx="108">
                  <c:v>80.641000000000005</c:v>
                </c:pt>
                <c:pt idx="109">
                  <c:v>79.786000000000001</c:v>
                </c:pt>
                <c:pt idx="110">
                  <c:v>79.697000000000003</c:v>
                </c:pt>
                <c:pt idx="111">
                  <c:v>79.13</c:v>
                </c:pt>
                <c:pt idx="112">
                  <c:v>78.950999999999993</c:v>
                </c:pt>
                <c:pt idx="113">
                  <c:v>78.8</c:v>
                </c:pt>
                <c:pt idx="114">
                  <c:v>78.52</c:v>
                </c:pt>
                <c:pt idx="115">
                  <c:v>78.138000000000005</c:v>
                </c:pt>
                <c:pt idx="116">
                  <c:v>77.406999999999996</c:v>
                </c:pt>
                <c:pt idx="117">
                  <c:v>77.376000000000005</c:v>
                </c:pt>
                <c:pt idx="118">
                  <c:v>77.314999999999998</c:v>
                </c:pt>
                <c:pt idx="119">
                  <c:v>77.100999999999999</c:v>
                </c:pt>
                <c:pt idx="120">
                  <c:v>76.295000000000002</c:v>
                </c:pt>
                <c:pt idx="121">
                  <c:v>76.266999999999996</c:v>
                </c:pt>
                <c:pt idx="122">
                  <c:v>75.988</c:v>
                </c:pt>
                <c:pt idx="123">
                  <c:v>75.393000000000001</c:v>
                </c:pt>
                <c:pt idx="124">
                  <c:v>74.668000000000006</c:v>
                </c:pt>
                <c:pt idx="125">
                  <c:v>74.317999999999998</c:v>
                </c:pt>
                <c:pt idx="126">
                  <c:v>73.55</c:v>
                </c:pt>
                <c:pt idx="127">
                  <c:v>73.293000000000006</c:v>
                </c:pt>
                <c:pt idx="128">
                  <c:v>71.924000000000007</c:v>
                </c:pt>
                <c:pt idx="129">
                  <c:v>71.626999999999995</c:v>
                </c:pt>
                <c:pt idx="130">
                  <c:v>71.096000000000004</c:v>
                </c:pt>
                <c:pt idx="131">
                  <c:v>70.863</c:v>
                </c:pt>
                <c:pt idx="132">
                  <c:v>70.763000000000005</c:v>
                </c:pt>
                <c:pt idx="133">
                  <c:v>70.662999999999997</c:v>
                </c:pt>
                <c:pt idx="134">
                  <c:v>70.528000000000006</c:v>
                </c:pt>
                <c:pt idx="135">
                  <c:v>70.293000000000006</c:v>
                </c:pt>
                <c:pt idx="136">
                  <c:v>70.155000000000001</c:v>
                </c:pt>
                <c:pt idx="137">
                  <c:v>70.024000000000001</c:v>
                </c:pt>
                <c:pt idx="138">
                  <c:v>69.650999999999996</c:v>
                </c:pt>
                <c:pt idx="139">
                  <c:v>69.582999999999998</c:v>
                </c:pt>
                <c:pt idx="140">
                  <c:v>69.037000000000006</c:v>
                </c:pt>
                <c:pt idx="141">
                  <c:v>68.346999999999994</c:v>
                </c:pt>
                <c:pt idx="142">
                  <c:v>68.313000000000002</c:v>
                </c:pt>
                <c:pt idx="143">
                  <c:v>68.103999999999999</c:v>
                </c:pt>
                <c:pt idx="144">
                  <c:v>68.069999999999993</c:v>
                </c:pt>
                <c:pt idx="145">
                  <c:v>67.650999999999996</c:v>
                </c:pt>
                <c:pt idx="146">
                  <c:v>67.614999999999995</c:v>
                </c:pt>
                <c:pt idx="147">
                  <c:v>67.054000000000002</c:v>
                </c:pt>
                <c:pt idx="148">
                  <c:v>67.019000000000005</c:v>
                </c:pt>
                <c:pt idx="149">
                  <c:v>66.522000000000006</c:v>
                </c:pt>
                <c:pt idx="150">
                  <c:v>66.486999999999995</c:v>
                </c:pt>
                <c:pt idx="151">
                  <c:v>66.450999999999993</c:v>
                </c:pt>
                <c:pt idx="152">
                  <c:v>66.38</c:v>
                </c:pt>
                <c:pt idx="153">
                  <c:v>65.736000000000004</c:v>
                </c:pt>
                <c:pt idx="154">
                  <c:v>65.698999999999998</c:v>
                </c:pt>
                <c:pt idx="155">
                  <c:v>65.41</c:v>
                </c:pt>
                <c:pt idx="156">
                  <c:v>65.228999999999999</c:v>
                </c:pt>
                <c:pt idx="157">
                  <c:v>65.156999999999996</c:v>
                </c:pt>
                <c:pt idx="158">
                  <c:v>64.974999999999994</c:v>
                </c:pt>
                <c:pt idx="159">
                  <c:v>64.72</c:v>
                </c:pt>
                <c:pt idx="160">
                  <c:v>64.608999999999995</c:v>
                </c:pt>
                <c:pt idx="161">
                  <c:v>64.352999999999994</c:v>
                </c:pt>
                <c:pt idx="162">
                  <c:v>63.984000000000002</c:v>
                </c:pt>
                <c:pt idx="163">
                  <c:v>63.947000000000003</c:v>
                </c:pt>
                <c:pt idx="164">
                  <c:v>63.723999999999997</c:v>
                </c:pt>
                <c:pt idx="165">
                  <c:v>63.24</c:v>
                </c:pt>
                <c:pt idx="166">
                  <c:v>62.372999999999998</c:v>
                </c:pt>
                <c:pt idx="167">
                  <c:v>61.954999999999998</c:v>
                </c:pt>
                <c:pt idx="168">
                  <c:v>61.878999999999998</c:v>
                </c:pt>
                <c:pt idx="169">
                  <c:v>61.725000000000001</c:v>
                </c:pt>
                <c:pt idx="170">
                  <c:v>61.533000000000001</c:v>
                </c:pt>
                <c:pt idx="171">
                  <c:v>61.417999999999999</c:v>
                </c:pt>
                <c:pt idx="172">
                  <c:v>61.378999999999998</c:v>
                </c:pt>
                <c:pt idx="173">
                  <c:v>61.225000000000001</c:v>
                </c:pt>
                <c:pt idx="174">
                  <c:v>60.993000000000002</c:v>
                </c:pt>
                <c:pt idx="175">
                  <c:v>60.680999999999997</c:v>
                </c:pt>
                <c:pt idx="176">
                  <c:v>60.642000000000003</c:v>
                </c:pt>
                <c:pt idx="177">
                  <c:v>60.329000000000001</c:v>
                </c:pt>
                <c:pt idx="178">
                  <c:v>60.094000000000001</c:v>
                </c:pt>
                <c:pt idx="179">
                  <c:v>59.658999999999999</c:v>
                </c:pt>
                <c:pt idx="180">
                  <c:v>58.819000000000003</c:v>
                </c:pt>
                <c:pt idx="181">
                  <c:v>58.698999999999998</c:v>
                </c:pt>
                <c:pt idx="182">
                  <c:v>58.536999999999999</c:v>
                </c:pt>
                <c:pt idx="183">
                  <c:v>58.335000000000001</c:v>
                </c:pt>
                <c:pt idx="184">
                  <c:v>58.131</c:v>
                </c:pt>
                <c:pt idx="185">
                  <c:v>58.091000000000001</c:v>
                </c:pt>
                <c:pt idx="186">
                  <c:v>57.311999999999998</c:v>
                </c:pt>
                <c:pt idx="187">
                  <c:v>57.271000000000001</c:v>
                </c:pt>
                <c:pt idx="188">
                  <c:v>57.021999999999998</c:v>
                </c:pt>
                <c:pt idx="189">
                  <c:v>56.98</c:v>
                </c:pt>
                <c:pt idx="190">
                  <c:v>56.773000000000003</c:v>
                </c:pt>
                <c:pt idx="191">
                  <c:v>56.73</c:v>
                </c:pt>
                <c:pt idx="192">
                  <c:v>56.604999999999997</c:v>
                </c:pt>
                <c:pt idx="193">
                  <c:v>56.268999999999998</c:v>
                </c:pt>
                <c:pt idx="194">
                  <c:v>55.847999999999999</c:v>
                </c:pt>
                <c:pt idx="195">
                  <c:v>55.677999999999997</c:v>
                </c:pt>
                <c:pt idx="196">
                  <c:v>55.506999999999998</c:v>
                </c:pt>
                <c:pt idx="197">
                  <c:v>55.465000000000003</c:v>
                </c:pt>
                <c:pt idx="198">
                  <c:v>55.421999999999997</c:v>
                </c:pt>
                <c:pt idx="199">
                  <c:v>55.207999999999998</c:v>
                </c:pt>
                <c:pt idx="200">
                  <c:v>55.08</c:v>
                </c:pt>
                <c:pt idx="201">
                  <c:v>55.036000000000001</c:v>
                </c:pt>
                <c:pt idx="202">
                  <c:v>54.993000000000002</c:v>
                </c:pt>
                <c:pt idx="203">
                  <c:v>54.951000000000001</c:v>
                </c:pt>
                <c:pt idx="204">
                  <c:v>54.822000000000003</c:v>
                </c:pt>
                <c:pt idx="205">
                  <c:v>54.734999999999999</c:v>
                </c:pt>
                <c:pt idx="206">
                  <c:v>54.475000000000001</c:v>
                </c:pt>
                <c:pt idx="207">
                  <c:v>54.430999999999997</c:v>
                </c:pt>
                <c:pt idx="208">
                  <c:v>54.387999999999998</c:v>
                </c:pt>
                <c:pt idx="209">
                  <c:v>54.082999999999998</c:v>
                </c:pt>
                <c:pt idx="210">
                  <c:v>53.994999999999997</c:v>
                </c:pt>
                <c:pt idx="211">
                  <c:v>53.643000000000001</c:v>
                </c:pt>
                <c:pt idx="212">
                  <c:v>53.598999999999997</c:v>
                </c:pt>
                <c:pt idx="213">
                  <c:v>53.29</c:v>
                </c:pt>
                <c:pt idx="214">
                  <c:v>53.244</c:v>
                </c:pt>
                <c:pt idx="215">
                  <c:v>52.573999999999998</c:v>
                </c:pt>
                <c:pt idx="216">
                  <c:v>52.529000000000003</c:v>
                </c:pt>
                <c:pt idx="217">
                  <c:v>51.573999999999998</c:v>
                </c:pt>
                <c:pt idx="218">
                  <c:v>51.206000000000003</c:v>
                </c:pt>
                <c:pt idx="219">
                  <c:v>51.067</c:v>
                </c:pt>
                <c:pt idx="220">
                  <c:v>50.973999999999997</c:v>
                </c:pt>
                <c:pt idx="221">
                  <c:v>50.881</c:v>
                </c:pt>
                <c:pt idx="222">
                  <c:v>50.741</c:v>
                </c:pt>
                <c:pt idx="223">
                  <c:v>50.225999999999999</c:v>
                </c:pt>
                <c:pt idx="224">
                  <c:v>50.036000000000001</c:v>
                </c:pt>
                <c:pt idx="225">
                  <c:v>49.847999999999999</c:v>
                </c:pt>
                <c:pt idx="226">
                  <c:v>49.704999999999998</c:v>
                </c:pt>
                <c:pt idx="227">
                  <c:v>49.561999999999998</c:v>
                </c:pt>
                <c:pt idx="228">
                  <c:v>49.37</c:v>
                </c:pt>
                <c:pt idx="229">
                  <c:v>49.274999999999999</c:v>
                </c:pt>
                <c:pt idx="230">
                  <c:v>49.225999999999999</c:v>
                </c:pt>
                <c:pt idx="231">
                  <c:v>49.033999999999999</c:v>
                </c:pt>
                <c:pt idx="232">
                  <c:v>48.985999999999997</c:v>
                </c:pt>
                <c:pt idx="233">
                  <c:v>48.694000000000003</c:v>
                </c:pt>
                <c:pt idx="234">
                  <c:v>48.646000000000001</c:v>
                </c:pt>
                <c:pt idx="235">
                  <c:v>48.207000000000001</c:v>
                </c:pt>
                <c:pt idx="236">
                  <c:v>48.058</c:v>
                </c:pt>
                <c:pt idx="237">
                  <c:v>47.911000000000001</c:v>
                </c:pt>
                <c:pt idx="238">
                  <c:v>47.713000000000001</c:v>
                </c:pt>
                <c:pt idx="239">
                  <c:v>47.463999999999999</c:v>
                </c:pt>
                <c:pt idx="240">
                  <c:v>47.264000000000003</c:v>
                </c:pt>
                <c:pt idx="241">
                  <c:v>47.213999999999999</c:v>
                </c:pt>
                <c:pt idx="242">
                  <c:v>47.113999999999997</c:v>
                </c:pt>
                <c:pt idx="243">
                  <c:v>47.064</c:v>
                </c:pt>
                <c:pt idx="244">
                  <c:v>47.014000000000003</c:v>
                </c:pt>
                <c:pt idx="245">
                  <c:v>46.761000000000003</c:v>
                </c:pt>
                <c:pt idx="246">
                  <c:v>46.658999999999999</c:v>
                </c:pt>
                <c:pt idx="247">
                  <c:v>46.609000000000002</c:v>
                </c:pt>
                <c:pt idx="248">
                  <c:v>46.353999999999999</c:v>
                </c:pt>
                <c:pt idx="249">
                  <c:v>46.302999999999997</c:v>
                </c:pt>
                <c:pt idx="250">
                  <c:v>46.252000000000002</c:v>
                </c:pt>
                <c:pt idx="251">
                  <c:v>46.15</c:v>
                </c:pt>
                <c:pt idx="252">
                  <c:v>46.098999999999997</c:v>
                </c:pt>
                <c:pt idx="253">
                  <c:v>46.045999999999999</c:v>
                </c:pt>
                <c:pt idx="254">
                  <c:v>45.789000000000001</c:v>
                </c:pt>
                <c:pt idx="255">
                  <c:v>45.686</c:v>
                </c:pt>
                <c:pt idx="256">
                  <c:v>45.634</c:v>
                </c:pt>
                <c:pt idx="257">
                  <c:v>45.374000000000002</c:v>
                </c:pt>
                <c:pt idx="258">
                  <c:v>45.112000000000002</c:v>
                </c:pt>
                <c:pt idx="259">
                  <c:v>44.954999999999998</c:v>
                </c:pt>
                <c:pt idx="260">
                  <c:v>44.795999999999999</c:v>
                </c:pt>
                <c:pt idx="261">
                  <c:v>44.637999999999998</c:v>
                </c:pt>
                <c:pt idx="262">
                  <c:v>44.585000000000001</c:v>
                </c:pt>
                <c:pt idx="263">
                  <c:v>44.478000000000002</c:v>
                </c:pt>
                <c:pt idx="264">
                  <c:v>44.424999999999997</c:v>
                </c:pt>
                <c:pt idx="265">
                  <c:v>44.319000000000003</c:v>
                </c:pt>
                <c:pt idx="266">
                  <c:v>44.210999999999999</c:v>
                </c:pt>
                <c:pt idx="267">
                  <c:v>44.104999999999997</c:v>
                </c:pt>
                <c:pt idx="268">
                  <c:v>43.780999999999999</c:v>
                </c:pt>
                <c:pt idx="269">
                  <c:v>43.618000000000002</c:v>
                </c:pt>
                <c:pt idx="270">
                  <c:v>43.564</c:v>
                </c:pt>
                <c:pt idx="271">
                  <c:v>43.456000000000003</c:v>
                </c:pt>
                <c:pt idx="272">
                  <c:v>43.402000000000001</c:v>
                </c:pt>
                <c:pt idx="273">
                  <c:v>43.347000000000001</c:v>
                </c:pt>
                <c:pt idx="274">
                  <c:v>43.183</c:v>
                </c:pt>
                <c:pt idx="275">
                  <c:v>43.128</c:v>
                </c:pt>
                <c:pt idx="276">
                  <c:v>43.073</c:v>
                </c:pt>
                <c:pt idx="277">
                  <c:v>42.853000000000002</c:v>
                </c:pt>
                <c:pt idx="278">
                  <c:v>42.52</c:v>
                </c:pt>
                <c:pt idx="279">
                  <c:v>42.351999999999997</c:v>
                </c:pt>
                <c:pt idx="280">
                  <c:v>42.295999999999999</c:v>
                </c:pt>
                <c:pt idx="281">
                  <c:v>42.241</c:v>
                </c:pt>
                <c:pt idx="282">
                  <c:v>42.185000000000002</c:v>
                </c:pt>
                <c:pt idx="283">
                  <c:v>42.128999999999998</c:v>
                </c:pt>
                <c:pt idx="284">
                  <c:v>42.073</c:v>
                </c:pt>
                <c:pt idx="285">
                  <c:v>41.847000000000001</c:v>
                </c:pt>
                <c:pt idx="286">
                  <c:v>41.734000000000002</c:v>
                </c:pt>
                <c:pt idx="287">
                  <c:v>41.676000000000002</c:v>
                </c:pt>
                <c:pt idx="288">
                  <c:v>41.563000000000002</c:v>
                </c:pt>
                <c:pt idx="289">
                  <c:v>41.162999999999997</c:v>
                </c:pt>
                <c:pt idx="290">
                  <c:v>40.817</c:v>
                </c:pt>
                <c:pt idx="291">
                  <c:v>40.759</c:v>
                </c:pt>
                <c:pt idx="292">
                  <c:v>40.698999999999998</c:v>
                </c:pt>
                <c:pt idx="293">
                  <c:v>40.466999999999999</c:v>
                </c:pt>
                <c:pt idx="294">
                  <c:v>40.290999999999997</c:v>
                </c:pt>
                <c:pt idx="295">
                  <c:v>40.231999999999999</c:v>
                </c:pt>
                <c:pt idx="296">
                  <c:v>40.173999999999999</c:v>
                </c:pt>
                <c:pt idx="297">
                  <c:v>39.878</c:v>
                </c:pt>
                <c:pt idx="298">
                  <c:v>39.759</c:v>
                </c:pt>
                <c:pt idx="299">
                  <c:v>39.698999999999998</c:v>
                </c:pt>
                <c:pt idx="300">
                  <c:v>39.219000000000001</c:v>
                </c:pt>
                <c:pt idx="301">
                  <c:v>38.795000000000002</c:v>
                </c:pt>
                <c:pt idx="302">
                  <c:v>38.734000000000002</c:v>
                </c:pt>
                <c:pt idx="303">
                  <c:v>38.673000000000002</c:v>
                </c:pt>
                <c:pt idx="304">
                  <c:v>38.366</c:v>
                </c:pt>
                <c:pt idx="305">
                  <c:v>38.305</c:v>
                </c:pt>
                <c:pt idx="306">
                  <c:v>38.18</c:v>
                </c:pt>
                <c:pt idx="307">
                  <c:v>38.118000000000002</c:v>
                </c:pt>
                <c:pt idx="308">
                  <c:v>38.055999999999997</c:v>
                </c:pt>
                <c:pt idx="309">
                  <c:v>37.93</c:v>
                </c:pt>
                <c:pt idx="310">
                  <c:v>37.744</c:v>
                </c:pt>
                <c:pt idx="311">
                  <c:v>37.680999999999997</c:v>
                </c:pt>
                <c:pt idx="312">
                  <c:v>37.619</c:v>
                </c:pt>
                <c:pt idx="313">
                  <c:v>37.302999999999997</c:v>
                </c:pt>
                <c:pt idx="314">
                  <c:v>37.173999999999999</c:v>
                </c:pt>
                <c:pt idx="315">
                  <c:v>37.110999999999997</c:v>
                </c:pt>
                <c:pt idx="316">
                  <c:v>36.790999999999997</c:v>
                </c:pt>
                <c:pt idx="317">
                  <c:v>36.661999999999999</c:v>
                </c:pt>
                <c:pt idx="318">
                  <c:v>36.597999999999999</c:v>
                </c:pt>
                <c:pt idx="319">
                  <c:v>36.469000000000001</c:v>
                </c:pt>
                <c:pt idx="320">
                  <c:v>36.402999999999999</c:v>
                </c:pt>
                <c:pt idx="321">
                  <c:v>36.338000000000001</c:v>
                </c:pt>
                <c:pt idx="322">
                  <c:v>36.207999999999998</c:v>
                </c:pt>
                <c:pt idx="323">
                  <c:v>36.143000000000001</c:v>
                </c:pt>
                <c:pt idx="324">
                  <c:v>36.076000000000001</c:v>
                </c:pt>
                <c:pt idx="325">
                  <c:v>36.011000000000003</c:v>
                </c:pt>
                <c:pt idx="326">
                  <c:v>35.945</c:v>
                </c:pt>
                <c:pt idx="327">
                  <c:v>35.878999999999998</c:v>
                </c:pt>
                <c:pt idx="328">
                  <c:v>35.68</c:v>
                </c:pt>
                <c:pt idx="329">
                  <c:v>35.613999999999997</c:v>
                </c:pt>
                <c:pt idx="330">
                  <c:v>35.548000000000002</c:v>
                </c:pt>
                <c:pt idx="331">
                  <c:v>35.348999999999997</c:v>
                </c:pt>
                <c:pt idx="332">
                  <c:v>35.28</c:v>
                </c:pt>
                <c:pt idx="333">
                  <c:v>35.213000000000001</c:v>
                </c:pt>
                <c:pt idx="334">
                  <c:v>34.945</c:v>
                </c:pt>
                <c:pt idx="335">
                  <c:v>34.875</c:v>
                </c:pt>
                <c:pt idx="336">
                  <c:v>34.808</c:v>
                </c:pt>
                <c:pt idx="337">
                  <c:v>34.74</c:v>
                </c:pt>
                <c:pt idx="338">
                  <c:v>34.603999999999999</c:v>
                </c:pt>
                <c:pt idx="339">
                  <c:v>34.466000000000001</c:v>
                </c:pt>
                <c:pt idx="340">
                  <c:v>34.396999999999998</c:v>
                </c:pt>
                <c:pt idx="341">
                  <c:v>34.329000000000001</c:v>
                </c:pt>
                <c:pt idx="342">
                  <c:v>34.191000000000003</c:v>
                </c:pt>
                <c:pt idx="343">
                  <c:v>34.121000000000002</c:v>
                </c:pt>
                <c:pt idx="344">
                  <c:v>34.052</c:v>
                </c:pt>
                <c:pt idx="345">
                  <c:v>33.981999999999999</c:v>
                </c:pt>
                <c:pt idx="346">
                  <c:v>33.912999999999997</c:v>
                </c:pt>
                <c:pt idx="347">
                  <c:v>33.843000000000004</c:v>
                </c:pt>
                <c:pt idx="348">
                  <c:v>33.774000000000001</c:v>
                </c:pt>
                <c:pt idx="349">
                  <c:v>33.701999999999998</c:v>
                </c:pt>
                <c:pt idx="350">
                  <c:v>33.631999999999998</c:v>
                </c:pt>
                <c:pt idx="351">
                  <c:v>33.491999999999997</c:v>
                </c:pt>
                <c:pt idx="352">
                  <c:v>33.350999999999999</c:v>
                </c:pt>
                <c:pt idx="353">
                  <c:v>33.136000000000003</c:v>
                </c:pt>
                <c:pt idx="354">
                  <c:v>32.994</c:v>
                </c:pt>
                <c:pt idx="355">
                  <c:v>32.921999999999997</c:v>
                </c:pt>
                <c:pt idx="356">
                  <c:v>32.777000000000001</c:v>
                </c:pt>
                <c:pt idx="357">
                  <c:v>32.704999999999998</c:v>
                </c:pt>
                <c:pt idx="358">
                  <c:v>32.485999999999997</c:v>
                </c:pt>
                <c:pt idx="359">
                  <c:v>32.414000000000001</c:v>
                </c:pt>
                <c:pt idx="360">
                  <c:v>32.268000000000001</c:v>
                </c:pt>
                <c:pt idx="361">
                  <c:v>32.122</c:v>
                </c:pt>
                <c:pt idx="362">
                  <c:v>32.045999999999999</c:v>
                </c:pt>
                <c:pt idx="363">
                  <c:v>31.824999999999999</c:v>
                </c:pt>
                <c:pt idx="364">
                  <c:v>31.751000000000001</c:v>
                </c:pt>
                <c:pt idx="365">
                  <c:v>31.6</c:v>
                </c:pt>
                <c:pt idx="366">
                  <c:v>31.526</c:v>
                </c:pt>
                <c:pt idx="367">
                  <c:v>31.451000000000001</c:v>
                </c:pt>
                <c:pt idx="368">
                  <c:v>31.300999999999998</c:v>
                </c:pt>
                <c:pt idx="369">
                  <c:v>31.225000000000001</c:v>
                </c:pt>
                <c:pt idx="370">
                  <c:v>31.148</c:v>
                </c:pt>
                <c:pt idx="371">
                  <c:v>31.071999999999999</c:v>
                </c:pt>
                <c:pt idx="372">
                  <c:v>30.995999999999999</c:v>
                </c:pt>
                <c:pt idx="373">
                  <c:v>30.766999999999999</c:v>
                </c:pt>
                <c:pt idx="374">
                  <c:v>30.689</c:v>
                </c:pt>
                <c:pt idx="375">
                  <c:v>30.611999999999998</c:v>
                </c:pt>
                <c:pt idx="376">
                  <c:v>30.535</c:v>
                </c:pt>
                <c:pt idx="377">
                  <c:v>30.457000000000001</c:v>
                </c:pt>
                <c:pt idx="378">
                  <c:v>30.38</c:v>
                </c:pt>
                <c:pt idx="379">
                  <c:v>30.3</c:v>
                </c:pt>
                <c:pt idx="380">
                  <c:v>30.222000000000001</c:v>
                </c:pt>
                <c:pt idx="381">
                  <c:v>30.143999999999998</c:v>
                </c:pt>
                <c:pt idx="382">
                  <c:v>30.065999999999999</c:v>
                </c:pt>
                <c:pt idx="383">
                  <c:v>29.988</c:v>
                </c:pt>
                <c:pt idx="384">
                  <c:v>29.908999999999999</c:v>
                </c:pt>
                <c:pt idx="385">
                  <c:v>29.748999999999999</c:v>
                </c:pt>
                <c:pt idx="386">
                  <c:v>29.59</c:v>
                </c:pt>
                <c:pt idx="387">
                  <c:v>29.431000000000001</c:v>
                </c:pt>
                <c:pt idx="388">
                  <c:v>29.347999999999999</c:v>
                </c:pt>
                <c:pt idx="389">
                  <c:v>29.268000000000001</c:v>
                </c:pt>
                <c:pt idx="390">
                  <c:v>29.187000000000001</c:v>
                </c:pt>
                <c:pt idx="391">
                  <c:v>29.106000000000002</c:v>
                </c:pt>
                <c:pt idx="392">
                  <c:v>29.024999999999999</c:v>
                </c:pt>
                <c:pt idx="393">
                  <c:v>28.86</c:v>
                </c:pt>
                <c:pt idx="394">
                  <c:v>28.779</c:v>
                </c:pt>
                <c:pt idx="395">
                  <c:v>28.696999999999999</c:v>
                </c:pt>
                <c:pt idx="396">
                  <c:v>28.614999999999998</c:v>
                </c:pt>
                <c:pt idx="397">
                  <c:v>28.532</c:v>
                </c:pt>
                <c:pt idx="398">
                  <c:v>28.364000000000001</c:v>
                </c:pt>
                <c:pt idx="399">
                  <c:v>28.280999999999999</c:v>
                </c:pt>
                <c:pt idx="400">
                  <c:v>28.198</c:v>
                </c:pt>
                <c:pt idx="401">
                  <c:v>28.114000000000001</c:v>
                </c:pt>
                <c:pt idx="402">
                  <c:v>28.03</c:v>
                </c:pt>
                <c:pt idx="403">
                  <c:v>27.943999999999999</c:v>
                </c:pt>
                <c:pt idx="404">
                  <c:v>27.859000000000002</c:v>
                </c:pt>
                <c:pt idx="405">
                  <c:v>27.69</c:v>
                </c:pt>
                <c:pt idx="406">
                  <c:v>27.603999999999999</c:v>
                </c:pt>
                <c:pt idx="407">
                  <c:v>27.518999999999998</c:v>
                </c:pt>
                <c:pt idx="408">
                  <c:v>27.431000000000001</c:v>
                </c:pt>
                <c:pt idx="409">
                  <c:v>27.344999999999999</c:v>
                </c:pt>
                <c:pt idx="410">
                  <c:v>27.259</c:v>
                </c:pt>
                <c:pt idx="411">
                  <c:v>27.085000000000001</c:v>
                </c:pt>
                <c:pt idx="412">
                  <c:v>26.998000000000001</c:v>
                </c:pt>
                <c:pt idx="413">
                  <c:v>26.821000000000002</c:v>
                </c:pt>
                <c:pt idx="414">
                  <c:v>26.733000000000001</c:v>
                </c:pt>
                <c:pt idx="415">
                  <c:v>26.645</c:v>
                </c:pt>
                <c:pt idx="416">
                  <c:v>26.556000000000001</c:v>
                </c:pt>
                <c:pt idx="417">
                  <c:v>26.466999999999999</c:v>
                </c:pt>
                <c:pt idx="418">
                  <c:v>26.376000000000001</c:v>
                </c:pt>
                <c:pt idx="419">
                  <c:v>26.286000000000001</c:v>
                </c:pt>
                <c:pt idx="420">
                  <c:v>26.196000000000002</c:v>
                </c:pt>
                <c:pt idx="421">
                  <c:v>26.106000000000002</c:v>
                </c:pt>
                <c:pt idx="422">
                  <c:v>26.015999999999998</c:v>
                </c:pt>
                <c:pt idx="423">
                  <c:v>25.925000000000001</c:v>
                </c:pt>
                <c:pt idx="424">
                  <c:v>25.74</c:v>
                </c:pt>
                <c:pt idx="425">
                  <c:v>25.556999999999999</c:v>
                </c:pt>
                <c:pt idx="426">
                  <c:v>25.463999999999999</c:v>
                </c:pt>
                <c:pt idx="427">
                  <c:v>25.369</c:v>
                </c:pt>
                <c:pt idx="428">
                  <c:v>25.276</c:v>
                </c:pt>
                <c:pt idx="429">
                  <c:v>25.183</c:v>
                </c:pt>
                <c:pt idx="430">
                  <c:v>24.995000000000001</c:v>
                </c:pt>
                <c:pt idx="431">
                  <c:v>24.901</c:v>
                </c:pt>
                <c:pt idx="432">
                  <c:v>24.803000000000001</c:v>
                </c:pt>
                <c:pt idx="433">
                  <c:v>24.707999999999998</c:v>
                </c:pt>
                <c:pt idx="434">
                  <c:v>24.613</c:v>
                </c:pt>
                <c:pt idx="435">
                  <c:v>24.516999999999999</c:v>
                </c:pt>
                <c:pt idx="436">
                  <c:v>24.420999999999999</c:v>
                </c:pt>
                <c:pt idx="437">
                  <c:v>24.324000000000002</c:v>
                </c:pt>
                <c:pt idx="438">
                  <c:v>24.224</c:v>
                </c:pt>
                <c:pt idx="439">
                  <c:v>24.126999999999999</c:v>
                </c:pt>
                <c:pt idx="440">
                  <c:v>24.029</c:v>
                </c:pt>
                <c:pt idx="441">
                  <c:v>23.931000000000001</c:v>
                </c:pt>
                <c:pt idx="442">
                  <c:v>23.832000000000001</c:v>
                </c:pt>
                <c:pt idx="443">
                  <c:v>23.733000000000001</c:v>
                </c:pt>
                <c:pt idx="444">
                  <c:v>23.530999999999999</c:v>
                </c:pt>
                <c:pt idx="445">
                  <c:v>23.431000000000001</c:v>
                </c:pt>
                <c:pt idx="446">
                  <c:v>23.33</c:v>
                </c:pt>
                <c:pt idx="447">
                  <c:v>23.228999999999999</c:v>
                </c:pt>
                <c:pt idx="448">
                  <c:v>23.126999999999999</c:v>
                </c:pt>
                <c:pt idx="449">
                  <c:v>23.021999999999998</c:v>
                </c:pt>
                <c:pt idx="450">
                  <c:v>22.92</c:v>
                </c:pt>
                <c:pt idx="451">
                  <c:v>22.817</c:v>
                </c:pt>
                <c:pt idx="452">
                  <c:v>22.713000000000001</c:v>
                </c:pt>
                <c:pt idx="453">
                  <c:v>22.609000000000002</c:v>
                </c:pt>
                <c:pt idx="454">
                  <c:v>22.501999999999999</c:v>
                </c:pt>
                <c:pt idx="455">
                  <c:v>22.396999999999998</c:v>
                </c:pt>
                <c:pt idx="456">
                  <c:v>22.292000000000002</c:v>
                </c:pt>
                <c:pt idx="457">
                  <c:v>22.186</c:v>
                </c:pt>
                <c:pt idx="458">
                  <c:v>22.079000000000001</c:v>
                </c:pt>
                <c:pt idx="459">
                  <c:v>21.972000000000001</c:v>
                </c:pt>
                <c:pt idx="460">
                  <c:v>21.861999999999998</c:v>
                </c:pt>
                <c:pt idx="461">
                  <c:v>21.754000000000001</c:v>
                </c:pt>
                <c:pt idx="462">
                  <c:v>21.646000000000001</c:v>
                </c:pt>
                <c:pt idx="463">
                  <c:v>21.536000000000001</c:v>
                </c:pt>
                <c:pt idx="464">
                  <c:v>21.427</c:v>
                </c:pt>
                <c:pt idx="465">
                  <c:v>21.317</c:v>
                </c:pt>
                <c:pt idx="466">
                  <c:v>21.202999999999999</c:v>
                </c:pt>
                <c:pt idx="467">
                  <c:v>21.091000000000001</c:v>
                </c:pt>
                <c:pt idx="468">
                  <c:v>20.978999999999999</c:v>
                </c:pt>
                <c:pt idx="469">
                  <c:v>20.867000000000001</c:v>
                </c:pt>
                <c:pt idx="470">
                  <c:v>20.754000000000001</c:v>
                </c:pt>
                <c:pt idx="471">
                  <c:v>20.64</c:v>
                </c:pt>
                <c:pt idx="472">
                  <c:v>20.521999999999998</c:v>
                </c:pt>
                <c:pt idx="473">
                  <c:v>20.407</c:v>
                </c:pt>
                <c:pt idx="474">
                  <c:v>20.292000000000002</c:v>
                </c:pt>
                <c:pt idx="475">
                  <c:v>20.175000000000001</c:v>
                </c:pt>
                <c:pt idx="476">
                  <c:v>20.058</c:v>
                </c:pt>
                <c:pt idx="477">
                  <c:v>19.940000000000001</c:v>
                </c:pt>
                <c:pt idx="478">
                  <c:v>19.818999999999999</c:v>
                </c:pt>
                <c:pt idx="479">
                  <c:v>19.699000000000002</c:v>
                </c:pt>
                <c:pt idx="480">
                  <c:v>19.579000000000001</c:v>
                </c:pt>
                <c:pt idx="481">
                  <c:v>19.459</c:v>
                </c:pt>
                <c:pt idx="482">
                  <c:v>19.337</c:v>
                </c:pt>
                <c:pt idx="483">
                  <c:v>19.212</c:v>
                </c:pt>
                <c:pt idx="484">
                  <c:v>19.088999999999999</c:v>
                </c:pt>
                <c:pt idx="485">
                  <c:v>18.965</c:v>
                </c:pt>
                <c:pt idx="486">
                  <c:v>18.84</c:v>
                </c:pt>
                <c:pt idx="487">
                  <c:v>18.715</c:v>
                </c:pt>
                <c:pt idx="488">
                  <c:v>18.588999999999999</c:v>
                </c:pt>
                <c:pt idx="489">
                  <c:v>18.329999999999998</c:v>
                </c:pt>
                <c:pt idx="490">
                  <c:v>18.201000000000001</c:v>
                </c:pt>
                <c:pt idx="491">
                  <c:v>18.071000000000002</c:v>
                </c:pt>
                <c:pt idx="492">
                  <c:v>17.940000000000001</c:v>
                </c:pt>
                <c:pt idx="493">
                  <c:v>17.809000000000001</c:v>
                </c:pt>
                <c:pt idx="494">
                  <c:v>17.672000000000001</c:v>
                </c:pt>
                <c:pt idx="495">
                  <c:v>17.538</c:v>
                </c:pt>
                <c:pt idx="496">
                  <c:v>17.404</c:v>
                </c:pt>
                <c:pt idx="497">
                  <c:v>17.268000000000001</c:v>
                </c:pt>
                <c:pt idx="498">
                  <c:v>17.131</c:v>
                </c:pt>
                <c:pt idx="499">
                  <c:v>16.992999999999999</c:v>
                </c:pt>
                <c:pt idx="500">
                  <c:v>16.850000000000001</c:v>
                </c:pt>
                <c:pt idx="501">
                  <c:v>16.709</c:v>
                </c:pt>
                <c:pt idx="502">
                  <c:v>16.568000000000001</c:v>
                </c:pt>
                <c:pt idx="503">
                  <c:v>16.425000000000001</c:v>
                </c:pt>
                <c:pt idx="504">
                  <c:v>16.280999999999999</c:v>
                </c:pt>
                <c:pt idx="505">
                  <c:v>16.132000000000001</c:v>
                </c:pt>
                <c:pt idx="506">
                  <c:v>15.984999999999999</c:v>
                </c:pt>
                <c:pt idx="507">
                  <c:v>15.837</c:v>
                </c:pt>
                <c:pt idx="508">
                  <c:v>15.688000000000001</c:v>
                </c:pt>
                <c:pt idx="509">
                  <c:v>15.537000000000001</c:v>
                </c:pt>
                <c:pt idx="510">
                  <c:v>15.384</c:v>
                </c:pt>
                <c:pt idx="511">
                  <c:v>15.226000000000001</c:v>
                </c:pt>
                <c:pt idx="512">
                  <c:v>15.071</c:v>
                </c:pt>
                <c:pt idx="513">
                  <c:v>14.914</c:v>
                </c:pt>
                <c:pt idx="514">
                  <c:v>14.755000000000001</c:v>
                </c:pt>
                <c:pt idx="515">
                  <c:v>14.593999999999999</c:v>
                </c:pt>
                <c:pt idx="516">
                  <c:v>14.432</c:v>
                </c:pt>
                <c:pt idx="517">
                  <c:v>14.263999999999999</c:v>
                </c:pt>
                <c:pt idx="518">
                  <c:v>14.097</c:v>
                </c:pt>
                <c:pt idx="519">
                  <c:v>13.929</c:v>
                </c:pt>
                <c:pt idx="520">
                  <c:v>13.759</c:v>
                </c:pt>
                <c:pt idx="521">
                  <c:v>13.587</c:v>
                </c:pt>
                <c:pt idx="522">
                  <c:v>13.413</c:v>
                </c:pt>
                <c:pt idx="523">
                  <c:v>13.231</c:v>
                </c:pt>
                <c:pt idx="524">
                  <c:v>13.052</c:v>
                </c:pt>
                <c:pt idx="525">
                  <c:v>12.87</c:v>
                </c:pt>
                <c:pt idx="526">
                  <c:v>12.686</c:v>
                </c:pt>
                <c:pt idx="527">
                  <c:v>12.499000000000001</c:v>
                </c:pt>
                <c:pt idx="528">
                  <c:v>12.308999999999999</c:v>
                </c:pt>
                <c:pt idx="529">
                  <c:v>12.111000000000001</c:v>
                </c:pt>
                <c:pt idx="530">
                  <c:v>11.914</c:v>
                </c:pt>
                <c:pt idx="531">
                  <c:v>11.715</c:v>
                </c:pt>
                <c:pt idx="532">
                  <c:v>11.512</c:v>
                </c:pt>
                <c:pt idx="533">
                  <c:v>11.305999999999999</c:v>
                </c:pt>
                <c:pt idx="534">
                  <c:v>11.09</c:v>
                </c:pt>
                <c:pt idx="535">
                  <c:v>10.875</c:v>
                </c:pt>
                <c:pt idx="536">
                  <c:v>10.657</c:v>
                </c:pt>
                <c:pt idx="537">
                  <c:v>10.433</c:v>
                </c:pt>
                <c:pt idx="538">
                  <c:v>10.205</c:v>
                </c:pt>
                <c:pt idx="539">
                  <c:v>9.9710000000000001</c:v>
                </c:pt>
                <c:pt idx="540">
                  <c:v>9.7260000000000009</c:v>
                </c:pt>
                <c:pt idx="541">
                  <c:v>9.7129999999999992</c:v>
                </c:pt>
                <c:pt idx="542">
                  <c:v>9.4809999999999999</c:v>
                </c:pt>
                <c:pt idx="543">
                  <c:v>9.2289999999999992</c:v>
                </c:pt>
                <c:pt idx="544">
                  <c:v>8.9700000000000006</c:v>
                </c:pt>
                <c:pt idx="545">
                  <c:v>8.7029999999999994</c:v>
                </c:pt>
                <c:pt idx="546">
                  <c:v>8.4280000000000008</c:v>
                </c:pt>
                <c:pt idx="547">
                  <c:v>8.1359999999999992</c:v>
                </c:pt>
                <c:pt idx="548">
                  <c:v>7.8419999999999996</c:v>
                </c:pt>
                <c:pt idx="549">
                  <c:v>7.5350000000000001</c:v>
                </c:pt>
                <c:pt idx="550">
                  <c:v>7.2160000000000002</c:v>
                </c:pt>
                <c:pt idx="551">
                  <c:v>6.8819999999999997</c:v>
                </c:pt>
                <c:pt idx="552">
                  <c:v>6.53</c:v>
                </c:pt>
                <c:pt idx="553">
                  <c:v>6.149</c:v>
                </c:pt>
                <c:pt idx="554">
                  <c:v>5.7530000000000001</c:v>
                </c:pt>
                <c:pt idx="555">
                  <c:v>5.3280000000000003</c:v>
                </c:pt>
                <c:pt idx="556">
                  <c:v>4.8659999999999997</c:v>
                </c:pt>
                <c:pt idx="557">
                  <c:v>4.3550000000000004</c:v>
                </c:pt>
                <c:pt idx="558">
                  <c:v>3.7759999999999998</c:v>
                </c:pt>
                <c:pt idx="559">
                  <c:v>3.069</c:v>
                </c:pt>
                <c:pt idx="560">
                  <c:v>2.17</c:v>
                </c:pt>
              </c:numCache>
            </c:numRef>
          </c:xVal>
          <c:yVal>
            <c:numRef>
              <c:f>CSD!$C$5:$C$565</c:f>
              <c:numCache>
                <c:formatCode>General</c:formatCode>
                <c:ptCount val="56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225</c:v>
                </c:pt>
                <c:pt idx="224">
                  <c:v>226</c:v>
                </c:pt>
                <c:pt idx="225">
                  <c:v>227</c:v>
                </c:pt>
                <c:pt idx="226">
                  <c:v>228</c:v>
                </c:pt>
                <c:pt idx="227">
                  <c:v>229</c:v>
                </c:pt>
                <c:pt idx="228">
                  <c:v>230</c:v>
                </c:pt>
                <c:pt idx="229">
                  <c:v>231</c:v>
                </c:pt>
                <c:pt idx="230">
                  <c:v>232</c:v>
                </c:pt>
                <c:pt idx="231">
                  <c:v>233</c:v>
                </c:pt>
                <c:pt idx="232">
                  <c:v>234</c:v>
                </c:pt>
                <c:pt idx="233">
                  <c:v>236</c:v>
                </c:pt>
                <c:pt idx="234">
                  <c:v>238</c:v>
                </c:pt>
                <c:pt idx="235">
                  <c:v>239</c:v>
                </c:pt>
                <c:pt idx="236">
                  <c:v>241</c:v>
                </c:pt>
                <c:pt idx="237">
                  <c:v>242</c:v>
                </c:pt>
                <c:pt idx="238">
                  <c:v>243</c:v>
                </c:pt>
                <c:pt idx="239">
                  <c:v>244</c:v>
                </c:pt>
                <c:pt idx="240">
                  <c:v>245</c:v>
                </c:pt>
                <c:pt idx="241">
                  <c:v>246</c:v>
                </c:pt>
                <c:pt idx="242">
                  <c:v>247</c:v>
                </c:pt>
                <c:pt idx="243">
                  <c:v>248</c:v>
                </c:pt>
                <c:pt idx="244">
                  <c:v>250</c:v>
                </c:pt>
                <c:pt idx="245">
                  <c:v>251</c:v>
                </c:pt>
                <c:pt idx="246">
                  <c:v>252</c:v>
                </c:pt>
                <c:pt idx="247">
                  <c:v>253</c:v>
                </c:pt>
                <c:pt idx="248">
                  <c:v>254</c:v>
                </c:pt>
                <c:pt idx="249">
                  <c:v>255</c:v>
                </c:pt>
                <c:pt idx="250">
                  <c:v>256</c:v>
                </c:pt>
                <c:pt idx="251">
                  <c:v>257</c:v>
                </c:pt>
                <c:pt idx="252">
                  <c:v>259</c:v>
                </c:pt>
                <c:pt idx="253">
                  <c:v>260</c:v>
                </c:pt>
                <c:pt idx="254">
                  <c:v>261</c:v>
                </c:pt>
                <c:pt idx="255">
                  <c:v>263</c:v>
                </c:pt>
                <c:pt idx="256">
                  <c:v>264</c:v>
                </c:pt>
                <c:pt idx="257">
                  <c:v>265</c:v>
                </c:pt>
                <c:pt idx="258">
                  <c:v>266</c:v>
                </c:pt>
                <c:pt idx="259">
                  <c:v>267</c:v>
                </c:pt>
                <c:pt idx="260">
                  <c:v>269</c:v>
                </c:pt>
                <c:pt idx="261">
                  <c:v>270</c:v>
                </c:pt>
                <c:pt idx="262">
                  <c:v>271</c:v>
                </c:pt>
                <c:pt idx="263">
                  <c:v>272</c:v>
                </c:pt>
                <c:pt idx="264">
                  <c:v>274</c:v>
                </c:pt>
                <c:pt idx="265">
                  <c:v>275</c:v>
                </c:pt>
                <c:pt idx="266">
                  <c:v>277</c:v>
                </c:pt>
                <c:pt idx="267">
                  <c:v>280</c:v>
                </c:pt>
                <c:pt idx="268">
                  <c:v>281</c:v>
                </c:pt>
                <c:pt idx="269">
                  <c:v>283</c:v>
                </c:pt>
                <c:pt idx="270">
                  <c:v>284</c:v>
                </c:pt>
                <c:pt idx="271">
                  <c:v>285</c:v>
                </c:pt>
                <c:pt idx="272">
                  <c:v>286</c:v>
                </c:pt>
                <c:pt idx="273">
                  <c:v>288</c:v>
                </c:pt>
                <c:pt idx="274">
                  <c:v>290</c:v>
                </c:pt>
                <c:pt idx="275">
                  <c:v>293</c:v>
                </c:pt>
                <c:pt idx="276">
                  <c:v>294</c:v>
                </c:pt>
                <c:pt idx="277">
                  <c:v>295</c:v>
                </c:pt>
                <c:pt idx="278">
                  <c:v>296</c:v>
                </c:pt>
                <c:pt idx="279">
                  <c:v>297</c:v>
                </c:pt>
                <c:pt idx="280">
                  <c:v>299</c:v>
                </c:pt>
                <c:pt idx="281">
                  <c:v>300</c:v>
                </c:pt>
                <c:pt idx="282">
                  <c:v>301</c:v>
                </c:pt>
                <c:pt idx="283">
                  <c:v>302</c:v>
                </c:pt>
                <c:pt idx="284">
                  <c:v>303</c:v>
                </c:pt>
                <c:pt idx="285">
                  <c:v>304</c:v>
                </c:pt>
                <c:pt idx="286">
                  <c:v>305</c:v>
                </c:pt>
                <c:pt idx="287">
                  <c:v>306</c:v>
                </c:pt>
                <c:pt idx="288">
                  <c:v>307</c:v>
                </c:pt>
                <c:pt idx="289">
                  <c:v>308</c:v>
                </c:pt>
                <c:pt idx="290">
                  <c:v>309</c:v>
                </c:pt>
                <c:pt idx="291">
                  <c:v>310</c:v>
                </c:pt>
                <c:pt idx="292">
                  <c:v>311</c:v>
                </c:pt>
                <c:pt idx="293">
                  <c:v>314</c:v>
                </c:pt>
                <c:pt idx="294">
                  <c:v>315</c:v>
                </c:pt>
                <c:pt idx="295">
                  <c:v>317</c:v>
                </c:pt>
                <c:pt idx="296">
                  <c:v>318</c:v>
                </c:pt>
                <c:pt idx="297">
                  <c:v>319</c:v>
                </c:pt>
                <c:pt idx="298">
                  <c:v>320</c:v>
                </c:pt>
                <c:pt idx="299">
                  <c:v>321</c:v>
                </c:pt>
                <c:pt idx="300">
                  <c:v>323</c:v>
                </c:pt>
                <c:pt idx="301">
                  <c:v>324</c:v>
                </c:pt>
                <c:pt idx="302">
                  <c:v>326</c:v>
                </c:pt>
                <c:pt idx="303">
                  <c:v>327</c:v>
                </c:pt>
                <c:pt idx="304">
                  <c:v>329</c:v>
                </c:pt>
                <c:pt idx="305">
                  <c:v>331</c:v>
                </c:pt>
                <c:pt idx="306">
                  <c:v>333</c:v>
                </c:pt>
                <c:pt idx="307">
                  <c:v>335</c:v>
                </c:pt>
                <c:pt idx="308">
                  <c:v>336</c:v>
                </c:pt>
                <c:pt idx="309">
                  <c:v>337</c:v>
                </c:pt>
                <c:pt idx="310">
                  <c:v>338</c:v>
                </c:pt>
                <c:pt idx="311">
                  <c:v>339</c:v>
                </c:pt>
                <c:pt idx="312">
                  <c:v>340</c:v>
                </c:pt>
                <c:pt idx="313">
                  <c:v>341</c:v>
                </c:pt>
                <c:pt idx="314">
                  <c:v>342</c:v>
                </c:pt>
                <c:pt idx="315">
                  <c:v>344</c:v>
                </c:pt>
                <c:pt idx="316">
                  <c:v>345</c:v>
                </c:pt>
                <c:pt idx="317">
                  <c:v>347</c:v>
                </c:pt>
                <c:pt idx="318">
                  <c:v>349</c:v>
                </c:pt>
                <c:pt idx="319">
                  <c:v>350</c:v>
                </c:pt>
                <c:pt idx="320">
                  <c:v>352</c:v>
                </c:pt>
                <c:pt idx="321">
                  <c:v>353</c:v>
                </c:pt>
                <c:pt idx="322">
                  <c:v>354</c:v>
                </c:pt>
                <c:pt idx="323">
                  <c:v>355</c:v>
                </c:pt>
                <c:pt idx="324">
                  <c:v>358</c:v>
                </c:pt>
                <c:pt idx="325">
                  <c:v>360</c:v>
                </c:pt>
                <c:pt idx="326">
                  <c:v>361</c:v>
                </c:pt>
                <c:pt idx="327">
                  <c:v>362</c:v>
                </c:pt>
                <c:pt idx="328">
                  <c:v>363</c:v>
                </c:pt>
                <c:pt idx="329">
                  <c:v>364</c:v>
                </c:pt>
                <c:pt idx="330">
                  <c:v>365</c:v>
                </c:pt>
                <c:pt idx="331">
                  <c:v>366</c:v>
                </c:pt>
                <c:pt idx="332">
                  <c:v>368</c:v>
                </c:pt>
                <c:pt idx="333">
                  <c:v>369</c:v>
                </c:pt>
                <c:pt idx="334">
                  <c:v>370</c:v>
                </c:pt>
                <c:pt idx="335">
                  <c:v>371</c:v>
                </c:pt>
                <c:pt idx="336">
                  <c:v>372</c:v>
                </c:pt>
                <c:pt idx="337">
                  <c:v>375</c:v>
                </c:pt>
                <c:pt idx="338">
                  <c:v>377</c:v>
                </c:pt>
                <c:pt idx="339">
                  <c:v>378</c:v>
                </c:pt>
                <c:pt idx="340">
                  <c:v>380</c:v>
                </c:pt>
                <c:pt idx="341">
                  <c:v>381</c:v>
                </c:pt>
                <c:pt idx="342">
                  <c:v>382</c:v>
                </c:pt>
                <c:pt idx="343">
                  <c:v>383</c:v>
                </c:pt>
                <c:pt idx="344">
                  <c:v>385</c:v>
                </c:pt>
                <c:pt idx="345">
                  <c:v>386</c:v>
                </c:pt>
                <c:pt idx="346">
                  <c:v>389</c:v>
                </c:pt>
                <c:pt idx="347">
                  <c:v>390</c:v>
                </c:pt>
                <c:pt idx="348">
                  <c:v>391</c:v>
                </c:pt>
                <c:pt idx="349">
                  <c:v>392</c:v>
                </c:pt>
                <c:pt idx="350">
                  <c:v>393</c:v>
                </c:pt>
                <c:pt idx="351">
                  <c:v>394</c:v>
                </c:pt>
                <c:pt idx="352">
                  <c:v>398</c:v>
                </c:pt>
                <c:pt idx="353">
                  <c:v>399</c:v>
                </c:pt>
                <c:pt idx="354">
                  <c:v>400</c:v>
                </c:pt>
                <c:pt idx="355">
                  <c:v>402</c:v>
                </c:pt>
                <c:pt idx="356">
                  <c:v>404</c:v>
                </c:pt>
                <c:pt idx="357">
                  <c:v>405</c:v>
                </c:pt>
                <c:pt idx="358">
                  <c:v>407</c:v>
                </c:pt>
                <c:pt idx="359">
                  <c:v>408</c:v>
                </c:pt>
                <c:pt idx="360">
                  <c:v>409</c:v>
                </c:pt>
                <c:pt idx="361">
                  <c:v>410</c:v>
                </c:pt>
                <c:pt idx="362">
                  <c:v>411</c:v>
                </c:pt>
                <c:pt idx="363">
                  <c:v>412</c:v>
                </c:pt>
                <c:pt idx="364">
                  <c:v>414</c:v>
                </c:pt>
                <c:pt idx="365">
                  <c:v>415</c:v>
                </c:pt>
                <c:pt idx="366">
                  <c:v>418</c:v>
                </c:pt>
                <c:pt idx="367">
                  <c:v>419</c:v>
                </c:pt>
                <c:pt idx="368">
                  <c:v>420</c:v>
                </c:pt>
                <c:pt idx="369">
                  <c:v>421</c:v>
                </c:pt>
                <c:pt idx="370">
                  <c:v>423</c:v>
                </c:pt>
                <c:pt idx="371">
                  <c:v>425</c:v>
                </c:pt>
                <c:pt idx="372">
                  <c:v>426</c:v>
                </c:pt>
                <c:pt idx="373">
                  <c:v>427</c:v>
                </c:pt>
                <c:pt idx="374">
                  <c:v>428</c:v>
                </c:pt>
                <c:pt idx="375">
                  <c:v>430</c:v>
                </c:pt>
                <c:pt idx="376">
                  <c:v>433</c:v>
                </c:pt>
                <c:pt idx="377">
                  <c:v>436</c:v>
                </c:pt>
                <c:pt idx="378">
                  <c:v>437</c:v>
                </c:pt>
                <c:pt idx="379">
                  <c:v>438</c:v>
                </c:pt>
                <c:pt idx="380">
                  <c:v>441</c:v>
                </c:pt>
                <c:pt idx="381">
                  <c:v>442</c:v>
                </c:pt>
                <c:pt idx="382">
                  <c:v>443</c:v>
                </c:pt>
                <c:pt idx="383">
                  <c:v>444</c:v>
                </c:pt>
                <c:pt idx="384">
                  <c:v>446</c:v>
                </c:pt>
                <c:pt idx="385">
                  <c:v>448</c:v>
                </c:pt>
                <c:pt idx="386">
                  <c:v>451</c:v>
                </c:pt>
                <c:pt idx="387">
                  <c:v>454</c:v>
                </c:pt>
                <c:pt idx="388">
                  <c:v>456</c:v>
                </c:pt>
                <c:pt idx="389">
                  <c:v>458</c:v>
                </c:pt>
                <c:pt idx="390">
                  <c:v>462</c:v>
                </c:pt>
                <c:pt idx="391">
                  <c:v>463</c:v>
                </c:pt>
                <c:pt idx="392">
                  <c:v>464</c:v>
                </c:pt>
                <c:pt idx="393">
                  <c:v>465</c:v>
                </c:pt>
                <c:pt idx="394">
                  <c:v>466</c:v>
                </c:pt>
                <c:pt idx="395">
                  <c:v>468</c:v>
                </c:pt>
                <c:pt idx="396">
                  <c:v>471</c:v>
                </c:pt>
                <c:pt idx="397">
                  <c:v>475</c:v>
                </c:pt>
                <c:pt idx="398">
                  <c:v>478</c:v>
                </c:pt>
                <c:pt idx="399">
                  <c:v>482</c:v>
                </c:pt>
                <c:pt idx="400">
                  <c:v>485</c:v>
                </c:pt>
                <c:pt idx="401">
                  <c:v>486</c:v>
                </c:pt>
                <c:pt idx="402">
                  <c:v>489</c:v>
                </c:pt>
                <c:pt idx="403">
                  <c:v>491</c:v>
                </c:pt>
                <c:pt idx="404">
                  <c:v>492</c:v>
                </c:pt>
                <c:pt idx="405">
                  <c:v>493</c:v>
                </c:pt>
                <c:pt idx="406">
                  <c:v>495</c:v>
                </c:pt>
                <c:pt idx="407">
                  <c:v>497</c:v>
                </c:pt>
                <c:pt idx="408">
                  <c:v>499</c:v>
                </c:pt>
                <c:pt idx="409">
                  <c:v>500</c:v>
                </c:pt>
                <c:pt idx="410">
                  <c:v>503</c:v>
                </c:pt>
                <c:pt idx="411">
                  <c:v>505</c:v>
                </c:pt>
                <c:pt idx="412">
                  <c:v>507</c:v>
                </c:pt>
                <c:pt idx="413">
                  <c:v>509</c:v>
                </c:pt>
                <c:pt idx="414">
                  <c:v>510</c:v>
                </c:pt>
                <c:pt idx="415">
                  <c:v>511</c:v>
                </c:pt>
                <c:pt idx="416">
                  <c:v>513</c:v>
                </c:pt>
                <c:pt idx="417">
                  <c:v>515</c:v>
                </c:pt>
                <c:pt idx="418">
                  <c:v>516</c:v>
                </c:pt>
                <c:pt idx="419">
                  <c:v>521</c:v>
                </c:pt>
                <c:pt idx="420">
                  <c:v>524</c:v>
                </c:pt>
                <c:pt idx="421">
                  <c:v>528</c:v>
                </c:pt>
                <c:pt idx="422">
                  <c:v>531</c:v>
                </c:pt>
                <c:pt idx="423">
                  <c:v>532</c:v>
                </c:pt>
                <c:pt idx="424">
                  <c:v>533</c:v>
                </c:pt>
                <c:pt idx="425">
                  <c:v>534</c:v>
                </c:pt>
                <c:pt idx="426">
                  <c:v>539</c:v>
                </c:pt>
                <c:pt idx="427">
                  <c:v>540</c:v>
                </c:pt>
                <c:pt idx="428">
                  <c:v>541</c:v>
                </c:pt>
                <c:pt idx="429">
                  <c:v>542</c:v>
                </c:pt>
                <c:pt idx="430">
                  <c:v>544</c:v>
                </c:pt>
                <c:pt idx="431">
                  <c:v>545</c:v>
                </c:pt>
                <c:pt idx="432">
                  <c:v>547</c:v>
                </c:pt>
                <c:pt idx="433">
                  <c:v>550</c:v>
                </c:pt>
                <c:pt idx="434">
                  <c:v>551</c:v>
                </c:pt>
                <c:pt idx="435">
                  <c:v>555</c:v>
                </c:pt>
                <c:pt idx="436">
                  <c:v>558</c:v>
                </c:pt>
                <c:pt idx="437">
                  <c:v>560</c:v>
                </c:pt>
                <c:pt idx="438">
                  <c:v>565</c:v>
                </c:pt>
                <c:pt idx="439">
                  <c:v>566</c:v>
                </c:pt>
                <c:pt idx="440">
                  <c:v>567</c:v>
                </c:pt>
                <c:pt idx="441">
                  <c:v>569</c:v>
                </c:pt>
                <c:pt idx="442">
                  <c:v>571</c:v>
                </c:pt>
                <c:pt idx="443">
                  <c:v>574</c:v>
                </c:pt>
                <c:pt idx="444">
                  <c:v>577</c:v>
                </c:pt>
                <c:pt idx="445">
                  <c:v>579</c:v>
                </c:pt>
                <c:pt idx="446">
                  <c:v>582</c:v>
                </c:pt>
                <c:pt idx="447">
                  <c:v>584</c:v>
                </c:pt>
                <c:pt idx="448">
                  <c:v>586</c:v>
                </c:pt>
                <c:pt idx="449">
                  <c:v>589</c:v>
                </c:pt>
                <c:pt idx="450">
                  <c:v>593</c:v>
                </c:pt>
                <c:pt idx="451">
                  <c:v>596</c:v>
                </c:pt>
                <c:pt idx="452">
                  <c:v>598</c:v>
                </c:pt>
                <c:pt idx="453">
                  <c:v>599</c:v>
                </c:pt>
                <c:pt idx="454">
                  <c:v>601</c:v>
                </c:pt>
                <c:pt idx="455">
                  <c:v>602</c:v>
                </c:pt>
                <c:pt idx="456">
                  <c:v>608</c:v>
                </c:pt>
                <c:pt idx="457">
                  <c:v>609</c:v>
                </c:pt>
                <c:pt idx="458">
                  <c:v>614</c:v>
                </c:pt>
                <c:pt idx="459">
                  <c:v>616</c:v>
                </c:pt>
                <c:pt idx="460">
                  <c:v>620</c:v>
                </c:pt>
                <c:pt idx="461">
                  <c:v>623</c:v>
                </c:pt>
                <c:pt idx="462">
                  <c:v>625</c:v>
                </c:pt>
                <c:pt idx="463">
                  <c:v>628</c:v>
                </c:pt>
                <c:pt idx="464">
                  <c:v>633</c:v>
                </c:pt>
                <c:pt idx="465">
                  <c:v>635</c:v>
                </c:pt>
                <c:pt idx="466">
                  <c:v>638</c:v>
                </c:pt>
                <c:pt idx="467">
                  <c:v>640</c:v>
                </c:pt>
                <c:pt idx="468">
                  <c:v>643</c:v>
                </c:pt>
                <c:pt idx="469">
                  <c:v>646</c:v>
                </c:pt>
                <c:pt idx="470">
                  <c:v>649</c:v>
                </c:pt>
                <c:pt idx="471">
                  <c:v>650</c:v>
                </c:pt>
                <c:pt idx="472">
                  <c:v>654</c:v>
                </c:pt>
                <c:pt idx="473">
                  <c:v>656</c:v>
                </c:pt>
                <c:pt idx="474">
                  <c:v>661</c:v>
                </c:pt>
                <c:pt idx="475">
                  <c:v>668</c:v>
                </c:pt>
                <c:pt idx="476">
                  <c:v>669</c:v>
                </c:pt>
                <c:pt idx="477">
                  <c:v>673</c:v>
                </c:pt>
                <c:pt idx="478">
                  <c:v>678</c:v>
                </c:pt>
                <c:pt idx="479">
                  <c:v>683</c:v>
                </c:pt>
                <c:pt idx="480">
                  <c:v>686</c:v>
                </c:pt>
                <c:pt idx="481">
                  <c:v>688</c:v>
                </c:pt>
                <c:pt idx="482">
                  <c:v>690</c:v>
                </c:pt>
                <c:pt idx="483">
                  <c:v>699</c:v>
                </c:pt>
                <c:pt idx="484">
                  <c:v>702</c:v>
                </c:pt>
                <c:pt idx="485">
                  <c:v>707</c:v>
                </c:pt>
                <c:pt idx="486">
                  <c:v>711</c:v>
                </c:pt>
                <c:pt idx="487">
                  <c:v>715</c:v>
                </c:pt>
                <c:pt idx="488">
                  <c:v>724</c:v>
                </c:pt>
                <c:pt idx="489">
                  <c:v>725</c:v>
                </c:pt>
                <c:pt idx="490">
                  <c:v>729</c:v>
                </c:pt>
                <c:pt idx="491">
                  <c:v>736</c:v>
                </c:pt>
                <c:pt idx="492">
                  <c:v>741</c:v>
                </c:pt>
                <c:pt idx="493">
                  <c:v>745</c:v>
                </c:pt>
                <c:pt idx="494">
                  <c:v>750</c:v>
                </c:pt>
                <c:pt idx="495">
                  <c:v>756</c:v>
                </c:pt>
                <c:pt idx="496">
                  <c:v>760</c:v>
                </c:pt>
                <c:pt idx="497">
                  <c:v>767</c:v>
                </c:pt>
                <c:pt idx="498">
                  <c:v>770</c:v>
                </c:pt>
                <c:pt idx="499">
                  <c:v>771</c:v>
                </c:pt>
                <c:pt idx="500">
                  <c:v>776</c:v>
                </c:pt>
                <c:pt idx="501">
                  <c:v>780</c:v>
                </c:pt>
                <c:pt idx="502">
                  <c:v>784</c:v>
                </c:pt>
                <c:pt idx="503">
                  <c:v>786</c:v>
                </c:pt>
                <c:pt idx="504">
                  <c:v>788</c:v>
                </c:pt>
                <c:pt idx="505">
                  <c:v>794</c:v>
                </c:pt>
                <c:pt idx="506">
                  <c:v>795</c:v>
                </c:pt>
                <c:pt idx="507">
                  <c:v>803</c:v>
                </c:pt>
                <c:pt idx="508">
                  <c:v>812</c:v>
                </c:pt>
                <c:pt idx="509">
                  <c:v>818</c:v>
                </c:pt>
                <c:pt idx="510">
                  <c:v>827</c:v>
                </c:pt>
                <c:pt idx="511">
                  <c:v>832</c:v>
                </c:pt>
                <c:pt idx="512">
                  <c:v>837</c:v>
                </c:pt>
                <c:pt idx="513">
                  <c:v>842</c:v>
                </c:pt>
                <c:pt idx="514">
                  <c:v>847</c:v>
                </c:pt>
                <c:pt idx="515">
                  <c:v>853</c:v>
                </c:pt>
                <c:pt idx="516">
                  <c:v>857</c:v>
                </c:pt>
                <c:pt idx="517">
                  <c:v>861</c:v>
                </c:pt>
                <c:pt idx="518">
                  <c:v>867</c:v>
                </c:pt>
                <c:pt idx="519">
                  <c:v>870</c:v>
                </c:pt>
                <c:pt idx="520">
                  <c:v>874</c:v>
                </c:pt>
                <c:pt idx="521">
                  <c:v>880</c:v>
                </c:pt>
                <c:pt idx="522">
                  <c:v>890</c:v>
                </c:pt>
                <c:pt idx="523">
                  <c:v>898</c:v>
                </c:pt>
                <c:pt idx="524">
                  <c:v>903</c:v>
                </c:pt>
                <c:pt idx="525">
                  <c:v>909</c:v>
                </c:pt>
                <c:pt idx="526">
                  <c:v>915</c:v>
                </c:pt>
                <c:pt idx="527">
                  <c:v>921</c:v>
                </c:pt>
                <c:pt idx="528">
                  <c:v>922</c:v>
                </c:pt>
                <c:pt idx="529">
                  <c:v>932</c:v>
                </c:pt>
                <c:pt idx="530">
                  <c:v>939</c:v>
                </c:pt>
                <c:pt idx="531">
                  <c:v>943</c:v>
                </c:pt>
                <c:pt idx="532">
                  <c:v>949</c:v>
                </c:pt>
                <c:pt idx="533">
                  <c:v>953</c:v>
                </c:pt>
                <c:pt idx="534">
                  <c:v>955</c:v>
                </c:pt>
                <c:pt idx="535">
                  <c:v>964</c:v>
                </c:pt>
                <c:pt idx="536">
                  <c:v>970</c:v>
                </c:pt>
                <c:pt idx="537">
                  <c:v>977</c:v>
                </c:pt>
                <c:pt idx="538">
                  <c:v>984</c:v>
                </c:pt>
                <c:pt idx="539">
                  <c:v>990</c:v>
                </c:pt>
                <c:pt idx="540">
                  <c:v>1000</c:v>
                </c:pt>
                <c:pt idx="541">
                  <c:v>1001</c:v>
                </c:pt>
                <c:pt idx="542">
                  <c:v>1007</c:v>
                </c:pt>
                <c:pt idx="543">
                  <c:v>1013</c:v>
                </c:pt>
                <c:pt idx="544">
                  <c:v>1022</c:v>
                </c:pt>
                <c:pt idx="545">
                  <c:v>1025</c:v>
                </c:pt>
                <c:pt idx="546">
                  <c:v>1032</c:v>
                </c:pt>
                <c:pt idx="547">
                  <c:v>1038</c:v>
                </c:pt>
                <c:pt idx="548">
                  <c:v>1048</c:v>
                </c:pt>
                <c:pt idx="549">
                  <c:v>1053</c:v>
                </c:pt>
                <c:pt idx="550">
                  <c:v>1062</c:v>
                </c:pt>
                <c:pt idx="551">
                  <c:v>1068</c:v>
                </c:pt>
                <c:pt idx="552">
                  <c:v>1074</c:v>
                </c:pt>
                <c:pt idx="553">
                  <c:v>1078</c:v>
                </c:pt>
                <c:pt idx="554">
                  <c:v>1084</c:v>
                </c:pt>
                <c:pt idx="555">
                  <c:v>1090</c:v>
                </c:pt>
                <c:pt idx="556">
                  <c:v>1091</c:v>
                </c:pt>
                <c:pt idx="557">
                  <c:v>1099</c:v>
                </c:pt>
                <c:pt idx="558">
                  <c:v>1104</c:v>
                </c:pt>
                <c:pt idx="559">
                  <c:v>1110</c:v>
                </c:pt>
                <c:pt idx="560">
                  <c:v>1112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A5-4AA5-A952-01FA6F46F523}"/>
            </c:ext>
          </c:extLst>
        </c:ser>
        <c:ser>
          <c:idx val="1"/>
          <c:order val="1"/>
          <c:tx>
            <c:v>Block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20000"/>
                  <a:lumOff val="8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CSD!$D$5:$D$284</c:f>
              <c:numCache>
                <c:formatCode>General</c:formatCode>
                <c:ptCount val="280"/>
                <c:pt idx="0">
                  <c:v>92.932000000000002</c:v>
                </c:pt>
                <c:pt idx="1">
                  <c:v>87.846999999999994</c:v>
                </c:pt>
                <c:pt idx="2">
                  <c:v>68.11</c:v>
                </c:pt>
                <c:pt idx="3">
                  <c:v>67.950999999999993</c:v>
                </c:pt>
                <c:pt idx="4">
                  <c:v>66.403999999999996</c:v>
                </c:pt>
                <c:pt idx="5">
                  <c:v>65.262</c:v>
                </c:pt>
                <c:pt idx="6">
                  <c:v>59.289000000000001</c:v>
                </c:pt>
                <c:pt idx="7">
                  <c:v>58.194000000000003</c:v>
                </c:pt>
                <c:pt idx="8">
                  <c:v>57.8</c:v>
                </c:pt>
                <c:pt idx="9">
                  <c:v>56.927</c:v>
                </c:pt>
                <c:pt idx="10">
                  <c:v>50.183999999999997</c:v>
                </c:pt>
                <c:pt idx="11">
                  <c:v>46.63</c:v>
                </c:pt>
                <c:pt idx="12">
                  <c:v>39.192</c:v>
                </c:pt>
                <c:pt idx="13">
                  <c:v>38.320999999999998</c:v>
                </c:pt>
                <c:pt idx="14">
                  <c:v>37.893999999999998</c:v>
                </c:pt>
                <c:pt idx="15">
                  <c:v>34.622999999999998</c:v>
                </c:pt>
                <c:pt idx="16">
                  <c:v>34.508000000000003</c:v>
                </c:pt>
                <c:pt idx="17">
                  <c:v>34.121000000000002</c:v>
                </c:pt>
                <c:pt idx="18">
                  <c:v>28.591999999999999</c:v>
                </c:pt>
                <c:pt idx="19">
                  <c:v>28.503</c:v>
                </c:pt>
                <c:pt idx="20">
                  <c:v>27.866</c:v>
                </c:pt>
                <c:pt idx="21">
                  <c:v>26.306000000000001</c:v>
                </c:pt>
                <c:pt idx="22">
                  <c:v>25.77</c:v>
                </c:pt>
                <c:pt idx="23">
                  <c:v>25.404</c:v>
                </c:pt>
                <c:pt idx="24">
                  <c:v>24.754999999999999</c:v>
                </c:pt>
                <c:pt idx="25">
                  <c:v>24.315999999999999</c:v>
                </c:pt>
                <c:pt idx="26">
                  <c:v>23.975999999999999</c:v>
                </c:pt>
                <c:pt idx="27">
                  <c:v>21.78</c:v>
                </c:pt>
                <c:pt idx="28">
                  <c:v>21.178999999999998</c:v>
                </c:pt>
                <c:pt idx="29">
                  <c:v>20.867000000000001</c:v>
                </c:pt>
                <c:pt idx="30">
                  <c:v>19.291</c:v>
                </c:pt>
                <c:pt idx="31">
                  <c:v>18.952000000000002</c:v>
                </c:pt>
                <c:pt idx="32">
                  <c:v>18.695</c:v>
                </c:pt>
                <c:pt idx="33">
                  <c:v>17.527999999999999</c:v>
                </c:pt>
                <c:pt idx="34">
                  <c:v>17.495000000000001</c:v>
                </c:pt>
                <c:pt idx="35">
                  <c:v>17.338000000000001</c:v>
                </c:pt>
                <c:pt idx="36">
                  <c:v>16.548999999999999</c:v>
                </c:pt>
                <c:pt idx="37">
                  <c:v>16.41</c:v>
                </c:pt>
                <c:pt idx="38">
                  <c:v>16.053000000000001</c:v>
                </c:pt>
                <c:pt idx="39">
                  <c:v>16.004999999999999</c:v>
                </c:pt>
                <c:pt idx="40">
                  <c:v>16.001000000000001</c:v>
                </c:pt>
                <c:pt idx="41">
                  <c:v>15.789</c:v>
                </c:pt>
                <c:pt idx="42">
                  <c:v>15.785</c:v>
                </c:pt>
                <c:pt idx="43">
                  <c:v>15.654999999999999</c:v>
                </c:pt>
                <c:pt idx="44">
                  <c:v>15.426</c:v>
                </c:pt>
                <c:pt idx="45">
                  <c:v>15.314</c:v>
                </c:pt>
                <c:pt idx="46">
                  <c:v>15.109</c:v>
                </c:pt>
                <c:pt idx="47">
                  <c:v>15.016</c:v>
                </c:pt>
                <c:pt idx="48">
                  <c:v>14.82</c:v>
                </c:pt>
                <c:pt idx="49">
                  <c:v>14.494</c:v>
                </c:pt>
                <c:pt idx="50">
                  <c:v>13.202</c:v>
                </c:pt>
                <c:pt idx="51">
                  <c:v>13.138999999999999</c:v>
                </c:pt>
                <c:pt idx="52">
                  <c:v>12.885</c:v>
                </c:pt>
                <c:pt idx="53">
                  <c:v>12.84</c:v>
                </c:pt>
                <c:pt idx="54">
                  <c:v>12.786</c:v>
                </c:pt>
                <c:pt idx="55">
                  <c:v>12.585000000000001</c:v>
                </c:pt>
                <c:pt idx="56">
                  <c:v>12.448</c:v>
                </c:pt>
                <c:pt idx="57">
                  <c:v>11.85</c:v>
                </c:pt>
                <c:pt idx="58">
                  <c:v>11.742000000000001</c:v>
                </c:pt>
                <c:pt idx="59">
                  <c:v>11.577999999999999</c:v>
                </c:pt>
                <c:pt idx="60">
                  <c:v>11.561999999999999</c:v>
                </c:pt>
                <c:pt idx="61">
                  <c:v>11.451000000000001</c:v>
                </c:pt>
                <c:pt idx="62">
                  <c:v>11.435</c:v>
                </c:pt>
                <c:pt idx="63">
                  <c:v>11.113</c:v>
                </c:pt>
                <c:pt idx="64">
                  <c:v>10.864000000000001</c:v>
                </c:pt>
                <c:pt idx="65">
                  <c:v>10.769</c:v>
                </c:pt>
                <c:pt idx="66">
                  <c:v>10.752000000000001</c:v>
                </c:pt>
                <c:pt idx="67">
                  <c:v>10.548</c:v>
                </c:pt>
                <c:pt idx="68">
                  <c:v>10.266999999999999</c:v>
                </c:pt>
                <c:pt idx="69">
                  <c:v>10.054</c:v>
                </c:pt>
                <c:pt idx="70">
                  <c:v>9.8109999999999999</c:v>
                </c:pt>
                <c:pt idx="71">
                  <c:v>9.6340000000000003</c:v>
                </c:pt>
                <c:pt idx="72">
                  <c:v>9.5540000000000003</c:v>
                </c:pt>
                <c:pt idx="73">
                  <c:v>9.5139999999999993</c:v>
                </c:pt>
                <c:pt idx="74">
                  <c:v>9.4939999999999998</c:v>
                </c:pt>
                <c:pt idx="75">
                  <c:v>9.44</c:v>
                </c:pt>
                <c:pt idx="76">
                  <c:v>9.298</c:v>
                </c:pt>
                <c:pt idx="77">
                  <c:v>9.2560000000000002</c:v>
                </c:pt>
                <c:pt idx="78">
                  <c:v>9.173</c:v>
                </c:pt>
                <c:pt idx="79">
                  <c:v>9.1460000000000008</c:v>
                </c:pt>
                <c:pt idx="80">
                  <c:v>9.0549999999999997</c:v>
                </c:pt>
                <c:pt idx="81">
                  <c:v>8.9489999999999998</c:v>
                </c:pt>
                <c:pt idx="82">
                  <c:v>8.8629999999999995</c:v>
                </c:pt>
                <c:pt idx="83">
                  <c:v>8.7110000000000003</c:v>
                </c:pt>
                <c:pt idx="84">
                  <c:v>8.5190000000000001</c:v>
                </c:pt>
                <c:pt idx="85">
                  <c:v>8.4209999999999994</c:v>
                </c:pt>
                <c:pt idx="86">
                  <c:v>8.4130000000000003</c:v>
                </c:pt>
                <c:pt idx="87">
                  <c:v>8.2059999999999995</c:v>
                </c:pt>
                <c:pt idx="88">
                  <c:v>8.1989999999999998</c:v>
                </c:pt>
                <c:pt idx="89">
                  <c:v>8.1129999999999995</c:v>
                </c:pt>
                <c:pt idx="90">
                  <c:v>7.9939999999999998</c:v>
                </c:pt>
                <c:pt idx="91">
                  <c:v>7.9219999999999997</c:v>
                </c:pt>
                <c:pt idx="92">
                  <c:v>7.8819999999999997</c:v>
                </c:pt>
                <c:pt idx="93">
                  <c:v>7.8659999999999997</c:v>
                </c:pt>
                <c:pt idx="94">
                  <c:v>7.7190000000000003</c:v>
                </c:pt>
                <c:pt idx="95">
                  <c:v>7.702</c:v>
                </c:pt>
                <c:pt idx="96">
                  <c:v>7.45</c:v>
                </c:pt>
                <c:pt idx="97">
                  <c:v>7.4420000000000002</c:v>
                </c:pt>
                <c:pt idx="98">
                  <c:v>7.39</c:v>
                </c:pt>
                <c:pt idx="99">
                  <c:v>7.1269999999999998</c:v>
                </c:pt>
                <c:pt idx="100">
                  <c:v>7.109</c:v>
                </c:pt>
                <c:pt idx="101">
                  <c:v>7.0910000000000002</c:v>
                </c:pt>
                <c:pt idx="102">
                  <c:v>7.0369999999999999</c:v>
                </c:pt>
                <c:pt idx="103">
                  <c:v>6.9740000000000002</c:v>
                </c:pt>
                <c:pt idx="104">
                  <c:v>6.8819999999999997</c:v>
                </c:pt>
                <c:pt idx="105">
                  <c:v>6.8170000000000002</c:v>
                </c:pt>
                <c:pt idx="106">
                  <c:v>6.6849999999999996</c:v>
                </c:pt>
                <c:pt idx="107">
                  <c:v>6.6079999999999997</c:v>
                </c:pt>
                <c:pt idx="108">
                  <c:v>6.5890000000000004</c:v>
                </c:pt>
                <c:pt idx="109">
                  <c:v>6.54</c:v>
                </c:pt>
                <c:pt idx="110">
                  <c:v>6.53</c:v>
                </c:pt>
                <c:pt idx="111">
                  <c:v>6.4320000000000004</c:v>
                </c:pt>
                <c:pt idx="112">
                  <c:v>6.4219999999999997</c:v>
                </c:pt>
                <c:pt idx="113">
                  <c:v>6.4119999999999999</c:v>
                </c:pt>
                <c:pt idx="114">
                  <c:v>6.4020000000000001</c:v>
                </c:pt>
                <c:pt idx="115">
                  <c:v>6.2919999999999998</c:v>
                </c:pt>
                <c:pt idx="116">
                  <c:v>6.17</c:v>
                </c:pt>
                <c:pt idx="117">
                  <c:v>6.149</c:v>
                </c:pt>
                <c:pt idx="118">
                  <c:v>6.0860000000000003</c:v>
                </c:pt>
                <c:pt idx="119">
                  <c:v>6.0759999999999996</c:v>
                </c:pt>
                <c:pt idx="120">
                  <c:v>6.0659999999999998</c:v>
                </c:pt>
                <c:pt idx="121">
                  <c:v>6.0229999999999997</c:v>
                </c:pt>
                <c:pt idx="122">
                  <c:v>6.0019999999999998</c:v>
                </c:pt>
                <c:pt idx="123">
                  <c:v>5.96</c:v>
                </c:pt>
                <c:pt idx="124">
                  <c:v>5.9169999999999998</c:v>
                </c:pt>
                <c:pt idx="125">
                  <c:v>5.8949999999999996</c:v>
                </c:pt>
                <c:pt idx="126">
                  <c:v>5.6859999999999999</c:v>
                </c:pt>
                <c:pt idx="127">
                  <c:v>5.5960000000000001</c:v>
                </c:pt>
                <c:pt idx="128">
                  <c:v>5.399</c:v>
                </c:pt>
                <c:pt idx="129">
                  <c:v>5.3869999999999996</c:v>
                </c:pt>
                <c:pt idx="130">
                  <c:v>5.3520000000000003</c:v>
                </c:pt>
                <c:pt idx="131">
                  <c:v>5.3280000000000003</c:v>
                </c:pt>
                <c:pt idx="132">
                  <c:v>5.3159999999999998</c:v>
                </c:pt>
                <c:pt idx="133">
                  <c:v>5.3040000000000003</c:v>
                </c:pt>
                <c:pt idx="134">
                  <c:v>5.2320000000000002</c:v>
                </c:pt>
                <c:pt idx="135">
                  <c:v>5.2069999999999999</c:v>
                </c:pt>
                <c:pt idx="136">
                  <c:v>5.1829999999999998</c:v>
                </c:pt>
                <c:pt idx="137">
                  <c:v>5.133</c:v>
                </c:pt>
                <c:pt idx="138">
                  <c:v>5.1079999999999997</c:v>
                </c:pt>
                <c:pt idx="139">
                  <c:v>5.0960000000000001</c:v>
                </c:pt>
                <c:pt idx="140">
                  <c:v>5.0830000000000002</c:v>
                </c:pt>
                <c:pt idx="141">
                  <c:v>5.0330000000000004</c:v>
                </c:pt>
                <c:pt idx="142">
                  <c:v>5.0199999999999996</c:v>
                </c:pt>
                <c:pt idx="143">
                  <c:v>4.9820000000000002</c:v>
                </c:pt>
                <c:pt idx="144">
                  <c:v>4.931</c:v>
                </c:pt>
                <c:pt idx="145">
                  <c:v>4.8129999999999997</c:v>
                </c:pt>
                <c:pt idx="146">
                  <c:v>4.8</c:v>
                </c:pt>
                <c:pt idx="147">
                  <c:v>4.7729999999999997</c:v>
                </c:pt>
                <c:pt idx="148">
                  <c:v>4.76</c:v>
                </c:pt>
                <c:pt idx="149">
                  <c:v>4.7469999999999999</c:v>
                </c:pt>
                <c:pt idx="150">
                  <c:v>4.7060000000000004</c:v>
                </c:pt>
                <c:pt idx="151">
                  <c:v>4.6929999999999996</c:v>
                </c:pt>
                <c:pt idx="152">
                  <c:v>4.6660000000000004</c:v>
                </c:pt>
                <c:pt idx="153">
                  <c:v>4.6239999999999997</c:v>
                </c:pt>
                <c:pt idx="154">
                  <c:v>4.5830000000000002</c:v>
                </c:pt>
                <c:pt idx="155">
                  <c:v>4.569</c:v>
                </c:pt>
                <c:pt idx="156">
                  <c:v>4.5410000000000004</c:v>
                </c:pt>
                <c:pt idx="157">
                  <c:v>4.5129999999999999</c:v>
                </c:pt>
                <c:pt idx="158">
                  <c:v>4.4710000000000001</c:v>
                </c:pt>
                <c:pt idx="159">
                  <c:v>4.4420000000000002</c:v>
                </c:pt>
                <c:pt idx="160">
                  <c:v>4.4130000000000003</c:v>
                </c:pt>
                <c:pt idx="161">
                  <c:v>4.399</c:v>
                </c:pt>
                <c:pt idx="162">
                  <c:v>4.37</c:v>
                </c:pt>
                <c:pt idx="163">
                  <c:v>4.3109999999999999</c:v>
                </c:pt>
                <c:pt idx="164">
                  <c:v>4.2519999999999998</c:v>
                </c:pt>
                <c:pt idx="165">
                  <c:v>4.2060000000000004</c:v>
                </c:pt>
                <c:pt idx="166">
                  <c:v>4.0990000000000002</c:v>
                </c:pt>
                <c:pt idx="167">
                  <c:v>4.0519999999999996</c:v>
                </c:pt>
                <c:pt idx="168">
                  <c:v>3.9889999999999999</c:v>
                </c:pt>
                <c:pt idx="169">
                  <c:v>3.9729999999999999</c:v>
                </c:pt>
                <c:pt idx="170">
                  <c:v>3.9569999999999999</c:v>
                </c:pt>
                <c:pt idx="171">
                  <c:v>3.9249999999999998</c:v>
                </c:pt>
                <c:pt idx="172">
                  <c:v>3.9079999999999999</c:v>
                </c:pt>
                <c:pt idx="173">
                  <c:v>3.8919999999999999</c:v>
                </c:pt>
                <c:pt idx="174">
                  <c:v>3.8759999999999999</c:v>
                </c:pt>
                <c:pt idx="175">
                  <c:v>3.843</c:v>
                </c:pt>
                <c:pt idx="176">
                  <c:v>3.8090000000000002</c:v>
                </c:pt>
                <c:pt idx="177">
                  <c:v>3.7759999999999998</c:v>
                </c:pt>
                <c:pt idx="178">
                  <c:v>3.7250000000000001</c:v>
                </c:pt>
                <c:pt idx="179">
                  <c:v>3.7080000000000002</c:v>
                </c:pt>
                <c:pt idx="180">
                  <c:v>3.6909999999999998</c:v>
                </c:pt>
                <c:pt idx="181">
                  <c:v>3.6030000000000002</c:v>
                </c:pt>
                <c:pt idx="182">
                  <c:v>3.5859999999999999</c:v>
                </c:pt>
                <c:pt idx="183">
                  <c:v>3.5680000000000001</c:v>
                </c:pt>
                <c:pt idx="184">
                  <c:v>3.55</c:v>
                </c:pt>
                <c:pt idx="185">
                  <c:v>3.5139999999999998</c:v>
                </c:pt>
                <c:pt idx="186">
                  <c:v>3.4769999999999999</c:v>
                </c:pt>
                <c:pt idx="187">
                  <c:v>3.4590000000000001</c:v>
                </c:pt>
                <c:pt idx="188">
                  <c:v>3.4409999999999998</c:v>
                </c:pt>
                <c:pt idx="189">
                  <c:v>3.4220000000000002</c:v>
                </c:pt>
                <c:pt idx="190">
                  <c:v>3.403</c:v>
                </c:pt>
                <c:pt idx="191">
                  <c:v>3.3849999999999998</c:v>
                </c:pt>
                <c:pt idx="192">
                  <c:v>3.347</c:v>
                </c:pt>
                <c:pt idx="193">
                  <c:v>3.3090000000000002</c:v>
                </c:pt>
                <c:pt idx="194">
                  <c:v>3.2890000000000001</c:v>
                </c:pt>
                <c:pt idx="195">
                  <c:v>3.27</c:v>
                </c:pt>
                <c:pt idx="196">
                  <c:v>3.2309999999999999</c:v>
                </c:pt>
                <c:pt idx="197">
                  <c:v>3.2109999999999999</c:v>
                </c:pt>
                <c:pt idx="198">
                  <c:v>3.1909999999999998</c:v>
                </c:pt>
                <c:pt idx="199">
                  <c:v>3.1709999999999998</c:v>
                </c:pt>
                <c:pt idx="200">
                  <c:v>3.1509999999999998</c:v>
                </c:pt>
                <c:pt idx="201">
                  <c:v>3.1309999999999998</c:v>
                </c:pt>
                <c:pt idx="202">
                  <c:v>3.11</c:v>
                </c:pt>
                <c:pt idx="203">
                  <c:v>3.069</c:v>
                </c:pt>
                <c:pt idx="204">
                  <c:v>3.0059999999999998</c:v>
                </c:pt>
                <c:pt idx="205">
                  <c:v>2.9849999999999999</c:v>
                </c:pt>
                <c:pt idx="206">
                  <c:v>2.964</c:v>
                </c:pt>
                <c:pt idx="207">
                  <c:v>2.9420000000000002</c:v>
                </c:pt>
                <c:pt idx="208">
                  <c:v>2.92</c:v>
                </c:pt>
                <c:pt idx="209">
                  <c:v>2.8980000000000001</c:v>
                </c:pt>
                <c:pt idx="210">
                  <c:v>2.8759999999999999</c:v>
                </c:pt>
                <c:pt idx="211">
                  <c:v>2.8540000000000001</c:v>
                </c:pt>
                <c:pt idx="212">
                  <c:v>2.8090000000000002</c:v>
                </c:pt>
                <c:pt idx="213">
                  <c:v>2.786</c:v>
                </c:pt>
                <c:pt idx="214">
                  <c:v>2.7629999999999999</c:v>
                </c:pt>
                <c:pt idx="215">
                  <c:v>2.74</c:v>
                </c:pt>
                <c:pt idx="216">
                  <c:v>2.7170000000000001</c:v>
                </c:pt>
                <c:pt idx="217">
                  <c:v>2.6930000000000001</c:v>
                </c:pt>
                <c:pt idx="218">
                  <c:v>2.67</c:v>
                </c:pt>
                <c:pt idx="219">
                  <c:v>2.6459999999999999</c:v>
                </c:pt>
                <c:pt idx="220">
                  <c:v>2.6219999999999999</c:v>
                </c:pt>
                <c:pt idx="221">
                  <c:v>2.597</c:v>
                </c:pt>
                <c:pt idx="222">
                  <c:v>2.573</c:v>
                </c:pt>
                <c:pt idx="223">
                  <c:v>2.548</c:v>
                </c:pt>
                <c:pt idx="224">
                  <c:v>2.5230000000000001</c:v>
                </c:pt>
                <c:pt idx="225">
                  <c:v>2.4969999999999999</c:v>
                </c:pt>
                <c:pt idx="226">
                  <c:v>2.472</c:v>
                </c:pt>
                <c:pt idx="227">
                  <c:v>2.4460000000000002</c:v>
                </c:pt>
                <c:pt idx="228">
                  <c:v>2.42</c:v>
                </c:pt>
                <c:pt idx="229">
                  <c:v>2.3929999999999998</c:v>
                </c:pt>
                <c:pt idx="230">
                  <c:v>2.3660000000000001</c:v>
                </c:pt>
                <c:pt idx="231">
                  <c:v>2.339</c:v>
                </c:pt>
                <c:pt idx="232">
                  <c:v>2.3119999999999998</c:v>
                </c:pt>
                <c:pt idx="233">
                  <c:v>2.2839999999999998</c:v>
                </c:pt>
                <c:pt idx="234">
                  <c:v>2.2559999999999998</c:v>
                </c:pt>
                <c:pt idx="235">
                  <c:v>2.2280000000000002</c:v>
                </c:pt>
                <c:pt idx="236">
                  <c:v>2.1989999999999998</c:v>
                </c:pt>
                <c:pt idx="237">
                  <c:v>2.17</c:v>
                </c:pt>
                <c:pt idx="238">
                  <c:v>2.14</c:v>
                </c:pt>
                <c:pt idx="239">
                  <c:v>2.1110000000000002</c:v>
                </c:pt>
                <c:pt idx="240">
                  <c:v>2.08</c:v>
                </c:pt>
                <c:pt idx="241">
                  <c:v>2.0489999999999999</c:v>
                </c:pt>
                <c:pt idx="242">
                  <c:v>2.0179999999999998</c:v>
                </c:pt>
                <c:pt idx="243">
                  <c:v>1.986</c:v>
                </c:pt>
                <c:pt idx="244">
                  <c:v>1.954</c:v>
                </c:pt>
                <c:pt idx="245">
                  <c:v>1.921</c:v>
                </c:pt>
                <c:pt idx="246">
                  <c:v>1.8879999999999999</c:v>
                </c:pt>
                <c:pt idx="247">
                  <c:v>1.8540000000000001</c:v>
                </c:pt>
                <c:pt idx="248">
                  <c:v>1.819</c:v>
                </c:pt>
                <c:pt idx="249">
                  <c:v>1.784</c:v>
                </c:pt>
                <c:pt idx="250">
                  <c:v>1.748</c:v>
                </c:pt>
                <c:pt idx="251">
                  <c:v>1.7110000000000001</c:v>
                </c:pt>
                <c:pt idx="252">
                  <c:v>1.673</c:v>
                </c:pt>
                <c:pt idx="253">
                  <c:v>1.635</c:v>
                </c:pt>
                <c:pt idx="254">
                  <c:v>1.595</c:v>
                </c:pt>
                <c:pt idx="255">
                  <c:v>1.5549999999999999</c:v>
                </c:pt>
                <c:pt idx="256">
                  <c:v>1.5129999999999999</c:v>
                </c:pt>
                <c:pt idx="257">
                  <c:v>1.4710000000000001</c:v>
                </c:pt>
                <c:pt idx="258">
                  <c:v>1.427</c:v>
                </c:pt>
                <c:pt idx="259">
                  <c:v>1.381</c:v>
                </c:pt>
                <c:pt idx="260">
                  <c:v>1.335</c:v>
                </c:pt>
                <c:pt idx="261">
                  <c:v>1.286</c:v>
                </c:pt>
                <c:pt idx="262">
                  <c:v>1.236</c:v>
                </c:pt>
                <c:pt idx="263">
                  <c:v>1.1830000000000001</c:v>
                </c:pt>
                <c:pt idx="264">
                  <c:v>1.1279999999999999</c:v>
                </c:pt>
                <c:pt idx="265">
                  <c:v>1.07</c:v>
                </c:pt>
                <c:pt idx="266">
                  <c:v>1.0089999999999999</c:v>
                </c:pt>
                <c:pt idx="267">
                  <c:v>0.94399999999999995</c:v>
                </c:pt>
                <c:pt idx="268">
                  <c:v>0.874</c:v>
                </c:pt>
                <c:pt idx="269">
                  <c:v>0.79700000000000004</c:v>
                </c:pt>
                <c:pt idx="270">
                  <c:v>0.71299999999999997</c:v>
                </c:pt>
                <c:pt idx="271">
                  <c:v>0.61799999999999999</c:v>
                </c:pt>
                <c:pt idx="272">
                  <c:v>0.504</c:v>
                </c:pt>
                <c:pt idx="273">
                  <c:v>0.35599999999999998</c:v>
                </c:pt>
                <c:pt idx="274">
                  <c:v>0.33900000000000002</c:v>
                </c:pt>
                <c:pt idx="275">
                  <c:v>0.309</c:v>
                </c:pt>
                <c:pt idx="276">
                  <c:v>0.27600000000000002</c:v>
                </c:pt>
                <c:pt idx="277">
                  <c:v>0.23899999999999999</c:v>
                </c:pt>
                <c:pt idx="278">
                  <c:v>0.19500000000000001</c:v>
                </c:pt>
                <c:pt idx="279">
                  <c:v>0.13800000000000001</c:v>
                </c:pt>
              </c:numCache>
            </c:numRef>
          </c:xVal>
          <c:yVal>
            <c:numRef>
              <c:f>CSD!$E$5:$E$284</c:f>
              <c:numCache>
                <c:formatCode>General</c:formatCode>
                <c:ptCount val="2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93</c:v>
                </c:pt>
                <c:pt idx="92">
                  <c:v>94</c:v>
                </c:pt>
                <c:pt idx="93">
                  <c:v>95</c:v>
                </c:pt>
                <c:pt idx="94">
                  <c:v>96</c:v>
                </c:pt>
                <c:pt idx="95">
                  <c:v>97</c:v>
                </c:pt>
                <c:pt idx="96">
                  <c:v>98</c:v>
                </c:pt>
                <c:pt idx="97">
                  <c:v>99</c:v>
                </c:pt>
                <c:pt idx="98">
                  <c:v>100</c:v>
                </c:pt>
                <c:pt idx="99">
                  <c:v>101</c:v>
                </c:pt>
                <c:pt idx="100">
                  <c:v>102</c:v>
                </c:pt>
                <c:pt idx="101">
                  <c:v>103</c:v>
                </c:pt>
                <c:pt idx="102">
                  <c:v>104</c:v>
                </c:pt>
                <c:pt idx="103">
                  <c:v>105</c:v>
                </c:pt>
                <c:pt idx="104">
                  <c:v>106</c:v>
                </c:pt>
                <c:pt idx="105">
                  <c:v>107</c:v>
                </c:pt>
                <c:pt idx="106">
                  <c:v>108</c:v>
                </c:pt>
                <c:pt idx="107">
                  <c:v>109</c:v>
                </c:pt>
                <c:pt idx="108">
                  <c:v>110</c:v>
                </c:pt>
                <c:pt idx="109">
                  <c:v>111</c:v>
                </c:pt>
                <c:pt idx="110">
                  <c:v>113</c:v>
                </c:pt>
                <c:pt idx="111">
                  <c:v>114</c:v>
                </c:pt>
                <c:pt idx="112">
                  <c:v>115</c:v>
                </c:pt>
                <c:pt idx="113">
                  <c:v>116</c:v>
                </c:pt>
                <c:pt idx="114">
                  <c:v>117</c:v>
                </c:pt>
                <c:pt idx="115">
                  <c:v>118</c:v>
                </c:pt>
                <c:pt idx="116">
                  <c:v>119</c:v>
                </c:pt>
                <c:pt idx="117">
                  <c:v>120</c:v>
                </c:pt>
                <c:pt idx="118">
                  <c:v>121</c:v>
                </c:pt>
                <c:pt idx="119">
                  <c:v>122</c:v>
                </c:pt>
                <c:pt idx="120">
                  <c:v>124</c:v>
                </c:pt>
                <c:pt idx="121">
                  <c:v>125</c:v>
                </c:pt>
                <c:pt idx="122">
                  <c:v>126</c:v>
                </c:pt>
                <c:pt idx="123">
                  <c:v>127</c:v>
                </c:pt>
                <c:pt idx="124">
                  <c:v>128</c:v>
                </c:pt>
                <c:pt idx="125">
                  <c:v>129</c:v>
                </c:pt>
                <c:pt idx="126">
                  <c:v>130</c:v>
                </c:pt>
                <c:pt idx="127">
                  <c:v>131</c:v>
                </c:pt>
                <c:pt idx="128">
                  <c:v>132</c:v>
                </c:pt>
                <c:pt idx="129">
                  <c:v>134</c:v>
                </c:pt>
                <c:pt idx="130">
                  <c:v>135</c:v>
                </c:pt>
                <c:pt idx="131">
                  <c:v>136</c:v>
                </c:pt>
                <c:pt idx="132">
                  <c:v>137</c:v>
                </c:pt>
                <c:pt idx="133">
                  <c:v>139</c:v>
                </c:pt>
                <c:pt idx="134">
                  <c:v>140</c:v>
                </c:pt>
                <c:pt idx="135">
                  <c:v>141</c:v>
                </c:pt>
                <c:pt idx="136">
                  <c:v>142</c:v>
                </c:pt>
                <c:pt idx="137">
                  <c:v>144</c:v>
                </c:pt>
                <c:pt idx="138">
                  <c:v>145</c:v>
                </c:pt>
                <c:pt idx="139">
                  <c:v>146</c:v>
                </c:pt>
                <c:pt idx="140">
                  <c:v>147</c:v>
                </c:pt>
                <c:pt idx="141">
                  <c:v>148</c:v>
                </c:pt>
                <c:pt idx="142">
                  <c:v>149</c:v>
                </c:pt>
                <c:pt idx="143">
                  <c:v>150</c:v>
                </c:pt>
                <c:pt idx="144">
                  <c:v>152</c:v>
                </c:pt>
                <c:pt idx="145">
                  <c:v>153</c:v>
                </c:pt>
                <c:pt idx="146">
                  <c:v>154</c:v>
                </c:pt>
                <c:pt idx="147">
                  <c:v>155</c:v>
                </c:pt>
                <c:pt idx="148">
                  <c:v>156</c:v>
                </c:pt>
                <c:pt idx="149">
                  <c:v>157</c:v>
                </c:pt>
                <c:pt idx="150">
                  <c:v>158</c:v>
                </c:pt>
                <c:pt idx="151">
                  <c:v>159</c:v>
                </c:pt>
                <c:pt idx="152">
                  <c:v>160</c:v>
                </c:pt>
                <c:pt idx="153">
                  <c:v>161</c:v>
                </c:pt>
                <c:pt idx="154">
                  <c:v>162</c:v>
                </c:pt>
                <c:pt idx="155">
                  <c:v>163</c:v>
                </c:pt>
                <c:pt idx="156">
                  <c:v>165</c:v>
                </c:pt>
                <c:pt idx="157">
                  <c:v>166</c:v>
                </c:pt>
                <c:pt idx="158">
                  <c:v>167</c:v>
                </c:pt>
                <c:pt idx="159">
                  <c:v>168</c:v>
                </c:pt>
                <c:pt idx="160">
                  <c:v>169</c:v>
                </c:pt>
                <c:pt idx="161">
                  <c:v>170</c:v>
                </c:pt>
                <c:pt idx="162">
                  <c:v>172</c:v>
                </c:pt>
                <c:pt idx="163">
                  <c:v>173</c:v>
                </c:pt>
                <c:pt idx="164">
                  <c:v>174</c:v>
                </c:pt>
                <c:pt idx="165">
                  <c:v>175</c:v>
                </c:pt>
                <c:pt idx="166">
                  <c:v>176</c:v>
                </c:pt>
                <c:pt idx="167">
                  <c:v>177</c:v>
                </c:pt>
                <c:pt idx="168">
                  <c:v>178</c:v>
                </c:pt>
                <c:pt idx="169">
                  <c:v>179</c:v>
                </c:pt>
                <c:pt idx="170">
                  <c:v>180</c:v>
                </c:pt>
                <c:pt idx="171">
                  <c:v>181</c:v>
                </c:pt>
                <c:pt idx="172">
                  <c:v>182</c:v>
                </c:pt>
                <c:pt idx="173">
                  <c:v>183</c:v>
                </c:pt>
                <c:pt idx="174">
                  <c:v>184</c:v>
                </c:pt>
                <c:pt idx="175">
                  <c:v>187</c:v>
                </c:pt>
                <c:pt idx="176">
                  <c:v>189</c:v>
                </c:pt>
                <c:pt idx="177">
                  <c:v>190</c:v>
                </c:pt>
                <c:pt idx="178">
                  <c:v>191</c:v>
                </c:pt>
                <c:pt idx="179">
                  <c:v>192</c:v>
                </c:pt>
                <c:pt idx="180">
                  <c:v>193</c:v>
                </c:pt>
                <c:pt idx="181">
                  <c:v>194</c:v>
                </c:pt>
                <c:pt idx="182">
                  <c:v>196</c:v>
                </c:pt>
                <c:pt idx="183">
                  <c:v>198</c:v>
                </c:pt>
                <c:pt idx="184">
                  <c:v>201</c:v>
                </c:pt>
                <c:pt idx="185">
                  <c:v>203</c:v>
                </c:pt>
                <c:pt idx="186">
                  <c:v>205</c:v>
                </c:pt>
                <c:pt idx="187">
                  <c:v>207</c:v>
                </c:pt>
                <c:pt idx="188">
                  <c:v>211</c:v>
                </c:pt>
                <c:pt idx="189">
                  <c:v>212</c:v>
                </c:pt>
                <c:pt idx="190">
                  <c:v>214</c:v>
                </c:pt>
                <c:pt idx="191">
                  <c:v>216</c:v>
                </c:pt>
                <c:pt idx="192">
                  <c:v>217</c:v>
                </c:pt>
                <c:pt idx="193">
                  <c:v>218</c:v>
                </c:pt>
                <c:pt idx="194">
                  <c:v>219</c:v>
                </c:pt>
                <c:pt idx="195">
                  <c:v>220</c:v>
                </c:pt>
                <c:pt idx="196">
                  <c:v>221</c:v>
                </c:pt>
                <c:pt idx="197">
                  <c:v>222</c:v>
                </c:pt>
                <c:pt idx="198">
                  <c:v>224</c:v>
                </c:pt>
                <c:pt idx="199">
                  <c:v>227</c:v>
                </c:pt>
                <c:pt idx="200">
                  <c:v>228</c:v>
                </c:pt>
                <c:pt idx="201">
                  <c:v>230</c:v>
                </c:pt>
                <c:pt idx="202">
                  <c:v>231</c:v>
                </c:pt>
                <c:pt idx="203">
                  <c:v>234</c:v>
                </c:pt>
                <c:pt idx="204">
                  <c:v>235</c:v>
                </c:pt>
                <c:pt idx="205">
                  <c:v>238</c:v>
                </c:pt>
                <c:pt idx="206">
                  <c:v>241</c:v>
                </c:pt>
                <c:pt idx="207">
                  <c:v>242</c:v>
                </c:pt>
                <c:pt idx="208">
                  <c:v>245</c:v>
                </c:pt>
                <c:pt idx="209">
                  <c:v>248</c:v>
                </c:pt>
                <c:pt idx="210">
                  <c:v>249</c:v>
                </c:pt>
                <c:pt idx="211">
                  <c:v>250</c:v>
                </c:pt>
                <c:pt idx="212">
                  <c:v>251</c:v>
                </c:pt>
                <c:pt idx="213">
                  <c:v>253</c:v>
                </c:pt>
                <c:pt idx="214">
                  <c:v>257</c:v>
                </c:pt>
                <c:pt idx="215">
                  <c:v>261</c:v>
                </c:pt>
                <c:pt idx="216">
                  <c:v>263</c:v>
                </c:pt>
                <c:pt idx="217">
                  <c:v>264</c:v>
                </c:pt>
                <c:pt idx="218">
                  <c:v>267</c:v>
                </c:pt>
                <c:pt idx="219">
                  <c:v>269</c:v>
                </c:pt>
                <c:pt idx="220">
                  <c:v>270</c:v>
                </c:pt>
                <c:pt idx="221">
                  <c:v>274</c:v>
                </c:pt>
                <c:pt idx="222">
                  <c:v>275</c:v>
                </c:pt>
                <c:pt idx="223">
                  <c:v>277</c:v>
                </c:pt>
                <c:pt idx="224">
                  <c:v>280</c:v>
                </c:pt>
                <c:pt idx="225">
                  <c:v>283</c:v>
                </c:pt>
                <c:pt idx="226">
                  <c:v>285</c:v>
                </c:pt>
                <c:pt idx="227">
                  <c:v>289</c:v>
                </c:pt>
                <c:pt idx="228">
                  <c:v>291</c:v>
                </c:pt>
                <c:pt idx="229">
                  <c:v>292</c:v>
                </c:pt>
                <c:pt idx="230">
                  <c:v>294</c:v>
                </c:pt>
                <c:pt idx="231">
                  <c:v>299</c:v>
                </c:pt>
                <c:pt idx="232">
                  <c:v>305</c:v>
                </c:pt>
                <c:pt idx="233">
                  <c:v>308</c:v>
                </c:pt>
                <c:pt idx="234">
                  <c:v>312</c:v>
                </c:pt>
                <c:pt idx="235">
                  <c:v>315</c:v>
                </c:pt>
                <c:pt idx="236">
                  <c:v>317</c:v>
                </c:pt>
                <c:pt idx="237">
                  <c:v>320</c:v>
                </c:pt>
                <c:pt idx="238">
                  <c:v>327</c:v>
                </c:pt>
                <c:pt idx="239">
                  <c:v>331</c:v>
                </c:pt>
                <c:pt idx="240">
                  <c:v>336</c:v>
                </c:pt>
                <c:pt idx="241">
                  <c:v>339</c:v>
                </c:pt>
                <c:pt idx="242">
                  <c:v>344</c:v>
                </c:pt>
                <c:pt idx="243">
                  <c:v>347</c:v>
                </c:pt>
                <c:pt idx="244">
                  <c:v>360</c:v>
                </c:pt>
                <c:pt idx="245">
                  <c:v>364</c:v>
                </c:pt>
                <c:pt idx="246">
                  <c:v>368</c:v>
                </c:pt>
                <c:pt idx="247">
                  <c:v>373</c:v>
                </c:pt>
                <c:pt idx="248">
                  <c:v>383</c:v>
                </c:pt>
                <c:pt idx="249">
                  <c:v>399</c:v>
                </c:pt>
                <c:pt idx="250">
                  <c:v>405</c:v>
                </c:pt>
                <c:pt idx="251">
                  <c:v>416</c:v>
                </c:pt>
                <c:pt idx="252">
                  <c:v>429</c:v>
                </c:pt>
                <c:pt idx="253">
                  <c:v>441</c:v>
                </c:pt>
                <c:pt idx="254">
                  <c:v>452</c:v>
                </c:pt>
                <c:pt idx="255">
                  <c:v>465</c:v>
                </c:pt>
                <c:pt idx="256">
                  <c:v>479</c:v>
                </c:pt>
                <c:pt idx="257">
                  <c:v>490</c:v>
                </c:pt>
                <c:pt idx="258">
                  <c:v>510</c:v>
                </c:pt>
                <c:pt idx="259">
                  <c:v>532</c:v>
                </c:pt>
                <c:pt idx="260">
                  <c:v>551</c:v>
                </c:pt>
                <c:pt idx="261">
                  <c:v>572</c:v>
                </c:pt>
                <c:pt idx="262">
                  <c:v>613</c:v>
                </c:pt>
                <c:pt idx="263">
                  <c:v>651</c:v>
                </c:pt>
                <c:pt idx="264">
                  <c:v>690</c:v>
                </c:pt>
                <c:pt idx="265">
                  <c:v>733</c:v>
                </c:pt>
                <c:pt idx="266">
                  <c:v>787</c:v>
                </c:pt>
                <c:pt idx="267">
                  <c:v>852</c:v>
                </c:pt>
                <c:pt idx="268">
                  <c:v>933</c:v>
                </c:pt>
                <c:pt idx="269">
                  <c:v>1039</c:v>
                </c:pt>
                <c:pt idx="270">
                  <c:v>1148</c:v>
                </c:pt>
                <c:pt idx="271">
                  <c:v>1307</c:v>
                </c:pt>
                <c:pt idx="272">
                  <c:v>1484</c:v>
                </c:pt>
                <c:pt idx="273">
                  <c:v>1555</c:v>
                </c:pt>
                <c:pt idx="274">
                  <c:v>1576</c:v>
                </c:pt>
                <c:pt idx="275">
                  <c:v>1588</c:v>
                </c:pt>
                <c:pt idx="276">
                  <c:v>1601</c:v>
                </c:pt>
                <c:pt idx="277">
                  <c:v>1609</c:v>
                </c:pt>
                <c:pt idx="278">
                  <c:v>1611</c:v>
                </c:pt>
                <c:pt idx="279">
                  <c:v>1616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7A5-4AA5-A952-01FA6F46F523}"/>
            </c:ext>
          </c:extLst>
        </c:ser>
        <c:ser>
          <c:idx val="2"/>
          <c:order val="2"/>
          <c:tx>
            <c:v>Block 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CSD!$F$5:$F$586</c:f>
              <c:numCache>
                <c:formatCode>General</c:formatCode>
                <c:ptCount val="582"/>
                <c:pt idx="0">
                  <c:v>240.88499999999999</c:v>
                </c:pt>
                <c:pt idx="1">
                  <c:v>186.45099999999999</c:v>
                </c:pt>
                <c:pt idx="2">
                  <c:v>185.345</c:v>
                </c:pt>
                <c:pt idx="3">
                  <c:v>184.50200000000001</c:v>
                </c:pt>
                <c:pt idx="4">
                  <c:v>149.09299999999999</c:v>
                </c:pt>
                <c:pt idx="5">
                  <c:v>143.49100000000001</c:v>
                </c:pt>
                <c:pt idx="6">
                  <c:v>140.262</c:v>
                </c:pt>
                <c:pt idx="7">
                  <c:v>139.70400000000001</c:v>
                </c:pt>
                <c:pt idx="8">
                  <c:v>138.48599999999999</c:v>
                </c:pt>
                <c:pt idx="9">
                  <c:v>127.575</c:v>
                </c:pt>
                <c:pt idx="10">
                  <c:v>120.224</c:v>
                </c:pt>
                <c:pt idx="11">
                  <c:v>104.661</c:v>
                </c:pt>
                <c:pt idx="12">
                  <c:v>99.084000000000003</c:v>
                </c:pt>
                <c:pt idx="13">
                  <c:v>93.278000000000006</c:v>
                </c:pt>
                <c:pt idx="14">
                  <c:v>91.185000000000002</c:v>
                </c:pt>
                <c:pt idx="15">
                  <c:v>90.438000000000002</c:v>
                </c:pt>
                <c:pt idx="16">
                  <c:v>85.855999999999995</c:v>
                </c:pt>
                <c:pt idx="17">
                  <c:v>83.58</c:v>
                </c:pt>
                <c:pt idx="18">
                  <c:v>82.096000000000004</c:v>
                </c:pt>
                <c:pt idx="19">
                  <c:v>75.484999999999999</c:v>
                </c:pt>
                <c:pt idx="20">
                  <c:v>74.78</c:v>
                </c:pt>
                <c:pt idx="21">
                  <c:v>73.489999999999995</c:v>
                </c:pt>
                <c:pt idx="22">
                  <c:v>66.561999999999998</c:v>
                </c:pt>
                <c:pt idx="23">
                  <c:v>66.537999999999997</c:v>
                </c:pt>
                <c:pt idx="24">
                  <c:v>62.911999999999999</c:v>
                </c:pt>
                <c:pt idx="25">
                  <c:v>62.009</c:v>
                </c:pt>
                <c:pt idx="26">
                  <c:v>61.128999999999998</c:v>
                </c:pt>
                <c:pt idx="27">
                  <c:v>52.408000000000001</c:v>
                </c:pt>
                <c:pt idx="28">
                  <c:v>52.097999999999999</c:v>
                </c:pt>
                <c:pt idx="29">
                  <c:v>48.604999999999997</c:v>
                </c:pt>
                <c:pt idx="30">
                  <c:v>47.465000000000003</c:v>
                </c:pt>
                <c:pt idx="31">
                  <c:v>45.05</c:v>
                </c:pt>
                <c:pt idx="32">
                  <c:v>44.600999999999999</c:v>
                </c:pt>
                <c:pt idx="33">
                  <c:v>40.648000000000003</c:v>
                </c:pt>
                <c:pt idx="34">
                  <c:v>40.627000000000002</c:v>
                </c:pt>
                <c:pt idx="35">
                  <c:v>39.637999999999998</c:v>
                </c:pt>
                <c:pt idx="36">
                  <c:v>38.366</c:v>
                </c:pt>
                <c:pt idx="37">
                  <c:v>37.780999999999999</c:v>
                </c:pt>
                <c:pt idx="38">
                  <c:v>37.551000000000002</c:v>
                </c:pt>
                <c:pt idx="39">
                  <c:v>36.043999999999997</c:v>
                </c:pt>
                <c:pt idx="40">
                  <c:v>35.698</c:v>
                </c:pt>
                <c:pt idx="41">
                  <c:v>35.179000000000002</c:v>
                </c:pt>
                <c:pt idx="42">
                  <c:v>35.054000000000002</c:v>
                </c:pt>
                <c:pt idx="43">
                  <c:v>33.548999999999999</c:v>
                </c:pt>
                <c:pt idx="44">
                  <c:v>33.347000000000001</c:v>
                </c:pt>
                <c:pt idx="45">
                  <c:v>32.037999999999997</c:v>
                </c:pt>
                <c:pt idx="46">
                  <c:v>31.821000000000002</c:v>
                </c:pt>
                <c:pt idx="47">
                  <c:v>31.117000000000001</c:v>
                </c:pt>
                <c:pt idx="48">
                  <c:v>30.867999999999999</c:v>
                </c:pt>
                <c:pt idx="49">
                  <c:v>30.776</c:v>
                </c:pt>
                <c:pt idx="50">
                  <c:v>30.234999999999999</c:v>
                </c:pt>
                <c:pt idx="51">
                  <c:v>30.207999999999998</c:v>
                </c:pt>
                <c:pt idx="52">
                  <c:v>29.722999999999999</c:v>
                </c:pt>
                <c:pt idx="53">
                  <c:v>29.398</c:v>
                </c:pt>
                <c:pt idx="54">
                  <c:v>28.852</c:v>
                </c:pt>
                <c:pt idx="55">
                  <c:v>28.655000000000001</c:v>
                </c:pt>
                <c:pt idx="56">
                  <c:v>28.210999999999999</c:v>
                </c:pt>
                <c:pt idx="57">
                  <c:v>27.948</c:v>
                </c:pt>
                <c:pt idx="58">
                  <c:v>27.838999999999999</c:v>
                </c:pt>
                <c:pt idx="59">
                  <c:v>27.344999999999999</c:v>
                </c:pt>
                <c:pt idx="60">
                  <c:v>26.587</c:v>
                </c:pt>
                <c:pt idx="61">
                  <c:v>26.489000000000001</c:v>
                </c:pt>
                <c:pt idx="62">
                  <c:v>26.347000000000001</c:v>
                </c:pt>
                <c:pt idx="63">
                  <c:v>26.14</c:v>
                </c:pt>
                <c:pt idx="64">
                  <c:v>25.890999999999998</c:v>
                </c:pt>
                <c:pt idx="65">
                  <c:v>25.773</c:v>
                </c:pt>
                <c:pt idx="66">
                  <c:v>25.611000000000001</c:v>
                </c:pt>
                <c:pt idx="67">
                  <c:v>24.87</c:v>
                </c:pt>
                <c:pt idx="68">
                  <c:v>24.161000000000001</c:v>
                </c:pt>
                <c:pt idx="69">
                  <c:v>23.994</c:v>
                </c:pt>
                <c:pt idx="70">
                  <c:v>23.88</c:v>
                </c:pt>
                <c:pt idx="71">
                  <c:v>23.792000000000002</c:v>
                </c:pt>
                <c:pt idx="72">
                  <c:v>22.925000000000001</c:v>
                </c:pt>
                <c:pt idx="73">
                  <c:v>22.794</c:v>
                </c:pt>
                <c:pt idx="74">
                  <c:v>22.673999999999999</c:v>
                </c:pt>
                <c:pt idx="75">
                  <c:v>22.657</c:v>
                </c:pt>
                <c:pt idx="76">
                  <c:v>22.465</c:v>
                </c:pt>
                <c:pt idx="77">
                  <c:v>22.448</c:v>
                </c:pt>
                <c:pt idx="78">
                  <c:v>22.385999999999999</c:v>
                </c:pt>
                <c:pt idx="79">
                  <c:v>22.286000000000001</c:v>
                </c:pt>
                <c:pt idx="80">
                  <c:v>22.283000000000001</c:v>
                </c:pt>
                <c:pt idx="81">
                  <c:v>22.128</c:v>
                </c:pt>
                <c:pt idx="82">
                  <c:v>21.998999999999999</c:v>
                </c:pt>
                <c:pt idx="83">
                  <c:v>21.536000000000001</c:v>
                </c:pt>
                <c:pt idx="84">
                  <c:v>21.202999999999999</c:v>
                </c:pt>
                <c:pt idx="85">
                  <c:v>21.14</c:v>
                </c:pt>
                <c:pt idx="86">
                  <c:v>20.824000000000002</c:v>
                </c:pt>
                <c:pt idx="87">
                  <c:v>20.620999999999999</c:v>
                </c:pt>
                <c:pt idx="88">
                  <c:v>20.597000000000001</c:v>
                </c:pt>
                <c:pt idx="89">
                  <c:v>20.431999999999999</c:v>
                </c:pt>
                <c:pt idx="90">
                  <c:v>20.404</c:v>
                </c:pt>
                <c:pt idx="91">
                  <c:v>20.276</c:v>
                </c:pt>
                <c:pt idx="92">
                  <c:v>20.074000000000002</c:v>
                </c:pt>
                <c:pt idx="93">
                  <c:v>19.975000000000001</c:v>
                </c:pt>
                <c:pt idx="94">
                  <c:v>19.891999999999999</c:v>
                </c:pt>
                <c:pt idx="95">
                  <c:v>19.766999999999999</c:v>
                </c:pt>
                <c:pt idx="96">
                  <c:v>19.565999999999999</c:v>
                </c:pt>
                <c:pt idx="97">
                  <c:v>19.452000000000002</c:v>
                </c:pt>
                <c:pt idx="98">
                  <c:v>19.318000000000001</c:v>
                </c:pt>
                <c:pt idx="99">
                  <c:v>19.164999999999999</c:v>
                </c:pt>
                <c:pt idx="100">
                  <c:v>19.088999999999999</c:v>
                </c:pt>
                <c:pt idx="101">
                  <c:v>19.079000000000001</c:v>
                </c:pt>
                <c:pt idx="102">
                  <c:v>18.978000000000002</c:v>
                </c:pt>
                <c:pt idx="103">
                  <c:v>18.878</c:v>
                </c:pt>
                <c:pt idx="104">
                  <c:v>18.734999999999999</c:v>
                </c:pt>
                <c:pt idx="105">
                  <c:v>18.52</c:v>
                </c:pt>
                <c:pt idx="106">
                  <c:v>18.379000000000001</c:v>
                </c:pt>
                <c:pt idx="107">
                  <c:v>18.212</c:v>
                </c:pt>
                <c:pt idx="108">
                  <c:v>18.155999999999999</c:v>
                </c:pt>
                <c:pt idx="109">
                  <c:v>17.818999999999999</c:v>
                </c:pt>
                <c:pt idx="110">
                  <c:v>17.783999999999999</c:v>
                </c:pt>
                <c:pt idx="111">
                  <c:v>17.722999999999999</c:v>
                </c:pt>
                <c:pt idx="112">
                  <c:v>17.564</c:v>
                </c:pt>
                <c:pt idx="113">
                  <c:v>17.535</c:v>
                </c:pt>
                <c:pt idx="114">
                  <c:v>17.516999999999999</c:v>
                </c:pt>
                <c:pt idx="115">
                  <c:v>17.329999999999998</c:v>
                </c:pt>
                <c:pt idx="116">
                  <c:v>17.175000000000001</c:v>
                </c:pt>
                <c:pt idx="117">
                  <c:v>17.071000000000002</c:v>
                </c:pt>
                <c:pt idx="118">
                  <c:v>16.568000000000001</c:v>
                </c:pt>
                <c:pt idx="119">
                  <c:v>16.448</c:v>
                </c:pt>
                <c:pt idx="120">
                  <c:v>16.312000000000001</c:v>
                </c:pt>
                <c:pt idx="121">
                  <c:v>16.132000000000001</c:v>
                </c:pt>
                <c:pt idx="122">
                  <c:v>16.079999999999998</c:v>
                </c:pt>
                <c:pt idx="123">
                  <c:v>15.997</c:v>
                </c:pt>
                <c:pt idx="124">
                  <c:v>15.824999999999999</c:v>
                </c:pt>
                <c:pt idx="125">
                  <c:v>15.627000000000001</c:v>
                </c:pt>
                <c:pt idx="126">
                  <c:v>15.569000000000001</c:v>
                </c:pt>
                <c:pt idx="127">
                  <c:v>15.548999999999999</c:v>
                </c:pt>
                <c:pt idx="128">
                  <c:v>15.43</c:v>
                </c:pt>
                <c:pt idx="129">
                  <c:v>15.413</c:v>
                </c:pt>
                <c:pt idx="130">
                  <c:v>15.409000000000001</c:v>
                </c:pt>
                <c:pt idx="131">
                  <c:v>15.404999999999999</c:v>
                </c:pt>
                <c:pt idx="132">
                  <c:v>15.347</c:v>
                </c:pt>
                <c:pt idx="133">
                  <c:v>15.31</c:v>
                </c:pt>
                <c:pt idx="134">
                  <c:v>15.250999999999999</c:v>
                </c:pt>
                <c:pt idx="135">
                  <c:v>15.243</c:v>
                </c:pt>
                <c:pt idx="136">
                  <c:v>15.113</c:v>
                </c:pt>
                <c:pt idx="137">
                  <c:v>15.109</c:v>
                </c:pt>
                <c:pt idx="138">
                  <c:v>15.029</c:v>
                </c:pt>
                <c:pt idx="139">
                  <c:v>15.012</c:v>
                </c:pt>
                <c:pt idx="140">
                  <c:v>14.798</c:v>
                </c:pt>
                <c:pt idx="141">
                  <c:v>14.789</c:v>
                </c:pt>
                <c:pt idx="142">
                  <c:v>14.750999999999999</c:v>
                </c:pt>
                <c:pt idx="143">
                  <c:v>14.599</c:v>
                </c:pt>
                <c:pt idx="144">
                  <c:v>14.476000000000001</c:v>
                </c:pt>
                <c:pt idx="145">
                  <c:v>14.272</c:v>
                </c:pt>
                <c:pt idx="146">
                  <c:v>14.263999999999999</c:v>
                </c:pt>
                <c:pt idx="147">
                  <c:v>14.201000000000001</c:v>
                </c:pt>
                <c:pt idx="148">
                  <c:v>14.048</c:v>
                </c:pt>
                <c:pt idx="149">
                  <c:v>13.975</c:v>
                </c:pt>
                <c:pt idx="150">
                  <c:v>13.943</c:v>
                </c:pt>
                <c:pt idx="151">
                  <c:v>13.911</c:v>
                </c:pt>
                <c:pt idx="152">
                  <c:v>13.847</c:v>
                </c:pt>
                <c:pt idx="153">
                  <c:v>13.741</c:v>
                </c:pt>
                <c:pt idx="154">
                  <c:v>13.651999999999999</c:v>
                </c:pt>
                <c:pt idx="155">
                  <c:v>13.568</c:v>
                </c:pt>
                <c:pt idx="156">
                  <c:v>13.413</c:v>
                </c:pt>
                <c:pt idx="157">
                  <c:v>13.236000000000001</c:v>
                </c:pt>
                <c:pt idx="158">
                  <c:v>13.231</c:v>
                </c:pt>
                <c:pt idx="159">
                  <c:v>13.202</c:v>
                </c:pt>
                <c:pt idx="160">
                  <c:v>13.183</c:v>
                </c:pt>
                <c:pt idx="161">
                  <c:v>13.1</c:v>
                </c:pt>
                <c:pt idx="162">
                  <c:v>13.096</c:v>
                </c:pt>
                <c:pt idx="163">
                  <c:v>13.090999999999999</c:v>
                </c:pt>
                <c:pt idx="164">
                  <c:v>13.081</c:v>
                </c:pt>
                <c:pt idx="165">
                  <c:v>13.076000000000001</c:v>
                </c:pt>
                <c:pt idx="166">
                  <c:v>13.003</c:v>
                </c:pt>
                <c:pt idx="167">
                  <c:v>12.944000000000001</c:v>
                </c:pt>
                <c:pt idx="168">
                  <c:v>12.914</c:v>
                </c:pt>
                <c:pt idx="169">
                  <c:v>12.909000000000001</c:v>
                </c:pt>
                <c:pt idx="170">
                  <c:v>12.875</c:v>
                </c:pt>
                <c:pt idx="171">
                  <c:v>12.83</c:v>
                </c:pt>
                <c:pt idx="172">
                  <c:v>12.750999999999999</c:v>
                </c:pt>
                <c:pt idx="173">
                  <c:v>12.478</c:v>
                </c:pt>
                <c:pt idx="174">
                  <c:v>12.412000000000001</c:v>
                </c:pt>
                <c:pt idx="175">
                  <c:v>12.401</c:v>
                </c:pt>
                <c:pt idx="176">
                  <c:v>12.147</c:v>
                </c:pt>
                <c:pt idx="177">
                  <c:v>12.125999999999999</c:v>
                </c:pt>
                <c:pt idx="178">
                  <c:v>12.047000000000001</c:v>
                </c:pt>
                <c:pt idx="179">
                  <c:v>12.037000000000001</c:v>
                </c:pt>
                <c:pt idx="180">
                  <c:v>12.005000000000001</c:v>
                </c:pt>
                <c:pt idx="181">
                  <c:v>11.994</c:v>
                </c:pt>
                <c:pt idx="182">
                  <c:v>11.978</c:v>
                </c:pt>
                <c:pt idx="183">
                  <c:v>11.834</c:v>
                </c:pt>
                <c:pt idx="184">
                  <c:v>11.78</c:v>
                </c:pt>
                <c:pt idx="185">
                  <c:v>11.757999999999999</c:v>
                </c:pt>
                <c:pt idx="186">
                  <c:v>11.672000000000001</c:v>
                </c:pt>
                <c:pt idx="187">
                  <c:v>11.654999999999999</c:v>
                </c:pt>
                <c:pt idx="188">
                  <c:v>11.611000000000001</c:v>
                </c:pt>
                <c:pt idx="189">
                  <c:v>11.567</c:v>
                </c:pt>
                <c:pt idx="190">
                  <c:v>11.555999999999999</c:v>
                </c:pt>
                <c:pt idx="191">
                  <c:v>11.507</c:v>
                </c:pt>
                <c:pt idx="192">
                  <c:v>11.484999999999999</c:v>
                </c:pt>
                <c:pt idx="193">
                  <c:v>11.451000000000001</c:v>
                </c:pt>
                <c:pt idx="194">
                  <c:v>11.407</c:v>
                </c:pt>
                <c:pt idx="195">
                  <c:v>11.379</c:v>
                </c:pt>
                <c:pt idx="196">
                  <c:v>11.278</c:v>
                </c:pt>
                <c:pt idx="197">
                  <c:v>11.198</c:v>
                </c:pt>
                <c:pt idx="198">
                  <c:v>11.17</c:v>
                </c:pt>
                <c:pt idx="199">
                  <c:v>11.164</c:v>
                </c:pt>
                <c:pt idx="200">
                  <c:v>11.157999999999999</c:v>
                </c:pt>
                <c:pt idx="201">
                  <c:v>11.009</c:v>
                </c:pt>
                <c:pt idx="202">
                  <c:v>10.904999999999999</c:v>
                </c:pt>
                <c:pt idx="203">
                  <c:v>10.823</c:v>
                </c:pt>
                <c:pt idx="204">
                  <c:v>10.817</c:v>
                </c:pt>
                <c:pt idx="205">
                  <c:v>10.805</c:v>
                </c:pt>
                <c:pt idx="206">
                  <c:v>10.698</c:v>
                </c:pt>
                <c:pt idx="207">
                  <c:v>10.657</c:v>
                </c:pt>
                <c:pt idx="208">
                  <c:v>10.645</c:v>
                </c:pt>
                <c:pt idx="209">
                  <c:v>10.597</c:v>
                </c:pt>
                <c:pt idx="210">
                  <c:v>10.5</c:v>
                </c:pt>
                <c:pt idx="211">
                  <c:v>10.476000000000001</c:v>
                </c:pt>
                <c:pt idx="212">
                  <c:v>10.420999999999999</c:v>
                </c:pt>
                <c:pt idx="213">
                  <c:v>10.329000000000001</c:v>
                </c:pt>
                <c:pt idx="214">
                  <c:v>10.205</c:v>
                </c:pt>
                <c:pt idx="215">
                  <c:v>10.192</c:v>
                </c:pt>
                <c:pt idx="216">
                  <c:v>10.173999999999999</c:v>
                </c:pt>
                <c:pt idx="217">
                  <c:v>10.124000000000001</c:v>
                </c:pt>
                <c:pt idx="218">
                  <c:v>10.01</c:v>
                </c:pt>
                <c:pt idx="219">
                  <c:v>10.003</c:v>
                </c:pt>
                <c:pt idx="220">
                  <c:v>9.984</c:v>
                </c:pt>
                <c:pt idx="221">
                  <c:v>9.9649999999999999</c:v>
                </c:pt>
                <c:pt idx="222">
                  <c:v>9.9459999999999997</c:v>
                </c:pt>
                <c:pt idx="223">
                  <c:v>9.907</c:v>
                </c:pt>
                <c:pt idx="224">
                  <c:v>9.8819999999999997</c:v>
                </c:pt>
                <c:pt idx="225">
                  <c:v>9.843</c:v>
                </c:pt>
                <c:pt idx="226">
                  <c:v>9.8109999999999999</c:v>
                </c:pt>
                <c:pt idx="227">
                  <c:v>9.7449999999999992</c:v>
                </c:pt>
                <c:pt idx="228">
                  <c:v>9.7390000000000008</c:v>
                </c:pt>
                <c:pt idx="229">
                  <c:v>9.7260000000000009</c:v>
                </c:pt>
                <c:pt idx="230">
                  <c:v>9.6929999999999996</c:v>
                </c:pt>
                <c:pt idx="231">
                  <c:v>9.5809999999999995</c:v>
                </c:pt>
                <c:pt idx="232">
                  <c:v>9.5009999999999994</c:v>
                </c:pt>
                <c:pt idx="233">
                  <c:v>9.4939999999999998</c:v>
                </c:pt>
                <c:pt idx="234">
                  <c:v>9.3520000000000003</c:v>
                </c:pt>
                <c:pt idx="235">
                  <c:v>9.3379999999999992</c:v>
                </c:pt>
                <c:pt idx="236">
                  <c:v>9.3109999999999999</c:v>
                </c:pt>
                <c:pt idx="237">
                  <c:v>9.298</c:v>
                </c:pt>
                <c:pt idx="238">
                  <c:v>9.2910000000000004</c:v>
                </c:pt>
                <c:pt idx="239">
                  <c:v>9.2360000000000007</c:v>
                </c:pt>
                <c:pt idx="240">
                  <c:v>9.2010000000000005</c:v>
                </c:pt>
                <c:pt idx="241">
                  <c:v>9.1940000000000008</c:v>
                </c:pt>
                <c:pt idx="242">
                  <c:v>9.0549999999999997</c:v>
                </c:pt>
                <c:pt idx="243">
                  <c:v>9.0340000000000007</c:v>
                </c:pt>
                <c:pt idx="244">
                  <c:v>9.0120000000000005</c:v>
                </c:pt>
                <c:pt idx="245">
                  <c:v>9.0050000000000008</c:v>
                </c:pt>
                <c:pt idx="246">
                  <c:v>8.9559999999999995</c:v>
                </c:pt>
                <c:pt idx="247">
                  <c:v>8.9489999999999998</c:v>
                </c:pt>
                <c:pt idx="248">
                  <c:v>8.9269999999999996</c:v>
                </c:pt>
                <c:pt idx="249">
                  <c:v>8.9060000000000006</c:v>
                </c:pt>
                <c:pt idx="250">
                  <c:v>8.8770000000000007</c:v>
                </c:pt>
                <c:pt idx="251">
                  <c:v>8.827</c:v>
                </c:pt>
                <c:pt idx="252">
                  <c:v>8.82</c:v>
                </c:pt>
                <c:pt idx="253">
                  <c:v>8.7469999999999999</c:v>
                </c:pt>
                <c:pt idx="254">
                  <c:v>8.74</c:v>
                </c:pt>
                <c:pt idx="255">
                  <c:v>8.6370000000000005</c:v>
                </c:pt>
                <c:pt idx="256">
                  <c:v>8.5779999999999994</c:v>
                </c:pt>
                <c:pt idx="257">
                  <c:v>8.5709999999999997</c:v>
                </c:pt>
                <c:pt idx="258">
                  <c:v>8.5630000000000006</c:v>
                </c:pt>
                <c:pt idx="259">
                  <c:v>8.5559999999999992</c:v>
                </c:pt>
                <c:pt idx="260">
                  <c:v>8.548</c:v>
                </c:pt>
                <c:pt idx="261">
                  <c:v>8.5259999999999998</c:v>
                </c:pt>
                <c:pt idx="262">
                  <c:v>8.5039999999999996</c:v>
                </c:pt>
                <c:pt idx="263">
                  <c:v>8.3450000000000006</c:v>
                </c:pt>
                <c:pt idx="264">
                  <c:v>8.1829999999999998</c:v>
                </c:pt>
                <c:pt idx="265">
                  <c:v>8.1359999999999992</c:v>
                </c:pt>
                <c:pt idx="266">
                  <c:v>8.1129999999999995</c:v>
                </c:pt>
                <c:pt idx="267">
                  <c:v>8.0969999999999995</c:v>
                </c:pt>
                <c:pt idx="268">
                  <c:v>8.0739999999999998</c:v>
                </c:pt>
                <c:pt idx="269">
                  <c:v>8.0660000000000007</c:v>
                </c:pt>
                <c:pt idx="270">
                  <c:v>8.0419999999999998</c:v>
                </c:pt>
                <c:pt idx="271">
                  <c:v>8.0340000000000007</c:v>
                </c:pt>
                <c:pt idx="272">
                  <c:v>8.0259999999999998</c:v>
                </c:pt>
                <c:pt idx="273">
                  <c:v>8.01</c:v>
                </c:pt>
                <c:pt idx="274">
                  <c:v>7.9619999999999997</c:v>
                </c:pt>
                <c:pt idx="275">
                  <c:v>7.93</c:v>
                </c:pt>
                <c:pt idx="276">
                  <c:v>7.9139999999999997</c:v>
                </c:pt>
                <c:pt idx="277">
                  <c:v>7.9059999999999997</c:v>
                </c:pt>
                <c:pt idx="278">
                  <c:v>7.8979999999999997</c:v>
                </c:pt>
                <c:pt idx="279">
                  <c:v>7.8659999999999997</c:v>
                </c:pt>
                <c:pt idx="280">
                  <c:v>7.8579999999999997</c:v>
                </c:pt>
                <c:pt idx="281">
                  <c:v>7.8250000000000002</c:v>
                </c:pt>
                <c:pt idx="282">
                  <c:v>7.8170000000000002</c:v>
                </c:pt>
                <c:pt idx="283">
                  <c:v>7.7930000000000001</c:v>
                </c:pt>
                <c:pt idx="284">
                  <c:v>7.7839999999999998</c:v>
                </c:pt>
                <c:pt idx="285">
                  <c:v>7.7679999999999998</c:v>
                </c:pt>
                <c:pt idx="286">
                  <c:v>7.7519999999999998</c:v>
                </c:pt>
                <c:pt idx="287">
                  <c:v>7.7350000000000003</c:v>
                </c:pt>
                <c:pt idx="288">
                  <c:v>7.7270000000000003</c:v>
                </c:pt>
                <c:pt idx="289">
                  <c:v>7.7110000000000003</c:v>
                </c:pt>
                <c:pt idx="290">
                  <c:v>7.694</c:v>
                </c:pt>
                <c:pt idx="291">
                  <c:v>7.6859999999999999</c:v>
                </c:pt>
                <c:pt idx="292">
                  <c:v>7.6609999999999996</c:v>
                </c:pt>
                <c:pt idx="293">
                  <c:v>7.577</c:v>
                </c:pt>
                <c:pt idx="294">
                  <c:v>7.56</c:v>
                </c:pt>
                <c:pt idx="295">
                  <c:v>7.5439999999999996</c:v>
                </c:pt>
                <c:pt idx="296">
                  <c:v>7.5010000000000003</c:v>
                </c:pt>
                <c:pt idx="297">
                  <c:v>7.4669999999999996</c:v>
                </c:pt>
                <c:pt idx="298">
                  <c:v>7.4589999999999996</c:v>
                </c:pt>
                <c:pt idx="299">
                  <c:v>7.4249999999999998</c:v>
                </c:pt>
                <c:pt idx="300">
                  <c:v>7.407</c:v>
                </c:pt>
                <c:pt idx="301">
                  <c:v>7.399</c:v>
                </c:pt>
                <c:pt idx="302">
                  <c:v>7.39</c:v>
                </c:pt>
                <c:pt idx="303">
                  <c:v>7.3639999999999999</c:v>
                </c:pt>
                <c:pt idx="304">
                  <c:v>7.3470000000000004</c:v>
                </c:pt>
                <c:pt idx="305">
                  <c:v>7.3209999999999997</c:v>
                </c:pt>
                <c:pt idx="306">
                  <c:v>7.2949999999999999</c:v>
                </c:pt>
                <c:pt idx="307">
                  <c:v>7.2859999999999996</c:v>
                </c:pt>
                <c:pt idx="308">
                  <c:v>7.26</c:v>
                </c:pt>
                <c:pt idx="309">
                  <c:v>7.2069999999999999</c:v>
                </c:pt>
                <c:pt idx="310">
                  <c:v>7.1630000000000003</c:v>
                </c:pt>
                <c:pt idx="311">
                  <c:v>7.1539999999999999</c:v>
                </c:pt>
                <c:pt idx="312">
                  <c:v>7.1269999999999998</c:v>
                </c:pt>
                <c:pt idx="313">
                  <c:v>7.109</c:v>
                </c:pt>
                <c:pt idx="314">
                  <c:v>7.0730000000000004</c:v>
                </c:pt>
                <c:pt idx="315">
                  <c:v>7.01</c:v>
                </c:pt>
                <c:pt idx="316">
                  <c:v>7.0010000000000003</c:v>
                </c:pt>
                <c:pt idx="317">
                  <c:v>6.992</c:v>
                </c:pt>
                <c:pt idx="318">
                  <c:v>6.9829999999999997</c:v>
                </c:pt>
                <c:pt idx="319">
                  <c:v>6.9550000000000001</c:v>
                </c:pt>
                <c:pt idx="320">
                  <c:v>6.9189999999999996</c:v>
                </c:pt>
                <c:pt idx="321">
                  <c:v>6.8719999999999999</c:v>
                </c:pt>
                <c:pt idx="322">
                  <c:v>6.8630000000000004</c:v>
                </c:pt>
                <c:pt idx="323">
                  <c:v>6.8540000000000001</c:v>
                </c:pt>
                <c:pt idx="324">
                  <c:v>6.7789999999999999</c:v>
                </c:pt>
                <c:pt idx="325">
                  <c:v>6.77</c:v>
                </c:pt>
                <c:pt idx="326">
                  <c:v>6.7130000000000001</c:v>
                </c:pt>
                <c:pt idx="327">
                  <c:v>6.694</c:v>
                </c:pt>
                <c:pt idx="328">
                  <c:v>6.6660000000000004</c:v>
                </c:pt>
                <c:pt idx="329">
                  <c:v>6.6459999999999999</c:v>
                </c:pt>
                <c:pt idx="330">
                  <c:v>6.6269999999999998</c:v>
                </c:pt>
                <c:pt idx="331">
                  <c:v>6.6180000000000003</c:v>
                </c:pt>
                <c:pt idx="332">
                  <c:v>6.6079999999999997</c:v>
                </c:pt>
                <c:pt idx="333">
                  <c:v>6.5890000000000004</c:v>
                </c:pt>
                <c:pt idx="334">
                  <c:v>6.5789999999999997</c:v>
                </c:pt>
                <c:pt idx="335">
                  <c:v>6.56</c:v>
                </c:pt>
                <c:pt idx="336">
                  <c:v>6.54</c:v>
                </c:pt>
                <c:pt idx="337">
                  <c:v>6.53</c:v>
                </c:pt>
                <c:pt idx="338">
                  <c:v>6.4619999999999997</c:v>
                </c:pt>
                <c:pt idx="339">
                  <c:v>6.4420000000000002</c:v>
                </c:pt>
                <c:pt idx="340">
                  <c:v>6.4320000000000004</c:v>
                </c:pt>
                <c:pt idx="341">
                  <c:v>6.3929999999999998</c:v>
                </c:pt>
                <c:pt idx="342">
                  <c:v>6.383</c:v>
                </c:pt>
                <c:pt idx="343">
                  <c:v>6.3630000000000004</c:v>
                </c:pt>
                <c:pt idx="344">
                  <c:v>6.3529999999999998</c:v>
                </c:pt>
                <c:pt idx="345">
                  <c:v>6.3330000000000002</c:v>
                </c:pt>
                <c:pt idx="346">
                  <c:v>6.282</c:v>
                </c:pt>
                <c:pt idx="347">
                  <c:v>6.2720000000000002</c:v>
                </c:pt>
                <c:pt idx="348">
                  <c:v>6.2619999999999996</c:v>
                </c:pt>
                <c:pt idx="349">
                  <c:v>6.2309999999999999</c:v>
                </c:pt>
                <c:pt idx="350">
                  <c:v>6.2210000000000001</c:v>
                </c:pt>
                <c:pt idx="351">
                  <c:v>6.2110000000000003</c:v>
                </c:pt>
                <c:pt idx="352">
                  <c:v>6.2</c:v>
                </c:pt>
                <c:pt idx="353">
                  <c:v>6.17</c:v>
                </c:pt>
                <c:pt idx="354">
                  <c:v>6.149</c:v>
                </c:pt>
                <c:pt idx="355">
                  <c:v>6.1180000000000003</c:v>
                </c:pt>
                <c:pt idx="356">
                  <c:v>6.1070000000000002</c:v>
                </c:pt>
                <c:pt idx="357">
                  <c:v>6.0970000000000004</c:v>
                </c:pt>
                <c:pt idx="358">
                  <c:v>6.0439999999999996</c:v>
                </c:pt>
                <c:pt idx="359">
                  <c:v>6.0229999999999997</c:v>
                </c:pt>
                <c:pt idx="360">
                  <c:v>6.0129999999999999</c:v>
                </c:pt>
                <c:pt idx="361">
                  <c:v>6.0019999999999998</c:v>
                </c:pt>
                <c:pt idx="362">
                  <c:v>5.992</c:v>
                </c:pt>
                <c:pt idx="363">
                  <c:v>5.9809999999999999</c:v>
                </c:pt>
                <c:pt idx="364">
                  <c:v>5.96</c:v>
                </c:pt>
                <c:pt idx="365">
                  <c:v>5.9489999999999998</c:v>
                </c:pt>
                <c:pt idx="366">
                  <c:v>5.9059999999999997</c:v>
                </c:pt>
                <c:pt idx="367">
                  <c:v>5.8739999999999997</c:v>
                </c:pt>
                <c:pt idx="368">
                  <c:v>5.8630000000000004</c:v>
                </c:pt>
                <c:pt idx="369">
                  <c:v>5.8520000000000003</c:v>
                </c:pt>
                <c:pt idx="370">
                  <c:v>5.8410000000000002</c:v>
                </c:pt>
                <c:pt idx="371">
                  <c:v>5.7859999999999996</c:v>
                </c:pt>
                <c:pt idx="372">
                  <c:v>5.7640000000000002</c:v>
                </c:pt>
                <c:pt idx="373">
                  <c:v>5.7530000000000001</c:v>
                </c:pt>
                <c:pt idx="374">
                  <c:v>5.742</c:v>
                </c:pt>
                <c:pt idx="375">
                  <c:v>5.6980000000000004</c:v>
                </c:pt>
                <c:pt idx="376">
                  <c:v>5.6749999999999998</c:v>
                </c:pt>
                <c:pt idx="377">
                  <c:v>5.6529999999999996</c:v>
                </c:pt>
                <c:pt idx="378">
                  <c:v>5.63</c:v>
                </c:pt>
                <c:pt idx="379">
                  <c:v>5.585</c:v>
                </c:pt>
                <c:pt idx="380">
                  <c:v>5.55</c:v>
                </c:pt>
                <c:pt idx="381">
                  <c:v>5.4809999999999999</c:v>
                </c:pt>
                <c:pt idx="382">
                  <c:v>5.399</c:v>
                </c:pt>
                <c:pt idx="383">
                  <c:v>5.3869999999999996</c:v>
                </c:pt>
                <c:pt idx="384">
                  <c:v>5.3639999999999999</c:v>
                </c:pt>
                <c:pt idx="385">
                  <c:v>5.3520000000000003</c:v>
                </c:pt>
                <c:pt idx="386">
                  <c:v>5.3040000000000003</c:v>
                </c:pt>
                <c:pt idx="387">
                  <c:v>5.2919999999999998</c:v>
                </c:pt>
                <c:pt idx="388">
                  <c:v>5.28</c:v>
                </c:pt>
                <c:pt idx="389">
                  <c:v>5.2439999999999998</c:v>
                </c:pt>
                <c:pt idx="390">
                  <c:v>5.2320000000000002</c:v>
                </c:pt>
                <c:pt idx="391">
                  <c:v>5.2190000000000003</c:v>
                </c:pt>
                <c:pt idx="392">
                  <c:v>5.2069999999999999</c:v>
                </c:pt>
                <c:pt idx="393">
                  <c:v>5.1829999999999998</c:v>
                </c:pt>
                <c:pt idx="394">
                  <c:v>5.1459999999999999</c:v>
                </c:pt>
                <c:pt idx="395">
                  <c:v>5.133</c:v>
                </c:pt>
                <c:pt idx="396">
                  <c:v>5.1210000000000004</c:v>
                </c:pt>
                <c:pt idx="397">
                  <c:v>5.1079999999999997</c:v>
                </c:pt>
                <c:pt idx="398">
                  <c:v>5.0830000000000002</c:v>
                </c:pt>
                <c:pt idx="399">
                  <c:v>5.0579999999999998</c:v>
                </c:pt>
                <c:pt idx="400">
                  <c:v>5.0460000000000003</c:v>
                </c:pt>
                <c:pt idx="401">
                  <c:v>5.0330000000000004</c:v>
                </c:pt>
                <c:pt idx="402">
                  <c:v>5.008</c:v>
                </c:pt>
                <c:pt idx="403">
                  <c:v>4.9950000000000001</c:v>
                </c:pt>
                <c:pt idx="404">
                  <c:v>4.9820000000000002</c:v>
                </c:pt>
                <c:pt idx="405">
                  <c:v>4.9569999999999999</c:v>
                </c:pt>
                <c:pt idx="406">
                  <c:v>4.944</c:v>
                </c:pt>
                <c:pt idx="407">
                  <c:v>4.931</c:v>
                </c:pt>
                <c:pt idx="408">
                  <c:v>4.9180000000000001</c:v>
                </c:pt>
                <c:pt idx="409">
                  <c:v>4.9050000000000002</c:v>
                </c:pt>
                <c:pt idx="410">
                  <c:v>4.8789999999999996</c:v>
                </c:pt>
                <c:pt idx="411">
                  <c:v>4.8659999999999997</c:v>
                </c:pt>
                <c:pt idx="412">
                  <c:v>4.8529999999999998</c:v>
                </c:pt>
                <c:pt idx="413">
                  <c:v>4.84</c:v>
                </c:pt>
                <c:pt idx="414">
                  <c:v>4.8129999999999997</c:v>
                </c:pt>
                <c:pt idx="415">
                  <c:v>4.8</c:v>
                </c:pt>
                <c:pt idx="416">
                  <c:v>4.7869999999999999</c:v>
                </c:pt>
                <c:pt idx="417">
                  <c:v>4.7729999999999997</c:v>
                </c:pt>
                <c:pt idx="418">
                  <c:v>4.7329999999999997</c:v>
                </c:pt>
                <c:pt idx="419">
                  <c:v>4.72</c:v>
                </c:pt>
                <c:pt idx="420">
                  <c:v>4.7060000000000004</c:v>
                </c:pt>
                <c:pt idx="421">
                  <c:v>4.6929999999999996</c:v>
                </c:pt>
                <c:pt idx="422">
                  <c:v>4.6790000000000003</c:v>
                </c:pt>
                <c:pt idx="423">
                  <c:v>4.6660000000000004</c:v>
                </c:pt>
                <c:pt idx="424">
                  <c:v>4.6520000000000001</c:v>
                </c:pt>
                <c:pt idx="425">
                  <c:v>4.6239999999999997</c:v>
                </c:pt>
                <c:pt idx="426">
                  <c:v>4.5970000000000004</c:v>
                </c:pt>
                <c:pt idx="427">
                  <c:v>4.5830000000000002</c:v>
                </c:pt>
                <c:pt idx="428">
                  <c:v>4.569</c:v>
                </c:pt>
                <c:pt idx="429">
                  <c:v>4.5549999999999997</c:v>
                </c:pt>
                <c:pt idx="430">
                  <c:v>4.5410000000000004</c:v>
                </c:pt>
                <c:pt idx="431">
                  <c:v>4.5129999999999999</c:v>
                </c:pt>
                <c:pt idx="432">
                  <c:v>4.4989999999999997</c:v>
                </c:pt>
                <c:pt idx="433">
                  <c:v>4.4850000000000003</c:v>
                </c:pt>
                <c:pt idx="434">
                  <c:v>4.4710000000000001</c:v>
                </c:pt>
                <c:pt idx="435">
                  <c:v>4.4420000000000002</c:v>
                </c:pt>
                <c:pt idx="436">
                  <c:v>4.4279999999999999</c:v>
                </c:pt>
                <c:pt idx="437">
                  <c:v>4.4130000000000003</c:v>
                </c:pt>
                <c:pt idx="438">
                  <c:v>4.399</c:v>
                </c:pt>
                <c:pt idx="439">
                  <c:v>4.3840000000000003</c:v>
                </c:pt>
                <c:pt idx="440">
                  <c:v>4.37</c:v>
                </c:pt>
                <c:pt idx="441">
                  <c:v>4.3550000000000004</c:v>
                </c:pt>
                <c:pt idx="442">
                  <c:v>4.3259999999999996</c:v>
                </c:pt>
                <c:pt idx="443">
                  <c:v>4.3109999999999999</c:v>
                </c:pt>
                <c:pt idx="444">
                  <c:v>4.2960000000000003</c:v>
                </c:pt>
                <c:pt idx="445">
                  <c:v>4.2809999999999997</c:v>
                </c:pt>
                <c:pt idx="446">
                  <c:v>4.2670000000000003</c:v>
                </c:pt>
                <c:pt idx="447">
                  <c:v>4.2519999999999998</c:v>
                </c:pt>
                <c:pt idx="448">
                  <c:v>4.2220000000000004</c:v>
                </c:pt>
                <c:pt idx="449">
                  <c:v>4.2060000000000004</c:v>
                </c:pt>
                <c:pt idx="450">
                  <c:v>4.1609999999999996</c:v>
                </c:pt>
                <c:pt idx="451">
                  <c:v>4.1449999999999996</c:v>
                </c:pt>
                <c:pt idx="452">
                  <c:v>4.1150000000000002</c:v>
                </c:pt>
                <c:pt idx="453">
                  <c:v>4.0990000000000002</c:v>
                </c:pt>
                <c:pt idx="454">
                  <c:v>4.0839999999999996</c:v>
                </c:pt>
                <c:pt idx="455">
                  <c:v>4.0519999999999996</c:v>
                </c:pt>
                <c:pt idx="456">
                  <c:v>4.0369999999999999</c:v>
                </c:pt>
                <c:pt idx="457">
                  <c:v>4.0049999999999999</c:v>
                </c:pt>
                <c:pt idx="458">
                  <c:v>3.9889999999999999</c:v>
                </c:pt>
                <c:pt idx="459">
                  <c:v>3.9569999999999999</c:v>
                </c:pt>
                <c:pt idx="460">
                  <c:v>3.9249999999999998</c:v>
                </c:pt>
                <c:pt idx="461">
                  <c:v>3.9079999999999999</c:v>
                </c:pt>
                <c:pt idx="462">
                  <c:v>3.8759999999999999</c:v>
                </c:pt>
                <c:pt idx="463">
                  <c:v>3.859</c:v>
                </c:pt>
                <c:pt idx="464">
                  <c:v>3.843</c:v>
                </c:pt>
                <c:pt idx="465">
                  <c:v>3.8260000000000001</c:v>
                </c:pt>
                <c:pt idx="466">
                  <c:v>3.8090000000000002</c:v>
                </c:pt>
                <c:pt idx="467">
                  <c:v>3.7930000000000001</c:v>
                </c:pt>
                <c:pt idx="468">
                  <c:v>3.7589999999999999</c:v>
                </c:pt>
                <c:pt idx="469">
                  <c:v>3.742</c:v>
                </c:pt>
                <c:pt idx="470">
                  <c:v>3.7250000000000001</c:v>
                </c:pt>
                <c:pt idx="471">
                  <c:v>3.7080000000000002</c:v>
                </c:pt>
                <c:pt idx="472">
                  <c:v>3.6909999999999998</c:v>
                </c:pt>
                <c:pt idx="473">
                  <c:v>3.673</c:v>
                </c:pt>
                <c:pt idx="474">
                  <c:v>3.6379999999999999</c:v>
                </c:pt>
                <c:pt idx="475">
                  <c:v>3.621</c:v>
                </c:pt>
                <c:pt idx="476">
                  <c:v>3.6030000000000002</c:v>
                </c:pt>
                <c:pt idx="477">
                  <c:v>3.5859999999999999</c:v>
                </c:pt>
                <c:pt idx="478">
                  <c:v>3.5680000000000001</c:v>
                </c:pt>
                <c:pt idx="479">
                  <c:v>3.55</c:v>
                </c:pt>
                <c:pt idx="480">
                  <c:v>3.532</c:v>
                </c:pt>
                <c:pt idx="481">
                  <c:v>3.5139999999999998</c:v>
                </c:pt>
                <c:pt idx="482">
                  <c:v>3.496</c:v>
                </c:pt>
                <c:pt idx="483">
                  <c:v>3.4769999999999999</c:v>
                </c:pt>
                <c:pt idx="484">
                  <c:v>3.4590000000000001</c:v>
                </c:pt>
                <c:pt idx="485">
                  <c:v>3.4409999999999998</c:v>
                </c:pt>
                <c:pt idx="486">
                  <c:v>3.4220000000000002</c:v>
                </c:pt>
                <c:pt idx="487">
                  <c:v>3.403</c:v>
                </c:pt>
                <c:pt idx="488">
                  <c:v>3.3849999999999998</c:v>
                </c:pt>
                <c:pt idx="489">
                  <c:v>3.3660000000000001</c:v>
                </c:pt>
                <c:pt idx="490">
                  <c:v>3.347</c:v>
                </c:pt>
                <c:pt idx="491">
                  <c:v>3.3279999999999998</c:v>
                </c:pt>
                <c:pt idx="492">
                  <c:v>3.3090000000000002</c:v>
                </c:pt>
                <c:pt idx="493">
                  <c:v>3.2890000000000001</c:v>
                </c:pt>
                <c:pt idx="494">
                  <c:v>3.27</c:v>
                </c:pt>
                <c:pt idx="495">
                  <c:v>3.25</c:v>
                </c:pt>
                <c:pt idx="496">
                  <c:v>3.2309999999999999</c:v>
                </c:pt>
                <c:pt idx="497">
                  <c:v>3.2109999999999999</c:v>
                </c:pt>
                <c:pt idx="498">
                  <c:v>3.1909999999999998</c:v>
                </c:pt>
                <c:pt idx="499">
                  <c:v>3.1509999999999998</c:v>
                </c:pt>
                <c:pt idx="500">
                  <c:v>3.1309999999999998</c:v>
                </c:pt>
                <c:pt idx="501">
                  <c:v>3.11</c:v>
                </c:pt>
                <c:pt idx="502">
                  <c:v>3.09</c:v>
                </c:pt>
                <c:pt idx="503">
                  <c:v>3.069</c:v>
                </c:pt>
                <c:pt idx="504">
                  <c:v>3.048</c:v>
                </c:pt>
                <c:pt idx="505">
                  <c:v>3.0270000000000001</c:v>
                </c:pt>
                <c:pt idx="506">
                  <c:v>3.0059999999999998</c:v>
                </c:pt>
                <c:pt idx="507">
                  <c:v>2.9849999999999999</c:v>
                </c:pt>
                <c:pt idx="508">
                  <c:v>2.9420000000000002</c:v>
                </c:pt>
                <c:pt idx="509">
                  <c:v>2.92</c:v>
                </c:pt>
                <c:pt idx="510">
                  <c:v>2.8980000000000001</c:v>
                </c:pt>
                <c:pt idx="511">
                  <c:v>2.8540000000000001</c:v>
                </c:pt>
                <c:pt idx="512">
                  <c:v>2.8319999999999999</c:v>
                </c:pt>
                <c:pt idx="513">
                  <c:v>2.8090000000000002</c:v>
                </c:pt>
                <c:pt idx="514">
                  <c:v>2.786</c:v>
                </c:pt>
                <c:pt idx="515">
                  <c:v>2.7629999999999999</c:v>
                </c:pt>
                <c:pt idx="516">
                  <c:v>2.74</c:v>
                </c:pt>
                <c:pt idx="517">
                  <c:v>2.7170000000000001</c:v>
                </c:pt>
                <c:pt idx="518">
                  <c:v>2.6930000000000001</c:v>
                </c:pt>
                <c:pt idx="519">
                  <c:v>2.67</c:v>
                </c:pt>
                <c:pt idx="520">
                  <c:v>2.6459999999999999</c:v>
                </c:pt>
                <c:pt idx="521">
                  <c:v>2.6219999999999999</c:v>
                </c:pt>
                <c:pt idx="522">
                  <c:v>2.597</c:v>
                </c:pt>
                <c:pt idx="523">
                  <c:v>2.573</c:v>
                </c:pt>
                <c:pt idx="524">
                  <c:v>2.548</c:v>
                </c:pt>
                <c:pt idx="525">
                  <c:v>2.5230000000000001</c:v>
                </c:pt>
                <c:pt idx="526">
                  <c:v>2.4969999999999999</c:v>
                </c:pt>
                <c:pt idx="527">
                  <c:v>2.472</c:v>
                </c:pt>
                <c:pt idx="528">
                  <c:v>2.4460000000000002</c:v>
                </c:pt>
                <c:pt idx="529">
                  <c:v>2.42</c:v>
                </c:pt>
                <c:pt idx="530">
                  <c:v>2.3929999999999998</c:v>
                </c:pt>
                <c:pt idx="531">
                  <c:v>2.3660000000000001</c:v>
                </c:pt>
                <c:pt idx="532">
                  <c:v>2.339</c:v>
                </c:pt>
                <c:pt idx="533">
                  <c:v>2.3119999999999998</c:v>
                </c:pt>
                <c:pt idx="534">
                  <c:v>2.2839999999999998</c:v>
                </c:pt>
                <c:pt idx="535">
                  <c:v>2.2559999999999998</c:v>
                </c:pt>
                <c:pt idx="536">
                  <c:v>2.2280000000000002</c:v>
                </c:pt>
                <c:pt idx="537">
                  <c:v>2.1989999999999998</c:v>
                </c:pt>
                <c:pt idx="538">
                  <c:v>2.17</c:v>
                </c:pt>
                <c:pt idx="539">
                  <c:v>2.14</c:v>
                </c:pt>
                <c:pt idx="540">
                  <c:v>2.1110000000000002</c:v>
                </c:pt>
                <c:pt idx="541">
                  <c:v>2.08</c:v>
                </c:pt>
                <c:pt idx="542">
                  <c:v>2.0489999999999999</c:v>
                </c:pt>
                <c:pt idx="543">
                  <c:v>2.0179999999999998</c:v>
                </c:pt>
                <c:pt idx="544">
                  <c:v>1.986</c:v>
                </c:pt>
                <c:pt idx="545">
                  <c:v>1.954</c:v>
                </c:pt>
                <c:pt idx="546">
                  <c:v>1.921</c:v>
                </c:pt>
                <c:pt idx="547">
                  <c:v>1.8879999999999999</c:v>
                </c:pt>
                <c:pt idx="548">
                  <c:v>1.8540000000000001</c:v>
                </c:pt>
                <c:pt idx="549">
                  <c:v>1.819</c:v>
                </c:pt>
                <c:pt idx="550">
                  <c:v>1.784</c:v>
                </c:pt>
                <c:pt idx="551">
                  <c:v>1.748</c:v>
                </c:pt>
                <c:pt idx="552">
                  <c:v>1.7110000000000001</c:v>
                </c:pt>
                <c:pt idx="553">
                  <c:v>1.673</c:v>
                </c:pt>
                <c:pt idx="554">
                  <c:v>1.673</c:v>
                </c:pt>
                <c:pt idx="555">
                  <c:v>1.673</c:v>
                </c:pt>
                <c:pt idx="556">
                  <c:v>1.635</c:v>
                </c:pt>
                <c:pt idx="557">
                  <c:v>1.635</c:v>
                </c:pt>
                <c:pt idx="558">
                  <c:v>1.595</c:v>
                </c:pt>
                <c:pt idx="559">
                  <c:v>1.595</c:v>
                </c:pt>
                <c:pt idx="560">
                  <c:v>1.595</c:v>
                </c:pt>
                <c:pt idx="561">
                  <c:v>1.595</c:v>
                </c:pt>
                <c:pt idx="562">
                  <c:v>1.595</c:v>
                </c:pt>
                <c:pt idx="563">
                  <c:v>1.5549999999999999</c:v>
                </c:pt>
                <c:pt idx="564">
                  <c:v>1.5549999999999999</c:v>
                </c:pt>
                <c:pt idx="565">
                  <c:v>1.5129999999999999</c:v>
                </c:pt>
                <c:pt idx="566">
                  <c:v>1.5129999999999999</c:v>
                </c:pt>
                <c:pt idx="567">
                  <c:v>1.5129999999999999</c:v>
                </c:pt>
                <c:pt idx="568">
                  <c:v>1.4710000000000001</c:v>
                </c:pt>
                <c:pt idx="569">
                  <c:v>1.4710000000000001</c:v>
                </c:pt>
                <c:pt idx="570">
                  <c:v>1.4710000000000001</c:v>
                </c:pt>
                <c:pt idx="571">
                  <c:v>1.4710000000000001</c:v>
                </c:pt>
                <c:pt idx="572">
                  <c:v>1.427</c:v>
                </c:pt>
                <c:pt idx="573">
                  <c:v>1.381</c:v>
                </c:pt>
                <c:pt idx="574">
                  <c:v>1.381</c:v>
                </c:pt>
                <c:pt idx="575">
                  <c:v>1.335</c:v>
                </c:pt>
                <c:pt idx="576">
                  <c:v>1.335</c:v>
                </c:pt>
                <c:pt idx="577">
                  <c:v>1.335</c:v>
                </c:pt>
                <c:pt idx="578">
                  <c:v>1.335</c:v>
                </c:pt>
                <c:pt idx="579">
                  <c:v>1.236</c:v>
                </c:pt>
                <c:pt idx="580">
                  <c:v>1.07</c:v>
                </c:pt>
                <c:pt idx="581">
                  <c:v>0.79700000000000004</c:v>
                </c:pt>
              </c:numCache>
            </c:numRef>
          </c:xVal>
          <c:yVal>
            <c:numRef>
              <c:f>CSD!$G$5:$G$586</c:f>
              <c:numCache>
                <c:formatCode>General</c:formatCode>
                <c:ptCount val="58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111</c:v>
                </c:pt>
                <c:pt idx="109">
                  <c:v>112</c:v>
                </c:pt>
                <c:pt idx="110">
                  <c:v>113</c:v>
                </c:pt>
                <c:pt idx="111">
                  <c:v>114</c:v>
                </c:pt>
                <c:pt idx="112">
                  <c:v>115</c:v>
                </c:pt>
                <c:pt idx="113">
                  <c:v>116</c:v>
                </c:pt>
                <c:pt idx="114">
                  <c:v>117</c:v>
                </c:pt>
                <c:pt idx="115">
                  <c:v>118</c:v>
                </c:pt>
                <c:pt idx="116">
                  <c:v>119</c:v>
                </c:pt>
                <c:pt idx="117">
                  <c:v>120</c:v>
                </c:pt>
                <c:pt idx="118">
                  <c:v>121</c:v>
                </c:pt>
                <c:pt idx="119">
                  <c:v>122</c:v>
                </c:pt>
                <c:pt idx="120">
                  <c:v>123</c:v>
                </c:pt>
                <c:pt idx="121">
                  <c:v>124</c:v>
                </c:pt>
                <c:pt idx="122">
                  <c:v>125</c:v>
                </c:pt>
                <c:pt idx="123">
                  <c:v>126</c:v>
                </c:pt>
                <c:pt idx="124">
                  <c:v>127</c:v>
                </c:pt>
                <c:pt idx="125">
                  <c:v>128</c:v>
                </c:pt>
                <c:pt idx="126">
                  <c:v>129</c:v>
                </c:pt>
                <c:pt idx="127">
                  <c:v>130</c:v>
                </c:pt>
                <c:pt idx="128">
                  <c:v>131</c:v>
                </c:pt>
                <c:pt idx="129">
                  <c:v>132</c:v>
                </c:pt>
                <c:pt idx="130">
                  <c:v>133</c:v>
                </c:pt>
                <c:pt idx="131">
                  <c:v>134</c:v>
                </c:pt>
                <c:pt idx="132">
                  <c:v>135</c:v>
                </c:pt>
                <c:pt idx="133">
                  <c:v>136</c:v>
                </c:pt>
                <c:pt idx="134">
                  <c:v>137</c:v>
                </c:pt>
                <c:pt idx="135">
                  <c:v>138</c:v>
                </c:pt>
                <c:pt idx="136">
                  <c:v>139</c:v>
                </c:pt>
                <c:pt idx="137">
                  <c:v>140</c:v>
                </c:pt>
                <c:pt idx="138">
                  <c:v>141</c:v>
                </c:pt>
                <c:pt idx="139">
                  <c:v>142</c:v>
                </c:pt>
                <c:pt idx="140">
                  <c:v>143</c:v>
                </c:pt>
                <c:pt idx="141">
                  <c:v>144</c:v>
                </c:pt>
                <c:pt idx="142">
                  <c:v>145</c:v>
                </c:pt>
                <c:pt idx="143">
                  <c:v>146</c:v>
                </c:pt>
                <c:pt idx="144">
                  <c:v>147</c:v>
                </c:pt>
                <c:pt idx="145">
                  <c:v>148</c:v>
                </c:pt>
                <c:pt idx="146">
                  <c:v>149</c:v>
                </c:pt>
                <c:pt idx="147">
                  <c:v>151</c:v>
                </c:pt>
                <c:pt idx="148">
                  <c:v>152</c:v>
                </c:pt>
                <c:pt idx="149">
                  <c:v>153</c:v>
                </c:pt>
                <c:pt idx="150">
                  <c:v>154</c:v>
                </c:pt>
                <c:pt idx="151">
                  <c:v>155</c:v>
                </c:pt>
                <c:pt idx="152">
                  <c:v>156</c:v>
                </c:pt>
                <c:pt idx="153">
                  <c:v>157</c:v>
                </c:pt>
                <c:pt idx="154">
                  <c:v>158</c:v>
                </c:pt>
                <c:pt idx="155">
                  <c:v>159</c:v>
                </c:pt>
                <c:pt idx="156">
                  <c:v>160</c:v>
                </c:pt>
                <c:pt idx="157">
                  <c:v>161</c:v>
                </c:pt>
                <c:pt idx="158">
                  <c:v>162</c:v>
                </c:pt>
                <c:pt idx="159">
                  <c:v>163</c:v>
                </c:pt>
                <c:pt idx="160">
                  <c:v>164</c:v>
                </c:pt>
                <c:pt idx="161">
                  <c:v>165</c:v>
                </c:pt>
                <c:pt idx="162">
                  <c:v>166</c:v>
                </c:pt>
                <c:pt idx="163">
                  <c:v>167</c:v>
                </c:pt>
                <c:pt idx="164">
                  <c:v>168</c:v>
                </c:pt>
                <c:pt idx="165">
                  <c:v>169</c:v>
                </c:pt>
                <c:pt idx="166">
                  <c:v>170</c:v>
                </c:pt>
                <c:pt idx="167">
                  <c:v>171</c:v>
                </c:pt>
                <c:pt idx="168">
                  <c:v>172</c:v>
                </c:pt>
                <c:pt idx="169">
                  <c:v>173</c:v>
                </c:pt>
                <c:pt idx="170">
                  <c:v>174</c:v>
                </c:pt>
                <c:pt idx="171">
                  <c:v>175</c:v>
                </c:pt>
                <c:pt idx="172">
                  <c:v>176</c:v>
                </c:pt>
                <c:pt idx="173">
                  <c:v>177</c:v>
                </c:pt>
                <c:pt idx="174">
                  <c:v>178</c:v>
                </c:pt>
                <c:pt idx="175">
                  <c:v>179</c:v>
                </c:pt>
                <c:pt idx="176">
                  <c:v>180</c:v>
                </c:pt>
                <c:pt idx="177">
                  <c:v>181</c:v>
                </c:pt>
                <c:pt idx="178">
                  <c:v>182</c:v>
                </c:pt>
                <c:pt idx="179">
                  <c:v>183</c:v>
                </c:pt>
                <c:pt idx="180">
                  <c:v>184</c:v>
                </c:pt>
                <c:pt idx="181">
                  <c:v>185</c:v>
                </c:pt>
                <c:pt idx="182">
                  <c:v>186</c:v>
                </c:pt>
                <c:pt idx="183">
                  <c:v>187</c:v>
                </c:pt>
                <c:pt idx="184">
                  <c:v>188</c:v>
                </c:pt>
                <c:pt idx="185">
                  <c:v>189</c:v>
                </c:pt>
                <c:pt idx="186">
                  <c:v>190</c:v>
                </c:pt>
                <c:pt idx="187">
                  <c:v>191</c:v>
                </c:pt>
                <c:pt idx="188">
                  <c:v>192</c:v>
                </c:pt>
                <c:pt idx="189">
                  <c:v>193</c:v>
                </c:pt>
                <c:pt idx="190">
                  <c:v>194</c:v>
                </c:pt>
                <c:pt idx="191">
                  <c:v>195</c:v>
                </c:pt>
                <c:pt idx="192">
                  <c:v>196</c:v>
                </c:pt>
                <c:pt idx="193">
                  <c:v>197</c:v>
                </c:pt>
                <c:pt idx="194">
                  <c:v>198</c:v>
                </c:pt>
                <c:pt idx="195">
                  <c:v>199</c:v>
                </c:pt>
                <c:pt idx="196">
                  <c:v>200</c:v>
                </c:pt>
                <c:pt idx="197">
                  <c:v>201</c:v>
                </c:pt>
                <c:pt idx="198">
                  <c:v>202</c:v>
                </c:pt>
                <c:pt idx="199">
                  <c:v>203</c:v>
                </c:pt>
                <c:pt idx="200">
                  <c:v>204</c:v>
                </c:pt>
                <c:pt idx="201">
                  <c:v>205</c:v>
                </c:pt>
                <c:pt idx="202">
                  <c:v>206</c:v>
                </c:pt>
                <c:pt idx="203">
                  <c:v>207</c:v>
                </c:pt>
                <c:pt idx="204">
                  <c:v>208</c:v>
                </c:pt>
                <c:pt idx="205">
                  <c:v>209</c:v>
                </c:pt>
                <c:pt idx="206">
                  <c:v>210</c:v>
                </c:pt>
                <c:pt idx="207">
                  <c:v>211</c:v>
                </c:pt>
                <c:pt idx="208">
                  <c:v>212</c:v>
                </c:pt>
                <c:pt idx="209">
                  <c:v>213</c:v>
                </c:pt>
                <c:pt idx="210">
                  <c:v>214</c:v>
                </c:pt>
                <c:pt idx="211">
                  <c:v>215</c:v>
                </c:pt>
                <c:pt idx="212">
                  <c:v>216</c:v>
                </c:pt>
                <c:pt idx="213">
                  <c:v>217</c:v>
                </c:pt>
                <c:pt idx="214">
                  <c:v>218</c:v>
                </c:pt>
                <c:pt idx="215">
                  <c:v>219</c:v>
                </c:pt>
                <c:pt idx="216">
                  <c:v>220</c:v>
                </c:pt>
                <c:pt idx="217">
                  <c:v>221</c:v>
                </c:pt>
                <c:pt idx="218">
                  <c:v>222</c:v>
                </c:pt>
                <c:pt idx="219">
                  <c:v>223</c:v>
                </c:pt>
                <c:pt idx="220">
                  <c:v>225</c:v>
                </c:pt>
                <c:pt idx="221">
                  <c:v>226</c:v>
                </c:pt>
                <c:pt idx="222">
                  <c:v>227</c:v>
                </c:pt>
                <c:pt idx="223">
                  <c:v>228</c:v>
                </c:pt>
                <c:pt idx="224">
                  <c:v>230</c:v>
                </c:pt>
                <c:pt idx="225">
                  <c:v>231</c:v>
                </c:pt>
                <c:pt idx="226">
                  <c:v>232</c:v>
                </c:pt>
                <c:pt idx="227">
                  <c:v>233</c:v>
                </c:pt>
                <c:pt idx="228">
                  <c:v>234</c:v>
                </c:pt>
                <c:pt idx="229">
                  <c:v>235</c:v>
                </c:pt>
                <c:pt idx="230">
                  <c:v>236</c:v>
                </c:pt>
                <c:pt idx="231">
                  <c:v>237</c:v>
                </c:pt>
                <c:pt idx="232">
                  <c:v>238</c:v>
                </c:pt>
                <c:pt idx="233">
                  <c:v>239</c:v>
                </c:pt>
                <c:pt idx="234">
                  <c:v>240</c:v>
                </c:pt>
                <c:pt idx="235">
                  <c:v>241</c:v>
                </c:pt>
                <c:pt idx="236">
                  <c:v>242</c:v>
                </c:pt>
                <c:pt idx="237">
                  <c:v>243</c:v>
                </c:pt>
                <c:pt idx="238">
                  <c:v>244</c:v>
                </c:pt>
                <c:pt idx="239">
                  <c:v>245</c:v>
                </c:pt>
                <c:pt idx="240">
                  <c:v>246</c:v>
                </c:pt>
                <c:pt idx="241">
                  <c:v>247</c:v>
                </c:pt>
                <c:pt idx="242">
                  <c:v>248</c:v>
                </c:pt>
                <c:pt idx="243">
                  <c:v>249</c:v>
                </c:pt>
                <c:pt idx="244">
                  <c:v>250</c:v>
                </c:pt>
                <c:pt idx="245">
                  <c:v>251</c:v>
                </c:pt>
                <c:pt idx="246">
                  <c:v>252</c:v>
                </c:pt>
                <c:pt idx="247">
                  <c:v>253</c:v>
                </c:pt>
                <c:pt idx="248">
                  <c:v>254</c:v>
                </c:pt>
                <c:pt idx="249">
                  <c:v>255</c:v>
                </c:pt>
                <c:pt idx="250">
                  <c:v>257</c:v>
                </c:pt>
                <c:pt idx="251">
                  <c:v>258</c:v>
                </c:pt>
                <c:pt idx="252">
                  <c:v>260</c:v>
                </c:pt>
                <c:pt idx="253">
                  <c:v>261</c:v>
                </c:pt>
                <c:pt idx="254">
                  <c:v>262</c:v>
                </c:pt>
                <c:pt idx="255">
                  <c:v>263</c:v>
                </c:pt>
                <c:pt idx="256">
                  <c:v>264</c:v>
                </c:pt>
                <c:pt idx="257">
                  <c:v>265</c:v>
                </c:pt>
                <c:pt idx="258">
                  <c:v>266</c:v>
                </c:pt>
                <c:pt idx="259">
                  <c:v>267</c:v>
                </c:pt>
                <c:pt idx="260">
                  <c:v>268</c:v>
                </c:pt>
                <c:pt idx="261">
                  <c:v>269</c:v>
                </c:pt>
                <c:pt idx="262">
                  <c:v>270</c:v>
                </c:pt>
                <c:pt idx="263">
                  <c:v>271</c:v>
                </c:pt>
                <c:pt idx="264">
                  <c:v>272</c:v>
                </c:pt>
                <c:pt idx="265">
                  <c:v>273</c:v>
                </c:pt>
                <c:pt idx="266">
                  <c:v>274</c:v>
                </c:pt>
                <c:pt idx="267">
                  <c:v>275</c:v>
                </c:pt>
                <c:pt idx="268">
                  <c:v>276</c:v>
                </c:pt>
                <c:pt idx="269">
                  <c:v>277</c:v>
                </c:pt>
                <c:pt idx="270">
                  <c:v>278</c:v>
                </c:pt>
                <c:pt idx="271">
                  <c:v>280</c:v>
                </c:pt>
                <c:pt idx="272">
                  <c:v>281</c:v>
                </c:pt>
                <c:pt idx="273">
                  <c:v>282</c:v>
                </c:pt>
                <c:pt idx="274">
                  <c:v>283</c:v>
                </c:pt>
                <c:pt idx="275">
                  <c:v>284</c:v>
                </c:pt>
                <c:pt idx="276">
                  <c:v>285</c:v>
                </c:pt>
                <c:pt idx="277">
                  <c:v>286</c:v>
                </c:pt>
                <c:pt idx="278">
                  <c:v>287</c:v>
                </c:pt>
                <c:pt idx="279">
                  <c:v>288</c:v>
                </c:pt>
                <c:pt idx="280">
                  <c:v>289</c:v>
                </c:pt>
                <c:pt idx="281">
                  <c:v>290</c:v>
                </c:pt>
                <c:pt idx="282">
                  <c:v>291</c:v>
                </c:pt>
                <c:pt idx="283">
                  <c:v>292</c:v>
                </c:pt>
                <c:pt idx="284">
                  <c:v>293</c:v>
                </c:pt>
                <c:pt idx="285">
                  <c:v>294</c:v>
                </c:pt>
                <c:pt idx="286">
                  <c:v>295</c:v>
                </c:pt>
                <c:pt idx="287">
                  <c:v>296</c:v>
                </c:pt>
                <c:pt idx="288">
                  <c:v>297</c:v>
                </c:pt>
                <c:pt idx="289">
                  <c:v>298</c:v>
                </c:pt>
                <c:pt idx="290">
                  <c:v>299</c:v>
                </c:pt>
                <c:pt idx="291">
                  <c:v>300</c:v>
                </c:pt>
                <c:pt idx="292">
                  <c:v>301</c:v>
                </c:pt>
                <c:pt idx="293">
                  <c:v>302</c:v>
                </c:pt>
                <c:pt idx="294">
                  <c:v>303</c:v>
                </c:pt>
                <c:pt idx="295">
                  <c:v>304</c:v>
                </c:pt>
                <c:pt idx="296">
                  <c:v>305</c:v>
                </c:pt>
                <c:pt idx="297">
                  <c:v>306</c:v>
                </c:pt>
                <c:pt idx="298">
                  <c:v>309</c:v>
                </c:pt>
                <c:pt idx="299">
                  <c:v>310</c:v>
                </c:pt>
                <c:pt idx="300">
                  <c:v>311</c:v>
                </c:pt>
                <c:pt idx="301">
                  <c:v>312</c:v>
                </c:pt>
                <c:pt idx="302">
                  <c:v>313</c:v>
                </c:pt>
                <c:pt idx="303">
                  <c:v>315</c:v>
                </c:pt>
                <c:pt idx="304">
                  <c:v>317</c:v>
                </c:pt>
                <c:pt idx="305">
                  <c:v>318</c:v>
                </c:pt>
                <c:pt idx="306">
                  <c:v>319</c:v>
                </c:pt>
                <c:pt idx="307">
                  <c:v>321</c:v>
                </c:pt>
                <c:pt idx="308">
                  <c:v>322</c:v>
                </c:pt>
                <c:pt idx="309">
                  <c:v>324</c:v>
                </c:pt>
                <c:pt idx="310">
                  <c:v>325</c:v>
                </c:pt>
                <c:pt idx="311">
                  <c:v>326</c:v>
                </c:pt>
                <c:pt idx="312">
                  <c:v>327</c:v>
                </c:pt>
                <c:pt idx="313">
                  <c:v>328</c:v>
                </c:pt>
                <c:pt idx="314">
                  <c:v>329</c:v>
                </c:pt>
                <c:pt idx="315">
                  <c:v>330</c:v>
                </c:pt>
                <c:pt idx="316">
                  <c:v>331</c:v>
                </c:pt>
                <c:pt idx="317">
                  <c:v>332</c:v>
                </c:pt>
                <c:pt idx="318">
                  <c:v>333</c:v>
                </c:pt>
                <c:pt idx="319">
                  <c:v>335</c:v>
                </c:pt>
                <c:pt idx="320">
                  <c:v>336</c:v>
                </c:pt>
                <c:pt idx="321">
                  <c:v>337</c:v>
                </c:pt>
                <c:pt idx="322">
                  <c:v>338</c:v>
                </c:pt>
                <c:pt idx="323">
                  <c:v>339</c:v>
                </c:pt>
                <c:pt idx="324">
                  <c:v>340</c:v>
                </c:pt>
                <c:pt idx="325">
                  <c:v>341</c:v>
                </c:pt>
                <c:pt idx="326">
                  <c:v>342</c:v>
                </c:pt>
                <c:pt idx="327">
                  <c:v>343</c:v>
                </c:pt>
                <c:pt idx="328">
                  <c:v>345</c:v>
                </c:pt>
                <c:pt idx="329">
                  <c:v>346</c:v>
                </c:pt>
                <c:pt idx="330">
                  <c:v>347</c:v>
                </c:pt>
                <c:pt idx="331">
                  <c:v>348</c:v>
                </c:pt>
                <c:pt idx="332">
                  <c:v>349</c:v>
                </c:pt>
                <c:pt idx="333">
                  <c:v>350</c:v>
                </c:pt>
                <c:pt idx="334">
                  <c:v>351</c:v>
                </c:pt>
                <c:pt idx="335">
                  <c:v>352</c:v>
                </c:pt>
                <c:pt idx="336">
                  <c:v>353</c:v>
                </c:pt>
                <c:pt idx="337">
                  <c:v>354</c:v>
                </c:pt>
                <c:pt idx="338">
                  <c:v>355</c:v>
                </c:pt>
                <c:pt idx="339">
                  <c:v>356</c:v>
                </c:pt>
                <c:pt idx="340">
                  <c:v>358</c:v>
                </c:pt>
                <c:pt idx="341">
                  <c:v>359</c:v>
                </c:pt>
                <c:pt idx="342">
                  <c:v>362</c:v>
                </c:pt>
                <c:pt idx="343">
                  <c:v>363</c:v>
                </c:pt>
                <c:pt idx="344">
                  <c:v>367</c:v>
                </c:pt>
                <c:pt idx="345">
                  <c:v>368</c:v>
                </c:pt>
                <c:pt idx="346">
                  <c:v>369</c:v>
                </c:pt>
                <c:pt idx="347">
                  <c:v>370</c:v>
                </c:pt>
                <c:pt idx="348">
                  <c:v>371</c:v>
                </c:pt>
                <c:pt idx="349">
                  <c:v>372</c:v>
                </c:pt>
                <c:pt idx="350">
                  <c:v>373</c:v>
                </c:pt>
                <c:pt idx="351">
                  <c:v>374</c:v>
                </c:pt>
                <c:pt idx="352">
                  <c:v>376</c:v>
                </c:pt>
                <c:pt idx="353">
                  <c:v>378</c:v>
                </c:pt>
                <c:pt idx="354">
                  <c:v>379</c:v>
                </c:pt>
                <c:pt idx="355">
                  <c:v>380</c:v>
                </c:pt>
                <c:pt idx="356">
                  <c:v>381</c:v>
                </c:pt>
                <c:pt idx="357">
                  <c:v>382</c:v>
                </c:pt>
                <c:pt idx="358">
                  <c:v>383</c:v>
                </c:pt>
                <c:pt idx="359">
                  <c:v>385</c:v>
                </c:pt>
                <c:pt idx="360">
                  <c:v>386</c:v>
                </c:pt>
                <c:pt idx="361">
                  <c:v>387</c:v>
                </c:pt>
                <c:pt idx="362">
                  <c:v>389</c:v>
                </c:pt>
                <c:pt idx="363">
                  <c:v>390</c:v>
                </c:pt>
                <c:pt idx="364">
                  <c:v>391</c:v>
                </c:pt>
                <c:pt idx="365">
                  <c:v>392</c:v>
                </c:pt>
                <c:pt idx="366">
                  <c:v>393</c:v>
                </c:pt>
                <c:pt idx="367">
                  <c:v>395</c:v>
                </c:pt>
                <c:pt idx="368">
                  <c:v>397</c:v>
                </c:pt>
                <c:pt idx="369">
                  <c:v>398</c:v>
                </c:pt>
                <c:pt idx="370">
                  <c:v>399</c:v>
                </c:pt>
                <c:pt idx="371">
                  <c:v>400</c:v>
                </c:pt>
                <c:pt idx="372">
                  <c:v>401</c:v>
                </c:pt>
                <c:pt idx="373">
                  <c:v>402</c:v>
                </c:pt>
                <c:pt idx="374">
                  <c:v>403</c:v>
                </c:pt>
                <c:pt idx="375">
                  <c:v>404</c:v>
                </c:pt>
                <c:pt idx="376">
                  <c:v>405</c:v>
                </c:pt>
                <c:pt idx="377">
                  <c:v>407</c:v>
                </c:pt>
                <c:pt idx="378">
                  <c:v>409</c:v>
                </c:pt>
                <c:pt idx="379">
                  <c:v>410</c:v>
                </c:pt>
                <c:pt idx="380">
                  <c:v>413</c:v>
                </c:pt>
                <c:pt idx="381">
                  <c:v>414</c:v>
                </c:pt>
                <c:pt idx="382">
                  <c:v>416</c:v>
                </c:pt>
                <c:pt idx="383">
                  <c:v>417</c:v>
                </c:pt>
                <c:pt idx="384">
                  <c:v>418</c:v>
                </c:pt>
                <c:pt idx="385">
                  <c:v>419</c:v>
                </c:pt>
                <c:pt idx="386">
                  <c:v>420</c:v>
                </c:pt>
                <c:pt idx="387">
                  <c:v>422</c:v>
                </c:pt>
                <c:pt idx="388">
                  <c:v>423</c:v>
                </c:pt>
                <c:pt idx="389">
                  <c:v>424</c:v>
                </c:pt>
                <c:pt idx="390">
                  <c:v>426</c:v>
                </c:pt>
                <c:pt idx="391">
                  <c:v>427</c:v>
                </c:pt>
                <c:pt idx="392">
                  <c:v>428</c:v>
                </c:pt>
                <c:pt idx="393">
                  <c:v>429</c:v>
                </c:pt>
                <c:pt idx="394">
                  <c:v>431</c:v>
                </c:pt>
                <c:pt idx="395">
                  <c:v>432</c:v>
                </c:pt>
                <c:pt idx="396">
                  <c:v>434</c:v>
                </c:pt>
                <c:pt idx="397">
                  <c:v>437</c:v>
                </c:pt>
                <c:pt idx="398">
                  <c:v>440</c:v>
                </c:pt>
                <c:pt idx="399">
                  <c:v>441</c:v>
                </c:pt>
                <c:pt idx="400">
                  <c:v>442</c:v>
                </c:pt>
                <c:pt idx="401">
                  <c:v>444</c:v>
                </c:pt>
                <c:pt idx="402">
                  <c:v>445</c:v>
                </c:pt>
                <c:pt idx="403">
                  <c:v>446</c:v>
                </c:pt>
                <c:pt idx="404">
                  <c:v>447</c:v>
                </c:pt>
                <c:pt idx="405">
                  <c:v>448</c:v>
                </c:pt>
                <c:pt idx="406">
                  <c:v>452</c:v>
                </c:pt>
                <c:pt idx="407">
                  <c:v>454</c:v>
                </c:pt>
                <c:pt idx="408">
                  <c:v>457</c:v>
                </c:pt>
                <c:pt idx="409">
                  <c:v>458</c:v>
                </c:pt>
                <c:pt idx="410">
                  <c:v>459</c:v>
                </c:pt>
                <c:pt idx="411">
                  <c:v>460</c:v>
                </c:pt>
                <c:pt idx="412">
                  <c:v>461</c:v>
                </c:pt>
                <c:pt idx="413">
                  <c:v>462</c:v>
                </c:pt>
                <c:pt idx="414">
                  <c:v>463</c:v>
                </c:pt>
                <c:pt idx="415">
                  <c:v>464</c:v>
                </c:pt>
                <c:pt idx="416">
                  <c:v>465</c:v>
                </c:pt>
                <c:pt idx="417">
                  <c:v>466</c:v>
                </c:pt>
                <c:pt idx="418">
                  <c:v>467</c:v>
                </c:pt>
                <c:pt idx="419">
                  <c:v>470</c:v>
                </c:pt>
                <c:pt idx="420">
                  <c:v>473</c:v>
                </c:pt>
                <c:pt idx="421">
                  <c:v>474</c:v>
                </c:pt>
                <c:pt idx="422">
                  <c:v>475</c:v>
                </c:pt>
                <c:pt idx="423">
                  <c:v>476</c:v>
                </c:pt>
                <c:pt idx="424">
                  <c:v>477</c:v>
                </c:pt>
                <c:pt idx="425">
                  <c:v>478</c:v>
                </c:pt>
                <c:pt idx="426">
                  <c:v>479</c:v>
                </c:pt>
                <c:pt idx="427">
                  <c:v>481</c:v>
                </c:pt>
                <c:pt idx="428">
                  <c:v>483</c:v>
                </c:pt>
                <c:pt idx="429">
                  <c:v>486</c:v>
                </c:pt>
                <c:pt idx="430">
                  <c:v>488</c:v>
                </c:pt>
                <c:pt idx="431">
                  <c:v>489</c:v>
                </c:pt>
                <c:pt idx="432">
                  <c:v>490</c:v>
                </c:pt>
                <c:pt idx="433">
                  <c:v>491</c:v>
                </c:pt>
                <c:pt idx="434">
                  <c:v>492</c:v>
                </c:pt>
                <c:pt idx="435">
                  <c:v>493</c:v>
                </c:pt>
                <c:pt idx="436">
                  <c:v>495</c:v>
                </c:pt>
                <c:pt idx="437">
                  <c:v>496</c:v>
                </c:pt>
                <c:pt idx="438">
                  <c:v>498</c:v>
                </c:pt>
                <c:pt idx="439">
                  <c:v>503</c:v>
                </c:pt>
                <c:pt idx="440">
                  <c:v>505</c:v>
                </c:pt>
                <c:pt idx="441">
                  <c:v>506</c:v>
                </c:pt>
                <c:pt idx="442">
                  <c:v>508</c:v>
                </c:pt>
                <c:pt idx="443">
                  <c:v>509</c:v>
                </c:pt>
                <c:pt idx="444">
                  <c:v>510</c:v>
                </c:pt>
                <c:pt idx="445">
                  <c:v>511</c:v>
                </c:pt>
                <c:pt idx="446">
                  <c:v>512</c:v>
                </c:pt>
                <c:pt idx="447">
                  <c:v>515</c:v>
                </c:pt>
                <c:pt idx="448">
                  <c:v>519</c:v>
                </c:pt>
                <c:pt idx="449">
                  <c:v>521</c:v>
                </c:pt>
                <c:pt idx="450">
                  <c:v>522</c:v>
                </c:pt>
                <c:pt idx="451">
                  <c:v>523</c:v>
                </c:pt>
                <c:pt idx="452">
                  <c:v>526</c:v>
                </c:pt>
                <c:pt idx="453">
                  <c:v>527</c:v>
                </c:pt>
                <c:pt idx="454">
                  <c:v>530</c:v>
                </c:pt>
                <c:pt idx="455">
                  <c:v>534</c:v>
                </c:pt>
                <c:pt idx="456">
                  <c:v>538</c:v>
                </c:pt>
                <c:pt idx="457">
                  <c:v>539</c:v>
                </c:pt>
                <c:pt idx="458">
                  <c:v>540</c:v>
                </c:pt>
                <c:pt idx="459">
                  <c:v>545</c:v>
                </c:pt>
                <c:pt idx="460">
                  <c:v>546</c:v>
                </c:pt>
                <c:pt idx="461">
                  <c:v>549</c:v>
                </c:pt>
                <c:pt idx="462">
                  <c:v>550</c:v>
                </c:pt>
                <c:pt idx="463">
                  <c:v>553</c:v>
                </c:pt>
                <c:pt idx="464">
                  <c:v>555</c:v>
                </c:pt>
                <c:pt idx="465">
                  <c:v>557</c:v>
                </c:pt>
                <c:pt idx="466">
                  <c:v>559</c:v>
                </c:pt>
                <c:pt idx="467">
                  <c:v>561</c:v>
                </c:pt>
                <c:pt idx="468">
                  <c:v>562</c:v>
                </c:pt>
                <c:pt idx="469">
                  <c:v>564</c:v>
                </c:pt>
                <c:pt idx="470">
                  <c:v>566</c:v>
                </c:pt>
                <c:pt idx="471">
                  <c:v>569</c:v>
                </c:pt>
                <c:pt idx="472">
                  <c:v>572</c:v>
                </c:pt>
                <c:pt idx="473">
                  <c:v>573</c:v>
                </c:pt>
                <c:pt idx="474">
                  <c:v>574</c:v>
                </c:pt>
                <c:pt idx="475">
                  <c:v>576</c:v>
                </c:pt>
                <c:pt idx="476">
                  <c:v>577</c:v>
                </c:pt>
                <c:pt idx="477">
                  <c:v>578</c:v>
                </c:pt>
                <c:pt idx="478">
                  <c:v>579</c:v>
                </c:pt>
                <c:pt idx="479">
                  <c:v>580</c:v>
                </c:pt>
                <c:pt idx="480">
                  <c:v>583</c:v>
                </c:pt>
                <c:pt idx="481">
                  <c:v>586</c:v>
                </c:pt>
                <c:pt idx="482">
                  <c:v>588</c:v>
                </c:pt>
                <c:pt idx="483">
                  <c:v>591</c:v>
                </c:pt>
                <c:pt idx="484">
                  <c:v>592</c:v>
                </c:pt>
                <c:pt idx="485">
                  <c:v>594</c:v>
                </c:pt>
                <c:pt idx="486">
                  <c:v>595</c:v>
                </c:pt>
                <c:pt idx="487">
                  <c:v>598</c:v>
                </c:pt>
                <c:pt idx="488">
                  <c:v>600</c:v>
                </c:pt>
                <c:pt idx="489">
                  <c:v>601</c:v>
                </c:pt>
                <c:pt idx="490">
                  <c:v>603</c:v>
                </c:pt>
                <c:pt idx="491">
                  <c:v>606</c:v>
                </c:pt>
                <c:pt idx="492">
                  <c:v>608</c:v>
                </c:pt>
                <c:pt idx="493">
                  <c:v>610</c:v>
                </c:pt>
                <c:pt idx="494">
                  <c:v>611</c:v>
                </c:pt>
                <c:pt idx="495">
                  <c:v>613</c:v>
                </c:pt>
                <c:pt idx="496">
                  <c:v>617</c:v>
                </c:pt>
                <c:pt idx="497">
                  <c:v>619</c:v>
                </c:pt>
                <c:pt idx="498">
                  <c:v>622</c:v>
                </c:pt>
                <c:pt idx="499">
                  <c:v>625</c:v>
                </c:pt>
                <c:pt idx="500">
                  <c:v>626</c:v>
                </c:pt>
                <c:pt idx="501">
                  <c:v>627</c:v>
                </c:pt>
                <c:pt idx="502">
                  <c:v>628</c:v>
                </c:pt>
                <c:pt idx="503">
                  <c:v>634</c:v>
                </c:pt>
                <c:pt idx="504">
                  <c:v>637</c:v>
                </c:pt>
                <c:pt idx="505">
                  <c:v>640</c:v>
                </c:pt>
                <c:pt idx="506">
                  <c:v>643</c:v>
                </c:pt>
                <c:pt idx="507">
                  <c:v>645</c:v>
                </c:pt>
                <c:pt idx="508">
                  <c:v>648</c:v>
                </c:pt>
                <c:pt idx="509">
                  <c:v>653</c:v>
                </c:pt>
                <c:pt idx="510">
                  <c:v>655</c:v>
                </c:pt>
                <c:pt idx="511">
                  <c:v>657</c:v>
                </c:pt>
                <c:pt idx="512">
                  <c:v>659</c:v>
                </c:pt>
                <c:pt idx="513">
                  <c:v>664</c:v>
                </c:pt>
                <c:pt idx="514">
                  <c:v>665</c:v>
                </c:pt>
                <c:pt idx="515">
                  <c:v>666</c:v>
                </c:pt>
                <c:pt idx="516">
                  <c:v>668</c:v>
                </c:pt>
                <c:pt idx="517">
                  <c:v>671</c:v>
                </c:pt>
                <c:pt idx="518">
                  <c:v>673</c:v>
                </c:pt>
                <c:pt idx="519">
                  <c:v>678</c:v>
                </c:pt>
                <c:pt idx="520">
                  <c:v>679</c:v>
                </c:pt>
                <c:pt idx="521">
                  <c:v>683</c:v>
                </c:pt>
                <c:pt idx="522">
                  <c:v>687</c:v>
                </c:pt>
                <c:pt idx="523">
                  <c:v>690</c:v>
                </c:pt>
                <c:pt idx="524">
                  <c:v>696</c:v>
                </c:pt>
                <c:pt idx="525">
                  <c:v>699</c:v>
                </c:pt>
                <c:pt idx="526">
                  <c:v>701</c:v>
                </c:pt>
                <c:pt idx="527">
                  <c:v>704</c:v>
                </c:pt>
                <c:pt idx="528">
                  <c:v>710</c:v>
                </c:pt>
                <c:pt idx="529">
                  <c:v>712</c:v>
                </c:pt>
                <c:pt idx="530">
                  <c:v>717</c:v>
                </c:pt>
                <c:pt idx="531">
                  <c:v>720</c:v>
                </c:pt>
                <c:pt idx="532">
                  <c:v>723</c:v>
                </c:pt>
                <c:pt idx="533">
                  <c:v>726</c:v>
                </c:pt>
                <c:pt idx="534">
                  <c:v>730</c:v>
                </c:pt>
                <c:pt idx="535">
                  <c:v>734</c:v>
                </c:pt>
                <c:pt idx="536">
                  <c:v>736</c:v>
                </c:pt>
                <c:pt idx="537">
                  <c:v>739</c:v>
                </c:pt>
                <c:pt idx="538">
                  <c:v>743</c:v>
                </c:pt>
                <c:pt idx="539">
                  <c:v>749</c:v>
                </c:pt>
                <c:pt idx="540">
                  <c:v>750</c:v>
                </c:pt>
                <c:pt idx="541">
                  <c:v>757</c:v>
                </c:pt>
                <c:pt idx="542">
                  <c:v>761</c:v>
                </c:pt>
                <c:pt idx="543">
                  <c:v>763</c:v>
                </c:pt>
                <c:pt idx="544">
                  <c:v>765</c:v>
                </c:pt>
                <c:pt idx="545">
                  <c:v>767</c:v>
                </c:pt>
                <c:pt idx="546">
                  <c:v>771</c:v>
                </c:pt>
                <c:pt idx="547">
                  <c:v>774</c:v>
                </c:pt>
                <c:pt idx="548">
                  <c:v>779</c:v>
                </c:pt>
                <c:pt idx="549">
                  <c:v>782</c:v>
                </c:pt>
                <c:pt idx="550">
                  <c:v>786</c:v>
                </c:pt>
                <c:pt idx="551">
                  <c:v>788</c:v>
                </c:pt>
                <c:pt idx="552">
                  <c:v>793</c:v>
                </c:pt>
                <c:pt idx="553">
                  <c:v>794</c:v>
                </c:pt>
                <c:pt idx="554">
                  <c:v>796</c:v>
                </c:pt>
                <c:pt idx="555">
                  <c:v>799</c:v>
                </c:pt>
                <c:pt idx="556">
                  <c:v>800</c:v>
                </c:pt>
                <c:pt idx="557">
                  <c:v>802</c:v>
                </c:pt>
                <c:pt idx="558">
                  <c:v>803</c:v>
                </c:pt>
                <c:pt idx="559">
                  <c:v>805</c:v>
                </c:pt>
                <c:pt idx="560">
                  <c:v>808</c:v>
                </c:pt>
                <c:pt idx="561">
                  <c:v>812</c:v>
                </c:pt>
                <c:pt idx="562">
                  <c:v>817</c:v>
                </c:pt>
                <c:pt idx="563">
                  <c:v>818</c:v>
                </c:pt>
                <c:pt idx="564">
                  <c:v>820</c:v>
                </c:pt>
                <c:pt idx="565">
                  <c:v>821</c:v>
                </c:pt>
                <c:pt idx="566">
                  <c:v>823</c:v>
                </c:pt>
                <c:pt idx="567">
                  <c:v>826</c:v>
                </c:pt>
                <c:pt idx="568">
                  <c:v>827</c:v>
                </c:pt>
                <c:pt idx="569">
                  <c:v>829</c:v>
                </c:pt>
                <c:pt idx="570">
                  <c:v>832</c:v>
                </c:pt>
                <c:pt idx="571">
                  <c:v>836</c:v>
                </c:pt>
                <c:pt idx="572">
                  <c:v>837</c:v>
                </c:pt>
                <c:pt idx="573">
                  <c:v>838</c:v>
                </c:pt>
                <c:pt idx="574">
                  <c:v>840</c:v>
                </c:pt>
                <c:pt idx="575">
                  <c:v>841</c:v>
                </c:pt>
                <c:pt idx="576">
                  <c:v>843</c:v>
                </c:pt>
                <c:pt idx="577">
                  <c:v>846</c:v>
                </c:pt>
                <c:pt idx="578">
                  <c:v>850</c:v>
                </c:pt>
                <c:pt idx="579">
                  <c:v>851</c:v>
                </c:pt>
                <c:pt idx="580">
                  <c:v>852</c:v>
                </c:pt>
                <c:pt idx="581">
                  <c:v>853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7A5-4AA5-A952-01FA6F46F523}"/>
            </c:ext>
          </c:extLst>
        </c:ser>
        <c:ser>
          <c:idx val="3"/>
          <c:order val="3"/>
          <c:tx>
            <c:v>Giavine Rosse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CSD!$H$5:$H$308</c:f>
              <c:numCache>
                <c:formatCode>General</c:formatCode>
                <c:ptCount val="304"/>
                <c:pt idx="0">
                  <c:v>398.15699999999998</c:v>
                </c:pt>
                <c:pt idx="1">
                  <c:v>306.15899999999999</c:v>
                </c:pt>
                <c:pt idx="2">
                  <c:v>241.36099999999999</c:v>
                </c:pt>
                <c:pt idx="3">
                  <c:v>230.916</c:v>
                </c:pt>
                <c:pt idx="4">
                  <c:v>203.51599999999999</c:v>
                </c:pt>
                <c:pt idx="5">
                  <c:v>189.35</c:v>
                </c:pt>
                <c:pt idx="6">
                  <c:v>182.19499999999999</c:v>
                </c:pt>
                <c:pt idx="7">
                  <c:v>177.43</c:v>
                </c:pt>
                <c:pt idx="8">
                  <c:v>171.959</c:v>
                </c:pt>
                <c:pt idx="9">
                  <c:v>165.22900000000001</c:v>
                </c:pt>
                <c:pt idx="10">
                  <c:v>157.94999999999999</c:v>
                </c:pt>
                <c:pt idx="11">
                  <c:v>156.38200000000001</c:v>
                </c:pt>
                <c:pt idx="12">
                  <c:v>144.91200000000001</c:v>
                </c:pt>
                <c:pt idx="13">
                  <c:v>137.649</c:v>
                </c:pt>
                <c:pt idx="14">
                  <c:v>133.81700000000001</c:v>
                </c:pt>
                <c:pt idx="15">
                  <c:v>126.952</c:v>
                </c:pt>
                <c:pt idx="16">
                  <c:v>120.57599999999999</c:v>
                </c:pt>
                <c:pt idx="17">
                  <c:v>116.434</c:v>
                </c:pt>
                <c:pt idx="18">
                  <c:v>111.736</c:v>
                </c:pt>
                <c:pt idx="19">
                  <c:v>111.4</c:v>
                </c:pt>
                <c:pt idx="20">
                  <c:v>110.563</c:v>
                </c:pt>
                <c:pt idx="21">
                  <c:v>108.30500000000001</c:v>
                </c:pt>
                <c:pt idx="22">
                  <c:v>106.807</c:v>
                </c:pt>
                <c:pt idx="23">
                  <c:v>106.56399999999999</c:v>
                </c:pt>
                <c:pt idx="24">
                  <c:v>102.741</c:v>
                </c:pt>
                <c:pt idx="25">
                  <c:v>102.41500000000001</c:v>
                </c:pt>
                <c:pt idx="26">
                  <c:v>100.191</c:v>
                </c:pt>
                <c:pt idx="27">
                  <c:v>99.679000000000002</c:v>
                </c:pt>
                <c:pt idx="28">
                  <c:v>98.180999999999997</c:v>
                </c:pt>
                <c:pt idx="29">
                  <c:v>96.793999999999997</c:v>
                </c:pt>
                <c:pt idx="30">
                  <c:v>89.807000000000002</c:v>
                </c:pt>
                <c:pt idx="31">
                  <c:v>89.638999999999996</c:v>
                </c:pt>
                <c:pt idx="32">
                  <c:v>89.12</c:v>
                </c:pt>
                <c:pt idx="33">
                  <c:v>88.875</c:v>
                </c:pt>
                <c:pt idx="34">
                  <c:v>88.227000000000004</c:v>
                </c:pt>
                <c:pt idx="35">
                  <c:v>88.087999999999994</c:v>
                </c:pt>
                <c:pt idx="36">
                  <c:v>86.54</c:v>
                </c:pt>
                <c:pt idx="37">
                  <c:v>84.882999999999996</c:v>
                </c:pt>
                <c:pt idx="38">
                  <c:v>84.114999999999995</c:v>
                </c:pt>
                <c:pt idx="39">
                  <c:v>82.683000000000007</c:v>
                </c:pt>
                <c:pt idx="40">
                  <c:v>82.277000000000001</c:v>
                </c:pt>
                <c:pt idx="41">
                  <c:v>80.736000000000004</c:v>
                </c:pt>
                <c:pt idx="42">
                  <c:v>80.353999999999999</c:v>
                </c:pt>
                <c:pt idx="43">
                  <c:v>78.305999999999997</c:v>
                </c:pt>
                <c:pt idx="44">
                  <c:v>77.367999999999995</c:v>
                </c:pt>
                <c:pt idx="45">
                  <c:v>77.031999999999996</c:v>
                </c:pt>
                <c:pt idx="46">
                  <c:v>76.738</c:v>
                </c:pt>
                <c:pt idx="47">
                  <c:v>75.239000000000004</c:v>
                </c:pt>
                <c:pt idx="48">
                  <c:v>74.067999999999998</c:v>
                </c:pt>
                <c:pt idx="49">
                  <c:v>73.587000000000003</c:v>
                </c:pt>
                <c:pt idx="50">
                  <c:v>72.653000000000006</c:v>
                </c:pt>
                <c:pt idx="51">
                  <c:v>72.096999999999994</c:v>
                </c:pt>
                <c:pt idx="52">
                  <c:v>71.44</c:v>
                </c:pt>
                <c:pt idx="53">
                  <c:v>70.536000000000001</c:v>
                </c:pt>
                <c:pt idx="54">
                  <c:v>70.343000000000004</c:v>
                </c:pt>
                <c:pt idx="55">
                  <c:v>68.673000000000002</c:v>
                </c:pt>
                <c:pt idx="56">
                  <c:v>68.534000000000006</c:v>
                </c:pt>
                <c:pt idx="57">
                  <c:v>68.063999999999993</c:v>
                </c:pt>
                <c:pt idx="58">
                  <c:v>67.923000000000002</c:v>
                </c:pt>
                <c:pt idx="59">
                  <c:v>67.611000000000004</c:v>
                </c:pt>
                <c:pt idx="60">
                  <c:v>67.47</c:v>
                </c:pt>
                <c:pt idx="61">
                  <c:v>67.003</c:v>
                </c:pt>
                <c:pt idx="62">
                  <c:v>66.491</c:v>
                </c:pt>
                <c:pt idx="63">
                  <c:v>64.478999999999999</c:v>
                </c:pt>
                <c:pt idx="64">
                  <c:v>64.331000000000003</c:v>
                </c:pt>
                <c:pt idx="65">
                  <c:v>64.245999999999995</c:v>
                </c:pt>
                <c:pt idx="66">
                  <c:v>64.191999999999993</c:v>
                </c:pt>
                <c:pt idx="67">
                  <c:v>63.732999999999997</c:v>
                </c:pt>
                <c:pt idx="68">
                  <c:v>63.302999999999997</c:v>
                </c:pt>
                <c:pt idx="69">
                  <c:v>61.686999999999998</c:v>
                </c:pt>
                <c:pt idx="70">
                  <c:v>60.298999999999999</c:v>
                </c:pt>
                <c:pt idx="71">
                  <c:v>58.680999999999997</c:v>
                </c:pt>
                <c:pt idx="72">
                  <c:v>57.304000000000002</c:v>
                </c:pt>
                <c:pt idx="73">
                  <c:v>56.716999999999999</c:v>
                </c:pt>
                <c:pt idx="74">
                  <c:v>55.154000000000003</c:v>
                </c:pt>
                <c:pt idx="75">
                  <c:v>54.155999999999999</c:v>
                </c:pt>
                <c:pt idx="76">
                  <c:v>54.143000000000001</c:v>
                </c:pt>
                <c:pt idx="77">
                  <c:v>53.927999999999997</c:v>
                </c:pt>
                <c:pt idx="78">
                  <c:v>53.789000000000001</c:v>
                </c:pt>
                <c:pt idx="79">
                  <c:v>53.661000000000001</c:v>
                </c:pt>
                <c:pt idx="80">
                  <c:v>53.61</c:v>
                </c:pt>
                <c:pt idx="81">
                  <c:v>53.176000000000002</c:v>
                </c:pt>
                <c:pt idx="82">
                  <c:v>52.621000000000002</c:v>
                </c:pt>
                <c:pt idx="83">
                  <c:v>52.542000000000002</c:v>
                </c:pt>
                <c:pt idx="84">
                  <c:v>51.4</c:v>
                </c:pt>
                <c:pt idx="85">
                  <c:v>51.293999999999997</c:v>
                </c:pt>
                <c:pt idx="86">
                  <c:v>50.918999999999997</c:v>
                </c:pt>
                <c:pt idx="87">
                  <c:v>50.34</c:v>
                </c:pt>
                <c:pt idx="88">
                  <c:v>49.698</c:v>
                </c:pt>
                <c:pt idx="89">
                  <c:v>49.52</c:v>
                </c:pt>
                <c:pt idx="90">
                  <c:v>49.23</c:v>
                </c:pt>
                <c:pt idx="91">
                  <c:v>48.783000000000001</c:v>
                </c:pt>
                <c:pt idx="92">
                  <c:v>48.164000000000001</c:v>
                </c:pt>
                <c:pt idx="93">
                  <c:v>47.536000000000001</c:v>
                </c:pt>
                <c:pt idx="94">
                  <c:v>47.146000000000001</c:v>
                </c:pt>
                <c:pt idx="95">
                  <c:v>47.03</c:v>
                </c:pt>
                <c:pt idx="96">
                  <c:v>46.680999999999997</c:v>
                </c:pt>
                <c:pt idx="97">
                  <c:v>45.691000000000003</c:v>
                </c:pt>
                <c:pt idx="98">
                  <c:v>45.676000000000002</c:v>
                </c:pt>
                <c:pt idx="99">
                  <c:v>45.436</c:v>
                </c:pt>
                <c:pt idx="100">
                  <c:v>45.09</c:v>
                </c:pt>
                <c:pt idx="101">
                  <c:v>45.029000000000003</c:v>
                </c:pt>
                <c:pt idx="102">
                  <c:v>44.997999999999998</c:v>
                </c:pt>
                <c:pt idx="103">
                  <c:v>44.936999999999998</c:v>
                </c:pt>
                <c:pt idx="104">
                  <c:v>44.890999999999998</c:v>
                </c:pt>
                <c:pt idx="105">
                  <c:v>44.648000000000003</c:v>
                </c:pt>
                <c:pt idx="106">
                  <c:v>44.540999999999997</c:v>
                </c:pt>
                <c:pt idx="107">
                  <c:v>44.31</c:v>
                </c:pt>
                <c:pt idx="108">
                  <c:v>44.046999999999997</c:v>
                </c:pt>
                <c:pt idx="109">
                  <c:v>43.752000000000002</c:v>
                </c:pt>
                <c:pt idx="110">
                  <c:v>43.627000000000002</c:v>
                </c:pt>
                <c:pt idx="111">
                  <c:v>42.469000000000001</c:v>
                </c:pt>
                <c:pt idx="112">
                  <c:v>42.34</c:v>
                </c:pt>
                <c:pt idx="113">
                  <c:v>42.031999999999996</c:v>
                </c:pt>
                <c:pt idx="114">
                  <c:v>41.197000000000003</c:v>
                </c:pt>
                <c:pt idx="115">
                  <c:v>40.746000000000002</c:v>
                </c:pt>
                <c:pt idx="116">
                  <c:v>40.661999999999999</c:v>
                </c:pt>
                <c:pt idx="117">
                  <c:v>40.494</c:v>
                </c:pt>
                <c:pt idx="118">
                  <c:v>40.375999999999998</c:v>
                </c:pt>
                <c:pt idx="119">
                  <c:v>40.139000000000003</c:v>
                </c:pt>
                <c:pt idx="120">
                  <c:v>39.984999999999999</c:v>
                </c:pt>
                <c:pt idx="121">
                  <c:v>39.883000000000003</c:v>
                </c:pt>
                <c:pt idx="122">
                  <c:v>39.625</c:v>
                </c:pt>
                <c:pt idx="123">
                  <c:v>39.591000000000001</c:v>
                </c:pt>
                <c:pt idx="124">
                  <c:v>39.07</c:v>
                </c:pt>
                <c:pt idx="125">
                  <c:v>38.542000000000002</c:v>
                </c:pt>
                <c:pt idx="126">
                  <c:v>38.454000000000001</c:v>
                </c:pt>
                <c:pt idx="127">
                  <c:v>38.042999999999999</c:v>
                </c:pt>
                <c:pt idx="128">
                  <c:v>37.737000000000002</c:v>
                </c:pt>
                <c:pt idx="129">
                  <c:v>37.409999999999997</c:v>
                </c:pt>
                <c:pt idx="130">
                  <c:v>37.170999999999999</c:v>
                </c:pt>
                <c:pt idx="131">
                  <c:v>37.08</c:v>
                </c:pt>
                <c:pt idx="132">
                  <c:v>36.673000000000002</c:v>
                </c:pt>
                <c:pt idx="133">
                  <c:v>36.372999999999998</c:v>
                </c:pt>
                <c:pt idx="134">
                  <c:v>35.365000000000002</c:v>
                </c:pt>
                <c:pt idx="135">
                  <c:v>35.229999999999997</c:v>
                </c:pt>
                <c:pt idx="136">
                  <c:v>35.094000000000001</c:v>
                </c:pt>
                <c:pt idx="137">
                  <c:v>35.036000000000001</c:v>
                </c:pt>
                <c:pt idx="138">
                  <c:v>34.78</c:v>
                </c:pt>
                <c:pt idx="139">
                  <c:v>34.722000000000001</c:v>
                </c:pt>
                <c:pt idx="140">
                  <c:v>34.564</c:v>
                </c:pt>
                <c:pt idx="141">
                  <c:v>34.247</c:v>
                </c:pt>
                <c:pt idx="142">
                  <c:v>34.027000000000001</c:v>
                </c:pt>
                <c:pt idx="143">
                  <c:v>33.966999999999999</c:v>
                </c:pt>
                <c:pt idx="144">
                  <c:v>33.844999999999999</c:v>
                </c:pt>
                <c:pt idx="145">
                  <c:v>33.725000000000001</c:v>
                </c:pt>
                <c:pt idx="146">
                  <c:v>33.603999999999999</c:v>
                </c:pt>
                <c:pt idx="147">
                  <c:v>33.479999999999997</c:v>
                </c:pt>
                <c:pt idx="148">
                  <c:v>33.357999999999997</c:v>
                </c:pt>
                <c:pt idx="149">
                  <c:v>33.316000000000003</c:v>
                </c:pt>
                <c:pt idx="150">
                  <c:v>33.215000000000003</c:v>
                </c:pt>
                <c:pt idx="151">
                  <c:v>33.131999999999998</c:v>
                </c:pt>
                <c:pt idx="152">
                  <c:v>32.905000000000001</c:v>
                </c:pt>
                <c:pt idx="153">
                  <c:v>32.466999999999999</c:v>
                </c:pt>
                <c:pt idx="154">
                  <c:v>32.276000000000003</c:v>
                </c:pt>
                <c:pt idx="155">
                  <c:v>32.000999999999998</c:v>
                </c:pt>
                <c:pt idx="156">
                  <c:v>31.937000000000001</c:v>
                </c:pt>
                <c:pt idx="157">
                  <c:v>31.870999999999999</c:v>
                </c:pt>
                <c:pt idx="158">
                  <c:v>31.678999999999998</c:v>
                </c:pt>
                <c:pt idx="159">
                  <c:v>31.440999999999999</c:v>
                </c:pt>
                <c:pt idx="160">
                  <c:v>31.376000000000001</c:v>
                </c:pt>
                <c:pt idx="161">
                  <c:v>31.331</c:v>
                </c:pt>
                <c:pt idx="162">
                  <c:v>30.981999999999999</c:v>
                </c:pt>
                <c:pt idx="163">
                  <c:v>30.582999999999998</c:v>
                </c:pt>
                <c:pt idx="164">
                  <c:v>30.335999999999999</c:v>
                </c:pt>
                <c:pt idx="165">
                  <c:v>30.155000000000001</c:v>
                </c:pt>
                <c:pt idx="166">
                  <c:v>29.905000000000001</c:v>
                </c:pt>
                <c:pt idx="167">
                  <c:v>29.812999999999999</c:v>
                </c:pt>
                <c:pt idx="168">
                  <c:v>29.79</c:v>
                </c:pt>
                <c:pt idx="169">
                  <c:v>29.745000000000001</c:v>
                </c:pt>
                <c:pt idx="170">
                  <c:v>29.536000000000001</c:v>
                </c:pt>
                <c:pt idx="171">
                  <c:v>29.491</c:v>
                </c:pt>
                <c:pt idx="172">
                  <c:v>29.373999999999999</c:v>
                </c:pt>
                <c:pt idx="173">
                  <c:v>29.305</c:v>
                </c:pt>
                <c:pt idx="174">
                  <c:v>29.094999999999999</c:v>
                </c:pt>
                <c:pt idx="175">
                  <c:v>29.071000000000002</c:v>
                </c:pt>
                <c:pt idx="176">
                  <c:v>28.952999999999999</c:v>
                </c:pt>
                <c:pt idx="177">
                  <c:v>28.858000000000001</c:v>
                </c:pt>
                <c:pt idx="178">
                  <c:v>28.620999999999999</c:v>
                </c:pt>
                <c:pt idx="179">
                  <c:v>27.946000000000002</c:v>
                </c:pt>
                <c:pt idx="180">
                  <c:v>27.675999999999998</c:v>
                </c:pt>
                <c:pt idx="181">
                  <c:v>27.402999999999999</c:v>
                </c:pt>
                <c:pt idx="182">
                  <c:v>27.128</c:v>
                </c:pt>
                <c:pt idx="183">
                  <c:v>27.001000000000001</c:v>
                </c:pt>
                <c:pt idx="184">
                  <c:v>26.925000000000001</c:v>
                </c:pt>
                <c:pt idx="185">
                  <c:v>26.747</c:v>
                </c:pt>
                <c:pt idx="186">
                  <c:v>26.518000000000001</c:v>
                </c:pt>
                <c:pt idx="187">
                  <c:v>26.178999999999998</c:v>
                </c:pt>
                <c:pt idx="188">
                  <c:v>26.100999999999999</c:v>
                </c:pt>
                <c:pt idx="189">
                  <c:v>25.681000000000001</c:v>
                </c:pt>
                <c:pt idx="190">
                  <c:v>25.626000000000001</c:v>
                </c:pt>
                <c:pt idx="191">
                  <c:v>25.547000000000001</c:v>
                </c:pt>
                <c:pt idx="192">
                  <c:v>25.141999999999999</c:v>
                </c:pt>
                <c:pt idx="193">
                  <c:v>24.952000000000002</c:v>
                </c:pt>
                <c:pt idx="194">
                  <c:v>24.841999999999999</c:v>
                </c:pt>
                <c:pt idx="195">
                  <c:v>24.731000000000002</c:v>
                </c:pt>
                <c:pt idx="196">
                  <c:v>24.677</c:v>
                </c:pt>
                <c:pt idx="197">
                  <c:v>24.257999999999999</c:v>
                </c:pt>
                <c:pt idx="198">
                  <c:v>24.001999999999999</c:v>
                </c:pt>
                <c:pt idx="199">
                  <c:v>23.890999999999998</c:v>
                </c:pt>
                <c:pt idx="200">
                  <c:v>23.776</c:v>
                </c:pt>
                <c:pt idx="201">
                  <c:v>23.687000000000001</c:v>
                </c:pt>
                <c:pt idx="202">
                  <c:v>23.515000000000001</c:v>
                </c:pt>
                <c:pt idx="203">
                  <c:v>23.457999999999998</c:v>
                </c:pt>
                <c:pt idx="204">
                  <c:v>23.367999999999999</c:v>
                </c:pt>
                <c:pt idx="205">
                  <c:v>23.135000000000002</c:v>
                </c:pt>
                <c:pt idx="206">
                  <c:v>23.105</c:v>
                </c:pt>
                <c:pt idx="207">
                  <c:v>22.986000000000001</c:v>
                </c:pt>
                <c:pt idx="208">
                  <c:v>22.956</c:v>
                </c:pt>
                <c:pt idx="209">
                  <c:v>22.597999999999999</c:v>
                </c:pt>
                <c:pt idx="210">
                  <c:v>22.507999999999999</c:v>
                </c:pt>
                <c:pt idx="211">
                  <c:v>22.414000000000001</c:v>
                </c:pt>
                <c:pt idx="212">
                  <c:v>22.385999999999999</c:v>
                </c:pt>
                <c:pt idx="213">
                  <c:v>22.292000000000002</c:v>
                </c:pt>
                <c:pt idx="214">
                  <c:v>21.765999999999998</c:v>
                </c:pt>
                <c:pt idx="215">
                  <c:v>21.704000000000001</c:v>
                </c:pt>
                <c:pt idx="216">
                  <c:v>21.61</c:v>
                </c:pt>
                <c:pt idx="217">
                  <c:v>21.417999999999999</c:v>
                </c:pt>
                <c:pt idx="218">
                  <c:v>21.385000000000002</c:v>
                </c:pt>
                <c:pt idx="219">
                  <c:v>21.355</c:v>
                </c:pt>
                <c:pt idx="220">
                  <c:v>21.323</c:v>
                </c:pt>
                <c:pt idx="221">
                  <c:v>21.26</c:v>
                </c:pt>
                <c:pt idx="222">
                  <c:v>21.161000000000001</c:v>
                </c:pt>
                <c:pt idx="223">
                  <c:v>20.738</c:v>
                </c:pt>
                <c:pt idx="224">
                  <c:v>20.238</c:v>
                </c:pt>
                <c:pt idx="225">
                  <c:v>20.102</c:v>
                </c:pt>
                <c:pt idx="226">
                  <c:v>19.795999999999999</c:v>
                </c:pt>
                <c:pt idx="227">
                  <c:v>19.725000000000001</c:v>
                </c:pt>
                <c:pt idx="228">
                  <c:v>19.585999999999999</c:v>
                </c:pt>
                <c:pt idx="229">
                  <c:v>19.481999999999999</c:v>
                </c:pt>
                <c:pt idx="230">
                  <c:v>19.413</c:v>
                </c:pt>
                <c:pt idx="231">
                  <c:v>18.803000000000001</c:v>
                </c:pt>
                <c:pt idx="232">
                  <c:v>18.547999999999998</c:v>
                </c:pt>
                <c:pt idx="233">
                  <c:v>17.603999999999999</c:v>
                </c:pt>
                <c:pt idx="234">
                  <c:v>17.567</c:v>
                </c:pt>
                <c:pt idx="235">
                  <c:v>17.488</c:v>
                </c:pt>
                <c:pt idx="236">
                  <c:v>17.094000000000001</c:v>
                </c:pt>
                <c:pt idx="237">
                  <c:v>16.853999999999999</c:v>
                </c:pt>
                <c:pt idx="238">
                  <c:v>16.690000000000001</c:v>
                </c:pt>
                <c:pt idx="239">
                  <c:v>16.648</c:v>
                </c:pt>
                <c:pt idx="240">
                  <c:v>16.564</c:v>
                </c:pt>
                <c:pt idx="241">
                  <c:v>16.483000000000001</c:v>
                </c:pt>
                <c:pt idx="242">
                  <c:v>16.273</c:v>
                </c:pt>
                <c:pt idx="243">
                  <c:v>16.234000000000002</c:v>
                </c:pt>
                <c:pt idx="244">
                  <c:v>16.148</c:v>
                </c:pt>
                <c:pt idx="245">
                  <c:v>16.065000000000001</c:v>
                </c:pt>
                <c:pt idx="246">
                  <c:v>16.021000000000001</c:v>
                </c:pt>
                <c:pt idx="247">
                  <c:v>15.72</c:v>
                </c:pt>
                <c:pt idx="248">
                  <c:v>15.635</c:v>
                </c:pt>
                <c:pt idx="249">
                  <c:v>15.189</c:v>
                </c:pt>
                <c:pt idx="250">
                  <c:v>15.1</c:v>
                </c:pt>
                <c:pt idx="251">
                  <c:v>15.054</c:v>
                </c:pt>
                <c:pt idx="252">
                  <c:v>14.871</c:v>
                </c:pt>
                <c:pt idx="253">
                  <c:v>14.781000000000001</c:v>
                </c:pt>
                <c:pt idx="254">
                  <c:v>14.641999999999999</c:v>
                </c:pt>
                <c:pt idx="255">
                  <c:v>14.545999999999999</c:v>
                </c:pt>
                <c:pt idx="256">
                  <c:v>14.263999999999999</c:v>
                </c:pt>
                <c:pt idx="257">
                  <c:v>14.02</c:v>
                </c:pt>
                <c:pt idx="258">
                  <c:v>13.97</c:v>
                </c:pt>
                <c:pt idx="259">
                  <c:v>13.824</c:v>
                </c:pt>
                <c:pt idx="260">
                  <c:v>13.624000000000001</c:v>
                </c:pt>
                <c:pt idx="261">
                  <c:v>13.474</c:v>
                </c:pt>
                <c:pt idx="262">
                  <c:v>13.427</c:v>
                </c:pt>
                <c:pt idx="263">
                  <c:v>13.221</c:v>
                </c:pt>
                <c:pt idx="264">
                  <c:v>13.115</c:v>
                </c:pt>
                <c:pt idx="265">
                  <c:v>13.061</c:v>
                </c:pt>
                <c:pt idx="266">
                  <c:v>12.959</c:v>
                </c:pt>
                <c:pt idx="267">
                  <c:v>12.904999999999999</c:v>
                </c:pt>
                <c:pt idx="268">
                  <c:v>12.855</c:v>
                </c:pt>
                <c:pt idx="269">
                  <c:v>12.365</c:v>
                </c:pt>
                <c:pt idx="270">
                  <c:v>12.084</c:v>
                </c:pt>
                <c:pt idx="271">
                  <c:v>12.031000000000001</c:v>
                </c:pt>
                <c:pt idx="272">
                  <c:v>11.861000000000001</c:v>
                </c:pt>
                <c:pt idx="273">
                  <c:v>11.802</c:v>
                </c:pt>
                <c:pt idx="274">
                  <c:v>11.628</c:v>
                </c:pt>
                <c:pt idx="275">
                  <c:v>11.147</c:v>
                </c:pt>
                <c:pt idx="276">
                  <c:v>11.021000000000001</c:v>
                </c:pt>
                <c:pt idx="277">
                  <c:v>10.834</c:v>
                </c:pt>
                <c:pt idx="278">
                  <c:v>10.451000000000001</c:v>
                </c:pt>
                <c:pt idx="279">
                  <c:v>10.317</c:v>
                </c:pt>
                <c:pt idx="280">
                  <c:v>10.255000000000001</c:v>
                </c:pt>
                <c:pt idx="281">
                  <c:v>9.843</c:v>
                </c:pt>
                <c:pt idx="282">
                  <c:v>9.7059999999999995</c:v>
                </c:pt>
                <c:pt idx="283">
                  <c:v>9.6340000000000003</c:v>
                </c:pt>
                <c:pt idx="284">
                  <c:v>9.42</c:v>
                </c:pt>
                <c:pt idx="285">
                  <c:v>9.2769999999999992</c:v>
                </c:pt>
                <c:pt idx="286">
                  <c:v>8.8989999999999991</c:v>
                </c:pt>
                <c:pt idx="287">
                  <c:v>8.6669999999999998</c:v>
                </c:pt>
                <c:pt idx="288">
                  <c:v>8.5860000000000003</c:v>
                </c:pt>
                <c:pt idx="289">
                  <c:v>8.01</c:v>
                </c:pt>
                <c:pt idx="290">
                  <c:v>7.7519999999999998</c:v>
                </c:pt>
                <c:pt idx="291">
                  <c:v>7.6609999999999996</c:v>
                </c:pt>
                <c:pt idx="292">
                  <c:v>7.569</c:v>
                </c:pt>
                <c:pt idx="293">
                  <c:v>7.484</c:v>
                </c:pt>
                <c:pt idx="294">
                  <c:v>7.2949999999999999</c:v>
                </c:pt>
                <c:pt idx="295">
                  <c:v>7.109</c:v>
                </c:pt>
                <c:pt idx="296">
                  <c:v>6.8170000000000002</c:v>
                </c:pt>
                <c:pt idx="297">
                  <c:v>6.5010000000000003</c:v>
                </c:pt>
                <c:pt idx="298">
                  <c:v>5.96</c:v>
                </c:pt>
                <c:pt idx="299">
                  <c:v>4.5270000000000001</c:v>
                </c:pt>
                <c:pt idx="300">
                  <c:v>4.2060000000000004</c:v>
                </c:pt>
                <c:pt idx="301">
                  <c:v>4.0519999999999996</c:v>
                </c:pt>
                <c:pt idx="302">
                  <c:v>3.8759999999999999</c:v>
                </c:pt>
                <c:pt idx="303">
                  <c:v>3.6909999999999998</c:v>
                </c:pt>
              </c:numCache>
            </c:numRef>
          </c:xVal>
          <c:yVal>
            <c:numRef>
              <c:f>CSD!$I$5:$I$308</c:f>
              <c:numCache>
                <c:formatCode>General</c:formatCode>
                <c:ptCount val="30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155</c:v>
                </c:pt>
                <c:pt idx="154">
                  <c:v>156</c:v>
                </c:pt>
                <c:pt idx="155">
                  <c:v>157</c:v>
                </c:pt>
                <c:pt idx="156">
                  <c:v>158</c:v>
                </c:pt>
                <c:pt idx="157">
                  <c:v>159</c:v>
                </c:pt>
                <c:pt idx="158">
                  <c:v>160</c:v>
                </c:pt>
                <c:pt idx="159">
                  <c:v>161</c:v>
                </c:pt>
                <c:pt idx="160">
                  <c:v>162</c:v>
                </c:pt>
                <c:pt idx="161">
                  <c:v>163</c:v>
                </c:pt>
                <c:pt idx="162">
                  <c:v>164</c:v>
                </c:pt>
                <c:pt idx="163">
                  <c:v>166</c:v>
                </c:pt>
                <c:pt idx="164">
                  <c:v>167</c:v>
                </c:pt>
                <c:pt idx="165">
                  <c:v>168</c:v>
                </c:pt>
                <c:pt idx="166">
                  <c:v>169</c:v>
                </c:pt>
                <c:pt idx="167">
                  <c:v>170</c:v>
                </c:pt>
                <c:pt idx="168">
                  <c:v>171</c:v>
                </c:pt>
                <c:pt idx="169">
                  <c:v>173</c:v>
                </c:pt>
                <c:pt idx="170">
                  <c:v>175</c:v>
                </c:pt>
                <c:pt idx="171">
                  <c:v>176</c:v>
                </c:pt>
                <c:pt idx="172">
                  <c:v>177</c:v>
                </c:pt>
                <c:pt idx="173">
                  <c:v>178</c:v>
                </c:pt>
                <c:pt idx="174">
                  <c:v>179</c:v>
                </c:pt>
                <c:pt idx="175">
                  <c:v>180</c:v>
                </c:pt>
                <c:pt idx="176">
                  <c:v>181</c:v>
                </c:pt>
                <c:pt idx="177">
                  <c:v>182</c:v>
                </c:pt>
                <c:pt idx="178">
                  <c:v>183</c:v>
                </c:pt>
                <c:pt idx="179">
                  <c:v>185</c:v>
                </c:pt>
                <c:pt idx="180">
                  <c:v>187</c:v>
                </c:pt>
                <c:pt idx="181">
                  <c:v>188</c:v>
                </c:pt>
                <c:pt idx="182">
                  <c:v>189</c:v>
                </c:pt>
                <c:pt idx="183">
                  <c:v>190</c:v>
                </c:pt>
                <c:pt idx="184">
                  <c:v>191</c:v>
                </c:pt>
                <c:pt idx="185">
                  <c:v>192</c:v>
                </c:pt>
                <c:pt idx="186">
                  <c:v>193</c:v>
                </c:pt>
                <c:pt idx="187">
                  <c:v>194</c:v>
                </c:pt>
                <c:pt idx="188">
                  <c:v>195</c:v>
                </c:pt>
                <c:pt idx="189">
                  <c:v>196</c:v>
                </c:pt>
                <c:pt idx="190">
                  <c:v>197</c:v>
                </c:pt>
                <c:pt idx="191">
                  <c:v>198</c:v>
                </c:pt>
                <c:pt idx="192">
                  <c:v>199</c:v>
                </c:pt>
                <c:pt idx="193">
                  <c:v>200</c:v>
                </c:pt>
                <c:pt idx="194">
                  <c:v>201</c:v>
                </c:pt>
                <c:pt idx="195">
                  <c:v>202</c:v>
                </c:pt>
                <c:pt idx="196">
                  <c:v>203</c:v>
                </c:pt>
                <c:pt idx="197">
                  <c:v>204</c:v>
                </c:pt>
                <c:pt idx="198">
                  <c:v>205</c:v>
                </c:pt>
                <c:pt idx="199">
                  <c:v>206</c:v>
                </c:pt>
                <c:pt idx="200">
                  <c:v>208</c:v>
                </c:pt>
                <c:pt idx="201">
                  <c:v>209</c:v>
                </c:pt>
                <c:pt idx="202">
                  <c:v>210</c:v>
                </c:pt>
                <c:pt idx="203">
                  <c:v>211</c:v>
                </c:pt>
                <c:pt idx="204">
                  <c:v>212</c:v>
                </c:pt>
                <c:pt idx="205">
                  <c:v>213</c:v>
                </c:pt>
                <c:pt idx="206">
                  <c:v>214</c:v>
                </c:pt>
                <c:pt idx="207">
                  <c:v>215</c:v>
                </c:pt>
                <c:pt idx="208">
                  <c:v>216</c:v>
                </c:pt>
                <c:pt idx="209">
                  <c:v>217</c:v>
                </c:pt>
                <c:pt idx="210">
                  <c:v>218</c:v>
                </c:pt>
                <c:pt idx="211">
                  <c:v>219</c:v>
                </c:pt>
                <c:pt idx="212">
                  <c:v>220</c:v>
                </c:pt>
                <c:pt idx="213">
                  <c:v>221</c:v>
                </c:pt>
                <c:pt idx="214">
                  <c:v>222</c:v>
                </c:pt>
                <c:pt idx="215">
                  <c:v>223</c:v>
                </c:pt>
                <c:pt idx="216">
                  <c:v>224</c:v>
                </c:pt>
                <c:pt idx="217">
                  <c:v>225</c:v>
                </c:pt>
                <c:pt idx="218">
                  <c:v>226</c:v>
                </c:pt>
                <c:pt idx="219">
                  <c:v>227</c:v>
                </c:pt>
                <c:pt idx="220">
                  <c:v>228</c:v>
                </c:pt>
                <c:pt idx="221">
                  <c:v>229</c:v>
                </c:pt>
                <c:pt idx="222">
                  <c:v>230</c:v>
                </c:pt>
                <c:pt idx="223">
                  <c:v>231</c:v>
                </c:pt>
                <c:pt idx="224">
                  <c:v>232</c:v>
                </c:pt>
                <c:pt idx="225">
                  <c:v>233</c:v>
                </c:pt>
                <c:pt idx="226">
                  <c:v>234</c:v>
                </c:pt>
                <c:pt idx="227">
                  <c:v>235</c:v>
                </c:pt>
                <c:pt idx="228">
                  <c:v>236</c:v>
                </c:pt>
                <c:pt idx="229">
                  <c:v>237</c:v>
                </c:pt>
                <c:pt idx="230">
                  <c:v>238</c:v>
                </c:pt>
                <c:pt idx="231">
                  <c:v>239</c:v>
                </c:pt>
                <c:pt idx="232">
                  <c:v>240</c:v>
                </c:pt>
                <c:pt idx="233">
                  <c:v>241</c:v>
                </c:pt>
                <c:pt idx="234">
                  <c:v>242</c:v>
                </c:pt>
                <c:pt idx="235">
                  <c:v>243</c:v>
                </c:pt>
                <c:pt idx="236">
                  <c:v>244</c:v>
                </c:pt>
                <c:pt idx="237">
                  <c:v>246</c:v>
                </c:pt>
                <c:pt idx="238">
                  <c:v>247</c:v>
                </c:pt>
                <c:pt idx="239">
                  <c:v>248</c:v>
                </c:pt>
                <c:pt idx="240">
                  <c:v>250</c:v>
                </c:pt>
                <c:pt idx="241">
                  <c:v>251</c:v>
                </c:pt>
                <c:pt idx="242">
                  <c:v>252</c:v>
                </c:pt>
                <c:pt idx="243">
                  <c:v>253</c:v>
                </c:pt>
                <c:pt idx="244">
                  <c:v>255</c:v>
                </c:pt>
                <c:pt idx="245">
                  <c:v>256</c:v>
                </c:pt>
                <c:pt idx="246">
                  <c:v>257</c:v>
                </c:pt>
                <c:pt idx="247">
                  <c:v>258</c:v>
                </c:pt>
                <c:pt idx="248">
                  <c:v>259</c:v>
                </c:pt>
                <c:pt idx="249">
                  <c:v>260</c:v>
                </c:pt>
                <c:pt idx="250">
                  <c:v>262</c:v>
                </c:pt>
                <c:pt idx="251">
                  <c:v>263</c:v>
                </c:pt>
                <c:pt idx="252">
                  <c:v>264</c:v>
                </c:pt>
                <c:pt idx="253">
                  <c:v>265</c:v>
                </c:pt>
                <c:pt idx="254">
                  <c:v>266</c:v>
                </c:pt>
                <c:pt idx="255">
                  <c:v>267</c:v>
                </c:pt>
                <c:pt idx="256">
                  <c:v>268</c:v>
                </c:pt>
                <c:pt idx="257">
                  <c:v>269</c:v>
                </c:pt>
                <c:pt idx="258">
                  <c:v>270</c:v>
                </c:pt>
                <c:pt idx="259">
                  <c:v>271</c:v>
                </c:pt>
                <c:pt idx="260">
                  <c:v>272</c:v>
                </c:pt>
                <c:pt idx="261">
                  <c:v>274</c:v>
                </c:pt>
                <c:pt idx="262">
                  <c:v>275</c:v>
                </c:pt>
                <c:pt idx="263">
                  <c:v>276</c:v>
                </c:pt>
                <c:pt idx="264">
                  <c:v>277</c:v>
                </c:pt>
                <c:pt idx="265">
                  <c:v>278</c:v>
                </c:pt>
                <c:pt idx="266">
                  <c:v>279</c:v>
                </c:pt>
                <c:pt idx="267">
                  <c:v>280</c:v>
                </c:pt>
                <c:pt idx="268">
                  <c:v>281</c:v>
                </c:pt>
                <c:pt idx="269">
                  <c:v>282</c:v>
                </c:pt>
                <c:pt idx="270">
                  <c:v>287</c:v>
                </c:pt>
                <c:pt idx="271">
                  <c:v>288</c:v>
                </c:pt>
                <c:pt idx="272">
                  <c:v>289</c:v>
                </c:pt>
                <c:pt idx="273">
                  <c:v>290</c:v>
                </c:pt>
                <c:pt idx="274">
                  <c:v>291</c:v>
                </c:pt>
                <c:pt idx="275">
                  <c:v>292</c:v>
                </c:pt>
                <c:pt idx="276">
                  <c:v>293</c:v>
                </c:pt>
                <c:pt idx="277">
                  <c:v>294</c:v>
                </c:pt>
                <c:pt idx="278">
                  <c:v>295</c:v>
                </c:pt>
                <c:pt idx="279">
                  <c:v>296</c:v>
                </c:pt>
                <c:pt idx="280">
                  <c:v>297</c:v>
                </c:pt>
                <c:pt idx="281">
                  <c:v>298</c:v>
                </c:pt>
                <c:pt idx="282">
                  <c:v>299</c:v>
                </c:pt>
                <c:pt idx="283">
                  <c:v>300</c:v>
                </c:pt>
                <c:pt idx="284">
                  <c:v>302</c:v>
                </c:pt>
                <c:pt idx="285">
                  <c:v>303</c:v>
                </c:pt>
                <c:pt idx="286">
                  <c:v>304</c:v>
                </c:pt>
                <c:pt idx="287">
                  <c:v>305</c:v>
                </c:pt>
                <c:pt idx="288">
                  <c:v>306</c:v>
                </c:pt>
                <c:pt idx="289">
                  <c:v>307</c:v>
                </c:pt>
                <c:pt idx="290">
                  <c:v>308</c:v>
                </c:pt>
                <c:pt idx="291">
                  <c:v>309</c:v>
                </c:pt>
                <c:pt idx="292">
                  <c:v>310</c:v>
                </c:pt>
                <c:pt idx="293">
                  <c:v>311</c:v>
                </c:pt>
                <c:pt idx="294">
                  <c:v>312</c:v>
                </c:pt>
                <c:pt idx="295">
                  <c:v>314</c:v>
                </c:pt>
                <c:pt idx="296">
                  <c:v>315</c:v>
                </c:pt>
                <c:pt idx="297">
                  <c:v>317</c:v>
                </c:pt>
                <c:pt idx="298">
                  <c:v>318</c:v>
                </c:pt>
                <c:pt idx="299">
                  <c:v>319</c:v>
                </c:pt>
                <c:pt idx="300">
                  <c:v>320</c:v>
                </c:pt>
                <c:pt idx="301">
                  <c:v>321</c:v>
                </c:pt>
                <c:pt idx="302">
                  <c:v>322</c:v>
                </c:pt>
                <c:pt idx="303">
                  <c:v>323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7A5-4AA5-A952-01FA6F46F523}"/>
            </c:ext>
          </c:extLst>
        </c:ser>
        <c:ser>
          <c:idx val="4"/>
          <c:order val="4"/>
          <c:tx>
            <c:v>Block III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20000"/>
                  <a:lumOff val="80000"/>
                </a:schemeClr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CSD!$J$5:$J$641</c:f>
              <c:numCache>
                <c:formatCode>General</c:formatCode>
                <c:ptCount val="637"/>
                <c:pt idx="0">
                  <c:v>177.07300000000001</c:v>
                </c:pt>
                <c:pt idx="1">
                  <c:v>160.68799999999999</c:v>
                </c:pt>
                <c:pt idx="2">
                  <c:v>157.30000000000001</c:v>
                </c:pt>
                <c:pt idx="3">
                  <c:v>141.71799999999999</c:v>
                </c:pt>
                <c:pt idx="4">
                  <c:v>131.28</c:v>
                </c:pt>
                <c:pt idx="5">
                  <c:v>130.02799999999999</c:v>
                </c:pt>
                <c:pt idx="6">
                  <c:v>123.974</c:v>
                </c:pt>
                <c:pt idx="7">
                  <c:v>111.724</c:v>
                </c:pt>
                <c:pt idx="8">
                  <c:v>108.30800000000001</c:v>
                </c:pt>
                <c:pt idx="9">
                  <c:v>107.661</c:v>
                </c:pt>
                <c:pt idx="10">
                  <c:v>85.632999999999996</c:v>
                </c:pt>
                <c:pt idx="11">
                  <c:v>83.406000000000006</c:v>
                </c:pt>
                <c:pt idx="12">
                  <c:v>83.328999999999994</c:v>
                </c:pt>
                <c:pt idx="13">
                  <c:v>82.841999999999999</c:v>
                </c:pt>
                <c:pt idx="14">
                  <c:v>74.986000000000004</c:v>
                </c:pt>
                <c:pt idx="15">
                  <c:v>71.352000000000004</c:v>
                </c:pt>
                <c:pt idx="16">
                  <c:v>67.061999999999998</c:v>
                </c:pt>
                <c:pt idx="17">
                  <c:v>67.016000000000005</c:v>
                </c:pt>
                <c:pt idx="18">
                  <c:v>66.283000000000001</c:v>
                </c:pt>
                <c:pt idx="19">
                  <c:v>62.933999999999997</c:v>
                </c:pt>
                <c:pt idx="20">
                  <c:v>62.146999999999998</c:v>
                </c:pt>
                <c:pt idx="21">
                  <c:v>60.978000000000002</c:v>
                </c:pt>
                <c:pt idx="22">
                  <c:v>60.956000000000003</c:v>
                </c:pt>
                <c:pt idx="23">
                  <c:v>56.526000000000003</c:v>
                </c:pt>
                <c:pt idx="24">
                  <c:v>55.465000000000003</c:v>
                </c:pt>
                <c:pt idx="25">
                  <c:v>55.308</c:v>
                </c:pt>
                <c:pt idx="26">
                  <c:v>55.113999999999997</c:v>
                </c:pt>
                <c:pt idx="27">
                  <c:v>51.546999999999997</c:v>
                </c:pt>
                <c:pt idx="28">
                  <c:v>50.875999999999998</c:v>
                </c:pt>
                <c:pt idx="29">
                  <c:v>49.28</c:v>
                </c:pt>
                <c:pt idx="30">
                  <c:v>48.902999999999999</c:v>
                </c:pt>
                <c:pt idx="31">
                  <c:v>48.546999999999997</c:v>
                </c:pt>
                <c:pt idx="32">
                  <c:v>48.515999999999998</c:v>
                </c:pt>
                <c:pt idx="33">
                  <c:v>47.106999999999999</c:v>
                </c:pt>
                <c:pt idx="34">
                  <c:v>46.808</c:v>
                </c:pt>
                <c:pt idx="35">
                  <c:v>45.722000000000001</c:v>
                </c:pt>
                <c:pt idx="36">
                  <c:v>45.694000000000003</c:v>
                </c:pt>
                <c:pt idx="37">
                  <c:v>45.438000000000002</c:v>
                </c:pt>
                <c:pt idx="38">
                  <c:v>40.427999999999997</c:v>
                </c:pt>
                <c:pt idx="39">
                  <c:v>40.090000000000003</c:v>
                </c:pt>
                <c:pt idx="40">
                  <c:v>39.213000000000001</c:v>
                </c:pt>
                <c:pt idx="41">
                  <c:v>38.881999999999998</c:v>
                </c:pt>
                <c:pt idx="42">
                  <c:v>38.54</c:v>
                </c:pt>
                <c:pt idx="43">
                  <c:v>38.018999999999998</c:v>
                </c:pt>
                <c:pt idx="44">
                  <c:v>37.548999999999999</c:v>
                </c:pt>
                <c:pt idx="45">
                  <c:v>37.003</c:v>
                </c:pt>
                <c:pt idx="46">
                  <c:v>36.401000000000003</c:v>
                </c:pt>
                <c:pt idx="47">
                  <c:v>35.871000000000002</c:v>
                </c:pt>
                <c:pt idx="48">
                  <c:v>35.232999999999997</c:v>
                </c:pt>
                <c:pt idx="49">
                  <c:v>34.558</c:v>
                </c:pt>
                <c:pt idx="50">
                  <c:v>34.475000000000001</c:v>
                </c:pt>
                <c:pt idx="51">
                  <c:v>34.159999999999997</c:v>
                </c:pt>
                <c:pt idx="52">
                  <c:v>33.979999999999997</c:v>
                </c:pt>
                <c:pt idx="53">
                  <c:v>33.914999999999999</c:v>
                </c:pt>
                <c:pt idx="54">
                  <c:v>33.573</c:v>
                </c:pt>
                <c:pt idx="55">
                  <c:v>33.396000000000001</c:v>
                </c:pt>
                <c:pt idx="56">
                  <c:v>33.095999999999997</c:v>
                </c:pt>
                <c:pt idx="57">
                  <c:v>32.847000000000001</c:v>
                </c:pt>
                <c:pt idx="58">
                  <c:v>32.314999999999998</c:v>
                </c:pt>
                <c:pt idx="59">
                  <c:v>31.754999999999999</c:v>
                </c:pt>
                <c:pt idx="60">
                  <c:v>30.911999999999999</c:v>
                </c:pt>
                <c:pt idx="61">
                  <c:v>30.876999999999999</c:v>
                </c:pt>
                <c:pt idx="62">
                  <c:v>30.236999999999998</c:v>
                </c:pt>
                <c:pt idx="63">
                  <c:v>29.734000000000002</c:v>
                </c:pt>
                <c:pt idx="64">
                  <c:v>29.292000000000002</c:v>
                </c:pt>
                <c:pt idx="65">
                  <c:v>28.637</c:v>
                </c:pt>
                <c:pt idx="66">
                  <c:v>28.486999999999998</c:v>
                </c:pt>
                <c:pt idx="67">
                  <c:v>28.077999999999999</c:v>
                </c:pt>
                <c:pt idx="68">
                  <c:v>27.835999999999999</c:v>
                </c:pt>
                <c:pt idx="69">
                  <c:v>27.66</c:v>
                </c:pt>
                <c:pt idx="70">
                  <c:v>27.628</c:v>
                </c:pt>
                <c:pt idx="71">
                  <c:v>27.568000000000001</c:v>
                </c:pt>
                <c:pt idx="72">
                  <c:v>27.454000000000001</c:v>
                </c:pt>
                <c:pt idx="73">
                  <c:v>27.111000000000001</c:v>
                </c:pt>
                <c:pt idx="74">
                  <c:v>26.07</c:v>
                </c:pt>
                <c:pt idx="75">
                  <c:v>25.731000000000002</c:v>
                </c:pt>
                <c:pt idx="76">
                  <c:v>24.888000000000002</c:v>
                </c:pt>
                <c:pt idx="77">
                  <c:v>24.6</c:v>
                </c:pt>
                <c:pt idx="78">
                  <c:v>24.594999999999999</c:v>
                </c:pt>
                <c:pt idx="79">
                  <c:v>24.373999999999999</c:v>
                </c:pt>
                <c:pt idx="80">
                  <c:v>23.986999999999998</c:v>
                </c:pt>
                <c:pt idx="81">
                  <c:v>23.832000000000001</c:v>
                </c:pt>
                <c:pt idx="82">
                  <c:v>23.780999999999999</c:v>
                </c:pt>
                <c:pt idx="83">
                  <c:v>23.59</c:v>
                </c:pt>
                <c:pt idx="84">
                  <c:v>23.469000000000001</c:v>
                </c:pt>
                <c:pt idx="85">
                  <c:v>23.457999999999998</c:v>
                </c:pt>
                <c:pt idx="86">
                  <c:v>23.097000000000001</c:v>
                </c:pt>
                <c:pt idx="87">
                  <c:v>22.283000000000001</c:v>
                </c:pt>
                <c:pt idx="88">
                  <c:v>22.274999999999999</c:v>
                </c:pt>
                <c:pt idx="89">
                  <c:v>22.2</c:v>
                </c:pt>
                <c:pt idx="90">
                  <c:v>21.952000000000002</c:v>
                </c:pt>
                <c:pt idx="91">
                  <c:v>21.870999999999999</c:v>
                </c:pt>
                <c:pt idx="92">
                  <c:v>21.739000000000001</c:v>
                </c:pt>
                <c:pt idx="93">
                  <c:v>21.539000000000001</c:v>
                </c:pt>
                <c:pt idx="94">
                  <c:v>21.459</c:v>
                </c:pt>
                <c:pt idx="95">
                  <c:v>21.355</c:v>
                </c:pt>
                <c:pt idx="96">
                  <c:v>21.268999999999998</c:v>
                </c:pt>
                <c:pt idx="97">
                  <c:v>20.809000000000001</c:v>
                </c:pt>
                <c:pt idx="98">
                  <c:v>20.713999999999999</c:v>
                </c:pt>
                <c:pt idx="99">
                  <c:v>20.584</c:v>
                </c:pt>
                <c:pt idx="100">
                  <c:v>20.428999999999998</c:v>
                </c:pt>
                <c:pt idx="101">
                  <c:v>20.382000000000001</c:v>
                </c:pt>
                <c:pt idx="102">
                  <c:v>20.367000000000001</c:v>
                </c:pt>
                <c:pt idx="103">
                  <c:v>20.309999999999999</c:v>
                </c:pt>
                <c:pt idx="104">
                  <c:v>20.14</c:v>
                </c:pt>
                <c:pt idx="105">
                  <c:v>20.114999999999998</c:v>
                </c:pt>
                <c:pt idx="106">
                  <c:v>19.978999999999999</c:v>
                </c:pt>
                <c:pt idx="107">
                  <c:v>19.856999999999999</c:v>
                </c:pt>
                <c:pt idx="108">
                  <c:v>19.853999999999999</c:v>
                </c:pt>
                <c:pt idx="109">
                  <c:v>19.677</c:v>
                </c:pt>
                <c:pt idx="110">
                  <c:v>19.553000000000001</c:v>
                </c:pt>
                <c:pt idx="111">
                  <c:v>19.536999999999999</c:v>
                </c:pt>
                <c:pt idx="112">
                  <c:v>19.419</c:v>
                </c:pt>
                <c:pt idx="113">
                  <c:v>19.367000000000001</c:v>
                </c:pt>
                <c:pt idx="114">
                  <c:v>19.228000000000002</c:v>
                </c:pt>
                <c:pt idx="115">
                  <c:v>19.212</c:v>
                </c:pt>
                <c:pt idx="116">
                  <c:v>19.189</c:v>
                </c:pt>
                <c:pt idx="117">
                  <c:v>19.161999999999999</c:v>
                </c:pt>
                <c:pt idx="118">
                  <c:v>19.065000000000001</c:v>
                </c:pt>
                <c:pt idx="119">
                  <c:v>18.792999999999999</c:v>
                </c:pt>
                <c:pt idx="120">
                  <c:v>18.690999999999999</c:v>
                </c:pt>
                <c:pt idx="121">
                  <c:v>18.657</c:v>
                </c:pt>
                <c:pt idx="122">
                  <c:v>18.643000000000001</c:v>
                </c:pt>
                <c:pt idx="123">
                  <c:v>18.626000000000001</c:v>
                </c:pt>
                <c:pt idx="124">
                  <c:v>18.085000000000001</c:v>
                </c:pt>
                <c:pt idx="125">
                  <c:v>18.015000000000001</c:v>
                </c:pt>
                <c:pt idx="126">
                  <c:v>17.751000000000001</c:v>
                </c:pt>
                <c:pt idx="127">
                  <c:v>17.678999999999998</c:v>
                </c:pt>
                <c:pt idx="128">
                  <c:v>17.567</c:v>
                </c:pt>
                <c:pt idx="129">
                  <c:v>17.462</c:v>
                </c:pt>
                <c:pt idx="130">
                  <c:v>17.428999999999998</c:v>
                </c:pt>
                <c:pt idx="131">
                  <c:v>17.367000000000001</c:v>
                </c:pt>
                <c:pt idx="132">
                  <c:v>17.12</c:v>
                </c:pt>
                <c:pt idx="133">
                  <c:v>17.111999999999998</c:v>
                </c:pt>
                <c:pt idx="134">
                  <c:v>17.085999999999999</c:v>
                </c:pt>
                <c:pt idx="135">
                  <c:v>17.03</c:v>
                </c:pt>
                <c:pt idx="136">
                  <c:v>16.997</c:v>
                </c:pt>
                <c:pt idx="137">
                  <c:v>16.954999999999998</c:v>
                </c:pt>
                <c:pt idx="138">
                  <c:v>16.951000000000001</c:v>
                </c:pt>
                <c:pt idx="139">
                  <c:v>16.940000000000001</c:v>
                </c:pt>
                <c:pt idx="140">
                  <c:v>16.765999999999998</c:v>
                </c:pt>
                <c:pt idx="141">
                  <c:v>16.690000000000001</c:v>
                </c:pt>
                <c:pt idx="142">
                  <c:v>16.66</c:v>
                </c:pt>
                <c:pt idx="143">
                  <c:v>16.599</c:v>
                </c:pt>
                <c:pt idx="144">
                  <c:v>16.594999999999999</c:v>
                </c:pt>
                <c:pt idx="145">
                  <c:v>16.440999999999999</c:v>
                </c:pt>
                <c:pt idx="146">
                  <c:v>16.425000000000001</c:v>
                </c:pt>
                <c:pt idx="147">
                  <c:v>16.367000000000001</c:v>
                </c:pt>
                <c:pt idx="148">
                  <c:v>16.363</c:v>
                </c:pt>
                <c:pt idx="149">
                  <c:v>16.218</c:v>
                </c:pt>
                <c:pt idx="150">
                  <c:v>16.111999999999998</c:v>
                </c:pt>
                <c:pt idx="151">
                  <c:v>16.100000000000001</c:v>
                </c:pt>
                <c:pt idx="152">
                  <c:v>16.045000000000002</c:v>
                </c:pt>
                <c:pt idx="153">
                  <c:v>15.981</c:v>
                </c:pt>
                <c:pt idx="154">
                  <c:v>15.829000000000001</c:v>
                </c:pt>
                <c:pt idx="155">
                  <c:v>15.747999999999999</c:v>
                </c:pt>
                <c:pt idx="156">
                  <c:v>15.59</c:v>
                </c:pt>
                <c:pt idx="157">
                  <c:v>15.426</c:v>
                </c:pt>
                <c:pt idx="158">
                  <c:v>15.355</c:v>
                </c:pt>
                <c:pt idx="159">
                  <c:v>15.234999999999999</c:v>
                </c:pt>
                <c:pt idx="160">
                  <c:v>15.214</c:v>
                </c:pt>
                <c:pt idx="161">
                  <c:v>15.159000000000001</c:v>
                </c:pt>
                <c:pt idx="162">
                  <c:v>15.154999999999999</c:v>
                </c:pt>
                <c:pt idx="163">
                  <c:v>15.045</c:v>
                </c:pt>
                <c:pt idx="164">
                  <c:v>15.037000000000001</c:v>
                </c:pt>
                <c:pt idx="165">
                  <c:v>14.994999999999999</c:v>
                </c:pt>
                <c:pt idx="166">
                  <c:v>14.904999999999999</c:v>
                </c:pt>
                <c:pt idx="167">
                  <c:v>14.867000000000001</c:v>
                </c:pt>
                <c:pt idx="168">
                  <c:v>14.763999999999999</c:v>
                </c:pt>
                <c:pt idx="169">
                  <c:v>14.72</c:v>
                </c:pt>
                <c:pt idx="170">
                  <c:v>14.715999999999999</c:v>
                </c:pt>
                <c:pt idx="171">
                  <c:v>14.712</c:v>
                </c:pt>
                <c:pt idx="172">
                  <c:v>14.694000000000001</c:v>
                </c:pt>
                <c:pt idx="173">
                  <c:v>14.686</c:v>
                </c:pt>
                <c:pt idx="174">
                  <c:v>14.436999999999999</c:v>
                </c:pt>
                <c:pt idx="175">
                  <c:v>14.41</c:v>
                </c:pt>
                <c:pt idx="176">
                  <c:v>14.406000000000001</c:v>
                </c:pt>
                <c:pt idx="177">
                  <c:v>14.281000000000001</c:v>
                </c:pt>
                <c:pt idx="178">
                  <c:v>14.21</c:v>
                </c:pt>
                <c:pt idx="179">
                  <c:v>14.201000000000001</c:v>
                </c:pt>
                <c:pt idx="180">
                  <c:v>14.129</c:v>
                </c:pt>
                <c:pt idx="181">
                  <c:v>14.125</c:v>
                </c:pt>
                <c:pt idx="182">
                  <c:v>14.12</c:v>
                </c:pt>
                <c:pt idx="183">
                  <c:v>14.106</c:v>
                </c:pt>
                <c:pt idx="184">
                  <c:v>14.007</c:v>
                </c:pt>
                <c:pt idx="185">
                  <c:v>13.943</c:v>
                </c:pt>
                <c:pt idx="186">
                  <c:v>13.901999999999999</c:v>
                </c:pt>
                <c:pt idx="187">
                  <c:v>13.851000000000001</c:v>
                </c:pt>
                <c:pt idx="188">
                  <c:v>13.833</c:v>
                </c:pt>
                <c:pt idx="189">
                  <c:v>13.805</c:v>
                </c:pt>
                <c:pt idx="190">
                  <c:v>13.676</c:v>
                </c:pt>
                <c:pt idx="191">
                  <c:v>13.545</c:v>
                </c:pt>
                <c:pt idx="192">
                  <c:v>13.446</c:v>
                </c:pt>
                <c:pt idx="193">
                  <c:v>13.441000000000001</c:v>
                </c:pt>
                <c:pt idx="194">
                  <c:v>13.388999999999999</c:v>
                </c:pt>
                <c:pt idx="195">
                  <c:v>13.379</c:v>
                </c:pt>
                <c:pt idx="196">
                  <c:v>13.37</c:v>
                </c:pt>
                <c:pt idx="197">
                  <c:v>13.308</c:v>
                </c:pt>
                <c:pt idx="198">
                  <c:v>13.25</c:v>
                </c:pt>
                <c:pt idx="199">
                  <c:v>13.215999999999999</c:v>
                </c:pt>
                <c:pt idx="200">
                  <c:v>13.183</c:v>
                </c:pt>
                <c:pt idx="201">
                  <c:v>13.12</c:v>
                </c:pt>
                <c:pt idx="202">
                  <c:v>13.115</c:v>
                </c:pt>
                <c:pt idx="203">
                  <c:v>13.081</c:v>
                </c:pt>
                <c:pt idx="204">
                  <c:v>13.047000000000001</c:v>
                </c:pt>
                <c:pt idx="205">
                  <c:v>13.016999999999999</c:v>
                </c:pt>
                <c:pt idx="206">
                  <c:v>12.949</c:v>
                </c:pt>
                <c:pt idx="207">
                  <c:v>12.923999999999999</c:v>
                </c:pt>
                <c:pt idx="208">
                  <c:v>12.845000000000001</c:v>
                </c:pt>
                <c:pt idx="209">
                  <c:v>12.83</c:v>
                </c:pt>
                <c:pt idx="210">
                  <c:v>12.781000000000001</c:v>
                </c:pt>
                <c:pt idx="211">
                  <c:v>12.771000000000001</c:v>
                </c:pt>
                <c:pt idx="212">
                  <c:v>12.741</c:v>
                </c:pt>
                <c:pt idx="213">
                  <c:v>12.696</c:v>
                </c:pt>
                <c:pt idx="214">
                  <c:v>12.65</c:v>
                </c:pt>
                <c:pt idx="215">
                  <c:v>12.585000000000001</c:v>
                </c:pt>
                <c:pt idx="216">
                  <c:v>12.519</c:v>
                </c:pt>
                <c:pt idx="217">
                  <c:v>12.427</c:v>
                </c:pt>
                <c:pt idx="218">
                  <c:v>12.396000000000001</c:v>
                </c:pt>
                <c:pt idx="219">
                  <c:v>12.381</c:v>
                </c:pt>
                <c:pt idx="220">
                  <c:v>12.314</c:v>
                </c:pt>
                <c:pt idx="221">
                  <c:v>12.241</c:v>
                </c:pt>
                <c:pt idx="222">
                  <c:v>12.194000000000001</c:v>
                </c:pt>
                <c:pt idx="223">
                  <c:v>12.179</c:v>
                </c:pt>
                <c:pt idx="224">
                  <c:v>12.167999999999999</c:v>
                </c:pt>
                <c:pt idx="225">
                  <c:v>12.141999999999999</c:v>
                </c:pt>
                <c:pt idx="226">
                  <c:v>12.121</c:v>
                </c:pt>
                <c:pt idx="227">
                  <c:v>12.084</c:v>
                </c:pt>
                <c:pt idx="228">
                  <c:v>11.989000000000001</c:v>
                </c:pt>
                <c:pt idx="229">
                  <c:v>11.952</c:v>
                </c:pt>
                <c:pt idx="230">
                  <c:v>11.925000000000001</c:v>
                </c:pt>
                <c:pt idx="231">
                  <c:v>11.893000000000001</c:v>
                </c:pt>
                <c:pt idx="232">
                  <c:v>11.888</c:v>
                </c:pt>
                <c:pt idx="233">
                  <c:v>11.877000000000001</c:v>
                </c:pt>
                <c:pt idx="234">
                  <c:v>11.866</c:v>
                </c:pt>
                <c:pt idx="235">
                  <c:v>11.85</c:v>
                </c:pt>
                <c:pt idx="236">
                  <c:v>11.813000000000001</c:v>
                </c:pt>
                <c:pt idx="237">
                  <c:v>11.786</c:v>
                </c:pt>
                <c:pt idx="238">
                  <c:v>11.757999999999999</c:v>
                </c:pt>
                <c:pt idx="239">
                  <c:v>11.726000000000001</c:v>
                </c:pt>
                <c:pt idx="240">
                  <c:v>11.715</c:v>
                </c:pt>
                <c:pt idx="241">
                  <c:v>11.693</c:v>
                </c:pt>
                <c:pt idx="242">
                  <c:v>11.644</c:v>
                </c:pt>
                <c:pt idx="243">
                  <c:v>11.606</c:v>
                </c:pt>
                <c:pt idx="244">
                  <c:v>11.595000000000001</c:v>
                </c:pt>
                <c:pt idx="245">
                  <c:v>11.584</c:v>
                </c:pt>
                <c:pt idx="246">
                  <c:v>11.551</c:v>
                </c:pt>
                <c:pt idx="247">
                  <c:v>11.534000000000001</c:v>
                </c:pt>
                <c:pt idx="248">
                  <c:v>11.507</c:v>
                </c:pt>
                <c:pt idx="249">
                  <c:v>11.49</c:v>
                </c:pt>
                <c:pt idx="250">
                  <c:v>11.407</c:v>
                </c:pt>
                <c:pt idx="251">
                  <c:v>11.323</c:v>
                </c:pt>
                <c:pt idx="252">
                  <c:v>11.317</c:v>
                </c:pt>
                <c:pt idx="253">
                  <c:v>11.278</c:v>
                </c:pt>
                <c:pt idx="254">
                  <c:v>11.231999999999999</c:v>
                </c:pt>
                <c:pt idx="255">
                  <c:v>11.227</c:v>
                </c:pt>
                <c:pt idx="256">
                  <c:v>11.21</c:v>
                </c:pt>
                <c:pt idx="257">
                  <c:v>11.176</c:v>
                </c:pt>
                <c:pt idx="258">
                  <c:v>11.135999999999999</c:v>
                </c:pt>
                <c:pt idx="259">
                  <c:v>11.118</c:v>
                </c:pt>
                <c:pt idx="260">
                  <c:v>11.113</c:v>
                </c:pt>
                <c:pt idx="261">
                  <c:v>11.061</c:v>
                </c:pt>
                <c:pt idx="262">
                  <c:v>11.032</c:v>
                </c:pt>
                <c:pt idx="263">
                  <c:v>11.015000000000001</c:v>
                </c:pt>
                <c:pt idx="264">
                  <c:v>10.951000000000001</c:v>
                </c:pt>
                <c:pt idx="265">
                  <c:v>10.94</c:v>
                </c:pt>
                <c:pt idx="266">
                  <c:v>10.928000000000001</c:v>
                </c:pt>
                <c:pt idx="267">
                  <c:v>10.922000000000001</c:v>
                </c:pt>
                <c:pt idx="268">
                  <c:v>10.91</c:v>
                </c:pt>
                <c:pt idx="269">
                  <c:v>10.881</c:v>
                </c:pt>
                <c:pt idx="270">
                  <c:v>10.852</c:v>
                </c:pt>
                <c:pt idx="271">
                  <c:v>10.781000000000001</c:v>
                </c:pt>
                <c:pt idx="272">
                  <c:v>10.746</c:v>
                </c:pt>
                <c:pt idx="273">
                  <c:v>10.71</c:v>
                </c:pt>
                <c:pt idx="274">
                  <c:v>10.669</c:v>
                </c:pt>
                <c:pt idx="275">
                  <c:v>10.657</c:v>
                </c:pt>
                <c:pt idx="276">
                  <c:v>10.632999999999999</c:v>
                </c:pt>
                <c:pt idx="277">
                  <c:v>10.573</c:v>
                </c:pt>
                <c:pt idx="278">
                  <c:v>10.518000000000001</c:v>
                </c:pt>
                <c:pt idx="279">
                  <c:v>10.506</c:v>
                </c:pt>
                <c:pt idx="280">
                  <c:v>10.47</c:v>
                </c:pt>
                <c:pt idx="281">
                  <c:v>10.427</c:v>
                </c:pt>
                <c:pt idx="282">
                  <c:v>10.409000000000001</c:v>
                </c:pt>
                <c:pt idx="283">
                  <c:v>10.39</c:v>
                </c:pt>
                <c:pt idx="284">
                  <c:v>10.347</c:v>
                </c:pt>
                <c:pt idx="285">
                  <c:v>10.28</c:v>
                </c:pt>
                <c:pt idx="286">
                  <c:v>10.260999999999999</c:v>
                </c:pt>
                <c:pt idx="287">
                  <c:v>10.23</c:v>
                </c:pt>
                <c:pt idx="288">
                  <c:v>10.167</c:v>
                </c:pt>
                <c:pt idx="289">
                  <c:v>10.148999999999999</c:v>
                </c:pt>
                <c:pt idx="290">
                  <c:v>10.135999999999999</c:v>
                </c:pt>
                <c:pt idx="291">
                  <c:v>10.054</c:v>
                </c:pt>
                <c:pt idx="292">
                  <c:v>9.9969999999999999</c:v>
                </c:pt>
                <c:pt idx="293">
                  <c:v>9.952</c:v>
                </c:pt>
                <c:pt idx="294">
                  <c:v>9.92</c:v>
                </c:pt>
                <c:pt idx="295">
                  <c:v>9.8949999999999996</c:v>
                </c:pt>
                <c:pt idx="296">
                  <c:v>9.8879999999999999</c:v>
                </c:pt>
                <c:pt idx="297">
                  <c:v>9.8819999999999997</c:v>
                </c:pt>
                <c:pt idx="298">
                  <c:v>9.8620000000000001</c:v>
                </c:pt>
                <c:pt idx="299">
                  <c:v>9.8239999999999998</c:v>
                </c:pt>
                <c:pt idx="300">
                  <c:v>9.798</c:v>
                </c:pt>
                <c:pt idx="301">
                  <c:v>9.7590000000000003</c:v>
                </c:pt>
                <c:pt idx="302">
                  <c:v>9.7319999999999993</c:v>
                </c:pt>
                <c:pt idx="303">
                  <c:v>9.6999999999999993</c:v>
                </c:pt>
                <c:pt idx="304">
                  <c:v>9.6929999999999996</c:v>
                </c:pt>
                <c:pt idx="305">
                  <c:v>9.5809999999999995</c:v>
                </c:pt>
                <c:pt idx="306">
                  <c:v>9.5670000000000002</c:v>
                </c:pt>
                <c:pt idx="307">
                  <c:v>9.5410000000000004</c:v>
                </c:pt>
                <c:pt idx="308">
                  <c:v>9.5269999999999992</c:v>
                </c:pt>
                <c:pt idx="309">
                  <c:v>9.5139999999999993</c:v>
                </c:pt>
                <c:pt idx="310">
                  <c:v>9.4809999999999999</c:v>
                </c:pt>
                <c:pt idx="311">
                  <c:v>9.4600000000000009</c:v>
                </c:pt>
                <c:pt idx="312">
                  <c:v>9.4060000000000006</c:v>
                </c:pt>
                <c:pt idx="313">
                  <c:v>9.3789999999999996</c:v>
                </c:pt>
                <c:pt idx="314">
                  <c:v>9.3659999999999997</c:v>
                </c:pt>
                <c:pt idx="315">
                  <c:v>9.3520000000000003</c:v>
                </c:pt>
                <c:pt idx="316">
                  <c:v>9.3379999999999992</c:v>
                </c:pt>
                <c:pt idx="317">
                  <c:v>9.3320000000000007</c:v>
                </c:pt>
                <c:pt idx="318">
                  <c:v>9.3109999999999999</c:v>
                </c:pt>
                <c:pt idx="319">
                  <c:v>9.298</c:v>
                </c:pt>
                <c:pt idx="320">
                  <c:v>9.2629999999999999</c:v>
                </c:pt>
                <c:pt idx="321">
                  <c:v>9.2490000000000006</c:v>
                </c:pt>
                <c:pt idx="322">
                  <c:v>9.2289999999999992</c:v>
                </c:pt>
                <c:pt idx="323">
                  <c:v>9.16</c:v>
                </c:pt>
                <c:pt idx="324">
                  <c:v>9.1389999999999993</c:v>
                </c:pt>
                <c:pt idx="325">
                  <c:v>9.1319999999999997</c:v>
                </c:pt>
                <c:pt idx="326">
                  <c:v>9.09</c:v>
                </c:pt>
                <c:pt idx="327">
                  <c:v>9.0690000000000008</c:v>
                </c:pt>
                <c:pt idx="328">
                  <c:v>9.0340000000000007</c:v>
                </c:pt>
                <c:pt idx="329">
                  <c:v>8.9979999999999993</c:v>
                </c:pt>
                <c:pt idx="330">
                  <c:v>8.9909999999999997</c:v>
                </c:pt>
                <c:pt idx="331">
                  <c:v>8.8559999999999999</c:v>
                </c:pt>
                <c:pt idx="332">
                  <c:v>8.8119999999999994</c:v>
                </c:pt>
                <c:pt idx="333">
                  <c:v>8.7910000000000004</c:v>
                </c:pt>
                <c:pt idx="334">
                  <c:v>8.7759999999999998</c:v>
                </c:pt>
                <c:pt idx="335">
                  <c:v>8.7620000000000005</c:v>
                </c:pt>
                <c:pt idx="336">
                  <c:v>8.7249999999999996</c:v>
                </c:pt>
                <c:pt idx="337">
                  <c:v>8.718</c:v>
                </c:pt>
                <c:pt idx="338">
                  <c:v>8.7110000000000003</c:v>
                </c:pt>
                <c:pt idx="339">
                  <c:v>8.7029999999999994</c:v>
                </c:pt>
                <c:pt idx="340">
                  <c:v>8.6449999999999996</c:v>
                </c:pt>
                <c:pt idx="341">
                  <c:v>8.6370000000000005</c:v>
                </c:pt>
                <c:pt idx="342">
                  <c:v>8.6150000000000002</c:v>
                </c:pt>
                <c:pt idx="343">
                  <c:v>8.6</c:v>
                </c:pt>
                <c:pt idx="344">
                  <c:v>8.593</c:v>
                </c:pt>
                <c:pt idx="345">
                  <c:v>8.5779999999999994</c:v>
                </c:pt>
                <c:pt idx="346">
                  <c:v>8.5190000000000001</c:v>
                </c:pt>
                <c:pt idx="347">
                  <c:v>8.4890000000000008</c:v>
                </c:pt>
                <c:pt idx="348">
                  <c:v>8.4589999999999996</c:v>
                </c:pt>
                <c:pt idx="349">
                  <c:v>8.391</c:v>
                </c:pt>
                <c:pt idx="350">
                  <c:v>8.3829999999999991</c:v>
                </c:pt>
                <c:pt idx="351">
                  <c:v>8.375</c:v>
                </c:pt>
                <c:pt idx="352">
                  <c:v>8.3450000000000006</c:v>
                </c:pt>
                <c:pt idx="353">
                  <c:v>8.3219999999999992</c:v>
                </c:pt>
                <c:pt idx="354">
                  <c:v>8.2680000000000007</c:v>
                </c:pt>
                <c:pt idx="355">
                  <c:v>8.2609999999999992</c:v>
                </c:pt>
                <c:pt idx="356">
                  <c:v>8.2449999999999992</c:v>
                </c:pt>
                <c:pt idx="357">
                  <c:v>8.2059999999999995</c:v>
                </c:pt>
                <c:pt idx="358">
                  <c:v>8.16</c:v>
                </c:pt>
                <c:pt idx="359">
                  <c:v>8.1050000000000004</c:v>
                </c:pt>
                <c:pt idx="360">
                  <c:v>8.0809999999999995</c:v>
                </c:pt>
                <c:pt idx="361">
                  <c:v>8.0739999999999998</c:v>
                </c:pt>
                <c:pt idx="362">
                  <c:v>8.0340000000000007</c:v>
                </c:pt>
                <c:pt idx="363">
                  <c:v>8.0259999999999998</c:v>
                </c:pt>
                <c:pt idx="364">
                  <c:v>8.0020000000000007</c:v>
                </c:pt>
                <c:pt idx="365">
                  <c:v>7.9939999999999998</c:v>
                </c:pt>
                <c:pt idx="366">
                  <c:v>7.97</c:v>
                </c:pt>
                <c:pt idx="367">
                  <c:v>7.9459999999999997</c:v>
                </c:pt>
                <c:pt idx="368">
                  <c:v>7.9139999999999997</c:v>
                </c:pt>
                <c:pt idx="369">
                  <c:v>7.9059999999999997</c:v>
                </c:pt>
                <c:pt idx="370">
                  <c:v>7.8819999999999997</c:v>
                </c:pt>
                <c:pt idx="371">
                  <c:v>7.85</c:v>
                </c:pt>
                <c:pt idx="372">
                  <c:v>7.8419999999999996</c:v>
                </c:pt>
                <c:pt idx="373">
                  <c:v>7.8330000000000002</c:v>
                </c:pt>
                <c:pt idx="374">
                  <c:v>7.8170000000000002</c:v>
                </c:pt>
                <c:pt idx="375">
                  <c:v>7.7679999999999998</c:v>
                </c:pt>
                <c:pt idx="376">
                  <c:v>7.7270000000000003</c:v>
                </c:pt>
                <c:pt idx="377">
                  <c:v>7.7190000000000003</c:v>
                </c:pt>
                <c:pt idx="378">
                  <c:v>7.7110000000000003</c:v>
                </c:pt>
                <c:pt idx="379">
                  <c:v>7.6859999999999999</c:v>
                </c:pt>
                <c:pt idx="380">
                  <c:v>7.6769999999999996</c:v>
                </c:pt>
                <c:pt idx="381">
                  <c:v>7.6529999999999996</c:v>
                </c:pt>
                <c:pt idx="382">
                  <c:v>7.6109999999999998</c:v>
                </c:pt>
                <c:pt idx="383">
                  <c:v>7.6020000000000003</c:v>
                </c:pt>
                <c:pt idx="384">
                  <c:v>7.569</c:v>
                </c:pt>
                <c:pt idx="385">
                  <c:v>7.5439999999999996</c:v>
                </c:pt>
                <c:pt idx="386">
                  <c:v>7.5270000000000001</c:v>
                </c:pt>
                <c:pt idx="387">
                  <c:v>7.5010000000000003</c:v>
                </c:pt>
                <c:pt idx="388">
                  <c:v>7.476</c:v>
                </c:pt>
                <c:pt idx="389">
                  <c:v>7.4420000000000002</c:v>
                </c:pt>
                <c:pt idx="390">
                  <c:v>7.4160000000000004</c:v>
                </c:pt>
                <c:pt idx="391">
                  <c:v>7.3470000000000004</c:v>
                </c:pt>
                <c:pt idx="392">
                  <c:v>7.33</c:v>
                </c:pt>
                <c:pt idx="393">
                  <c:v>7.3120000000000003</c:v>
                </c:pt>
                <c:pt idx="394">
                  <c:v>7.3040000000000003</c:v>
                </c:pt>
                <c:pt idx="395">
                  <c:v>7.2690000000000001</c:v>
                </c:pt>
                <c:pt idx="396">
                  <c:v>7.2329999999999997</c:v>
                </c:pt>
                <c:pt idx="397">
                  <c:v>7.1890000000000001</c:v>
                </c:pt>
                <c:pt idx="398">
                  <c:v>7.18</c:v>
                </c:pt>
                <c:pt idx="399">
                  <c:v>7.1269999999999998</c:v>
                </c:pt>
                <c:pt idx="400">
                  <c:v>7.1180000000000003</c:v>
                </c:pt>
                <c:pt idx="401">
                  <c:v>7.0819999999999999</c:v>
                </c:pt>
                <c:pt idx="402">
                  <c:v>7.0730000000000004</c:v>
                </c:pt>
                <c:pt idx="403">
                  <c:v>7.0549999999999997</c:v>
                </c:pt>
                <c:pt idx="404">
                  <c:v>7.0369999999999999</c:v>
                </c:pt>
                <c:pt idx="405">
                  <c:v>7.0279999999999996</c:v>
                </c:pt>
                <c:pt idx="406">
                  <c:v>7.0010000000000003</c:v>
                </c:pt>
                <c:pt idx="407">
                  <c:v>6.992</c:v>
                </c:pt>
                <c:pt idx="408">
                  <c:v>6.9829999999999997</c:v>
                </c:pt>
                <c:pt idx="409">
                  <c:v>6.9550000000000001</c:v>
                </c:pt>
                <c:pt idx="410">
                  <c:v>6.9089999999999998</c:v>
                </c:pt>
                <c:pt idx="411">
                  <c:v>6.891</c:v>
                </c:pt>
                <c:pt idx="412">
                  <c:v>6.8449999999999998</c:v>
                </c:pt>
                <c:pt idx="413">
                  <c:v>6.8259999999999996</c:v>
                </c:pt>
                <c:pt idx="414">
                  <c:v>6.8070000000000004</c:v>
                </c:pt>
                <c:pt idx="415">
                  <c:v>6.798</c:v>
                </c:pt>
                <c:pt idx="416">
                  <c:v>6.7320000000000002</c:v>
                </c:pt>
                <c:pt idx="417">
                  <c:v>6.7229999999999999</c:v>
                </c:pt>
                <c:pt idx="418">
                  <c:v>6.7130000000000001</c:v>
                </c:pt>
                <c:pt idx="419">
                  <c:v>6.6660000000000004</c:v>
                </c:pt>
                <c:pt idx="420">
                  <c:v>6.6369999999999996</c:v>
                </c:pt>
                <c:pt idx="421">
                  <c:v>6.569</c:v>
                </c:pt>
                <c:pt idx="422">
                  <c:v>6.55</c:v>
                </c:pt>
                <c:pt idx="423">
                  <c:v>6.54</c:v>
                </c:pt>
                <c:pt idx="424">
                  <c:v>6.53</c:v>
                </c:pt>
                <c:pt idx="425">
                  <c:v>6.5209999999999999</c:v>
                </c:pt>
                <c:pt idx="426">
                  <c:v>6.4909999999999997</c:v>
                </c:pt>
                <c:pt idx="427">
                  <c:v>6.4820000000000002</c:v>
                </c:pt>
                <c:pt idx="428">
                  <c:v>6.4320000000000004</c:v>
                </c:pt>
                <c:pt idx="429">
                  <c:v>6.4020000000000001</c:v>
                </c:pt>
                <c:pt idx="430">
                  <c:v>6.3529999999999998</c:v>
                </c:pt>
                <c:pt idx="431">
                  <c:v>6.343</c:v>
                </c:pt>
                <c:pt idx="432">
                  <c:v>6.3330000000000002</c:v>
                </c:pt>
                <c:pt idx="433">
                  <c:v>6.3019999999999996</c:v>
                </c:pt>
                <c:pt idx="434">
                  <c:v>6.2919999999999998</c:v>
                </c:pt>
                <c:pt idx="435">
                  <c:v>6.282</c:v>
                </c:pt>
                <c:pt idx="436">
                  <c:v>6.2409999999999997</c:v>
                </c:pt>
                <c:pt idx="437">
                  <c:v>6.2210000000000001</c:v>
                </c:pt>
                <c:pt idx="438">
                  <c:v>6.2</c:v>
                </c:pt>
                <c:pt idx="439">
                  <c:v>6.17</c:v>
                </c:pt>
                <c:pt idx="440">
                  <c:v>6.1390000000000002</c:v>
                </c:pt>
                <c:pt idx="441">
                  <c:v>6.1280000000000001</c:v>
                </c:pt>
                <c:pt idx="442">
                  <c:v>6.1180000000000003</c:v>
                </c:pt>
                <c:pt idx="443">
                  <c:v>6.0970000000000004</c:v>
                </c:pt>
                <c:pt idx="444">
                  <c:v>6.0860000000000003</c:v>
                </c:pt>
                <c:pt idx="445">
                  <c:v>6.0759999999999996</c:v>
                </c:pt>
                <c:pt idx="446">
                  <c:v>6.0229999999999997</c:v>
                </c:pt>
                <c:pt idx="447">
                  <c:v>6.0129999999999999</c:v>
                </c:pt>
                <c:pt idx="448">
                  <c:v>5.9809999999999999</c:v>
                </c:pt>
                <c:pt idx="449">
                  <c:v>5.9279999999999999</c:v>
                </c:pt>
                <c:pt idx="450">
                  <c:v>5.9169999999999998</c:v>
                </c:pt>
                <c:pt idx="451">
                  <c:v>5.8840000000000003</c:v>
                </c:pt>
                <c:pt idx="452">
                  <c:v>5.8739999999999997</c:v>
                </c:pt>
                <c:pt idx="453">
                  <c:v>5.8630000000000004</c:v>
                </c:pt>
                <c:pt idx="454">
                  <c:v>5.8410000000000002</c:v>
                </c:pt>
                <c:pt idx="455">
                  <c:v>5.83</c:v>
                </c:pt>
                <c:pt idx="456">
                  <c:v>5.7750000000000004</c:v>
                </c:pt>
                <c:pt idx="457">
                  <c:v>5.7640000000000002</c:v>
                </c:pt>
                <c:pt idx="458">
                  <c:v>5.7530000000000001</c:v>
                </c:pt>
                <c:pt idx="459">
                  <c:v>5.7309999999999999</c:v>
                </c:pt>
                <c:pt idx="460">
                  <c:v>5.72</c:v>
                </c:pt>
                <c:pt idx="461">
                  <c:v>5.6749999999999998</c:v>
                </c:pt>
                <c:pt idx="462">
                  <c:v>5.6529999999999996</c:v>
                </c:pt>
                <c:pt idx="463">
                  <c:v>5.6189999999999998</c:v>
                </c:pt>
                <c:pt idx="464">
                  <c:v>5.6070000000000002</c:v>
                </c:pt>
                <c:pt idx="465">
                  <c:v>5.5960000000000001</c:v>
                </c:pt>
                <c:pt idx="466">
                  <c:v>5.585</c:v>
                </c:pt>
                <c:pt idx="467">
                  <c:v>5.5620000000000003</c:v>
                </c:pt>
                <c:pt idx="468">
                  <c:v>5.5270000000000001</c:v>
                </c:pt>
                <c:pt idx="469">
                  <c:v>5.4930000000000003</c:v>
                </c:pt>
                <c:pt idx="470">
                  <c:v>5.4809999999999999</c:v>
                </c:pt>
                <c:pt idx="471">
                  <c:v>5.47</c:v>
                </c:pt>
                <c:pt idx="472">
                  <c:v>5.4459999999999997</c:v>
                </c:pt>
                <c:pt idx="473">
                  <c:v>5.4340000000000002</c:v>
                </c:pt>
                <c:pt idx="474">
                  <c:v>5.423</c:v>
                </c:pt>
                <c:pt idx="475">
                  <c:v>5.4109999999999996</c:v>
                </c:pt>
                <c:pt idx="476">
                  <c:v>5.3869999999999996</c:v>
                </c:pt>
                <c:pt idx="477">
                  <c:v>5.3760000000000003</c:v>
                </c:pt>
                <c:pt idx="478">
                  <c:v>5.3639999999999999</c:v>
                </c:pt>
                <c:pt idx="479">
                  <c:v>5.3520000000000003</c:v>
                </c:pt>
                <c:pt idx="480">
                  <c:v>5.3159999999999998</c:v>
                </c:pt>
                <c:pt idx="481">
                  <c:v>5.3040000000000003</c:v>
                </c:pt>
                <c:pt idx="482">
                  <c:v>5.2439999999999998</c:v>
                </c:pt>
                <c:pt idx="483">
                  <c:v>5.2069999999999999</c:v>
                </c:pt>
                <c:pt idx="484">
                  <c:v>5.1950000000000003</c:v>
                </c:pt>
                <c:pt idx="485">
                  <c:v>5.1829999999999998</c:v>
                </c:pt>
                <c:pt idx="486">
                  <c:v>5.17</c:v>
                </c:pt>
                <c:pt idx="487">
                  <c:v>5.1459999999999999</c:v>
                </c:pt>
                <c:pt idx="488">
                  <c:v>5.133</c:v>
                </c:pt>
                <c:pt idx="489">
                  <c:v>5.1210000000000004</c:v>
                </c:pt>
                <c:pt idx="490">
                  <c:v>5.0960000000000001</c:v>
                </c:pt>
                <c:pt idx="491">
                  <c:v>5.0830000000000002</c:v>
                </c:pt>
                <c:pt idx="492">
                  <c:v>5.0330000000000004</c:v>
                </c:pt>
                <c:pt idx="493">
                  <c:v>5.0199999999999996</c:v>
                </c:pt>
                <c:pt idx="494">
                  <c:v>5.008</c:v>
                </c:pt>
                <c:pt idx="495">
                  <c:v>4.9950000000000001</c:v>
                </c:pt>
                <c:pt idx="496">
                  <c:v>4.9569999999999999</c:v>
                </c:pt>
                <c:pt idx="497">
                  <c:v>4.944</c:v>
                </c:pt>
                <c:pt idx="498">
                  <c:v>4.931</c:v>
                </c:pt>
                <c:pt idx="499">
                  <c:v>4.9050000000000002</c:v>
                </c:pt>
                <c:pt idx="500">
                  <c:v>4.8920000000000003</c:v>
                </c:pt>
                <c:pt idx="501">
                  <c:v>4.8789999999999996</c:v>
                </c:pt>
                <c:pt idx="502">
                  <c:v>4.84</c:v>
                </c:pt>
                <c:pt idx="503">
                  <c:v>4.827</c:v>
                </c:pt>
                <c:pt idx="504">
                  <c:v>4.8129999999999997</c:v>
                </c:pt>
                <c:pt idx="505">
                  <c:v>4.8</c:v>
                </c:pt>
                <c:pt idx="506">
                  <c:v>4.7729999999999997</c:v>
                </c:pt>
                <c:pt idx="507">
                  <c:v>4.76</c:v>
                </c:pt>
                <c:pt idx="508">
                  <c:v>4.7469999999999999</c:v>
                </c:pt>
                <c:pt idx="509">
                  <c:v>4.7329999999999997</c:v>
                </c:pt>
                <c:pt idx="510">
                  <c:v>4.7060000000000004</c:v>
                </c:pt>
                <c:pt idx="511">
                  <c:v>4.6929999999999996</c:v>
                </c:pt>
                <c:pt idx="512">
                  <c:v>4.6790000000000003</c:v>
                </c:pt>
                <c:pt idx="513">
                  <c:v>4.6660000000000004</c:v>
                </c:pt>
                <c:pt idx="514">
                  <c:v>4.6379999999999999</c:v>
                </c:pt>
                <c:pt idx="515">
                  <c:v>4.6239999999999997</c:v>
                </c:pt>
                <c:pt idx="516">
                  <c:v>4.5970000000000004</c:v>
                </c:pt>
                <c:pt idx="517">
                  <c:v>4.569</c:v>
                </c:pt>
                <c:pt idx="518">
                  <c:v>4.5410000000000004</c:v>
                </c:pt>
                <c:pt idx="519">
                  <c:v>4.5270000000000001</c:v>
                </c:pt>
                <c:pt idx="520">
                  <c:v>4.4989999999999997</c:v>
                </c:pt>
                <c:pt idx="521">
                  <c:v>4.4710000000000001</c:v>
                </c:pt>
                <c:pt idx="522">
                  <c:v>4.4560000000000004</c:v>
                </c:pt>
                <c:pt idx="523">
                  <c:v>4.4279999999999999</c:v>
                </c:pt>
                <c:pt idx="524">
                  <c:v>4.4130000000000003</c:v>
                </c:pt>
                <c:pt idx="525">
                  <c:v>4.399</c:v>
                </c:pt>
                <c:pt idx="526">
                  <c:v>4.3550000000000004</c:v>
                </c:pt>
                <c:pt idx="527">
                  <c:v>4.34</c:v>
                </c:pt>
                <c:pt idx="528">
                  <c:v>4.3259999999999996</c:v>
                </c:pt>
                <c:pt idx="529">
                  <c:v>4.3109999999999999</c:v>
                </c:pt>
                <c:pt idx="530">
                  <c:v>4.2809999999999997</c:v>
                </c:pt>
                <c:pt idx="531">
                  <c:v>4.2670000000000003</c:v>
                </c:pt>
                <c:pt idx="532">
                  <c:v>4.2519999999999998</c:v>
                </c:pt>
                <c:pt idx="533">
                  <c:v>4.2370000000000001</c:v>
                </c:pt>
                <c:pt idx="534">
                  <c:v>4.2060000000000004</c:v>
                </c:pt>
                <c:pt idx="535">
                  <c:v>4.1909999999999998</c:v>
                </c:pt>
                <c:pt idx="536">
                  <c:v>4.1760000000000002</c:v>
                </c:pt>
                <c:pt idx="537">
                  <c:v>4.1449999999999996</c:v>
                </c:pt>
                <c:pt idx="538">
                  <c:v>4.13</c:v>
                </c:pt>
                <c:pt idx="539">
                  <c:v>4.0990000000000002</c:v>
                </c:pt>
                <c:pt idx="540">
                  <c:v>4.0679999999999996</c:v>
                </c:pt>
                <c:pt idx="541">
                  <c:v>4.0519999999999996</c:v>
                </c:pt>
                <c:pt idx="542">
                  <c:v>4.0369999999999999</c:v>
                </c:pt>
                <c:pt idx="543">
                  <c:v>4.0209999999999999</c:v>
                </c:pt>
                <c:pt idx="544">
                  <c:v>3.9889999999999999</c:v>
                </c:pt>
                <c:pt idx="545">
                  <c:v>3.9569999999999999</c:v>
                </c:pt>
                <c:pt idx="546">
                  <c:v>3.9409999999999998</c:v>
                </c:pt>
                <c:pt idx="547">
                  <c:v>3.9079999999999999</c:v>
                </c:pt>
                <c:pt idx="548">
                  <c:v>3.8919999999999999</c:v>
                </c:pt>
                <c:pt idx="549">
                  <c:v>3.8759999999999999</c:v>
                </c:pt>
                <c:pt idx="550">
                  <c:v>3.859</c:v>
                </c:pt>
                <c:pt idx="551">
                  <c:v>3.8260000000000001</c:v>
                </c:pt>
                <c:pt idx="552">
                  <c:v>3.8090000000000002</c:v>
                </c:pt>
                <c:pt idx="553">
                  <c:v>3.7759999999999998</c:v>
                </c:pt>
                <c:pt idx="554">
                  <c:v>3.742</c:v>
                </c:pt>
                <c:pt idx="555">
                  <c:v>3.7250000000000001</c:v>
                </c:pt>
                <c:pt idx="556">
                  <c:v>3.6560000000000001</c:v>
                </c:pt>
                <c:pt idx="557">
                  <c:v>3.6379999999999999</c:v>
                </c:pt>
                <c:pt idx="558">
                  <c:v>3.621</c:v>
                </c:pt>
                <c:pt idx="559">
                  <c:v>3.6030000000000002</c:v>
                </c:pt>
                <c:pt idx="560">
                  <c:v>3.5680000000000001</c:v>
                </c:pt>
                <c:pt idx="561">
                  <c:v>3.55</c:v>
                </c:pt>
                <c:pt idx="562">
                  <c:v>3.532</c:v>
                </c:pt>
                <c:pt idx="563">
                  <c:v>3.5139999999999998</c:v>
                </c:pt>
                <c:pt idx="564">
                  <c:v>3.4769999999999999</c:v>
                </c:pt>
                <c:pt idx="565">
                  <c:v>3.4590000000000001</c:v>
                </c:pt>
                <c:pt idx="566">
                  <c:v>3.4409999999999998</c:v>
                </c:pt>
                <c:pt idx="567">
                  <c:v>3.4220000000000002</c:v>
                </c:pt>
                <c:pt idx="568">
                  <c:v>3.3849999999999998</c:v>
                </c:pt>
                <c:pt idx="569">
                  <c:v>3.3660000000000001</c:v>
                </c:pt>
                <c:pt idx="570">
                  <c:v>3.347</c:v>
                </c:pt>
                <c:pt idx="571">
                  <c:v>3.3279999999999998</c:v>
                </c:pt>
                <c:pt idx="572">
                  <c:v>3.2890000000000001</c:v>
                </c:pt>
                <c:pt idx="573">
                  <c:v>3.27</c:v>
                </c:pt>
                <c:pt idx="574">
                  <c:v>3.25</c:v>
                </c:pt>
                <c:pt idx="575">
                  <c:v>3.2309999999999999</c:v>
                </c:pt>
                <c:pt idx="576">
                  <c:v>3.1909999999999998</c:v>
                </c:pt>
                <c:pt idx="577">
                  <c:v>3.1709999999999998</c:v>
                </c:pt>
                <c:pt idx="578">
                  <c:v>3.1509999999999998</c:v>
                </c:pt>
                <c:pt idx="579">
                  <c:v>3.1309999999999998</c:v>
                </c:pt>
                <c:pt idx="580">
                  <c:v>3.09</c:v>
                </c:pt>
                <c:pt idx="581">
                  <c:v>3.048</c:v>
                </c:pt>
                <c:pt idx="582">
                  <c:v>3.0270000000000001</c:v>
                </c:pt>
                <c:pt idx="583">
                  <c:v>2.9849999999999999</c:v>
                </c:pt>
                <c:pt idx="584">
                  <c:v>2.964</c:v>
                </c:pt>
                <c:pt idx="585">
                  <c:v>2.9420000000000002</c:v>
                </c:pt>
                <c:pt idx="586">
                  <c:v>2.8980000000000001</c:v>
                </c:pt>
                <c:pt idx="587">
                  <c:v>2.8759999999999999</c:v>
                </c:pt>
                <c:pt idx="588">
                  <c:v>2.8540000000000001</c:v>
                </c:pt>
                <c:pt idx="589">
                  <c:v>2.8319999999999999</c:v>
                </c:pt>
                <c:pt idx="590">
                  <c:v>2.786</c:v>
                </c:pt>
                <c:pt idx="591">
                  <c:v>2.7629999999999999</c:v>
                </c:pt>
                <c:pt idx="592">
                  <c:v>2.74</c:v>
                </c:pt>
                <c:pt idx="593">
                  <c:v>2.7170000000000001</c:v>
                </c:pt>
                <c:pt idx="594">
                  <c:v>2.67</c:v>
                </c:pt>
                <c:pt idx="595">
                  <c:v>2.6459999999999999</c:v>
                </c:pt>
                <c:pt idx="596">
                  <c:v>2.6219999999999999</c:v>
                </c:pt>
                <c:pt idx="597">
                  <c:v>2.597</c:v>
                </c:pt>
                <c:pt idx="598">
                  <c:v>2.548</c:v>
                </c:pt>
                <c:pt idx="599">
                  <c:v>2.5230000000000001</c:v>
                </c:pt>
                <c:pt idx="600">
                  <c:v>2.4969999999999999</c:v>
                </c:pt>
                <c:pt idx="601">
                  <c:v>2.472</c:v>
                </c:pt>
                <c:pt idx="602">
                  <c:v>2.42</c:v>
                </c:pt>
                <c:pt idx="603">
                  <c:v>2.3929999999999998</c:v>
                </c:pt>
                <c:pt idx="604">
                  <c:v>2.3660000000000001</c:v>
                </c:pt>
                <c:pt idx="605">
                  <c:v>2.339</c:v>
                </c:pt>
                <c:pt idx="606">
                  <c:v>2.2839999999999998</c:v>
                </c:pt>
                <c:pt idx="607">
                  <c:v>2.2559999999999998</c:v>
                </c:pt>
                <c:pt idx="608">
                  <c:v>2.2280000000000002</c:v>
                </c:pt>
                <c:pt idx="609">
                  <c:v>2.1989999999999998</c:v>
                </c:pt>
                <c:pt idx="610">
                  <c:v>2.14</c:v>
                </c:pt>
                <c:pt idx="611">
                  <c:v>2.1110000000000002</c:v>
                </c:pt>
                <c:pt idx="612">
                  <c:v>2.08</c:v>
                </c:pt>
                <c:pt idx="613">
                  <c:v>2.0489999999999999</c:v>
                </c:pt>
                <c:pt idx="614">
                  <c:v>1.986</c:v>
                </c:pt>
                <c:pt idx="615">
                  <c:v>1.954</c:v>
                </c:pt>
                <c:pt idx="616">
                  <c:v>1.921</c:v>
                </c:pt>
                <c:pt idx="617">
                  <c:v>1.8879999999999999</c:v>
                </c:pt>
                <c:pt idx="618">
                  <c:v>1.819</c:v>
                </c:pt>
                <c:pt idx="619">
                  <c:v>1.784</c:v>
                </c:pt>
                <c:pt idx="620">
                  <c:v>1.748</c:v>
                </c:pt>
                <c:pt idx="621">
                  <c:v>1.7110000000000001</c:v>
                </c:pt>
                <c:pt idx="622">
                  <c:v>1.635</c:v>
                </c:pt>
                <c:pt idx="623">
                  <c:v>1.595</c:v>
                </c:pt>
                <c:pt idx="624">
                  <c:v>1.5549999999999999</c:v>
                </c:pt>
                <c:pt idx="625">
                  <c:v>1.5129999999999999</c:v>
                </c:pt>
                <c:pt idx="626">
                  <c:v>1.427</c:v>
                </c:pt>
                <c:pt idx="627">
                  <c:v>1.381</c:v>
                </c:pt>
                <c:pt idx="628">
                  <c:v>1.335</c:v>
                </c:pt>
                <c:pt idx="629">
                  <c:v>1.286</c:v>
                </c:pt>
                <c:pt idx="630">
                  <c:v>1.1830000000000001</c:v>
                </c:pt>
                <c:pt idx="631">
                  <c:v>1.1279999999999999</c:v>
                </c:pt>
                <c:pt idx="632">
                  <c:v>1.07</c:v>
                </c:pt>
                <c:pt idx="633">
                  <c:v>1.0089999999999999</c:v>
                </c:pt>
                <c:pt idx="634">
                  <c:v>0.874</c:v>
                </c:pt>
                <c:pt idx="635">
                  <c:v>0.71299999999999997</c:v>
                </c:pt>
                <c:pt idx="636">
                  <c:v>0.35599999999999998</c:v>
                </c:pt>
              </c:numCache>
            </c:numRef>
          </c:xVal>
          <c:yVal>
            <c:numRef>
              <c:f>CSD!$K$5:$K$641</c:f>
              <c:numCache>
                <c:formatCode>General</c:formatCode>
                <c:ptCount val="63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165</c:v>
                </c:pt>
                <c:pt idx="164">
                  <c:v>166</c:v>
                </c:pt>
                <c:pt idx="165">
                  <c:v>167</c:v>
                </c:pt>
                <c:pt idx="166">
                  <c:v>168</c:v>
                </c:pt>
                <c:pt idx="167">
                  <c:v>169</c:v>
                </c:pt>
                <c:pt idx="168">
                  <c:v>170</c:v>
                </c:pt>
                <c:pt idx="169">
                  <c:v>171</c:v>
                </c:pt>
                <c:pt idx="170">
                  <c:v>172</c:v>
                </c:pt>
                <c:pt idx="171">
                  <c:v>173</c:v>
                </c:pt>
                <c:pt idx="172">
                  <c:v>174</c:v>
                </c:pt>
                <c:pt idx="173">
                  <c:v>175</c:v>
                </c:pt>
                <c:pt idx="174">
                  <c:v>176</c:v>
                </c:pt>
                <c:pt idx="175">
                  <c:v>177</c:v>
                </c:pt>
                <c:pt idx="176">
                  <c:v>178</c:v>
                </c:pt>
                <c:pt idx="177">
                  <c:v>179</c:v>
                </c:pt>
                <c:pt idx="178">
                  <c:v>180</c:v>
                </c:pt>
                <c:pt idx="179">
                  <c:v>181</c:v>
                </c:pt>
                <c:pt idx="180">
                  <c:v>182</c:v>
                </c:pt>
                <c:pt idx="181">
                  <c:v>183</c:v>
                </c:pt>
                <c:pt idx="182">
                  <c:v>184</c:v>
                </c:pt>
                <c:pt idx="183">
                  <c:v>186</c:v>
                </c:pt>
                <c:pt idx="184">
                  <c:v>187</c:v>
                </c:pt>
                <c:pt idx="185">
                  <c:v>188</c:v>
                </c:pt>
                <c:pt idx="186">
                  <c:v>189</c:v>
                </c:pt>
                <c:pt idx="187">
                  <c:v>190</c:v>
                </c:pt>
                <c:pt idx="188">
                  <c:v>191</c:v>
                </c:pt>
                <c:pt idx="189">
                  <c:v>192</c:v>
                </c:pt>
                <c:pt idx="190">
                  <c:v>193</c:v>
                </c:pt>
                <c:pt idx="191">
                  <c:v>194</c:v>
                </c:pt>
                <c:pt idx="192">
                  <c:v>196</c:v>
                </c:pt>
                <c:pt idx="193">
                  <c:v>197</c:v>
                </c:pt>
                <c:pt idx="194">
                  <c:v>198</c:v>
                </c:pt>
                <c:pt idx="195">
                  <c:v>199</c:v>
                </c:pt>
                <c:pt idx="196">
                  <c:v>200</c:v>
                </c:pt>
                <c:pt idx="197">
                  <c:v>201</c:v>
                </c:pt>
                <c:pt idx="198">
                  <c:v>203</c:v>
                </c:pt>
                <c:pt idx="199">
                  <c:v>204</c:v>
                </c:pt>
                <c:pt idx="200">
                  <c:v>205</c:v>
                </c:pt>
                <c:pt idx="201">
                  <c:v>206</c:v>
                </c:pt>
                <c:pt idx="202">
                  <c:v>207</c:v>
                </c:pt>
                <c:pt idx="203">
                  <c:v>208</c:v>
                </c:pt>
                <c:pt idx="204">
                  <c:v>209</c:v>
                </c:pt>
                <c:pt idx="205">
                  <c:v>210</c:v>
                </c:pt>
                <c:pt idx="206">
                  <c:v>211</c:v>
                </c:pt>
                <c:pt idx="207">
                  <c:v>212</c:v>
                </c:pt>
                <c:pt idx="208">
                  <c:v>213</c:v>
                </c:pt>
                <c:pt idx="209">
                  <c:v>214</c:v>
                </c:pt>
                <c:pt idx="210">
                  <c:v>215</c:v>
                </c:pt>
                <c:pt idx="211">
                  <c:v>216</c:v>
                </c:pt>
                <c:pt idx="212">
                  <c:v>217</c:v>
                </c:pt>
                <c:pt idx="213">
                  <c:v>218</c:v>
                </c:pt>
                <c:pt idx="214">
                  <c:v>219</c:v>
                </c:pt>
                <c:pt idx="215">
                  <c:v>220</c:v>
                </c:pt>
                <c:pt idx="216">
                  <c:v>222</c:v>
                </c:pt>
                <c:pt idx="217">
                  <c:v>223</c:v>
                </c:pt>
                <c:pt idx="218">
                  <c:v>225</c:v>
                </c:pt>
                <c:pt idx="219">
                  <c:v>226</c:v>
                </c:pt>
                <c:pt idx="220">
                  <c:v>227</c:v>
                </c:pt>
                <c:pt idx="221">
                  <c:v>228</c:v>
                </c:pt>
                <c:pt idx="222">
                  <c:v>229</c:v>
                </c:pt>
                <c:pt idx="223">
                  <c:v>230</c:v>
                </c:pt>
                <c:pt idx="224">
                  <c:v>232</c:v>
                </c:pt>
                <c:pt idx="225">
                  <c:v>233</c:v>
                </c:pt>
                <c:pt idx="226">
                  <c:v>234</c:v>
                </c:pt>
                <c:pt idx="227">
                  <c:v>235</c:v>
                </c:pt>
                <c:pt idx="228">
                  <c:v>236</c:v>
                </c:pt>
                <c:pt idx="229">
                  <c:v>237</c:v>
                </c:pt>
                <c:pt idx="230">
                  <c:v>238</c:v>
                </c:pt>
                <c:pt idx="231">
                  <c:v>240</c:v>
                </c:pt>
                <c:pt idx="232">
                  <c:v>241</c:v>
                </c:pt>
                <c:pt idx="233">
                  <c:v>242</c:v>
                </c:pt>
                <c:pt idx="234">
                  <c:v>244</c:v>
                </c:pt>
                <c:pt idx="235">
                  <c:v>245</c:v>
                </c:pt>
                <c:pt idx="236">
                  <c:v>246</c:v>
                </c:pt>
                <c:pt idx="237">
                  <c:v>247</c:v>
                </c:pt>
                <c:pt idx="238">
                  <c:v>249</c:v>
                </c:pt>
                <c:pt idx="239">
                  <c:v>250</c:v>
                </c:pt>
                <c:pt idx="240">
                  <c:v>251</c:v>
                </c:pt>
                <c:pt idx="241">
                  <c:v>253</c:v>
                </c:pt>
                <c:pt idx="242">
                  <c:v>254</c:v>
                </c:pt>
                <c:pt idx="243">
                  <c:v>255</c:v>
                </c:pt>
                <c:pt idx="244">
                  <c:v>257</c:v>
                </c:pt>
                <c:pt idx="245">
                  <c:v>258</c:v>
                </c:pt>
                <c:pt idx="246">
                  <c:v>259</c:v>
                </c:pt>
                <c:pt idx="247">
                  <c:v>260</c:v>
                </c:pt>
                <c:pt idx="248">
                  <c:v>261</c:v>
                </c:pt>
                <c:pt idx="249">
                  <c:v>262</c:v>
                </c:pt>
                <c:pt idx="250">
                  <c:v>263</c:v>
                </c:pt>
                <c:pt idx="251">
                  <c:v>264</c:v>
                </c:pt>
                <c:pt idx="252">
                  <c:v>265</c:v>
                </c:pt>
                <c:pt idx="253">
                  <c:v>266</c:v>
                </c:pt>
                <c:pt idx="254">
                  <c:v>267</c:v>
                </c:pt>
                <c:pt idx="255">
                  <c:v>268</c:v>
                </c:pt>
                <c:pt idx="256">
                  <c:v>270</c:v>
                </c:pt>
                <c:pt idx="257">
                  <c:v>271</c:v>
                </c:pt>
                <c:pt idx="258">
                  <c:v>272</c:v>
                </c:pt>
                <c:pt idx="259">
                  <c:v>273</c:v>
                </c:pt>
                <c:pt idx="260">
                  <c:v>274</c:v>
                </c:pt>
                <c:pt idx="261">
                  <c:v>275</c:v>
                </c:pt>
                <c:pt idx="262">
                  <c:v>276</c:v>
                </c:pt>
                <c:pt idx="263">
                  <c:v>277</c:v>
                </c:pt>
                <c:pt idx="264">
                  <c:v>278</c:v>
                </c:pt>
                <c:pt idx="265">
                  <c:v>279</c:v>
                </c:pt>
                <c:pt idx="266">
                  <c:v>281</c:v>
                </c:pt>
                <c:pt idx="267">
                  <c:v>282</c:v>
                </c:pt>
                <c:pt idx="268">
                  <c:v>283</c:v>
                </c:pt>
                <c:pt idx="269">
                  <c:v>284</c:v>
                </c:pt>
                <c:pt idx="270">
                  <c:v>286</c:v>
                </c:pt>
                <c:pt idx="271">
                  <c:v>287</c:v>
                </c:pt>
                <c:pt idx="272">
                  <c:v>288</c:v>
                </c:pt>
                <c:pt idx="273">
                  <c:v>290</c:v>
                </c:pt>
                <c:pt idx="274">
                  <c:v>291</c:v>
                </c:pt>
                <c:pt idx="275">
                  <c:v>292</c:v>
                </c:pt>
                <c:pt idx="276">
                  <c:v>293</c:v>
                </c:pt>
                <c:pt idx="277">
                  <c:v>294</c:v>
                </c:pt>
                <c:pt idx="278">
                  <c:v>295</c:v>
                </c:pt>
                <c:pt idx="279">
                  <c:v>296</c:v>
                </c:pt>
                <c:pt idx="280">
                  <c:v>297</c:v>
                </c:pt>
                <c:pt idx="281">
                  <c:v>298</c:v>
                </c:pt>
                <c:pt idx="282">
                  <c:v>299</c:v>
                </c:pt>
                <c:pt idx="283">
                  <c:v>301</c:v>
                </c:pt>
                <c:pt idx="284">
                  <c:v>302</c:v>
                </c:pt>
                <c:pt idx="285">
                  <c:v>303</c:v>
                </c:pt>
                <c:pt idx="286">
                  <c:v>307</c:v>
                </c:pt>
                <c:pt idx="287">
                  <c:v>308</c:v>
                </c:pt>
                <c:pt idx="288">
                  <c:v>309</c:v>
                </c:pt>
                <c:pt idx="289">
                  <c:v>310</c:v>
                </c:pt>
                <c:pt idx="290">
                  <c:v>311</c:v>
                </c:pt>
                <c:pt idx="291">
                  <c:v>312</c:v>
                </c:pt>
                <c:pt idx="292">
                  <c:v>313</c:v>
                </c:pt>
                <c:pt idx="293">
                  <c:v>314</c:v>
                </c:pt>
                <c:pt idx="294">
                  <c:v>315</c:v>
                </c:pt>
                <c:pt idx="295">
                  <c:v>317</c:v>
                </c:pt>
                <c:pt idx="296">
                  <c:v>318</c:v>
                </c:pt>
                <c:pt idx="297">
                  <c:v>319</c:v>
                </c:pt>
                <c:pt idx="298">
                  <c:v>320</c:v>
                </c:pt>
                <c:pt idx="299">
                  <c:v>322</c:v>
                </c:pt>
                <c:pt idx="300">
                  <c:v>323</c:v>
                </c:pt>
                <c:pt idx="301">
                  <c:v>325</c:v>
                </c:pt>
                <c:pt idx="302">
                  <c:v>326</c:v>
                </c:pt>
                <c:pt idx="303">
                  <c:v>327</c:v>
                </c:pt>
                <c:pt idx="304">
                  <c:v>328</c:v>
                </c:pt>
                <c:pt idx="305">
                  <c:v>329</c:v>
                </c:pt>
                <c:pt idx="306">
                  <c:v>330</c:v>
                </c:pt>
                <c:pt idx="307">
                  <c:v>331</c:v>
                </c:pt>
                <c:pt idx="308">
                  <c:v>332</c:v>
                </c:pt>
                <c:pt idx="309">
                  <c:v>333</c:v>
                </c:pt>
                <c:pt idx="310">
                  <c:v>334</c:v>
                </c:pt>
                <c:pt idx="311">
                  <c:v>335</c:v>
                </c:pt>
                <c:pt idx="312">
                  <c:v>336</c:v>
                </c:pt>
                <c:pt idx="313">
                  <c:v>337</c:v>
                </c:pt>
                <c:pt idx="314">
                  <c:v>338</c:v>
                </c:pt>
                <c:pt idx="315">
                  <c:v>339</c:v>
                </c:pt>
                <c:pt idx="316">
                  <c:v>340</c:v>
                </c:pt>
                <c:pt idx="317">
                  <c:v>341</c:v>
                </c:pt>
                <c:pt idx="318">
                  <c:v>342</c:v>
                </c:pt>
                <c:pt idx="319">
                  <c:v>343</c:v>
                </c:pt>
                <c:pt idx="320">
                  <c:v>346</c:v>
                </c:pt>
                <c:pt idx="321">
                  <c:v>348</c:v>
                </c:pt>
                <c:pt idx="322">
                  <c:v>349</c:v>
                </c:pt>
                <c:pt idx="323">
                  <c:v>350</c:v>
                </c:pt>
                <c:pt idx="324">
                  <c:v>351</c:v>
                </c:pt>
                <c:pt idx="325">
                  <c:v>352</c:v>
                </c:pt>
                <c:pt idx="326">
                  <c:v>353</c:v>
                </c:pt>
                <c:pt idx="327">
                  <c:v>354</c:v>
                </c:pt>
                <c:pt idx="328">
                  <c:v>355</c:v>
                </c:pt>
                <c:pt idx="329">
                  <c:v>356</c:v>
                </c:pt>
                <c:pt idx="330">
                  <c:v>358</c:v>
                </c:pt>
                <c:pt idx="331">
                  <c:v>359</c:v>
                </c:pt>
                <c:pt idx="332">
                  <c:v>360</c:v>
                </c:pt>
                <c:pt idx="333">
                  <c:v>361</c:v>
                </c:pt>
                <c:pt idx="334">
                  <c:v>363</c:v>
                </c:pt>
                <c:pt idx="335">
                  <c:v>364</c:v>
                </c:pt>
                <c:pt idx="336">
                  <c:v>366</c:v>
                </c:pt>
                <c:pt idx="337">
                  <c:v>367</c:v>
                </c:pt>
                <c:pt idx="338">
                  <c:v>368</c:v>
                </c:pt>
                <c:pt idx="339">
                  <c:v>370</c:v>
                </c:pt>
                <c:pt idx="340">
                  <c:v>371</c:v>
                </c:pt>
                <c:pt idx="341">
                  <c:v>372</c:v>
                </c:pt>
                <c:pt idx="342">
                  <c:v>373</c:v>
                </c:pt>
                <c:pt idx="343">
                  <c:v>374</c:v>
                </c:pt>
                <c:pt idx="344">
                  <c:v>375</c:v>
                </c:pt>
                <c:pt idx="345">
                  <c:v>376</c:v>
                </c:pt>
                <c:pt idx="346">
                  <c:v>377</c:v>
                </c:pt>
                <c:pt idx="347">
                  <c:v>378</c:v>
                </c:pt>
                <c:pt idx="348">
                  <c:v>379</c:v>
                </c:pt>
                <c:pt idx="349">
                  <c:v>380</c:v>
                </c:pt>
                <c:pt idx="350">
                  <c:v>381</c:v>
                </c:pt>
                <c:pt idx="351">
                  <c:v>382</c:v>
                </c:pt>
                <c:pt idx="352">
                  <c:v>383</c:v>
                </c:pt>
                <c:pt idx="353">
                  <c:v>384</c:v>
                </c:pt>
                <c:pt idx="354">
                  <c:v>387</c:v>
                </c:pt>
                <c:pt idx="355">
                  <c:v>389</c:v>
                </c:pt>
                <c:pt idx="356">
                  <c:v>390</c:v>
                </c:pt>
                <c:pt idx="357">
                  <c:v>391</c:v>
                </c:pt>
                <c:pt idx="358">
                  <c:v>392</c:v>
                </c:pt>
                <c:pt idx="359">
                  <c:v>393</c:v>
                </c:pt>
                <c:pt idx="360">
                  <c:v>394</c:v>
                </c:pt>
                <c:pt idx="361">
                  <c:v>395</c:v>
                </c:pt>
                <c:pt idx="362">
                  <c:v>396</c:v>
                </c:pt>
                <c:pt idx="363">
                  <c:v>397</c:v>
                </c:pt>
                <c:pt idx="364">
                  <c:v>399</c:v>
                </c:pt>
                <c:pt idx="365">
                  <c:v>400</c:v>
                </c:pt>
                <c:pt idx="366">
                  <c:v>401</c:v>
                </c:pt>
                <c:pt idx="367">
                  <c:v>402</c:v>
                </c:pt>
                <c:pt idx="368">
                  <c:v>405</c:v>
                </c:pt>
                <c:pt idx="369">
                  <c:v>409</c:v>
                </c:pt>
                <c:pt idx="370">
                  <c:v>410</c:v>
                </c:pt>
                <c:pt idx="371">
                  <c:v>412</c:v>
                </c:pt>
                <c:pt idx="372">
                  <c:v>414</c:v>
                </c:pt>
                <c:pt idx="373">
                  <c:v>416</c:v>
                </c:pt>
                <c:pt idx="374">
                  <c:v>417</c:v>
                </c:pt>
                <c:pt idx="375">
                  <c:v>418</c:v>
                </c:pt>
                <c:pt idx="376">
                  <c:v>419</c:v>
                </c:pt>
                <c:pt idx="377">
                  <c:v>420</c:v>
                </c:pt>
                <c:pt idx="378">
                  <c:v>422</c:v>
                </c:pt>
                <c:pt idx="379">
                  <c:v>423</c:v>
                </c:pt>
                <c:pt idx="380">
                  <c:v>424</c:v>
                </c:pt>
                <c:pt idx="381">
                  <c:v>425</c:v>
                </c:pt>
                <c:pt idx="382">
                  <c:v>426</c:v>
                </c:pt>
                <c:pt idx="383">
                  <c:v>427</c:v>
                </c:pt>
                <c:pt idx="384">
                  <c:v>429</c:v>
                </c:pt>
                <c:pt idx="385">
                  <c:v>430</c:v>
                </c:pt>
                <c:pt idx="386">
                  <c:v>432</c:v>
                </c:pt>
                <c:pt idx="387">
                  <c:v>433</c:v>
                </c:pt>
                <c:pt idx="388">
                  <c:v>434</c:v>
                </c:pt>
                <c:pt idx="389">
                  <c:v>435</c:v>
                </c:pt>
                <c:pt idx="390">
                  <c:v>436</c:v>
                </c:pt>
                <c:pt idx="391">
                  <c:v>437</c:v>
                </c:pt>
                <c:pt idx="392">
                  <c:v>439</c:v>
                </c:pt>
                <c:pt idx="393">
                  <c:v>441</c:v>
                </c:pt>
                <c:pt idx="394">
                  <c:v>443</c:v>
                </c:pt>
                <c:pt idx="395">
                  <c:v>444</c:v>
                </c:pt>
                <c:pt idx="396">
                  <c:v>445</c:v>
                </c:pt>
                <c:pt idx="397">
                  <c:v>446</c:v>
                </c:pt>
                <c:pt idx="398">
                  <c:v>447</c:v>
                </c:pt>
                <c:pt idx="399">
                  <c:v>449</c:v>
                </c:pt>
                <c:pt idx="400">
                  <c:v>450</c:v>
                </c:pt>
                <c:pt idx="401">
                  <c:v>453</c:v>
                </c:pt>
                <c:pt idx="402">
                  <c:v>455</c:v>
                </c:pt>
                <c:pt idx="403">
                  <c:v>457</c:v>
                </c:pt>
                <c:pt idx="404">
                  <c:v>460</c:v>
                </c:pt>
                <c:pt idx="405">
                  <c:v>461</c:v>
                </c:pt>
                <c:pt idx="406">
                  <c:v>462</c:v>
                </c:pt>
                <c:pt idx="407">
                  <c:v>463</c:v>
                </c:pt>
                <c:pt idx="408">
                  <c:v>464</c:v>
                </c:pt>
                <c:pt idx="409">
                  <c:v>465</c:v>
                </c:pt>
                <c:pt idx="410">
                  <c:v>469</c:v>
                </c:pt>
                <c:pt idx="411">
                  <c:v>470</c:v>
                </c:pt>
                <c:pt idx="412">
                  <c:v>471</c:v>
                </c:pt>
                <c:pt idx="413">
                  <c:v>473</c:v>
                </c:pt>
                <c:pt idx="414">
                  <c:v>474</c:v>
                </c:pt>
                <c:pt idx="415">
                  <c:v>475</c:v>
                </c:pt>
                <c:pt idx="416">
                  <c:v>476</c:v>
                </c:pt>
                <c:pt idx="417">
                  <c:v>477</c:v>
                </c:pt>
                <c:pt idx="418">
                  <c:v>478</c:v>
                </c:pt>
                <c:pt idx="419">
                  <c:v>479</c:v>
                </c:pt>
                <c:pt idx="420">
                  <c:v>481</c:v>
                </c:pt>
                <c:pt idx="421">
                  <c:v>482</c:v>
                </c:pt>
                <c:pt idx="422">
                  <c:v>484</c:v>
                </c:pt>
                <c:pt idx="423">
                  <c:v>486</c:v>
                </c:pt>
                <c:pt idx="424">
                  <c:v>490</c:v>
                </c:pt>
                <c:pt idx="425">
                  <c:v>492</c:v>
                </c:pt>
                <c:pt idx="426">
                  <c:v>494</c:v>
                </c:pt>
                <c:pt idx="427">
                  <c:v>495</c:v>
                </c:pt>
                <c:pt idx="428">
                  <c:v>496</c:v>
                </c:pt>
                <c:pt idx="429">
                  <c:v>499</c:v>
                </c:pt>
                <c:pt idx="430">
                  <c:v>500</c:v>
                </c:pt>
                <c:pt idx="431">
                  <c:v>501</c:v>
                </c:pt>
                <c:pt idx="432">
                  <c:v>504</c:v>
                </c:pt>
                <c:pt idx="433">
                  <c:v>507</c:v>
                </c:pt>
                <c:pt idx="434">
                  <c:v>509</c:v>
                </c:pt>
                <c:pt idx="435">
                  <c:v>510</c:v>
                </c:pt>
                <c:pt idx="436">
                  <c:v>511</c:v>
                </c:pt>
                <c:pt idx="437">
                  <c:v>512</c:v>
                </c:pt>
                <c:pt idx="438">
                  <c:v>513</c:v>
                </c:pt>
                <c:pt idx="439">
                  <c:v>515</c:v>
                </c:pt>
                <c:pt idx="440">
                  <c:v>516</c:v>
                </c:pt>
                <c:pt idx="441">
                  <c:v>518</c:v>
                </c:pt>
                <c:pt idx="442">
                  <c:v>519</c:v>
                </c:pt>
                <c:pt idx="443">
                  <c:v>522</c:v>
                </c:pt>
                <c:pt idx="444">
                  <c:v>524</c:v>
                </c:pt>
                <c:pt idx="445">
                  <c:v>525</c:v>
                </c:pt>
                <c:pt idx="446">
                  <c:v>527</c:v>
                </c:pt>
                <c:pt idx="447">
                  <c:v>528</c:v>
                </c:pt>
                <c:pt idx="448">
                  <c:v>529</c:v>
                </c:pt>
                <c:pt idx="449">
                  <c:v>530</c:v>
                </c:pt>
                <c:pt idx="450">
                  <c:v>531</c:v>
                </c:pt>
                <c:pt idx="451">
                  <c:v>533</c:v>
                </c:pt>
                <c:pt idx="452">
                  <c:v>534</c:v>
                </c:pt>
                <c:pt idx="453">
                  <c:v>536</c:v>
                </c:pt>
                <c:pt idx="454">
                  <c:v>537</c:v>
                </c:pt>
                <c:pt idx="455">
                  <c:v>539</c:v>
                </c:pt>
                <c:pt idx="456">
                  <c:v>541</c:v>
                </c:pt>
                <c:pt idx="457">
                  <c:v>542</c:v>
                </c:pt>
                <c:pt idx="458">
                  <c:v>543</c:v>
                </c:pt>
                <c:pt idx="459">
                  <c:v>544</c:v>
                </c:pt>
                <c:pt idx="460">
                  <c:v>545</c:v>
                </c:pt>
                <c:pt idx="461">
                  <c:v>546</c:v>
                </c:pt>
                <c:pt idx="462">
                  <c:v>547</c:v>
                </c:pt>
                <c:pt idx="463">
                  <c:v>549</c:v>
                </c:pt>
                <c:pt idx="464">
                  <c:v>551</c:v>
                </c:pt>
                <c:pt idx="465">
                  <c:v>554</c:v>
                </c:pt>
                <c:pt idx="466">
                  <c:v>557</c:v>
                </c:pt>
                <c:pt idx="467">
                  <c:v>558</c:v>
                </c:pt>
                <c:pt idx="468">
                  <c:v>560</c:v>
                </c:pt>
                <c:pt idx="469">
                  <c:v>564</c:v>
                </c:pt>
                <c:pt idx="470">
                  <c:v>566</c:v>
                </c:pt>
                <c:pt idx="471">
                  <c:v>569</c:v>
                </c:pt>
                <c:pt idx="472">
                  <c:v>571</c:v>
                </c:pt>
                <c:pt idx="473">
                  <c:v>572</c:v>
                </c:pt>
                <c:pt idx="474">
                  <c:v>573</c:v>
                </c:pt>
                <c:pt idx="475">
                  <c:v>574</c:v>
                </c:pt>
                <c:pt idx="476">
                  <c:v>575</c:v>
                </c:pt>
                <c:pt idx="477">
                  <c:v>577</c:v>
                </c:pt>
                <c:pt idx="478">
                  <c:v>580</c:v>
                </c:pt>
                <c:pt idx="479">
                  <c:v>581</c:v>
                </c:pt>
                <c:pt idx="480">
                  <c:v>584</c:v>
                </c:pt>
                <c:pt idx="481">
                  <c:v>586</c:v>
                </c:pt>
                <c:pt idx="482">
                  <c:v>588</c:v>
                </c:pt>
                <c:pt idx="483">
                  <c:v>589</c:v>
                </c:pt>
                <c:pt idx="484">
                  <c:v>590</c:v>
                </c:pt>
                <c:pt idx="485">
                  <c:v>591</c:v>
                </c:pt>
                <c:pt idx="486">
                  <c:v>593</c:v>
                </c:pt>
                <c:pt idx="487">
                  <c:v>596</c:v>
                </c:pt>
                <c:pt idx="488">
                  <c:v>597</c:v>
                </c:pt>
                <c:pt idx="489">
                  <c:v>600</c:v>
                </c:pt>
                <c:pt idx="490">
                  <c:v>601</c:v>
                </c:pt>
                <c:pt idx="491">
                  <c:v>603</c:v>
                </c:pt>
                <c:pt idx="492">
                  <c:v>604</c:v>
                </c:pt>
                <c:pt idx="493">
                  <c:v>608</c:v>
                </c:pt>
                <c:pt idx="494">
                  <c:v>609</c:v>
                </c:pt>
                <c:pt idx="495">
                  <c:v>610</c:v>
                </c:pt>
                <c:pt idx="496">
                  <c:v>615</c:v>
                </c:pt>
                <c:pt idx="497">
                  <c:v>618</c:v>
                </c:pt>
                <c:pt idx="498">
                  <c:v>621</c:v>
                </c:pt>
                <c:pt idx="499">
                  <c:v>622</c:v>
                </c:pt>
                <c:pt idx="500">
                  <c:v>623</c:v>
                </c:pt>
                <c:pt idx="501">
                  <c:v>624</c:v>
                </c:pt>
                <c:pt idx="502">
                  <c:v>625</c:v>
                </c:pt>
                <c:pt idx="503">
                  <c:v>627</c:v>
                </c:pt>
                <c:pt idx="504">
                  <c:v>628</c:v>
                </c:pt>
                <c:pt idx="505">
                  <c:v>629</c:v>
                </c:pt>
                <c:pt idx="506">
                  <c:v>631</c:v>
                </c:pt>
                <c:pt idx="507">
                  <c:v>633</c:v>
                </c:pt>
                <c:pt idx="508">
                  <c:v>636</c:v>
                </c:pt>
                <c:pt idx="509">
                  <c:v>637</c:v>
                </c:pt>
                <c:pt idx="510">
                  <c:v>638</c:v>
                </c:pt>
                <c:pt idx="511">
                  <c:v>639</c:v>
                </c:pt>
                <c:pt idx="512">
                  <c:v>640</c:v>
                </c:pt>
                <c:pt idx="513">
                  <c:v>641</c:v>
                </c:pt>
                <c:pt idx="514">
                  <c:v>645</c:v>
                </c:pt>
                <c:pt idx="515">
                  <c:v>646</c:v>
                </c:pt>
                <c:pt idx="516">
                  <c:v>650</c:v>
                </c:pt>
                <c:pt idx="517">
                  <c:v>652</c:v>
                </c:pt>
                <c:pt idx="518">
                  <c:v>655</c:v>
                </c:pt>
                <c:pt idx="519">
                  <c:v>657</c:v>
                </c:pt>
                <c:pt idx="520">
                  <c:v>658</c:v>
                </c:pt>
                <c:pt idx="521">
                  <c:v>660</c:v>
                </c:pt>
                <c:pt idx="522">
                  <c:v>662</c:v>
                </c:pt>
                <c:pt idx="523">
                  <c:v>663</c:v>
                </c:pt>
                <c:pt idx="524">
                  <c:v>664</c:v>
                </c:pt>
                <c:pt idx="525">
                  <c:v>666</c:v>
                </c:pt>
                <c:pt idx="526">
                  <c:v>668</c:v>
                </c:pt>
                <c:pt idx="527">
                  <c:v>670</c:v>
                </c:pt>
                <c:pt idx="528">
                  <c:v>673</c:v>
                </c:pt>
                <c:pt idx="529">
                  <c:v>675</c:v>
                </c:pt>
                <c:pt idx="530">
                  <c:v>676</c:v>
                </c:pt>
                <c:pt idx="531">
                  <c:v>678</c:v>
                </c:pt>
                <c:pt idx="532">
                  <c:v>679</c:v>
                </c:pt>
                <c:pt idx="533">
                  <c:v>680</c:v>
                </c:pt>
                <c:pt idx="534">
                  <c:v>684</c:v>
                </c:pt>
                <c:pt idx="535">
                  <c:v>688</c:v>
                </c:pt>
                <c:pt idx="536">
                  <c:v>691</c:v>
                </c:pt>
                <c:pt idx="537">
                  <c:v>693</c:v>
                </c:pt>
                <c:pt idx="538">
                  <c:v>698</c:v>
                </c:pt>
                <c:pt idx="539">
                  <c:v>703</c:v>
                </c:pt>
                <c:pt idx="540">
                  <c:v>710</c:v>
                </c:pt>
                <c:pt idx="541">
                  <c:v>711</c:v>
                </c:pt>
                <c:pt idx="542">
                  <c:v>714</c:v>
                </c:pt>
                <c:pt idx="543">
                  <c:v>718</c:v>
                </c:pt>
                <c:pt idx="544">
                  <c:v>719</c:v>
                </c:pt>
                <c:pt idx="545">
                  <c:v>723</c:v>
                </c:pt>
                <c:pt idx="546">
                  <c:v>725</c:v>
                </c:pt>
                <c:pt idx="547">
                  <c:v>727</c:v>
                </c:pt>
                <c:pt idx="548">
                  <c:v>729</c:v>
                </c:pt>
                <c:pt idx="549">
                  <c:v>733</c:v>
                </c:pt>
                <c:pt idx="550">
                  <c:v>736</c:v>
                </c:pt>
                <c:pt idx="551">
                  <c:v>739</c:v>
                </c:pt>
                <c:pt idx="552">
                  <c:v>740</c:v>
                </c:pt>
                <c:pt idx="553">
                  <c:v>742</c:v>
                </c:pt>
                <c:pt idx="554">
                  <c:v>743</c:v>
                </c:pt>
                <c:pt idx="555">
                  <c:v>745</c:v>
                </c:pt>
                <c:pt idx="556">
                  <c:v>748</c:v>
                </c:pt>
                <c:pt idx="557">
                  <c:v>750</c:v>
                </c:pt>
                <c:pt idx="558">
                  <c:v>752</c:v>
                </c:pt>
                <c:pt idx="559">
                  <c:v>754</c:v>
                </c:pt>
                <c:pt idx="560">
                  <c:v>757</c:v>
                </c:pt>
                <c:pt idx="561">
                  <c:v>762</c:v>
                </c:pt>
                <c:pt idx="562">
                  <c:v>765</c:v>
                </c:pt>
                <c:pt idx="563">
                  <c:v>769</c:v>
                </c:pt>
                <c:pt idx="564">
                  <c:v>773</c:v>
                </c:pt>
                <c:pt idx="565">
                  <c:v>775</c:v>
                </c:pt>
                <c:pt idx="566">
                  <c:v>781</c:v>
                </c:pt>
                <c:pt idx="567">
                  <c:v>785</c:v>
                </c:pt>
                <c:pt idx="568">
                  <c:v>791</c:v>
                </c:pt>
                <c:pt idx="569">
                  <c:v>794</c:v>
                </c:pt>
                <c:pt idx="570">
                  <c:v>796</c:v>
                </c:pt>
                <c:pt idx="571">
                  <c:v>799</c:v>
                </c:pt>
                <c:pt idx="572">
                  <c:v>802</c:v>
                </c:pt>
                <c:pt idx="573">
                  <c:v>808</c:v>
                </c:pt>
                <c:pt idx="574">
                  <c:v>811</c:v>
                </c:pt>
                <c:pt idx="575">
                  <c:v>813</c:v>
                </c:pt>
                <c:pt idx="576">
                  <c:v>815</c:v>
                </c:pt>
                <c:pt idx="577">
                  <c:v>819</c:v>
                </c:pt>
                <c:pt idx="578">
                  <c:v>824</c:v>
                </c:pt>
                <c:pt idx="579">
                  <c:v>825</c:v>
                </c:pt>
                <c:pt idx="580">
                  <c:v>829</c:v>
                </c:pt>
                <c:pt idx="581">
                  <c:v>839</c:v>
                </c:pt>
                <c:pt idx="582">
                  <c:v>844</c:v>
                </c:pt>
                <c:pt idx="583">
                  <c:v>852</c:v>
                </c:pt>
                <c:pt idx="584">
                  <c:v>858</c:v>
                </c:pt>
                <c:pt idx="585">
                  <c:v>863</c:v>
                </c:pt>
                <c:pt idx="586">
                  <c:v>868</c:v>
                </c:pt>
                <c:pt idx="587">
                  <c:v>872</c:v>
                </c:pt>
                <c:pt idx="588">
                  <c:v>875</c:v>
                </c:pt>
                <c:pt idx="589">
                  <c:v>876</c:v>
                </c:pt>
                <c:pt idx="590">
                  <c:v>879</c:v>
                </c:pt>
                <c:pt idx="591">
                  <c:v>889</c:v>
                </c:pt>
                <c:pt idx="592">
                  <c:v>897</c:v>
                </c:pt>
                <c:pt idx="593">
                  <c:v>901</c:v>
                </c:pt>
                <c:pt idx="594">
                  <c:v>905</c:v>
                </c:pt>
                <c:pt idx="595">
                  <c:v>908</c:v>
                </c:pt>
                <c:pt idx="596">
                  <c:v>916</c:v>
                </c:pt>
                <c:pt idx="597">
                  <c:v>923</c:v>
                </c:pt>
                <c:pt idx="598">
                  <c:v>927</c:v>
                </c:pt>
                <c:pt idx="599">
                  <c:v>932</c:v>
                </c:pt>
                <c:pt idx="600">
                  <c:v>939</c:v>
                </c:pt>
                <c:pt idx="601">
                  <c:v>942</c:v>
                </c:pt>
                <c:pt idx="602">
                  <c:v>949</c:v>
                </c:pt>
                <c:pt idx="603">
                  <c:v>957</c:v>
                </c:pt>
                <c:pt idx="604">
                  <c:v>963</c:v>
                </c:pt>
                <c:pt idx="605">
                  <c:v>971</c:v>
                </c:pt>
                <c:pt idx="606">
                  <c:v>979</c:v>
                </c:pt>
                <c:pt idx="607">
                  <c:v>987</c:v>
                </c:pt>
                <c:pt idx="608">
                  <c:v>998</c:v>
                </c:pt>
                <c:pt idx="609">
                  <c:v>1002</c:v>
                </c:pt>
                <c:pt idx="610">
                  <c:v>1009</c:v>
                </c:pt>
                <c:pt idx="611">
                  <c:v>1015</c:v>
                </c:pt>
                <c:pt idx="612">
                  <c:v>1017</c:v>
                </c:pt>
                <c:pt idx="613">
                  <c:v>1022</c:v>
                </c:pt>
                <c:pt idx="614">
                  <c:v>1030</c:v>
                </c:pt>
                <c:pt idx="615">
                  <c:v>1032</c:v>
                </c:pt>
                <c:pt idx="616">
                  <c:v>1039</c:v>
                </c:pt>
                <c:pt idx="617">
                  <c:v>1046</c:v>
                </c:pt>
                <c:pt idx="618">
                  <c:v>1052</c:v>
                </c:pt>
                <c:pt idx="619">
                  <c:v>1061</c:v>
                </c:pt>
                <c:pt idx="620">
                  <c:v>1069</c:v>
                </c:pt>
                <c:pt idx="621">
                  <c:v>1076</c:v>
                </c:pt>
                <c:pt idx="622">
                  <c:v>1082</c:v>
                </c:pt>
                <c:pt idx="623">
                  <c:v>1089</c:v>
                </c:pt>
                <c:pt idx="624">
                  <c:v>1099</c:v>
                </c:pt>
                <c:pt idx="625">
                  <c:v>1101</c:v>
                </c:pt>
                <c:pt idx="626">
                  <c:v>1106</c:v>
                </c:pt>
                <c:pt idx="627">
                  <c:v>1110</c:v>
                </c:pt>
                <c:pt idx="628">
                  <c:v>1112</c:v>
                </c:pt>
                <c:pt idx="629">
                  <c:v>1114</c:v>
                </c:pt>
                <c:pt idx="630">
                  <c:v>1119</c:v>
                </c:pt>
                <c:pt idx="631">
                  <c:v>1127</c:v>
                </c:pt>
                <c:pt idx="632">
                  <c:v>1128</c:v>
                </c:pt>
                <c:pt idx="633">
                  <c:v>1129</c:v>
                </c:pt>
                <c:pt idx="634">
                  <c:v>1130</c:v>
                </c:pt>
                <c:pt idx="635">
                  <c:v>1131</c:v>
                </c:pt>
                <c:pt idx="636">
                  <c:v>1132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7A5-4AA5-A952-01FA6F46F523}"/>
            </c:ext>
          </c:extLst>
        </c:ser>
        <c:ser>
          <c:idx val="5"/>
          <c:order val="5"/>
          <c:tx>
            <c:v>SP299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CCCFF"/>
              </a:solidFill>
              <a:ln w="9525">
                <a:solidFill>
                  <a:srgbClr val="6600FF"/>
                </a:solidFill>
              </a:ln>
              <a:effectLst/>
            </c:spPr>
          </c:marker>
          <c:xVal>
            <c:numRef>
              <c:f>CSD!$L$5:$L$660</c:f>
              <c:numCache>
                <c:formatCode>General</c:formatCode>
                <c:ptCount val="656"/>
                <c:pt idx="0">
                  <c:v>253.386</c:v>
                </c:pt>
                <c:pt idx="1">
                  <c:v>234.34</c:v>
                </c:pt>
                <c:pt idx="2">
                  <c:v>210.74600000000001</c:v>
                </c:pt>
                <c:pt idx="3">
                  <c:v>189.911</c:v>
                </c:pt>
                <c:pt idx="4">
                  <c:v>178.727</c:v>
                </c:pt>
                <c:pt idx="5">
                  <c:v>177.773</c:v>
                </c:pt>
                <c:pt idx="6">
                  <c:v>170.92500000000001</c:v>
                </c:pt>
                <c:pt idx="7">
                  <c:v>161.88</c:v>
                </c:pt>
                <c:pt idx="8">
                  <c:v>158.54499999999999</c:v>
                </c:pt>
                <c:pt idx="9">
                  <c:v>157.46799999999999</c:v>
                </c:pt>
                <c:pt idx="10">
                  <c:v>156.49100000000001</c:v>
                </c:pt>
                <c:pt idx="11">
                  <c:v>147.226</c:v>
                </c:pt>
                <c:pt idx="12">
                  <c:v>146.637</c:v>
                </c:pt>
                <c:pt idx="13">
                  <c:v>142.36099999999999</c:v>
                </c:pt>
                <c:pt idx="14">
                  <c:v>142.309</c:v>
                </c:pt>
                <c:pt idx="15">
                  <c:v>141.81700000000001</c:v>
                </c:pt>
                <c:pt idx="16">
                  <c:v>133.91300000000001</c:v>
                </c:pt>
                <c:pt idx="17">
                  <c:v>133.43</c:v>
                </c:pt>
                <c:pt idx="18">
                  <c:v>131.83199999999999</c:v>
                </c:pt>
                <c:pt idx="19">
                  <c:v>130.607</c:v>
                </c:pt>
                <c:pt idx="20">
                  <c:v>129.661</c:v>
                </c:pt>
                <c:pt idx="21">
                  <c:v>123.59399999999999</c:v>
                </c:pt>
                <c:pt idx="22">
                  <c:v>121.155</c:v>
                </c:pt>
                <c:pt idx="23">
                  <c:v>120.628</c:v>
                </c:pt>
                <c:pt idx="24">
                  <c:v>118.54300000000001</c:v>
                </c:pt>
                <c:pt idx="25">
                  <c:v>118.437</c:v>
                </c:pt>
                <c:pt idx="26">
                  <c:v>115.556</c:v>
                </c:pt>
                <c:pt idx="27">
                  <c:v>113.991</c:v>
                </c:pt>
                <c:pt idx="28">
                  <c:v>113.349</c:v>
                </c:pt>
                <c:pt idx="29">
                  <c:v>111.70699999999999</c:v>
                </c:pt>
                <c:pt idx="30">
                  <c:v>107.197</c:v>
                </c:pt>
                <c:pt idx="31">
                  <c:v>105.96299999999999</c:v>
                </c:pt>
                <c:pt idx="32">
                  <c:v>105.399</c:v>
                </c:pt>
                <c:pt idx="33">
                  <c:v>104.485</c:v>
                </c:pt>
                <c:pt idx="34">
                  <c:v>104.405</c:v>
                </c:pt>
                <c:pt idx="35">
                  <c:v>104.074</c:v>
                </c:pt>
                <c:pt idx="36">
                  <c:v>103.884</c:v>
                </c:pt>
                <c:pt idx="37">
                  <c:v>103.148</c:v>
                </c:pt>
                <c:pt idx="38">
                  <c:v>101.495</c:v>
                </c:pt>
                <c:pt idx="39">
                  <c:v>99.825999999999993</c:v>
                </c:pt>
                <c:pt idx="40">
                  <c:v>99.47</c:v>
                </c:pt>
                <c:pt idx="41">
                  <c:v>99.239000000000004</c:v>
                </c:pt>
                <c:pt idx="42">
                  <c:v>98.298000000000002</c:v>
                </c:pt>
                <c:pt idx="43">
                  <c:v>96.53</c:v>
                </c:pt>
                <c:pt idx="44">
                  <c:v>93.32</c:v>
                </c:pt>
                <c:pt idx="45">
                  <c:v>91.501000000000005</c:v>
                </c:pt>
                <c:pt idx="46">
                  <c:v>90.78</c:v>
                </c:pt>
                <c:pt idx="47">
                  <c:v>90.584999999999994</c:v>
                </c:pt>
                <c:pt idx="48">
                  <c:v>90.572999999999993</c:v>
                </c:pt>
                <c:pt idx="49">
                  <c:v>89.108999999999995</c:v>
                </c:pt>
                <c:pt idx="50">
                  <c:v>86.771000000000001</c:v>
                </c:pt>
                <c:pt idx="51">
                  <c:v>84.405000000000001</c:v>
                </c:pt>
                <c:pt idx="52">
                  <c:v>82.933000000000007</c:v>
                </c:pt>
                <c:pt idx="53">
                  <c:v>82.882999999999996</c:v>
                </c:pt>
                <c:pt idx="54">
                  <c:v>82.605999999999995</c:v>
                </c:pt>
                <c:pt idx="55">
                  <c:v>81.87</c:v>
                </c:pt>
                <c:pt idx="56">
                  <c:v>81.254999999999995</c:v>
                </c:pt>
                <c:pt idx="57">
                  <c:v>80.441999999999993</c:v>
                </c:pt>
                <c:pt idx="58">
                  <c:v>79.947000000000003</c:v>
                </c:pt>
                <c:pt idx="59">
                  <c:v>79.581000000000003</c:v>
                </c:pt>
                <c:pt idx="60">
                  <c:v>79.515000000000001</c:v>
                </c:pt>
                <c:pt idx="61">
                  <c:v>78.150999999999996</c:v>
                </c:pt>
                <c:pt idx="62">
                  <c:v>77.588999999999999</c:v>
                </c:pt>
                <c:pt idx="63">
                  <c:v>77.44</c:v>
                </c:pt>
                <c:pt idx="64">
                  <c:v>77.061999999999998</c:v>
                </c:pt>
                <c:pt idx="65">
                  <c:v>76.722999999999999</c:v>
                </c:pt>
                <c:pt idx="66">
                  <c:v>76.108999999999995</c:v>
                </c:pt>
                <c:pt idx="67">
                  <c:v>75.724000000000004</c:v>
                </c:pt>
                <c:pt idx="68">
                  <c:v>75.709000000000003</c:v>
                </c:pt>
                <c:pt idx="69">
                  <c:v>75.018000000000001</c:v>
                </c:pt>
                <c:pt idx="70">
                  <c:v>74.683000000000007</c:v>
                </c:pt>
                <c:pt idx="71">
                  <c:v>74.162999999999997</c:v>
                </c:pt>
                <c:pt idx="72">
                  <c:v>73.528000000000006</c:v>
                </c:pt>
                <c:pt idx="73">
                  <c:v>73.129000000000005</c:v>
                </c:pt>
                <c:pt idx="74">
                  <c:v>72.311000000000007</c:v>
                </c:pt>
                <c:pt idx="75">
                  <c:v>71.614999999999995</c:v>
                </c:pt>
                <c:pt idx="76">
                  <c:v>71.293999999999997</c:v>
                </c:pt>
                <c:pt idx="77">
                  <c:v>70.78</c:v>
                </c:pt>
                <c:pt idx="78">
                  <c:v>70.617000000000004</c:v>
                </c:pt>
                <c:pt idx="79">
                  <c:v>70.468999999999994</c:v>
                </c:pt>
                <c:pt idx="80">
                  <c:v>70.260999999999996</c:v>
                </c:pt>
                <c:pt idx="81">
                  <c:v>69.664000000000001</c:v>
                </c:pt>
                <c:pt idx="82">
                  <c:v>69.409000000000006</c:v>
                </c:pt>
                <c:pt idx="83">
                  <c:v>69.259</c:v>
                </c:pt>
                <c:pt idx="84">
                  <c:v>69.212999999999994</c:v>
                </c:pt>
                <c:pt idx="85">
                  <c:v>68.561999999999998</c:v>
                </c:pt>
                <c:pt idx="86">
                  <c:v>68.349000000000004</c:v>
                </c:pt>
                <c:pt idx="87">
                  <c:v>68.257999999999996</c:v>
                </c:pt>
                <c:pt idx="88">
                  <c:v>68.150000000000006</c:v>
                </c:pt>
                <c:pt idx="89">
                  <c:v>67.426000000000002</c:v>
                </c:pt>
                <c:pt idx="90">
                  <c:v>67.054000000000002</c:v>
                </c:pt>
                <c:pt idx="91">
                  <c:v>66.944999999999993</c:v>
                </c:pt>
                <c:pt idx="92">
                  <c:v>66.286000000000001</c:v>
                </c:pt>
                <c:pt idx="93">
                  <c:v>65.923000000000002</c:v>
                </c:pt>
                <c:pt idx="94">
                  <c:v>65.876000000000005</c:v>
                </c:pt>
                <c:pt idx="95">
                  <c:v>65.748999999999995</c:v>
                </c:pt>
                <c:pt idx="96">
                  <c:v>65.495000000000005</c:v>
                </c:pt>
                <c:pt idx="97">
                  <c:v>65.367999999999995</c:v>
                </c:pt>
                <c:pt idx="98">
                  <c:v>65.350999999999999</c:v>
                </c:pt>
                <c:pt idx="99">
                  <c:v>64.95</c:v>
                </c:pt>
                <c:pt idx="100">
                  <c:v>64.838999999999999</c:v>
                </c:pt>
                <c:pt idx="101">
                  <c:v>63.783000000000001</c:v>
                </c:pt>
                <c:pt idx="102">
                  <c:v>63.521000000000001</c:v>
                </c:pt>
                <c:pt idx="103">
                  <c:v>63.454999999999998</c:v>
                </c:pt>
                <c:pt idx="104">
                  <c:v>63.223999999999997</c:v>
                </c:pt>
                <c:pt idx="105">
                  <c:v>62.728000000000002</c:v>
                </c:pt>
                <c:pt idx="106">
                  <c:v>62.444000000000003</c:v>
                </c:pt>
                <c:pt idx="107">
                  <c:v>62.326000000000001</c:v>
                </c:pt>
                <c:pt idx="108">
                  <c:v>62.225999999999999</c:v>
                </c:pt>
                <c:pt idx="109">
                  <c:v>62.125</c:v>
                </c:pt>
                <c:pt idx="110">
                  <c:v>61.686999999999998</c:v>
                </c:pt>
                <c:pt idx="111">
                  <c:v>61.67</c:v>
                </c:pt>
                <c:pt idx="112">
                  <c:v>61.228999999999999</c:v>
                </c:pt>
                <c:pt idx="113">
                  <c:v>61.024000000000001</c:v>
                </c:pt>
                <c:pt idx="114">
                  <c:v>60.610999999999997</c:v>
                </c:pt>
                <c:pt idx="115">
                  <c:v>60.457000000000001</c:v>
                </c:pt>
                <c:pt idx="116">
                  <c:v>59.901000000000003</c:v>
                </c:pt>
                <c:pt idx="117">
                  <c:v>59.429000000000002</c:v>
                </c:pt>
                <c:pt idx="118">
                  <c:v>59.307000000000002</c:v>
                </c:pt>
                <c:pt idx="119">
                  <c:v>59.058999999999997</c:v>
                </c:pt>
                <c:pt idx="120">
                  <c:v>58.9</c:v>
                </c:pt>
                <c:pt idx="121">
                  <c:v>58.792999999999999</c:v>
                </c:pt>
                <c:pt idx="122">
                  <c:v>58.74</c:v>
                </c:pt>
                <c:pt idx="123">
                  <c:v>58.651000000000003</c:v>
                </c:pt>
                <c:pt idx="124">
                  <c:v>58.526000000000003</c:v>
                </c:pt>
                <c:pt idx="125">
                  <c:v>57.537999999999997</c:v>
                </c:pt>
                <c:pt idx="126">
                  <c:v>57.411000000000001</c:v>
                </c:pt>
                <c:pt idx="127">
                  <c:v>57.173999999999999</c:v>
                </c:pt>
                <c:pt idx="128">
                  <c:v>56.844999999999999</c:v>
                </c:pt>
                <c:pt idx="129">
                  <c:v>56.216000000000001</c:v>
                </c:pt>
                <c:pt idx="130">
                  <c:v>56.012</c:v>
                </c:pt>
                <c:pt idx="131">
                  <c:v>55.994</c:v>
                </c:pt>
                <c:pt idx="132">
                  <c:v>55.843000000000004</c:v>
                </c:pt>
                <c:pt idx="133">
                  <c:v>54.404000000000003</c:v>
                </c:pt>
                <c:pt idx="134">
                  <c:v>54.366999999999997</c:v>
                </c:pt>
                <c:pt idx="135">
                  <c:v>53.845999999999997</c:v>
                </c:pt>
                <c:pt idx="136">
                  <c:v>53.201999999999998</c:v>
                </c:pt>
                <c:pt idx="137">
                  <c:v>52.728999999999999</c:v>
                </c:pt>
                <c:pt idx="138">
                  <c:v>52.67</c:v>
                </c:pt>
                <c:pt idx="139">
                  <c:v>52.65</c:v>
                </c:pt>
                <c:pt idx="140">
                  <c:v>52.63</c:v>
                </c:pt>
                <c:pt idx="141">
                  <c:v>52.212000000000003</c:v>
                </c:pt>
                <c:pt idx="142">
                  <c:v>52.031999999999996</c:v>
                </c:pt>
                <c:pt idx="143">
                  <c:v>51.970999999999997</c:v>
                </c:pt>
                <c:pt idx="144">
                  <c:v>51.790999999999997</c:v>
                </c:pt>
                <c:pt idx="145">
                  <c:v>51.771000000000001</c:v>
                </c:pt>
                <c:pt idx="146">
                  <c:v>51.609000000000002</c:v>
                </c:pt>
                <c:pt idx="147">
                  <c:v>51.588999999999999</c:v>
                </c:pt>
                <c:pt idx="148">
                  <c:v>51.264000000000003</c:v>
                </c:pt>
                <c:pt idx="149">
                  <c:v>51.06</c:v>
                </c:pt>
                <c:pt idx="150">
                  <c:v>50.753</c:v>
                </c:pt>
                <c:pt idx="151">
                  <c:v>50.628</c:v>
                </c:pt>
                <c:pt idx="152">
                  <c:v>50.546999999999997</c:v>
                </c:pt>
                <c:pt idx="153">
                  <c:v>50.463000000000001</c:v>
                </c:pt>
                <c:pt idx="154">
                  <c:v>50.381</c:v>
                </c:pt>
                <c:pt idx="155">
                  <c:v>50.09</c:v>
                </c:pt>
                <c:pt idx="156">
                  <c:v>49.944000000000003</c:v>
                </c:pt>
                <c:pt idx="157">
                  <c:v>49.923000000000002</c:v>
                </c:pt>
                <c:pt idx="158">
                  <c:v>49.734000000000002</c:v>
                </c:pt>
                <c:pt idx="159">
                  <c:v>49.651000000000003</c:v>
                </c:pt>
                <c:pt idx="160">
                  <c:v>49.058999999999997</c:v>
                </c:pt>
                <c:pt idx="161">
                  <c:v>49.036999999999999</c:v>
                </c:pt>
                <c:pt idx="162">
                  <c:v>48.93</c:v>
                </c:pt>
                <c:pt idx="163">
                  <c:v>48.887999999999998</c:v>
                </c:pt>
                <c:pt idx="164">
                  <c:v>48.673999999999999</c:v>
                </c:pt>
                <c:pt idx="165">
                  <c:v>48.61</c:v>
                </c:pt>
                <c:pt idx="166">
                  <c:v>48.329000000000001</c:v>
                </c:pt>
                <c:pt idx="167">
                  <c:v>48.265000000000001</c:v>
                </c:pt>
                <c:pt idx="168">
                  <c:v>48.048000000000002</c:v>
                </c:pt>
                <c:pt idx="169">
                  <c:v>48.027000000000001</c:v>
                </c:pt>
                <c:pt idx="170">
                  <c:v>47.962000000000003</c:v>
                </c:pt>
                <c:pt idx="171">
                  <c:v>47.655000000000001</c:v>
                </c:pt>
                <c:pt idx="172">
                  <c:v>47.59</c:v>
                </c:pt>
                <c:pt idx="173">
                  <c:v>47.524000000000001</c:v>
                </c:pt>
                <c:pt idx="174">
                  <c:v>47.48</c:v>
                </c:pt>
                <c:pt idx="175">
                  <c:v>47.459000000000003</c:v>
                </c:pt>
                <c:pt idx="176">
                  <c:v>47.390999999999998</c:v>
                </c:pt>
                <c:pt idx="177">
                  <c:v>47.280999999999999</c:v>
                </c:pt>
                <c:pt idx="178">
                  <c:v>46.972000000000001</c:v>
                </c:pt>
                <c:pt idx="179">
                  <c:v>46.615000000000002</c:v>
                </c:pt>
                <c:pt idx="180">
                  <c:v>46.457999999999998</c:v>
                </c:pt>
                <c:pt idx="181">
                  <c:v>46.436</c:v>
                </c:pt>
                <c:pt idx="182">
                  <c:v>46.390999999999998</c:v>
                </c:pt>
                <c:pt idx="183">
                  <c:v>46.345999999999997</c:v>
                </c:pt>
                <c:pt idx="184">
                  <c:v>46.323999999999998</c:v>
                </c:pt>
                <c:pt idx="185">
                  <c:v>46.277999999999999</c:v>
                </c:pt>
                <c:pt idx="186">
                  <c:v>46.073999999999998</c:v>
                </c:pt>
                <c:pt idx="187">
                  <c:v>45.939</c:v>
                </c:pt>
                <c:pt idx="188">
                  <c:v>45.55</c:v>
                </c:pt>
                <c:pt idx="189">
                  <c:v>45.481999999999999</c:v>
                </c:pt>
                <c:pt idx="190">
                  <c:v>45.32</c:v>
                </c:pt>
                <c:pt idx="191">
                  <c:v>45.067</c:v>
                </c:pt>
                <c:pt idx="192">
                  <c:v>44.835000000000001</c:v>
                </c:pt>
                <c:pt idx="193">
                  <c:v>44.811999999999998</c:v>
                </c:pt>
                <c:pt idx="194">
                  <c:v>44.554000000000002</c:v>
                </c:pt>
                <c:pt idx="195">
                  <c:v>44.414000000000001</c:v>
                </c:pt>
                <c:pt idx="196">
                  <c:v>44.366</c:v>
                </c:pt>
                <c:pt idx="197">
                  <c:v>43.631</c:v>
                </c:pt>
                <c:pt idx="198">
                  <c:v>43.487000000000002</c:v>
                </c:pt>
                <c:pt idx="199">
                  <c:v>43.343000000000004</c:v>
                </c:pt>
                <c:pt idx="200">
                  <c:v>43.173999999999999</c:v>
                </c:pt>
                <c:pt idx="201">
                  <c:v>43.125</c:v>
                </c:pt>
                <c:pt idx="202">
                  <c:v>43.078000000000003</c:v>
                </c:pt>
                <c:pt idx="203">
                  <c:v>42.786000000000001</c:v>
                </c:pt>
                <c:pt idx="204">
                  <c:v>42.762</c:v>
                </c:pt>
                <c:pt idx="205">
                  <c:v>42.664000000000001</c:v>
                </c:pt>
                <c:pt idx="206">
                  <c:v>42.564999999999998</c:v>
                </c:pt>
                <c:pt idx="207">
                  <c:v>42.540999999999997</c:v>
                </c:pt>
                <c:pt idx="208">
                  <c:v>42.417999999999999</c:v>
                </c:pt>
                <c:pt idx="209">
                  <c:v>42.393999999999998</c:v>
                </c:pt>
                <c:pt idx="210">
                  <c:v>42.220999999999997</c:v>
                </c:pt>
                <c:pt idx="211">
                  <c:v>42.197000000000003</c:v>
                </c:pt>
                <c:pt idx="212">
                  <c:v>41.774000000000001</c:v>
                </c:pt>
                <c:pt idx="213">
                  <c:v>41.472999999999999</c:v>
                </c:pt>
                <c:pt idx="214">
                  <c:v>41.168999999999997</c:v>
                </c:pt>
                <c:pt idx="215">
                  <c:v>41.093000000000004</c:v>
                </c:pt>
                <c:pt idx="216">
                  <c:v>41.067999999999998</c:v>
                </c:pt>
                <c:pt idx="217">
                  <c:v>40.609000000000002</c:v>
                </c:pt>
                <c:pt idx="218">
                  <c:v>40.53</c:v>
                </c:pt>
                <c:pt idx="219">
                  <c:v>40.375999999999998</c:v>
                </c:pt>
                <c:pt idx="220">
                  <c:v>40.323999999999998</c:v>
                </c:pt>
                <c:pt idx="221">
                  <c:v>40.298999999999999</c:v>
                </c:pt>
                <c:pt idx="222">
                  <c:v>40.220999999999997</c:v>
                </c:pt>
                <c:pt idx="223">
                  <c:v>40.143000000000001</c:v>
                </c:pt>
                <c:pt idx="224">
                  <c:v>40.116999999999997</c:v>
                </c:pt>
                <c:pt idx="225">
                  <c:v>40.064</c:v>
                </c:pt>
                <c:pt idx="226">
                  <c:v>40.039000000000001</c:v>
                </c:pt>
                <c:pt idx="227">
                  <c:v>39.985999999999997</c:v>
                </c:pt>
                <c:pt idx="228">
                  <c:v>39.83</c:v>
                </c:pt>
                <c:pt idx="229">
                  <c:v>39.750999999999998</c:v>
                </c:pt>
                <c:pt idx="230">
                  <c:v>39.698999999999998</c:v>
                </c:pt>
                <c:pt idx="231">
                  <c:v>39.435000000000002</c:v>
                </c:pt>
                <c:pt idx="232">
                  <c:v>39.328000000000003</c:v>
                </c:pt>
                <c:pt idx="233">
                  <c:v>39.036000000000001</c:v>
                </c:pt>
                <c:pt idx="234">
                  <c:v>39.009</c:v>
                </c:pt>
                <c:pt idx="235">
                  <c:v>38.927999999999997</c:v>
                </c:pt>
                <c:pt idx="236">
                  <c:v>38.792999999999999</c:v>
                </c:pt>
                <c:pt idx="237">
                  <c:v>38.767000000000003</c:v>
                </c:pt>
                <c:pt idx="238">
                  <c:v>38.741</c:v>
                </c:pt>
                <c:pt idx="239">
                  <c:v>38.713000000000001</c:v>
                </c:pt>
                <c:pt idx="240">
                  <c:v>38.523000000000003</c:v>
                </c:pt>
                <c:pt idx="241">
                  <c:v>38.47</c:v>
                </c:pt>
                <c:pt idx="242">
                  <c:v>38.415999999999997</c:v>
                </c:pt>
                <c:pt idx="243">
                  <c:v>38.17</c:v>
                </c:pt>
                <c:pt idx="244">
                  <c:v>38.116</c:v>
                </c:pt>
                <c:pt idx="245">
                  <c:v>37.756999999999998</c:v>
                </c:pt>
                <c:pt idx="246">
                  <c:v>37.703000000000003</c:v>
                </c:pt>
                <c:pt idx="247">
                  <c:v>37.646999999999998</c:v>
                </c:pt>
                <c:pt idx="248">
                  <c:v>37.619</c:v>
                </c:pt>
                <c:pt idx="249">
                  <c:v>37.479999999999997</c:v>
                </c:pt>
                <c:pt idx="250">
                  <c:v>37.396000000000001</c:v>
                </c:pt>
                <c:pt idx="251">
                  <c:v>37.286000000000001</c:v>
                </c:pt>
                <c:pt idx="252">
                  <c:v>37.201999999999998</c:v>
                </c:pt>
                <c:pt idx="253">
                  <c:v>36.975000000000001</c:v>
                </c:pt>
                <c:pt idx="254">
                  <c:v>36.692</c:v>
                </c:pt>
                <c:pt idx="255">
                  <c:v>36.579000000000001</c:v>
                </c:pt>
                <c:pt idx="256">
                  <c:v>36.463999999999999</c:v>
                </c:pt>
                <c:pt idx="257">
                  <c:v>36.436</c:v>
                </c:pt>
                <c:pt idx="258">
                  <c:v>36.35</c:v>
                </c:pt>
                <c:pt idx="259">
                  <c:v>36.292000000000002</c:v>
                </c:pt>
                <c:pt idx="260">
                  <c:v>36.176000000000002</c:v>
                </c:pt>
                <c:pt idx="261">
                  <c:v>36.119999999999997</c:v>
                </c:pt>
                <c:pt idx="262">
                  <c:v>35.945</c:v>
                </c:pt>
                <c:pt idx="263">
                  <c:v>35.887</c:v>
                </c:pt>
                <c:pt idx="264">
                  <c:v>35.857999999999997</c:v>
                </c:pt>
                <c:pt idx="265">
                  <c:v>35.799999999999997</c:v>
                </c:pt>
                <c:pt idx="266">
                  <c:v>35.771000000000001</c:v>
                </c:pt>
                <c:pt idx="267">
                  <c:v>35.741</c:v>
                </c:pt>
                <c:pt idx="268">
                  <c:v>35.683999999999997</c:v>
                </c:pt>
                <c:pt idx="269">
                  <c:v>35.594000000000001</c:v>
                </c:pt>
                <c:pt idx="270">
                  <c:v>35.506999999999998</c:v>
                </c:pt>
                <c:pt idx="271">
                  <c:v>35.447000000000003</c:v>
                </c:pt>
                <c:pt idx="272">
                  <c:v>35.39</c:v>
                </c:pt>
                <c:pt idx="273">
                  <c:v>35.241999999999997</c:v>
                </c:pt>
                <c:pt idx="274">
                  <c:v>35.154000000000003</c:v>
                </c:pt>
                <c:pt idx="275">
                  <c:v>35.063000000000002</c:v>
                </c:pt>
                <c:pt idx="276">
                  <c:v>34.914000000000001</c:v>
                </c:pt>
                <c:pt idx="277">
                  <c:v>34.734999999999999</c:v>
                </c:pt>
                <c:pt idx="278">
                  <c:v>34.613</c:v>
                </c:pt>
                <c:pt idx="279">
                  <c:v>34.554000000000002</c:v>
                </c:pt>
                <c:pt idx="280">
                  <c:v>34.462000000000003</c:v>
                </c:pt>
                <c:pt idx="281">
                  <c:v>34.433</c:v>
                </c:pt>
                <c:pt idx="282">
                  <c:v>34.250999999999998</c:v>
                </c:pt>
                <c:pt idx="283">
                  <c:v>34.19</c:v>
                </c:pt>
                <c:pt idx="284">
                  <c:v>34.097999999999999</c:v>
                </c:pt>
                <c:pt idx="285">
                  <c:v>34.066000000000003</c:v>
                </c:pt>
                <c:pt idx="286">
                  <c:v>34.036999999999999</c:v>
                </c:pt>
                <c:pt idx="287">
                  <c:v>33.912999999999997</c:v>
                </c:pt>
                <c:pt idx="288">
                  <c:v>33.728000000000002</c:v>
                </c:pt>
                <c:pt idx="289">
                  <c:v>33.698</c:v>
                </c:pt>
                <c:pt idx="290">
                  <c:v>33.636000000000003</c:v>
                </c:pt>
                <c:pt idx="291">
                  <c:v>33.479999999999997</c:v>
                </c:pt>
                <c:pt idx="292">
                  <c:v>33.354999999999997</c:v>
                </c:pt>
                <c:pt idx="293">
                  <c:v>33.167000000000002</c:v>
                </c:pt>
                <c:pt idx="294">
                  <c:v>33.073</c:v>
                </c:pt>
                <c:pt idx="295">
                  <c:v>32.881999999999998</c:v>
                </c:pt>
                <c:pt idx="296">
                  <c:v>32.850999999999999</c:v>
                </c:pt>
                <c:pt idx="297">
                  <c:v>32.82</c:v>
                </c:pt>
                <c:pt idx="298">
                  <c:v>32.722000000000001</c:v>
                </c:pt>
                <c:pt idx="299">
                  <c:v>32.659999999999997</c:v>
                </c:pt>
                <c:pt idx="300">
                  <c:v>32.627000000000002</c:v>
                </c:pt>
                <c:pt idx="301">
                  <c:v>32.530999999999999</c:v>
                </c:pt>
                <c:pt idx="302">
                  <c:v>32.435000000000002</c:v>
                </c:pt>
                <c:pt idx="303">
                  <c:v>32.274000000000001</c:v>
                </c:pt>
                <c:pt idx="304">
                  <c:v>32.24</c:v>
                </c:pt>
                <c:pt idx="305">
                  <c:v>32.177</c:v>
                </c:pt>
                <c:pt idx="306">
                  <c:v>32.143000000000001</c:v>
                </c:pt>
                <c:pt idx="307">
                  <c:v>32.112000000000002</c:v>
                </c:pt>
                <c:pt idx="308">
                  <c:v>32.014000000000003</c:v>
                </c:pt>
                <c:pt idx="309">
                  <c:v>31.949000000000002</c:v>
                </c:pt>
                <c:pt idx="310">
                  <c:v>31.917000000000002</c:v>
                </c:pt>
                <c:pt idx="311">
                  <c:v>31.850999999999999</c:v>
                </c:pt>
                <c:pt idx="312">
                  <c:v>31.817</c:v>
                </c:pt>
                <c:pt idx="313">
                  <c:v>31.785</c:v>
                </c:pt>
                <c:pt idx="314">
                  <c:v>31.719000000000001</c:v>
                </c:pt>
                <c:pt idx="315">
                  <c:v>31.521000000000001</c:v>
                </c:pt>
                <c:pt idx="316">
                  <c:v>31.388000000000002</c:v>
                </c:pt>
                <c:pt idx="317">
                  <c:v>31.355</c:v>
                </c:pt>
                <c:pt idx="318">
                  <c:v>31.288</c:v>
                </c:pt>
                <c:pt idx="319">
                  <c:v>31.256</c:v>
                </c:pt>
                <c:pt idx="320">
                  <c:v>31.154</c:v>
                </c:pt>
                <c:pt idx="321">
                  <c:v>31.053999999999998</c:v>
                </c:pt>
                <c:pt idx="322">
                  <c:v>31.021000000000001</c:v>
                </c:pt>
                <c:pt idx="323">
                  <c:v>30.92</c:v>
                </c:pt>
                <c:pt idx="324">
                  <c:v>30.852</c:v>
                </c:pt>
                <c:pt idx="325">
                  <c:v>30.817</c:v>
                </c:pt>
                <c:pt idx="326">
                  <c:v>30.783999999999999</c:v>
                </c:pt>
                <c:pt idx="327">
                  <c:v>30.751000000000001</c:v>
                </c:pt>
                <c:pt idx="328">
                  <c:v>30.545000000000002</c:v>
                </c:pt>
                <c:pt idx="329">
                  <c:v>30.443000000000001</c:v>
                </c:pt>
                <c:pt idx="330">
                  <c:v>30.236999999999998</c:v>
                </c:pt>
                <c:pt idx="331">
                  <c:v>30.167999999999999</c:v>
                </c:pt>
                <c:pt idx="332">
                  <c:v>30.134</c:v>
                </c:pt>
                <c:pt idx="333">
                  <c:v>30.027999999999999</c:v>
                </c:pt>
                <c:pt idx="334">
                  <c:v>29.994</c:v>
                </c:pt>
                <c:pt idx="335">
                  <c:v>29.853999999999999</c:v>
                </c:pt>
                <c:pt idx="336">
                  <c:v>29.678000000000001</c:v>
                </c:pt>
                <c:pt idx="337">
                  <c:v>29.643999999999998</c:v>
                </c:pt>
                <c:pt idx="338">
                  <c:v>29.61</c:v>
                </c:pt>
                <c:pt idx="339">
                  <c:v>29.573</c:v>
                </c:pt>
                <c:pt idx="340">
                  <c:v>29.538</c:v>
                </c:pt>
                <c:pt idx="341">
                  <c:v>29.466999999999999</c:v>
                </c:pt>
                <c:pt idx="342">
                  <c:v>29.433</c:v>
                </c:pt>
                <c:pt idx="343">
                  <c:v>29.396000000000001</c:v>
                </c:pt>
                <c:pt idx="344">
                  <c:v>29.327000000000002</c:v>
                </c:pt>
                <c:pt idx="345">
                  <c:v>29.218</c:v>
                </c:pt>
                <c:pt idx="346">
                  <c:v>29.183</c:v>
                </c:pt>
                <c:pt idx="347">
                  <c:v>29.111000000000001</c:v>
                </c:pt>
                <c:pt idx="348">
                  <c:v>29.076000000000001</c:v>
                </c:pt>
                <c:pt idx="349">
                  <c:v>28.858000000000001</c:v>
                </c:pt>
                <c:pt idx="350">
                  <c:v>28.788</c:v>
                </c:pt>
                <c:pt idx="351">
                  <c:v>28.75</c:v>
                </c:pt>
                <c:pt idx="352">
                  <c:v>28.713999999999999</c:v>
                </c:pt>
                <c:pt idx="353">
                  <c:v>28.677</c:v>
                </c:pt>
                <c:pt idx="354">
                  <c:v>28.606000000000002</c:v>
                </c:pt>
                <c:pt idx="355">
                  <c:v>28.568000000000001</c:v>
                </c:pt>
                <c:pt idx="356">
                  <c:v>28.457999999999998</c:v>
                </c:pt>
                <c:pt idx="357">
                  <c:v>28.31</c:v>
                </c:pt>
                <c:pt idx="358">
                  <c:v>28.238</c:v>
                </c:pt>
                <c:pt idx="359">
                  <c:v>28.2</c:v>
                </c:pt>
                <c:pt idx="360">
                  <c:v>28.164000000000001</c:v>
                </c:pt>
                <c:pt idx="361">
                  <c:v>28.053000000000001</c:v>
                </c:pt>
                <c:pt idx="362">
                  <c:v>27.978000000000002</c:v>
                </c:pt>
                <c:pt idx="363">
                  <c:v>27.940999999999999</c:v>
                </c:pt>
                <c:pt idx="364">
                  <c:v>27.827000000000002</c:v>
                </c:pt>
                <c:pt idx="365">
                  <c:v>27.791</c:v>
                </c:pt>
                <c:pt idx="366">
                  <c:v>27.715</c:v>
                </c:pt>
                <c:pt idx="367">
                  <c:v>27.678000000000001</c:v>
                </c:pt>
                <c:pt idx="368">
                  <c:v>27.602</c:v>
                </c:pt>
                <c:pt idx="369">
                  <c:v>27.565000000000001</c:v>
                </c:pt>
                <c:pt idx="370">
                  <c:v>27.526</c:v>
                </c:pt>
                <c:pt idx="371">
                  <c:v>27.489000000000001</c:v>
                </c:pt>
                <c:pt idx="372">
                  <c:v>27.45</c:v>
                </c:pt>
                <c:pt idx="373">
                  <c:v>27.335999999999999</c:v>
                </c:pt>
                <c:pt idx="374">
                  <c:v>27.297999999999998</c:v>
                </c:pt>
                <c:pt idx="375">
                  <c:v>27.184000000000001</c:v>
                </c:pt>
                <c:pt idx="376">
                  <c:v>27.143999999999998</c:v>
                </c:pt>
                <c:pt idx="377">
                  <c:v>27.065999999999999</c:v>
                </c:pt>
                <c:pt idx="378">
                  <c:v>26.951000000000001</c:v>
                </c:pt>
                <c:pt idx="379">
                  <c:v>26.913</c:v>
                </c:pt>
                <c:pt idx="380">
                  <c:v>26.873000000000001</c:v>
                </c:pt>
                <c:pt idx="381">
                  <c:v>26.835000000000001</c:v>
                </c:pt>
                <c:pt idx="382">
                  <c:v>26.797000000000001</c:v>
                </c:pt>
                <c:pt idx="383">
                  <c:v>26.521999999999998</c:v>
                </c:pt>
                <c:pt idx="384">
                  <c:v>26.443000000000001</c:v>
                </c:pt>
                <c:pt idx="385">
                  <c:v>26.405000000000001</c:v>
                </c:pt>
                <c:pt idx="386">
                  <c:v>26.364000000000001</c:v>
                </c:pt>
                <c:pt idx="387">
                  <c:v>26.286000000000001</c:v>
                </c:pt>
                <c:pt idx="388">
                  <c:v>26.245000000000001</c:v>
                </c:pt>
                <c:pt idx="389">
                  <c:v>26.087</c:v>
                </c:pt>
                <c:pt idx="390">
                  <c:v>26.045000000000002</c:v>
                </c:pt>
                <c:pt idx="391">
                  <c:v>25.844000000000001</c:v>
                </c:pt>
                <c:pt idx="392">
                  <c:v>25.640999999999998</c:v>
                </c:pt>
                <c:pt idx="393">
                  <c:v>25.559000000000001</c:v>
                </c:pt>
                <c:pt idx="394">
                  <c:v>25.518999999999998</c:v>
                </c:pt>
                <c:pt idx="395">
                  <c:v>25.478999999999999</c:v>
                </c:pt>
                <c:pt idx="396">
                  <c:v>25.314</c:v>
                </c:pt>
                <c:pt idx="397">
                  <c:v>25.274000000000001</c:v>
                </c:pt>
                <c:pt idx="398">
                  <c:v>25.231000000000002</c:v>
                </c:pt>
                <c:pt idx="399">
                  <c:v>25.19</c:v>
                </c:pt>
                <c:pt idx="400">
                  <c:v>25.065999999999999</c:v>
                </c:pt>
                <c:pt idx="401">
                  <c:v>24.981999999999999</c:v>
                </c:pt>
                <c:pt idx="402">
                  <c:v>24.771999999999998</c:v>
                </c:pt>
                <c:pt idx="403">
                  <c:v>24.731000000000002</c:v>
                </c:pt>
                <c:pt idx="404">
                  <c:v>24.687999999999999</c:v>
                </c:pt>
                <c:pt idx="405">
                  <c:v>24.646000000000001</c:v>
                </c:pt>
                <c:pt idx="406">
                  <c:v>24.602</c:v>
                </c:pt>
                <c:pt idx="407">
                  <c:v>24.518999999999998</c:v>
                </c:pt>
                <c:pt idx="408">
                  <c:v>24.388999999999999</c:v>
                </c:pt>
                <c:pt idx="409">
                  <c:v>24.347000000000001</c:v>
                </c:pt>
                <c:pt idx="410">
                  <c:v>24.306000000000001</c:v>
                </c:pt>
                <c:pt idx="411">
                  <c:v>24.260999999999999</c:v>
                </c:pt>
                <c:pt idx="412">
                  <c:v>24.219000000000001</c:v>
                </c:pt>
                <c:pt idx="413">
                  <c:v>24.045000000000002</c:v>
                </c:pt>
                <c:pt idx="414">
                  <c:v>24.001999999999999</c:v>
                </c:pt>
                <c:pt idx="415">
                  <c:v>23.957000000000001</c:v>
                </c:pt>
                <c:pt idx="416">
                  <c:v>23.914999999999999</c:v>
                </c:pt>
                <c:pt idx="417">
                  <c:v>23.783999999999999</c:v>
                </c:pt>
                <c:pt idx="418">
                  <c:v>23.741</c:v>
                </c:pt>
                <c:pt idx="419">
                  <c:v>23.695</c:v>
                </c:pt>
                <c:pt idx="420">
                  <c:v>23.52</c:v>
                </c:pt>
                <c:pt idx="421">
                  <c:v>23.474</c:v>
                </c:pt>
                <c:pt idx="422">
                  <c:v>23.431000000000001</c:v>
                </c:pt>
                <c:pt idx="423">
                  <c:v>23.384</c:v>
                </c:pt>
                <c:pt idx="424">
                  <c:v>23.341000000000001</c:v>
                </c:pt>
                <c:pt idx="425">
                  <c:v>23.297000000000001</c:v>
                </c:pt>
                <c:pt idx="426">
                  <c:v>23.251000000000001</c:v>
                </c:pt>
                <c:pt idx="427">
                  <c:v>23.207000000000001</c:v>
                </c:pt>
                <c:pt idx="428">
                  <c:v>23.16</c:v>
                </c:pt>
                <c:pt idx="429">
                  <c:v>23.071999999999999</c:v>
                </c:pt>
                <c:pt idx="430">
                  <c:v>23.024999999999999</c:v>
                </c:pt>
                <c:pt idx="431">
                  <c:v>22.844999999999999</c:v>
                </c:pt>
                <c:pt idx="432">
                  <c:v>22.753</c:v>
                </c:pt>
                <c:pt idx="433">
                  <c:v>22.704999999999998</c:v>
                </c:pt>
                <c:pt idx="434">
                  <c:v>22.66</c:v>
                </c:pt>
                <c:pt idx="435">
                  <c:v>22.567</c:v>
                </c:pt>
                <c:pt idx="436">
                  <c:v>22.521999999999998</c:v>
                </c:pt>
                <c:pt idx="437">
                  <c:v>22.474</c:v>
                </c:pt>
                <c:pt idx="438">
                  <c:v>22.428000000000001</c:v>
                </c:pt>
                <c:pt idx="439">
                  <c:v>22.335000000000001</c:v>
                </c:pt>
                <c:pt idx="440">
                  <c:v>22.289000000000001</c:v>
                </c:pt>
                <c:pt idx="441">
                  <c:v>22.24</c:v>
                </c:pt>
                <c:pt idx="442">
                  <c:v>22.193999999999999</c:v>
                </c:pt>
                <c:pt idx="443">
                  <c:v>22.1</c:v>
                </c:pt>
                <c:pt idx="444">
                  <c:v>22.007000000000001</c:v>
                </c:pt>
                <c:pt idx="445">
                  <c:v>21.957999999999998</c:v>
                </c:pt>
                <c:pt idx="446">
                  <c:v>21.911999999999999</c:v>
                </c:pt>
                <c:pt idx="447">
                  <c:v>21.815000000000001</c:v>
                </c:pt>
                <c:pt idx="448">
                  <c:v>21.768999999999998</c:v>
                </c:pt>
                <c:pt idx="449">
                  <c:v>21.719000000000001</c:v>
                </c:pt>
                <c:pt idx="450">
                  <c:v>21.622</c:v>
                </c:pt>
                <c:pt idx="451">
                  <c:v>21.574999999999999</c:v>
                </c:pt>
                <c:pt idx="452">
                  <c:v>21.477</c:v>
                </c:pt>
                <c:pt idx="453">
                  <c:v>21.43</c:v>
                </c:pt>
                <c:pt idx="454">
                  <c:v>21.332000000000001</c:v>
                </c:pt>
                <c:pt idx="455">
                  <c:v>21.283999999999999</c:v>
                </c:pt>
                <c:pt idx="456">
                  <c:v>21.233000000000001</c:v>
                </c:pt>
                <c:pt idx="457">
                  <c:v>21.184999999999999</c:v>
                </c:pt>
                <c:pt idx="458">
                  <c:v>21.036999999999999</c:v>
                </c:pt>
                <c:pt idx="459">
                  <c:v>20.937000000000001</c:v>
                </c:pt>
                <c:pt idx="460">
                  <c:v>20.885000000000002</c:v>
                </c:pt>
                <c:pt idx="461">
                  <c:v>20.835999999999999</c:v>
                </c:pt>
                <c:pt idx="462">
                  <c:v>20.786999999999999</c:v>
                </c:pt>
                <c:pt idx="463">
                  <c:v>20.734999999999999</c:v>
                </c:pt>
                <c:pt idx="464">
                  <c:v>20.634</c:v>
                </c:pt>
                <c:pt idx="465">
                  <c:v>20.584</c:v>
                </c:pt>
                <c:pt idx="466">
                  <c:v>20.481999999999999</c:v>
                </c:pt>
                <c:pt idx="467">
                  <c:v>20.431999999999999</c:v>
                </c:pt>
                <c:pt idx="468">
                  <c:v>20.382000000000001</c:v>
                </c:pt>
                <c:pt idx="469">
                  <c:v>20.329000000000001</c:v>
                </c:pt>
                <c:pt idx="470">
                  <c:v>20.279</c:v>
                </c:pt>
                <c:pt idx="471">
                  <c:v>20.225999999999999</c:v>
                </c:pt>
                <c:pt idx="472">
                  <c:v>20.175000000000001</c:v>
                </c:pt>
                <c:pt idx="473">
                  <c:v>20.071000000000002</c:v>
                </c:pt>
                <c:pt idx="474">
                  <c:v>20.02</c:v>
                </c:pt>
                <c:pt idx="475">
                  <c:v>19.914999999999999</c:v>
                </c:pt>
                <c:pt idx="476">
                  <c:v>19.863</c:v>
                </c:pt>
                <c:pt idx="477">
                  <c:v>19.809000000000001</c:v>
                </c:pt>
                <c:pt idx="478">
                  <c:v>19.702999999999999</c:v>
                </c:pt>
                <c:pt idx="479">
                  <c:v>19.651</c:v>
                </c:pt>
                <c:pt idx="480">
                  <c:v>19.599</c:v>
                </c:pt>
                <c:pt idx="481">
                  <c:v>19.491</c:v>
                </c:pt>
                <c:pt idx="482">
                  <c:v>19.436</c:v>
                </c:pt>
                <c:pt idx="483">
                  <c:v>19.382999999999999</c:v>
                </c:pt>
                <c:pt idx="484">
                  <c:v>19.331</c:v>
                </c:pt>
                <c:pt idx="485">
                  <c:v>19.274999999999999</c:v>
                </c:pt>
                <c:pt idx="486">
                  <c:v>19.222000000000001</c:v>
                </c:pt>
                <c:pt idx="487">
                  <c:v>19.164999999999999</c:v>
                </c:pt>
                <c:pt idx="488">
                  <c:v>19.111999999999998</c:v>
                </c:pt>
                <c:pt idx="489">
                  <c:v>19.059000000000001</c:v>
                </c:pt>
                <c:pt idx="490">
                  <c:v>19.001999999999999</c:v>
                </c:pt>
                <c:pt idx="491">
                  <c:v>18.948</c:v>
                </c:pt>
                <c:pt idx="492">
                  <c:v>18.837</c:v>
                </c:pt>
                <c:pt idx="493">
                  <c:v>18.783000000000001</c:v>
                </c:pt>
                <c:pt idx="494">
                  <c:v>18.725000000000001</c:v>
                </c:pt>
                <c:pt idx="495">
                  <c:v>18.670999999999999</c:v>
                </c:pt>
                <c:pt idx="496">
                  <c:v>18.558</c:v>
                </c:pt>
                <c:pt idx="497">
                  <c:v>18.503</c:v>
                </c:pt>
                <c:pt idx="498">
                  <c:v>18.443999999999999</c:v>
                </c:pt>
                <c:pt idx="499">
                  <c:v>18.388999999999999</c:v>
                </c:pt>
                <c:pt idx="500">
                  <c:v>18.332999999999998</c:v>
                </c:pt>
                <c:pt idx="501">
                  <c:v>18.274000000000001</c:v>
                </c:pt>
                <c:pt idx="502">
                  <c:v>18.219000000000001</c:v>
                </c:pt>
                <c:pt idx="503">
                  <c:v>18.158999999999999</c:v>
                </c:pt>
                <c:pt idx="504">
                  <c:v>18.103000000000002</c:v>
                </c:pt>
                <c:pt idx="505">
                  <c:v>18.047000000000001</c:v>
                </c:pt>
                <c:pt idx="506">
                  <c:v>17.986000000000001</c:v>
                </c:pt>
                <c:pt idx="507">
                  <c:v>17.869</c:v>
                </c:pt>
                <c:pt idx="508">
                  <c:v>17.812000000000001</c:v>
                </c:pt>
                <c:pt idx="509">
                  <c:v>17.754999999999999</c:v>
                </c:pt>
                <c:pt idx="510">
                  <c:v>17.693999999999999</c:v>
                </c:pt>
                <c:pt idx="511">
                  <c:v>17.635999999999999</c:v>
                </c:pt>
                <c:pt idx="512">
                  <c:v>17.574999999999999</c:v>
                </c:pt>
                <c:pt idx="513">
                  <c:v>17.516999999999999</c:v>
                </c:pt>
                <c:pt idx="514">
                  <c:v>17.457999999999998</c:v>
                </c:pt>
                <c:pt idx="515">
                  <c:v>17.396000000000001</c:v>
                </c:pt>
                <c:pt idx="516">
                  <c:v>17.338000000000001</c:v>
                </c:pt>
                <c:pt idx="517">
                  <c:v>17.274999999999999</c:v>
                </c:pt>
                <c:pt idx="518">
                  <c:v>17.216000000000001</c:v>
                </c:pt>
                <c:pt idx="519">
                  <c:v>17.157</c:v>
                </c:pt>
                <c:pt idx="520">
                  <c:v>17.094000000000001</c:v>
                </c:pt>
                <c:pt idx="521">
                  <c:v>17.033999999999999</c:v>
                </c:pt>
                <c:pt idx="522">
                  <c:v>16.97</c:v>
                </c:pt>
                <c:pt idx="523">
                  <c:v>16.91</c:v>
                </c:pt>
                <c:pt idx="524">
                  <c:v>16.850000000000001</c:v>
                </c:pt>
                <c:pt idx="525">
                  <c:v>16.785</c:v>
                </c:pt>
                <c:pt idx="526">
                  <c:v>16.725000000000001</c:v>
                </c:pt>
                <c:pt idx="527">
                  <c:v>16.66</c:v>
                </c:pt>
                <c:pt idx="528">
                  <c:v>16.599</c:v>
                </c:pt>
                <c:pt idx="529">
                  <c:v>16.536999999999999</c:v>
                </c:pt>
                <c:pt idx="530">
                  <c:v>16.472000000000001</c:v>
                </c:pt>
                <c:pt idx="531">
                  <c:v>16.41</c:v>
                </c:pt>
                <c:pt idx="532">
                  <c:v>16.343</c:v>
                </c:pt>
                <c:pt idx="533">
                  <c:v>16.280999999999999</c:v>
                </c:pt>
                <c:pt idx="534">
                  <c:v>16.218</c:v>
                </c:pt>
                <c:pt idx="535">
                  <c:v>16.151</c:v>
                </c:pt>
                <c:pt idx="536">
                  <c:v>16.088000000000001</c:v>
                </c:pt>
                <c:pt idx="537">
                  <c:v>15.957000000000001</c:v>
                </c:pt>
                <c:pt idx="538">
                  <c:v>15.893000000000001</c:v>
                </c:pt>
                <c:pt idx="539">
                  <c:v>15.824999999999999</c:v>
                </c:pt>
                <c:pt idx="540">
                  <c:v>15.76</c:v>
                </c:pt>
                <c:pt idx="541">
                  <c:v>15.696</c:v>
                </c:pt>
                <c:pt idx="542">
                  <c:v>15.561</c:v>
                </c:pt>
                <c:pt idx="543">
                  <c:v>15.492000000000001</c:v>
                </c:pt>
                <c:pt idx="544">
                  <c:v>15.426</c:v>
                </c:pt>
                <c:pt idx="545">
                  <c:v>15.36</c:v>
                </c:pt>
                <c:pt idx="546">
                  <c:v>15.289</c:v>
                </c:pt>
                <c:pt idx="547">
                  <c:v>15.222</c:v>
                </c:pt>
                <c:pt idx="548">
                  <c:v>15.151</c:v>
                </c:pt>
                <c:pt idx="549">
                  <c:v>15.084</c:v>
                </c:pt>
                <c:pt idx="550">
                  <c:v>15.016</c:v>
                </c:pt>
                <c:pt idx="551">
                  <c:v>14.944000000000001</c:v>
                </c:pt>
                <c:pt idx="552">
                  <c:v>14.875</c:v>
                </c:pt>
                <c:pt idx="553">
                  <c:v>14.802</c:v>
                </c:pt>
                <c:pt idx="554">
                  <c:v>14.733000000000001</c:v>
                </c:pt>
                <c:pt idx="555">
                  <c:v>14.664</c:v>
                </c:pt>
                <c:pt idx="556">
                  <c:v>14.59</c:v>
                </c:pt>
                <c:pt idx="557">
                  <c:v>14.52</c:v>
                </c:pt>
                <c:pt idx="558">
                  <c:v>14.445</c:v>
                </c:pt>
                <c:pt idx="559">
                  <c:v>14.375</c:v>
                </c:pt>
                <c:pt idx="560">
                  <c:v>14.304</c:v>
                </c:pt>
                <c:pt idx="561">
                  <c:v>14.228</c:v>
                </c:pt>
                <c:pt idx="562">
                  <c:v>14.156000000000001</c:v>
                </c:pt>
                <c:pt idx="563">
                  <c:v>14.079000000000001</c:v>
                </c:pt>
                <c:pt idx="564">
                  <c:v>13.933999999999999</c:v>
                </c:pt>
                <c:pt idx="565">
                  <c:v>13.856</c:v>
                </c:pt>
                <c:pt idx="566">
                  <c:v>13.782</c:v>
                </c:pt>
                <c:pt idx="567">
                  <c:v>13.708</c:v>
                </c:pt>
                <c:pt idx="568">
                  <c:v>13.629</c:v>
                </c:pt>
                <c:pt idx="569">
                  <c:v>13.554</c:v>
                </c:pt>
                <c:pt idx="570">
                  <c:v>13.474</c:v>
                </c:pt>
                <c:pt idx="571">
                  <c:v>13.398</c:v>
                </c:pt>
                <c:pt idx="572">
                  <c:v>13.321999999999999</c:v>
                </c:pt>
                <c:pt idx="573">
                  <c:v>13.241</c:v>
                </c:pt>
                <c:pt idx="574">
                  <c:v>13.163</c:v>
                </c:pt>
                <c:pt idx="575">
                  <c:v>13.081</c:v>
                </c:pt>
                <c:pt idx="576">
                  <c:v>13.003</c:v>
                </c:pt>
                <c:pt idx="577">
                  <c:v>12.923999999999999</c:v>
                </c:pt>
                <c:pt idx="578">
                  <c:v>12.84</c:v>
                </c:pt>
                <c:pt idx="579">
                  <c:v>12.760999999999999</c:v>
                </c:pt>
                <c:pt idx="580">
                  <c:v>12.676</c:v>
                </c:pt>
                <c:pt idx="581">
                  <c:v>12.595000000000001</c:v>
                </c:pt>
                <c:pt idx="582">
                  <c:v>12.513999999999999</c:v>
                </c:pt>
                <c:pt idx="583">
                  <c:v>12.427</c:v>
                </c:pt>
                <c:pt idx="584">
                  <c:v>12.345000000000001</c:v>
                </c:pt>
                <c:pt idx="585">
                  <c:v>12.257</c:v>
                </c:pt>
                <c:pt idx="586">
                  <c:v>12.173</c:v>
                </c:pt>
                <c:pt idx="587">
                  <c:v>12.089</c:v>
                </c:pt>
                <c:pt idx="588">
                  <c:v>12</c:v>
                </c:pt>
                <c:pt idx="589">
                  <c:v>11.914</c:v>
                </c:pt>
                <c:pt idx="590">
                  <c:v>11.823</c:v>
                </c:pt>
                <c:pt idx="591">
                  <c:v>11.737</c:v>
                </c:pt>
                <c:pt idx="592">
                  <c:v>11.65</c:v>
                </c:pt>
                <c:pt idx="593">
                  <c:v>11.555999999999999</c:v>
                </c:pt>
                <c:pt idx="594">
                  <c:v>11.468</c:v>
                </c:pt>
                <c:pt idx="595">
                  <c:v>11.372999999999999</c:v>
                </c:pt>
                <c:pt idx="596">
                  <c:v>11.282999999999999</c:v>
                </c:pt>
                <c:pt idx="597">
                  <c:v>11.193</c:v>
                </c:pt>
                <c:pt idx="598">
                  <c:v>11.096</c:v>
                </c:pt>
                <c:pt idx="599">
                  <c:v>11.003</c:v>
                </c:pt>
                <c:pt idx="600">
                  <c:v>10.904999999999999</c:v>
                </c:pt>
                <c:pt idx="601">
                  <c:v>10.811</c:v>
                </c:pt>
                <c:pt idx="602">
                  <c:v>10.715999999999999</c:v>
                </c:pt>
                <c:pt idx="603">
                  <c:v>10.615</c:v>
                </c:pt>
                <c:pt idx="604">
                  <c:v>10.518000000000001</c:v>
                </c:pt>
                <c:pt idx="605">
                  <c:v>10.420999999999999</c:v>
                </c:pt>
                <c:pt idx="606">
                  <c:v>10.317</c:v>
                </c:pt>
                <c:pt idx="607">
                  <c:v>10.217000000000001</c:v>
                </c:pt>
                <c:pt idx="608">
                  <c:v>10.111000000000001</c:v>
                </c:pt>
                <c:pt idx="609">
                  <c:v>10.01</c:v>
                </c:pt>
                <c:pt idx="610">
                  <c:v>9.907</c:v>
                </c:pt>
                <c:pt idx="611">
                  <c:v>9.798</c:v>
                </c:pt>
                <c:pt idx="612">
                  <c:v>9.6929999999999996</c:v>
                </c:pt>
                <c:pt idx="613">
                  <c:v>9.5809999999999995</c:v>
                </c:pt>
                <c:pt idx="614">
                  <c:v>9.4740000000000002</c:v>
                </c:pt>
                <c:pt idx="615">
                  <c:v>9.3659999999999997</c:v>
                </c:pt>
                <c:pt idx="616">
                  <c:v>9.2490000000000006</c:v>
                </c:pt>
                <c:pt idx="617">
                  <c:v>9.1389999999999993</c:v>
                </c:pt>
                <c:pt idx="618">
                  <c:v>9.0190000000000001</c:v>
                </c:pt>
                <c:pt idx="619">
                  <c:v>8.9060000000000006</c:v>
                </c:pt>
                <c:pt idx="620">
                  <c:v>8.7910000000000004</c:v>
                </c:pt>
                <c:pt idx="621">
                  <c:v>8.6669999999999998</c:v>
                </c:pt>
                <c:pt idx="622">
                  <c:v>8.548</c:v>
                </c:pt>
                <c:pt idx="623">
                  <c:v>8.4209999999999994</c:v>
                </c:pt>
                <c:pt idx="624">
                  <c:v>8.2989999999999995</c:v>
                </c:pt>
                <c:pt idx="625">
                  <c:v>8.1750000000000007</c:v>
                </c:pt>
                <c:pt idx="626">
                  <c:v>8.0419999999999998</c:v>
                </c:pt>
                <c:pt idx="627">
                  <c:v>7.9139999999999997</c:v>
                </c:pt>
                <c:pt idx="628">
                  <c:v>7.7759999999999998</c:v>
                </c:pt>
                <c:pt idx="629">
                  <c:v>7.6440000000000001</c:v>
                </c:pt>
                <c:pt idx="630">
                  <c:v>7.51</c:v>
                </c:pt>
                <c:pt idx="631">
                  <c:v>7.3639999999999999</c:v>
                </c:pt>
                <c:pt idx="632">
                  <c:v>7.2249999999999996</c:v>
                </c:pt>
                <c:pt idx="633">
                  <c:v>7.0730000000000004</c:v>
                </c:pt>
                <c:pt idx="634">
                  <c:v>6.9279999999999999</c:v>
                </c:pt>
                <c:pt idx="635">
                  <c:v>6.7789999999999999</c:v>
                </c:pt>
                <c:pt idx="636">
                  <c:v>6.6180000000000003</c:v>
                </c:pt>
                <c:pt idx="637">
                  <c:v>6.4619999999999997</c:v>
                </c:pt>
                <c:pt idx="638">
                  <c:v>6.2919999999999998</c:v>
                </c:pt>
                <c:pt idx="639">
                  <c:v>5.96</c:v>
                </c:pt>
                <c:pt idx="640">
                  <c:v>5.7750000000000004</c:v>
                </c:pt>
                <c:pt idx="641">
                  <c:v>5.5960000000000001</c:v>
                </c:pt>
                <c:pt idx="642">
                  <c:v>5.4109999999999996</c:v>
                </c:pt>
                <c:pt idx="643">
                  <c:v>5.2069999999999999</c:v>
                </c:pt>
                <c:pt idx="644">
                  <c:v>5.008</c:v>
                </c:pt>
                <c:pt idx="645">
                  <c:v>4.7869999999999999</c:v>
                </c:pt>
                <c:pt idx="646">
                  <c:v>4.569</c:v>
                </c:pt>
                <c:pt idx="647">
                  <c:v>4.34</c:v>
                </c:pt>
                <c:pt idx="648">
                  <c:v>4.0839999999999996</c:v>
                </c:pt>
                <c:pt idx="649">
                  <c:v>3.8260000000000001</c:v>
                </c:pt>
                <c:pt idx="650">
                  <c:v>3.532</c:v>
                </c:pt>
                <c:pt idx="651">
                  <c:v>3.2309999999999999</c:v>
                </c:pt>
                <c:pt idx="652">
                  <c:v>2.8980000000000001</c:v>
                </c:pt>
                <c:pt idx="653">
                  <c:v>2.4969999999999999</c:v>
                </c:pt>
                <c:pt idx="654">
                  <c:v>2.0489999999999999</c:v>
                </c:pt>
                <c:pt idx="655">
                  <c:v>1.427</c:v>
                </c:pt>
              </c:numCache>
            </c:numRef>
          </c:xVal>
          <c:yVal>
            <c:numRef>
              <c:f>CSD!$M$5:$M$660</c:f>
              <c:numCache>
                <c:formatCode>General</c:formatCode>
                <c:ptCount val="65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114</c:v>
                </c:pt>
                <c:pt idx="113">
                  <c:v>115</c:v>
                </c:pt>
                <c:pt idx="114">
                  <c:v>116</c:v>
                </c:pt>
                <c:pt idx="115">
                  <c:v>117</c:v>
                </c:pt>
                <c:pt idx="116">
                  <c:v>118</c:v>
                </c:pt>
                <c:pt idx="117">
                  <c:v>119</c:v>
                </c:pt>
                <c:pt idx="118">
                  <c:v>120</c:v>
                </c:pt>
                <c:pt idx="119">
                  <c:v>121</c:v>
                </c:pt>
                <c:pt idx="120">
                  <c:v>122</c:v>
                </c:pt>
                <c:pt idx="121">
                  <c:v>123</c:v>
                </c:pt>
                <c:pt idx="122">
                  <c:v>124</c:v>
                </c:pt>
                <c:pt idx="123">
                  <c:v>125</c:v>
                </c:pt>
                <c:pt idx="124">
                  <c:v>126</c:v>
                </c:pt>
                <c:pt idx="125">
                  <c:v>127</c:v>
                </c:pt>
                <c:pt idx="126">
                  <c:v>128</c:v>
                </c:pt>
                <c:pt idx="127">
                  <c:v>129</c:v>
                </c:pt>
                <c:pt idx="128">
                  <c:v>130</c:v>
                </c:pt>
                <c:pt idx="129">
                  <c:v>131</c:v>
                </c:pt>
                <c:pt idx="130">
                  <c:v>132</c:v>
                </c:pt>
                <c:pt idx="131">
                  <c:v>133</c:v>
                </c:pt>
                <c:pt idx="132">
                  <c:v>134</c:v>
                </c:pt>
                <c:pt idx="133">
                  <c:v>135</c:v>
                </c:pt>
                <c:pt idx="134">
                  <c:v>136</c:v>
                </c:pt>
                <c:pt idx="135">
                  <c:v>137</c:v>
                </c:pt>
                <c:pt idx="136">
                  <c:v>138</c:v>
                </c:pt>
                <c:pt idx="137">
                  <c:v>139</c:v>
                </c:pt>
                <c:pt idx="138">
                  <c:v>140</c:v>
                </c:pt>
                <c:pt idx="139">
                  <c:v>141</c:v>
                </c:pt>
                <c:pt idx="140">
                  <c:v>142</c:v>
                </c:pt>
                <c:pt idx="141">
                  <c:v>143</c:v>
                </c:pt>
                <c:pt idx="142">
                  <c:v>144</c:v>
                </c:pt>
                <c:pt idx="143">
                  <c:v>145</c:v>
                </c:pt>
                <c:pt idx="144">
                  <c:v>146</c:v>
                </c:pt>
                <c:pt idx="145">
                  <c:v>147</c:v>
                </c:pt>
                <c:pt idx="146">
                  <c:v>149</c:v>
                </c:pt>
                <c:pt idx="147">
                  <c:v>150</c:v>
                </c:pt>
                <c:pt idx="148">
                  <c:v>151</c:v>
                </c:pt>
                <c:pt idx="149">
                  <c:v>152</c:v>
                </c:pt>
                <c:pt idx="150">
                  <c:v>153</c:v>
                </c:pt>
                <c:pt idx="151">
                  <c:v>154</c:v>
                </c:pt>
                <c:pt idx="152">
                  <c:v>155</c:v>
                </c:pt>
                <c:pt idx="153">
                  <c:v>156</c:v>
                </c:pt>
                <c:pt idx="154">
                  <c:v>157</c:v>
                </c:pt>
                <c:pt idx="155">
                  <c:v>158</c:v>
                </c:pt>
                <c:pt idx="156">
                  <c:v>159</c:v>
                </c:pt>
                <c:pt idx="157">
                  <c:v>160</c:v>
                </c:pt>
                <c:pt idx="158">
                  <c:v>161</c:v>
                </c:pt>
                <c:pt idx="159">
                  <c:v>162</c:v>
                </c:pt>
                <c:pt idx="160">
                  <c:v>164</c:v>
                </c:pt>
                <c:pt idx="161">
                  <c:v>166</c:v>
                </c:pt>
                <c:pt idx="162">
                  <c:v>167</c:v>
                </c:pt>
                <c:pt idx="163">
                  <c:v>169</c:v>
                </c:pt>
                <c:pt idx="164">
                  <c:v>170</c:v>
                </c:pt>
                <c:pt idx="165">
                  <c:v>171</c:v>
                </c:pt>
                <c:pt idx="166">
                  <c:v>172</c:v>
                </c:pt>
                <c:pt idx="167">
                  <c:v>173</c:v>
                </c:pt>
                <c:pt idx="168">
                  <c:v>174</c:v>
                </c:pt>
                <c:pt idx="169">
                  <c:v>177</c:v>
                </c:pt>
                <c:pt idx="170">
                  <c:v>178</c:v>
                </c:pt>
                <c:pt idx="171">
                  <c:v>179</c:v>
                </c:pt>
                <c:pt idx="172">
                  <c:v>180</c:v>
                </c:pt>
                <c:pt idx="173">
                  <c:v>181</c:v>
                </c:pt>
                <c:pt idx="174">
                  <c:v>182</c:v>
                </c:pt>
                <c:pt idx="175">
                  <c:v>183</c:v>
                </c:pt>
                <c:pt idx="176">
                  <c:v>184</c:v>
                </c:pt>
                <c:pt idx="177">
                  <c:v>185</c:v>
                </c:pt>
                <c:pt idx="178">
                  <c:v>186</c:v>
                </c:pt>
                <c:pt idx="179">
                  <c:v>187</c:v>
                </c:pt>
                <c:pt idx="180">
                  <c:v>188</c:v>
                </c:pt>
                <c:pt idx="181">
                  <c:v>189</c:v>
                </c:pt>
                <c:pt idx="182">
                  <c:v>191</c:v>
                </c:pt>
                <c:pt idx="183">
                  <c:v>192</c:v>
                </c:pt>
                <c:pt idx="184">
                  <c:v>193</c:v>
                </c:pt>
                <c:pt idx="185">
                  <c:v>194</c:v>
                </c:pt>
                <c:pt idx="186">
                  <c:v>195</c:v>
                </c:pt>
                <c:pt idx="187">
                  <c:v>196</c:v>
                </c:pt>
                <c:pt idx="188">
                  <c:v>197</c:v>
                </c:pt>
                <c:pt idx="189">
                  <c:v>198</c:v>
                </c:pt>
                <c:pt idx="190">
                  <c:v>199</c:v>
                </c:pt>
                <c:pt idx="191">
                  <c:v>200</c:v>
                </c:pt>
                <c:pt idx="192">
                  <c:v>201</c:v>
                </c:pt>
                <c:pt idx="193">
                  <c:v>202</c:v>
                </c:pt>
                <c:pt idx="194">
                  <c:v>203</c:v>
                </c:pt>
                <c:pt idx="195">
                  <c:v>204</c:v>
                </c:pt>
                <c:pt idx="196">
                  <c:v>205</c:v>
                </c:pt>
                <c:pt idx="197">
                  <c:v>206</c:v>
                </c:pt>
                <c:pt idx="198">
                  <c:v>207</c:v>
                </c:pt>
                <c:pt idx="199">
                  <c:v>208</c:v>
                </c:pt>
                <c:pt idx="200">
                  <c:v>209</c:v>
                </c:pt>
                <c:pt idx="201">
                  <c:v>210</c:v>
                </c:pt>
                <c:pt idx="202">
                  <c:v>213</c:v>
                </c:pt>
                <c:pt idx="203">
                  <c:v>214</c:v>
                </c:pt>
                <c:pt idx="204">
                  <c:v>215</c:v>
                </c:pt>
                <c:pt idx="205">
                  <c:v>216</c:v>
                </c:pt>
                <c:pt idx="206">
                  <c:v>218</c:v>
                </c:pt>
                <c:pt idx="207">
                  <c:v>220</c:v>
                </c:pt>
                <c:pt idx="208">
                  <c:v>221</c:v>
                </c:pt>
                <c:pt idx="209">
                  <c:v>222</c:v>
                </c:pt>
                <c:pt idx="210">
                  <c:v>223</c:v>
                </c:pt>
                <c:pt idx="211">
                  <c:v>224</c:v>
                </c:pt>
                <c:pt idx="212">
                  <c:v>225</c:v>
                </c:pt>
                <c:pt idx="213">
                  <c:v>226</c:v>
                </c:pt>
                <c:pt idx="214">
                  <c:v>227</c:v>
                </c:pt>
                <c:pt idx="215">
                  <c:v>228</c:v>
                </c:pt>
                <c:pt idx="216">
                  <c:v>229</c:v>
                </c:pt>
                <c:pt idx="217">
                  <c:v>230</c:v>
                </c:pt>
                <c:pt idx="218">
                  <c:v>231</c:v>
                </c:pt>
                <c:pt idx="219">
                  <c:v>232</c:v>
                </c:pt>
                <c:pt idx="220">
                  <c:v>233</c:v>
                </c:pt>
                <c:pt idx="221">
                  <c:v>234</c:v>
                </c:pt>
                <c:pt idx="222">
                  <c:v>235</c:v>
                </c:pt>
                <c:pt idx="223">
                  <c:v>236</c:v>
                </c:pt>
                <c:pt idx="224">
                  <c:v>237</c:v>
                </c:pt>
                <c:pt idx="225">
                  <c:v>238</c:v>
                </c:pt>
                <c:pt idx="226">
                  <c:v>239</c:v>
                </c:pt>
                <c:pt idx="227">
                  <c:v>240</c:v>
                </c:pt>
                <c:pt idx="228">
                  <c:v>241</c:v>
                </c:pt>
                <c:pt idx="229">
                  <c:v>242</c:v>
                </c:pt>
                <c:pt idx="230">
                  <c:v>243</c:v>
                </c:pt>
                <c:pt idx="231">
                  <c:v>244</c:v>
                </c:pt>
                <c:pt idx="232">
                  <c:v>245</c:v>
                </c:pt>
                <c:pt idx="233">
                  <c:v>246</c:v>
                </c:pt>
                <c:pt idx="234">
                  <c:v>247</c:v>
                </c:pt>
                <c:pt idx="235">
                  <c:v>248</c:v>
                </c:pt>
                <c:pt idx="236">
                  <c:v>249</c:v>
                </c:pt>
                <c:pt idx="237">
                  <c:v>251</c:v>
                </c:pt>
                <c:pt idx="238">
                  <c:v>252</c:v>
                </c:pt>
                <c:pt idx="239">
                  <c:v>253</c:v>
                </c:pt>
                <c:pt idx="240">
                  <c:v>254</c:v>
                </c:pt>
                <c:pt idx="241">
                  <c:v>255</c:v>
                </c:pt>
                <c:pt idx="242">
                  <c:v>256</c:v>
                </c:pt>
                <c:pt idx="243">
                  <c:v>257</c:v>
                </c:pt>
                <c:pt idx="244">
                  <c:v>258</c:v>
                </c:pt>
                <c:pt idx="245">
                  <c:v>259</c:v>
                </c:pt>
                <c:pt idx="246">
                  <c:v>260</c:v>
                </c:pt>
                <c:pt idx="247">
                  <c:v>261</c:v>
                </c:pt>
                <c:pt idx="248">
                  <c:v>262</c:v>
                </c:pt>
                <c:pt idx="249">
                  <c:v>263</c:v>
                </c:pt>
                <c:pt idx="250">
                  <c:v>264</c:v>
                </c:pt>
                <c:pt idx="251">
                  <c:v>266</c:v>
                </c:pt>
                <c:pt idx="252">
                  <c:v>267</c:v>
                </c:pt>
                <c:pt idx="253">
                  <c:v>268</c:v>
                </c:pt>
                <c:pt idx="254">
                  <c:v>269</c:v>
                </c:pt>
                <c:pt idx="255">
                  <c:v>270</c:v>
                </c:pt>
                <c:pt idx="256">
                  <c:v>271</c:v>
                </c:pt>
                <c:pt idx="257">
                  <c:v>272</c:v>
                </c:pt>
                <c:pt idx="258">
                  <c:v>274</c:v>
                </c:pt>
                <c:pt idx="259">
                  <c:v>275</c:v>
                </c:pt>
                <c:pt idx="260">
                  <c:v>276</c:v>
                </c:pt>
                <c:pt idx="261">
                  <c:v>277</c:v>
                </c:pt>
                <c:pt idx="262">
                  <c:v>278</c:v>
                </c:pt>
                <c:pt idx="263">
                  <c:v>279</c:v>
                </c:pt>
                <c:pt idx="264">
                  <c:v>281</c:v>
                </c:pt>
                <c:pt idx="265">
                  <c:v>282</c:v>
                </c:pt>
                <c:pt idx="266">
                  <c:v>283</c:v>
                </c:pt>
                <c:pt idx="267">
                  <c:v>284</c:v>
                </c:pt>
                <c:pt idx="268">
                  <c:v>285</c:v>
                </c:pt>
                <c:pt idx="269">
                  <c:v>286</c:v>
                </c:pt>
                <c:pt idx="270">
                  <c:v>288</c:v>
                </c:pt>
                <c:pt idx="271">
                  <c:v>290</c:v>
                </c:pt>
                <c:pt idx="272">
                  <c:v>291</c:v>
                </c:pt>
                <c:pt idx="273">
                  <c:v>292</c:v>
                </c:pt>
                <c:pt idx="274">
                  <c:v>293</c:v>
                </c:pt>
                <c:pt idx="275">
                  <c:v>295</c:v>
                </c:pt>
                <c:pt idx="276">
                  <c:v>296</c:v>
                </c:pt>
                <c:pt idx="277">
                  <c:v>298</c:v>
                </c:pt>
                <c:pt idx="278">
                  <c:v>299</c:v>
                </c:pt>
                <c:pt idx="279">
                  <c:v>300</c:v>
                </c:pt>
                <c:pt idx="280">
                  <c:v>302</c:v>
                </c:pt>
                <c:pt idx="281">
                  <c:v>303</c:v>
                </c:pt>
                <c:pt idx="282">
                  <c:v>304</c:v>
                </c:pt>
                <c:pt idx="283">
                  <c:v>305</c:v>
                </c:pt>
                <c:pt idx="284">
                  <c:v>306</c:v>
                </c:pt>
                <c:pt idx="285">
                  <c:v>307</c:v>
                </c:pt>
                <c:pt idx="286">
                  <c:v>308</c:v>
                </c:pt>
                <c:pt idx="287">
                  <c:v>309</c:v>
                </c:pt>
                <c:pt idx="288">
                  <c:v>310</c:v>
                </c:pt>
                <c:pt idx="289">
                  <c:v>311</c:v>
                </c:pt>
                <c:pt idx="290">
                  <c:v>312</c:v>
                </c:pt>
                <c:pt idx="291">
                  <c:v>313</c:v>
                </c:pt>
                <c:pt idx="292">
                  <c:v>315</c:v>
                </c:pt>
                <c:pt idx="293">
                  <c:v>316</c:v>
                </c:pt>
                <c:pt idx="294">
                  <c:v>317</c:v>
                </c:pt>
                <c:pt idx="295">
                  <c:v>318</c:v>
                </c:pt>
                <c:pt idx="296">
                  <c:v>319</c:v>
                </c:pt>
                <c:pt idx="297">
                  <c:v>320</c:v>
                </c:pt>
                <c:pt idx="298">
                  <c:v>321</c:v>
                </c:pt>
                <c:pt idx="299">
                  <c:v>322</c:v>
                </c:pt>
                <c:pt idx="300">
                  <c:v>323</c:v>
                </c:pt>
                <c:pt idx="301">
                  <c:v>325</c:v>
                </c:pt>
                <c:pt idx="302">
                  <c:v>326</c:v>
                </c:pt>
                <c:pt idx="303">
                  <c:v>328</c:v>
                </c:pt>
                <c:pt idx="304">
                  <c:v>330</c:v>
                </c:pt>
                <c:pt idx="305">
                  <c:v>331</c:v>
                </c:pt>
                <c:pt idx="306">
                  <c:v>332</c:v>
                </c:pt>
                <c:pt idx="307">
                  <c:v>333</c:v>
                </c:pt>
                <c:pt idx="308">
                  <c:v>334</c:v>
                </c:pt>
                <c:pt idx="309">
                  <c:v>335</c:v>
                </c:pt>
                <c:pt idx="310">
                  <c:v>336</c:v>
                </c:pt>
                <c:pt idx="311">
                  <c:v>337</c:v>
                </c:pt>
                <c:pt idx="312">
                  <c:v>338</c:v>
                </c:pt>
                <c:pt idx="313">
                  <c:v>339</c:v>
                </c:pt>
                <c:pt idx="314">
                  <c:v>340</c:v>
                </c:pt>
                <c:pt idx="315">
                  <c:v>341</c:v>
                </c:pt>
                <c:pt idx="316">
                  <c:v>342</c:v>
                </c:pt>
                <c:pt idx="317">
                  <c:v>344</c:v>
                </c:pt>
                <c:pt idx="318">
                  <c:v>345</c:v>
                </c:pt>
                <c:pt idx="319">
                  <c:v>348</c:v>
                </c:pt>
                <c:pt idx="320">
                  <c:v>349</c:v>
                </c:pt>
                <c:pt idx="321">
                  <c:v>350</c:v>
                </c:pt>
                <c:pt idx="322">
                  <c:v>352</c:v>
                </c:pt>
                <c:pt idx="323">
                  <c:v>353</c:v>
                </c:pt>
                <c:pt idx="324">
                  <c:v>354</c:v>
                </c:pt>
                <c:pt idx="325">
                  <c:v>355</c:v>
                </c:pt>
                <c:pt idx="326">
                  <c:v>356</c:v>
                </c:pt>
                <c:pt idx="327">
                  <c:v>358</c:v>
                </c:pt>
                <c:pt idx="328">
                  <c:v>359</c:v>
                </c:pt>
                <c:pt idx="329">
                  <c:v>360</c:v>
                </c:pt>
                <c:pt idx="330">
                  <c:v>361</c:v>
                </c:pt>
                <c:pt idx="331">
                  <c:v>362</c:v>
                </c:pt>
                <c:pt idx="332">
                  <c:v>363</c:v>
                </c:pt>
                <c:pt idx="333">
                  <c:v>364</c:v>
                </c:pt>
                <c:pt idx="334">
                  <c:v>366</c:v>
                </c:pt>
                <c:pt idx="335">
                  <c:v>370</c:v>
                </c:pt>
                <c:pt idx="336">
                  <c:v>371</c:v>
                </c:pt>
                <c:pt idx="337">
                  <c:v>372</c:v>
                </c:pt>
                <c:pt idx="338">
                  <c:v>374</c:v>
                </c:pt>
                <c:pt idx="339">
                  <c:v>375</c:v>
                </c:pt>
                <c:pt idx="340">
                  <c:v>377</c:v>
                </c:pt>
                <c:pt idx="341">
                  <c:v>378</c:v>
                </c:pt>
                <c:pt idx="342">
                  <c:v>379</c:v>
                </c:pt>
                <c:pt idx="343">
                  <c:v>380</c:v>
                </c:pt>
                <c:pt idx="344">
                  <c:v>383</c:v>
                </c:pt>
                <c:pt idx="345">
                  <c:v>384</c:v>
                </c:pt>
                <c:pt idx="346">
                  <c:v>385</c:v>
                </c:pt>
                <c:pt idx="347">
                  <c:v>386</c:v>
                </c:pt>
                <c:pt idx="348">
                  <c:v>387</c:v>
                </c:pt>
                <c:pt idx="349">
                  <c:v>388</c:v>
                </c:pt>
                <c:pt idx="350">
                  <c:v>389</c:v>
                </c:pt>
                <c:pt idx="351">
                  <c:v>390</c:v>
                </c:pt>
                <c:pt idx="352">
                  <c:v>391</c:v>
                </c:pt>
                <c:pt idx="353">
                  <c:v>392</c:v>
                </c:pt>
                <c:pt idx="354">
                  <c:v>394</c:v>
                </c:pt>
                <c:pt idx="355">
                  <c:v>397</c:v>
                </c:pt>
                <c:pt idx="356">
                  <c:v>398</c:v>
                </c:pt>
                <c:pt idx="357">
                  <c:v>399</c:v>
                </c:pt>
                <c:pt idx="358">
                  <c:v>401</c:v>
                </c:pt>
                <c:pt idx="359">
                  <c:v>402</c:v>
                </c:pt>
                <c:pt idx="360">
                  <c:v>403</c:v>
                </c:pt>
                <c:pt idx="361">
                  <c:v>404</c:v>
                </c:pt>
                <c:pt idx="362">
                  <c:v>405</c:v>
                </c:pt>
                <c:pt idx="363">
                  <c:v>407</c:v>
                </c:pt>
                <c:pt idx="364">
                  <c:v>408</c:v>
                </c:pt>
                <c:pt idx="365">
                  <c:v>410</c:v>
                </c:pt>
                <c:pt idx="366">
                  <c:v>412</c:v>
                </c:pt>
                <c:pt idx="367">
                  <c:v>413</c:v>
                </c:pt>
                <c:pt idx="368">
                  <c:v>415</c:v>
                </c:pt>
                <c:pt idx="369">
                  <c:v>417</c:v>
                </c:pt>
                <c:pt idx="370">
                  <c:v>418</c:v>
                </c:pt>
                <c:pt idx="371">
                  <c:v>419</c:v>
                </c:pt>
                <c:pt idx="372">
                  <c:v>420</c:v>
                </c:pt>
                <c:pt idx="373">
                  <c:v>421</c:v>
                </c:pt>
                <c:pt idx="374">
                  <c:v>422</c:v>
                </c:pt>
                <c:pt idx="375">
                  <c:v>423</c:v>
                </c:pt>
                <c:pt idx="376">
                  <c:v>424</c:v>
                </c:pt>
                <c:pt idx="377">
                  <c:v>425</c:v>
                </c:pt>
                <c:pt idx="378">
                  <c:v>426</c:v>
                </c:pt>
                <c:pt idx="379">
                  <c:v>427</c:v>
                </c:pt>
                <c:pt idx="380">
                  <c:v>428</c:v>
                </c:pt>
                <c:pt idx="381">
                  <c:v>429</c:v>
                </c:pt>
                <c:pt idx="382">
                  <c:v>431</c:v>
                </c:pt>
                <c:pt idx="383">
                  <c:v>432</c:v>
                </c:pt>
                <c:pt idx="384">
                  <c:v>433</c:v>
                </c:pt>
                <c:pt idx="385">
                  <c:v>434</c:v>
                </c:pt>
                <c:pt idx="386">
                  <c:v>438</c:v>
                </c:pt>
                <c:pt idx="387">
                  <c:v>439</c:v>
                </c:pt>
                <c:pt idx="388">
                  <c:v>440</c:v>
                </c:pt>
                <c:pt idx="389">
                  <c:v>441</c:v>
                </c:pt>
                <c:pt idx="390">
                  <c:v>442</c:v>
                </c:pt>
                <c:pt idx="391">
                  <c:v>444</c:v>
                </c:pt>
                <c:pt idx="392">
                  <c:v>445</c:v>
                </c:pt>
                <c:pt idx="393">
                  <c:v>447</c:v>
                </c:pt>
                <c:pt idx="394">
                  <c:v>449</c:v>
                </c:pt>
                <c:pt idx="395">
                  <c:v>450</c:v>
                </c:pt>
                <c:pt idx="396">
                  <c:v>451</c:v>
                </c:pt>
                <c:pt idx="397">
                  <c:v>453</c:v>
                </c:pt>
                <c:pt idx="398">
                  <c:v>455</c:v>
                </c:pt>
                <c:pt idx="399">
                  <c:v>456</c:v>
                </c:pt>
                <c:pt idx="400">
                  <c:v>457</c:v>
                </c:pt>
                <c:pt idx="401">
                  <c:v>459</c:v>
                </c:pt>
                <c:pt idx="402">
                  <c:v>461</c:v>
                </c:pt>
                <c:pt idx="403">
                  <c:v>463</c:v>
                </c:pt>
                <c:pt idx="404">
                  <c:v>464</c:v>
                </c:pt>
                <c:pt idx="405">
                  <c:v>465</c:v>
                </c:pt>
                <c:pt idx="406">
                  <c:v>466</c:v>
                </c:pt>
                <c:pt idx="407">
                  <c:v>467</c:v>
                </c:pt>
                <c:pt idx="408">
                  <c:v>469</c:v>
                </c:pt>
                <c:pt idx="409">
                  <c:v>470</c:v>
                </c:pt>
                <c:pt idx="410">
                  <c:v>472</c:v>
                </c:pt>
                <c:pt idx="411">
                  <c:v>476</c:v>
                </c:pt>
                <c:pt idx="412">
                  <c:v>477</c:v>
                </c:pt>
                <c:pt idx="413">
                  <c:v>479</c:v>
                </c:pt>
                <c:pt idx="414">
                  <c:v>481</c:v>
                </c:pt>
                <c:pt idx="415">
                  <c:v>484</c:v>
                </c:pt>
                <c:pt idx="416">
                  <c:v>485</c:v>
                </c:pt>
                <c:pt idx="417">
                  <c:v>486</c:v>
                </c:pt>
                <c:pt idx="418">
                  <c:v>488</c:v>
                </c:pt>
                <c:pt idx="419">
                  <c:v>490</c:v>
                </c:pt>
                <c:pt idx="420">
                  <c:v>491</c:v>
                </c:pt>
                <c:pt idx="421">
                  <c:v>494</c:v>
                </c:pt>
                <c:pt idx="422">
                  <c:v>496</c:v>
                </c:pt>
                <c:pt idx="423">
                  <c:v>497</c:v>
                </c:pt>
                <c:pt idx="424">
                  <c:v>498</c:v>
                </c:pt>
                <c:pt idx="425">
                  <c:v>499</c:v>
                </c:pt>
                <c:pt idx="426">
                  <c:v>501</c:v>
                </c:pt>
                <c:pt idx="427">
                  <c:v>502</c:v>
                </c:pt>
                <c:pt idx="428">
                  <c:v>504</c:v>
                </c:pt>
                <c:pt idx="429">
                  <c:v>506</c:v>
                </c:pt>
                <c:pt idx="430">
                  <c:v>508</c:v>
                </c:pt>
                <c:pt idx="431">
                  <c:v>509</c:v>
                </c:pt>
                <c:pt idx="432">
                  <c:v>512</c:v>
                </c:pt>
                <c:pt idx="433">
                  <c:v>514</c:v>
                </c:pt>
                <c:pt idx="434">
                  <c:v>516</c:v>
                </c:pt>
                <c:pt idx="435">
                  <c:v>518</c:v>
                </c:pt>
                <c:pt idx="436">
                  <c:v>519</c:v>
                </c:pt>
                <c:pt idx="437">
                  <c:v>523</c:v>
                </c:pt>
                <c:pt idx="438">
                  <c:v>524</c:v>
                </c:pt>
                <c:pt idx="439">
                  <c:v>528</c:v>
                </c:pt>
                <c:pt idx="440">
                  <c:v>529</c:v>
                </c:pt>
                <c:pt idx="441">
                  <c:v>531</c:v>
                </c:pt>
                <c:pt idx="442">
                  <c:v>534</c:v>
                </c:pt>
                <c:pt idx="443">
                  <c:v>535</c:v>
                </c:pt>
                <c:pt idx="444">
                  <c:v>537</c:v>
                </c:pt>
                <c:pt idx="445">
                  <c:v>539</c:v>
                </c:pt>
                <c:pt idx="446">
                  <c:v>540</c:v>
                </c:pt>
                <c:pt idx="447">
                  <c:v>545</c:v>
                </c:pt>
                <c:pt idx="448">
                  <c:v>546</c:v>
                </c:pt>
                <c:pt idx="449">
                  <c:v>547</c:v>
                </c:pt>
                <c:pt idx="450">
                  <c:v>549</c:v>
                </c:pt>
                <c:pt idx="451">
                  <c:v>551</c:v>
                </c:pt>
                <c:pt idx="452">
                  <c:v>552</c:v>
                </c:pt>
                <c:pt idx="453">
                  <c:v>556</c:v>
                </c:pt>
                <c:pt idx="454">
                  <c:v>559</c:v>
                </c:pt>
                <c:pt idx="455">
                  <c:v>562</c:v>
                </c:pt>
                <c:pt idx="456">
                  <c:v>564</c:v>
                </c:pt>
                <c:pt idx="457">
                  <c:v>568</c:v>
                </c:pt>
                <c:pt idx="458">
                  <c:v>571</c:v>
                </c:pt>
                <c:pt idx="459">
                  <c:v>572</c:v>
                </c:pt>
                <c:pt idx="460">
                  <c:v>574</c:v>
                </c:pt>
                <c:pt idx="461">
                  <c:v>576</c:v>
                </c:pt>
                <c:pt idx="462">
                  <c:v>578</c:v>
                </c:pt>
                <c:pt idx="463">
                  <c:v>579</c:v>
                </c:pt>
                <c:pt idx="464">
                  <c:v>580</c:v>
                </c:pt>
                <c:pt idx="465">
                  <c:v>581</c:v>
                </c:pt>
                <c:pt idx="466">
                  <c:v>582</c:v>
                </c:pt>
                <c:pt idx="467">
                  <c:v>584</c:v>
                </c:pt>
                <c:pt idx="468">
                  <c:v>585</c:v>
                </c:pt>
                <c:pt idx="469">
                  <c:v>587</c:v>
                </c:pt>
                <c:pt idx="470">
                  <c:v>590</c:v>
                </c:pt>
                <c:pt idx="471">
                  <c:v>591</c:v>
                </c:pt>
                <c:pt idx="472">
                  <c:v>592</c:v>
                </c:pt>
                <c:pt idx="473">
                  <c:v>593</c:v>
                </c:pt>
                <c:pt idx="474">
                  <c:v>596</c:v>
                </c:pt>
                <c:pt idx="475">
                  <c:v>598</c:v>
                </c:pt>
                <c:pt idx="476">
                  <c:v>602</c:v>
                </c:pt>
                <c:pt idx="477">
                  <c:v>603</c:v>
                </c:pt>
                <c:pt idx="478">
                  <c:v>606</c:v>
                </c:pt>
                <c:pt idx="479">
                  <c:v>607</c:v>
                </c:pt>
                <c:pt idx="480">
                  <c:v>608</c:v>
                </c:pt>
                <c:pt idx="481">
                  <c:v>609</c:v>
                </c:pt>
                <c:pt idx="482">
                  <c:v>611</c:v>
                </c:pt>
                <c:pt idx="483">
                  <c:v>612</c:v>
                </c:pt>
                <c:pt idx="484">
                  <c:v>614</c:v>
                </c:pt>
                <c:pt idx="485">
                  <c:v>615</c:v>
                </c:pt>
                <c:pt idx="486">
                  <c:v>618</c:v>
                </c:pt>
                <c:pt idx="487">
                  <c:v>620</c:v>
                </c:pt>
                <c:pt idx="488">
                  <c:v>622</c:v>
                </c:pt>
                <c:pt idx="489">
                  <c:v>626</c:v>
                </c:pt>
                <c:pt idx="490">
                  <c:v>627</c:v>
                </c:pt>
                <c:pt idx="491">
                  <c:v>628</c:v>
                </c:pt>
                <c:pt idx="492">
                  <c:v>629</c:v>
                </c:pt>
                <c:pt idx="493">
                  <c:v>632</c:v>
                </c:pt>
                <c:pt idx="494">
                  <c:v>633</c:v>
                </c:pt>
                <c:pt idx="495">
                  <c:v>635</c:v>
                </c:pt>
                <c:pt idx="496">
                  <c:v>636</c:v>
                </c:pt>
                <c:pt idx="497">
                  <c:v>637</c:v>
                </c:pt>
                <c:pt idx="498">
                  <c:v>640</c:v>
                </c:pt>
                <c:pt idx="499">
                  <c:v>643</c:v>
                </c:pt>
                <c:pt idx="500">
                  <c:v>647</c:v>
                </c:pt>
                <c:pt idx="501">
                  <c:v>649</c:v>
                </c:pt>
                <c:pt idx="502">
                  <c:v>653</c:v>
                </c:pt>
                <c:pt idx="503">
                  <c:v>656</c:v>
                </c:pt>
                <c:pt idx="504">
                  <c:v>657</c:v>
                </c:pt>
                <c:pt idx="505">
                  <c:v>661</c:v>
                </c:pt>
                <c:pt idx="506">
                  <c:v>663</c:v>
                </c:pt>
                <c:pt idx="507">
                  <c:v>664</c:v>
                </c:pt>
                <c:pt idx="508">
                  <c:v>666</c:v>
                </c:pt>
                <c:pt idx="509">
                  <c:v>673</c:v>
                </c:pt>
                <c:pt idx="510">
                  <c:v>674</c:v>
                </c:pt>
                <c:pt idx="511">
                  <c:v>676</c:v>
                </c:pt>
                <c:pt idx="512">
                  <c:v>679</c:v>
                </c:pt>
                <c:pt idx="513">
                  <c:v>682</c:v>
                </c:pt>
                <c:pt idx="514">
                  <c:v>686</c:v>
                </c:pt>
                <c:pt idx="515">
                  <c:v>690</c:v>
                </c:pt>
                <c:pt idx="516">
                  <c:v>691</c:v>
                </c:pt>
                <c:pt idx="517">
                  <c:v>692</c:v>
                </c:pt>
                <c:pt idx="518">
                  <c:v>697</c:v>
                </c:pt>
                <c:pt idx="519">
                  <c:v>699</c:v>
                </c:pt>
                <c:pt idx="520">
                  <c:v>703</c:v>
                </c:pt>
                <c:pt idx="521">
                  <c:v>708</c:v>
                </c:pt>
                <c:pt idx="522">
                  <c:v>710</c:v>
                </c:pt>
                <c:pt idx="523">
                  <c:v>711</c:v>
                </c:pt>
                <c:pt idx="524">
                  <c:v>715</c:v>
                </c:pt>
                <c:pt idx="525">
                  <c:v>718</c:v>
                </c:pt>
                <c:pt idx="526">
                  <c:v>721</c:v>
                </c:pt>
                <c:pt idx="527">
                  <c:v>723</c:v>
                </c:pt>
                <c:pt idx="528">
                  <c:v>724</c:v>
                </c:pt>
                <c:pt idx="529">
                  <c:v>725</c:v>
                </c:pt>
                <c:pt idx="530">
                  <c:v>729</c:v>
                </c:pt>
                <c:pt idx="531">
                  <c:v>731</c:v>
                </c:pt>
                <c:pt idx="532">
                  <c:v>736</c:v>
                </c:pt>
                <c:pt idx="533">
                  <c:v>740</c:v>
                </c:pt>
                <c:pt idx="534">
                  <c:v>742</c:v>
                </c:pt>
                <c:pt idx="535">
                  <c:v>743</c:v>
                </c:pt>
                <c:pt idx="536">
                  <c:v>747</c:v>
                </c:pt>
                <c:pt idx="537">
                  <c:v>749</c:v>
                </c:pt>
                <c:pt idx="538">
                  <c:v>750</c:v>
                </c:pt>
                <c:pt idx="539">
                  <c:v>751</c:v>
                </c:pt>
                <c:pt idx="540">
                  <c:v>752</c:v>
                </c:pt>
                <c:pt idx="541">
                  <c:v>754</c:v>
                </c:pt>
                <c:pt idx="542">
                  <c:v>755</c:v>
                </c:pt>
                <c:pt idx="543">
                  <c:v>757</c:v>
                </c:pt>
                <c:pt idx="544">
                  <c:v>759</c:v>
                </c:pt>
                <c:pt idx="545">
                  <c:v>763</c:v>
                </c:pt>
                <c:pt idx="546">
                  <c:v>765</c:v>
                </c:pt>
                <c:pt idx="547">
                  <c:v>767</c:v>
                </c:pt>
                <c:pt idx="548">
                  <c:v>768</c:v>
                </c:pt>
                <c:pt idx="549">
                  <c:v>770</c:v>
                </c:pt>
                <c:pt idx="550">
                  <c:v>772</c:v>
                </c:pt>
                <c:pt idx="551">
                  <c:v>775</c:v>
                </c:pt>
                <c:pt idx="552">
                  <c:v>776</c:v>
                </c:pt>
                <c:pt idx="553">
                  <c:v>780</c:v>
                </c:pt>
                <c:pt idx="554">
                  <c:v>784</c:v>
                </c:pt>
                <c:pt idx="555">
                  <c:v>785</c:v>
                </c:pt>
                <c:pt idx="556">
                  <c:v>791</c:v>
                </c:pt>
                <c:pt idx="557">
                  <c:v>796</c:v>
                </c:pt>
                <c:pt idx="558">
                  <c:v>798</c:v>
                </c:pt>
                <c:pt idx="559">
                  <c:v>803</c:v>
                </c:pt>
                <c:pt idx="560">
                  <c:v>804</c:v>
                </c:pt>
                <c:pt idx="561">
                  <c:v>809</c:v>
                </c:pt>
                <c:pt idx="562">
                  <c:v>812</c:v>
                </c:pt>
                <c:pt idx="563">
                  <c:v>816</c:v>
                </c:pt>
                <c:pt idx="564">
                  <c:v>817</c:v>
                </c:pt>
                <c:pt idx="565">
                  <c:v>819</c:v>
                </c:pt>
                <c:pt idx="566">
                  <c:v>822</c:v>
                </c:pt>
                <c:pt idx="567">
                  <c:v>824</c:v>
                </c:pt>
                <c:pt idx="568">
                  <c:v>832</c:v>
                </c:pt>
                <c:pt idx="569">
                  <c:v>834</c:v>
                </c:pt>
                <c:pt idx="570">
                  <c:v>838</c:v>
                </c:pt>
                <c:pt idx="571">
                  <c:v>847</c:v>
                </c:pt>
                <c:pt idx="572">
                  <c:v>850</c:v>
                </c:pt>
                <c:pt idx="573">
                  <c:v>856</c:v>
                </c:pt>
                <c:pt idx="574">
                  <c:v>858</c:v>
                </c:pt>
                <c:pt idx="575">
                  <c:v>860</c:v>
                </c:pt>
                <c:pt idx="576">
                  <c:v>861</c:v>
                </c:pt>
                <c:pt idx="577">
                  <c:v>865</c:v>
                </c:pt>
                <c:pt idx="578">
                  <c:v>871</c:v>
                </c:pt>
                <c:pt idx="579">
                  <c:v>875</c:v>
                </c:pt>
                <c:pt idx="580">
                  <c:v>881</c:v>
                </c:pt>
                <c:pt idx="581">
                  <c:v>883</c:v>
                </c:pt>
                <c:pt idx="582">
                  <c:v>885</c:v>
                </c:pt>
                <c:pt idx="583">
                  <c:v>886</c:v>
                </c:pt>
                <c:pt idx="584">
                  <c:v>888</c:v>
                </c:pt>
                <c:pt idx="585">
                  <c:v>889</c:v>
                </c:pt>
                <c:pt idx="586">
                  <c:v>892</c:v>
                </c:pt>
                <c:pt idx="587">
                  <c:v>897</c:v>
                </c:pt>
                <c:pt idx="588">
                  <c:v>899</c:v>
                </c:pt>
                <c:pt idx="589">
                  <c:v>900</c:v>
                </c:pt>
                <c:pt idx="590">
                  <c:v>903</c:v>
                </c:pt>
                <c:pt idx="591">
                  <c:v>908</c:v>
                </c:pt>
                <c:pt idx="592">
                  <c:v>912</c:v>
                </c:pt>
                <c:pt idx="593">
                  <c:v>923</c:v>
                </c:pt>
                <c:pt idx="594">
                  <c:v>924</c:v>
                </c:pt>
                <c:pt idx="595">
                  <c:v>930</c:v>
                </c:pt>
                <c:pt idx="596">
                  <c:v>933</c:v>
                </c:pt>
                <c:pt idx="597">
                  <c:v>934</c:v>
                </c:pt>
                <c:pt idx="598">
                  <c:v>937</c:v>
                </c:pt>
                <c:pt idx="599">
                  <c:v>941</c:v>
                </c:pt>
                <c:pt idx="600">
                  <c:v>947</c:v>
                </c:pt>
                <c:pt idx="601">
                  <c:v>950</c:v>
                </c:pt>
                <c:pt idx="602">
                  <c:v>955</c:v>
                </c:pt>
                <c:pt idx="603">
                  <c:v>959</c:v>
                </c:pt>
                <c:pt idx="604">
                  <c:v>963</c:v>
                </c:pt>
                <c:pt idx="605">
                  <c:v>969</c:v>
                </c:pt>
                <c:pt idx="606">
                  <c:v>970</c:v>
                </c:pt>
                <c:pt idx="607">
                  <c:v>973</c:v>
                </c:pt>
                <c:pt idx="608">
                  <c:v>976</c:v>
                </c:pt>
                <c:pt idx="609">
                  <c:v>977</c:v>
                </c:pt>
                <c:pt idx="610">
                  <c:v>978</c:v>
                </c:pt>
                <c:pt idx="611">
                  <c:v>982</c:v>
                </c:pt>
                <c:pt idx="612">
                  <c:v>986</c:v>
                </c:pt>
                <c:pt idx="613">
                  <c:v>989</c:v>
                </c:pt>
                <c:pt idx="614">
                  <c:v>993</c:v>
                </c:pt>
                <c:pt idx="615">
                  <c:v>998</c:v>
                </c:pt>
                <c:pt idx="616">
                  <c:v>1001</c:v>
                </c:pt>
                <c:pt idx="617">
                  <c:v>1004</c:v>
                </c:pt>
                <c:pt idx="618">
                  <c:v>1006</c:v>
                </c:pt>
                <c:pt idx="619">
                  <c:v>1014</c:v>
                </c:pt>
                <c:pt idx="620">
                  <c:v>1015</c:v>
                </c:pt>
                <c:pt idx="621">
                  <c:v>1019</c:v>
                </c:pt>
                <c:pt idx="622">
                  <c:v>1023</c:v>
                </c:pt>
                <c:pt idx="623">
                  <c:v>1026</c:v>
                </c:pt>
                <c:pt idx="624">
                  <c:v>1032</c:v>
                </c:pt>
                <c:pt idx="625">
                  <c:v>1035</c:v>
                </c:pt>
                <c:pt idx="626">
                  <c:v>1043</c:v>
                </c:pt>
                <c:pt idx="627">
                  <c:v>1051</c:v>
                </c:pt>
                <c:pt idx="628">
                  <c:v>1058</c:v>
                </c:pt>
                <c:pt idx="629">
                  <c:v>1063</c:v>
                </c:pt>
                <c:pt idx="630">
                  <c:v>1067</c:v>
                </c:pt>
                <c:pt idx="631">
                  <c:v>1070</c:v>
                </c:pt>
                <c:pt idx="632">
                  <c:v>1073</c:v>
                </c:pt>
                <c:pt idx="633">
                  <c:v>1078</c:v>
                </c:pt>
                <c:pt idx="634">
                  <c:v>1083</c:v>
                </c:pt>
                <c:pt idx="635">
                  <c:v>1084</c:v>
                </c:pt>
                <c:pt idx="636">
                  <c:v>1088</c:v>
                </c:pt>
                <c:pt idx="637">
                  <c:v>1092</c:v>
                </c:pt>
                <c:pt idx="638">
                  <c:v>1096</c:v>
                </c:pt>
                <c:pt idx="639">
                  <c:v>1101</c:v>
                </c:pt>
                <c:pt idx="640">
                  <c:v>1106</c:v>
                </c:pt>
                <c:pt idx="641">
                  <c:v>1114</c:v>
                </c:pt>
                <c:pt idx="642">
                  <c:v>1119</c:v>
                </c:pt>
                <c:pt idx="643">
                  <c:v>1124</c:v>
                </c:pt>
                <c:pt idx="644">
                  <c:v>1129</c:v>
                </c:pt>
                <c:pt idx="645">
                  <c:v>1136</c:v>
                </c:pt>
                <c:pt idx="646">
                  <c:v>1141</c:v>
                </c:pt>
                <c:pt idx="647">
                  <c:v>1147</c:v>
                </c:pt>
                <c:pt idx="648">
                  <c:v>1150</c:v>
                </c:pt>
                <c:pt idx="649">
                  <c:v>1153</c:v>
                </c:pt>
                <c:pt idx="650">
                  <c:v>1155</c:v>
                </c:pt>
                <c:pt idx="651">
                  <c:v>1160</c:v>
                </c:pt>
                <c:pt idx="652">
                  <c:v>1163</c:v>
                </c:pt>
                <c:pt idx="653">
                  <c:v>1164</c:v>
                </c:pt>
                <c:pt idx="654">
                  <c:v>1165</c:v>
                </c:pt>
                <c:pt idx="655">
                  <c:v>1167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7A5-4AA5-A952-01FA6F46F523}"/>
            </c:ext>
          </c:extLst>
        </c:ser>
        <c:ser>
          <c:idx val="6"/>
          <c:order val="6"/>
          <c:tx>
            <c:v>Thin pst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2"/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xVal>
            <c:numRef>
              <c:f>CSD!$N$5:$N$107</c:f>
              <c:numCache>
                <c:formatCode>General</c:formatCode>
                <c:ptCount val="103"/>
                <c:pt idx="0">
                  <c:v>2.823</c:v>
                </c:pt>
                <c:pt idx="1">
                  <c:v>1.722</c:v>
                </c:pt>
                <c:pt idx="2">
                  <c:v>1.6859999999999999</c:v>
                </c:pt>
                <c:pt idx="3">
                  <c:v>1.0720000000000001</c:v>
                </c:pt>
                <c:pt idx="4">
                  <c:v>0.77100000000000002</c:v>
                </c:pt>
                <c:pt idx="5">
                  <c:v>0.754</c:v>
                </c:pt>
                <c:pt idx="6">
                  <c:v>0.73099999999999998</c:v>
                </c:pt>
                <c:pt idx="7">
                  <c:v>0.66900000000000004</c:v>
                </c:pt>
                <c:pt idx="8">
                  <c:v>0.66800000000000004</c:v>
                </c:pt>
                <c:pt idx="9">
                  <c:v>0.55100000000000005</c:v>
                </c:pt>
                <c:pt idx="10">
                  <c:v>0.53</c:v>
                </c:pt>
                <c:pt idx="11">
                  <c:v>0.51800000000000002</c:v>
                </c:pt>
                <c:pt idx="12">
                  <c:v>0.48599999999999999</c:v>
                </c:pt>
                <c:pt idx="13">
                  <c:v>0.47699999999999998</c:v>
                </c:pt>
                <c:pt idx="14">
                  <c:v>0.47199999999999998</c:v>
                </c:pt>
                <c:pt idx="15">
                  <c:v>0.441</c:v>
                </c:pt>
                <c:pt idx="16">
                  <c:v>0.42199999999999999</c:v>
                </c:pt>
                <c:pt idx="17">
                  <c:v>0.41599999999999998</c:v>
                </c:pt>
                <c:pt idx="18">
                  <c:v>0.41099999999999998</c:v>
                </c:pt>
                <c:pt idx="19">
                  <c:v>0.40300000000000002</c:v>
                </c:pt>
                <c:pt idx="20">
                  <c:v>0.38500000000000001</c:v>
                </c:pt>
                <c:pt idx="21">
                  <c:v>0.38200000000000001</c:v>
                </c:pt>
                <c:pt idx="22">
                  <c:v>0.38</c:v>
                </c:pt>
                <c:pt idx="23">
                  <c:v>0.374</c:v>
                </c:pt>
                <c:pt idx="24">
                  <c:v>0.36699999999999999</c:v>
                </c:pt>
                <c:pt idx="25">
                  <c:v>0.36299999999999999</c:v>
                </c:pt>
                <c:pt idx="26">
                  <c:v>0.35799999999999998</c:v>
                </c:pt>
                <c:pt idx="27">
                  <c:v>0.35299999999999998</c:v>
                </c:pt>
                <c:pt idx="28">
                  <c:v>0.34899999999999998</c:v>
                </c:pt>
                <c:pt idx="29">
                  <c:v>0.34200000000000003</c:v>
                </c:pt>
                <c:pt idx="30">
                  <c:v>0.33600000000000002</c:v>
                </c:pt>
                <c:pt idx="31">
                  <c:v>0.33200000000000002</c:v>
                </c:pt>
                <c:pt idx="32">
                  <c:v>0.31900000000000001</c:v>
                </c:pt>
                <c:pt idx="33">
                  <c:v>0.317</c:v>
                </c:pt>
                <c:pt idx="34">
                  <c:v>0.313</c:v>
                </c:pt>
                <c:pt idx="35">
                  <c:v>0.311</c:v>
                </c:pt>
                <c:pt idx="36">
                  <c:v>0.30599999999999999</c:v>
                </c:pt>
                <c:pt idx="37">
                  <c:v>0.30399999999999999</c:v>
                </c:pt>
                <c:pt idx="38">
                  <c:v>0.29599999999999999</c:v>
                </c:pt>
                <c:pt idx="39">
                  <c:v>0.29399999999999998</c:v>
                </c:pt>
                <c:pt idx="40">
                  <c:v>0.29199999999999998</c:v>
                </c:pt>
                <c:pt idx="41">
                  <c:v>0.28499999999999998</c:v>
                </c:pt>
                <c:pt idx="42">
                  <c:v>0.27800000000000002</c:v>
                </c:pt>
                <c:pt idx="43">
                  <c:v>0.27600000000000002</c:v>
                </c:pt>
                <c:pt idx="44">
                  <c:v>0.27400000000000002</c:v>
                </c:pt>
                <c:pt idx="45">
                  <c:v>0.26900000000000002</c:v>
                </c:pt>
                <c:pt idx="46">
                  <c:v>0.26700000000000002</c:v>
                </c:pt>
                <c:pt idx="47">
                  <c:v>0.26400000000000001</c:v>
                </c:pt>
                <c:pt idx="48">
                  <c:v>0.26200000000000001</c:v>
                </c:pt>
                <c:pt idx="49">
                  <c:v>0.25700000000000001</c:v>
                </c:pt>
                <c:pt idx="50">
                  <c:v>0.249</c:v>
                </c:pt>
                <c:pt idx="51">
                  <c:v>0.247</c:v>
                </c:pt>
                <c:pt idx="52">
                  <c:v>0.24399999999999999</c:v>
                </c:pt>
                <c:pt idx="53">
                  <c:v>0.23899999999999999</c:v>
                </c:pt>
                <c:pt idx="54">
                  <c:v>0.23599999999999999</c:v>
                </c:pt>
                <c:pt idx="55">
                  <c:v>0.23300000000000001</c:v>
                </c:pt>
                <c:pt idx="56">
                  <c:v>0.23100000000000001</c:v>
                </c:pt>
                <c:pt idx="57">
                  <c:v>0.22800000000000001</c:v>
                </c:pt>
                <c:pt idx="58">
                  <c:v>0.22500000000000001</c:v>
                </c:pt>
                <c:pt idx="59">
                  <c:v>0.222</c:v>
                </c:pt>
                <c:pt idx="60">
                  <c:v>0.219</c:v>
                </c:pt>
                <c:pt idx="61">
                  <c:v>0.217</c:v>
                </c:pt>
                <c:pt idx="62">
                  <c:v>0.214</c:v>
                </c:pt>
                <c:pt idx="63">
                  <c:v>0.21099999999999999</c:v>
                </c:pt>
                <c:pt idx="64">
                  <c:v>0.20799999999999999</c:v>
                </c:pt>
                <c:pt idx="65">
                  <c:v>0.20399999999999999</c:v>
                </c:pt>
                <c:pt idx="66">
                  <c:v>0.20100000000000001</c:v>
                </c:pt>
                <c:pt idx="67">
                  <c:v>0.19800000000000001</c:v>
                </c:pt>
                <c:pt idx="68">
                  <c:v>0.19500000000000001</c:v>
                </c:pt>
                <c:pt idx="69">
                  <c:v>0.192</c:v>
                </c:pt>
                <c:pt idx="70">
                  <c:v>0.188</c:v>
                </c:pt>
                <c:pt idx="71">
                  <c:v>0.185</c:v>
                </c:pt>
                <c:pt idx="72">
                  <c:v>0.18099999999999999</c:v>
                </c:pt>
                <c:pt idx="73">
                  <c:v>0.17799999999999999</c:v>
                </c:pt>
                <c:pt idx="74">
                  <c:v>0.17399999999999999</c:v>
                </c:pt>
                <c:pt idx="75">
                  <c:v>0.17100000000000001</c:v>
                </c:pt>
                <c:pt idx="76">
                  <c:v>0.16700000000000001</c:v>
                </c:pt>
                <c:pt idx="77">
                  <c:v>0.16300000000000001</c:v>
                </c:pt>
                <c:pt idx="78">
                  <c:v>0.159</c:v>
                </c:pt>
                <c:pt idx="79">
                  <c:v>0.155</c:v>
                </c:pt>
                <c:pt idx="80">
                  <c:v>0.151</c:v>
                </c:pt>
                <c:pt idx="81">
                  <c:v>0.14699999999999999</c:v>
                </c:pt>
                <c:pt idx="82">
                  <c:v>0.14199999999999999</c:v>
                </c:pt>
                <c:pt idx="83">
                  <c:v>0.13800000000000001</c:v>
                </c:pt>
                <c:pt idx="84">
                  <c:v>0.13300000000000001</c:v>
                </c:pt>
                <c:pt idx="85">
                  <c:v>0.128</c:v>
                </c:pt>
                <c:pt idx="86">
                  <c:v>0.123</c:v>
                </c:pt>
                <c:pt idx="87">
                  <c:v>0.11799999999999999</c:v>
                </c:pt>
                <c:pt idx="88">
                  <c:v>0.112</c:v>
                </c:pt>
                <c:pt idx="89">
                  <c:v>0.107</c:v>
                </c:pt>
                <c:pt idx="90">
                  <c:v>0.1</c:v>
                </c:pt>
                <c:pt idx="91">
                  <c:v>9.4E-2</c:v>
                </c:pt>
                <c:pt idx="92">
                  <c:v>8.6999999999999994E-2</c:v>
                </c:pt>
                <c:pt idx="93">
                  <c:v>7.9000000000000001E-2</c:v>
                </c:pt>
                <c:pt idx="94">
                  <c:v>7.0999999999999994E-2</c:v>
                </c:pt>
                <c:pt idx="95">
                  <c:v>6.0999999999999999E-2</c:v>
                </c:pt>
                <c:pt idx="96">
                  <c:v>0.05</c:v>
                </c:pt>
                <c:pt idx="97">
                  <c:v>3.5000000000000003E-2</c:v>
                </c:pt>
                <c:pt idx="98">
                  <c:v>3.3000000000000002E-2</c:v>
                </c:pt>
                <c:pt idx="99">
                  <c:v>0.03</c:v>
                </c:pt>
                <c:pt idx="100">
                  <c:v>2.5999999999999999E-2</c:v>
                </c:pt>
                <c:pt idx="101">
                  <c:v>2.1000000000000001E-2</c:v>
                </c:pt>
                <c:pt idx="102">
                  <c:v>1.4999999999999999E-2</c:v>
                </c:pt>
              </c:numCache>
            </c:numRef>
          </c:xVal>
          <c:yVal>
            <c:numRef>
              <c:f>CSD!$O$5:$O$107</c:f>
              <c:numCache>
                <c:formatCode>General</c:formatCode>
                <c:ptCount val="10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16</c:v>
                </c:pt>
                <c:pt idx="15">
                  <c:v>17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34</c:v>
                </c:pt>
                <c:pt idx="29">
                  <c:v>35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40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45</c:v>
                </c:pt>
                <c:pt idx="38">
                  <c:v>48</c:v>
                </c:pt>
                <c:pt idx="39">
                  <c:v>50</c:v>
                </c:pt>
                <c:pt idx="40">
                  <c:v>51</c:v>
                </c:pt>
                <c:pt idx="41">
                  <c:v>53</c:v>
                </c:pt>
                <c:pt idx="42">
                  <c:v>54</c:v>
                </c:pt>
                <c:pt idx="43">
                  <c:v>58</c:v>
                </c:pt>
                <c:pt idx="44">
                  <c:v>59</c:v>
                </c:pt>
                <c:pt idx="45">
                  <c:v>63</c:v>
                </c:pt>
                <c:pt idx="46">
                  <c:v>65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72</c:v>
                </c:pt>
                <c:pt idx="51">
                  <c:v>73</c:v>
                </c:pt>
                <c:pt idx="52">
                  <c:v>76</c:v>
                </c:pt>
                <c:pt idx="53">
                  <c:v>78</c:v>
                </c:pt>
                <c:pt idx="54">
                  <c:v>81</c:v>
                </c:pt>
                <c:pt idx="55">
                  <c:v>84</c:v>
                </c:pt>
                <c:pt idx="56">
                  <c:v>87</c:v>
                </c:pt>
                <c:pt idx="57">
                  <c:v>92</c:v>
                </c:pt>
                <c:pt idx="58">
                  <c:v>94</c:v>
                </c:pt>
                <c:pt idx="59">
                  <c:v>96</c:v>
                </c:pt>
                <c:pt idx="60">
                  <c:v>98</c:v>
                </c:pt>
                <c:pt idx="61">
                  <c:v>99</c:v>
                </c:pt>
                <c:pt idx="62">
                  <c:v>101</c:v>
                </c:pt>
                <c:pt idx="63">
                  <c:v>102</c:v>
                </c:pt>
                <c:pt idx="64">
                  <c:v>105</c:v>
                </c:pt>
                <c:pt idx="65">
                  <c:v>108</c:v>
                </c:pt>
                <c:pt idx="66">
                  <c:v>111</c:v>
                </c:pt>
                <c:pt idx="67">
                  <c:v>116</c:v>
                </c:pt>
                <c:pt idx="68">
                  <c:v>123</c:v>
                </c:pt>
                <c:pt idx="69">
                  <c:v>125</c:v>
                </c:pt>
                <c:pt idx="70">
                  <c:v>136</c:v>
                </c:pt>
                <c:pt idx="71">
                  <c:v>141</c:v>
                </c:pt>
                <c:pt idx="72">
                  <c:v>148</c:v>
                </c:pt>
                <c:pt idx="73">
                  <c:v>154</c:v>
                </c:pt>
                <c:pt idx="74">
                  <c:v>159</c:v>
                </c:pt>
                <c:pt idx="75">
                  <c:v>162</c:v>
                </c:pt>
                <c:pt idx="76">
                  <c:v>170</c:v>
                </c:pt>
                <c:pt idx="77">
                  <c:v>177</c:v>
                </c:pt>
                <c:pt idx="78">
                  <c:v>187</c:v>
                </c:pt>
                <c:pt idx="79">
                  <c:v>194</c:v>
                </c:pt>
                <c:pt idx="80">
                  <c:v>207</c:v>
                </c:pt>
                <c:pt idx="81">
                  <c:v>221</c:v>
                </c:pt>
                <c:pt idx="82">
                  <c:v>238</c:v>
                </c:pt>
                <c:pt idx="83">
                  <c:v>253</c:v>
                </c:pt>
                <c:pt idx="84">
                  <c:v>281</c:v>
                </c:pt>
                <c:pt idx="85">
                  <c:v>297</c:v>
                </c:pt>
                <c:pt idx="86">
                  <c:v>315</c:v>
                </c:pt>
                <c:pt idx="87">
                  <c:v>347</c:v>
                </c:pt>
                <c:pt idx="88">
                  <c:v>387</c:v>
                </c:pt>
                <c:pt idx="89">
                  <c:v>423</c:v>
                </c:pt>
                <c:pt idx="90">
                  <c:v>459</c:v>
                </c:pt>
                <c:pt idx="91">
                  <c:v>516</c:v>
                </c:pt>
                <c:pt idx="92">
                  <c:v>609</c:v>
                </c:pt>
                <c:pt idx="93">
                  <c:v>696</c:v>
                </c:pt>
                <c:pt idx="94">
                  <c:v>842</c:v>
                </c:pt>
                <c:pt idx="95">
                  <c:v>1016</c:v>
                </c:pt>
                <c:pt idx="96">
                  <c:v>1305</c:v>
                </c:pt>
                <c:pt idx="97">
                  <c:v>1422</c:v>
                </c:pt>
                <c:pt idx="98">
                  <c:v>1443</c:v>
                </c:pt>
                <c:pt idx="99">
                  <c:v>1464</c:v>
                </c:pt>
                <c:pt idx="100">
                  <c:v>1469</c:v>
                </c:pt>
                <c:pt idx="101">
                  <c:v>1478</c:v>
                </c:pt>
                <c:pt idx="102">
                  <c:v>1487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7A5-4AA5-A952-01FA6F46F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554607"/>
        <c:axId val="197574127"/>
      </c:scatterChart>
      <c:valAx>
        <c:axId val="331554607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Equivalent d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7574127"/>
        <c:crossesAt val="1.0000000000000002E-2"/>
        <c:crossBetween val="midCat"/>
      </c:valAx>
      <c:valAx>
        <c:axId val="197574127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31554607"/>
        <c:crossesAt val="1.0000000000000002E-2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6.6810512322323351E-2"/>
          <c:y val="0.68159782597360452"/>
          <c:w val="9.042986272202963E-2"/>
          <c:h val="0.22536684387502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CSDs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5.8572061609181977E-2"/>
          <c:y val="8.4255648727158253E-2"/>
          <c:w val="0.91499442439824896"/>
          <c:h val="0.83315449591188484"/>
        </c:manualLayout>
      </c:layout>
      <c:scatterChart>
        <c:scatterStyle val="lineMarker"/>
        <c:varyColors val="0"/>
        <c:ser>
          <c:idx val="0"/>
          <c:order val="0"/>
          <c:tx>
            <c:v>Giavine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FF99"/>
              </a:solidFill>
              <a:ln w="9525">
                <a:solidFill>
                  <a:srgbClr val="FFCC00"/>
                </a:solidFill>
              </a:ln>
              <a:effectLst/>
            </c:spPr>
          </c:marker>
          <c:xVal>
            <c:numRef>
              <c:f>CSD!$B$5:$B$565</c:f>
              <c:numCache>
                <c:formatCode>General</c:formatCode>
                <c:ptCount val="561"/>
                <c:pt idx="0">
                  <c:v>528.71900000000005</c:v>
                </c:pt>
                <c:pt idx="1">
                  <c:v>497.40199999999999</c:v>
                </c:pt>
                <c:pt idx="2">
                  <c:v>443.86099999999999</c:v>
                </c:pt>
                <c:pt idx="3">
                  <c:v>389.09100000000001</c:v>
                </c:pt>
                <c:pt idx="4">
                  <c:v>350.81799999999998</c:v>
                </c:pt>
                <c:pt idx="5">
                  <c:v>312.19499999999999</c:v>
                </c:pt>
                <c:pt idx="6">
                  <c:v>301.47899999999998</c:v>
                </c:pt>
                <c:pt idx="7">
                  <c:v>279.892</c:v>
                </c:pt>
                <c:pt idx="8">
                  <c:v>265.37099999999998</c:v>
                </c:pt>
                <c:pt idx="9">
                  <c:v>264.42700000000002</c:v>
                </c:pt>
                <c:pt idx="10">
                  <c:v>256.19600000000003</c:v>
                </c:pt>
                <c:pt idx="11">
                  <c:v>253.23699999999999</c:v>
                </c:pt>
                <c:pt idx="12">
                  <c:v>252.226</c:v>
                </c:pt>
                <c:pt idx="13">
                  <c:v>248.11799999999999</c:v>
                </c:pt>
                <c:pt idx="14">
                  <c:v>246.911</c:v>
                </c:pt>
                <c:pt idx="15">
                  <c:v>243.60400000000001</c:v>
                </c:pt>
                <c:pt idx="16">
                  <c:v>238.83199999999999</c:v>
                </c:pt>
                <c:pt idx="17">
                  <c:v>235.00299999999999</c:v>
                </c:pt>
                <c:pt idx="18">
                  <c:v>222.22399999999999</c:v>
                </c:pt>
                <c:pt idx="19">
                  <c:v>221.267</c:v>
                </c:pt>
                <c:pt idx="20">
                  <c:v>208.77199999999999</c:v>
                </c:pt>
                <c:pt idx="21">
                  <c:v>208.631</c:v>
                </c:pt>
                <c:pt idx="22">
                  <c:v>207.84</c:v>
                </c:pt>
                <c:pt idx="23">
                  <c:v>200.97499999999999</c:v>
                </c:pt>
                <c:pt idx="24">
                  <c:v>185.71199999999999</c:v>
                </c:pt>
                <c:pt idx="25">
                  <c:v>179.00299999999999</c:v>
                </c:pt>
                <c:pt idx="26">
                  <c:v>175.18100000000001</c:v>
                </c:pt>
                <c:pt idx="27">
                  <c:v>174.65299999999999</c:v>
                </c:pt>
                <c:pt idx="28">
                  <c:v>174.53</c:v>
                </c:pt>
                <c:pt idx="29">
                  <c:v>170.887</c:v>
                </c:pt>
                <c:pt idx="30">
                  <c:v>169.11600000000001</c:v>
                </c:pt>
                <c:pt idx="31">
                  <c:v>162.93299999999999</c:v>
                </c:pt>
                <c:pt idx="32">
                  <c:v>162.07</c:v>
                </c:pt>
                <c:pt idx="33">
                  <c:v>156.548</c:v>
                </c:pt>
                <c:pt idx="34">
                  <c:v>146.989</c:v>
                </c:pt>
                <c:pt idx="35">
                  <c:v>143.35400000000001</c:v>
                </c:pt>
                <c:pt idx="36">
                  <c:v>142.84100000000001</c:v>
                </c:pt>
                <c:pt idx="37">
                  <c:v>140.13200000000001</c:v>
                </c:pt>
                <c:pt idx="38">
                  <c:v>139.928</c:v>
                </c:pt>
                <c:pt idx="39">
                  <c:v>139.51900000000001</c:v>
                </c:pt>
                <c:pt idx="40">
                  <c:v>139.06399999999999</c:v>
                </c:pt>
                <c:pt idx="41">
                  <c:v>132.755</c:v>
                </c:pt>
                <c:pt idx="42">
                  <c:v>130.989</c:v>
                </c:pt>
                <c:pt idx="43">
                  <c:v>129.857</c:v>
                </c:pt>
                <c:pt idx="44">
                  <c:v>129.63999999999999</c:v>
                </c:pt>
                <c:pt idx="45">
                  <c:v>128.88999999999999</c:v>
                </c:pt>
                <c:pt idx="46">
                  <c:v>127.598</c:v>
                </c:pt>
                <c:pt idx="47">
                  <c:v>127.48699999999999</c:v>
                </c:pt>
                <c:pt idx="48">
                  <c:v>126.53700000000001</c:v>
                </c:pt>
                <c:pt idx="49">
                  <c:v>125.956</c:v>
                </c:pt>
                <c:pt idx="50">
                  <c:v>125.372</c:v>
                </c:pt>
                <c:pt idx="51">
                  <c:v>124.88</c:v>
                </c:pt>
                <c:pt idx="52">
                  <c:v>124.82299999999999</c:v>
                </c:pt>
                <c:pt idx="53">
                  <c:v>123.776</c:v>
                </c:pt>
                <c:pt idx="54">
                  <c:v>120.042</c:v>
                </c:pt>
                <c:pt idx="55">
                  <c:v>116.913</c:v>
                </c:pt>
                <c:pt idx="56">
                  <c:v>116.812</c:v>
                </c:pt>
                <c:pt idx="57">
                  <c:v>115.11799999999999</c:v>
                </c:pt>
                <c:pt idx="58">
                  <c:v>113.378</c:v>
                </c:pt>
                <c:pt idx="59">
                  <c:v>113.08499999999999</c:v>
                </c:pt>
                <c:pt idx="60">
                  <c:v>112.51900000000001</c:v>
                </c:pt>
                <c:pt idx="61">
                  <c:v>112.33</c:v>
                </c:pt>
                <c:pt idx="62">
                  <c:v>111.399</c:v>
                </c:pt>
                <c:pt idx="63">
                  <c:v>111.35599999999999</c:v>
                </c:pt>
                <c:pt idx="64">
                  <c:v>110.43899999999999</c:v>
                </c:pt>
                <c:pt idx="65">
                  <c:v>109.40600000000001</c:v>
                </c:pt>
                <c:pt idx="66">
                  <c:v>109.081</c:v>
                </c:pt>
                <c:pt idx="67">
                  <c:v>108.09699999999999</c:v>
                </c:pt>
                <c:pt idx="68">
                  <c:v>106.11199999999999</c:v>
                </c:pt>
                <c:pt idx="69">
                  <c:v>105.46299999999999</c:v>
                </c:pt>
                <c:pt idx="70">
                  <c:v>104.651</c:v>
                </c:pt>
                <c:pt idx="71">
                  <c:v>103.446</c:v>
                </c:pt>
                <c:pt idx="72">
                  <c:v>102.504</c:v>
                </c:pt>
                <c:pt idx="73">
                  <c:v>102.273</c:v>
                </c:pt>
                <c:pt idx="74">
                  <c:v>102.227</c:v>
                </c:pt>
                <c:pt idx="75">
                  <c:v>100.54600000000001</c:v>
                </c:pt>
                <c:pt idx="76">
                  <c:v>99.171999999999997</c:v>
                </c:pt>
                <c:pt idx="77">
                  <c:v>98.549000000000007</c:v>
                </c:pt>
                <c:pt idx="78">
                  <c:v>97.728999999999999</c:v>
                </c:pt>
                <c:pt idx="79">
                  <c:v>97.22</c:v>
                </c:pt>
                <c:pt idx="80">
                  <c:v>96.216999999999999</c:v>
                </c:pt>
                <c:pt idx="81">
                  <c:v>94.828999999999994</c:v>
                </c:pt>
                <c:pt idx="82">
                  <c:v>93.977000000000004</c:v>
                </c:pt>
                <c:pt idx="83">
                  <c:v>92.658000000000001</c:v>
                </c:pt>
                <c:pt idx="84">
                  <c:v>91.992000000000004</c:v>
                </c:pt>
                <c:pt idx="85">
                  <c:v>91.32</c:v>
                </c:pt>
                <c:pt idx="86">
                  <c:v>90.775000000000006</c:v>
                </c:pt>
                <c:pt idx="87">
                  <c:v>90.12</c:v>
                </c:pt>
                <c:pt idx="88">
                  <c:v>88.878</c:v>
                </c:pt>
                <c:pt idx="89">
                  <c:v>88.771000000000001</c:v>
                </c:pt>
                <c:pt idx="90">
                  <c:v>88.37</c:v>
                </c:pt>
                <c:pt idx="91">
                  <c:v>88.316000000000003</c:v>
                </c:pt>
                <c:pt idx="92">
                  <c:v>87.887</c:v>
                </c:pt>
                <c:pt idx="93">
                  <c:v>87.832999999999998</c:v>
                </c:pt>
                <c:pt idx="94">
                  <c:v>87.751999999999995</c:v>
                </c:pt>
                <c:pt idx="95">
                  <c:v>87.32</c:v>
                </c:pt>
                <c:pt idx="96">
                  <c:v>86.885000000000005</c:v>
                </c:pt>
                <c:pt idx="97">
                  <c:v>85.040999999999997</c:v>
                </c:pt>
                <c:pt idx="98">
                  <c:v>84.846000000000004</c:v>
                </c:pt>
                <c:pt idx="99">
                  <c:v>83.807000000000002</c:v>
                </c:pt>
                <c:pt idx="100">
                  <c:v>83.581000000000003</c:v>
                </c:pt>
                <c:pt idx="101">
                  <c:v>83.353999999999999</c:v>
                </c:pt>
                <c:pt idx="102">
                  <c:v>82.67</c:v>
                </c:pt>
                <c:pt idx="103">
                  <c:v>82.353999999999999</c:v>
                </c:pt>
                <c:pt idx="104">
                  <c:v>82.066999999999993</c:v>
                </c:pt>
                <c:pt idx="105">
                  <c:v>81.894000000000005</c:v>
                </c:pt>
                <c:pt idx="106">
                  <c:v>81.72</c:v>
                </c:pt>
                <c:pt idx="107">
                  <c:v>81.430000000000007</c:v>
                </c:pt>
                <c:pt idx="108">
                  <c:v>80.641000000000005</c:v>
                </c:pt>
                <c:pt idx="109">
                  <c:v>79.786000000000001</c:v>
                </c:pt>
                <c:pt idx="110">
                  <c:v>79.697000000000003</c:v>
                </c:pt>
                <c:pt idx="111">
                  <c:v>79.13</c:v>
                </c:pt>
                <c:pt idx="112">
                  <c:v>78.950999999999993</c:v>
                </c:pt>
                <c:pt idx="113">
                  <c:v>78.8</c:v>
                </c:pt>
                <c:pt idx="114">
                  <c:v>78.52</c:v>
                </c:pt>
                <c:pt idx="115">
                  <c:v>78.138000000000005</c:v>
                </c:pt>
                <c:pt idx="116">
                  <c:v>77.406999999999996</c:v>
                </c:pt>
                <c:pt idx="117">
                  <c:v>77.376000000000005</c:v>
                </c:pt>
                <c:pt idx="118">
                  <c:v>77.314999999999998</c:v>
                </c:pt>
                <c:pt idx="119">
                  <c:v>77.100999999999999</c:v>
                </c:pt>
                <c:pt idx="120">
                  <c:v>76.295000000000002</c:v>
                </c:pt>
                <c:pt idx="121">
                  <c:v>76.266999999999996</c:v>
                </c:pt>
                <c:pt idx="122">
                  <c:v>75.988</c:v>
                </c:pt>
                <c:pt idx="123">
                  <c:v>75.393000000000001</c:v>
                </c:pt>
                <c:pt idx="124">
                  <c:v>74.668000000000006</c:v>
                </c:pt>
                <c:pt idx="125">
                  <c:v>74.317999999999998</c:v>
                </c:pt>
                <c:pt idx="126">
                  <c:v>73.55</c:v>
                </c:pt>
                <c:pt idx="127">
                  <c:v>73.293000000000006</c:v>
                </c:pt>
                <c:pt idx="128">
                  <c:v>71.924000000000007</c:v>
                </c:pt>
                <c:pt idx="129">
                  <c:v>71.626999999999995</c:v>
                </c:pt>
                <c:pt idx="130">
                  <c:v>71.096000000000004</c:v>
                </c:pt>
                <c:pt idx="131">
                  <c:v>70.863</c:v>
                </c:pt>
                <c:pt idx="132">
                  <c:v>70.763000000000005</c:v>
                </c:pt>
                <c:pt idx="133">
                  <c:v>70.662999999999997</c:v>
                </c:pt>
                <c:pt idx="134">
                  <c:v>70.528000000000006</c:v>
                </c:pt>
                <c:pt idx="135">
                  <c:v>70.293000000000006</c:v>
                </c:pt>
                <c:pt idx="136">
                  <c:v>70.155000000000001</c:v>
                </c:pt>
                <c:pt idx="137">
                  <c:v>70.024000000000001</c:v>
                </c:pt>
                <c:pt idx="138">
                  <c:v>69.650999999999996</c:v>
                </c:pt>
                <c:pt idx="139">
                  <c:v>69.582999999999998</c:v>
                </c:pt>
                <c:pt idx="140">
                  <c:v>69.037000000000006</c:v>
                </c:pt>
                <c:pt idx="141">
                  <c:v>68.346999999999994</c:v>
                </c:pt>
                <c:pt idx="142">
                  <c:v>68.313000000000002</c:v>
                </c:pt>
                <c:pt idx="143">
                  <c:v>68.103999999999999</c:v>
                </c:pt>
                <c:pt idx="144">
                  <c:v>68.069999999999993</c:v>
                </c:pt>
                <c:pt idx="145">
                  <c:v>67.650999999999996</c:v>
                </c:pt>
                <c:pt idx="146">
                  <c:v>67.614999999999995</c:v>
                </c:pt>
                <c:pt idx="147">
                  <c:v>67.054000000000002</c:v>
                </c:pt>
                <c:pt idx="148">
                  <c:v>67.019000000000005</c:v>
                </c:pt>
                <c:pt idx="149">
                  <c:v>66.522000000000006</c:v>
                </c:pt>
                <c:pt idx="150">
                  <c:v>66.486999999999995</c:v>
                </c:pt>
                <c:pt idx="151">
                  <c:v>66.450999999999993</c:v>
                </c:pt>
                <c:pt idx="152">
                  <c:v>66.38</c:v>
                </c:pt>
                <c:pt idx="153">
                  <c:v>65.736000000000004</c:v>
                </c:pt>
                <c:pt idx="154">
                  <c:v>65.698999999999998</c:v>
                </c:pt>
                <c:pt idx="155">
                  <c:v>65.41</c:v>
                </c:pt>
                <c:pt idx="156">
                  <c:v>65.228999999999999</c:v>
                </c:pt>
                <c:pt idx="157">
                  <c:v>65.156999999999996</c:v>
                </c:pt>
                <c:pt idx="158">
                  <c:v>64.974999999999994</c:v>
                </c:pt>
                <c:pt idx="159">
                  <c:v>64.72</c:v>
                </c:pt>
                <c:pt idx="160">
                  <c:v>64.608999999999995</c:v>
                </c:pt>
                <c:pt idx="161">
                  <c:v>64.352999999999994</c:v>
                </c:pt>
                <c:pt idx="162">
                  <c:v>63.984000000000002</c:v>
                </c:pt>
                <c:pt idx="163">
                  <c:v>63.947000000000003</c:v>
                </c:pt>
                <c:pt idx="164">
                  <c:v>63.723999999999997</c:v>
                </c:pt>
                <c:pt idx="165">
                  <c:v>63.24</c:v>
                </c:pt>
                <c:pt idx="166">
                  <c:v>62.372999999999998</c:v>
                </c:pt>
                <c:pt idx="167">
                  <c:v>61.954999999999998</c:v>
                </c:pt>
                <c:pt idx="168">
                  <c:v>61.878999999999998</c:v>
                </c:pt>
                <c:pt idx="169">
                  <c:v>61.725000000000001</c:v>
                </c:pt>
                <c:pt idx="170">
                  <c:v>61.533000000000001</c:v>
                </c:pt>
                <c:pt idx="171">
                  <c:v>61.417999999999999</c:v>
                </c:pt>
                <c:pt idx="172">
                  <c:v>61.378999999999998</c:v>
                </c:pt>
                <c:pt idx="173">
                  <c:v>61.225000000000001</c:v>
                </c:pt>
                <c:pt idx="174">
                  <c:v>60.993000000000002</c:v>
                </c:pt>
                <c:pt idx="175">
                  <c:v>60.680999999999997</c:v>
                </c:pt>
                <c:pt idx="176">
                  <c:v>60.642000000000003</c:v>
                </c:pt>
                <c:pt idx="177">
                  <c:v>60.329000000000001</c:v>
                </c:pt>
                <c:pt idx="178">
                  <c:v>60.094000000000001</c:v>
                </c:pt>
                <c:pt idx="179">
                  <c:v>59.658999999999999</c:v>
                </c:pt>
                <c:pt idx="180">
                  <c:v>58.819000000000003</c:v>
                </c:pt>
                <c:pt idx="181">
                  <c:v>58.698999999999998</c:v>
                </c:pt>
                <c:pt idx="182">
                  <c:v>58.536999999999999</c:v>
                </c:pt>
                <c:pt idx="183">
                  <c:v>58.335000000000001</c:v>
                </c:pt>
                <c:pt idx="184">
                  <c:v>58.131</c:v>
                </c:pt>
                <c:pt idx="185">
                  <c:v>58.091000000000001</c:v>
                </c:pt>
                <c:pt idx="186">
                  <c:v>57.311999999999998</c:v>
                </c:pt>
                <c:pt idx="187">
                  <c:v>57.271000000000001</c:v>
                </c:pt>
                <c:pt idx="188">
                  <c:v>57.021999999999998</c:v>
                </c:pt>
                <c:pt idx="189">
                  <c:v>56.98</c:v>
                </c:pt>
                <c:pt idx="190">
                  <c:v>56.773000000000003</c:v>
                </c:pt>
                <c:pt idx="191">
                  <c:v>56.73</c:v>
                </c:pt>
                <c:pt idx="192">
                  <c:v>56.604999999999997</c:v>
                </c:pt>
                <c:pt idx="193">
                  <c:v>56.268999999999998</c:v>
                </c:pt>
                <c:pt idx="194">
                  <c:v>55.847999999999999</c:v>
                </c:pt>
                <c:pt idx="195">
                  <c:v>55.677999999999997</c:v>
                </c:pt>
                <c:pt idx="196">
                  <c:v>55.506999999999998</c:v>
                </c:pt>
                <c:pt idx="197">
                  <c:v>55.465000000000003</c:v>
                </c:pt>
                <c:pt idx="198">
                  <c:v>55.421999999999997</c:v>
                </c:pt>
                <c:pt idx="199">
                  <c:v>55.207999999999998</c:v>
                </c:pt>
                <c:pt idx="200">
                  <c:v>55.08</c:v>
                </c:pt>
                <c:pt idx="201">
                  <c:v>55.036000000000001</c:v>
                </c:pt>
                <c:pt idx="202">
                  <c:v>54.993000000000002</c:v>
                </c:pt>
                <c:pt idx="203">
                  <c:v>54.951000000000001</c:v>
                </c:pt>
                <c:pt idx="204">
                  <c:v>54.822000000000003</c:v>
                </c:pt>
                <c:pt idx="205">
                  <c:v>54.734999999999999</c:v>
                </c:pt>
                <c:pt idx="206">
                  <c:v>54.475000000000001</c:v>
                </c:pt>
                <c:pt idx="207">
                  <c:v>54.430999999999997</c:v>
                </c:pt>
                <c:pt idx="208">
                  <c:v>54.387999999999998</c:v>
                </c:pt>
                <c:pt idx="209">
                  <c:v>54.082999999999998</c:v>
                </c:pt>
                <c:pt idx="210">
                  <c:v>53.994999999999997</c:v>
                </c:pt>
                <c:pt idx="211">
                  <c:v>53.643000000000001</c:v>
                </c:pt>
                <c:pt idx="212">
                  <c:v>53.598999999999997</c:v>
                </c:pt>
                <c:pt idx="213">
                  <c:v>53.29</c:v>
                </c:pt>
                <c:pt idx="214">
                  <c:v>53.244</c:v>
                </c:pt>
                <c:pt idx="215">
                  <c:v>52.573999999999998</c:v>
                </c:pt>
                <c:pt idx="216">
                  <c:v>52.529000000000003</c:v>
                </c:pt>
                <c:pt idx="217">
                  <c:v>51.573999999999998</c:v>
                </c:pt>
                <c:pt idx="218">
                  <c:v>51.206000000000003</c:v>
                </c:pt>
                <c:pt idx="219">
                  <c:v>51.067</c:v>
                </c:pt>
                <c:pt idx="220">
                  <c:v>50.973999999999997</c:v>
                </c:pt>
                <c:pt idx="221">
                  <c:v>50.881</c:v>
                </c:pt>
                <c:pt idx="222">
                  <c:v>50.741</c:v>
                </c:pt>
                <c:pt idx="223">
                  <c:v>50.225999999999999</c:v>
                </c:pt>
                <c:pt idx="224">
                  <c:v>50.036000000000001</c:v>
                </c:pt>
                <c:pt idx="225">
                  <c:v>49.847999999999999</c:v>
                </c:pt>
                <c:pt idx="226">
                  <c:v>49.704999999999998</c:v>
                </c:pt>
                <c:pt idx="227">
                  <c:v>49.561999999999998</c:v>
                </c:pt>
                <c:pt idx="228">
                  <c:v>49.37</c:v>
                </c:pt>
                <c:pt idx="229">
                  <c:v>49.274999999999999</c:v>
                </c:pt>
                <c:pt idx="230">
                  <c:v>49.225999999999999</c:v>
                </c:pt>
                <c:pt idx="231">
                  <c:v>49.033999999999999</c:v>
                </c:pt>
                <c:pt idx="232">
                  <c:v>48.985999999999997</c:v>
                </c:pt>
                <c:pt idx="233">
                  <c:v>48.694000000000003</c:v>
                </c:pt>
                <c:pt idx="234">
                  <c:v>48.646000000000001</c:v>
                </c:pt>
                <c:pt idx="235">
                  <c:v>48.207000000000001</c:v>
                </c:pt>
                <c:pt idx="236">
                  <c:v>48.058</c:v>
                </c:pt>
                <c:pt idx="237">
                  <c:v>47.911000000000001</c:v>
                </c:pt>
                <c:pt idx="238">
                  <c:v>47.713000000000001</c:v>
                </c:pt>
                <c:pt idx="239">
                  <c:v>47.463999999999999</c:v>
                </c:pt>
                <c:pt idx="240">
                  <c:v>47.264000000000003</c:v>
                </c:pt>
                <c:pt idx="241">
                  <c:v>47.213999999999999</c:v>
                </c:pt>
                <c:pt idx="242">
                  <c:v>47.113999999999997</c:v>
                </c:pt>
                <c:pt idx="243">
                  <c:v>47.064</c:v>
                </c:pt>
                <c:pt idx="244">
                  <c:v>47.014000000000003</c:v>
                </c:pt>
                <c:pt idx="245">
                  <c:v>46.761000000000003</c:v>
                </c:pt>
                <c:pt idx="246">
                  <c:v>46.658999999999999</c:v>
                </c:pt>
                <c:pt idx="247">
                  <c:v>46.609000000000002</c:v>
                </c:pt>
                <c:pt idx="248">
                  <c:v>46.353999999999999</c:v>
                </c:pt>
                <c:pt idx="249">
                  <c:v>46.302999999999997</c:v>
                </c:pt>
                <c:pt idx="250">
                  <c:v>46.252000000000002</c:v>
                </c:pt>
                <c:pt idx="251">
                  <c:v>46.15</c:v>
                </c:pt>
                <c:pt idx="252">
                  <c:v>46.098999999999997</c:v>
                </c:pt>
                <c:pt idx="253">
                  <c:v>46.045999999999999</c:v>
                </c:pt>
                <c:pt idx="254">
                  <c:v>45.789000000000001</c:v>
                </c:pt>
                <c:pt idx="255">
                  <c:v>45.686</c:v>
                </c:pt>
                <c:pt idx="256">
                  <c:v>45.634</c:v>
                </c:pt>
                <c:pt idx="257">
                  <c:v>45.374000000000002</c:v>
                </c:pt>
                <c:pt idx="258">
                  <c:v>45.112000000000002</c:v>
                </c:pt>
                <c:pt idx="259">
                  <c:v>44.954999999999998</c:v>
                </c:pt>
                <c:pt idx="260">
                  <c:v>44.795999999999999</c:v>
                </c:pt>
                <c:pt idx="261">
                  <c:v>44.637999999999998</c:v>
                </c:pt>
                <c:pt idx="262">
                  <c:v>44.585000000000001</c:v>
                </c:pt>
                <c:pt idx="263">
                  <c:v>44.478000000000002</c:v>
                </c:pt>
                <c:pt idx="264">
                  <c:v>44.424999999999997</c:v>
                </c:pt>
                <c:pt idx="265">
                  <c:v>44.319000000000003</c:v>
                </c:pt>
                <c:pt idx="266">
                  <c:v>44.210999999999999</c:v>
                </c:pt>
                <c:pt idx="267">
                  <c:v>44.104999999999997</c:v>
                </c:pt>
                <c:pt idx="268">
                  <c:v>43.780999999999999</c:v>
                </c:pt>
                <c:pt idx="269">
                  <c:v>43.618000000000002</c:v>
                </c:pt>
                <c:pt idx="270">
                  <c:v>43.564</c:v>
                </c:pt>
                <c:pt idx="271">
                  <c:v>43.456000000000003</c:v>
                </c:pt>
                <c:pt idx="272">
                  <c:v>43.402000000000001</c:v>
                </c:pt>
                <c:pt idx="273">
                  <c:v>43.347000000000001</c:v>
                </c:pt>
                <c:pt idx="274">
                  <c:v>43.183</c:v>
                </c:pt>
                <c:pt idx="275">
                  <c:v>43.128</c:v>
                </c:pt>
                <c:pt idx="276">
                  <c:v>43.073</c:v>
                </c:pt>
                <c:pt idx="277">
                  <c:v>42.853000000000002</c:v>
                </c:pt>
                <c:pt idx="278">
                  <c:v>42.52</c:v>
                </c:pt>
                <c:pt idx="279">
                  <c:v>42.351999999999997</c:v>
                </c:pt>
                <c:pt idx="280">
                  <c:v>42.295999999999999</c:v>
                </c:pt>
                <c:pt idx="281">
                  <c:v>42.241</c:v>
                </c:pt>
                <c:pt idx="282">
                  <c:v>42.185000000000002</c:v>
                </c:pt>
                <c:pt idx="283">
                  <c:v>42.128999999999998</c:v>
                </c:pt>
                <c:pt idx="284">
                  <c:v>42.073</c:v>
                </c:pt>
                <c:pt idx="285">
                  <c:v>41.847000000000001</c:v>
                </c:pt>
                <c:pt idx="286">
                  <c:v>41.734000000000002</c:v>
                </c:pt>
                <c:pt idx="287">
                  <c:v>41.676000000000002</c:v>
                </c:pt>
                <c:pt idx="288">
                  <c:v>41.563000000000002</c:v>
                </c:pt>
                <c:pt idx="289">
                  <c:v>41.162999999999997</c:v>
                </c:pt>
                <c:pt idx="290">
                  <c:v>40.817</c:v>
                </c:pt>
                <c:pt idx="291">
                  <c:v>40.759</c:v>
                </c:pt>
                <c:pt idx="292">
                  <c:v>40.698999999999998</c:v>
                </c:pt>
                <c:pt idx="293">
                  <c:v>40.466999999999999</c:v>
                </c:pt>
                <c:pt idx="294">
                  <c:v>40.290999999999997</c:v>
                </c:pt>
                <c:pt idx="295">
                  <c:v>40.231999999999999</c:v>
                </c:pt>
                <c:pt idx="296">
                  <c:v>40.173999999999999</c:v>
                </c:pt>
                <c:pt idx="297">
                  <c:v>39.878</c:v>
                </c:pt>
                <c:pt idx="298">
                  <c:v>39.759</c:v>
                </c:pt>
                <c:pt idx="299">
                  <c:v>39.698999999999998</c:v>
                </c:pt>
                <c:pt idx="300">
                  <c:v>39.219000000000001</c:v>
                </c:pt>
                <c:pt idx="301">
                  <c:v>38.795000000000002</c:v>
                </c:pt>
                <c:pt idx="302">
                  <c:v>38.734000000000002</c:v>
                </c:pt>
                <c:pt idx="303">
                  <c:v>38.673000000000002</c:v>
                </c:pt>
                <c:pt idx="304">
                  <c:v>38.366</c:v>
                </c:pt>
                <c:pt idx="305">
                  <c:v>38.305</c:v>
                </c:pt>
                <c:pt idx="306">
                  <c:v>38.18</c:v>
                </c:pt>
                <c:pt idx="307">
                  <c:v>38.118000000000002</c:v>
                </c:pt>
                <c:pt idx="308">
                  <c:v>38.055999999999997</c:v>
                </c:pt>
                <c:pt idx="309">
                  <c:v>37.93</c:v>
                </c:pt>
                <c:pt idx="310">
                  <c:v>37.744</c:v>
                </c:pt>
                <c:pt idx="311">
                  <c:v>37.680999999999997</c:v>
                </c:pt>
                <c:pt idx="312">
                  <c:v>37.619</c:v>
                </c:pt>
                <c:pt idx="313">
                  <c:v>37.302999999999997</c:v>
                </c:pt>
                <c:pt idx="314">
                  <c:v>37.173999999999999</c:v>
                </c:pt>
                <c:pt idx="315">
                  <c:v>37.110999999999997</c:v>
                </c:pt>
                <c:pt idx="316">
                  <c:v>36.790999999999997</c:v>
                </c:pt>
                <c:pt idx="317">
                  <c:v>36.661999999999999</c:v>
                </c:pt>
                <c:pt idx="318">
                  <c:v>36.597999999999999</c:v>
                </c:pt>
                <c:pt idx="319">
                  <c:v>36.469000000000001</c:v>
                </c:pt>
                <c:pt idx="320">
                  <c:v>36.402999999999999</c:v>
                </c:pt>
                <c:pt idx="321">
                  <c:v>36.338000000000001</c:v>
                </c:pt>
                <c:pt idx="322">
                  <c:v>36.207999999999998</c:v>
                </c:pt>
                <c:pt idx="323">
                  <c:v>36.143000000000001</c:v>
                </c:pt>
                <c:pt idx="324">
                  <c:v>36.076000000000001</c:v>
                </c:pt>
                <c:pt idx="325">
                  <c:v>36.011000000000003</c:v>
                </c:pt>
                <c:pt idx="326">
                  <c:v>35.945</c:v>
                </c:pt>
                <c:pt idx="327">
                  <c:v>35.878999999999998</c:v>
                </c:pt>
                <c:pt idx="328">
                  <c:v>35.68</c:v>
                </c:pt>
                <c:pt idx="329">
                  <c:v>35.613999999999997</c:v>
                </c:pt>
                <c:pt idx="330">
                  <c:v>35.548000000000002</c:v>
                </c:pt>
                <c:pt idx="331">
                  <c:v>35.348999999999997</c:v>
                </c:pt>
                <c:pt idx="332">
                  <c:v>35.28</c:v>
                </c:pt>
                <c:pt idx="333">
                  <c:v>35.213000000000001</c:v>
                </c:pt>
                <c:pt idx="334">
                  <c:v>34.945</c:v>
                </c:pt>
                <c:pt idx="335">
                  <c:v>34.875</c:v>
                </c:pt>
                <c:pt idx="336">
                  <c:v>34.808</c:v>
                </c:pt>
                <c:pt idx="337">
                  <c:v>34.74</c:v>
                </c:pt>
                <c:pt idx="338">
                  <c:v>34.603999999999999</c:v>
                </c:pt>
                <c:pt idx="339">
                  <c:v>34.466000000000001</c:v>
                </c:pt>
                <c:pt idx="340">
                  <c:v>34.396999999999998</c:v>
                </c:pt>
                <c:pt idx="341">
                  <c:v>34.329000000000001</c:v>
                </c:pt>
                <c:pt idx="342">
                  <c:v>34.191000000000003</c:v>
                </c:pt>
                <c:pt idx="343">
                  <c:v>34.121000000000002</c:v>
                </c:pt>
                <c:pt idx="344">
                  <c:v>34.052</c:v>
                </c:pt>
                <c:pt idx="345">
                  <c:v>33.981999999999999</c:v>
                </c:pt>
                <c:pt idx="346">
                  <c:v>33.912999999999997</c:v>
                </c:pt>
                <c:pt idx="347">
                  <c:v>33.843000000000004</c:v>
                </c:pt>
                <c:pt idx="348">
                  <c:v>33.774000000000001</c:v>
                </c:pt>
                <c:pt idx="349">
                  <c:v>33.701999999999998</c:v>
                </c:pt>
                <c:pt idx="350">
                  <c:v>33.631999999999998</c:v>
                </c:pt>
                <c:pt idx="351">
                  <c:v>33.491999999999997</c:v>
                </c:pt>
                <c:pt idx="352">
                  <c:v>33.350999999999999</c:v>
                </c:pt>
                <c:pt idx="353">
                  <c:v>33.136000000000003</c:v>
                </c:pt>
                <c:pt idx="354">
                  <c:v>32.994</c:v>
                </c:pt>
                <c:pt idx="355">
                  <c:v>32.921999999999997</c:v>
                </c:pt>
                <c:pt idx="356">
                  <c:v>32.777000000000001</c:v>
                </c:pt>
                <c:pt idx="357">
                  <c:v>32.704999999999998</c:v>
                </c:pt>
                <c:pt idx="358">
                  <c:v>32.485999999999997</c:v>
                </c:pt>
                <c:pt idx="359">
                  <c:v>32.414000000000001</c:v>
                </c:pt>
                <c:pt idx="360">
                  <c:v>32.268000000000001</c:v>
                </c:pt>
                <c:pt idx="361">
                  <c:v>32.122</c:v>
                </c:pt>
                <c:pt idx="362">
                  <c:v>32.045999999999999</c:v>
                </c:pt>
                <c:pt idx="363">
                  <c:v>31.824999999999999</c:v>
                </c:pt>
                <c:pt idx="364">
                  <c:v>31.751000000000001</c:v>
                </c:pt>
                <c:pt idx="365">
                  <c:v>31.6</c:v>
                </c:pt>
                <c:pt idx="366">
                  <c:v>31.526</c:v>
                </c:pt>
                <c:pt idx="367">
                  <c:v>31.451000000000001</c:v>
                </c:pt>
                <c:pt idx="368">
                  <c:v>31.300999999999998</c:v>
                </c:pt>
                <c:pt idx="369">
                  <c:v>31.225000000000001</c:v>
                </c:pt>
                <c:pt idx="370">
                  <c:v>31.148</c:v>
                </c:pt>
                <c:pt idx="371">
                  <c:v>31.071999999999999</c:v>
                </c:pt>
                <c:pt idx="372">
                  <c:v>30.995999999999999</c:v>
                </c:pt>
                <c:pt idx="373">
                  <c:v>30.766999999999999</c:v>
                </c:pt>
                <c:pt idx="374">
                  <c:v>30.689</c:v>
                </c:pt>
                <c:pt idx="375">
                  <c:v>30.611999999999998</c:v>
                </c:pt>
                <c:pt idx="376">
                  <c:v>30.535</c:v>
                </c:pt>
                <c:pt idx="377">
                  <c:v>30.457000000000001</c:v>
                </c:pt>
                <c:pt idx="378">
                  <c:v>30.38</c:v>
                </c:pt>
                <c:pt idx="379">
                  <c:v>30.3</c:v>
                </c:pt>
                <c:pt idx="380">
                  <c:v>30.222000000000001</c:v>
                </c:pt>
                <c:pt idx="381">
                  <c:v>30.143999999999998</c:v>
                </c:pt>
                <c:pt idx="382">
                  <c:v>30.065999999999999</c:v>
                </c:pt>
                <c:pt idx="383">
                  <c:v>29.988</c:v>
                </c:pt>
                <c:pt idx="384">
                  <c:v>29.908999999999999</c:v>
                </c:pt>
                <c:pt idx="385">
                  <c:v>29.748999999999999</c:v>
                </c:pt>
                <c:pt idx="386">
                  <c:v>29.59</c:v>
                </c:pt>
                <c:pt idx="387">
                  <c:v>29.431000000000001</c:v>
                </c:pt>
                <c:pt idx="388">
                  <c:v>29.347999999999999</c:v>
                </c:pt>
                <c:pt idx="389">
                  <c:v>29.268000000000001</c:v>
                </c:pt>
                <c:pt idx="390">
                  <c:v>29.187000000000001</c:v>
                </c:pt>
                <c:pt idx="391">
                  <c:v>29.106000000000002</c:v>
                </c:pt>
                <c:pt idx="392">
                  <c:v>29.024999999999999</c:v>
                </c:pt>
                <c:pt idx="393">
                  <c:v>28.86</c:v>
                </c:pt>
                <c:pt idx="394">
                  <c:v>28.779</c:v>
                </c:pt>
                <c:pt idx="395">
                  <c:v>28.696999999999999</c:v>
                </c:pt>
                <c:pt idx="396">
                  <c:v>28.614999999999998</c:v>
                </c:pt>
                <c:pt idx="397">
                  <c:v>28.532</c:v>
                </c:pt>
                <c:pt idx="398">
                  <c:v>28.364000000000001</c:v>
                </c:pt>
                <c:pt idx="399">
                  <c:v>28.280999999999999</c:v>
                </c:pt>
                <c:pt idx="400">
                  <c:v>28.198</c:v>
                </c:pt>
                <c:pt idx="401">
                  <c:v>28.114000000000001</c:v>
                </c:pt>
                <c:pt idx="402">
                  <c:v>28.03</c:v>
                </c:pt>
                <c:pt idx="403">
                  <c:v>27.943999999999999</c:v>
                </c:pt>
                <c:pt idx="404">
                  <c:v>27.859000000000002</c:v>
                </c:pt>
                <c:pt idx="405">
                  <c:v>27.69</c:v>
                </c:pt>
                <c:pt idx="406">
                  <c:v>27.603999999999999</c:v>
                </c:pt>
                <c:pt idx="407">
                  <c:v>27.518999999999998</c:v>
                </c:pt>
                <c:pt idx="408">
                  <c:v>27.431000000000001</c:v>
                </c:pt>
                <c:pt idx="409">
                  <c:v>27.344999999999999</c:v>
                </c:pt>
                <c:pt idx="410">
                  <c:v>27.259</c:v>
                </c:pt>
                <c:pt idx="411">
                  <c:v>27.085000000000001</c:v>
                </c:pt>
                <c:pt idx="412">
                  <c:v>26.998000000000001</c:v>
                </c:pt>
                <c:pt idx="413">
                  <c:v>26.821000000000002</c:v>
                </c:pt>
                <c:pt idx="414">
                  <c:v>26.733000000000001</c:v>
                </c:pt>
                <c:pt idx="415">
                  <c:v>26.645</c:v>
                </c:pt>
                <c:pt idx="416">
                  <c:v>26.556000000000001</c:v>
                </c:pt>
                <c:pt idx="417">
                  <c:v>26.466999999999999</c:v>
                </c:pt>
                <c:pt idx="418">
                  <c:v>26.376000000000001</c:v>
                </c:pt>
                <c:pt idx="419">
                  <c:v>26.286000000000001</c:v>
                </c:pt>
                <c:pt idx="420">
                  <c:v>26.196000000000002</c:v>
                </c:pt>
                <c:pt idx="421">
                  <c:v>26.106000000000002</c:v>
                </c:pt>
                <c:pt idx="422">
                  <c:v>26.015999999999998</c:v>
                </c:pt>
                <c:pt idx="423">
                  <c:v>25.925000000000001</c:v>
                </c:pt>
                <c:pt idx="424">
                  <c:v>25.74</c:v>
                </c:pt>
                <c:pt idx="425">
                  <c:v>25.556999999999999</c:v>
                </c:pt>
                <c:pt idx="426">
                  <c:v>25.463999999999999</c:v>
                </c:pt>
                <c:pt idx="427">
                  <c:v>25.369</c:v>
                </c:pt>
                <c:pt idx="428">
                  <c:v>25.276</c:v>
                </c:pt>
                <c:pt idx="429">
                  <c:v>25.183</c:v>
                </c:pt>
                <c:pt idx="430">
                  <c:v>24.995000000000001</c:v>
                </c:pt>
                <c:pt idx="431">
                  <c:v>24.901</c:v>
                </c:pt>
                <c:pt idx="432">
                  <c:v>24.803000000000001</c:v>
                </c:pt>
                <c:pt idx="433">
                  <c:v>24.707999999999998</c:v>
                </c:pt>
                <c:pt idx="434">
                  <c:v>24.613</c:v>
                </c:pt>
                <c:pt idx="435">
                  <c:v>24.516999999999999</c:v>
                </c:pt>
                <c:pt idx="436">
                  <c:v>24.420999999999999</c:v>
                </c:pt>
                <c:pt idx="437">
                  <c:v>24.324000000000002</c:v>
                </c:pt>
                <c:pt idx="438">
                  <c:v>24.224</c:v>
                </c:pt>
                <c:pt idx="439">
                  <c:v>24.126999999999999</c:v>
                </c:pt>
                <c:pt idx="440">
                  <c:v>24.029</c:v>
                </c:pt>
                <c:pt idx="441">
                  <c:v>23.931000000000001</c:v>
                </c:pt>
                <c:pt idx="442">
                  <c:v>23.832000000000001</c:v>
                </c:pt>
                <c:pt idx="443">
                  <c:v>23.733000000000001</c:v>
                </c:pt>
                <c:pt idx="444">
                  <c:v>23.530999999999999</c:v>
                </c:pt>
                <c:pt idx="445">
                  <c:v>23.431000000000001</c:v>
                </c:pt>
                <c:pt idx="446">
                  <c:v>23.33</c:v>
                </c:pt>
                <c:pt idx="447">
                  <c:v>23.228999999999999</c:v>
                </c:pt>
                <c:pt idx="448">
                  <c:v>23.126999999999999</c:v>
                </c:pt>
                <c:pt idx="449">
                  <c:v>23.021999999999998</c:v>
                </c:pt>
                <c:pt idx="450">
                  <c:v>22.92</c:v>
                </c:pt>
                <c:pt idx="451">
                  <c:v>22.817</c:v>
                </c:pt>
                <c:pt idx="452">
                  <c:v>22.713000000000001</c:v>
                </c:pt>
                <c:pt idx="453">
                  <c:v>22.609000000000002</c:v>
                </c:pt>
                <c:pt idx="454">
                  <c:v>22.501999999999999</c:v>
                </c:pt>
                <c:pt idx="455">
                  <c:v>22.396999999999998</c:v>
                </c:pt>
                <c:pt idx="456">
                  <c:v>22.292000000000002</c:v>
                </c:pt>
                <c:pt idx="457">
                  <c:v>22.186</c:v>
                </c:pt>
                <c:pt idx="458">
                  <c:v>22.079000000000001</c:v>
                </c:pt>
                <c:pt idx="459">
                  <c:v>21.972000000000001</c:v>
                </c:pt>
                <c:pt idx="460">
                  <c:v>21.861999999999998</c:v>
                </c:pt>
                <c:pt idx="461">
                  <c:v>21.754000000000001</c:v>
                </c:pt>
                <c:pt idx="462">
                  <c:v>21.646000000000001</c:v>
                </c:pt>
                <c:pt idx="463">
                  <c:v>21.536000000000001</c:v>
                </c:pt>
                <c:pt idx="464">
                  <c:v>21.427</c:v>
                </c:pt>
                <c:pt idx="465">
                  <c:v>21.317</c:v>
                </c:pt>
                <c:pt idx="466">
                  <c:v>21.202999999999999</c:v>
                </c:pt>
                <c:pt idx="467">
                  <c:v>21.091000000000001</c:v>
                </c:pt>
                <c:pt idx="468">
                  <c:v>20.978999999999999</c:v>
                </c:pt>
                <c:pt idx="469">
                  <c:v>20.867000000000001</c:v>
                </c:pt>
                <c:pt idx="470">
                  <c:v>20.754000000000001</c:v>
                </c:pt>
                <c:pt idx="471">
                  <c:v>20.64</c:v>
                </c:pt>
                <c:pt idx="472">
                  <c:v>20.521999999999998</c:v>
                </c:pt>
                <c:pt idx="473">
                  <c:v>20.407</c:v>
                </c:pt>
                <c:pt idx="474">
                  <c:v>20.292000000000002</c:v>
                </c:pt>
                <c:pt idx="475">
                  <c:v>20.175000000000001</c:v>
                </c:pt>
                <c:pt idx="476">
                  <c:v>20.058</c:v>
                </c:pt>
                <c:pt idx="477">
                  <c:v>19.940000000000001</c:v>
                </c:pt>
                <c:pt idx="478">
                  <c:v>19.818999999999999</c:v>
                </c:pt>
                <c:pt idx="479">
                  <c:v>19.699000000000002</c:v>
                </c:pt>
                <c:pt idx="480">
                  <c:v>19.579000000000001</c:v>
                </c:pt>
                <c:pt idx="481">
                  <c:v>19.459</c:v>
                </c:pt>
                <c:pt idx="482">
                  <c:v>19.337</c:v>
                </c:pt>
                <c:pt idx="483">
                  <c:v>19.212</c:v>
                </c:pt>
                <c:pt idx="484">
                  <c:v>19.088999999999999</c:v>
                </c:pt>
                <c:pt idx="485">
                  <c:v>18.965</c:v>
                </c:pt>
                <c:pt idx="486">
                  <c:v>18.84</c:v>
                </c:pt>
                <c:pt idx="487">
                  <c:v>18.715</c:v>
                </c:pt>
                <c:pt idx="488">
                  <c:v>18.588999999999999</c:v>
                </c:pt>
                <c:pt idx="489">
                  <c:v>18.329999999999998</c:v>
                </c:pt>
                <c:pt idx="490">
                  <c:v>18.201000000000001</c:v>
                </c:pt>
                <c:pt idx="491">
                  <c:v>18.071000000000002</c:v>
                </c:pt>
                <c:pt idx="492">
                  <c:v>17.940000000000001</c:v>
                </c:pt>
                <c:pt idx="493">
                  <c:v>17.809000000000001</c:v>
                </c:pt>
                <c:pt idx="494">
                  <c:v>17.672000000000001</c:v>
                </c:pt>
                <c:pt idx="495">
                  <c:v>17.538</c:v>
                </c:pt>
                <c:pt idx="496">
                  <c:v>17.404</c:v>
                </c:pt>
                <c:pt idx="497">
                  <c:v>17.268000000000001</c:v>
                </c:pt>
                <c:pt idx="498">
                  <c:v>17.131</c:v>
                </c:pt>
                <c:pt idx="499">
                  <c:v>16.992999999999999</c:v>
                </c:pt>
                <c:pt idx="500">
                  <c:v>16.850000000000001</c:v>
                </c:pt>
                <c:pt idx="501">
                  <c:v>16.709</c:v>
                </c:pt>
                <c:pt idx="502">
                  <c:v>16.568000000000001</c:v>
                </c:pt>
                <c:pt idx="503">
                  <c:v>16.425000000000001</c:v>
                </c:pt>
                <c:pt idx="504">
                  <c:v>16.280999999999999</c:v>
                </c:pt>
                <c:pt idx="505">
                  <c:v>16.132000000000001</c:v>
                </c:pt>
                <c:pt idx="506">
                  <c:v>15.984999999999999</c:v>
                </c:pt>
                <c:pt idx="507">
                  <c:v>15.837</c:v>
                </c:pt>
                <c:pt idx="508">
                  <c:v>15.688000000000001</c:v>
                </c:pt>
                <c:pt idx="509">
                  <c:v>15.537000000000001</c:v>
                </c:pt>
                <c:pt idx="510">
                  <c:v>15.384</c:v>
                </c:pt>
                <c:pt idx="511">
                  <c:v>15.226000000000001</c:v>
                </c:pt>
                <c:pt idx="512">
                  <c:v>15.071</c:v>
                </c:pt>
                <c:pt idx="513">
                  <c:v>14.914</c:v>
                </c:pt>
                <c:pt idx="514">
                  <c:v>14.755000000000001</c:v>
                </c:pt>
                <c:pt idx="515">
                  <c:v>14.593999999999999</c:v>
                </c:pt>
                <c:pt idx="516">
                  <c:v>14.432</c:v>
                </c:pt>
                <c:pt idx="517">
                  <c:v>14.263999999999999</c:v>
                </c:pt>
                <c:pt idx="518">
                  <c:v>14.097</c:v>
                </c:pt>
                <c:pt idx="519">
                  <c:v>13.929</c:v>
                </c:pt>
                <c:pt idx="520">
                  <c:v>13.759</c:v>
                </c:pt>
                <c:pt idx="521">
                  <c:v>13.587</c:v>
                </c:pt>
                <c:pt idx="522">
                  <c:v>13.413</c:v>
                </c:pt>
                <c:pt idx="523">
                  <c:v>13.231</c:v>
                </c:pt>
                <c:pt idx="524">
                  <c:v>13.052</c:v>
                </c:pt>
                <c:pt idx="525">
                  <c:v>12.87</c:v>
                </c:pt>
                <c:pt idx="526">
                  <c:v>12.686</c:v>
                </c:pt>
                <c:pt idx="527">
                  <c:v>12.499000000000001</c:v>
                </c:pt>
                <c:pt idx="528">
                  <c:v>12.308999999999999</c:v>
                </c:pt>
                <c:pt idx="529">
                  <c:v>12.111000000000001</c:v>
                </c:pt>
                <c:pt idx="530">
                  <c:v>11.914</c:v>
                </c:pt>
                <c:pt idx="531">
                  <c:v>11.715</c:v>
                </c:pt>
                <c:pt idx="532">
                  <c:v>11.512</c:v>
                </c:pt>
                <c:pt idx="533">
                  <c:v>11.305999999999999</c:v>
                </c:pt>
                <c:pt idx="534">
                  <c:v>11.09</c:v>
                </c:pt>
                <c:pt idx="535">
                  <c:v>10.875</c:v>
                </c:pt>
                <c:pt idx="536">
                  <c:v>10.657</c:v>
                </c:pt>
                <c:pt idx="537">
                  <c:v>10.433</c:v>
                </c:pt>
                <c:pt idx="538">
                  <c:v>10.205</c:v>
                </c:pt>
                <c:pt idx="539">
                  <c:v>9.9710000000000001</c:v>
                </c:pt>
                <c:pt idx="540">
                  <c:v>9.7260000000000009</c:v>
                </c:pt>
                <c:pt idx="541">
                  <c:v>9.7129999999999992</c:v>
                </c:pt>
                <c:pt idx="542">
                  <c:v>9.4809999999999999</c:v>
                </c:pt>
                <c:pt idx="543">
                  <c:v>9.2289999999999992</c:v>
                </c:pt>
                <c:pt idx="544">
                  <c:v>8.9700000000000006</c:v>
                </c:pt>
                <c:pt idx="545">
                  <c:v>8.7029999999999994</c:v>
                </c:pt>
                <c:pt idx="546">
                  <c:v>8.4280000000000008</c:v>
                </c:pt>
                <c:pt idx="547">
                  <c:v>8.1359999999999992</c:v>
                </c:pt>
                <c:pt idx="548">
                  <c:v>7.8419999999999996</c:v>
                </c:pt>
                <c:pt idx="549">
                  <c:v>7.5350000000000001</c:v>
                </c:pt>
                <c:pt idx="550">
                  <c:v>7.2160000000000002</c:v>
                </c:pt>
                <c:pt idx="551">
                  <c:v>6.8819999999999997</c:v>
                </c:pt>
                <c:pt idx="552">
                  <c:v>6.53</c:v>
                </c:pt>
                <c:pt idx="553">
                  <c:v>6.149</c:v>
                </c:pt>
                <c:pt idx="554">
                  <c:v>5.7530000000000001</c:v>
                </c:pt>
                <c:pt idx="555">
                  <c:v>5.3280000000000003</c:v>
                </c:pt>
                <c:pt idx="556">
                  <c:v>4.8659999999999997</c:v>
                </c:pt>
                <c:pt idx="557">
                  <c:v>4.3550000000000004</c:v>
                </c:pt>
                <c:pt idx="558">
                  <c:v>3.7759999999999998</c:v>
                </c:pt>
                <c:pt idx="559">
                  <c:v>3.069</c:v>
                </c:pt>
                <c:pt idx="560">
                  <c:v>2.17</c:v>
                </c:pt>
              </c:numCache>
            </c:numRef>
          </c:xVal>
          <c:yVal>
            <c:numRef>
              <c:f>CSD!$C$5:$C$565</c:f>
              <c:numCache>
                <c:formatCode>General</c:formatCode>
                <c:ptCount val="56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225</c:v>
                </c:pt>
                <c:pt idx="224">
                  <c:v>226</c:v>
                </c:pt>
                <c:pt idx="225">
                  <c:v>227</c:v>
                </c:pt>
                <c:pt idx="226">
                  <c:v>228</c:v>
                </c:pt>
                <c:pt idx="227">
                  <c:v>229</c:v>
                </c:pt>
                <c:pt idx="228">
                  <c:v>230</c:v>
                </c:pt>
                <c:pt idx="229">
                  <c:v>231</c:v>
                </c:pt>
                <c:pt idx="230">
                  <c:v>232</c:v>
                </c:pt>
                <c:pt idx="231">
                  <c:v>233</c:v>
                </c:pt>
                <c:pt idx="232">
                  <c:v>234</c:v>
                </c:pt>
                <c:pt idx="233">
                  <c:v>236</c:v>
                </c:pt>
                <c:pt idx="234">
                  <c:v>238</c:v>
                </c:pt>
                <c:pt idx="235">
                  <c:v>239</c:v>
                </c:pt>
                <c:pt idx="236">
                  <c:v>241</c:v>
                </c:pt>
                <c:pt idx="237">
                  <c:v>242</c:v>
                </c:pt>
                <c:pt idx="238">
                  <c:v>243</c:v>
                </c:pt>
                <c:pt idx="239">
                  <c:v>244</c:v>
                </c:pt>
                <c:pt idx="240">
                  <c:v>245</c:v>
                </c:pt>
                <c:pt idx="241">
                  <c:v>246</c:v>
                </c:pt>
                <c:pt idx="242">
                  <c:v>247</c:v>
                </c:pt>
                <c:pt idx="243">
                  <c:v>248</c:v>
                </c:pt>
                <c:pt idx="244">
                  <c:v>250</c:v>
                </c:pt>
                <c:pt idx="245">
                  <c:v>251</c:v>
                </c:pt>
                <c:pt idx="246">
                  <c:v>252</c:v>
                </c:pt>
                <c:pt idx="247">
                  <c:v>253</c:v>
                </c:pt>
                <c:pt idx="248">
                  <c:v>254</c:v>
                </c:pt>
                <c:pt idx="249">
                  <c:v>255</c:v>
                </c:pt>
                <c:pt idx="250">
                  <c:v>256</c:v>
                </c:pt>
                <c:pt idx="251">
                  <c:v>257</c:v>
                </c:pt>
                <c:pt idx="252">
                  <c:v>259</c:v>
                </c:pt>
                <c:pt idx="253">
                  <c:v>260</c:v>
                </c:pt>
                <c:pt idx="254">
                  <c:v>261</c:v>
                </c:pt>
                <c:pt idx="255">
                  <c:v>263</c:v>
                </c:pt>
                <c:pt idx="256">
                  <c:v>264</c:v>
                </c:pt>
                <c:pt idx="257">
                  <c:v>265</c:v>
                </c:pt>
                <c:pt idx="258">
                  <c:v>266</c:v>
                </c:pt>
                <c:pt idx="259">
                  <c:v>267</c:v>
                </c:pt>
                <c:pt idx="260">
                  <c:v>269</c:v>
                </c:pt>
                <c:pt idx="261">
                  <c:v>270</c:v>
                </c:pt>
                <c:pt idx="262">
                  <c:v>271</c:v>
                </c:pt>
                <c:pt idx="263">
                  <c:v>272</c:v>
                </c:pt>
                <c:pt idx="264">
                  <c:v>274</c:v>
                </c:pt>
                <c:pt idx="265">
                  <c:v>275</c:v>
                </c:pt>
                <c:pt idx="266">
                  <c:v>277</c:v>
                </c:pt>
                <c:pt idx="267">
                  <c:v>280</c:v>
                </c:pt>
                <c:pt idx="268">
                  <c:v>281</c:v>
                </c:pt>
                <c:pt idx="269">
                  <c:v>283</c:v>
                </c:pt>
                <c:pt idx="270">
                  <c:v>284</c:v>
                </c:pt>
                <c:pt idx="271">
                  <c:v>285</c:v>
                </c:pt>
                <c:pt idx="272">
                  <c:v>286</c:v>
                </c:pt>
                <c:pt idx="273">
                  <c:v>288</c:v>
                </c:pt>
                <c:pt idx="274">
                  <c:v>290</c:v>
                </c:pt>
                <c:pt idx="275">
                  <c:v>293</c:v>
                </c:pt>
                <c:pt idx="276">
                  <c:v>294</c:v>
                </c:pt>
                <c:pt idx="277">
                  <c:v>295</c:v>
                </c:pt>
                <c:pt idx="278">
                  <c:v>296</c:v>
                </c:pt>
                <c:pt idx="279">
                  <c:v>297</c:v>
                </c:pt>
                <c:pt idx="280">
                  <c:v>299</c:v>
                </c:pt>
                <c:pt idx="281">
                  <c:v>300</c:v>
                </c:pt>
                <c:pt idx="282">
                  <c:v>301</c:v>
                </c:pt>
                <c:pt idx="283">
                  <c:v>302</c:v>
                </c:pt>
                <c:pt idx="284">
                  <c:v>303</c:v>
                </c:pt>
                <c:pt idx="285">
                  <c:v>304</c:v>
                </c:pt>
                <c:pt idx="286">
                  <c:v>305</c:v>
                </c:pt>
                <c:pt idx="287">
                  <c:v>306</c:v>
                </c:pt>
                <c:pt idx="288">
                  <c:v>307</c:v>
                </c:pt>
                <c:pt idx="289">
                  <c:v>308</c:v>
                </c:pt>
                <c:pt idx="290">
                  <c:v>309</c:v>
                </c:pt>
                <c:pt idx="291">
                  <c:v>310</c:v>
                </c:pt>
                <c:pt idx="292">
                  <c:v>311</c:v>
                </c:pt>
                <c:pt idx="293">
                  <c:v>314</c:v>
                </c:pt>
                <c:pt idx="294">
                  <c:v>315</c:v>
                </c:pt>
                <c:pt idx="295">
                  <c:v>317</c:v>
                </c:pt>
                <c:pt idx="296">
                  <c:v>318</c:v>
                </c:pt>
                <c:pt idx="297">
                  <c:v>319</c:v>
                </c:pt>
                <c:pt idx="298">
                  <c:v>320</c:v>
                </c:pt>
                <c:pt idx="299">
                  <c:v>321</c:v>
                </c:pt>
                <c:pt idx="300">
                  <c:v>323</c:v>
                </c:pt>
                <c:pt idx="301">
                  <c:v>324</c:v>
                </c:pt>
                <c:pt idx="302">
                  <c:v>326</c:v>
                </c:pt>
                <c:pt idx="303">
                  <c:v>327</c:v>
                </c:pt>
                <c:pt idx="304">
                  <c:v>329</c:v>
                </c:pt>
                <c:pt idx="305">
                  <c:v>331</c:v>
                </c:pt>
                <c:pt idx="306">
                  <c:v>333</c:v>
                </c:pt>
                <c:pt idx="307">
                  <c:v>335</c:v>
                </c:pt>
                <c:pt idx="308">
                  <c:v>336</c:v>
                </c:pt>
                <c:pt idx="309">
                  <c:v>337</c:v>
                </c:pt>
                <c:pt idx="310">
                  <c:v>338</c:v>
                </c:pt>
                <c:pt idx="311">
                  <c:v>339</c:v>
                </c:pt>
                <c:pt idx="312">
                  <c:v>340</c:v>
                </c:pt>
                <c:pt idx="313">
                  <c:v>341</c:v>
                </c:pt>
                <c:pt idx="314">
                  <c:v>342</c:v>
                </c:pt>
                <c:pt idx="315">
                  <c:v>344</c:v>
                </c:pt>
                <c:pt idx="316">
                  <c:v>345</c:v>
                </c:pt>
                <c:pt idx="317">
                  <c:v>347</c:v>
                </c:pt>
                <c:pt idx="318">
                  <c:v>349</c:v>
                </c:pt>
                <c:pt idx="319">
                  <c:v>350</c:v>
                </c:pt>
                <c:pt idx="320">
                  <c:v>352</c:v>
                </c:pt>
                <c:pt idx="321">
                  <c:v>353</c:v>
                </c:pt>
                <c:pt idx="322">
                  <c:v>354</c:v>
                </c:pt>
                <c:pt idx="323">
                  <c:v>355</c:v>
                </c:pt>
                <c:pt idx="324">
                  <c:v>358</c:v>
                </c:pt>
                <c:pt idx="325">
                  <c:v>360</c:v>
                </c:pt>
                <c:pt idx="326">
                  <c:v>361</c:v>
                </c:pt>
                <c:pt idx="327">
                  <c:v>362</c:v>
                </c:pt>
                <c:pt idx="328">
                  <c:v>363</c:v>
                </c:pt>
                <c:pt idx="329">
                  <c:v>364</c:v>
                </c:pt>
                <c:pt idx="330">
                  <c:v>365</c:v>
                </c:pt>
                <c:pt idx="331">
                  <c:v>366</c:v>
                </c:pt>
                <c:pt idx="332">
                  <c:v>368</c:v>
                </c:pt>
                <c:pt idx="333">
                  <c:v>369</c:v>
                </c:pt>
                <c:pt idx="334">
                  <c:v>370</c:v>
                </c:pt>
                <c:pt idx="335">
                  <c:v>371</c:v>
                </c:pt>
                <c:pt idx="336">
                  <c:v>372</c:v>
                </c:pt>
                <c:pt idx="337">
                  <c:v>375</c:v>
                </c:pt>
                <c:pt idx="338">
                  <c:v>377</c:v>
                </c:pt>
                <c:pt idx="339">
                  <c:v>378</c:v>
                </c:pt>
                <c:pt idx="340">
                  <c:v>380</c:v>
                </c:pt>
                <c:pt idx="341">
                  <c:v>381</c:v>
                </c:pt>
                <c:pt idx="342">
                  <c:v>382</c:v>
                </c:pt>
                <c:pt idx="343">
                  <c:v>383</c:v>
                </c:pt>
                <c:pt idx="344">
                  <c:v>385</c:v>
                </c:pt>
                <c:pt idx="345">
                  <c:v>386</c:v>
                </c:pt>
                <c:pt idx="346">
                  <c:v>389</c:v>
                </c:pt>
                <c:pt idx="347">
                  <c:v>390</c:v>
                </c:pt>
                <c:pt idx="348">
                  <c:v>391</c:v>
                </c:pt>
                <c:pt idx="349">
                  <c:v>392</c:v>
                </c:pt>
                <c:pt idx="350">
                  <c:v>393</c:v>
                </c:pt>
                <c:pt idx="351">
                  <c:v>394</c:v>
                </c:pt>
                <c:pt idx="352">
                  <c:v>398</c:v>
                </c:pt>
                <c:pt idx="353">
                  <c:v>399</c:v>
                </c:pt>
                <c:pt idx="354">
                  <c:v>400</c:v>
                </c:pt>
                <c:pt idx="355">
                  <c:v>402</c:v>
                </c:pt>
                <c:pt idx="356">
                  <c:v>404</c:v>
                </c:pt>
                <c:pt idx="357">
                  <c:v>405</c:v>
                </c:pt>
                <c:pt idx="358">
                  <c:v>407</c:v>
                </c:pt>
                <c:pt idx="359">
                  <c:v>408</c:v>
                </c:pt>
                <c:pt idx="360">
                  <c:v>409</c:v>
                </c:pt>
                <c:pt idx="361">
                  <c:v>410</c:v>
                </c:pt>
                <c:pt idx="362">
                  <c:v>411</c:v>
                </c:pt>
                <c:pt idx="363">
                  <c:v>412</c:v>
                </c:pt>
                <c:pt idx="364">
                  <c:v>414</c:v>
                </c:pt>
                <c:pt idx="365">
                  <c:v>415</c:v>
                </c:pt>
                <c:pt idx="366">
                  <c:v>418</c:v>
                </c:pt>
                <c:pt idx="367">
                  <c:v>419</c:v>
                </c:pt>
                <c:pt idx="368">
                  <c:v>420</c:v>
                </c:pt>
                <c:pt idx="369">
                  <c:v>421</c:v>
                </c:pt>
                <c:pt idx="370">
                  <c:v>423</c:v>
                </c:pt>
                <c:pt idx="371">
                  <c:v>425</c:v>
                </c:pt>
                <c:pt idx="372">
                  <c:v>426</c:v>
                </c:pt>
                <c:pt idx="373">
                  <c:v>427</c:v>
                </c:pt>
                <c:pt idx="374">
                  <c:v>428</c:v>
                </c:pt>
                <c:pt idx="375">
                  <c:v>430</c:v>
                </c:pt>
                <c:pt idx="376">
                  <c:v>433</c:v>
                </c:pt>
                <c:pt idx="377">
                  <c:v>436</c:v>
                </c:pt>
                <c:pt idx="378">
                  <c:v>437</c:v>
                </c:pt>
                <c:pt idx="379">
                  <c:v>438</c:v>
                </c:pt>
                <c:pt idx="380">
                  <c:v>441</c:v>
                </c:pt>
                <c:pt idx="381">
                  <c:v>442</c:v>
                </c:pt>
                <c:pt idx="382">
                  <c:v>443</c:v>
                </c:pt>
                <c:pt idx="383">
                  <c:v>444</c:v>
                </c:pt>
                <c:pt idx="384">
                  <c:v>446</c:v>
                </c:pt>
                <c:pt idx="385">
                  <c:v>448</c:v>
                </c:pt>
                <c:pt idx="386">
                  <c:v>451</c:v>
                </c:pt>
                <c:pt idx="387">
                  <c:v>454</c:v>
                </c:pt>
                <c:pt idx="388">
                  <c:v>456</c:v>
                </c:pt>
                <c:pt idx="389">
                  <c:v>458</c:v>
                </c:pt>
                <c:pt idx="390">
                  <c:v>462</c:v>
                </c:pt>
                <c:pt idx="391">
                  <c:v>463</c:v>
                </c:pt>
                <c:pt idx="392">
                  <c:v>464</c:v>
                </c:pt>
                <c:pt idx="393">
                  <c:v>465</c:v>
                </c:pt>
                <c:pt idx="394">
                  <c:v>466</c:v>
                </c:pt>
                <c:pt idx="395">
                  <c:v>468</c:v>
                </c:pt>
                <c:pt idx="396">
                  <c:v>471</c:v>
                </c:pt>
                <c:pt idx="397">
                  <c:v>475</c:v>
                </c:pt>
                <c:pt idx="398">
                  <c:v>478</c:v>
                </c:pt>
                <c:pt idx="399">
                  <c:v>482</c:v>
                </c:pt>
                <c:pt idx="400">
                  <c:v>485</c:v>
                </c:pt>
                <c:pt idx="401">
                  <c:v>486</c:v>
                </c:pt>
                <c:pt idx="402">
                  <c:v>489</c:v>
                </c:pt>
                <c:pt idx="403">
                  <c:v>491</c:v>
                </c:pt>
                <c:pt idx="404">
                  <c:v>492</c:v>
                </c:pt>
                <c:pt idx="405">
                  <c:v>493</c:v>
                </c:pt>
                <c:pt idx="406">
                  <c:v>495</c:v>
                </c:pt>
                <c:pt idx="407">
                  <c:v>497</c:v>
                </c:pt>
                <c:pt idx="408">
                  <c:v>499</c:v>
                </c:pt>
                <c:pt idx="409">
                  <c:v>500</c:v>
                </c:pt>
                <c:pt idx="410">
                  <c:v>503</c:v>
                </c:pt>
                <c:pt idx="411">
                  <c:v>505</c:v>
                </c:pt>
                <c:pt idx="412">
                  <c:v>507</c:v>
                </c:pt>
                <c:pt idx="413">
                  <c:v>509</c:v>
                </c:pt>
                <c:pt idx="414">
                  <c:v>510</c:v>
                </c:pt>
                <c:pt idx="415">
                  <c:v>511</c:v>
                </c:pt>
                <c:pt idx="416">
                  <c:v>513</c:v>
                </c:pt>
                <c:pt idx="417">
                  <c:v>515</c:v>
                </c:pt>
                <c:pt idx="418">
                  <c:v>516</c:v>
                </c:pt>
                <c:pt idx="419">
                  <c:v>521</c:v>
                </c:pt>
                <c:pt idx="420">
                  <c:v>524</c:v>
                </c:pt>
                <c:pt idx="421">
                  <c:v>528</c:v>
                </c:pt>
                <c:pt idx="422">
                  <c:v>531</c:v>
                </c:pt>
                <c:pt idx="423">
                  <c:v>532</c:v>
                </c:pt>
                <c:pt idx="424">
                  <c:v>533</c:v>
                </c:pt>
                <c:pt idx="425">
                  <c:v>534</c:v>
                </c:pt>
                <c:pt idx="426">
                  <c:v>539</c:v>
                </c:pt>
                <c:pt idx="427">
                  <c:v>540</c:v>
                </c:pt>
                <c:pt idx="428">
                  <c:v>541</c:v>
                </c:pt>
                <c:pt idx="429">
                  <c:v>542</c:v>
                </c:pt>
                <c:pt idx="430">
                  <c:v>544</c:v>
                </c:pt>
                <c:pt idx="431">
                  <c:v>545</c:v>
                </c:pt>
                <c:pt idx="432">
                  <c:v>547</c:v>
                </c:pt>
                <c:pt idx="433">
                  <c:v>550</c:v>
                </c:pt>
                <c:pt idx="434">
                  <c:v>551</c:v>
                </c:pt>
                <c:pt idx="435">
                  <c:v>555</c:v>
                </c:pt>
                <c:pt idx="436">
                  <c:v>558</c:v>
                </c:pt>
                <c:pt idx="437">
                  <c:v>560</c:v>
                </c:pt>
                <c:pt idx="438">
                  <c:v>565</c:v>
                </c:pt>
                <c:pt idx="439">
                  <c:v>566</c:v>
                </c:pt>
                <c:pt idx="440">
                  <c:v>567</c:v>
                </c:pt>
                <c:pt idx="441">
                  <c:v>569</c:v>
                </c:pt>
                <c:pt idx="442">
                  <c:v>571</c:v>
                </c:pt>
                <c:pt idx="443">
                  <c:v>574</c:v>
                </c:pt>
                <c:pt idx="444">
                  <c:v>577</c:v>
                </c:pt>
                <c:pt idx="445">
                  <c:v>579</c:v>
                </c:pt>
                <c:pt idx="446">
                  <c:v>582</c:v>
                </c:pt>
                <c:pt idx="447">
                  <c:v>584</c:v>
                </c:pt>
                <c:pt idx="448">
                  <c:v>586</c:v>
                </c:pt>
                <c:pt idx="449">
                  <c:v>589</c:v>
                </c:pt>
                <c:pt idx="450">
                  <c:v>593</c:v>
                </c:pt>
                <c:pt idx="451">
                  <c:v>596</c:v>
                </c:pt>
                <c:pt idx="452">
                  <c:v>598</c:v>
                </c:pt>
                <c:pt idx="453">
                  <c:v>599</c:v>
                </c:pt>
                <c:pt idx="454">
                  <c:v>601</c:v>
                </c:pt>
                <c:pt idx="455">
                  <c:v>602</c:v>
                </c:pt>
                <c:pt idx="456">
                  <c:v>608</c:v>
                </c:pt>
                <c:pt idx="457">
                  <c:v>609</c:v>
                </c:pt>
                <c:pt idx="458">
                  <c:v>614</c:v>
                </c:pt>
                <c:pt idx="459">
                  <c:v>616</c:v>
                </c:pt>
                <c:pt idx="460">
                  <c:v>620</c:v>
                </c:pt>
                <c:pt idx="461">
                  <c:v>623</c:v>
                </c:pt>
                <c:pt idx="462">
                  <c:v>625</c:v>
                </c:pt>
                <c:pt idx="463">
                  <c:v>628</c:v>
                </c:pt>
                <c:pt idx="464">
                  <c:v>633</c:v>
                </c:pt>
                <c:pt idx="465">
                  <c:v>635</c:v>
                </c:pt>
                <c:pt idx="466">
                  <c:v>638</c:v>
                </c:pt>
                <c:pt idx="467">
                  <c:v>640</c:v>
                </c:pt>
                <c:pt idx="468">
                  <c:v>643</c:v>
                </c:pt>
                <c:pt idx="469">
                  <c:v>646</c:v>
                </c:pt>
                <c:pt idx="470">
                  <c:v>649</c:v>
                </c:pt>
                <c:pt idx="471">
                  <c:v>650</c:v>
                </c:pt>
                <c:pt idx="472">
                  <c:v>654</c:v>
                </c:pt>
                <c:pt idx="473">
                  <c:v>656</c:v>
                </c:pt>
                <c:pt idx="474">
                  <c:v>661</c:v>
                </c:pt>
                <c:pt idx="475">
                  <c:v>668</c:v>
                </c:pt>
                <c:pt idx="476">
                  <c:v>669</c:v>
                </c:pt>
                <c:pt idx="477">
                  <c:v>673</c:v>
                </c:pt>
                <c:pt idx="478">
                  <c:v>678</c:v>
                </c:pt>
                <c:pt idx="479">
                  <c:v>683</c:v>
                </c:pt>
                <c:pt idx="480">
                  <c:v>686</c:v>
                </c:pt>
                <c:pt idx="481">
                  <c:v>688</c:v>
                </c:pt>
                <c:pt idx="482">
                  <c:v>690</c:v>
                </c:pt>
                <c:pt idx="483">
                  <c:v>699</c:v>
                </c:pt>
                <c:pt idx="484">
                  <c:v>702</c:v>
                </c:pt>
                <c:pt idx="485">
                  <c:v>707</c:v>
                </c:pt>
                <c:pt idx="486">
                  <c:v>711</c:v>
                </c:pt>
                <c:pt idx="487">
                  <c:v>715</c:v>
                </c:pt>
                <c:pt idx="488">
                  <c:v>724</c:v>
                </c:pt>
                <c:pt idx="489">
                  <c:v>725</c:v>
                </c:pt>
                <c:pt idx="490">
                  <c:v>729</c:v>
                </c:pt>
                <c:pt idx="491">
                  <c:v>736</c:v>
                </c:pt>
                <c:pt idx="492">
                  <c:v>741</c:v>
                </c:pt>
                <c:pt idx="493">
                  <c:v>745</c:v>
                </c:pt>
                <c:pt idx="494">
                  <c:v>750</c:v>
                </c:pt>
                <c:pt idx="495">
                  <c:v>756</c:v>
                </c:pt>
                <c:pt idx="496">
                  <c:v>760</c:v>
                </c:pt>
                <c:pt idx="497">
                  <c:v>767</c:v>
                </c:pt>
                <c:pt idx="498">
                  <c:v>770</c:v>
                </c:pt>
                <c:pt idx="499">
                  <c:v>771</c:v>
                </c:pt>
                <c:pt idx="500">
                  <c:v>776</c:v>
                </c:pt>
                <c:pt idx="501">
                  <c:v>780</c:v>
                </c:pt>
                <c:pt idx="502">
                  <c:v>784</c:v>
                </c:pt>
                <c:pt idx="503">
                  <c:v>786</c:v>
                </c:pt>
                <c:pt idx="504">
                  <c:v>788</c:v>
                </c:pt>
                <c:pt idx="505">
                  <c:v>794</c:v>
                </c:pt>
                <c:pt idx="506">
                  <c:v>795</c:v>
                </c:pt>
                <c:pt idx="507">
                  <c:v>803</c:v>
                </c:pt>
                <c:pt idx="508">
                  <c:v>812</c:v>
                </c:pt>
                <c:pt idx="509">
                  <c:v>818</c:v>
                </c:pt>
                <c:pt idx="510">
                  <c:v>827</c:v>
                </c:pt>
                <c:pt idx="511">
                  <c:v>832</c:v>
                </c:pt>
                <c:pt idx="512">
                  <c:v>837</c:v>
                </c:pt>
                <c:pt idx="513">
                  <c:v>842</c:v>
                </c:pt>
                <c:pt idx="514">
                  <c:v>847</c:v>
                </c:pt>
                <c:pt idx="515">
                  <c:v>853</c:v>
                </c:pt>
                <c:pt idx="516">
                  <c:v>857</c:v>
                </c:pt>
                <c:pt idx="517">
                  <c:v>861</c:v>
                </c:pt>
                <c:pt idx="518">
                  <c:v>867</c:v>
                </c:pt>
                <c:pt idx="519">
                  <c:v>870</c:v>
                </c:pt>
                <c:pt idx="520">
                  <c:v>874</c:v>
                </c:pt>
                <c:pt idx="521">
                  <c:v>880</c:v>
                </c:pt>
                <c:pt idx="522">
                  <c:v>890</c:v>
                </c:pt>
                <c:pt idx="523">
                  <c:v>898</c:v>
                </c:pt>
                <c:pt idx="524">
                  <c:v>903</c:v>
                </c:pt>
                <c:pt idx="525">
                  <c:v>909</c:v>
                </c:pt>
                <c:pt idx="526">
                  <c:v>915</c:v>
                </c:pt>
                <c:pt idx="527">
                  <c:v>921</c:v>
                </c:pt>
                <c:pt idx="528">
                  <c:v>922</c:v>
                </c:pt>
                <c:pt idx="529">
                  <c:v>932</c:v>
                </c:pt>
                <c:pt idx="530">
                  <c:v>939</c:v>
                </c:pt>
                <c:pt idx="531">
                  <c:v>943</c:v>
                </c:pt>
                <c:pt idx="532">
                  <c:v>949</c:v>
                </c:pt>
                <c:pt idx="533">
                  <c:v>953</c:v>
                </c:pt>
                <c:pt idx="534">
                  <c:v>955</c:v>
                </c:pt>
                <c:pt idx="535">
                  <c:v>964</c:v>
                </c:pt>
                <c:pt idx="536">
                  <c:v>970</c:v>
                </c:pt>
                <c:pt idx="537">
                  <c:v>977</c:v>
                </c:pt>
                <c:pt idx="538">
                  <c:v>984</c:v>
                </c:pt>
                <c:pt idx="539">
                  <c:v>990</c:v>
                </c:pt>
                <c:pt idx="540">
                  <c:v>1000</c:v>
                </c:pt>
                <c:pt idx="541">
                  <c:v>1001</c:v>
                </c:pt>
                <c:pt idx="542">
                  <c:v>1007</c:v>
                </c:pt>
                <c:pt idx="543">
                  <c:v>1013</c:v>
                </c:pt>
                <c:pt idx="544">
                  <c:v>1022</c:v>
                </c:pt>
                <c:pt idx="545">
                  <c:v>1025</c:v>
                </c:pt>
                <c:pt idx="546">
                  <c:v>1032</c:v>
                </c:pt>
                <c:pt idx="547">
                  <c:v>1038</c:v>
                </c:pt>
                <c:pt idx="548">
                  <c:v>1048</c:v>
                </c:pt>
                <c:pt idx="549">
                  <c:v>1053</c:v>
                </c:pt>
                <c:pt idx="550">
                  <c:v>1062</c:v>
                </c:pt>
                <c:pt idx="551">
                  <c:v>1068</c:v>
                </c:pt>
                <c:pt idx="552">
                  <c:v>1074</c:v>
                </c:pt>
                <c:pt idx="553">
                  <c:v>1078</c:v>
                </c:pt>
                <c:pt idx="554">
                  <c:v>1084</c:v>
                </c:pt>
                <c:pt idx="555">
                  <c:v>1090</c:v>
                </c:pt>
                <c:pt idx="556">
                  <c:v>1091</c:v>
                </c:pt>
                <c:pt idx="557">
                  <c:v>1099</c:v>
                </c:pt>
                <c:pt idx="558">
                  <c:v>1104</c:v>
                </c:pt>
                <c:pt idx="559">
                  <c:v>1110</c:v>
                </c:pt>
                <c:pt idx="560">
                  <c:v>1112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98-4AC5-AB13-DDE89CD1DC2C}"/>
            </c:ext>
          </c:extLst>
        </c:ser>
        <c:ser>
          <c:idx val="1"/>
          <c:order val="1"/>
          <c:tx>
            <c:v>Block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20000"/>
                  <a:lumOff val="8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CSD!$D$5:$D$284</c:f>
              <c:numCache>
                <c:formatCode>General</c:formatCode>
                <c:ptCount val="280"/>
                <c:pt idx="0">
                  <c:v>92.932000000000002</c:v>
                </c:pt>
                <c:pt idx="1">
                  <c:v>87.846999999999994</c:v>
                </c:pt>
                <c:pt idx="2">
                  <c:v>68.11</c:v>
                </c:pt>
                <c:pt idx="3">
                  <c:v>67.950999999999993</c:v>
                </c:pt>
                <c:pt idx="4">
                  <c:v>66.403999999999996</c:v>
                </c:pt>
                <c:pt idx="5">
                  <c:v>65.262</c:v>
                </c:pt>
                <c:pt idx="6">
                  <c:v>59.289000000000001</c:v>
                </c:pt>
                <c:pt idx="7">
                  <c:v>58.194000000000003</c:v>
                </c:pt>
                <c:pt idx="8">
                  <c:v>57.8</c:v>
                </c:pt>
                <c:pt idx="9">
                  <c:v>56.927</c:v>
                </c:pt>
                <c:pt idx="10">
                  <c:v>50.183999999999997</c:v>
                </c:pt>
                <c:pt idx="11">
                  <c:v>46.63</c:v>
                </c:pt>
                <c:pt idx="12">
                  <c:v>39.192</c:v>
                </c:pt>
                <c:pt idx="13">
                  <c:v>38.320999999999998</c:v>
                </c:pt>
                <c:pt idx="14">
                  <c:v>37.893999999999998</c:v>
                </c:pt>
                <c:pt idx="15">
                  <c:v>34.622999999999998</c:v>
                </c:pt>
                <c:pt idx="16">
                  <c:v>34.508000000000003</c:v>
                </c:pt>
                <c:pt idx="17">
                  <c:v>34.121000000000002</c:v>
                </c:pt>
                <c:pt idx="18">
                  <c:v>28.591999999999999</c:v>
                </c:pt>
                <c:pt idx="19">
                  <c:v>28.503</c:v>
                </c:pt>
                <c:pt idx="20">
                  <c:v>27.866</c:v>
                </c:pt>
                <c:pt idx="21">
                  <c:v>26.306000000000001</c:v>
                </c:pt>
                <c:pt idx="22">
                  <c:v>25.77</c:v>
                </c:pt>
                <c:pt idx="23">
                  <c:v>25.404</c:v>
                </c:pt>
                <c:pt idx="24">
                  <c:v>24.754999999999999</c:v>
                </c:pt>
                <c:pt idx="25">
                  <c:v>24.315999999999999</c:v>
                </c:pt>
                <c:pt idx="26">
                  <c:v>23.975999999999999</c:v>
                </c:pt>
                <c:pt idx="27">
                  <c:v>21.78</c:v>
                </c:pt>
                <c:pt idx="28">
                  <c:v>21.178999999999998</c:v>
                </c:pt>
                <c:pt idx="29">
                  <c:v>20.867000000000001</c:v>
                </c:pt>
                <c:pt idx="30">
                  <c:v>19.291</c:v>
                </c:pt>
                <c:pt idx="31">
                  <c:v>18.952000000000002</c:v>
                </c:pt>
                <c:pt idx="32">
                  <c:v>18.695</c:v>
                </c:pt>
                <c:pt idx="33">
                  <c:v>17.527999999999999</c:v>
                </c:pt>
                <c:pt idx="34">
                  <c:v>17.495000000000001</c:v>
                </c:pt>
                <c:pt idx="35">
                  <c:v>17.338000000000001</c:v>
                </c:pt>
                <c:pt idx="36">
                  <c:v>16.548999999999999</c:v>
                </c:pt>
                <c:pt idx="37">
                  <c:v>16.41</c:v>
                </c:pt>
                <c:pt idx="38">
                  <c:v>16.053000000000001</c:v>
                </c:pt>
                <c:pt idx="39">
                  <c:v>16.004999999999999</c:v>
                </c:pt>
                <c:pt idx="40">
                  <c:v>16.001000000000001</c:v>
                </c:pt>
                <c:pt idx="41">
                  <c:v>15.789</c:v>
                </c:pt>
                <c:pt idx="42">
                  <c:v>15.785</c:v>
                </c:pt>
                <c:pt idx="43">
                  <c:v>15.654999999999999</c:v>
                </c:pt>
                <c:pt idx="44">
                  <c:v>15.426</c:v>
                </c:pt>
                <c:pt idx="45">
                  <c:v>15.314</c:v>
                </c:pt>
                <c:pt idx="46">
                  <c:v>15.109</c:v>
                </c:pt>
                <c:pt idx="47">
                  <c:v>15.016</c:v>
                </c:pt>
                <c:pt idx="48">
                  <c:v>14.82</c:v>
                </c:pt>
                <c:pt idx="49">
                  <c:v>14.494</c:v>
                </c:pt>
                <c:pt idx="50">
                  <c:v>13.202</c:v>
                </c:pt>
                <c:pt idx="51">
                  <c:v>13.138999999999999</c:v>
                </c:pt>
                <c:pt idx="52">
                  <c:v>12.885</c:v>
                </c:pt>
                <c:pt idx="53">
                  <c:v>12.84</c:v>
                </c:pt>
                <c:pt idx="54">
                  <c:v>12.786</c:v>
                </c:pt>
                <c:pt idx="55">
                  <c:v>12.585000000000001</c:v>
                </c:pt>
                <c:pt idx="56">
                  <c:v>12.448</c:v>
                </c:pt>
                <c:pt idx="57">
                  <c:v>11.85</c:v>
                </c:pt>
                <c:pt idx="58">
                  <c:v>11.742000000000001</c:v>
                </c:pt>
                <c:pt idx="59">
                  <c:v>11.577999999999999</c:v>
                </c:pt>
                <c:pt idx="60">
                  <c:v>11.561999999999999</c:v>
                </c:pt>
                <c:pt idx="61">
                  <c:v>11.451000000000001</c:v>
                </c:pt>
                <c:pt idx="62">
                  <c:v>11.435</c:v>
                </c:pt>
                <c:pt idx="63">
                  <c:v>11.113</c:v>
                </c:pt>
                <c:pt idx="64">
                  <c:v>10.864000000000001</c:v>
                </c:pt>
                <c:pt idx="65">
                  <c:v>10.769</c:v>
                </c:pt>
                <c:pt idx="66">
                  <c:v>10.752000000000001</c:v>
                </c:pt>
                <c:pt idx="67">
                  <c:v>10.548</c:v>
                </c:pt>
                <c:pt idx="68">
                  <c:v>10.266999999999999</c:v>
                </c:pt>
                <c:pt idx="69">
                  <c:v>10.054</c:v>
                </c:pt>
                <c:pt idx="70">
                  <c:v>9.8109999999999999</c:v>
                </c:pt>
                <c:pt idx="71">
                  <c:v>9.6340000000000003</c:v>
                </c:pt>
                <c:pt idx="72">
                  <c:v>9.5540000000000003</c:v>
                </c:pt>
                <c:pt idx="73">
                  <c:v>9.5139999999999993</c:v>
                </c:pt>
                <c:pt idx="74">
                  <c:v>9.4939999999999998</c:v>
                </c:pt>
                <c:pt idx="75">
                  <c:v>9.44</c:v>
                </c:pt>
                <c:pt idx="76">
                  <c:v>9.298</c:v>
                </c:pt>
                <c:pt idx="77">
                  <c:v>9.2560000000000002</c:v>
                </c:pt>
                <c:pt idx="78">
                  <c:v>9.173</c:v>
                </c:pt>
                <c:pt idx="79">
                  <c:v>9.1460000000000008</c:v>
                </c:pt>
                <c:pt idx="80">
                  <c:v>9.0549999999999997</c:v>
                </c:pt>
                <c:pt idx="81">
                  <c:v>8.9489999999999998</c:v>
                </c:pt>
                <c:pt idx="82">
                  <c:v>8.8629999999999995</c:v>
                </c:pt>
                <c:pt idx="83">
                  <c:v>8.7110000000000003</c:v>
                </c:pt>
                <c:pt idx="84">
                  <c:v>8.5190000000000001</c:v>
                </c:pt>
                <c:pt idx="85">
                  <c:v>8.4209999999999994</c:v>
                </c:pt>
                <c:pt idx="86">
                  <c:v>8.4130000000000003</c:v>
                </c:pt>
                <c:pt idx="87">
                  <c:v>8.2059999999999995</c:v>
                </c:pt>
                <c:pt idx="88">
                  <c:v>8.1989999999999998</c:v>
                </c:pt>
                <c:pt idx="89">
                  <c:v>8.1129999999999995</c:v>
                </c:pt>
                <c:pt idx="90">
                  <c:v>7.9939999999999998</c:v>
                </c:pt>
                <c:pt idx="91">
                  <c:v>7.9219999999999997</c:v>
                </c:pt>
                <c:pt idx="92">
                  <c:v>7.8819999999999997</c:v>
                </c:pt>
                <c:pt idx="93">
                  <c:v>7.8659999999999997</c:v>
                </c:pt>
                <c:pt idx="94">
                  <c:v>7.7190000000000003</c:v>
                </c:pt>
                <c:pt idx="95">
                  <c:v>7.702</c:v>
                </c:pt>
                <c:pt idx="96">
                  <c:v>7.45</c:v>
                </c:pt>
                <c:pt idx="97">
                  <c:v>7.4420000000000002</c:v>
                </c:pt>
                <c:pt idx="98">
                  <c:v>7.39</c:v>
                </c:pt>
                <c:pt idx="99">
                  <c:v>7.1269999999999998</c:v>
                </c:pt>
                <c:pt idx="100">
                  <c:v>7.109</c:v>
                </c:pt>
                <c:pt idx="101">
                  <c:v>7.0910000000000002</c:v>
                </c:pt>
                <c:pt idx="102">
                  <c:v>7.0369999999999999</c:v>
                </c:pt>
                <c:pt idx="103">
                  <c:v>6.9740000000000002</c:v>
                </c:pt>
                <c:pt idx="104">
                  <c:v>6.8819999999999997</c:v>
                </c:pt>
                <c:pt idx="105">
                  <c:v>6.8170000000000002</c:v>
                </c:pt>
                <c:pt idx="106">
                  <c:v>6.6849999999999996</c:v>
                </c:pt>
                <c:pt idx="107">
                  <c:v>6.6079999999999997</c:v>
                </c:pt>
                <c:pt idx="108">
                  <c:v>6.5890000000000004</c:v>
                </c:pt>
                <c:pt idx="109">
                  <c:v>6.54</c:v>
                </c:pt>
                <c:pt idx="110">
                  <c:v>6.53</c:v>
                </c:pt>
                <c:pt idx="111">
                  <c:v>6.4320000000000004</c:v>
                </c:pt>
                <c:pt idx="112">
                  <c:v>6.4219999999999997</c:v>
                </c:pt>
                <c:pt idx="113">
                  <c:v>6.4119999999999999</c:v>
                </c:pt>
                <c:pt idx="114">
                  <c:v>6.4020000000000001</c:v>
                </c:pt>
                <c:pt idx="115">
                  <c:v>6.2919999999999998</c:v>
                </c:pt>
                <c:pt idx="116">
                  <c:v>6.17</c:v>
                </c:pt>
                <c:pt idx="117">
                  <c:v>6.149</c:v>
                </c:pt>
                <c:pt idx="118">
                  <c:v>6.0860000000000003</c:v>
                </c:pt>
                <c:pt idx="119">
                  <c:v>6.0759999999999996</c:v>
                </c:pt>
                <c:pt idx="120">
                  <c:v>6.0659999999999998</c:v>
                </c:pt>
                <c:pt idx="121">
                  <c:v>6.0229999999999997</c:v>
                </c:pt>
                <c:pt idx="122">
                  <c:v>6.0019999999999998</c:v>
                </c:pt>
                <c:pt idx="123">
                  <c:v>5.96</c:v>
                </c:pt>
                <c:pt idx="124">
                  <c:v>5.9169999999999998</c:v>
                </c:pt>
                <c:pt idx="125">
                  <c:v>5.8949999999999996</c:v>
                </c:pt>
                <c:pt idx="126">
                  <c:v>5.6859999999999999</c:v>
                </c:pt>
                <c:pt idx="127">
                  <c:v>5.5960000000000001</c:v>
                </c:pt>
                <c:pt idx="128">
                  <c:v>5.399</c:v>
                </c:pt>
                <c:pt idx="129">
                  <c:v>5.3869999999999996</c:v>
                </c:pt>
                <c:pt idx="130">
                  <c:v>5.3520000000000003</c:v>
                </c:pt>
                <c:pt idx="131">
                  <c:v>5.3280000000000003</c:v>
                </c:pt>
                <c:pt idx="132">
                  <c:v>5.3159999999999998</c:v>
                </c:pt>
                <c:pt idx="133">
                  <c:v>5.3040000000000003</c:v>
                </c:pt>
                <c:pt idx="134">
                  <c:v>5.2320000000000002</c:v>
                </c:pt>
                <c:pt idx="135">
                  <c:v>5.2069999999999999</c:v>
                </c:pt>
                <c:pt idx="136">
                  <c:v>5.1829999999999998</c:v>
                </c:pt>
                <c:pt idx="137">
                  <c:v>5.133</c:v>
                </c:pt>
                <c:pt idx="138">
                  <c:v>5.1079999999999997</c:v>
                </c:pt>
                <c:pt idx="139">
                  <c:v>5.0960000000000001</c:v>
                </c:pt>
                <c:pt idx="140">
                  <c:v>5.0830000000000002</c:v>
                </c:pt>
                <c:pt idx="141">
                  <c:v>5.0330000000000004</c:v>
                </c:pt>
                <c:pt idx="142">
                  <c:v>5.0199999999999996</c:v>
                </c:pt>
                <c:pt idx="143">
                  <c:v>4.9820000000000002</c:v>
                </c:pt>
                <c:pt idx="144">
                  <c:v>4.931</c:v>
                </c:pt>
                <c:pt idx="145">
                  <c:v>4.8129999999999997</c:v>
                </c:pt>
                <c:pt idx="146">
                  <c:v>4.8</c:v>
                </c:pt>
                <c:pt idx="147">
                  <c:v>4.7729999999999997</c:v>
                </c:pt>
                <c:pt idx="148">
                  <c:v>4.76</c:v>
                </c:pt>
                <c:pt idx="149">
                  <c:v>4.7469999999999999</c:v>
                </c:pt>
                <c:pt idx="150">
                  <c:v>4.7060000000000004</c:v>
                </c:pt>
                <c:pt idx="151">
                  <c:v>4.6929999999999996</c:v>
                </c:pt>
                <c:pt idx="152">
                  <c:v>4.6660000000000004</c:v>
                </c:pt>
                <c:pt idx="153">
                  <c:v>4.6239999999999997</c:v>
                </c:pt>
                <c:pt idx="154">
                  <c:v>4.5830000000000002</c:v>
                </c:pt>
                <c:pt idx="155">
                  <c:v>4.569</c:v>
                </c:pt>
                <c:pt idx="156">
                  <c:v>4.5410000000000004</c:v>
                </c:pt>
                <c:pt idx="157">
                  <c:v>4.5129999999999999</c:v>
                </c:pt>
                <c:pt idx="158">
                  <c:v>4.4710000000000001</c:v>
                </c:pt>
                <c:pt idx="159">
                  <c:v>4.4420000000000002</c:v>
                </c:pt>
                <c:pt idx="160">
                  <c:v>4.4130000000000003</c:v>
                </c:pt>
                <c:pt idx="161">
                  <c:v>4.399</c:v>
                </c:pt>
                <c:pt idx="162">
                  <c:v>4.37</c:v>
                </c:pt>
                <c:pt idx="163">
                  <c:v>4.3109999999999999</c:v>
                </c:pt>
                <c:pt idx="164">
                  <c:v>4.2519999999999998</c:v>
                </c:pt>
                <c:pt idx="165">
                  <c:v>4.2060000000000004</c:v>
                </c:pt>
                <c:pt idx="166">
                  <c:v>4.0990000000000002</c:v>
                </c:pt>
                <c:pt idx="167">
                  <c:v>4.0519999999999996</c:v>
                </c:pt>
                <c:pt idx="168">
                  <c:v>3.9889999999999999</c:v>
                </c:pt>
                <c:pt idx="169">
                  <c:v>3.9729999999999999</c:v>
                </c:pt>
                <c:pt idx="170">
                  <c:v>3.9569999999999999</c:v>
                </c:pt>
                <c:pt idx="171">
                  <c:v>3.9249999999999998</c:v>
                </c:pt>
                <c:pt idx="172">
                  <c:v>3.9079999999999999</c:v>
                </c:pt>
                <c:pt idx="173">
                  <c:v>3.8919999999999999</c:v>
                </c:pt>
                <c:pt idx="174">
                  <c:v>3.8759999999999999</c:v>
                </c:pt>
                <c:pt idx="175">
                  <c:v>3.843</c:v>
                </c:pt>
                <c:pt idx="176">
                  <c:v>3.8090000000000002</c:v>
                </c:pt>
                <c:pt idx="177">
                  <c:v>3.7759999999999998</c:v>
                </c:pt>
                <c:pt idx="178">
                  <c:v>3.7250000000000001</c:v>
                </c:pt>
                <c:pt idx="179">
                  <c:v>3.7080000000000002</c:v>
                </c:pt>
                <c:pt idx="180">
                  <c:v>3.6909999999999998</c:v>
                </c:pt>
                <c:pt idx="181">
                  <c:v>3.6030000000000002</c:v>
                </c:pt>
                <c:pt idx="182">
                  <c:v>3.5859999999999999</c:v>
                </c:pt>
                <c:pt idx="183">
                  <c:v>3.5680000000000001</c:v>
                </c:pt>
                <c:pt idx="184">
                  <c:v>3.55</c:v>
                </c:pt>
                <c:pt idx="185">
                  <c:v>3.5139999999999998</c:v>
                </c:pt>
                <c:pt idx="186">
                  <c:v>3.4769999999999999</c:v>
                </c:pt>
                <c:pt idx="187">
                  <c:v>3.4590000000000001</c:v>
                </c:pt>
                <c:pt idx="188">
                  <c:v>3.4409999999999998</c:v>
                </c:pt>
                <c:pt idx="189">
                  <c:v>3.4220000000000002</c:v>
                </c:pt>
                <c:pt idx="190">
                  <c:v>3.403</c:v>
                </c:pt>
                <c:pt idx="191">
                  <c:v>3.3849999999999998</c:v>
                </c:pt>
                <c:pt idx="192">
                  <c:v>3.347</c:v>
                </c:pt>
                <c:pt idx="193">
                  <c:v>3.3090000000000002</c:v>
                </c:pt>
                <c:pt idx="194">
                  <c:v>3.2890000000000001</c:v>
                </c:pt>
                <c:pt idx="195">
                  <c:v>3.27</c:v>
                </c:pt>
                <c:pt idx="196">
                  <c:v>3.2309999999999999</c:v>
                </c:pt>
                <c:pt idx="197">
                  <c:v>3.2109999999999999</c:v>
                </c:pt>
                <c:pt idx="198">
                  <c:v>3.1909999999999998</c:v>
                </c:pt>
                <c:pt idx="199">
                  <c:v>3.1709999999999998</c:v>
                </c:pt>
                <c:pt idx="200">
                  <c:v>3.1509999999999998</c:v>
                </c:pt>
                <c:pt idx="201">
                  <c:v>3.1309999999999998</c:v>
                </c:pt>
                <c:pt idx="202">
                  <c:v>3.11</c:v>
                </c:pt>
                <c:pt idx="203">
                  <c:v>3.069</c:v>
                </c:pt>
                <c:pt idx="204">
                  <c:v>3.0059999999999998</c:v>
                </c:pt>
                <c:pt idx="205">
                  <c:v>2.9849999999999999</c:v>
                </c:pt>
                <c:pt idx="206">
                  <c:v>2.964</c:v>
                </c:pt>
                <c:pt idx="207">
                  <c:v>2.9420000000000002</c:v>
                </c:pt>
                <c:pt idx="208">
                  <c:v>2.92</c:v>
                </c:pt>
                <c:pt idx="209">
                  <c:v>2.8980000000000001</c:v>
                </c:pt>
                <c:pt idx="210">
                  <c:v>2.8759999999999999</c:v>
                </c:pt>
                <c:pt idx="211">
                  <c:v>2.8540000000000001</c:v>
                </c:pt>
                <c:pt idx="212">
                  <c:v>2.8090000000000002</c:v>
                </c:pt>
                <c:pt idx="213">
                  <c:v>2.786</c:v>
                </c:pt>
                <c:pt idx="214">
                  <c:v>2.7629999999999999</c:v>
                </c:pt>
                <c:pt idx="215">
                  <c:v>2.74</c:v>
                </c:pt>
                <c:pt idx="216">
                  <c:v>2.7170000000000001</c:v>
                </c:pt>
                <c:pt idx="217">
                  <c:v>2.6930000000000001</c:v>
                </c:pt>
                <c:pt idx="218">
                  <c:v>2.67</c:v>
                </c:pt>
                <c:pt idx="219">
                  <c:v>2.6459999999999999</c:v>
                </c:pt>
                <c:pt idx="220">
                  <c:v>2.6219999999999999</c:v>
                </c:pt>
                <c:pt idx="221">
                  <c:v>2.597</c:v>
                </c:pt>
                <c:pt idx="222">
                  <c:v>2.573</c:v>
                </c:pt>
                <c:pt idx="223">
                  <c:v>2.548</c:v>
                </c:pt>
                <c:pt idx="224">
                  <c:v>2.5230000000000001</c:v>
                </c:pt>
                <c:pt idx="225">
                  <c:v>2.4969999999999999</c:v>
                </c:pt>
                <c:pt idx="226">
                  <c:v>2.472</c:v>
                </c:pt>
                <c:pt idx="227">
                  <c:v>2.4460000000000002</c:v>
                </c:pt>
                <c:pt idx="228">
                  <c:v>2.42</c:v>
                </c:pt>
                <c:pt idx="229">
                  <c:v>2.3929999999999998</c:v>
                </c:pt>
                <c:pt idx="230">
                  <c:v>2.3660000000000001</c:v>
                </c:pt>
                <c:pt idx="231">
                  <c:v>2.339</c:v>
                </c:pt>
                <c:pt idx="232">
                  <c:v>2.3119999999999998</c:v>
                </c:pt>
                <c:pt idx="233">
                  <c:v>2.2839999999999998</c:v>
                </c:pt>
                <c:pt idx="234">
                  <c:v>2.2559999999999998</c:v>
                </c:pt>
                <c:pt idx="235">
                  <c:v>2.2280000000000002</c:v>
                </c:pt>
                <c:pt idx="236">
                  <c:v>2.1989999999999998</c:v>
                </c:pt>
                <c:pt idx="237">
                  <c:v>2.17</c:v>
                </c:pt>
                <c:pt idx="238">
                  <c:v>2.14</c:v>
                </c:pt>
                <c:pt idx="239">
                  <c:v>2.1110000000000002</c:v>
                </c:pt>
                <c:pt idx="240">
                  <c:v>2.08</c:v>
                </c:pt>
                <c:pt idx="241">
                  <c:v>2.0489999999999999</c:v>
                </c:pt>
                <c:pt idx="242">
                  <c:v>2.0179999999999998</c:v>
                </c:pt>
                <c:pt idx="243">
                  <c:v>1.986</c:v>
                </c:pt>
                <c:pt idx="244">
                  <c:v>1.954</c:v>
                </c:pt>
                <c:pt idx="245">
                  <c:v>1.921</c:v>
                </c:pt>
                <c:pt idx="246">
                  <c:v>1.8879999999999999</c:v>
                </c:pt>
                <c:pt idx="247">
                  <c:v>1.8540000000000001</c:v>
                </c:pt>
                <c:pt idx="248">
                  <c:v>1.819</c:v>
                </c:pt>
                <c:pt idx="249">
                  <c:v>1.784</c:v>
                </c:pt>
                <c:pt idx="250">
                  <c:v>1.748</c:v>
                </c:pt>
                <c:pt idx="251">
                  <c:v>1.7110000000000001</c:v>
                </c:pt>
                <c:pt idx="252">
                  <c:v>1.673</c:v>
                </c:pt>
                <c:pt idx="253">
                  <c:v>1.635</c:v>
                </c:pt>
                <c:pt idx="254">
                  <c:v>1.595</c:v>
                </c:pt>
                <c:pt idx="255">
                  <c:v>1.5549999999999999</c:v>
                </c:pt>
                <c:pt idx="256">
                  <c:v>1.5129999999999999</c:v>
                </c:pt>
                <c:pt idx="257">
                  <c:v>1.4710000000000001</c:v>
                </c:pt>
                <c:pt idx="258">
                  <c:v>1.427</c:v>
                </c:pt>
                <c:pt idx="259">
                  <c:v>1.381</c:v>
                </c:pt>
                <c:pt idx="260">
                  <c:v>1.335</c:v>
                </c:pt>
                <c:pt idx="261">
                  <c:v>1.286</c:v>
                </c:pt>
                <c:pt idx="262">
                  <c:v>1.236</c:v>
                </c:pt>
                <c:pt idx="263">
                  <c:v>1.1830000000000001</c:v>
                </c:pt>
                <c:pt idx="264">
                  <c:v>1.1279999999999999</c:v>
                </c:pt>
                <c:pt idx="265">
                  <c:v>1.07</c:v>
                </c:pt>
                <c:pt idx="266">
                  <c:v>1.0089999999999999</c:v>
                </c:pt>
                <c:pt idx="267">
                  <c:v>0.94399999999999995</c:v>
                </c:pt>
                <c:pt idx="268">
                  <c:v>0.874</c:v>
                </c:pt>
                <c:pt idx="269">
                  <c:v>0.79700000000000004</c:v>
                </c:pt>
                <c:pt idx="270">
                  <c:v>0.71299999999999997</c:v>
                </c:pt>
                <c:pt idx="271">
                  <c:v>0.61799999999999999</c:v>
                </c:pt>
                <c:pt idx="272">
                  <c:v>0.504</c:v>
                </c:pt>
                <c:pt idx="273">
                  <c:v>0.35599999999999998</c:v>
                </c:pt>
                <c:pt idx="274">
                  <c:v>0.33900000000000002</c:v>
                </c:pt>
                <c:pt idx="275">
                  <c:v>0.309</c:v>
                </c:pt>
                <c:pt idx="276">
                  <c:v>0.27600000000000002</c:v>
                </c:pt>
                <c:pt idx="277">
                  <c:v>0.23899999999999999</c:v>
                </c:pt>
                <c:pt idx="278">
                  <c:v>0.19500000000000001</c:v>
                </c:pt>
                <c:pt idx="279">
                  <c:v>0.13800000000000001</c:v>
                </c:pt>
              </c:numCache>
            </c:numRef>
          </c:xVal>
          <c:yVal>
            <c:numRef>
              <c:f>CSD!$E$5:$E$284</c:f>
              <c:numCache>
                <c:formatCode>General</c:formatCode>
                <c:ptCount val="2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93</c:v>
                </c:pt>
                <c:pt idx="92">
                  <c:v>94</c:v>
                </c:pt>
                <c:pt idx="93">
                  <c:v>95</c:v>
                </c:pt>
                <c:pt idx="94">
                  <c:v>96</c:v>
                </c:pt>
                <c:pt idx="95">
                  <c:v>97</c:v>
                </c:pt>
                <c:pt idx="96">
                  <c:v>98</c:v>
                </c:pt>
                <c:pt idx="97">
                  <c:v>99</c:v>
                </c:pt>
                <c:pt idx="98">
                  <c:v>100</c:v>
                </c:pt>
                <c:pt idx="99">
                  <c:v>101</c:v>
                </c:pt>
                <c:pt idx="100">
                  <c:v>102</c:v>
                </c:pt>
                <c:pt idx="101">
                  <c:v>103</c:v>
                </c:pt>
                <c:pt idx="102">
                  <c:v>104</c:v>
                </c:pt>
                <c:pt idx="103">
                  <c:v>105</c:v>
                </c:pt>
                <c:pt idx="104">
                  <c:v>106</c:v>
                </c:pt>
                <c:pt idx="105">
                  <c:v>107</c:v>
                </c:pt>
                <c:pt idx="106">
                  <c:v>108</c:v>
                </c:pt>
                <c:pt idx="107">
                  <c:v>109</c:v>
                </c:pt>
                <c:pt idx="108">
                  <c:v>110</c:v>
                </c:pt>
                <c:pt idx="109">
                  <c:v>111</c:v>
                </c:pt>
                <c:pt idx="110">
                  <c:v>113</c:v>
                </c:pt>
                <c:pt idx="111">
                  <c:v>114</c:v>
                </c:pt>
                <c:pt idx="112">
                  <c:v>115</c:v>
                </c:pt>
                <c:pt idx="113">
                  <c:v>116</c:v>
                </c:pt>
                <c:pt idx="114">
                  <c:v>117</c:v>
                </c:pt>
                <c:pt idx="115">
                  <c:v>118</c:v>
                </c:pt>
                <c:pt idx="116">
                  <c:v>119</c:v>
                </c:pt>
                <c:pt idx="117">
                  <c:v>120</c:v>
                </c:pt>
                <c:pt idx="118">
                  <c:v>121</c:v>
                </c:pt>
                <c:pt idx="119">
                  <c:v>122</c:v>
                </c:pt>
                <c:pt idx="120">
                  <c:v>124</c:v>
                </c:pt>
                <c:pt idx="121">
                  <c:v>125</c:v>
                </c:pt>
                <c:pt idx="122">
                  <c:v>126</c:v>
                </c:pt>
                <c:pt idx="123">
                  <c:v>127</c:v>
                </c:pt>
                <c:pt idx="124">
                  <c:v>128</c:v>
                </c:pt>
                <c:pt idx="125">
                  <c:v>129</c:v>
                </c:pt>
                <c:pt idx="126">
                  <c:v>130</c:v>
                </c:pt>
                <c:pt idx="127">
                  <c:v>131</c:v>
                </c:pt>
                <c:pt idx="128">
                  <c:v>132</c:v>
                </c:pt>
                <c:pt idx="129">
                  <c:v>134</c:v>
                </c:pt>
                <c:pt idx="130">
                  <c:v>135</c:v>
                </c:pt>
                <c:pt idx="131">
                  <c:v>136</c:v>
                </c:pt>
                <c:pt idx="132">
                  <c:v>137</c:v>
                </c:pt>
                <c:pt idx="133">
                  <c:v>139</c:v>
                </c:pt>
                <c:pt idx="134">
                  <c:v>140</c:v>
                </c:pt>
                <c:pt idx="135">
                  <c:v>141</c:v>
                </c:pt>
                <c:pt idx="136">
                  <c:v>142</c:v>
                </c:pt>
                <c:pt idx="137">
                  <c:v>144</c:v>
                </c:pt>
                <c:pt idx="138">
                  <c:v>145</c:v>
                </c:pt>
                <c:pt idx="139">
                  <c:v>146</c:v>
                </c:pt>
                <c:pt idx="140">
                  <c:v>147</c:v>
                </c:pt>
                <c:pt idx="141">
                  <c:v>148</c:v>
                </c:pt>
                <c:pt idx="142">
                  <c:v>149</c:v>
                </c:pt>
                <c:pt idx="143">
                  <c:v>150</c:v>
                </c:pt>
                <c:pt idx="144">
                  <c:v>152</c:v>
                </c:pt>
                <c:pt idx="145">
                  <c:v>153</c:v>
                </c:pt>
                <c:pt idx="146">
                  <c:v>154</c:v>
                </c:pt>
                <c:pt idx="147">
                  <c:v>155</c:v>
                </c:pt>
                <c:pt idx="148">
                  <c:v>156</c:v>
                </c:pt>
                <c:pt idx="149">
                  <c:v>157</c:v>
                </c:pt>
                <c:pt idx="150">
                  <c:v>158</c:v>
                </c:pt>
                <c:pt idx="151">
                  <c:v>159</c:v>
                </c:pt>
                <c:pt idx="152">
                  <c:v>160</c:v>
                </c:pt>
                <c:pt idx="153">
                  <c:v>161</c:v>
                </c:pt>
                <c:pt idx="154">
                  <c:v>162</c:v>
                </c:pt>
                <c:pt idx="155">
                  <c:v>163</c:v>
                </c:pt>
                <c:pt idx="156">
                  <c:v>165</c:v>
                </c:pt>
                <c:pt idx="157">
                  <c:v>166</c:v>
                </c:pt>
                <c:pt idx="158">
                  <c:v>167</c:v>
                </c:pt>
                <c:pt idx="159">
                  <c:v>168</c:v>
                </c:pt>
                <c:pt idx="160">
                  <c:v>169</c:v>
                </c:pt>
                <c:pt idx="161">
                  <c:v>170</c:v>
                </c:pt>
                <c:pt idx="162">
                  <c:v>172</c:v>
                </c:pt>
                <c:pt idx="163">
                  <c:v>173</c:v>
                </c:pt>
                <c:pt idx="164">
                  <c:v>174</c:v>
                </c:pt>
                <c:pt idx="165">
                  <c:v>175</c:v>
                </c:pt>
                <c:pt idx="166">
                  <c:v>176</c:v>
                </c:pt>
                <c:pt idx="167">
                  <c:v>177</c:v>
                </c:pt>
                <c:pt idx="168">
                  <c:v>178</c:v>
                </c:pt>
                <c:pt idx="169">
                  <c:v>179</c:v>
                </c:pt>
                <c:pt idx="170">
                  <c:v>180</c:v>
                </c:pt>
                <c:pt idx="171">
                  <c:v>181</c:v>
                </c:pt>
                <c:pt idx="172">
                  <c:v>182</c:v>
                </c:pt>
                <c:pt idx="173">
                  <c:v>183</c:v>
                </c:pt>
                <c:pt idx="174">
                  <c:v>184</c:v>
                </c:pt>
                <c:pt idx="175">
                  <c:v>187</c:v>
                </c:pt>
                <c:pt idx="176">
                  <c:v>189</c:v>
                </c:pt>
                <c:pt idx="177">
                  <c:v>190</c:v>
                </c:pt>
                <c:pt idx="178">
                  <c:v>191</c:v>
                </c:pt>
                <c:pt idx="179">
                  <c:v>192</c:v>
                </c:pt>
                <c:pt idx="180">
                  <c:v>193</c:v>
                </c:pt>
                <c:pt idx="181">
                  <c:v>194</c:v>
                </c:pt>
                <c:pt idx="182">
                  <c:v>196</c:v>
                </c:pt>
                <c:pt idx="183">
                  <c:v>198</c:v>
                </c:pt>
                <c:pt idx="184">
                  <c:v>201</c:v>
                </c:pt>
                <c:pt idx="185">
                  <c:v>203</c:v>
                </c:pt>
                <c:pt idx="186">
                  <c:v>205</c:v>
                </c:pt>
                <c:pt idx="187">
                  <c:v>207</c:v>
                </c:pt>
                <c:pt idx="188">
                  <c:v>211</c:v>
                </c:pt>
                <c:pt idx="189">
                  <c:v>212</c:v>
                </c:pt>
                <c:pt idx="190">
                  <c:v>214</c:v>
                </c:pt>
                <c:pt idx="191">
                  <c:v>216</c:v>
                </c:pt>
                <c:pt idx="192">
                  <c:v>217</c:v>
                </c:pt>
                <c:pt idx="193">
                  <c:v>218</c:v>
                </c:pt>
                <c:pt idx="194">
                  <c:v>219</c:v>
                </c:pt>
                <c:pt idx="195">
                  <c:v>220</c:v>
                </c:pt>
                <c:pt idx="196">
                  <c:v>221</c:v>
                </c:pt>
                <c:pt idx="197">
                  <c:v>222</c:v>
                </c:pt>
                <c:pt idx="198">
                  <c:v>224</c:v>
                </c:pt>
                <c:pt idx="199">
                  <c:v>227</c:v>
                </c:pt>
                <c:pt idx="200">
                  <c:v>228</c:v>
                </c:pt>
                <c:pt idx="201">
                  <c:v>230</c:v>
                </c:pt>
                <c:pt idx="202">
                  <c:v>231</c:v>
                </c:pt>
                <c:pt idx="203">
                  <c:v>234</c:v>
                </c:pt>
                <c:pt idx="204">
                  <c:v>235</c:v>
                </c:pt>
                <c:pt idx="205">
                  <c:v>238</c:v>
                </c:pt>
                <c:pt idx="206">
                  <c:v>241</c:v>
                </c:pt>
                <c:pt idx="207">
                  <c:v>242</c:v>
                </c:pt>
                <c:pt idx="208">
                  <c:v>245</c:v>
                </c:pt>
                <c:pt idx="209">
                  <c:v>248</c:v>
                </c:pt>
                <c:pt idx="210">
                  <c:v>249</c:v>
                </c:pt>
                <c:pt idx="211">
                  <c:v>250</c:v>
                </c:pt>
                <c:pt idx="212">
                  <c:v>251</c:v>
                </c:pt>
                <c:pt idx="213">
                  <c:v>253</c:v>
                </c:pt>
                <c:pt idx="214">
                  <c:v>257</c:v>
                </c:pt>
                <c:pt idx="215">
                  <c:v>261</c:v>
                </c:pt>
                <c:pt idx="216">
                  <c:v>263</c:v>
                </c:pt>
                <c:pt idx="217">
                  <c:v>264</c:v>
                </c:pt>
                <c:pt idx="218">
                  <c:v>267</c:v>
                </c:pt>
                <c:pt idx="219">
                  <c:v>269</c:v>
                </c:pt>
                <c:pt idx="220">
                  <c:v>270</c:v>
                </c:pt>
                <c:pt idx="221">
                  <c:v>274</c:v>
                </c:pt>
                <c:pt idx="222">
                  <c:v>275</c:v>
                </c:pt>
                <c:pt idx="223">
                  <c:v>277</c:v>
                </c:pt>
                <c:pt idx="224">
                  <c:v>280</c:v>
                </c:pt>
                <c:pt idx="225">
                  <c:v>283</c:v>
                </c:pt>
                <c:pt idx="226">
                  <c:v>285</c:v>
                </c:pt>
                <c:pt idx="227">
                  <c:v>289</c:v>
                </c:pt>
                <c:pt idx="228">
                  <c:v>291</c:v>
                </c:pt>
                <c:pt idx="229">
                  <c:v>292</c:v>
                </c:pt>
                <c:pt idx="230">
                  <c:v>294</c:v>
                </c:pt>
                <c:pt idx="231">
                  <c:v>299</c:v>
                </c:pt>
                <c:pt idx="232">
                  <c:v>305</c:v>
                </c:pt>
                <c:pt idx="233">
                  <c:v>308</c:v>
                </c:pt>
                <c:pt idx="234">
                  <c:v>312</c:v>
                </c:pt>
                <c:pt idx="235">
                  <c:v>315</c:v>
                </c:pt>
                <c:pt idx="236">
                  <c:v>317</c:v>
                </c:pt>
                <c:pt idx="237">
                  <c:v>320</c:v>
                </c:pt>
                <c:pt idx="238">
                  <c:v>327</c:v>
                </c:pt>
                <c:pt idx="239">
                  <c:v>331</c:v>
                </c:pt>
                <c:pt idx="240">
                  <c:v>336</c:v>
                </c:pt>
                <c:pt idx="241">
                  <c:v>339</c:v>
                </c:pt>
                <c:pt idx="242">
                  <c:v>344</c:v>
                </c:pt>
                <c:pt idx="243">
                  <c:v>347</c:v>
                </c:pt>
                <c:pt idx="244">
                  <c:v>360</c:v>
                </c:pt>
                <c:pt idx="245">
                  <c:v>364</c:v>
                </c:pt>
                <c:pt idx="246">
                  <c:v>368</c:v>
                </c:pt>
                <c:pt idx="247">
                  <c:v>373</c:v>
                </c:pt>
                <c:pt idx="248">
                  <c:v>383</c:v>
                </c:pt>
                <c:pt idx="249">
                  <c:v>399</c:v>
                </c:pt>
                <c:pt idx="250">
                  <c:v>405</c:v>
                </c:pt>
                <c:pt idx="251">
                  <c:v>416</c:v>
                </c:pt>
                <c:pt idx="252">
                  <c:v>429</c:v>
                </c:pt>
                <c:pt idx="253">
                  <c:v>441</c:v>
                </c:pt>
                <c:pt idx="254">
                  <c:v>452</c:v>
                </c:pt>
                <c:pt idx="255">
                  <c:v>465</c:v>
                </c:pt>
                <c:pt idx="256">
                  <c:v>479</c:v>
                </c:pt>
                <c:pt idx="257">
                  <c:v>490</c:v>
                </c:pt>
                <c:pt idx="258">
                  <c:v>510</c:v>
                </c:pt>
                <c:pt idx="259">
                  <c:v>532</c:v>
                </c:pt>
                <c:pt idx="260">
                  <c:v>551</c:v>
                </c:pt>
                <c:pt idx="261">
                  <c:v>572</c:v>
                </c:pt>
                <c:pt idx="262">
                  <c:v>613</c:v>
                </c:pt>
                <c:pt idx="263">
                  <c:v>651</c:v>
                </c:pt>
                <c:pt idx="264">
                  <c:v>690</c:v>
                </c:pt>
                <c:pt idx="265">
                  <c:v>733</c:v>
                </c:pt>
                <c:pt idx="266">
                  <c:v>787</c:v>
                </c:pt>
                <c:pt idx="267">
                  <c:v>852</c:v>
                </c:pt>
                <c:pt idx="268">
                  <c:v>933</c:v>
                </c:pt>
                <c:pt idx="269">
                  <c:v>1039</c:v>
                </c:pt>
                <c:pt idx="270">
                  <c:v>1148</c:v>
                </c:pt>
                <c:pt idx="271">
                  <c:v>1307</c:v>
                </c:pt>
                <c:pt idx="272">
                  <c:v>1484</c:v>
                </c:pt>
                <c:pt idx="273">
                  <c:v>1555</c:v>
                </c:pt>
                <c:pt idx="274">
                  <c:v>1576</c:v>
                </c:pt>
                <c:pt idx="275">
                  <c:v>1588</c:v>
                </c:pt>
                <c:pt idx="276">
                  <c:v>1601</c:v>
                </c:pt>
                <c:pt idx="277">
                  <c:v>1609</c:v>
                </c:pt>
                <c:pt idx="278">
                  <c:v>1611</c:v>
                </c:pt>
                <c:pt idx="279">
                  <c:v>1616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F98-4AC5-AB13-DDE89CD1DC2C}"/>
            </c:ext>
          </c:extLst>
        </c:ser>
        <c:ser>
          <c:idx val="2"/>
          <c:order val="2"/>
          <c:tx>
            <c:v>Block 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CSD!$F$5:$F$586</c:f>
              <c:numCache>
                <c:formatCode>General</c:formatCode>
                <c:ptCount val="582"/>
                <c:pt idx="0">
                  <c:v>240.88499999999999</c:v>
                </c:pt>
                <c:pt idx="1">
                  <c:v>186.45099999999999</c:v>
                </c:pt>
                <c:pt idx="2">
                  <c:v>185.345</c:v>
                </c:pt>
                <c:pt idx="3">
                  <c:v>184.50200000000001</c:v>
                </c:pt>
                <c:pt idx="4">
                  <c:v>149.09299999999999</c:v>
                </c:pt>
                <c:pt idx="5">
                  <c:v>143.49100000000001</c:v>
                </c:pt>
                <c:pt idx="6">
                  <c:v>140.262</c:v>
                </c:pt>
                <c:pt idx="7">
                  <c:v>139.70400000000001</c:v>
                </c:pt>
                <c:pt idx="8">
                  <c:v>138.48599999999999</c:v>
                </c:pt>
                <c:pt idx="9">
                  <c:v>127.575</c:v>
                </c:pt>
                <c:pt idx="10">
                  <c:v>120.224</c:v>
                </c:pt>
                <c:pt idx="11">
                  <c:v>104.661</c:v>
                </c:pt>
                <c:pt idx="12">
                  <c:v>99.084000000000003</c:v>
                </c:pt>
                <c:pt idx="13">
                  <c:v>93.278000000000006</c:v>
                </c:pt>
                <c:pt idx="14">
                  <c:v>91.185000000000002</c:v>
                </c:pt>
                <c:pt idx="15">
                  <c:v>90.438000000000002</c:v>
                </c:pt>
                <c:pt idx="16">
                  <c:v>85.855999999999995</c:v>
                </c:pt>
                <c:pt idx="17">
                  <c:v>83.58</c:v>
                </c:pt>
                <c:pt idx="18">
                  <c:v>82.096000000000004</c:v>
                </c:pt>
                <c:pt idx="19">
                  <c:v>75.484999999999999</c:v>
                </c:pt>
                <c:pt idx="20">
                  <c:v>74.78</c:v>
                </c:pt>
                <c:pt idx="21">
                  <c:v>73.489999999999995</c:v>
                </c:pt>
                <c:pt idx="22">
                  <c:v>66.561999999999998</c:v>
                </c:pt>
                <c:pt idx="23">
                  <c:v>66.537999999999997</c:v>
                </c:pt>
                <c:pt idx="24">
                  <c:v>62.911999999999999</c:v>
                </c:pt>
                <c:pt idx="25">
                  <c:v>62.009</c:v>
                </c:pt>
                <c:pt idx="26">
                  <c:v>61.128999999999998</c:v>
                </c:pt>
                <c:pt idx="27">
                  <c:v>52.408000000000001</c:v>
                </c:pt>
                <c:pt idx="28">
                  <c:v>52.097999999999999</c:v>
                </c:pt>
                <c:pt idx="29">
                  <c:v>48.604999999999997</c:v>
                </c:pt>
                <c:pt idx="30">
                  <c:v>47.465000000000003</c:v>
                </c:pt>
                <c:pt idx="31">
                  <c:v>45.05</c:v>
                </c:pt>
                <c:pt idx="32">
                  <c:v>44.600999999999999</c:v>
                </c:pt>
                <c:pt idx="33">
                  <c:v>40.648000000000003</c:v>
                </c:pt>
                <c:pt idx="34">
                  <c:v>40.627000000000002</c:v>
                </c:pt>
                <c:pt idx="35">
                  <c:v>39.637999999999998</c:v>
                </c:pt>
                <c:pt idx="36">
                  <c:v>38.366</c:v>
                </c:pt>
                <c:pt idx="37">
                  <c:v>37.780999999999999</c:v>
                </c:pt>
                <c:pt idx="38">
                  <c:v>37.551000000000002</c:v>
                </c:pt>
                <c:pt idx="39">
                  <c:v>36.043999999999997</c:v>
                </c:pt>
                <c:pt idx="40">
                  <c:v>35.698</c:v>
                </c:pt>
                <c:pt idx="41">
                  <c:v>35.179000000000002</c:v>
                </c:pt>
                <c:pt idx="42">
                  <c:v>35.054000000000002</c:v>
                </c:pt>
                <c:pt idx="43">
                  <c:v>33.548999999999999</c:v>
                </c:pt>
                <c:pt idx="44">
                  <c:v>33.347000000000001</c:v>
                </c:pt>
                <c:pt idx="45">
                  <c:v>32.037999999999997</c:v>
                </c:pt>
                <c:pt idx="46">
                  <c:v>31.821000000000002</c:v>
                </c:pt>
                <c:pt idx="47">
                  <c:v>31.117000000000001</c:v>
                </c:pt>
                <c:pt idx="48">
                  <c:v>30.867999999999999</c:v>
                </c:pt>
                <c:pt idx="49">
                  <c:v>30.776</c:v>
                </c:pt>
                <c:pt idx="50">
                  <c:v>30.234999999999999</c:v>
                </c:pt>
                <c:pt idx="51">
                  <c:v>30.207999999999998</c:v>
                </c:pt>
                <c:pt idx="52">
                  <c:v>29.722999999999999</c:v>
                </c:pt>
                <c:pt idx="53">
                  <c:v>29.398</c:v>
                </c:pt>
                <c:pt idx="54">
                  <c:v>28.852</c:v>
                </c:pt>
                <c:pt idx="55">
                  <c:v>28.655000000000001</c:v>
                </c:pt>
                <c:pt idx="56">
                  <c:v>28.210999999999999</c:v>
                </c:pt>
                <c:pt idx="57">
                  <c:v>27.948</c:v>
                </c:pt>
                <c:pt idx="58">
                  <c:v>27.838999999999999</c:v>
                </c:pt>
                <c:pt idx="59">
                  <c:v>27.344999999999999</c:v>
                </c:pt>
                <c:pt idx="60">
                  <c:v>26.587</c:v>
                </c:pt>
                <c:pt idx="61">
                  <c:v>26.489000000000001</c:v>
                </c:pt>
                <c:pt idx="62">
                  <c:v>26.347000000000001</c:v>
                </c:pt>
                <c:pt idx="63">
                  <c:v>26.14</c:v>
                </c:pt>
                <c:pt idx="64">
                  <c:v>25.890999999999998</c:v>
                </c:pt>
                <c:pt idx="65">
                  <c:v>25.773</c:v>
                </c:pt>
                <c:pt idx="66">
                  <c:v>25.611000000000001</c:v>
                </c:pt>
                <c:pt idx="67">
                  <c:v>24.87</c:v>
                </c:pt>
                <c:pt idx="68">
                  <c:v>24.161000000000001</c:v>
                </c:pt>
                <c:pt idx="69">
                  <c:v>23.994</c:v>
                </c:pt>
                <c:pt idx="70">
                  <c:v>23.88</c:v>
                </c:pt>
                <c:pt idx="71">
                  <c:v>23.792000000000002</c:v>
                </c:pt>
                <c:pt idx="72">
                  <c:v>22.925000000000001</c:v>
                </c:pt>
                <c:pt idx="73">
                  <c:v>22.794</c:v>
                </c:pt>
                <c:pt idx="74">
                  <c:v>22.673999999999999</c:v>
                </c:pt>
                <c:pt idx="75">
                  <c:v>22.657</c:v>
                </c:pt>
                <c:pt idx="76">
                  <c:v>22.465</c:v>
                </c:pt>
                <c:pt idx="77">
                  <c:v>22.448</c:v>
                </c:pt>
                <c:pt idx="78">
                  <c:v>22.385999999999999</c:v>
                </c:pt>
                <c:pt idx="79">
                  <c:v>22.286000000000001</c:v>
                </c:pt>
                <c:pt idx="80">
                  <c:v>22.283000000000001</c:v>
                </c:pt>
                <c:pt idx="81">
                  <c:v>22.128</c:v>
                </c:pt>
                <c:pt idx="82">
                  <c:v>21.998999999999999</c:v>
                </c:pt>
                <c:pt idx="83">
                  <c:v>21.536000000000001</c:v>
                </c:pt>
                <c:pt idx="84">
                  <c:v>21.202999999999999</c:v>
                </c:pt>
                <c:pt idx="85">
                  <c:v>21.14</c:v>
                </c:pt>
                <c:pt idx="86">
                  <c:v>20.824000000000002</c:v>
                </c:pt>
                <c:pt idx="87">
                  <c:v>20.620999999999999</c:v>
                </c:pt>
                <c:pt idx="88">
                  <c:v>20.597000000000001</c:v>
                </c:pt>
                <c:pt idx="89">
                  <c:v>20.431999999999999</c:v>
                </c:pt>
                <c:pt idx="90">
                  <c:v>20.404</c:v>
                </c:pt>
                <c:pt idx="91">
                  <c:v>20.276</c:v>
                </c:pt>
                <c:pt idx="92">
                  <c:v>20.074000000000002</c:v>
                </c:pt>
                <c:pt idx="93">
                  <c:v>19.975000000000001</c:v>
                </c:pt>
                <c:pt idx="94">
                  <c:v>19.891999999999999</c:v>
                </c:pt>
                <c:pt idx="95">
                  <c:v>19.766999999999999</c:v>
                </c:pt>
                <c:pt idx="96">
                  <c:v>19.565999999999999</c:v>
                </c:pt>
                <c:pt idx="97">
                  <c:v>19.452000000000002</c:v>
                </c:pt>
                <c:pt idx="98">
                  <c:v>19.318000000000001</c:v>
                </c:pt>
                <c:pt idx="99">
                  <c:v>19.164999999999999</c:v>
                </c:pt>
                <c:pt idx="100">
                  <c:v>19.088999999999999</c:v>
                </c:pt>
                <c:pt idx="101">
                  <c:v>19.079000000000001</c:v>
                </c:pt>
                <c:pt idx="102">
                  <c:v>18.978000000000002</c:v>
                </c:pt>
                <c:pt idx="103">
                  <c:v>18.878</c:v>
                </c:pt>
                <c:pt idx="104">
                  <c:v>18.734999999999999</c:v>
                </c:pt>
                <c:pt idx="105">
                  <c:v>18.52</c:v>
                </c:pt>
                <c:pt idx="106">
                  <c:v>18.379000000000001</c:v>
                </c:pt>
                <c:pt idx="107">
                  <c:v>18.212</c:v>
                </c:pt>
                <c:pt idx="108">
                  <c:v>18.155999999999999</c:v>
                </c:pt>
                <c:pt idx="109">
                  <c:v>17.818999999999999</c:v>
                </c:pt>
                <c:pt idx="110">
                  <c:v>17.783999999999999</c:v>
                </c:pt>
                <c:pt idx="111">
                  <c:v>17.722999999999999</c:v>
                </c:pt>
                <c:pt idx="112">
                  <c:v>17.564</c:v>
                </c:pt>
                <c:pt idx="113">
                  <c:v>17.535</c:v>
                </c:pt>
                <c:pt idx="114">
                  <c:v>17.516999999999999</c:v>
                </c:pt>
                <c:pt idx="115">
                  <c:v>17.329999999999998</c:v>
                </c:pt>
                <c:pt idx="116">
                  <c:v>17.175000000000001</c:v>
                </c:pt>
                <c:pt idx="117">
                  <c:v>17.071000000000002</c:v>
                </c:pt>
                <c:pt idx="118">
                  <c:v>16.568000000000001</c:v>
                </c:pt>
                <c:pt idx="119">
                  <c:v>16.448</c:v>
                </c:pt>
                <c:pt idx="120">
                  <c:v>16.312000000000001</c:v>
                </c:pt>
                <c:pt idx="121">
                  <c:v>16.132000000000001</c:v>
                </c:pt>
                <c:pt idx="122">
                  <c:v>16.079999999999998</c:v>
                </c:pt>
                <c:pt idx="123">
                  <c:v>15.997</c:v>
                </c:pt>
                <c:pt idx="124">
                  <c:v>15.824999999999999</c:v>
                </c:pt>
                <c:pt idx="125">
                  <c:v>15.627000000000001</c:v>
                </c:pt>
                <c:pt idx="126">
                  <c:v>15.569000000000001</c:v>
                </c:pt>
                <c:pt idx="127">
                  <c:v>15.548999999999999</c:v>
                </c:pt>
                <c:pt idx="128">
                  <c:v>15.43</c:v>
                </c:pt>
                <c:pt idx="129">
                  <c:v>15.413</c:v>
                </c:pt>
                <c:pt idx="130">
                  <c:v>15.409000000000001</c:v>
                </c:pt>
                <c:pt idx="131">
                  <c:v>15.404999999999999</c:v>
                </c:pt>
                <c:pt idx="132">
                  <c:v>15.347</c:v>
                </c:pt>
                <c:pt idx="133">
                  <c:v>15.31</c:v>
                </c:pt>
                <c:pt idx="134">
                  <c:v>15.250999999999999</c:v>
                </c:pt>
                <c:pt idx="135">
                  <c:v>15.243</c:v>
                </c:pt>
                <c:pt idx="136">
                  <c:v>15.113</c:v>
                </c:pt>
                <c:pt idx="137">
                  <c:v>15.109</c:v>
                </c:pt>
                <c:pt idx="138">
                  <c:v>15.029</c:v>
                </c:pt>
                <c:pt idx="139">
                  <c:v>15.012</c:v>
                </c:pt>
                <c:pt idx="140">
                  <c:v>14.798</c:v>
                </c:pt>
                <c:pt idx="141">
                  <c:v>14.789</c:v>
                </c:pt>
                <c:pt idx="142">
                  <c:v>14.750999999999999</c:v>
                </c:pt>
                <c:pt idx="143">
                  <c:v>14.599</c:v>
                </c:pt>
                <c:pt idx="144">
                  <c:v>14.476000000000001</c:v>
                </c:pt>
                <c:pt idx="145">
                  <c:v>14.272</c:v>
                </c:pt>
                <c:pt idx="146">
                  <c:v>14.263999999999999</c:v>
                </c:pt>
                <c:pt idx="147">
                  <c:v>14.201000000000001</c:v>
                </c:pt>
                <c:pt idx="148">
                  <c:v>14.048</c:v>
                </c:pt>
                <c:pt idx="149">
                  <c:v>13.975</c:v>
                </c:pt>
                <c:pt idx="150">
                  <c:v>13.943</c:v>
                </c:pt>
                <c:pt idx="151">
                  <c:v>13.911</c:v>
                </c:pt>
                <c:pt idx="152">
                  <c:v>13.847</c:v>
                </c:pt>
                <c:pt idx="153">
                  <c:v>13.741</c:v>
                </c:pt>
                <c:pt idx="154">
                  <c:v>13.651999999999999</c:v>
                </c:pt>
                <c:pt idx="155">
                  <c:v>13.568</c:v>
                </c:pt>
                <c:pt idx="156">
                  <c:v>13.413</c:v>
                </c:pt>
                <c:pt idx="157">
                  <c:v>13.236000000000001</c:v>
                </c:pt>
                <c:pt idx="158">
                  <c:v>13.231</c:v>
                </c:pt>
                <c:pt idx="159">
                  <c:v>13.202</c:v>
                </c:pt>
                <c:pt idx="160">
                  <c:v>13.183</c:v>
                </c:pt>
                <c:pt idx="161">
                  <c:v>13.1</c:v>
                </c:pt>
                <c:pt idx="162">
                  <c:v>13.096</c:v>
                </c:pt>
                <c:pt idx="163">
                  <c:v>13.090999999999999</c:v>
                </c:pt>
                <c:pt idx="164">
                  <c:v>13.081</c:v>
                </c:pt>
                <c:pt idx="165">
                  <c:v>13.076000000000001</c:v>
                </c:pt>
                <c:pt idx="166">
                  <c:v>13.003</c:v>
                </c:pt>
                <c:pt idx="167">
                  <c:v>12.944000000000001</c:v>
                </c:pt>
                <c:pt idx="168">
                  <c:v>12.914</c:v>
                </c:pt>
                <c:pt idx="169">
                  <c:v>12.909000000000001</c:v>
                </c:pt>
                <c:pt idx="170">
                  <c:v>12.875</c:v>
                </c:pt>
                <c:pt idx="171">
                  <c:v>12.83</c:v>
                </c:pt>
                <c:pt idx="172">
                  <c:v>12.750999999999999</c:v>
                </c:pt>
                <c:pt idx="173">
                  <c:v>12.478</c:v>
                </c:pt>
                <c:pt idx="174">
                  <c:v>12.412000000000001</c:v>
                </c:pt>
                <c:pt idx="175">
                  <c:v>12.401</c:v>
                </c:pt>
                <c:pt idx="176">
                  <c:v>12.147</c:v>
                </c:pt>
                <c:pt idx="177">
                  <c:v>12.125999999999999</c:v>
                </c:pt>
                <c:pt idx="178">
                  <c:v>12.047000000000001</c:v>
                </c:pt>
                <c:pt idx="179">
                  <c:v>12.037000000000001</c:v>
                </c:pt>
                <c:pt idx="180">
                  <c:v>12.005000000000001</c:v>
                </c:pt>
                <c:pt idx="181">
                  <c:v>11.994</c:v>
                </c:pt>
                <c:pt idx="182">
                  <c:v>11.978</c:v>
                </c:pt>
                <c:pt idx="183">
                  <c:v>11.834</c:v>
                </c:pt>
                <c:pt idx="184">
                  <c:v>11.78</c:v>
                </c:pt>
                <c:pt idx="185">
                  <c:v>11.757999999999999</c:v>
                </c:pt>
                <c:pt idx="186">
                  <c:v>11.672000000000001</c:v>
                </c:pt>
                <c:pt idx="187">
                  <c:v>11.654999999999999</c:v>
                </c:pt>
                <c:pt idx="188">
                  <c:v>11.611000000000001</c:v>
                </c:pt>
                <c:pt idx="189">
                  <c:v>11.567</c:v>
                </c:pt>
                <c:pt idx="190">
                  <c:v>11.555999999999999</c:v>
                </c:pt>
                <c:pt idx="191">
                  <c:v>11.507</c:v>
                </c:pt>
                <c:pt idx="192">
                  <c:v>11.484999999999999</c:v>
                </c:pt>
                <c:pt idx="193">
                  <c:v>11.451000000000001</c:v>
                </c:pt>
                <c:pt idx="194">
                  <c:v>11.407</c:v>
                </c:pt>
                <c:pt idx="195">
                  <c:v>11.379</c:v>
                </c:pt>
                <c:pt idx="196">
                  <c:v>11.278</c:v>
                </c:pt>
                <c:pt idx="197">
                  <c:v>11.198</c:v>
                </c:pt>
                <c:pt idx="198">
                  <c:v>11.17</c:v>
                </c:pt>
                <c:pt idx="199">
                  <c:v>11.164</c:v>
                </c:pt>
                <c:pt idx="200">
                  <c:v>11.157999999999999</c:v>
                </c:pt>
                <c:pt idx="201">
                  <c:v>11.009</c:v>
                </c:pt>
                <c:pt idx="202">
                  <c:v>10.904999999999999</c:v>
                </c:pt>
                <c:pt idx="203">
                  <c:v>10.823</c:v>
                </c:pt>
                <c:pt idx="204">
                  <c:v>10.817</c:v>
                </c:pt>
                <c:pt idx="205">
                  <c:v>10.805</c:v>
                </c:pt>
                <c:pt idx="206">
                  <c:v>10.698</c:v>
                </c:pt>
                <c:pt idx="207">
                  <c:v>10.657</c:v>
                </c:pt>
                <c:pt idx="208">
                  <c:v>10.645</c:v>
                </c:pt>
                <c:pt idx="209">
                  <c:v>10.597</c:v>
                </c:pt>
                <c:pt idx="210">
                  <c:v>10.5</c:v>
                </c:pt>
                <c:pt idx="211">
                  <c:v>10.476000000000001</c:v>
                </c:pt>
                <c:pt idx="212">
                  <c:v>10.420999999999999</c:v>
                </c:pt>
                <c:pt idx="213">
                  <c:v>10.329000000000001</c:v>
                </c:pt>
                <c:pt idx="214">
                  <c:v>10.205</c:v>
                </c:pt>
                <c:pt idx="215">
                  <c:v>10.192</c:v>
                </c:pt>
                <c:pt idx="216">
                  <c:v>10.173999999999999</c:v>
                </c:pt>
                <c:pt idx="217">
                  <c:v>10.124000000000001</c:v>
                </c:pt>
                <c:pt idx="218">
                  <c:v>10.01</c:v>
                </c:pt>
                <c:pt idx="219">
                  <c:v>10.003</c:v>
                </c:pt>
                <c:pt idx="220">
                  <c:v>9.984</c:v>
                </c:pt>
                <c:pt idx="221">
                  <c:v>9.9649999999999999</c:v>
                </c:pt>
                <c:pt idx="222">
                  <c:v>9.9459999999999997</c:v>
                </c:pt>
                <c:pt idx="223">
                  <c:v>9.907</c:v>
                </c:pt>
                <c:pt idx="224">
                  <c:v>9.8819999999999997</c:v>
                </c:pt>
                <c:pt idx="225">
                  <c:v>9.843</c:v>
                </c:pt>
                <c:pt idx="226">
                  <c:v>9.8109999999999999</c:v>
                </c:pt>
                <c:pt idx="227">
                  <c:v>9.7449999999999992</c:v>
                </c:pt>
                <c:pt idx="228">
                  <c:v>9.7390000000000008</c:v>
                </c:pt>
                <c:pt idx="229">
                  <c:v>9.7260000000000009</c:v>
                </c:pt>
                <c:pt idx="230">
                  <c:v>9.6929999999999996</c:v>
                </c:pt>
                <c:pt idx="231">
                  <c:v>9.5809999999999995</c:v>
                </c:pt>
                <c:pt idx="232">
                  <c:v>9.5009999999999994</c:v>
                </c:pt>
                <c:pt idx="233">
                  <c:v>9.4939999999999998</c:v>
                </c:pt>
                <c:pt idx="234">
                  <c:v>9.3520000000000003</c:v>
                </c:pt>
                <c:pt idx="235">
                  <c:v>9.3379999999999992</c:v>
                </c:pt>
                <c:pt idx="236">
                  <c:v>9.3109999999999999</c:v>
                </c:pt>
                <c:pt idx="237">
                  <c:v>9.298</c:v>
                </c:pt>
                <c:pt idx="238">
                  <c:v>9.2910000000000004</c:v>
                </c:pt>
                <c:pt idx="239">
                  <c:v>9.2360000000000007</c:v>
                </c:pt>
                <c:pt idx="240">
                  <c:v>9.2010000000000005</c:v>
                </c:pt>
                <c:pt idx="241">
                  <c:v>9.1940000000000008</c:v>
                </c:pt>
                <c:pt idx="242">
                  <c:v>9.0549999999999997</c:v>
                </c:pt>
                <c:pt idx="243">
                  <c:v>9.0340000000000007</c:v>
                </c:pt>
                <c:pt idx="244">
                  <c:v>9.0120000000000005</c:v>
                </c:pt>
                <c:pt idx="245">
                  <c:v>9.0050000000000008</c:v>
                </c:pt>
                <c:pt idx="246">
                  <c:v>8.9559999999999995</c:v>
                </c:pt>
                <c:pt idx="247">
                  <c:v>8.9489999999999998</c:v>
                </c:pt>
                <c:pt idx="248">
                  <c:v>8.9269999999999996</c:v>
                </c:pt>
                <c:pt idx="249">
                  <c:v>8.9060000000000006</c:v>
                </c:pt>
                <c:pt idx="250">
                  <c:v>8.8770000000000007</c:v>
                </c:pt>
                <c:pt idx="251">
                  <c:v>8.827</c:v>
                </c:pt>
                <c:pt idx="252">
                  <c:v>8.82</c:v>
                </c:pt>
                <c:pt idx="253">
                  <c:v>8.7469999999999999</c:v>
                </c:pt>
                <c:pt idx="254">
                  <c:v>8.74</c:v>
                </c:pt>
                <c:pt idx="255">
                  <c:v>8.6370000000000005</c:v>
                </c:pt>
                <c:pt idx="256">
                  <c:v>8.5779999999999994</c:v>
                </c:pt>
                <c:pt idx="257">
                  <c:v>8.5709999999999997</c:v>
                </c:pt>
                <c:pt idx="258">
                  <c:v>8.5630000000000006</c:v>
                </c:pt>
                <c:pt idx="259">
                  <c:v>8.5559999999999992</c:v>
                </c:pt>
                <c:pt idx="260">
                  <c:v>8.548</c:v>
                </c:pt>
                <c:pt idx="261">
                  <c:v>8.5259999999999998</c:v>
                </c:pt>
                <c:pt idx="262">
                  <c:v>8.5039999999999996</c:v>
                </c:pt>
                <c:pt idx="263">
                  <c:v>8.3450000000000006</c:v>
                </c:pt>
                <c:pt idx="264">
                  <c:v>8.1829999999999998</c:v>
                </c:pt>
                <c:pt idx="265">
                  <c:v>8.1359999999999992</c:v>
                </c:pt>
                <c:pt idx="266">
                  <c:v>8.1129999999999995</c:v>
                </c:pt>
                <c:pt idx="267">
                  <c:v>8.0969999999999995</c:v>
                </c:pt>
                <c:pt idx="268">
                  <c:v>8.0739999999999998</c:v>
                </c:pt>
                <c:pt idx="269">
                  <c:v>8.0660000000000007</c:v>
                </c:pt>
                <c:pt idx="270">
                  <c:v>8.0419999999999998</c:v>
                </c:pt>
                <c:pt idx="271">
                  <c:v>8.0340000000000007</c:v>
                </c:pt>
                <c:pt idx="272">
                  <c:v>8.0259999999999998</c:v>
                </c:pt>
                <c:pt idx="273">
                  <c:v>8.01</c:v>
                </c:pt>
                <c:pt idx="274">
                  <c:v>7.9619999999999997</c:v>
                </c:pt>
                <c:pt idx="275">
                  <c:v>7.93</c:v>
                </c:pt>
                <c:pt idx="276">
                  <c:v>7.9139999999999997</c:v>
                </c:pt>
                <c:pt idx="277">
                  <c:v>7.9059999999999997</c:v>
                </c:pt>
                <c:pt idx="278">
                  <c:v>7.8979999999999997</c:v>
                </c:pt>
                <c:pt idx="279">
                  <c:v>7.8659999999999997</c:v>
                </c:pt>
                <c:pt idx="280">
                  <c:v>7.8579999999999997</c:v>
                </c:pt>
                <c:pt idx="281">
                  <c:v>7.8250000000000002</c:v>
                </c:pt>
                <c:pt idx="282">
                  <c:v>7.8170000000000002</c:v>
                </c:pt>
                <c:pt idx="283">
                  <c:v>7.7930000000000001</c:v>
                </c:pt>
                <c:pt idx="284">
                  <c:v>7.7839999999999998</c:v>
                </c:pt>
                <c:pt idx="285">
                  <c:v>7.7679999999999998</c:v>
                </c:pt>
                <c:pt idx="286">
                  <c:v>7.7519999999999998</c:v>
                </c:pt>
                <c:pt idx="287">
                  <c:v>7.7350000000000003</c:v>
                </c:pt>
                <c:pt idx="288">
                  <c:v>7.7270000000000003</c:v>
                </c:pt>
                <c:pt idx="289">
                  <c:v>7.7110000000000003</c:v>
                </c:pt>
                <c:pt idx="290">
                  <c:v>7.694</c:v>
                </c:pt>
                <c:pt idx="291">
                  <c:v>7.6859999999999999</c:v>
                </c:pt>
                <c:pt idx="292">
                  <c:v>7.6609999999999996</c:v>
                </c:pt>
                <c:pt idx="293">
                  <c:v>7.577</c:v>
                </c:pt>
                <c:pt idx="294">
                  <c:v>7.56</c:v>
                </c:pt>
                <c:pt idx="295">
                  <c:v>7.5439999999999996</c:v>
                </c:pt>
                <c:pt idx="296">
                  <c:v>7.5010000000000003</c:v>
                </c:pt>
                <c:pt idx="297">
                  <c:v>7.4669999999999996</c:v>
                </c:pt>
                <c:pt idx="298">
                  <c:v>7.4589999999999996</c:v>
                </c:pt>
                <c:pt idx="299">
                  <c:v>7.4249999999999998</c:v>
                </c:pt>
                <c:pt idx="300">
                  <c:v>7.407</c:v>
                </c:pt>
                <c:pt idx="301">
                  <c:v>7.399</c:v>
                </c:pt>
                <c:pt idx="302">
                  <c:v>7.39</c:v>
                </c:pt>
                <c:pt idx="303">
                  <c:v>7.3639999999999999</c:v>
                </c:pt>
                <c:pt idx="304">
                  <c:v>7.3470000000000004</c:v>
                </c:pt>
                <c:pt idx="305">
                  <c:v>7.3209999999999997</c:v>
                </c:pt>
                <c:pt idx="306">
                  <c:v>7.2949999999999999</c:v>
                </c:pt>
                <c:pt idx="307">
                  <c:v>7.2859999999999996</c:v>
                </c:pt>
                <c:pt idx="308">
                  <c:v>7.26</c:v>
                </c:pt>
                <c:pt idx="309">
                  <c:v>7.2069999999999999</c:v>
                </c:pt>
                <c:pt idx="310">
                  <c:v>7.1630000000000003</c:v>
                </c:pt>
                <c:pt idx="311">
                  <c:v>7.1539999999999999</c:v>
                </c:pt>
                <c:pt idx="312">
                  <c:v>7.1269999999999998</c:v>
                </c:pt>
                <c:pt idx="313">
                  <c:v>7.109</c:v>
                </c:pt>
                <c:pt idx="314">
                  <c:v>7.0730000000000004</c:v>
                </c:pt>
                <c:pt idx="315">
                  <c:v>7.01</c:v>
                </c:pt>
                <c:pt idx="316">
                  <c:v>7.0010000000000003</c:v>
                </c:pt>
                <c:pt idx="317">
                  <c:v>6.992</c:v>
                </c:pt>
                <c:pt idx="318">
                  <c:v>6.9829999999999997</c:v>
                </c:pt>
                <c:pt idx="319">
                  <c:v>6.9550000000000001</c:v>
                </c:pt>
                <c:pt idx="320">
                  <c:v>6.9189999999999996</c:v>
                </c:pt>
                <c:pt idx="321">
                  <c:v>6.8719999999999999</c:v>
                </c:pt>
                <c:pt idx="322">
                  <c:v>6.8630000000000004</c:v>
                </c:pt>
                <c:pt idx="323">
                  <c:v>6.8540000000000001</c:v>
                </c:pt>
                <c:pt idx="324">
                  <c:v>6.7789999999999999</c:v>
                </c:pt>
                <c:pt idx="325">
                  <c:v>6.77</c:v>
                </c:pt>
                <c:pt idx="326">
                  <c:v>6.7130000000000001</c:v>
                </c:pt>
                <c:pt idx="327">
                  <c:v>6.694</c:v>
                </c:pt>
                <c:pt idx="328">
                  <c:v>6.6660000000000004</c:v>
                </c:pt>
                <c:pt idx="329">
                  <c:v>6.6459999999999999</c:v>
                </c:pt>
                <c:pt idx="330">
                  <c:v>6.6269999999999998</c:v>
                </c:pt>
                <c:pt idx="331">
                  <c:v>6.6180000000000003</c:v>
                </c:pt>
                <c:pt idx="332">
                  <c:v>6.6079999999999997</c:v>
                </c:pt>
                <c:pt idx="333">
                  <c:v>6.5890000000000004</c:v>
                </c:pt>
                <c:pt idx="334">
                  <c:v>6.5789999999999997</c:v>
                </c:pt>
                <c:pt idx="335">
                  <c:v>6.56</c:v>
                </c:pt>
                <c:pt idx="336">
                  <c:v>6.54</c:v>
                </c:pt>
                <c:pt idx="337">
                  <c:v>6.53</c:v>
                </c:pt>
                <c:pt idx="338">
                  <c:v>6.4619999999999997</c:v>
                </c:pt>
                <c:pt idx="339">
                  <c:v>6.4420000000000002</c:v>
                </c:pt>
                <c:pt idx="340">
                  <c:v>6.4320000000000004</c:v>
                </c:pt>
                <c:pt idx="341">
                  <c:v>6.3929999999999998</c:v>
                </c:pt>
                <c:pt idx="342">
                  <c:v>6.383</c:v>
                </c:pt>
                <c:pt idx="343">
                  <c:v>6.3630000000000004</c:v>
                </c:pt>
                <c:pt idx="344">
                  <c:v>6.3529999999999998</c:v>
                </c:pt>
                <c:pt idx="345">
                  <c:v>6.3330000000000002</c:v>
                </c:pt>
                <c:pt idx="346">
                  <c:v>6.282</c:v>
                </c:pt>
                <c:pt idx="347">
                  <c:v>6.2720000000000002</c:v>
                </c:pt>
                <c:pt idx="348">
                  <c:v>6.2619999999999996</c:v>
                </c:pt>
                <c:pt idx="349">
                  <c:v>6.2309999999999999</c:v>
                </c:pt>
                <c:pt idx="350">
                  <c:v>6.2210000000000001</c:v>
                </c:pt>
                <c:pt idx="351">
                  <c:v>6.2110000000000003</c:v>
                </c:pt>
                <c:pt idx="352">
                  <c:v>6.2</c:v>
                </c:pt>
                <c:pt idx="353">
                  <c:v>6.17</c:v>
                </c:pt>
                <c:pt idx="354">
                  <c:v>6.149</c:v>
                </c:pt>
                <c:pt idx="355">
                  <c:v>6.1180000000000003</c:v>
                </c:pt>
                <c:pt idx="356">
                  <c:v>6.1070000000000002</c:v>
                </c:pt>
                <c:pt idx="357">
                  <c:v>6.0970000000000004</c:v>
                </c:pt>
                <c:pt idx="358">
                  <c:v>6.0439999999999996</c:v>
                </c:pt>
                <c:pt idx="359">
                  <c:v>6.0229999999999997</c:v>
                </c:pt>
                <c:pt idx="360">
                  <c:v>6.0129999999999999</c:v>
                </c:pt>
                <c:pt idx="361">
                  <c:v>6.0019999999999998</c:v>
                </c:pt>
                <c:pt idx="362">
                  <c:v>5.992</c:v>
                </c:pt>
                <c:pt idx="363">
                  <c:v>5.9809999999999999</c:v>
                </c:pt>
                <c:pt idx="364">
                  <c:v>5.96</c:v>
                </c:pt>
                <c:pt idx="365">
                  <c:v>5.9489999999999998</c:v>
                </c:pt>
                <c:pt idx="366">
                  <c:v>5.9059999999999997</c:v>
                </c:pt>
                <c:pt idx="367">
                  <c:v>5.8739999999999997</c:v>
                </c:pt>
                <c:pt idx="368">
                  <c:v>5.8630000000000004</c:v>
                </c:pt>
                <c:pt idx="369">
                  <c:v>5.8520000000000003</c:v>
                </c:pt>
                <c:pt idx="370">
                  <c:v>5.8410000000000002</c:v>
                </c:pt>
                <c:pt idx="371">
                  <c:v>5.7859999999999996</c:v>
                </c:pt>
                <c:pt idx="372">
                  <c:v>5.7640000000000002</c:v>
                </c:pt>
                <c:pt idx="373">
                  <c:v>5.7530000000000001</c:v>
                </c:pt>
                <c:pt idx="374">
                  <c:v>5.742</c:v>
                </c:pt>
                <c:pt idx="375">
                  <c:v>5.6980000000000004</c:v>
                </c:pt>
                <c:pt idx="376">
                  <c:v>5.6749999999999998</c:v>
                </c:pt>
                <c:pt idx="377">
                  <c:v>5.6529999999999996</c:v>
                </c:pt>
                <c:pt idx="378">
                  <c:v>5.63</c:v>
                </c:pt>
                <c:pt idx="379">
                  <c:v>5.585</c:v>
                </c:pt>
                <c:pt idx="380">
                  <c:v>5.55</c:v>
                </c:pt>
                <c:pt idx="381">
                  <c:v>5.4809999999999999</c:v>
                </c:pt>
                <c:pt idx="382">
                  <c:v>5.399</c:v>
                </c:pt>
                <c:pt idx="383">
                  <c:v>5.3869999999999996</c:v>
                </c:pt>
                <c:pt idx="384">
                  <c:v>5.3639999999999999</c:v>
                </c:pt>
                <c:pt idx="385">
                  <c:v>5.3520000000000003</c:v>
                </c:pt>
                <c:pt idx="386">
                  <c:v>5.3040000000000003</c:v>
                </c:pt>
                <c:pt idx="387">
                  <c:v>5.2919999999999998</c:v>
                </c:pt>
                <c:pt idx="388">
                  <c:v>5.28</c:v>
                </c:pt>
                <c:pt idx="389">
                  <c:v>5.2439999999999998</c:v>
                </c:pt>
                <c:pt idx="390">
                  <c:v>5.2320000000000002</c:v>
                </c:pt>
                <c:pt idx="391">
                  <c:v>5.2190000000000003</c:v>
                </c:pt>
                <c:pt idx="392">
                  <c:v>5.2069999999999999</c:v>
                </c:pt>
                <c:pt idx="393">
                  <c:v>5.1829999999999998</c:v>
                </c:pt>
                <c:pt idx="394">
                  <c:v>5.1459999999999999</c:v>
                </c:pt>
                <c:pt idx="395">
                  <c:v>5.133</c:v>
                </c:pt>
                <c:pt idx="396">
                  <c:v>5.1210000000000004</c:v>
                </c:pt>
                <c:pt idx="397">
                  <c:v>5.1079999999999997</c:v>
                </c:pt>
                <c:pt idx="398">
                  <c:v>5.0830000000000002</c:v>
                </c:pt>
                <c:pt idx="399">
                  <c:v>5.0579999999999998</c:v>
                </c:pt>
                <c:pt idx="400">
                  <c:v>5.0460000000000003</c:v>
                </c:pt>
                <c:pt idx="401">
                  <c:v>5.0330000000000004</c:v>
                </c:pt>
                <c:pt idx="402">
                  <c:v>5.008</c:v>
                </c:pt>
                <c:pt idx="403">
                  <c:v>4.9950000000000001</c:v>
                </c:pt>
                <c:pt idx="404">
                  <c:v>4.9820000000000002</c:v>
                </c:pt>
                <c:pt idx="405">
                  <c:v>4.9569999999999999</c:v>
                </c:pt>
                <c:pt idx="406">
                  <c:v>4.944</c:v>
                </c:pt>
                <c:pt idx="407">
                  <c:v>4.931</c:v>
                </c:pt>
                <c:pt idx="408">
                  <c:v>4.9180000000000001</c:v>
                </c:pt>
                <c:pt idx="409">
                  <c:v>4.9050000000000002</c:v>
                </c:pt>
                <c:pt idx="410">
                  <c:v>4.8789999999999996</c:v>
                </c:pt>
                <c:pt idx="411">
                  <c:v>4.8659999999999997</c:v>
                </c:pt>
                <c:pt idx="412">
                  <c:v>4.8529999999999998</c:v>
                </c:pt>
                <c:pt idx="413">
                  <c:v>4.84</c:v>
                </c:pt>
                <c:pt idx="414">
                  <c:v>4.8129999999999997</c:v>
                </c:pt>
                <c:pt idx="415">
                  <c:v>4.8</c:v>
                </c:pt>
                <c:pt idx="416">
                  <c:v>4.7869999999999999</c:v>
                </c:pt>
                <c:pt idx="417">
                  <c:v>4.7729999999999997</c:v>
                </c:pt>
                <c:pt idx="418">
                  <c:v>4.7329999999999997</c:v>
                </c:pt>
                <c:pt idx="419">
                  <c:v>4.72</c:v>
                </c:pt>
                <c:pt idx="420">
                  <c:v>4.7060000000000004</c:v>
                </c:pt>
                <c:pt idx="421">
                  <c:v>4.6929999999999996</c:v>
                </c:pt>
                <c:pt idx="422">
                  <c:v>4.6790000000000003</c:v>
                </c:pt>
                <c:pt idx="423">
                  <c:v>4.6660000000000004</c:v>
                </c:pt>
                <c:pt idx="424">
                  <c:v>4.6520000000000001</c:v>
                </c:pt>
                <c:pt idx="425">
                  <c:v>4.6239999999999997</c:v>
                </c:pt>
                <c:pt idx="426">
                  <c:v>4.5970000000000004</c:v>
                </c:pt>
                <c:pt idx="427">
                  <c:v>4.5830000000000002</c:v>
                </c:pt>
                <c:pt idx="428">
                  <c:v>4.569</c:v>
                </c:pt>
                <c:pt idx="429">
                  <c:v>4.5549999999999997</c:v>
                </c:pt>
                <c:pt idx="430">
                  <c:v>4.5410000000000004</c:v>
                </c:pt>
                <c:pt idx="431">
                  <c:v>4.5129999999999999</c:v>
                </c:pt>
                <c:pt idx="432">
                  <c:v>4.4989999999999997</c:v>
                </c:pt>
                <c:pt idx="433">
                  <c:v>4.4850000000000003</c:v>
                </c:pt>
                <c:pt idx="434">
                  <c:v>4.4710000000000001</c:v>
                </c:pt>
                <c:pt idx="435">
                  <c:v>4.4420000000000002</c:v>
                </c:pt>
                <c:pt idx="436">
                  <c:v>4.4279999999999999</c:v>
                </c:pt>
                <c:pt idx="437">
                  <c:v>4.4130000000000003</c:v>
                </c:pt>
                <c:pt idx="438">
                  <c:v>4.399</c:v>
                </c:pt>
                <c:pt idx="439">
                  <c:v>4.3840000000000003</c:v>
                </c:pt>
                <c:pt idx="440">
                  <c:v>4.37</c:v>
                </c:pt>
                <c:pt idx="441">
                  <c:v>4.3550000000000004</c:v>
                </c:pt>
                <c:pt idx="442">
                  <c:v>4.3259999999999996</c:v>
                </c:pt>
                <c:pt idx="443">
                  <c:v>4.3109999999999999</c:v>
                </c:pt>
                <c:pt idx="444">
                  <c:v>4.2960000000000003</c:v>
                </c:pt>
                <c:pt idx="445">
                  <c:v>4.2809999999999997</c:v>
                </c:pt>
                <c:pt idx="446">
                  <c:v>4.2670000000000003</c:v>
                </c:pt>
                <c:pt idx="447">
                  <c:v>4.2519999999999998</c:v>
                </c:pt>
                <c:pt idx="448">
                  <c:v>4.2220000000000004</c:v>
                </c:pt>
                <c:pt idx="449">
                  <c:v>4.2060000000000004</c:v>
                </c:pt>
                <c:pt idx="450">
                  <c:v>4.1609999999999996</c:v>
                </c:pt>
                <c:pt idx="451">
                  <c:v>4.1449999999999996</c:v>
                </c:pt>
                <c:pt idx="452">
                  <c:v>4.1150000000000002</c:v>
                </c:pt>
                <c:pt idx="453">
                  <c:v>4.0990000000000002</c:v>
                </c:pt>
                <c:pt idx="454">
                  <c:v>4.0839999999999996</c:v>
                </c:pt>
                <c:pt idx="455">
                  <c:v>4.0519999999999996</c:v>
                </c:pt>
                <c:pt idx="456">
                  <c:v>4.0369999999999999</c:v>
                </c:pt>
                <c:pt idx="457">
                  <c:v>4.0049999999999999</c:v>
                </c:pt>
                <c:pt idx="458">
                  <c:v>3.9889999999999999</c:v>
                </c:pt>
                <c:pt idx="459">
                  <c:v>3.9569999999999999</c:v>
                </c:pt>
                <c:pt idx="460">
                  <c:v>3.9249999999999998</c:v>
                </c:pt>
                <c:pt idx="461">
                  <c:v>3.9079999999999999</c:v>
                </c:pt>
                <c:pt idx="462">
                  <c:v>3.8759999999999999</c:v>
                </c:pt>
                <c:pt idx="463">
                  <c:v>3.859</c:v>
                </c:pt>
                <c:pt idx="464">
                  <c:v>3.843</c:v>
                </c:pt>
                <c:pt idx="465">
                  <c:v>3.8260000000000001</c:v>
                </c:pt>
                <c:pt idx="466">
                  <c:v>3.8090000000000002</c:v>
                </c:pt>
                <c:pt idx="467">
                  <c:v>3.7930000000000001</c:v>
                </c:pt>
                <c:pt idx="468">
                  <c:v>3.7589999999999999</c:v>
                </c:pt>
                <c:pt idx="469">
                  <c:v>3.742</c:v>
                </c:pt>
                <c:pt idx="470">
                  <c:v>3.7250000000000001</c:v>
                </c:pt>
                <c:pt idx="471">
                  <c:v>3.7080000000000002</c:v>
                </c:pt>
                <c:pt idx="472">
                  <c:v>3.6909999999999998</c:v>
                </c:pt>
                <c:pt idx="473">
                  <c:v>3.673</c:v>
                </c:pt>
                <c:pt idx="474">
                  <c:v>3.6379999999999999</c:v>
                </c:pt>
                <c:pt idx="475">
                  <c:v>3.621</c:v>
                </c:pt>
                <c:pt idx="476">
                  <c:v>3.6030000000000002</c:v>
                </c:pt>
                <c:pt idx="477">
                  <c:v>3.5859999999999999</c:v>
                </c:pt>
                <c:pt idx="478">
                  <c:v>3.5680000000000001</c:v>
                </c:pt>
                <c:pt idx="479">
                  <c:v>3.55</c:v>
                </c:pt>
                <c:pt idx="480">
                  <c:v>3.532</c:v>
                </c:pt>
                <c:pt idx="481">
                  <c:v>3.5139999999999998</c:v>
                </c:pt>
                <c:pt idx="482">
                  <c:v>3.496</c:v>
                </c:pt>
                <c:pt idx="483">
                  <c:v>3.4769999999999999</c:v>
                </c:pt>
                <c:pt idx="484">
                  <c:v>3.4590000000000001</c:v>
                </c:pt>
                <c:pt idx="485">
                  <c:v>3.4409999999999998</c:v>
                </c:pt>
                <c:pt idx="486">
                  <c:v>3.4220000000000002</c:v>
                </c:pt>
                <c:pt idx="487">
                  <c:v>3.403</c:v>
                </c:pt>
                <c:pt idx="488">
                  <c:v>3.3849999999999998</c:v>
                </c:pt>
                <c:pt idx="489">
                  <c:v>3.3660000000000001</c:v>
                </c:pt>
                <c:pt idx="490">
                  <c:v>3.347</c:v>
                </c:pt>
                <c:pt idx="491">
                  <c:v>3.3279999999999998</c:v>
                </c:pt>
                <c:pt idx="492">
                  <c:v>3.3090000000000002</c:v>
                </c:pt>
                <c:pt idx="493">
                  <c:v>3.2890000000000001</c:v>
                </c:pt>
                <c:pt idx="494">
                  <c:v>3.27</c:v>
                </c:pt>
                <c:pt idx="495">
                  <c:v>3.25</c:v>
                </c:pt>
                <c:pt idx="496">
                  <c:v>3.2309999999999999</c:v>
                </c:pt>
                <c:pt idx="497">
                  <c:v>3.2109999999999999</c:v>
                </c:pt>
                <c:pt idx="498">
                  <c:v>3.1909999999999998</c:v>
                </c:pt>
                <c:pt idx="499">
                  <c:v>3.1509999999999998</c:v>
                </c:pt>
                <c:pt idx="500">
                  <c:v>3.1309999999999998</c:v>
                </c:pt>
                <c:pt idx="501">
                  <c:v>3.11</c:v>
                </c:pt>
                <c:pt idx="502">
                  <c:v>3.09</c:v>
                </c:pt>
                <c:pt idx="503">
                  <c:v>3.069</c:v>
                </c:pt>
                <c:pt idx="504">
                  <c:v>3.048</c:v>
                </c:pt>
                <c:pt idx="505">
                  <c:v>3.0270000000000001</c:v>
                </c:pt>
                <c:pt idx="506">
                  <c:v>3.0059999999999998</c:v>
                </c:pt>
                <c:pt idx="507">
                  <c:v>2.9849999999999999</c:v>
                </c:pt>
                <c:pt idx="508">
                  <c:v>2.9420000000000002</c:v>
                </c:pt>
                <c:pt idx="509">
                  <c:v>2.92</c:v>
                </c:pt>
                <c:pt idx="510">
                  <c:v>2.8980000000000001</c:v>
                </c:pt>
                <c:pt idx="511">
                  <c:v>2.8540000000000001</c:v>
                </c:pt>
                <c:pt idx="512">
                  <c:v>2.8319999999999999</c:v>
                </c:pt>
                <c:pt idx="513">
                  <c:v>2.8090000000000002</c:v>
                </c:pt>
                <c:pt idx="514">
                  <c:v>2.786</c:v>
                </c:pt>
                <c:pt idx="515">
                  <c:v>2.7629999999999999</c:v>
                </c:pt>
                <c:pt idx="516">
                  <c:v>2.74</c:v>
                </c:pt>
                <c:pt idx="517">
                  <c:v>2.7170000000000001</c:v>
                </c:pt>
                <c:pt idx="518">
                  <c:v>2.6930000000000001</c:v>
                </c:pt>
                <c:pt idx="519">
                  <c:v>2.67</c:v>
                </c:pt>
                <c:pt idx="520">
                  <c:v>2.6459999999999999</c:v>
                </c:pt>
                <c:pt idx="521">
                  <c:v>2.6219999999999999</c:v>
                </c:pt>
                <c:pt idx="522">
                  <c:v>2.597</c:v>
                </c:pt>
                <c:pt idx="523">
                  <c:v>2.573</c:v>
                </c:pt>
                <c:pt idx="524">
                  <c:v>2.548</c:v>
                </c:pt>
                <c:pt idx="525">
                  <c:v>2.5230000000000001</c:v>
                </c:pt>
                <c:pt idx="526">
                  <c:v>2.4969999999999999</c:v>
                </c:pt>
                <c:pt idx="527">
                  <c:v>2.472</c:v>
                </c:pt>
                <c:pt idx="528">
                  <c:v>2.4460000000000002</c:v>
                </c:pt>
                <c:pt idx="529">
                  <c:v>2.42</c:v>
                </c:pt>
                <c:pt idx="530">
                  <c:v>2.3929999999999998</c:v>
                </c:pt>
                <c:pt idx="531">
                  <c:v>2.3660000000000001</c:v>
                </c:pt>
                <c:pt idx="532">
                  <c:v>2.339</c:v>
                </c:pt>
                <c:pt idx="533">
                  <c:v>2.3119999999999998</c:v>
                </c:pt>
                <c:pt idx="534">
                  <c:v>2.2839999999999998</c:v>
                </c:pt>
                <c:pt idx="535">
                  <c:v>2.2559999999999998</c:v>
                </c:pt>
                <c:pt idx="536">
                  <c:v>2.2280000000000002</c:v>
                </c:pt>
                <c:pt idx="537">
                  <c:v>2.1989999999999998</c:v>
                </c:pt>
                <c:pt idx="538">
                  <c:v>2.17</c:v>
                </c:pt>
                <c:pt idx="539">
                  <c:v>2.14</c:v>
                </c:pt>
                <c:pt idx="540">
                  <c:v>2.1110000000000002</c:v>
                </c:pt>
                <c:pt idx="541">
                  <c:v>2.08</c:v>
                </c:pt>
                <c:pt idx="542">
                  <c:v>2.0489999999999999</c:v>
                </c:pt>
                <c:pt idx="543">
                  <c:v>2.0179999999999998</c:v>
                </c:pt>
                <c:pt idx="544">
                  <c:v>1.986</c:v>
                </c:pt>
                <c:pt idx="545">
                  <c:v>1.954</c:v>
                </c:pt>
                <c:pt idx="546">
                  <c:v>1.921</c:v>
                </c:pt>
                <c:pt idx="547">
                  <c:v>1.8879999999999999</c:v>
                </c:pt>
                <c:pt idx="548">
                  <c:v>1.8540000000000001</c:v>
                </c:pt>
                <c:pt idx="549">
                  <c:v>1.819</c:v>
                </c:pt>
                <c:pt idx="550">
                  <c:v>1.784</c:v>
                </c:pt>
                <c:pt idx="551">
                  <c:v>1.748</c:v>
                </c:pt>
                <c:pt idx="552">
                  <c:v>1.7110000000000001</c:v>
                </c:pt>
                <c:pt idx="553">
                  <c:v>1.673</c:v>
                </c:pt>
                <c:pt idx="554">
                  <c:v>1.673</c:v>
                </c:pt>
                <c:pt idx="555">
                  <c:v>1.673</c:v>
                </c:pt>
                <c:pt idx="556">
                  <c:v>1.635</c:v>
                </c:pt>
                <c:pt idx="557">
                  <c:v>1.635</c:v>
                </c:pt>
                <c:pt idx="558">
                  <c:v>1.595</c:v>
                </c:pt>
                <c:pt idx="559">
                  <c:v>1.595</c:v>
                </c:pt>
                <c:pt idx="560">
                  <c:v>1.595</c:v>
                </c:pt>
                <c:pt idx="561">
                  <c:v>1.595</c:v>
                </c:pt>
                <c:pt idx="562">
                  <c:v>1.595</c:v>
                </c:pt>
                <c:pt idx="563">
                  <c:v>1.5549999999999999</c:v>
                </c:pt>
                <c:pt idx="564">
                  <c:v>1.5549999999999999</c:v>
                </c:pt>
                <c:pt idx="565">
                  <c:v>1.5129999999999999</c:v>
                </c:pt>
                <c:pt idx="566">
                  <c:v>1.5129999999999999</c:v>
                </c:pt>
                <c:pt idx="567">
                  <c:v>1.5129999999999999</c:v>
                </c:pt>
                <c:pt idx="568">
                  <c:v>1.4710000000000001</c:v>
                </c:pt>
                <c:pt idx="569">
                  <c:v>1.4710000000000001</c:v>
                </c:pt>
                <c:pt idx="570">
                  <c:v>1.4710000000000001</c:v>
                </c:pt>
                <c:pt idx="571">
                  <c:v>1.4710000000000001</c:v>
                </c:pt>
                <c:pt idx="572">
                  <c:v>1.427</c:v>
                </c:pt>
                <c:pt idx="573">
                  <c:v>1.381</c:v>
                </c:pt>
                <c:pt idx="574">
                  <c:v>1.381</c:v>
                </c:pt>
                <c:pt idx="575">
                  <c:v>1.335</c:v>
                </c:pt>
                <c:pt idx="576">
                  <c:v>1.335</c:v>
                </c:pt>
                <c:pt idx="577">
                  <c:v>1.335</c:v>
                </c:pt>
                <c:pt idx="578">
                  <c:v>1.335</c:v>
                </c:pt>
                <c:pt idx="579">
                  <c:v>1.236</c:v>
                </c:pt>
                <c:pt idx="580">
                  <c:v>1.07</c:v>
                </c:pt>
                <c:pt idx="581">
                  <c:v>0.79700000000000004</c:v>
                </c:pt>
              </c:numCache>
            </c:numRef>
          </c:xVal>
          <c:yVal>
            <c:numRef>
              <c:f>CSD!$G$5:$G$586</c:f>
              <c:numCache>
                <c:formatCode>General</c:formatCode>
                <c:ptCount val="58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111</c:v>
                </c:pt>
                <c:pt idx="109">
                  <c:v>112</c:v>
                </c:pt>
                <c:pt idx="110">
                  <c:v>113</c:v>
                </c:pt>
                <c:pt idx="111">
                  <c:v>114</c:v>
                </c:pt>
                <c:pt idx="112">
                  <c:v>115</c:v>
                </c:pt>
                <c:pt idx="113">
                  <c:v>116</c:v>
                </c:pt>
                <c:pt idx="114">
                  <c:v>117</c:v>
                </c:pt>
                <c:pt idx="115">
                  <c:v>118</c:v>
                </c:pt>
                <c:pt idx="116">
                  <c:v>119</c:v>
                </c:pt>
                <c:pt idx="117">
                  <c:v>120</c:v>
                </c:pt>
                <c:pt idx="118">
                  <c:v>121</c:v>
                </c:pt>
                <c:pt idx="119">
                  <c:v>122</c:v>
                </c:pt>
                <c:pt idx="120">
                  <c:v>123</c:v>
                </c:pt>
                <c:pt idx="121">
                  <c:v>124</c:v>
                </c:pt>
                <c:pt idx="122">
                  <c:v>125</c:v>
                </c:pt>
                <c:pt idx="123">
                  <c:v>126</c:v>
                </c:pt>
                <c:pt idx="124">
                  <c:v>127</c:v>
                </c:pt>
                <c:pt idx="125">
                  <c:v>128</c:v>
                </c:pt>
                <c:pt idx="126">
                  <c:v>129</c:v>
                </c:pt>
                <c:pt idx="127">
                  <c:v>130</c:v>
                </c:pt>
                <c:pt idx="128">
                  <c:v>131</c:v>
                </c:pt>
                <c:pt idx="129">
                  <c:v>132</c:v>
                </c:pt>
                <c:pt idx="130">
                  <c:v>133</c:v>
                </c:pt>
                <c:pt idx="131">
                  <c:v>134</c:v>
                </c:pt>
                <c:pt idx="132">
                  <c:v>135</c:v>
                </c:pt>
                <c:pt idx="133">
                  <c:v>136</c:v>
                </c:pt>
                <c:pt idx="134">
                  <c:v>137</c:v>
                </c:pt>
                <c:pt idx="135">
                  <c:v>138</c:v>
                </c:pt>
                <c:pt idx="136">
                  <c:v>139</c:v>
                </c:pt>
                <c:pt idx="137">
                  <c:v>140</c:v>
                </c:pt>
                <c:pt idx="138">
                  <c:v>141</c:v>
                </c:pt>
                <c:pt idx="139">
                  <c:v>142</c:v>
                </c:pt>
                <c:pt idx="140">
                  <c:v>143</c:v>
                </c:pt>
                <c:pt idx="141">
                  <c:v>144</c:v>
                </c:pt>
                <c:pt idx="142">
                  <c:v>145</c:v>
                </c:pt>
                <c:pt idx="143">
                  <c:v>146</c:v>
                </c:pt>
                <c:pt idx="144">
                  <c:v>147</c:v>
                </c:pt>
                <c:pt idx="145">
                  <c:v>148</c:v>
                </c:pt>
                <c:pt idx="146">
                  <c:v>149</c:v>
                </c:pt>
                <c:pt idx="147">
                  <c:v>151</c:v>
                </c:pt>
                <c:pt idx="148">
                  <c:v>152</c:v>
                </c:pt>
                <c:pt idx="149">
                  <c:v>153</c:v>
                </c:pt>
                <c:pt idx="150">
                  <c:v>154</c:v>
                </c:pt>
                <c:pt idx="151">
                  <c:v>155</c:v>
                </c:pt>
                <c:pt idx="152">
                  <c:v>156</c:v>
                </c:pt>
                <c:pt idx="153">
                  <c:v>157</c:v>
                </c:pt>
                <c:pt idx="154">
                  <c:v>158</c:v>
                </c:pt>
                <c:pt idx="155">
                  <c:v>159</c:v>
                </c:pt>
                <c:pt idx="156">
                  <c:v>160</c:v>
                </c:pt>
                <c:pt idx="157">
                  <c:v>161</c:v>
                </c:pt>
                <c:pt idx="158">
                  <c:v>162</c:v>
                </c:pt>
                <c:pt idx="159">
                  <c:v>163</c:v>
                </c:pt>
                <c:pt idx="160">
                  <c:v>164</c:v>
                </c:pt>
                <c:pt idx="161">
                  <c:v>165</c:v>
                </c:pt>
                <c:pt idx="162">
                  <c:v>166</c:v>
                </c:pt>
                <c:pt idx="163">
                  <c:v>167</c:v>
                </c:pt>
                <c:pt idx="164">
                  <c:v>168</c:v>
                </c:pt>
                <c:pt idx="165">
                  <c:v>169</c:v>
                </c:pt>
                <c:pt idx="166">
                  <c:v>170</c:v>
                </c:pt>
                <c:pt idx="167">
                  <c:v>171</c:v>
                </c:pt>
                <c:pt idx="168">
                  <c:v>172</c:v>
                </c:pt>
                <c:pt idx="169">
                  <c:v>173</c:v>
                </c:pt>
                <c:pt idx="170">
                  <c:v>174</c:v>
                </c:pt>
                <c:pt idx="171">
                  <c:v>175</c:v>
                </c:pt>
                <c:pt idx="172">
                  <c:v>176</c:v>
                </c:pt>
                <c:pt idx="173">
                  <c:v>177</c:v>
                </c:pt>
                <c:pt idx="174">
                  <c:v>178</c:v>
                </c:pt>
                <c:pt idx="175">
                  <c:v>179</c:v>
                </c:pt>
                <c:pt idx="176">
                  <c:v>180</c:v>
                </c:pt>
                <c:pt idx="177">
                  <c:v>181</c:v>
                </c:pt>
                <c:pt idx="178">
                  <c:v>182</c:v>
                </c:pt>
                <c:pt idx="179">
                  <c:v>183</c:v>
                </c:pt>
                <c:pt idx="180">
                  <c:v>184</c:v>
                </c:pt>
                <c:pt idx="181">
                  <c:v>185</c:v>
                </c:pt>
                <c:pt idx="182">
                  <c:v>186</c:v>
                </c:pt>
                <c:pt idx="183">
                  <c:v>187</c:v>
                </c:pt>
                <c:pt idx="184">
                  <c:v>188</c:v>
                </c:pt>
                <c:pt idx="185">
                  <c:v>189</c:v>
                </c:pt>
                <c:pt idx="186">
                  <c:v>190</c:v>
                </c:pt>
                <c:pt idx="187">
                  <c:v>191</c:v>
                </c:pt>
                <c:pt idx="188">
                  <c:v>192</c:v>
                </c:pt>
                <c:pt idx="189">
                  <c:v>193</c:v>
                </c:pt>
                <c:pt idx="190">
                  <c:v>194</c:v>
                </c:pt>
                <c:pt idx="191">
                  <c:v>195</c:v>
                </c:pt>
                <c:pt idx="192">
                  <c:v>196</c:v>
                </c:pt>
                <c:pt idx="193">
                  <c:v>197</c:v>
                </c:pt>
                <c:pt idx="194">
                  <c:v>198</c:v>
                </c:pt>
                <c:pt idx="195">
                  <c:v>199</c:v>
                </c:pt>
                <c:pt idx="196">
                  <c:v>200</c:v>
                </c:pt>
                <c:pt idx="197">
                  <c:v>201</c:v>
                </c:pt>
                <c:pt idx="198">
                  <c:v>202</c:v>
                </c:pt>
                <c:pt idx="199">
                  <c:v>203</c:v>
                </c:pt>
                <c:pt idx="200">
                  <c:v>204</c:v>
                </c:pt>
                <c:pt idx="201">
                  <c:v>205</c:v>
                </c:pt>
                <c:pt idx="202">
                  <c:v>206</c:v>
                </c:pt>
                <c:pt idx="203">
                  <c:v>207</c:v>
                </c:pt>
                <c:pt idx="204">
                  <c:v>208</c:v>
                </c:pt>
                <c:pt idx="205">
                  <c:v>209</c:v>
                </c:pt>
                <c:pt idx="206">
                  <c:v>210</c:v>
                </c:pt>
                <c:pt idx="207">
                  <c:v>211</c:v>
                </c:pt>
                <c:pt idx="208">
                  <c:v>212</c:v>
                </c:pt>
                <c:pt idx="209">
                  <c:v>213</c:v>
                </c:pt>
                <c:pt idx="210">
                  <c:v>214</c:v>
                </c:pt>
                <c:pt idx="211">
                  <c:v>215</c:v>
                </c:pt>
                <c:pt idx="212">
                  <c:v>216</c:v>
                </c:pt>
                <c:pt idx="213">
                  <c:v>217</c:v>
                </c:pt>
                <c:pt idx="214">
                  <c:v>218</c:v>
                </c:pt>
                <c:pt idx="215">
                  <c:v>219</c:v>
                </c:pt>
                <c:pt idx="216">
                  <c:v>220</c:v>
                </c:pt>
                <c:pt idx="217">
                  <c:v>221</c:v>
                </c:pt>
                <c:pt idx="218">
                  <c:v>222</c:v>
                </c:pt>
                <c:pt idx="219">
                  <c:v>223</c:v>
                </c:pt>
                <c:pt idx="220">
                  <c:v>225</c:v>
                </c:pt>
                <c:pt idx="221">
                  <c:v>226</c:v>
                </c:pt>
                <c:pt idx="222">
                  <c:v>227</c:v>
                </c:pt>
                <c:pt idx="223">
                  <c:v>228</c:v>
                </c:pt>
                <c:pt idx="224">
                  <c:v>230</c:v>
                </c:pt>
                <c:pt idx="225">
                  <c:v>231</c:v>
                </c:pt>
                <c:pt idx="226">
                  <c:v>232</c:v>
                </c:pt>
                <c:pt idx="227">
                  <c:v>233</c:v>
                </c:pt>
                <c:pt idx="228">
                  <c:v>234</c:v>
                </c:pt>
                <c:pt idx="229">
                  <c:v>235</c:v>
                </c:pt>
                <c:pt idx="230">
                  <c:v>236</c:v>
                </c:pt>
                <c:pt idx="231">
                  <c:v>237</c:v>
                </c:pt>
                <c:pt idx="232">
                  <c:v>238</c:v>
                </c:pt>
                <c:pt idx="233">
                  <c:v>239</c:v>
                </c:pt>
                <c:pt idx="234">
                  <c:v>240</c:v>
                </c:pt>
                <c:pt idx="235">
                  <c:v>241</c:v>
                </c:pt>
                <c:pt idx="236">
                  <c:v>242</c:v>
                </c:pt>
                <c:pt idx="237">
                  <c:v>243</c:v>
                </c:pt>
                <c:pt idx="238">
                  <c:v>244</c:v>
                </c:pt>
                <c:pt idx="239">
                  <c:v>245</c:v>
                </c:pt>
                <c:pt idx="240">
                  <c:v>246</c:v>
                </c:pt>
                <c:pt idx="241">
                  <c:v>247</c:v>
                </c:pt>
                <c:pt idx="242">
                  <c:v>248</c:v>
                </c:pt>
                <c:pt idx="243">
                  <c:v>249</c:v>
                </c:pt>
                <c:pt idx="244">
                  <c:v>250</c:v>
                </c:pt>
                <c:pt idx="245">
                  <c:v>251</c:v>
                </c:pt>
                <c:pt idx="246">
                  <c:v>252</c:v>
                </c:pt>
                <c:pt idx="247">
                  <c:v>253</c:v>
                </c:pt>
                <c:pt idx="248">
                  <c:v>254</c:v>
                </c:pt>
                <c:pt idx="249">
                  <c:v>255</c:v>
                </c:pt>
                <c:pt idx="250">
                  <c:v>257</c:v>
                </c:pt>
                <c:pt idx="251">
                  <c:v>258</c:v>
                </c:pt>
                <c:pt idx="252">
                  <c:v>260</c:v>
                </c:pt>
                <c:pt idx="253">
                  <c:v>261</c:v>
                </c:pt>
                <c:pt idx="254">
                  <c:v>262</c:v>
                </c:pt>
                <c:pt idx="255">
                  <c:v>263</c:v>
                </c:pt>
                <c:pt idx="256">
                  <c:v>264</c:v>
                </c:pt>
                <c:pt idx="257">
                  <c:v>265</c:v>
                </c:pt>
                <c:pt idx="258">
                  <c:v>266</c:v>
                </c:pt>
                <c:pt idx="259">
                  <c:v>267</c:v>
                </c:pt>
                <c:pt idx="260">
                  <c:v>268</c:v>
                </c:pt>
                <c:pt idx="261">
                  <c:v>269</c:v>
                </c:pt>
                <c:pt idx="262">
                  <c:v>270</c:v>
                </c:pt>
                <c:pt idx="263">
                  <c:v>271</c:v>
                </c:pt>
                <c:pt idx="264">
                  <c:v>272</c:v>
                </c:pt>
                <c:pt idx="265">
                  <c:v>273</c:v>
                </c:pt>
                <c:pt idx="266">
                  <c:v>274</c:v>
                </c:pt>
                <c:pt idx="267">
                  <c:v>275</c:v>
                </c:pt>
                <c:pt idx="268">
                  <c:v>276</c:v>
                </c:pt>
                <c:pt idx="269">
                  <c:v>277</c:v>
                </c:pt>
                <c:pt idx="270">
                  <c:v>278</c:v>
                </c:pt>
                <c:pt idx="271">
                  <c:v>280</c:v>
                </c:pt>
                <c:pt idx="272">
                  <c:v>281</c:v>
                </c:pt>
                <c:pt idx="273">
                  <c:v>282</c:v>
                </c:pt>
                <c:pt idx="274">
                  <c:v>283</c:v>
                </c:pt>
                <c:pt idx="275">
                  <c:v>284</c:v>
                </c:pt>
                <c:pt idx="276">
                  <c:v>285</c:v>
                </c:pt>
                <c:pt idx="277">
                  <c:v>286</c:v>
                </c:pt>
                <c:pt idx="278">
                  <c:v>287</c:v>
                </c:pt>
                <c:pt idx="279">
                  <c:v>288</c:v>
                </c:pt>
                <c:pt idx="280">
                  <c:v>289</c:v>
                </c:pt>
                <c:pt idx="281">
                  <c:v>290</c:v>
                </c:pt>
                <c:pt idx="282">
                  <c:v>291</c:v>
                </c:pt>
                <c:pt idx="283">
                  <c:v>292</c:v>
                </c:pt>
                <c:pt idx="284">
                  <c:v>293</c:v>
                </c:pt>
                <c:pt idx="285">
                  <c:v>294</c:v>
                </c:pt>
                <c:pt idx="286">
                  <c:v>295</c:v>
                </c:pt>
                <c:pt idx="287">
                  <c:v>296</c:v>
                </c:pt>
                <c:pt idx="288">
                  <c:v>297</c:v>
                </c:pt>
                <c:pt idx="289">
                  <c:v>298</c:v>
                </c:pt>
                <c:pt idx="290">
                  <c:v>299</c:v>
                </c:pt>
                <c:pt idx="291">
                  <c:v>300</c:v>
                </c:pt>
                <c:pt idx="292">
                  <c:v>301</c:v>
                </c:pt>
                <c:pt idx="293">
                  <c:v>302</c:v>
                </c:pt>
                <c:pt idx="294">
                  <c:v>303</c:v>
                </c:pt>
                <c:pt idx="295">
                  <c:v>304</c:v>
                </c:pt>
                <c:pt idx="296">
                  <c:v>305</c:v>
                </c:pt>
                <c:pt idx="297">
                  <c:v>306</c:v>
                </c:pt>
                <c:pt idx="298">
                  <c:v>309</c:v>
                </c:pt>
                <c:pt idx="299">
                  <c:v>310</c:v>
                </c:pt>
                <c:pt idx="300">
                  <c:v>311</c:v>
                </c:pt>
                <c:pt idx="301">
                  <c:v>312</c:v>
                </c:pt>
                <c:pt idx="302">
                  <c:v>313</c:v>
                </c:pt>
                <c:pt idx="303">
                  <c:v>315</c:v>
                </c:pt>
                <c:pt idx="304">
                  <c:v>317</c:v>
                </c:pt>
                <c:pt idx="305">
                  <c:v>318</c:v>
                </c:pt>
                <c:pt idx="306">
                  <c:v>319</c:v>
                </c:pt>
                <c:pt idx="307">
                  <c:v>321</c:v>
                </c:pt>
                <c:pt idx="308">
                  <c:v>322</c:v>
                </c:pt>
                <c:pt idx="309">
                  <c:v>324</c:v>
                </c:pt>
                <c:pt idx="310">
                  <c:v>325</c:v>
                </c:pt>
                <c:pt idx="311">
                  <c:v>326</c:v>
                </c:pt>
                <c:pt idx="312">
                  <c:v>327</c:v>
                </c:pt>
                <c:pt idx="313">
                  <c:v>328</c:v>
                </c:pt>
                <c:pt idx="314">
                  <c:v>329</c:v>
                </c:pt>
                <c:pt idx="315">
                  <c:v>330</c:v>
                </c:pt>
                <c:pt idx="316">
                  <c:v>331</c:v>
                </c:pt>
                <c:pt idx="317">
                  <c:v>332</c:v>
                </c:pt>
                <c:pt idx="318">
                  <c:v>333</c:v>
                </c:pt>
                <c:pt idx="319">
                  <c:v>335</c:v>
                </c:pt>
                <c:pt idx="320">
                  <c:v>336</c:v>
                </c:pt>
                <c:pt idx="321">
                  <c:v>337</c:v>
                </c:pt>
                <c:pt idx="322">
                  <c:v>338</c:v>
                </c:pt>
                <c:pt idx="323">
                  <c:v>339</c:v>
                </c:pt>
                <c:pt idx="324">
                  <c:v>340</c:v>
                </c:pt>
                <c:pt idx="325">
                  <c:v>341</c:v>
                </c:pt>
                <c:pt idx="326">
                  <c:v>342</c:v>
                </c:pt>
                <c:pt idx="327">
                  <c:v>343</c:v>
                </c:pt>
                <c:pt idx="328">
                  <c:v>345</c:v>
                </c:pt>
                <c:pt idx="329">
                  <c:v>346</c:v>
                </c:pt>
                <c:pt idx="330">
                  <c:v>347</c:v>
                </c:pt>
                <c:pt idx="331">
                  <c:v>348</c:v>
                </c:pt>
                <c:pt idx="332">
                  <c:v>349</c:v>
                </c:pt>
                <c:pt idx="333">
                  <c:v>350</c:v>
                </c:pt>
                <c:pt idx="334">
                  <c:v>351</c:v>
                </c:pt>
                <c:pt idx="335">
                  <c:v>352</c:v>
                </c:pt>
                <c:pt idx="336">
                  <c:v>353</c:v>
                </c:pt>
                <c:pt idx="337">
                  <c:v>354</c:v>
                </c:pt>
                <c:pt idx="338">
                  <c:v>355</c:v>
                </c:pt>
                <c:pt idx="339">
                  <c:v>356</c:v>
                </c:pt>
                <c:pt idx="340">
                  <c:v>358</c:v>
                </c:pt>
                <c:pt idx="341">
                  <c:v>359</c:v>
                </c:pt>
                <c:pt idx="342">
                  <c:v>362</c:v>
                </c:pt>
                <c:pt idx="343">
                  <c:v>363</c:v>
                </c:pt>
                <c:pt idx="344">
                  <c:v>367</c:v>
                </c:pt>
                <c:pt idx="345">
                  <c:v>368</c:v>
                </c:pt>
                <c:pt idx="346">
                  <c:v>369</c:v>
                </c:pt>
                <c:pt idx="347">
                  <c:v>370</c:v>
                </c:pt>
                <c:pt idx="348">
                  <c:v>371</c:v>
                </c:pt>
                <c:pt idx="349">
                  <c:v>372</c:v>
                </c:pt>
                <c:pt idx="350">
                  <c:v>373</c:v>
                </c:pt>
                <c:pt idx="351">
                  <c:v>374</c:v>
                </c:pt>
                <c:pt idx="352">
                  <c:v>376</c:v>
                </c:pt>
                <c:pt idx="353">
                  <c:v>378</c:v>
                </c:pt>
                <c:pt idx="354">
                  <c:v>379</c:v>
                </c:pt>
                <c:pt idx="355">
                  <c:v>380</c:v>
                </c:pt>
                <c:pt idx="356">
                  <c:v>381</c:v>
                </c:pt>
                <c:pt idx="357">
                  <c:v>382</c:v>
                </c:pt>
                <c:pt idx="358">
                  <c:v>383</c:v>
                </c:pt>
                <c:pt idx="359">
                  <c:v>385</c:v>
                </c:pt>
                <c:pt idx="360">
                  <c:v>386</c:v>
                </c:pt>
                <c:pt idx="361">
                  <c:v>387</c:v>
                </c:pt>
                <c:pt idx="362">
                  <c:v>389</c:v>
                </c:pt>
                <c:pt idx="363">
                  <c:v>390</c:v>
                </c:pt>
                <c:pt idx="364">
                  <c:v>391</c:v>
                </c:pt>
                <c:pt idx="365">
                  <c:v>392</c:v>
                </c:pt>
                <c:pt idx="366">
                  <c:v>393</c:v>
                </c:pt>
                <c:pt idx="367">
                  <c:v>395</c:v>
                </c:pt>
                <c:pt idx="368">
                  <c:v>397</c:v>
                </c:pt>
                <c:pt idx="369">
                  <c:v>398</c:v>
                </c:pt>
                <c:pt idx="370">
                  <c:v>399</c:v>
                </c:pt>
                <c:pt idx="371">
                  <c:v>400</c:v>
                </c:pt>
                <c:pt idx="372">
                  <c:v>401</c:v>
                </c:pt>
                <c:pt idx="373">
                  <c:v>402</c:v>
                </c:pt>
                <c:pt idx="374">
                  <c:v>403</c:v>
                </c:pt>
                <c:pt idx="375">
                  <c:v>404</c:v>
                </c:pt>
                <c:pt idx="376">
                  <c:v>405</c:v>
                </c:pt>
                <c:pt idx="377">
                  <c:v>407</c:v>
                </c:pt>
                <c:pt idx="378">
                  <c:v>409</c:v>
                </c:pt>
                <c:pt idx="379">
                  <c:v>410</c:v>
                </c:pt>
                <c:pt idx="380">
                  <c:v>413</c:v>
                </c:pt>
                <c:pt idx="381">
                  <c:v>414</c:v>
                </c:pt>
                <c:pt idx="382">
                  <c:v>416</c:v>
                </c:pt>
                <c:pt idx="383">
                  <c:v>417</c:v>
                </c:pt>
                <c:pt idx="384">
                  <c:v>418</c:v>
                </c:pt>
                <c:pt idx="385">
                  <c:v>419</c:v>
                </c:pt>
                <c:pt idx="386">
                  <c:v>420</c:v>
                </c:pt>
                <c:pt idx="387">
                  <c:v>422</c:v>
                </c:pt>
                <c:pt idx="388">
                  <c:v>423</c:v>
                </c:pt>
                <c:pt idx="389">
                  <c:v>424</c:v>
                </c:pt>
                <c:pt idx="390">
                  <c:v>426</c:v>
                </c:pt>
                <c:pt idx="391">
                  <c:v>427</c:v>
                </c:pt>
                <c:pt idx="392">
                  <c:v>428</c:v>
                </c:pt>
                <c:pt idx="393">
                  <c:v>429</c:v>
                </c:pt>
                <c:pt idx="394">
                  <c:v>431</c:v>
                </c:pt>
                <c:pt idx="395">
                  <c:v>432</c:v>
                </c:pt>
                <c:pt idx="396">
                  <c:v>434</c:v>
                </c:pt>
                <c:pt idx="397">
                  <c:v>437</c:v>
                </c:pt>
                <c:pt idx="398">
                  <c:v>440</c:v>
                </c:pt>
                <c:pt idx="399">
                  <c:v>441</c:v>
                </c:pt>
                <c:pt idx="400">
                  <c:v>442</c:v>
                </c:pt>
                <c:pt idx="401">
                  <c:v>444</c:v>
                </c:pt>
                <c:pt idx="402">
                  <c:v>445</c:v>
                </c:pt>
                <c:pt idx="403">
                  <c:v>446</c:v>
                </c:pt>
                <c:pt idx="404">
                  <c:v>447</c:v>
                </c:pt>
                <c:pt idx="405">
                  <c:v>448</c:v>
                </c:pt>
                <c:pt idx="406">
                  <c:v>452</c:v>
                </c:pt>
                <c:pt idx="407">
                  <c:v>454</c:v>
                </c:pt>
                <c:pt idx="408">
                  <c:v>457</c:v>
                </c:pt>
                <c:pt idx="409">
                  <c:v>458</c:v>
                </c:pt>
                <c:pt idx="410">
                  <c:v>459</c:v>
                </c:pt>
                <c:pt idx="411">
                  <c:v>460</c:v>
                </c:pt>
                <c:pt idx="412">
                  <c:v>461</c:v>
                </c:pt>
                <c:pt idx="413">
                  <c:v>462</c:v>
                </c:pt>
                <c:pt idx="414">
                  <c:v>463</c:v>
                </c:pt>
                <c:pt idx="415">
                  <c:v>464</c:v>
                </c:pt>
                <c:pt idx="416">
                  <c:v>465</c:v>
                </c:pt>
                <c:pt idx="417">
                  <c:v>466</c:v>
                </c:pt>
                <c:pt idx="418">
                  <c:v>467</c:v>
                </c:pt>
                <c:pt idx="419">
                  <c:v>470</c:v>
                </c:pt>
                <c:pt idx="420">
                  <c:v>473</c:v>
                </c:pt>
                <c:pt idx="421">
                  <c:v>474</c:v>
                </c:pt>
                <c:pt idx="422">
                  <c:v>475</c:v>
                </c:pt>
                <c:pt idx="423">
                  <c:v>476</c:v>
                </c:pt>
                <c:pt idx="424">
                  <c:v>477</c:v>
                </c:pt>
                <c:pt idx="425">
                  <c:v>478</c:v>
                </c:pt>
                <c:pt idx="426">
                  <c:v>479</c:v>
                </c:pt>
                <c:pt idx="427">
                  <c:v>481</c:v>
                </c:pt>
                <c:pt idx="428">
                  <c:v>483</c:v>
                </c:pt>
                <c:pt idx="429">
                  <c:v>486</c:v>
                </c:pt>
                <c:pt idx="430">
                  <c:v>488</c:v>
                </c:pt>
                <c:pt idx="431">
                  <c:v>489</c:v>
                </c:pt>
                <c:pt idx="432">
                  <c:v>490</c:v>
                </c:pt>
                <c:pt idx="433">
                  <c:v>491</c:v>
                </c:pt>
                <c:pt idx="434">
                  <c:v>492</c:v>
                </c:pt>
                <c:pt idx="435">
                  <c:v>493</c:v>
                </c:pt>
                <c:pt idx="436">
                  <c:v>495</c:v>
                </c:pt>
                <c:pt idx="437">
                  <c:v>496</c:v>
                </c:pt>
                <c:pt idx="438">
                  <c:v>498</c:v>
                </c:pt>
                <c:pt idx="439">
                  <c:v>503</c:v>
                </c:pt>
                <c:pt idx="440">
                  <c:v>505</c:v>
                </c:pt>
                <c:pt idx="441">
                  <c:v>506</c:v>
                </c:pt>
                <c:pt idx="442">
                  <c:v>508</c:v>
                </c:pt>
                <c:pt idx="443">
                  <c:v>509</c:v>
                </c:pt>
                <c:pt idx="444">
                  <c:v>510</c:v>
                </c:pt>
                <c:pt idx="445">
                  <c:v>511</c:v>
                </c:pt>
                <c:pt idx="446">
                  <c:v>512</c:v>
                </c:pt>
                <c:pt idx="447">
                  <c:v>515</c:v>
                </c:pt>
                <c:pt idx="448">
                  <c:v>519</c:v>
                </c:pt>
                <c:pt idx="449">
                  <c:v>521</c:v>
                </c:pt>
                <c:pt idx="450">
                  <c:v>522</c:v>
                </c:pt>
                <c:pt idx="451">
                  <c:v>523</c:v>
                </c:pt>
                <c:pt idx="452">
                  <c:v>526</c:v>
                </c:pt>
                <c:pt idx="453">
                  <c:v>527</c:v>
                </c:pt>
                <c:pt idx="454">
                  <c:v>530</c:v>
                </c:pt>
                <c:pt idx="455">
                  <c:v>534</c:v>
                </c:pt>
                <c:pt idx="456">
                  <c:v>538</c:v>
                </c:pt>
                <c:pt idx="457">
                  <c:v>539</c:v>
                </c:pt>
                <c:pt idx="458">
                  <c:v>540</c:v>
                </c:pt>
                <c:pt idx="459">
                  <c:v>545</c:v>
                </c:pt>
                <c:pt idx="460">
                  <c:v>546</c:v>
                </c:pt>
                <c:pt idx="461">
                  <c:v>549</c:v>
                </c:pt>
                <c:pt idx="462">
                  <c:v>550</c:v>
                </c:pt>
                <c:pt idx="463">
                  <c:v>553</c:v>
                </c:pt>
                <c:pt idx="464">
                  <c:v>555</c:v>
                </c:pt>
                <c:pt idx="465">
                  <c:v>557</c:v>
                </c:pt>
                <c:pt idx="466">
                  <c:v>559</c:v>
                </c:pt>
                <c:pt idx="467">
                  <c:v>561</c:v>
                </c:pt>
                <c:pt idx="468">
                  <c:v>562</c:v>
                </c:pt>
                <c:pt idx="469">
                  <c:v>564</c:v>
                </c:pt>
                <c:pt idx="470">
                  <c:v>566</c:v>
                </c:pt>
                <c:pt idx="471">
                  <c:v>569</c:v>
                </c:pt>
                <c:pt idx="472">
                  <c:v>572</c:v>
                </c:pt>
                <c:pt idx="473">
                  <c:v>573</c:v>
                </c:pt>
                <c:pt idx="474">
                  <c:v>574</c:v>
                </c:pt>
                <c:pt idx="475">
                  <c:v>576</c:v>
                </c:pt>
                <c:pt idx="476">
                  <c:v>577</c:v>
                </c:pt>
                <c:pt idx="477">
                  <c:v>578</c:v>
                </c:pt>
                <c:pt idx="478">
                  <c:v>579</c:v>
                </c:pt>
                <c:pt idx="479">
                  <c:v>580</c:v>
                </c:pt>
                <c:pt idx="480">
                  <c:v>583</c:v>
                </c:pt>
                <c:pt idx="481">
                  <c:v>586</c:v>
                </c:pt>
                <c:pt idx="482">
                  <c:v>588</c:v>
                </c:pt>
                <c:pt idx="483">
                  <c:v>591</c:v>
                </c:pt>
                <c:pt idx="484">
                  <c:v>592</c:v>
                </c:pt>
                <c:pt idx="485">
                  <c:v>594</c:v>
                </c:pt>
                <c:pt idx="486">
                  <c:v>595</c:v>
                </c:pt>
                <c:pt idx="487">
                  <c:v>598</c:v>
                </c:pt>
                <c:pt idx="488">
                  <c:v>600</c:v>
                </c:pt>
                <c:pt idx="489">
                  <c:v>601</c:v>
                </c:pt>
                <c:pt idx="490">
                  <c:v>603</c:v>
                </c:pt>
                <c:pt idx="491">
                  <c:v>606</c:v>
                </c:pt>
                <c:pt idx="492">
                  <c:v>608</c:v>
                </c:pt>
                <c:pt idx="493">
                  <c:v>610</c:v>
                </c:pt>
                <c:pt idx="494">
                  <c:v>611</c:v>
                </c:pt>
                <c:pt idx="495">
                  <c:v>613</c:v>
                </c:pt>
                <c:pt idx="496">
                  <c:v>617</c:v>
                </c:pt>
                <c:pt idx="497">
                  <c:v>619</c:v>
                </c:pt>
                <c:pt idx="498">
                  <c:v>622</c:v>
                </c:pt>
                <c:pt idx="499">
                  <c:v>625</c:v>
                </c:pt>
                <c:pt idx="500">
                  <c:v>626</c:v>
                </c:pt>
                <c:pt idx="501">
                  <c:v>627</c:v>
                </c:pt>
                <c:pt idx="502">
                  <c:v>628</c:v>
                </c:pt>
                <c:pt idx="503">
                  <c:v>634</c:v>
                </c:pt>
                <c:pt idx="504">
                  <c:v>637</c:v>
                </c:pt>
                <c:pt idx="505">
                  <c:v>640</c:v>
                </c:pt>
                <c:pt idx="506">
                  <c:v>643</c:v>
                </c:pt>
                <c:pt idx="507">
                  <c:v>645</c:v>
                </c:pt>
                <c:pt idx="508">
                  <c:v>648</c:v>
                </c:pt>
                <c:pt idx="509">
                  <c:v>653</c:v>
                </c:pt>
                <c:pt idx="510">
                  <c:v>655</c:v>
                </c:pt>
                <c:pt idx="511">
                  <c:v>657</c:v>
                </c:pt>
                <c:pt idx="512">
                  <c:v>659</c:v>
                </c:pt>
                <c:pt idx="513">
                  <c:v>664</c:v>
                </c:pt>
                <c:pt idx="514">
                  <c:v>665</c:v>
                </c:pt>
                <c:pt idx="515">
                  <c:v>666</c:v>
                </c:pt>
                <c:pt idx="516">
                  <c:v>668</c:v>
                </c:pt>
                <c:pt idx="517">
                  <c:v>671</c:v>
                </c:pt>
                <c:pt idx="518">
                  <c:v>673</c:v>
                </c:pt>
                <c:pt idx="519">
                  <c:v>678</c:v>
                </c:pt>
                <c:pt idx="520">
                  <c:v>679</c:v>
                </c:pt>
                <c:pt idx="521">
                  <c:v>683</c:v>
                </c:pt>
                <c:pt idx="522">
                  <c:v>687</c:v>
                </c:pt>
                <c:pt idx="523">
                  <c:v>690</c:v>
                </c:pt>
                <c:pt idx="524">
                  <c:v>696</c:v>
                </c:pt>
                <c:pt idx="525">
                  <c:v>699</c:v>
                </c:pt>
                <c:pt idx="526">
                  <c:v>701</c:v>
                </c:pt>
                <c:pt idx="527">
                  <c:v>704</c:v>
                </c:pt>
                <c:pt idx="528">
                  <c:v>710</c:v>
                </c:pt>
                <c:pt idx="529">
                  <c:v>712</c:v>
                </c:pt>
                <c:pt idx="530">
                  <c:v>717</c:v>
                </c:pt>
                <c:pt idx="531">
                  <c:v>720</c:v>
                </c:pt>
                <c:pt idx="532">
                  <c:v>723</c:v>
                </c:pt>
                <c:pt idx="533">
                  <c:v>726</c:v>
                </c:pt>
                <c:pt idx="534">
                  <c:v>730</c:v>
                </c:pt>
                <c:pt idx="535">
                  <c:v>734</c:v>
                </c:pt>
                <c:pt idx="536">
                  <c:v>736</c:v>
                </c:pt>
                <c:pt idx="537">
                  <c:v>739</c:v>
                </c:pt>
                <c:pt idx="538">
                  <c:v>743</c:v>
                </c:pt>
                <c:pt idx="539">
                  <c:v>749</c:v>
                </c:pt>
                <c:pt idx="540">
                  <c:v>750</c:v>
                </c:pt>
                <c:pt idx="541">
                  <c:v>757</c:v>
                </c:pt>
                <c:pt idx="542">
                  <c:v>761</c:v>
                </c:pt>
                <c:pt idx="543">
                  <c:v>763</c:v>
                </c:pt>
                <c:pt idx="544">
                  <c:v>765</c:v>
                </c:pt>
                <c:pt idx="545">
                  <c:v>767</c:v>
                </c:pt>
                <c:pt idx="546">
                  <c:v>771</c:v>
                </c:pt>
                <c:pt idx="547">
                  <c:v>774</c:v>
                </c:pt>
                <c:pt idx="548">
                  <c:v>779</c:v>
                </c:pt>
                <c:pt idx="549">
                  <c:v>782</c:v>
                </c:pt>
                <c:pt idx="550">
                  <c:v>786</c:v>
                </c:pt>
                <c:pt idx="551">
                  <c:v>788</c:v>
                </c:pt>
                <c:pt idx="552">
                  <c:v>793</c:v>
                </c:pt>
                <c:pt idx="553">
                  <c:v>794</c:v>
                </c:pt>
                <c:pt idx="554">
                  <c:v>796</c:v>
                </c:pt>
                <c:pt idx="555">
                  <c:v>799</c:v>
                </c:pt>
                <c:pt idx="556">
                  <c:v>800</c:v>
                </c:pt>
                <c:pt idx="557">
                  <c:v>802</c:v>
                </c:pt>
                <c:pt idx="558">
                  <c:v>803</c:v>
                </c:pt>
                <c:pt idx="559">
                  <c:v>805</c:v>
                </c:pt>
                <c:pt idx="560">
                  <c:v>808</c:v>
                </c:pt>
                <c:pt idx="561">
                  <c:v>812</c:v>
                </c:pt>
                <c:pt idx="562">
                  <c:v>817</c:v>
                </c:pt>
                <c:pt idx="563">
                  <c:v>818</c:v>
                </c:pt>
                <c:pt idx="564">
                  <c:v>820</c:v>
                </c:pt>
                <c:pt idx="565">
                  <c:v>821</c:v>
                </c:pt>
                <c:pt idx="566">
                  <c:v>823</c:v>
                </c:pt>
                <c:pt idx="567">
                  <c:v>826</c:v>
                </c:pt>
                <c:pt idx="568">
                  <c:v>827</c:v>
                </c:pt>
                <c:pt idx="569">
                  <c:v>829</c:v>
                </c:pt>
                <c:pt idx="570">
                  <c:v>832</c:v>
                </c:pt>
                <c:pt idx="571">
                  <c:v>836</c:v>
                </c:pt>
                <c:pt idx="572">
                  <c:v>837</c:v>
                </c:pt>
                <c:pt idx="573">
                  <c:v>838</c:v>
                </c:pt>
                <c:pt idx="574">
                  <c:v>840</c:v>
                </c:pt>
                <c:pt idx="575">
                  <c:v>841</c:v>
                </c:pt>
                <c:pt idx="576">
                  <c:v>843</c:v>
                </c:pt>
                <c:pt idx="577">
                  <c:v>846</c:v>
                </c:pt>
                <c:pt idx="578">
                  <c:v>850</c:v>
                </c:pt>
                <c:pt idx="579">
                  <c:v>851</c:v>
                </c:pt>
                <c:pt idx="580">
                  <c:v>852</c:v>
                </c:pt>
                <c:pt idx="581">
                  <c:v>853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F98-4AC5-AB13-DDE89CD1DC2C}"/>
            </c:ext>
          </c:extLst>
        </c:ser>
        <c:ser>
          <c:idx val="3"/>
          <c:order val="3"/>
          <c:tx>
            <c:v>Giavine Rosse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CSD!$H$5:$H$308</c:f>
              <c:numCache>
                <c:formatCode>General</c:formatCode>
                <c:ptCount val="304"/>
                <c:pt idx="0">
                  <c:v>398.15699999999998</c:v>
                </c:pt>
                <c:pt idx="1">
                  <c:v>306.15899999999999</c:v>
                </c:pt>
                <c:pt idx="2">
                  <c:v>241.36099999999999</c:v>
                </c:pt>
                <c:pt idx="3">
                  <c:v>230.916</c:v>
                </c:pt>
                <c:pt idx="4">
                  <c:v>203.51599999999999</c:v>
                </c:pt>
                <c:pt idx="5">
                  <c:v>189.35</c:v>
                </c:pt>
                <c:pt idx="6">
                  <c:v>182.19499999999999</c:v>
                </c:pt>
                <c:pt idx="7">
                  <c:v>177.43</c:v>
                </c:pt>
                <c:pt idx="8">
                  <c:v>171.959</c:v>
                </c:pt>
                <c:pt idx="9">
                  <c:v>165.22900000000001</c:v>
                </c:pt>
                <c:pt idx="10">
                  <c:v>157.94999999999999</c:v>
                </c:pt>
                <c:pt idx="11">
                  <c:v>156.38200000000001</c:v>
                </c:pt>
                <c:pt idx="12">
                  <c:v>144.91200000000001</c:v>
                </c:pt>
                <c:pt idx="13">
                  <c:v>137.649</c:v>
                </c:pt>
                <c:pt idx="14">
                  <c:v>133.81700000000001</c:v>
                </c:pt>
                <c:pt idx="15">
                  <c:v>126.952</c:v>
                </c:pt>
                <c:pt idx="16">
                  <c:v>120.57599999999999</c:v>
                </c:pt>
                <c:pt idx="17">
                  <c:v>116.434</c:v>
                </c:pt>
                <c:pt idx="18">
                  <c:v>111.736</c:v>
                </c:pt>
                <c:pt idx="19">
                  <c:v>111.4</c:v>
                </c:pt>
                <c:pt idx="20">
                  <c:v>110.563</c:v>
                </c:pt>
                <c:pt idx="21">
                  <c:v>108.30500000000001</c:v>
                </c:pt>
                <c:pt idx="22">
                  <c:v>106.807</c:v>
                </c:pt>
                <c:pt idx="23">
                  <c:v>106.56399999999999</c:v>
                </c:pt>
                <c:pt idx="24">
                  <c:v>102.741</c:v>
                </c:pt>
                <c:pt idx="25">
                  <c:v>102.41500000000001</c:v>
                </c:pt>
                <c:pt idx="26">
                  <c:v>100.191</c:v>
                </c:pt>
                <c:pt idx="27">
                  <c:v>99.679000000000002</c:v>
                </c:pt>
                <c:pt idx="28">
                  <c:v>98.180999999999997</c:v>
                </c:pt>
                <c:pt idx="29">
                  <c:v>96.793999999999997</c:v>
                </c:pt>
                <c:pt idx="30">
                  <c:v>89.807000000000002</c:v>
                </c:pt>
                <c:pt idx="31">
                  <c:v>89.638999999999996</c:v>
                </c:pt>
                <c:pt idx="32">
                  <c:v>89.12</c:v>
                </c:pt>
                <c:pt idx="33">
                  <c:v>88.875</c:v>
                </c:pt>
                <c:pt idx="34">
                  <c:v>88.227000000000004</c:v>
                </c:pt>
                <c:pt idx="35">
                  <c:v>88.087999999999994</c:v>
                </c:pt>
                <c:pt idx="36">
                  <c:v>86.54</c:v>
                </c:pt>
                <c:pt idx="37">
                  <c:v>84.882999999999996</c:v>
                </c:pt>
                <c:pt idx="38">
                  <c:v>84.114999999999995</c:v>
                </c:pt>
                <c:pt idx="39">
                  <c:v>82.683000000000007</c:v>
                </c:pt>
                <c:pt idx="40">
                  <c:v>82.277000000000001</c:v>
                </c:pt>
                <c:pt idx="41">
                  <c:v>80.736000000000004</c:v>
                </c:pt>
                <c:pt idx="42">
                  <c:v>80.353999999999999</c:v>
                </c:pt>
                <c:pt idx="43">
                  <c:v>78.305999999999997</c:v>
                </c:pt>
                <c:pt idx="44">
                  <c:v>77.367999999999995</c:v>
                </c:pt>
                <c:pt idx="45">
                  <c:v>77.031999999999996</c:v>
                </c:pt>
                <c:pt idx="46">
                  <c:v>76.738</c:v>
                </c:pt>
                <c:pt idx="47">
                  <c:v>75.239000000000004</c:v>
                </c:pt>
                <c:pt idx="48">
                  <c:v>74.067999999999998</c:v>
                </c:pt>
                <c:pt idx="49">
                  <c:v>73.587000000000003</c:v>
                </c:pt>
                <c:pt idx="50">
                  <c:v>72.653000000000006</c:v>
                </c:pt>
                <c:pt idx="51">
                  <c:v>72.096999999999994</c:v>
                </c:pt>
                <c:pt idx="52">
                  <c:v>71.44</c:v>
                </c:pt>
                <c:pt idx="53">
                  <c:v>70.536000000000001</c:v>
                </c:pt>
                <c:pt idx="54">
                  <c:v>70.343000000000004</c:v>
                </c:pt>
                <c:pt idx="55">
                  <c:v>68.673000000000002</c:v>
                </c:pt>
                <c:pt idx="56">
                  <c:v>68.534000000000006</c:v>
                </c:pt>
                <c:pt idx="57">
                  <c:v>68.063999999999993</c:v>
                </c:pt>
                <c:pt idx="58">
                  <c:v>67.923000000000002</c:v>
                </c:pt>
                <c:pt idx="59">
                  <c:v>67.611000000000004</c:v>
                </c:pt>
                <c:pt idx="60">
                  <c:v>67.47</c:v>
                </c:pt>
                <c:pt idx="61">
                  <c:v>67.003</c:v>
                </c:pt>
                <c:pt idx="62">
                  <c:v>66.491</c:v>
                </c:pt>
                <c:pt idx="63">
                  <c:v>64.478999999999999</c:v>
                </c:pt>
                <c:pt idx="64">
                  <c:v>64.331000000000003</c:v>
                </c:pt>
                <c:pt idx="65">
                  <c:v>64.245999999999995</c:v>
                </c:pt>
                <c:pt idx="66">
                  <c:v>64.191999999999993</c:v>
                </c:pt>
                <c:pt idx="67">
                  <c:v>63.732999999999997</c:v>
                </c:pt>
                <c:pt idx="68">
                  <c:v>63.302999999999997</c:v>
                </c:pt>
                <c:pt idx="69">
                  <c:v>61.686999999999998</c:v>
                </c:pt>
                <c:pt idx="70">
                  <c:v>60.298999999999999</c:v>
                </c:pt>
                <c:pt idx="71">
                  <c:v>58.680999999999997</c:v>
                </c:pt>
                <c:pt idx="72">
                  <c:v>57.304000000000002</c:v>
                </c:pt>
                <c:pt idx="73">
                  <c:v>56.716999999999999</c:v>
                </c:pt>
                <c:pt idx="74">
                  <c:v>55.154000000000003</c:v>
                </c:pt>
                <c:pt idx="75">
                  <c:v>54.155999999999999</c:v>
                </c:pt>
                <c:pt idx="76">
                  <c:v>54.143000000000001</c:v>
                </c:pt>
                <c:pt idx="77">
                  <c:v>53.927999999999997</c:v>
                </c:pt>
                <c:pt idx="78">
                  <c:v>53.789000000000001</c:v>
                </c:pt>
                <c:pt idx="79">
                  <c:v>53.661000000000001</c:v>
                </c:pt>
                <c:pt idx="80">
                  <c:v>53.61</c:v>
                </c:pt>
                <c:pt idx="81">
                  <c:v>53.176000000000002</c:v>
                </c:pt>
                <c:pt idx="82">
                  <c:v>52.621000000000002</c:v>
                </c:pt>
                <c:pt idx="83">
                  <c:v>52.542000000000002</c:v>
                </c:pt>
                <c:pt idx="84">
                  <c:v>51.4</c:v>
                </c:pt>
                <c:pt idx="85">
                  <c:v>51.293999999999997</c:v>
                </c:pt>
                <c:pt idx="86">
                  <c:v>50.918999999999997</c:v>
                </c:pt>
                <c:pt idx="87">
                  <c:v>50.34</c:v>
                </c:pt>
                <c:pt idx="88">
                  <c:v>49.698</c:v>
                </c:pt>
                <c:pt idx="89">
                  <c:v>49.52</c:v>
                </c:pt>
                <c:pt idx="90">
                  <c:v>49.23</c:v>
                </c:pt>
                <c:pt idx="91">
                  <c:v>48.783000000000001</c:v>
                </c:pt>
                <c:pt idx="92">
                  <c:v>48.164000000000001</c:v>
                </c:pt>
                <c:pt idx="93">
                  <c:v>47.536000000000001</c:v>
                </c:pt>
                <c:pt idx="94">
                  <c:v>47.146000000000001</c:v>
                </c:pt>
                <c:pt idx="95">
                  <c:v>47.03</c:v>
                </c:pt>
                <c:pt idx="96">
                  <c:v>46.680999999999997</c:v>
                </c:pt>
                <c:pt idx="97">
                  <c:v>45.691000000000003</c:v>
                </c:pt>
                <c:pt idx="98">
                  <c:v>45.676000000000002</c:v>
                </c:pt>
                <c:pt idx="99">
                  <c:v>45.436</c:v>
                </c:pt>
                <c:pt idx="100">
                  <c:v>45.09</c:v>
                </c:pt>
                <c:pt idx="101">
                  <c:v>45.029000000000003</c:v>
                </c:pt>
                <c:pt idx="102">
                  <c:v>44.997999999999998</c:v>
                </c:pt>
                <c:pt idx="103">
                  <c:v>44.936999999999998</c:v>
                </c:pt>
                <c:pt idx="104">
                  <c:v>44.890999999999998</c:v>
                </c:pt>
                <c:pt idx="105">
                  <c:v>44.648000000000003</c:v>
                </c:pt>
                <c:pt idx="106">
                  <c:v>44.540999999999997</c:v>
                </c:pt>
                <c:pt idx="107">
                  <c:v>44.31</c:v>
                </c:pt>
                <c:pt idx="108">
                  <c:v>44.046999999999997</c:v>
                </c:pt>
                <c:pt idx="109">
                  <c:v>43.752000000000002</c:v>
                </c:pt>
                <c:pt idx="110">
                  <c:v>43.627000000000002</c:v>
                </c:pt>
                <c:pt idx="111">
                  <c:v>42.469000000000001</c:v>
                </c:pt>
                <c:pt idx="112">
                  <c:v>42.34</c:v>
                </c:pt>
                <c:pt idx="113">
                  <c:v>42.031999999999996</c:v>
                </c:pt>
                <c:pt idx="114">
                  <c:v>41.197000000000003</c:v>
                </c:pt>
                <c:pt idx="115">
                  <c:v>40.746000000000002</c:v>
                </c:pt>
                <c:pt idx="116">
                  <c:v>40.661999999999999</c:v>
                </c:pt>
                <c:pt idx="117">
                  <c:v>40.494</c:v>
                </c:pt>
                <c:pt idx="118">
                  <c:v>40.375999999999998</c:v>
                </c:pt>
                <c:pt idx="119">
                  <c:v>40.139000000000003</c:v>
                </c:pt>
                <c:pt idx="120">
                  <c:v>39.984999999999999</c:v>
                </c:pt>
                <c:pt idx="121">
                  <c:v>39.883000000000003</c:v>
                </c:pt>
                <c:pt idx="122">
                  <c:v>39.625</c:v>
                </c:pt>
                <c:pt idx="123">
                  <c:v>39.591000000000001</c:v>
                </c:pt>
                <c:pt idx="124">
                  <c:v>39.07</c:v>
                </c:pt>
                <c:pt idx="125">
                  <c:v>38.542000000000002</c:v>
                </c:pt>
                <c:pt idx="126">
                  <c:v>38.454000000000001</c:v>
                </c:pt>
                <c:pt idx="127">
                  <c:v>38.042999999999999</c:v>
                </c:pt>
                <c:pt idx="128">
                  <c:v>37.737000000000002</c:v>
                </c:pt>
                <c:pt idx="129">
                  <c:v>37.409999999999997</c:v>
                </c:pt>
                <c:pt idx="130">
                  <c:v>37.170999999999999</c:v>
                </c:pt>
                <c:pt idx="131">
                  <c:v>37.08</c:v>
                </c:pt>
                <c:pt idx="132">
                  <c:v>36.673000000000002</c:v>
                </c:pt>
                <c:pt idx="133">
                  <c:v>36.372999999999998</c:v>
                </c:pt>
                <c:pt idx="134">
                  <c:v>35.365000000000002</c:v>
                </c:pt>
                <c:pt idx="135">
                  <c:v>35.229999999999997</c:v>
                </c:pt>
                <c:pt idx="136">
                  <c:v>35.094000000000001</c:v>
                </c:pt>
                <c:pt idx="137">
                  <c:v>35.036000000000001</c:v>
                </c:pt>
                <c:pt idx="138">
                  <c:v>34.78</c:v>
                </c:pt>
                <c:pt idx="139">
                  <c:v>34.722000000000001</c:v>
                </c:pt>
                <c:pt idx="140">
                  <c:v>34.564</c:v>
                </c:pt>
                <c:pt idx="141">
                  <c:v>34.247</c:v>
                </c:pt>
                <c:pt idx="142">
                  <c:v>34.027000000000001</c:v>
                </c:pt>
                <c:pt idx="143">
                  <c:v>33.966999999999999</c:v>
                </c:pt>
                <c:pt idx="144">
                  <c:v>33.844999999999999</c:v>
                </c:pt>
                <c:pt idx="145">
                  <c:v>33.725000000000001</c:v>
                </c:pt>
                <c:pt idx="146">
                  <c:v>33.603999999999999</c:v>
                </c:pt>
                <c:pt idx="147">
                  <c:v>33.479999999999997</c:v>
                </c:pt>
                <c:pt idx="148">
                  <c:v>33.357999999999997</c:v>
                </c:pt>
                <c:pt idx="149">
                  <c:v>33.316000000000003</c:v>
                </c:pt>
                <c:pt idx="150">
                  <c:v>33.215000000000003</c:v>
                </c:pt>
                <c:pt idx="151">
                  <c:v>33.131999999999998</c:v>
                </c:pt>
                <c:pt idx="152">
                  <c:v>32.905000000000001</c:v>
                </c:pt>
                <c:pt idx="153">
                  <c:v>32.466999999999999</c:v>
                </c:pt>
                <c:pt idx="154">
                  <c:v>32.276000000000003</c:v>
                </c:pt>
                <c:pt idx="155">
                  <c:v>32.000999999999998</c:v>
                </c:pt>
                <c:pt idx="156">
                  <c:v>31.937000000000001</c:v>
                </c:pt>
                <c:pt idx="157">
                  <c:v>31.870999999999999</c:v>
                </c:pt>
                <c:pt idx="158">
                  <c:v>31.678999999999998</c:v>
                </c:pt>
                <c:pt idx="159">
                  <c:v>31.440999999999999</c:v>
                </c:pt>
                <c:pt idx="160">
                  <c:v>31.376000000000001</c:v>
                </c:pt>
                <c:pt idx="161">
                  <c:v>31.331</c:v>
                </c:pt>
                <c:pt idx="162">
                  <c:v>30.981999999999999</c:v>
                </c:pt>
                <c:pt idx="163">
                  <c:v>30.582999999999998</c:v>
                </c:pt>
                <c:pt idx="164">
                  <c:v>30.335999999999999</c:v>
                </c:pt>
                <c:pt idx="165">
                  <c:v>30.155000000000001</c:v>
                </c:pt>
                <c:pt idx="166">
                  <c:v>29.905000000000001</c:v>
                </c:pt>
                <c:pt idx="167">
                  <c:v>29.812999999999999</c:v>
                </c:pt>
                <c:pt idx="168">
                  <c:v>29.79</c:v>
                </c:pt>
                <c:pt idx="169">
                  <c:v>29.745000000000001</c:v>
                </c:pt>
                <c:pt idx="170">
                  <c:v>29.536000000000001</c:v>
                </c:pt>
                <c:pt idx="171">
                  <c:v>29.491</c:v>
                </c:pt>
                <c:pt idx="172">
                  <c:v>29.373999999999999</c:v>
                </c:pt>
                <c:pt idx="173">
                  <c:v>29.305</c:v>
                </c:pt>
                <c:pt idx="174">
                  <c:v>29.094999999999999</c:v>
                </c:pt>
                <c:pt idx="175">
                  <c:v>29.071000000000002</c:v>
                </c:pt>
                <c:pt idx="176">
                  <c:v>28.952999999999999</c:v>
                </c:pt>
                <c:pt idx="177">
                  <c:v>28.858000000000001</c:v>
                </c:pt>
                <c:pt idx="178">
                  <c:v>28.620999999999999</c:v>
                </c:pt>
                <c:pt idx="179">
                  <c:v>27.946000000000002</c:v>
                </c:pt>
                <c:pt idx="180">
                  <c:v>27.675999999999998</c:v>
                </c:pt>
                <c:pt idx="181">
                  <c:v>27.402999999999999</c:v>
                </c:pt>
                <c:pt idx="182">
                  <c:v>27.128</c:v>
                </c:pt>
                <c:pt idx="183">
                  <c:v>27.001000000000001</c:v>
                </c:pt>
                <c:pt idx="184">
                  <c:v>26.925000000000001</c:v>
                </c:pt>
                <c:pt idx="185">
                  <c:v>26.747</c:v>
                </c:pt>
                <c:pt idx="186">
                  <c:v>26.518000000000001</c:v>
                </c:pt>
                <c:pt idx="187">
                  <c:v>26.178999999999998</c:v>
                </c:pt>
                <c:pt idx="188">
                  <c:v>26.100999999999999</c:v>
                </c:pt>
                <c:pt idx="189">
                  <c:v>25.681000000000001</c:v>
                </c:pt>
                <c:pt idx="190">
                  <c:v>25.626000000000001</c:v>
                </c:pt>
                <c:pt idx="191">
                  <c:v>25.547000000000001</c:v>
                </c:pt>
                <c:pt idx="192">
                  <c:v>25.141999999999999</c:v>
                </c:pt>
                <c:pt idx="193">
                  <c:v>24.952000000000002</c:v>
                </c:pt>
                <c:pt idx="194">
                  <c:v>24.841999999999999</c:v>
                </c:pt>
                <c:pt idx="195">
                  <c:v>24.731000000000002</c:v>
                </c:pt>
                <c:pt idx="196">
                  <c:v>24.677</c:v>
                </c:pt>
                <c:pt idx="197">
                  <c:v>24.257999999999999</c:v>
                </c:pt>
                <c:pt idx="198">
                  <c:v>24.001999999999999</c:v>
                </c:pt>
                <c:pt idx="199">
                  <c:v>23.890999999999998</c:v>
                </c:pt>
                <c:pt idx="200">
                  <c:v>23.776</c:v>
                </c:pt>
                <c:pt idx="201">
                  <c:v>23.687000000000001</c:v>
                </c:pt>
                <c:pt idx="202">
                  <c:v>23.515000000000001</c:v>
                </c:pt>
                <c:pt idx="203">
                  <c:v>23.457999999999998</c:v>
                </c:pt>
                <c:pt idx="204">
                  <c:v>23.367999999999999</c:v>
                </c:pt>
                <c:pt idx="205">
                  <c:v>23.135000000000002</c:v>
                </c:pt>
                <c:pt idx="206">
                  <c:v>23.105</c:v>
                </c:pt>
                <c:pt idx="207">
                  <c:v>22.986000000000001</c:v>
                </c:pt>
                <c:pt idx="208">
                  <c:v>22.956</c:v>
                </c:pt>
                <c:pt idx="209">
                  <c:v>22.597999999999999</c:v>
                </c:pt>
                <c:pt idx="210">
                  <c:v>22.507999999999999</c:v>
                </c:pt>
                <c:pt idx="211">
                  <c:v>22.414000000000001</c:v>
                </c:pt>
                <c:pt idx="212">
                  <c:v>22.385999999999999</c:v>
                </c:pt>
                <c:pt idx="213">
                  <c:v>22.292000000000002</c:v>
                </c:pt>
                <c:pt idx="214">
                  <c:v>21.765999999999998</c:v>
                </c:pt>
                <c:pt idx="215">
                  <c:v>21.704000000000001</c:v>
                </c:pt>
                <c:pt idx="216">
                  <c:v>21.61</c:v>
                </c:pt>
                <c:pt idx="217">
                  <c:v>21.417999999999999</c:v>
                </c:pt>
                <c:pt idx="218">
                  <c:v>21.385000000000002</c:v>
                </c:pt>
                <c:pt idx="219">
                  <c:v>21.355</c:v>
                </c:pt>
                <c:pt idx="220">
                  <c:v>21.323</c:v>
                </c:pt>
                <c:pt idx="221">
                  <c:v>21.26</c:v>
                </c:pt>
                <c:pt idx="222">
                  <c:v>21.161000000000001</c:v>
                </c:pt>
                <c:pt idx="223">
                  <c:v>20.738</c:v>
                </c:pt>
                <c:pt idx="224">
                  <c:v>20.238</c:v>
                </c:pt>
                <c:pt idx="225">
                  <c:v>20.102</c:v>
                </c:pt>
                <c:pt idx="226">
                  <c:v>19.795999999999999</c:v>
                </c:pt>
                <c:pt idx="227">
                  <c:v>19.725000000000001</c:v>
                </c:pt>
                <c:pt idx="228">
                  <c:v>19.585999999999999</c:v>
                </c:pt>
                <c:pt idx="229">
                  <c:v>19.481999999999999</c:v>
                </c:pt>
                <c:pt idx="230">
                  <c:v>19.413</c:v>
                </c:pt>
                <c:pt idx="231">
                  <c:v>18.803000000000001</c:v>
                </c:pt>
                <c:pt idx="232">
                  <c:v>18.547999999999998</c:v>
                </c:pt>
                <c:pt idx="233">
                  <c:v>17.603999999999999</c:v>
                </c:pt>
                <c:pt idx="234">
                  <c:v>17.567</c:v>
                </c:pt>
                <c:pt idx="235">
                  <c:v>17.488</c:v>
                </c:pt>
                <c:pt idx="236">
                  <c:v>17.094000000000001</c:v>
                </c:pt>
                <c:pt idx="237">
                  <c:v>16.853999999999999</c:v>
                </c:pt>
                <c:pt idx="238">
                  <c:v>16.690000000000001</c:v>
                </c:pt>
                <c:pt idx="239">
                  <c:v>16.648</c:v>
                </c:pt>
                <c:pt idx="240">
                  <c:v>16.564</c:v>
                </c:pt>
                <c:pt idx="241">
                  <c:v>16.483000000000001</c:v>
                </c:pt>
                <c:pt idx="242">
                  <c:v>16.273</c:v>
                </c:pt>
                <c:pt idx="243">
                  <c:v>16.234000000000002</c:v>
                </c:pt>
                <c:pt idx="244">
                  <c:v>16.148</c:v>
                </c:pt>
                <c:pt idx="245">
                  <c:v>16.065000000000001</c:v>
                </c:pt>
                <c:pt idx="246">
                  <c:v>16.021000000000001</c:v>
                </c:pt>
                <c:pt idx="247">
                  <c:v>15.72</c:v>
                </c:pt>
                <c:pt idx="248">
                  <c:v>15.635</c:v>
                </c:pt>
                <c:pt idx="249">
                  <c:v>15.189</c:v>
                </c:pt>
                <c:pt idx="250">
                  <c:v>15.1</c:v>
                </c:pt>
                <c:pt idx="251">
                  <c:v>15.054</c:v>
                </c:pt>
                <c:pt idx="252">
                  <c:v>14.871</c:v>
                </c:pt>
                <c:pt idx="253">
                  <c:v>14.781000000000001</c:v>
                </c:pt>
                <c:pt idx="254">
                  <c:v>14.641999999999999</c:v>
                </c:pt>
                <c:pt idx="255">
                  <c:v>14.545999999999999</c:v>
                </c:pt>
                <c:pt idx="256">
                  <c:v>14.263999999999999</c:v>
                </c:pt>
                <c:pt idx="257">
                  <c:v>14.02</c:v>
                </c:pt>
                <c:pt idx="258">
                  <c:v>13.97</c:v>
                </c:pt>
                <c:pt idx="259">
                  <c:v>13.824</c:v>
                </c:pt>
                <c:pt idx="260">
                  <c:v>13.624000000000001</c:v>
                </c:pt>
                <c:pt idx="261">
                  <c:v>13.474</c:v>
                </c:pt>
                <c:pt idx="262">
                  <c:v>13.427</c:v>
                </c:pt>
                <c:pt idx="263">
                  <c:v>13.221</c:v>
                </c:pt>
                <c:pt idx="264">
                  <c:v>13.115</c:v>
                </c:pt>
                <c:pt idx="265">
                  <c:v>13.061</c:v>
                </c:pt>
                <c:pt idx="266">
                  <c:v>12.959</c:v>
                </c:pt>
                <c:pt idx="267">
                  <c:v>12.904999999999999</c:v>
                </c:pt>
                <c:pt idx="268">
                  <c:v>12.855</c:v>
                </c:pt>
                <c:pt idx="269">
                  <c:v>12.365</c:v>
                </c:pt>
                <c:pt idx="270">
                  <c:v>12.084</c:v>
                </c:pt>
                <c:pt idx="271">
                  <c:v>12.031000000000001</c:v>
                </c:pt>
                <c:pt idx="272">
                  <c:v>11.861000000000001</c:v>
                </c:pt>
                <c:pt idx="273">
                  <c:v>11.802</c:v>
                </c:pt>
                <c:pt idx="274">
                  <c:v>11.628</c:v>
                </c:pt>
                <c:pt idx="275">
                  <c:v>11.147</c:v>
                </c:pt>
                <c:pt idx="276">
                  <c:v>11.021000000000001</c:v>
                </c:pt>
                <c:pt idx="277">
                  <c:v>10.834</c:v>
                </c:pt>
                <c:pt idx="278">
                  <c:v>10.451000000000001</c:v>
                </c:pt>
                <c:pt idx="279">
                  <c:v>10.317</c:v>
                </c:pt>
                <c:pt idx="280">
                  <c:v>10.255000000000001</c:v>
                </c:pt>
                <c:pt idx="281">
                  <c:v>9.843</c:v>
                </c:pt>
                <c:pt idx="282">
                  <c:v>9.7059999999999995</c:v>
                </c:pt>
                <c:pt idx="283">
                  <c:v>9.6340000000000003</c:v>
                </c:pt>
                <c:pt idx="284">
                  <c:v>9.42</c:v>
                </c:pt>
                <c:pt idx="285">
                  <c:v>9.2769999999999992</c:v>
                </c:pt>
                <c:pt idx="286">
                  <c:v>8.8989999999999991</c:v>
                </c:pt>
                <c:pt idx="287">
                  <c:v>8.6669999999999998</c:v>
                </c:pt>
                <c:pt idx="288">
                  <c:v>8.5860000000000003</c:v>
                </c:pt>
                <c:pt idx="289">
                  <c:v>8.01</c:v>
                </c:pt>
                <c:pt idx="290">
                  <c:v>7.7519999999999998</c:v>
                </c:pt>
                <c:pt idx="291">
                  <c:v>7.6609999999999996</c:v>
                </c:pt>
                <c:pt idx="292">
                  <c:v>7.569</c:v>
                </c:pt>
                <c:pt idx="293">
                  <c:v>7.484</c:v>
                </c:pt>
                <c:pt idx="294">
                  <c:v>7.2949999999999999</c:v>
                </c:pt>
                <c:pt idx="295">
                  <c:v>7.109</c:v>
                </c:pt>
                <c:pt idx="296">
                  <c:v>6.8170000000000002</c:v>
                </c:pt>
                <c:pt idx="297">
                  <c:v>6.5010000000000003</c:v>
                </c:pt>
                <c:pt idx="298">
                  <c:v>5.96</c:v>
                </c:pt>
                <c:pt idx="299">
                  <c:v>4.5270000000000001</c:v>
                </c:pt>
                <c:pt idx="300">
                  <c:v>4.2060000000000004</c:v>
                </c:pt>
                <c:pt idx="301">
                  <c:v>4.0519999999999996</c:v>
                </c:pt>
                <c:pt idx="302">
                  <c:v>3.8759999999999999</c:v>
                </c:pt>
                <c:pt idx="303">
                  <c:v>3.6909999999999998</c:v>
                </c:pt>
              </c:numCache>
            </c:numRef>
          </c:xVal>
          <c:yVal>
            <c:numRef>
              <c:f>CSD!$I$5:$I$308</c:f>
              <c:numCache>
                <c:formatCode>General</c:formatCode>
                <c:ptCount val="30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155</c:v>
                </c:pt>
                <c:pt idx="154">
                  <c:v>156</c:v>
                </c:pt>
                <c:pt idx="155">
                  <c:v>157</c:v>
                </c:pt>
                <c:pt idx="156">
                  <c:v>158</c:v>
                </c:pt>
                <c:pt idx="157">
                  <c:v>159</c:v>
                </c:pt>
                <c:pt idx="158">
                  <c:v>160</c:v>
                </c:pt>
                <c:pt idx="159">
                  <c:v>161</c:v>
                </c:pt>
                <c:pt idx="160">
                  <c:v>162</c:v>
                </c:pt>
                <c:pt idx="161">
                  <c:v>163</c:v>
                </c:pt>
                <c:pt idx="162">
                  <c:v>164</c:v>
                </c:pt>
                <c:pt idx="163">
                  <c:v>166</c:v>
                </c:pt>
                <c:pt idx="164">
                  <c:v>167</c:v>
                </c:pt>
                <c:pt idx="165">
                  <c:v>168</c:v>
                </c:pt>
                <c:pt idx="166">
                  <c:v>169</c:v>
                </c:pt>
                <c:pt idx="167">
                  <c:v>170</c:v>
                </c:pt>
                <c:pt idx="168">
                  <c:v>171</c:v>
                </c:pt>
                <c:pt idx="169">
                  <c:v>173</c:v>
                </c:pt>
                <c:pt idx="170">
                  <c:v>175</c:v>
                </c:pt>
                <c:pt idx="171">
                  <c:v>176</c:v>
                </c:pt>
                <c:pt idx="172">
                  <c:v>177</c:v>
                </c:pt>
                <c:pt idx="173">
                  <c:v>178</c:v>
                </c:pt>
                <c:pt idx="174">
                  <c:v>179</c:v>
                </c:pt>
                <c:pt idx="175">
                  <c:v>180</c:v>
                </c:pt>
                <c:pt idx="176">
                  <c:v>181</c:v>
                </c:pt>
                <c:pt idx="177">
                  <c:v>182</c:v>
                </c:pt>
                <c:pt idx="178">
                  <c:v>183</c:v>
                </c:pt>
                <c:pt idx="179">
                  <c:v>185</c:v>
                </c:pt>
                <c:pt idx="180">
                  <c:v>187</c:v>
                </c:pt>
                <c:pt idx="181">
                  <c:v>188</c:v>
                </c:pt>
                <c:pt idx="182">
                  <c:v>189</c:v>
                </c:pt>
                <c:pt idx="183">
                  <c:v>190</c:v>
                </c:pt>
                <c:pt idx="184">
                  <c:v>191</c:v>
                </c:pt>
                <c:pt idx="185">
                  <c:v>192</c:v>
                </c:pt>
                <c:pt idx="186">
                  <c:v>193</c:v>
                </c:pt>
                <c:pt idx="187">
                  <c:v>194</c:v>
                </c:pt>
                <c:pt idx="188">
                  <c:v>195</c:v>
                </c:pt>
                <c:pt idx="189">
                  <c:v>196</c:v>
                </c:pt>
                <c:pt idx="190">
                  <c:v>197</c:v>
                </c:pt>
                <c:pt idx="191">
                  <c:v>198</c:v>
                </c:pt>
                <c:pt idx="192">
                  <c:v>199</c:v>
                </c:pt>
                <c:pt idx="193">
                  <c:v>200</c:v>
                </c:pt>
                <c:pt idx="194">
                  <c:v>201</c:v>
                </c:pt>
                <c:pt idx="195">
                  <c:v>202</c:v>
                </c:pt>
                <c:pt idx="196">
                  <c:v>203</c:v>
                </c:pt>
                <c:pt idx="197">
                  <c:v>204</c:v>
                </c:pt>
                <c:pt idx="198">
                  <c:v>205</c:v>
                </c:pt>
                <c:pt idx="199">
                  <c:v>206</c:v>
                </c:pt>
                <c:pt idx="200">
                  <c:v>208</c:v>
                </c:pt>
                <c:pt idx="201">
                  <c:v>209</c:v>
                </c:pt>
                <c:pt idx="202">
                  <c:v>210</c:v>
                </c:pt>
                <c:pt idx="203">
                  <c:v>211</c:v>
                </c:pt>
                <c:pt idx="204">
                  <c:v>212</c:v>
                </c:pt>
                <c:pt idx="205">
                  <c:v>213</c:v>
                </c:pt>
                <c:pt idx="206">
                  <c:v>214</c:v>
                </c:pt>
                <c:pt idx="207">
                  <c:v>215</c:v>
                </c:pt>
                <c:pt idx="208">
                  <c:v>216</c:v>
                </c:pt>
                <c:pt idx="209">
                  <c:v>217</c:v>
                </c:pt>
                <c:pt idx="210">
                  <c:v>218</c:v>
                </c:pt>
                <c:pt idx="211">
                  <c:v>219</c:v>
                </c:pt>
                <c:pt idx="212">
                  <c:v>220</c:v>
                </c:pt>
                <c:pt idx="213">
                  <c:v>221</c:v>
                </c:pt>
                <c:pt idx="214">
                  <c:v>222</c:v>
                </c:pt>
                <c:pt idx="215">
                  <c:v>223</c:v>
                </c:pt>
                <c:pt idx="216">
                  <c:v>224</c:v>
                </c:pt>
                <c:pt idx="217">
                  <c:v>225</c:v>
                </c:pt>
                <c:pt idx="218">
                  <c:v>226</c:v>
                </c:pt>
                <c:pt idx="219">
                  <c:v>227</c:v>
                </c:pt>
                <c:pt idx="220">
                  <c:v>228</c:v>
                </c:pt>
                <c:pt idx="221">
                  <c:v>229</c:v>
                </c:pt>
                <c:pt idx="222">
                  <c:v>230</c:v>
                </c:pt>
                <c:pt idx="223">
                  <c:v>231</c:v>
                </c:pt>
                <c:pt idx="224">
                  <c:v>232</c:v>
                </c:pt>
                <c:pt idx="225">
                  <c:v>233</c:v>
                </c:pt>
                <c:pt idx="226">
                  <c:v>234</c:v>
                </c:pt>
                <c:pt idx="227">
                  <c:v>235</c:v>
                </c:pt>
                <c:pt idx="228">
                  <c:v>236</c:v>
                </c:pt>
                <c:pt idx="229">
                  <c:v>237</c:v>
                </c:pt>
                <c:pt idx="230">
                  <c:v>238</c:v>
                </c:pt>
                <c:pt idx="231">
                  <c:v>239</c:v>
                </c:pt>
                <c:pt idx="232">
                  <c:v>240</c:v>
                </c:pt>
                <c:pt idx="233">
                  <c:v>241</c:v>
                </c:pt>
                <c:pt idx="234">
                  <c:v>242</c:v>
                </c:pt>
                <c:pt idx="235">
                  <c:v>243</c:v>
                </c:pt>
                <c:pt idx="236">
                  <c:v>244</c:v>
                </c:pt>
                <c:pt idx="237">
                  <c:v>246</c:v>
                </c:pt>
                <c:pt idx="238">
                  <c:v>247</c:v>
                </c:pt>
                <c:pt idx="239">
                  <c:v>248</c:v>
                </c:pt>
                <c:pt idx="240">
                  <c:v>250</c:v>
                </c:pt>
                <c:pt idx="241">
                  <c:v>251</c:v>
                </c:pt>
                <c:pt idx="242">
                  <c:v>252</c:v>
                </c:pt>
                <c:pt idx="243">
                  <c:v>253</c:v>
                </c:pt>
                <c:pt idx="244">
                  <c:v>255</c:v>
                </c:pt>
                <c:pt idx="245">
                  <c:v>256</c:v>
                </c:pt>
                <c:pt idx="246">
                  <c:v>257</c:v>
                </c:pt>
                <c:pt idx="247">
                  <c:v>258</c:v>
                </c:pt>
                <c:pt idx="248">
                  <c:v>259</c:v>
                </c:pt>
                <c:pt idx="249">
                  <c:v>260</c:v>
                </c:pt>
                <c:pt idx="250">
                  <c:v>262</c:v>
                </c:pt>
                <c:pt idx="251">
                  <c:v>263</c:v>
                </c:pt>
                <c:pt idx="252">
                  <c:v>264</c:v>
                </c:pt>
                <c:pt idx="253">
                  <c:v>265</c:v>
                </c:pt>
                <c:pt idx="254">
                  <c:v>266</c:v>
                </c:pt>
                <c:pt idx="255">
                  <c:v>267</c:v>
                </c:pt>
                <c:pt idx="256">
                  <c:v>268</c:v>
                </c:pt>
                <c:pt idx="257">
                  <c:v>269</c:v>
                </c:pt>
                <c:pt idx="258">
                  <c:v>270</c:v>
                </c:pt>
                <c:pt idx="259">
                  <c:v>271</c:v>
                </c:pt>
                <c:pt idx="260">
                  <c:v>272</c:v>
                </c:pt>
                <c:pt idx="261">
                  <c:v>274</c:v>
                </c:pt>
                <c:pt idx="262">
                  <c:v>275</c:v>
                </c:pt>
                <c:pt idx="263">
                  <c:v>276</c:v>
                </c:pt>
                <c:pt idx="264">
                  <c:v>277</c:v>
                </c:pt>
                <c:pt idx="265">
                  <c:v>278</c:v>
                </c:pt>
                <c:pt idx="266">
                  <c:v>279</c:v>
                </c:pt>
                <c:pt idx="267">
                  <c:v>280</c:v>
                </c:pt>
                <c:pt idx="268">
                  <c:v>281</c:v>
                </c:pt>
                <c:pt idx="269">
                  <c:v>282</c:v>
                </c:pt>
                <c:pt idx="270">
                  <c:v>287</c:v>
                </c:pt>
                <c:pt idx="271">
                  <c:v>288</c:v>
                </c:pt>
                <c:pt idx="272">
                  <c:v>289</c:v>
                </c:pt>
                <c:pt idx="273">
                  <c:v>290</c:v>
                </c:pt>
                <c:pt idx="274">
                  <c:v>291</c:v>
                </c:pt>
                <c:pt idx="275">
                  <c:v>292</c:v>
                </c:pt>
                <c:pt idx="276">
                  <c:v>293</c:v>
                </c:pt>
                <c:pt idx="277">
                  <c:v>294</c:v>
                </c:pt>
                <c:pt idx="278">
                  <c:v>295</c:v>
                </c:pt>
                <c:pt idx="279">
                  <c:v>296</c:v>
                </c:pt>
                <c:pt idx="280">
                  <c:v>297</c:v>
                </c:pt>
                <c:pt idx="281">
                  <c:v>298</c:v>
                </c:pt>
                <c:pt idx="282">
                  <c:v>299</c:v>
                </c:pt>
                <c:pt idx="283">
                  <c:v>300</c:v>
                </c:pt>
                <c:pt idx="284">
                  <c:v>302</c:v>
                </c:pt>
                <c:pt idx="285">
                  <c:v>303</c:v>
                </c:pt>
                <c:pt idx="286">
                  <c:v>304</c:v>
                </c:pt>
                <c:pt idx="287">
                  <c:v>305</c:v>
                </c:pt>
                <c:pt idx="288">
                  <c:v>306</c:v>
                </c:pt>
                <c:pt idx="289">
                  <c:v>307</c:v>
                </c:pt>
                <c:pt idx="290">
                  <c:v>308</c:v>
                </c:pt>
                <c:pt idx="291">
                  <c:v>309</c:v>
                </c:pt>
                <c:pt idx="292">
                  <c:v>310</c:v>
                </c:pt>
                <c:pt idx="293">
                  <c:v>311</c:v>
                </c:pt>
                <c:pt idx="294">
                  <c:v>312</c:v>
                </c:pt>
                <c:pt idx="295">
                  <c:v>314</c:v>
                </c:pt>
                <c:pt idx="296">
                  <c:v>315</c:v>
                </c:pt>
                <c:pt idx="297">
                  <c:v>317</c:v>
                </c:pt>
                <c:pt idx="298">
                  <c:v>318</c:v>
                </c:pt>
                <c:pt idx="299">
                  <c:v>319</c:v>
                </c:pt>
                <c:pt idx="300">
                  <c:v>320</c:v>
                </c:pt>
                <c:pt idx="301">
                  <c:v>321</c:v>
                </c:pt>
                <c:pt idx="302">
                  <c:v>322</c:v>
                </c:pt>
                <c:pt idx="303">
                  <c:v>323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F98-4AC5-AB13-DDE89CD1DC2C}"/>
            </c:ext>
          </c:extLst>
        </c:ser>
        <c:ser>
          <c:idx val="4"/>
          <c:order val="4"/>
          <c:tx>
            <c:v>Block III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20000"/>
                  <a:lumOff val="80000"/>
                </a:schemeClr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CSD!$J$5:$J$641</c:f>
              <c:numCache>
                <c:formatCode>General</c:formatCode>
                <c:ptCount val="637"/>
                <c:pt idx="0">
                  <c:v>177.07300000000001</c:v>
                </c:pt>
                <c:pt idx="1">
                  <c:v>160.68799999999999</c:v>
                </c:pt>
                <c:pt idx="2">
                  <c:v>157.30000000000001</c:v>
                </c:pt>
                <c:pt idx="3">
                  <c:v>141.71799999999999</c:v>
                </c:pt>
                <c:pt idx="4">
                  <c:v>131.28</c:v>
                </c:pt>
                <c:pt idx="5">
                  <c:v>130.02799999999999</c:v>
                </c:pt>
                <c:pt idx="6">
                  <c:v>123.974</c:v>
                </c:pt>
                <c:pt idx="7">
                  <c:v>111.724</c:v>
                </c:pt>
                <c:pt idx="8">
                  <c:v>108.30800000000001</c:v>
                </c:pt>
                <c:pt idx="9">
                  <c:v>107.661</c:v>
                </c:pt>
                <c:pt idx="10">
                  <c:v>85.632999999999996</c:v>
                </c:pt>
                <c:pt idx="11">
                  <c:v>83.406000000000006</c:v>
                </c:pt>
                <c:pt idx="12">
                  <c:v>83.328999999999994</c:v>
                </c:pt>
                <c:pt idx="13">
                  <c:v>82.841999999999999</c:v>
                </c:pt>
                <c:pt idx="14">
                  <c:v>74.986000000000004</c:v>
                </c:pt>
                <c:pt idx="15">
                  <c:v>71.352000000000004</c:v>
                </c:pt>
                <c:pt idx="16">
                  <c:v>67.061999999999998</c:v>
                </c:pt>
                <c:pt idx="17">
                  <c:v>67.016000000000005</c:v>
                </c:pt>
                <c:pt idx="18">
                  <c:v>66.283000000000001</c:v>
                </c:pt>
                <c:pt idx="19">
                  <c:v>62.933999999999997</c:v>
                </c:pt>
                <c:pt idx="20">
                  <c:v>62.146999999999998</c:v>
                </c:pt>
                <c:pt idx="21">
                  <c:v>60.978000000000002</c:v>
                </c:pt>
                <c:pt idx="22">
                  <c:v>60.956000000000003</c:v>
                </c:pt>
                <c:pt idx="23">
                  <c:v>56.526000000000003</c:v>
                </c:pt>
                <c:pt idx="24">
                  <c:v>55.465000000000003</c:v>
                </c:pt>
                <c:pt idx="25">
                  <c:v>55.308</c:v>
                </c:pt>
                <c:pt idx="26">
                  <c:v>55.113999999999997</c:v>
                </c:pt>
                <c:pt idx="27">
                  <c:v>51.546999999999997</c:v>
                </c:pt>
                <c:pt idx="28">
                  <c:v>50.875999999999998</c:v>
                </c:pt>
                <c:pt idx="29">
                  <c:v>49.28</c:v>
                </c:pt>
                <c:pt idx="30">
                  <c:v>48.902999999999999</c:v>
                </c:pt>
                <c:pt idx="31">
                  <c:v>48.546999999999997</c:v>
                </c:pt>
                <c:pt idx="32">
                  <c:v>48.515999999999998</c:v>
                </c:pt>
                <c:pt idx="33">
                  <c:v>47.106999999999999</c:v>
                </c:pt>
                <c:pt idx="34">
                  <c:v>46.808</c:v>
                </c:pt>
                <c:pt idx="35">
                  <c:v>45.722000000000001</c:v>
                </c:pt>
                <c:pt idx="36">
                  <c:v>45.694000000000003</c:v>
                </c:pt>
                <c:pt idx="37">
                  <c:v>45.438000000000002</c:v>
                </c:pt>
                <c:pt idx="38">
                  <c:v>40.427999999999997</c:v>
                </c:pt>
                <c:pt idx="39">
                  <c:v>40.090000000000003</c:v>
                </c:pt>
                <c:pt idx="40">
                  <c:v>39.213000000000001</c:v>
                </c:pt>
                <c:pt idx="41">
                  <c:v>38.881999999999998</c:v>
                </c:pt>
                <c:pt idx="42">
                  <c:v>38.54</c:v>
                </c:pt>
                <c:pt idx="43">
                  <c:v>38.018999999999998</c:v>
                </c:pt>
                <c:pt idx="44">
                  <c:v>37.548999999999999</c:v>
                </c:pt>
                <c:pt idx="45">
                  <c:v>37.003</c:v>
                </c:pt>
                <c:pt idx="46">
                  <c:v>36.401000000000003</c:v>
                </c:pt>
                <c:pt idx="47">
                  <c:v>35.871000000000002</c:v>
                </c:pt>
                <c:pt idx="48">
                  <c:v>35.232999999999997</c:v>
                </c:pt>
                <c:pt idx="49">
                  <c:v>34.558</c:v>
                </c:pt>
                <c:pt idx="50">
                  <c:v>34.475000000000001</c:v>
                </c:pt>
                <c:pt idx="51">
                  <c:v>34.159999999999997</c:v>
                </c:pt>
                <c:pt idx="52">
                  <c:v>33.979999999999997</c:v>
                </c:pt>
                <c:pt idx="53">
                  <c:v>33.914999999999999</c:v>
                </c:pt>
                <c:pt idx="54">
                  <c:v>33.573</c:v>
                </c:pt>
                <c:pt idx="55">
                  <c:v>33.396000000000001</c:v>
                </c:pt>
                <c:pt idx="56">
                  <c:v>33.095999999999997</c:v>
                </c:pt>
                <c:pt idx="57">
                  <c:v>32.847000000000001</c:v>
                </c:pt>
                <c:pt idx="58">
                  <c:v>32.314999999999998</c:v>
                </c:pt>
                <c:pt idx="59">
                  <c:v>31.754999999999999</c:v>
                </c:pt>
                <c:pt idx="60">
                  <c:v>30.911999999999999</c:v>
                </c:pt>
                <c:pt idx="61">
                  <c:v>30.876999999999999</c:v>
                </c:pt>
                <c:pt idx="62">
                  <c:v>30.236999999999998</c:v>
                </c:pt>
                <c:pt idx="63">
                  <c:v>29.734000000000002</c:v>
                </c:pt>
                <c:pt idx="64">
                  <c:v>29.292000000000002</c:v>
                </c:pt>
                <c:pt idx="65">
                  <c:v>28.637</c:v>
                </c:pt>
                <c:pt idx="66">
                  <c:v>28.486999999999998</c:v>
                </c:pt>
                <c:pt idx="67">
                  <c:v>28.077999999999999</c:v>
                </c:pt>
                <c:pt idx="68">
                  <c:v>27.835999999999999</c:v>
                </c:pt>
                <c:pt idx="69">
                  <c:v>27.66</c:v>
                </c:pt>
                <c:pt idx="70">
                  <c:v>27.628</c:v>
                </c:pt>
                <c:pt idx="71">
                  <c:v>27.568000000000001</c:v>
                </c:pt>
                <c:pt idx="72">
                  <c:v>27.454000000000001</c:v>
                </c:pt>
                <c:pt idx="73">
                  <c:v>27.111000000000001</c:v>
                </c:pt>
                <c:pt idx="74">
                  <c:v>26.07</c:v>
                </c:pt>
                <c:pt idx="75">
                  <c:v>25.731000000000002</c:v>
                </c:pt>
                <c:pt idx="76">
                  <c:v>24.888000000000002</c:v>
                </c:pt>
                <c:pt idx="77">
                  <c:v>24.6</c:v>
                </c:pt>
                <c:pt idx="78">
                  <c:v>24.594999999999999</c:v>
                </c:pt>
                <c:pt idx="79">
                  <c:v>24.373999999999999</c:v>
                </c:pt>
                <c:pt idx="80">
                  <c:v>23.986999999999998</c:v>
                </c:pt>
                <c:pt idx="81">
                  <c:v>23.832000000000001</c:v>
                </c:pt>
                <c:pt idx="82">
                  <c:v>23.780999999999999</c:v>
                </c:pt>
                <c:pt idx="83">
                  <c:v>23.59</c:v>
                </c:pt>
                <c:pt idx="84">
                  <c:v>23.469000000000001</c:v>
                </c:pt>
                <c:pt idx="85">
                  <c:v>23.457999999999998</c:v>
                </c:pt>
                <c:pt idx="86">
                  <c:v>23.097000000000001</c:v>
                </c:pt>
                <c:pt idx="87">
                  <c:v>22.283000000000001</c:v>
                </c:pt>
                <c:pt idx="88">
                  <c:v>22.274999999999999</c:v>
                </c:pt>
                <c:pt idx="89">
                  <c:v>22.2</c:v>
                </c:pt>
                <c:pt idx="90">
                  <c:v>21.952000000000002</c:v>
                </c:pt>
                <c:pt idx="91">
                  <c:v>21.870999999999999</c:v>
                </c:pt>
                <c:pt idx="92">
                  <c:v>21.739000000000001</c:v>
                </c:pt>
                <c:pt idx="93">
                  <c:v>21.539000000000001</c:v>
                </c:pt>
                <c:pt idx="94">
                  <c:v>21.459</c:v>
                </c:pt>
                <c:pt idx="95">
                  <c:v>21.355</c:v>
                </c:pt>
                <c:pt idx="96">
                  <c:v>21.268999999999998</c:v>
                </c:pt>
                <c:pt idx="97">
                  <c:v>20.809000000000001</c:v>
                </c:pt>
                <c:pt idx="98">
                  <c:v>20.713999999999999</c:v>
                </c:pt>
                <c:pt idx="99">
                  <c:v>20.584</c:v>
                </c:pt>
                <c:pt idx="100">
                  <c:v>20.428999999999998</c:v>
                </c:pt>
                <c:pt idx="101">
                  <c:v>20.382000000000001</c:v>
                </c:pt>
                <c:pt idx="102">
                  <c:v>20.367000000000001</c:v>
                </c:pt>
                <c:pt idx="103">
                  <c:v>20.309999999999999</c:v>
                </c:pt>
                <c:pt idx="104">
                  <c:v>20.14</c:v>
                </c:pt>
                <c:pt idx="105">
                  <c:v>20.114999999999998</c:v>
                </c:pt>
                <c:pt idx="106">
                  <c:v>19.978999999999999</c:v>
                </c:pt>
                <c:pt idx="107">
                  <c:v>19.856999999999999</c:v>
                </c:pt>
                <c:pt idx="108">
                  <c:v>19.853999999999999</c:v>
                </c:pt>
                <c:pt idx="109">
                  <c:v>19.677</c:v>
                </c:pt>
                <c:pt idx="110">
                  <c:v>19.553000000000001</c:v>
                </c:pt>
                <c:pt idx="111">
                  <c:v>19.536999999999999</c:v>
                </c:pt>
                <c:pt idx="112">
                  <c:v>19.419</c:v>
                </c:pt>
                <c:pt idx="113">
                  <c:v>19.367000000000001</c:v>
                </c:pt>
                <c:pt idx="114">
                  <c:v>19.228000000000002</c:v>
                </c:pt>
                <c:pt idx="115">
                  <c:v>19.212</c:v>
                </c:pt>
                <c:pt idx="116">
                  <c:v>19.189</c:v>
                </c:pt>
                <c:pt idx="117">
                  <c:v>19.161999999999999</c:v>
                </c:pt>
                <c:pt idx="118">
                  <c:v>19.065000000000001</c:v>
                </c:pt>
                <c:pt idx="119">
                  <c:v>18.792999999999999</c:v>
                </c:pt>
                <c:pt idx="120">
                  <c:v>18.690999999999999</c:v>
                </c:pt>
                <c:pt idx="121">
                  <c:v>18.657</c:v>
                </c:pt>
                <c:pt idx="122">
                  <c:v>18.643000000000001</c:v>
                </c:pt>
                <c:pt idx="123">
                  <c:v>18.626000000000001</c:v>
                </c:pt>
                <c:pt idx="124">
                  <c:v>18.085000000000001</c:v>
                </c:pt>
                <c:pt idx="125">
                  <c:v>18.015000000000001</c:v>
                </c:pt>
                <c:pt idx="126">
                  <c:v>17.751000000000001</c:v>
                </c:pt>
                <c:pt idx="127">
                  <c:v>17.678999999999998</c:v>
                </c:pt>
                <c:pt idx="128">
                  <c:v>17.567</c:v>
                </c:pt>
                <c:pt idx="129">
                  <c:v>17.462</c:v>
                </c:pt>
                <c:pt idx="130">
                  <c:v>17.428999999999998</c:v>
                </c:pt>
                <c:pt idx="131">
                  <c:v>17.367000000000001</c:v>
                </c:pt>
                <c:pt idx="132">
                  <c:v>17.12</c:v>
                </c:pt>
                <c:pt idx="133">
                  <c:v>17.111999999999998</c:v>
                </c:pt>
                <c:pt idx="134">
                  <c:v>17.085999999999999</c:v>
                </c:pt>
                <c:pt idx="135">
                  <c:v>17.03</c:v>
                </c:pt>
                <c:pt idx="136">
                  <c:v>16.997</c:v>
                </c:pt>
                <c:pt idx="137">
                  <c:v>16.954999999999998</c:v>
                </c:pt>
                <c:pt idx="138">
                  <c:v>16.951000000000001</c:v>
                </c:pt>
                <c:pt idx="139">
                  <c:v>16.940000000000001</c:v>
                </c:pt>
                <c:pt idx="140">
                  <c:v>16.765999999999998</c:v>
                </c:pt>
                <c:pt idx="141">
                  <c:v>16.690000000000001</c:v>
                </c:pt>
                <c:pt idx="142">
                  <c:v>16.66</c:v>
                </c:pt>
                <c:pt idx="143">
                  <c:v>16.599</c:v>
                </c:pt>
                <c:pt idx="144">
                  <c:v>16.594999999999999</c:v>
                </c:pt>
                <c:pt idx="145">
                  <c:v>16.440999999999999</c:v>
                </c:pt>
                <c:pt idx="146">
                  <c:v>16.425000000000001</c:v>
                </c:pt>
                <c:pt idx="147">
                  <c:v>16.367000000000001</c:v>
                </c:pt>
                <c:pt idx="148">
                  <c:v>16.363</c:v>
                </c:pt>
                <c:pt idx="149">
                  <c:v>16.218</c:v>
                </c:pt>
                <c:pt idx="150">
                  <c:v>16.111999999999998</c:v>
                </c:pt>
                <c:pt idx="151">
                  <c:v>16.100000000000001</c:v>
                </c:pt>
                <c:pt idx="152">
                  <c:v>16.045000000000002</c:v>
                </c:pt>
                <c:pt idx="153">
                  <c:v>15.981</c:v>
                </c:pt>
                <c:pt idx="154">
                  <c:v>15.829000000000001</c:v>
                </c:pt>
                <c:pt idx="155">
                  <c:v>15.747999999999999</c:v>
                </c:pt>
                <c:pt idx="156">
                  <c:v>15.59</c:v>
                </c:pt>
                <c:pt idx="157">
                  <c:v>15.426</c:v>
                </c:pt>
                <c:pt idx="158">
                  <c:v>15.355</c:v>
                </c:pt>
                <c:pt idx="159">
                  <c:v>15.234999999999999</c:v>
                </c:pt>
                <c:pt idx="160">
                  <c:v>15.214</c:v>
                </c:pt>
                <c:pt idx="161">
                  <c:v>15.159000000000001</c:v>
                </c:pt>
                <c:pt idx="162">
                  <c:v>15.154999999999999</c:v>
                </c:pt>
                <c:pt idx="163">
                  <c:v>15.045</c:v>
                </c:pt>
                <c:pt idx="164">
                  <c:v>15.037000000000001</c:v>
                </c:pt>
                <c:pt idx="165">
                  <c:v>14.994999999999999</c:v>
                </c:pt>
                <c:pt idx="166">
                  <c:v>14.904999999999999</c:v>
                </c:pt>
                <c:pt idx="167">
                  <c:v>14.867000000000001</c:v>
                </c:pt>
                <c:pt idx="168">
                  <c:v>14.763999999999999</c:v>
                </c:pt>
                <c:pt idx="169">
                  <c:v>14.72</c:v>
                </c:pt>
                <c:pt idx="170">
                  <c:v>14.715999999999999</c:v>
                </c:pt>
                <c:pt idx="171">
                  <c:v>14.712</c:v>
                </c:pt>
                <c:pt idx="172">
                  <c:v>14.694000000000001</c:v>
                </c:pt>
                <c:pt idx="173">
                  <c:v>14.686</c:v>
                </c:pt>
                <c:pt idx="174">
                  <c:v>14.436999999999999</c:v>
                </c:pt>
                <c:pt idx="175">
                  <c:v>14.41</c:v>
                </c:pt>
                <c:pt idx="176">
                  <c:v>14.406000000000001</c:v>
                </c:pt>
                <c:pt idx="177">
                  <c:v>14.281000000000001</c:v>
                </c:pt>
                <c:pt idx="178">
                  <c:v>14.21</c:v>
                </c:pt>
                <c:pt idx="179">
                  <c:v>14.201000000000001</c:v>
                </c:pt>
                <c:pt idx="180">
                  <c:v>14.129</c:v>
                </c:pt>
                <c:pt idx="181">
                  <c:v>14.125</c:v>
                </c:pt>
                <c:pt idx="182">
                  <c:v>14.12</c:v>
                </c:pt>
                <c:pt idx="183">
                  <c:v>14.106</c:v>
                </c:pt>
                <c:pt idx="184">
                  <c:v>14.007</c:v>
                </c:pt>
                <c:pt idx="185">
                  <c:v>13.943</c:v>
                </c:pt>
                <c:pt idx="186">
                  <c:v>13.901999999999999</c:v>
                </c:pt>
                <c:pt idx="187">
                  <c:v>13.851000000000001</c:v>
                </c:pt>
                <c:pt idx="188">
                  <c:v>13.833</c:v>
                </c:pt>
                <c:pt idx="189">
                  <c:v>13.805</c:v>
                </c:pt>
                <c:pt idx="190">
                  <c:v>13.676</c:v>
                </c:pt>
                <c:pt idx="191">
                  <c:v>13.545</c:v>
                </c:pt>
                <c:pt idx="192">
                  <c:v>13.446</c:v>
                </c:pt>
                <c:pt idx="193">
                  <c:v>13.441000000000001</c:v>
                </c:pt>
                <c:pt idx="194">
                  <c:v>13.388999999999999</c:v>
                </c:pt>
                <c:pt idx="195">
                  <c:v>13.379</c:v>
                </c:pt>
                <c:pt idx="196">
                  <c:v>13.37</c:v>
                </c:pt>
                <c:pt idx="197">
                  <c:v>13.308</c:v>
                </c:pt>
                <c:pt idx="198">
                  <c:v>13.25</c:v>
                </c:pt>
                <c:pt idx="199">
                  <c:v>13.215999999999999</c:v>
                </c:pt>
                <c:pt idx="200">
                  <c:v>13.183</c:v>
                </c:pt>
                <c:pt idx="201">
                  <c:v>13.12</c:v>
                </c:pt>
                <c:pt idx="202">
                  <c:v>13.115</c:v>
                </c:pt>
                <c:pt idx="203">
                  <c:v>13.081</c:v>
                </c:pt>
                <c:pt idx="204">
                  <c:v>13.047000000000001</c:v>
                </c:pt>
                <c:pt idx="205">
                  <c:v>13.016999999999999</c:v>
                </c:pt>
                <c:pt idx="206">
                  <c:v>12.949</c:v>
                </c:pt>
                <c:pt idx="207">
                  <c:v>12.923999999999999</c:v>
                </c:pt>
                <c:pt idx="208">
                  <c:v>12.845000000000001</c:v>
                </c:pt>
                <c:pt idx="209">
                  <c:v>12.83</c:v>
                </c:pt>
                <c:pt idx="210">
                  <c:v>12.781000000000001</c:v>
                </c:pt>
                <c:pt idx="211">
                  <c:v>12.771000000000001</c:v>
                </c:pt>
                <c:pt idx="212">
                  <c:v>12.741</c:v>
                </c:pt>
                <c:pt idx="213">
                  <c:v>12.696</c:v>
                </c:pt>
                <c:pt idx="214">
                  <c:v>12.65</c:v>
                </c:pt>
                <c:pt idx="215">
                  <c:v>12.585000000000001</c:v>
                </c:pt>
                <c:pt idx="216">
                  <c:v>12.519</c:v>
                </c:pt>
                <c:pt idx="217">
                  <c:v>12.427</c:v>
                </c:pt>
                <c:pt idx="218">
                  <c:v>12.396000000000001</c:v>
                </c:pt>
                <c:pt idx="219">
                  <c:v>12.381</c:v>
                </c:pt>
                <c:pt idx="220">
                  <c:v>12.314</c:v>
                </c:pt>
                <c:pt idx="221">
                  <c:v>12.241</c:v>
                </c:pt>
                <c:pt idx="222">
                  <c:v>12.194000000000001</c:v>
                </c:pt>
                <c:pt idx="223">
                  <c:v>12.179</c:v>
                </c:pt>
                <c:pt idx="224">
                  <c:v>12.167999999999999</c:v>
                </c:pt>
                <c:pt idx="225">
                  <c:v>12.141999999999999</c:v>
                </c:pt>
                <c:pt idx="226">
                  <c:v>12.121</c:v>
                </c:pt>
                <c:pt idx="227">
                  <c:v>12.084</c:v>
                </c:pt>
                <c:pt idx="228">
                  <c:v>11.989000000000001</c:v>
                </c:pt>
                <c:pt idx="229">
                  <c:v>11.952</c:v>
                </c:pt>
                <c:pt idx="230">
                  <c:v>11.925000000000001</c:v>
                </c:pt>
                <c:pt idx="231">
                  <c:v>11.893000000000001</c:v>
                </c:pt>
                <c:pt idx="232">
                  <c:v>11.888</c:v>
                </c:pt>
                <c:pt idx="233">
                  <c:v>11.877000000000001</c:v>
                </c:pt>
                <c:pt idx="234">
                  <c:v>11.866</c:v>
                </c:pt>
                <c:pt idx="235">
                  <c:v>11.85</c:v>
                </c:pt>
                <c:pt idx="236">
                  <c:v>11.813000000000001</c:v>
                </c:pt>
                <c:pt idx="237">
                  <c:v>11.786</c:v>
                </c:pt>
                <c:pt idx="238">
                  <c:v>11.757999999999999</c:v>
                </c:pt>
                <c:pt idx="239">
                  <c:v>11.726000000000001</c:v>
                </c:pt>
                <c:pt idx="240">
                  <c:v>11.715</c:v>
                </c:pt>
                <c:pt idx="241">
                  <c:v>11.693</c:v>
                </c:pt>
                <c:pt idx="242">
                  <c:v>11.644</c:v>
                </c:pt>
                <c:pt idx="243">
                  <c:v>11.606</c:v>
                </c:pt>
                <c:pt idx="244">
                  <c:v>11.595000000000001</c:v>
                </c:pt>
                <c:pt idx="245">
                  <c:v>11.584</c:v>
                </c:pt>
                <c:pt idx="246">
                  <c:v>11.551</c:v>
                </c:pt>
                <c:pt idx="247">
                  <c:v>11.534000000000001</c:v>
                </c:pt>
                <c:pt idx="248">
                  <c:v>11.507</c:v>
                </c:pt>
                <c:pt idx="249">
                  <c:v>11.49</c:v>
                </c:pt>
                <c:pt idx="250">
                  <c:v>11.407</c:v>
                </c:pt>
                <c:pt idx="251">
                  <c:v>11.323</c:v>
                </c:pt>
                <c:pt idx="252">
                  <c:v>11.317</c:v>
                </c:pt>
                <c:pt idx="253">
                  <c:v>11.278</c:v>
                </c:pt>
                <c:pt idx="254">
                  <c:v>11.231999999999999</c:v>
                </c:pt>
                <c:pt idx="255">
                  <c:v>11.227</c:v>
                </c:pt>
                <c:pt idx="256">
                  <c:v>11.21</c:v>
                </c:pt>
                <c:pt idx="257">
                  <c:v>11.176</c:v>
                </c:pt>
                <c:pt idx="258">
                  <c:v>11.135999999999999</c:v>
                </c:pt>
                <c:pt idx="259">
                  <c:v>11.118</c:v>
                </c:pt>
                <c:pt idx="260">
                  <c:v>11.113</c:v>
                </c:pt>
                <c:pt idx="261">
                  <c:v>11.061</c:v>
                </c:pt>
                <c:pt idx="262">
                  <c:v>11.032</c:v>
                </c:pt>
                <c:pt idx="263">
                  <c:v>11.015000000000001</c:v>
                </c:pt>
                <c:pt idx="264">
                  <c:v>10.951000000000001</c:v>
                </c:pt>
                <c:pt idx="265">
                  <c:v>10.94</c:v>
                </c:pt>
                <c:pt idx="266">
                  <c:v>10.928000000000001</c:v>
                </c:pt>
                <c:pt idx="267">
                  <c:v>10.922000000000001</c:v>
                </c:pt>
                <c:pt idx="268">
                  <c:v>10.91</c:v>
                </c:pt>
                <c:pt idx="269">
                  <c:v>10.881</c:v>
                </c:pt>
                <c:pt idx="270">
                  <c:v>10.852</c:v>
                </c:pt>
                <c:pt idx="271">
                  <c:v>10.781000000000001</c:v>
                </c:pt>
                <c:pt idx="272">
                  <c:v>10.746</c:v>
                </c:pt>
                <c:pt idx="273">
                  <c:v>10.71</c:v>
                </c:pt>
                <c:pt idx="274">
                  <c:v>10.669</c:v>
                </c:pt>
                <c:pt idx="275">
                  <c:v>10.657</c:v>
                </c:pt>
                <c:pt idx="276">
                  <c:v>10.632999999999999</c:v>
                </c:pt>
                <c:pt idx="277">
                  <c:v>10.573</c:v>
                </c:pt>
                <c:pt idx="278">
                  <c:v>10.518000000000001</c:v>
                </c:pt>
                <c:pt idx="279">
                  <c:v>10.506</c:v>
                </c:pt>
                <c:pt idx="280">
                  <c:v>10.47</c:v>
                </c:pt>
                <c:pt idx="281">
                  <c:v>10.427</c:v>
                </c:pt>
                <c:pt idx="282">
                  <c:v>10.409000000000001</c:v>
                </c:pt>
                <c:pt idx="283">
                  <c:v>10.39</c:v>
                </c:pt>
                <c:pt idx="284">
                  <c:v>10.347</c:v>
                </c:pt>
                <c:pt idx="285">
                  <c:v>10.28</c:v>
                </c:pt>
                <c:pt idx="286">
                  <c:v>10.260999999999999</c:v>
                </c:pt>
                <c:pt idx="287">
                  <c:v>10.23</c:v>
                </c:pt>
                <c:pt idx="288">
                  <c:v>10.167</c:v>
                </c:pt>
                <c:pt idx="289">
                  <c:v>10.148999999999999</c:v>
                </c:pt>
                <c:pt idx="290">
                  <c:v>10.135999999999999</c:v>
                </c:pt>
                <c:pt idx="291">
                  <c:v>10.054</c:v>
                </c:pt>
                <c:pt idx="292">
                  <c:v>9.9969999999999999</c:v>
                </c:pt>
                <c:pt idx="293">
                  <c:v>9.952</c:v>
                </c:pt>
                <c:pt idx="294">
                  <c:v>9.92</c:v>
                </c:pt>
                <c:pt idx="295">
                  <c:v>9.8949999999999996</c:v>
                </c:pt>
                <c:pt idx="296">
                  <c:v>9.8879999999999999</c:v>
                </c:pt>
                <c:pt idx="297">
                  <c:v>9.8819999999999997</c:v>
                </c:pt>
                <c:pt idx="298">
                  <c:v>9.8620000000000001</c:v>
                </c:pt>
                <c:pt idx="299">
                  <c:v>9.8239999999999998</c:v>
                </c:pt>
                <c:pt idx="300">
                  <c:v>9.798</c:v>
                </c:pt>
                <c:pt idx="301">
                  <c:v>9.7590000000000003</c:v>
                </c:pt>
                <c:pt idx="302">
                  <c:v>9.7319999999999993</c:v>
                </c:pt>
                <c:pt idx="303">
                  <c:v>9.6999999999999993</c:v>
                </c:pt>
                <c:pt idx="304">
                  <c:v>9.6929999999999996</c:v>
                </c:pt>
                <c:pt idx="305">
                  <c:v>9.5809999999999995</c:v>
                </c:pt>
                <c:pt idx="306">
                  <c:v>9.5670000000000002</c:v>
                </c:pt>
                <c:pt idx="307">
                  <c:v>9.5410000000000004</c:v>
                </c:pt>
                <c:pt idx="308">
                  <c:v>9.5269999999999992</c:v>
                </c:pt>
                <c:pt idx="309">
                  <c:v>9.5139999999999993</c:v>
                </c:pt>
                <c:pt idx="310">
                  <c:v>9.4809999999999999</c:v>
                </c:pt>
                <c:pt idx="311">
                  <c:v>9.4600000000000009</c:v>
                </c:pt>
                <c:pt idx="312">
                  <c:v>9.4060000000000006</c:v>
                </c:pt>
                <c:pt idx="313">
                  <c:v>9.3789999999999996</c:v>
                </c:pt>
                <c:pt idx="314">
                  <c:v>9.3659999999999997</c:v>
                </c:pt>
                <c:pt idx="315">
                  <c:v>9.3520000000000003</c:v>
                </c:pt>
                <c:pt idx="316">
                  <c:v>9.3379999999999992</c:v>
                </c:pt>
                <c:pt idx="317">
                  <c:v>9.3320000000000007</c:v>
                </c:pt>
                <c:pt idx="318">
                  <c:v>9.3109999999999999</c:v>
                </c:pt>
                <c:pt idx="319">
                  <c:v>9.298</c:v>
                </c:pt>
                <c:pt idx="320">
                  <c:v>9.2629999999999999</c:v>
                </c:pt>
                <c:pt idx="321">
                  <c:v>9.2490000000000006</c:v>
                </c:pt>
                <c:pt idx="322">
                  <c:v>9.2289999999999992</c:v>
                </c:pt>
                <c:pt idx="323">
                  <c:v>9.16</c:v>
                </c:pt>
                <c:pt idx="324">
                  <c:v>9.1389999999999993</c:v>
                </c:pt>
                <c:pt idx="325">
                  <c:v>9.1319999999999997</c:v>
                </c:pt>
                <c:pt idx="326">
                  <c:v>9.09</c:v>
                </c:pt>
                <c:pt idx="327">
                  <c:v>9.0690000000000008</c:v>
                </c:pt>
                <c:pt idx="328">
                  <c:v>9.0340000000000007</c:v>
                </c:pt>
                <c:pt idx="329">
                  <c:v>8.9979999999999993</c:v>
                </c:pt>
                <c:pt idx="330">
                  <c:v>8.9909999999999997</c:v>
                </c:pt>
                <c:pt idx="331">
                  <c:v>8.8559999999999999</c:v>
                </c:pt>
                <c:pt idx="332">
                  <c:v>8.8119999999999994</c:v>
                </c:pt>
                <c:pt idx="333">
                  <c:v>8.7910000000000004</c:v>
                </c:pt>
                <c:pt idx="334">
                  <c:v>8.7759999999999998</c:v>
                </c:pt>
                <c:pt idx="335">
                  <c:v>8.7620000000000005</c:v>
                </c:pt>
                <c:pt idx="336">
                  <c:v>8.7249999999999996</c:v>
                </c:pt>
                <c:pt idx="337">
                  <c:v>8.718</c:v>
                </c:pt>
                <c:pt idx="338">
                  <c:v>8.7110000000000003</c:v>
                </c:pt>
                <c:pt idx="339">
                  <c:v>8.7029999999999994</c:v>
                </c:pt>
                <c:pt idx="340">
                  <c:v>8.6449999999999996</c:v>
                </c:pt>
                <c:pt idx="341">
                  <c:v>8.6370000000000005</c:v>
                </c:pt>
                <c:pt idx="342">
                  <c:v>8.6150000000000002</c:v>
                </c:pt>
                <c:pt idx="343">
                  <c:v>8.6</c:v>
                </c:pt>
                <c:pt idx="344">
                  <c:v>8.593</c:v>
                </c:pt>
                <c:pt idx="345">
                  <c:v>8.5779999999999994</c:v>
                </c:pt>
                <c:pt idx="346">
                  <c:v>8.5190000000000001</c:v>
                </c:pt>
                <c:pt idx="347">
                  <c:v>8.4890000000000008</c:v>
                </c:pt>
                <c:pt idx="348">
                  <c:v>8.4589999999999996</c:v>
                </c:pt>
                <c:pt idx="349">
                  <c:v>8.391</c:v>
                </c:pt>
                <c:pt idx="350">
                  <c:v>8.3829999999999991</c:v>
                </c:pt>
                <c:pt idx="351">
                  <c:v>8.375</c:v>
                </c:pt>
                <c:pt idx="352">
                  <c:v>8.3450000000000006</c:v>
                </c:pt>
                <c:pt idx="353">
                  <c:v>8.3219999999999992</c:v>
                </c:pt>
                <c:pt idx="354">
                  <c:v>8.2680000000000007</c:v>
                </c:pt>
                <c:pt idx="355">
                  <c:v>8.2609999999999992</c:v>
                </c:pt>
                <c:pt idx="356">
                  <c:v>8.2449999999999992</c:v>
                </c:pt>
                <c:pt idx="357">
                  <c:v>8.2059999999999995</c:v>
                </c:pt>
                <c:pt idx="358">
                  <c:v>8.16</c:v>
                </c:pt>
                <c:pt idx="359">
                  <c:v>8.1050000000000004</c:v>
                </c:pt>
                <c:pt idx="360">
                  <c:v>8.0809999999999995</c:v>
                </c:pt>
                <c:pt idx="361">
                  <c:v>8.0739999999999998</c:v>
                </c:pt>
                <c:pt idx="362">
                  <c:v>8.0340000000000007</c:v>
                </c:pt>
                <c:pt idx="363">
                  <c:v>8.0259999999999998</c:v>
                </c:pt>
                <c:pt idx="364">
                  <c:v>8.0020000000000007</c:v>
                </c:pt>
                <c:pt idx="365">
                  <c:v>7.9939999999999998</c:v>
                </c:pt>
                <c:pt idx="366">
                  <c:v>7.97</c:v>
                </c:pt>
                <c:pt idx="367">
                  <c:v>7.9459999999999997</c:v>
                </c:pt>
                <c:pt idx="368">
                  <c:v>7.9139999999999997</c:v>
                </c:pt>
                <c:pt idx="369">
                  <c:v>7.9059999999999997</c:v>
                </c:pt>
                <c:pt idx="370">
                  <c:v>7.8819999999999997</c:v>
                </c:pt>
                <c:pt idx="371">
                  <c:v>7.85</c:v>
                </c:pt>
                <c:pt idx="372">
                  <c:v>7.8419999999999996</c:v>
                </c:pt>
                <c:pt idx="373">
                  <c:v>7.8330000000000002</c:v>
                </c:pt>
                <c:pt idx="374">
                  <c:v>7.8170000000000002</c:v>
                </c:pt>
                <c:pt idx="375">
                  <c:v>7.7679999999999998</c:v>
                </c:pt>
                <c:pt idx="376">
                  <c:v>7.7270000000000003</c:v>
                </c:pt>
                <c:pt idx="377">
                  <c:v>7.7190000000000003</c:v>
                </c:pt>
                <c:pt idx="378">
                  <c:v>7.7110000000000003</c:v>
                </c:pt>
                <c:pt idx="379">
                  <c:v>7.6859999999999999</c:v>
                </c:pt>
                <c:pt idx="380">
                  <c:v>7.6769999999999996</c:v>
                </c:pt>
                <c:pt idx="381">
                  <c:v>7.6529999999999996</c:v>
                </c:pt>
                <c:pt idx="382">
                  <c:v>7.6109999999999998</c:v>
                </c:pt>
                <c:pt idx="383">
                  <c:v>7.6020000000000003</c:v>
                </c:pt>
                <c:pt idx="384">
                  <c:v>7.569</c:v>
                </c:pt>
                <c:pt idx="385">
                  <c:v>7.5439999999999996</c:v>
                </c:pt>
                <c:pt idx="386">
                  <c:v>7.5270000000000001</c:v>
                </c:pt>
                <c:pt idx="387">
                  <c:v>7.5010000000000003</c:v>
                </c:pt>
                <c:pt idx="388">
                  <c:v>7.476</c:v>
                </c:pt>
                <c:pt idx="389">
                  <c:v>7.4420000000000002</c:v>
                </c:pt>
                <c:pt idx="390">
                  <c:v>7.4160000000000004</c:v>
                </c:pt>
                <c:pt idx="391">
                  <c:v>7.3470000000000004</c:v>
                </c:pt>
                <c:pt idx="392">
                  <c:v>7.33</c:v>
                </c:pt>
                <c:pt idx="393">
                  <c:v>7.3120000000000003</c:v>
                </c:pt>
                <c:pt idx="394">
                  <c:v>7.3040000000000003</c:v>
                </c:pt>
                <c:pt idx="395">
                  <c:v>7.2690000000000001</c:v>
                </c:pt>
                <c:pt idx="396">
                  <c:v>7.2329999999999997</c:v>
                </c:pt>
                <c:pt idx="397">
                  <c:v>7.1890000000000001</c:v>
                </c:pt>
                <c:pt idx="398">
                  <c:v>7.18</c:v>
                </c:pt>
                <c:pt idx="399">
                  <c:v>7.1269999999999998</c:v>
                </c:pt>
                <c:pt idx="400">
                  <c:v>7.1180000000000003</c:v>
                </c:pt>
                <c:pt idx="401">
                  <c:v>7.0819999999999999</c:v>
                </c:pt>
                <c:pt idx="402">
                  <c:v>7.0730000000000004</c:v>
                </c:pt>
                <c:pt idx="403">
                  <c:v>7.0549999999999997</c:v>
                </c:pt>
                <c:pt idx="404">
                  <c:v>7.0369999999999999</c:v>
                </c:pt>
                <c:pt idx="405">
                  <c:v>7.0279999999999996</c:v>
                </c:pt>
                <c:pt idx="406">
                  <c:v>7.0010000000000003</c:v>
                </c:pt>
                <c:pt idx="407">
                  <c:v>6.992</c:v>
                </c:pt>
                <c:pt idx="408">
                  <c:v>6.9829999999999997</c:v>
                </c:pt>
                <c:pt idx="409">
                  <c:v>6.9550000000000001</c:v>
                </c:pt>
                <c:pt idx="410">
                  <c:v>6.9089999999999998</c:v>
                </c:pt>
                <c:pt idx="411">
                  <c:v>6.891</c:v>
                </c:pt>
                <c:pt idx="412">
                  <c:v>6.8449999999999998</c:v>
                </c:pt>
                <c:pt idx="413">
                  <c:v>6.8259999999999996</c:v>
                </c:pt>
                <c:pt idx="414">
                  <c:v>6.8070000000000004</c:v>
                </c:pt>
                <c:pt idx="415">
                  <c:v>6.798</c:v>
                </c:pt>
                <c:pt idx="416">
                  <c:v>6.7320000000000002</c:v>
                </c:pt>
                <c:pt idx="417">
                  <c:v>6.7229999999999999</c:v>
                </c:pt>
                <c:pt idx="418">
                  <c:v>6.7130000000000001</c:v>
                </c:pt>
                <c:pt idx="419">
                  <c:v>6.6660000000000004</c:v>
                </c:pt>
                <c:pt idx="420">
                  <c:v>6.6369999999999996</c:v>
                </c:pt>
                <c:pt idx="421">
                  <c:v>6.569</c:v>
                </c:pt>
                <c:pt idx="422">
                  <c:v>6.55</c:v>
                </c:pt>
                <c:pt idx="423">
                  <c:v>6.54</c:v>
                </c:pt>
                <c:pt idx="424">
                  <c:v>6.53</c:v>
                </c:pt>
                <c:pt idx="425">
                  <c:v>6.5209999999999999</c:v>
                </c:pt>
                <c:pt idx="426">
                  <c:v>6.4909999999999997</c:v>
                </c:pt>
                <c:pt idx="427">
                  <c:v>6.4820000000000002</c:v>
                </c:pt>
                <c:pt idx="428">
                  <c:v>6.4320000000000004</c:v>
                </c:pt>
                <c:pt idx="429">
                  <c:v>6.4020000000000001</c:v>
                </c:pt>
                <c:pt idx="430">
                  <c:v>6.3529999999999998</c:v>
                </c:pt>
                <c:pt idx="431">
                  <c:v>6.343</c:v>
                </c:pt>
                <c:pt idx="432">
                  <c:v>6.3330000000000002</c:v>
                </c:pt>
                <c:pt idx="433">
                  <c:v>6.3019999999999996</c:v>
                </c:pt>
                <c:pt idx="434">
                  <c:v>6.2919999999999998</c:v>
                </c:pt>
                <c:pt idx="435">
                  <c:v>6.282</c:v>
                </c:pt>
                <c:pt idx="436">
                  <c:v>6.2409999999999997</c:v>
                </c:pt>
                <c:pt idx="437">
                  <c:v>6.2210000000000001</c:v>
                </c:pt>
                <c:pt idx="438">
                  <c:v>6.2</c:v>
                </c:pt>
                <c:pt idx="439">
                  <c:v>6.17</c:v>
                </c:pt>
                <c:pt idx="440">
                  <c:v>6.1390000000000002</c:v>
                </c:pt>
                <c:pt idx="441">
                  <c:v>6.1280000000000001</c:v>
                </c:pt>
                <c:pt idx="442">
                  <c:v>6.1180000000000003</c:v>
                </c:pt>
                <c:pt idx="443">
                  <c:v>6.0970000000000004</c:v>
                </c:pt>
                <c:pt idx="444">
                  <c:v>6.0860000000000003</c:v>
                </c:pt>
                <c:pt idx="445">
                  <c:v>6.0759999999999996</c:v>
                </c:pt>
                <c:pt idx="446">
                  <c:v>6.0229999999999997</c:v>
                </c:pt>
                <c:pt idx="447">
                  <c:v>6.0129999999999999</c:v>
                </c:pt>
                <c:pt idx="448">
                  <c:v>5.9809999999999999</c:v>
                </c:pt>
                <c:pt idx="449">
                  <c:v>5.9279999999999999</c:v>
                </c:pt>
                <c:pt idx="450">
                  <c:v>5.9169999999999998</c:v>
                </c:pt>
                <c:pt idx="451">
                  <c:v>5.8840000000000003</c:v>
                </c:pt>
                <c:pt idx="452">
                  <c:v>5.8739999999999997</c:v>
                </c:pt>
                <c:pt idx="453">
                  <c:v>5.8630000000000004</c:v>
                </c:pt>
                <c:pt idx="454">
                  <c:v>5.8410000000000002</c:v>
                </c:pt>
                <c:pt idx="455">
                  <c:v>5.83</c:v>
                </c:pt>
                <c:pt idx="456">
                  <c:v>5.7750000000000004</c:v>
                </c:pt>
                <c:pt idx="457">
                  <c:v>5.7640000000000002</c:v>
                </c:pt>
                <c:pt idx="458">
                  <c:v>5.7530000000000001</c:v>
                </c:pt>
                <c:pt idx="459">
                  <c:v>5.7309999999999999</c:v>
                </c:pt>
                <c:pt idx="460">
                  <c:v>5.72</c:v>
                </c:pt>
                <c:pt idx="461">
                  <c:v>5.6749999999999998</c:v>
                </c:pt>
                <c:pt idx="462">
                  <c:v>5.6529999999999996</c:v>
                </c:pt>
                <c:pt idx="463">
                  <c:v>5.6189999999999998</c:v>
                </c:pt>
                <c:pt idx="464">
                  <c:v>5.6070000000000002</c:v>
                </c:pt>
                <c:pt idx="465">
                  <c:v>5.5960000000000001</c:v>
                </c:pt>
                <c:pt idx="466">
                  <c:v>5.585</c:v>
                </c:pt>
                <c:pt idx="467">
                  <c:v>5.5620000000000003</c:v>
                </c:pt>
                <c:pt idx="468">
                  <c:v>5.5270000000000001</c:v>
                </c:pt>
                <c:pt idx="469">
                  <c:v>5.4930000000000003</c:v>
                </c:pt>
                <c:pt idx="470">
                  <c:v>5.4809999999999999</c:v>
                </c:pt>
                <c:pt idx="471">
                  <c:v>5.47</c:v>
                </c:pt>
                <c:pt idx="472">
                  <c:v>5.4459999999999997</c:v>
                </c:pt>
                <c:pt idx="473">
                  <c:v>5.4340000000000002</c:v>
                </c:pt>
                <c:pt idx="474">
                  <c:v>5.423</c:v>
                </c:pt>
                <c:pt idx="475">
                  <c:v>5.4109999999999996</c:v>
                </c:pt>
                <c:pt idx="476">
                  <c:v>5.3869999999999996</c:v>
                </c:pt>
                <c:pt idx="477">
                  <c:v>5.3760000000000003</c:v>
                </c:pt>
                <c:pt idx="478">
                  <c:v>5.3639999999999999</c:v>
                </c:pt>
                <c:pt idx="479">
                  <c:v>5.3520000000000003</c:v>
                </c:pt>
                <c:pt idx="480">
                  <c:v>5.3159999999999998</c:v>
                </c:pt>
                <c:pt idx="481">
                  <c:v>5.3040000000000003</c:v>
                </c:pt>
                <c:pt idx="482">
                  <c:v>5.2439999999999998</c:v>
                </c:pt>
                <c:pt idx="483">
                  <c:v>5.2069999999999999</c:v>
                </c:pt>
                <c:pt idx="484">
                  <c:v>5.1950000000000003</c:v>
                </c:pt>
                <c:pt idx="485">
                  <c:v>5.1829999999999998</c:v>
                </c:pt>
                <c:pt idx="486">
                  <c:v>5.17</c:v>
                </c:pt>
                <c:pt idx="487">
                  <c:v>5.1459999999999999</c:v>
                </c:pt>
                <c:pt idx="488">
                  <c:v>5.133</c:v>
                </c:pt>
                <c:pt idx="489">
                  <c:v>5.1210000000000004</c:v>
                </c:pt>
                <c:pt idx="490">
                  <c:v>5.0960000000000001</c:v>
                </c:pt>
                <c:pt idx="491">
                  <c:v>5.0830000000000002</c:v>
                </c:pt>
                <c:pt idx="492">
                  <c:v>5.0330000000000004</c:v>
                </c:pt>
                <c:pt idx="493">
                  <c:v>5.0199999999999996</c:v>
                </c:pt>
                <c:pt idx="494">
                  <c:v>5.008</c:v>
                </c:pt>
                <c:pt idx="495">
                  <c:v>4.9950000000000001</c:v>
                </c:pt>
                <c:pt idx="496">
                  <c:v>4.9569999999999999</c:v>
                </c:pt>
                <c:pt idx="497">
                  <c:v>4.944</c:v>
                </c:pt>
                <c:pt idx="498">
                  <c:v>4.931</c:v>
                </c:pt>
                <c:pt idx="499">
                  <c:v>4.9050000000000002</c:v>
                </c:pt>
                <c:pt idx="500">
                  <c:v>4.8920000000000003</c:v>
                </c:pt>
                <c:pt idx="501">
                  <c:v>4.8789999999999996</c:v>
                </c:pt>
                <c:pt idx="502">
                  <c:v>4.84</c:v>
                </c:pt>
                <c:pt idx="503">
                  <c:v>4.827</c:v>
                </c:pt>
                <c:pt idx="504">
                  <c:v>4.8129999999999997</c:v>
                </c:pt>
                <c:pt idx="505">
                  <c:v>4.8</c:v>
                </c:pt>
                <c:pt idx="506">
                  <c:v>4.7729999999999997</c:v>
                </c:pt>
                <c:pt idx="507">
                  <c:v>4.76</c:v>
                </c:pt>
                <c:pt idx="508">
                  <c:v>4.7469999999999999</c:v>
                </c:pt>
                <c:pt idx="509">
                  <c:v>4.7329999999999997</c:v>
                </c:pt>
                <c:pt idx="510">
                  <c:v>4.7060000000000004</c:v>
                </c:pt>
                <c:pt idx="511">
                  <c:v>4.6929999999999996</c:v>
                </c:pt>
                <c:pt idx="512">
                  <c:v>4.6790000000000003</c:v>
                </c:pt>
                <c:pt idx="513">
                  <c:v>4.6660000000000004</c:v>
                </c:pt>
                <c:pt idx="514">
                  <c:v>4.6379999999999999</c:v>
                </c:pt>
                <c:pt idx="515">
                  <c:v>4.6239999999999997</c:v>
                </c:pt>
                <c:pt idx="516">
                  <c:v>4.5970000000000004</c:v>
                </c:pt>
                <c:pt idx="517">
                  <c:v>4.569</c:v>
                </c:pt>
                <c:pt idx="518">
                  <c:v>4.5410000000000004</c:v>
                </c:pt>
                <c:pt idx="519">
                  <c:v>4.5270000000000001</c:v>
                </c:pt>
                <c:pt idx="520">
                  <c:v>4.4989999999999997</c:v>
                </c:pt>
                <c:pt idx="521">
                  <c:v>4.4710000000000001</c:v>
                </c:pt>
                <c:pt idx="522">
                  <c:v>4.4560000000000004</c:v>
                </c:pt>
                <c:pt idx="523">
                  <c:v>4.4279999999999999</c:v>
                </c:pt>
                <c:pt idx="524">
                  <c:v>4.4130000000000003</c:v>
                </c:pt>
                <c:pt idx="525">
                  <c:v>4.399</c:v>
                </c:pt>
                <c:pt idx="526">
                  <c:v>4.3550000000000004</c:v>
                </c:pt>
                <c:pt idx="527">
                  <c:v>4.34</c:v>
                </c:pt>
                <c:pt idx="528">
                  <c:v>4.3259999999999996</c:v>
                </c:pt>
                <c:pt idx="529">
                  <c:v>4.3109999999999999</c:v>
                </c:pt>
                <c:pt idx="530">
                  <c:v>4.2809999999999997</c:v>
                </c:pt>
                <c:pt idx="531">
                  <c:v>4.2670000000000003</c:v>
                </c:pt>
                <c:pt idx="532">
                  <c:v>4.2519999999999998</c:v>
                </c:pt>
                <c:pt idx="533">
                  <c:v>4.2370000000000001</c:v>
                </c:pt>
                <c:pt idx="534">
                  <c:v>4.2060000000000004</c:v>
                </c:pt>
                <c:pt idx="535">
                  <c:v>4.1909999999999998</c:v>
                </c:pt>
                <c:pt idx="536">
                  <c:v>4.1760000000000002</c:v>
                </c:pt>
                <c:pt idx="537">
                  <c:v>4.1449999999999996</c:v>
                </c:pt>
                <c:pt idx="538">
                  <c:v>4.13</c:v>
                </c:pt>
                <c:pt idx="539">
                  <c:v>4.0990000000000002</c:v>
                </c:pt>
                <c:pt idx="540">
                  <c:v>4.0679999999999996</c:v>
                </c:pt>
                <c:pt idx="541">
                  <c:v>4.0519999999999996</c:v>
                </c:pt>
                <c:pt idx="542">
                  <c:v>4.0369999999999999</c:v>
                </c:pt>
                <c:pt idx="543">
                  <c:v>4.0209999999999999</c:v>
                </c:pt>
                <c:pt idx="544">
                  <c:v>3.9889999999999999</c:v>
                </c:pt>
                <c:pt idx="545">
                  <c:v>3.9569999999999999</c:v>
                </c:pt>
                <c:pt idx="546">
                  <c:v>3.9409999999999998</c:v>
                </c:pt>
                <c:pt idx="547">
                  <c:v>3.9079999999999999</c:v>
                </c:pt>
                <c:pt idx="548">
                  <c:v>3.8919999999999999</c:v>
                </c:pt>
                <c:pt idx="549">
                  <c:v>3.8759999999999999</c:v>
                </c:pt>
                <c:pt idx="550">
                  <c:v>3.859</c:v>
                </c:pt>
                <c:pt idx="551">
                  <c:v>3.8260000000000001</c:v>
                </c:pt>
                <c:pt idx="552">
                  <c:v>3.8090000000000002</c:v>
                </c:pt>
                <c:pt idx="553">
                  <c:v>3.7759999999999998</c:v>
                </c:pt>
                <c:pt idx="554">
                  <c:v>3.742</c:v>
                </c:pt>
                <c:pt idx="555">
                  <c:v>3.7250000000000001</c:v>
                </c:pt>
                <c:pt idx="556">
                  <c:v>3.6560000000000001</c:v>
                </c:pt>
                <c:pt idx="557">
                  <c:v>3.6379999999999999</c:v>
                </c:pt>
                <c:pt idx="558">
                  <c:v>3.621</c:v>
                </c:pt>
                <c:pt idx="559">
                  <c:v>3.6030000000000002</c:v>
                </c:pt>
                <c:pt idx="560">
                  <c:v>3.5680000000000001</c:v>
                </c:pt>
                <c:pt idx="561">
                  <c:v>3.55</c:v>
                </c:pt>
                <c:pt idx="562">
                  <c:v>3.532</c:v>
                </c:pt>
                <c:pt idx="563">
                  <c:v>3.5139999999999998</c:v>
                </c:pt>
                <c:pt idx="564">
                  <c:v>3.4769999999999999</c:v>
                </c:pt>
                <c:pt idx="565">
                  <c:v>3.4590000000000001</c:v>
                </c:pt>
                <c:pt idx="566">
                  <c:v>3.4409999999999998</c:v>
                </c:pt>
                <c:pt idx="567">
                  <c:v>3.4220000000000002</c:v>
                </c:pt>
                <c:pt idx="568">
                  <c:v>3.3849999999999998</c:v>
                </c:pt>
                <c:pt idx="569">
                  <c:v>3.3660000000000001</c:v>
                </c:pt>
                <c:pt idx="570">
                  <c:v>3.347</c:v>
                </c:pt>
                <c:pt idx="571">
                  <c:v>3.3279999999999998</c:v>
                </c:pt>
                <c:pt idx="572">
                  <c:v>3.2890000000000001</c:v>
                </c:pt>
                <c:pt idx="573">
                  <c:v>3.27</c:v>
                </c:pt>
                <c:pt idx="574">
                  <c:v>3.25</c:v>
                </c:pt>
                <c:pt idx="575">
                  <c:v>3.2309999999999999</c:v>
                </c:pt>
                <c:pt idx="576">
                  <c:v>3.1909999999999998</c:v>
                </c:pt>
                <c:pt idx="577">
                  <c:v>3.1709999999999998</c:v>
                </c:pt>
                <c:pt idx="578">
                  <c:v>3.1509999999999998</c:v>
                </c:pt>
                <c:pt idx="579">
                  <c:v>3.1309999999999998</c:v>
                </c:pt>
                <c:pt idx="580">
                  <c:v>3.09</c:v>
                </c:pt>
                <c:pt idx="581">
                  <c:v>3.048</c:v>
                </c:pt>
                <c:pt idx="582">
                  <c:v>3.0270000000000001</c:v>
                </c:pt>
                <c:pt idx="583">
                  <c:v>2.9849999999999999</c:v>
                </c:pt>
                <c:pt idx="584">
                  <c:v>2.964</c:v>
                </c:pt>
                <c:pt idx="585">
                  <c:v>2.9420000000000002</c:v>
                </c:pt>
                <c:pt idx="586">
                  <c:v>2.8980000000000001</c:v>
                </c:pt>
                <c:pt idx="587">
                  <c:v>2.8759999999999999</c:v>
                </c:pt>
                <c:pt idx="588">
                  <c:v>2.8540000000000001</c:v>
                </c:pt>
                <c:pt idx="589">
                  <c:v>2.8319999999999999</c:v>
                </c:pt>
                <c:pt idx="590">
                  <c:v>2.786</c:v>
                </c:pt>
                <c:pt idx="591">
                  <c:v>2.7629999999999999</c:v>
                </c:pt>
                <c:pt idx="592">
                  <c:v>2.74</c:v>
                </c:pt>
                <c:pt idx="593">
                  <c:v>2.7170000000000001</c:v>
                </c:pt>
                <c:pt idx="594">
                  <c:v>2.67</c:v>
                </c:pt>
                <c:pt idx="595">
                  <c:v>2.6459999999999999</c:v>
                </c:pt>
                <c:pt idx="596">
                  <c:v>2.6219999999999999</c:v>
                </c:pt>
                <c:pt idx="597">
                  <c:v>2.597</c:v>
                </c:pt>
                <c:pt idx="598">
                  <c:v>2.548</c:v>
                </c:pt>
                <c:pt idx="599">
                  <c:v>2.5230000000000001</c:v>
                </c:pt>
                <c:pt idx="600">
                  <c:v>2.4969999999999999</c:v>
                </c:pt>
                <c:pt idx="601">
                  <c:v>2.472</c:v>
                </c:pt>
                <c:pt idx="602">
                  <c:v>2.42</c:v>
                </c:pt>
                <c:pt idx="603">
                  <c:v>2.3929999999999998</c:v>
                </c:pt>
                <c:pt idx="604">
                  <c:v>2.3660000000000001</c:v>
                </c:pt>
                <c:pt idx="605">
                  <c:v>2.339</c:v>
                </c:pt>
                <c:pt idx="606">
                  <c:v>2.2839999999999998</c:v>
                </c:pt>
                <c:pt idx="607">
                  <c:v>2.2559999999999998</c:v>
                </c:pt>
                <c:pt idx="608">
                  <c:v>2.2280000000000002</c:v>
                </c:pt>
                <c:pt idx="609">
                  <c:v>2.1989999999999998</c:v>
                </c:pt>
                <c:pt idx="610">
                  <c:v>2.14</c:v>
                </c:pt>
                <c:pt idx="611">
                  <c:v>2.1110000000000002</c:v>
                </c:pt>
                <c:pt idx="612">
                  <c:v>2.08</c:v>
                </c:pt>
                <c:pt idx="613">
                  <c:v>2.0489999999999999</c:v>
                </c:pt>
                <c:pt idx="614">
                  <c:v>1.986</c:v>
                </c:pt>
                <c:pt idx="615">
                  <c:v>1.954</c:v>
                </c:pt>
                <c:pt idx="616">
                  <c:v>1.921</c:v>
                </c:pt>
                <c:pt idx="617">
                  <c:v>1.8879999999999999</c:v>
                </c:pt>
                <c:pt idx="618">
                  <c:v>1.819</c:v>
                </c:pt>
                <c:pt idx="619">
                  <c:v>1.784</c:v>
                </c:pt>
                <c:pt idx="620">
                  <c:v>1.748</c:v>
                </c:pt>
                <c:pt idx="621">
                  <c:v>1.7110000000000001</c:v>
                </c:pt>
                <c:pt idx="622">
                  <c:v>1.635</c:v>
                </c:pt>
                <c:pt idx="623">
                  <c:v>1.595</c:v>
                </c:pt>
                <c:pt idx="624">
                  <c:v>1.5549999999999999</c:v>
                </c:pt>
                <c:pt idx="625">
                  <c:v>1.5129999999999999</c:v>
                </c:pt>
                <c:pt idx="626">
                  <c:v>1.427</c:v>
                </c:pt>
                <c:pt idx="627">
                  <c:v>1.381</c:v>
                </c:pt>
                <c:pt idx="628">
                  <c:v>1.335</c:v>
                </c:pt>
                <c:pt idx="629">
                  <c:v>1.286</c:v>
                </c:pt>
                <c:pt idx="630">
                  <c:v>1.1830000000000001</c:v>
                </c:pt>
                <c:pt idx="631">
                  <c:v>1.1279999999999999</c:v>
                </c:pt>
                <c:pt idx="632">
                  <c:v>1.07</c:v>
                </c:pt>
                <c:pt idx="633">
                  <c:v>1.0089999999999999</c:v>
                </c:pt>
                <c:pt idx="634">
                  <c:v>0.874</c:v>
                </c:pt>
                <c:pt idx="635">
                  <c:v>0.71299999999999997</c:v>
                </c:pt>
                <c:pt idx="636">
                  <c:v>0.35599999999999998</c:v>
                </c:pt>
              </c:numCache>
            </c:numRef>
          </c:xVal>
          <c:yVal>
            <c:numRef>
              <c:f>CSD!$K$5:$K$641</c:f>
              <c:numCache>
                <c:formatCode>General</c:formatCode>
                <c:ptCount val="63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165</c:v>
                </c:pt>
                <c:pt idx="164">
                  <c:v>166</c:v>
                </c:pt>
                <c:pt idx="165">
                  <c:v>167</c:v>
                </c:pt>
                <c:pt idx="166">
                  <c:v>168</c:v>
                </c:pt>
                <c:pt idx="167">
                  <c:v>169</c:v>
                </c:pt>
                <c:pt idx="168">
                  <c:v>170</c:v>
                </c:pt>
                <c:pt idx="169">
                  <c:v>171</c:v>
                </c:pt>
                <c:pt idx="170">
                  <c:v>172</c:v>
                </c:pt>
                <c:pt idx="171">
                  <c:v>173</c:v>
                </c:pt>
                <c:pt idx="172">
                  <c:v>174</c:v>
                </c:pt>
                <c:pt idx="173">
                  <c:v>175</c:v>
                </c:pt>
                <c:pt idx="174">
                  <c:v>176</c:v>
                </c:pt>
                <c:pt idx="175">
                  <c:v>177</c:v>
                </c:pt>
                <c:pt idx="176">
                  <c:v>178</c:v>
                </c:pt>
                <c:pt idx="177">
                  <c:v>179</c:v>
                </c:pt>
                <c:pt idx="178">
                  <c:v>180</c:v>
                </c:pt>
                <c:pt idx="179">
                  <c:v>181</c:v>
                </c:pt>
                <c:pt idx="180">
                  <c:v>182</c:v>
                </c:pt>
                <c:pt idx="181">
                  <c:v>183</c:v>
                </c:pt>
                <c:pt idx="182">
                  <c:v>184</c:v>
                </c:pt>
                <c:pt idx="183">
                  <c:v>186</c:v>
                </c:pt>
                <c:pt idx="184">
                  <c:v>187</c:v>
                </c:pt>
                <c:pt idx="185">
                  <c:v>188</c:v>
                </c:pt>
                <c:pt idx="186">
                  <c:v>189</c:v>
                </c:pt>
                <c:pt idx="187">
                  <c:v>190</c:v>
                </c:pt>
                <c:pt idx="188">
                  <c:v>191</c:v>
                </c:pt>
                <c:pt idx="189">
                  <c:v>192</c:v>
                </c:pt>
                <c:pt idx="190">
                  <c:v>193</c:v>
                </c:pt>
                <c:pt idx="191">
                  <c:v>194</c:v>
                </c:pt>
                <c:pt idx="192">
                  <c:v>196</c:v>
                </c:pt>
                <c:pt idx="193">
                  <c:v>197</c:v>
                </c:pt>
                <c:pt idx="194">
                  <c:v>198</c:v>
                </c:pt>
                <c:pt idx="195">
                  <c:v>199</c:v>
                </c:pt>
                <c:pt idx="196">
                  <c:v>200</c:v>
                </c:pt>
                <c:pt idx="197">
                  <c:v>201</c:v>
                </c:pt>
                <c:pt idx="198">
                  <c:v>203</c:v>
                </c:pt>
                <c:pt idx="199">
                  <c:v>204</c:v>
                </c:pt>
                <c:pt idx="200">
                  <c:v>205</c:v>
                </c:pt>
                <c:pt idx="201">
                  <c:v>206</c:v>
                </c:pt>
                <c:pt idx="202">
                  <c:v>207</c:v>
                </c:pt>
                <c:pt idx="203">
                  <c:v>208</c:v>
                </c:pt>
                <c:pt idx="204">
                  <c:v>209</c:v>
                </c:pt>
                <c:pt idx="205">
                  <c:v>210</c:v>
                </c:pt>
                <c:pt idx="206">
                  <c:v>211</c:v>
                </c:pt>
                <c:pt idx="207">
                  <c:v>212</c:v>
                </c:pt>
                <c:pt idx="208">
                  <c:v>213</c:v>
                </c:pt>
                <c:pt idx="209">
                  <c:v>214</c:v>
                </c:pt>
                <c:pt idx="210">
                  <c:v>215</c:v>
                </c:pt>
                <c:pt idx="211">
                  <c:v>216</c:v>
                </c:pt>
                <c:pt idx="212">
                  <c:v>217</c:v>
                </c:pt>
                <c:pt idx="213">
                  <c:v>218</c:v>
                </c:pt>
                <c:pt idx="214">
                  <c:v>219</c:v>
                </c:pt>
                <c:pt idx="215">
                  <c:v>220</c:v>
                </c:pt>
                <c:pt idx="216">
                  <c:v>222</c:v>
                </c:pt>
                <c:pt idx="217">
                  <c:v>223</c:v>
                </c:pt>
                <c:pt idx="218">
                  <c:v>225</c:v>
                </c:pt>
                <c:pt idx="219">
                  <c:v>226</c:v>
                </c:pt>
                <c:pt idx="220">
                  <c:v>227</c:v>
                </c:pt>
                <c:pt idx="221">
                  <c:v>228</c:v>
                </c:pt>
                <c:pt idx="222">
                  <c:v>229</c:v>
                </c:pt>
                <c:pt idx="223">
                  <c:v>230</c:v>
                </c:pt>
                <c:pt idx="224">
                  <c:v>232</c:v>
                </c:pt>
                <c:pt idx="225">
                  <c:v>233</c:v>
                </c:pt>
                <c:pt idx="226">
                  <c:v>234</c:v>
                </c:pt>
                <c:pt idx="227">
                  <c:v>235</c:v>
                </c:pt>
                <c:pt idx="228">
                  <c:v>236</c:v>
                </c:pt>
                <c:pt idx="229">
                  <c:v>237</c:v>
                </c:pt>
                <c:pt idx="230">
                  <c:v>238</c:v>
                </c:pt>
                <c:pt idx="231">
                  <c:v>240</c:v>
                </c:pt>
                <c:pt idx="232">
                  <c:v>241</c:v>
                </c:pt>
                <c:pt idx="233">
                  <c:v>242</c:v>
                </c:pt>
                <c:pt idx="234">
                  <c:v>244</c:v>
                </c:pt>
                <c:pt idx="235">
                  <c:v>245</c:v>
                </c:pt>
                <c:pt idx="236">
                  <c:v>246</c:v>
                </c:pt>
                <c:pt idx="237">
                  <c:v>247</c:v>
                </c:pt>
                <c:pt idx="238">
                  <c:v>249</c:v>
                </c:pt>
                <c:pt idx="239">
                  <c:v>250</c:v>
                </c:pt>
                <c:pt idx="240">
                  <c:v>251</c:v>
                </c:pt>
                <c:pt idx="241">
                  <c:v>253</c:v>
                </c:pt>
                <c:pt idx="242">
                  <c:v>254</c:v>
                </c:pt>
                <c:pt idx="243">
                  <c:v>255</c:v>
                </c:pt>
                <c:pt idx="244">
                  <c:v>257</c:v>
                </c:pt>
                <c:pt idx="245">
                  <c:v>258</c:v>
                </c:pt>
                <c:pt idx="246">
                  <c:v>259</c:v>
                </c:pt>
                <c:pt idx="247">
                  <c:v>260</c:v>
                </c:pt>
                <c:pt idx="248">
                  <c:v>261</c:v>
                </c:pt>
                <c:pt idx="249">
                  <c:v>262</c:v>
                </c:pt>
                <c:pt idx="250">
                  <c:v>263</c:v>
                </c:pt>
                <c:pt idx="251">
                  <c:v>264</c:v>
                </c:pt>
                <c:pt idx="252">
                  <c:v>265</c:v>
                </c:pt>
                <c:pt idx="253">
                  <c:v>266</c:v>
                </c:pt>
                <c:pt idx="254">
                  <c:v>267</c:v>
                </c:pt>
                <c:pt idx="255">
                  <c:v>268</c:v>
                </c:pt>
                <c:pt idx="256">
                  <c:v>270</c:v>
                </c:pt>
                <c:pt idx="257">
                  <c:v>271</c:v>
                </c:pt>
                <c:pt idx="258">
                  <c:v>272</c:v>
                </c:pt>
                <c:pt idx="259">
                  <c:v>273</c:v>
                </c:pt>
                <c:pt idx="260">
                  <c:v>274</c:v>
                </c:pt>
                <c:pt idx="261">
                  <c:v>275</c:v>
                </c:pt>
                <c:pt idx="262">
                  <c:v>276</c:v>
                </c:pt>
                <c:pt idx="263">
                  <c:v>277</c:v>
                </c:pt>
                <c:pt idx="264">
                  <c:v>278</c:v>
                </c:pt>
                <c:pt idx="265">
                  <c:v>279</c:v>
                </c:pt>
                <c:pt idx="266">
                  <c:v>281</c:v>
                </c:pt>
                <c:pt idx="267">
                  <c:v>282</c:v>
                </c:pt>
                <c:pt idx="268">
                  <c:v>283</c:v>
                </c:pt>
                <c:pt idx="269">
                  <c:v>284</c:v>
                </c:pt>
                <c:pt idx="270">
                  <c:v>286</c:v>
                </c:pt>
                <c:pt idx="271">
                  <c:v>287</c:v>
                </c:pt>
                <c:pt idx="272">
                  <c:v>288</c:v>
                </c:pt>
                <c:pt idx="273">
                  <c:v>290</c:v>
                </c:pt>
                <c:pt idx="274">
                  <c:v>291</c:v>
                </c:pt>
                <c:pt idx="275">
                  <c:v>292</c:v>
                </c:pt>
                <c:pt idx="276">
                  <c:v>293</c:v>
                </c:pt>
                <c:pt idx="277">
                  <c:v>294</c:v>
                </c:pt>
                <c:pt idx="278">
                  <c:v>295</c:v>
                </c:pt>
                <c:pt idx="279">
                  <c:v>296</c:v>
                </c:pt>
                <c:pt idx="280">
                  <c:v>297</c:v>
                </c:pt>
                <c:pt idx="281">
                  <c:v>298</c:v>
                </c:pt>
                <c:pt idx="282">
                  <c:v>299</c:v>
                </c:pt>
                <c:pt idx="283">
                  <c:v>301</c:v>
                </c:pt>
                <c:pt idx="284">
                  <c:v>302</c:v>
                </c:pt>
                <c:pt idx="285">
                  <c:v>303</c:v>
                </c:pt>
                <c:pt idx="286">
                  <c:v>307</c:v>
                </c:pt>
                <c:pt idx="287">
                  <c:v>308</c:v>
                </c:pt>
                <c:pt idx="288">
                  <c:v>309</c:v>
                </c:pt>
                <c:pt idx="289">
                  <c:v>310</c:v>
                </c:pt>
                <c:pt idx="290">
                  <c:v>311</c:v>
                </c:pt>
                <c:pt idx="291">
                  <c:v>312</c:v>
                </c:pt>
                <c:pt idx="292">
                  <c:v>313</c:v>
                </c:pt>
                <c:pt idx="293">
                  <c:v>314</c:v>
                </c:pt>
                <c:pt idx="294">
                  <c:v>315</c:v>
                </c:pt>
                <c:pt idx="295">
                  <c:v>317</c:v>
                </c:pt>
                <c:pt idx="296">
                  <c:v>318</c:v>
                </c:pt>
                <c:pt idx="297">
                  <c:v>319</c:v>
                </c:pt>
                <c:pt idx="298">
                  <c:v>320</c:v>
                </c:pt>
                <c:pt idx="299">
                  <c:v>322</c:v>
                </c:pt>
                <c:pt idx="300">
                  <c:v>323</c:v>
                </c:pt>
                <c:pt idx="301">
                  <c:v>325</c:v>
                </c:pt>
                <c:pt idx="302">
                  <c:v>326</c:v>
                </c:pt>
                <c:pt idx="303">
                  <c:v>327</c:v>
                </c:pt>
                <c:pt idx="304">
                  <c:v>328</c:v>
                </c:pt>
                <c:pt idx="305">
                  <c:v>329</c:v>
                </c:pt>
                <c:pt idx="306">
                  <c:v>330</c:v>
                </c:pt>
                <c:pt idx="307">
                  <c:v>331</c:v>
                </c:pt>
                <c:pt idx="308">
                  <c:v>332</c:v>
                </c:pt>
                <c:pt idx="309">
                  <c:v>333</c:v>
                </c:pt>
                <c:pt idx="310">
                  <c:v>334</c:v>
                </c:pt>
                <c:pt idx="311">
                  <c:v>335</c:v>
                </c:pt>
                <c:pt idx="312">
                  <c:v>336</c:v>
                </c:pt>
                <c:pt idx="313">
                  <c:v>337</c:v>
                </c:pt>
                <c:pt idx="314">
                  <c:v>338</c:v>
                </c:pt>
                <c:pt idx="315">
                  <c:v>339</c:v>
                </c:pt>
                <c:pt idx="316">
                  <c:v>340</c:v>
                </c:pt>
                <c:pt idx="317">
                  <c:v>341</c:v>
                </c:pt>
                <c:pt idx="318">
                  <c:v>342</c:v>
                </c:pt>
                <c:pt idx="319">
                  <c:v>343</c:v>
                </c:pt>
                <c:pt idx="320">
                  <c:v>346</c:v>
                </c:pt>
                <c:pt idx="321">
                  <c:v>348</c:v>
                </c:pt>
                <c:pt idx="322">
                  <c:v>349</c:v>
                </c:pt>
                <c:pt idx="323">
                  <c:v>350</c:v>
                </c:pt>
                <c:pt idx="324">
                  <c:v>351</c:v>
                </c:pt>
                <c:pt idx="325">
                  <c:v>352</c:v>
                </c:pt>
                <c:pt idx="326">
                  <c:v>353</c:v>
                </c:pt>
                <c:pt idx="327">
                  <c:v>354</c:v>
                </c:pt>
                <c:pt idx="328">
                  <c:v>355</c:v>
                </c:pt>
                <c:pt idx="329">
                  <c:v>356</c:v>
                </c:pt>
                <c:pt idx="330">
                  <c:v>358</c:v>
                </c:pt>
                <c:pt idx="331">
                  <c:v>359</c:v>
                </c:pt>
                <c:pt idx="332">
                  <c:v>360</c:v>
                </c:pt>
                <c:pt idx="333">
                  <c:v>361</c:v>
                </c:pt>
                <c:pt idx="334">
                  <c:v>363</c:v>
                </c:pt>
                <c:pt idx="335">
                  <c:v>364</c:v>
                </c:pt>
                <c:pt idx="336">
                  <c:v>366</c:v>
                </c:pt>
                <c:pt idx="337">
                  <c:v>367</c:v>
                </c:pt>
                <c:pt idx="338">
                  <c:v>368</c:v>
                </c:pt>
                <c:pt idx="339">
                  <c:v>370</c:v>
                </c:pt>
                <c:pt idx="340">
                  <c:v>371</c:v>
                </c:pt>
                <c:pt idx="341">
                  <c:v>372</c:v>
                </c:pt>
                <c:pt idx="342">
                  <c:v>373</c:v>
                </c:pt>
                <c:pt idx="343">
                  <c:v>374</c:v>
                </c:pt>
                <c:pt idx="344">
                  <c:v>375</c:v>
                </c:pt>
                <c:pt idx="345">
                  <c:v>376</c:v>
                </c:pt>
                <c:pt idx="346">
                  <c:v>377</c:v>
                </c:pt>
                <c:pt idx="347">
                  <c:v>378</c:v>
                </c:pt>
                <c:pt idx="348">
                  <c:v>379</c:v>
                </c:pt>
                <c:pt idx="349">
                  <c:v>380</c:v>
                </c:pt>
                <c:pt idx="350">
                  <c:v>381</c:v>
                </c:pt>
                <c:pt idx="351">
                  <c:v>382</c:v>
                </c:pt>
                <c:pt idx="352">
                  <c:v>383</c:v>
                </c:pt>
                <c:pt idx="353">
                  <c:v>384</c:v>
                </c:pt>
                <c:pt idx="354">
                  <c:v>387</c:v>
                </c:pt>
                <c:pt idx="355">
                  <c:v>389</c:v>
                </c:pt>
                <c:pt idx="356">
                  <c:v>390</c:v>
                </c:pt>
                <c:pt idx="357">
                  <c:v>391</c:v>
                </c:pt>
                <c:pt idx="358">
                  <c:v>392</c:v>
                </c:pt>
                <c:pt idx="359">
                  <c:v>393</c:v>
                </c:pt>
                <c:pt idx="360">
                  <c:v>394</c:v>
                </c:pt>
                <c:pt idx="361">
                  <c:v>395</c:v>
                </c:pt>
                <c:pt idx="362">
                  <c:v>396</c:v>
                </c:pt>
                <c:pt idx="363">
                  <c:v>397</c:v>
                </c:pt>
                <c:pt idx="364">
                  <c:v>399</c:v>
                </c:pt>
                <c:pt idx="365">
                  <c:v>400</c:v>
                </c:pt>
                <c:pt idx="366">
                  <c:v>401</c:v>
                </c:pt>
                <c:pt idx="367">
                  <c:v>402</c:v>
                </c:pt>
                <c:pt idx="368">
                  <c:v>405</c:v>
                </c:pt>
                <c:pt idx="369">
                  <c:v>409</c:v>
                </c:pt>
                <c:pt idx="370">
                  <c:v>410</c:v>
                </c:pt>
                <c:pt idx="371">
                  <c:v>412</c:v>
                </c:pt>
                <c:pt idx="372">
                  <c:v>414</c:v>
                </c:pt>
                <c:pt idx="373">
                  <c:v>416</c:v>
                </c:pt>
                <c:pt idx="374">
                  <c:v>417</c:v>
                </c:pt>
                <c:pt idx="375">
                  <c:v>418</c:v>
                </c:pt>
                <c:pt idx="376">
                  <c:v>419</c:v>
                </c:pt>
                <c:pt idx="377">
                  <c:v>420</c:v>
                </c:pt>
                <c:pt idx="378">
                  <c:v>422</c:v>
                </c:pt>
                <c:pt idx="379">
                  <c:v>423</c:v>
                </c:pt>
                <c:pt idx="380">
                  <c:v>424</c:v>
                </c:pt>
                <c:pt idx="381">
                  <c:v>425</c:v>
                </c:pt>
                <c:pt idx="382">
                  <c:v>426</c:v>
                </c:pt>
                <c:pt idx="383">
                  <c:v>427</c:v>
                </c:pt>
                <c:pt idx="384">
                  <c:v>429</c:v>
                </c:pt>
                <c:pt idx="385">
                  <c:v>430</c:v>
                </c:pt>
                <c:pt idx="386">
                  <c:v>432</c:v>
                </c:pt>
                <c:pt idx="387">
                  <c:v>433</c:v>
                </c:pt>
                <c:pt idx="388">
                  <c:v>434</c:v>
                </c:pt>
                <c:pt idx="389">
                  <c:v>435</c:v>
                </c:pt>
                <c:pt idx="390">
                  <c:v>436</c:v>
                </c:pt>
                <c:pt idx="391">
                  <c:v>437</c:v>
                </c:pt>
                <c:pt idx="392">
                  <c:v>439</c:v>
                </c:pt>
                <c:pt idx="393">
                  <c:v>441</c:v>
                </c:pt>
                <c:pt idx="394">
                  <c:v>443</c:v>
                </c:pt>
                <c:pt idx="395">
                  <c:v>444</c:v>
                </c:pt>
                <c:pt idx="396">
                  <c:v>445</c:v>
                </c:pt>
                <c:pt idx="397">
                  <c:v>446</c:v>
                </c:pt>
                <c:pt idx="398">
                  <c:v>447</c:v>
                </c:pt>
                <c:pt idx="399">
                  <c:v>449</c:v>
                </c:pt>
                <c:pt idx="400">
                  <c:v>450</c:v>
                </c:pt>
                <c:pt idx="401">
                  <c:v>453</c:v>
                </c:pt>
                <c:pt idx="402">
                  <c:v>455</c:v>
                </c:pt>
                <c:pt idx="403">
                  <c:v>457</c:v>
                </c:pt>
                <c:pt idx="404">
                  <c:v>460</c:v>
                </c:pt>
                <c:pt idx="405">
                  <c:v>461</c:v>
                </c:pt>
                <c:pt idx="406">
                  <c:v>462</c:v>
                </c:pt>
                <c:pt idx="407">
                  <c:v>463</c:v>
                </c:pt>
                <c:pt idx="408">
                  <c:v>464</c:v>
                </c:pt>
                <c:pt idx="409">
                  <c:v>465</c:v>
                </c:pt>
                <c:pt idx="410">
                  <c:v>469</c:v>
                </c:pt>
                <c:pt idx="411">
                  <c:v>470</c:v>
                </c:pt>
                <c:pt idx="412">
                  <c:v>471</c:v>
                </c:pt>
                <c:pt idx="413">
                  <c:v>473</c:v>
                </c:pt>
                <c:pt idx="414">
                  <c:v>474</c:v>
                </c:pt>
                <c:pt idx="415">
                  <c:v>475</c:v>
                </c:pt>
                <c:pt idx="416">
                  <c:v>476</c:v>
                </c:pt>
                <c:pt idx="417">
                  <c:v>477</c:v>
                </c:pt>
                <c:pt idx="418">
                  <c:v>478</c:v>
                </c:pt>
                <c:pt idx="419">
                  <c:v>479</c:v>
                </c:pt>
                <c:pt idx="420">
                  <c:v>481</c:v>
                </c:pt>
                <c:pt idx="421">
                  <c:v>482</c:v>
                </c:pt>
                <c:pt idx="422">
                  <c:v>484</c:v>
                </c:pt>
                <c:pt idx="423">
                  <c:v>486</c:v>
                </c:pt>
                <c:pt idx="424">
                  <c:v>490</c:v>
                </c:pt>
                <c:pt idx="425">
                  <c:v>492</c:v>
                </c:pt>
                <c:pt idx="426">
                  <c:v>494</c:v>
                </c:pt>
                <c:pt idx="427">
                  <c:v>495</c:v>
                </c:pt>
                <c:pt idx="428">
                  <c:v>496</c:v>
                </c:pt>
                <c:pt idx="429">
                  <c:v>499</c:v>
                </c:pt>
                <c:pt idx="430">
                  <c:v>500</c:v>
                </c:pt>
                <c:pt idx="431">
                  <c:v>501</c:v>
                </c:pt>
                <c:pt idx="432">
                  <c:v>504</c:v>
                </c:pt>
                <c:pt idx="433">
                  <c:v>507</c:v>
                </c:pt>
                <c:pt idx="434">
                  <c:v>509</c:v>
                </c:pt>
                <c:pt idx="435">
                  <c:v>510</c:v>
                </c:pt>
                <c:pt idx="436">
                  <c:v>511</c:v>
                </c:pt>
                <c:pt idx="437">
                  <c:v>512</c:v>
                </c:pt>
                <c:pt idx="438">
                  <c:v>513</c:v>
                </c:pt>
                <c:pt idx="439">
                  <c:v>515</c:v>
                </c:pt>
                <c:pt idx="440">
                  <c:v>516</c:v>
                </c:pt>
                <c:pt idx="441">
                  <c:v>518</c:v>
                </c:pt>
                <c:pt idx="442">
                  <c:v>519</c:v>
                </c:pt>
                <c:pt idx="443">
                  <c:v>522</c:v>
                </c:pt>
                <c:pt idx="444">
                  <c:v>524</c:v>
                </c:pt>
                <c:pt idx="445">
                  <c:v>525</c:v>
                </c:pt>
                <c:pt idx="446">
                  <c:v>527</c:v>
                </c:pt>
                <c:pt idx="447">
                  <c:v>528</c:v>
                </c:pt>
                <c:pt idx="448">
                  <c:v>529</c:v>
                </c:pt>
                <c:pt idx="449">
                  <c:v>530</c:v>
                </c:pt>
                <c:pt idx="450">
                  <c:v>531</c:v>
                </c:pt>
                <c:pt idx="451">
                  <c:v>533</c:v>
                </c:pt>
                <c:pt idx="452">
                  <c:v>534</c:v>
                </c:pt>
                <c:pt idx="453">
                  <c:v>536</c:v>
                </c:pt>
                <c:pt idx="454">
                  <c:v>537</c:v>
                </c:pt>
                <c:pt idx="455">
                  <c:v>539</c:v>
                </c:pt>
                <c:pt idx="456">
                  <c:v>541</c:v>
                </c:pt>
                <c:pt idx="457">
                  <c:v>542</c:v>
                </c:pt>
                <c:pt idx="458">
                  <c:v>543</c:v>
                </c:pt>
                <c:pt idx="459">
                  <c:v>544</c:v>
                </c:pt>
                <c:pt idx="460">
                  <c:v>545</c:v>
                </c:pt>
                <c:pt idx="461">
                  <c:v>546</c:v>
                </c:pt>
                <c:pt idx="462">
                  <c:v>547</c:v>
                </c:pt>
                <c:pt idx="463">
                  <c:v>549</c:v>
                </c:pt>
                <c:pt idx="464">
                  <c:v>551</c:v>
                </c:pt>
                <c:pt idx="465">
                  <c:v>554</c:v>
                </c:pt>
                <c:pt idx="466">
                  <c:v>557</c:v>
                </c:pt>
                <c:pt idx="467">
                  <c:v>558</c:v>
                </c:pt>
                <c:pt idx="468">
                  <c:v>560</c:v>
                </c:pt>
                <c:pt idx="469">
                  <c:v>564</c:v>
                </c:pt>
                <c:pt idx="470">
                  <c:v>566</c:v>
                </c:pt>
                <c:pt idx="471">
                  <c:v>569</c:v>
                </c:pt>
                <c:pt idx="472">
                  <c:v>571</c:v>
                </c:pt>
                <c:pt idx="473">
                  <c:v>572</c:v>
                </c:pt>
                <c:pt idx="474">
                  <c:v>573</c:v>
                </c:pt>
                <c:pt idx="475">
                  <c:v>574</c:v>
                </c:pt>
                <c:pt idx="476">
                  <c:v>575</c:v>
                </c:pt>
                <c:pt idx="477">
                  <c:v>577</c:v>
                </c:pt>
                <c:pt idx="478">
                  <c:v>580</c:v>
                </c:pt>
                <c:pt idx="479">
                  <c:v>581</c:v>
                </c:pt>
                <c:pt idx="480">
                  <c:v>584</c:v>
                </c:pt>
                <c:pt idx="481">
                  <c:v>586</c:v>
                </c:pt>
                <c:pt idx="482">
                  <c:v>588</c:v>
                </c:pt>
                <c:pt idx="483">
                  <c:v>589</c:v>
                </c:pt>
                <c:pt idx="484">
                  <c:v>590</c:v>
                </c:pt>
                <c:pt idx="485">
                  <c:v>591</c:v>
                </c:pt>
                <c:pt idx="486">
                  <c:v>593</c:v>
                </c:pt>
                <c:pt idx="487">
                  <c:v>596</c:v>
                </c:pt>
                <c:pt idx="488">
                  <c:v>597</c:v>
                </c:pt>
                <c:pt idx="489">
                  <c:v>600</c:v>
                </c:pt>
                <c:pt idx="490">
                  <c:v>601</c:v>
                </c:pt>
                <c:pt idx="491">
                  <c:v>603</c:v>
                </c:pt>
                <c:pt idx="492">
                  <c:v>604</c:v>
                </c:pt>
                <c:pt idx="493">
                  <c:v>608</c:v>
                </c:pt>
                <c:pt idx="494">
                  <c:v>609</c:v>
                </c:pt>
                <c:pt idx="495">
                  <c:v>610</c:v>
                </c:pt>
                <c:pt idx="496">
                  <c:v>615</c:v>
                </c:pt>
                <c:pt idx="497">
                  <c:v>618</c:v>
                </c:pt>
                <c:pt idx="498">
                  <c:v>621</c:v>
                </c:pt>
                <c:pt idx="499">
                  <c:v>622</c:v>
                </c:pt>
                <c:pt idx="500">
                  <c:v>623</c:v>
                </c:pt>
                <c:pt idx="501">
                  <c:v>624</c:v>
                </c:pt>
                <c:pt idx="502">
                  <c:v>625</c:v>
                </c:pt>
                <c:pt idx="503">
                  <c:v>627</c:v>
                </c:pt>
                <c:pt idx="504">
                  <c:v>628</c:v>
                </c:pt>
                <c:pt idx="505">
                  <c:v>629</c:v>
                </c:pt>
                <c:pt idx="506">
                  <c:v>631</c:v>
                </c:pt>
                <c:pt idx="507">
                  <c:v>633</c:v>
                </c:pt>
                <c:pt idx="508">
                  <c:v>636</c:v>
                </c:pt>
                <c:pt idx="509">
                  <c:v>637</c:v>
                </c:pt>
                <c:pt idx="510">
                  <c:v>638</c:v>
                </c:pt>
                <c:pt idx="511">
                  <c:v>639</c:v>
                </c:pt>
                <c:pt idx="512">
                  <c:v>640</c:v>
                </c:pt>
                <c:pt idx="513">
                  <c:v>641</c:v>
                </c:pt>
                <c:pt idx="514">
                  <c:v>645</c:v>
                </c:pt>
                <c:pt idx="515">
                  <c:v>646</c:v>
                </c:pt>
                <c:pt idx="516">
                  <c:v>650</c:v>
                </c:pt>
                <c:pt idx="517">
                  <c:v>652</c:v>
                </c:pt>
                <c:pt idx="518">
                  <c:v>655</c:v>
                </c:pt>
                <c:pt idx="519">
                  <c:v>657</c:v>
                </c:pt>
                <c:pt idx="520">
                  <c:v>658</c:v>
                </c:pt>
                <c:pt idx="521">
                  <c:v>660</c:v>
                </c:pt>
                <c:pt idx="522">
                  <c:v>662</c:v>
                </c:pt>
                <c:pt idx="523">
                  <c:v>663</c:v>
                </c:pt>
                <c:pt idx="524">
                  <c:v>664</c:v>
                </c:pt>
                <c:pt idx="525">
                  <c:v>666</c:v>
                </c:pt>
                <c:pt idx="526">
                  <c:v>668</c:v>
                </c:pt>
                <c:pt idx="527">
                  <c:v>670</c:v>
                </c:pt>
                <c:pt idx="528">
                  <c:v>673</c:v>
                </c:pt>
                <c:pt idx="529">
                  <c:v>675</c:v>
                </c:pt>
                <c:pt idx="530">
                  <c:v>676</c:v>
                </c:pt>
                <c:pt idx="531">
                  <c:v>678</c:v>
                </c:pt>
                <c:pt idx="532">
                  <c:v>679</c:v>
                </c:pt>
                <c:pt idx="533">
                  <c:v>680</c:v>
                </c:pt>
                <c:pt idx="534">
                  <c:v>684</c:v>
                </c:pt>
                <c:pt idx="535">
                  <c:v>688</c:v>
                </c:pt>
                <c:pt idx="536">
                  <c:v>691</c:v>
                </c:pt>
                <c:pt idx="537">
                  <c:v>693</c:v>
                </c:pt>
                <c:pt idx="538">
                  <c:v>698</c:v>
                </c:pt>
                <c:pt idx="539">
                  <c:v>703</c:v>
                </c:pt>
                <c:pt idx="540">
                  <c:v>710</c:v>
                </c:pt>
                <c:pt idx="541">
                  <c:v>711</c:v>
                </c:pt>
                <c:pt idx="542">
                  <c:v>714</c:v>
                </c:pt>
                <c:pt idx="543">
                  <c:v>718</c:v>
                </c:pt>
                <c:pt idx="544">
                  <c:v>719</c:v>
                </c:pt>
                <c:pt idx="545">
                  <c:v>723</c:v>
                </c:pt>
                <c:pt idx="546">
                  <c:v>725</c:v>
                </c:pt>
                <c:pt idx="547">
                  <c:v>727</c:v>
                </c:pt>
                <c:pt idx="548">
                  <c:v>729</c:v>
                </c:pt>
                <c:pt idx="549">
                  <c:v>733</c:v>
                </c:pt>
                <c:pt idx="550">
                  <c:v>736</c:v>
                </c:pt>
                <c:pt idx="551">
                  <c:v>739</c:v>
                </c:pt>
                <c:pt idx="552">
                  <c:v>740</c:v>
                </c:pt>
                <c:pt idx="553">
                  <c:v>742</c:v>
                </c:pt>
                <c:pt idx="554">
                  <c:v>743</c:v>
                </c:pt>
                <c:pt idx="555">
                  <c:v>745</c:v>
                </c:pt>
                <c:pt idx="556">
                  <c:v>748</c:v>
                </c:pt>
                <c:pt idx="557">
                  <c:v>750</c:v>
                </c:pt>
                <c:pt idx="558">
                  <c:v>752</c:v>
                </c:pt>
                <c:pt idx="559">
                  <c:v>754</c:v>
                </c:pt>
                <c:pt idx="560">
                  <c:v>757</c:v>
                </c:pt>
                <c:pt idx="561">
                  <c:v>762</c:v>
                </c:pt>
                <c:pt idx="562">
                  <c:v>765</c:v>
                </c:pt>
                <c:pt idx="563">
                  <c:v>769</c:v>
                </c:pt>
                <c:pt idx="564">
                  <c:v>773</c:v>
                </c:pt>
                <c:pt idx="565">
                  <c:v>775</c:v>
                </c:pt>
                <c:pt idx="566">
                  <c:v>781</c:v>
                </c:pt>
                <c:pt idx="567">
                  <c:v>785</c:v>
                </c:pt>
                <c:pt idx="568">
                  <c:v>791</c:v>
                </c:pt>
                <c:pt idx="569">
                  <c:v>794</c:v>
                </c:pt>
                <c:pt idx="570">
                  <c:v>796</c:v>
                </c:pt>
                <c:pt idx="571">
                  <c:v>799</c:v>
                </c:pt>
                <c:pt idx="572">
                  <c:v>802</c:v>
                </c:pt>
                <c:pt idx="573">
                  <c:v>808</c:v>
                </c:pt>
                <c:pt idx="574">
                  <c:v>811</c:v>
                </c:pt>
                <c:pt idx="575">
                  <c:v>813</c:v>
                </c:pt>
                <c:pt idx="576">
                  <c:v>815</c:v>
                </c:pt>
                <c:pt idx="577">
                  <c:v>819</c:v>
                </c:pt>
                <c:pt idx="578">
                  <c:v>824</c:v>
                </c:pt>
                <c:pt idx="579">
                  <c:v>825</c:v>
                </c:pt>
                <c:pt idx="580">
                  <c:v>829</c:v>
                </c:pt>
                <c:pt idx="581">
                  <c:v>839</c:v>
                </c:pt>
                <c:pt idx="582">
                  <c:v>844</c:v>
                </c:pt>
                <c:pt idx="583">
                  <c:v>852</c:v>
                </c:pt>
                <c:pt idx="584">
                  <c:v>858</c:v>
                </c:pt>
                <c:pt idx="585">
                  <c:v>863</c:v>
                </c:pt>
                <c:pt idx="586">
                  <c:v>868</c:v>
                </c:pt>
                <c:pt idx="587">
                  <c:v>872</c:v>
                </c:pt>
                <c:pt idx="588">
                  <c:v>875</c:v>
                </c:pt>
                <c:pt idx="589">
                  <c:v>876</c:v>
                </c:pt>
                <c:pt idx="590">
                  <c:v>879</c:v>
                </c:pt>
                <c:pt idx="591">
                  <c:v>889</c:v>
                </c:pt>
                <c:pt idx="592">
                  <c:v>897</c:v>
                </c:pt>
                <c:pt idx="593">
                  <c:v>901</c:v>
                </c:pt>
                <c:pt idx="594">
                  <c:v>905</c:v>
                </c:pt>
                <c:pt idx="595">
                  <c:v>908</c:v>
                </c:pt>
                <c:pt idx="596">
                  <c:v>916</c:v>
                </c:pt>
                <c:pt idx="597">
                  <c:v>923</c:v>
                </c:pt>
                <c:pt idx="598">
                  <c:v>927</c:v>
                </c:pt>
                <c:pt idx="599">
                  <c:v>932</c:v>
                </c:pt>
                <c:pt idx="600">
                  <c:v>939</c:v>
                </c:pt>
                <c:pt idx="601">
                  <c:v>942</c:v>
                </c:pt>
                <c:pt idx="602">
                  <c:v>949</c:v>
                </c:pt>
                <c:pt idx="603">
                  <c:v>957</c:v>
                </c:pt>
                <c:pt idx="604">
                  <c:v>963</c:v>
                </c:pt>
                <c:pt idx="605">
                  <c:v>971</c:v>
                </c:pt>
                <c:pt idx="606">
                  <c:v>979</c:v>
                </c:pt>
                <c:pt idx="607">
                  <c:v>987</c:v>
                </c:pt>
                <c:pt idx="608">
                  <c:v>998</c:v>
                </c:pt>
                <c:pt idx="609">
                  <c:v>1002</c:v>
                </c:pt>
                <c:pt idx="610">
                  <c:v>1009</c:v>
                </c:pt>
                <c:pt idx="611">
                  <c:v>1015</c:v>
                </c:pt>
                <c:pt idx="612">
                  <c:v>1017</c:v>
                </c:pt>
                <c:pt idx="613">
                  <c:v>1022</c:v>
                </c:pt>
                <c:pt idx="614">
                  <c:v>1030</c:v>
                </c:pt>
                <c:pt idx="615">
                  <c:v>1032</c:v>
                </c:pt>
                <c:pt idx="616">
                  <c:v>1039</c:v>
                </c:pt>
                <c:pt idx="617">
                  <c:v>1046</c:v>
                </c:pt>
                <c:pt idx="618">
                  <c:v>1052</c:v>
                </c:pt>
                <c:pt idx="619">
                  <c:v>1061</c:v>
                </c:pt>
                <c:pt idx="620">
                  <c:v>1069</c:v>
                </c:pt>
                <c:pt idx="621">
                  <c:v>1076</c:v>
                </c:pt>
                <c:pt idx="622">
                  <c:v>1082</c:v>
                </c:pt>
                <c:pt idx="623">
                  <c:v>1089</c:v>
                </c:pt>
                <c:pt idx="624">
                  <c:v>1099</c:v>
                </c:pt>
                <c:pt idx="625">
                  <c:v>1101</c:v>
                </c:pt>
                <c:pt idx="626">
                  <c:v>1106</c:v>
                </c:pt>
                <c:pt idx="627">
                  <c:v>1110</c:v>
                </c:pt>
                <c:pt idx="628">
                  <c:v>1112</c:v>
                </c:pt>
                <c:pt idx="629">
                  <c:v>1114</c:v>
                </c:pt>
                <c:pt idx="630">
                  <c:v>1119</c:v>
                </c:pt>
                <c:pt idx="631">
                  <c:v>1127</c:v>
                </c:pt>
                <c:pt idx="632">
                  <c:v>1128</c:v>
                </c:pt>
                <c:pt idx="633">
                  <c:v>1129</c:v>
                </c:pt>
                <c:pt idx="634">
                  <c:v>1130</c:v>
                </c:pt>
                <c:pt idx="635">
                  <c:v>1131</c:v>
                </c:pt>
                <c:pt idx="636">
                  <c:v>1132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F98-4AC5-AB13-DDE89CD1DC2C}"/>
            </c:ext>
          </c:extLst>
        </c:ser>
        <c:ser>
          <c:idx val="5"/>
          <c:order val="5"/>
          <c:tx>
            <c:v>SP299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CCCFF"/>
              </a:solidFill>
              <a:ln w="9525">
                <a:solidFill>
                  <a:srgbClr val="6600FF"/>
                </a:solidFill>
              </a:ln>
              <a:effectLst/>
            </c:spPr>
          </c:marker>
          <c:xVal>
            <c:numRef>
              <c:f>CSD!$L$5:$L$660</c:f>
              <c:numCache>
                <c:formatCode>General</c:formatCode>
                <c:ptCount val="656"/>
                <c:pt idx="0">
                  <c:v>253.386</c:v>
                </c:pt>
                <c:pt idx="1">
                  <c:v>234.34</c:v>
                </c:pt>
                <c:pt idx="2">
                  <c:v>210.74600000000001</c:v>
                </c:pt>
                <c:pt idx="3">
                  <c:v>189.911</c:v>
                </c:pt>
                <c:pt idx="4">
                  <c:v>178.727</c:v>
                </c:pt>
                <c:pt idx="5">
                  <c:v>177.773</c:v>
                </c:pt>
                <c:pt idx="6">
                  <c:v>170.92500000000001</c:v>
                </c:pt>
                <c:pt idx="7">
                  <c:v>161.88</c:v>
                </c:pt>
                <c:pt idx="8">
                  <c:v>158.54499999999999</c:v>
                </c:pt>
                <c:pt idx="9">
                  <c:v>157.46799999999999</c:v>
                </c:pt>
                <c:pt idx="10">
                  <c:v>156.49100000000001</c:v>
                </c:pt>
                <c:pt idx="11">
                  <c:v>147.226</c:v>
                </c:pt>
                <c:pt idx="12">
                  <c:v>146.637</c:v>
                </c:pt>
                <c:pt idx="13">
                  <c:v>142.36099999999999</c:v>
                </c:pt>
                <c:pt idx="14">
                  <c:v>142.309</c:v>
                </c:pt>
                <c:pt idx="15">
                  <c:v>141.81700000000001</c:v>
                </c:pt>
                <c:pt idx="16">
                  <c:v>133.91300000000001</c:v>
                </c:pt>
                <c:pt idx="17">
                  <c:v>133.43</c:v>
                </c:pt>
                <c:pt idx="18">
                  <c:v>131.83199999999999</c:v>
                </c:pt>
                <c:pt idx="19">
                  <c:v>130.607</c:v>
                </c:pt>
                <c:pt idx="20">
                  <c:v>129.661</c:v>
                </c:pt>
                <c:pt idx="21">
                  <c:v>123.59399999999999</c:v>
                </c:pt>
                <c:pt idx="22">
                  <c:v>121.155</c:v>
                </c:pt>
                <c:pt idx="23">
                  <c:v>120.628</c:v>
                </c:pt>
                <c:pt idx="24">
                  <c:v>118.54300000000001</c:v>
                </c:pt>
                <c:pt idx="25">
                  <c:v>118.437</c:v>
                </c:pt>
                <c:pt idx="26">
                  <c:v>115.556</c:v>
                </c:pt>
                <c:pt idx="27">
                  <c:v>113.991</c:v>
                </c:pt>
                <c:pt idx="28">
                  <c:v>113.349</c:v>
                </c:pt>
                <c:pt idx="29">
                  <c:v>111.70699999999999</c:v>
                </c:pt>
                <c:pt idx="30">
                  <c:v>107.197</c:v>
                </c:pt>
                <c:pt idx="31">
                  <c:v>105.96299999999999</c:v>
                </c:pt>
                <c:pt idx="32">
                  <c:v>105.399</c:v>
                </c:pt>
                <c:pt idx="33">
                  <c:v>104.485</c:v>
                </c:pt>
                <c:pt idx="34">
                  <c:v>104.405</c:v>
                </c:pt>
                <c:pt idx="35">
                  <c:v>104.074</c:v>
                </c:pt>
                <c:pt idx="36">
                  <c:v>103.884</c:v>
                </c:pt>
                <c:pt idx="37">
                  <c:v>103.148</c:v>
                </c:pt>
                <c:pt idx="38">
                  <c:v>101.495</c:v>
                </c:pt>
                <c:pt idx="39">
                  <c:v>99.825999999999993</c:v>
                </c:pt>
                <c:pt idx="40">
                  <c:v>99.47</c:v>
                </c:pt>
                <c:pt idx="41">
                  <c:v>99.239000000000004</c:v>
                </c:pt>
                <c:pt idx="42">
                  <c:v>98.298000000000002</c:v>
                </c:pt>
                <c:pt idx="43">
                  <c:v>96.53</c:v>
                </c:pt>
                <c:pt idx="44">
                  <c:v>93.32</c:v>
                </c:pt>
                <c:pt idx="45">
                  <c:v>91.501000000000005</c:v>
                </c:pt>
                <c:pt idx="46">
                  <c:v>90.78</c:v>
                </c:pt>
                <c:pt idx="47">
                  <c:v>90.584999999999994</c:v>
                </c:pt>
                <c:pt idx="48">
                  <c:v>90.572999999999993</c:v>
                </c:pt>
                <c:pt idx="49">
                  <c:v>89.108999999999995</c:v>
                </c:pt>
                <c:pt idx="50">
                  <c:v>86.771000000000001</c:v>
                </c:pt>
                <c:pt idx="51">
                  <c:v>84.405000000000001</c:v>
                </c:pt>
                <c:pt idx="52">
                  <c:v>82.933000000000007</c:v>
                </c:pt>
                <c:pt idx="53">
                  <c:v>82.882999999999996</c:v>
                </c:pt>
                <c:pt idx="54">
                  <c:v>82.605999999999995</c:v>
                </c:pt>
                <c:pt idx="55">
                  <c:v>81.87</c:v>
                </c:pt>
                <c:pt idx="56">
                  <c:v>81.254999999999995</c:v>
                </c:pt>
                <c:pt idx="57">
                  <c:v>80.441999999999993</c:v>
                </c:pt>
                <c:pt idx="58">
                  <c:v>79.947000000000003</c:v>
                </c:pt>
                <c:pt idx="59">
                  <c:v>79.581000000000003</c:v>
                </c:pt>
                <c:pt idx="60">
                  <c:v>79.515000000000001</c:v>
                </c:pt>
                <c:pt idx="61">
                  <c:v>78.150999999999996</c:v>
                </c:pt>
                <c:pt idx="62">
                  <c:v>77.588999999999999</c:v>
                </c:pt>
                <c:pt idx="63">
                  <c:v>77.44</c:v>
                </c:pt>
                <c:pt idx="64">
                  <c:v>77.061999999999998</c:v>
                </c:pt>
                <c:pt idx="65">
                  <c:v>76.722999999999999</c:v>
                </c:pt>
                <c:pt idx="66">
                  <c:v>76.108999999999995</c:v>
                </c:pt>
                <c:pt idx="67">
                  <c:v>75.724000000000004</c:v>
                </c:pt>
                <c:pt idx="68">
                  <c:v>75.709000000000003</c:v>
                </c:pt>
                <c:pt idx="69">
                  <c:v>75.018000000000001</c:v>
                </c:pt>
                <c:pt idx="70">
                  <c:v>74.683000000000007</c:v>
                </c:pt>
                <c:pt idx="71">
                  <c:v>74.162999999999997</c:v>
                </c:pt>
                <c:pt idx="72">
                  <c:v>73.528000000000006</c:v>
                </c:pt>
                <c:pt idx="73">
                  <c:v>73.129000000000005</c:v>
                </c:pt>
                <c:pt idx="74">
                  <c:v>72.311000000000007</c:v>
                </c:pt>
                <c:pt idx="75">
                  <c:v>71.614999999999995</c:v>
                </c:pt>
                <c:pt idx="76">
                  <c:v>71.293999999999997</c:v>
                </c:pt>
                <c:pt idx="77">
                  <c:v>70.78</c:v>
                </c:pt>
                <c:pt idx="78">
                  <c:v>70.617000000000004</c:v>
                </c:pt>
                <c:pt idx="79">
                  <c:v>70.468999999999994</c:v>
                </c:pt>
                <c:pt idx="80">
                  <c:v>70.260999999999996</c:v>
                </c:pt>
                <c:pt idx="81">
                  <c:v>69.664000000000001</c:v>
                </c:pt>
                <c:pt idx="82">
                  <c:v>69.409000000000006</c:v>
                </c:pt>
                <c:pt idx="83">
                  <c:v>69.259</c:v>
                </c:pt>
                <c:pt idx="84">
                  <c:v>69.212999999999994</c:v>
                </c:pt>
                <c:pt idx="85">
                  <c:v>68.561999999999998</c:v>
                </c:pt>
                <c:pt idx="86">
                  <c:v>68.349000000000004</c:v>
                </c:pt>
                <c:pt idx="87">
                  <c:v>68.257999999999996</c:v>
                </c:pt>
                <c:pt idx="88">
                  <c:v>68.150000000000006</c:v>
                </c:pt>
                <c:pt idx="89">
                  <c:v>67.426000000000002</c:v>
                </c:pt>
                <c:pt idx="90">
                  <c:v>67.054000000000002</c:v>
                </c:pt>
                <c:pt idx="91">
                  <c:v>66.944999999999993</c:v>
                </c:pt>
                <c:pt idx="92">
                  <c:v>66.286000000000001</c:v>
                </c:pt>
                <c:pt idx="93">
                  <c:v>65.923000000000002</c:v>
                </c:pt>
                <c:pt idx="94">
                  <c:v>65.876000000000005</c:v>
                </c:pt>
                <c:pt idx="95">
                  <c:v>65.748999999999995</c:v>
                </c:pt>
                <c:pt idx="96">
                  <c:v>65.495000000000005</c:v>
                </c:pt>
                <c:pt idx="97">
                  <c:v>65.367999999999995</c:v>
                </c:pt>
                <c:pt idx="98">
                  <c:v>65.350999999999999</c:v>
                </c:pt>
                <c:pt idx="99">
                  <c:v>64.95</c:v>
                </c:pt>
                <c:pt idx="100">
                  <c:v>64.838999999999999</c:v>
                </c:pt>
                <c:pt idx="101">
                  <c:v>63.783000000000001</c:v>
                </c:pt>
                <c:pt idx="102">
                  <c:v>63.521000000000001</c:v>
                </c:pt>
                <c:pt idx="103">
                  <c:v>63.454999999999998</c:v>
                </c:pt>
                <c:pt idx="104">
                  <c:v>63.223999999999997</c:v>
                </c:pt>
                <c:pt idx="105">
                  <c:v>62.728000000000002</c:v>
                </c:pt>
                <c:pt idx="106">
                  <c:v>62.444000000000003</c:v>
                </c:pt>
                <c:pt idx="107">
                  <c:v>62.326000000000001</c:v>
                </c:pt>
                <c:pt idx="108">
                  <c:v>62.225999999999999</c:v>
                </c:pt>
                <c:pt idx="109">
                  <c:v>62.125</c:v>
                </c:pt>
                <c:pt idx="110">
                  <c:v>61.686999999999998</c:v>
                </c:pt>
                <c:pt idx="111">
                  <c:v>61.67</c:v>
                </c:pt>
                <c:pt idx="112">
                  <c:v>61.228999999999999</c:v>
                </c:pt>
                <c:pt idx="113">
                  <c:v>61.024000000000001</c:v>
                </c:pt>
                <c:pt idx="114">
                  <c:v>60.610999999999997</c:v>
                </c:pt>
                <c:pt idx="115">
                  <c:v>60.457000000000001</c:v>
                </c:pt>
                <c:pt idx="116">
                  <c:v>59.901000000000003</c:v>
                </c:pt>
                <c:pt idx="117">
                  <c:v>59.429000000000002</c:v>
                </c:pt>
                <c:pt idx="118">
                  <c:v>59.307000000000002</c:v>
                </c:pt>
                <c:pt idx="119">
                  <c:v>59.058999999999997</c:v>
                </c:pt>
                <c:pt idx="120">
                  <c:v>58.9</c:v>
                </c:pt>
                <c:pt idx="121">
                  <c:v>58.792999999999999</c:v>
                </c:pt>
                <c:pt idx="122">
                  <c:v>58.74</c:v>
                </c:pt>
                <c:pt idx="123">
                  <c:v>58.651000000000003</c:v>
                </c:pt>
                <c:pt idx="124">
                  <c:v>58.526000000000003</c:v>
                </c:pt>
                <c:pt idx="125">
                  <c:v>57.537999999999997</c:v>
                </c:pt>
                <c:pt idx="126">
                  <c:v>57.411000000000001</c:v>
                </c:pt>
                <c:pt idx="127">
                  <c:v>57.173999999999999</c:v>
                </c:pt>
                <c:pt idx="128">
                  <c:v>56.844999999999999</c:v>
                </c:pt>
                <c:pt idx="129">
                  <c:v>56.216000000000001</c:v>
                </c:pt>
                <c:pt idx="130">
                  <c:v>56.012</c:v>
                </c:pt>
                <c:pt idx="131">
                  <c:v>55.994</c:v>
                </c:pt>
                <c:pt idx="132">
                  <c:v>55.843000000000004</c:v>
                </c:pt>
                <c:pt idx="133">
                  <c:v>54.404000000000003</c:v>
                </c:pt>
                <c:pt idx="134">
                  <c:v>54.366999999999997</c:v>
                </c:pt>
                <c:pt idx="135">
                  <c:v>53.845999999999997</c:v>
                </c:pt>
                <c:pt idx="136">
                  <c:v>53.201999999999998</c:v>
                </c:pt>
                <c:pt idx="137">
                  <c:v>52.728999999999999</c:v>
                </c:pt>
                <c:pt idx="138">
                  <c:v>52.67</c:v>
                </c:pt>
                <c:pt idx="139">
                  <c:v>52.65</c:v>
                </c:pt>
                <c:pt idx="140">
                  <c:v>52.63</c:v>
                </c:pt>
                <c:pt idx="141">
                  <c:v>52.212000000000003</c:v>
                </c:pt>
                <c:pt idx="142">
                  <c:v>52.031999999999996</c:v>
                </c:pt>
                <c:pt idx="143">
                  <c:v>51.970999999999997</c:v>
                </c:pt>
                <c:pt idx="144">
                  <c:v>51.790999999999997</c:v>
                </c:pt>
                <c:pt idx="145">
                  <c:v>51.771000000000001</c:v>
                </c:pt>
                <c:pt idx="146">
                  <c:v>51.609000000000002</c:v>
                </c:pt>
                <c:pt idx="147">
                  <c:v>51.588999999999999</c:v>
                </c:pt>
                <c:pt idx="148">
                  <c:v>51.264000000000003</c:v>
                </c:pt>
                <c:pt idx="149">
                  <c:v>51.06</c:v>
                </c:pt>
                <c:pt idx="150">
                  <c:v>50.753</c:v>
                </c:pt>
                <c:pt idx="151">
                  <c:v>50.628</c:v>
                </c:pt>
                <c:pt idx="152">
                  <c:v>50.546999999999997</c:v>
                </c:pt>
                <c:pt idx="153">
                  <c:v>50.463000000000001</c:v>
                </c:pt>
                <c:pt idx="154">
                  <c:v>50.381</c:v>
                </c:pt>
                <c:pt idx="155">
                  <c:v>50.09</c:v>
                </c:pt>
                <c:pt idx="156">
                  <c:v>49.944000000000003</c:v>
                </c:pt>
                <c:pt idx="157">
                  <c:v>49.923000000000002</c:v>
                </c:pt>
                <c:pt idx="158">
                  <c:v>49.734000000000002</c:v>
                </c:pt>
                <c:pt idx="159">
                  <c:v>49.651000000000003</c:v>
                </c:pt>
                <c:pt idx="160">
                  <c:v>49.058999999999997</c:v>
                </c:pt>
                <c:pt idx="161">
                  <c:v>49.036999999999999</c:v>
                </c:pt>
                <c:pt idx="162">
                  <c:v>48.93</c:v>
                </c:pt>
                <c:pt idx="163">
                  <c:v>48.887999999999998</c:v>
                </c:pt>
                <c:pt idx="164">
                  <c:v>48.673999999999999</c:v>
                </c:pt>
                <c:pt idx="165">
                  <c:v>48.61</c:v>
                </c:pt>
                <c:pt idx="166">
                  <c:v>48.329000000000001</c:v>
                </c:pt>
                <c:pt idx="167">
                  <c:v>48.265000000000001</c:v>
                </c:pt>
                <c:pt idx="168">
                  <c:v>48.048000000000002</c:v>
                </c:pt>
                <c:pt idx="169">
                  <c:v>48.027000000000001</c:v>
                </c:pt>
                <c:pt idx="170">
                  <c:v>47.962000000000003</c:v>
                </c:pt>
                <c:pt idx="171">
                  <c:v>47.655000000000001</c:v>
                </c:pt>
                <c:pt idx="172">
                  <c:v>47.59</c:v>
                </c:pt>
                <c:pt idx="173">
                  <c:v>47.524000000000001</c:v>
                </c:pt>
                <c:pt idx="174">
                  <c:v>47.48</c:v>
                </c:pt>
                <c:pt idx="175">
                  <c:v>47.459000000000003</c:v>
                </c:pt>
                <c:pt idx="176">
                  <c:v>47.390999999999998</c:v>
                </c:pt>
                <c:pt idx="177">
                  <c:v>47.280999999999999</c:v>
                </c:pt>
                <c:pt idx="178">
                  <c:v>46.972000000000001</c:v>
                </c:pt>
                <c:pt idx="179">
                  <c:v>46.615000000000002</c:v>
                </c:pt>
                <c:pt idx="180">
                  <c:v>46.457999999999998</c:v>
                </c:pt>
                <c:pt idx="181">
                  <c:v>46.436</c:v>
                </c:pt>
                <c:pt idx="182">
                  <c:v>46.390999999999998</c:v>
                </c:pt>
                <c:pt idx="183">
                  <c:v>46.345999999999997</c:v>
                </c:pt>
                <c:pt idx="184">
                  <c:v>46.323999999999998</c:v>
                </c:pt>
                <c:pt idx="185">
                  <c:v>46.277999999999999</c:v>
                </c:pt>
                <c:pt idx="186">
                  <c:v>46.073999999999998</c:v>
                </c:pt>
                <c:pt idx="187">
                  <c:v>45.939</c:v>
                </c:pt>
                <c:pt idx="188">
                  <c:v>45.55</c:v>
                </c:pt>
                <c:pt idx="189">
                  <c:v>45.481999999999999</c:v>
                </c:pt>
                <c:pt idx="190">
                  <c:v>45.32</c:v>
                </c:pt>
                <c:pt idx="191">
                  <c:v>45.067</c:v>
                </c:pt>
                <c:pt idx="192">
                  <c:v>44.835000000000001</c:v>
                </c:pt>
                <c:pt idx="193">
                  <c:v>44.811999999999998</c:v>
                </c:pt>
                <c:pt idx="194">
                  <c:v>44.554000000000002</c:v>
                </c:pt>
                <c:pt idx="195">
                  <c:v>44.414000000000001</c:v>
                </c:pt>
                <c:pt idx="196">
                  <c:v>44.366</c:v>
                </c:pt>
                <c:pt idx="197">
                  <c:v>43.631</c:v>
                </c:pt>
                <c:pt idx="198">
                  <c:v>43.487000000000002</c:v>
                </c:pt>
                <c:pt idx="199">
                  <c:v>43.343000000000004</c:v>
                </c:pt>
                <c:pt idx="200">
                  <c:v>43.173999999999999</c:v>
                </c:pt>
                <c:pt idx="201">
                  <c:v>43.125</c:v>
                </c:pt>
                <c:pt idx="202">
                  <c:v>43.078000000000003</c:v>
                </c:pt>
                <c:pt idx="203">
                  <c:v>42.786000000000001</c:v>
                </c:pt>
                <c:pt idx="204">
                  <c:v>42.762</c:v>
                </c:pt>
                <c:pt idx="205">
                  <c:v>42.664000000000001</c:v>
                </c:pt>
                <c:pt idx="206">
                  <c:v>42.564999999999998</c:v>
                </c:pt>
                <c:pt idx="207">
                  <c:v>42.540999999999997</c:v>
                </c:pt>
                <c:pt idx="208">
                  <c:v>42.417999999999999</c:v>
                </c:pt>
                <c:pt idx="209">
                  <c:v>42.393999999999998</c:v>
                </c:pt>
                <c:pt idx="210">
                  <c:v>42.220999999999997</c:v>
                </c:pt>
                <c:pt idx="211">
                  <c:v>42.197000000000003</c:v>
                </c:pt>
                <c:pt idx="212">
                  <c:v>41.774000000000001</c:v>
                </c:pt>
                <c:pt idx="213">
                  <c:v>41.472999999999999</c:v>
                </c:pt>
                <c:pt idx="214">
                  <c:v>41.168999999999997</c:v>
                </c:pt>
                <c:pt idx="215">
                  <c:v>41.093000000000004</c:v>
                </c:pt>
                <c:pt idx="216">
                  <c:v>41.067999999999998</c:v>
                </c:pt>
                <c:pt idx="217">
                  <c:v>40.609000000000002</c:v>
                </c:pt>
                <c:pt idx="218">
                  <c:v>40.53</c:v>
                </c:pt>
                <c:pt idx="219">
                  <c:v>40.375999999999998</c:v>
                </c:pt>
                <c:pt idx="220">
                  <c:v>40.323999999999998</c:v>
                </c:pt>
                <c:pt idx="221">
                  <c:v>40.298999999999999</c:v>
                </c:pt>
                <c:pt idx="222">
                  <c:v>40.220999999999997</c:v>
                </c:pt>
                <c:pt idx="223">
                  <c:v>40.143000000000001</c:v>
                </c:pt>
                <c:pt idx="224">
                  <c:v>40.116999999999997</c:v>
                </c:pt>
                <c:pt idx="225">
                  <c:v>40.064</c:v>
                </c:pt>
                <c:pt idx="226">
                  <c:v>40.039000000000001</c:v>
                </c:pt>
                <c:pt idx="227">
                  <c:v>39.985999999999997</c:v>
                </c:pt>
                <c:pt idx="228">
                  <c:v>39.83</c:v>
                </c:pt>
                <c:pt idx="229">
                  <c:v>39.750999999999998</c:v>
                </c:pt>
                <c:pt idx="230">
                  <c:v>39.698999999999998</c:v>
                </c:pt>
                <c:pt idx="231">
                  <c:v>39.435000000000002</c:v>
                </c:pt>
                <c:pt idx="232">
                  <c:v>39.328000000000003</c:v>
                </c:pt>
                <c:pt idx="233">
                  <c:v>39.036000000000001</c:v>
                </c:pt>
                <c:pt idx="234">
                  <c:v>39.009</c:v>
                </c:pt>
                <c:pt idx="235">
                  <c:v>38.927999999999997</c:v>
                </c:pt>
                <c:pt idx="236">
                  <c:v>38.792999999999999</c:v>
                </c:pt>
                <c:pt idx="237">
                  <c:v>38.767000000000003</c:v>
                </c:pt>
                <c:pt idx="238">
                  <c:v>38.741</c:v>
                </c:pt>
                <c:pt idx="239">
                  <c:v>38.713000000000001</c:v>
                </c:pt>
                <c:pt idx="240">
                  <c:v>38.523000000000003</c:v>
                </c:pt>
                <c:pt idx="241">
                  <c:v>38.47</c:v>
                </c:pt>
                <c:pt idx="242">
                  <c:v>38.415999999999997</c:v>
                </c:pt>
                <c:pt idx="243">
                  <c:v>38.17</c:v>
                </c:pt>
                <c:pt idx="244">
                  <c:v>38.116</c:v>
                </c:pt>
                <c:pt idx="245">
                  <c:v>37.756999999999998</c:v>
                </c:pt>
                <c:pt idx="246">
                  <c:v>37.703000000000003</c:v>
                </c:pt>
                <c:pt idx="247">
                  <c:v>37.646999999999998</c:v>
                </c:pt>
                <c:pt idx="248">
                  <c:v>37.619</c:v>
                </c:pt>
                <c:pt idx="249">
                  <c:v>37.479999999999997</c:v>
                </c:pt>
                <c:pt idx="250">
                  <c:v>37.396000000000001</c:v>
                </c:pt>
                <c:pt idx="251">
                  <c:v>37.286000000000001</c:v>
                </c:pt>
                <c:pt idx="252">
                  <c:v>37.201999999999998</c:v>
                </c:pt>
                <c:pt idx="253">
                  <c:v>36.975000000000001</c:v>
                </c:pt>
                <c:pt idx="254">
                  <c:v>36.692</c:v>
                </c:pt>
                <c:pt idx="255">
                  <c:v>36.579000000000001</c:v>
                </c:pt>
                <c:pt idx="256">
                  <c:v>36.463999999999999</c:v>
                </c:pt>
                <c:pt idx="257">
                  <c:v>36.436</c:v>
                </c:pt>
                <c:pt idx="258">
                  <c:v>36.35</c:v>
                </c:pt>
                <c:pt idx="259">
                  <c:v>36.292000000000002</c:v>
                </c:pt>
                <c:pt idx="260">
                  <c:v>36.176000000000002</c:v>
                </c:pt>
                <c:pt idx="261">
                  <c:v>36.119999999999997</c:v>
                </c:pt>
                <c:pt idx="262">
                  <c:v>35.945</c:v>
                </c:pt>
                <c:pt idx="263">
                  <c:v>35.887</c:v>
                </c:pt>
                <c:pt idx="264">
                  <c:v>35.857999999999997</c:v>
                </c:pt>
                <c:pt idx="265">
                  <c:v>35.799999999999997</c:v>
                </c:pt>
                <c:pt idx="266">
                  <c:v>35.771000000000001</c:v>
                </c:pt>
                <c:pt idx="267">
                  <c:v>35.741</c:v>
                </c:pt>
                <c:pt idx="268">
                  <c:v>35.683999999999997</c:v>
                </c:pt>
                <c:pt idx="269">
                  <c:v>35.594000000000001</c:v>
                </c:pt>
                <c:pt idx="270">
                  <c:v>35.506999999999998</c:v>
                </c:pt>
                <c:pt idx="271">
                  <c:v>35.447000000000003</c:v>
                </c:pt>
                <c:pt idx="272">
                  <c:v>35.39</c:v>
                </c:pt>
                <c:pt idx="273">
                  <c:v>35.241999999999997</c:v>
                </c:pt>
                <c:pt idx="274">
                  <c:v>35.154000000000003</c:v>
                </c:pt>
                <c:pt idx="275">
                  <c:v>35.063000000000002</c:v>
                </c:pt>
                <c:pt idx="276">
                  <c:v>34.914000000000001</c:v>
                </c:pt>
                <c:pt idx="277">
                  <c:v>34.734999999999999</c:v>
                </c:pt>
                <c:pt idx="278">
                  <c:v>34.613</c:v>
                </c:pt>
                <c:pt idx="279">
                  <c:v>34.554000000000002</c:v>
                </c:pt>
                <c:pt idx="280">
                  <c:v>34.462000000000003</c:v>
                </c:pt>
                <c:pt idx="281">
                  <c:v>34.433</c:v>
                </c:pt>
                <c:pt idx="282">
                  <c:v>34.250999999999998</c:v>
                </c:pt>
                <c:pt idx="283">
                  <c:v>34.19</c:v>
                </c:pt>
                <c:pt idx="284">
                  <c:v>34.097999999999999</c:v>
                </c:pt>
                <c:pt idx="285">
                  <c:v>34.066000000000003</c:v>
                </c:pt>
                <c:pt idx="286">
                  <c:v>34.036999999999999</c:v>
                </c:pt>
                <c:pt idx="287">
                  <c:v>33.912999999999997</c:v>
                </c:pt>
                <c:pt idx="288">
                  <c:v>33.728000000000002</c:v>
                </c:pt>
                <c:pt idx="289">
                  <c:v>33.698</c:v>
                </c:pt>
                <c:pt idx="290">
                  <c:v>33.636000000000003</c:v>
                </c:pt>
                <c:pt idx="291">
                  <c:v>33.479999999999997</c:v>
                </c:pt>
                <c:pt idx="292">
                  <c:v>33.354999999999997</c:v>
                </c:pt>
                <c:pt idx="293">
                  <c:v>33.167000000000002</c:v>
                </c:pt>
                <c:pt idx="294">
                  <c:v>33.073</c:v>
                </c:pt>
                <c:pt idx="295">
                  <c:v>32.881999999999998</c:v>
                </c:pt>
                <c:pt idx="296">
                  <c:v>32.850999999999999</c:v>
                </c:pt>
                <c:pt idx="297">
                  <c:v>32.82</c:v>
                </c:pt>
                <c:pt idx="298">
                  <c:v>32.722000000000001</c:v>
                </c:pt>
                <c:pt idx="299">
                  <c:v>32.659999999999997</c:v>
                </c:pt>
                <c:pt idx="300">
                  <c:v>32.627000000000002</c:v>
                </c:pt>
                <c:pt idx="301">
                  <c:v>32.530999999999999</c:v>
                </c:pt>
                <c:pt idx="302">
                  <c:v>32.435000000000002</c:v>
                </c:pt>
                <c:pt idx="303">
                  <c:v>32.274000000000001</c:v>
                </c:pt>
                <c:pt idx="304">
                  <c:v>32.24</c:v>
                </c:pt>
                <c:pt idx="305">
                  <c:v>32.177</c:v>
                </c:pt>
                <c:pt idx="306">
                  <c:v>32.143000000000001</c:v>
                </c:pt>
                <c:pt idx="307">
                  <c:v>32.112000000000002</c:v>
                </c:pt>
                <c:pt idx="308">
                  <c:v>32.014000000000003</c:v>
                </c:pt>
                <c:pt idx="309">
                  <c:v>31.949000000000002</c:v>
                </c:pt>
                <c:pt idx="310">
                  <c:v>31.917000000000002</c:v>
                </c:pt>
                <c:pt idx="311">
                  <c:v>31.850999999999999</c:v>
                </c:pt>
                <c:pt idx="312">
                  <c:v>31.817</c:v>
                </c:pt>
                <c:pt idx="313">
                  <c:v>31.785</c:v>
                </c:pt>
                <c:pt idx="314">
                  <c:v>31.719000000000001</c:v>
                </c:pt>
                <c:pt idx="315">
                  <c:v>31.521000000000001</c:v>
                </c:pt>
                <c:pt idx="316">
                  <c:v>31.388000000000002</c:v>
                </c:pt>
                <c:pt idx="317">
                  <c:v>31.355</c:v>
                </c:pt>
                <c:pt idx="318">
                  <c:v>31.288</c:v>
                </c:pt>
                <c:pt idx="319">
                  <c:v>31.256</c:v>
                </c:pt>
                <c:pt idx="320">
                  <c:v>31.154</c:v>
                </c:pt>
                <c:pt idx="321">
                  <c:v>31.053999999999998</c:v>
                </c:pt>
                <c:pt idx="322">
                  <c:v>31.021000000000001</c:v>
                </c:pt>
                <c:pt idx="323">
                  <c:v>30.92</c:v>
                </c:pt>
                <c:pt idx="324">
                  <c:v>30.852</c:v>
                </c:pt>
                <c:pt idx="325">
                  <c:v>30.817</c:v>
                </c:pt>
                <c:pt idx="326">
                  <c:v>30.783999999999999</c:v>
                </c:pt>
                <c:pt idx="327">
                  <c:v>30.751000000000001</c:v>
                </c:pt>
                <c:pt idx="328">
                  <c:v>30.545000000000002</c:v>
                </c:pt>
                <c:pt idx="329">
                  <c:v>30.443000000000001</c:v>
                </c:pt>
                <c:pt idx="330">
                  <c:v>30.236999999999998</c:v>
                </c:pt>
                <c:pt idx="331">
                  <c:v>30.167999999999999</c:v>
                </c:pt>
                <c:pt idx="332">
                  <c:v>30.134</c:v>
                </c:pt>
                <c:pt idx="333">
                  <c:v>30.027999999999999</c:v>
                </c:pt>
                <c:pt idx="334">
                  <c:v>29.994</c:v>
                </c:pt>
                <c:pt idx="335">
                  <c:v>29.853999999999999</c:v>
                </c:pt>
                <c:pt idx="336">
                  <c:v>29.678000000000001</c:v>
                </c:pt>
                <c:pt idx="337">
                  <c:v>29.643999999999998</c:v>
                </c:pt>
                <c:pt idx="338">
                  <c:v>29.61</c:v>
                </c:pt>
                <c:pt idx="339">
                  <c:v>29.573</c:v>
                </c:pt>
                <c:pt idx="340">
                  <c:v>29.538</c:v>
                </c:pt>
                <c:pt idx="341">
                  <c:v>29.466999999999999</c:v>
                </c:pt>
                <c:pt idx="342">
                  <c:v>29.433</c:v>
                </c:pt>
                <c:pt idx="343">
                  <c:v>29.396000000000001</c:v>
                </c:pt>
                <c:pt idx="344">
                  <c:v>29.327000000000002</c:v>
                </c:pt>
                <c:pt idx="345">
                  <c:v>29.218</c:v>
                </c:pt>
                <c:pt idx="346">
                  <c:v>29.183</c:v>
                </c:pt>
                <c:pt idx="347">
                  <c:v>29.111000000000001</c:v>
                </c:pt>
                <c:pt idx="348">
                  <c:v>29.076000000000001</c:v>
                </c:pt>
                <c:pt idx="349">
                  <c:v>28.858000000000001</c:v>
                </c:pt>
                <c:pt idx="350">
                  <c:v>28.788</c:v>
                </c:pt>
                <c:pt idx="351">
                  <c:v>28.75</c:v>
                </c:pt>
                <c:pt idx="352">
                  <c:v>28.713999999999999</c:v>
                </c:pt>
                <c:pt idx="353">
                  <c:v>28.677</c:v>
                </c:pt>
                <c:pt idx="354">
                  <c:v>28.606000000000002</c:v>
                </c:pt>
                <c:pt idx="355">
                  <c:v>28.568000000000001</c:v>
                </c:pt>
                <c:pt idx="356">
                  <c:v>28.457999999999998</c:v>
                </c:pt>
                <c:pt idx="357">
                  <c:v>28.31</c:v>
                </c:pt>
                <c:pt idx="358">
                  <c:v>28.238</c:v>
                </c:pt>
                <c:pt idx="359">
                  <c:v>28.2</c:v>
                </c:pt>
                <c:pt idx="360">
                  <c:v>28.164000000000001</c:v>
                </c:pt>
                <c:pt idx="361">
                  <c:v>28.053000000000001</c:v>
                </c:pt>
                <c:pt idx="362">
                  <c:v>27.978000000000002</c:v>
                </c:pt>
                <c:pt idx="363">
                  <c:v>27.940999999999999</c:v>
                </c:pt>
                <c:pt idx="364">
                  <c:v>27.827000000000002</c:v>
                </c:pt>
                <c:pt idx="365">
                  <c:v>27.791</c:v>
                </c:pt>
                <c:pt idx="366">
                  <c:v>27.715</c:v>
                </c:pt>
                <c:pt idx="367">
                  <c:v>27.678000000000001</c:v>
                </c:pt>
                <c:pt idx="368">
                  <c:v>27.602</c:v>
                </c:pt>
                <c:pt idx="369">
                  <c:v>27.565000000000001</c:v>
                </c:pt>
                <c:pt idx="370">
                  <c:v>27.526</c:v>
                </c:pt>
                <c:pt idx="371">
                  <c:v>27.489000000000001</c:v>
                </c:pt>
                <c:pt idx="372">
                  <c:v>27.45</c:v>
                </c:pt>
                <c:pt idx="373">
                  <c:v>27.335999999999999</c:v>
                </c:pt>
                <c:pt idx="374">
                  <c:v>27.297999999999998</c:v>
                </c:pt>
                <c:pt idx="375">
                  <c:v>27.184000000000001</c:v>
                </c:pt>
                <c:pt idx="376">
                  <c:v>27.143999999999998</c:v>
                </c:pt>
                <c:pt idx="377">
                  <c:v>27.065999999999999</c:v>
                </c:pt>
                <c:pt idx="378">
                  <c:v>26.951000000000001</c:v>
                </c:pt>
                <c:pt idx="379">
                  <c:v>26.913</c:v>
                </c:pt>
                <c:pt idx="380">
                  <c:v>26.873000000000001</c:v>
                </c:pt>
                <c:pt idx="381">
                  <c:v>26.835000000000001</c:v>
                </c:pt>
                <c:pt idx="382">
                  <c:v>26.797000000000001</c:v>
                </c:pt>
                <c:pt idx="383">
                  <c:v>26.521999999999998</c:v>
                </c:pt>
                <c:pt idx="384">
                  <c:v>26.443000000000001</c:v>
                </c:pt>
                <c:pt idx="385">
                  <c:v>26.405000000000001</c:v>
                </c:pt>
                <c:pt idx="386">
                  <c:v>26.364000000000001</c:v>
                </c:pt>
                <c:pt idx="387">
                  <c:v>26.286000000000001</c:v>
                </c:pt>
                <c:pt idx="388">
                  <c:v>26.245000000000001</c:v>
                </c:pt>
                <c:pt idx="389">
                  <c:v>26.087</c:v>
                </c:pt>
                <c:pt idx="390">
                  <c:v>26.045000000000002</c:v>
                </c:pt>
                <c:pt idx="391">
                  <c:v>25.844000000000001</c:v>
                </c:pt>
                <c:pt idx="392">
                  <c:v>25.640999999999998</c:v>
                </c:pt>
                <c:pt idx="393">
                  <c:v>25.559000000000001</c:v>
                </c:pt>
                <c:pt idx="394">
                  <c:v>25.518999999999998</c:v>
                </c:pt>
                <c:pt idx="395">
                  <c:v>25.478999999999999</c:v>
                </c:pt>
                <c:pt idx="396">
                  <c:v>25.314</c:v>
                </c:pt>
                <c:pt idx="397">
                  <c:v>25.274000000000001</c:v>
                </c:pt>
                <c:pt idx="398">
                  <c:v>25.231000000000002</c:v>
                </c:pt>
                <c:pt idx="399">
                  <c:v>25.19</c:v>
                </c:pt>
                <c:pt idx="400">
                  <c:v>25.065999999999999</c:v>
                </c:pt>
                <c:pt idx="401">
                  <c:v>24.981999999999999</c:v>
                </c:pt>
                <c:pt idx="402">
                  <c:v>24.771999999999998</c:v>
                </c:pt>
                <c:pt idx="403">
                  <c:v>24.731000000000002</c:v>
                </c:pt>
                <c:pt idx="404">
                  <c:v>24.687999999999999</c:v>
                </c:pt>
                <c:pt idx="405">
                  <c:v>24.646000000000001</c:v>
                </c:pt>
                <c:pt idx="406">
                  <c:v>24.602</c:v>
                </c:pt>
                <c:pt idx="407">
                  <c:v>24.518999999999998</c:v>
                </c:pt>
                <c:pt idx="408">
                  <c:v>24.388999999999999</c:v>
                </c:pt>
                <c:pt idx="409">
                  <c:v>24.347000000000001</c:v>
                </c:pt>
                <c:pt idx="410">
                  <c:v>24.306000000000001</c:v>
                </c:pt>
                <c:pt idx="411">
                  <c:v>24.260999999999999</c:v>
                </c:pt>
                <c:pt idx="412">
                  <c:v>24.219000000000001</c:v>
                </c:pt>
                <c:pt idx="413">
                  <c:v>24.045000000000002</c:v>
                </c:pt>
                <c:pt idx="414">
                  <c:v>24.001999999999999</c:v>
                </c:pt>
                <c:pt idx="415">
                  <c:v>23.957000000000001</c:v>
                </c:pt>
                <c:pt idx="416">
                  <c:v>23.914999999999999</c:v>
                </c:pt>
                <c:pt idx="417">
                  <c:v>23.783999999999999</c:v>
                </c:pt>
                <c:pt idx="418">
                  <c:v>23.741</c:v>
                </c:pt>
                <c:pt idx="419">
                  <c:v>23.695</c:v>
                </c:pt>
                <c:pt idx="420">
                  <c:v>23.52</c:v>
                </c:pt>
                <c:pt idx="421">
                  <c:v>23.474</c:v>
                </c:pt>
                <c:pt idx="422">
                  <c:v>23.431000000000001</c:v>
                </c:pt>
                <c:pt idx="423">
                  <c:v>23.384</c:v>
                </c:pt>
                <c:pt idx="424">
                  <c:v>23.341000000000001</c:v>
                </c:pt>
                <c:pt idx="425">
                  <c:v>23.297000000000001</c:v>
                </c:pt>
                <c:pt idx="426">
                  <c:v>23.251000000000001</c:v>
                </c:pt>
                <c:pt idx="427">
                  <c:v>23.207000000000001</c:v>
                </c:pt>
                <c:pt idx="428">
                  <c:v>23.16</c:v>
                </c:pt>
                <c:pt idx="429">
                  <c:v>23.071999999999999</c:v>
                </c:pt>
                <c:pt idx="430">
                  <c:v>23.024999999999999</c:v>
                </c:pt>
                <c:pt idx="431">
                  <c:v>22.844999999999999</c:v>
                </c:pt>
                <c:pt idx="432">
                  <c:v>22.753</c:v>
                </c:pt>
                <c:pt idx="433">
                  <c:v>22.704999999999998</c:v>
                </c:pt>
                <c:pt idx="434">
                  <c:v>22.66</c:v>
                </c:pt>
                <c:pt idx="435">
                  <c:v>22.567</c:v>
                </c:pt>
                <c:pt idx="436">
                  <c:v>22.521999999999998</c:v>
                </c:pt>
                <c:pt idx="437">
                  <c:v>22.474</c:v>
                </c:pt>
                <c:pt idx="438">
                  <c:v>22.428000000000001</c:v>
                </c:pt>
                <c:pt idx="439">
                  <c:v>22.335000000000001</c:v>
                </c:pt>
                <c:pt idx="440">
                  <c:v>22.289000000000001</c:v>
                </c:pt>
                <c:pt idx="441">
                  <c:v>22.24</c:v>
                </c:pt>
                <c:pt idx="442">
                  <c:v>22.193999999999999</c:v>
                </c:pt>
                <c:pt idx="443">
                  <c:v>22.1</c:v>
                </c:pt>
                <c:pt idx="444">
                  <c:v>22.007000000000001</c:v>
                </c:pt>
                <c:pt idx="445">
                  <c:v>21.957999999999998</c:v>
                </c:pt>
                <c:pt idx="446">
                  <c:v>21.911999999999999</c:v>
                </c:pt>
                <c:pt idx="447">
                  <c:v>21.815000000000001</c:v>
                </c:pt>
                <c:pt idx="448">
                  <c:v>21.768999999999998</c:v>
                </c:pt>
                <c:pt idx="449">
                  <c:v>21.719000000000001</c:v>
                </c:pt>
                <c:pt idx="450">
                  <c:v>21.622</c:v>
                </c:pt>
                <c:pt idx="451">
                  <c:v>21.574999999999999</c:v>
                </c:pt>
                <c:pt idx="452">
                  <c:v>21.477</c:v>
                </c:pt>
                <c:pt idx="453">
                  <c:v>21.43</c:v>
                </c:pt>
                <c:pt idx="454">
                  <c:v>21.332000000000001</c:v>
                </c:pt>
                <c:pt idx="455">
                  <c:v>21.283999999999999</c:v>
                </c:pt>
                <c:pt idx="456">
                  <c:v>21.233000000000001</c:v>
                </c:pt>
                <c:pt idx="457">
                  <c:v>21.184999999999999</c:v>
                </c:pt>
                <c:pt idx="458">
                  <c:v>21.036999999999999</c:v>
                </c:pt>
                <c:pt idx="459">
                  <c:v>20.937000000000001</c:v>
                </c:pt>
                <c:pt idx="460">
                  <c:v>20.885000000000002</c:v>
                </c:pt>
                <c:pt idx="461">
                  <c:v>20.835999999999999</c:v>
                </c:pt>
                <c:pt idx="462">
                  <c:v>20.786999999999999</c:v>
                </c:pt>
                <c:pt idx="463">
                  <c:v>20.734999999999999</c:v>
                </c:pt>
                <c:pt idx="464">
                  <c:v>20.634</c:v>
                </c:pt>
                <c:pt idx="465">
                  <c:v>20.584</c:v>
                </c:pt>
                <c:pt idx="466">
                  <c:v>20.481999999999999</c:v>
                </c:pt>
                <c:pt idx="467">
                  <c:v>20.431999999999999</c:v>
                </c:pt>
                <c:pt idx="468">
                  <c:v>20.382000000000001</c:v>
                </c:pt>
                <c:pt idx="469">
                  <c:v>20.329000000000001</c:v>
                </c:pt>
                <c:pt idx="470">
                  <c:v>20.279</c:v>
                </c:pt>
                <c:pt idx="471">
                  <c:v>20.225999999999999</c:v>
                </c:pt>
                <c:pt idx="472">
                  <c:v>20.175000000000001</c:v>
                </c:pt>
                <c:pt idx="473">
                  <c:v>20.071000000000002</c:v>
                </c:pt>
                <c:pt idx="474">
                  <c:v>20.02</c:v>
                </c:pt>
                <c:pt idx="475">
                  <c:v>19.914999999999999</c:v>
                </c:pt>
                <c:pt idx="476">
                  <c:v>19.863</c:v>
                </c:pt>
                <c:pt idx="477">
                  <c:v>19.809000000000001</c:v>
                </c:pt>
                <c:pt idx="478">
                  <c:v>19.702999999999999</c:v>
                </c:pt>
                <c:pt idx="479">
                  <c:v>19.651</c:v>
                </c:pt>
                <c:pt idx="480">
                  <c:v>19.599</c:v>
                </c:pt>
                <c:pt idx="481">
                  <c:v>19.491</c:v>
                </c:pt>
                <c:pt idx="482">
                  <c:v>19.436</c:v>
                </c:pt>
                <c:pt idx="483">
                  <c:v>19.382999999999999</c:v>
                </c:pt>
                <c:pt idx="484">
                  <c:v>19.331</c:v>
                </c:pt>
                <c:pt idx="485">
                  <c:v>19.274999999999999</c:v>
                </c:pt>
                <c:pt idx="486">
                  <c:v>19.222000000000001</c:v>
                </c:pt>
                <c:pt idx="487">
                  <c:v>19.164999999999999</c:v>
                </c:pt>
                <c:pt idx="488">
                  <c:v>19.111999999999998</c:v>
                </c:pt>
                <c:pt idx="489">
                  <c:v>19.059000000000001</c:v>
                </c:pt>
                <c:pt idx="490">
                  <c:v>19.001999999999999</c:v>
                </c:pt>
                <c:pt idx="491">
                  <c:v>18.948</c:v>
                </c:pt>
                <c:pt idx="492">
                  <c:v>18.837</c:v>
                </c:pt>
                <c:pt idx="493">
                  <c:v>18.783000000000001</c:v>
                </c:pt>
                <c:pt idx="494">
                  <c:v>18.725000000000001</c:v>
                </c:pt>
                <c:pt idx="495">
                  <c:v>18.670999999999999</c:v>
                </c:pt>
                <c:pt idx="496">
                  <c:v>18.558</c:v>
                </c:pt>
                <c:pt idx="497">
                  <c:v>18.503</c:v>
                </c:pt>
                <c:pt idx="498">
                  <c:v>18.443999999999999</c:v>
                </c:pt>
                <c:pt idx="499">
                  <c:v>18.388999999999999</c:v>
                </c:pt>
                <c:pt idx="500">
                  <c:v>18.332999999999998</c:v>
                </c:pt>
                <c:pt idx="501">
                  <c:v>18.274000000000001</c:v>
                </c:pt>
                <c:pt idx="502">
                  <c:v>18.219000000000001</c:v>
                </c:pt>
                <c:pt idx="503">
                  <c:v>18.158999999999999</c:v>
                </c:pt>
                <c:pt idx="504">
                  <c:v>18.103000000000002</c:v>
                </c:pt>
                <c:pt idx="505">
                  <c:v>18.047000000000001</c:v>
                </c:pt>
                <c:pt idx="506">
                  <c:v>17.986000000000001</c:v>
                </c:pt>
                <c:pt idx="507">
                  <c:v>17.869</c:v>
                </c:pt>
                <c:pt idx="508">
                  <c:v>17.812000000000001</c:v>
                </c:pt>
                <c:pt idx="509">
                  <c:v>17.754999999999999</c:v>
                </c:pt>
                <c:pt idx="510">
                  <c:v>17.693999999999999</c:v>
                </c:pt>
                <c:pt idx="511">
                  <c:v>17.635999999999999</c:v>
                </c:pt>
                <c:pt idx="512">
                  <c:v>17.574999999999999</c:v>
                </c:pt>
                <c:pt idx="513">
                  <c:v>17.516999999999999</c:v>
                </c:pt>
                <c:pt idx="514">
                  <c:v>17.457999999999998</c:v>
                </c:pt>
                <c:pt idx="515">
                  <c:v>17.396000000000001</c:v>
                </c:pt>
                <c:pt idx="516">
                  <c:v>17.338000000000001</c:v>
                </c:pt>
                <c:pt idx="517">
                  <c:v>17.274999999999999</c:v>
                </c:pt>
                <c:pt idx="518">
                  <c:v>17.216000000000001</c:v>
                </c:pt>
                <c:pt idx="519">
                  <c:v>17.157</c:v>
                </c:pt>
                <c:pt idx="520">
                  <c:v>17.094000000000001</c:v>
                </c:pt>
                <c:pt idx="521">
                  <c:v>17.033999999999999</c:v>
                </c:pt>
                <c:pt idx="522">
                  <c:v>16.97</c:v>
                </c:pt>
                <c:pt idx="523">
                  <c:v>16.91</c:v>
                </c:pt>
                <c:pt idx="524">
                  <c:v>16.850000000000001</c:v>
                </c:pt>
                <c:pt idx="525">
                  <c:v>16.785</c:v>
                </c:pt>
                <c:pt idx="526">
                  <c:v>16.725000000000001</c:v>
                </c:pt>
                <c:pt idx="527">
                  <c:v>16.66</c:v>
                </c:pt>
                <c:pt idx="528">
                  <c:v>16.599</c:v>
                </c:pt>
                <c:pt idx="529">
                  <c:v>16.536999999999999</c:v>
                </c:pt>
                <c:pt idx="530">
                  <c:v>16.472000000000001</c:v>
                </c:pt>
                <c:pt idx="531">
                  <c:v>16.41</c:v>
                </c:pt>
                <c:pt idx="532">
                  <c:v>16.343</c:v>
                </c:pt>
                <c:pt idx="533">
                  <c:v>16.280999999999999</c:v>
                </c:pt>
                <c:pt idx="534">
                  <c:v>16.218</c:v>
                </c:pt>
                <c:pt idx="535">
                  <c:v>16.151</c:v>
                </c:pt>
                <c:pt idx="536">
                  <c:v>16.088000000000001</c:v>
                </c:pt>
                <c:pt idx="537">
                  <c:v>15.957000000000001</c:v>
                </c:pt>
                <c:pt idx="538">
                  <c:v>15.893000000000001</c:v>
                </c:pt>
                <c:pt idx="539">
                  <c:v>15.824999999999999</c:v>
                </c:pt>
                <c:pt idx="540">
                  <c:v>15.76</c:v>
                </c:pt>
                <c:pt idx="541">
                  <c:v>15.696</c:v>
                </c:pt>
                <c:pt idx="542">
                  <c:v>15.561</c:v>
                </c:pt>
                <c:pt idx="543">
                  <c:v>15.492000000000001</c:v>
                </c:pt>
                <c:pt idx="544">
                  <c:v>15.426</c:v>
                </c:pt>
                <c:pt idx="545">
                  <c:v>15.36</c:v>
                </c:pt>
                <c:pt idx="546">
                  <c:v>15.289</c:v>
                </c:pt>
                <c:pt idx="547">
                  <c:v>15.222</c:v>
                </c:pt>
                <c:pt idx="548">
                  <c:v>15.151</c:v>
                </c:pt>
                <c:pt idx="549">
                  <c:v>15.084</c:v>
                </c:pt>
                <c:pt idx="550">
                  <c:v>15.016</c:v>
                </c:pt>
                <c:pt idx="551">
                  <c:v>14.944000000000001</c:v>
                </c:pt>
                <c:pt idx="552">
                  <c:v>14.875</c:v>
                </c:pt>
                <c:pt idx="553">
                  <c:v>14.802</c:v>
                </c:pt>
                <c:pt idx="554">
                  <c:v>14.733000000000001</c:v>
                </c:pt>
                <c:pt idx="555">
                  <c:v>14.664</c:v>
                </c:pt>
                <c:pt idx="556">
                  <c:v>14.59</c:v>
                </c:pt>
                <c:pt idx="557">
                  <c:v>14.52</c:v>
                </c:pt>
                <c:pt idx="558">
                  <c:v>14.445</c:v>
                </c:pt>
                <c:pt idx="559">
                  <c:v>14.375</c:v>
                </c:pt>
                <c:pt idx="560">
                  <c:v>14.304</c:v>
                </c:pt>
                <c:pt idx="561">
                  <c:v>14.228</c:v>
                </c:pt>
                <c:pt idx="562">
                  <c:v>14.156000000000001</c:v>
                </c:pt>
                <c:pt idx="563">
                  <c:v>14.079000000000001</c:v>
                </c:pt>
                <c:pt idx="564">
                  <c:v>13.933999999999999</c:v>
                </c:pt>
                <c:pt idx="565">
                  <c:v>13.856</c:v>
                </c:pt>
                <c:pt idx="566">
                  <c:v>13.782</c:v>
                </c:pt>
                <c:pt idx="567">
                  <c:v>13.708</c:v>
                </c:pt>
                <c:pt idx="568">
                  <c:v>13.629</c:v>
                </c:pt>
                <c:pt idx="569">
                  <c:v>13.554</c:v>
                </c:pt>
                <c:pt idx="570">
                  <c:v>13.474</c:v>
                </c:pt>
                <c:pt idx="571">
                  <c:v>13.398</c:v>
                </c:pt>
                <c:pt idx="572">
                  <c:v>13.321999999999999</c:v>
                </c:pt>
                <c:pt idx="573">
                  <c:v>13.241</c:v>
                </c:pt>
                <c:pt idx="574">
                  <c:v>13.163</c:v>
                </c:pt>
                <c:pt idx="575">
                  <c:v>13.081</c:v>
                </c:pt>
                <c:pt idx="576">
                  <c:v>13.003</c:v>
                </c:pt>
                <c:pt idx="577">
                  <c:v>12.923999999999999</c:v>
                </c:pt>
                <c:pt idx="578">
                  <c:v>12.84</c:v>
                </c:pt>
                <c:pt idx="579">
                  <c:v>12.760999999999999</c:v>
                </c:pt>
                <c:pt idx="580">
                  <c:v>12.676</c:v>
                </c:pt>
                <c:pt idx="581">
                  <c:v>12.595000000000001</c:v>
                </c:pt>
                <c:pt idx="582">
                  <c:v>12.513999999999999</c:v>
                </c:pt>
                <c:pt idx="583">
                  <c:v>12.427</c:v>
                </c:pt>
                <c:pt idx="584">
                  <c:v>12.345000000000001</c:v>
                </c:pt>
                <c:pt idx="585">
                  <c:v>12.257</c:v>
                </c:pt>
                <c:pt idx="586">
                  <c:v>12.173</c:v>
                </c:pt>
                <c:pt idx="587">
                  <c:v>12.089</c:v>
                </c:pt>
                <c:pt idx="588">
                  <c:v>12</c:v>
                </c:pt>
                <c:pt idx="589">
                  <c:v>11.914</c:v>
                </c:pt>
                <c:pt idx="590">
                  <c:v>11.823</c:v>
                </c:pt>
                <c:pt idx="591">
                  <c:v>11.737</c:v>
                </c:pt>
                <c:pt idx="592">
                  <c:v>11.65</c:v>
                </c:pt>
                <c:pt idx="593">
                  <c:v>11.555999999999999</c:v>
                </c:pt>
                <c:pt idx="594">
                  <c:v>11.468</c:v>
                </c:pt>
                <c:pt idx="595">
                  <c:v>11.372999999999999</c:v>
                </c:pt>
                <c:pt idx="596">
                  <c:v>11.282999999999999</c:v>
                </c:pt>
                <c:pt idx="597">
                  <c:v>11.193</c:v>
                </c:pt>
                <c:pt idx="598">
                  <c:v>11.096</c:v>
                </c:pt>
                <c:pt idx="599">
                  <c:v>11.003</c:v>
                </c:pt>
                <c:pt idx="600">
                  <c:v>10.904999999999999</c:v>
                </c:pt>
                <c:pt idx="601">
                  <c:v>10.811</c:v>
                </c:pt>
                <c:pt idx="602">
                  <c:v>10.715999999999999</c:v>
                </c:pt>
                <c:pt idx="603">
                  <c:v>10.615</c:v>
                </c:pt>
                <c:pt idx="604">
                  <c:v>10.518000000000001</c:v>
                </c:pt>
                <c:pt idx="605">
                  <c:v>10.420999999999999</c:v>
                </c:pt>
                <c:pt idx="606">
                  <c:v>10.317</c:v>
                </c:pt>
                <c:pt idx="607">
                  <c:v>10.217000000000001</c:v>
                </c:pt>
                <c:pt idx="608">
                  <c:v>10.111000000000001</c:v>
                </c:pt>
                <c:pt idx="609">
                  <c:v>10.01</c:v>
                </c:pt>
                <c:pt idx="610">
                  <c:v>9.907</c:v>
                </c:pt>
                <c:pt idx="611">
                  <c:v>9.798</c:v>
                </c:pt>
                <c:pt idx="612">
                  <c:v>9.6929999999999996</c:v>
                </c:pt>
                <c:pt idx="613">
                  <c:v>9.5809999999999995</c:v>
                </c:pt>
                <c:pt idx="614">
                  <c:v>9.4740000000000002</c:v>
                </c:pt>
                <c:pt idx="615">
                  <c:v>9.3659999999999997</c:v>
                </c:pt>
                <c:pt idx="616">
                  <c:v>9.2490000000000006</c:v>
                </c:pt>
                <c:pt idx="617">
                  <c:v>9.1389999999999993</c:v>
                </c:pt>
                <c:pt idx="618">
                  <c:v>9.0190000000000001</c:v>
                </c:pt>
                <c:pt idx="619">
                  <c:v>8.9060000000000006</c:v>
                </c:pt>
                <c:pt idx="620">
                  <c:v>8.7910000000000004</c:v>
                </c:pt>
                <c:pt idx="621">
                  <c:v>8.6669999999999998</c:v>
                </c:pt>
                <c:pt idx="622">
                  <c:v>8.548</c:v>
                </c:pt>
                <c:pt idx="623">
                  <c:v>8.4209999999999994</c:v>
                </c:pt>
                <c:pt idx="624">
                  <c:v>8.2989999999999995</c:v>
                </c:pt>
                <c:pt idx="625">
                  <c:v>8.1750000000000007</c:v>
                </c:pt>
                <c:pt idx="626">
                  <c:v>8.0419999999999998</c:v>
                </c:pt>
                <c:pt idx="627">
                  <c:v>7.9139999999999997</c:v>
                </c:pt>
                <c:pt idx="628">
                  <c:v>7.7759999999999998</c:v>
                </c:pt>
                <c:pt idx="629">
                  <c:v>7.6440000000000001</c:v>
                </c:pt>
                <c:pt idx="630">
                  <c:v>7.51</c:v>
                </c:pt>
                <c:pt idx="631">
                  <c:v>7.3639999999999999</c:v>
                </c:pt>
                <c:pt idx="632">
                  <c:v>7.2249999999999996</c:v>
                </c:pt>
                <c:pt idx="633">
                  <c:v>7.0730000000000004</c:v>
                </c:pt>
                <c:pt idx="634">
                  <c:v>6.9279999999999999</c:v>
                </c:pt>
                <c:pt idx="635">
                  <c:v>6.7789999999999999</c:v>
                </c:pt>
                <c:pt idx="636">
                  <c:v>6.6180000000000003</c:v>
                </c:pt>
                <c:pt idx="637">
                  <c:v>6.4619999999999997</c:v>
                </c:pt>
                <c:pt idx="638">
                  <c:v>6.2919999999999998</c:v>
                </c:pt>
                <c:pt idx="639">
                  <c:v>5.96</c:v>
                </c:pt>
                <c:pt idx="640">
                  <c:v>5.7750000000000004</c:v>
                </c:pt>
                <c:pt idx="641">
                  <c:v>5.5960000000000001</c:v>
                </c:pt>
                <c:pt idx="642">
                  <c:v>5.4109999999999996</c:v>
                </c:pt>
                <c:pt idx="643">
                  <c:v>5.2069999999999999</c:v>
                </c:pt>
                <c:pt idx="644">
                  <c:v>5.008</c:v>
                </c:pt>
                <c:pt idx="645">
                  <c:v>4.7869999999999999</c:v>
                </c:pt>
                <c:pt idx="646">
                  <c:v>4.569</c:v>
                </c:pt>
                <c:pt idx="647">
                  <c:v>4.34</c:v>
                </c:pt>
                <c:pt idx="648">
                  <c:v>4.0839999999999996</c:v>
                </c:pt>
                <c:pt idx="649">
                  <c:v>3.8260000000000001</c:v>
                </c:pt>
                <c:pt idx="650">
                  <c:v>3.532</c:v>
                </c:pt>
                <c:pt idx="651">
                  <c:v>3.2309999999999999</c:v>
                </c:pt>
                <c:pt idx="652">
                  <c:v>2.8980000000000001</c:v>
                </c:pt>
                <c:pt idx="653">
                  <c:v>2.4969999999999999</c:v>
                </c:pt>
                <c:pt idx="654">
                  <c:v>2.0489999999999999</c:v>
                </c:pt>
                <c:pt idx="655">
                  <c:v>1.427</c:v>
                </c:pt>
              </c:numCache>
            </c:numRef>
          </c:xVal>
          <c:yVal>
            <c:numRef>
              <c:f>CSD!$M$5:$M$660</c:f>
              <c:numCache>
                <c:formatCode>General</c:formatCode>
                <c:ptCount val="65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114</c:v>
                </c:pt>
                <c:pt idx="113">
                  <c:v>115</c:v>
                </c:pt>
                <c:pt idx="114">
                  <c:v>116</c:v>
                </c:pt>
                <c:pt idx="115">
                  <c:v>117</c:v>
                </c:pt>
                <c:pt idx="116">
                  <c:v>118</c:v>
                </c:pt>
                <c:pt idx="117">
                  <c:v>119</c:v>
                </c:pt>
                <c:pt idx="118">
                  <c:v>120</c:v>
                </c:pt>
                <c:pt idx="119">
                  <c:v>121</c:v>
                </c:pt>
                <c:pt idx="120">
                  <c:v>122</c:v>
                </c:pt>
                <c:pt idx="121">
                  <c:v>123</c:v>
                </c:pt>
                <c:pt idx="122">
                  <c:v>124</c:v>
                </c:pt>
                <c:pt idx="123">
                  <c:v>125</c:v>
                </c:pt>
                <c:pt idx="124">
                  <c:v>126</c:v>
                </c:pt>
                <c:pt idx="125">
                  <c:v>127</c:v>
                </c:pt>
                <c:pt idx="126">
                  <c:v>128</c:v>
                </c:pt>
                <c:pt idx="127">
                  <c:v>129</c:v>
                </c:pt>
                <c:pt idx="128">
                  <c:v>130</c:v>
                </c:pt>
                <c:pt idx="129">
                  <c:v>131</c:v>
                </c:pt>
                <c:pt idx="130">
                  <c:v>132</c:v>
                </c:pt>
                <c:pt idx="131">
                  <c:v>133</c:v>
                </c:pt>
                <c:pt idx="132">
                  <c:v>134</c:v>
                </c:pt>
                <c:pt idx="133">
                  <c:v>135</c:v>
                </c:pt>
                <c:pt idx="134">
                  <c:v>136</c:v>
                </c:pt>
                <c:pt idx="135">
                  <c:v>137</c:v>
                </c:pt>
                <c:pt idx="136">
                  <c:v>138</c:v>
                </c:pt>
                <c:pt idx="137">
                  <c:v>139</c:v>
                </c:pt>
                <c:pt idx="138">
                  <c:v>140</c:v>
                </c:pt>
                <c:pt idx="139">
                  <c:v>141</c:v>
                </c:pt>
                <c:pt idx="140">
                  <c:v>142</c:v>
                </c:pt>
                <c:pt idx="141">
                  <c:v>143</c:v>
                </c:pt>
                <c:pt idx="142">
                  <c:v>144</c:v>
                </c:pt>
                <c:pt idx="143">
                  <c:v>145</c:v>
                </c:pt>
                <c:pt idx="144">
                  <c:v>146</c:v>
                </c:pt>
                <c:pt idx="145">
                  <c:v>147</c:v>
                </c:pt>
                <c:pt idx="146">
                  <c:v>149</c:v>
                </c:pt>
                <c:pt idx="147">
                  <c:v>150</c:v>
                </c:pt>
                <c:pt idx="148">
                  <c:v>151</c:v>
                </c:pt>
                <c:pt idx="149">
                  <c:v>152</c:v>
                </c:pt>
                <c:pt idx="150">
                  <c:v>153</c:v>
                </c:pt>
                <c:pt idx="151">
                  <c:v>154</c:v>
                </c:pt>
                <c:pt idx="152">
                  <c:v>155</c:v>
                </c:pt>
                <c:pt idx="153">
                  <c:v>156</c:v>
                </c:pt>
                <c:pt idx="154">
                  <c:v>157</c:v>
                </c:pt>
                <c:pt idx="155">
                  <c:v>158</c:v>
                </c:pt>
                <c:pt idx="156">
                  <c:v>159</c:v>
                </c:pt>
                <c:pt idx="157">
                  <c:v>160</c:v>
                </c:pt>
                <c:pt idx="158">
                  <c:v>161</c:v>
                </c:pt>
                <c:pt idx="159">
                  <c:v>162</c:v>
                </c:pt>
                <c:pt idx="160">
                  <c:v>164</c:v>
                </c:pt>
                <c:pt idx="161">
                  <c:v>166</c:v>
                </c:pt>
                <c:pt idx="162">
                  <c:v>167</c:v>
                </c:pt>
                <c:pt idx="163">
                  <c:v>169</c:v>
                </c:pt>
                <c:pt idx="164">
                  <c:v>170</c:v>
                </c:pt>
                <c:pt idx="165">
                  <c:v>171</c:v>
                </c:pt>
                <c:pt idx="166">
                  <c:v>172</c:v>
                </c:pt>
                <c:pt idx="167">
                  <c:v>173</c:v>
                </c:pt>
                <c:pt idx="168">
                  <c:v>174</c:v>
                </c:pt>
                <c:pt idx="169">
                  <c:v>177</c:v>
                </c:pt>
                <c:pt idx="170">
                  <c:v>178</c:v>
                </c:pt>
                <c:pt idx="171">
                  <c:v>179</c:v>
                </c:pt>
                <c:pt idx="172">
                  <c:v>180</c:v>
                </c:pt>
                <c:pt idx="173">
                  <c:v>181</c:v>
                </c:pt>
                <c:pt idx="174">
                  <c:v>182</c:v>
                </c:pt>
                <c:pt idx="175">
                  <c:v>183</c:v>
                </c:pt>
                <c:pt idx="176">
                  <c:v>184</c:v>
                </c:pt>
                <c:pt idx="177">
                  <c:v>185</c:v>
                </c:pt>
                <c:pt idx="178">
                  <c:v>186</c:v>
                </c:pt>
                <c:pt idx="179">
                  <c:v>187</c:v>
                </c:pt>
                <c:pt idx="180">
                  <c:v>188</c:v>
                </c:pt>
                <c:pt idx="181">
                  <c:v>189</c:v>
                </c:pt>
                <c:pt idx="182">
                  <c:v>191</c:v>
                </c:pt>
                <c:pt idx="183">
                  <c:v>192</c:v>
                </c:pt>
                <c:pt idx="184">
                  <c:v>193</c:v>
                </c:pt>
                <c:pt idx="185">
                  <c:v>194</c:v>
                </c:pt>
                <c:pt idx="186">
                  <c:v>195</c:v>
                </c:pt>
                <c:pt idx="187">
                  <c:v>196</c:v>
                </c:pt>
                <c:pt idx="188">
                  <c:v>197</c:v>
                </c:pt>
                <c:pt idx="189">
                  <c:v>198</c:v>
                </c:pt>
                <c:pt idx="190">
                  <c:v>199</c:v>
                </c:pt>
                <c:pt idx="191">
                  <c:v>200</c:v>
                </c:pt>
                <c:pt idx="192">
                  <c:v>201</c:v>
                </c:pt>
                <c:pt idx="193">
                  <c:v>202</c:v>
                </c:pt>
                <c:pt idx="194">
                  <c:v>203</c:v>
                </c:pt>
                <c:pt idx="195">
                  <c:v>204</c:v>
                </c:pt>
                <c:pt idx="196">
                  <c:v>205</c:v>
                </c:pt>
                <c:pt idx="197">
                  <c:v>206</c:v>
                </c:pt>
                <c:pt idx="198">
                  <c:v>207</c:v>
                </c:pt>
                <c:pt idx="199">
                  <c:v>208</c:v>
                </c:pt>
                <c:pt idx="200">
                  <c:v>209</c:v>
                </c:pt>
                <c:pt idx="201">
                  <c:v>210</c:v>
                </c:pt>
                <c:pt idx="202">
                  <c:v>213</c:v>
                </c:pt>
                <c:pt idx="203">
                  <c:v>214</c:v>
                </c:pt>
                <c:pt idx="204">
                  <c:v>215</c:v>
                </c:pt>
                <c:pt idx="205">
                  <c:v>216</c:v>
                </c:pt>
                <c:pt idx="206">
                  <c:v>218</c:v>
                </c:pt>
                <c:pt idx="207">
                  <c:v>220</c:v>
                </c:pt>
                <c:pt idx="208">
                  <c:v>221</c:v>
                </c:pt>
                <c:pt idx="209">
                  <c:v>222</c:v>
                </c:pt>
                <c:pt idx="210">
                  <c:v>223</c:v>
                </c:pt>
                <c:pt idx="211">
                  <c:v>224</c:v>
                </c:pt>
                <c:pt idx="212">
                  <c:v>225</c:v>
                </c:pt>
                <c:pt idx="213">
                  <c:v>226</c:v>
                </c:pt>
                <c:pt idx="214">
                  <c:v>227</c:v>
                </c:pt>
                <c:pt idx="215">
                  <c:v>228</c:v>
                </c:pt>
                <c:pt idx="216">
                  <c:v>229</c:v>
                </c:pt>
                <c:pt idx="217">
                  <c:v>230</c:v>
                </c:pt>
                <c:pt idx="218">
                  <c:v>231</c:v>
                </c:pt>
                <c:pt idx="219">
                  <c:v>232</c:v>
                </c:pt>
                <c:pt idx="220">
                  <c:v>233</c:v>
                </c:pt>
                <c:pt idx="221">
                  <c:v>234</c:v>
                </c:pt>
                <c:pt idx="222">
                  <c:v>235</c:v>
                </c:pt>
                <c:pt idx="223">
                  <c:v>236</c:v>
                </c:pt>
                <c:pt idx="224">
                  <c:v>237</c:v>
                </c:pt>
                <c:pt idx="225">
                  <c:v>238</c:v>
                </c:pt>
                <c:pt idx="226">
                  <c:v>239</c:v>
                </c:pt>
                <c:pt idx="227">
                  <c:v>240</c:v>
                </c:pt>
                <c:pt idx="228">
                  <c:v>241</c:v>
                </c:pt>
                <c:pt idx="229">
                  <c:v>242</c:v>
                </c:pt>
                <c:pt idx="230">
                  <c:v>243</c:v>
                </c:pt>
                <c:pt idx="231">
                  <c:v>244</c:v>
                </c:pt>
                <c:pt idx="232">
                  <c:v>245</c:v>
                </c:pt>
                <c:pt idx="233">
                  <c:v>246</c:v>
                </c:pt>
                <c:pt idx="234">
                  <c:v>247</c:v>
                </c:pt>
                <c:pt idx="235">
                  <c:v>248</c:v>
                </c:pt>
                <c:pt idx="236">
                  <c:v>249</c:v>
                </c:pt>
                <c:pt idx="237">
                  <c:v>251</c:v>
                </c:pt>
                <c:pt idx="238">
                  <c:v>252</c:v>
                </c:pt>
                <c:pt idx="239">
                  <c:v>253</c:v>
                </c:pt>
                <c:pt idx="240">
                  <c:v>254</c:v>
                </c:pt>
                <c:pt idx="241">
                  <c:v>255</c:v>
                </c:pt>
                <c:pt idx="242">
                  <c:v>256</c:v>
                </c:pt>
                <c:pt idx="243">
                  <c:v>257</c:v>
                </c:pt>
                <c:pt idx="244">
                  <c:v>258</c:v>
                </c:pt>
                <c:pt idx="245">
                  <c:v>259</c:v>
                </c:pt>
                <c:pt idx="246">
                  <c:v>260</c:v>
                </c:pt>
                <c:pt idx="247">
                  <c:v>261</c:v>
                </c:pt>
                <c:pt idx="248">
                  <c:v>262</c:v>
                </c:pt>
                <c:pt idx="249">
                  <c:v>263</c:v>
                </c:pt>
                <c:pt idx="250">
                  <c:v>264</c:v>
                </c:pt>
                <c:pt idx="251">
                  <c:v>266</c:v>
                </c:pt>
                <c:pt idx="252">
                  <c:v>267</c:v>
                </c:pt>
                <c:pt idx="253">
                  <c:v>268</c:v>
                </c:pt>
                <c:pt idx="254">
                  <c:v>269</c:v>
                </c:pt>
                <c:pt idx="255">
                  <c:v>270</c:v>
                </c:pt>
                <c:pt idx="256">
                  <c:v>271</c:v>
                </c:pt>
                <c:pt idx="257">
                  <c:v>272</c:v>
                </c:pt>
                <c:pt idx="258">
                  <c:v>274</c:v>
                </c:pt>
                <c:pt idx="259">
                  <c:v>275</c:v>
                </c:pt>
                <c:pt idx="260">
                  <c:v>276</c:v>
                </c:pt>
                <c:pt idx="261">
                  <c:v>277</c:v>
                </c:pt>
                <c:pt idx="262">
                  <c:v>278</c:v>
                </c:pt>
                <c:pt idx="263">
                  <c:v>279</c:v>
                </c:pt>
                <c:pt idx="264">
                  <c:v>281</c:v>
                </c:pt>
                <c:pt idx="265">
                  <c:v>282</c:v>
                </c:pt>
                <c:pt idx="266">
                  <c:v>283</c:v>
                </c:pt>
                <c:pt idx="267">
                  <c:v>284</c:v>
                </c:pt>
                <c:pt idx="268">
                  <c:v>285</c:v>
                </c:pt>
                <c:pt idx="269">
                  <c:v>286</c:v>
                </c:pt>
                <c:pt idx="270">
                  <c:v>288</c:v>
                </c:pt>
                <c:pt idx="271">
                  <c:v>290</c:v>
                </c:pt>
                <c:pt idx="272">
                  <c:v>291</c:v>
                </c:pt>
                <c:pt idx="273">
                  <c:v>292</c:v>
                </c:pt>
                <c:pt idx="274">
                  <c:v>293</c:v>
                </c:pt>
                <c:pt idx="275">
                  <c:v>295</c:v>
                </c:pt>
                <c:pt idx="276">
                  <c:v>296</c:v>
                </c:pt>
                <c:pt idx="277">
                  <c:v>298</c:v>
                </c:pt>
                <c:pt idx="278">
                  <c:v>299</c:v>
                </c:pt>
                <c:pt idx="279">
                  <c:v>300</c:v>
                </c:pt>
                <c:pt idx="280">
                  <c:v>302</c:v>
                </c:pt>
                <c:pt idx="281">
                  <c:v>303</c:v>
                </c:pt>
                <c:pt idx="282">
                  <c:v>304</c:v>
                </c:pt>
                <c:pt idx="283">
                  <c:v>305</c:v>
                </c:pt>
                <c:pt idx="284">
                  <c:v>306</c:v>
                </c:pt>
                <c:pt idx="285">
                  <c:v>307</c:v>
                </c:pt>
                <c:pt idx="286">
                  <c:v>308</c:v>
                </c:pt>
                <c:pt idx="287">
                  <c:v>309</c:v>
                </c:pt>
                <c:pt idx="288">
                  <c:v>310</c:v>
                </c:pt>
                <c:pt idx="289">
                  <c:v>311</c:v>
                </c:pt>
                <c:pt idx="290">
                  <c:v>312</c:v>
                </c:pt>
                <c:pt idx="291">
                  <c:v>313</c:v>
                </c:pt>
                <c:pt idx="292">
                  <c:v>315</c:v>
                </c:pt>
                <c:pt idx="293">
                  <c:v>316</c:v>
                </c:pt>
                <c:pt idx="294">
                  <c:v>317</c:v>
                </c:pt>
                <c:pt idx="295">
                  <c:v>318</c:v>
                </c:pt>
                <c:pt idx="296">
                  <c:v>319</c:v>
                </c:pt>
                <c:pt idx="297">
                  <c:v>320</c:v>
                </c:pt>
                <c:pt idx="298">
                  <c:v>321</c:v>
                </c:pt>
                <c:pt idx="299">
                  <c:v>322</c:v>
                </c:pt>
                <c:pt idx="300">
                  <c:v>323</c:v>
                </c:pt>
                <c:pt idx="301">
                  <c:v>325</c:v>
                </c:pt>
                <c:pt idx="302">
                  <c:v>326</c:v>
                </c:pt>
                <c:pt idx="303">
                  <c:v>328</c:v>
                </c:pt>
                <c:pt idx="304">
                  <c:v>330</c:v>
                </c:pt>
                <c:pt idx="305">
                  <c:v>331</c:v>
                </c:pt>
                <c:pt idx="306">
                  <c:v>332</c:v>
                </c:pt>
                <c:pt idx="307">
                  <c:v>333</c:v>
                </c:pt>
                <c:pt idx="308">
                  <c:v>334</c:v>
                </c:pt>
                <c:pt idx="309">
                  <c:v>335</c:v>
                </c:pt>
                <c:pt idx="310">
                  <c:v>336</c:v>
                </c:pt>
                <c:pt idx="311">
                  <c:v>337</c:v>
                </c:pt>
                <c:pt idx="312">
                  <c:v>338</c:v>
                </c:pt>
                <c:pt idx="313">
                  <c:v>339</c:v>
                </c:pt>
                <c:pt idx="314">
                  <c:v>340</c:v>
                </c:pt>
                <c:pt idx="315">
                  <c:v>341</c:v>
                </c:pt>
                <c:pt idx="316">
                  <c:v>342</c:v>
                </c:pt>
                <c:pt idx="317">
                  <c:v>344</c:v>
                </c:pt>
                <c:pt idx="318">
                  <c:v>345</c:v>
                </c:pt>
                <c:pt idx="319">
                  <c:v>348</c:v>
                </c:pt>
                <c:pt idx="320">
                  <c:v>349</c:v>
                </c:pt>
                <c:pt idx="321">
                  <c:v>350</c:v>
                </c:pt>
                <c:pt idx="322">
                  <c:v>352</c:v>
                </c:pt>
                <c:pt idx="323">
                  <c:v>353</c:v>
                </c:pt>
                <c:pt idx="324">
                  <c:v>354</c:v>
                </c:pt>
                <c:pt idx="325">
                  <c:v>355</c:v>
                </c:pt>
                <c:pt idx="326">
                  <c:v>356</c:v>
                </c:pt>
                <c:pt idx="327">
                  <c:v>358</c:v>
                </c:pt>
                <c:pt idx="328">
                  <c:v>359</c:v>
                </c:pt>
                <c:pt idx="329">
                  <c:v>360</c:v>
                </c:pt>
                <c:pt idx="330">
                  <c:v>361</c:v>
                </c:pt>
                <c:pt idx="331">
                  <c:v>362</c:v>
                </c:pt>
                <c:pt idx="332">
                  <c:v>363</c:v>
                </c:pt>
                <c:pt idx="333">
                  <c:v>364</c:v>
                </c:pt>
                <c:pt idx="334">
                  <c:v>366</c:v>
                </c:pt>
                <c:pt idx="335">
                  <c:v>370</c:v>
                </c:pt>
                <c:pt idx="336">
                  <c:v>371</c:v>
                </c:pt>
                <c:pt idx="337">
                  <c:v>372</c:v>
                </c:pt>
                <c:pt idx="338">
                  <c:v>374</c:v>
                </c:pt>
                <c:pt idx="339">
                  <c:v>375</c:v>
                </c:pt>
                <c:pt idx="340">
                  <c:v>377</c:v>
                </c:pt>
                <c:pt idx="341">
                  <c:v>378</c:v>
                </c:pt>
                <c:pt idx="342">
                  <c:v>379</c:v>
                </c:pt>
                <c:pt idx="343">
                  <c:v>380</c:v>
                </c:pt>
                <c:pt idx="344">
                  <c:v>383</c:v>
                </c:pt>
                <c:pt idx="345">
                  <c:v>384</c:v>
                </c:pt>
                <c:pt idx="346">
                  <c:v>385</c:v>
                </c:pt>
                <c:pt idx="347">
                  <c:v>386</c:v>
                </c:pt>
                <c:pt idx="348">
                  <c:v>387</c:v>
                </c:pt>
                <c:pt idx="349">
                  <c:v>388</c:v>
                </c:pt>
                <c:pt idx="350">
                  <c:v>389</c:v>
                </c:pt>
                <c:pt idx="351">
                  <c:v>390</c:v>
                </c:pt>
                <c:pt idx="352">
                  <c:v>391</c:v>
                </c:pt>
                <c:pt idx="353">
                  <c:v>392</c:v>
                </c:pt>
                <c:pt idx="354">
                  <c:v>394</c:v>
                </c:pt>
                <c:pt idx="355">
                  <c:v>397</c:v>
                </c:pt>
                <c:pt idx="356">
                  <c:v>398</c:v>
                </c:pt>
                <c:pt idx="357">
                  <c:v>399</c:v>
                </c:pt>
                <c:pt idx="358">
                  <c:v>401</c:v>
                </c:pt>
                <c:pt idx="359">
                  <c:v>402</c:v>
                </c:pt>
                <c:pt idx="360">
                  <c:v>403</c:v>
                </c:pt>
                <c:pt idx="361">
                  <c:v>404</c:v>
                </c:pt>
                <c:pt idx="362">
                  <c:v>405</c:v>
                </c:pt>
                <c:pt idx="363">
                  <c:v>407</c:v>
                </c:pt>
                <c:pt idx="364">
                  <c:v>408</c:v>
                </c:pt>
                <c:pt idx="365">
                  <c:v>410</c:v>
                </c:pt>
                <c:pt idx="366">
                  <c:v>412</c:v>
                </c:pt>
                <c:pt idx="367">
                  <c:v>413</c:v>
                </c:pt>
                <c:pt idx="368">
                  <c:v>415</c:v>
                </c:pt>
                <c:pt idx="369">
                  <c:v>417</c:v>
                </c:pt>
                <c:pt idx="370">
                  <c:v>418</c:v>
                </c:pt>
                <c:pt idx="371">
                  <c:v>419</c:v>
                </c:pt>
                <c:pt idx="372">
                  <c:v>420</c:v>
                </c:pt>
                <c:pt idx="373">
                  <c:v>421</c:v>
                </c:pt>
                <c:pt idx="374">
                  <c:v>422</c:v>
                </c:pt>
                <c:pt idx="375">
                  <c:v>423</c:v>
                </c:pt>
                <c:pt idx="376">
                  <c:v>424</c:v>
                </c:pt>
                <c:pt idx="377">
                  <c:v>425</c:v>
                </c:pt>
                <c:pt idx="378">
                  <c:v>426</c:v>
                </c:pt>
                <c:pt idx="379">
                  <c:v>427</c:v>
                </c:pt>
                <c:pt idx="380">
                  <c:v>428</c:v>
                </c:pt>
                <c:pt idx="381">
                  <c:v>429</c:v>
                </c:pt>
                <c:pt idx="382">
                  <c:v>431</c:v>
                </c:pt>
                <c:pt idx="383">
                  <c:v>432</c:v>
                </c:pt>
                <c:pt idx="384">
                  <c:v>433</c:v>
                </c:pt>
                <c:pt idx="385">
                  <c:v>434</c:v>
                </c:pt>
                <c:pt idx="386">
                  <c:v>438</c:v>
                </c:pt>
                <c:pt idx="387">
                  <c:v>439</c:v>
                </c:pt>
                <c:pt idx="388">
                  <c:v>440</c:v>
                </c:pt>
                <c:pt idx="389">
                  <c:v>441</c:v>
                </c:pt>
                <c:pt idx="390">
                  <c:v>442</c:v>
                </c:pt>
                <c:pt idx="391">
                  <c:v>444</c:v>
                </c:pt>
                <c:pt idx="392">
                  <c:v>445</c:v>
                </c:pt>
                <c:pt idx="393">
                  <c:v>447</c:v>
                </c:pt>
                <c:pt idx="394">
                  <c:v>449</c:v>
                </c:pt>
                <c:pt idx="395">
                  <c:v>450</c:v>
                </c:pt>
                <c:pt idx="396">
                  <c:v>451</c:v>
                </c:pt>
                <c:pt idx="397">
                  <c:v>453</c:v>
                </c:pt>
                <c:pt idx="398">
                  <c:v>455</c:v>
                </c:pt>
                <c:pt idx="399">
                  <c:v>456</c:v>
                </c:pt>
                <c:pt idx="400">
                  <c:v>457</c:v>
                </c:pt>
                <c:pt idx="401">
                  <c:v>459</c:v>
                </c:pt>
                <c:pt idx="402">
                  <c:v>461</c:v>
                </c:pt>
                <c:pt idx="403">
                  <c:v>463</c:v>
                </c:pt>
                <c:pt idx="404">
                  <c:v>464</c:v>
                </c:pt>
                <c:pt idx="405">
                  <c:v>465</c:v>
                </c:pt>
                <c:pt idx="406">
                  <c:v>466</c:v>
                </c:pt>
                <c:pt idx="407">
                  <c:v>467</c:v>
                </c:pt>
                <c:pt idx="408">
                  <c:v>469</c:v>
                </c:pt>
                <c:pt idx="409">
                  <c:v>470</c:v>
                </c:pt>
                <c:pt idx="410">
                  <c:v>472</c:v>
                </c:pt>
                <c:pt idx="411">
                  <c:v>476</c:v>
                </c:pt>
                <c:pt idx="412">
                  <c:v>477</c:v>
                </c:pt>
                <c:pt idx="413">
                  <c:v>479</c:v>
                </c:pt>
                <c:pt idx="414">
                  <c:v>481</c:v>
                </c:pt>
                <c:pt idx="415">
                  <c:v>484</c:v>
                </c:pt>
                <c:pt idx="416">
                  <c:v>485</c:v>
                </c:pt>
                <c:pt idx="417">
                  <c:v>486</c:v>
                </c:pt>
                <c:pt idx="418">
                  <c:v>488</c:v>
                </c:pt>
                <c:pt idx="419">
                  <c:v>490</c:v>
                </c:pt>
                <c:pt idx="420">
                  <c:v>491</c:v>
                </c:pt>
                <c:pt idx="421">
                  <c:v>494</c:v>
                </c:pt>
                <c:pt idx="422">
                  <c:v>496</c:v>
                </c:pt>
                <c:pt idx="423">
                  <c:v>497</c:v>
                </c:pt>
                <c:pt idx="424">
                  <c:v>498</c:v>
                </c:pt>
                <c:pt idx="425">
                  <c:v>499</c:v>
                </c:pt>
                <c:pt idx="426">
                  <c:v>501</c:v>
                </c:pt>
                <c:pt idx="427">
                  <c:v>502</c:v>
                </c:pt>
                <c:pt idx="428">
                  <c:v>504</c:v>
                </c:pt>
                <c:pt idx="429">
                  <c:v>506</c:v>
                </c:pt>
                <c:pt idx="430">
                  <c:v>508</c:v>
                </c:pt>
                <c:pt idx="431">
                  <c:v>509</c:v>
                </c:pt>
                <c:pt idx="432">
                  <c:v>512</c:v>
                </c:pt>
                <c:pt idx="433">
                  <c:v>514</c:v>
                </c:pt>
                <c:pt idx="434">
                  <c:v>516</c:v>
                </c:pt>
                <c:pt idx="435">
                  <c:v>518</c:v>
                </c:pt>
                <c:pt idx="436">
                  <c:v>519</c:v>
                </c:pt>
                <c:pt idx="437">
                  <c:v>523</c:v>
                </c:pt>
                <c:pt idx="438">
                  <c:v>524</c:v>
                </c:pt>
                <c:pt idx="439">
                  <c:v>528</c:v>
                </c:pt>
                <c:pt idx="440">
                  <c:v>529</c:v>
                </c:pt>
                <c:pt idx="441">
                  <c:v>531</c:v>
                </c:pt>
                <c:pt idx="442">
                  <c:v>534</c:v>
                </c:pt>
                <c:pt idx="443">
                  <c:v>535</c:v>
                </c:pt>
                <c:pt idx="444">
                  <c:v>537</c:v>
                </c:pt>
                <c:pt idx="445">
                  <c:v>539</c:v>
                </c:pt>
                <c:pt idx="446">
                  <c:v>540</c:v>
                </c:pt>
                <c:pt idx="447">
                  <c:v>545</c:v>
                </c:pt>
                <c:pt idx="448">
                  <c:v>546</c:v>
                </c:pt>
                <c:pt idx="449">
                  <c:v>547</c:v>
                </c:pt>
                <c:pt idx="450">
                  <c:v>549</c:v>
                </c:pt>
                <c:pt idx="451">
                  <c:v>551</c:v>
                </c:pt>
                <c:pt idx="452">
                  <c:v>552</c:v>
                </c:pt>
                <c:pt idx="453">
                  <c:v>556</c:v>
                </c:pt>
                <c:pt idx="454">
                  <c:v>559</c:v>
                </c:pt>
                <c:pt idx="455">
                  <c:v>562</c:v>
                </c:pt>
                <c:pt idx="456">
                  <c:v>564</c:v>
                </c:pt>
                <c:pt idx="457">
                  <c:v>568</c:v>
                </c:pt>
                <c:pt idx="458">
                  <c:v>571</c:v>
                </c:pt>
                <c:pt idx="459">
                  <c:v>572</c:v>
                </c:pt>
                <c:pt idx="460">
                  <c:v>574</c:v>
                </c:pt>
                <c:pt idx="461">
                  <c:v>576</c:v>
                </c:pt>
                <c:pt idx="462">
                  <c:v>578</c:v>
                </c:pt>
                <c:pt idx="463">
                  <c:v>579</c:v>
                </c:pt>
                <c:pt idx="464">
                  <c:v>580</c:v>
                </c:pt>
                <c:pt idx="465">
                  <c:v>581</c:v>
                </c:pt>
                <c:pt idx="466">
                  <c:v>582</c:v>
                </c:pt>
                <c:pt idx="467">
                  <c:v>584</c:v>
                </c:pt>
                <c:pt idx="468">
                  <c:v>585</c:v>
                </c:pt>
                <c:pt idx="469">
                  <c:v>587</c:v>
                </c:pt>
                <c:pt idx="470">
                  <c:v>590</c:v>
                </c:pt>
                <c:pt idx="471">
                  <c:v>591</c:v>
                </c:pt>
                <c:pt idx="472">
                  <c:v>592</c:v>
                </c:pt>
                <c:pt idx="473">
                  <c:v>593</c:v>
                </c:pt>
                <c:pt idx="474">
                  <c:v>596</c:v>
                </c:pt>
                <c:pt idx="475">
                  <c:v>598</c:v>
                </c:pt>
                <c:pt idx="476">
                  <c:v>602</c:v>
                </c:pt>
                <c:pt idx="477">
                  <c:v>603</c:v>
                </c:pt>
                <c:pt idx="478">
                  <c:v>606</c:v>
                </c:pt>
                <c:pt idx="479">
                  <c:v>607</c:v>
                </c:pt>
                <c:pt idx="480">
                  <c:v>608</c:v>
                </c:pt>
                <c:pt idx="481">
                  <c:v>609</c:v>
                </c:pt>
                <c:pt idx="482">
                  <c:v>611</c:v>
                </c:pt>
                <c:pt idx="483">
                  <c:v>612</c:v>
                </c:pt>
                <c:pt idx="484">
                  <c:v>614</c:v>
                </c:pt>
                <c:pt idx="485">
                  <c:v>615</c:v>
                </c:pt>
                <c:pt idx="486">
                  <c:v>618</c:v>
                </c:pt>
                <c:pt idx="487">
                  <c:v>620</c:v>
                </c:pt>
                <c:pt idx="488">
                  <c:v>622</c:v>
                </c:pt>
                <c:pt idx="489">
                  <c:v>626</c:v>
                </c:pt>
                <c:pt idx="490">
                  <c:v>627</c:v>
                </c:pt>
                <c:pt idx="491">
                  <c:v>628</c:v>
                </c:pt>
                <c:pt idx="492">
                  <c:v>629</c:v>
                </c:pt>
                <c:pt idx="493">
                  <c:v>632</c:v>
                </c:pt>
                <c:pt idx="494">
                  <c:v>633</c:v>
                </c:pt>
                <c:pt idx="495">
                  <c:v>635</c:v>
                </c:pt>
                <c:pt idx="496">
                  <c:v>636</c:v>
                </c:pt>
                <c:pt idx="497">
                  <c:v>637</c:v>
                </c:pt>
                <c:pt idx="498">
                  <c:v>640</c:v>
                </c:pt>
                <c:pt idx="499">
                  <c:v>643</c:v>
                </c:pt>
                <c:pt idx="500">
                  <c:v>647</c:v>
                </c:pt>
                <c:pt idx="501">
                  <c:v>649</c:v>
                </c:pt>
                <c:pt idx="502">
                  <c:v>653</c:v>
                </c:pt>
                <c:pt idx="503">
                  <c:v>656</c:v>
                </c:pt>
                <c:pt idx="504">
                  <c:v>657</c:v>
                </c:pt>
                <c:pt idx="505">
                  <c:v>661</c:v>
                </c:pt>
                <c:pt idx="506">
                  <c:v>663</c:v>
                </c:pt>
                <c:pt idx="507">
                  <c:v>664</c:v>
                </c:pt>
                <c:pt idx="508">
                  <c:v>666</c:v>
                </c:pt>
                <c:pt idx="509">
                  <c:v>673</c:v>
                </c:pt>
                <c:pt idx="510">
                  <c:v>674</c:v>
                </c:pt>
                <c:pt idx="511">
                  <c:v>676</c:v>
                </c:pt>
                <c:pt idx="512">
                  <c:v>679</c:v>
                </c:pt>
                <c:pt idx="513">
                  <c:v>682</c:v>
                </c:pt>
                <c:pt idx="514">
                  <c:v>686</c:v>
                </c:pt>
                <c:pt idx="515">
                  <c:v>690</c:v>
                </c:pt>
                <c:pt idx="516">
                  <c:v>691</c:v>
                </c:pt>
                <c:pt idx="517">
                  <c:v>692</c:v>
                </c:pt>
                <c:pt idx="518">
                  <c:v>697</c:v>
                </c:pt>
                <c:pt idx="519">
                  <c:v>699</c:v>
                </c:pt>
                <c:pt idx="520">
                  <c:v>703</c:v>
                </c:pt>
                <c:pt idx="521">
                  <c:v>708</c:v>
                </c:pt>
                <c:pt idx="522">
                  <c:v>710</c:v>
                </c:pt>
                <c:pt idx="523">
                  <c:v>711</c:v>
                </c:pt>
                <c:pt idx="524">
                  <c:v>715</c:v>
                </c:pt>
                <c:pt idx="525">
                  <c:v>718</c:v>
                </c:pt>
                <c:pt idx="526">
                  <c:v>721</c:v>
                </c:pt>
                <c:pt idx="527">
                  <c:v>723</c:v>
                </c:pt>
                <c:pt idx="528">
                  <c:v>724</c:v>
                </c:pt>
                <c:pt idx="529">
                  <c:v>725</c:v>
                </c:pt>
                <c:pt idx="530">
                  <c:v>729</c:v>
                </c:pt>
                <c:pt idx="531">
                  <c:v>731</c:v>
                </c:pt>
                <c:pt idx="532">
                  <c:v>736</c:v>
                </c:pt>
                <c:pt idx="533">
                  <c:v>740</c:v>
                </c:pt>
                <c:pt idx="534">
                  <c:v>742</c:v>
                </c:pt>
                <c:pt idx="535">
                  <c:v>743</c:v>
                </c:pt>
                <c:pt idx="536">
                  <c:v>747</c:v>
                </c:pt>
                <c:pt idx="537">
                  <c:v>749</c:v>
                </c:pt>
                <c:pt idx="538">
                  <c:v>750</c:v>
                </c:pt>
                <c:pt idx="539">
                  <c:v>751</c:v>
                </c:pt>
                <c:pt idx="540">
                  <c:v>752</c:v>
                </c:pt>
                <c:pt idx="541">
                  <c:v>754</c:v>
                </c:pt>
                <c:pt idx="542">
                  <c:v>755</c:v>
                </c:pt>
                <c:pt idx="543">
                  <c:v>757</c:v>
                </c:pt>
                <c:pt idx="544">
                  <c:v>759</c:v>
                </c:pt>
                <c:pt idx="545">
                  <c:v>763</c:v>
                </c:pt>
                <c:pt idx="546">
                  <c:v>765</c:v>
                </c:pt>
                <c:pt idx="547">
                  <c:v>767</c:v>
                </c:pt>
                <c:pt idx="548">
                  <c:v>768</c:v>
                </c:pt>
                <c:pt idx="549">
                  <c:v>770</c:v>
                </c:pt>
                <c:pt idx="550">
                  <c:v>772</c:v>
                </c:pt>
                <c:pt idx="551">
                  <c:v>775</c:v>
                </c:pt>
                <c:pt idx="552">
                  <c:v>776</c:v>
                </c:pt>
                <c:pt idx="553">
                  <c:v>780</c:v>
                </c:pt>
                <c:pt idx="554">
                  <c:v>784</c:v>
                </c:pt>
                <c:pt idx="555">
                  <c:v>785</c:v>
                </c:pt>
                <c:pt idx="556">
                  <c:v>791</c:v>
                </c:pt>
                <c:pt idx="557">
                  <c:v>796</c:v>
                </c:pt>
                <c:pt idx="558">
                  <c:v>798</c:v>
                </c:pt>
                <c:pt idx="559">
                  <c:v>803</c:v>
                </c:pt>
                <c:pt idx="560">
                  <c:v>804</c:v>
                </c:pt>
                <c:pt idx="561">
                  <c:v>809</c:v>
                </c:pt>
                <c:pt idx="562">
                  <c:v>812</c:v>
                </c:pt>
                <c:pt idx="563">
                  <c:v>816</c:v>
                </c:pt>
                <c:pt idx="564">
                  <c:v>817</c:v>
                </c:pt>
                <c:pt idx="565">
                  <c:v>819</c:v>
                </c:pt>
                <c:pt idx="566">
                  <c:v>822</c:v>
                </c:pt>
                <c:pt idx="567">
                  <c:v>824</c:v>
                </c:pt>
                <c:pt idx="568">
                  <c:v>832</c:v>
                </c:pt>
                <c:pt idx="569">
                  <c:v>834</c:v>
                </c:pt>
                <c:pt idx="570">
                  <c:v>838</c:v>
                </c:pt>
                <c:pt idx="571">
                  <c:v>847</c:v>
                </c:pt>
                <c:pt idx="572">
                  <c:v>850</c:v>
                </c:pt>
                <c:pt idx="573">
                  <c:v>856</c:v>
                </c:pt>
                <c:pt idx="574">
                  <c:v>858</c:v>
                </c:pt>
                <c:pt idx="575">
                  <c:v>860</c:v>
                </c:pt>
                <c:pt idx="576">
                  <c:v>861</c:v>
                </c:pt>
                <c:pt idx="577">
                  <c:v>865</c:v>
                </c:pt>
                <c:pt idx="578">
                  <c:v>871</c:v>
                </c:pt>
                <c:pt idx="579">
                  <c:v>875</c:v>
                </c:pt>
                <c:pt idx="580">
                  <c:v>881</c:v>
                </c:pt>
                <c:pt idx="581">
                  <c:v>883</c:v>
                </c:pt>
                <c:pt idx="582">
                  <c:v>885</c:v>
                </c:pt>
                <c:pt idx="583">
                  <c:v>886</c:v>
                </c:pt>
                <c:pt idx="584">
                  <c:v>888</c:v>
                </c:pt>
                <c:pt idx="585">
                  <c:v>889</c:v>
                </c:pt>
                <c:pt idx="586">
                  <c:v>892</c:v>
                </c:pt>
                <c:pt idx="587">
                  <c:v>897</c:v>
                </c:pt>
                <c:pt idx="588">
                  <c:v>899</c:v>
                </c:pt>
                <c:pt idx="589">
                  <c:v>900</c:v>
                </c:pt>
                <c:pt idx="590">
                  <c:v>903</c:v>
                </c:pt>
                <c:pt idx="591">
                  <c:v>908</c:v>
                </c:pt>
                <c:pt idx="592">
                  <c:v>912</c:v>
                </c:pt>
                <c:pt idx="593">
                  <c:v>923</c:v>
                </c:pt>
                <c:pt idx="594">
                  <c:v>924</c:v>
                </c:pt>
                <c:pt idx="595">
                  <c:v>930</c:v>
                </c:pt>
                <c:pt idx="596">
                  <c:v>933</c:v>
                </c:pt>
                <c:pt idx="597">
                  <c:v>934</c:v>
                </c:pt>
                <c:pt idx="598">
                  <c:v>937</c:v>
                </c:pt>
                <c:pt idx="599">
                  <c:v>941</c:v>
                </c:pt>
                <c:pt idx="600">
                  <c:v>947</c:v>
                </c:pt>
                <c:pt idx="601">
                  <c:v>950</c:v>
                </c:pt>
                <c:pt idx="602">
                  <c:v>955</c:v>
                </c:pt>
                <c:pt idx="603">
                  <c:v>959</c:v>
                </c:pt>
                <c:pt idx="604">
                  <c:v>963</c:v>
                </c:pt>
                <c:pt idx="605">
                  <c:v>969</c:v>
                </c:pt>
                <c:pt idx="606">
                  <c:v>970</c:v>
                </c:pt>
                <c:pt idx="607">
                  <c:v>973</c:v>
                </c:pt>
                <c:pt idx="608">
                  <c:v>976</c:v>
                </c:pt>
                <c:pt idx="609">
                  <c:v>977</c:v>
                </c:pt>
                <c:pt idx="610">
                  <c:v>978</c:v>
                </c:pt>
                <c:pt idx="611">
                  <c:v>982</c:v>
                </c:pt>
                <c:pt idx="612">
                  <c:v>986</c:v>
                </c:pt>
                <c:pt idx="613">
                  <c:v>989</c:v>
                </c:pt>
                <c:pt idx="614">
                  <c:v>993</c:v>
                </c:pt>
                <c:pt idx="615">
                  <c:v>998</c:v>
                </c:pt>
                <c:pt idx="616">
                  <c:v>1001</c:v>
                </c:pt>
                <c:pt idx="617">
                  <c:v>1004</c:v>
                </c:pt>
                <c:pt idx="618">
                  <c:v>1006</c:v>
                </c:pt>
                <c:pt idx="619">
                  <c:v>1014</c:v>
                </c:pt>
                <c:pt idx="620">
                  <c:v>1015</c:v>
                </c:pt>
                <c:pt idx="621">
                  <c:v>1019</c:v>
                </c:pt>
                <c:pt idx="622">
                  <c:v>1023</c:v>
                </c:pt>
                <c:pt idx="623">
                  <c:v>1026</c:v>
                </c:pt>
                <c:pt idx="624">
                  <c:v>1032</c:v>
                </c:pt>
                <c:pt idx="625">
                  <c:v>1035</c:v>
                </c:pt>
                <c:pt idx="626">
                  <c:v>1043</c:v>
                </c:pt>
                <c:pt idx="627">
                  <c:v>1051</c:v>
                </c:pt>
                <c:pt idx="628">
                  <c:v>1058</c:v>
                </c:pt>
                <c:pt idx="629">
                  <c:v>1063</c:v>
                </c:pt>
                <c:pt idx="630">
                  <c:v>1067</c:v>
                </c:pt>
                <c:pt idx="631">
                  <c:v>1070</c:v>
                </c:pt>
                <c:pt idx="632">
                  <c:v>1073</c:v>
                </c:pt>
                <c:pt idx="633">
                  <c:v>1078</c:v>
                </c:pt>
                <c:pt idx="634">
                  <c:v>1083</c:v>
                </c:pt>
                <c:pt idx="635">
                  <c:v>1084</c:v>
                </c:pt>
                <c:pt idx="636">
                  <c:v>1088</c:v>
                </c:pt>
                <c:pt idx="637">
                  <c:v>1092</c:v>
                </c:pt>
                <c:pt idx="638">
                  <c:v>1096</c:v>
                </c:pt>
                <c:pt idx="639">
                  <c:v>1101</c:v>
                </c:pt>
                <c:pt idx="640">
                  <c:v>1106</c:v>
                </c:pt>
                <c:pt idx="641">
                  <c:v>1114</c:v>
                </c:pt>
                <c:pt idx="642">
                  <c:v>1119</c:v>
                </c:pt>
                <c:pt idx="643">
                  <c:v>1124</c:v>
                </c:pt>
                <c:pt idx="644">
                  <c:v>1129</c:v>
                </c:pt>
                <c:pt idx="645">
                  <c:v>1136</c:v>
                </c:pt>
                <c:pt idx="646">
                  <c:v>1141</c:v>
                </c:pt>
                <c:pt idx="647">
                  <c:v>1147</c:v>
                </c:pt>
                <c:pt idx="648">
                  <c:v>1150</c:v>
                </c:pt>
                <c:pt idx="649">
                  <c:v>1153</c:v>
                </c:pt>
                <c:pt idx="650">
                  <c:v>1155</c:v>
                </c:pt>
                <c:pt idx="651">
                  <c:v>1160</c:v>
                </c:pt>
                <c:pt idx="652">
                  <c:v>1163</c:v>
                </c:pt>
                <c:pt idx="653">
                  <c:v>1164</c:v>
                </c:pt>
                <c:pt idx="654">
                  <c:v>1165</c:v>
                </c:pt>
                <c:pt idx="655">
                  <c:v>1167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F98-4AC5-AB13-DDE89CD1DC2C}"/>
            </c:ext>
          </c:extLst>
        </c:ser>
        <c:ser>
          <c:idx val="6"/>
          <c:order val="6"/>
          <c:tx>
            <c:v>Thin pst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2"/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xVal>
            <c:numRef>
              <c:f>CSD!$N$5:$N$107</c:f>
              <c:numCache>
                <c:formatCode>General</c:formatCode>
                <c:ptCount val="103"/>
                <c:pt idx="0">
                  <c:v>2.823</c:v>
                </c:pt>
                <c:pt idx="1">
                  <c:v>1.722</c:v>
                </c:pt>
                <c:pt idx="2">
                  <c:v>1.6859999999999999</c:v>
                </c:pt>
                <c:pt idx="3">
                  <c:v>1.0720000000000001</c:v>
                </c:pt>
                <c:pt idx="4">
                  <c:v>0.77100000000000002</c:v>
                </c:pt>
                <c:pt idx="5">
                  <c:v>0.754</c:v>
                </c:pt>
                <c:pt idx="6">
                  <c:v>0.73099999999999998</c:v>
                </c:pt>
                <c:pt idx="7">
                  <c:v>0.66900000000000004</c:v>
                </c:pt>
                <c:pt idx="8">
                  <c:v>0.66800000000000004</c:v>
                </c:pt>
                <c:pt idx="9">
                  <c:v>0.55100000000000005</c:v>
                </c:pt>
                <c:pt idx="10">
                  <c:v>0.53</c:v>
                </c:pt>
                <c:pt idx="11">
                  <c:v>0.51800000000000002</c:v>
                </c:pt>
                <c:pt idx="12">
                  <c:v>0.48599999999999999</c:v>
                </c:pt>
                <c:pt idx="13">
                  <c:v>0.47699999999999998</c:v>
                </c:pt>
                <c:pt idx="14">
                  <c:v>0.47199999999999998</c:v>
                </c:pt>
                <c:pt idx="15">
                  <c:v>0.441</c:v>
                </c:pt>
                <c:pt idx="16">
                  <c:v>0.42199999999999999</c:v>
                </c:pt>
                <c:pt idx="17">
                  <c:v>0.41599999999999998</c:v>
                </c:pt>
                <c:pt idx="18">
                  <c:v>0.41099999999999998</c:v>
                </c:pt>
                <c:pt idx="19">
                  <c:v>0.40300000000000002</c:v>
                </c:pt>
                <c:pt idx="20">
                  <c:v>0.38500000000000001</c:v>
                </c:pt>
                <c:pt idx="21">
                  <c:v>0.38200000000000001</c:v>
                </c:pt>
                <c:pt idx="22">
                  <c:v>0.38</c:v>
                </c:pt>
                <c:pt idx="23">
                  <c:v>0.374</c:v>
                </c:pt>
                <c:pt idx="24">
                  <c:v>0.36699999999999999</c:v>
                </c:pt>
                <c:pt idx="25">
                  <c:v>0.36299999999999999</c:v>
                </c:pt>
                <c:pt idx="26">
                  <c:v>0.35799999999999998</c:v>
                </c:pt>
                <c:pt idx="27">
                  <c:v>0.35299999999999998</c:v>
                </c:pt>
                <c:pt idx="28">
                  <c:v>0.34899999999999998</c:v>
                </c:pt>
                <c:pt idx="29">
                  <c:v>0.34200000000000003</c:v>
                </c:pt>
                <c:pt idx="30">
                  <c:v>0.33600000000000002</c:v>
                </c:pt>
                <c:pt idx="31">
                  <c:v>0.33200000000000002</c:v>
                </c:pt>
                <c:pt idx="32">
                  <c:v>0.31900000000000001</c:v>
                </c:pt>
                <c:pt idx="33">
                  <c:v>0.317</c:v>
                </c:pt>
                <c:pt idx="34">
                  <c:v>0.313</c:v>
                </c:pt>
                <c:pt idx="35">
                  <c:v>0.311</c:v>
                </c:pt>
                <c:pt idx="36">
                  <c:v>0.30599999999999999</c:v>
                </c:pt>
                <c:pt idx="37">
                  <c:v>0.30399999999999999</c:v>
                </c:pt>
                <c:pt idx="38">
                  <c:v>0.29599999999999999</c:v>
                </c:pt>
                <c:pt idx="39">
                  <c:v>0.29399999999999998</c:v>
                </c:pt>
                <c:pt idx="40">
                  <c:v>0.29199999999999998</c:v>
                </c:pt>
                <c:pt idx="41">
                  <c:v>0.28499999999999998</c:v>
                </c:pt>
                <c:pt idx="42">
                  <c:v>0.27800000000000002</c:v>
                </c:pt>
                <c:pt idx="43">
                  <c:v>0.27600000000000002</c:v>
                </c:pt>
                <c:pt idx="44">
                  <c:v>0.27400000000000002</c:v>
                </c:pt>
                <c:pt idx="45">
                  <c:v>0.26900000000000002</c:v>
                </c:pt>
                <c:pt idx="46">
                  <c:v>0.26700000000000002</c:v>
                </c:pt>
                <c:pt idx="47">
                  <c:v>0.26400000000000001</c:v>
                </c:pt>
                <c:pt idx="48">
                  <c:v>0.26200000000000001</c:v>
                </c:pt>
                <c:pt idx="49">
                  <c:v>0.25700000000000001</c:v>
                </c:pt>
                <c:pt idx="50">
                  <c:v>0.249</c:v>
                </c:pt>
                <c:pt idx="51">
                  <c:v>0.247</c:v>
                </c:pt>
                <c:pt idx="52">
                  <c:v>0.24399999999999999</c:v>
                </c:pt>
                <c:pt idx="53">
                  <c:v>0.23899999999999999</c:v>
                </c:pt>
                <c:pt idx="54">
                  <c:v>0.23599999999999999</c:v>
                </c:pt>
                <c:pt idx="55">
                  <c:v>0.23300000000000001</c:v>
                </c:pt>
                <c:pt idx="56">
                  <c:v>0.23100000000000001</c:v>
                </c:pt>
                <c:pt idx="57">
                  <c:v>0.22800000000000001</c:v>
                </c:pt>
                <c:pt idx="58">
                  <c:v>0.22500000000000001</c:v>
                </c:pt>
                <c:pt idx="59">
                  <c:v>0.222</c:v>
                </c:pt>
                <c:pt idx="60">
                  <c:v>0.219</c:v>
                </c:pt>
                <c:pt idx="61">
                  <c:v>0.217</c:v>
                </c:pt>
                <c:pt idx="62">
                  <c:v>0.214</c:v>
                </c:pt>
                <c:pt idx="63">
                  <c:v>0.21099999999999999</c:v>
                </c:pt>
                <c:pt idx="64">
                  <c:v>0.20799999999999999</c:v>
                </c:pt>
                <c:pt idx="65">
                  <c:v>0.20399999999999999</c:v>
                </c:pt>
                <c:pt idx="66">
                  <c:v>0.20100000000000001</c:v>
                </c:pt>
                <c:pt idx="67">
                  <c:v>0.19800000000000001</c:v>
                </c:pt>
                <c:pt idx="68">
                  <c:v>0.19500000000000001</c:v>
                </c:pt>
                <c:pt idx="69">
                  <c:v>0.192</c:v>
                </c:pt>
                <c:pt idx="70">
                  <c:v>0.188</c:v>
                </c:pt>
                <c:pt idx="71">
                  <c:v>0.185</c:v>
                </c:pt>
                <c:pt idx="72">
                  <c:v>0.18099999999999999</c:v>
                </c:pt>
                <c:pt idx="73">
                  <c:v>0.17799999999999999</c:v>
                </c:pt>
                <c:pt idx="74">
                  <c:v>0.17399999999999999</c:v>
                </c:pt>
                <c:pt idx="75">
                  <c:v>0.17100000000000001</c:v>
                </c:pt>
                <c:pt idx="76">
                  <c:v>0.16700000000000001</c:v>
                </c:pt>
                <c:pt idx="77">
                  <c:v>0.16300000000000001</c:v>
                </c:pt>
                <c:pt idx="78">
                  <c:v>0.159</c:v>
                </c:pt>
                <c:pt idx="79">
                  <c:v>0.155</c:v>
                </c:pt>
                <c:pt idx="80">
                  <c:v>0.151</c:v>
                </c:pt>
                <c:pt idx="81">
                  <c:v>0.14699999999999999</c:v>
                </c:pt>
                <c:pt idx="82">
                  <c:v>0.14199999999999999</c:v>
                </c:pt>
                <c:pt idx="83">
                  <c:v>0.13800000000000001</c:v>
                </c:pt>
                <c:pt idx="84">
                  <c:v>0.13300000000000001</c:v>
                </c:pt>
                <c:pt idx="85">
                  <c:v>0.128</c:v>
                </c:pt>
                <c:pt idx="86">
                  <c:v>0.123</c:v>
                </c:pt>
                <c:pt idx="87">
                  <c:v>0.11799999999999999</c:v>
                </c:pt>
                <c:pt idx="88">
                  <c:v>0.112</c:v>
                </c:pt>
                <c:pt idx="89">
                  <c:v>0.107</c:v>
                </c:pt>
                <c:pt idx="90">
                  <c:v>0.1</c:v>
                </c:pt>
                <c:pt idx="91">
                  <c:v>9.4E-2</c:v>
                </c:pt>
                <c:pt idx="92">
                  <c:v>8.6999999999999994E-2</c:v>
                </c:pt>
                <c:pt idx="93">
                  <c:v>7.9000000000000001E-2</c:v>
                </c:pt>
                <c:pt idx="94">
                  <c:v>7.0999999999999994E-2</c:v>
                </c:pt>
                <c:pt idx="95">
                  <c:v>6.0999999999999999E-2</c:v>
                </c:pt>
                <c:pt idx="96">
                  <c:v>0.05</c:v>
                </c:pt>
                <c:pt idx="97">
                  <c:v>3.5000000000000003E-2</c:v>
                </c:pt>
                <c:pt idx="98">
                  <c:v>3.3000000000000002E-2</c:v>
                </c:pt>
                <c:pt idx="99">
                  <c:v>0.03</c:v>
                </c:pt>
                <c:pt idx="100">
                  <c:v>2.5999999999999999E-2</c:v>
                </c:pt>
                <c:pt idx="101">
                  <c:v>2.1000000000000001E-2</c:v>
                </c:pt>
                <c:pt idx="102">
                  <c:v>1.4999999999999999E-2</c:v>
                </c:pt>
              </c:numCache>
            </c:numRef>
          </c:xVal>
          <c:yVal>
            <c:numRef>
              <c:f>CSD!$O$5:$O$107</c:f>
              <c:numCache>
                <c:formatCode>General</c:formatCode>
                <c:ptCount val="10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16</c:v>
                </c:pt>
                <c:pt idx="15">
                  <c:v>17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34</c:v>
                </c:pt>
                <c:pt idx="29">
                  <c:v>35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40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45</c:v>
                </c:pt>
                <c:pt idx="38">
                  <c:v>48</c:v>
                </c:pt>
                <c:pt idx="39">
                  <c:v>50</c:v>
                </c:pt>
                <c:pt idx="40">
                  <c:v>51</c:v>
                </c:pt>
                <c:pt idx="41">
                  <c:v>53</c:v>
                </c:pt>
                <c:pt idx="42">
                  <c:v>54</c:v>
                </c:pt>
                <c:pt idx="43">
                  <c:v>58</c:v>
                </c:pt>
                <c:pt idx="44">
                  <c:v>59</c:v>
                </c:pt>
                <c:pt idx="45">
                  <c:v>63</c:v>
                </c:pt>
                <c:pt idx="46">
                  <c:v>65</c:v>
                </c:pt>
                <c:pt idx="47">
                  <c:v>67</c:v>
                </c:pt>
                <c:pt idx="48">
                  <c:v>68</c:v>
                </c:pt>
                <c:pt idx="49">
                  <c:v>69</c:v>
                </c:pt>
                <c:pt idx="50">
                  <c:v>72</c:v>
                </c:pt>
                <c:pt idx="51">
                  <c:v>73</c:v>
                </c:pt>
                <c:pt idx="52">
                  <c:v>76</c:v>
                </c:pt>
                <c:pt idx="53">
                  <c:v>78</c:v>
                </c:pt>
                <c:pt idx="54">
                  <c:v>81</c:v>
                </c:pt>
                <c:pt idx="55">
                  <c:v>84</c:v>
                </c:pt>
                <c:pt idx="56">
                  <c:v>87</c:v>
                </c:pt>
                <c:pt idx="57">
                  <c:v>92</c:v>
                </c:pt>
                <c:pt idx="58">
                  <c:v>94</c:v>
                </c:pt>
                <c:pt idx="59">
                  <c:v>96</c:v>
                </c:pt>
                <c:pt idx="60">
                  <c:v>98</c:v>
                </c:pt>
                <c:pt idx="61">
                  <c:v>99</c:v>
                </c:pt>
                <c:pt idx="62">
                  <c:v>101</c:v>
                </c:pt>
                <c:pt idx="63">
                  <c:v>102</c:v>
                </c:pt>
                <c:pt idx="64">
                  <c:v>105</c:v>
                </c:pt>
                <c:pt idx="65">
                  <c:v>108</c:v>
                </c:pt>
                <c:pt idx="66">
                  <c:v>111</c:v>
                </c:pt>
                <c:pt idx="67">
                  <c:v>116</c:v>
                </c:pt>
                <c:pt idx="68">
                  <c:v>123</c:v>
                </c:pt>
                <c:pt idx="69">
                  <c:v>125</c:v>
                </c:pt>
                <c:pt idx="70">
                  <c:v>136</c:v>
                </c:pt>
                <c:pt idx="71">
                  <c:v>141</c:v>
                </c:pt>
                <c:pt idx="72">
                  <c:v>148</c:v>
                </c:pt>
                <c:pt idx="73">
                  <c:v>154</c:v>
                </c:pt>
                <c:pt idx="74">
                  <c:v>159</c:v>
                </c:pt>
                <c:pt idx="75">
                  <c:v>162</c:v>
                </c:pt>
                <c:pt idx="76">
                  <c:v>170</c:v>
                </c:pt>
                <c:pt idx="77">
                  <c:v>177</c:v>
                </c:pt>
                <c:pt idx="78">
                  <c:v>187</c:v>
                </c:pt>
                <c:pt idx="79">
                  <c:v>194</c:v>
                </c:pt>
                <c:pt idx="80">
                  <c:v>207</c:v>
                </c:pt>
                <c:pt idx="81">
                  <c:v>221</c:v>
                </c:pt>
                <c:pt idx="82">
                  <c:v>238</c:v>
                </c:pt>
                <c:pt idx="83">
                  <c:v>253</c:v>
                </c:pt>
                <c:pt idx="84">
                  <c:v>281</c:v>
                </c:pt>
                <c:pt idx="85">
                  <c:v>297</c:v>
                </c:pt>
                <c:pt idx="86">
                  <c:v>315</c:v>
                </c:pt>
                <c:pt idx="87">
                  <c:v>347</c:v>
                </c:pt>
                <c:pt idx="88">
                  <c:v>387</c:v>
                </c:pt>
                <c:pt idx="89">
                  <c:v>423</c:v>
                </c:pt>
                <c:pt idx="90">
                  <c:v>459</c:v>
                </c:pt>
                <c:pt idx="91">
                  <c:v>516</c:v>
                </c:pt>
                <c:pt idx="92">
                  <c:v>609</c:v>
                </c:pt>
                <c:pt idx="93">
                  <c:v>696</c:v>
                </c:pt>
                <c:pt idx="94">
                  <c:v>842</c:v>
                </c:pt>
                <c:pt idx="95">
                  <c:v>1016</c:v>
                </c:pt>
                <c:pt idx="96">
                  <c:v>1305</c:v>
                </c:pt>
                <c:pt idx="97">
                  <c:v>1422</c:v>
                </c:pt>
                <c:pt idx="98">
                  <c:v>1443</c:v>
                </c:pt>
                <c:pt idx="99">
                  <c:v>1464</c:v>
                </c:pt>
                <c:pt idx="100">
                  <c:v>1469</c:v>
                </c:pt>
                <c:pt idx="101">
                  <c:v>1478</c:v>
                </c:pt>
                <c:pt idx="102">
                  <c:v>1487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7F98-4AC5-AB13-DDE89CD1DC2C}"/>
            </c:ext>
          </c:extLst>
        </c:ser>
        <c:ser>
          <c:idx val="7"/>
          <c:order val="7"/>
          <c:tx>
            <c:v>Giavine I - 2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wer"/>
            <c:dispRSqr val="0"/>
            <c:dispEq val="0"/>
          </c:trendline>
          <c:xVal>
            <c:numRef>
              <c:f>CSD!$B$94:$B$461</c:f>
              <c:numCache>
                <c:formatCode>General</c:formatCode>
                <c:ptCount val="368"/>
                <c:pt idx="0">
                  <c:v>88.771000000000001</c:v>
                </c:pt>
                <c:pt idx="1">
                  <c:v>88.37</c:v>
                </c:pt>
                <c:pt idx="2">
                  <c:v>88.316000000000003</c:v>
                </c:pt>
                <c:pt idx="3">
                  <c:v>87.887</c:v>
                </c:pt>
                <c:pt idx="4">
                  <c:v>87.832999999999998</c:v>
                </c:pt>
                <c:pt idx="5">
                  <c:v>87.751999999999995</c:v>
                </c:pt>
                <c:pt idx="6">
                  <c:v>87.32</c:v>
                </c:pt>
                <c:pt idx="7">
                  <c:v>86.885000000000005</c:v>
                </c:pt>
                <c:pt idx="8">
                  <c:v>85.040999999999997</c:v>
                </c:pt>
                <c:pt idx="9">
                  <c:v>84.846000000000004</c:v>
                </c:pt>
                <c:pt idx="10">
                  <c:v>83.807000000000002</c:v>
                </c:pt>
                <c:pt idx="11">
                  <c:v>83.581000000000003</c:v>
                </c:pt>
                <c:pt idx="12">
                  <c:v>83.353999999999999</c:v>
                </c:pt>
                <c:pt idx="13">
                  <c:v>82.67</c:v>
                </c:pt>
                <c:pt idx="14">
                  <c:v>82.353999999999999</c:v>
                </c:pt>
                <c:pt idx="15">
                  <c:v>82.066999999999993</c:v>
                </c:pt>
                <c:pt idx="16">
                  <c:v>81.894000000000005</c:v>
                </c:pt>
                <c:pt idx="17">
                  <c:v>81.72</c:v>
                </c:pt>
                <c:pt idx="18">
                  <c:v>81.430000000000007</c:v>
                </c:pt>
                <c:pt idx="19">
                  <c:v>80.641000000000005</c:v>
                </c:pt>
                <c:pt idx="20">
                  <c:v>79.786000000000001</c:v>
                </c:pt>
                <c:pt idx="21">
                  <c:v>79.697000000000003</c:v>
                </c:pt>
                <c:pt idx="22">
                  <c:v>79.13</c:v>
                </c:pt>
                <c:pt idx="23">
                  <c:v>78.950999999999993</c:v>
                </c:pt>
                <c:pt idx="24">
                  <c:v>78.8</c:v>
                </c:pt>
                <c:pt idx="25">
                  <c:v>78.52</c:v>
                </c:pt>
                <c:pt idx="26">
                  <c:v>78.138000000000005</c:v>
                </c:pt>
                <c:pt idx="27">
                  <c:v>77.406999999999996</c:v>
                </c:pt>
                <c:pt idx="28">
                  <c:v>77.376000000000005</c:v>
                </c:pt>
                <c:pt idx="29">
                  <c:v>77.314999999999998</c:v>
                </c:pt>
                <c:pt idx="30">
                  <c:v>77.100999999999999</c:v>
                </c:pt>
                <c:pt idx="31">
                  <c:v>76.295000000000002</c:v>
                </c:pt>
                <c:pt idx="32">
                  <c:v>76.266999999999996</c:v>
                </c:pt>
                <c:pt idx="33">
                  <c:v>75.988</c:v>
                </c:pt>
                <c:pt idx="34">
                  <c:v>75.393000000000001</c:v>
                </c:pt>
                <c:pt idx="35">
                  <c:v>74.668000000000006</c:v>
                </c:pt>
                <c:pt idx="36">
                  <c:v>74.317999999999998</c:v>
                </c:pt>
                <c:pt idx="37">
                  <c:v>73.55</c:v>
                </c:pt>
                <c:pt idx="38">
                  <c:v>73.293000000000006</c:v>
                </c:pt>
                <c:pt idx="39">
                  <c:v>71.924000000000007</c:v>
                </c:pt>
                <c:pt idx="40">
                  <c:v>71.626999999999995</c:v>
                </c:pt>
                <c:pt idx="41">
                  <c:v>71.096000000000004</c:v>
                </c:pt>
                <c:pt idx="42">
                  <c:v>70.863</c:v>
                </c:pt>
                <c:pt idx="43">
                  <c:v>70.763000000000005</c:v>
                </c:pt>
                <c:pt idx="44">
                  <c:v>70.662999999999997</c:v>
                </c:pt>
                <c:pt idx="45">
                  <c:v>70.528000000000006</c:v>
                </c:pt>
                <c:pt idx="46">
                  <c:v>70.293000000000006</c:v>
                </c:pt>
                <c:pt idx="47">
                  <c:v>70.155000000000001</c:v>
                </c:pt>
                <c:pt idx="48">
                  <c:v>70.024000000000001</c:v>
                </c:pt>
                <c:pt idx="49">
                  <c:v>69.650999999999996</c:v>
                </c:pt>
                <c:pt idx="50">
                  <c:v>69.582999999999998</c:v>
                </c:pt>
                <c:pt idx="51">
                  <c:v>69.037000000000006</c:v>
                </c:pt>
                <c:pt idx="52">
                  <c:v>68.346999999999994</c:v>
                </c:pt>
                <c:pt idx="53">
                  <c:v>68.313000000000002</c:v>
                </c:pt>
                <c:pt idx="54">
                  <c:v>68.103999999999999</c:v>
                </c:pt>
                <c:pt idx="55">
                  <c:v>68.069999999999993</c:v>
                </c:pt>
                <c:pt idx="56">
                  <c:v>67.650999999999996</c:v>
                </c:pt>
                <c:pt idx="57">
                  <c:v>67.614999999999995</c:v>
                </c:pt>
                <c:pt idx="58">
                  <c:v>67.054000000000002</c:v>
                </c:pt>
                <c:pt idx="59">
                  <c:v>67.019000000000005</c:v>
                </c:pt>
                <c:pt idx="60">
                  <c:v>66.522000000000006</c:v>
                </c:pt>
                <c:pt idx="61">
                  <c:v>66.486999999999995</c:v>
                </c:pt>
                <c:pt idx="62">
                  <c:v>66.450999999999993</c:v>
                </c:pt>
                <c:pt idx="63">
                  <c:v>66.38</c:v>
                </c:pt>
                <c:pt idx="64">
                  <c:v>65.736000000000004</c:v>
                </c:pt>
                <c:pt idx="65">
                  <c:v>65.698999999999998</c:v>
                </c:pt>
                <c:pt idx="66">
                  <c:v>65.41</c:v>
                </c:pt>
                <c:pt idx="67">
                  <c:v>65.228999999999999</c:v>
                </c:pt>
                <c:pt idx="68">
                  <c:v>65.156999999999996</c:v>
                </c:pt>
                <c:pt idx="69">
                  <c:v>64.974999999999994</c:v>
                </c:pt>
                <c:pt idx="70">
                  <c:v>64.72</c:v>
                </c:pt>
                <c:pt idx="71">
                  <c:v>64.608999999999995</c:v>
                </c:pt>
                <c:pt idx="72">
                  <c:v>64.352999999999994</c:v>
                </c:pt>
                <c:pt idx="73">
                  <c:v>63.984000000000002</c:v>
                </c:pt>
                <c:pt idx="74">
                  <c:v>63.947000000000003</c:v>
                </c:pt>
                <c:pt idx="75">
                  <c:v>63.723999999999997</c:v>
                </c:pt>
                <c:pt idx="76">
                  <c:v>63.24</c:v>
                </c:pt>
                <c:pt idx="77">
                  <c:v>62.372999999999998</c:v>
                </c:pt>
                <c:pt idx="78">
                  <c:v>61.954999999999998</c:v>
                </c:pt>
                <c:pt idx="79">
                  <c:v>61.878999999999998</c:v>
                </c:pt>
                <c:pt idx="80">
                  <c:v>61.725000000000001</c:v>
                </c:pt>
                <c:pt idx="81">
                  <c:v>61.533000000000001</c:v>
                </c:pt>
                <c:pt idx="82">
                  <c:v>61.417999999999999</c:v>
                </c:pt>
                <c:pt idx="83">
                  <c:v>61.378999999999998</c:v>
                </c:pt>
                <c:pt idx="84">
                  <c:v>61.225000000000001</c:v>
                </c:pt>
                <c:pt idx="85">
                  <c:v>60.993000000000002</c:v>
                </c:pt>
                <c:pt idx="86">
                  <c:v>60.680999999999997</c:v>
                </c:pt>
                <c:pt idx="87">
                  <c:v>60.642000000000003</c:v>
                </c:pt>
                <c:pt idx="88">
                  <c:v>60.329000000000001</c:v>
                </c:pt>
                <c:pt idx="89">
                  <c:v>60.094000000000001</c:v>
                </c:pt>
                <c:pt idx="90">
                  <c:v>59.658999999999999</c:v>
                </c:pt>
                <c:pt idx="91">
                  <c:v>58.819000000000003</c:v>
                </c:pt>
                <c:pt idx="92">
                  <c:v>58.698999999999998</c:v>
                </c:pt>
                <c:pt idx="93">
                  <c:v>58.536999999999999</c:v>
                </c:pt>
                <c:pt idx="94">
                  <c:v>58.335000000000001</c:v>
                </c:pt>
                <c:pt idx="95">
                  <c:v>58.131</c:v>
                </c:pt>
                <c:pt idx="96">
                  <c:v>58.091000000000001</c:v>
                </c:pt>
                <c:pt idx="97">
                  <c:v>57.311999999999998</c:v>
                </c:pt>
                <c:pt idx="98">
                  <c:v>57.271000000000001</c:v>
                </c:pt>
                <c:pt idx="99">
                  <c:v>57.021999999999998</c:v>
                </c:pt>
                <c:pt idx="100">
                  <c:v>56.98</c:v>
                </c:pt>
                <c:pt idx="101">
                  <c:v>56.773000000000003</c:v>
                </c:pt>
                <c:pt idx="102">
                  <c:v>56.73</c:v>
                </c:pt>
                <c:pt idx="103">
                  <c:v>56.604999999999997</c:v>
                </c:pt>
                <c:pt idx="104">
                  <c:v>56.268999999999998</c:v>
                </c:pt>
                <c:pt idx="105">
                  <c:v>55.847999999999999</c:v>
                </c:pt>
                <c:pt idx="106">
                  <c:v>55.677999999999997</c:v>
                </c:pt>
                <c:pt idx="107">
                  <c:v>55.506999999999998</c:v>
                </c:pt>
                <c:pt idx="108">
                  <c:v>55.465000000000003</c:v>
                </c:pt>
                <c:pt idx="109">
                  <c:v>55.421999999999997</c:v>
                </c:pt>
                <c:pt idx="110">
                  <c:v>55.207999999999998</c:v>
                </c:pt>
                <c:pt idx="111">
                  <c:v>55.08</c:v>
                </c:pt>
                <c:pt idx="112">
                  <c:v>55.036000000000001</c:v>
                </c:pt>
                <c:pt idx="113">
                  <c:v>54.993000000000002</c:v>
                </c:pt>
                <c:pt idx="114">
                  <c:v>54.951000000000001</c:v>
                </c:pt>
                <c:pt idx="115">
                  <c:v>54.822000000000003</c:v>
                </c:pt>
                <c:pt idx="116">
                  <c:v>54.734999999999999</c:v>
                </c:pt>
                <c:pt idx="117">
                  <c:v>54.475000000000001</c:v>
                </c:pt>
                <c:pt idx="118">
                  <c:v>54.430999999999997</c:v>
                </c:pt>
                <c:pt idx="119">
                  <c:v>54.387999999999998</c:v>
                </c:pt>
                <c:pt idx="120">
                  <c:v>54.082999999999998</c:v>
                </c:pt>
                <c:pt idx="121">
                  <c:v>53.994999999999997</c:v>
                </c:pt>
                <c:pt idx="122">
                  <c:v>53.643000000000001</c:v>
                </c:pt>
                <c:pt idx="123">
                  <c:v>53.598999999999997</c:v>
                </c:pt>
                <c:pt idx="124">
                  <c:v>53.29</c:v>
                </c:pt>
                <c:pt idx="125">
                  <c:v>53.244</c:v>
                </c:pt>
                <c:pt idx="126">
                  <c:v>52.573999999999998</c:v>
                </c:pt>
                <c:pt idx="127">
                  <c:v>52.529000000000003</c:v>
                </c:pt>
                <c:pt idx="128">
                  <c:v>51.573999999999998</c:v>
                </c:pt>
                <c:pt idx="129">
                  <c:v>51.206000000000003</c:v>
                </c:pt>
                <c:pt idx="130">
                  <c:v>51.067</c:v>
                </c:pt>
                <c:pt idx="131">
                  <c:v>50.973999999999997</c:v>
                </c:pt>
                <c:pt idx="132">
                  <c:v>50.881</c:v>
                </c:pt>
                <c:pt idx="133">
                  <c:v>50.741</c:v>
                </c:pt>
                <c:pt idx="134">
                  <c:v>50.225999999999999</c:v>
                </c:pt>
                <c:pt idx="135">
                  <c:v>50.036000000000001</c:v>
                </c:pt>
                <c:pt idx="136">
                  <c:v>49.847999999999999</c:v>
                </c:pt>
                <c:pt idx="137">
                  <c:v>49.704999999999998</c:v>
                </c:pt>
                <c:pt idx="138">
                  <c:v>49.561999999999998</c:v>
                </c:pt>
                <c:pt idx="139">
                  <c:v>49.37</c:v>
                </c:pt>
                <c:pt idx="140">
                  <c:v>49.274999999999999</c:v>
                </c:pt>
                <c:pt idx="141">
                  <c:v>49.225999999999999</c:v>
                </c:pt>
                <c:pt idx="142">
                  <c:v>49.033999999999999</c:v>
                </c:pt>
                <c:pt idx="143">
                  <c:v>48.985999999999997</c:v>
                </c:pt>
                <c:pt idx="144">
                  <c:v>48.694000000000003</c:v>
                </c:pt>
                <c:pt idx="145">
                  <c:v>48.646000000000001</c:v>
                </c:pt>
                <c:pt idx="146">
                  <c:v>48.207000000000001</c:v>
                </c:pt>
                <c:pt idx="147">
                  <c:v>48.058</c:v>
                </c:pt>
                <c:pt idx="148">
                  <c:v>47.911000000000001</c:v>
                </c:pt>
                <c:pt idx="149">
                  <c:v>47.713000000000001</c:v>
                </c:pt>
                <c:pt idx="150">
                  <c:v>47.463999999999999</c:v>
                </c:pt>
                <c:pt idx="151">
                  <c:v>47.264000000000003</c:v>
                </c:pt>
                <c:pt idx="152">
                  <c:v>47.213999999999999</c:v>
                </c:pt>
                <c:pt idx="153">
                  <c:v>47.113999999999997</c:v>
                </c:pt>
                <c:pt idx="154">
                  <c:v>47.064</c:v>
                </c:pt>
                <c:pt idx="155">
                  <c:v>47.014000000000003</c:v>
                </c:pt>
                <c:pt idx="156">
                  <c:v>46.761000000000003</c:v>
                </c:pt>
                <c:pt idx="157">
                  <c:v>46.658999999999999</c:v>
                </c:pt>
                <c:pt idx="158">
                  <c:v>46.609000000000002</c:v>
                </c:pt>
                <c:pt idx="159">
                  <c:v>46.353999999999999</c:v>
                </c:pt>
                <c:pt idx="160">
                  <c:v>46.302999999999997</c:v>
                </c:pt>
                <c:pt idx="161">
                  <c:v>46.252000000000002</c:v>
                </c:pt>
                <c:pt idx="162">
                  <c:v>46.15</c:v>
                </c:pt>
                <c:pt idx="163">
                  <c:v>46.098999999999997</c:v>
                </c:pt>
                <c:pt idx="164">
                  <c:v>46.045999999999999</c:v>
                </c:pt>
                <c:pt idx="165">
                  <c:v>45.789000000000001</c:v>
                </c:pt>
                <c:pt idx="166">
                  <c:v>45.686</c:v>
                </c:pt>
                <c:pt idx="167">
                  <c:v>45.634</c:v>
                </c:pt>
                <c:pt idx="168">
                  <c:v>45.374000000000002</c:v>
                </c:pt>
                <c:pt idx="169">
                  <c:v>45.112000000000002</c:v>
                </c:pt>
                <c:pt idx="170">
                  <c:v>44.954999999999998</c:v>
                </c:pt>
                <c:pt idx="171">
                  <c:v>44.795999999999999</c:v>
                </c:pt>
                <c:pt idx="172">
                  <c:v>44.637999999999998</c:v>
                </c:pt>
                <c:pt idx="173">
                  <c:v>44.585000000000001</c:v>
                </c:pt>
                <c:pt idx="174">
                  <c:v>44.478000000000002</c:v>
                </c:pt>
                <c:pt idx="175">
                  <c:v>44.424999999999997</c:v>
                </c:pt>
                <c:pt idx="176">
                  <c:v>44.319000000000003</c:v>
                </c:pt>
                <c:pt idx="177">
                  <c:v>44.210999999999999</c:v>
                </c:pt>
                <c:pt idx="178">
                  <c:v>44.104999999999997</c:v>
                </c:pt>
                <c:pt idx="179">
                  <c:v>43.780999999999999</c:v>
                </c:pt>
                <c:pt idx="180">
                  <c:v>43.618000000000002</c:v>
                </c:pt>
                <c:pt idx="181">
                  <c:v>43.564</c:v>
                </c:pt>
                <c:pt idx="182">
                  <c:v>43.456000000000003</c:v>
                </c:pt>
                <c:pt idx="183">
                  <c:v>43.402000000000001</c:v>
                </c:pt>
                <c:pt idx="184">
                  <c:v>43.347000000000001</c:v>
                </c:pt>
                <c:pt idx="185">
                  <c:v>43.183</c:v>
                </c:pt>
                <c:pt idx="186">
                  <c:v>43.128</c:v>
                </c:pt>
                <c:pt idx="187">
                  <c:v>43.073</c:v>
                </c:pt>
                <c:pt idx="188">
                  <c:v>42.853000000000002</c:v>
                </c:pt>
                <c:pt idx="189">
                  <c:v>42.52</c:v>
                </c:pt>
                <c:pt idx="190">
                  <c:v>42.351999999999997</c:v>
                </c:pt>
                <c:pt idx="191">
                  <c:v>42.295999999999999</c:v>
                </c:pt>
                <c:pt idx="192">
                  <c:v>42.241</c:v>
                </c:pt>
                <c:pt idx="193">
                  <c:v>42.185000000000002</c:v>
                </c:pt>
                <c:pt idx="194">
                  <c:v>42.128999999999998</c:v>
                </c:pt>
                <c:pt idx="195">
                  <c:v>42.073</c:v>
                </c:pt>
                <c:pt idx="196">
                  <c:v>41.847000000000001</c:v>
                </c:pt>
                <c:pt idx="197">
                  <c:v>41.734000000000002</c:v>
                </c:pt>
                <c:pt idx="198">
                  <c:v>41.676000000000002</c:v>
                </c:pt>
                <c:pt idx="199">
                  <c:v>41.563000000000002</c:v>
                </c:pt>
                <c:pt idx="200">
                  <c:v>41.162999999999997</c:v>
                </c:pt>
                <c:pt idx="201">
                  <c:v>40.817</c:v>
                </c:pt>
                <c:pt idx="202">
                  <c:v>40.759</c:v>
                </c:pt>
                <c:pt idx="203">
                  <c:v>40.698999999999998</c:v>
                </c:pt>
                <c:pt idx="204">
                  <c:v>40.466999999999999</c:v>
                </c:pt>
                <c:pt idx="205">
                  <c:v>40.290999999999997</c:v>
                </c:pt>
                <c:pt idx="206">
                  <c:v>40.231999999999999</c:v>
                </c:pt>
                <c:pt idx="207">
                  <c:v>40.173999999999999</c:v>
                </c:pt>
                <c:pt idx="208">
                  <c:v>39.878</c:v>
                </c:pt>
                <c:pt idx="209">
                  <c:v>39.759</c:v>
                </c:pt>
                <c:pt idx="210">
                  <c:v>39.698999999999998</c:v>
                </c:pt>
                <c:pt idx="211">
                  <c:v>39.219000000000001</c:v>
                </c:pt>
                <c:pt idx="212">
                  <c:v>38.795000000000002</c:v>
                </c:pt>
                <c:pt idx="213">
                  <c:v>38.734000000000002</c:v>
                </c:pt>
                <c:pt idx="214">
                  <c:v>38.673000000000002</c:v>
                </c:pt>
                <c:pt idx="215">
                  <c:v>38.366</c:v>
                </c:pt>
                <c:pt idx="216">
                  <c:v>38.305</c:v>
                </c:pt>
                <c:pt idx="217">
                  <c:v>38.18</c:v>
                </c:pt>
                <c:pt idx="218">
                  <c:v>38.118000000000002</c:v>
                </c:pt>
                <c:pt idx="219">
                  <c:v>38.055999999999997</c:v>
                </c:pt>
                <c:pt idx="220">
                  <c:v>37.93</c:v>
                </c:pt>
                <c:pt idx="221">
                  <c:v>37.744</c:v>
                </c:pt>
                <c:pt idx="222">
                  <c:v>37.680999999999997</c:v>
                </c:pt>
                <c:pt idx="223">
                  <c:v>37.619</c:v>
                </c:pt>
                <c:pt idx="224">
                  <c:v>37.302999999999997</c:v>
                </c:pt>
                <c:pt idx="225">
                  <c:v>37.173999999999999</c:v>
                </c:pt>
                <c:pt idx="226">
                  <c:v>37.110999999999997</c:v>
                </c:pt>
                <c:pt idx="227">
                  <c:v>36.790999999999997</c:v>
                </c:pt>
                <c:pt idx="228">
                  <c:v>36.661999999999999</c:v>
                </c:pt>
                <c:pt idx="229">
                  <c:v>36.597999999999999</c:v>
                </c:pt>
                <c:pt idx="230">
                  <c:v>36.469000000000001</c:v>
                </c:pt>
                <c:pt idx="231">
                  <c:v>36.402999999999999</c:v>
                </c:pt>
                <c:pt idx="232">
                  <c:v>36.338000000000001</c:v>
                </c:pt>
                <c:pt idx="233">
                  <c:v>36.207999999999998</c:v>
                </c:pt>
                <c:pt idx="234">
                  <c:v>36.143000000000001</c:v>
                </c:pt>
                <c:pt idx="235">
                  <c:v>36.076000000000001</c:v>
                </c:pt>
                <c:pt idx="236">
                  <c:v>36.011000000000003</c:v>
                </c:pt>
                <c:pt idx="237">
                  <c:v>35.945</c:v>
                </c:pt>
                <c:pt idx="238">
                  <c:v>35.878999999999998</c:v>
                </c:pt>
                <c:pt idx="239">
                  <c:v>35.68</c:v>
                </c:pt>
                <c:pt idx="240">
                  <c:v>35.613999999999997</c:v>
                </c:pt>
                <c:pt idx="241">
                  <c:v>35.548000000000002</c:v>
                </c:pt>
                <c:pt idx="242">
                  <c:v>35.348999999999997</c:v>
                </c:pt>
                <c:pt idx="243">
                  <c:v>35.28</c:v>
                </c:pt>
                <c:pt idx="244">
                  <c:v>35.213000000000001</c:v>
                </c:pt>
                <c:pt idx="245">
                  <c:v>34.945</c:v>
                </c:pt>
                <c:pt idx="246">
                  <c:v>34.875</c:v>
                </c:pt>
                <c:pt idx="247">
                  <c:v>34.808</c:v>
                </c:pt>
                <c:pt idx="248">
                  <c:v>34.74</c:v>
                </c:pt>
                <c:pt idx="249">
                  <c:v>34.603999999999999</c:v>
                </c:pt>
                <c:pt idx="250">
                  <c:v>34.466000000000001</c:v>
                </c:pt>
                <c:pt idx="251">
                  <c:v>34.396999999999998</c:v>
                </c:pt>
                <c:pt idx="252">
                  <c:v>34.329000000000001</c:v>
                </c:pt>
                <c:pt idx="253">
                  <c:v>34.191000000000003</c:v>
                </c:pt>
                <c:pt idx="254">
                  <c:v>34.121000000000002</c:v>
                </c:pt>
                <c:pt idx="255">
                  <c:v>34.052</c:v>
                </c:pt>
                <c:pt idx="256">
                  <c:v>33.981999999999999</c:v>
                </c:pt>
                <c:pt idx="257">
                  <c:v>33.912999999999997</c:v>
                </c:pt>
                <c:pt idx="258">
                  <c:v>33.843000000000004</c:v>
                </c:pt>
                <c:pt idx="259">
                  <c:v>33.774000000000001</c:v>
                </c:pt>
                <c:pt idx="260">
                  <c:v>33.701999999999998</c:v>
                </c:pt>
                <c:pt idx="261">
                  <c:v>33.631999999999998</c:v>
                </c:pt>
                <c:pt idx="262">
                  <c:v>33.491999999999997</c:v>
                </c:pt>
                <c:pt idx="263">
                  <c:v>33.350999999999999</c:v>
                </c:pt>
                <c:pt idx="264">
                  <c:v>33.136000000000003</c:v>
                </c:pt>
                <c:pt idx="265">
                  <c:v>32.994</c:v>
                </c:pt>
                <c:pt idx="266">
                  <c:v>32.921999999999997</c:v>
                </c:pt>
                <c:pt idx="267">
                  <c:v>32.777000000000001</c:v>
                </c:pt>
                <c:pt idx="268">
                  <c:v>32.704999999999998</c:v>
                </c:pt>
                <c:pt idx="269">
                  <c:v>32.485999999999997</c:v>
                </c:pt>
                <c:pt idx="270">
                  <c:v>32.414000000000001</c:v>
                </c:pt>
                <c:pt idx="271">
                  <c:v>32.268000000000001</c:v>
                </c:pt>
                <c:pt idx="272">
                  <c:v>32.122</c:v>
                </c:pt>
                <c:pt idx="273">
                  <c:v>32.045999999999999</c:v>
                </c:pt>
                <c:pt idx="274">
                  <c:v>31.824999999999999</c:v>
                </c:pt>
                <c:pt idx="275">
                  <c:v>31.751000000000001</c:v>
                </c:pt>
                <c:pt idx="276">
                  <c:v>31.6</c:v>
                </c:pt>
                <c:pt idx="277">
                  <c:v>31.526</c:v>
                </c:pt>
                <c:pt idx="278">
                  <c:v>31.451000000000001</c:v>
                </c:pt>
                <c:pt idx="279">
                  <c:v>31.300999999999998</c:v>
                </c:pt>
                <c:pt idx="280">
                  <c:v>31.225000000000001</c:v>
                </c:pt>
                <c:pt idx="281">
                  <c:v>31.148</c:v>
                </c:pt>
                <c:pt idx="282">
                  <c:v>31.071999999999999</c:v>
                </c:pt>
                <c:pt idx="283">
                  <c:v>30.995999999999999</c:v>
                </c:pt>
                <c:pt idx="284">
                  <c:v>30.766999999999999</c:v>
                </c:pt>
                <c:pt idx="285">
                  <c:v>30.689</c:v>
                </c:pt>
                <c:pt idx="286">
                  <c:v>30.611999999999998</c:v>
                </c:pt>
                <c:pt idx="287">
                  <c:v>30.535</c:v>
                </c:pt>
                <c:pt idx="288">
                  <c:v>30.457000000000001</c:v>
                </c:pt>
                <c:pt idx="289">
                  <c:v>30.38</c:v>
                </c:pt>
                <c:pt idx="290">
                  <c:v>30.3</c:v>
                </c:pt>
                <c:pt idx="291">
                  <c:v>30.222000000000001</c:v>
                </c:pt>
                <c:pt idx="292">
                  <c:v>30.143999999999998</c:v>
                </c:pt>
                <c:pt idx="293">
                  <c:v>30.065999999999999</c:v>
                </c:pt>
                <c:pt idx="294">
                  <c:v>29.988</c:v>
                </c:pt>
                <c:pt idx="295">
                  <c:v>29.908999999999999</c:v>
                </c:pt>
                <c:pt idx="296">
                  <c:v>29.748999999999999</c:v>
                </c:pt>
                <c:pt idx="297">
                  <c:v>29.59</c:v>
                </c:pt>
                <c:pt idx="298">
                  <c:v>29.431000000000001</c:v>
                </c:pt>
                <c:pt idx="299">
                  <c:v>29.347999999999999</c:v>
                </c:pt>
                <c:pt idx="300">
                  <c:v>29.268000000000001</c:v>
                </c:pt>
                <c:pt idx="301">
                  <c:v>29.187000000000001</c:v>
                </c:pt>
                <c:pt idx="302">
                  <c:v>29.106000000000002</c:v>
                </c:pt>
                <c:pt idx="303">
                  <c:v>29.024999999999999</c:v>
                </c:pt>
                <c:pt idx="304">
                  <c:v>28.86</c:v>
                </c:pt>
                <c:pt idx="305">
                  <c:v>28.779</c:v>
                </c:pt>
                <c:pt idx="306">
                  <c:v>28.696999999999999</c:v>
                </c:pt>
                <c:pt idx="307">
                  <c:v>28.614999999999998</c:v>
                </c:pt>
                <c:pt idx="308">
                  <c:v>28.532</c:v>
                </c:pt>
                <c:pt idx="309">
                  <c:v>28.364000000000001</c:v>
                </c:pt>
                <c:pt idx="310">
                  <c:v>28.280999999999999</c:v>
                </c:pt>
                <c:pt idx="311">
                  <c:v>28.198</c:v>
                </c:pt>
                <c:pt idx="312">
                  <c:v>28.114000000000001</c:v>
                </c:pt>
                <c:pt idx="313">
                  <c:v>28.03</c:v>
                </c:pt>
                <c:pt idx="314">
                  <c:v>27.943999999999999</c:v>
                </c:pt>
                <c:pt idx="315">
                  <c:v>27.859000000000002</c:v>
                </c:pt>
                <c:pt idx="316">
                  <c:v>27.69</c:v>
                </c:pt>
                <c:pt idx="317">
                  <c:v>27.603999999999999</c:v>
                </c:pt>
                <c:pt idx="318">
                  <c:v>27.518999999999998</c:v>
                </c:pt>
                <c:pt idx="319">
                  <c:v>27.431000000000001</c:v>
                </c:pt>
                <c:pt idx="320">
                  <c:v>27.344999999999999</c:v>
                </c:pt>
                <c:pt idx="321">
                  <c:v>27.259</c:v>
                </c:pt>
                <c:pt idx="322">
                  <c:v>27.085000000000001</c:v>
                </c:pt>
                <c:pt idx="323">
                  <c:v>26.998000000000001</c:v>
                </c:pt>
                <c:pt idx="324">
                  <c:v>26.821000000000002</c:v>
                </c:pt>
                <c:pt idx="325">
                  <c:v>26.733000000000001</c:v>
                </c:pt>
                <c:pt idx="326">
                  <c:v>26.645</c:v>
                </c:pt>
                <c:pt idx="327">
                  <c:v>26.556000000000001</c:v>
                </c:pt>
                <c:pt idx="328">
                  <c:v>26.466999999999999</c:v>
                </c:pt>
                <c:pt idx="329">
                  <c:v>26.376000000000001</c:v>
                </c:pt>
                <c:pt idx="330">
                  <c:v>26.286000000000001</c:v>
                </c:pt>
                <c:pt idx="331">
                  <c:v>26.196000000000002</c:v>
                </c:pt>
                <c:pt idx="332">
                  <c:v>26.106000000000002</c:v>
                </c:pt>
                <c:pt idx="333">
                  <c:v>26.015999999999998</c:v>
                </c:pt>
                <c:pt idx="334">
                  <c:v>25.925000000000001</c:v>
                </c:pt>
                <c:pt idx="335">
                  <c:v>25.74</c:v>
                </c:pt>
                <c:pt idx="336">
                  <c:v>25.556999999999999</c:v>
                </c:pt>
                <c:pt idx="337">
                  <c:v>25.463999999999999</c:v>
                </c:pt>
                <c:pt idx="338">
                  <c:v>25.369</c:v>
                </c:pt>
                <c:pt idx="339">
                  <c:v>25.276</c:v>
                </c:pt>
                <c:pt idx="340">
                  <c:v>25.183</c:v>
                </c:pt>
                <c:pt idx="341">
                  <c:v>24.995000000000001</c:v>
                </c:pt>
                <c:pt idx="342">
                  <c:v>24.901</c:v>
                </c:pt>
                <c:pt idx="343">
                  <c:v>24.803000000000001</c:v>
                </c:pt>
                <c:pt idx="344">
                  <c:v>24.707999999999998</c:v>
                </c:pt>
                <c:pt idx="345">
                  <c:v>24.613</c:v>
                </c:pt>
                <c:pt idx="346">
                  <c:v>24.516999999999999</c:v>
                </c:pt>
                <c:pt idx="347">
                  <c:v>24.420999999999999</c:v>
                </c:pt>
                <c:pt idx="348">
                  <c:v>24.324000000000002</c:v>
                </c:pt>
                <c:pt idx="349">
                  <c:v>24.224</c:v>
                </c:pt>
                <c:pt idx="350">
                  <c:v>24.126999999999999</c:v>
                </c:pt>
                <c:pt idx="351">
                  <c:v>24.029</c:v>
                </c:pt>
                <c:pt idx="352">
                  <c:v>23.931000000000001</c:v>
                </c:pt>
                <c:pt idx="353">
                  <c:v>23.832000000000001</c:v>
                </c:pt>
                <c:pt idx="354">
                  <c:v>23.733000000000001</c:v>
                </c:pt>
                <c:pt idx="355">
                  <c:v>23.530999999999999</c:v>
                </c:pt>
                <c:pt idx="356">
                  <c:v>23.431000000000001</c:v>
                </c:pt>
                <c:pt idx="357">
                  <c:v>23.33</c:v>
                </c:pt>
                <c:pt idx="358">
                  <c:v>23.228999999999999</c:v>
                </c:pt>
                <c:pt idx="359">
                  <c:v>23.126999999999999</c:v>
                </c:pt>
                <c:pt idx="360">
                  <c:v>23.021999999999998</c:v>
                </c:pt>
                <c:pt idx="361">
                  <c:v>22.92</c:v>
                </c:pt>
                <c:pt idx="362">
                  <c:v>22.817</c:v>
                </c:pt>
                <c:pt idx="363">
                  <c:v>22.713000000000001</c:v>
                </c:pt>
                <c:pt idx="364">
                  <c:v>22.609000000000002</c:v>
                </c:pt>
                <c:pt idx="365">
                  <c:v>22.501999999999999</c:v>
                </c:pt>
                <c:pt idx="366">
                  <c:v>22.396999999999998</c:v>
                </c:pt>
                <c:pt idx="367">
                  <c:v>22.292000000000002</c:v>
                </c:pt>
              </c:numCache>
            </c:numRef>
          </c:xVal>
          <c:yVal>
            <c:numRef>
              <c:f>CSD!$C$94:$C$461</c:f>
              <c:numCache>
                <c:formatCode>General</c:formatCode>
                <c:ptCount val="368"/>
                <c:pt idx="0">
                  <c:v>90</c:v>
                </c:pt>
                <c:pt idx="1">
                  <c:v>91</c:v>
                </c:pt>
                <c:pt idx="2">
                  <c:v>92</c:v>
                </c:pt>
                <c:pt idx="3">
                  <c:v>93</c:v>
                </c:pt>
                <c:pt idx="4">
                  <c:v>94</c:v>
                </c:pt>
                <c:pt idx="5">
                  <c:v>95</c:v>
                </c:pt>
                <c:pt idx="6">
                  <c:v>96</c:v>
                </c:pt>
                <c:pt idx="7">
                  <c:v>97</c:v>
                </c:pt>
                <c:pt idx="8">
                  <c:v>98</c:v>
                </c:pt>
                <c:pt idx="9">
                  <c:v>99</c:v>
                </c:pt>
                <c:pt idx="10">
                  <c:v>100</c:v>
                </c:pt>
                <c:pt idx="11">
                  <c:v>101</c:v>
                </c:pt>
                <c:pt idx="12">
                  <c:v>102</c:v>
                </c:pt>
                <c:pt idx="13">
                  <c:v>103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115</c:v>
                </c:pt>
                <c:pt idx="26">
                  <c:v>116</c:v>
                </c:pt>
                <c:pt idx="27">
                  <c:v>117</c:v>
                </c:pt>
                <c:pt idx="28">
                  <c:v>118</c:v>
                </c:pt>
                <c:pt idx="29">
                  <c:v>119</c:v>
                </c:pt>
                <c:pt idx="30">
                  <c:v>120</c:v>
                </c:pt>
                <c:pt idx="31">
                  <c:v>121</c:v>
                </c:pt>
                <c:pt idx="32">
                  <c:v>122</c:v>
                </c:pt>
                <c:pt idx="33">
                  <c:v>123</c:v>
                </c:pt>
                <c:pt idx="34">
                  <c:v>124</c:v>
                </c:pt>
                <c:pt idx="35">
                  <c:v>125</c:v>
                </c:pt>
                <c:pt idx="36">
                  <c:v>126</c:v>
                </c:pt>
                <c:pt idx="37">
                  <c:v>127</c:v>
                </c:pt>
                <c:pt idx="38">
                  <c:v>128</c:v>
                </c:pt>
                <c:pt idx="39">
                  <c:v>129</c:v>
                </c:pt>
                <c:pt idx="40">
                  <c:v>130</c:v>
                </c:pt>
                <c:pt idx="41">
                  <c:v>131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135</c:v>
                </c:pt>
                <c:pt idx="46">
                  <c:v>136</c:v>
                </c:pt>
                <c:pt idx="47">
                  <c:v>137</c:v>
                </c:pt>
                <c:pt idx="48">
                  <c:v>138</c:v>
                </c:pt>
                <c:pt idx="49">
                  <c:v>139</c:v>
                </c:pt>
                <c:pt idx="50">
                  <c:v>140</c:v>
                </c:pt>
                <c:pt idx="51">
                  <c:v>141</c:v>
                </c:pt>
                <c:pt idx="52">
                  <c:v>142</c:v>
                </c:pt>
                <c:pt idx="53">
                  <c:v>143</c:v>
                </c:pt>
                <c:pt idx="54">
                  <c:v>144</c:v>
                </c:pt>
                <c:pt idx="55">
                  <c:v>145</c:v>
                </c:pt>
                <c:pt idx="56">
                  <c:v>146</c:v>
                </c:pt>
                <c:pt idx="57">
                  <c:v>147</c:v>
                </c:pt>
                <c:pt idx="58">
                  <c:v>148</c:v>
                </c:pt>
                <c:pt idx="59">
                  <c:v>149</c:v>
                </c:pt>
                <c:pt idx="60">
                  <c:v>150</c:v>
                </c:pt>
                <c:pt idx="61">
                  <c:v>151</c:v>
                </c:pt>
                <c:pt idx="62">
                  <c:v>152</c:v>
                </c:pt>
                <c:pt idx="63">
                  <c:v>153</c:v>
                </c:pt>
                <c:pt idx="64">
                  <c:v>154</c:v>
                </c:pt>
                <c:pt idx="65">
                  <c:v>155</c:v>
                </c:pt>
                <c:pt idx="66">
                  <c:v>156</c:v>
                </c:pt>
                <c:pt idx="67">
                  <c:v>157</c:v>
                </c:pt>
                <c:pt idx="68">
                  <c:v>158</c:v>
                </c:pt>
                <c:pt idx="69">
                  <c:v>159</c:v>
                </c:pt>
                <c:pt idx="70">
                  <c:v>160</c:v>
                </c:pt>
                <c:pt idx="71">
                  <c:v>161</c:v>
                </c:pt>
                <c:pt idx="72">
                  <c:v>162</c:v>
                </c:pt>
                <c:pt idx="73">
                  <c:v>163</c:v>
                </c:pt>
                <c:pt idx="74">
                  <c:v>164</c:v>
                </c:pt>
                <c:pt idx="75">
                  <c:v>165</c:v>
                </c:pt>
                <c:pt idx="76">
                  <c:v>166</c:v>
                </c:pt>
                <c:pt idx="77">
                  <c:v>167</c:v>
                </c:pt>
                <c:pt idx="78">
                  <c:v>168</c:v>
                </c:pt>
                <c:pt idx="79">
                  <c:v>169</c:v>
                </c:pt>
                <c:pt idx="80">
                  <c:v>170</c:v>
                </c:pt>
                <c:pt idx="81">
                  <c:v>171</c:v>
                </c:pt>
                <c:pt idx="82">
                  <c:v>172</c:v>
                </c:pt>
                <c:pt idx="83">
                  <c:v>173</c:v>
                </c:pt>
                <c:pt idx="84">
                  <c:v>174</c:v>
                </c:pt>
                <c:pt idx="85">
                  <c:v>175</c:v>
                </c:pt>
                <c:pt idx="86">
                  <c:v>176</c:v>
                </c:pt>
                <c:pt idx="87">
                  <c:v>177</c:v>
                </c:pt>
                <c:pt idx="88">
                  <c:v>178</c:v>
                </c:pt>
                <c:pt idx="89">
                  <c:v>179</c:v>
                </c:pt>
                <c:pt idx="90">
                  <c:v>180</c:v>
                </c:pt>
                <c:pt idx="91">
                  <c:v>181</c:v>
                </c:pt>
                <c:pt idx="92">
                  <c:v>182</c:v>
                </c:pt>
                <c:pt idx="93">
                  <c:v>183</c:v>
                </c:pt>
                <c:pt idx="94">
                  <c:v>184</c:v>
                </c:pt>
                <c:pt idx="95">
                  <c:v>185</c:v>
                </c:pt>
                <c:pt idx="96">
                  <c:v>186</c:v>
                </c:pt>
                <c:pt idx="97">
                  <c:v>187</c:v>
                </c:pt>
                <c:pt idx="98">
                  <c:v>188</c:v>
                </c:pt>
                <c:pt idx="99">
                  <c:v>189</c:v>
                </c:pt>
                <c:pt idx="100">
                  <c:v>190</c:v>
                </c:pt>
                <c:pt idx="101">
                  <c:v>191</c:v>
                </c:pt>
                <c:pt idx="102">
                  <c:v>192</c:v>
                </c:pt>
                <c:pt idx="103">
                  <c:v>193</c:v>
                </c:pt>
                <c:pt idx="104">
                  <c:v>194</c:v>
                </c:pt>
                <c:pt idx="105">
                  <c:v>195</c:v>
                </c:pt>
                <c:pt idx="106">
                  <c:v>196</c:v>
                </c:pt>
                <c:pt idx="107">
                  <c:v>197</c:v>
                </c:pt>
                <c:pt idx="108">
                  <c:v>198</c:v>
                </c:pt>
                <c:pt idx="109">
                  <c:v>199</c:v>
                </c:pt>
                <c:pt idx="110">
                  <c:v>200</c:v>
                </c:pt>
                <c:pt idx="111">
                  <c:v>201</c:v>
                </c:pt>
                <c:pt idx="112">
                  <c:v>202</c:v>
                </c:pt>
                <c:pt idx="113">
                  <c:v>203</c:v>
                </c:pt>
                <c:pt idx="114">
                  <c:v>204</c:v>
                </c:pt>
                <c:pt idx="115">
                  <c:v>205</c:v>
                </c:pt>
                <c:pt idx="116">
                  <c:v>206</c:v>
                </c:pt>
                <c:pt idx="117">
                  <c:v>207</c:v>
                </c:pt>
                <c:pt idx="118">
                  <c:v>208</c:v>
                </c:pt>
                <c:pt idx="119">
                  <c:v>209</c:v>
                </c:pt>
                <c:pt idx="120">
                  <c:v>210</c:v>
                </c:pt>
                <c:pt idx="121">
                  <c:v>211</c:v>
                </c:pt>
                <c:pt idx="122">
                  <c:v>212</c:v>
                </c:pt>
                <c:pt idx="123">
                  <c:v>213</c:v>
                </c:pt>
                <c:pt idx="124">
                  <c:v>214</c:v>
                </c:pt>
                <c:pt idx="125">
                  <c:v>215</c:v>
                </c:pt>
                <c:pt idx="126">
                  <c:v>216</c:v>
                </c:pt>
                <c:pt idx="127">
                  <c:v>217</c:v>
                </c:pt>
                <c:pt idx="128">
                  <c:v>218</c:v>
                </c:pt>
                <c:pt idx="129">
                  <c:v>219</c:v>
                </c:pt>
                <c:pt idx="130">
                  <c:v>220</c:v>
                </c:pt>
                <c:pt idx="131">
                  <c:v>221</c:v>
                </c:pt>
                <c:pt idx="132">
                  <c:v>222</c:v>
                </c:pt>
                <c:pt idx="133">
                  <c:v>223</c:v>
                </c:pt>
                <c:pt idx="134">
                  <c:v>225</c:v>
                </c:pt>
                <c:pt idx="135">
                  <c:v>226</c:v>
                </c:pt>
                <c:pt idx="136">
                  <c:v>227</c:v>
                </c:pt>
                <c:pt idx="137">
                  <c:v>228</c:v>
                </c:pt>
                <c:pt idx="138">
                  <c:v>229</c:v>
                </c:pt>
                <c:pt idx="139">
                  <c:v>230</c:v>
                </c:pt>
                <c:pt idx="140">
                  <c:v>231</c:v>
                </c:pt>
                <c:pt idx="141">
                  <c:v>232</c:v>
                </c:pt>
                <c:pt idx="142">
                  <c:v>233</c:v>
                </c:pt>
                <c:pt idx="143">
                  <c:v>234</c:v>
                </c:pt>
                <c:pt idx="144">
                  <c:v>236</c:v>
                </c:pt>
                <c:pt idx="145">
                  <c:v>238</c:v>
                </c:pt>
                <c:pt idx="146">
                  <c:v>239</c:v>
                </c:pt>
                <c:pt idx="147">
                  <c:v>241</c:v>
                </c:pt>
                <c:pt idx="148">
                  <c:v>242</c:v>
                </c:pt>
                <c:pt idx="149">
                  <c:v>243</c:v>
                </c:pt>
                <c:pt idx="150">
                  <c:v>244</c:v>
                </c:pt>
                <c:pt idx="151">
                  <c:v>245</c:v>
                </c:pt>
                <c:pt idx="152">
                  <c:v>246</c:v>
                </c:pt>
                <c:pt idx="153">
                  <c:v>247</c:v>
                </c:pt>
                <c:pt idx="154">
                  <c:v>248</c:v>
                </c:pt>
                <c:pt idx="155">
                  <c:v>250</c:v>
                </c:pt>
                <c:pt idx="156">
                  <c:v>251</c:v>
                </c:pt>
                <c:pt idx="157">
                  <c:v>252</c:v>
                </c:pt>
                <c:pt idx="158">
                  <c:v>253</c:v>
                </c:pt>
                <c:pt idx="159">
                  <c:v>254</c:v>
                </c:pt>
                <c:pt idx="160">
                  <c:v>255</c:v>
                </c:pt>
                <c:pt idx="161">
                  <c:v>256</c:v>
                </c:pt>
                <c:pt idx="162">
                  <c:v>257</c:v>
                </c:pt>
                <c:pt idx="163">
                  <c:v>259</c:v>
                </c:pt>
                <c:pt idx="164">
                  <c:v>260</c:v>
                </c:pt>
                <c:pt idx="165">
                  <c:v>261</c:v>
                </c:pt>
                <c:pt idx="166">
                  <c:v>263</c:v>
                </c:pt>
                <c:pt idx="167">
                  <c:v>264</c:v>
                </c:pt>
                <c:pt idx="168">
                  <c:v>265</c:v>
                </c:pt>
                <c:pt idx="169">
                  <c:v>266</c:v>
                </c:pt>
                <c:pt idx="170">
                  <c:v>267</c:v>
                </c:pt>
                <c:pt idx="171">
                  <c:v>269</c:v>
                </c:pt>
                <c:pt idx="172">
                  <c:v>270</c:v>
                </c:pt>
                <c:pt idx="173">
                  <c:v>271</c:v>
                </c:pt>
                <c:pt idx="174">
                  <c:v>272</c:v>
                </c:pt>
                <c:pt idx="175">
                  <c:v>274</c:v>
                </c:pt>
                <c:pt idx="176">
                  <c:v>275</c:v>
                </c:pt>
                <c:pt idx="177">
                  <c:v>277</c:v>
                </c:pt>
                <c:pt idx="178">
                  <c:v>280</c:v>
                </c:pt>
                <c:pt idx="179">
                  <c:v>281</c:v>
                </c:pt>
                <c:pt idx="180">
                  <c:v>283</c:v>
                </c:pt>
                <c:pt idx="181">
                  <c:v>284</c:v>
                </c:pt>
                <c:pt idx="182">
                  <c:v>285</c:v>
                </c:pt>
                <c:pt idx="183">
                  <c:v>286</c:v>
                </c:pt>
                <c:pt idx="184">
                  <c:v>288</c:v>
                </c:pt>
                <c:pt idx="185">
                  <c:v>290</c:v>
                </c:pt>
                <c:pt idx="186">
                  <c:v>293</c:v>
                </c:pt>
                <c:pt idx="187">
                  <c:v>294</c:v>
                </c:pt>
                <c:pt idx="188">
                  <c:v>295</c:v>
                </c:pt>
                <c:pt idx="189">
                  <c:v>296</c:v>
                </c:pt>
                <c:pt idx="190">
                  <c:v>297</c:v>
                </c:pt>
                <c:pt idx="191">
                  <c:v>299</c:v>
                </c:pt>
                <c:pt idx="192">
                  <c:v>300</c:v>
                </c:pt>
                <c:pt idx="193">
                  <c:v>301</c:v>
                </c:pt>
                <c:pt idx="194">
                  <c:v>302</c:v>
                </c:pt>
                <c:pt idx="195">
                  <c:v>303</c:v>
                </c:pt>
                <c:pt idx="196">
                  <c:v>304</c:v>
                </c:pt>
                <c:pt idx="197">
                  <c:v>305</c:v>
                </c:pt>
                <c:pt idx="198">
                  <c:v>306</c:v>
                </c:pt>
                <c:pt idx="199">
                  <c:v>307</c:v>
                </c:pt>
                <c:pt idx="200">
                  <c:v>308</c:v>
                </c:pt>
                <c:pt idx="201">
                  <c:v>309</c:v>
                </c:pt>
                <c:pt idx="202">
                  <c:v>310</c:v>
                </c:pt>
                <c:pt idx="203">
                  <c:v>311</c:v>
                </c:pt>
                <c:pt idx="204">
                  <c:v>314</c:v>
                </c:pt>
                <c:pt idx="205">
                  <c:v>315</c:v>
                </c:pt>
                <c:pt idx="206">
                  <c:v>317</c:v>
                </c:pt>
                <c:pt idx="207">
                  <c:v>318</c:v>
                </c:pt>
                <c:pt idx="208">
                  <c:v>319</c:v>
                </c:pt>
                <c:pt idx="209">
                  <c:v>320</c:v>
                </c:pt>
                <c:pt idx="210">
                  <c:v>321</c:v>
                </c:pt>
                <c:pt idx="211">
                  <c:v>323</c:v>
                </c:pt>
                <c:pt idx="212">
                  <c:v>324</c:v>
                </c:pt>
                <c:pt idx="213">
                  <c:v>326</c:v>
                </c:pt>
                <c:pt idx="214">
                  <c:v>327</c:v>
                </c:pt>
                <c:pt idx="215">
                  <c:v>329</c:v>
                </c:pt>
                <c:pt idx="216">
                  <c:v>331</c:v>
                </c:pt>
                <c:pt idx="217">
                  <c:v>333</c:v>
                </c:pt>
                <c:pt idx="218">
                  <c:v>335</c:v>
                </c:pt>
                <c:pt idx="219">
                  <c:v>336</c:v>
                </c:pt>
                <c:pt idx="220">
                  <c:v>337</c:v>
                </c:pt>
                <c:pt idx="221">
                  <c:v>338</c:v>
                </c:pt>
                <c:pt idx="222">
                  <c:v>339</c:v>
                </c:pt>
                <c:pt idx="223">
                  <c:v>340</c:v>
                </c:pt>
                <c:pt idx="224">
                  <c:v>341</c:v>
                </c:pt>
                <c:pt idx="225">
                  <c:v>342</c:v>
                </c:pt>
                <c:pt idx="226">
                  <c:v>344</c:v>
                </c:pt>
                <c:pt idx="227">
                  <c:v>345</c:v>
                </c:pt>
                <c:pt idx="228">
                  <c:v>347</c:v>
                </c:pt>
                <c:pt idx="229">
                  <c:v>349</c:v>
                </c:pt>
                <c:pt idx="230">
                  <c:v>350</c:v>
                </c:pt>
                <c:pt idx="231">
                  <c:v>352</c:v>
                </c:pt>
                <c:pt idx="232">
                  <c:v>353</c:v>
                </c:pt>
                <c:pt idx="233">
                  <c:v>354</c:v>
                </c:pt>
                <c:pt idx="234">
                  <c:v>355</c:v>
                </c:pt>
                <c:pt idx="235">
                  <c:v>358</c:v>
                </c:pt>
                <c:pt idx="236">
                  <c:v>360</c:v>
                </c:pt>
                <c:pt idx="237">
                  <c:v>361</c:v>
                </c:pt>
                <c:pt idx="238">
                  <c:v>362</c:v>
                </c:pt>
                <c:pt idx="239">
                  <c:v>363</c:v>
                </c:pt>
                <c:pt idx="240">
                  <c:v>364</c:v>
                </c:pt>
                <c:pt idx="241">
                  <c:v>365</c:v>
                </c:pt>
                <c:pt idx="242">
                  <c:v>366</c:v>
                </c:pt>
                <c:pt idx="243">
                  <c:v>368</c:v>
                </c:pt>
                <c:pt idx="244">
                  <c:v>369</c:v>
                </c:pt>
                <c:pt idx="245">
                  <c:v>370</c:v>
                </c:pt>
                <c:pt idx="246">
                  <c:v>371</c:v>
                </c:pt>
                <c:pt idx="247">
                  <c:v>372</c:v>
                </c:pt>
                <c:pt idx="248">
                  <c:v>375</c:v>
                </c:pt>
                <c:pt idx="249">
                  <c:v>377</c:v>
                </c:pt>
                <c:pt idx="250">
                  <c:v>378</c:v>
                </c:pt>
                <c:pt idx="251">
                  <c:v>380</c:v>
                </c:pt>
                <c:pt idx="252">
                  <c:v>381</c:v>
                </c:pt>
                <c:pt idx="253">
                  <c:v>382</c:v>
                </c:pt>
                <c:pt idx="254">
                  <c:v>383</c:v>
                </c:pt>
                <c:pt idx="255">
                  <c:v>385</c:v>
                </c:pt>
                <c:pt idx="256">
                  <c:v>386</c:v>
                </c:pt>
                <c:pt idx="257">
                  <c:v>389</c:v>
                </c:pt>
                <c:pt idx="258">
                  <c:v>390</c:v>
                </c:pt>
                <c:pt idx="259">
                  <c:v>391</c:v>
                </c:pt>
                <c:pt idx="260">
                  <c:v>392</c:v>
                </c:pt>
                <c:pt idx="261">
                  <c:v>393</c:v>
                </c:pt>
                <c:pt idx="262">
                  <c:v>394</c:v>
                </c:pt>
                <c:pt idx="263">
                  <c:v>398</c:v>
                </c:pt>
                <c:pt idx="264">
                  <c:v>399</c:v>
                </c:pt>
                <c:pt idx="265">
                  <c:v>400</c:v>
                </c:pt>
                <c:pt idx="266">
                  <c:v>402</c:v>
                </c:pt>
                <c:pt idx="267">
                  <c:v>404</c:v>
                </c:pt>
                <c:pt idx="268">
                  <c:v>405</c:v>
                </c:pt>
                <c:pt idx="269">
                  <c:v>407</c:v>
                </c:pt>
                <c:pt idx="270">
                  <c:v>408</c:v>
                </c:pt>
                <c:pt idx="271">
                  <c:v>409</c:v>
                </c:pt>
                <c:pt idx="272">
                  <c:v>410</c:v>
                </c:pt>
                <c:pt idx="273">
                  <c:v>411</c:v>
                </c:pt>
                <c:pt idx="274">
                  <c:v>412</c:v>
                </c:pt>
                <c:pt idx="275">
                  <c:v>414</c:v>
                </c:pt>
                <c:pt idx="276">
                  <c:v>415</c:v>
                </c:pt>
                <c:pt idx="277">
                  <c:v>418</c:v>
                </c:pt>
                <c:pt idx="278">
                  <c:v>419</c:v>
                </c:pt>
                <c:pt idx="279">
                  <c:v>420</c:v>
                </c:pt>
                <c:pt idx="280">
                  <c:v>421</c:v>
                </c:pt>
                <c:pt idx="281">
                  <c:v>423</c:v>
                </c:pt>
                <c:pt idx="282">
                  <c:v>425</c:v>
                </c:pt>
                <c:pt idx="283">
                  <c:v>426</c:v>
                </c:pt>
                <c:pt idx="284">
                  <c:v>427</c:v>
                </c:pt>
                <c:pt idx="285">
                  <c:v>428</c:v>
                </c:pt>
                <c:pt idx="286">
                  <c:v>430</c:v>
                </c:pt>
                <c:pt idx="287">
                  <c:v>433</c:v>
                </c:pt>
                <c:pt idx="288">
                  <c:v>436</c:v>
                </c:pt>
                <c:pt idx="289">
                  <c:v>437</c:v>
                </c:pt>
                <c:pt idx="290">
                  <c:v>438</c:v>
                </c:pt>
                <c:pt idx="291">
                  <c:v>441</c:v>
                </c:pt>
                <c:pt idx="292">
                  <c:v>442</c:v>
                </c:pt>
                <c:pt idx="293">
                  <c:v>443</c:v>
                </c:pt>
                <c:pt idx="294">
                  <c:v>444</c:v>
                </c:pt>
                <c:pt idx="295">
                  <c:v>446</c:v>
                </c:pt>
                <c:pt idx="296">
                  <c:v>448</c:v>
                </c:pt>
                <c:pt idx="297">
                  <c:v>451</c:v>
                </c:pt>
                <c:pt idx="298">
                  <c:v>454</c:v>
                </c:pt>
                <c:pt idx="299">
                  <c:v>456</c:v>
                </c:pt>
                <c:pt idx="300">
                  <c:v>458</c:v>
                </c:pt>
                <c:pt idx="301">
                  <c:v>462</c:v>
                </c:pt>
                <c:pt idx="302">
                  <c:v>463</c:v>
                </c:pt>
                <c:pt idx="303">
                  <c:v>464</c:v>
                </c:pt>
                <c:pt idx="304">
                  <c:v>465</c:v>
                </c:pt>
                <c:pt idx="305">
                  <c:v>466</c:v>
                </c:pt>
                <c:pt idx="306">
                  <c:v>468</c:v>
                </c:pt>
                <c:pt idx="307">
                  <c:v>471</c:v>
                </c:pt>
                <c:pt idx="308">
                  <c:v>475</c:v>
                </c:pt>
                <c:pt idx="309">
                  <c:v>478</c:v>
                </c:pt>
                <c:pt idx="310">
                  <c:v>482</c:v>
                </c:pt>
                <c:pt idx="311">
                  <c:v>485</c:v>
                </c:pt>
                <c:pt idx="312">
                  <c:v>486</c:v>
                </c:pt>
                <c:pt idx="313">
                  <c:v>489</c:v>
                </c:pt>
                <c:pt idx="314">
                  <c:v>491</c:v>
                </c:pt>
                <c:pt idx="315">
                  <c:v>492</c:v>
                </c:pt>
                <c:pt idx="316">
                  <c:v>493</c:v>
                </c:pt>
                <c:pt idx="317">
                  <c:v>495</c:v>
                </c:pt>
                <c:pt idx="318">
                  <c:v>497</c:v>
                </c:pt>
                <c:pt idx="319">
                  <c:v>499</c:v>
                </c:pt>
                <c:pt idx="320">
                  <c:v>500</c:v>
                </c:pt>
                <c:pt idx="321">
                  <c:v>503</c:v>
                </c:pt>
                <c:pt idx="322">
                  <c:v>505</c:v>
                </c:pt>
                <c:pt idx="323">
                  <c:v>507</c:v>
                </c:pt>
                <c:pt idx="324">
                  <c:v>509</c:v>
                </c:pt>
                <c:pt idx="325">
                  <c:v>510</c:v>
                </c:pt>
                <c:pt idx="326">
                  <c:v>511</c:v>
                </c:pt>
                <c:pt idx="327">
                  <c:v>513</c:v>
                </c:pt>
                <c:pt idx="328">
                  <c:v>515</c:v>
                </c:pt>
                <c:pt idx="329">
                  <c:v>516</c:v>
                </c:pt>
                <c:pt idx="330">
                  <c:v>521</c:v>
                </c:pt>
                <c:pt idx="331">
                  <c:v>524</c:v>
                </c:pt>
                <c:pt idx="332">
                  <c:v>528</c:v>
                </c:pt>
                <c:pt idx="333">
                  <c:v>531</c:v>
                </c:pt>
                <c:pt idx="334">
                  <c:v>532</c:v>
                </c:pt>
                <c:pt idx="335">
                  <c:v>533</c:v>
                </c:pt>
                <c:pt idx="336">
                  <c:v>534</c:v>
                </c:pt>
                <c:pt idx="337">
                  <c:v>539</c:v>
                </c:pt>
                <c:pt idx="338">
                  <c:v>540</c:v>
                </c:pt>
                <c:pt idx="339">
                  <c:v>541</c:v>
                </c:pt>
                <c:pt idx="340">
                  <c:v>542</c:v>
                </c:pt>
                <c:pt idx="341">
                  <c:v>544</c:v>
                </c:pt>
                <c:pt idx="342">
                  <c:v>545</c:v>
                </c:pt>
                <c:pt idx="343">
                  <c:v>547</c:v>
                </c:pt>
                <c:pt idx="344">
                  <c:v>550</c:v>
                </c:pt>
                <c:pt idx="345">
                  <c:v>551</c:v>
                </c:pt>
                <c:pt idx="346">
                  <c:v>555</c:v>
                </c:pt>
                <c:pt idx="347">
                  <c:v>558</c:v>
                </c:pt>
                <c:pt idx="348">
                  <c:v>560</c:v>
                </c:pt>
                <c:pt idx="349">
                  <c:v>565</c:v>
                </c:pt>
                <c:pt idx="350">
                  <c:v>566</c:v>
                </c:pt>
                <c:pt idx="351">
                  <c:v>567</c:v>
                </c:pt>
                <c:pt idx="352">
                  <c:v>569</c:v>
                </c:pt>
                <c:pt idx="353">
                  <c:v>571</c:v>
                </c:pt>
                <c:pt idx="354">
                  <c:v>574</c:v>
                </c:pt>
                <c:pt idx="355">
                  <c:v>577</c:v>
                </c:pt>
                <c:pt idx="356">
                  <c:v>579</c:v>
                </c:pt>
                <c:pt idx="357">
                  <c:v>582</c:v>
                </c:pt>
                <c:pt idx="358">
                  <c:v>584</c:v>
                </c:pt>
                <c:pt idx="359">
                  <c:v>586</c:v>
                </c:pt>
                <c:pt idx="360">
                  <c:v>589</c:v>
                </c:pt>
                <c:pt idx="361">
                  <c:v>593</c:v>
                </c:pt>
                <c:pt idx="362">
                  <c:v>596</c:v>
                </c:pt>
                <c:pt idx="363">
                  <c:v>598</c:v>
                </c:pt>
                <c:pt idx="364">
                  <c:v>599</c:v>
                </c:pt>
                <c:pt idx="365">
                  <c:v>601</c:v>
                </c:pt>
                <c:pt idx="366">
                  <c:v>602</c:v>
                </c:pt>
                <c:pt idx="367">
                  <c:v>608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F98-4AC5-AB13-DDE89CD1DC2C}"/>
            </c:ext>
          </c:extLst>
        </c:ser>
        <c:ser>
          <c:idx val="8"/>
          <c:order val="8"/>
          <c:tx>
            <c:v>Block I - 2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wer"/>
            <c:dispRSqr val="0"/>
            <c:dispEq val="0"/>
          </c:trendline>
          <c:xVal>
            <c:numRef>
              <c:f>CSD!$D$44:$D$252</c:f>
              <c:numCache>
                <c:formatCode>General</c:formatCode>
                <c:ptCount val="209"/>
                <c:pt idx="0">
                  <c:v>16.004999999999999</c:v>
                </c:pt>
                <c:pt idx="1">
                  <c:v>16.001000000000001</c:v>
                </c:pt>
                <c:pt idx="2">
                  <c:v>15.789</c:v>
                </c:pt>
                <c:pt idx="3">
                  <c:v>15.785</c:v>
                </c:pt>
                <c:pt idx="4">
                  <c:v>15.654999999999999</c:v>
                </c:pt>
                <c:pt idx="5">
                  <c:v>15.426</c:v>
                </c:pt>
                <c:pt idx="6">
                  <c:v>15.314</c:v>
                </c:pt>
                <c:pt idx="7">
                  <c:v>15.109</c:v>
                </c:pt>
                <c:pt idx="8">
                  <c:v>15.016</c:v>
                </c:pt>
                <c:pt idx="9">
                  <c:v>14.82</c:v>
                </c:pt>
                <c:pt idx="10">
                  <c:v>14.494</c:v>
                </c:pt>
                <c:pt idx="11">
                  <c:v>13.202</c:v>
                </c:pt>
                <c:pt idx="12">
                  <c:v>13.138999999999999</c:v>
                </c:pt>
                <c:pt idx="13">
                  <c:v>12.885</c:v>
                </c:pt>
                <c:pt idx="14">
                  <c:v>12.84</c:v>
                </c:pt>
                <c:pt idx="15">
                  <c:v>12.786</c:v>
                </c:pt>
                <c:pt idx="16">
                  <c:v>12.585000000000001</c:v>
                </c:pt>
                <c:pt idx="17">
                  <c:v>12.448</c:v>
                </c:pt>
                <c:pt idx="18">
                  <c:v>11.85</c:v>
                </c:pt>
                <c:pt idx="19">
                  <c:v>11.742000000000001</c:v>
                </c:pt>
                <c:pt idx="20">
                  <c:v>11.577999999999999</c:v>
                </c:pt>
                <c:pt idx="21">
                  <c:v>11.561999999999999</c:v>
                </c:pt>
                <c:pt idx="22">
                  <c:v>11.451000000000001</c:v>
                </c:pt>
                <c:pt idx="23">
                  <c:v>11.435</c:v>
                </c:pt>
                <c:pt idx="24">
                  <c:v>11.113</c:v>
                </c:pt>
                <c:pt idx="25">
                  <c:v>10.864000000000001</c:v>
                </c:pt>
                <c:pt idx="26">
                  <c:v>10.769</c:v>
                </c:pt>
                <c:pt idx="27">
                  <c:v>10.752000000000001</c:v>
                </c:pt>
                <c:pt idx="28">
                  <c:v>10.548</c:v>
                </c:pt>
                <c:pt idx="29">
                  <c:v>10.266999999999999</c:v>
                </c:pt>
                <c:pt idx="30">
                  <c:v>10.054</c:v>
                </c:pt>
                <c:pt idx="31">
                  <c:v>9.8109999999999999</c:v>
                </c:pt>
                <c:pt idx="32">
                  <c:v>9.6340000000000003</c:v>
                </c:pt>
                <c:pt idx="33">
                  <c:v>9.5540000000000003</c:v>
                </c:pt>
                <c:pt idx="34">
                  <c:v>9.5139999999999993</c:v>
                </c:pt>
                <c:pt idx="35">
                  <c:v>9.4939999999999998</c:v>
                </c:pt>
                <c:pt idx="36">
                  <c:v>9.44</c:v>
                </c:pt>
                <c:pt idx="37">
                  <c:v>9.298</c:v>
                </c:pt>
                <c:pt idx="38">
                  <c:v>9.2560000000000002</c:v>
                </c:pt>
                <c:pt idx="39">
                  <c:v>9.173</c:v>
                </c:pt>
                <c:pt idx="40">
                  <c:v>9.1460000000000008</c:v>
                </c:pt>
                <c:pt idx="41">
                  <c:v>9.0549999999999997</c:v>
                </c:pt>
                <c:pt idx="42">
                  <c:v>8.9489999999999998</c:v>
                </c:pt>
                <c:pt idx="43">
                  <c:v>8.8629999999999995</c:v>
                </c:pt>
                <c:pt idx="44">
                  <c:v>8.7110000000000003</c:v>
                </c:pt>
                <c:pt idx="45">
                  <c:v>8.5190000000000001</c:v>
                </c:pt>
                <c:pt idx="46">
                  <c:v>8.4209999999999994</c:v>
                </c:pt>
                <c:pt idx="47">
                  <c:v>8.4130000000000003</c:v>
                </c:pt>
                <c:pt idx="48">
                  <c:v>8.2059999999999995</c:v>
                </c:pt>
                <c:pt idx="49">
                  <c:v>8.1989999999999998</c:v>
                </c:pt>
                <c:pt idx="50">
                  <c:v>8.1129999999999995</c:v>
                </c:pt>
                <c:pt idx="51">
                  <c:v>7.9939999999999998</c:v>
                </c:pt>
                <c:pt idx="52">
                  <c:v>7.9219999999999997</c:v>
                </c:pt>
                <c:pt idx="53">
                  <c:v>7.8819999999999997</c:v>
                </c:pt>
                <c:pt idx="54">
                  <c:v>7.8659999999999997</c:v>
                </c:pt>
                <c:pt idx="55">
                  <c:v>7.7190000000000003</c:v>
                </c:pt>
                <c:pt idx="56">
                  <c:v>7.702</c:v>
                </c:pt>
                <c:pt idx="57">
                  <c:v>7.45</c:v>
                </c:pt>
                <c:pt idx="58">
                  <c:v>7.4420000000000002</c:v>
                </c:pt>
                <c:pt idx="59">
                  <c:v>7.39</c:v>
                </c:pt>
                <c:pt idx="60">
                  <c:v>7.1269999999999998</c:v>
                </c:pt>
                <c:pt idx="61">
                  <c:v>7.109</c:v>
                </c:pt>
                <c:pt idx="62">
                  <c:v>7.0910000000000002</c:v>
                </c:pt>
                <c:pt idx="63">
                  <c:v>7.0369999999999999</c:v>
                </c:pt>
                <c:pt idx="64">
                  <c:v>6.9740000000000002</c:v>
                </c:pt>
                <c:pt idx="65">
                  <c:v>6.8819999999999997</c:v>
                </c:pt>
                <c:pt idx="66">
                  <c:v>6.8170000000000002</c:v>
                </c:pt>
                <c:pt idx="67">
                  <c:v>6.6849999999999996</c:v>
                </c:pt>
                <c:pt idx="68">
                  <c:v>6.6079999999999997</c:v>
                </c:pt>
                <c:pt idx="69">
                  <c:v>6.5890000000000004</c:v>
                </c:pt>
                <c:pt idx="70">
                  <c:v>6.54</c:v>
                </c:pt>
                <c:pt idx="71">
                  <c:v>6.53</c:v>
                </c:pt>
                <c:pt idx="72">
                  <c:v>6.4320000000000004</c:v>
                </c:pt>
                <c:pt idx="73">
                  <c:v>6.4219999999999997</c:v>
                </c:pt>
                <c:pt idx="74">
                  <c:v>6.4119999999999999</c:v>
                </c:pt>
                <c:pt idx="75">
                  <c:v>6.4020000000000001</c:v>
                </c:pt>
                <c:pt idx="76">
                  <c:v>6.2919999999999998</c:v>
                </c:pt>
                <c:pt idx="77">
                  <c:v>6.17</c:v>
                </c:pt>
                <c:pt idx="78">
                  <c:v>6.149</c:v>
                </c:pt>
                <c:pt idx="79">
                  <c:v>6.0860000000000003</c:v>
                </c:pt>
                <c:pt idx="80">
                  <c:v>6.0759999999999996</c:v>
                </c:pt>
                <c:pt idx="81">
                  <c:v>6.0659999999999998</c:v>
                </c:pt>
                <c:pt idx="82">
                  <c:v>6.0229999999999997</c:v>
                </c:pt>
                <c:pt idx="83">
                  <c:v>6.0019999999999998</c:v>
                </c:pt>
                <c:pt idx="84">
                  <c:v>5.96</c:v>
                </c:pt>
                <c:pt idx="85">
                  <c:v>5.9169999999999998</c:v>
                </c:pt>
                <c:pt idx="86">
                  <c:v>5.8949999999999996</c:v>
                </c:pt>
                <c:pt idx="87">
                  <c:v>5.6859999999999999</c:v>
                </c:pt>
                <c:pt idx="88">
                  <c:v>5.5960000000000001</c:v>
                </c:pt>
                <c:pt idx="89">
                  <c:v>5.399</c:v>
                </c:pt>
                <c:pt idx="90">
                  <c:v>5.3869999999999996</c:v>
                </c:pt>
                <c:pt idx="91">
                  <c:v>5.3520000000000003</c:v>
                </c:pt>
                <c:pt idx="92">
                  <c:v>5.3280000000000003</c:v>
                </c:pt>
                <c:pt idx="93">
                  <c:v>5.3159999999999998</c:v>
                </c:pt>
                <c:pt idx="94">
                  <c:v>5.3040000000000003</c:v>
                </c:pt>
                <c:pt idx="95">
                  <c:v>5.2320000000000002</c:v>
                </c:pt>
                <c:pt idx="96">
                  <c:v>5.2069999999999999</c:v>
                </c:pt>
                <c:pt idx="97">
                  <c:v>5.1829999999999998</c:v>
                </c:pt>
                <c:pt idx="98">
                  <c:v>5.133</c:v>
                </c:pt>
                <c:pt idx="99">
                  <c:v>5.1079999999999997</c:v>
                </c:pt>
                <c:pt idx="100">
                  <c:v>5.0960000000000001</c:v>
                </c:pt>
                <c:pt idx="101">
                  <c:v>5.0830000000000002</c:v>
                </c:pt>
                <c:pt idx="102">
                  <c:v>5.0330000000000004</c:v>
                </c:pt>
                <c:pt idx="103">
                  <c:v>5.0199999999999996</c:v>
                </c:pt>
                <c:pt idx="104">
                  <c:v>4.9820000000000002</c:v>
                </c:pt>
                <c:pt idx="105">
                  <c:v>4.931</c:v>
                </c:pt>
                <c:pt idx="106">
                  <c:v>4.8129999999999997</c:v>
                </c:pt>
                <c:pt idx="107">
                  <c:v>4.8</c:v>
                </c:pt>
                <c:pt idx="108">
                  <c:v>4.7729999999999997</c:v>
                </c:pt>
                <c:pt idx="109">
                  <c:v>4.76</c:v>
                </c:pt>
                <c:pt idx="110">
                  <c:v>4.7469999999999999</c:v>
                </c:pt>
                <c:pt idx="111">
                  <c:v>4.7060000000000004</c:v>
                </c:pt>
                <c:pt idx="112">
                  <c:v>4.6929999999999996</c:v>
                </c:pt>
                <c:pt idx="113">
                  <c:v>4.6660000000000004</c:v>
                </c:pt>
                <c:pt idx="114">
                  <c:v>4.6239999999999997</c:v>
                </c:pt>
                <c:pt idx="115">
                  <c:v>4.5830000000000002</c:v>
                </c:pt>
                <c:pt idx="116">
                  <c:v>4.569</c:v>
                </c:pt>
                <c:pt idx="117">
                  <c:v>4.5410000000000004</c:v>
                </c:pt>
                <c:pt idx="118">
                  <c:v>4.5129999999999999</c:v>
                </c:pt>
                <c:pt idx="119">
                  <c:v>4.4710000000000001</c:v>
                </c:pt>
                <c:pt idx="120">
                  <c:v>4.4420000000000002</c:v>
                </c:pt>
                <c:pt idx="121">
                  <c:v>4.4130000000000003</c:v>
                </c:pt>
                <c:pt idx="122">
                  <c:v>4.399</c:v>
                </c:pt>
                <c:pt idx="123">
                  <c:v>4.37</c:v>
                </c:pt>
                <c:pt idx="124">
                  <c:v>4.3109999999999999</c:v>
                </c:pt>
                <c:pt idx="125">
                  <c:v>4.2519999999999998</c:v>
                </c:pt>
                <c:pt idx="126">
                  <c:v>4.2060000000000004</c:v>
                </c:pt>
                <c:pt idx="127">
                  <c:v>4.0990000000000002</c:v>
                </c:pt>
                <c:pt idx="128">
                  <c:v>4.0519999999999996</c:v>
                </c:pt>
                <c:pt idx="129">
                  <c:v>3.9889999999999999</c:v>
                </c:pt>
                <c:pt idx="130">
                  <c:v>3.9729999999999999</c:v>
                </c:pt>
                <c:pt idx="131">
                  <c:v>3.9569999999999999</c:v>
                </c:pt>
                <c:pt idx="132">
                  <c:v>3.9249999999999998</c:v>
                </c:pt>
                <c:pt idx="133">
                  <c:v>3.9079999999999999</c:v>
                </c:pt>
                <c:pt idx="134">
                  <c:v>3.8919999999999999</c:v>
                </c:pt>
                <c:pt idx="135">
                  <c:v>3.8759999999999999</c:v>
                </c:pt>
                <c:pt idx="136">
                  <c:v>3.843</c:v>
                </c:pt>
                <c:pt idx="137">
                  <c:v>3.8090000000000002</c:v>
                </c:pt>
                <c:pt idx="138">
                  <c:v>3.7759999999999998</c:v>
                </c:pt>
                <c:pt idx="139">
                  <c:v>3.7250000000000001</c:v>
                </c:pt>
                <c:pt idx="140">
                  <c:v>3.7080000000000002</c:v>
                </c:pt>
                <c:pt idx="141">
                  <c:v>3.6909999999999998</c:v>
                </c:pt>
                <c:pt idx="142">
                  <c:v>3.6030000000000002</c:v>
                </c:pt>
                <c:pt idx="143">
                  <c:v>3.5859999999999999</c:v>
                </c:pt>
                <c:pt idx="144">
                  <c:v>3.5680000000000001</c:v>
                </c:pt>
                <c:pt idx="145">
                  <c:v>3.55</c:v>
                </c:pt>
                <c:pt idx="146">
                  <c:v>3.5139999999999998</c:v>
                </c:pt>
                <c:pt idx="147">
                  <c:v>3.4769999999999999</c:v>
                </c:pt>
                <c:pt idx="148">
                  <c:v>3.4590000000000001</c:v>
                </c:pt>
                <c:pt idx="149">
                  <c:v>3.4409999999999998</c:v>
                </c:pt>
                <c:pt idx="150">
                  <c:v>3.4220000000000002</c:v>
                </c:pt>
                <c:pt idx="151">
                  <c:v>3.403</c:v>
                </c:pt>
                <c:pt idx="152">
                  <c:v>3.3849999999999998</c:v>
                </c:pt>
                <c:pt idx="153">
                  <c:v>3.347</c:v>
                </c:pt>
                <c:pt idx="154">
                  <c:v>3.3090000000000002</c:v>
                </c:pt>
                <c:pt idx="155">
                  <c:v>3.2890000000000001</c:v>
                </c:pt>
                <c:pt idx="156">
                  <c:v>3.27</c:v>
                </c:pt>
                <c:pt idx="157">
                  <c:v>3.2309999999999999</c:v>
                </c:pt>
                <c:pt idx="158">
                  <c:v>3.2109999999999999</c:v>
                </c:pt>
                <c:pt idx="159">
                  <c:v>3.1909999999999998</c:v>
                </c:pt>
                <c:pt idx="160">
                  <c:v>3.1709999999999998</c:v>
                </c:pt>
                <c:pt idx="161">
                  <c:v>3.1509999999999998</c:v>
                </c:pt>
                <c:pt idx="162">
                  <c:v>3.1309999999999998</c:v>
                </c:pt>
                <c:pt idx="163">
                  <c:v>3.11</c:v>
                </c:pt>
                <c:pt idx="164">
                  <c:v>3.069</c:v>
                </c:pt>
                <c:pt idx="165">
                  <c:v>3.0059999999999998</c:v>
                </c:pt>
                <c:pt idx="166">
                  <c:v>2.9849999999999999</c:v>
                </c:pt>
                <c:pt idx="167">
                  <c:v>2.964</c:v>
                </c:pt>
                <c:pt idx="168">
                  <c:v>2.9420000000000002</c:v>
                </c:pt>
                <c:pt idx="169">
                  <c:v>2.92</c:v>
                </c:pt>
                <c:pt idx="170">
                  <c:v>2.8980000000000001</c:v>
                </c:pt>
                <c:pt idx="171">
                  <c:v>2.8759999999999999</c:v>
                </c:pt>
                <c:pt idx="172">
                  <c:v>2.8540000000000001</c:v>
                </c:pt>
                <c:pt idx="173">
                  <c:v>2.8090000000000002</c:v>
                </c:pt>
                <c:pt idx="174">
                  <c:v>2.786</c:v>
                </c:pt>
                <c:pt idx="175">
                  <c:v>2.7629999999999999</c:v>
                </c:pt>
                <c:pt idx="176">
                  <c:v>2.74</c:v>
                </c:pt>
                <c:pt idx="177">
                  <c:v>2.7170000000000001</c:v>
                </c:pt>
                <c:pt idx="178">
                  <c:v>2.6930000000000001</c:v>
                </c:pt>
                <c:pt idx="179">
                  <c:v>2.67</c:v>
                </c:pt>
                <c:pt idx="180">
                  <c:v>2.6459999999999999</c:v>
                </c:pt>
                <c:pt idx="181">
                  <c:v>2.6219999999999999</c:v>
                </c:pt>
                <c:pt idx="182">
                  <c:v>2.597</c:v>
                </c:pt>
                <c:pt idx="183">
                  <c:v>2.573</c:v>
                </c:pt>
                <c:pt idx="184">
                  <c:v>2.548</c:v>
                </c:pt>
                <c:pt idx="185">
                  <c:v>2.5230000000000001</c:v>
                </c:pt>
                <c:pt idx="186">
                  <c:v>2.4969999999999999</c:v>
                </c:pt>
                <c:pt idx="187">
                  <c:v>2.472</c:v>
                </c:pt>
                <c:pt idx="188">
                  <c:v>2.4460000000000002</c:v>
                </c:pt>
                <c:pt idx="189">
                  <c:v>2.42</c:v>
                </c:pt>
                <c:pt idx="190">
                  <c:v>2.3929999999999998</c:v>
                </c:pt>
                <c:pt idx="191">
                  <c:v>2.3660000000000001</c:v>
                </c:pt>
                <c:pt idx="192">
                  <c:v>2.339</c:v>
                </c:pt>
                <c:pt idx="193">
                  <c:v>2.3119999999999998</c:v>
                </c:pt>
                <c:pt idx="194">
                  <c:v>2.2839999999999998</c:v>
                </c:pt>
                <c:pt idx="195">
                  <c:v>2.2559999999999998</c:v>
                </c:pt>
                <c:pt idx="196">
                  <c:v>2.2280000000000002</c:v>
                </c:pt>
                <c:pt idx="197">
                  <c:v>2.1989999999999998</c:v>
                </c:pt>
                <c:pt idx="198">
                  <c:v>2.17</c:v>
                </c:pt>
                <c:pt idx="199">
                  <c:v>2.14</c:v>
                </c:pt>
                <c:pt idx="200">
                  <c:v>2.1110000000000002</c:v>
                </c:pt>
                <c:pt idx="201">
                  <c:v>2.08</c:v>
                </c:pt>
                <c:pt idx="202">
                  <c:v>2.0489999999999999</c:v>
                </c:pt>
                <c:pt idx="203">
                  <c:v>2.0179999999999998</c:v>
                </c:pt>
                <c:pt idx="204">
                  <c:v>1.986</c:v>
                </c:pt>
                <c:pt idx="205">
                  <c:v>1.954</c:v>
                </c:pt>
                <c:pt idx="206">
                  <c:v>1.921</c:v>
                </c:pt>
                <c:pt idx="207">
                  <c:v>1.8879999999999999</c:v>
                </c:pt>
                <c:pt idx="208">
                  <c:v>1.8540000000000001</c:v>
                </c:pt>
              </c:numCache>
            </c:numRef>
          </c:xVal>
          <c:yVal>
            <c:numRef>
              <c:f>CSD!$E$44:$E$252</c:f>
              <c:numCache>
                <c:formatCode>General</c:formatCode>
                <c:ptCount val="209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49</c:v>
                </c:pt>
                <c:pt idx="10">
                  <c:v>50</c:v>
                </c:pt>
                <c:pt idx="11">
                  <c:v>51</c:v>
                </c:pt>
                <c:pt idx="12">
                  <c:v>52</c:v>
                </c:pt>
                <c:pt idx="13">
                  <c:v>53</c:v>
                </c:pt>
                <c:pt idx="14">
                  <c:v>54</c:v>
                </c:pt>
                <c:pt idx="15">
                  <c:v>55</c:v>
                </c:pt>
                <c:pt idx="16">
                  <c:v>56</c:v>
                </c:pt>
                <c:pt idx="17">
                  <c:v>57</c:v>
                </c:pt>
                <c:pt idx="18">
                  <c:v>58</c:v>
                </c:pt>
                <c:pt idx="19">
                  <c:v>59</c:v>
                </c:pt>
                <c:pt idx="20">
                  <c:v>60</c:v>
                </c:pt>
                <c:pt idx="21">
                  <c:v>61</c:v>
                </c:pt>
                <c:pt idx="22">
                  <c:v>62</c:v>
                </c:pt>
                <c:pt idx="23">
                  <c:v>63</c:v>
                </c:pt>
                <c:pt idx="24">
                  <c:v>64</c:v>
                </c:pt>
                <c:pt idx="25">
                  <c:v>65</c:v>
                </c:pt>
                <c:pt idx="26">
                  <c:v>66</c:v>
                </c:pt>
                <c:pt idx="27">
                  <c:v>67</c:v>
                </c:pt>
                <c:pt idx="28">
                  <c:v>68</c:v>
                </c:pt>
                <c:pt idx="29">
                  <c:v>69</c:v>
                </c:pt>
                <c:pt idx="30">
                  <c:v>70</c:v>
                </c:pt>
                <c:pt idx="31">
                  <c:v>71</c:v>
                </c:pt>
                <c:pt idx="32">
                  <c:v>72</c:v>
                </c:pt>
                <c:pt idx="33">
                  <c:v>73</c:v>
                </c:pt>
                <c:pt idx="34">
                  <c:v>74</c:v>
                </c:pt>
                <c:pt idx="35">
                  <c:v>75</c:v>
                </c:pt>
                <c:pt idx="36">
                  <c:v>76</c:v>
                </c:pt>
                <c:pt idx="37">
                  <c:v>77</c:v>
                </c:pt>
                <c:pt idx="38">
                  <c:v>78</c:v>
                </c:pt>
                <c:pt idx="39">
                  <c:v>79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83</c:v>
                </c:pt>
                <c:pt idx="44">
                  <c:v>84</c:v>
                </c:pt>
                <c:pt idx="45">
                  <c:v>85</c:v>
                </c:pt>
                <c:pt idx="46">
                  <c:v>86</c:v>
                </c:pt>
                <c:pt idx="47">
                  <c:v>87</c:v>
                </c:pt>
                <c:pt idx="48">
                  <c:v>88</c:v>
                </c:pt>
                <c:pt idx="49">
                  <c:v>89</c:v>
                </c:pt>
                <c:pt idx="50">
                  <c:v>90</c:v>
                </c:pt>
                <c:pt idx="51">
                  <c:v>91</c:v>
                </c:pt>
                <c:pt idx="52">
                  <c:v>93</c:v>
                </c:pt>
                <c:pt idx="53">
                  <c:v>94</c:v>
                </c:pt>
                <c:pt idx="54">
                  <c:v>95</c:v>
                </c:pt>
                <c:pt idx="55">
                  <c:v>96</c:v>
                </c:pt>
                <c:pt idx="56">
                  <c:v>97</c:v>
                </c:pt>
                <c:pt idx="57">
                  <c:v>98</c:v>
                </c:pt>
                <c:pt idx="58">
                  <c:v>99</c:v>
                </c:pt>
                <c:pt idx="59">
                  <c:v>100</c:v>
                </c:pt>
                <c:pt idx="60">
                  <c:v>101</c:v>
                </c:pt>
                <c:pt idx="61">
                  <c:v>102</c:v>
                </c:pt>
                <c:pt idx="62">
                  <c:v>103</c:v>
                </c:pt>
                <c:pt idx="63">
                  <c:v>104</c:v>
                </c:pt>
                <c:pt idx="64">
                  <c:v>105</c:v>
                </c:pt>
                <c:pt idx="65">
                  <c:v>106</c:v>
                </c:pt>
                <c:pt idx="66">
                  <c:v>107</c:v>
                </c:pt>
                <c:pt idx="67">
                  <c:v>108</c:v>
                </c:pt>
                <c:pt idx="68">
                  <c:v>109</c:v>
                </c:pt>
                <c:pt idx="69">
                  <c:v>110</c:v>
                </c:pt>
                <c:pt idx="70">
                  <c:v>111</c:v>
                </c:pt>
                <c:pt idx="71">
                  <c:v>113</c:v>
                </c:pt>
                <c:pt idx="72">
                  <c:v>114</c:v>
                </c:pt>
                <c:pt idx="73">
                  <c:v>115</c:v>
                </c:pt>
                <c:pt idx="74">
                  <c:v>116</c:v>
                </c:pt>
                <c:pt idx="75">
                  <c:v>117</c:v>
                </c:pt>
                <c:pt idx="76">
                  <c:v>118</c:v>
                </c:pt>
                <c:pt idx="77">
                  <c:v>119</c:v>
                </c:pt>
                <c:pt idx="78">
                  <c:v>120</c:v>
                </c:pt>
                <c:pt idx="79">
                  <c:v>121</c:v>
                </c:pt>
                <c:pt idx="80">
                  <c:v>122</c:v>
                </c:pt>
                <c:pt idx="81">
                  <c:v>124</c:v>
                </c:pt>
                <c:pt idx="82">
                  <c:v>125</c:v>
                </c:pt>
                <c:pt idx="83">
                  <c:v>126</c:v>
                </c:pt>
                <c:pt idx="84">
                  <c:v>127</c:v>
                </c:pt>
                <c:pt idx="85">
                  <c:v>128</c:v>
                </c:pt>
                <c:pt idx="86">
                  <c:v>129</c:v>
                </c:pt>
                <c:pt idx="87">
                  <c:v>130</c:v>
                </c:pt>
                <c:pt idx="88">
                  <c:v>131</c:v>
                </c:pt>
                <c:pt idx="89">
                  <c:v>132</c:v>
                </c:pt>
                <c:pt idx="90">
                  <c:v>134</c:v>
                </c:pt>
                <c:pt idx="91">
                  <c:v>135</c:v>
                </c:pt>
                <c:pt idx="92">
                  <c:v>136</c:v>
                </c:pt>
                <c:pt idx="93">
                  <c:v>137</c:v>
                </c:pt>
                <c:pt idx="94">
                  <c:v>139</c:v>
                </c:pt>
                <c:pt idx="95">
                  <c:v>140</c:v>
                </c:pt>
                <c:pt idx="96">
                  <c:v>141</c:v>
                </c:pt>
                <c:pt idx="97">
                  <c:v>142</c:v>
                </c:pt>
                <c:pt idx="98">
                  <c:v>144</c:v>
                </c:pt>
                <c:pt idx="99">
                  <c:v>145</c:v>
                </c:pt>
                <c:pt idx="100">
                  <c:v>146</c:v>
                </c:pt>
                <c:pt idx="101">
                  <c:v>147</c:v>
                </c:pt>
                <c:pt idx="102">
                  <c:v>148</c:v>
                </c:pt>
                <c:pt idx="103">
                  <c:v>149</c:v>
                </c:pt>
                <c:pt idx="104">
                  <c:v>150</c:v>
                </c:pt>
                <c:pt idx="105">
                  <c:v>152</c:v>
                </c:pt>
                <c:pt idx="106">
                  <c:v>153</c:v>
                </c:pt>
                <c:pt idx="107">
                  <c:v>154</c:v>
                </c:pt>
                <c:pt idx="108">
                  <c:v>155</c:v>
                </c:pt>
                <c:pt idx="109">
                  <c:v>156</c:v>
                </c:pt>
                <c:pt idx="110">
                  <c:v>157</c:v>
                </c:pt>
                <c:pt idx="111">
                  <c:v>158</c:v>
                </c:pt>
                <c:pt idx="112">
                  <c:v>159</c:v>
                </c:pt>
                <c:pt idx="113">
                  <c:v>160</c:v>
                </c:pt>
                <c:pt idx="114">
                  <c:v>161</c:v>
                </c:pt>
                <c:pt idx="115">
                  <c:v>162</c:v>
                </c:pt>
                <c:pt idx="116">
                  <c:v>163</c:v>
                </c:pt>
                <c:pt idx="117">
                  <c:v>165</c:v>
                </c:pt>
                <c:pt idx="118">
                  <c:v>166</c:v>
                </c:pt>
                <c:pt idx="119">
                  <c:v>167</c:v>
                </c:pt>
                <c:pt idx="120">
                  <c:v>168</c:v>
                </c:pt>
                <c:pt idx="121">
                  <c:v>169</c:v>
                </c:pt>
                <c:pt idx="122">
                  <c:v>170</c:v>
                </c:pt>
                <c:pt idx="123">
                  <c:v>172</c:v>
                </c:pt>
                <c:pt idx="124">
                  <c:v>173</c:v>
                </c:pt>
                <c:pt idx="125">
                  <c:v>174</c:v>
                </c:pt>
                <c:pt idx="126">
                  <c:v>175</c:v>
                </c:pt>
                <c:pt idx="127">
                  <c:v>176</c:v>
                </c:pt>
                <c:pt idx="128">
                  <c:v>177</c:v>
                </c:pt>
                <c:pt idx="129">
                  <c:v>178</c:v>
                </c:pt>
                <c:pt idx="130">
                  <c:v>179</c:v>
                </c:pt>
                <c:pt idx="131">
                  <c:v>180</c:v>
                </c:pt>
                <c:pt idx="132">
                  <c:v>181</c:v>
                </c:pt>
                <c:pt idx="133">
                  <c:v>182</c:v>
                </c:pt>
                <c:pt idx="134">
                  <c:v>183</c:v>
                </c:pt>
                <c:pt idx="135">
                  <c:v>184</c:v>
                </c:pt>
                <c:pt idx="136">
                  <c:v>187</c:v>
                </c:pt>
                <c:pt idx="137">
                  <c:v>189</c:v>
                </c:pt>
                <c:pt idx="138">
                  <c:v>190</c:v>
                </c:pt>
                <c:pt idx="139">
                  <c:v>191</c:v>
                </c:pt>
                <c:pt idx="140">
                  <c:v>192</c:v>
                </c:pt>
                <c:pt idx="141">
                  <c:v>193</c:v>
                </c:pt>
                <c:pt idx="142">
                  <c:v>194</c:v>
                </c:pt>
                <c:pt idx="143">
                  <c:v>196</c:v>
                </c:pt>
                <c:pt idx="144">
                  <c:v>198</c:v>
                </c:pt>
                <c:pt idx="145">
                  <c:v>201</c:v>
                </c:pt>
                <c:pt idx="146">
                  <c:v>203</c:v>
                </c:pt>
                <c:pt idx="147">
                  <c:v>205</c:v>
                </c:pt>
                <c:pt idx="148">
                  <c:v>207</c:v>
                </c:pt>
                <c:pt idx="149">
                  <c:v>211</c:v>
                </c:pt>
                <c:pt idx="150">
                  <c:v>212</c:v>
                </c:pt>
                <c:pt idx="151">
                  <c:v>214</c:v>
                </c:pt>
                <c:pt idx="152">
                  <c:v>216</c:v>
                </c:pt>
                <c:pt idx="153">
                  <c:v>217</c:v>
                </c:pt>
                <c:pt idx="154">
                  <c:v>218</c:v>
                </c:pt>
                <c:pt idx="155">
                  <c:v>219</c:v>
                </c:pt>
                <c:pt idx="156">
                  <c:v>220</c:v>
                </c:pt>
                <c:pt idx="157">
                  <c:v>221</c:v>
                </c:pt>
                <c:pt idx="158">
                  <c:v>222</c:v>
                </c:pt>
                <c:pt idx="159">
                  <c:v>224</c:v>
                </c:pt>
                <c:pt idx="160">
                  <c:v>227</c:v>
                </c:pt>
                <c:pt idx="161">
                  <c:v>228</c:v>
                </c:pt>
                <c:pt idx="162">
                  <c:v>230</c:v>
                </c:pt>
                <c:pt idx="163">
                  <c:v>231</c:v>
                </c:pt>
                <c:pt idx="164">
                  <c:v>234</c:v>
                </c:pt>
                <c:pt idx="165">
                  <c:v>235</c:v>
                </c:pt>
                <c:pt idx="166">
                  <c:v>238</c:v>
                </c:pt>
                <c:pt idx="167">
                  <c:v>241</c:v>
                </c:pt>
                <c:pt idx="168">
                  <c:v>242</c:v>
                </c:pt>
                <c:pt idx="169">
                  <c:v>245</c:v>
                </c:pt>
                <c:pt idx="170">
                  <c:v>248</c:v>
                </c:pt>
                <c:pt idx="171">
                  <c:v>249</c:v>
                </c:pt>
                <c:pt idx="172">
                  <c:v>250</c:v>
                </c:pt>
                <c:pt idx="173">
                  <c:v>251</c:v>
                </c:pt>
                <c:pt idx="174">
                  <c:v>253</c:v>
                </c:pt>
                <c:pt idx="175">
                  <c:v>257</c:v>
                </c:pt>
                <c:pt idx="176">
                  <c:v>261</c:v>
                </c:pt>
                <c:pt idx="177">
                  <c:v>263</c:v>
                </c:pt>
                <c:pt idx="178">
                  <c:v>264</c:v>
                </c:pt>
                <c:pt idx="179">
                  <c:v>267</c:v>
                </c:pt>
                <c:pt idx="180">
                  <c:v>269</c:v>
                </c:pt>
                <c:pt idx="181">
                  <c:v>270</c:v>
                </c:pt>
                <c:pt idx="182">
                  <c:v>274</c:v>
                </c:pt>
                <c:pt idx="183">
                  <c:v>275</c:v>
                </c:pt>
                <c:pt idx="184">
                  <c:v>277</c:v>
                </c:pt>
                <c:pt idx="185">
                  <c:v>280</c:v>
                </c:pt>
                <c:pt idx="186">
                  <c:v>283</c:v>
                </c:pt>
                <c:pt idx="187">
                  <c:v>285</c:v>
                </c:pt>
                <c:pt idx="188">
                  <c:v>289</c:v>
                </c:pt>
                <c:pt idx="189">
                  <c:v>291</c:v>
                </c:pt>
                <c:pt idx="190">
                  <c:v>292</c:v>
                </c:pt>
                <c:pt idx="191">
                  <c:v>294</c:v>
                </c:pt>
                <c:pt idx="192">
                  <c:v>299</c:v>
                </c:pt>
                <c:pt idx="193">
                  <c:v>305</c:v>
                </c:pt>
                <c:pt idx="194">
                  <c:v>308</c:v>
                </c:pt>
                <c:pt idx="195">
                  <c:v>312</c:v>
                </c:pt>
                <c:pt idx="196">
                  <c:v>315</c:v>
                </c:pt>
                <c:pt idx="197">
                  <c:v>317</c:v>
                </c:pt>
                <c:pt idx="198">
                  <c:v>320</c:v>
                </c:pt>
                <c:pt idx="199">
                  <c:v>327</c:v>
                </c:pt>
                <c:pt idx="200">
                  <c:v>331</c:v>
                </c:pt>
                <c:pt idx="201">
                  <c:v>336</c:v>
                </c:pt>
                <c:pt idx="202">
                  <c:v>339</c:v>
                </c:pt>
                <c:pt idx="203">
                  <c:v>344</c:v>
                </c:pt>
                <c:pt idx="204">
                  <c:v>347</c:v>
                </c:pt>
                <c:pt idx="205">
                  <c:v>360</c:v>
                </c:pt>
                <c:pt idx="206">
                  <c:v>364</c:v>
                </c:pt>
                <c:pt idx="207">
                  <c:v>368</c:v>
                </c:pt>
                <c:pt idx="208">
                  <c:v>373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7F98-4AC5-AB13-DDE89CD1DC2C}"/>
            </c:ext>
          </c:extLst>
        </c:ser>
        <c:ser>
          <c:idx val="9"/>
          <c:order val="9"/>
          <c:tx>
            <c:v>Block II - 2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wer"/>
            <c:dispRSqr val="0"/>
            <c:dispEq val="0"/>
          </c:trendline>
          <c:xVal>
            <c:numRef>
              <c:f>CSD!$F$84:$F$502</c:f>
              <c:numCache>
                <c:formatCode>General</c:formatCode>
                <c:ptCount val="419"/>
                <c:pt idx="0">
                  <c:v>22.286000000000001</c:v>
                </c:pt>
                <c:pt idx="1">
                  <c:v>22.283000000000001</c:v>
                </c:pt>
                <c:pt idx="2">
                  <c:v>22.128</c:v>
                </c:pt>
                <c:pt idx="3">
                  <c:v>21.998999999999999</c:v>
                </c:pt>
                <c:pt idx="4">
                  <c:v>21.536000000000001</c:v>
                </c:pt>
                <c:pt idx="5">
                  <c:v>21.202999999999999</c:v>
                </c:pt>
                <c:pt idx="6">
                  <c:v>21.14</c:v>
                </c:pt>
                <c:pt idx="7">
                  <c:v>20.824000000000002</c:v>
                </c:pt>
                <c:pt idx="8">
                  <c:v>20.620999999999999</c:v>
                </c:pt>
                <c:pt idx="9">
                  <c:v>20.597000000000001</c:v>
                </c:pt>
                <c:pt idx="10">
                  <c:v>20.431999999999999</c:v>
                </c:pt>
                <c:pt idx="11">
                  <c:v>20.404</c:v>
                </c:pt>
                <c:pt idx="12">
                  <c:v>20.276</c:v>
                </c:pt>
                <c:pt idx="13">
                  <c:v>20.074000000000002</c:v>
                </c:pt>
                <c:pt idx="14">
                  <c:v>19.975000000000001</c:v>
                </c:pt>
                <c:pt idx="15">
                  <c:v>19.891999999999999</c:v>
                </c:pt>
                <c:pt idx="16">
                  <c:v>19.766999999999999</c:v>
                </c:pt>
                <c:pt idx="17">
                  <c:v>19.565999999999999</c:v>
                </c:pt>
                <c:pt idx="18">
                  <c:v>19.452000000000002</c:v>
                </c:pt>
                <c:pt idx="19">
                  <c:v>19.318000000000001</c:v>
                </c:pt>
                <c:pt idx="20">
                  <c:v>19.164999999999999</c:v>
                </c:pt>
                <c:pt idx="21">
                  <c:v>19.088999999999999</c:v>
                </c:pt>
                <c:pt idx="22">
                  <c:v>19.079000000000001</c:v>
                </c:pt>
                <c:pt idx="23">
                  <c:v>18.978000000000002</c:v>
                </c:pt>
                <c:pt idx="24">
                  <c:v>18.878</c:v>
                </c:pt>
                <c:pt idx="25">
                  <c:v>18.734999999999999</c:v>
                </c:pt>
                <c:pt idx="26">
                  <c:v>18.52</c:v>
                </c:pt>
                <c:pt idx="27">
                  <c:v>18.379000000000001</c:v>
                </c:pt>
                <c:pt idx="28">
                  <c:v>18.212</c:v>
                </c:pt>
                <c:pt idx="29">
                  <c:v>18.155999999999999</c:v>
                </c:pt>
                <c:pt idx="30">
                  <c:v>17.818999999999999</c:v>
                </c:pt>
                <c:pt idx="31">
                  <c:v>17.783999999999999</c:v>
                </c:pt>
                <c:pt idx="32">
                  <c:v>17.722999999999999</c:v>
                </c:pt>
                <c:pt idx="33">
                  <c:v>17.564</c:v>
                </c:pt>
                <c:pt idx="34">
                  <c:v>17.535</c:v>
                </c:pt>
                <c:pt idx="35">
                  <c:v>17.516999999999999</c:v>
                </c:pt>
                <c:pt idx="36">
                  <c:v>17.329999999999998</c:v>
                </c:pt>
                <c:pt idx="37">
                  <c:v>17.175000000000001</c:v>
                </c:pt>
                <c:pt idx="38">
                  <c:v>17.071000000000002</c:v>
                </c:pt>
                <c:pt idx="39">
                  <c:v>16.568000000000001</c:v>
                </c:pt>
                <c:pt idx="40">
                  <c:v>16.448</c:v>
                </c:pt>
                <c:pt idx="41">
                  <c:v>16.312000000000001</c:v>
                </c:pt>
                <c:pt idx="42">
                  <c:v>16.132000000000001</c:v>
                </c:pt>
                <c:pt idx="43">
                  <c:v>16.079999999999998</c:v>
                </c:pt>
                <c:pt idx="44">
                  <c:v>15.997</c:v>
                </c:pt>
                <c:pt idx="45">
                  <c:v>15.824999999999999</c:v>
                </c:pt>
                <c:pt idx="46">
                  <c:v>15.627000000000001</c:v>
                </c:pt>
                <c:pt idx="47">
                  <c:v>15.569000000000001</c:v>
                </c:pt>
                <c:pt idx="48">
                  <c:v>15.548999999999999</c:v>
                </c:pt>
                <c:pt idx="49">
                  <c:v>15.43</c:v>
                </c:pt>
                <c:pt idx="50">
                  <c:v>15.413</c:v>
                </c:pt>
                <c:pt idx="51">
                  <c:v>15.409000000000001</c:v>
                </c:pt>
                <c:pt idx="52">
                  <c:v>15.404999999999999</c:v>
                </c:pt>
                <c:pt idx="53">
                  <c:v>15.347</c:v>
                </c:pt>
                <c:pt idx="54">
                  <c:v>15.31</c:v>
                </c:pt>
                <c:pt idx="55">
                  <c:v>15.250999999999999</c:v>
                </c:pt>
                <c:pt idx="56">
                  <c:v>15.243</c:v>
                </c:pt>
                <c:pt idx="57">
                  <c:v>15.113</c:v>
                </c:pt>
                <c:pt idx="58">
                  <c:v>15.109</c:v>
                </c:pt>
                <c:pt idx="59">
                  <c:v>15.029</c:v>
                </c:pt>
                <c:pt idx="60">
                  <c:v>15.012</c:v>
                </c:pt>
                <c:pt idx="61">
                  <c:v>14.798</c:v>
                </c:pt>
                <c:pt idx="62">
                  <c:v>14.789</c:v>
                </c:pt>
                <c:pt idx="63">
                  <c:v>14.750999999999999</c:v>
                </c:pt>
                <c:pt idx="64">
                  <c:v>14.599</c:v>
                </c:pt>
                <c:pt idx="65">
                  <c:v>14.476000000000001</c:v>
                </c:pt>
                <c:pt idx="66">
                  <c:v>14.272</c:v>
                </c:pt>
                <c:pt idx="67">
                  <c:v>14.263999999999999</c:v>
                </c:pt>
                <c:pt idx="68">
                  <c:v>14.201000000000001</c:v>
                </c:pt>
                <c:pt idx="69">
                  <c:v>14.048</c:v>
                </c:pt>
                <c:pt idx="70">
                  <c:v>13.975</c:v>
                </c:pt>
                <c:pt idx="71">
                  <c:v>13.943</c:v>
                </c:pt>
                <c:pt idx="72">
                  <c:v>13.911</c:v>
                </c:pt>
                <c:pt idx="73">
                  <c:v>13.847</c:v>
                </c:pt>
                <c:pt idx="74">
                  <c:v>13.741</c:v>
                </c:pt>
                <c:pt idx="75">
                  <c:v>13.651999999999999</c:v>
                </c:pt>
                <c:pt idx="76">
                  <c:v>13.568</c:v>
                </c:pt>
                <c:pt idx="77">
                  <c:v>13.413</c:v>
                </c:pt>
                <c:pt idx="78">
                  <c:v>13.236000000000001</c:v>
                </c:pt>
                <c:pt idx="79">
                  <c:v>13.231</c:v>
                </c:pt>
                <c:pt idx="80">
                  <c:v>13.202</c:v>
                </c:pt>
                <c:pt idx="81">
                  <c:v>13.183</c:v>
                </c:pt>
                <c:pt idx="82">
                  <c:v>13.1</c:v>
                </c:pt>
                <c:pt idx="83">
                  <c:v>13.096</c:v>
                </c:pt>
                <c:pt idx="84">
                  <c:v>13.090999999999999</c:v>
                </c:pt>
                <c:pt idx="85">
                  <c:v>13.081</c:v>
                </c:pt>
                <c:pt idx="86">
                  <c:v>13.076000000000001</c:v>
                </c:pt>
                <c:pt idx="87">
                  <c:v>13.003</c:v>
                </c:pt>
                <c:pt idx="88">
                  <c:v>12.944000000000001</c:v>
                </c:pt>
                <c:pt idx="89">
                  <c:v>12.914</c:v>
                </c:pt>
                <c:pt idx="90">
                  <c:v>12.909000000000001</c:v>
                </c:pt>
                <c:pt idx="91">
                  <c:v>12.875</c:v>
                </c:pt>
                <c:pt idx="92">
                  <c:v>12.83</c:v>
                </c:pt>
                <c:pt idx="93">
                  <c:v>12.750999999999999</c:v>
                </c:pt>
                <c:pt idx="94">
                  <c:v>12.478</c:v>
                </c:pt>
                <c:pt idx="95">
                  <c:v>12.412000000000001</c:v>
                </c:pt>
                <c:pt idx="96">
                  <c:v>12.401</c:v>
                </c:pt>
                <c:pt idx="97">
                  <c:v>12.147</c:v>
                </c:pt>
                <c:pt idx="98">
                  <c:v>12.125999999999999</c:v>
                </c:pt>
                <c:pt idx="99">
                  <c:v>12.047000000000001</c:v>
                </c:pt>
                <c:pt idx="100">
                  <c:v>12.037000000000001</c:v>
                </c:pt>
                <c:pt idx="101">
                  <c:v>12.005000000000001</c:v>
                </c:pt>
                <c:pt idx="102">
                  <c:v>11.994</c:v>
                </c:pt>
                <c:pt idx="103">
                  <c:v>11.978</c:v>
                </c:pt>
                <c:pt idx="104">
                  <c:v>11.834</c:v>
                </c:pt>
                <c:pt idx="105">
                  <c:v>11.78</c:v>
                </c:pt>
                <c:pt idx="106">
                  <c:v>11.757999999999999</c:v>
                </c:pt>
                <c:pt idx="107">
                  <c:v>11.672000000000001</c:v>
                </c:pt>
                <c:pt idx="108">
                  <c:v>11.654999999999999</c:v>
                </c:pt>
                <c:pt idx="109">
                  <c:v>11.611000000000001</c:v>
                </c:pt>
                <c:pt idx="110">
                  <c:v>11.567</c:v>
                </c:pt>
                <c:pt idx="111">
                  <c:v>11.555999999999999</c:v>
                </c:pt>
                <c:pt idx="112">
                  <c:v>11.507</c:v>
                </c:pt>
                <c:pt idx="113">
                  <c:v>11.484999999999999</c:v>
                </c:pt>
                <c:pt idx="114">
                  <c:v>11.451000000000001</c:v>
                </c:pt>
                <c:pt idx="115">
                  <c:v>11.407</c:v>
                </c:pt>
                <c:pt idx="116">
                  <c:v>11.379</c:v>
                </c:pt>
                <c:pt idx="117">
                  <c:v>11.278</c:v>
                </c:pt>
                <c:pt idx="118">
                  <c:v>11.198</c:v>
                </c:pt>
                <c:pt idx="119">
                  <c:v>11.17</c:v>
                </c:pt>
                <c:pt idx="120">
                  <c:v>11.164</c:v>
                </c:pt>
                <c:pt idx="121">
                  <c:v>11.157999999999999</c:v>
                </c:pt>
                <c:pt idx="122">
                  <c:v>11.009</c:v>
                </c:pt>
                <c:pt idx="123">
                  <c:v>10.904999999999999</c:v>
                </c:pt>
                <c:pt idx="124">
                  <c:v>10.823</c:v>
                </c:pt>
                <c:pt idx="125">
                  <c:v>10.817</c:v>
                </c:pt>
                <c:pt idx="126">
                  <c:v>10.805</c:v>
                </c:pt>
                <c:pt idx="127">
                  <c:v>10.698</c:v>
                </c:pt>
                <c:pt idx="128">
                  <c:v>10.657</c:v>
                </c:pt>
                <c:pt idx="129">
                  <c:v>10.645</c:v>
                </c:pt>
                <c:pt idx="130">
                  <c:v>10.597</c:v>
                </c:pt>
                <c:pt idx="131">
                  <c:v>10.5</c:v>
                </c:pt>
                <c:pt idx="132">
                  <c:v>10.476000000000001</c:v>
                </c:pt>
                <c:pt idx="133">
                  <c:v>10.420999999999999</c:v>
                </c:pt>
                <c:pt idx="134">
                  <c:v>10.329000000000001</c:v>
                </c:pt>
                <c:pt idx="135">
                  <c:v>10.205</c:v>
                </c:pt>
                <c:pt idx="136">
                  <c:v>10.192</c:v>
                </c:pt>
                <c:pt idx="137">
                  <c:v>10.173999999999999</c:v>
                </c:pt>
                <c:pt idx="138">
                  <c:v>10.124000000000001</c:v>
                </c:pt>
                <c:pt idx="139">
                  <c:v>10.01</c:v>
                </c:pt>
                <c:pt idx="140">
                  <c:v>10.003</c:v>
                </c:pt>
                <c:pt idx="141">
                  <c:v>9.984</c:v>
                </c:pt>
                <c:pt idx="142">
                  <c:v>9.9649999999999999</c:v>
                </c:pt>
                <c:pt idx="143">
                  <c:v>9.9459999999999997</c:v>
                </c:pt>
                <c:pt idx="144">
                  <c:v>9.907</c:v>
                </c:pt>
                <c:pt idx="145">
                  <c:v>9.8819999999999997</c:v>
                </c:pt>
                <c:pt idx="146">
                  <c:v>9.843</c:v>
                </c:pt>
                <c:pt idx="147">
                  <c:v>9.8109999999999999</c:v>
                </c:pt>
                <c:pt idx="148">
                  <c:v>9.7449999999999992</c:v>
                </c:pt>
                <c:pt idx="149">
                  <c:v>9.7390000000000008</c:v>
                </c:pt>
                <c:pt idx="150">
                  <c:v>9.7260000000000009</c:v>
                </c:pt>
                <c:pt idx="151">
                  <c:v>9.6929999999999996</c:v>
                </c:pt>
                <c:pt idx="152">
                  <c:v>9.5809999999999995</c:v>
                </c:pt>
                <c:pt idx="153">
                  <c:v>9.5009999999999994</c:v>
                </c:pt>
                <c:pt idx="154">
                  <c:v>9.4939999999999998</c:v>
                </c:pt>
                <c:pt idx="155">
                  <c:v>9.3520000000000003</c:v>
                </c:pt>
                <c:pt idx="156">
                  <c:v>9.3379999999999992</c:v>
                </c:pt>
                <c:pt idx="157">
                  <c:v>9.3109999999999999</c:v>
                </c:pt>
                <c:pt idx="158">
                  <c:v>9.298</c:v>
                </c:pt>
                <c:pt idx="159">
                  <c:v>9.2910000000000004</c:v>
                </c:pt>
                <c:pt idx="160">
                  <c:v>9.2360000000000007</c:v>
                </c:pt>
                <c:pt idx="161">
                  <c:v>9.2010000000000005</c:v>
                </c:pt>
                <c:pt idx="162">
                  <c:v>9.1940000000000008</c:v>
                </c:pt>
                <c:pt idx="163">
                  <c:v>9.0549999999999997</c:v>
                </c:pt>
                <c:pt idx="164">
                  <c:v>9.0340000000000007</c:v>
                </c:pt>
                <c:pt idx="165">
                  <c:v>9.0120000000000005</c:v>
                </c:pt>
                <c:pt idx="166">
                  <c:v>9.0050000000000008</c:v>
                </c:pt>
                <c:pt idx="167">
                  <c:v>8.9559999999999995</c:v>
                </c:pt>
                <c:pt idx="168">
                  <c:v>8.9489999999999998</c:v>
                </c:pt>
                <c:pt idx="169">
                  <c:v>8.9269999999999996</c:v>
                </c:pt>
                <c:pt idx="170">
                  <c:v>8.9060000000000006</c:v>
                </c:pt>
                <c:pt idx="171">
                  <c:v>8.8770000000000007</c:v>
                </c:pt>
                <c:pt idx="172">
                  <c:v>8.827</c:v>
                </c:pt>
                <c:pt idx="173">
                  <c:v>8.82</c:v>
                </c:pt>
                <c:pt idx="174">
                  <c:v>8.7469999999999999</c:v>
                </c:pt>
                <c:pt idx="175">
                  <c:v>8.74</c:v>
                </c:pt>
                <c:pt idx="176">
                  <c:v>8.6370000000000005</c:v>
                </c:pt>
                <c:pt idx="177">
                  <c:v>8.5779999999999994</c:v>
                </c:pt>
                <c:pt idx="178">
                  <c:v>8.5709999999999997</c:v>
                </c:pt>
                <c:pt idx="179">
                  <c:v>8.5630000000000006</c:v>
                </c:pt>
                <c:pt idx="180">
                  <c:v>8.5559999999999992</c:v>
                </c:pt>
                <c:pt idx="181">
                  <c:v>8.548</c:v>
                </c:pt>
                <c:pt idx="182">
                  <c:v>8.5259999999999998</c:v>
                </c:pt>
                <c:pt idx="183">
                  <c:v>8.5039999999999996</c:v>
                </c:pt>
                <c:pt idx="184">
                  <c:v>8.3450000000000006</c:v>
                </c:pt>
                <c:pt idx="185">
                  <c:v>8.1829999999999998</c:v>
                </c:pt>
                <c:pt idx="186">
                  <c:v>8.1359999999999992</c:v>
                </c:pt>
                <c:pt idx="187">
                  <c:v>8.1129999999999995</c:v>
                </c:pt>
                <c:pt idx="188">
                  <c:v>8.0969999999999995</c:v>
                </c:pt>
                <c:pt idx="189">
                  <c:v>8.0739999999999998</c:v>
                </c:pt>
                <c:pt idx="190">
                  <c:v>8.0660000000000007</c:v>
                </c:pt>
                <c:pt idx="191">
                  <c:v>8.0419999999999998</c:v>
                </c:pt>
                <c:pt idx="192">
                  <c:v>8.0340000000000007</c:v>
                </c:pt>
                <c:pt idx="193">
                  <c:v>8.0259999999999998</c:v>
                </c:pt>
                <c:pt idx="194">
                  <c:v>8.01</c:v>
                </c:pt>
                <c:pt idx="195">
                  <c:v>7.9619999999999997</c:v>
                </c:pt>
                <c:pt idx="196">
                  <c:v>7.93</c:v>
                </c:pt>
                <c:pt idx="197">
                  <c:v>7.9139999999999997</c:v>
                </c:pt>
                <c:pt idx="198">
                  <c:v>7.9059999999999997</c:v>
                </c:pt>
                <c:pt idx="199">
                  <c:v>7.8979999999999997</c:v>
                </c:pt>
                <c:pt idx="200">
                  <c:v>7.8659999999999997</c:v>
                </c:pt>
                <c:pt idx="201">
                  <c:v>7.8579999999999997</c:v>
                </c:pt>
                <c:pt idx="202">
                  <c:v>7.8250000000000002</c:v>
                </c:pt>
                <c:pt idx="203">
                  <c:v>7.8170000000000002</c:v>
                </c:pt>
                <c:pt idx="204">
                  <c:v>7.7930000000000001</c:v>
                </c:pt>
                <c:pt idx="205">
                  <c:v>7.7839999999999998</c:v>
                </c:pt>
                <c:pt idx="206">
                  <c:v>7.7679999999999998</c:v>
                </c:pt>
                <c:pt idx="207">
                  <c:v>7.7519999999999998</c:v>
                </c:pt>
                <c:pt idx="208">
                  <c:v>7.7350000000000003</c:v>
                </c:pt>
                <c:pt idx="209">
                  <c:v>7.7270000000000003</c:v>
                </c:pt>
                <c:pt idx="210">
                  <c:v>7.7110000000000003</c:v>
                </c:pt>
                <c:pt idx="211">
                  <c:v>7.694</c:v>
                </c:pt>
                <c:pt idx="212">
                  <c:v>7.6859999999999999</c:v>
                </c:pt>
                <c:pt idx="213">
                  <c:v>7.6609999999999996</c:v>
                </c:pt>
                <c:pt idx="214">
                  <c:v>7.577</c:v>
                </c:pt>
                <c:pt idx="215">
                  <c:v>7.56</c:v>
                </c:pt>
                <c:pt idx="216">
                  <c:v>7.5439999999999996</c:v>
                </c:pt>
                <c:pt idx="217">
                  <c:v>7.5010000000000003</c:v>
                </c:pt>
                <c:pt idx="218">
                  <c:v>7.4669999999999996</c:v>
                </c:pt>
                <c:pt idx="219">
                  <c:v>7.4589999999999996</c:v>
                </c:pt>
                <c:pt idx="220">
                  <c:v>7.4249999999999998</c:v>
                </c:pt>
                <c:pt idx="221">
                  <c:v>7.407</c:v>
                </c:pt>
                <c:pt idx="222">
                  <c:v>7.399</c:v>
                </c:pt>
                <c:pt idx="223">
                  <c:v>7.39</c:v>
                </c:pt>
                <c:pt idx="224">
                  <c:v>7.3639999999999999</c:v>
                </c:pt>
                <c:pt idx="225">
                  <c:v>7.3470000000000004</c:v>
                </c:pt>
                <c:pt idx="226">
                  <c:v>7.3209999999999997</c:v>
                </c:pt>
                <c:pt idx="227">
                  <c:v>7.2949999999999999</c:v>
                </c:pt>
                <c:pt idx="228">
                  <c:v>7.2859999999999996</c:v>
                </c:pt>
                <c:pt idx="229">
                  <c:v>7.26</c:v>
                </c:pt>
                <c:pt idx="230">
                  <c:v>7.2069999999999999</c:v>
                </c:pt>
                <c:pt idx="231">
                  <c:v>7.1630000000000003</c:v>
                </c:pt>
                <c:pt idx="232">
                  <c:v>7.1539999999999999</c:v>
                </c:pt>
                <c:pt idx="233">
                  <c:v>7.1269999999999998</c:v>
                </c:pt>
                <c:pt idx="234">
                  <c:v>7.109</c:v>
                </c:pt>
                <c:pt idx="235">
                  <c:v>7.0730000000000004</c:v>
                </c:pt>
                <c:pt idx="236">
                  <c:v>7.01</c:v>
                </c:pt>
                <c:pt idx="237">
                  <c:v>7.0010000000000003</c:v>
                </c:pt>
                <c:pt idx="238">
                  <c:v>6.992</c:v>
                </c:pt>
                <c:pt idx="239">
                  <c:v>6.9829999999999997</c:v>
                </c:pt>
                <c:pt idx="240">
                  <c:v>6.9550000000000001</c:v>
                </c:pt>
                <c:pt idx="241">
                  <c:v>6.9189999999999996</c:v>
                </c:pt>
                <c:pt idx="242">
                  <c:v>6.8719999999999999</c:v>
                </c:pt>
                <c:pt idx="243">
                  <c:v>6.8630000000000004</c:v>
                </c:pt>
                <c:pt idx="244">
                  <c:v>6.8540000000000001</c:v>
                </c:pt>
                <c:pt idx="245">
                  <c:v>6.7789999999999999</c:v>
                </c:pt>
                <c:pt idx="246">
                  <c:v>6.77</c:v>
                </c:pt>
                <c:pt idx="247">
                  <c:v>6.7130000000000001</c:v>
                </c:pt>
                <c:pt idx="248">
                  <c:v>6.694</c:v>
                </c:pt>
                <c:pt idx="249">
                  <c:v>6.6660000000000004</c:v>
                </c:pt>
                <c:pt idx="250">
                  <c:v>6.6459999999999999</c:v>
                </c:pt>
                <c:pt idx="251">
                  <c:v>6.6269999999999998</c:v>
                </c:pt>
                <c:pt idx="252">
                  <c:v>6.6180000000000003</c:v>
                </c:pt>
                <c:pt idx="253">
                  <c:v>6.6079999999999997</c:v>
                </c:pt>
                <c:pt idx="254">
                  <c:v>6.5890000000000004</c:v>
                </c:pt>
                <c:pt idx="255">
                  <c:v>6.5789999999999997</c:v>
                </c:pt>
                <c:pt idx="256">
                  <c:v>6.56</c:v>
                </c:pt>
                <c:pt idx="257">
                  <c:v>6.54</c:v>
                </c:pt>
                <c:pt idx="258">
                  <c:v>6.53</c:v>
                </c:pt>
                <c:pt idx="259">
                  <c:v>6.4619999999999997</c:v>
                </c:pt>
                <c:pt idx="260">
                  <c:v>6.4420000000000002</c:v>
                </c:pt>
                <c:pt idx="261">
                  <c:v>6.4320000000000004</c:v>
                </c:pt>
                <c:pt idx="262">
                  <c:v>6.3929999999999998</c:v>
                </c:pt>
                <c:pt idx="263">
                  <c:v>6.383</c:v>
                </c:pt>
                <c:pt idx="264">
                  <c:v>6.3630000000000004</c:v>
                </c:pt>
                <c:pt idx="265">
                  <c:v>6.3529999999999998</c:v>
                </c:pt>
                <c:pt idx="266">
                  <c:v>6.3330000000000002</c:v>
                </c:pt>
                <c:pt idx="267">
                  <c:v>6.282</c:v>
                </c:pt>
                <c:pt idx="268">
                  <c:v>6.2720000000000002</c:v>
                </c:pt>
                <c:pt idx="269">
                  <c:v>6.2619999999999996</c:v>
                </c:pt>
                <c:pt idx="270">
                  <c:v>6.2309999999999999</c:v>
                </c:pt>
                <c:pt idx="271">
                  <c:v>6.2210000000000001</c:v>
                </c:pt>
                <c:pt idx="272">
                  <c:v>6.2110000000000003</c:v>
                </c:pt>
                <c:pt idx="273">
                  <c:v>6.2</c:v>
                </c:pt>
                <c:pt idx="274">
                  <c:v>6.17</c:v>
                </c:pt>
                <c:pt idx="275">
                  <c:v>6.149</c:v>
                </c:pt>
                <c:pt idx="276">
                  <c:v>6.1180000000000003</c:v>
                </c:pt>
                <c:pt idx="277">
                  <c:v>6.1070000000000002</c:v>
                </c:pt>
                <c:pt idx="278">
                  <c:v>6.0970000000000004</c:v>
                </c:pt>
                <c:pt idx="279">
                  <c:v>6.0439999999999996</c:v>
                </c:pt>
                <c:pt idx="280">
                  <c:v>6.0229999999999997</c:v>
                </c:pt>
                <c:pt idx="281">
                  <c:v>6.0129999999999999</c:v>
                </c:pt>
                <c:pt idx="282">
                  <c:v>6.0019999999999998</c:v>
                </c:pt>
                <c:pt idx="283">
                  <c:v>5.992</c:v>
                </c:pt>
                <c:pt idx="284">
                  <c:v>5.9809999999999999</c:v>
                </c:pt>
                <c:pt idx="285">
                  <c:v>5.96</c:v>
                </c:pt>
                <c:pt idx="286">
                  <c:v>5.9489999999999998</c:v>
                </c:pt>
                <c:pt idx="287">
                  <c:v>5.9059999999999997</c:v>
                </c:pt>
                <c:pt idx="288">
                  <c:v>5.8739999999999997</c:v>
                </c:pt>
                <c:pt idx="289">
                  <c:v>5.8630000000000004</c:v>
                </c:pt>
                <c:pt idx="290">
                  <c:v>5.8520000000000003</c:v>
                </c:pt>
                <c:pt idx="291">
                  <c:v>5.8410000000000002</c:v>
                </c:pt>
                <c:pt idx="292">
                  <c:v>5.7859999999999996</c:v>
                </c:pt>
                <c:pt idx="293">
                  <c:v>5.7640000000000002</c:v>
                </c:pt>
                <c:pt idx="294">
                  <c:v>5.7530000000000001</c:v>
                </c:pt>
                <c:pt idx="295">
                  <c:v>5.742</c:v>
                </c:pt>
                <c:pt idx="296">
                  <c:v>5.6980000000000004</c:v>
                </c:pt>
                <c:pt idx="297">
                  <c:v>5.6749999999999998</c:v>
                </c:pt>
                <c:pt idx="298">
                  <c:v>5.6529999999999996</c:v>
                </c:pt>
                <c:pt idx="299">
                  <c:v>5.63</c:v>
                </c:pt>
                <c:pt idx="300">
                  <c:v>5.585</c:v>
                </c:pt>
                <c:pt idx="301">
                  <c:v>5.55</c:v>
                </c:pt>
                <c:pt idx="302">
                  <c:v>5.4809999999999999</c:v>
                </c:pt>
                <c:pt idx="303">
                  <c:v>5.399</c:v>
                </c:pt>
                <c:pt idx="304">
                  <c:v>5.3869999999999996</c:v>
                </c:pt>
                <c:pt idx="305">
                  <c:v>5.3639999999999999</c:v>
                </c:pt>
                <c:pt idx="306">
                  <c:v>5.3520000000000003</c:v>
                </c:pt>
                <c:pt idx="307">
                  <c:v>5.3040000000000003</c:v>
                </c:pt>
                <c:pt idx="308">
                  <c:v>5.2919999999999998</c:v>
                </c:pt>
                <c:pt idx="309">
                  <c:v>5.28</c:v>
                </c:pt>
                <c:pt idx="310">
                  <c:v>5.2439999999999998</c:v>
                </c:pt>
                <c:pt idx="311">
                  <c:v>5.2320000000000002</c:v>
                </c:pt>
                <c:pt idx="312">
                  <c:v>5.2190000000000003</c:v>
                </c:pt>
                <c:pt idx="313">
                  <c:v>5.2069999999999999</c:v>
                </c:pt>
                <c:pt idx="314">
                  <c:v>5.1829999999999998</c:v>
                </c:pt>
                <c:pt idx="315">
                  <c:v>5.1459999999999999</c:v>
                </c:pt>
                <c:pt idx="316">
                  <c:v>5.133</c:v>
                </c:pt>
                <c:pt idx="317">
                  <c:v>5.1210000000000004</c:v>
                </c:pt>
                <c:pt idx="318">
                  <c:v>5.1079999999999997</c:v>
                </c:pt>
                <c:pt idx="319">
                  <c:v>5.0830000000000002</c:v>
                </c:pt>
                <c:pt idx="320">
                  <c:v>5.0579999999999998</c:v>
                </c:pt>
                <c:pt idx="321">
                  <c:v>5.0460000000000003</c:v>
                </c:pt>
                <c:pt idx="322">
                  <c:v>5.0330000000000004</c:v>
                </c:pt>
                <c:pt idx="323">
                  <c:v>5.008</c:v>
                </c:pt>
                <c:pt idx="324">
                  <c:v>4.9950000000000001</c:v>
                </c:pt>
                <c:pt idx="325">
                  <c:v>4.9820000000000002</c:v>
                </c:pt>
                <c:pt idx="326">
                  <c:v>4.9569999999999999</c:v>
                </c:pt>
                <c:pt idx="327">
                  <c:v>4.944</c:v>
                </c:pt>
                <c:pt idx="328">
                  <c:v>4.931</c:v>
                </c:pt>
                <c:pt idx="329">
                  <c:v>4.9180000000000001</c:v>
                </c:pt>
                <c:pt idx="330">
                  <c:v>4.9050000000000002</c:v>
                </c:pt>
                <c:pt idx="331">
                  <c:v>4.8789999999999996</c:v>
                </c:pt>
                <c:pt idx="332">
                  <c:v>4.8659999999999997</c:v>
                </c:pt>
                <c:pt idx="333">
                  <c:v>4.8529999999999998</c:v>
                </c:pt>
                <c:pt idx="334">
                  <c:v>4.84</c:v>
                </c:pt>
                <c:pt idx="335">
                  <c:v>4.8129999999999997</c:v>
                </c:pt>
                <c:pt idx="336">
                  <c:v>4.8</c:v>
                </c:pt>
                <c:pt idx="337">
                  <c:v>4.7869999999999999</c:v>
                </c:pt>
                <c:pt idx="338">
                  <c:v>4.7729999999999997</c:v>
                </c:pt>
                <c:pt idx="339">
                  <c:v>4.7329999999999997</c:v>
                </c:pt>
                <c:pt idx="340">
                  <c:v>4.72</c:v>
                </c:pt>
                <c:pt idx="341">
                  <c:v>4.7060000000000004</c:v>
                </c:pt>
                <c:pt idx="342">
                  <c:v>4.6929999999999996</c:v>
                </c:pt>
                <c:pt idx="343">
                  <c:v>4.6790000000000003</c:v>
                </c:pt>
                <c:pt idx="344">
                  <c:v>4.6660000000000004</c:v>
                </c:pt>
                <c:pt idx="345">
                  <c:v>4.6520000000000001</c:v>
                </c:pt>
                <c:pt idx="346">
                  <c:v>4.6239999999999997</c:v>
                </c:pt>
                <c:pt idx="347">
                  <c:v>4.5970000000000004</c:v>
                </c:pt>
                <c:pt idx="348">
                  <c:v>4.5830000000000002</c:v>
                </c:pt>
                <c:pt idx="349">
                  <c:v>4.569</c:v>
                </c:pt>
                <c:pt idx="350">
                  <c:v>4.5549999999999997</c:v>
                </c:pt>
                <c:pt idx="351">
                  <c:v>4.5410000000000004</c:v>
                </c:pt>
                <c:pt idx="352">
                  <c:v>4.5129999999999999</c:v>
                </c:pt>
                <c:pt idx="353">
                  <c:v>4.4989999999999997</c:v>
                </c:pt>
                <c:pt idx="354">
                  <c:v>4.4850000000000003</c:v>
                </c:pt>
                <c:pt idx="355">
                  <c:v>4.4710000000000001</c:v>
                </c:pt>
                <c:pt idx="356">
                  <c:v>4.4420000000000002</c:v>
                </c:pt>
                <c:pt idx="357">
                  <c:v>4.4279999999999999</c:v>
                </c:pt>
                <c:pt idx="358">
                  <c:v>4.4130000000000003</c:v>
                </c:pt>
                <c:pt idx="359">
                  <c:v>4.399</c:v>
                </c:pt>
                <c:pt idx="360">
                  <c:v>4.3840000000000003</c:v>
                </c:pt>
                <c:pt idx="361">
                  <c:v>4.37</c:v>
                </c:pt>
                <c:pt idx="362">
                  <c:v>4.3550000000000004</c:v>
                </c:pt>
                <c:pt idx="363">
                  <c:v>4.3259999999999996</c:v>
                </c:pt>
                <c:pt idx="364">
                  <c:v>4.3109999999999999</c:v>
                </c:pt>
                <c:pt idx="365">
                  <c:v>4.2960000000000003</c:v>
                </c:pt>
                <c:pt idx="366">
                  <c:v>4.2809999999999997</c:v>
                </c:pt>
                <c:pt idx="367">
                  <c:v>4.2670000000000003</c:v>
                </c:pt>
                <c:pt idx="368">
                  <c:v>4.2519999999999998</c:v>
                </c:pt>
                <c:pt idx="369">
                  <c:v>4.2220000000000004</c:v>
                </c:pt>
                <c:pt idx="370">
                  <c:v>4.2060000000000004</c:v>
                </c:pt>
                <c:pt idx="371">
                  <c:v>4.1609999999999996</c:v>
                </c:pt>
                <c:pt idx="372">
                  <c:v>4.1449999999999996</c:v>
                </c:pt>
                <c:pt idx="373">
                  <c:v>4.1150000000000002</c:v>
                </c:pt>
                <c:pt idx="374">
                  <c:v>4.0990000000000002</c:v>
                </c:pt>
                <c:pt idx="375">
                  <c:v>4.0839999999999996</c:v>
                </c:pt>
                <c:pt idx="376">
                  <c:v>4.0519999999999996</c:v>
                </c:pt>
                <c:pt idx="377">
                  <c:v>4.0369999999999999</c:v>
                </c:pt>
                <c:pt idx="378">
                  <c:v>4.0049999999999999</c:v>
                </c:pt>
                <c:pt idx="379">
                  <c:v>3.9889999999999999</c:v>
                </c:pt>
                <c:pt idx="380">
                  <c:v>3.9569999999999999</c:v>
                </c:pt>
                <c:pt idx="381">
                  <c:v>3.9249999999999998</c:v>
                </c:pt>
                <c:pt idx="382">
                  <c:v>3.9079999999999999</c:v>
                </c:pt>
                <c:pt idx="383">
                  <c:v>3.8759999999999999</c:v>
                </c:pt>
                <c:pt idx="384">
                  <c:v>3.859</c:v>
                </c:pt>
                <c:pt idx="385">
                  <c:v>3.843</c:v>
                </c:pt>
                <c:pt idx="386">
                  <c:v>3.8260000000000001</c:v>
                </c:pt>
                <c:pt idx="387">
                  <c:v>3.8090000000000002</c:v>
                </c:pt>
                <c:pt idx="388">
                  <c:v>3.7930000000000001</c:v>
                </c:pt>
                <c:pt idx="389">
                  <c:v>3.7589999999999999</c:v>
                </c:pt>
                <c:pt idx="390">
                  <c:v>3.742</c:v>
                </c:pt>
                <c:pt idx="391">
                  <c:v>3.7250000000000001</c:v>
                </c:pt>
                <c:pt idx="392">
                  <c:v>3.7080000000000002</c:v>
                </c:pt>
                <c:pt idx="393">
                  <c:v>3.6909999999999998</c:v>
                </c:pt>
                <c:pt idx="394">
                  <c:v>3.673</c:v>
                </c:pt>
                <c:pt idx="395">
                  <c:v>3.6379999999999999</c:v>
                </c:pt>
                <c:pt idx="396">
                  <c:v>3.621</c:v>
                </c:pt>
                <c:pt idx="397">
                  <c:v>3.6030000000000002</c:v>
                </c:pt>
                <c:pt idx="398">
                  <c:v>3.5859999999999999</c:v>
                </c:pt>
                <c:pt idx="399">
                  <c:v>3.5680000000000001</c:v>
                </c:pt>
                <c:pt idx="400">
                  <c:v>3.55</c:v>
                </c:pt>
                <c:pt idx="401">
                  <c:v>3.532</c:v>
                </c:pt>
                <c:pt idx="402">
                  <c:v>3.5139999999999998</c:v>
                </c:pt>
                <c:pt idx="403">
                  <c:v>3.496</c:v>
                </c:pt>
                <c:pt idx="404">
                  <c:v>3.4769999999999999</c:v>
                </c:pt>
                <c:pt idx="405">
                  <c:v>3.4590000000000001</c:v>
                </c:pt>
                <c:pt idx="406">
                  <c:v>3.4409999999999998</c:v>
                </c:pt>
                <c:pt idx="407">
                  <c:v>3.4220000000000002</c:v>
                </c:pt>
                <c:pt idx="408">
                  <c:v>3.403</c:v>
                </c:pt>
                <c:pt idx="409">
                  <c:v>3.3849999999999998</c:v>
                </c:pt>
                <c:pt idx="410">
                  <c:v>3.3660000000000001</c:v>
                </c:pt>
                <c:pt idx="411">
                  <c:v>3.347</c:v>
                </c:pt>
                <c:pt idx="412">
                  <c:v>3.3279999999999998</c:v>
                </c:pt>
                <c:pt idx="413">
                  <c:v>3.3090000000000002</c:v>
                </c:pt>
                <c:pt idx="414">
                  <c:v>3.2890000000000001</c:v>
                </c:pt>
                <c:pt idx="415">
                  <c:v>3.27</c:v>
                </c:pt>
                <c:pt idx="416">
                  <c:v>3.25</c:v>
                </c:pt>
                <c:pt idx="417">
                  <c:v>3.2309999999999999</c:v>
                </c:pt>
                <c:pt idx="418">
                  <c:v>3.2109999999999999</c:v>
                </c:pt>
              </c:numCache>
            </c:numRef>
          </c:xVal>
          <c:yVal>
            <c:numRef>
              <c:f>CSD!$G$84:$G$502</c:f>
              <c:numCache>
                <c:formatCode>General</c:formatCode>
                <c:ptCount val="419"/>
                <c:pt idx="0">
                  <c:v>80</c:v>
                </c:pt>
                <c:pt idx="1">
                  <c:v>81</c:v>
                </c:pt>
                <c:pt idx="2">
                  <c:v>82</c:v>
                </c:pt>
                <c:pt idx="3">
                  <c:v>83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91</c:v>
                </c:pt>
                <c:pt idx="12">
                  <c:v>92</c:v>
                </c:pt>
                <c:pt idx="13">
                  <c:v>93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103</c:v>
                </c:pt>
                <c:pt idx="24">
                  <c:v>104</c:v>
                </c:pt>
                <c:pt idx="25">
                  <c:v>105</c:v>
                </c:pt>
                <c:pt idx="26">
                  <c:v>106</c:v>
                </c:pt>
                <c:pt idx="27">
                  <c:v>107</c:v>
                </c:pt>
                <c:pt idx="28">
                  <c:v>108</c:v>
                </c:pt>
                <c:pt idx="29">
                  <c:v>111</c:v>
                </c:pt>
                <c:pt idx="30">
                  <c:v>112</c:v>
                </c:pt>
                <c:pt idx="31">
                  <c:v>113</c:v>
                </c:pt>
                <c:pt idx="32">
                  <c:v>114</c:v>
                </c:pt>
                <c:pt idx="33">
                  <c:v>115</c:v>
                </c:pt>
                <c:pt idx="34">
                  <c:v>116</c:v>
                </c:pt>
                <c:pt idx="35">
                  <c:v>117</c:v>
                </c:pt>
                <c:pt idx="36">
                  <c:v>118</c:v>
                </c:pt>
                <c:pt idx="37">
                  <c:v>119</c:v>
                </c:pt>
                <c:pt idx="38">
                  <c:v>120</c:v>
                </c:pt>
                <c:pt idx="39">
                  <c:v>121</c:v>
                </c:pt>
                <c:pt idx="40">
                  <c:v>122</c:v>
                </c:pt>
                <c:pt idx="41">
                  <c:v>123</c:v>
                </c:pt>
                <c:pt idx="42">
                  <c:v>124</c:v>
                </c:pt>
                <c:pt idx="43">
                  <c:v>125</c:v>
                </c:pt>
                <c:pt idx="44">
                  <c:v>126</c:v>
                </c:pt>
                <c:pt idx="45">
                  <c:v>127</c:v>
                </c:pt>
                <c:pt idx="46">
                  <c:v>128</c:v>
                </c:pt>
                <c:pt idx="47">
                  <c:v>129</c:v>
                </c:pt>
                <c:pt idx="48">
                  <c:v>130</c:v>
                </c:pt>
                <c:pt idx="49">
                  <c:v>131</c:v>
                </c:pt>
                <c:pt idx="50">
                  <c:v>132</c:v>
                </c:pt>
                <c:pt idx="51">
                  <c:v>133</c:v>
                </c:pt>
                <c:pt idx="52">
                  <c:v>134</c:v>
                </c:pt>
                <c:pt idx="53">
                  <c:v>135</c:v>
                </c:pt>
                <c:pt idx="54">
                  <c:v>136</c:v>
                </c:pt>
                <c:pt idx="55">
                  <c:v>137</c:v>
                </c:pt>
                <c:pt idx="56">
                  <c:v>138</c:v>
                </c:pt>
                <c:pt idx="57">
                  <c:v>139</c:v>
                </c:pt>
                <c:pt idx="58">
                  <c:v>140</c:v>
                </c:pt>
                <c:pt idx="59">
                  <c:v>141</c:v>
                </c:pt>
                <c:pt idx="60">
                  <c:v>142</c:v>
                </c:pt>
                <c:pt idx="61">
                  <c:v>143</c:v>
                </c:pt>
                <c:pt idx="62">
                  <c:v>144</c:v>
                </c:pt>
                <c:pt idx="63">
                  <c:v>145</c:v>
                </c:pt>
                <c:pt idx="64">
                  <c:v>146</c:v>
                </c:pt>
                <c:pt idx="65">
                  <c:v>147</c:v>
                </c:pt>
                <c:pt idx="66">
                  <c:v>148</c:v>
                </c:pt>
                <c:pt idx="67">
                  <c:v>149</c:v>
                </c:pt>
                <c:pt idx="68">
                  <c:v>151</c:v>
                </c:pt>
                <c:pt idx="69">
                  <c:v>152</c:v>
                </c:pt>
                <c:pt idx="70">
                  <c:v>153</c:v>
                </c:pt>
                <c:pt idx="71">
                  <c:v>154</c:v>
                </c:pt>
                <c:pt idx="72">
                  <c:v>155</c:v>
                </c:pt>
                <c:pt idx="73">
                  <c:v>156</c:v>
                </c:pt>
                <c:pt idx="74">
                  <c:v>157</c:v>
                </c:pt>
                <c:pt idx="75">
                  <c:v>158</c:v>
                </c:pt>
                <c:pt idx="76">
                  <c:v>159</c:v>
                </c:pt>
                <c:pt idx="77">
                  <c:v>160</c:v>
                </c:pt>
                <c:pt idx="78">
                  <c:v>161</c:v>
                </c:pt>
                <c:pt idx="79">
                  <c:v>162</c:v>
                </c:pt>
                <c:pt idx="80">
                  <c:v>163</c:v>
                </c:pt>
                <c:pt idx="81">
                  <c:v>164</c:v>
                </c:pt>
                <c:pt idx="82">
                  <c:v>165</c:v>
                </c:pt>
                <c:pt idx="83">
                  <c:v>166</c:v>
                </c:pt>
                <c:pt idx="84">
                  <c:v>167</c:v>
                </c:pt>
                <c:pt idx="85">
                  <c:v>168</c:v>
                </c:pt>
                <c:pt idx="86">
                  <c:v>169</c:v>
                </c:pt>
                <c:pt idx="87">
                  <c:v>170</c:v>
                </c:pt>
                <c:pt idx="88">
                  <c:v>171</c:v>
                </c:pt>
                <c:pt idx="89">
                  <c:v>172</c:v>
                </c:pt>
                <c:pt idx="90">
                  <c:v>173</c:v>
                </c:pt>
                <c:pt idx="91">
                  <c:v>174</c:v>
                </c:pt>
                <c:pt idx="92">
                  <c:v>175</c:v>
                </c:pt>
                <c:pt idx="93">
                  <c:v>176</c:v>
                </c:pt>
                <c:pt idx="94">
                  <c:v>177</c:v>
                </c:pt>
                <c:pt idx="95">
                  <c:v>178</c:v>
                </c:pt>
                <c:pt idx="96">
                  <c:v>179</c:v>
                </c:pt>
                <c:pt idx="97">
                  <c:v>180</c:v>
                </c:pt>
                <c:pt idx="98">
                  <c:v>181</c:v>
                </c:pt>
                <c:pt idx="99">
                  <c:v>182</c:v>
                </c:pt>
                <c:pt idx="100">
                  <c:v>183</c:v>
                </c:pt>
                <c:pt idx="101">
                  <c:v>184</c:v>
                </c:pt>
                <c:pt idx="102">
                  <c:v>185</c:v>
                </c:pt>
                <c:pt idx="103">
                  <c:v>186</c:v>
                </c:pt>
                <c:pt idx="104">
                  <c:v>187</c:v>
                </c:pt>
                <c:pt idx="105">
                  <c:v>188</c:v>
                </c:pt>
                <c:pt idx="106">
                  <c:v>189</c:v>
                </c:pt>
                <c:pt idx="107">
                  <c:v>190</c:v>
                </c:pt>
                <c:pt idx="108">
                  <c:v>191</c:v>
                </c:pt>
                <c:pt idx="109">
                  <c:v>192</c:v>
                </c:pt>
                <c:pt idx="110">
                  <c:v>193</c:v>
                </c:pt>
                <c:pt idx="111">
                  <c:v>194</c:v>
                </c:pt>
                <c:pt idx="112">
                  <c:v>195</c:v>
                </c:pt>
                <c:pt idx="113">
                  <c:v>196</c:v>
                </c:pt>
                <c:pt idx="114">
                  <c:v>197</c:v>
                </c:pt>
                <c:pt idx="115">
                  <c:v>198</c:v>
                </c:pt>
                <c:pt idx="116">
                  <c:v>199</c:v>
                </c:pt>
                <c:pt idx="117">
                  <c:v>200</c:v>
                </c:pt>
                <c:pt idx="118">
                  <c:v>201</c:v>
                </c:pt>
                <c:pt idx="119">
                  <c:v>202</c:v>
                </c:pt>
                <c:pt idx="120">
                  <c:v>203</c:v>
                </c:pt>
                <c:pt idx="121">
                  <c:v>204</c:v>
                </c:pt>
                <c:pt idx="122">
                  <c:v>205</c:v>
                </c:pt>
                <c:pt idx="123">
                  <c:v>206</c:v>
                </c:pt>
                <c:pt idx="124">
                  <c:v>207</c:v>
                </c:pt>
                <c:pt idx="125">
                  <c:v>208</c:v>
                </c:pt>
                <c:pt idx="126">
                  <c:v>209</c:v>
                </c:pt>
                <c:pt idx="127">
                  <c:v>210</c:v>
                </c:pt>
                <c:pt idx="128">
                  <c:v>211</c:v>
                </c:pt>
                <c:pt idx="129">
                  <c:v>212</c:v>
                </c:pt>
                <c:pt idx="130">
                  <c:v>213</c:v>
                </c:pt>
                <c:pt idx="131">
                  <c:v>214</c:v>
                </c:pt>
                <c:pt idx="132">
                  <c:v>215</c:v>
                </c:pt>
                <c:pt idx="133">
                  <c:v>216</c:v>
                </c:pt>
                <c:pt idx="134">
                  <c:v>217</c:v>
                </c:pt>
                <c:pt idx="135">
                  <c:v>218</c:v>
                </c:pt>
                <c:pt idx="136">
                  <c:v>219</c:v>
                </c:pt>
                <c:pt idx="137">
                  <c:v>220</c:v>
                </c:pt>
                <c:pt idx="138">
                  <c:v>221</c:v>
                </c:pt>
                <c:pt idx="139">
                  <c:v>222</c:v>
                </c:pt>
                <c:pt idx="140">
                  <c:v>223</c:v>
                </c:pt>
                <c:pt idx="141">
                  <c:v>225</c:v>
                </c:pt>
                <c:pt idx="142">
                  <c:v>226</c:v>
                </c:pt>
                <c:pt idx="143">
                  <c:v>227</c:v>
                </c:pt>
                <c:pt idx="144">
                  <c:v>228</c:v>
                </c:pt>
                <c:pt idx="145">
                  <c:v>230</c:v>
                </c:pt>
                <c:pt idx="146">
                  <c:v>231</c:v>
                </c:pt>
                <c:pt idx="147">
                  <c:v>232</c:v>
                </c:pt>
                <c:pt idx="148">
                  <c:v>233</c:v>
                </c:pt>
                <c:pt idx="149">
                  <c:v>234</c:v>
                </c:pt>
                <c:pt idx="150">
                  <c:v>235</c:v>
                </c:pt>
                <c:pt idx="151">
                  <c:v>236</c:v>
                </c:pt>
                <c:pt idx="152">
                  <c:v>237</c:v>
                </c:pt>
                <c:pt idx="153">
                  <c:v>238</c:v>
                </c:pt>
                <c:pt idx="154">
                  <c:v>239</c:v>
                </c:pt>
                <c:pt idx="155">
                  <c:v>240</c:v>
                </c:pt>
                <c:pt idx="156">
                  <c:v>241</c:v>
                </c:pt>
                <c:pt idx="157">
                  <c:v>242</c:v>
                </c:pt>
                <c:pt idx="158">
                  <c:v>243</c:v>
                </c:pt>
                <c:pt idx="159">
                  <c:v>244</c:v>
                </c:pt>
                <c:pt idx="160">
                  <c:v>245</c:v>
                </c:pt>
                <c:pt idx="161">
                  <c:v>246</c:v>
                </c:pt>
                <c:pt idx="162">
                  <c:v>247</c:v>
                </c:pt>
                <c:pt idx="163">
                  <c:v>248</c:v>
                </c:pt>
                <c:pt idx="164">
                  <c:v>249</c:v>
                </c:pt>
                <c:pt idx="165">
                  <c:v>250</c:v>
                </c:pt>
                <c:pt idx="166">
                  <c:v>251</c:v>
                </c:pt>
                <c:pt idx="167">
                  <c:v>252</c:v>
                </c:pt>
                <c:pt idx="168">
                  <c:v>253</c:v>
                </c:pt>
                <c:pt idx="169">
                  <c:v>254</c:v>
                </c:pt>
                <c:pt idx="170">
                  <c:v>255</c:v>
                </c:pt>
                <c:pt idx="171">
                  <c:v>257</c:v>
                </c:pt>
                <c:pt idx="172">
                  <c:v>258</c:v>
                </c:pt>
                <c:pt idx="173">
                  <c:v>260</c:v>
                </c:pt>
                <c:pt idx="174">
                  <c:v>261</c:v>
                </c:pt>
                <c:pt idx="175">
                  <c:v>262</c:v>
                </c:pt>
                <c:pt idx="176">
                  <c:v>263</c:v>
                </c:pt>
                <c:pt idx="177">
                  <c:v>264</c:v>
                </c:pt>
                <c:pt idx="178">
                  <c:v>265</c:v>
                </c:pt>
                <c:pt idx="179">
                  <c:v>266</c:v>
                </c:pt>
                <c:pt idx="180">
                  <c:v>267</c:v>
                </c:pt>
                <c:pt idx="181">
                  <c:v>268</c:v>
                </c:pt>
                <c:pt idx="182">
                  <c:v>269</c:v>
                </c:pt>
                <c:pt idx="183">
                  <c:v>270</c:v>
                </c:pt>
                <c:pt idx="184">
                  <c:v>271</c:v>
                </c:pt>
                <c:pt idx="185">
                  <c:v>272</c:v>
                </c:pt>
                <c:pt idx="186">
                  <c:v>273</c:v>
                </c:pt>
                <c:pt idx="187">
                  <c:v>274</c:v>
                </c:pt>
                <c:pt idx="188">
                  <c:v>275</c:v>
                </c:pt>
                <c:pt idx="189">
                  <c:v>276</c:v>
                </c:pt>
                <c:pt idx="190">
                  <c:v>277</c:v>
                </c:pt>
                <c:pt idx="191">
                  <c:v>278</c:v>
                </c:pt>
                <c:pt idx="192">
                  <c:v>280</c:v>
                </c:pt>
                <c:pt idx="193">
                  <c:v>281</c:v>
                </c:pt>
                <c:pt idx="194">
                  <c:v>282</c:v>
                </c:pt>
                <c:pt idx="195">
                  <c:v>283</c:v>
                </c:pt>
                <c:pt idx="196">
                  <c:v>284</c:v>
                </c:pt>
                <c:pt idx="197">
                  <c:v>285</c:v>
                </c:pt>
                <c:pt idx="198">
                  <c:v>286</c:v>
                </c:pt>
                <c:pt idx="199">
                  <c:v>287</c:v>
                </c:pt>
                <c:pt idx="200">
                  <c:v>288</c:v>
                </c:pt>
                <c:pt idx="201">
                  <c:v>289</c:v>
                </c:pt>
                <c:pt idx="202">
                  <c:v>290</c:v>
                </c:pt>
                <c:pt idx="203">
                  <c:v>291</c:v>
                </c:pt>
                <c:pt idx="204">
                  <c:v>292</c:v>
                </c:pt>
                <c:pt idx="205">
                  <c:v>293</c:v>
                </c:pt>
                <c:pt idx="206">
                  <c:v>294</c:v>
                </c:pt>
                <c:pt idx="207">
                  <c:v>295</c:v>
                </c:pt>
                <c:pt idx="208">
                  <c:v>296</c:v>
                </c:pt>
                <c:pt idx="209">
                  <c:v>297</c:v>
                </c:pt>
                <c:pt idx="210">
                  <c:v>298</c:v>
                </c:pt>
                <c:pt idx="211">
                  <c:v>299</c:v>
                </c:pt>
                <c:pt idx="212">
                  <c:v>300</c:v>
                </c:pt>
                <c:pt idx="213">
                  <c:v>301</c:v>
                </c:pt>
                <c:pt idx="214">
                  <c:v>302</c:v>
                </c:pt>
                <c:pt idx="215">
                  <c:v>303</c:v>
                </c:pt>
                <c:pt idx="216">
                  <c:v>304</c:v>
                </c:pt>
                <c:pt idx="217">
                  <c:v>305</c:v>
                </c:pt>
                <c:pt idx="218">
                  <c:v>306</c:v>
                </c:pt>
                <c:pt idx="219">
                  <c:v>309</c:v>
                </c:pt>
                <c:pt idx="220">
                  <c:v>310</c:v>
                </c:pt>
                <c:pt idx="221">
                  <c:v>311</c:v>
                </c:pt>
                <c:pt idx="222">
                  <c:v>312</c:v>
                </c:pt>
                <c:pt idx="223">
                  <c:v>313</c:v>
                </c:pt>
                <c:pt idx="224">
                  <c:v>315</c:v>
                </c:pt>
                <c:pt idx="225">
                  <c:v>317</c:v>
                </c:pt>
                <c:pt idx="226">
                  <c:v>318</c:v>
                </c:pt>
                <c:pt idx="227">
                  <c:v>319</c:v>
                </c:pt>
                <c:pt idx="228">
                  <c:v>321</c:v>
                </c:pt>
                <c:pt idx="229">
                  <c:v>322</c:v>
                </c:pt>
                <c:pt idx="230">
                  <c:v>324</c:v>
                </c:pt>
                <c:pt idx="231">
                  <c:v>325</c:v>
                </c:pt>
                <c:pt idx="232">
                  <c:v>326</c:v>
                </c:pt>
                <c:pt idx="233">
                  <c:v>327</c:v>
                </c:pt>
                <c:pt idx="234">
                  <c:v>328</c:v>
                </c:pt>
                <c:pt idx="235">
                  <c:v>329</c:v>
                </c:pt>
                <c:pt idx="236">
                  <c:v>330</c:v>
                </c:pt>
                <c:pt idx="237">
                  <c:v>331</c:v>
                </c:pt>
                <c:pt idx="238">
                  <c:v>332</c:v>
                </c:pt>
                <c:pt idx="239">
                  <c:v>333</c:v>
                </c:pt>
                <c:pt idx="240">
                  <c:v>335</c:v>
                </c:pt>
                <c:pt idx="241">
                  <c:v>336</c:v>
                </c:pt>
                <c:pt idx="242">
                  <c:v>337</c:v>
                </c:pt>
                <c:pt idx="243">
                  <c:v>338</c:v>
                </c:pt>
                <c:pt idx="244">
                  <c:v>339</c:v>
                </c:pt>
                <c:pt idx="245">
                  <c:v>340</c:v>
                </c:pt>
                <c:pt idx="246">
                  <c:v>341</c:v>
                </c:pt>
                <c:pt idx="247">
                  <c:v>342</c:v>
                </c:pt>
                <c:pt idx="248">
                  <c:v>343</c:v>
                </c:pt>
                <c:pt idx="249">
                  <c:v>345</c:v>
                </c:pt>
                <c:pt idx="250">
                  <c:v>346</c:v>
                </c:pt>
                <c:pt idx="251">
                  <c:v>347</c:v>
                </c:pt>
                <c:pt idx="252">
                  <c:v>348</c:v>
                </c:pt>
                <c:pt idx="253">
                  <c:v>349</c:v>
                </c:pt>
                <c:pt idx="254">
                  <c:v>350</c:v>
                </c:pt>
                <c:pt idx="255">
                  <c:v>351</c:v>
                </c:pt>
                <c:pt idx="256">
                  <c:v>352</c:v>
                </c:pt>
                <c:pt idx="257">
                  <c:v>353</c:v>
                </c:pt>
                <c:pt idx="258">
                  <c:v>354</c:v>
                </c:pt>
                <c:pt idx="259">
                  <c:v>355</c:v>
                </c:pt>
                <c:pt idx="260">
                  <c:v>356</c:v>
                </c:pt>
                <c:pt idx="261">
                  <c:v>358</c:v>
                </c:pt>
                <c:pt idx="262">
                  <c:v>359</c:v>
                </c:pt>
                <c:pt idx="263">
                  <c:v>362</c:v>
                </c:pt>
                <c:pt idx="264">
                  <c:v>363</c:v>
                </c:pt>
                <c:pt idx="265">
                  <c:v>367</c:v>
                </c:pt>
                <c:pt idx="266">
                  <c:v>368</c:v>
                </c:pt>
                <c:pt idx="267">
                  <c:v>369</c:v>
                </c:pt>
                <c:pt idx="268">
                  <c:v>370</c:v>
                </c:pt>
                <c:pt idx="269">
                  <c:v>371</c:v>
                </c:pt>
                <c:pt idx="270">
                  <c:v>372</c:v>
                </c:pt>
                <c:pt idx="271">
                  <c:v>373</c:v>
                </c:pt>
                <c:pt idx="272">
                  <c:v>374</c:v>
                </c:pt>
                <c:pt idx="273">
                  <c:v>376</c:v>
                </c:pt>
                <c:pt idx="274">
                  <c:v>378</c:v>
                </c:pt>
                <c:pt idx="275">
                  <c:v>379</c:v>
                </c:pt>
                <c:pt idx="276">
                  <c:v>380</c:v>
                </c:pt>
                <c:pt idx="277">
                  <c:v>381</c:v>
                </c:pt>
                <c:pt idx="278">
                  <c:v>382</c:v>
                </c:pt>
                <c:pt idx="279">
                  <c:v>383</c:v>
                </c:pt>
                <c:pt idx="280">
                  <c:v>385</c:v>
                </c:pt>
                <c:pt idx="281">
                  <c:v>386</c:v>
                </c:pt>
                <c:pt idx="282">
                  <c:v>387</c:v>
                </c:pt>
                <c:pt idx="283">
                  <c:v>389</c:v>
                </c:pt>
                <c:pt idx="284">
                  <c:v>390</c:v>
                </c:pt>
                <c:pt idx="285">
                  <c:v>391</c:v>
                </c:pt>
                <c:pt idx="286">
                  <c:v>392</c:v>
                </c:pt>
                <c:pt idx="287">
                  <c:v>393</c:v>
                </c:pt>
                <c:pt idx="288">
                  <c:v>395</c:v>
                </c:pt>
                <c:pt idx="289">
                  <c:v>397</c:v>
                </c:pt>
                <c:pt idx="290">
                  <c:v>398</c:v>
                </c:pt>
                <c:pt idx="291">
                  <c:v>399</c:v>
                </c:pt>
                <c:pt idx="292">
                  <c:v>400</c:v>
                </c:pt>
                <c:pt idx="293">
                  <c:v>401</c:v>
                </c:pt>
                <c:pt idx="294">
                  <c:v>402</c:v>
                </c:pt>
                <c:pt idx="295">
                  <c:v>403</c:v>
                </c:pt>
                <c:pt idx="296">
                  <c:v>404</c:v>
                </c:pt>
                <c:pt idx="297">
                  <c:v>405</c:v>
                </c:pt>
                <c:pt idx="298">
                  <c:v>407</c:v>
                </c:pt>
                <c:pt idx="299">
                  <c:v>409</c:v>
                </c:pt>
                <c:pt idx="300">
                  <c:v>410</c:v>
                </c:pt>
                <c:pt idx="301">
                  <c:v>413</c:v>
                </c:pt>
                <c:pt idx="302">
                  <c:v>414</c:v>
                </c:pt>
                <c:pt idx="303">
                  <c:v>416</c:v>
                </c:pt>
                <c:pt idx="304">
                  <c:v>417</c:v>
                </c:pt>
                <c:pt idx="305">
                  <c:v>418</c:v>
                </c:pt>
                <c:pt idx="306">
                  <c:v>419</c:v>
                </c:pt>
                <c:pt idx="307">
                  <c:v>420</c:v>
                </c:pt>
                <c:pt idx="308">
                  <c:v>422</c:v>
                </c:pt>
                <c:pt idx="309">
                  <c:v>423</c:v>
                </c:pt>
                <c:pt idx="310">
                  <c:v>424</c:v>
                </c:pt>
                <c:pt idx="311">
                  <c:v>426</c:v>
                </c:pt>
                <c:pt idx="312">
                  <c:v>427</c:v>
                </c:pt>
                <c:pt idx="313">
                  <c:v>428</c:v>
                </c:pt>
                <c:pt idx="314">
                  <c:v>429</c:v>
                </c:pt>
                <c:pt idx="315">
                  <c:v>431</c:v>
                </c:pt>
                <c:pt idx="316">
                  <c:v>432</c:v>
                </c:pt>
                <c:pt idx="317">
                  <c:v>434</c:v>
                </c:pt>
                <c:pt idx="318">
                  <c:v>437</c:v>
                </c:pt>
                <c:pt idx="319">
                  <c:v>440</c:v>
                </c:pt>
                <c:pt idx="320">
                  <c:v>441</c:v>
                </c:pt>
                <c:pt idx="321">
                  <c:v>442</c:v>
                </c:pt>
                <c:pt idx="322">
                  <c:v>444</c:v>
                </c:pt>
                <c:pt idx="323">
                  <c:v>445</c:v>
                </c:pt>
                <c:pt idx="324">
                  <c:v>446</c:v>
                </c:pt>
                <c:pt idx="325">
                  <c:v>447</c:v>
                </c:pt>
                <c:pt idx="326">
                  <c:v>448</c:v>
                </c:pt>
                <c:pt idx="327">
                  <c:v>452</c:v>
                </c:pt>
                <c:pt idx="328">
                  <c:v>454</c:v>
                </c:pt>
                <c:pt idx="329">
                  <c:v>457</c:v>
                </c:pt>
                <c:pt idx="330">
                  <c:v>458</c:v>
                </c:pt>
                <c:pt idx="331">
                  <c:v>459</c:v>
                </c:pt>
                <c:pt idx="332">
                  <c:v>460</c:v>
                </c:pt>
                <c:pt idx="333">
                  <c:v>461</c:v>
                </c:pt>
                <c:pt idx="334">
                  <c:v>462</c:v>
                </c:pt>
                <c:pt idx="335">
                  <c:v>463</c:v>
                </c:pt>
                <c:pt idx="336">
                  <c:v>464</c:v>
                </c:pt>
                <c:pt idx="337">
                  <c:v>465</c:v>
                </c:pt>
                <c:pt idx="338">
                  <c:v>466</c:v>
                </c:pt>
                <c:pt idx="339">
                  <c:v>467</c:v>
                </c:pt>
                <c:pt idx="340">
                  <c:v>470</c:v>
                </c:pt>
                <c:pt idx="341">
                  <c:v>473</c:v>
                </c:pt>
                <c:pt idx="342">
                  <c:v>474</c:v>
                </c:pt>
                <c:pt idx="343">
                  <c:v>475</c:v>
                </c:pt>
                <c:pt idx="344">
                  <c:v>476</c:v>
                </c:pt>
                <c:pt idx="345">
                  <c:v>477</c:v>
                </c:pt>
                <c:pt idx="346">
                  <c:v>478</c:v>
                </c:pt>
                <c:pt idx="347">
                  <c:v>479</c:v>
                </c:pt>
                <c:pt idx="348">
                  <c:v>481</c:v>
                </c:pt>
                <c:pt idx="349">
                  <c:v>483</c:v>
                </c:pt>
                <c:pt idx="350">
                  <c:v>486</c:v>
                </c:pt>
                <c:pt idx="351">
                  <c:v>488</c:v>
                </c:pt>
                <c:pt idx="352">
                  <c:v>489</c:v>
                </c:pt>
                <c:pt idx="353">
                  <c:v>490</c:v>
                </c:pt>
                <c:pt idx="354">
                  <c:v>491</c:v>
                </c:pt>
                <c:pt idx="355">
                  <c:v>492</c:v>
                </c:pt>
                <c:pt idx="356">
                  <c:v>493</c:v>
                </c:pt>
                <c:pt idx="357">
                  <c:v>495</c:v>
                </c:pt>
                <c:pt idx="358">
                  <c:v>496</c:v>
                </c:pt>
                <c:pt idx="359">
                  <c:v>498</c:v>
                </c:pt>
                <c:pt idx="360">
                  <c:v>503</c:v>
                </c:pt>
                <c:pt idx="361">
                  <c:v>505</c:v>
                </c:pt>
                <c:pt idx="362">
                  <c:v>506</c:v>
                </c:pt>
                <c:pt idx="363">
                  <c:v>508</c:v>
                </c:pt>
                <c:pt idx="364">
                  <c:v>509</c:v>
                </c:pt>
                <c:pt idx="365">
                  <c:v>510</c:v>
                </c:pt>
                <c:pt idx="366">
                  <c:v>511</c:v>
                </c:pt>
                <c:pt idx="367">
                  <c:v>512</c:v>
                </c:pt>
                <c:pt idx="368">
                  <c:v>515</c:v>
                </c:pt>
                <c:pt idx="369">
                  <c:v>519</c:v>
                </c:pt>
                <c:pt idx="370">
                  <c:v>521</c:v>
                </c:pt>
                <c:pt idx="371">
                  <c:v>522</c:v>
                </c:pt>
                <c:pt idx="372">
                  <c:v>523</c:v>
                </c:pt>
                <c:pt idx="373">
                  <c:v>526</c:v>
                </c:pt>
                <c:pt idx="374">
                  <c:v>527</c:v>
                </c:pt>
                <c:pt idx="375">
                  <c:v>530</c:v>
                </c:pt>
                <c:pt idx="376">
                  <c:v>534</c:v>
                </c:pt>
                <c:pt idx="377">
                  <c:v>538</c:v>
                </c:pt>
                <c:pt idx="378">
                  <c:v>539</c:v>
                </c:pt>
                <c:pt idx="379">
                  <c:v>540</c:v>
                </c:pt>
                <c:pt idx="380">
                  <c:v>545</c:v>
                </c:pt>
                <c:pt idx="381">
                  <c:v>546</c:v>
                </c:pt>
                <c:pt idx="382">
                  <c:v>549</c:v>
                </c:pt>
                <c:pt idx="383">
                  <c:v>550</c:v>
                </c:pt>
                <c:pt idx="384">
                  <c:v>553</c:v>
                </c:pt>
                <c:pt idx="385">
                  <c:v>555</c:v>
                </c:pt>
                <c:pt idx="386">
                  <c:v>557</c:v>
                </c:pt>
                <c:pt idx="387">
                  <c:v>559</c:v>
                </c:pt>
                <c:pt idx="388">
                  <c:v>561</c:v>
                </c:pt>
                <c:pt idx="389">
                  <c:v>562</c:v>
                </c:pt>
                <c:pt idx="390">
                  <c:v>564</c:v>
                </c:pt>
                <c:pt idx="391">
                  <c:v>566</c:v>
                </c:pt>
                <c:pt idx="392">
                  <c:v>569</c:v>
                </c:pt>
                <c:pt idx="393">
                  <c:v>572</c:v>
                </c:pt>
                <c:pt idx="394">
                  <c:v>573</c:v>
                </c:pt>
                <c:pt idx="395">
                  <c:v>574</c:v>
                </c:pt>
                <c:pt idx="396">
                  <c:v>576</c:v>
                </c:pt>
                <c:pt idx="397">
                  <c:v>577</c:v>
                </c:pt>
                <c:pt idx="398">
                  <c:v>578</c:v>
                </c:pt>
                <c:pt idx="399">
                  <c:v>579</c:v>
                </c:pt>
                <c:pt idx="400">
                  <c:v>580</c:v>
                </c:pt>
                <c:pt idx="401">
                  <c:v>583</c:v>
                </c:pt>
                <c:pt idx="402">
                  <c:v>586</c:v>
                </c:pt>
                <c:pt idx="403">
                  <c:v>588</c:v>
                </c:pt>
                <c:pt idx="404">
                  <c:v>591</c:v>
                </c:pt>
                <c:pt idx="405">
                  <c:v>592</c:v>
                </c:pt>
                <c:pt idx="406">
                  <c:v>594</c:v>
                </c:pt>
                <c:pt idx="407">
                  <c:v>595</c:v>
                </c:pt>
                <c:pt idx="408">
                  <c:v>598</c:v>
                </c:pt>
                <c:pt idx="409">
                  <c:v>600</c:v>
                </c:pt>
                <c:pt idx="410">
                  <c:v>601</c:v>
                </c:pt>
                <c:pt idx="411">
                  <c:v>603</c:v>
                </c:pt>
                <c:pt idx="412">
                  <c:v>606</c:v>
                </c:pt>
                <c:pt idx="413">
                  <c:v>608</c:v>
                </c:pt>
                <c:pt idx="414">
                  <c:v>610</c:v>
                </c:pt>
                <c:pt idx="415">
                  <c:v>611</c:v>
                </c:pt>
                <c:pt idx="416">
                  <c:v>613</c:v>
                </c:pt>
                <c:pt idx="417">
                  <c:v>617</c:v>
                </c:pt>
                <c:pt idx="418">
                  <c:v>619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F98-4AC5-AB13-DDE89CD1DC2C}"/>
            </c:ext>
          </c:extLst>
        </c:ser>
        <c:ser>
          <c:idx val="10"/>
          <c:order val="10"/>
          <c:tx>
            <c:v>Giavine Rosse V - 2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wer"/>
            <c:dispRSqr val="0"/>
            <c:dispEq val="0"/>
          </c:trendline>
          <c:xVal>
            <c:numRef>
              <c:f>CSD!$H$53:$H$260</c:f>
              <c:numCache>
                <c:formatCode>General</c:formatCode>
                <c:ptCount val="208"/>
                <c:pt idx="0">
                  <c:v>74.067999999999998</c:v>
                </c:pt>
                <c:pt idx="1">
                  <c:v>73.587000000000003</c:v>
                </c:pt>
                <c:pt idx="2">
                  <c:v>72.653000000000006</c:v>
                </c:pt>
                <c:pt idx="3">
                  <c:v>72.096999999999994</c:v>
                </c:pt>
                <c:pt idx="4">
                  <c:v>71.44</c:v>
                </c:pt>
                <c:pt idx="5">
                  <c:v>70.536000000000001</c:v>
                </c:pt>
                <c:pt idx="6">
                  <c:v>70.343000000000004</c:v>
                </c:pt>
                <c:pt idx="7">
                  <c:v>68.673000000000002</c:v>
                </c:pt>
                <c:pt idx="8">
                  <c:v>68.534000000000006</c:v>
                </c:pt>
                <c:pt idx="9">
                  <c:v>68.063999999999993</c:v>
                </c:pt>
                <c:pt idx="10">
                  <c:v>67.923000000000002</c:v>
                </c:pt>
                <c:pt idx="11">
                  <c:v>67.611000000000004</c:v>
                </c:pt>
                <c:pt idx="12">
                  <c:v>67.47</c:v>
                </c:pt>
                <c:pt idx="13">
                  <c:v>67.003</c:v>
                </c:pt>
                <c:pt idx="14">
                  <c:v>66.491</c:v>
                </c:pt>
                <c:pt idx="15">
                  <c:v>64.478999999999999</c:v>
                </c:pt>
                <c:pt idx="16">
                  <c:v>64.331000000000003</c:v>
                </c:pt>
                <c:pt idx="17">
                  <c:v>64.245999999999995</c:v>
                </c:pt>
                <c:pt idx="18">
                  <c:v>64.191999999999993</c:v>
                </c:pt>
                <c:pt idx="19">
                  <c:v>63.732999999999997</c:v>
                </c:pt>
                <c:pt idx="20">
                  <c:v>63.302999999999997</c:v>
                </c:pt>
                <c:pt idx="21">
                  <c:v>61.686999999999998</c:v>
                </c:pt>
                <c:pt idx="22">
                  <c:v>60.298999999999999</c:v>
                </c:pt>
                <c:pt idx="23">
                  <c:v>58.680999999999997</c:v>
                </c:pt>
                <c:pt idx="24">
                  <c:v>57.304000000000002</c:v>
                </c:pt>
                <c:pt idx="25">
                  <c:v>56.716999999999999</c:v>
                </c:pt>
                <c:pt idx="26">
                  <c:v>55.154000000000003</c:v>
                </c:pt>
                <c:pt idx="27">
                  <c:v>54.155999999999999</c:v>
                </c:pt>
                <c:pt idx="28">
                  <c:v>54.143000000000001</c:v>
                </c:pt>
                <c:pt idx="29">
                  <c:v>53.927999999999997</c:v>
                </c:pt>
                <c:pt idx="30">
                  <c:v>53.789000000000001</c:v>
                </c:pt>
                <c:pt idx="31">
                  <c:v>53.661000000000001</c:v>
                </c:pt>
                <c:pt idx="32">
                  <c:v>53.61</c:v>
                </c:pt>
                <c:pt idx="33">
                  <c:v>53.176000000000002</c:v>
                </c:pt>
                <c:pt idx="34">
                  <c:v>52.621000000000002</c:v>
                </c:pt>
                <c:pt idx="35">
                  <c:v>52.542000000000002</c:v>
                </c:pt>
                <c:pt idx="36">
                  <c:v>51.4</c:v>
                </c:pt>
                <c:pt idx="37">
                  <c:v>51.293999999999997</c:v>
                </c:pt>
                <c:pt idx="38">
                  <c:v>50.918999999999997</c:v>
                </c:pt>
                <c:pt idx="39">
                  <c:v>50.34</c:v>
                </c:pt>
                <c:pt idx="40">
                  <c:v>49.698</c:v>
                </c:pt>
                <c:pt idx="41">
                  <c:v>49.52</c:v>
                </c:pt>
                <c:pt idx="42">
                  <c:v>49.23</c:v>
                </c:pt>
                <c:pt idx="43">
                  <c:v>48.783000000000001</c:v>
                </c:pt>
                <c:pt idx="44">
                  <c:v>48.164000000000001</c:v>
                </c:pt>
                <c:pt idx="45">
                  <c:v>47.536000000000001</c:v>
                </c:pt>
                <c:pt idx="46">
                  <c:v>47.146000000000001</c:v>
                </c:pt>
                <c:pt idx="47">
                  <c:v>47.03</c:v>
                </c:pt>
                <c:pt idx="48">
                  <c:v>46.680999999999997</c:v>
                </c:pt>
                <c:pt idx="49">
                  <c:v>45.691000000000003</c:v>
                </c:pt>
                <c:pt idx="50">
                  <c:v>45.676000000000002</c:v>
                </c:pt>
                <c:pt idx="51">
                  <c:v>45.436</c:v>
                </c:pt>
                <c:pt idx="52">
                  <c:v>45.09</c:v>
                </c:pt>
                <c:pt idx="53">
                  <c:v>45.029000000000003</c:v>
                </c:pt>
                <c:pt idx="54">
                  <c:v>44.997999999999998</c:v>
                </c:pt>
                <c:pt idx="55">
                  <c:v>44.936999999999998</c:v>
                </c:pt>
                <c:pt idx="56">
                  <c:v>44.890999999999998</c:v>
                </c:pt>
                <c:pt idx="57">
                  <c:v>44.648000000000003</c:v>
                </c:pt>
                <c:pt idx="58">
                  <c:v>44.540999999999997</c:v>
                </c:pt>
                <c:pt idx="59">
                  <c:v>44.31</c:v>
                </c:pt>
                <c:pt idx="60">
                  <c:v>44.046999999999997</c:v>
                </c:pt>
                <c:pt idx="61">
                  <c:v>43.752000000000002</c:v>
                </c:pt>
                <c:pt idx="62">
                  <c:v>43.627000000000002</c:v>
                </c:pt>
                <c:pt idx="63">
                  <c:v>42.469000000000001</c:v>
                </c:pt>
                <c:pt idx="64">
                  <c:v>42.34</c:v>
                </c:pt>
                <c:pt idx="65">
                  <c:v>42.031999999999996</c:v>
                </c:pt>
                <c:pt idx="66">
                  <c:v>41.197000000000003</c:v>
                </c:pt>
                <c:pt idx="67">
                  <c:v>40.746000000000002</c:v>
                </c:pt>
                <c:pt idx="68">
                  <c:v>40.661999999999999</c:v>
                </c:pt>
                <c:pt idx="69">
                  <c:v>40.494</c:v>
                </c:pt>
                <c:pt idx="70">
                  <c:v>40.375999999999998</c:v>
                </c:pt>
                <c:pt idx="71">
                  <c:v>40.139000000000003</c:v>
                </c:pt>
                <c:pt idx="72">
                  <c:v>39.984999999999999</c:v>
                </c:pt>
                <c:pt idx="73">
                  <c:v>39.883000000000003</c:v>
                </c:pt>
                <c:pt idx="74">
                  <c:v>39.625</c:v>
                </c:pt>
                <c:pt idx="75">
                  <c:v>39.591000000000001</c:v>
                </c:pt>
                <c:pt idx="76">
                  <c:v>39.07</c:v>
                </c:pt>
                <c:pt idx="77">
                  <c:v>38.542000000000002</c:v>
                </c:pt>
                <c:pt idx="78">
                  <c:v>38.454000000000001</c:v>
                </c:pt>
                <c:pt idx="79">
                  <c:v>38.042999999999999</c:v>
                </c:pt>
                <c:pt idx="80">
                  <c:v>37.737000000000002</c:v>
                </c:pt>
                <c:pt idx="81">
                  <c:v>37.409999999999997</c:v>
                </c:pt>
                <c:pt idx="82">
                  <c:v>37.170999999999999</c:v>
                </c:pt>
                <c:pt idx="83">
                  <c:v>37.08</c:v>
                </c:pt>
                <c:pt idx="84">
                  <c:v>36.673000000000002</c:v>
                </c:pt>
                <c:pt idx="85">
                  <c:v>36.372999999999998</c:v>
                </c:pt>
                <c:pt idx="86">
                  <c:v>35.365000000000002</c:v>
                </c:pt>
                <c:pt idx="87">
                  <c:v>35.229999999999997</c:v>
                </c:pt>
                <c:pt idx="88">
                  <c:v>35.094000000000001</c:v>
                </c:pt>
                <c:pt idx="89">
                  <c:v>35.036000000000001</c:v>
                </c:pt>
                <c:pt idx="90">
                  <c:v>34.78</c:v>
                </c:pt>
                <c:pt idx="91">
                  <c:v>34.722000000000001</c:v>
                </c:pt>
                <c:pt idx="92">
                  <c:v>34.564</c:v>
                </c:pt>
                <c:pt idx="93">
                  <c:v>34.247</c:v>
                </c:pt>
                <c:pt idx="94">
                  <c:v>34.027000000000001</c:v>
                </c:pt>
                <c:pt idx="95">
                  <c:v>33.966999999999999</c:v>
                </c:pt>
                <c:pt idx="96">
                  <c:v>33.844999999999999</c:v>
                </c:pt>
                <c:pt idx="97">
                  <c:v>33.725000000000001</c:v>
                </c:pt>
                <c:pt idx="98">
                  <c:v>33.603999999999999</c:v>
                </c:pt>
                <c:pt idx="99">
                  <c:v>33.479999999999997</c:v>
                </c:pt>
                <c:pt idx="100">
                  <c:v>33.357999999999997</c:v>
                </c:pt>
                <c:pt idx="101">
                  <c:v>33.316000000000003</c:v>
                </c:pt>
                <c:pt idx="102">
                  <c:v>33.215000000000003</c:v>
                </c:pt>
                <c:pt idx="103">
                  <c:v>33.131999999999998</c:v>
                </c:pt>
                <c:pt idx="104">
                  <c:v>32.905000000000001</c:v>
                </c:pt>
                <c:pt idx="105">
                  <c:v>32.466999999999999</c:v>
                </c:pt>
                <c:pt idx="106">
                  <c:v>32.276000000000003</c:v>
                </c:pt>
                <c:pt idx="107">
                  <c:v>32.000999999999998</c:v>
                </c:pt>
                <c:pt idx="108">
                  <c:v>31.937000000000001</c:v>
                </c:pt>
                <c:pt idx="109">
                  <c:v>31.870999999999999</c:v>
                </c:pt>
                <c:pt idx="110">
                  <c:v>31.678999999999998</c:v>
                </c:pt>
                <c:pt idx="111">
                  <c:v>31.440999999999999</c:v>
                </c:pt>
                <c:pt idx="112">
                  <c:v>31.376000000000001</c:v>
                </c:pt>
                <c:pt idx="113">
                  <c:v>31.331</c:v>
                </c:pt>
                <c:pt idx="114">
                  <c:v>30.981999999999999</c:v>
                </c:pt>
                <c:pt idx="115">
                  <c:v>30.582999999999998</c:v>
                </c:pt>
                <c:pt idx="116">
                  <c:v>30.335999999999999</c:v>
                </c:pt>
                <c:pt idx="117">
                  <c:v>30.155000000000001</c:v>
                </c:pt>
                <c:pt idx="118">
                  <c:v>29.905000000000001</c:v>
                </c:pt>
                <c:pt idx="119">
                  <c:v>29.812999999999999</c:v>
                </c:pt>
                <c:pt idx="120">
                  <c:v>29.79</c:v>
                </c:pt>
                <c:pt idx="121">
                  <c:v>29.745000000000001</c:v>
                </c:pt>
                <c:pt idx="122">
                  <c:v>29.536000000000001</c:v>
                </c:pt>
                <c:pt idx="123">
                  <c:v>29.491</c:v>
                </c:pt>
                <c:pt idx="124">
                  <c:v>29.373999999999999</c:v>
                </c:pt>
                <c:pt idx="125">
                  <c:v>29.305</c:v>
                </c:pt>
                <c:pt idx="126">
                  <c:v>29.094999999999999</c:v>
                </c:pt>
                <c:pt idx="127">
                  <c:v>29.071000000000002</c:v>
                </c:pt>
                <c:pt idx="128">
                  <c:v>28.952999999999999</c:v>
                </c:pt>
                <c:pt idx="129">
                  <c:v>28.858000000000001</c:v>
                </c:pt>
                <c:pt idx="130">
                  <c:v>28.620999999999999</c:v>
                </c:pt>
                <c:pt idx="131">
                  <c:v>27.946000000000002</c:v>
                </c:pt>
                <c:pt idx="132">
                  <c:v>27.675999999999998</c:v>
                </c:pt>
                <c:pt idx="133">
                  <c:v>27.402999999999999</c:v>
                </c:pt>
                <c:pt idx="134">
                  <c:v>27.128</c:v>
                </c:pt>
                <c:pt idx="135">
                  <c:v>27.001000000000001</c:v>
                </c:pt>
                <c:pt idx="136">
                  <c:v>26.925000000000001</c:v>
                </c:pt>
                <c:pt idx="137">
                  <c:v>26.747</c:v>
                </c:pt>
                <c:pt idx="138">
                  <c:v>26.518000000000001</c:v>
                </c:pt>
                <c:pt idx="139">
                  <c:v>26.178999999999998</c:v>
                </c:pt>
                <c:pt idx="140">
                  <c:v>26.100999999999999</c:v>
                </c:pt>
                <c:pt idx="141">
                  <c:v>25.681000000000001</c:v>
                </c:pt>
                <c:pt idx="142">
                  <c:v>25.626000000000001</c:v>
                </c:pt>
                <c:pt idx="143">
                  <c:v>25.547000000000001</c:v>
                </c:pt>
                <c:pt idx="144">
                  <c:v>25.141999999999999</c:v>
                </c:pt>
                <c:pt idx="145">
                  <c:v>24.952000000000002</c:v>
                </c:pt>
                <c:pt idx="146">
                  <c:v>24.841999999999999</c:v>
                </c:pt>
                <c:pt idx="147">
                  <c:v>24.731000000000002</c:v>
                </c:pt>
                <c:pt idx="148">
                  <c:v>24.677</c:v>
                </c:pt>
                <c:pt idx="149">
                  <c:v>24.257999999999999</c:v>
                </c:pt>
                <c:pt idx="150">
                  <c:v>24.001999999999999</c:v>
                </c:pt>
                <c:pt idx="151">
                  <c:v>23.890999999999998</c:v>
                </c:pt>
                <c:pt idx="152">
                  <c:v>23.776</c:v>
                </c:pt>
                <c:pt idx="153">
                  <c:v>23.687000000000001</c:v>
                </c:pt>
                <c:pt idx="154">
                  <c:v>23.515000000000001</c:v>
                </c:pt>
                <c:pt idx="155">
                  <c:v>23.457999999999998</c:v>
                </c:pt>
                <c:pt idx="156">
                  <c:v>23.367999999999999</c:v>
                </c:pt>
                <c:pt idx="157">
                  <c:v>23.135000000000002</c:v>
                </c:pt>
                <c:pt idx="158">
                  <c:v>23.105</c:v>
                </c:pt>
                <c:pt idx="159">
                  <c:v>22.986000000000001</c:v>
                </c:pt>
                <c:pt idx="160">
                  <c:v>22.956</c:v>
                </c:pt>
                <c:pt idx="161">
                  <c:v>22.597999999999999</c:v>
                </c:pt>
                <c:pt idx="162">
                  <c:v>22.507999999999999</c:v>
                </c:pt>
                <c:pt idx="163">
                  <c:v>22.414000000000001</c:v>
                </c:pt>
                <c:pt idx="164">
                  <c:v>22.385999999999999</c:v>
                </c:pt>
                <c:pt idx="165">
                  <c:v>22.292000000000002</c:v>
                </c:pt>
                <c:pt idx="166">
                  <c:v>21.765999999999998</c:v>
                </c:pt>
                <c:pt idx="167">
                  <c:v>21.704000000000001</c:v>
                </c:pt>
                <c:pt idx="168">
                  <c:v>21.61</c:v>
                </c:pt>
                <c:pt idx="169">
                  <c:v>21.417999999999999</c:v>
                </c:pt>
                <c:pt idx="170">
                  <c:v>21.385000000000002</c:v>
                </c:pt>
                <c:pt idx="171">
                  <c:v>21.355</c:v>
                </c:pt>
                <c:pt idx="172">
                  <c:v>21.323</c:v>
                </c:pt>
                <c:pt idx="173">
                  <c:v>21.26</c:v>
                </c:pt>
                <c:pt idx="174">
                  <c:v>21.161000000000001</c:v>
                </c:pt>
                <c:pt idx="175">
                  <c:v>20.738</c:v>
                </c:pt>
                <c:pt idx="176">
                  <c:v>20.238</c:v>
                </c:pt>
                <c:pt idx="177">
                  <c:v>20.102</c:v>
                </c:pt>
                <c:pt idx="178">
                  <c:v>19.795999999999999</c:v>
                </c:pt>
                <c:pt idx="179">
                  <c:v>19.725000000000001</c:v>
                </c:pt>
                <c:pt idx="180">
                  <c:v>19.585999999999999</c:v>
                </c:pt>
                <c:pt idx="181">
                  <c:v>19.481999999999999</c:v>
                </c:pt>
                <c:pt idx="182">
                  <c:v>19.413</c:v>
                </c:pt>
                <c:pt idx="183">
                  <c:v>18.803000000000001</c:v>
                </c:pt>
                <c:pt idx="184">
                  <c:v>18.547999999999998</c:v>
                </c:pt>
                <c:pt idx="185">
                  <c:v>17.603999999999999</c:v>
                </c:pt>
                <c:pt idx="186">
                  <c:v>17.567</c:v>
                </c:pt>
                <c:pt idx="187">
                  <c:v>17.488</c:v>
                </c:pt>
                <c:pt idx="188">
                  <c:v>17.094000000000001</c:v>
                </c:pt>
                <c:pt idx="189">
                  <c:v>16.853999999999999</c:v>
                </c:pt>
                <c:pt idx="190">
                  <c:v>16.690000000000001</c:v>
                </c:pt>
                <c:pt idx="191">
                  <c:v>16.648</c:v>
                </c:pt>
                <c:pt idx="192">
                  <c:v>16.564</c:v>
                </c:pt>
                <c:pt idx="193">
                  <c:v>16.483000000000001</c:v>
                </c:pt>
                <c:pt idx="194">
                  <c:v>16.273</c:v>
                </c:pt>
                <c:pt idx="195">
                  <c:v>16.234000000000002</c:v>
                </c:pt>
                <c:pt idx="196">
                  <c:v>16.148</c:v>
                </c:pt>
                <c:pt idx="197">
                  <c:v>16.065000000000001</c:v>
                </c:pt>
                <c:pt idx="198">
                  <c:v>16.021000000000001</c:v>
                </c:pt>
                <c:pt idx="199">
                  <c:v>15.72</c:v>
                </c:pt>
                <c:pt idx="200">
                  <c:v>15.635</c:v>
                </c:pt>
                <c:pt idx="201">
                  <c:v>15.189</c:v>
                </c:pt>
                <c:pt idx="202">
                  <c:v>15.1</c:v>
                </c:pt>
                <c:pt idx="203">
                  <c:v>15.054</c:v>
                </c:pt>
                <c:pt idx="204">
                  <c:v>14.871</c:v>
                </c:pt>
                <c:pt idx="205">
                  <c:v>14.781000000000001</c:v>
                </c:pt>
                <c:pt idx="206">
                  <c:v>14.641999999999999</c:v>
                </c:pt>
                <c:pt idx="207">
                  <c:v>14.545999999999999</c:v>
                </c:pt>
              </c:numCache>
            </c:numRef>
          </c:xVal>
          <c:yVal>
            <c:numRef>
              <c:f>CSD!$I$53:$I$260</c:f>
              <c:numCache>
                <c:formatCode>General</c:formatCode>
                <c:ptCount val="208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53</c:v>
                </c:pt>
                <c:pt idx="5">
                  <c:v>54</c:v>
                </c:pt>
                <c:pt idx="6">
                  <c:v>55</c:v>
                </c:pt>
                <c:pt idx="7">
                  <c:v>56</c:v>
                </c:pt>
                <c:pt idx="8">
                  <c:v>57</c:v>
                </c:pt>
                <c:pt idx="9">
                  <c:v>58</c:v>
                </c:pt>
                <c:pt idx="10">
                  <c:v>59</c:v>
                </c:pt>
                <c:pt idx="11">
                  <c:v>60</c:v>
                </c:pt>
                <c:pt idx="12">
                  <c:v>61</c:v>
                </c:pt>
                <c:pt idx="13">
                  <c:v>62</c:v>
                </c:pt>
                <c:pt idx="14">
                  <c:v>63</c:v>
                </c:pt>
                <c:pt idx="15">
                  <c:v>64</c:v>
                </c:pt>
                <c:pt idx="16">
                  <c:v>65</c:v>
                </c:pt>
                <c:pt idx="17">
                  <c:v>66</c:v>
                </c:pt>
                <c:pt idx="18">
                  <c:v>67</c:v>
                </c:pt>
                <c:pt idx="19">
                  <c:v>68</c:v>
                </c:pt>
                <c:pt idx="20">
                  <c:v>69</c:v>
                </c:pt>
                <c:pt idx="21">
                  <c:v>70</c:v>
                </c:pt>
                <c:pt idx="22">
                  <c:v>71</c:v>
                </c:pt>
                <c:pt idx="23">
                  <c:v>72</c:v>
                </c:pt>
                <c:pt idx="24">
                  <c:v>73</c:v>
                </c:pt>
                <c:pt idx="25">
                  <c:v>74</c:v>
                </c:pt>
                <c:pt idx="26">
                  <c:v>75</c:v>
                </c:pt>
                <c:pt idx="27">
                  <c:v>76</c:v>
                </c:pt>
                <c:pt idx="28">
                  <c:v>77</c:v>
                </c:pt>
                <c:pt idx="29">
                  <c:v>78</c:v>
                </c:pt>
                <c:pt idx="30">
                  <c:v>79</c:v>
                </c:pt>
                <c:pt idx="31">
                  <c:v>80</c:v>
                </c:pt>
                <c:pt idx="32">
                  <c:v>81</c:v>
                </c:pt>
                <c:pt idx="33">
                  <c:v>82</c:v>
                </c:pt>
                <c:pt idx="34">
                  <c:v>83</c:v>
                </c:pt>
                <c:pt idx="35">
                  <c:v>84</c:v>
                </c:pt>
                <c:pt idx="36">
                  <c:v>85</c:v>
                </c:pt>
                <c:pt idx="37">
                  <c:v>86</c:v>
                </c:pt>
                <c:pt idx="38">
                  <c:v>87</c:v>
                </c:pt>
                <c:pt idx="39">
                  <c:v>88</c:v>
                </c:pt>
                <c:pt idx="40">
                  <c:v>89</c:v>
                </c:pt>
                <c:pt idx="41">
                  <c:v>90</c:v>
                </c:pt>
                <c:pt idx="42">
                  <c:v>91</c:v>
                </c:pt>
                <c:pt idx="43">
                  <c:v>92</c:v>
                </c:pt>
                <c:pt idx="44">
                  <c:v>93</c:v>
                </c:pt>
                <c:pt idx="45">
                  <c:v>94</c:v>
                </c:pt>
                <c:pt idx="46">
                  <c:v>95</c:v>
                </c:pt>
                <c:pt idx="47">
                  <c:v>96</c:v>
                </c:pt>
                <c:pt idx="48">
                  <c:v>97</c:v>
                </c:pt>
                <c:pt idx="49">
                  <c:v>98</c:v>
                </c:pt>
                <c:pt idx="50">
                  <c:v>99</c:v>
                </c:pt>
                <c:pt idx="51">
                  <c:v>100</c:v>
                </c:pt>
                <c:pt idx="52">
                  <c:v>101</c:v>
                </c:pt>
                <c:pt idx="53">
                  <c:v>102</c:v>
                </c:pt>
                <c:pt idx="54">
                  <c:v>103</c:v>
                </c:pt>
                <c:pt idx="55">
                  <c:v>104</c:v>
                </c:pt>
                <c:pt idx="56">
                  <c:v>105</c:v>
                </c:pt>
                <c:pt idx="57">
                  <c:v>106</c:v>
                </c:pt>
                <c:pt idx="58">
                  <c:v>107</c:v>
                </c:pt>
                <c:pt idx="59">
                  <c:v>108</c:v>
                </c:pt>
                <c:pt idx="60">
                  <c:v>109</c:v>
                </c:pt>
                <c:pt idx="61">
                  <c:v>110</c:v>
                </c:pt>
                <c:pt idx="62">
                  <c:v>111</c:v>
                </c:pt>
                <c:pt idx="63">
                  <c:v>112</c:v>
                </c:pt>
                <c:pt idx="64">
                  <c:v>113</c:v>
                </c:pt>
                <c:pt idx="65">
                  <c:v>114</c:v>
                </c:pt>
                <c:pt idx="66">
                  <c:v>115</c:v>
                </c:pt>
                <c:pt idx="67">
                  <c:v>116</c:v>
                </c:pt>
                <c:pt idx="68">
                  <c:v>117</c:v>
                </c:pt>
                <c:pt idx="69">
                  <c:v>118</c:v>
                </c:pt>
                <c:pt idx="70">
                  <c:v>119</c:v>
                </c:pt>
                <c:pt idx="71">
                  <c:v>120</c:v>
                </c:pt>
                <c:pt idx="72">
                  <c:v>121</c:v>
                </c:pt>
                <c:pt idx="73">
                  <c:v>122</c:v>
                </c:pt>
                <c:pt idx="74">
                  <c:v>123</c:v>
                </c:pt>
                <c:pt idx="75">
                  <c:v>124</c:v>
                </c:pt>
                <c:pt idx="76">
                  <c:v>125</c:v>
                </c:pt>
                <c:pt idx="77">
                  <c:v>126</c:v>
                </c:pt>
                <c:pt idx="78">
                  <c:v>127</c:v>
                </c:pt>
                <c:pt idx="79">
                  <c:v>128</c:v>
                </c:pt>
                <c:pt idx="80">
                  <c:v>129</c:v>
                </c:pt>
                <c:pt idx="81">
                  <c:v>130</c:v>
                </c:pt>
                <c:pt idx="82">
                  <c:v>131</c:v>
                </c:pt>
                <c:pt idx="83">
                  <c:v>132</c:v>
                </c:pt>
                <c:pt idx="84">
                  <c:v>133</c:v>
                </c:pt>
                <c:pt idx="85">
                  <c:v>134</c:v>
                </c:pt>
                <c:pt idx="86">
                  <c:v>135</c:v>
                </c:pt>
                <c:pt idx="87">
                  <c:v>136</c:v>
                </c:pt>
                <c:pt idx="88">
                  <c:v>137</c:v>
                </c:pt>
                <c:pt idx="89">
                  <c:v>138</c:v>
                </c:pt>
                <c:pt idx="90">
                  <c:v>139</c:v>
                </c:pt>
                <c:pt idx="91">
                  <c:v>140</c:v>
                </c:pt>
                <c:pt idx="92">
                  <c:v>141</c:v>
                </c:pt>
                <c:pt idx="93">
                  <c:v>142</c:v>
                </c:pt>
                <c:pt idx="94">
                  <c:v>143</c:v>
                </c:pt>
                <c:pt idx="95">
                  <c:v>144</c:v>
                </c:pt>
                <c:pt idx="96">
                  <c:v>145</c:v>
                </c:pt>
                <c:pt idx="97">
                  <c:v>146</c:v>
                </c:pt>
                <c:pt idx="98">
                  <c:v>147</c:v>
                </c:pt>
                <c:pt idx="99">
                  <c:v>148</c:v>
                </c:pt>
                <c:pt idx="100">
                  <c:v>149</c:v>
                </c:pt>
                <c:pt idx="101">
                  <c:v>150</c:v>
                </c:pt>
                <c:pt idx="102">
                  <c:v>151</c:v>
                </c:pt>
                <c:pt idx="103">
                  <c:v>152</c:v>
                </c:pt>
                <c:pt idx="104">
                  <c:v>153</c:v>
                </c:pt>
                <c:pt idx="105">
                  <c:v>155</c:v>
                </c:pt>
                <c:pt idx="106">
                  <c:v>156</c:v>
                </c:pt>
                <c:pt idx="107">
                  <c:v>157</c:v>
                </c:pt>
                <c:pt idx="108">
                  <c:v>158</c:v>
                </c:pt>
                <c:pt idx="109">
                  <c:v>159</c:v>
                </c:pt>
                <c:pt idx="110">
                  <c:v>160</c:v>
                </c:pt>
                <c:pt idx="111">
                  <c:v>161</c:v>
                </c:pt>
                <c:pt idx="112">
                  <c:v>162</c:v>
                </c:pt>
                <c:pt idx="113">
                  <c:v>163</c:v>
                </c:pt>
                <c:pt idx="114">
                  <c:v>164</c:v>
                </c:pt>
                <c:pt idx="115">
                  <c:v>166</c:v>
                </c:pt>
                <c:pt idx="116">
                  <c:v>167</c:v>
                </c:pt>
                <c:pt idx="117">
                  <c:v>168</c:v>
                </c:pt>
                <c:pt idx="118">
                  <c:v>169</c:v>
                </c:pt>
                <c:pt idx="119">
                  <c:v>170</c:v>
                </c:pt>
                <c:pt idx="120">
                  <c:v>171</c:v>
                </c:pt>
                <c:pt idx="121">
                  <c:v>173</c:v>
                </c:pt>
                <c:pt idx="122">
                  <c:v>175</c:v>
                </c:pt>
                <c:pt idx="123">
                  <c:v>176</c:v>
                </c:pt>
                <c:pt idx="124">
                  <c:v>177</c:v>
                </c:pt>
                <c:pt idx="125">
                  <c:v>178</c:v>
                </c:pt>
                <c:pt idx="126">
                  <c:v>179</c:v>
                </c:pt>
                <c:pt idx="127">
                  <c:v>180</c:v>
                </c:pt>
                <c:pt idx="128">
                  <c:v>181</c:v>
                </c:pt>
                <c:pt idx="129">
                  <c:v>182</c:v>
                </c:pt>
                <c:pt idx="130">
                  <c:v>183</c:v>
                </c:pt>
                <c:pt idx="131">
                  <c:v>185</c:v>
                </c:pt>
                <c:pt idx="132">
                  <c:v>187</c:v>
                </c:pt>
                <c:pt idx="133">
                  <c:v>188</c:v>
                </c:pt>
                <c:pt idx="134">
                  <c:v>189</c:v>
                </c:pt>
                <c:pt idx="135">
                  <c:v>190</c:v>
                </c:pt>
                <c:pt idx="136">
                  <c:v>191</c:v>
                </c:pt>
                <c:pt idx="137">
                  <c:v>192</c:v>
                </c:pt>
                <c:pt idx="138">
                  <c:v>193</c:v>
                </c:pt>
                <c:pt idx="139">
                  <c:v>194</c:v>
                </c:pt>
                <c:pt idx="140">
                  <c:v>195</c:v>
                </c:pt>
                <c:pt idx="141">
                  <c:v>196</c:v>
                </c:pt>
                <c:pt idx="142">
                  <c:v>197</c:v>
                </c:pt>
                <c:pt idx="143">
                  <c:v>198</c:v>
                </c:pt>
                <c:pt idx="144">
                  <c:v>199</c:v>
                </c:pt>
                <c:pt idx="145">
                  <c:v>200</c:v>
                </c:pt>
                <c:pt idx="146">
                  <c:v>201</c:v>
                </c:pt>
                <c:pt idx="147">
                  <c:v>202</c:v>
                </c:pt>
                <c:pt idx="148">
                  <c:v>203</c:v>
                </c:pt>
                <c:pt idx="149">
                  <c:v>204</c:v>
                </c:pt>
                <c:pt idx="150">
                  <c:v>205</c:v>
                </c:pt>
                <c:pt idx="151">
                  <c:v>206</c:v>
                </c:pt>
                <c:pt idx="152">
                  <c:v>208</c:v>
                </c:pt>
                <c:pt idx="153">
                  <c:v>209</c:v>
                </c:pt>
                <c:pt idx="154">
                  <c:v>210</c:v>
                </c:pt>
                <c:pt idx="155">
                  <c:v>211</c:v>
                </c:pt>
                <c:pt idx="156">
                  <c:v>212</c:v>
                </c:pt>
                <c:pt idx="157">
                  <c:v>213</c:v>
                </c:pt>
                <c:pt idx="158">
                  <c:v>214</c:v>
                </c:pt>
                <c:pt idx="159">
                  <c:v>215</c:v>
                </c:pt>
                <c:pt idx="160">
                  <c:v>216</c:v>
                </c:pt>
                <c:pt idx="161">
                  <c:v>217</c:v>
                </c:pt>
                <c:pt idx="162">
                  <c:v>218</c:v>
                </c:pt>
                <c:pt idx="163">
                  <c:v>219</c:v>
                </c:pt>
                <c:pt idx="164">
                  <c:v>220</c:v>
                </c:pt>
                <c:pt idx="165">
                  <c:v>221</c:v>
                </c:pt>
                <c:pt idx="166">
                  <c:v>222</c:v>
                </c:pt>
                <c:pt idx="167">
                  <c:v>223</c:v>
                </c:pt>
                <c:pt idx="168">
                  <c:v>224</c:v>
                </c:pt>
                <c:pt idx="169">
                  <c:v>225</c:v>
                </c:pt>
                <c:pt idx="170">
                  <c:v>226</c:v>
                </c:pt>
                <c:pt idx="171">
                  <c:v>227</c:v>
                </c:pt>
                <c:pt idx="172">
                  <c:v>228</c:v>
                </c:pt>
                <c:pt idx="173">
                  <c:v>229</c:v>
                </c:pt>
                <c:pt idx="174">
                  <c:v>230</c:v>
                </c:pt>
                <c:pt idx="175">
                  <c:v>231</c:v>
                </c:pt>
                <c:pt idx="176">
                  <c:v>232</c:v>
                </c:pt>
                <c:pt idx="177">
                  <c:v>233</c:v>
                </c:pt>
                <c:pt idx="178">
                  <c:v>234</c:v>
                </c:pt>
                <c:pt idx="179">
                  <c:v>235</c:v>
                </c:pt>
                <c:pt idx="180">
                  <c:v>236</c:v>
                </c:pt>
                <c:pt idx="181">
                  <c:v>237</c:v>
                </c:pt>
                <c:pt idx="182">
                  <c:v>238</c:v>
                </c:pt>
                <c:pt idx="183">
                  <c:v>239</c:v>
                </c:pt>
                <c:pt idx="184">
                  <c:v>240</c:v>
                </c:pt>
                <c:pt idx="185">
                  <c:v>241</c:v>
                </c:pt>
                <c:pt idx="186">
                  <c:v>242</c:v>
                </c:pt>
                <c:pt idx="187">
                  <c:v>243</c:v>
                </c:pt>
                <c:pt idx="188">
                  <c:v>244</c:v>
                </c:pt>
                <c:pt idx="189">
                  <c:v>246</c:v>
                </c:pt>
                <c:pt idx="190">
                  <c:v>247</c:v>
                </c:pt>
                <c:pt idx="191">
                  <c:v>248</c:v>
                </c:pt>
                <c:pt idx="192">
                  <c:v>250</c:v>
                </c:pt>
                <c:pt idx="193">
                  <c:v>251</c:v>
                </c:pt>
                <c:pt idx="194">
                  <c:v>252</c:v>
                </c:pt>
                <c:pt idx="195">
                  <c:v>253</c:v>
                </c:pt>
                <c:pt idx="196">
                  <c:v>255</c:v>
                </c:pt>
                <c:pt idx="197">
                  <c:v>256</c:v>
                </c:pt>
                <c:pt idx="198">
                  <c:v>257</c:v>
                </c:pt>
                <c:pt idx="199">
                  <c:v>258</c:v>
                </c:pt>
                <c:pt idx="200">
                  <c:v>259</c:v>
                </c:pt>
                <c:pt idx="201">
                  <c:v>260</c:v>
                </c:pt>
                <c:pt idx="202">
                  <c:v>262</c:v>
                </c:pt>
                <c:pt idx="203">
                  <c:v>263</c:v>
                </c:pt>
                <c:pt idx="204">
                  <c:v>264</c:v>
                </c:pt>
                <c:pt idx="205">
                  <c:v>265</c:v>
                </c:pt>
                <c:pt idx="206">
                  <c:v>266</c:v>
                </c:pt>
                <c:pt idx="207">
                  <c:v>267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7F98-4AC5-AB13-DDE89CD1DC2C}"/>
            </c:ext>
          </c:extLst>
        </c:ser>
        <c:ser>
          <c:idx val="11"/>
          <c:order val="11"/>
          <c:tx>
            <c:v>Block III - 2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wer"/>
            <c:dispRSqr val="0"/>
            <c:dispEq val="0"/>
          </c:trendline>
          <c:xVal>
            <c:numRef>
              <c:f>CSD!$J$91:$J$553</c:f>
              <c:numCache>
                <c:formatCode>General</c:formatCode>
                <c:ptCount val="463"/>
                <c:pt idx="0">
                  <c:v>23.097000000000001</c:v>
                </c:pt>
                <c:pt idx="1">
                  <c:v>22.283000000000001</c:v>
                </c:pt>
                <c:pt idx="2">
                  <c:v>22.274999999999999</c:v>
                </c:pt>
                <c:pt idx="3">
                  <c:v>22.2</c:v>
                </c:pt>
                <c:pt idx="4">
                  <c:v>21.952000000000002</c:v>
                </c:pt>
                <c:pt idx="5">
                  <c:v>21.870999999999999</c:v>
                </c:pt>
                <c:pt idx="6">
                  <c:v>21.739000000000001</c:v>
                </c:pt>
                <c:pt idx="7">
                  <c:v>21.539000000000001</c:v>
                </c:pt>
                <c:pt idx="8">
                  <c:v>21.459</c:v>
                </c:pt>
                <c:pt idx="9">
                  <c:v>21.355</c:v>
                </c:pt>
                <c:pt idx="10">
                  <c:v>21.268999999999998</c:v>
                </c:pt>
                <c:pt idx="11">
                  <c:v>20.809000000000001</c:v>
                </c:pt>
                <c:pt idx="12">
                  <c:v>20.713999999999999</c:v>
                </c:pt>
                <c:pt idx="13">
                  <c:v>20.584</c:v>
                </c:pt>
                <c:pt idx="14">
                  <c:v>20.428999999999998</c:v>
                </c:pt>
                <c:pt idx="15">
                  <c:v>20.382000000000001</c:v>
                </c:pt>
                <c:pt idx="16">
                  <c:v>20.367000000000001</c:v>
                </c:pt>
                <c:pt idx="17">
                  <c:v>20.309999999999999</c:v>
                </c:pt>
                <c:pt idx="18">
                  <c:v>20.14</c:v>
                </c:pt>
                <c:pt idx="19">
                  <c:v>20.114999999999998</c:v>
                </c:pt>
                <c:pt idx="20">
                  <c:v>19.978999999999999</c:v>
                </c:pt>
                <c:pt idx="21">
                  <c:v>19.856999999999999</c:v>
                </c:pt>
                <c:pt idx="22">
                  <c:v>19.853999999999999</c:v>
                </c:pt>
                <c:pt idx="23">
                  <c:v>19.677</c:v>
                </c:pt>
                <c:pt idx="24">
                  <c:v>19.553000000000001</c:v>
                </c:pt>
                <c:pt idx="25">
                  <c:v>19.536999999999999</c:v>
                </c:pt>
                <c:pt idx="26">
                  <c:v>19.419</c:v>
                </c:pt>
                <c:pt idx="27">
                  <c:v>19.367000000000001</c:v>
                </c:pt>
                <c:pt idx="28">
                  <c:v>19.228000000000002</c:v>
                </c:pt>
                <c:pt idx="29">
                  <c:v>19.212</c:v>
                </c:pt>
                <c:pt idx="30">
                  <c:v>19.189</c:v>
                </c:pt>
                <c:pt idx="31">
                  <c:v>19.161999999999999</c:v>
                </c:pt>
                <c:pt idx="32">
                  <c:v>19.065000000000001</c:v>
                </c:pt>
                <c:pt idx="33">
                  <c:v>18.792999999999999</c:v>
                </c:pt>
                <c:pt idx="34">
                  <c:v>18.690999999999999</c:v>
                </c:pt>
                <c:pt idx="35">
                  <c:v>18.657</c:v>
                </c:pt>
                <c:pt idx="36">
                  <c:v>18.643000000000001</c:v>
                </c:pt>
                <c:pt idx="37">
                  <c:v>18.626000000000001</c:v>
                </c:pt>
                <c:pt idx="38">
                  <c:v>18.085000000000001</c:v>
                </c:pt>
                <c:pt idx="39">
                  <c:v>18.015000000000001</c:v>
                </c:pt>
                <c:pt idx="40">
                  <c:v>17.751000000000001</c:v>
                </c:pt>
                <c:pt idx="41">
                  <c:v>17.678999999999998</c:v>
                </c:pt>
                <c:pt idx="42">
                  <c:v>17.567</c:v>
                </c:pt>
                <c:pt idx="43">
                  <c:v>17.462</c:v>
                </c:pt>
                <c:pt idx="44">
                  <c:v>17.428999999999998</c:v>
                </c:pt>
                <c:pt idx="45">
                  <c:v>17.367000000000001</c:v>
                </c:pt>
                <c:pt idx="46">
                  <c:v>17.12</c:v>
                </c:pt>
                <c:pt idx="47">
                  <c:v>17.111999999999998</c:v>
                </c:pt>
                <c:pt idx="48">
                  <c:v>17.085999999999999</c:v>
                </c:pt>
                <c:pt idx="49">
                  <c:v>17.03</c:v>
                </c:pt>
                <c:pt idx="50">
                  <c:v>16.997</c:v>
                </c:pt>
                <c:pt idx="51">
                  <c:v>16.954999999999998</c:v>
                </c:pt>
                <c:pt idx="52">
                  <c:v>16.951000000000001</c:v>
                </c:pt>
                <c:pt idx="53">
                  <c:v>16.940000000000001</c:v>
                </c:pt>
                <c:pt idx="54">
                  <c:v>16.765999999999998</c:v>
                </c:pt>
                <c:pt idx="55">
                  <c:v>16.690000000000001</c:v>
                </c:pt>
                <c:pt idx="56">
                  <c:v>16.66</c:v>
                </c:pt>
                <c:pt idx="57">
                  <c:v>16.599</c:v>
                </c:pt>
                <c:pt idx="58">
                  <c:v>16.594999999999999</c:v>
                </c:pt>
                <c:pt idx="59">
                  <c:v>16.440999999999999</c:v>
                </c:pt>
                <c:pt idx="60">
                  <c:v>16.425000000000001</c:v>
                </c:pt>
                <c:pt idx="61">
                  <c:v>16.367000000000001</c:v>
                </c:pt>
                <c:pt idx="62">
                  <c:v>16.363</c:v>
                </c:pt>
                <c:pt idx="63">
                  <c:v>16.218</c:v>
                </c:pt>
                <c:pt idx="64">
                  <c:v>16.111999999999998</c:v>
                </c:pt>
                <c:pt idx="65">
                  <c:v>16.100000000000001</c:v>
                </c:pt>
                <c:pt idx="66">
                  <c:v>16.045000000000002</c:v>
                </c:pt>
                <c:pt idx="67">
                  <c:v>15.981</c:v>
                </c:pt>
                <c:pt idx="68">
                  <c:v>15.829000000000001</c:v>
                </c:pt>
                <c:pt idx="69">
                  <c:v>15.747999999999999</c:v>
                </c:pt>
                <c:pt idx="70">
                  <c:v>15.59</c:v>
                </c:pt>
                <c:pt idx="71">
                  <c:v>15.426</c:v>
                </c:pt>
                <c:pt idx="72">
                  <c:v>15.355</c:v>
                </c:pt>
                <c:pt idx="73">
                  <c:v>15.234999999999999</c:v>
                </c:pt>
                <c:pt idx="74">
                  <c:v>15.214</c:v>
                </c:pt>
                <c:pt idx="75">
                  <c:v>15.159000000000001</c:v>
                </c:pt>
                <c:pt idx="76">
                  <c:v>15.154999999999999</c:v>
                </c:pt>
                <c:pt idx="77">
                  <c:v>15.045</c:v>
                </c:pt>
                <c:pt idx="78">
                  <c:v>15.037000000000001</c:v>
                </c:pt>
                <c:pt idx="79">
                  <c:v>14.994999999999999</c:v>
                </c:pt>
                <c:pt idx="80">
                  <c:v>14.904999999999999</c:v>
                </c:pt>
                <c:pt idx="81">
                  <c:v>14.867000000000001</c:v>
                </c:pt>
                <c:pt idx="82">
                  <c:v>14.763999999999999</c:v>
                </c:pt>
                <c:pt idx="83">
                  <c:v>14.72</c:v>
                </c:pt>
                <c:pt idx="84">
                  <c:v>14.715999999999999</c:v>
                </c:pt>
                <c:pt idx="85">
                  <c:v>14.712</c:v>
                </c:pt>
                <c:pt idx="86">
                  <c:v>14.694000000000001</c:v>
                </c:pt>
                <c:pt idx="87">
                  <c:v>14.686</c:v>
                </c:pt>
                <c:pt idx="88">
                  <c:v>14.436999999999999</c:v>
                </c:pt>
                <c:pt idx="89">
                  <c:v>14.41</c:v>
                </c:pt>
                <c:pt idx="90">
                  <c:v>14.406000000000001</c:v>
                </c:pt>
                <c:pt idx="91">
                  <c:v>14.281000000000001</c:v>
                </c:pt>
                <c:pt idx="92">
                  <c:v>14.21</c:v>
                </c:pt>
                <c:pt idx="93">
                  <c:v>14.201000000000001</c:v>
                </c:pt>
                <c:pt idx="94">
                  <c:v>14.129</c:v>
                </c:pt>
                <c:pt idx="95">
                  <c:v>14.125</c:v>
                </c:pt>
                <c:pt idx="96">
                  <c:v>14.12</c:v>
                </c:pt>
                <c:pt idx="97">
                  <c:v>14.106</c:v>
                </c:pt>
                <c:pt idx="98">
                  <c:v>14.007</c:v>
                </c:pt>
                <c:pt idx="99">
                  <c:v>13.943</c:v>
                </c:pt>
                <c:pt idx="100">
                  <c:v>13.901999999999999</c:v>
                </c:pt>
                <c:pt idx="101">
                  <c:v>13.851000000000001</c:v>
                </c:pt>
                <c:pt idx="102">
                  <c:v>13.833</c:v>
                </c:pt>
                <c:pt idx="103">
                  <c:v>13.805</c:v>
                </c:pt>
                <c:pt idx="104">
                  <c:v>13.676</c:v>
                </c:pt>
                <c:pt idx="105">
                  <c:v>13.545</c:v>
                </c:pt>
                <c:pt idx="106">
                  <c:v>13.446</c:v>
                </c:pt>
                <c:pt idx="107">
                  <c:v>13.441000000000001</c:v>
                </c:pt>
                <c:pt idx="108">
                  <c:v>13.388999999999999</c:v>
                </c:pt>
                <c:pt idx="109">
                  <c:v>13.379</c:v>
                </c:pt>
                <c:pt idx="110">
                  <c:v>13.37</c:v>
                </c:pt>
                <c:pt idx="111">
                  <c:v>13.308</c:v>
                </c:pt>
                <c:pt idx="112">
                  <c:v>13.25</c:v>
                </c:pt>
                <c:pt idx="113">
                  <c:v>13.215999999999999</c:v>
                </c:pt>
                <c:pt idx="114">
                  <c:v>13.183</c:v>
                </c:pt>
                <c:pt idx="115">
                  <c:v>13.12</c:v>
                </c:pt>
                <c:pt idx="116">
                  <c:v>13.115</c:v>
                </c:pt>
                <c:pt idx="117">
                  <c:v>13.081</c:v>
                </c:pt>
                <c:pt idx="118">
                  <c:v>13.047000000000001</c:v>
                </c:pt>
                <c:pt idx="119">
                  <c:v>13.016999999999999</c:v>
                </c:pt>
                <c:pt idx="120">
                  <c:v>12.949</c:v>
                </c:pt>
                <c:pt idx="121">
                  <c:v>12.923999999999999</c:v>
                </c:pt>
                <c:pt idx="122">
                  <c:v>12.845000000000001</c:v>
                </c:pt>
                <c:pt idx="123">
                  <c:v>12.83</c:v>
                </c:pt>
                <c:pt idx="124">
                  <c:v>12.781000000000001</c:v>
                </c:pt>
                <c:pt idx="125">
                  <c:v>12.771000000000001</c:v>
                </c:pt>
                <c:pt idx="126">
                  <c:v>12.741</c:v>
                </c:pt>
                <c:pt idx="127">
                  <c:v>12.696</c:v>
                </c:pt>
                <c:pt idx="128">
                  <c:v>12.65</c:v>
                </c:pt>
                <c:pt idx="129">
                  <c:v>12.585000000000001</c:v>
                </c:pt>
                <c:pt idx="130">
                  <c:v>12.519</c:v>
                </c:pt>
                <c:pt idx="131">
                  <c:v>12.427</c:v>
                </c:pt>
                <c:pt idx="132">
                  <c:v>12.396000000000001</c:v>
                </c:pt>
                <c:pt idx="133">
                  <c:v>12.381</c:v>
                </c:pt>
                <c:pt idx="134">
                  <c:v>12.314</c:v>
                </c:pt>
                <c:pt idx="135">
                  <c:v>12.241</c:v>
                </c:pt>
                <c:pt idx="136">
                  <c:v>12.194000000000001</c:v>
                </c:pt>
                <c:pt idx="137">
                  <c:v>12.179</c:v>
                </c:pt>
                <c:pt idx="138">
                  <c:v>12.167999999999999</c:v>
                </c:pt>
                <c:pt idx="139">
                  <c:v>12.141999999999999</c:v>
                </c:pt>
                <c:pt idx="140">
                  <c:v>12.121</c:v>
                </c:pt>
                <c:pt idx="141">
                  <c:v>12.084</c:v>
                </c:pt>
                <c:pt idx="142">
                  <c:v>11.989000000000001</c:v>
                </c:pt>
                <c:pt idx="143">
                  <c:v>11.952</c:v>
                </c:pt>
                <c:pt idx="144">
                  <c:v>11.925000000000001</c:v>
                </c:pt>
                <c:pt idx="145">
                  <c:v>11.893000000000001</c:v>
                </c:pt>
                <c:pt idx="146">
                  <c:v>11.888</c:v>
                </c:pt>
                <c:pt idx="147">
                  <c:v>11.877000000000001</c:v>
                </c:pt>
                <c:pt idx="148">
                  <c:v>11.866</c:v>
                </c:pt>
                <c:pt idx="149">
                  <c:v>11.85</c:v>
                </c:pt>
                <c:pt idx="150">
                  <c:v>11.813000000000001</c:v>
                </c:pt>
                <c:pt idx="151">
                  <c:v>11.786</c:v>
                </c:pt>
                <c:pt idx="152">
                  <c:v>11.757999999999999</c:v>
                </c:pt>
                <c:pt idx="153">
                  <c:v>11.726000000000001</c:v>
                </c:pt>
                <c:pt idx="154">
                  <c:v>11.715</c:v>
                </c:pt>
                <c:pt idx="155">
                  <c:v>11.693</c:v>
                </c:pt>
                <c:pt idx="156">
                  <c:v>11.644</c:v>
                </c:pt>
                <c:pt idx="157">
                  <c:v>11.606</c:v>
                </c:pt>
                <c:pt idx="158">
                  <c:v>11.595000000000001</c:v>
                </c:pt>
                <c:pt idx="159">
                  <c:v>11.584</c:v>
                </c:pt>
                <c:pt idx="160">
                  <c:v>11.551</c:v>
                </c:pt>
                <c:pt idx="161">
                  <c:v>11.534000000000001</c:v>
                </c:pt>
                <c:pt idx="162">
                  <c:v>11.507</c:v>
                </c:pt>
                <c:pt idx="163">
                  <c:v>11.49</c:v>
                </c:pt>
                <c:pt idx="164">
                  <c:v>11.407</c:v>
                </c:pt>
                <c:pt idx="165">
                  <c:v>11.323</c:v>
                </c:pt>
                <c:pt idx="166">
                  <c:v>11.317</c:v>
                </c:pt>
                <c:pt idx="167">
                  <c:v>11.278</c:v>
                </c:pt>
                <c:pt idx="168">
                  <c:v>11.231999999999999</c:v>
                </c:pt>
                <c:pt idx="169">
                  <c:v>11.227</c:v>
                </c:pt>
                <c:pt idx="170">
                  <c:v>11.21</c:v>
                </c:pt>
                <c:pt idx="171">
                  <c:v>11.176</c:v>
                </c:pt>
                <c:pt idx="172">
                  <c:v>11.135999999999999</c:v>
                </c:pt>
                <c:pt idx="173">
                  <c:v>11.118</c:v>
                </c:pt>
                <c:pt idx="174">
                  <c:v>11.113</c:v>
                </c:pt>
                <c:pt idx="175">
                  <c:v>11.061</c:v>
                </c:pt>
                <c:pt idx="176">
                  <c:v>11.032</c:v>
                </c:pt>
                <c:pt idx="177">
                  <c:v>11.015000000000001</c:v>
                </c:pt>
                <c:pt idx="178">
                  <c:v>10.951000000000001</c:v>
                </c:pt>
                <c:pt idx="179">
                  <c:v>10.94</c:v>
                </c:pt>
                <c:pt idx="180">
                  <c:v>10.928000000000001</c:v>
                </c:pt>
                <c:pt idx="181">
                  <c:v>10.922000000000001</c:v>
                </c:pt>
                <c:pt idx="182">
                  <c:v>10.91</c:v>
                </c:pt>
                <c:pt idx="183">
                  <c:v>10.881</c:v>
                </c:pt>
                <c:pt idx="184">
                  <c:v>10.852</c:v>
                </c:pt>
                <c:pt idx="185">
                  <c:v>10.781000000000001</c:v>
                </c:pt>
                <c:pt idx="186">
                  <c:v>10.746</c:v>
                </c:pt>
                <c:pt idx="187">
                  <c:v>10.71</c:v>
                </c:pt>
                <c:pt idx="188">
                  <c:v>10.669</c:v>
                </c:pt>
                <c:pt idx="189">
                  <c:v>10.657</c:v>
                </c:pt>
                <c:pt idx="190">
                  <c:v>10.632999999999999</c:v>
                </c:pt>
                <c:pt idx="191">
                  <c:v>10.573</c:v>
                </c:pt>
                <c:pt idx="192">
                  <c:v>10.518000000000001</c:v>
                </c:pt>
                <c:pt idx="193">
                  <c:v>10.506</c:v>
                </c:pt>
                <c:pt idx="194">
                  <c:v>10.47</c:v>
                </c:pt>
                <c:pt idx="195">
                  <c:v>10.427</c:v>
                </c:pt>
                <c:pt idx="196">
                  <c:v>10.409000000000001</c:v>
                </c:pt>
                <c:pt idx="197">
                  <c:v>10.39</c:v>
                </c:pt>
                <c:pt idx="198">
                  <c:v>10.347</c:v>
                </c:pt>
                <c:pt idx="199">
                  <c:v>10.28</c:v>
                </c:pt>
                <c:pt idx="200">
                  <c:v>10.260999999999999</c:v>
                </c:pt>
                <c:pt idx="201">
                  <c:v>10.23</c:v>
                </c:pt>
                <c:pt idx="202">
                  <c:v>10.167</c:v>
                </c:pt>
                <c:pt idx="203">
                  <c:v>10.148999999999999</c:v>
                </c:pt>
                <c:pt idx="204">
                  <c:v>10.135999999999999</c:v>
                </c:pt>
                <c:pt idx="205">
                  <c:v>10.054</c:v>
                </c:pt>
                <c:pt idx="206">
                  <c:v>9.9969999999999999</c:v>
                </c:pt>
                <c:pt idx="207">
                  <c:v>9.952</c:v>
                </c:pt>
                <c:pt idx="208">
                  <c:v>9.92</c:v>
                </c:pt>
                <c:pt idx="209">
                  <c:v>9.8949999999999996</c:v>
                </c:pt>
                <c:pt idx="210">
                  <c:v>9.8879999999999999</c:v>
                </c:pt>
                <c:pt idx="211">
                  <c:v>9.8819999999999997</c:v>
                </c:pt>
                <c:pt idx="212">
                  <c:v>9.8620000000000001</c:v>
                </c:pt>
                <c:pt idx="213">
                  <c:v>9.8239999999999998</c:v>
                </c:pt>
                <c:pt idx="214">
                  <c:v>9.798</c:v>
                </c:pt>
                <c:pt idx="215">
                  <c:v>9.7590000000000003</c:v>
                </c:pt>
                <c:pt idx="216">
                  <c:v>9.7319999999999993</c:v>
                </c:pt>
                <c:pt idx="217">
                  <c:v>9.6999999999999993</c:v>
                </c:pt>
                <c:pt idx="218">
                  <c:v>9.6929999999999996</c:v>
                </c:pt>
                <c:pt idx="219">
                  <c:v>9.5809999999999995</c:v>
                </c:pt>
                <c:pt idx="220">
                  <c:v>9.5670000000000002</c:v>
                </c:pt>
                <c:pt idx="221">
                  <c:v>9.5410000000000004</c:v>
                </c:pt>
                <c:pt idx="222">
                  <c:v>9.5269999999999992</c:v>
                </c:pt>
                <c:pt idx="223">
                  <c:v>9.5139999999999993</c:v>
                </c:pt>
                <c:pt idx="224">
                  <c:v>9.4809999999999999</c:v>
                </c:pt>
                <c:pt idx="225">
                  <c:v>9.4600000000000009</c:v>
                </c:pt>
                <c:pt idx="226">
                  <c:v>9.4060000000000006</c:v>
                </c:pt>
                <c:pt idx="227">
                  <c:v>9.3789999999999996</c:v>
                </c:pt>
                <c:pt idx="228">
                  <c:v>9.3659999999999997</c:v>
                </c:pt>
                <c:pt idx="229">
                  <c:v>9.3520000000000003</c:v>
                </c:pt>
                <c:pt idx="230">
                  <c:v>9.3379999999999992</c:v>
                </c:pt>
                <c:pt idx="231">
                  <c:v>9.3320000000000007</c:v>
                </c:pt>
                <c:pt idx="232">
                  <c:v>9.3109999999999999</c:v>
                </c:pt>
                <c:pt idx="233">
                  <c:v>9.298</c:v>
                </c:pt>
                <c:pt idx="234">
                  <c:v>9.2629999999999999</c:v>
                </c:pt>
                <c:pt idx="235">
                  <c:v>9.2490000000000006</c:v>
                </c:pt>
                <c:pt idx="236">
                  <c:v>9.2289999999999992</c:v>
                </c:pt>
                <c:pt idx="237">
                  <c:v>9.16</c:v>
                </c:pt>
                <c:pt idx="238">
                  <c:v>9.1389999999999993</c:v>
                </c:pt>
                <c:pt idx="239">
                  <c:v>9.1319999999999997</c:v>
                </c:pt>
                <c:pt idx="240">
                  <c:v>9.09</c:v>
                </c:pt>
                <c:pt idx="241">
                  <c:v>9.0690000000000008</c:v>
                </c:pt>
                <c:pt idx="242">
                  <c:v>9.0340000000000007</c:v>
                </c:pt>
                <c:pt idx="243">
                  <c:v>8.9979999999999993</c:v>
                </c:pt>
                <c:pt idx="244">
                  <c:v>8.9909999999999997</c:v>
                </c:pt>
                <c:pt idx="245">
                  <c:v>8.8559999999999999</c:v>
                </c:pt>
                <c:pt idx="246">
                  <c:v>8.8119999999999994</c:v>
                </c:pt>
                <c:pt idx="247">
                  <c:v>8.7910000000000004</c:v>
                </c:pt>
                <c:pt idx="248">
                  <c:v>8.7759999999999998</c:v>
                </c:pt>
                <c:pt idx="249">
                  <c:v>8.7620000000000005</c:v>
                </c:pt>
                <c:pt idx="250">
                  <c:v>8.7249999999999996</c:v>
                </c:pt>
                <c:pt idx="251">
                  <c:v>8.718</c:v>
                </c:pt>
                <c:pt idx="252">
                  <c:v>8.7110000000000003</c:v>
                </c:pt>
                <c:pt idx="253">
                  <c:v>8.7029999999999994</c:v>
                </c:pt>
                <c:pt idx="254">
                  <c:v>8.6449999999999996</c:v>
                </c:pt>
                <c:pt idx="255">
                  <c:v>8.6370000000000005</c:v>
                </c:pt>
                <c:pt idx="256">
                  <c:v>8.6150000000000002</c:v>
                </c:pt>
                <c:pt idx="257">
                  <c:v>8.6</c:v>
                </c:pt>
                <c:pt idx="258">
                  <c:v>8.593</c:v>
                </c:pt>
                <c:pt idx="259">
                  <c:v>8.5779999999999994</c:v>
                </c:pt>
                <c:pt idx="260">
                  <c:v>8.5190000000000001</c:v>
                </c:pt>
                <c:pt idx="261">
                  <c:v>8.4890000000000008</c:v>
                </c:pt>
                <c:pt idx="262">
                  <c:v>8.4589999999999996</c:v>
                </c:pt>
                <c:pt idx="263">
                  <c:v>8.391</c:v>
                </c:pt>
                <c:pt idx="264">
                  <c:v>8.3829999999999991</c:v>
                </c:pt>
                <c:pt idx="265">
                  <c:v>8.375</c:v>
                </c:pt>
                <c:pt idx="266">
                  <c:v>8.3450000000000006</c:v>
                </c:pt>
                <c:pt idx="267">
                  <c:v>8.3219999999999992</c:v>
                </c:pt>
                <c:pt idx="268">
                  <c:v>8.2680000000000007</c:v>
                </c:pt>
                <c:pt idx="269">
                  <c:v>8.2609999999999992</c:v>
                </c:pt>
                <c:pt idx="270">
                  <c:v>8.2449999999999992</c:v>
                </c:pt>
                <c:pt idx="271">
                  <c:v>8.2059999999999995</c:v>
                </c:pt>
                <c:pt idx="272">
                  <c:v>8.16</c:v>
                </c:pt>
                <c:pt idx="273">
                  <c:v>8.1050000000000004</c:v>
                </c:pt>
                <c:pt idx="274">
                  <c:v>8.0809999999999995</c:v>
                </c:pt>
                <c:pt idx="275">
                  <c:v>8.0739999999999998</c:v>
                </c:pt>
                <c:pt idx="276">
                  <c:v>8.0340000000000007</c:v>
                </c:pt>
                <c:pt idx="277">
                  <c:v>8.0259999999999998</c:v>
                </c:pt>
                <c:pt idx="278">
                  <c:v>8.0020000000000007</c:v>
                </c:pt>
                <c:pt idx="279">
                  <c:v>7.9939999999999998</c:v>
                </c:pt>
                <c:pt idx="280">
                  <c:v>7.97</c:v>
                </c:pt>
                <c:pt idx="281">
                  <c:v>7.9459999999999997</c:v>
                </c:pt>
                <c:pt idx="282">
                  <c:v>7.9139999999999997</c:v>
                </c:pt>
                <c:pt idx="283">
                  <c:v>7.9059999999999997</c:v>
                </c:pt>
                <c:pt idx="284">
                  <c:v>7.8819999999999997</c:v>
                </c:pt>
                <c:pt idx="285">
                  <c:v>7.85</c:v>
                </c:pt>
                <c:pt idx="286">
                  <c:v>7.8419999999999996</c:v>
                </c:pt>
                <c:pt idx="287">
                  <c:v>7.8330000000000002</c:v>
                </c:pt>
                <c:pt idx="288">
                  <c:v>7.8170000000000002</c:v>
                </c:pt>
                <c:pt idx="289">
                  <c:v>7.7679999999999998</c:v>
                </c:pt>
                <c:pt idx="290">
                  <c:v>7.7270000000000003</c:v>
                </c:pt>
                <c:pt idx="291">
                  <c:v>7.7190000000000003</c:v>
                </c:pt>
                <c:pt idx="292">
                  <c:v>7.7110000000000003</c:v>
                </c:pt>
                <c:pt idx="293">
                  <c:v>7.6859999999999999</c:v>
                </c:pt>
                <c:pt idx="294">
                  <c:v>7.6769999999999996</c:v>
                </c:pt>
                <c:pt idx="295">
                  <c:v>7.6529999999999996</c:v>
                </c:pt>
                <c:pt idx="296">
                  <c:v>7.6109999999999998</c:v>
                </c:pt>
                <c:pt idx="297">
                  <c:v>7.6020000000000003</c:v>
                </c:pt>
                <c:pt idx="298">
                  <c:v>7.569</c:v>
                </c:pt>
                <c:pt idx="299">
                  <c:v>7.5439999999999996</c:v>
                </c:pt>
                <c:pt idx="300">
                  <c:v>7.5270000000000001</c:v>
                </c:pt>
                <c:pt idx="301">
                  <c:v>7.5010000000000003</c:v>
                </c:pt>
                <c:pt idx="302">
                  <c:v>7.476</c:v>
                </c:pt>
                <c:pt idx="303">
                  <c:v>7.4420000000000002</c:v>
                </c:pt>
                <c:pt idx="304">
                  <c:v>7.4160000000000004</c:v>
                </c:pt>
                <c:pt idx="305">
                  <c:v>7.3470000000000004</c:v>
                </c:pt>
                <c:pt idx="306">
                  <c:v>7.33</c:v>
                </c:pt>
                <c:pt idx="307">
                  <c:v>7.3120000000000003</c:v>
                </c:pt>
                <c:pt idx="308">
                  <c:v>7.3040000000000003</c:v>
                </c:pt>
                <c:pt idx="309">
                  <c:v>7.2690000000000001</c:v>
                </c:pt>
                <c:pt idx="310">
                  <c:v>7.2329999999999997</c:v>
                </c:pt>
                <c:pt idx="311">
                  <c:v>7.1890000000000001</c:v>
                </c:pt>
                <c:pt idx="312">
                  <c:v>7.18</c:v>
                </c:pt>
                <c:pt idx="313">
                  <c:v>7.1269999999999998</c:v>
                </c:pt>
                <c:pt idx="314">
                  <c:v>7.1180000000000003</c:v>
                </c:pt>
                <c:pt idx="315">
                  <c:v>7.0819999999999999</c:v>
                </c:pt>
                <c:pt idx="316">
                  <c:v>7.0730000000000004</c:v>
                </c:pt>
                <c:pt idx="317">
                  <c:v>7.0549999999999997</c:v>
                </c:pt>
                <c:pt idx="318">
                  <c:v>7.0369999999999999</c:v>
                </c:pt>
                <c:pt idx="319">
                  <c:v>7.0279999999999996</c:v>
                </c:pt>
                <c:pt idx="320">
                  <c:v>7.0010000000000003</c:v>
                </c:pt>
                <c:pt idx="321">
                  <c:v>6.992</c:v>
                </c:pt>
                <c:pt idx="322">
                  <c:v>6.9829999999999997</c:v>
                </c:pt>
                <c:pt idx="323">
                  <c:v>6.9550000000000001</c:v>
                </c:pt>
                <c:pt idx="324">
                  <c:v>6.9089999999999998</c:v>
                </c:pt>
                <c:pt idx="325">
                  <c:v>6.891</c:v>
                </c:pt>
                <c:pt idx="326">
                  <c:v>6.8449999999999998</c:v>
                </c:pt>
                <c:pt idx="327">
                  <c:v>6.8259999999999996</c:v>
                </c:pt>
                <c:pt idx="328">
                  <c:v>6.8070000000000004</c:v>
                </c:pt>
                <c:pt idx="329">
                  <c:v>6.798</c:v>
                </c:pt>
                <c:pt idx="330">
                  <c:v>6.7320000000000002</c:v>
                </c:pt>
                <c:pt idx="331">
                  <c:v>6.7229999999999999</c:v>
                </c:pt>
                <c:pt idx="332">
                  <c:v>6.7130000000000001</c:v>
                </c:pt>
                <c:pt idx="333">
                  <c:v>6.6660000000000004</c:v>
                </c:pt>
                <c:pt idx="334">
                  <c:v>6.6369999999999996</c:v>
                </c:pt>
                <c:pt idx="335">
                  <c:v>6.569</c:v>
                </c:pt>
                <c:pt idx="336">
                  <c:v>6.55</c:v>
                </c:pt>
                <c:pt idx="337">
                  <c:v>6.54</c:v>
                </c:pt>
                <c:pt idx="338">
                  <c:v>6.53</c:v>
                </c:pt>
                <c:pt idx="339">
                  <c:v>6.5209999999999999</c:v>
                </c:pt>
                <c:pt idx="340">
                  <c:v>6.4909999999999997</c:v>
                </c:pt>
                <c:pt idx="341">
                  <c:v>6.4820000000000002</c:v>
                </c:pt>
                <c:pt idx="342">
                  <c:v>6.4320000000000004</c:v>
                </c:pt>
                <c:pt idx="343">
                  <c:v>6.4020000000000001</c:v>
                </c:pt>
                <c:pt idx="344">
                  <c:v>6.3529999999999998</c:v>
                </c:pt>
                <c:pt idx="345">
                  <c:v>6.343</c:v>
                </c:pt>
                <c:pt idx="346">
                  <c:v>6.3330000000000002</c:v>
                </c:pt>
                <c:pt idx="347">
                  <c:v>6.3019999999999996</c:v>
                </c:pt>
                <c:pt idx="348">
                  <c:v>6.2919999999999998</c:v>
                </c:pt>
                <c:pt idx="349">
                  <c:v>6.282</c:v>
                </c:pt>
                <c:pt idx="350">
                  <c:v>6.2409999999999997</c:v>
                </c:pt>
                <c:pt idx="351">
                  <c:v>6.2210000000000001</c:v>
                </c:pt>
                <c:pt idx="352">
                  <c:v>6.2</c:v>
                </c:pt>
                <c:pt idx="353">
                  <c:v>6.17</c:v>
                </c:pt>
                <c:pt idx="354">
                  <c:v>6.1390000000000002</c:v>
                </c:pt>
                <c:pt idx="355">
                  <c:v>6.1280000000000001</c:v>
                </c:pt>
                <c:pt idx="356">
                  <c:v>6.1180000000000003</c:v>
                </c:pt>
                <c:pt idx="357">
                  <c:v>6.0970000000000004</c:v>
                </c:pt>
                <c:pt idx="358">
                  <c:v>6.0860000000000003</c:v>
                </c:pt>
                <c:pt idx="359">
                  <c:v>6.0759999999999996</c:v>
                </c:pt>
                <c:pt idx="360">
                  <c:v>6.0229999999999997</c:v>
                </c:pt>
                <c:pt idx="361">
                  <c:v>6.0129999999999999</c:v>
                </c:pt>
                <c:pt idx="362">
                  <c:v>5.9809999999999999</c:v>
                </c:pt>
                <c:pt idx="363">
                  <c:v>5.9279999999999999</c:v>
                </c:pt>
                <c:pt idx="364">
                  <c:v>5.9169999999999998</c:v>
                </c:pt>
                <c:pt idx="365">
                  <c:v>5.8840000000000003</c:v>
                </c:pt>
                <c:pt idx="366">
                  <c:v>5.8739999999999997</c:v>
                </c:pt>
                <c:pt idx="367">
                  <c:v>5.8630000000000004</c:v>
                </c:pt>
                <c:pt idx="368">
                  <c:v>5.8410000000000002</c:v>
                </c:pt>
                <c:pt idx="369">
                  <c:v>5.83</c:v>
                </c:pt>
                <c:pt idx="370">
                  <c:v>5.7750000000000004</c:v>
                </c:pt>
                <c:pt idx="371">
                  <c:v>5.7640000000000002</c:v>
                </c:pt>
                <c:pt idx="372">
                  <c:v>5.7530000000000001</c:v>
                </c:pt>
                <c:pt idx="373">
                  <c:v>5.7309999999999999</c:v>
                </c:pt>
                <c:pt idx="374">
                  <c:v>5.72</c:v>
                </c:pt>
                <c:pt idx="375">
                  <c:v>5.6749999999999998</c:v>
                </c:pt>
                <c:pt idx="376">
                  <c:v>5.6529999999999996</c:v>
                </c:pt>
                <c:pt idx="377">
                  <c:v>5.6189999999999998</c:v>
                </c:pt>
                <c:pt idx="378">
                  <c:v>5.6070000000000002</c:v>
                </c:pt>
                <c:pt idx="379">
                  <c:v>5.5960000000000001</c:v>
                </c:pt>
                <c:pt idx="380">
                  <c:v>5.585</c:v>
                </c:pt>
                <c:pt idx="381">
                  <c:v>5.5620000000000003</c:v>
                </c:pt>
                <c:pt idx="382">
                  <c:v>5.5270000000000001</c:v>
                </c:pt>
                <c:pt idx="383">
                  <c:v>5.4930000000000003</c:v>
                </c:pt>
                <c:pt idx="384">
                  <c:v>5.4809999999999999</c:v>
                </c:pt>
                <c:pt idx="385">
                  <c:v>5.47</c:v>
                </c:pt>
                <c:pt idx="386">
                  <c:v>5.4459999999999997</c:v>
                </c:pt>
                <c:pt idx="387">
                  <c:v>5.4340000000000002</c:v>
                </c:pt>
                <c:pt idx="388">
                  <c:v>5.423</c:v>
                </c:pt>
                <c:pt idx="389">
                  <c:v>5.4109999999999996</c:v>
                </c:pt>
                <c:pt idx="390">
                  <c:v>5.3869999999999996</c:v>
                </c:pt>
                <c:pt idx="391">
                  <c:v>5.3760000000000003</c:v>
                </c:pt>
                <c:pt idx="392">
                  <c:v>5.3639999999999999</c:v>
                </c:pt>
                <c:pt idx="393">
                  <c:v>5.3520000000000003</c:v>
                </c:pt>
                <c:pt idx="394">
                  <c:v>5.3159999999999998</c:v>
                </c:pt>
                <c:pt idx="395">
                  <c:v>5.3040000000000003</c:v>
                </c:pt>
                <c:pt idx="396">
                  <c:v>5.2439999999999998</c:v>
                </c:pt>
                <c:pt idx="397">
                  <c:v>5.2069999999999999</c:v>
                </c:pt>
                <c:pt idx="398">
                  <c:v>5.1950000000000003</c:v>
                </c:pt>
                <c:pt idx="399">
                  <c:v>5.1829999999999998</c:v>
                </c:pt>
                <c:pt idx="400">
                  <c:v>5.17</c:v>
                </c:pt>
                <c:pt idx="401">
                  <c:v>5.1459999999999999</c:v>
                </c:pt>
                <c:pt idx="402">
                  <c:v>5.133</c:v>
                </c:pt>
                <c:pt idx="403">
                  <c:v>5.1210000000000004</c:v>
                </c:pt>
                <c:pt idx="404">
                  <c:v>5.0960000000000001</c:v>
                </c:pt>
                <c:pt idx="405">
                  <c:v>5.0830000000000002</c:v>
                </c:pt>
                <c:pt idx="406">
                  <c:v>5.0330000000000004</c:v>
                </c:pt>
                <c:pt idx="407">
                  <c:v>5.0199999999999996</c:v>
                </c:pt>
                <c:pt idx="408">
                  <c:v>5.008</c:v>
                </c:pt>
                <c:pt idx="409">
                  <c:v>4.9950000000000001</c:v>
                </c:pt>
                <c:pt idx="410">
                  <c:v>4.9569999999999999</c:v>
                </c:pt>
                <c:pt idx="411">
                  <c:v>4.944</c:v>
                </c:pt>
                <c:pt idx="412">
                  <c:v>4.931</c:v>
                </c:pt>
                <c:pt idx="413">
                  <c:v>4.9050000000000002</c:v>
                </c:pt>
                <c:pt idx="414">
                  <c:v>4.8920000000000003</c:v>
                </c:pt>
                <c:pt idx="415">
                  <c:v>4.8789999999999996</c:v>
                </c:pt>
                <c:pt idx="416">
                  <c:v>4.84</c:v>
                </c:pt>
                <c:pt idx="417">
                  <c:v>4.827</c:v>
                </c:pt>
                <c:pt idx="418">
                  <c:v>4.8129999999999997</c:v>
                </c:pt>
                <c:pt idx="419">
                  <c:v>4.8</c:v>
                </c:pt>
                <c:pt idx="420">
                  <c:v>4.7729999999999997</c:v>
                </c:pt>
                <c:pt idx="421">
                  <c:v>4.76</c:v>
                </c:pt>
                <c:pt idx="422">
                  <c:v>4.7469999999999999</c:v>
                </c:pt>
                <c:pt idx="423">
                  <c:v>4.7329999999999997</c:v>
                </c:pt>
                <c:pt idx="424">
                  <c:v>4.7060000000000004</c:v>
                </c:pt>
                <c:pt idx="425">
                  <c:v>4.6929999999999996</c:v>
                </c:pt>
                <c:pt idx="426">
                  <c:v>4.6790000000000003</c:v>
                </c:pt>
                <c:pt idx="427">
                  <c:v>4.6660000000000004</c:v>
                </c:pt>
                <c:pt idx="428">
                  <c:v>4.6379999999999999</c:v>
                </c:pt>
                <c:pt idx="429">
                  <c:v>4.6239999999999997</c:v>
                </c:pt>
                <c:pt idx="430">
                  <c:v>4.5970000000000004</c:v>
                </c:pt>
                <c:pt idx="431">
                  <c:v>4.569</c:v>
                </c:pt>
                <c:pt idx="432">
                  <c:v>4.5410000000000004</c:v>
                </c:pt>
                <c:pt idx="433">
                  <c:v>4.5270000000000001</c:v>
                </c:pt>
                <c:pt idx="434">
                  <c:v>4.4989999999999997</c:v>
                </c:pt>
                <c:pt idx="435">
                  <c:v>4.4710000000000001</c:v>
                </c:pt>
                <c:pt idx="436">
                  <c:v>4.4560000000000004</c:v>
                </c:pt>
                <c:pt idx="437">
                  <c:v>4.4279999999999999</c:v>
                </c:pt>
                <c:pt idx="438">
                  <c:v>4.4130000000000003</c:v>
                </c:pt>
                <c:pt idx="439">
                  <c:v>4.399</c:v>
                </c:pt>
                <c:pt idx="440">
                  <c:v>4.3550000000000004</c:v>
                </c:pt>
                <c:pt idx="441">
                  <c:v>4.34</c:v>
                </c:pt>
                <c:pt idx="442">
                  <c:v>4.3259999999999996</c:v>
                </c:pt>
                <c:pt idx="443">
                  <c:v>4.3109999999999999</c:v>
                </c:pt>
                <c:pt idx="444">
                  <c:v>4.2809999999999997</c:v>
                </c:pt>
                <c:pt idx="445">
                  <c:v>4.2670000000000003</c:v>
                </c:pt>
                <c:pt idx="446">
                  <c:v>4.2519999999999998</c:v>
                </c:pt>
                <c:pt idx="447">
                  <c:v>4.2370000000000001</c:v>
                </c:pt>
                <c:pt idx="448">
                  <c:v>4.2060000000000004</c:v>
                </c:pt>
                <c:pt idx="449">
                  <c:v>4.1909999999999998</c:v>
                </c:pt>
                <c:pt idx="450">
                  <c:v>4.1760000000000002</c:v>
                </c:pt>
                <c:pt idx="451">
                  <c:v>4.1449999999999996</c:v>
                </c:pt>
                <c:pt idx="452">
                  <c:v>4.13</c:v>
                </c:pt>
                <c:pt idx="453">
                  <c:v>4.0990000000000002</c:v>
                </c:pt>
                <c:pt idx="454">
                  <c:v>4.0679999999999996</c:v>
                </c:pt>
                <c:pt idx="455">
                  <c:v>4.0519999999999996</c:v>
                </c:pt>
                <c:pt idx="456">
                  <c:v>4.0369999999999999</c:v>
                </c:pt>
                <c:pt idx="457">
                  <c:v>4.0209999999999999</c:v>
                </c:pt>
                <c:pt idx="458">
                  <c:v>3.9889999999999999</c:v>
                </c:pt>
                <c:pt idx="459">
                  <c:v>3.9569999999999999</c:v>
                </c:pt>
                <c:pt idx="460">
                  <c:v>3.9409999999999998</c:v>
                </c:pt>
                <c:pt idx="461">
                  <c:v>3.9079999999999999</c:v>
                </c:pt>
                <c:pt idx="462">
                  <c:v>3.8919999999999999</c:v>
                </c:pt>
              </c:numCache>
            </c:numRef>
          </c:xVal>
          <c:yVal>
            <c:numRef>
              <c:f>CSD!$K$91:$K$553</c:f>
              <c:numCache>
                <c:formatCode>General</c:formatCode>
                <c:ptCount val="463"/>
                <c:pt idx="0">
                  <c:v>87</c:v>
                </c:pt>
                <c:pt idx="1">
                  <c:v>88</c:v>
                </c:pt>
                <c:pt idx="2">
                  <c:v>89</c:v>
                </c:pt>
                <c:pt idx="3">
                  <c:v>90</c:v>
                </c:pt>
                <c:pt idx="4">
                  <c:v>91</c:v>
                </c:pt>
                <c:pt idx="5">
                  <c:v>92</c:v>
                </c:pt>
                <c:pt idx="6">
                  <c:v>93</c:v>
                </c:pt>
                <c:pt idx="7">
                  <c:v>94</c:v>
                </c:pt>
                <c:pt idx="8">
                  <c:v>95</c:v>
                </c:pt>
                <c:pt idx="9">
                  <c:v>96</c:v>
                </c:pt>
                <c:pt idx="10">
                  <c:v>97</c:v>
                </c:pt>
                <c:pt idx="11">
                  <c:v>98</c:v>
                </c:pt>
                <c:pt idx="12">
                  <c:v>99</c:v>
                </c:pt>
                <c:pt idx="13">
                  <c:v>100</c:v>
                </c:pt>
                <c:pt idx="14">
                  <c:v>101</c:v>
                </c:pt>
                <c:pt idx="15">
                  <c:v>102</c:v>
                </c:pt>
                <c:pt idx="16">
                  <c:v>103</c:v>
                </c:pt>
                <c:pt idx="17">
                  <c:v>104</c:v>
                </c:pt>
                <c:pt idx="18">
                  <c:v>105</c:v>
                </c:pt>
                <c:pt idx="19">
                  <c:v>106</c:v>
                </c:pt>
                <c:pt idx="20">
                  <c:v>107</c:v>
                </c:pt>
                <c:pt idx="21">
                  <c:v>108</c:v>
                </c:pt>
                <c:pt idx="22">
                  <c:v>109</c:v>
                </c:pt>
                <c:pt idx="23">
                  <c:v>110</c:v>
                </c:pt>
                <c:pt idx="24">
                  <c:v>111</c:v>
                </c:pt>
                <c:pt idx="25">
                  <c:v>112</c:v>
                </c:pt>
                <c:pt idx="26">
                  <c:v>113</c:v>
                </c:pt>
                <c:pt idx="27">
                  <c:v>114</c:v>
                </c:pt>
                <c:pt idx="28">
                  <c:v>115</c:v>
                </c:pt>
                <c:pt idx="29">
                  <c:v>116</c:v>
                </c:pt>
                <c:pt idx="30">
                  <c:v>117</c:v>
                </c:pt>
                <c:pt idx="31">
                  <c:v>118</c:v>
                </c:pt>
                <c:pt idx="32">
                  <c:v>119</c:v>
                </c:pt>
                <c:pt idx="33">
                  <c:v>120</c:v>
                </c:pt>
                <c:pt idx="34">
                  <c:v>121</c:v>
                </c:pt>
                <c:pt idx="35">
                  <c:v>122</c:v>
                </c:pt>
                <c:pt idx="36">
                  <c:v>123</c:v>
                </c:pt>
                <c:pt idx="37">
                  <c:v>124</c:v>
                </c:pt>
                <c:pt idx="38">
                  <c:v>125</c:v>
                </c:pt>
                <c:pt idx="39">
                  <c:v>126</c:v>
                </c:pt>
                <c:pt idx="40">
                  <c:v>127</c:v>
                </c:pt>
                <c:pt idx="41">
                  <c:v>128</c:v>
                </c:pt>
                <c:pt idx="42">
                  <c:v>129</c:v>
                </c:pt>
                <c:pt idx="43">
                  <c:v>130</c:v>
                </c:pt>
                <c:pt idx="44">
                  <c:v>131</c:v>
                </c:pt>
                <c:pt idx="45">
                  <c:v>132</c:v>
                </c:pt>
                <c:pt idx="46">
                  <c:v>133</c:v>
                </c:pt>
                <c:pt idx="47">
                  <c:v>134</c:v>
                </c:pt>
                <c:pt idx="48">
                  <c:v>135</c:v>
                </c:pt>
                <c:pt idx="49">
                  <c:v>136</c:v>
                </c:pt>
                <c:pt idx="50">
                  <c:v>137</c:v>
                </c:pt>
                <c:pt idx="51">
                  <c:v>138</c:v>
                </c:pt>
                <c:pt idx="52">
                  <c:v>139</c:v>
                </c:pt>
                <c:pt idx="53">
                  <c:v>140</c:v>
                </c:pt>
                <c:pt idx="54">
                  <c:v>141</c:v>
                </c:pt>
                <c:pt idx="55">
                  <c:v>142</c:v>
                </c:pt>
                <c:pt idx="56">
                  <c:v>143</c:v>
                </c:pt>
                <c:pt idx="57">
                  <c:v>144</c:v>
                </c:pt>
                <c:pt idx="58">
                  <c:v>145</c:v>
                </c:pt>
                <c:pt idx="59">
                  <c:v>146</c:v>
                </c:pt>
                <c:pt idx="60">
                  <c:v>147</c:v>
                </c:pt>
                <c:pt idx="61">
                  <c:v>148</c:v>
                </c:pt>
                <c:pt idx="62">
                  <c:v>149</c:v>
                </c:pt>
                <c:pt idx="63">
                  <c:v>150</c:v>
                </c:pt>
                <c:pt idx="64">
                  <c:v>151</c:v>
                </c:pt>
                <c:pt idx="65">
                  <c:v>152</c:v>
                </c:pt>
                <c:pt idx="66">
                  <c:v>153</c:v>
                </c:pt>
                <c:pt idx="67">
                  <c:v>154</c:v>
                </c:pt>
                <c:pt idx="68">
                  <c:v>155</c:v>
                </c:pt>
                <c:pt idx="69">
                  <c:v>156</c:v>
                </c:pt>
                <c:pt idx="70">
                  <c:v>157</c:v>
                </c:pt>
                <c:pt idx="71">
                  <c:v>158</c:v>
                </c:pt>
                <c:pt idx="72">
                  <c:v>159</c:v>
                </c:pt>
                <c:pt idx="73">
                  <c:v>160</c:v>
                </c:pt>
                <c:pt idx="74">
                  <c:v>161</c:v>
                </c:pt>
                <c:pt idx="75">
                  <c:v>162</c:v>
                </c:pt>
                <c:pt idx="76">
                  <c:v>163</c:v>
                </c:pt>
                <c:pt idx="77">
                  <c:v>165</c:v>
                </c:pt>
                <c:pt idx="78">
                  <c:v>166</c:v>
                </c:pt>
                <c:pt idx="79">
                  <c:v>167</c:v>
                </c:pt>
                <c:pt idx="80">
                  <c:v>168</c:v>
                </c:pt>
                <c:pt idx="81">
                  <c:v>169</c:v>
                </c:pt>
                <c:pt idx="82">
                  <c:v>170</c:v>
                </c:pt>
                <c:pt idx="83">
                  <c:v>171</c:v>
                </c:pt>
                <c:pt idx="84">
                  <c:v>172</c:v>
                </c:pt>
                <c:pt idx="85">
                  <c:v>173</c:v>
                </c:pt>
                <c:pt idx="86">
                  <c:v>174</c:v>
                </c:pt>
                <c:pt idx="87">
                  <c:v>175</c:v>
                </c:pt>
                <c:pt idx="88">
                  <c:v>176</c:v>
                </c:pt>
                <c:pt idx="89">
                  <c:v>177</c:v>
                </c:pt>
                <c:pt idx="90">
                  <c:v>178</c:v>
                </c:pt>
                <c:pt idx="91">
                  <c:v>179</c:v>
                </c:pt>
                <c:pt idx="92">
                  <c:v>180</c:v>
                </c:pt>
                <c:pt idx="93">
                  <c:v>181</c:v>
                </c:pt>
                <c:pt idx="94">
                  <c:v>182</c:v>
                </c:pt>
                <c:pt idx="95">
                  <c:v>183</c:v>
                </c:pt>
                <c:pt idx="96">
                  <c:v>184</c:v>
                </c:pt>
                <c:pt idx="97">
                  <c:v>186</c:v>
                </c:pt>
                <c:pt idx="98">
                  <c:v>187</c:v>
                </c:pt>
                <c:pt idx="99">
                  <c:v>188</c:v>
                </c:pt>
                <c:pt idx="100">
                  <c:v>189</c:v>
                </c:pt>
                <c:pt idx="101">
                  <c:v>190</c:v>
                </c:pt>
                <c:pt idx="102">
                  <c:v>191</c:v>
                </c:pt>
                <c:pt idx="103">
                  <c:v>192</c:v>
                </c:pt>
                <c:pt idx="104">
                  <c:v>193</c:v>
                </c:pt>
                <c:pt idx="105">
                  <c:v>194</c:v>
                </c:pt>
                <c:pt idx="106">
                  <c:v>196</c:v>
                </c:pt>
                <c:pt idx="107">
                  <c:v>197</c:v>
                </c:pt>
                <c:pt idx="108">
                  <c:v>198</c:v>
                </c:pt>
                <c:pt idx="109">
                  <c:v>199</c:v>
                </c:pt>
                <c:pt idx="110">
                  <c:v>200</c:v>
                </c:pt>
                <c:pt idx="111">
                  <c:v>201</c:v>
                </c:pt>
                <c:pt idx="112">
                  <c:v>203</c:v>
                </c:pt>
                <c:pt idx="113">
                  <c:v>204</c:v>
                </c:pt>
                <c:pt idx="114">
                  <c:v>205</c:v>
                </c:pt>
                <c:pt idx="115">
                  <c:v>206</c:v>
                </c:pt>
                <c:pt idx="116">
                  <c:v>207</c:v>
                </c:pt>
                <c:pt idx="117">
                  <c:v>208</c:v>
                </c:pt>
                <c:pt idx="118">
                  <c:v>209</c:v>
                </c:pt>
                <c:pt idx="119">
                  <c:v>210</c:v>
                </c:pt>
                <c:pt idx="120">
                  <c:v>211</c:v>
                </c:pt>
                <c:pt idx="121">
                  <c:v>212</c:v>
                </c:pt>
                <c:pt idx="122">
                  <c:v>213</c:v>
                </c:pt>
                <c:pt idx="123">
                  <c:v>214</c:v>
                </c:pt>
                <c:pt idx="124">
                  <c:v>215</c:v>
                </c:pt>
                <c:pt idx="125">
                  <c:v>216</c:v>
                </c:pt>
                <c:pt idx="126">
                  <c:v>217</c:v>
                </c:pt>
                <c:pt idx="127">
                  <c:v>218</c:v>
                </c:pt>
                <c:pt idx="128">
                  <c:v>219</c:v>
                </c:pt>
                <c:pt idx="129">
                  <c:v>220</c:v>
                </c:pt>
                <c:pt idx="130">
                  <c:v>222</c:v>
                </c:pt>
                <c:pt idx="131">
                  <c:v>223</c:v>
                </c:pt>
                <c:pt idx="132">
                  <c:v>225</c:v>
                </c:pt>
                <c:pt idx="133">
                  <c:v>226</c:v>
                </c:pt>
                <c:pt idx="134">
                  <c:v>227</c:v>
                </c:pt>
                <c:pt idx="135">
                  <c:v>228</c:v>
                </c:pt>
                <c:pt idx="136">
                  <c:v>229</c:v>
                </c:pt>
                <c:pt idx="137">
                  <c:v>230</c:v>
                </c:pt>
                <c:pt idx="138">
                  <c:v>232</c:v>
                </c:pt>
                <c:pt idx="139">
                  <c:v>233</c:v>
                </c:pt>
                <c:pt idx="140">
                  <c:v>234</c:v>
                </c:pt>
                <c:pt idx="141">
                  <c:v>235</c:v>
                </c:pt>
                <c:pt idx="142">
                  <c:v>236</c:v>
                </c:pt>
                <c:pt idx="143">
                  <c:v>237</c:v>
                </c:pt>
                <c:pt idx="144">
                  <c:v>238</c:v>
                </c:pt>
                <c:pt idx="145">
                  <c:v>240</c:v>
                </c:pt>
                <c:pt idx="146">
                  <c:v>241</c:v>
                </c:pt>
                <c:pt idx="147">
                  <c:v>242</c:v>
                </c:pt>
                <c:pt idx="148">
                  <c:v>244</c:v>
                </c:pt>
                <c:pt idx="149">
                  <c:v>245</c:v>
                </c:pt>
                <c:pt idx="150">
                  <c:v>246</c:v>
                </c:pt>
                <c:pt idx="151">
                  <c:v>247</c:v>
                </c:pt>
                <c:pt idx="152">
                  <c:v>249</c:v>
                </c:pt>
                <c:pt idx="153">
                  <c:v>250</c:v>
                </c:pt>
                <c:pt idx="154">
                  <c:v>251</c:v>
                </c:pt>
                <c:pt idx="155">
                  <c:v>253</c:v>
                </c:pt>
                <c:pt idx="156">
                  <c:v>254</c:v>
                </c:pt>
                <c:pt idx="157">
                  <c:v>255</c:v>
                </c:pt>
                <c:pt idx="158">
                  <c:v>257</c:v>
                </c:pt>
                <c:pt idx="159">
                  <c:v>258</c:v>
                </c:pt>
                <c:pt idx="160">
                  <c:v>259</c:v>
                </c:pt>
                <c:pt idx="161">
                  <c:v>260</c:v>
                </c:pt>
                <c:pt idx="162">
                  <c:v>261</c:v>
                </c:pt>
                <c:pt idx="163">
                  <c:v>262</c:v>
                </c:pt>
                <c:pt idx="164">
                  <c:v>263</c:v>
                </c:pt>
                <c:pt idx="165">
                  <c:v>264</c:v>
                </c:pt>
                <c:pt idx="166">
                  <c:v>265</c:v>
                </c:pt>
                <c:pt idx="167">
                  <c:v>266</c:v>
                </c:pt>
                <c:pt idx="168">
                  <c:v>267</c:v>
                </c:pt>
                <c:pt idx="169">
                  <c:v>268</c:v>
                </c:pt>
                <c:pt idx="170">
                  <c:v>270</c:v>
                </c:pt>
                <c:pt idx="171">
                  <c:v>271</c:v>
                </c:pt>
                <c:pt idx="172">
                  <c:v>272</c:v>
                </c:pt>
                <c:pt idx="173">
                  <c:v>273</c:v>
                </c:pt>
                <c:pt idx="174">
                  <c:v>274</c:v>
                </c:pt>
                <c:pt idx="175">
                  <c:v>275</c:v>
                </c:pt>
                <c:pt idx="176">
                  <c:v>276</c:v>
                </c:pt>
                <c:pt idx="177">
                  <c:v>277</c:v>
                </c:pt>
                <c:pt idx="178">
                  <c:v>278</c:v>
                </c:pt>
                <c:pt idx="179">
                  <c:v>279</c:v>
                </c:pt>
                <c:pt idx="180">
                  <c:v>281</c:v>
                </c:pt>
                <c:pt idx="181">
                  <c:v>282</c:v>
                </c:pt>
                <c:pt idx="182">
                  <c:v>283</c:v>
                </c:pt>
                <c:pt idx="183">
                  <c:v>284</c:v>
                </c:pt>
                <c:pt idx="184">
                  <c:v>286</c:v>
                </c:pt>
                <c:pt idx="185">
                  <c:v>287</c:v>
                </c:pt>
                <c:pt idx="186">
                  <c:v>288</c:v>
                </c:pt>
                <c:pt idx="187">
                  <c:v>290</c:v>
                </c:pt>
                <c:pt idx="188">
                  <c:v>291</c:v>
                </c:pt>
                <c:pt idx="189">
                  <c:v>292</c:v>
                </c:pt>
                <c:pt idx="190">
                  <c:v>293</c:v>
                </c:pt>
                <c:pt idx="191">
                  <c:v>294</c:v>
                </c:pt>
                <c:pt idx="192">
                  <c:v>295</c:v>
                </c:pt>
                <c:pt idx="193">
                  <c:v>296</c:v>
                </c:pt>
                <c:pt idx="194">
                  <c:v>297</c:v>
                </c:pt>
                <c:pt idx="195">
                  <c:v>298</c:v>
                </c:pt>
                <c:pt idx="196">
                  <c:v>299</c:v>
                </c:pt>
                <c:pt idx="197">
                  <c:v>301</c:v>
                </c:pt>
                <c:pt idx="198">
                  <c:v>302</c:v>
                </c:pt>
                <c:pt idx="199">
                  <c:v>303</c:v>
                </c:pt>
                <c:pt idx="200">
                  <c:v>307</c:v>
                </c:pt>
                <c:pt idx="201">
                  <c:v>308</c:v>
                </c:pt>
                <c:pt idx="202">
                  <c:v>309</c:v>
                </c:pt>
                <c:pt idx="203">
                  <c:v>310</c:v>
                </c:pt>
                <c:pt idx="204">
                  <c:v>311</c:v>
                </c:pt>
                <c:pt idx="205">
                  <c:v>312</c:v>
                </c:pt>
                <c:pt idx="206">
                  <c:v>313</c:v>
                </c:pt>
                <c:pt idx="207">
                  <c:v>314</c:v>
                </c:pt>
                <c:pt idx="208">
                  <c:v>315</c:v>
                </c:pt>
                <c:pt idx="209">
                  <c:v>317</c:v>
                </c:pt>
                <c:pt idx="210">
                  <c:v>318</c:v>
                </c:pt>
                <c:pt idx="211">
                  <c:v>319</c:v>
                </c:pt>
                <c:pt idx="212">
                  <c:v>320</c:v>
                </c:pt>
                <c:pt idx="213">
                  <c:v>322</c:v>
                </c:pt>
                <c:pt idx="214">
                  <c:v>323</c:v>
                </c:pt>
                <c:pt idx="215">
                  <c:v>325</c:v>
                </c:pt>
                <c:pt idx="216">
                  <c:v>326</c:v>
                </c:pt>
                <c:pt idx="217">
                  <c:v>327</c:v>
                </c:pt>
                <c:pt idx="218">
                  <c:v>328</c:v>
                </c:pt>
                <c:pt idx="219">
                  <c:v>329</c:v>
                </c:pt>
                <c:pt idx="220">
                  <c:v>330</c:v>
                </c:pt>
                <c:pt idx="221">
                  <c:v>331</c:v>
                </c:pt>
                <c:pt idx="222">
                  <c:v>332</c:v>
                </c:pt>
                <c:pt idx="223">
                  <c:v>333</c:v>
                </c:pt>
                <c:pt idx="224">
                  <c:v>334</c:v>
                </c:pt>
                <c:pt idx="225">
                  <c:v>335</c:v>
                </c:pt>
                <c:pt idx="226">
                  <c:v>336</c:v>
                </c:pt>
                <c:pt idx="227">
                  <c:v>337</c:v>
                </c:pt>
                <c:pt idx="228">
                  <c:v>338</c:v>
                </c:pt>
                <c:pt idx="229">
                  <c:v>339</c:v>
                </c:pt>
                <c:pt idx="230">
                  <c:v>340</c:v>
                </c:pt>
                <c:pt idx="231">
                  <c:v>341</c:v>
                </c:pt>
                <c:pt idx="232">
                  <c:v>342</c:v>
                </c:pt>
                <c:pt idx="233">
                  <c:v>343</c:v>
                </c:pt>
                <c:pt idx="234">
                  <c:v>346</c:v>
                </c:pt>
                <c:pt idx="235">
                  <c:v>348</c:v>
                </c:pt>
                <c:pt idx="236">
                  <c:v>349</c:v>
                </c:pt>
                <c:pt idx="237">
                  <c:v>350</c:v>
                </c:pt>
                <c:pt idx="238">
                  <c:v>351</c:v>
                </c:pt>
                <c:pt idx="239">
                  <c:v>352</c:v>
                </c:pt>
                <c:pt idx="240">
                  <c:v>353</c:v>
                </c:pt>
                <c:pt idx="241">
                  <c:v>354</c:v>
                </c:pt>
                <c:pt idx="242">
                  <c:v>355</c:v>
                </c:pt>
                <c:pt idx="243">
                  <c:v>356</c:v>
                </c:pt>
                <c:pt idx="244">
                  <c:v>358</c:v>
                </c:pt>
                <c:pt idx="245">
                  <c:v>359</c:v>
                </c:pt>
                <c:pt idx="246">
                  <c:v>360</c:v>
                </c:pt>
                <c:pt idx="247">
                  <c:v>361</c:v>
                </c:pt>
                <c:pt idx="248">
                  <c:v>363</c:v>
                </c:pt>
                <c:pt idx="249">
                  <c:v>364</c:v>
                </c:pt>
                <c:pt idx="250">
                  <c:v>366</c:v>
                </c:pt>
                <c:pt idx="251">
                  <c:v>367</c:v>
                </c:pt>
                <c:pt idx="252">
                  <c:v>368</c:v>
                </c:pt>
                <c:pt idx="253">
                  <c:v>370</c:v>
                </c:pt>
                <c:pt idx="254">
                  <c:v>371</c:v>
                </c:pt>
                <c:pt idx="255">
                  <c:v>372</c:v>
                </c:pt>
                <c:pt idx="256">
                  <c:v>373</c:v>
                </c:pt>
                <c:pt idx="257">
                  <c:v>374</c:v>
                </c:pt>
                <c:pt idx="258">
                  <c:v>375</c:v>
                </c:pt>
                <c:pt idx="259">
                  <c:v>376</c:v>
                </c:pt>
                <c:pt idx="260">
                  <c:v>377</c:v>
                </c:pt>
                <c:pt idx="261">
                  <c:v>378</c:v>
                </c:pt>
                <c:pt idx="262">
                  <c:v>379</c:v>
                </c:pt>
                <c:pt idx="263">
                  <c:v>380</c:v>
                </c:pt>
                <c:pt idx="264">
                  <c:v>381</c:v>
                </c:pt>
                <c:pt idx="265">
                  <c:v>382</c:v>
                </c:pt>
                <c:pt idx="266">
                  <c:v>383</c:v>
                </c:pt>
                <c:pt idx="267">
                  <c:v>384</c:v>
                </c:pt>
                <c:pt idx="268">
                  <c:v>387</c:v>
                </c:pt>
                <c:pt idx="269">
                  <c:v>389</c:v>
                </c:pt>
                <c:pt idx="270">
                  <c:v>390</c:v>
                </c:pt>
                <c:pt idx="271">
                  <c:v>391</c:v>
                </c:pt>
                <c:pt idx="272">
                  <c:v>392</c:v>
                </c:pt>
                <c:pt idx="273">
                  <c:v>393</c:v>
                </c:pt>
                <c:pt idx="274">
                  <c:v>394</c:v>
                </c:pt>
                <c:pt idx="275">
                  <c:v>395</c:v>
                </c:pt>
                <c:pt idx="276">
                  <c:v>396</c:v>
                </c:pt>
                <c:pt idx="277">
                  <c:v>397</c:v>
                </c:pt>
                <c:pt idx="278">
                  <c:v>399</c:v>
                </c:pt>
                <c:pt idx="279">
                  <c:v>400</c:v>
                </c:pt>
                <c:pt idx="280">
                  <c:v>401</c:v>
                </c:pt>
                <c:pt idx="281">
                  <c:v>402</c:v>
                </c:pt>
                <c:pt idx="282">
                  <c:v>405</c:v>
                </c:pt>
                <c:pt idx="283">
                  <c:v>409</c:v>
                </c:pt>
                <c:pt idx="284">
                  <c:v>410</c:v>
                </c:pt>
                <c:pt idx="285">
                  <c:v>412</c:v>
                </c:pt>
                <c:pt idx="286">
                  <c:v>414</c:v>
                </c:pt>
                <c:pt idx="287">
                  <c:v>416</c:v>
                </c:pt>
                <c:pt idx="288">
                  <c:v>417</c:v>
                </c:pt>
                <c:pt idx="289">
                  <c:v>418</c:v>
                </c:pt>
                <c:pt idx="290">
                  <c:v>419</c:v>
                </c:pt>
                <c:pt idx="291">
                  <c:v>420</c:v>
                </c:pt>
                <c:pt idx="292">
                  <c:v>422</c:v>
                </c:pt>
                <c:pt idx="293">
                  <c:v>423</c:v>
                </c:pt>
                <c:pt idx="294">
                  <c:v>424</c:v>
                </c:pt>
                <c:pt idx="295">
                  <c:v>425</c:v>
                </c:pt>
                <c:pt idx="296">
                  <c:v>426</c:v>
                </c:pt>
                <c:pt idx="297">
                  <c:v>427</c:v>
                </c:pt>
                <c:pt idx="298">
                  <c:v>429</c:v>
                </c:pt>
                <c:pt idx="299">
                  <c:v>430</c:v>
                </c:pt>
                <c:pt idx="300">
                  <c:v>432</c:v>
                </c:pt>
                <c:pt idx="301">
                  <c:v>433</c:v>
                </c:pt>
                <c:pt idx="302">
                  <c:v>434</c:v>
                </c:pt>
                <c:pt idx="303">
                  <c:v>435</c:v>
                </c:pt>
                <c:pt idx="304">
                  <c:v>436</c:v>
                </c:pt>
                <c:pt idx="305">
                  <c:v>437</c:v>
                </c:pt>
                <c:pt idx="306">
                  <c:v>439</c:v>
                </c:pt>
                <c:pt idx="307">
                  <c:v>441</c:v>
                </c:pt>
                <c:pt idx="308">
                  <c:v>443</c:v>
                </c:pt>
                <c:pt idx="309">
                  <c:v>444</c:v>
                </c:pt>
                <c:pt idx="310">
                  <c:v>445</c:v>
                </c:pt>
                <c:pt idx="311">
                  <c:v>446</c:v>
                </c:pt>
                <c:pt idx="312">
                  <c:v>447</c:v>
                </c:pt>
                <c:pt idx="313">
                  <c:v>449</c:v>
                </c:pt>
                <c:pt idx="314">
                  <c:v>450</c:v>
                </c:pt>
                <c:pt idx="315">
                  <c:v>453</c:v>
                </c:pt>
                <c:pt idx="316">
                  <c:v>455</c:v>
                </c:pt>
                <c:pt idx="317">
                  <c:v>457</c:v>
                </c:pt>
                <c:pt idx="318">
                  <c:v>460</c:v>
                </c:pt>
                <c:pt idx="319">
                  <c:v>461</c:v>
                </c:pt>
                <c:pt idx="320">
                  <c:v>462</c:v>
                </c:pt>
                <c:pt idx="321">
                  <c:v>463</c:v>
                </c:pt>
                <c:pt idx="322">
                  <c:v>464</c:v>
                </c:pt>
                <c:pt idx="323">
                  <c:v>465</c:v>
                </c:pt>
                <c:pt idx="324">
                  <c:v>469</c:v>
                </c:pt>
                <c:pt idx="325">
                  <c:v>470</c:v>
                </c:pt>
                <c:pt idx="326">
                  <c:v>471</c:v>
                </c:pt>
                <c:pt idx="327">
                  <c:v>473</c:v>
                </c:pt>
                <c:pt idx="328">
                  <c:v>474</c:v>
                </c:pt>
                <c:pt idx="329">
                  <c:v>475</c:v>
                </c:pt>
                <c:pt idx="330">
                  <c:v>476</c:v>
                </c:pt>
                <c:pt idx="331">
                  <c:v>477</c:v>
                </c:pt>
                <c:pt idx="332">
                  <c:v>478</c:v>
                </c:pt>
                <c:pt idx="333">
                  <c:v>479</c:v>
                </c:pt>
                <c:pt idx="334">
                  <c:v>481</c:v>
                </c:pt>
                <c:pt idx="335">
                  <c:v>482</c:v>
                </c:pt>
                <c:pt idx="336">
                  <c:v>484</c:v>
                </c:pt>
                <c:pt idx="337">
                  <c:v>486</c:v>
                </c:pt>
                <c:pt idx="338">
                  <c:v>490</c:v>
                </c:pt>
                <c:pt idx="339">
                  <c:v>492</c:v>
                </c:pt>
                <c:pt idx="340">
                  <c:v>494</c:v>
                </c:pt>
                <c:pt idx="341">
                  <c:v>495</c:v>
                </c:pt>
                <c:pt idx="342">
                  <c:v>496</c:v>
                </c:pt>
                <c:pt idx="343">
                  <c:v>499</c:v>
                </c:pt>
                <c:pt idx="344">
                  <c:v>500</c:v>
                </c:pt>
                <c:pt idx="345">
                  <c:v>501</c:v>
                </c:pt>
                <c:pt idx="346">
                  <c:v>504</c:v>
                </c:pt>
                <c:pt idx="347">
                  <c:v>507</c:v>
                </c:pt>
                <c:pt idx="348">
                  <c:v>509</c:v>
                </c:pt>
                <c:pt idx="349">
                  <c:v>510</c:v>
                </c:pt>
                <c:pt idx="350">
                  <c:v>511</c:v>
                </c:pt>
                <c:pt idx="351">
                  <c:v>512</c:v>
                </c:pt>
                <c:pt idx="352">
                  <c:v>513</c:v>
                </c:pt>
                <c:pt idx="353">
                  <c:v>515</c:v>
                </c:pt>
                <c:pt idx="354">
                  <c:v>516</c:v>
                </c:pt>
                <c:pt idx="355">
                  <c:v>518</c:v>
                </c:pt>
                <c:pt idx="356">
                  <c:v>519</c:v>
                </c:pt>
                <c:pt idx="357">
                  <c:v>522</c:v>
                </c:pt>
                <c:pt idx="358">
                  <c:v>524</c:v>
                </c:pt>
                <c:pt idx="359">
                  <c:v>525</c:v>
                </c:pt>
                <c:pt idx="360">
                  <c:v>527</c:v>
                </c:pt>
                <c:pt idx="361">
                  <c:v>528</c:v>
                </c:pt>
                <c:pt idx="362">
                  <c:v>529</c:v>
                </c:pt>
                <c:pt idx="363">
                  <c:v>530</c:v>
                </c:pt>
                <c:pt idx="364">
                  <c:v>531</c:v>
                </c:pt>
                <c:pt idx="365">
                  <c:v>533</c:v>
                </c:pt>
                <c:pt idx="366">
                  <c:v>534</c:v>
                </c:pt>
                <c:pt idx="367">
                  <c:v>536</c:v>
                </c:pt>
                <c:pt idx="368">
                  <c:v>537</c:v>
                </c:pt>
                <c:pt idx="369">
                  <c:v>539</c:v>
                </c:pt>
                <c:pt idx="370">
                  <c:v>541</c:v>
                </c:pt>
                <c:pt idx="371">
                  <c:v>542</c:v>
                </c:pt>
                <c:pt idx="372">
                  <c:v>543</c:v>
                </c:pt>
                <c:pt idx="373">
                  <c:v>544</c:v>
                </c:pt>
                <c:pt idx="374">
                  <c:v>545</c:v>
                </c:pt>
                <c:pt idx="375">
                  <c:v>546</c:v>
                </c:pt>
                <c:pt idx="376">
                  <c:v>547</c:v>
                </c:pt>
                <c:pt idx="377">
                  <c:v>549</c:v>
                </c:pt>
                <c:pt idx="378">
                  <c:v>551</c:v>
                </c:pt>
                <c:pt idx="379">
                  <c:v>554</c:v>
                </c:pt>
                <c:pt idx="380">
                  <c:v>557</c:v>
                </c:pt>
                <c:pt idx="381">
                  <c:v>558</c:v>
                </c:pt>
                <c:pt idx="382">
                  <c:v>560</c:v>
                </c:pt>
                <c:pt idx="383">
                  <c:v>564</c:v>
                </c:pt>
                <c:pt idx="384">
                  <c:v>566</c:v>
                </c:pt>
                <c:pt idx="385">
                  <c:v>569</c:v>
                </c:pt>
                <c:pt idx="386">
                  <c:v>571</c:v>
                </c:pt>
                <c:pt idx="387">
                  <c:v>572</c:v>
                </c:pt>
                <c:pt idx="388">
                  <c:v>573</c:v>
                </c:pt>
                <c:pt idx="389">
                  <c:v>574</c:v>
                </c:pt>
                <c:pt idx="390">
                  <c:v>575</c:v>
                </c:pt>
                <c:pt idx="391">
                  <c:v>577</c:v>
                </c:pt>
                <c:pt idx="392">
                  <c:v>580</c:v>
                </c:pt>
                <c:pt idx="393">
                  <c:v>581</c:v>
                </c:pt>
                <c:pt idx="394">
                  <c:v>584</c:v>
                </c:pt>
                <c:pt idx="395">
                  <c:v>586</c:v>
                </c:pt>
                <c:pt idx="396">
                  <c:v>588</c:v>
                </c:pt>
                <c:pt idx="397">
                  <c:v>589</c:v>
                </c:pt>
                <c:pt idx="398">
                  <c:v>590</c:v>
                </c:pt>
                <c:pt idx="399">
                  <c:v>591</c:v>
                </c:pt>
                <c:pt idx="400">
                  <c:v>593</c:v>
                </c:pt>
                <c:pt idx="401">
                  <c:v>596</c:v>
                </c:pt>
                <c:pt idx="402">
                  <c:v>597</c:v>
                </c:pt>
                <c:pt idx="403">
                  <c:v>600</c:v>
                </c:pt>
                <c:pt idx="404">
                  <c:v>601</c:v>
                </c:pt>
                <c:pt idx="405">
                  <c:v>603</c:v>
                </c:pt>
                <c:pt idx="406">
                  <c:v>604</c:v>
                </c:pt>
                <c:pt idx="407">
                  <c:v>608</c:v>
                </c:pt>
                <c:pt idx="408">
                  <c:v>609</c:v>
                </c:pt>
                <c:pt idx="409">
                  <c:v>610</c:v>
                </c:pt>
                <c:pt idx="410">
                  <c:v>615</c:v>
                </c:pt>
                <c:pt idx="411">
                  <c:v>618</c:v>
                </c:pt>
                <c:pt idx="412">
                  <c:v>621</c:v>
                </c:pt>
                <c:pt idx="413">
                  <c:v>622</c:v>
                </c:pt>
                <c:pt idx="414">
                  <c:v>623</c:v>
                </c:pt>
                <c:pt idx="415">
                  <c:v>624</c:v>
                </c:pt>
                <c:pt idx="416">
                  <c:v>625</c:v>
                </c:pt>
                <c:pt idx="417">
                  <c:v>627</c:v>
                </c:pt>
                <c:pt idx="418">
                  <c:v>628</c:v>
                </c:pt>
                <c:pt idx="419">
                  <c:v>629</c:v>
                </c:pt>
                <c:pt idx="420">
                  <c:v>631</c:v>
                </c:pt>
                <c:pt idx="421">
                  <c:v>633</c:v>
                </c:pt>
                <c:pt idx="422">
                  <c:v>636</c:v>
                </c:pt>
                <c:pt idx="423">
                  <c:v>637</c:v>
                </c:pt>
                <c:pt idx="424">
                  <c:v>638</c:v>
                </c:pt>
                <c:pt idx="425">
                  <c:v>639</c:v>
                </c:pt>
                <c:pt idx="426">
                  <c:v>640</c:v>
                </c:pt>
                <c:pt idx="427">
                  <c:v>641</c:v>
                </c:pt>
                <c:pt idx="428">
                  <c:v>645</c:v>
                </c:pt>
                <c:pt idx="429">
                  <c:v>646</c:v>
                </c:pt>
                <c:pt idx="430">
                  <c:v>650</c:v>
                </c:pt>
                <c:pt idx="431">
                  <c:v>652</c:v>
                </c:pt>
                <c:pt idx="432">
                  <c:v>655</c:v>
                </c:pt>
                <c:pt idx="433">
                  <c:v>657</c:v>
                </c:pt>
                <c:pt idx="434">
                  <c:v>658</c:v>
                </c:pt>
                <c:pt idx="435">
                  <c:v>660</c:v>
                </c:pt>
                <c:pt idx="436">
                  <c:v>662</c:v>
                </c:pt>
                <c:pt idx="437">
                  <c:v>663</c:v>
                </c:pt>
                <c:pt idx="438">
                  <c:v>664</c:v>
                </c:pt>
                <c:pt idx="439">
                  <c:v>666</c:v>
                </c:pt>
                <c:pt idx="440">
                  <c:v>668</c:v>
                </c:pt>
                <c:pt idx="441">
                  <c:v>670</c:v>
                </c:pt>
                <c:pt idx="442">
                  <c:v>673</c:v>
                </c:pt>
                <c:pt idx="443">
                  <c:v>675</c:v>
                </c:pt>
                <c:pt idx="444">
                  <c:v>676</c:v>
                </c:pt>
                <c:pt idx="445">
                  <c:v>678</c:v>
                </c:pt>
                <c:pt idx="446">
                  <c:v>679</c:v>
                </c:pt>
                <c:pt idx="447">
                  <c:v>680</c:v>
                </c:pt>
                <c:pt idx="448">
                  <c:v>684</c:v>
                </c:pt>
                <c:pt idx="449">
                  <c:v>688</c:v>
                </c:pt>
                <c:pt idx="450">
                  <c:v>691</c:v>
                </c:pt>
                <c:pt idx="451">
                  <c:v>693</c:v>
                </c:pt>
                <c:pt idx="452">
                  <c:v>698</c:v>
                </c:pt>
                <c:pt idx="453">
                  <c:v>703</c:v>
                </c:pt>
                <c:pt idx="454">
                  <c:v>710</c:v>
                </c:pt>
                <c:pt idx="455">
                  <c:v>711</c:v>
                </c:pt>
                <c:pt idx="456">
                  <c:v>714</c:v>
                </c:pt>
                <c:pt idx="457">
                  <c:v>718</c:v>
                </c:pt>
                <c:pt idx="458">
                  <c:v>719</c:v>
                </c:pt>
                <c:pt idx="459">
                  <c:v>723</c:v>
                </c:pt>
                <c:pt idx="460">
                  <c:v>725</c:v>
                </c:pt>
                <c:pt idx="461">
                  <c:v>727</c:v>
                </c:pt>
                <c:pt idx="462">
                  <c:v>729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7F98-4AC5-AB13-DDE89CD1DC2C}"/>
            </c:ext>
          </c:extLst>
        </c:ser>
        <c:ser>
          <c:idx val="12"/>
          <c:order val="12"/>
          <c:tx>
            <c:v>SP299 - 2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6600FF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wer"/>
            <c:dispRSqr val="0"/>
            <c:dispEq val="0"/>
          </c:trendline>
          <c:xVal>
            <c:numRef>
              <c:f>CSD!$L$106:$L$568</c:f>
              <c:numCache>
                <c:formatCode>General</c:formatCode>
                <c:ptCount val="463"/>
                <c:pt idx="0">
                  <c:v>63.783000000000001</c:v>
                </c:pt>
                <c:pt idx="1">
                  <c:v>63.521000000000001</c:v>
                </c:pt>
                <c:pt idx="2">
                  <c:v>63.454999999999998</c:v>
                </c:pt>
                <c:pt idx="3">
                  <c:v>63.223999999999997</c:v>
                </c:pt>
                <c:pt idx="4">
                  <c:v>62.728000000000002</c:v>
                </c:pt>
                <c:pt idx="5">
                  <c:v>62.444000000000003</c:v>
                </c:pt>
                <c:pt idx="6">
                  <c:v>62.326000000000001</c:v>
                </c:pt>
                <c:pt idx="7">
                  <c:v>62.225999999999999</c:v>
                </c:pt>
                <c:pt idx="8">
                  <c:v>62.125</c:v>
                </c:pt>
                <c:pt idx="9">
                  <c:v>61.686999999999998</c:v>
                </c:pt>
                <c:pt idx="10">
                  <c:v>61.67</c:v>
                </c:pt>
                <c:pt idx="11">
                  <c:v>61.228999999999999</c:v>
                </c:pt>
                <c:pt idx="12">
                  <c:v>61.024000000000001</c:v>
                </c:pt>
                <c:pt idx="13">
                  <c:v>60.610999999999997</c:v>
                </c:pt>
                <c:pt idx="14">
                  <c:v>60.457000000000001</c:v>
                </c:pt>
                <c:pt idx="15">
                  <c:v>59.901000000000003</c:v>
                </c:pt>
                <c:pt idx="16">
                  <c:v>59.429000000000002</c:v>
                </c:pt>
                <c:pt idx="17">
                  <c:v>59.307000000000002</c:v>
                </c:pt>
                <c:pt idx="18">
                  <c:v>59.058999999999997</c:v>
                </c:pt>
                <c:pt idx="19">
                  <c:v>58.9</c:v>
                </c:pt>
                <c:pt idx="20">
                  <c:v>58.792999999999999</c:v>
                </c:pt>
                <c:pt idx="21">
                  <c:v>58.74</c:v>
                </c:pt>
                <c:pt idx="22">
                  <c:v>58.651000000000003</c:v>
                </c:pt>
                <c:pt idx="23">
                  <c:v>58.526000000000003</c:v>
                </c:pt>
                <c:pt idx="24">
                  <c:v>57.537999999999997</c:v>
                </c:pt>
                <c:pt idx="25">
                  <c:v>57.411000000000001</c:v>
                </c:pt>
                <c:pt idx="26">
                  <c:v>57.173999999999999</c:v>
                </c:pt>
                <c:pt idx="27">
                  <c:v>56.844999999999999</c:v>
                </c:pt>
                <c:pt idx="28">
                  <c:v>56.216000000000001</c:v>
                </c:pt>
                <c:pt idx="29">
                  <c:v>56.012</c:v>
                </c:pt>
                <c:pt idx="30">
                  <c:v>55.994</c:v>
                </c:pt>
                <c:pt idx="31">
                  <c:v>55.843000000000004</c:v>
                </c:pt>
                <c:pt idx="32">
                  <c:v>54.404000000000003</c:v>
                </c:pt>
                <c:pt idx="33">
                  <c:v>54.366999999999997</c:v>
                </c:pt>
                <c:pt idx="34">
                  <c:v>53.845999999999997</c:v>
                </c:pt>
                <c:pt idx="35">
                  <c:v>53.201999999999998</c:v>
                </c:pt>
                <c:pt idx="36">
                  <c:v>52.728999999999999</c:v>
                </c:pt>
                <c:pt idx="37">
                  <c:v>52.67</c:v>
                </c:pt>
                <c:pt idx="38">
                  <c:v>52.65</c:v>
                </c:pt>
                <c:pt idx="39">
                  <c:v>52.63</c:v>
                </c:pt>
                <c:pt idx="40">
                  <c:v>52.212000000000003</c:v>
                </c:pt>
                <c:pt idx="41">
                  <c:v>52.031999999999996</c:v>
                </c:pt>
                <c:pt idx="42">
                  <c:v>51.970999999999997</c:v>
                </c:pt>
                <c:pt idx="43">
                  <c:v>51.790999999999997</c:v>
                </c:pt>
                <c:pt idx="44">
                  <c:v>51.771000000000001</c:v>
                </c:pt>
                <c:pt idx="45">
                  <c:v>51.609000000000002</c:v>
                </c:pt>
                <c:pt idx="46">
                  <c:v>51.588999999999999</c:v>
                </c:pt>
                <c:pt idx="47">
                  <c:v>51.264000000000003</c:v>
                </c:pt>
                <c:pt idx="48">
                  <c:v>51.06</c:v>
                </c:pt>
                <c:pt idx="49">
                  <c:v>50.753</c:v>
                </c:pt>
                <c:pt idx="50">
                  <c:v>50.628</c:v>
                </c:pt>
                <c:pt idx="51">
                  <c:v>50.546999999999997</c:v>
                </c:pt>
                <c:pt idx="52">
                  <c:v>50.463000000000001</c:v>
                </c:pt>
                <c:pt idx="53">
                  <c:v>50.381</c:v>
                </c:pt>
                <c:pt idx="54">
                  <c:v>50.09</c:v>
                </c:pt>
                <c:pt idx="55">
                  <c:v>49.944000000000003</c:v>
                </c:pt>
                <c:pt idx="56">
                  <c:v>49.923000000000002</c:v>
                </c:pt>
                <c:pt idx="57">
                  <c:v>49.734000000000002</c:v>
                </c:pt>
                <c:pt idx="58">
                  <c:v>49.651000000000003</c:v>
                </c:pt>
                <c:pt idx="59">
                  <c:v>49.058999999999997</c:v>
                </c:pt>
                <c:pt idx="60">
                  <c:v>49.036999999999999</c:v>
                </c:pt>
                <c:pt idx="61">
                  <c:v>48.93</c:v>
                </c:pt>
                <c:pt idx="62">
                  <c:v>48.887999999999998</c:v>
                </c:pt>
                <c:pt idx="63">
                  <c:v>48.673999999999999</c:v>
                </c:pt>
                <c:pt idx="64">
                  <c:v>48.61</c:v>
                </c:pt>
                <c:pt idx="65">
                  <c:v>48.329000000000001</c:v>
                </c:pt>
                <c:pt idx="66">
                  <c:v>48.265000000000001</c:v>
                </c:pt>
                <c:pt idx="67">
                  <c:v>48.048000000000002</c:v>
                </c:pt>
                <c:pt idx="68">
                  <c:v>48.027000000000001</c:v>
                </c:pt>
                <c:pt idx="69">
                  <c:v>47.962000000000003</c:v>
                </c:pt>
                <c:pt idx="70">
                  <c:v>47.655000000000001</c:v>
                </c:pt>
                <c:pt idx="71">
                  <c:v>47.59</c:v>
                </c:pt>
                <c:pt idx="72">
                  <c:v>47.524000000000001</c:v>
                </c:pt>
                <c:pt idx="73">
                  <c:v>47.48</c:v>
                </c:pt>
                <c:pt idx="74">
                  <c:v>47.459000000000003</c:v>
                </c:pt>
                <c:pt idx="75">
                  <c:v>47.390999999999998</c:v>
                </c:pt>
                <c:pt idx="76">
                  <c:v>47.280999999999999</c:v>
                </c:pt>
                <c:pt idx="77">
                  <c:v>46.972000000000001</c:v>
                </c:pt>
                <c:pt idx="78">
                  <c:v>46.615000000000002</c:v>
                </c:pt>
                <c:pt idx="79">
                  <c:v>46.457999999999998</c:v>
                </c:pt>
                <c:pt idx="80">
                  <c:v>46.436</c:v>
                </c:pt>
                <c:pt idx="81">
                  <c:v>46.390999999999998</c:v>
                </c:pt>
                <c:pt idx="82">
                  <c:v>46.345999999999997</c:v>
                </c:pt>
                <c:pt idx="83">
                  <c:v>46.323999999999998</c:v>
                </c:pt>
                <c:pt idx="84">
                  <c:v>46.277999999999999</c:v>
                </c:pt>
                <c:pt idx="85">
                  <c:v>46.073999999999998</c:v>
                </c:pt>
                <c:pt idx="86">
                  <c:v>45.939</c:v>
                </c:pt>
                <c:pt idx="87">
                  <c:v>45.55</c:v>
                </c:pt>
                <c:pt idx="88">
                  <c:v>45.481999999999999</c:v>
                </c:pt>
                <c:pt idx="89">
                  <c:v>45.32</c:v>
                </c:pt>
                <c:pt idx="90">
                  <c:v>45.067</c:v>
                </c:pt>
                <c:pt idx="91">
                  <c:v>44.835000000000001</c:v>
                </c:pt>
                <c:pt idx="92">
                  <c:v>44.811999999999998</c:v>
                </c:pt>
                <c:pt idx="93">
                  <c:v>44.554000000000002</c:v>
                </c:pt>
                <c:pt idx="94">
                  <c:v>44.414000000000001</c:v>
                </c:pt>
                <c:pt idx="95">
                  <c:v>44.366</c:v>
                </c:pt>
                <c:pt idx="96">
                  <c:v>43.631</c:v>
                </c:pt>
                <c:pt idx="97">
                  <c:v>43.487000000000002</c:v>
                </c:pt>
                <c:pt idx="98">
                  <c:v>43.343000000000004</c:v>
                </c:pt>
                <c:pt idx="99">
                  <c:v>43.173999999999999</c:v>
                </c:pt>
                <c:pt idx="100">
                  <c:v>43.125</c:v>
                </c:pt>
                <c:pt idx="101">
                  <c:v>43.078000000000003</c:v>
                </c:pt>
                <c:pt idx="102">
                  <c:v>42.786000000000001</c:v>
                </c:pt>
                <c:pt idx="103">
                  <c:v>42.762</c:v>
                </c:pt>
                <c:pt idx="104">
                  <c:v>42.664000000000001</c:v>
                </c:pt>
                <c:pt idx="105">
                  <c:v>42.564999999999998</c:v>
                </c:pt>
                <c:pt idx="106">
                  <c:v>42.540999999999997</c:v>
                </c:pt>
                <c:pt idx="107">
                  <c:v>42.417999999999999</c:v>
                </c:pt>
                <c:pt idx="108">
                  <c:v>42.393999999999998</c:v>
                </c:pt>
                <c:pt idx="109">
                  <c:v>42.220999999999997</c:v>
                </c:pt>
                <c:pt idx="110">
                  <c:v>42.197000000000003</c:v>
                </c:pt>
                <c:pt idx="111">
                  <c:v>41.774000000000001</c:v>
                </c:pt>
                <c:pt idx="112">
                  <c:v>41.472999999999999</c:v>
                </c:pt>
                <c:pt idx="113">
                  <c:v>41.168999999999997</c:v>
                </c:pt>
                <c:pt idx="114">
                  <c:v>41.093000000000004</c:v>
                </c:pt>
                <c:pt idx="115">
                  <c:v>41.067999999999998</c:v>
                </c:pt>
                <c:pt idx="116">
                  <c:v>40.609000000000002</c:v>
                </c:pt>
                <c:pt idx="117">
                  <c:v>40.53</c:v>
                </c:pt>
                <c:pt idx="118">
                  <c:v>40.375999999999998</c:v>
                </c:pt>
                <c:pt idx="119">
                  <c:v>40.323999999999998</c:v>
                </c:pt>
                <c:pt idx="120">
                  <c:v>40.298999999999999</c:v>
                </c:pt>
                <c:pt idx="121">
                  <c:v>40.220999999999997</c:v>
                </c:pt>
                <c:pt idx="122">
                  <c:v>40.143000000000001</c:v>
                </c:pt>
                <c:pt idx="123">
                  <c:v>40.116999999999997</c:v>
                </c:pt>
                <c:pt idx="124">
                  <c:v>40.064</c:v>
                </c:pt>
                <c:pt idx="125">
                  <c:v>40.039000000000001</c:v>
                </c:pt>
                <c:pt idx="126">
                  <c:v>39.985999999999997</c:v>
                </c:pt>
                <c:pt idx="127">
                  <c:v>39.83</c:v>
                </c:pt>
                <c:pt idx="128">
                  <c:v>39.750999999999998</c:v>
                </c:pt>
                <c:pt idx="129">
                  <c:v>39.698999999999998</c:v>
                </c:pt>
                <c:pt idx="130">
                  <c:v>39.435000000000002</c:v>
                </c:pt>
                <c:pt idx="131">
                  <c:v>39.328000000000003</c:v>
                </c:pt>
                <c:pt idx="132">
                  <c:v>39.036000000000001</c:v>
                </c:pt>
                <c:pt idx="133">
                  <c:v>39.009</c:v>
                </c:pt>
                <c:pt idx="134">
                  <c:v>38.927999999999997</c:v>
                </c:pt>
                <c:pt idx="135">
                  <c:v>38.792999999999999</c:v>
                </c:pt>
                <c:pt idx="136">
                  <c:v>38.767000000000003</c:v>
                </c:pt>
                <c:pt idx="137">
                  <c:v>38.741</c:v>
                </c:pt>
                <c:pt idx="138">
                  <c:v>38.713000000000001</c:v>
                </c:pt>
                <c:pt idx="139">
                  <c:v>38.523000000000003</c:v>
                </c:pt>
                <c:pt idx="140">
                  <c:v>38.47</c:v>
                </c:pt>
                <c:pt idx="141">
                  <c:v>38.415999999999997</c:v>
                </c:pt>
                <c:pt idx="142">
                  <c:v>38.17</c:v>
                </c:pt>
                <c:pt idx="143">
                  <c:v>38.116</c:v>
                </c:pt>
                <c:pt idx="144">
                  <c:v>37.756999999999998</c:v>
                </c:pt>
                <c:pt idx="145">
                  <c:v>37.703000000000003</c:v>
                </c:pt>
                <c:pt idx="146">
                  <c:v>37.646999999999998</c:v>
                </c:pt>
                <c:pt idx="147">
                  <c:v>37.619</c:v>
                </c:pt>
                <c:pt idx="148">
                  <c:v>37.479999999999997</c:v>
                </c:pt>
                <c:pt idx="149">
                  <c:v>37.396000000000001</c:v>
                </c:pt>
                <c:pt idx="150">
                  <c:v>37.286000000000001</c:v>
                </c:pt>
                <c:pt idx="151">
                  <c:v>37.201999999999998</c:v>
                </c:pt>
                <c:pt idx="152">
                  <c:v>36.975000000000001</c:v>
                </c:pt>
                <c:pt idx="153">
                  <c:v>36.692</c:v>
                </c:pt>
                <c:pt idx="154">
                  <c:v>36.579000000000001</c:v>
                </c:pt>
                <c:pt idx="155">
                  <c:v>36.463999999999999</c:v>
                </c:pt>
                <c:pt idx="156">
                  <c:v>36.436</c:v>
                </c:pt>
                <c:pt idx="157">
                  <c:v>36.35</c:v>
                </c:pt>
                <c:pt idx="158">
                  <c:v>36.292000000000002</c:v>
                </c:pt>
                <c:pt idx="159">
                  <c:v>36.176000000000002</c:v>
                </c:pt>
                <c:pt idx="160">
                  <c:v>36.119999999999997</c:v>
                </c:pt>
                <c:pt idx="161">
                  <c:v>35.945</c:v>
                </c:pt>
                <c:pt idx="162">
                  <c:v>35.887</c:v>
                </c:pt>
                <c:pt idx="163">
                  <c:v>35.857999999999997</c:v>
                </c:pt>
                <c:pt idx="164">
                  <c:v>35.799999999999997</c:v>
                </c:pt>
                <c:pt idx="165">
                  <c:v>35.771000000000001</c:v>
                </c:pt>
                <c:pt idx="166">
                  <c:v>35.741</c:v>
                </c:pt>
                <c:pt idx="167">
                  <c:v>35.683999999999997</c:v>
                </c:pt>
                <c:pt idx="168">
                  <c:v>35.594000000000001</c:v>
                </c:pt>
                <c:pt idx="169">
                  <c:v>35.506999999999998</c:v>
                </c:pt>
                <c:pt idx="170">
                  <c:v>35.447000000000003</c:v>
                </c:pt>
                <c:pt idx="171">
                  <c:v>35.39</c:v>
                </c:pt>
                <c:pt idx="172">
                  <c:v>35.241999999999997</c:v>
                </c:pt>
                <c:pt idx="173">
                  <c:v>35.154000000000003</c:v>
                </c:pt>
                <c:pt idx="174">
                  <c:v>35.063000000000002</c:v>
                </c:pt>
                <c:pt idx="175">
                  <c:v>34.914000000000001</c:v>
                </c:pt>
                <c:pt idx="176">
                  <c:v>34.734999999999999</c:v>
                </c:pt>
                <c:pt idx="177">
                  <c:v>34.613</c:v>
                </c:pt>
                <c:pt idx="178">
                  <c:v>34.554000000000002</c:v>
                </c:pt>
                <c:pt idx="179">
                  <c:v>34.462000000000003</c:v>
                </c:pt>
                <c:pt idx="180">
                  <c:v>34.433</c:v>
                </c:pt>
                <c:pt idx="181">
                  <c:v>34.250999999999998</c:v>
                </c:pt>
                <c:pt idx="182">
                  <c:v>34.19</c:v>
                </c:pt>
                <c:pt idx="183">
                  <c:v>34.097999999999999</c:v>
                </c:pt>
                <c:pt idx="184">
                  <c:v>34.066000000000003</c:v>
                </c:pt>
                <c:pt idx="185">
                  <c:v>34.036999999999999</c:v>
                </c:pt>
                <c:pt idx="186">
                  <c:v>33.912999999999997</c:v>
                </c:pt>
                <c:pt idx="187">
                  <c:v>33.728000000000002</c:v>
                </c:pt>
                <c:pt idx="188">
                  <c:v>33.698</c:v>
                </c:pt>
                <c:pt idx="189">
                  <c:v>33.636000000000003</c:v>
                </c:pt>
                <c:pt idx="190">
                  <c:v>33.479999999999997</c:v>
                </c:pt>
                <c:pt idx="191">
                  <c:v>33.354999999999997</c:v>
                </c:pt>
                <c:pt idx="192">
                  <c:v>33.167000000000002</c:v>
                </c:pt>
                <c:pt idx="193">
                  <c:v>33.073</c:v>
                </c:pt>
                <c:pt idx="194">
                  <c:v>32.881999999999998</c:v>
                </c:pt>
                <c:pt idx="195">
                  <c:v>32.850999999999999</c:v>
                </c:pt>
                <c:pt idx="196">
                  <c:v>32.82</c:v>
                </c:pt>
                <c:pt idx="197">
                  <c:v>32.722000000000001</c:v>
                </c:pt>
                <c:pt idx="198">
                  <c:v>32.659999999999997</c:v>
                </c:pt>
                <c:pt idx="199">
                  <c:v>32.627000000000002</c:v>
                </c:pt>
                <c:pt idx="200">
                  <c:v>32.530999999999999</c:v>
                </c:pt>
                <c:pt idx="201">
                  <c:v>32.435000000000002</c:v>
                </c:pt>
                <c:pt idx="202">
                  <c:v>32.274000000000001</c:v>
                </c:pt>
                <c:pt idx="203">
                  <c:v>32.24</c:v>
                </c:pt>
                <c:pt idx="204">
                  <c:v>32.177</c:v>
                </c:pt>
                <c:pt idx="205">
                  <c:v>32.143000000000001</c:v>
                </c:pt>
                <c:pt idx="206">
                  <c:v>32.112000000000002</c:v>
                </c:pt>
                <c:pt idx="207">
                  <c:v>32.014000000000003</c:v>
                </c:pt>
                <c:pt idx="208">
                  <c:v>31.949000000000002</c:v>
                </c:pt>
                <c:pt idx="209">
                  <c:v>31.917000000000002</c:v>
                </c:pt>
                <c:pt idx="210">
                  <c:v>31.850999999999999</c:v>
                </c:pt>
                <c:pt idx="211">
                  <c:v>31.817</c:v>
                </c:pt>
                <c:pt idx="212">
                  <c:v>31.785</c:v>
                </c:pt>
                <c:pt idx="213">
                  <c:v>31.719000000000001</c:v>
                </c:pt>
                <c:pt idx="214">
                  <c:v>31.521000000000001</c:v>
                </c:pt>
                <c:pt idx="215">
                  <c:v>31.388000000000002</c:v>
                </c:pt>
                <c:pt idx="216">
                  <c:v>31.355</c:v>
                </c:pt>
                <c:pt idx="217">
                  <c:v>31.288</c:v>
                </c:pt>
                <c:pt idx="218">
                  <c:v>31.256</c:v>
                </c:pt>
                <c:pt idx="219">
                  <c:v>31.154</c:v>
                </c:pt>
                <c:pt idx="220">
                  <c:v>31.053999999999998</c:v>
                </c:pt>
                <c:pt idx="221">
                  <c:v>31.021000000000001</c:v>
                </c:pt>
                <c:pt idx="222">
                  <c:v>30.92</c:v>
                </c:pt>
                <c:pt idx="223">
                  <c:v>30.852</c:v>
                </c:pt>
                <c:pt idx="224">
                  <c:v>30.817</c:v>
                </c:pt>
                <c:pt idx="225">
                  <c:v>30.783999999999999</c:v>
                </c:pt>
                <c:pt idx="226">
                  <c:v>30.751000000000001</c:v>
                </c:pt>
                <c:pt idx="227">
                  <c:v>30.545000000000002</c:v>
                </c:pt>
                <c:pt idx="228">
                  <c:v>30.443000000000001</c:v>
                </c:pt>
                <c:pt idx="229">
                  <c:v>30.236999999999998</c:v>
                </c:pt>
                <c:pt idx="230">
                  <c:v>30.167999999999999</c:v>
                </c:pt>
                <c:pt idx="231">
                  <c:v>30.134</c:v>
                </c:pt>
                <c:pt idx="232">
                  <c:v>30.027999999999999</c:v>
                </c:pt>
                <c:pt idx="233">
                  <c:v>29.994</c:v>
                </c:pt>
                <c:pt idx="234">
                  <c:v>29.853999999999999</c:v>
                </c:pt>
                <c:pt idx="235">
                  <c:v>29.678000000000001</c:v>
                </c:pt>
                <c:pt idx="236">
                  <c:v>29.643999999999998</c:v>
                </c:pt>
                <c:pt idx="237">
                  <c:v>29.61</c:v>
                </c:pt>
                <c:pt idx="238">
                  <c:v>29.573</c:v>
                </c:pt>
                <c:pt idx="239">
                  <c:v>29.538</c:v>
                </c:pt>
                <c:pt idx="240">
                  <c:v>29.466999999999999</c:v>
                </c:pt>
                <c:pt idx="241">
                  <c:v>29.433</c:v>
                </c:pt>
                <c:pt idx="242">
                  <c:v>29.396000000000001</c:v>
                </c:pt>
                <c:pt idx="243">
                  <c:v>29.327000000000002</c:v>
                </c:pt>
                <c:pt idx="244">
                  <c:v>29.218</c:v>
                </c:pt>
                <c:pt idx="245">
                  <c:v>29.183</c:v>
                </c:pt>
                <c:pt idx="246">
                  <c:v>29.111000000000001</c:v>
                </c:pt>
                <c:pt idx="247">
                  <c:v>29.076000000000001</c:v>
                </c:pt>
                <c:pt idx="248">
                  <c:v>28.858000000000001</c:v>
                </c:pt>
                <c:pt idx="249">
                  <c:v>28.788</c:v>
                </c:pt>
                <c:pt idx="250">
                  <c:v>28.75</c:v>
                </c:pt>
                <c:pt idx="251">
                  <c:v>28.713999999999999</c:v>
                </c:pt>
                <c:pt idx="252">
                  <c:v>28.677</c:v>
                </c:pt>
                <c:pt idx="253">
                  <c:v>28.606000000000002</c:v>
                </c:pt>
                <c:pt idx="254">
                  <c:v>28.568000000000001</c:v>
                </c:pt>
                <c:pt idx="255">
                  <c:v>28.457999999999998</c:v>
                </c:pt>
                <c:pt idx="256">
                  <c:v>28.31</c:v>
                </c:pt>
                <c:pt idx="257">
                  <c:v>28.238</c:v>
                </c:pt>
                <c:pt idx="258">
                  <c:v>28.2</c:v>
                </c:pt>
                <c:pt idx="259">
                  <c:v>28.164000000000001</c:v>
                </c:pt>
                <c:pt idx="260">
                  <c:v>28.053000000000001</c:v>
                </c:pt>
                <c:pt idx="261">
                  <c:v>27.978000000000002</c:v>
                </c:pt>
                <c:pt idx="262">
                  <c:v>27.940999999999999</c:v>
                </c:pt>
                <c:pt idx="263">
                  <c:v>27.827000000000002</c:v>
                </c:pt>
                <c:pt idx="264">
                  <c:v>27.791</c:v>
                </c:pt>
                <c:pt idx="265">
                  <c:v>27.715</c:v>
                </c:pt>
                <c:pt idx="266">
                  <c:v>27.678000000000001</c:v>
                </c:pt>
                <c:pt idx="267">
                  <c:v>27.602</c:v>
                </c:pt>
                <c:pt idx="268">
                  <c:v>27.565000000000001</c:v>
                </c:pt>
                <c:pt idx="269">
                  <c:v>27.526</c:v>
                </c:pt>
                <c:pt idx="270">
                  <c:v>27.489000000000001</c:v>
                </c:pt>
                <c:pt idx="271">
                  <c:v>27.45</c:v>
                </c:pt>
                <c:pt idx="272">
                  <c:v>27.335999999999999</c:v>
                </c:pt>
                <c:pt idx="273">
                  <c:v>27.297999999999998</c:v>
                </c:pt>
                <c:pt idx="274">
                  <c:v>27.184000000000001</c:v>
                </c:pt>
                <c:pt idx="275">
                  <c:v>27.143999999999998</c:v>
                </c:pt>
                <c:pt idx="276">
                  <c:v>27.065999999999999</c:v>
                </c:pt>
                <c:pt idx="277">
                  <c:v>26.951000000000001</c:v>
                </c:pt>
                <c:pt idx="278">
                  <c:v>26.913</c:v>
                </c:pt>
                <c:pt idx="279">
                  <c:v>26.873000000000001</c:v>
                </c:pt>
                <c:pt idx="280">
                  <c:v>26.835000000000001</c:v>
                </c:pt>
                <c:pt idx="281">
                  <c:v>26.797000000000001</c:v>
                </c:pt>
                <c:pt idx="282">
                  <c:v>26.521999999999998</c:v>
                </c:pt>
                <c:pt idx="283">
                  <c:v>26.443000000000001</c:v>
                </c:pt>
                <c:pt idx="284">
                  <c:v>26.405000000000001</c:v>
                </c:pt>
                <c:pt idx="285">
                  <c:v>26.364000000000001</c:v>
                </c:pt>
                <c:pt idx="286">
                  <c:v>26.286000000000001</c:v>
                </c:pt>
                <c:pt idx="287">
                  <c:v>26.245000000000001</c:v>
                </c:pt>
                <c:pt idx="288">
                  <c:v>26.087</c:v>
                </c:pt>
                <c:pt idx="289">
                  <c:v>26.045000000000002</c:v>
                </c:pt>
                <c:pt idx="290">
                  <c:v>25.844000000000001</c:v>
                </c:pt>
                <c:pt idx="291">
                  <c:v>25.640999999999998</c:v>
                </c:pt>
                <c:pt idx="292">
                  <c:v>25.559000000000001</c:v>
                </c:pt>
                <c:pt idx="293">
                  <c:v>25.518999999999998</c:v>
                </c:pt>
                <c:pt idx="294">
                  <c:v>25.478999999999999</c:v>
                </c:pt>
                <c:pt idx="295">
                  <c:v>25.314</c:v>
                </c:pt>
                <c:pt idx="296">
                  <c:v>25.274000000000001</c:v>
                </c:pt>
                <c:pt idx="297">
                  <c:v>25.231000000000002</c:v>
                </c:pt>
                <c:pt idx="298">
                  <c:v>25.19</c:v>
                </c:pt>
                <c:pt idx="299">
                  <c:v>25.065999999999999</c:v>
                </c:pt>
                <c:pt idx="300">
                  <c:v>24.981999999999999</c:v>
                </c:pt>
                <c:pt idx="301">
                  <c:v>24.771999999999998</c:v>
                </c:pt>
                <c:pt idx="302">
                  <c:v>24.731000000000002</c:v>
                </c:pt>
                <c:pt idx="303">
                  <c:v>24.687999999999999</c:v>
                </c:pt>
                <c:pt idx="304">
                  <c:v>24.646000000000001</c:v>
                </c:pt>
                <c:pt idx="305">
                  <c:v>24.602</c:v>
                </c:pt>
                <c:pt idx="306">
                  <c:v>24.518999999999998</c:v>
                </c:pt>
                <c:pt idx="307">
                  <c:v>24.388999999999999</c:v>
                </c:pt>
                <c:pt idx="308">
                  <c:v>24.347000000000001</c:v>
                </c:pt>
                <c:pt idx="309">
                  <c:v>24.306000000000001</c:v>
                </c:pt>
                <c:pt idx="310">
                  <c:v>24.260999999999999</c:v>
                </c:pt>
                <c:pt idx="311">
                  <c:v>24.219000000000001</c:v>
                </c:pt>
                <c:pt idx="312">
                  <c:v>24.045000000000002</c:v>
                </c:pt>
                <c:pt idx="313">
                  <c:v>24.001999999999999</c:v>
                </c:pt>
                <c:pt idx="314">
                  <c:v>23.957000000000001</c:v>
                </c:pt>
                <c:pt idx="315">
                  <c:v>23.914999999999999</c:v>
                </c:pt>
                <c:pt idx="316">
                  <c:v>23.783999999999999</c:v>
                </c:pt>
                <c:pt idx="317">
                  <c:v>23.741</c:v>
                </c:pt>
                <c:pt idx="318">
                  <c:v>23.695</c:v>
                </c:pt>
                <c:pt idx="319">
                  <c:v>23.52</c:v>
                </c:pt>
                <c:pt idx="320">
                  <c:v>23.474</c:v>
                </c:pt>
                <c:pt idx="321">
                  <c:v>23.431000000000001</c:v>
                </c:pt>
                <c:pt idx="322">
                  <c:v>23.384</c:v>
                </c:pt>
                <c:pt idx="323">
                  <c:v>23.341000000000001</c:v>
                </c:pt>
                <c:pt idx="324">
                  <c:v>23.297000000000001</c:v>
                </c:pt>
                <c:pt idx="325">
                  <c:v>23.251000000000001</c:v>
                </c:pt>
                <c:pt idx="326">
                  <c:v>23.207000000000001</c:v>
                </c:pt>
                <c:pt idx="327">
                  <c:v>23.16</c:v>
                </c:pt>
                <c:pt idx="328">
                  <c:v>23.071999999999999</c:v>
                </c:pt>
                <c:pt idx="329">
                  <c:v>23.024999999999999</c:v>
                </c:pt>
                <c:pt idx="330">
                  <c:v>22.844999999999999</c:v>
                </c:pt>
                <c:pt idx="331">
                  <c:v>22.753</c:v>
                </c:pt>
                <c:pt idx="332">
                  <c:v>22.704999999999998</c:v>
                </c:pt>
                <c:pt idx="333">
                  <c:v>22.66</c:v>
                </c:pt>
                <c:pt idx="334">
                  <c:v>22.567</c:v>
                </c:pt>
                <c:pt idx="335">
                  <c:v>22.521999999999998</c:v>
                </c:pt>
                <c:pt idx="336">
                  <c:v>22.474</c:v>
                </c:pt>
                <c:pt idx="337">
                  <c:v>22.428000000000001</c:v>
                </c:pt>
                <c:pt idx="338">
                  <c:v>22.335000000000001</c:v>
                </c:pt>
                <c:pt idx="339">
                  <c:v>22.289000000000001</c:v>
                </c:pt>
                <c:pt idx="340">
                  <c:v>22.24</c:v>
                </c:pt>
                <c:pt idx="341">
                  <c:v>22.193999999999999</c:v>
                </c:pt>
                <c:pt idx="342">
                  <c:v>22.1</c:v>
                </c:pt>
                <c:pt idx="343">
                  <c:v>22.007000000000001</c:v>
                </c:pt>
                <c:pt idx="344">
                  <c:v>21.957999999999998</c:v>
                </c:pt>
                <c:pt idx="345">
                  <c:v>21.911999999999999</c:v>
                </c:pt>
                <c:pt idx="346">
                  <c:v>21.815000000000001</c:v>
                </c:pt>
                <c:pt idx="347">
                  <c:v>21.768999999999998</c:v>
                </c:pt>
                <c:pt idx="348">
                  <c:v>21.719000000000001</c:v>
                </c:pt>
                <c:pt idx="349">
                  <c:v>21.622</c:v>
                </c:pt>
                <c:pt idx="350">
                  <c:v>21.574999999999999</c:v>
                </c:pt>
                <c:pt idx="351">
                  <c:v>21.477</c:v>
                </c:pt>
                <c:pt idx="352">
                  <c:v>21.43</c:v>
                </c:pt>
                <c:pt idx="353">
                  <c:v>21.332000000000001</c:v>
                </c:pt>
                <c:pt idx="354">
                  <c:v>21.283999999999999</c:v>
                </c:pt>
                <c:pt idx="355">
                  <c:v>21.233000000000001</c:v>
                </c:pt>
                <c:pt idx="356">
                  <c:v>21.184999999999999</c:v>
                </c:pt>
                <c:pt idx="357">
                  <c:v>21.036999999999999</c:v>
                </c:pt>
                <c:pt idx="358">
                  <c:v>20.937000000000001</c:v>
                </c:pt>
                <c:pt idx="359">
                  <c:v>20.885000000000002</c:v>
                </c:pt>
                <c:pt idx="360">
                  <c:v>20.835999999999999</c:v>
                </c:pt>
                <c:pt idx="361">
                  <c:v>20.786999999999999</c:v>
                </c:pt>
                <c:pt idx="362">
                  <c:v>20.734999999999999</c:v>
                </c:pt>
                <c:pt idx="363">
                  <c:v>20.634</c:v>
                </c:pt>
                <c:pt idx="364">
                  <c:v>20.584</c:v>
                </c:pt>
                <c:pt idx="365">
                  <c:v>20.481999999999999</c:v>
                </c:pt>
                <c:pt idx="366">
                  <c:v>20.431999999999999</c:v>
                </c:pt>
                <c:pt idx="367">
                  <c:v>20.382000000000001</c:v>
                </c:pt>
                <c:pt idx="368">
                  <c:v>20.329000000000001</c:v>
                </c:pt>
                <c:pt idx="369">
                  <c:v>20.279</c:v>
                </c:pt>
                <c:pt idx="370">
                  <c:v>20.225999999999999</c:v>
                </c:pt>
                <c:pt idx="371">
                  <c:v>20.175000000000001</c:v>
                </c:pt>
                <c:pt idx="372">
                  <c:v>20.071000000000002</c:v>
                </c:pt>
                <c:pt idx="373">
                  <c:v>20.02</c:v>
                </c:pt>
                <c:pt idx="374">
                  <c:v>19.914999999999999</c:v>
                </c:pt>
                <c:pt idx="375">
                  <c:v>19.863</c:v>
                </c:pt>
                <c:pt idx="376">
                  <c:v>19.809000000000001</c:v>
                </c:pt>
                <c:pt idx="377">
                  <c:v>19.702999999999999</c:v>
                </c:pt>
                <c:pt idx="378">
                  <c:v>19.651</c:v>
                </c:pt>
                <c:pt idx="379">
                  <c:v>19.599</c:v>
                </c:pt>
                <c:pt idx="380">
                  <c:v>19.491</c:v>
                </c:pt>
                <c:pt idx="381">
                  <c:v>19.436</c:v>
                </c:pt>
                <c:pt idx="382">
                  <c:v>19.382999999999999</c:v>
                </c:pt>
                <c:pt idx="383">
                  <c:v>19.331</c:v>
                </c:pt>
                <c:pt idx="384">
                  <c:v>19.274999999999999</c:v>
                </c:pt>
                <c:pt idx="385">
                  <c:v>19.222000000000001</c:v>
                </c:pt>
                <c:pt idx="386">
                  <c:v>19.164999999999999</c:v>
                </c:pt>
                <c:pt idx="387">
                  <c:v>19.111999999999998</c:v>
                </c:pt>
                <c:pt idx="388">
                  <c:v>19.059000000000001</c:v>
                </c:pt>
                <c:pt idx="389">
                  <c:v>19.001999999999999</c:v>
                </c:pt>
                <c:pt idx="390">
                  <c:v>18.948</c:v>
                </c:pt>
                <c:pt idx="391">
                  <c:v>18.837</c:v>
                </c:pt>
                <c:pt idx="392">
                  <c:v>18.783000000000001</c:v>
                </c:pt>
                <c:pt idx="393">
                  <c:v>18.725000000000001</c:v>
                </c:pt>
                <c:pt idx="394">
                  <c:v>18.670999999999999</c:v>
                </c:pt>
                <c:pt idx="395">
                  <c:v>18.558</c:v>
                </c:pt>
                <c:pt idx="396">
                  <c:v>18.503</c:v>
                </c:pt>
                <c:pt idx="397">
                  <c:v>18.443999999999999</c:v>
                </c:pt>
                <c:pt idx="398">
                  <c:v>18.388999999999999</c:v>
                </c:pt>
                <c:pt idx="399">
                  <c:v>18.332999999999998</c:v>
                </c:pt>
                <c:pt idx="400">
                  <c:v>18.274000000000001</c:v>
                </c:pt>
                <c:pt idx="401">
                  <c:v>18.219000000000001</c:v>
                </c:pt>
                <c:pt idx="402">
                  <c:v>18.158999999999999</c:v>
                </c:pt>
                <c:pt idx="403">
                  <c:v>18.103000000000002</c:v>
                </c:pt>
                <c:pt idx="404">
                  <c:v>18.047000000000001</c:v>
                </c:pt>
                <c:pt idx="405">
                  <c:v>17.986000000000001</c:v>
                </c:pt>
                <c:pt idx="406">
                  <c:v>17.869</c:v>
                </c:pt>
                <c:pt idx="407">
                  <c:v>17.812000000000001</c:v>
                </c:pt>
                <c:pt idx="408">
                  <c:v>17.754999999999999</c:v>
                </c:pt>
                <c:pt idx="409">
                  <c:v>17.693999999999999</c:v>
                </c:pt>
                <c:pt idx="410">
                  <c:v>17.635999999999999</c:v>
                </c:pt>
                <c:pt idx="411">
                  <c:v>17.574999999999999</c:v>
                </c:pt>
                <c:pt idx="412">
                  <c:v>17.516999999999999</c:v>
                </c:pt>
                <c:pt idx="413">
                  <c:v>17.457999999999998</c:v>
                </c:pt>
                <c:pt idx="414">
                  <c:v>17.396000000000001</c:v>
                </c:pt>
                <c:pt idx="415">
                  <c:v>17.338000000000001</c:v>
                </c:pt>
                <c:pt idx="416">
                  <c:v>17.274999999999999</c:v>
                </c:pt>
                <c:pt idx="417">
                  <c:v>17.216000000000001</c:v>
                </c:pt>
                <c:pt idx="418">
                  <c:v>17.157</c:v>
                </c:pt>
                <c:pt idx="419">
                  <c:v>17.094000000000001</c:v>
                </c:pt>
                <c:pt idx="420">
                  <c:v>17.033999999999999</c:v>
                </c:pt>
                <c:pt idx="421">
                  <c:v>16.97</c:v>
                </c:pt>
                <c:pt idx="422">
                  <c:v>16.91</c:v>
                </c:pt>
                <c:pt idx="423">
                  <c:v>16.850000000000001</c:v>
                </c:pt>
                <c:pt idx="424">
                  <c:v>16.785</c:v>
                </c:pt>
                <c:pt idx="425">
                  <c:v>16.725000000000001</c:v>
                </c:pt>
                <c:pt idx="426">
                  <c:v>16.66</c:v>
                </c:pt>
                <c:pt idx="427">
                  <c:v>16.599</c:v>
                </c:pt>
                <c:pt idx="428">
                  <c:v>16.536999999999999</c:v>
                </c:pt>
                <c:pt idx="429">
                  <c:v>16.472000000000001</c:v>
                </c:pt>
                <c:pt idx="430">
                  <c:v>16.41</c:v>
                </c:pt>
                <c:pt idx="431">
                  <c:v>16.343</c:v>
                </c:pt>
                <c:pt idx="432">
                  <c:v>16.280999999999999</c:v>
                </c:pt>
                <c:pt idx="433">
                  <c:v>16.218</c:v>
                </c:pt>
                <c:pt idx="434">
                  <c:v>16.151</c:v>
                </c:pt>
                <c:pt idx="435">
                  <c:v>16.088000000000001</c:v>
                </c:pt>
                <c:pt idx="436">
                  <c:v>15.957000000000001</c:v>
                </c:pt>
                <c:pt idx="437">
                  <c:v>15.893000000000001</c:v>
                </c:pt>
                <c:pt idx="438">
                  <c:v>15.824999999999999</c:v>
                </c:pt>
                <c:pt idx="439">
                  <c:v>15.76</c:v>
                </c:pt>
                <c:pt idx="440">
                  <c:v>15.696</c:v>
                </c:pt>
                <c:pt idx="441">
                  <c:v>15.561</c:v>
                </c:pt>
                <c:pt idx="442">
                  <c:v>15.492000000000001</c:v>
                </c:pt>
                <c:pt idx="443">
                  <c:v>15.426</c:v>
                </c:pt>
                <c:pt idx="444">
                  <c:v>15.36</c:v>
                </c:pt>
                <c:pt idx="445">
                  <c:v>15.289</c:v>
                </c:pt>
                <c:pt idx="446">
                  <c:v>15.222</c:v>
                </c:pt>
                <c:pt idx="447">
                  <c:v>15.151</c:v>
                </c:pt>
                <c:pt idx="448">
                  <c:v>15.084</c:v>
                </c:pt>
                <c:pt idx="449">
                  <c:v>15.016</c:v>
                </c:pt>
                <c:pt idx="450">
                  <c:v>14.944000000000001</c:v>
                </c:pt>
                <c:pt idx="451">
                  <c:v>14.875</c:v>
                </c:pt>
                <c:pt idx="452">
                  <c:v>14.802</c:v>
                </c:pt>
                <c:pt idx="453">
                  <c:v>14.733000000000001</c:v>
                </c:pt>
                <c:pt idx="454">
                  <c:v>14.664</c:v>
                </c:pt>
                <c:pt idx="455">
                  <c:v>14.59</c:v>
                </c:pt>
                <c:pt idx="456">
                  <c:v>14.52</c:v>
                </c:pt>
                <c:pt idx="457">
                  <c:v>14.445</c:v>
                </c:pt>
                <c:pt idx="458">
                  <c:v>14.375</c:v>
                </c:pt>
                <c:pt idx="459">
                  <c:v>14.304</c:v>
                </c:pt>
                <c:pt idx="460">
                  <c:v>14.228</c:v>
                </c:pt>
                <c:pt idx="461">
                  <c:v>14.156000000000001</c:v>
                </c:pt>
                <c:pt idx="462">
                  <c:v>14.079000000000001</c:v>
                </c:pt>
              </c:numCache>
            </c:numRef>
          </c:xVal>
          <c:yVal>
            <c:numRef>
              <c:f>CSD!$M$106:$M$568</c:f>
              <c:numCache>
                <c:formatCode>General</c:formatCode>
                <c:ptCount val="463"/>
                <c:pt idx="0">
                  <c:v>102</c:v>
                </c:pt>
                <c:pt idx="1">
                  <c:v>103</c:v>
                </c:pt>
                <c:pt idx="2">
                  <c:v>104</c:v>
                </c:pt>
                <c:pt idx="3">
                  <c:v>105</c:v>
                </c:pt>
                <c:pt idx="4">
                  <c:v>106</c:v>
                </c:pt>
                <c:pt idx="5">
                  <c:v>107</c:v>
                </c:pt>
                <c:pt idx="6">
                  <c:v>108</c:v>
                </c:pt>
                <c:pt idx="7">
                  <c:v>109</c:v>
                </c:pt>
                <c:pt idx="8">
                  <c:v>110</c:v>
                </c:pt>
                <c:pt idx="9">
                  <c:v>111</c:v>
                </c:pt>
                <c:pt idx="10">
                  <c:v>112</c:v>
                </c:pt>
                <c:pt idx="11">
                  <c:v>114</c:v>
                </c:pt>
                <c:pt idx="12">
                  <c:v>115</c:v>
                </c:pt>
                <c:pt idx="13">
                  <c:v>116</c:v>
                </c:pt>
                <c:pt idx="14">
                  <c:v>117</c:v>
                </c:pt>
                <c:pt idx="15">
                  <c:v>118</c:v>
                </c:pt>
                <c:pt idx="16">
                  <c:v>119</c:v>
                </c:pt>
                <c:pt idx="17">
                  <c:v>120</c:v>
                </c:pt>
                <c:pt idx="18">
                  <c:v>121</c:v>
                </c:pt>
                <c:pt idx="19">
                  <c:v>122</c:v>
                </c:pt>
                <c:pt idx="20">
                  <c:v>123</c:v>
                </c:pt>
                <c:pt idx="21">
                  <c:v>124</c:v>
                </c:pt>
                <c:pt idx="22">
                  <c:v>125</c:v>
                </c:pt>
                <c:pt idx="23">
                  <c:v>126</c:v>
                </c:pt>
                <c:pt idx="24">
                  <c:v>127</c:v>
                </c:pt>
                <c:pt idx="25">
                  <c:v>128</c:v>
                </c:pt>
                <c:pt idx="26">
                  <c:v>129</c:v>
                </c:pt>
                <c:pt idx="27">
                  <c:v>130</c:v>
                </c:pt>
                <c:pt idx="28">
                  <c:v>131</c:v>
                </c:pt>
                <c:pt idx="29">
                  <c:v>132</c:v>
                </c:pt>
                <c:pt idx="30">
                  <c:v>133</c:v>
                </c:pt>
                <c:pt idx="31">
                  <c:v>134</c:v>
                </c:pt>
                <c:pt idx="32">
                  <c:v>135</c:v>
                </c:pt>
                <c:pt idx="33">
                  <c:v>136</c:v>
                </c:pt>
                <c:pt idx="34">
                  <c:v>137</c:v>
                </c:pt>
                <c:pt idx="35">
                  <c:v>138</c:v>
                </c:pt>
                <c:pt idx="36">
                  <c:v>139</c:v>
                </c:pt>
                <c:pt idx="37">
                  <c:v>140</c:v>
                </c:pt>
                <c:pt idx="38">
                  <c:v>141</c:v>
                </c:pt>
                <c:pt idx="39">
                  <c:v>142</c:v>
                </c:pt>
                <c:pt idx="40">
                  <c:v>143</c:v>
                </c:pt>
                <c:pt idx="41">
                  <c:v>144</c:v>
                </c:pt>
                <c:pt idx="42">
                  <c:v>145</c:v>
                </c:pt>
                <c:pt idx="43">
                  <c:v>146</c:v>
                </c:pt>
                <c:pt idx="44">
                  <c:v>147</c:v>
                </c:pt>
                <c:pt idx="45">
                  <c:v>149</c:v>
                </c:pt>
                <c:pt idx="46">
                  <c:v>150</c:v>
                </c:pt>
                <c:pt idx="47">
                  <c:v>151</c:v>
                </c:pt>
                <c:pt idx="48">
                  <c:v>152</c:v>
                </c:pt>
                <c:pt idx="49">
                  <c:v>153</c:v>
                </c:pt>
                <c:pt idx="50">
                  <c:v>154</c:v>
                </c:pt>
                <c:pt idx="51">
                  <c:v>155</c:v>
                </c:pt>
                <c:pt idx="52">
                  <c:v>156</c:v>
                </c:pt>
                <c:pt idx="53">
                  <c:v>157</c:v>
                </c:pt>
                <c:pt idx="54">
                  <c:v>158</c:v>
                </c:pt>
                <c:pt idx="55">
                  <c:v>159</c:v>
                </c:pt>
                <c:pt idx="56">
                  <c:v>160</c:v>
                </c:pt>
                <c:pt idx="57">
                  <c:v>161</c:v>
                </c:pt>
                <c:pt idx="58">
                  <c:v>162</c:v>
                </c:pt>
                <c:pt idx="59">
                  <c:v>164</c:v>
                </c:pt>
                <c:pt idx="60">
                  <c:v>166</c:v>
                </c:pt>
                <c:pt idx="61">
                  <c:v>167</c:v>
                </c:pt>
                <c:pt idx="62">
                  <c:v>169</c:v>
                </c:pt>
                <c:pt idx="63">
                  <c:v>170</c:v>
                </c:pt>
                <c:pt idx="64">
                  <c:v>171</c:v>
                </c:pt>
                <c:pt idx="65">
                  <c:v>172</c:v>
                </c:pt>
                <c:pt idx="66">
                  <c:v>173</c:v>
                </c:pt>
                <c:pt idx="67">
                  <c:v>174</c:v>
                </c:pt>
                <c:pt idx="68">
                  <c:v>177</c:v>
                </c:pt>
                <c:pt idx="69">
                  <c:v>178</c:v>
                </c:pt>
                <c:pt idx="70">
                  <c:v>179</c:v>
                </c:pt>
                <c:pt idx="71">
                  <c:v>180</c:v>
                </c:pt>
                <c:pt idx="72">
                  <c:v>181</c:v>
                </c:pt>
                <c:pt idx="73">
                  <c:v>182</c:v>
                </c:pt>
                <c:pt idx="74">
                  <c:v>183</c:v>
                </c:pt>
                <c:pt idx="75">
                  <c:v>184</c:v>
                </c:pt>
                <c:pt idx="76">
                  <c:v>185</c:v>
                </c:pt>
                <c:pt idx="77">
                  <c:v>186</c:v>
                </c:pt>
                <c:pt idx="78">
                  <c:v>187</c:v>
                </c:pt>
                <c:pt idx="79">
                  <c:v>188</c:v>
                </c:pt>
                <c:pt idx="80">
                  <c:v>189</c:v>
                </c:pt>
                <c:pt idx="81">
                  <c:v>191</c:v>
                </c:pt>
                <c:pt idx="82">
                  <c:v>192</c:v>
                </c:pt>
                <c:pt idx="83">
                  <c:v>193</c:v>
                </c:pt>
                <c:pt idx="84">
                  <c:v>194</c:v>
                </c:pt>
                <c:pt idx="85">
                  <c:v>195</c:v>
                </c:pt>
                <c:pt idx="86">
                  <c:v>196</c:v>
                </c:pt>
                <c:pt idx="87">
                  <c:v>197</c:v>
                </c:pt>
                <c:pt idx="88">
                  <c:v>198</c:v>
                </c:pt>
                <c:pt idx="89">
                  <c:v>199</c:v>
                </c:pt>
                <c:pt idx="90">
                  <c:v>200</c:v>
                </c:pt>
                <c:pt idx="91">
                  <c:v>201</c:v>
                </c:pt>
                <c:pt idx="92">
                  <c:v>202</c:v>
                </c:pt>
                <c:pt idx="93">
                  <c:v>203</c:v>
                </c:pt>
                <c:pt idx="94">
                  <c:v>204</c:v>
                </c:pt>
                <c:pt idx="95">
                  <c:v>205</c:v>
                </c:pt>
                <c:pt idx="96">
                  <c:v>206</c:v>
                </c:pt>
                <c:pt idx="97">
                  <c:v>207</c:v>
                </c:pt>
                <c:pt idx="98">
                  <c:v>208</c:v>
                </c:pt>
                <c:pt idx="99">
                  <c:v>209</c:v>
                </c:pt>
                <c:pt idx="100">
                  <c:v>210</c:v>
                </c:pt>
                <c:pt idx="101">
                  <c:v>213</c:v>
                </c:pt>
                <c:pt idx="102">
                  <c:v>214</c:v>
                </c:pt>
                <c:pt idx="103">
                  <c:v>215</c:v>
                </c:pt>
                <c:pt idx="104">
                  <c:v>216</c:v>
                </c:pt>
                <c:pt idx="105">
                  <c:v>218</c:v>
                </c:pt>
                <c:pt idx="106">
                  <c:v>220</c:v>
                </c:pt>
                <c:pt idx="107">
                  <c:v>221</c:v>
                </c:pt>
                <c:pt idx="108">
                  <c:v>222</c:v>
                </c:pt>
                <c:pt idx="109">
                  <c:v>223</c:v>
                </c:pt>
                <c:pt idx="110">
                  <c:v>224</c:v>
                </c:pt>
                <c:pt idx="111">
                  <c:v>225</c:v>
                </c:pt>
                <c:pt idx="112">
                  <c:v>226</c:v>
                </c:pt>
                <c:pt idx="113">
                  <c:v>227</c:v>
                </c:pt>
                <c:pt idx="114">
                  <c:v>228</c:v>
                </c:pt>
                <c:pt idx="115">
                  <c:v>229</c:v>
                </c:pt>
                <c:pt idx="116">
                  <c:v>230</c:v>
                </c:pt>
                <c:pt idx="117">
                  <c:v>231</c:v>
                </c:pt>
                <c:pt idx="118">
                  <c:v>232</c:v>
                </c:pt>
                <c:pt idx="119">
                  <c:v>233</c:v>
                </c:pt>
                <c:pt idx="120">
                  <c:v>234</c:v>
                </c:pt>
                <c:pt idx="121">
                  <c:v>235</c:v>
                </c:pt>
                <c:pt idx="122">
                  <c:v>236</c:v>
                </c:pt>
                <c:pt idx="123">
                  <c:v>237</c:v>
                </c:pt>
                <c:pt idx="124">
                  <c:v>238</c:v>
                </c:pt>
                <c:pt idx="125">
                  <c:v>239</c:v>
                </c:pt>
                <c:pt idx="126">
                  <c:v>240</c:v>
                </c:pt>
                <c:pt idx="127">
                  <c:v>241</c:v>
                </c:pt>
                <c:pt idx="128">
                  <c:v>242</c:v>
                </c:pt>
                <c:pt idx="129">
                  <c:v>243</c:v>
                </c:pt>
                <c:pt idx="130">
                  <c:v>244</c:v>
                </c:pt>
                <c:pt idx="131">
                  <c:v>245</c:v>
                </c:pt>
                <c:pt idx="132">
                  <c:v>246</c:v>
                </c:pt>
                <c:pt idx="133">
                  <c:v>247</c:v>
                </c:pt>
                <c:pt idx="134">
                  <c:v>248</c:v>
                </c:pt>
                <c:pt idx="135">
                  <c:v>249</c:v>
                </c:pt>
                <c:pt idx="136">
                  <c:v>251</c:v>
                </c:pt>
                <c:pt idx="137">
                  <c:v>252</c:v>
                </c:pt>
                <c:pt idx="138">
                  <c:v>253</c:v>
                </c:pt>
                <c:pt idx="139">
                  <c:v>254</c:v>
                </c:pt>
                <c:pt idx="140">
                  <c:v>255</c:v>
                </c:pt>
                <c:pt idx="141">
                  <c:v>256</c:v>
                </c:pt>
                <c:pt idx="142">
                  <c:v>257</c:v>
                </c:pt>
                <c:pt idx="143">
                  <c:v>258</c:v>
                </c:pt>
                <c:pt idx="144">
                  <c:v>259</c:v>
                </c:pt>
                <c:pt idx="145">
                  <c:v>260</c:v>
                </c:pt>
                <c:pt idx="146">
                  <c:v>261</c:v>
                </c:pt>
                <c:pt idx="147">
                  <c:v>262</c:v>
                </c:pt>
                <c:pt idx="148">
                  <c:v>263</c:v>
                </c:pt>
                <c:pt idx="149">
                  <c:v>264</c:v>
                </c:pt>
                <c:pt idx="150">
                  <c:v>266</c:v>
                </c:pt>
                <c:pt idx="151">
                  <c:v>267</c:v>
                </c:pt>
                <c:pt idx="152">
                  <c:v>268</c:v>
                </c:pt>
                <c:pt idx="153">
                  <c:v>269</c:v>
                </c:pt>
                <c:pt idx="154">
                  <c:v>270</c:v>
                </c:pt>
                <c:pt idx="155">
                  <c:v>271</c:v>
                </c:pt>
                <c:pt idx="156">
                  <c:v>272</c:v>
                </c:pt>
                <c:pt idx="157">
                  <c:v>274</c:v>
                </c:pt>
                <c:pt idx="158">
                  <c:v>275</c:v>
                </c:pt>
                <c:pt idx="159">
                  <c:v>276</c:v>
                </c:pt>
                <c:pt idx="160">
                  <c:v>277</c:v>
                </c:pt>
                <c:pt idx="161">
                  <c:v>278</c:v>
                </c:pt>
                <c:pt idx="162">
                  <c:v>279</c:v>
                </c:pt>
                <c:pt idx="163">
                  <c:v>281</c:v>
                </c:pt>
                <c:pt idx="164">
                  <c:v>282</c:v>
                </c:pt>
                <c:pt idx="165">
                  <c:v>283</c:v>
                </c:pt>
                <c:pt idx="166">
                  <c:v>284</c:v>
                </c:pt>
                <c:pt idx="167">
                  <c:v>285</c:v>
                </c:pt>
                <c:pt idx="168">
                  <c:v>286</c:v>
                </c:pt>
                <c:pt idx="169">
                  <c:v>288</c:v>
                </c:pt>
                <c:pt idx="170">
                  <c:v>290</c:v>
                </c:pt>
                <c:pt idx="171">
                  <c:v>291</c:v>
                </c:pt>
                <c:pt idx="172">
                  <c:v>292</c:v>
                </c:pt>
                <c:pt idx="173">
                  <c:v>293</c:v>
                </c:pt>
                <c:pt idx="174">
                  <c:v>295</c:v>
                </c:pt>
                <c:pt idx="175">
                  <c:v>296</c:v>
                </c:pt>
                <c:pt idx="176">
                  <c:v>298</c:v>
                </c:pt>
                <c:pt idx="177">
                  <c:v>299</c:v>
                </c:pt>
                <c:pt idx="178">
                  <c:v>300</c:v>
                </c:pt>
                <c:pt idx="179">
                  <c:v>302</c:v>
                </c:pt>
                <c:pt idx="180">
                  <c:v>303</c:v>
                </c:pt>
                <c:pt idx="181">
                  <c:v>304</c:v>
                </c:pt>
                <c:pt idx="182">
                  <c:v>305</c:v>
                </c:pt>
                <c:pt idx="183">
                  <c:v>306</c:v>
                </c:pt>
                <c:pt idx="184">
                  <c:v>307</c:v>
                </c:pt>
                <c:pt idx="185">
                  <c:v>308</c:v>
                </c:pt>
                <c:pt idx="186">
                  <c:v>309</c:v>
                </c:pt>
                <c:pt idx="187">
                  <c:v>310</c:v>
                </c:pt>
                <c:pt idx="188">
                  <c:v>311</c:v>
                </c:pt>
                <c:pt idx="189">
                  <c:v>312</c:v>
                </c:pt>
                <c:pt idx="190">
                  <c:v>313</c:v>
                </c:pt>
                <c:pt idx="191">
                  <c:v>315</c:v>
                </c:pt>
                <c:pt idx="192">
                  <c:v>316</c:v>
                </c:pt>
                <c:pt idx="193">
                  <c:v>317</c:v>
                </c:pt>
                <c:pt idx="194">
                  <c:v>318</c:v>
                </c:pt>
                <c:pt idx="195">
                  <c:v>319</c:v>
                </c:pt>
                <c:pt idx="196">
                  <c:v>320</c:v>
                </c:pt>
                <c:pt idx="197">
                  <c:v>321</c:v>
                </c:pt>
                <c:pt idx="198">
                  <c:v>322</c:v>
                </c:pt>
                <c:pt idx="199">
                  <c:v>323</c:v>
                </c:pt>
                <c:pt idx="200">
                  <c:v>325</c:v>
                </c:pt>
                <c:pt idx="201">
                  <c:v>326</c:v>
                </c:pt>
                <c:pt idx="202">
                  <c:v>328</c:v>
                </c:pt>
                <c:pt idx="203">
                  <c:v>330</c:v>
                </c:pt>
                <c:pt idx="204">
                  <c:v>331</c:v>
                </c:pt>
                <c:pt idx="205">
                  <c:v>332</c:v>
                </c:pt>
                <c:pt idx="206">
                  <c:v>333</c:v>
                </c:pt>
                <c:pt idx="207">
                  <c:v>334</c:v>
                </c:pt>
                <c:pt idx="208">
                  <c:v>335</c:v>
                </c:pt>
                <c:pt idx="209">
                  <c:v>336</c:v>
                </c:pt>
                <c:pt idx="210">
                  <c:v>337</c:v>
                </c:pt>
                <c:pt idx="211">
                  <c:v>338</c:v>
                </c:pt>
                <c:pt idx="212">
                  <c:v>339</c:v>
                </c:pt>
                <c:pt idx="213">
                  <c:v>340</c:v>
                </c:pt>
                <c:pt idx="214">
                  <c:v>341</c:v>
                </c:pt>
                <c:pt idx="215">
                  <c:v>342</c:v>
                </c:pt>
                <c:pt idx="216">
                  <c:v>344</c:v>
                </c:pt>
                <c:pt idx="217">
                  <c:v>345</c:v>
                </c:pt>
                <c:pt idx="218">
                  <c:v>348</c:v>
                </c:pt>
                <c:pt idx="219">
                  <c:v>349</c:v>
                </c:pt>
                <c:pt idx="220">
                  <c:v>350</c:v>
                </c:pt>
                <c:pt idx="221">
                  <c:v>352</c:v>
                </c:pt>
                <c:pt idx="222">
                  <c:v>353</c:v>
                </c:pt>
                <c:pt idx="223">
                  <c:v>354</c:v>
                </c:pt>
                <c:pt idx="224">
                  <c:v>355</c:v>
                </c:pt>
                <c:pt idx="225">
                  <c:v>356</c:v>
                </c:pt>
                <c:pt idx="226">
                  <c:v>358</c:v>
                </c:pt>
                <c:pt idx="227">
                  <c:v>359</c:v>
                </c:pt>
                <c:pt idx="228">
                  <c:v>360</c:v>
                </c:pt>
                <c:pt idx="229">
                  <c:v>361</c:v>
                </c:pt>
                <c:pt idx="230">
                  <c:v>362</c:v>
                </c:pt>
                <c:pt idx="231">
                  <c:v>363</c:v>
                </c:pt>
                <c:pt idx="232">
                  <c:v>364</c:v>
                </c:pt>
                <c:pt idx="233">
                  <c:v>366</c:v>
                </c:pt>
                <c:pt idx="234">
                  <c:v>370</c:v>
                </c:pt>
                <c:pt idx="235">
                  <c:v>371</c:v>
                </c:pt>
                <c:pt idx="236">
                  <c:v>372</c:v>
                </c:pt>
                <c:pt idx="237">
                  <c:v>374</c:v>
                </c:pt>
                <c:pt idx="238">
                  <c:v>375</c:v>
                </c:pt>
                <c:pt idx="239">
                  <c:v>377</c:v>
                </c:pt>
                <c:pt idx="240">
                  <c:v>378</c:v>
                </c:pt>
                <c:pt idx="241">
                  <c:v>379</c:v>
                </c:pt>
                <c:pt idx="242">
                  <c:v>380</c:v>
                </c:pt>
                <c:pt idx="243">
                  <c:v>383</c:v>
                </c:pt>
                <c:pt idx="244">
                  <c:v>384</c:v>
                </c:pt>
                <c:pt idx="245">
                  <c:v>385</c:v>
                </c:pt>
                <c:pt idx="246">
                  <c:v>386</c:v>
                </c:pt>
                <c:pt idx="247">
                  <c:v>387</c:v>
                </c:pt>
                <c:pt idx="248">
                  <c:v>388</c:v>
                </c:pt>
                <c:pt idx="249">
                  <c:v>389</c:v>
                </c:pt>
                <c:pt idx="250">
                  <c:v>390</c:v>
                </c:pt>
                <c:pt idx="251">
                  <c:v>391</c:v>
                </c:pt>
                <c:pt idx="252">
                  <c:v>392</c:v>
                </c:pt>
                <c:pt idx="253">
                  <c:v>394</c:v>
                </c:pt>
                <c:pt idx="254">
                  <c:v>397</c:v>
                </c:pt>
                <c:pt idx="255">
                  <c:v>398</c:v>
                </c:pt>
                <c:pt idx="256">
                  <c:v>399</c:v>
                </c:pt>
                <c:pt idx="257">
                  <c:v>401</c:v>
                </c:pt>
                <c:pt idx="258">
                  <c:v>402</c:v>
                </c:pt>
                <c:pt idx="259">
                  <c:v>403</c:v>
                </c:pt>
                <c:pt idx="260">
                  <c:v>404</c:v>
                </c:pt>
                <c:pt idx="261">
                  <c:v>405</c:v>
                </c:pt>
                <c:pt idx="262">
                  <c:v>407</c:v>
                </c:pt>
                <c:pt idx="263">
                  <c:v>408</c:v>
                </c:pt>
                <c:pt idx="264">
                  <c:v>410</c:v>
                </c:pt>
                <c:pt idx="265">
                  <c:v>412</c:v>
                </c:pt>
                <c:pt idx="266">
                  <c:v>413</c:v>
                </c:pt>
                <c:pt idx="267">
                  <c:v>415</c:v>
                </c:pt>
                <c:pt idx="268">
                  <c:v>417</c:v>
                </c:pt>
                <c:pt idx="269">
                  <c:v>418</c:v>
                </c:pt>
                <c:pt idx="270">
                  <c:v>419</c:v>
                </c:pt>
                <c:pt idx="271">
                  <c:v>420</c:v>
                </c:pt>
                <c:pt idx="272">
                  <c:v>421</c:v>
                </c:pt>
                <c:pt idx="273">
                  <c:v>422</c:v>
                </c:pt>
                <c:pt idx="274">
                  <c:v>423</c:v>
                </c:pt>
                <c:pt idx="275">
                  <c:v>424</c:v>
                </c:pt>
                <c:pt idx="276">
                  <c:v>425</c:v>
                </c:pt>
                <c:pt idx="277">
                  <c:v>426</c:v>
                </c:pt>
                <c:pt idx="278">
                  <c:v>427</c:v>
                </c:pt>
                <c:pt idx="279">
                  <c:v>428</c:v>
                </c:pt>
                <c:pt idx="280">
                  <c:v>429</c:v>
                </c:pt>
                <c:pt idx="281">
                  <c:v>431</c:v>
                </c:pt>
                <c:pt idx="282">
                  <c:v>432</c:v>
                </c:pt>
                <c:pt idx="283">
                  <c:v>433</c:v>
                </c:pt>
                <c:pt idx="284">
                  <c:v>434</c:v>
                </c:pt>
                <c:pt idx="285">
                  <c:v>438</c:v>
                </c:pt>
                <c:pt idx="286">
                  <c:v>439</c:v>
                </c:pt>
                <c:pt idx="287">
                  <c:v>440</c:v>
                </c:pt>
                <c:pt idx="288">
                  <c:v>441</c:v>
                </c:pt>
                <c:pt idx="289">
                  <c:v>442</c:v>
                </c:pt>
                <c:pt idx="290">
                  <c:v>444</c:v>
                </c:pt>
                <c:pt idx="291">
                  <c:v>445</c:v>
                </c:pt>
                <c:pt idx="292">
                  <c:v>447</c:v>
                </c:pt>
                <c:pt idx="293">
                  <c:v>449</c:v>
                </c:pt>
                <c:pt idx="294">
                  <c:v>450</c:v>
                </c:pt>
                <c:pt idx="295">
                  <c:v>451</c:v>
                </c:pt>
                <c:pt idx="296">
                  <c:v>453</c:v>
                </c:pt>
                <c:pt idx="297">
                  <c:v>455</c:v>
                </c:pt>
                <c:pt idx="298">
                  <c:v>456</c:v>
                </c:pt>
                <c:pt idx="299">
                  <c:v>457</c:v>
                </c:pt>
                <c:pt idx="300">
                  <c:v>459</c:v>
                </c:pt>
                <c:pt idx="301">
                  <c:v>461</c:v>
                </c:pt>
                <c:pt idx="302">
                  <c:v>463</c:v>
                </c:pt>
                <c:pt idx="303">
                  <c:v>464</c:v>
                </c:pt>
                <c:pt idx="304">
                  <c:v>465</c:v>
                </c:pt>
                <c:pt idx="305">
                  <c:v>466</c:v>
                </c:pt>
                <c:pt idx="306">
                  <c:v>467</c:v>
                </c:pt>
                <c:pt idx="307">
                  <c:v>469</c:v>
                </c:pt>
                <c:pt idx="308">
                  <c:v>470</c:v>
                </c:pt>
                <c:pt idx="309">
                  <c:v>472</c:v>
                </c:pt>
                <c:pt idx="310">
                  <c:v>476</c:v>
                </c:pt>
                <c:pt idx="311">
                  <c:v>477</c:v>
                </c:pt>
                <c:pt idx="312">
                  <c:v>479</c:v>
                </c:pt>
                <c:pt idx="313">
                  <c:v>481</c:v>
                </c:pt>
                <c:pt idx="314">
                  <c:v>484</c:v>
                </c:pt>
                <c:pt idx="315">
                  <c:v>485</c:v>
                </c:pt>
                <c:pt idx="316">
                  <c:v>486</c:v>
                </c:pt>
                <c:pt idx="317">
                  <c:v>488</c:v>
                </c:pt>
                <c:pt idx="318">
                  <c:v>490</c:v>
                </c:pt>
                <c:pt idx="319">
                  <c:v>491</c:v>
                </c:pt>
                <c:pt idx="320">
                  <c:v>494</c:v>
                </c:pt>
                <c:pt idx="321">
                  <c:v>496</c:v>
                </c:pt>
                <c:pt idx="322">
                  <c:v>497</c:v>
                </c:pt>
                <c:pt idx="323">
                  <c:v>498</c:v>
                </c:pt>
                <c:pt idx="324">
                  <c:v>499</c:v>
                </c:pt>
                <c:pt idx="325">
                  <c:v>501</c:v>
                </c:pt>
                <c:pt idx="326">
                  <c:v>502</c:v>
                </c:pt>
                <c:pt idx="327">
                  <c:v>504</c:v>
                </c:pt>
                <c:pt idx="328">
                  <c:v>506</c:v>
                </c:pt>
                <c:pt idx="329">
                  <c:v>508</c:v>
                </c:pt>
                <c:pt idx="330">
                  <c:v>509</c:v>
                </c:pt>
                <c:pt idx="331">
                  <c:v>512</c:v>
                </c:pt>
                <c:pt idx="332">
                  <c:v>514</c:v>
                </c:pt>
                <c:pt idx="333">
                  <c:v>516</c:v>
                </c:pt>
                <c:pt idx="334">
                  <c:v>518</c:v>
                </c:pt>
                <c:pt idx="335">
                  <c:v>519</c:v>
                </c:pt>
                <c:pt idx="336">
                  <c:v>523</c:v>
                </c:pt>
                <c:pt idx="337">
                  <c:v>524</c:v>
                </c:pt>
                <c:pt idx="338">
                  <c:v>528</c:v>
                </c:pt>
                <c:pt idx="339">
                  <c:v>529</c:v>
                </c:pt>
                <c:pt idx="340">
                  <c:v>531</c:v>
                </c:pt>
                <c:pt idx="341">
                  <c:v>534</c:v>
                </c:pt>
                <c:pt idx="342">
                  <c:v>535</c:v>
                </c:pt>
                <c:pt idx="343">
                  <c:v>537</c:v>
                </c:pt>
                <c:pt idx="344">
                  <c:v>539</c:v>
                </c:pt>
                <c:pt idx="345">
                  <c:v>540</c:v>
                </c:pt>
                <c:pt idx="346">
                  <c:v>545</c:v>
                </c:pt>
                <c:pt idx="347">
                  <c:v>546</c:v>
                </c:pt>
                <c:pt idx="348">
                  <c:v>547</c:v>
                </c:pt>
                <c:pt idx="349">
                  <c:v>549</c:v>
                </c:pt>
                <c:pt idx="350">
                  <c:v>551</c:v>
                </c:pt>
                <c:pt idx="351">
                  <c:v>552</c:v>
                </c:pt>
                <c:pt idx="352">
                  <c:v>556</c:v>
                </c:pt>
                <c:pt idx="353">
                  <c:v>559</c:v>
                </c:pt>
                <c:pt idx="354">
                  <c:v>562</c:v>
                </c:pt>
                <c:pt idx="355">
                  <c:v>564</c:v>
                </c:pt>
                <c:pt idx="356">
                  <c:v>568</c:v>
                </c:pt>
                <c:pt idx="357">
                  <c:v>571</c:v>
                </c:pt>
                <c:pt idx="358">
                  <c:v>572</c:v>
                </c:pt>
                <c:pt idx="359">
                  <c:v>574</c:v>
                </c:pt>
                <c:pt idx="360">
                  <c:v>576</c:v>
                </c:pt>
                <c:pt idx="361">
                  <c:v>578</c:v>
                </c:pt>
                <c:pt idx="362">
                  <c:v>579</c:v>
                </c:pt>
                <c:pt idx="363">
                  <c:v>580</c:v>
                </c:pt>
                <c:pt idx="364">
                  <c:v>581</c:v>
                </c:pt>
                <c:pt idx="365">
                  <c:v>582</c:v>
                </c:pt>
                <c:pt idx="366">
                  <c:v>584</c:v>
                </c:pt>
                <c:pt idx="367">
                  <c:v>585</c:v>
                </c:pt>
                <c:pt idx="368">
                  <c:v>587</c:v>
                </c:pt>
                <c:pt idx="369">
                  <c:v>590</c:v>
                </c:pt>
                <c:pt idx="370">
                  <c:v>591</c:v>
                </c:pt>
                <c:pt idx="371">
                  <c:v>592</c:v>
                </c:pt>
                <c:pt idx="372">
                  <c:v>593</c:v>
                </c:pt>
                <c:pt idx="373">
                  <c:v>596</c:v>
                </c:pt>
                <c:pt idx="374">
                  <c:v>598</c:v>
                </c:pt>
                <c:pt idx="375">
                  <c:v>602</c:v>
                </c:pt>
                <c:pt idx="376">
                  <c:v>603</c:v>
                </c:pt>
                <c:pt idx="377">
                  <c:v>606</c:v>
                </c:pt>
                <c:pt idx="378">
                  <c:v>607</c:v>
                </c:pt>
                <c:pt idx="379">
                  <c:v>608</c:v>
                </c:pt>
                <c:pt idx="380">
                  <c:v>609</c:v>
                </c:pt>
                <c:pt idx="381">
                  <c:v>611</c:v>
                </c:pt>
                <c:pt idx="382">
                  <c:v>612</c:v>
                </c:pt>
                <c:pt idx="383">
                  <c:v>614</c:v>
                </c:pt>
                <c:pt idx="384">
                  <c:v>615</c:v>
                </c:pt>
                <c:pt idx="385">
                  <c:v>618</c:v>
                </c:pt>
                <c:pt idx="386">
                  <c:v>620</c:v>
                </c:pt>
                <c:pt idx="387">
                  <c:v>622</c:v>
                </c:pt>
                <c:pt idx="388">
                  <c:v>626</c:v>
                </c:pt>
                <c:pt idx="389">
                  <c:v>627</c:v>
                </c:pt>
                <c:pt idx="390">
                  <c:v>628</c:v>
                </c:pt>
                <c:pt idx="391">
                  <c:v>629</c:v>
                </c:pt>
                <c:pt idx="392">
                  <c:v>632</c:v>
                </c:pt>
                <c:pt idx="393">
                  <c:v>633</c:v>
                </c:pt>
                <c:pt idx="394">
                  <c:v>635</c:v>
                </c:pt>
                <c:pt idx="395">
                  <c:v>636</c:v>
                </c:pt>
                <c:pt idx="396">
                  <c:v>637</c:v>
                </c:pt>
                <c:pt idx="397">
                  <c:v>640</c:v>
                </c:pt>
                <c:pt idx="398">
                  <c:v>643</c:v>
                </c:pt>
                <c:pt idx="399">
                  <c:v>647</c:v>
                </c:pt>
                <c:pt idx="400">
                  <c:v>649</c:v>
                </c:pt>
                <c:pt idx="401">
                  <c:v>653</c:v>
                </c:pt>
                <c:pt idx="402">
                  <c:v>656</c:v>
                </c:pt>
                <c:pt idx="403">
                  <c:v>657</c:v>
                </c:pt>
                <c:pt idx="404">
                  <c:v>661</c:v>
                </c:pt>
                <c:pt idx="405">
                  <c:v>663</c:v>
                </c:pt>
                <c:pt idx="406">
                  <c:v>664</c:v>
                </c:pt>
                <c:pt idx="407">
                  <c:v>666</c:v>
                </c:pt>
                <c:pt idx="408">
                  <c:v>673</c:v>
                </c:pt>
                <c:pt idx="409">
                  <c:v>674</c:v>
                </c:pt>
                <c:pt idx="410">
                  <c:v>676</c:v>
                </c:pt>
                <c:pt idx="411">
                  <c:v>679</c:v>
                </c:pt>
                <c:pt idx="412">
                  <c:v>682</c:v>
                </c:pt>
                <c:pt idx="413">
                  <c:v>686</c:v>
                </c:pt>
                <c:pt idx="414">
                  <c:v>690</c:v>
                </c:pt>
                <c:pt idx="415">
                  <c:v>691</c:v>
                </c:pt>
                <c:pt idx="416">
                  <c:v>692</c:v>
                </c:pt>
                <c:pt idx="417">
                  <c:v>697</c:v>
                </c:pt>
                <c:pt idx="418">
                  <c:v>699</c:v>
                </c:pt>
                <c:pt idx="419">
                  <c:v>703</c:v>
                </c:pt>
                <c:pt idx="420">
                  <c:v>708</c:v>
                </c:pt>
                <c:pt idx="421">
                  <c:v>710</c:v>
                </c:pt>
                <c:pt idx="422">
                  <c:v>711</c:v>
                </c:pt>
                <c:pt idx="423">
                  <c:v>715</c:v>
                </c:pt>
                <c:pt idx="424">
                  <c:v>718</c:v>
                </c:pt>
                <c:pt idx="425">
                  <c:v>721</c:v>
                </c:pt>
                <c:pt idx="426">
                  <c:v>723</c:v>
                </c:pt>
                <c:pt idx="427">
                  <c:v>724</c:v>
                </c:pt>
                <c:pt idx="428">
                  <c:v>725</c:v>
                </c:pt>
                <c:pt idx="429">
                  <c:v>729</c:v>
                </c:pt>
                <c:pt idx="430">
                  <c:v>731</c:v>
                </c:pt>
                <c:pt idx="431">
                  <c:v>736</c:v>
                </c:pt>
                <c:pt idx="432">
                  <c:v>740</c:v>
                </c:pt>
                <c:pt idx="433">
                  <c:v>742</c:v>
                </c:pt>
                <c:pt idx="434">
                  <c:v>743</c:v>
                </c:pt>
                <c:pt idx="435">
                  <c:v>747</c:v>
                </c:pt>
                <c:pt idx="436">
                  <c:v>749</c:v>
                </c:pt>
                <c:pt idx="437">
                  <c:v>750</c:v>
                </c:pt>
                <c:pt idx="438">
                  <c:v>751</c:v>
                </c:pt>
                <c:pt idx="439">
                  <c:v>752</c:v>
                </c:pt>
                <c:pt idx="440">
                  <c:v>754</c:v>
                </c:pt>
                <c:pt idx="441">
                  <c:v>755</c:v>
                </c:pt>
                <c:pt idx="442">
                  <c:v>757</c:v>
                </c:pt>
                <c:pt idx="443">
                  <c:v>759</c:v>
                </c:pt>
                <c:pt idx="444">
                  <c:v>763</c:v>
                </c:pt>
                <c:pt idx="445">
                  <c:v>765</c:v>
                </c:pt>
                <c:pt idx="446">
                  <c:v>767</c:v>
                </c:pt>
                <c:pt idx="447">
                  <c:v>768</c:v>
                </c:pt>
                <c:pt idx="448">
                  <c:v>770</c:v>
                </c:pt>
                <c:pt idx="449">
                  <c:v>772</c:v>
                </c:pt>
                <c:pt idx="450">
                  <c:v>775</c:v>
                </c:pt>
                <c:pt idx="451">
                  <c:v>776</c:v>
                </c:pt>
                <c:pt idx="452">
                  <c:v>780</c:v>
                </c:pt>
                <c:pt idx="453">
                  <c:v>784</c:v>
                </c:pt>
                <c:pt idx="454">
                  <c:v>785</c:v>
                </c:pt>
                <c:pt idx="455">
                  <c:v>791</c:v>
                </c:pt>
                <c:pt idx="456">
                  <c:v>796</c:v>
                </c:pt>
                <c:pt idx="457">
                  <c:v>798</c:v>
                </c:pt>
                <c:pt idx="458">
                  <c:v>803</c:v>
                </c:pt>
                <c:pt idx="459">
                  <c:v>804</c:v>
                </c:pt>
                <c:pt idx="460">
                  <c:v>809</c:v>
                </c:pt>
                <c:pt idx="461">
                  <c:v>812</c:v>
                </c:pt>
                <c:pt idx="462">
                  <c:v>816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7F98-4AC5-AB13-DDE89CD1DC2C}"/>
            </c:ext>
          </c:extLst>
        </c:ser>
        <c:ser>
          <c:idx val="13"/>
          <c:order val="13"/>
          <c:tx>
            <c:v>Thin pst - 2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wer"/>
            <c:dispRSqr val="0"/>
            <c:dispEq val="0"/>
          </c:trendline>
          <c:xVal>
            <c:numRef>
              <c:f>CSD!$N$15:$N$95</c:f>
              <c:numCache>
                <c:formatCode>General</c:formatCode>
                <c:ptCount val="81"/>
                <c:pt idx="0">
                  <c:v>0.53</c:v>
                </c:pt>
                <c:pt idx="1">
                  <c:v>0.51800000000000002</c:v>
                </c:pt>
                <c:pt idx="2">
                  <c:v>0.48599999999999999</c:v>
                </c:pt>
                <c:pt idx="3">
                  <c:v>0.47699999999999998</c:v>
                </c:pt>
                <c:pt idx="4">
                  <c:v>0.47199999999999998</c:v>
                </c:pt>
                <c:pt idx="5">
                  <c:v>0.441</c:v>
                </c:pt>
                <c:pt idx="6">
                  <c:v>0.42199999999999999</c:v>
                </c:pt>
                <c:pt idx="7">
                  <c:v>0.41599999999999998</c:v>
                </c:pt>
                <c:pt idx="8">
                  <c:v>0.41099999999999998</c:v>
                </c:pt>
                <c:pt idx="9">
                  <c:v>0.40300000000000002</c:v>
                </c:pt>
                <c:pt idx="10">
                  <c:v>0.38500000000000001</c:v>
                </c:pt>
                <c:pt idx="11">
                  <c:v>0.38200000000000001</c:v>
                </c:pt>
                <c:pt idx="12">
                  <c:v>0.38</c:v>
                </c:pt>
                <c:pt idx="13">
                  <c:v>0.374</c:v>
                </c:pt>
                <c:pt idx="14">
                  <c:v>0.36699999999999999</c:v>
                </c:pt>
                <c:pt idx="15">
                  <c:v>0.36299999999999999</c:v>
                </c:pt>
                <c:pt idx="16">
                  <c:v>0.35799999999999998</c:v>
                </c:pt>
                <c:pt idx="17">
                  <c:v>0.35299999999999998</c:v>
                </c:pt>
                <c:pt idx="18">
                  <c:v>0.34899999999999998</c:v>
                </c:pt>
                <c:pt idx="19">
                  <c:v>0.34200000000000003</c:v>
                </c:pt>
                <c:pt idx="20">
                  <c:v>0.33600000000000002</c:v>
                </c:pt>
                <c:pt idx="21">
                  <c:v>0.33200000000000002</c:v>
                </c:pt>
                <c:pt idx="22">
                  <c:v>0.31900000000000001</c:v>
                </c:pt>
                <c:pt idx="23">
                  <c:v>0.317</c:v>
                </c:pt>
                <c:pt idx="24">
                  <c:v>0.313</c:v>
                </c:pt>
                <c:pt idx="25">
                  <c:v>0.311</c:v>
                </c:pt>
                <c:pt idx="26">
                  <c:v>0.30599999999999999</c:v>
                </c:pt>
                <c:pt idx="27">
                  <c:v>0.30399999999999999</c:v>
                </c:pt>
                <c:pt idx="28">
                  <c:v>0.29599999999999999</c:v>
                </c:pt>
                <c:pt idx="29">
                  <c:v>0.29399999999999998</c:v>
                </c:pt>
                <c:pt idx="30">
                  <c:v>0.29199999999999998</c:v>
                </c:pt>
                <c:pt idx="31">
                  <c:v>0.28499999999999998</c:v>
                </c:pt>
                <c:pt idx="32">
                  <c:v>0.27800000000000002</c:v>
                </c:pt>
                <c:pt idx="33">
                  <c:v>0.27600000000000002</c:v>
                </c:pt>
                <c:pt idx="34">
                  <c:v>0.27400000000000002</c:v>
                </c:pt>
                <c:pt idx="35">
                  <c:v>0.26900000000000002</c:v>
                </c:pt>
                <c:pt idx="36">
                  <c:v>0.26700000000000002</c:v>
                </c:pt>
                <c:pt idx="37">
                  <c:v>0.26400000000000001</c:v>
                </c:pt>
                <c:pt idx="38">
                  <c:v>0.26200000000000001</c:v>
                </c:pt>
                <c:pt idx="39">
                  <c:v>0.25700000000000001</c:v>
                </c:pt>
                <c:pt idx="40">
                  <c:v>0.249</c:v>
                </c:pt>
                <c:pt idx="41">
                  <c:v>0.247</c:v>
                </c:pt>
                <c:pt idx="42">
                  <c:v>0.24399999999999999</c:v>
                </c:pt>
                <c:pt idx="43">
                  <c:v>0.23899999999999999</c:v>
                </c:pt>
                <c:pt idx="44">
                  <c:v>0.23599999999999999</c:v>
                </c:pt>
                <c:pt idx="45">
                  <c:v>0.23300000000000001</c:v>
                </c:pt>
                <c:pt idx="46">
                  <c:v>0.23100000000000001</c:v>
                </c:pt>
                <c:pt idx="47">
                  <c:v>0.22800000000000001</c:v>
                </c:pt>
                <c:pt idx="48">
                  <c:v>0.22500000000000001</c:v>
                </c:pt>
                <c:pt idx="49">
                  <c:v>0.222</c:v>
                </c:pt>
                <c:pt idx="50">
                  <c:v>0.219</c:v>
                </c:pt>
                <c:pt idx="51">
                  <c:v>0.217</c:v>
                </c:pt>
                <c:pt idx="52">
                  <c:v>0.214</c:v>
                </c:pt>
                <c:pt idx="53">
                  <c:v>0.21099999999999999</c:v>
                </c:pt>
                <c:pt idx="54">
                  <c:v>0.20799999999999999</c:v>
                </c:pt>
                <c:pt idx="55">
                  <c:v>0.20399999999999999</c:v>
                </c:pt>
                <c:pt idx="56">
                  <c:v>0.20100000000000001</c:v>
                </c:pt>
                <c:pt idx="57">
                  <c:v>0.19800000000000001</c:v>
                </c:pt>
                <c:pt idx="58">
                  <c:v>0.19500000000000001</c:v>
                </c:pt>
                <c:pt idx="59">
                  <c:v>0.192</c:v>
                </c:pt>
                <c:pt idx="60">
                  <c:v>0.188</c:v>
                </c:pt>
                <c:pt idx="61">
                  <c:v>0.185</c:v>
                </c:pt>
                <c:pt idx="62">
                  <c:v>0.18099999999999999</c:v>
                </c:pt>
                <c:pt idx="63">
                  <c:v>0.17799999999999999</c:v>
                </c:pt>
                <c:pt idx="64">
                  <c:v>0.17399999999999999</c:v>
                </c:pt>
                <c:pt idx="65">
                  <c:v>0.17100000000000001</c:v>
                </c:pt>
                <c:pt idx="66">
                  <c:v>0.16700000000000001</c:v>
                </c:pt>
                <c:pt idx="67">
                  <c:v>0.16300000000000001</c:v>
                </c:pt>
                <c:pt idx="68">
                  <c:v>0.159</c:v>
                </c:pt>
                <c:pt idx="69">
                  <c:v>0.155</c:v>
                </c:pt>
                <c:pt idx="70">
                  <c:v>0.151</c:v>
                </c:pt>
                <c:pt idx="71">
                  <c:v>0.14699999999999999</c:v>
                </c:pt>
                <c:pt idx="72">
                  <c:v>0.14199999999999999</c:v>
                </c:pt>
                <c:pt idx="73">
                  <c:v>0.13800000000000001</c:v>
                </c:pt>
                <c:pt idx="74">
                  <c:v>0.13300000000000001</c:v>
                </c:pt>
                <c:pt idx="75">
                  <c:v>0.128</c:v>
                </c:pt>
                <c:pt idx="76">
                  <c:v>0.123</c:v>
                </c:pt>
                <c:pt idx="77">
                  <c:v>0.11799999999999999</c:v>
                </c:pt>
                <c:pt idx="78">
                  <c:v>0.112</c:v>
                </c:pt>
                <c:pt idx="79">
                  <c:v>0.107</c:v>
                </c:pt>
                <c:pt idx="80">
                  <c:v>0.1</c:v>
                </c:pt>
              </c:numCache>
            </c:numRef>
          </c:xVal>
          <c:yVal>
            <c:numRef>
              <c:f>CSD!$O$15:$O$95</c:f>
              <c:numCache>
                <c:formatCode>General</c:formatCode>
                <c:ptCount val="81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16</c:v>
                </c:pt>
                <c:pt idx="5">
                  <c:v>17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23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34</c:v>
                </c:pt>
                <c:pt idx="19">
                  <c:v>35</c:v>
                </c:pt>
                <c:pt idx="20">
                  <c:v>37</c:v>
                </c:pt>
                <c:pt idx="21">
                  <c:v>38</c:v>
                </c:pt>
                <c:pt idx="22">
                  <c:v>39</c:v>
                </c:pt>
                <c:pt idx="23">
                  <c:v>40</c:v>
                </c:pt>
                <c:pt idx="24">
                  <c:v>41</c:v>
                </c:pt>
                <c:pt idx="25">
                  <c:v>42</c:v>
                </c:pt>
                <c:pt idx="26">
                  <c:v>43</c:v>
                </c:pt>
                <c:pt idx="27">
                  <c:v>45</c:v>
                </c:pt>
                <c:pt idx="28">
                  <c:v>48</c:v>
                </c:pt>
                <c:pt idx="29">
                  <c:v>50</c:v>
                </c:pt>
                <c:pt idx="30">
                  <c:v>51</c:v>
                </c:pt>
                <c:pt idx="31">
                  <c:v>53</c:v>
                </c:pt>
                <c:pt idx="32">
                  <c:v>54</c:v>
                </c:pt>
                <c:pt idx="33">
                  <c:v>58</c:v>
                </c:pt>
                <c:pt idx="34">
                  <c:v>59</c:v>
                </c:pt>
                <c:pt idx="35">
                  <c:v>63</c:v>
                </c:pt>
                <c:pt idx="36">
                  <c:v>65</c:v>
                </c:pt>
                <c:pt idx="37">
                  <c:v>67</c:v>
                </c:pt>
                <c:pt idx="38">
                  <c:v>68</c:v>
                </c:pt>
                <c:pt idx="39">
                  <c:v>69</c:v>
                </c:pt>
                <c:pt idx="40">
                  <c:v>72</c:v>
                </c:pt>
                <c:pt idx="41">
                  <c:v>73</c:v>
                </c:pt>
                <c:pt idx="42">
                  <c:v>76</c:v>
                </c:pt>
                <c:pt idx="43">
                  <c:v>78</c:v>
                </c:pt>
                <c:pt idx="44">
                  <c:v>81</c:v>
                </c:pt>
                <c:pt idx="45">
                  <c:v>84</c:v>
                </c:pt>
                <c:pt idx="46">
                  <c:v>87</c:v>
                </c:pt>
                <c:pt idx="47">
                  <c:v>92</c:v>
                </c:pt>
                <c:pt idx="48">
                  <c:v>94</c:v>
                </c:pt>
                <c:pt idx="49">
                  <c:v>96</c:v>
                </c:pt>
                <c:pt idx="50">
                  <c:v>98</c:v>
                </c:pt>
                <c:pt idx="51">
                  <c:v>99</c:v>
                </c:pt>
                <c:pt idx="52">
                  <c:v>101</c:v>
                </c:pt>
                <c:pt idx="53">
                  <c:v>102</c:v>
                </c:pt>
                <c:pt idx="54">
                  <c:v>105</c:v>
                </c:pt>
                <c:pt idx="55">
                  <c:v>108</c:v>
                </c:pt>
                <c:pt idx="56">
                  <c:v>111</c:v>
                </c:pt>
                <c:pt idx="57">
                  <c:v>116</c:v>
                </c:pt>
                <c:pt idx="58">
                  <c:v>123</c:v>
                </c:pt>
                <c:pt idx="59">
                  <c:v>125</c:v>
                </c:pt>
                <c:pt idx="60">
                  <c:v>136</c:v>
                </c:pt>
                <c:pt idx="61">
                  <c:v>141</c:v>
                </c:pt>
                <c:pt idx="62">
                  <c:v>148</c:v>
                </c:pt>
                <c:pt idx="63">
                  <c:v>154</c:v>
                </c:pt>
                <c:pt idx="64">
                  <c:v>159</c:v>
                </c:pt>
                <c:pt idx="65">
                  <c:v>162</c:v>
                </c:pt>
                <c:pt idx="66">
                  <c:v>170</c:v>
                </c:pt>
                <c:pt idx="67">
                  <c:v>177</c:v>
                </c:pt>
                <c:pt idx="68">
                  <c:v>187</c:v>
                </c:pt>
                <c:pt idx="69">
                  <c:v>194</c:v>
                </c:pt>
                <c:pt idx="70">
                  <c:v>207</c:v>
                </c:pt>
                <c:pt idx="71">
                  <c:v>221</c:v>
                </c:pt>
                <c:pt idx="72">
                  <c:v>238</c:v>
                </c:pt>
                <c:pt idx="73">
                  <c:v>253</c:v>
                </c:pt>
                <c:pt idx="74">
                  <c:v>281</c:v>
                </c:pt>
                <c:pt idx="75">
                  <c:v>297</c:v>
                </c:pt>
                <c:pt idx="76">
                  <c:v>315</c:v>
                </c:pt>
                <c:pt idx="77">
                  <c:v>347</c:v>
                </c:pt>
                <c:pt idx="78">
                  <c:v>387</c:v>
                </c:pt>
                <c:pt idx="79">
                  <c:v>423</c:v>
                </c:pt>
                <c:pt idx="80">
                  <c:v>459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7F98-4AC5-AB13-DDE89CD1D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554607"/>
        <c:axId val="197574127"/>
      </c:scatterChart>
      <c:valAx>
        <c:axId val="331554607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Equivalent d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7574127"/>
        <c:crossesAt val="1.0000000000000002E-2"/>
        <c:crossBetween val="midCat"/>
      </c:valAx>
      <c:valAx>
        <c:axId val="197574127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Cumulative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31554607"/>
        <c:crossesAt val="1.0000000000000002E-2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0"/>
        <c:delete val="1"/>
      </c:legendEntry>
      <c:layout>
        <c:manualLayout>
          <c:xMode val="edge"/>
          <c:yMode val="edge"/>
          <c:x val="7.4309080571003785E-2"/>
          <c:y val="0.63973830299058254"/>
          <c:w val="9.0734665372235887E-2"/>
          <c:h val="0.263456365266703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D vs Median circularity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160200770419352"/>
          <c:y val="0.14544267194864582"/>
          <c:w val="0.83152198816719303"/>
          <c:h val="0.68075036627520125"/>
        </c:manualLayout>
      </c:layout>
      <c:scatterChart>
        <c:scatterStyle val="lineMarker"/>
        <c:varyColors val="0"/>
        <c:ser>
          <c:idx val="0"/>
          <c:order val="0"/>
          <c:tx>
            <c:v>Giavine Rosse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FF99"/>
              </a:solidFill>
              <a:ln w="9525">
                <a:solidFill>
                  <a:srgbClr val="FFCC00"/>
                </a:solidFill>
              </a:ln>
              <a:effectLst/>
            </c:spPr>
          </c:marker>
          <c:xVal>
            <c:numRef>
              <c:f>CSD!$AK$4</c:f>
              <c:numCache>
                <c:formatCode>General</c:formatCode>
                <c:ptCount val="1"/>
                <c:pt idx="0">
                  <c:v>1.339</c:v>
                </c:pt>
              </c:numCache>
            </c:numRef>
          </c:xVal>
          <c:yVal>
            <c:numRef>
              <c:f>CSD!$AL$4</c:f>
              <c:numCache>
                <c:formatCode>General</c:formatCode>
                <c:ptCount val="1"/>
                <c:pt idx="0">
                  <c:v>0.69399999999999995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7D-4769-AF81-5B1E6B6DB58F}"/>
            </c:ext>
          </c:extLst>
        </c:ser>
        <c:ser>
          <c:idx val="1"/>
          <c:order val="1"/>
          <c:tx>
            <c:v>Block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20000"/>
                  <a:lumOff val="8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CSD!$AK$5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CSD!$AL$5</c:f>
              <c:numCache>
                <c:formatCode>General</c:formatCode>
                <c:ptCount val="1"/>
                <c:pt idx="0">
                  <c:v>0.67700000000000005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E7D-4769-AF81-5B1E6B6DB58F}"/>
            </c:ext>
          </c:extLst>
        </c:ser>
        <c:ser>
          <c:idx val="2"/>
          <c:order val="2"/>
          <c:tx>
            <c:v>Block 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CSD!$AK$6</c:f>
              <c:numCache>
                <c:formatCode>General</c:formatCode>
                <c:ptCount val="1"/>
                <c:pt idx="0">
                  <c:v>1.046</c:v>
                </c:pt>
              </c:numCache>
            </c:numRef>
          </c:xVal>
          <c:yVal>
            <c:numRef>
              <c:f>CSD!$AL$6</c:f>
              <c:numCache>
                <c:formatCode>General</c:formatCode>
                <c:ptCount val="1"/>
                <c:pt idx="0">
                  <c:v>0.73799999999999999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E7D-4769-AF81-5B1E6B6DB58F}"/>
            </c:ext>
          </c:extLst>
        </c:ser>
        <c:ser>
          <c:idx val="3"/>
          <c:order val="3"/>
          <c:tx>
            <c:v>Giavine Rosse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CSD!$AK$7</c:f>
              <c:numCache>
                <c:formatCode>General</c:formatCode>
                <c:ptCount val="1"/>
                <c:pt idx="0">
                  <c:v>1.0489999999999999</c:v>
                </c:pt>
              </c:numCache>
            </c:numRef>
          </c:xVal>
          <c:yVal>
            <c:numRef>
              <c:f>CSD!$AL$7</c:f>
              <c:numCache>
                <c:formatCode>General</c:formatCode>
                <c:ptCount val="1"/>
                <c:pt idx="0">
                  <c:v>0.66300000000000003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E7D-4769-AF81-5B1E6B6DB58F}"/>
            </c:ext>
          </c:extLst>
        </c:ser>
        <c:ser>
          <c:idx val="4"/>
          <c:order val="4"/>
          <c:tx>
            <c:v>Block III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20000"/>
                  <a:lumOff val="80000"/>
                </a:schemeClr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CSD!$AK$8</c:f>
              <c:numCache>
                <c:formatCode>General</c:formatCode>
                <c:ptCount val="1"/>
                <c:pt idx="0">
                  <c:v>1.2090000000000001</c:v>
                </c:pt>
              </c:numCache>
            </c:numRef>
          </c:xVal>
          <c:yVal>
            <c:numRef>
              <c:f>CSD!$AL$8</c:f>
              <c:numCache>
                <c:formatCode>General</c:formatCode>
                <c:ptCount val="1"/>
                <c:pt idx="0">
                  <c:v>0.69799999999999995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E7D-4769-AF81-5B1E6B6DB58F}"/>
            </c:ext>
          </c:extLst>
        </c:ser>
        <c:ser>
          <c:idx val="5"/>
          <c:order val="5"/>
          <c:tx>
            <c:v>SP299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CCCFF"/>
              </a:solidFill>
              <a:ln w="9525">
                <a:solidFill>
                  <a:srgbClr val="6600FF"/>
                </a:solidFill>
              </a:ln>
              <a:effectLst/>
            </c:spPr>
          </c:marker>
          <c:xVal>
            <c:numRef>
              <c:f>CSD!$AK$9</c:f>
              <c:numCache>
                <c:formatCode>General</c:formatCode>
                <c:ptCount val="1"/>
                <c:pt idx="0">
                  <c:v>1.3740000000000001</c:v>
                </c:pt>
              </c:numCache>
            </c:numRef>
          </c:xVal>
          <c:yVal>
            <c:numRef>
              <c:f>CSD!$AL$9</c:f>
              <c:numCache>
                <c:formatCode>General</c:formatCode>
                <c:ptCount val="1"/>
                <c:pt idx="0">
                  <c:v>0.65400000000000003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E7D-4769-AF81-5B1E6B6DB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3942623"/>
        <c:axId val="197515567"/>
      </c:scatterChart>
      <c:valAx>
        <c:axId val="15539426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7515567"/>
        <c:crosses val="autoZero"/>
        <c:crossBetween val="midCat"/>
      </c:valAx>
      <c:valAx>
        <c:axId val="197515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Median circularity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5394262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3756256957905735"/>
          <c:y val="0.40361195979232312"/>
          <c:w val="0.16189103845420416"/>
          <c:h val="0.41383105673537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D vs Melt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160200770419352"/>
          <c:y val="0.14544267194864582"/>
          <c:w val="0.83152198816719303"/>
          <c:h val="0.68075036627520125"/>
        </c:manualLayout>
      </c:layout>
      <c:scatterChart>
        <c:scatterStyle val="lineMarker"/>
        <c:varyColors val="0"/>
        <c:ser>
          <c:idx val="0"/>
          <c:order val="0"/>
          <c:tx>
            <c:v>Giavine Rosse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FF99"/>
              </a:solidFill>
              <a:ln w="9525">
                <a:solidFill>
                  <a:srgbClr val="FFCC00"/>
                </a:solidFill>
              </a:ln>
              <a:effectLst/>
            </c:spPr>
          </c:marker>
          <c:xVal>
            <c:numRef>
              <c:f>CSD!$AK$4</c:f>
              <c:numCache>
                <c:formatCode>General</c:formatCode>
                <c:ptCount val="1"/>
                <c:pt idx="0">
                  <c:v>1.339</c:v>
                </c:pt>
              </c:numCache>
            </c:numRef>
          </c:xVal>
          <c:yVal>
            <c:numRef>
              <c:f>CSD!$AM$4</c:f>
              <c:numCache>
                <c:formatCode>General</c:formatCode>
                <c:ptCount val="1"/>
                <c:pt idx="0">
                  <c:v>23.071000000000002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91-4A01-A081-2ED4B714409D}"/>
            </c:ext>
          </c:extLst>
        </c:ser>
        <c:ser>
          <c:idx val="1"/>
          <c:order val="1"/>
          <c:tx>
            <c:v>Block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20000"/>
                  <a:lumOff val="8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CSD!$AK$5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CSD!$AM$5</c:f>
              <c:numCache>
                <c:formatCode>General</c:formatCode>
                <c:ptCount val="1"/>
                <c:pt idx="0">
                  <c:v>26.074000000000002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391-4A01-A081-2ED4B714409D}"/>
            </c:ext>
          </c:extLst>
        </c:ser>
        <c:ser>
          <c:idx val="2"/>
          <c:order val="2"/>
          <c:tx>
            <c:v>Block 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CSD!$AK$6</c:f>
              <c:numCache>
                <c:formatCode>General</c:formatCode>
                <c:ptCount val="1"/>
                <c:pt idx="0">
                  <c:v>1.046</c:v>
                </c:pt>
              </c:numCache>
            </c:numRef>
          </c:xVal>
          <c:yVal>
            <c:numRef>
              <c:f>CSD!$AM$6</c:f>
              <c:numCache>
                <c:formatCode>General</c:formatCode>
                <c:ptCount val="1"/>
                <c:pt idx="0">
                  <c:v>27.263999999999999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391-4A01-A081-2ED4B714409D}"/>
            </c:ext>
          </c:extLst>
        </c:ser>
        <c:ser>
          <c:idx val="3"/>
          <c:order val="3"/>
          <c:tx>
            <c:v>Giavine Rosse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CSD!$AK$7</c:f>
              <c:numCache>
                <c:formatCode>General</c:formatCode>
                <c:ptCount val="1"/>
                <c:pt idx="0">
                  <c:v>1.0489999999999999</c:v>
                </c:pt>
              </c:numCache>
            </c:numRef>
          </c:xVal>
          <c:yVal>
            <c:numRef>
              <c:f>CSD!$AM$7</c:f>
              <c:numCache>
                <c:formatCode>General</c:formatCode>
                <c:ptCount val="1"/>
                <c:pt idx="0">
                  <c:v>28.567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391-4A01-A081-2ED4B714409D}"/>
            </c:ext>
          </c:extLst>
        </c:ser>
        <c:ser>
          <c:idx val="4"/>
          <c:order val="4"/>
          <c:tx>
            <c:v>Block III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20000"/>
                  <a:lumOff val="80000"/>
                </a:schemeClr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CSD!$AK$8</c:f>
              <c:numCache>
                <c:formatCode>General</c:formatCode>
                <c:ptCount val="1"/>
                <c:pt idx="0">
                  <c:v>1.2090000000000001</c:v>
                </c:pt>
              </c:numCache>
            </c:numRef>
          </c:xVal>
          <c:yVal>
            <c:numRef>
              <c:f>CSD!$AM$8</c:f>
              <c:numCache>
                <c:formatCode>General</c:formatCode>
                <c:ptCount val="1"/>
                <c:pt idx="0">
                  <c:v>33.17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391-4A01-A081-2ED4B714409D}"/>
            </c:ext>
          </c:extLst>
        </c:ser>
        <c:ser>
          <c:idx val="5"/>
          <c:order val="5"/>
          <c:tx>
            <c:v>SP299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CCCFF"/>
              </a:solidFill>
              <a:ln w="9525">
                <a:solidFill>
                  <a:srgbClr val="6600FF"/>
                </a:solidFill>
              </a:ln>
              <a:effectLst/>
            </c:spPr>
          </c:marker>
          <c:xVal>
            <c:numRef>
              <c:f>CSD!$AK$9</c:f>
              <c:numCache>
                <c:formatCode>General</c:formatCode>
                <c:ptCount val="1"/>
                <c:pt idx="0">
                  <c:v>1.3740000000000001</c:v>
                </c:pt>
              </c:numCache>
            </c:numRef>
          </c:xVal>
          <c:yVal>
            <c:numRef>
              <c:f>CSD!$AM$9</c:f>
              <c:numCache>
                <c:formatCode>General</c:formatCode>
                <c:ptCount val="1"/>
                <c:pt idx="0">
                  <c:v>38.256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391-4A01-A081-2ED4B7144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3942623"/>
        <c:axId val="197515567"/>
      </c:scatterChart>
      <c:valAx>
        <c:axId val="15539426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D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7515567"/>
        <c:crosses val="autoZero"/>
        <c:crossBetween val="midCat"/>
      </c:valAx>
      <c:valAx>
        <c:axId val="197515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Melt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5394262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3756256957905735"/>
          <c:y val="0.40361195979232312"/>
          <c:w val="0.1625356005147571"/>
          <c:h val="0.406328681935386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Giavine Rosse I</c:v>
          </c:tx>
          <c:spPr>
            <a:solidFill>
              <a:srgbClr val="FFFF99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'[1]Circ histograms'!$AS$4:$AS$23</c:f>
              <c:strCache>
                <c:ptCount val="20"/>
                <c:pt idx="0">
                  <c:v>0-0.05</c:v>
                </c:pt>
                <c:pt idx="1">
                  <c:v>0.05-0.1</c:v>
                </c:pt>
                <c:pt idx="2">
                  <c:v>0.1-0.15</c:v>
                </c:pt>
                <c:pt idx="3">
                  <c:v>0.15-0.2</c:v>
                </c:pt>
                <c:pt idx="4">
                  <c:v>0.2-0.25</c:v>
                </c:pt>
                <c:pt idx="5">
                  <c:v>0.25-0.3</c:v>
                </c:pt>
                <c:pt idx="6">
                  <c:v>0.3-0.35</c:v>
                </c:pt>
                <c:pt idx="7">
                  <c:v>0.35-0.4</c:v>
                </c:pt>
                <c:pt idx="8">
                  <c:v>0.4-0.45</c:v>
                </c:pt>
                <c:pt idx="9">
                  <c:v>0.45-0.5</c:v>
                </c:pt>
                <c:pt idx="10">
                  <c:v>0.5-0.55</c:v>
                </c:pt>
                <c:pt idx="11">
                  <c:v>0.55-0.6</c:v>
                </c:pt>
                <c:pt idx="12">
                  <c:v>0.6-0.65</c:v>
                </c:pt>
                <c:pt idx="13">
                  <c:v>0.65-0.7</c:v>
                </c:pt>
                <c:pt idx="14">
                  <c:v>0.7-0.75</c:v>
                </c:pt>
                <c:pt idx="15">
                  <c:v>0.75-0.8</c:v>
                </c:pt>
                <c:pt idx="16">
                  <c:v>0.8-0.85</c:v>
                </c:pt>
                <c:pt idx="17">
                  <c:v>0.85-0.9</c:v>
                </c:pt>
                <c:pt idx="18">
                  <c:v>0.9-0.95</c:v>
                </c:pt>
                <c:pt idx="19">
                  <c:v>0.95-1</c:v>
                </c:pt>
              </c:strCache>
            </c:strRef>
          </c:cat>
          <c:val>
            <c:numRef>
              <c:f>Circularity!$AT$4:$AT$23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General">
                  <c:v>9.1743119266055051E-2</c:v>
                </c:pt>
                <c:pt idx="4" formatCode="General">
                  <c:v>0.55045871559633031</c:v>
                </c:pt>
                <c:pt idx="5" formatCode="General">
                  <c:v>1.4678899082568808</c:v>
                </c:pt>
                <c:pt idx="6" formatCode="General">
                  <c:v>1.6513761467889909</c:v>
                </c:pt>
                <c:pt idx="7" formatCode="General">
                  <c:v>3.3944954128440368</c:v>
                </c:pt>
                <c:pt idx="8" formatCode="General">
                  <c:v>3.4862385321100922</c:v>
                </c:pt>
                <c:pt idx="9" formatCode="General">
                  <c:v>5.2293577981651378</c:v>
                </c:pt>
                <c:pt idx="10" formatCode="General">
                  <c:v>8.2568807339449553</c:v>
                </c:pt>
                <c:pt idx="11" formatCode="General">
                  <c:v>10</c:v>
                </c:pt>
                <c:pt idx="12" formatCode="General">
                  <c:v>10.550458715596331</c:v>
                </c:pt>
                <c:pt idx="13" formatCode="General">
                  <c:v>12.201834862385322</c:v>
                </c:pt>
                <c:pt idx="14" formatCode="General">
                  <c:v>12.935779816513762</c:v>
                </c:pt>
                <c:pt idx="15" formatCode="General">
                  <c:v>11.651376146788991</c:v>
                </c:pt>
                <c:pt idx="16" formatCode="General">
                  <c:v>8.4403669724770651</c:v>
                </c:pt>
                <c:pt idx="17" formatCode="General">
                  <c:v>6.5137614678899087</c:v>
                </c:pt>
                <c:pt idx="18" formatCode="General">
                  <c:v>1.6513761467889909</c:v>
                </c:pt>
                <c:pt idx="19" formatCode="General">
                  <c:v>1.926605504587156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45-4284-BD06-EE843A8F1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949332448"/>
        <c:axId val="949330048"/>
      </c:barChart>
      <c:catAx>
        <c:axId val="94933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0048"/>
        <c:crosses val="autoZero"/>
        <c:auto val="1"/>
        <c:lblAlgn val="ctr"/>
        <c:lblOffset val="100"/>
        <c:noMultiLvlLbl val="0"/>
      </c:catAx>
      <c:valAx>
        <c:axId val="949330048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Block I</c:v>
          </c:tx>
          <c:spPr>
            <a:solidFill>
              <a:schemeClr val="accent4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'[1]Circ histograms'!$AS$4:$AS$23</c:f>
              <c:strCache>
                <c:ptCount val="20"/>
                <c:pt idx="0">
                  <c:v>0-0.05</c:v>
                </c:pt>
                <c:pt idx="1">
                  <c:v>0.05-0.1</c:v>
                </c:pt>
                <c:pt idx="2">
                  <c:v>0.1-0.15</c:v>
                </c:pt>
                <c:pt idx="3">
                  <c:v>0.15-0.2</c:v>
                </c:pt>
                <c:pt idx="4">
                  <c:v>0.2-0.25</c:v>
                </c:pt>
                <c:pt idx="5">
                  <c:v>0.25-0.3</c:v>
                </c:pt>
                <c:pt idx="6">
                  <c:v>0.3-0.35</c:v>
                </c:pt>
                <c:pt idx="7">
                  <c:v>0.35-0.4</c:v>
                </c:pt>
                <c:pt idx="8">
                  <c:v>0.4-0.45</c:v>
                </c:pt>
                <c:pt idx="9">
                  <c:v>0.45-0.5</c:v>
                </c:pt>
                <c:pt idx="10">
                  <c:v>0.5-0.55</c:v>
                </c:pt>
                <c:pt idx="11">
                  <c:v>0.55-0.6</c:v>
                </c:pt>
                <c:pt idx="12">
                  <c:v>0.6-0.65</c:v>
                </c:pt>
                <c:pt idx="13">
                  <c:v>0.65-0.7</c:v>
                </c:pt>
                <c:pt idx="14">
                  <c:v>0.7-0.75</c:v>
                </c:pt>
                <c:pt idx="15">
                  <c:v>0.75-0.8</c:v>
                </c:pt>
                <c:pt idx="16">
                  <c:v>0.8-0.85</c:v>
                </c:pt>
                <c:pt idx="17">
                  <c:v>0.85-0.9</c:v>
                </c:pt>
                <c:pt idx="18">
                  <c:v>0.9-0.95</c:v>
                </c:pt>
                <c:pt idx="19">
                  <c:v>0.95-1</c:v>
                </c:pt>
              </c:strCache>
            </c:strRef>
          </c:cat>
          <c:val>
            <c:numRef>
              <c:f>Circularity!$AU$4:$AU$23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 formatCode="General">
                  <c:v>0.58139534883720934</c:v>
                </c:pt>
                <c:pt idx="3" formatCode="General">
                  <c:v>0.58139534883720934</c:v>
                </c:pt>
                <c:pt idx="4" formatCode="General">
                  <c:v>0.87209302325581395</c:v>
                </c:pt>
                <c:pt idx="5" formatCode="General">
                  <c:v>1.1627906976744187</c:v>
                </c:pt>
                <c:pt idx="6" formatCode="General">
                  <c:v>2.3255813953488373</c:v>
                </c:pt>
                <c:pt idx="7" formatCode="General">
                  <c:v>2.3255813953488373</c:v>
                </c:pt>
                <c:pt idx="8" formatCode="General">
                  <c:v>4.6511627906976747</c:v>
                </c:pt>
                <c:pt idx="9" formatCode="General">
                  <c:v>3.7790697674418601</c:v>
                </c:pt>
                <c:pt idx="10" formatCode="General">
                  <c:v>7.8488372093023253</c:v>
                </c:pt>
                <c:pt idx="11" formatCode="General">
                  <c:v>14.244186046511627</c:v>
                </c:pt>
                <c:pt idx="12" formatCode="General">
                  <c:v>10.465116279069768</c:v>
                </c:pt>
                <c:pt idx="13" formatCode="General">
                  <c:v>13.662790697674417</c:v>
                </c:pt>
                <c:pt idx="14" formatCode="General">
                  <c:v>15.11627906976744</c:v>
                </c:pt>
                <c:pt idx="15" formatCode="General">
                  <c:v>11.337209302325581</c:v>
                </c:pt>
                <c:pt idx="16" formatCode="General">
                  <c:v>7.5581395348837201</c:v>
                </c:pt>
                <c:pt idx="17" formatCode="General">
                  <c:v>2.9069767441860463</c:v>
                </c:pt>
                <c:pt idx="18" formatCode="General">
                  <c:v>0.29069767441860467</c:v>
                </c:pt>
                <c:pt idx="19" formatCode="General">
                  <c:v>0.29069767441860467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1F-4C66-885A-8AC2708F1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949332448"/>
        <c:axId val="949330048"/>
      </c:barChart>
      <c:catAx>
        <c:axId val="94933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0048"/>
        <c:crosses val="autoZero"/>
        <c:auto val="1"/>
        <c:lblAlgn val="ctr"/>
        <c:lblOffset val="100"/>
        <c:noMultiLvlLbl val="0"/>
      </c:catAx>
      <c:valAx>
        <c:axId val="949330048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Block II</c:v>
          </c:tx>
          <c:spPr>
            <a:solidFill>
              <a:schemeClr val="accent5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'[1]Circ histograms'!$AS$4:$AS$23</c:f>
              <c:strCache>
                <c:ptCount val="20"/>
                <c:pt idx="0">
                  <c:v>0-0.05</c:v>
                </c:pt>
                <c:pt idx="1">
                  <c:v>0.05-0.1</c:v>
                </c:pt>
                <c:pt idx="2">
                  <c:v>0.1-0.15</c:v>
                </c:pt>
                <c:pt idx="3">
                  <c:v>0.15-0.2</c:v>
                </c:pt>
                <c:pt idx="4">
                  <c:v>0.2-0.25</c:v>
                </c:pt>
                <c:pt idx="5">
                  <c:v>0.25-0.3</c:v>
                </c:pt>
                <c:pt idx="6">
                  <c:v>0.3-0.35</c:v>
                </c:pt>
                <c:pt idx="7">
                  <c:v>0.35-0.4</c:v>
                </c:pt>
                <c:pt idx="8">
                  <c:v>0.4-0.45</c:v>
                </c:pt>
                <c:pt idx="9">
                  <c:v>0.45-0.5</c:v>
                </c:pt>
                <c:pt idx="10">
                  <c:v>0.5-0.55</c:v>
                </c:pt>
                <c:pt idx="11">
                  <c:v>0.55-0.6</c:v>
                </c:pt>
                <c:pt idx="12">
                  <c:v>0.6-0.65</c:v>
                </c:pt>
                <c:pt idx="13">
                  <c:v>0.65-0.7</c:v>
                </c:pt>
                <c:pt idx="14">
                  <c:v>0.7-0.75</c:v>
                </c:pt>
                <c:pt idx="15">
                  <c:v>0.75-0.8</c:v>
                </c:pt>
                <c:pt idx="16">
                  <c:v>0.8-0.85</c:v>
                </c:pt>
                <c:pt idx="17">
                  <c:v>0.85-0.9</c:v>
                </c:pt>
                <c:pt idx="18">
                  <c:v>0.9-0.95</c:v>
                </c:pt>
                <c:pt idx="19">
                  <c:v>0.95-1</c:v>
                </c:pt>
              </c:strCache>
            </c:strRef>
          </c:cat>
          <c:val>
            <c:numRef>
              <c:f>Circularity!$AV$4:$AV$23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 formatCode="General">
                  <c:v>0.13106159895150721</c:v>
                </c:pt>
                <c:pt idx="3" formatCode="General">
                  <c:v>0.78636959370904314</c:v>
                </c:pt>
                <c:pt idx="4" formatCode="General">
                  <c:v>0.65530799475753598</c:v>
                </c:pt>
                <c:pt idx="5" formatCode="General">
                  <c:v>0.52424639580602883</c:v>
                </c:pt>
                <c:pt idx="6" formatCode="General">
                  <c:v>2.2280471821756227</c:v>
                </c:pt>
                <c:pt idx="7" formatCode="General">
                  <c:v>1.310615989515072</c:v>
                </c:pt>
                <c:pt idx="8" formatCode="General">
                  <c:v>3.2765399737876804</c:v>
                </c:pt>
                <c:pt idx="9" formatCode="General">
                  <c:v>4.1939711664482306</c:v>
                </c:pt>
                <c:pt idx="10" formatCode="General">
                  <c:v>6.8152031454783755</c:v>
                </c:pt>
                <c:pt idx="11" formatCode="General">
                  <c:v>7.2083879423328963</c:v>
                </c:pt>
                <c:pt idx="12" formatCode="General">
                  <c:v>9.4364351245085185</c:v>
                </c:pt>
                <c:pt idx="13" formatCode="General">
                  <c:v>11.009174311926607</c:v>
                </c:pt>
                <c:pt idx="14" formatCode="General">
                  <c:v>15.334207077326342</c:v>
                </c:pt>
                <c:pt idx="15" formatCode="General">
                  <c:v>11.402359108781127</c:v>
                </c:pt>
                <c:pt idx="16" formatCode="General">
                  <c:v>13.106159895150721</c:v>
                </c:pt>
                <c:pt idx="17" formatCode="General">
                  <c:v>8.2568807339449553</c:v>
                </c:pt>
                <c:pt idx="18" formatCode="General">
                  <c:v>3.2765399737876804</c:v>
                </c:pt>
                <c:pt idx="19" formatCode="General">
                  <c:v>1.0484927916120577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F5-4238-8759-00E30B13C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949332448"/>
        <c:axId val="949330048"/>
      </c:barChart>
      <c:catAx>
        <c:axId val="94933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0048"/>
        <c:crosses val="autoZero"/>
        <c:auto val="1"/>
        <c:lblAlgn val="ctr"/>
        <c:lblOffset val="100"/>
        <c:noMultiLvlLbl val="0"/>
      </c:catAx>
      <c:valAx>
        <c:axId val="949330048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Giavine Rosse V</c:v>
          </c:tx>
          <c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'[1]Circ histograms'!$AS$4:$AS$23</c:f>
              <c:strCache>
                <c:ptCount val="20"/>
                <c:pt idx="0">
                  <c:v>0-0.05</c:v>
                </c:pt>
                <c:pt idx="1">
                  <c:v>0.05-0.1</c:v>
                </c:pt>
                <c:pt idx="2">
                  <c:v>0.1-0.15</c:v>
                </c:pt>
                <c:pt idx="3">
                  <c:v>0.15-0.2</c:v>
                </c:pt>
                <c:pt idx="4">
                  <c:v>0.2-0.25</c:v>
                </c:pt>
                <c:pt idx="5">
                  <c:v>0.25-0.3</c:v>
                </c:pt>
                <c:pt idx="6">
                  <c:v>0.3-0.35</c:v>
                </c:pt>
                <c:pt idx="7">
                  <c:v>0.35-0.4</c:v>
                </c:pt>
                <c:pt idx="8">
                  <c:v>0.4-0.45</c:v>
                </c:pt>
                <c:pt idx="9">
                  <c:v>0.45-0.5</c:v>
                </c:pt>
                <c:pt idx="10">
                  <c:v>0.5-0.55</c:v>
                </c:pt>
                <c:pt idx="11">
                  <c:v>0.55-0.6</c:v>
                </c:pt>
                <c:pt idx="12">
                  <c:v>0.6-0.65</c:v>
                </c:pt>
                <c:pt idx="13">
                  <c:v>0.65-0.7</c:v>
                </c:pt>
                <c:pt idx="14">
                  <c:v>0.7-0.75</c:v>
                </c:pt>
                <c:pt idx="15">
                  <c:v>0.75-0.8</c:v>
                </c:pt>
                <c:pt idx="16">
                  <c:v>0.8-0.85</c:v>
                </c:pt>
                <c:pt idx="17">
                  <c:v>0.85-0.9</c:v>
                </c:pt>
                <c:pt idx="18">
                  <c:v>0.9-0.95</c:v>
                </c:pt>
                <c:pt idx="19">
                  <c:v>0.95-1</c:v>
                </c:pt>
              </c:strCache>
            </c:strRef>
          </c:cat>
          <c:val>
            <c:numRef>
              <c:f>Circularity!$AW$4:$AW$23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 formatCode="General">
                  <c:v>0.31446540880503149</c:v>
                </c:pt>
                <c:pt idx="3">
                  <c:v>0</c:v>
                </c:pt>
                <c:pt idx="4" formatCode="General">
                  <c:v>0.31446540880503149</c:v>
                </c:pt>
                <c:pt idx="5" formatCode="General">
                  <c:v>2.2012578616352201</c:v>
                </c:pt>
                <c:pt idx="6" formatCode="General">
                  <c:v>0.31446540880503149</c:v>
                </c:pt>
                <c:pt idx="7" formatCode="General">
                  <c:v>4.716981132075472</c:v>
                </c:pt>
                <c:pt idx="8" formatCode="General">
                  <c:v>3.1446540880503147</c:v>
                </c:pt>
                <c:pt idx="9" formatCode="General">
                  <c:v>9.433962264150944</c:v>
                </c:pt>
                <c:pt idx="10" formatCode="General">
                  <c:v>8.1761006289308167</c:v>
                </c:pt>
                <c:pt idx="11" formatCode="General">
                  <c:v>11.320754716981133</c:v>
                </c:pt>
                <c:pt idx="12" formatCode="General">
                  <c:v>12.264150943396226</c:v>
                </c:pt>
                <c:pt idx="13" formatCode="General">
                  <c:v>14.150943396226415</c:v>
                </c:pt>
                <c:pt idx="14" formatCode="General">
                  <c:v>14.150943396226415</c:v>
                </c:pt>
                <c:pt idx="15" formatCode="General">
                  <c:v>11.320754716981133</c:v>
                </c:pt>
                <c:pt idx="16" formatCode="General">
                  <c:v>5.6603773584905666</c:v>
                </c:pt>
                <c:pt idx="17" formatCode="General">
                  <c:v>2.2012578616352201</c:v>
                </c:pt>
                <c:pt idx="18" formatCode="General">
                  <c:v>0.31446540880503149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7-4A3C-ABC4-7D2394FA2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949332448"/>
        <c:axId val="949330048"/>
      </c:barChart>
      <c:catAx>
        <c:axId val="94933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0048"/>
        <c:crosses val="autoZero"/>
        <c:auto val="1"/>
        <c:lblAlgn val="ctr"/>
        <c:lblOffset val="100"/>
        <c:noMultiLvlLbl val="0"/>
      </c:catAx>
      <c:valAx>
        <c:axId val="949330048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Block III</c:v>
          </c:tx>
          <c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'[1]Circ histograms'!$AS$4:$AS$23</c:f>
              <c:strCache>
                <c:ptCount val="20"/>
                <c:pt idx="0">
                  <c:v>0-0.05</c:v>
                </c:pt>
                <c:pt idx="1">
                  <c:v>0.05-0.1</c:v>
                </c:pt>
                <c:pt idx="2">
                  <c:v>0.1-0.15</c:v>
                </c:pt>
                <c:pt idx="3">
                  <c:v>0.15-0.2</c:v>
                </c:pt>
                <c:pt idx="4">
                  <c:v>0.2-0.25</c:v>
                </c:pt>
                <c:pt idx="5">
                  <c:v>0.25-0.3</c:v>
                </c:pt>
                <c:pt idx="6">
                  <c:v>0.3-0.35</c:v>
                </c:pt>
                <c:pt idx="7">
                  <c:v>0.35-0.4</c:v>
                </c:pt>
                <c:pt idx="8">
                  <c:v>0.4-0.45</c:v>
                </c:pt>
                <c:pt idx="9">
                  <c:v>0.45-0.5</c:v>
                </c:pt>
                <c:pt idx="10">
                  <c:v>0.5-0.55</c:v>
                </c:pt>
                <c:pt idx="11">
                  <c:v>0.55-0.6</c:v>
                </c:pt>
                <c:pt idx="12">
                  <c:v>0.6-0.65</c:v>
                </c:pt>
                <c:pt idx="13">
                  <c:v>0.65-0.7</c:v>
                </c:pt>
                <c:pt idx="14">
                  <c:v>0.7-0.75</c:v>
                </c:pt>
                <c:pt idx="15">
                  <c:v>0.75-0.8</c:v>
                </c:pt>
                <c:pt idx="16">
                  <c:v>0.8-0.85</c:v>
                </c:pt>
                <c:pt idx="17">
                  <c:v>0.85-0.9</c:v>
                </c:pt>
                <c:pt idx="18">
                  <c:v>0.9-0.95</c:v>
                </c:pt>
                <c:pt idx="19">
                  <c:v>0.95-1</c:v>
                </c:pt>
              </c:strCache>
            </c:strRef>
          </c:cat>
          <c:val>
            <c:numRef>
              <c:f>Circularity!$AX$4:$AX$23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General">
                  <c:v>0.29354207436399216</c:v>
                </c:pt>
                <c:pt idx="4" formatCode="General">
                  <c:v>0.58708414872798431</c:v>
                </c:pt>
                <c:pt idx="5" formatCode="General">
                  <c:v>1.2720156555772992</c:v>
                </c:pt>
                <c:pt idx="6" formatCode="General">
                  <c:v>1.9569471624266144</c:v>
                </c:pt>
                <c:pt idx="7" formatCode="General">
                  <c:v>2.3483365949119372</c:v>
                </c:pt>
                <c:pt idx="8" formatCode="General">
                  <c:v>5.1859099804305284</c:v>
                </c:pt>
                <c:pt idx="9" formatCode="General">
                  <c:v>6.262230919765166</c:v>
                </c:pt>
                <c:pt idx="10" formatCode="General">
                  <c:v>5.283757338551859</c:v>
                </c:pt>
                <c:pt idx="11" formatCode="General">
                  <c:v>10.567514677103718</c:v>
                </c:pt>
                <c:pt idx="12" formatCode="General">
                  <c:v>9.1976516634050878</c:v>
                </c:pt>
                <c:pt idx="13" formatCode="General">
                  <c:v>13.405088062622308</c:v>
                </c:pt>
                <c:pt idx="14" formatCode="General">
                  <c:v>12.720156555772993</c:v>
                </c:pt>
                <c:pt idx="15" formatCode="General">
                  <c:v>11.741682974559687</c:v>
                </c:pt>
                <c:pt idx="16" formatCode="General">
                  <c:v>11.056751467710372</c:v>
                </c:pt>
                <c:pt idx="17" formatCode="General">
                  <c:v>4.9902152641878663</c:v>
                </c:pt>
                <c:pt idx="18" formatCode="General">
                  <c:v>2.4461839530332679</c:v>
                </c:pt>
                <c:pt idx="19" formatCode="General">
                  <c:v>0.68493150684931503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85-42B7-89A6-509537DAF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949332448"/>
        <c:axId val="949330048"/>
      </c:barChart>
      <c:catAx>
        <c:axId val="94933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0048"/>
        <c:crosses val="autoZero"/>
        <c:auto val="1"/>
        <c:lblAlgn val="ctr"/>
        <c:lblOffset val="100"/>
        <c:noMultiLvlLbl val="0"/>
      </c:catAx>
      <c:valAx>
        <c:axId val="949330048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SP299W</c:v>
          </c:tx>
          <c:spPr>
            <a:solidFill>
              <a:srgbClr val="CCCCFF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'[1]Circ histograms'!$AS$4:$AS$23</c:f>
              <c:strCache>
                <c:ptCount val="20"/>
                <c:pt idx="0">
                  <c:v>0-0.05</c:v>
                </c:pt>
                <c:pt idx="1">
                  <c:v>0.05-0.1</c:v>
                </c:pt>
                <c:pt idx="2">
                  <c:v>0.1-0.15</c:v>
                </c:pt>
                <c:pt idx="3">
                  <c:v>0.15-0.2</c:v>
                </c:pt>
                <c:pt idx="4">
                  <c:v>0.2-0.25</c:v>
                </c:pt>
                <c:pt idx="5">
                  <c:v>0.25-0.3</c:v>
                </c:pt>
                <c:pt idx="6">
                  <c:v>0.3-0.35</c:v>
                </c:pt>
                <c:pt idx="7">
                  <c:v>0.35-0.4</c:v>
                </c:pt>
                <c:pt idx="8">
                  <c:v>0.4-0.45</c:v>
                </c:pt>
                <c:pt idx="9">
                  <c:v>0.45-0.5</c:v>
                </c:pt>
                <c:pt idx="10">
                  <c:v>0.5-0.55</c:v>
                </c:pt>
                <c:pt idx="11">
                  <c:v>0.55-0.6</c:v>
                </c:pt>
                <c:pt idx="12">
                  <c:v>0.6-0.65</c:v>
                </c:pt>
                <c:pt idx="13">
                  <c:v>0.65-0.7</c:v>
                </c:pt>
                <c:pt idx="14">
                  <c:v>0.7-0.75</c:v>
                </c:pt>
                <c:pt idx="15">
                  <c:v>0.75-0.8</c:v>
                </c:pt>
                <c:pt idx="16">
                  <c:v>0.8-0.85</c:v>
                </c:pt>
                <c:pt idx="17">
                  <c:v>0.85-0.9</c:v>
                </c:pt>
                <c:pt idx="18">
                  <c:v>0.9-0.95</c:v>
                </c:pt>
                <c:pt idx="19">
                  <c:v>0.95-1</c:v>
                </c:pt>
              </c:strCache>
            </c:strRef>
          </c:cat>
          <c:val>
            <c:numRef>
              <c:f>Circularity!$AY$4:$AY$23</c:f>
              <c:numCache>
                <c:formatCode>0.000</c:formatCode>
                <c:ptCount val="20"/>
                <c:pt idx="0">
                  <c:v>0</c:v>
                </c:pt>
                <c:pt idx="1">
                  <c:v>0</c:v>
                </c:pt>
                <c:pt idx="2" formatCode="General">
                  <c:v>0.17714791851195749</c:v>
                </c:pt>
                <c:pt idx="3">
                  <c:v>0</c:v>
                </c:pt>
                <c:pt idx="4" formatCode="General">
                  <c:v>0.44286979627989376</c:v>
                </c:pt>
                <c:pt idx="5" formatCode="General">
                  <c:v>1.1514614703277237</c:v>
                </c:pt>
                <c:pt idx="6" formatCode="General">
                  <c:v>2.5686448184233832</c:v>
                </c:pt>
                <c:pt idx="7" formatCode="General">
                  <c:v>3.8972542072630643</c:v>
                </c:pt>
                <c:pt idx="8" formatCode="General">
                  <c:v>5.491585473870682</c:v>
                </c:pt>
                <c:pt idx="9" formatCode="General">
                  <c:v>6.6430469441984048</c:v>
                </c:pt>
                <c:pt idx="10" formatCode="General">
                  <c:v>10.274579273693533</c:v>
                </c:pt>
                <c:pt idx="11" formatCode="General">
                  <c:v>11.780336581045173</c:v>
                </c:pt>
                <c:pt idx="12" formatCode="General">
                  <c:v>12.400354295837024</c:v>
                </c:pt>
                <c:pt idx="13" formatCode="General">
                  <c:v>12.400354295837024</c:v>
                </c:pt>
                <c:pt idx="14" formatCode="General">
                  <c:v>12.311780336581045</c:v>
                </c:pt>
                <c:pt idx="15" formatCode="General">
                  <c:v>8.945969884853854</c:v>
                </c:pt>
                <c:pt idx="16" formatCode="General">
                  <c:v>7.4402125775022139</c:v>
                </c:pt>
                <c:pt idx="17" formatCode="General">
                  <c:v>2.3914968999114263</c:v>
                </c:pt>
                <c:pt idx="18" formatCode="General">
                  <c:v>0.97431355181576607</c:v>
                </c:pt>
                <c:pt idx="19" formatCode="General">
                  <c:v>0.70859167404782997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56-4DF7-A68D-309BEC2FF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949332448"/>
        <c:axId val="949330048"/>
      </c:barChart>
      <c:catAx>
        <c:axId val="94933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0048"/>
        <c:crosses val="autoZero"/>
        <c:auto val="1"/>
        <c:lblAlgn val="ctr"/>
        <c:lblOffset val="100"/>
        <c:noMultiLvlLbl val="0"/>
      </c:catAx>
      <c:valAx>
        <c:axId val="949330048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94933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Scatter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7117244608419908E-2"/>
          <c:y val="0.11024630661777889"/>
          <c:w val="0.88645174150010686"/>
          <c:h val="0.75800710660991488"/>
        </c:manualLayout>
      </c:layout>
      <c:scatterChart>
        <c:scatterStyle val="lineMarker"/>
        <c:varyColors val="0"/>
        <c:ser>
          <c:idx val="0"/>
          <c:order val="0"/>
          <c:tx>
            <c:v>Giavine Rosse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FF99"/>
              </a:solidFill>
              <a:ln w="9525">
                <a:solidFill>
                  <a:srgbClr val="FFC000"/>
                </a:solidFill>
              </a:ln>
              <a:effectLst/>
            </c:spPr>
          </c:marker>
          <c:xVal>
            <c:numRef>
              <c:f>'Scatter&amp;boxplots'!$C$5:$C$1094</c:f>
              <c:numCache>
                <c:formatCode>General</c:formatCode>
                <c:ptCount val="1090"/>
                <c:pt idx="0">
                  <c:v>0.39100000000000001</c:v>
                </c:pt>
                <c:pt idx="1">
                  <c:v>0.317</c:v>
                </c:pt>
                <c:pt idx="2">
                  <c:v>0.498</c:v>
                </c:pt>
                <c:pt idx="3">
                  <c:v>0.40300000000000002</c:v>
                </c:pt>
                <c:pt idx="4">
                  <c:v>0.39500000000000002</c:v>
                </c:pt>
                <c:pt idx="5">
                  <c:v>0.78300000000000003</c:v>
                </c:pt>
                <c:pt idx="6">
                  <c:v>0.318</c:v>
                </c:pt>
                <c:pt idx="7">
                  <c:v>0.65900000000000003</c:v>
                </c:pt>
                <c:pt idx="8">
                  <c:v>0.48799999999999999</c:v>
                </c:pt>
                <c:pt idx="9">
                  <c:v>0.53300000000000003</c:v>
                </c:pt>
                <c:pt idx="10">
                  <c:v>0.29499999999999998</c:v>
                </c:pt>
                <c:pt idx="11">
                  <c:v>0.42899999999999999</c:v>
                </c:pt>
                <c:pt idx="12">
                  <c:v>0.35399999999999998</c:v>
                </c:pt>
                <c:pt idx="13">
                  <c:v>0.44700000000000001</c:v>
                </c:pt>
                <c:pt idx="14">
                  <c:v>0.56599999999999995</c:v>
                </c:pt>
                <c:pt idx="15">
                  <c:v>0.42799999999999999</c:v>
                </c:pt>
                <c:pt idx="16">
                  <c:v>0.26500000000000001</c:v>
                </c:pt>
                <c:pt idx="17">
                  <c:v>0.42599999999999999</c:v>
                </c:pt>
                <c:pt idx="18">
                  <c:v>0.53500000000000003</c:v>
                </c:pt>
                <c:pt idx="19">
                  <c:v>0.41099999999999998</c:v>
                </c:pt>
                <c:pt idx="20">
                  <c:v>0.622</c:v>
                </c:pt>
                <c:pt idx="21">
                  <c:v>0.46500000000000002</c:v>
                </c:pt>
                <c:pt idx="22">
                  <c:v>0.38900000000000001</c:v>
                </c:pt>
                <c:pt idx="23">
                  <c:v>0.68100000000000005</c:v>
                </c:pt>
                <c:pt idx="24">
                  <c:v>0.33100000000000002</c:v>
                </c:pt>
                <c:pt idx="25">
                  <c:v>0.34799999999999998</c:v>
                </c:pt>
                <c:pt idx="26">
                  <c:v>0.55300000000000005</c:v>
                </c:pt>
                <c:pt idx="27">
                  <c:v>0.45200000000000001</c:v>
                </c:pt>
                <c:pt idx="28">
                  <c:v>0.48199999999999998</c:v>
                </c:pt>
                <c:pt idx="29">
                  <c:v>0.35699999999999998</c:v>
                </c:pt>
                <c:pt idx="30">
                  <c:v>0.72099999999999997</c:v>
                </c:pt>
                <c:pt idx="31">
                  <c:v>0.58299999999999996</c:v>
                </c:pt>
                <c:pt idx="32">
                  <c:v>0.36899999999999999</c:v>
                </c:pt>
                <c:pt idx="33">
                  <c:v>0.65300000000000002</c:v>
                </c:pt>
                <c:pt idx="34">
                  <c:v>0.17499999999999999</c:v>
                </c:pt>
                <c:pt idx="35">
                  <c:v>0.23400000000000001</c:v>
                </c:pt>
                <c:pt idx="36">
                  <c:v>0.73199999999999998</c:v>
                </c:pt>
                <c:pt idx="37">
                  <c:v>0.81899999999999995</c:v>
                </c:pt>
                <c:pt idx="38">
                  <c:v>0.41</c:v>
                </c:pt>
                <c:pt idx="39">
                  <c:v>0.44900000000000001</c:v>
                </c:pt>
                <c:pt idx="40">
                  <c:v>0.76500000000000001</c:v>
                </c:pt>
                <c:pt idx="41">
                  <c:v>0.45500000000000002</c:v>
                </c:pt>
                <c:pt idx="42">
                  <c:v>0.504</c:v>
                </c:pt>
                <c:pt idx="43">
                  <c:v>0.69399999999999995</c:v>
                </c:pt>
                <c:pt idx="44">
                  <c:v>0.74199999999999999</c:v>
                </c:pt>
                <c:pt idx="45">
                  <c:v>0.53700000000000003</c:v>
                </c:pt>
                <c:pt idx="46">
                  <c:v>0.36599999999999999</c:v>
                </c:pt>
                <c:pt idx="47">
                  <c:v>0.40799999999999997</c:v>
                </c:pt>
                <c:pt idx="48">
                  <c:v>0.53500000000000003</c:v>
                </c:pt>
                <c:pt idx="49">
                  <c:v>0.436</c:v>
                </c:pt>
                <c:pt idx="50">
                  <c:v>0.64500000000000002</c:v>
                </c:pt>
                <c:pt idx="51">
                  <c:v>0.374</c:v>
                </c:pt>
                <c:pt idx="52">
                  <c:v>0.52600000000000002</c:v>
                </c:pt>
                <c:pt idx="53">
                  <c:v>0.56299999999999994</c:v>
                </c:pt>
                <c:pt idx="54">
                  <c:v>0.27300000000000002</c:v>
                </c:pt>
                <c:pt idx="55">
                  <c:v>0.57599999999999996</c:v>
                </c:pt>
                <c:pt idx="56">
                  <c:v>0.42099999999999999</c:v>
                </c:pt>
                <c:pt idx="57">
                  <c:v>0.622</c:v>
                </c:pt>
                <c:pt idx="58">
                  <c:v>0.63700000000000001</c:v>
                </c:pt>
                <c:pt idx="59">
                  <c:v>0.26900000000000002</c:v>
                </c:pt>
                <c:pt idx="60">
                  <c:v>0.74</c:v>
                </c:pt>
                <c:pt idx="61">
                  <c:v>0.54200000000000004</c:v>
                </c:pt>
                <c:pt idx="62">
                  <c:v>0.48099999999999998</c:v>
                </c:pt>
                <c:pt idx="63">
                  <c:v>0.51300000000000001</c:v>
                </c:pt>
                <c:pt idx="64">
                  <c:v>0.51200000000000001</c:v>
                </c:pt>
                <c:pt idx="65">
                  <c:v>0.65</c:v>
                </c:pt>
                <c:pt idx="66">
                  <c:v>0.69099999999999995</c:v>
                </c:pt>
                <c:pt idx="67">
                  <c:v>0.53800000000000003</c:v>
                </c:pt>
                <c:pt idx="68">
                  <c:v>0.33500000000000002</c:v>
                </c:pt>
                <c:pt idx="69">
                  <c:v>0.54400000000000004</c:v>
                </c:pt>
                <c:pt idx="70">
                  <c:v>0.55000000000000004</c:v>
                </c:pt>
                <c:pt idx="71">
                  <c:v>0.72</c:v>
                </c:pt>
                <c:pt idx="72">
                  <c:v>0.46200000000000002</c:v>
                </c:pt>
                <c:pt idx="73">
                  <c:v>0.47299999999999998</c:v>
                </c:pt>
                <c:pt idx="74">
                  <c:v>0.61699999999999999</c:v>
                </c:pt>
                <c:pt idx="75">
                  <c:v>0.47</c:v>
                </c:pt>
                <c:pt idx="76">
                  <c:v>0.65300000000000002</c:v>
                </c:pt>
                <c:pt idx="77">
                  <c:v>0.30499999999999999</c:v>
                </c:pt>
                <c:pt idx="78">
                  <c:v>0.36799999999999999</c:v>
                </c:pt>
                <c:pt idx="79">
                  <c:v>0.57399999999999995</c:v>
                </c:pt>
                <c:pt idx="80">
                  <c:v>0.40699999999999997</c:v>
                </c:pt>
                <c:pt idx="81">
                  <c:v>0.65200000000000002</c:v>
                </c:pt>
                <c:pt idx="82">
                  <c:v>0.58299999999999996</c:v>
                </c:pt>
                <c:pt idx="83">
                  <c:v>0.65100000000000002</c:v>
                </c:pt>
                <c:pt idx="84">
                  <c:v>0.50800000000000001</c:v>
                </c:pt>
                <c:pt idx="85">
                  <c:v>0.61299999999999999</c:v>
                </c:pt>
                <c:pt idx="86">
                  <c:v>0.48299999999999998</c:v>
                </c:pt>
                <c:pt idx="87">
                  <c:v>0.40100000000000002</c:v>
                </c:pt>
                <c:pt idx="88">
                  <c:v>0.48699999999999999</c:v>
                </c:pt>
                <c:pt idx="89">
                  <c:v>0.63700000000000001</c:v>
                </c:pt>
                <c:pt idx="90">
                  <c:v>0.41899999999999998</c:v>
                </c:pt>
                <c:pt idx="91">
                  <c:v>0.38900000000000001</c:v>
                </c:pt>
                <c:pt idx="92">
                  <c:v>0.53600000000000003</c:v>
                </c:pt>
                <c:pt idx="93">
                  <c:v>0.59299999999999997</c:v>
                </c:pt>
                <c:pt idx="94">
                  <c:v>0.48199999999999998</c:v>
                </c:pt>
                <c:pt idx="95">
                  <c:v>0.67900000000000005</c:v>
                </c:pt>
                <c:pt idx="96">
                  <c:v>0.64800000000000002</c:v>
                </c:pt>
                <c:pt idx="97">
                  <c:v>0.64100000000000001</c:v>
                </c:pt>
                <c:pt idx="98">
                  <c:v>0.59</c:v>
                </c:pt>
                <c:pt idx="99">
                  <c:v>0.45800000000000002</c:v>
                </c:pt>
                <c:pt idx="100">
                  <c:v>0.38</c:v>
                </c:pt>
                <c:pt idx="101">
                  <c:v>0.80400000000000005</c:v>
                </c:pt>
                <c:pt idx="102">
                  <c:v>0.52900000000000003</c:v>
                </c:pt>
                <c:pt idx="103">
                  <c:v>0.76400000000000001</c:v>
                </c:pt>
                <c:pt idx="104">
                  <c:v>0.82899999999999996</c:v>
                </c:pt>
                <c:pt idx="105">
                  <c:v>0.72599999999999998</c:v>
                </c:pt>
                <c:pt idx="106">
                  <c:v>0.68899999999999995</c:v>
                </c:pt>
                <c:pt idx="107">
                  <c:v>0.64400000000000002</c:v>
                </c:pt>
                <c:pt idx="108">
                  <c:v>0.72299999999999998</c:v>
                </c:pt>
                <c:pt idx="109">
                  <c:v>0.63400000000000001</c:v>
                </c:pt>
                <c:pt idx="110">
                  <c:v>0.36399999999999999</c:v>
                </c:pt>
                <c:pt idx="111">
                  <c:v>0.75900000000000001</c:v>
                </c:pt>
                <c:pt idx="112">
                  <c:v>0.66</c:v>
                </c:pt>
                <c:pt idx="113">
                  <c:v>0.40600000000000003</c:v>
                </c:pt>
                <c:pt idx="114">
                  <c:v>0.64100000000000001</c:v>
                </c:pt>
                <c:pt idx="115">
                  <c:v>0.56699999999999995</c:v>
                </c:pt>
                <c:pt idx="116">
                  <c:v>0.61099999999999999</c:v>
                </c:pt>
                <c:pt idx="117">
                  <c:v>0.82499999999999996</c:v>
                </c:pt>
                <c:pt idx="118">
                  <c:v>0.77</c:v>
                </c:pt>
                <c:pt idx="119">
                  <c:v>0.499</c:v>
                </c:pt>
                <c:pt idx="120">
                  <c:v>0.69099999999999995</c:v>
                </c:pt>
                <c:pt idx="121">
                  <c:v>0.70899999999999996</c:v>
                </c:pt>
                <c:pt idx="122">
                  <c:v>0.497</c:v>
                </c:pt>
                <c:pt idx="123">
                  <c:v>0.70899999999999996</c:v>
                </c:pt>
                <c:pt idx="124">
                  <c:v>0.56299999999999994</c:v>
                </c:pt>
                <c:pt idx="125">
                  <c:v>0.52600000000000002</c:v>
                </c:pt>
                <c:pt idx="126">
                  <c:v>0.71</c:v>
                </c:pt>
                <c:pt idx="127">
                  <c:v>0.52800000000000002</c:v>
                </c:pt>
                <c:pt idx="128">
                  <c:v>0.7</c:v>
                </c:pt>
                <c:pt idx="129">
                  <c:v>0.82499999999999996</c:v>
                </c:pt>
                <c:pt idx="130">
                  <c:v>0.66200000000000003</c:v>
                </c:pt>
                <c:pt idx="131">
                  <c:v>0.29299999999999998</c:v>
                </c:pt>
                <c:pt idx="132">
                  <c:v>0.60499999999999998</c:v>
                </c:pt>
                <c:pt idx="133">
                  <c:v>0.73299999999999998</c:v>
                </c:pt>
                <c:pt idx="134">
                  <c:v>0.64800000000000002</c:v>
                </c:pt>
                <c:pt idx="135">
                  <c:v>0.42399999999999999</c:v>
                </c:pt>
                <c:pt idx="136">
                  <c:v>0.60199999999999998</c:v>
                </c:pt>
                <c:pt idx="137">
                  <c:v>0.55000000000000004</c:v>
                </c:pt>
                <c:pt idx="138">
                  <c:v>0.49399999999999999</c:v>
                </c:pt>
                <c:pt idx="139">
                  <c:v>0.52600000000000002</c:v>
                </c:pt>
                <c:pt idx="140">
                  <c:v>0.51500000000000001</c:v>
                </c:pt>
                <c:pt idx="141">
                  <c:v>0.66300000000000003</c:v>
                </c:pt>
                <c:pt idx="142">
                  <c:v>0.64</c:v>
                </c:pt>
                <c:pt idx="143">
                  <c:v>0.76100000000000001</c:v>
                </c:pt>
                <c:pt idx="144">
                  <c:v>0.58899999999999997</c:v>
                </c:pt>
                <c:pt idx="145">
                  <c:v>0.55300000000000005</c:v>
                </c:pt>
                <c:pt idx="146">
                  <c:v>0.55700000000000005</c:v>
                </c:pt>
                <c:pt idx="147">
                  <c:v>0.40300000000000002</c:v>
                </c:pt>
                <c:pt idx="148">
                  <c:v>0.53500000000000003</c:v>
                </c:pt>
                <c:pt idx="149">
                  <c:v>0.72</c:v>
                </c:pt>
                <c:pt idx="150">
                  <c:v>0.42299999999999999</c:v>
                </c:pt>
                <c:pt idx="151">
                  <c:v>0.47699999999999998</c:v>
                </c:pt>
                <c:pt idx="152">
                  <c:v>0.70099999999999996</c:v>
                </c:pt>
                <c:pt idx="153">
                  <c:v>0.752</c:v>
                </c:pt>
                <c:pt idx="154">
                  <c:v>0.66100000000000003</c:v>
                </c:pt>
                <c:pt idx="155">
                  <c:v>0.66100000000000003</c:v>
                </c:pt>
                <c:pt idx="156">
                  <c:v>0.65</c:v>
                </c:pt>
                <c:pt idx="157">
                  <c:v>0.38200000000000001</c:v>
                </c:pt>
                <c:pt idx="158">
                  <c:v>0.60299999999999998</c:v>
                </c:pt>
                <c:pt idx="159">
                  <c:v>0.32400000000000001</c:v>
                </c:pt>
                <c:pt idx="160">
                  <c:v>0.81699999999999995</c:v>
                </c:pt>
                <c:pt idx="161">
                  <c:v>0.29199999999999998</c:v>
                </c:pt>
                <c:pt idx="162">
                  <c:v>0.67300000000000004</c:v>
                </c:pt>
                <c:pt idx="163">
                  <c:v>0.877</c:v>
                </c:pt>
                <c:pt idx="164">
                  <c:v>0.64200000000000002</c:v>
                </c:pt>
                <c:pt idx="165">
                  <c:v>0.503</c:v>
                </c:pt>
                <c:pt idx="166">
                  <c:v>0.51400000000000001</c:v>
                </c:pt>
                <c:pt idx="167">
                  <c:v>0.627</c:v>
                </c:pt>
                <c:pt idx="168">
                  <c:v>0.67100000000000004</c:v>
                </c:pt>
                <c:pt idx="169">
                  <c:v>0.72699999999999998</c:v>
                </c:pt>
                <c:pt idx="170">
                  <c:v>0.88500000000000001</c:v>
                </c:pt>
                <c:pt idx="171">
                  <c:v>0.70799999999999996</c:v>
                </c:pt>
                <c:pt idx="172">
                  <c:v>0.77100000000000002</c:v>
                </c:pt>
                <c:pt idx="173">
                  <c:v>0.74199999999999999</c:v>
                </c:pt>
                <c:pt idx="174">
                  <c:v>0.80900000000000005</c:v>
                </c:pt>
                <c:pt idx="175">
                  <c:v>0.76800000000000002</c:v>
                </c:pt>
                <c:pt idx="176">
                  <c:v>0.73</c:v>
                </c:pt>
                <c:pt idx="177">
                  <c:v>0.53800000000000003</c:v>
                </c:pt>
                <c:pt idx="178">
                  <c:v>0.55000000000000004</c:v>
                </c:pt>
                <c:pt idx="179">
                  <c:v>0.60899999999999999</c:v>
                </c:pt>
                <c:pt idx="180">
                  <c:v>0.505</c:v>
                </c:pt>
                <c:pt idx="181">
                  <c:v>0.76900000000000002</c:v>
                </c:pt>
                <c:pt idx="182">
                  <c:v>0.57999999999999996</c:v>
                </c:pt>
                <c:pt idx="183">
                  <c:v>0.501</c:v>
                </c:pt>
                <c:pt idx="184">
                  <c:v>0.56999999999999995</c:v>
                </c:pt>
                <c:pt idx="185">
                  <c:v>0.73099999999999998</c:v>
                </c:pt>
                <c:pt idx="186">
                  <c:v>0.71</c:v>
                </c:pt>
                <c:pt idx="187">
                  <c:v>0.57999999999999996</c:v>
                </c:pt>
                <c:pt idx="188">
                  <c:v>0.496</c:v>
                </c:pt>
                <c:pt idx="189">
                  <c:v>0.63</c:v>
                </c:pt>
                <c:pt idx="190">
                  <c:v>0.87</c:v>
                </c:pt>
                <c:pt idx="191">
                  <c:v>0.44600000000000001</c:v>
                </c:pt>
                <c:pt idx="192">
                  <c:v>0.84099999999999997</c:v>
                </c:pt>
                <c:pt idx="193">
                  <c:v>0.73199999999999998</c:v>
                </c:pt>
                <c:pt idx="194">
                  <c:v>0.72599999999999998</c:v>
                </c:pt>
                <c:pt idx="195">
                  <c:v>0.84699999999999998</c:v>
                </c:pt>
                <c:pt idx="196">
                  <c:v>0.56000000000000005</c:v>
                </c:pt>
                <c:pt idx="197">
                  <c:v>0.51300000000000001</c:v>
                </c:pt>
                <c:pt idx="198">
                  <c:v>0.41099999999999998</c:v>
                </c:pt>
                <c:pt idx="199">
                  <c:v>0.67100000000000004</c:v>
                </c:pt>
                <c:pt idx="200">
                  <c:v>0.58599999999999997</c:v>
                </c:pt>
                <c:pt idx="201">
                  <c:v>0.27100000000000002</c:v>
                </c:pt>
                <c:pt idx="202">
                  <c:v>0.66200000000000003</c:v>
                </c:pt>
                <c:pt idx="203">
                  <c:v>0.81</c:v>
                </c:pt>
                <c:pt idx="204">
                  <c:v>0.753</c:v>
                </c:pt>
                <c:pt idx="205">
                  <c:v>0.72899999999999998</c:v>
                </c:pt>
                <c:pt idx="206">
                  <c:v>0.61399999999999999</c:v>
                </c:pt>
                <c:pt idx="207">
                  <c:v>0.60799999999999998</c:v>
                </c:pt>
                <c:pt idx="208">
                  <c:v>0.56999999999999995</c:v>
                </c:pt>
                <c:pt idx="209">
                  <c:v>0.77900000000000003</c:v>
                </c:pt>
                <c:pt idx="210">
                  <c:v>0.878</c:v>
                </c:pt>
                <c:pt idx="211">
                  <c:v>0.54</c:v>
                </c:pt>
                <c:pt idx="212">
                  <c:v>0.48</c:v>
                </c:pt>
                <c:pt idx="213">
                  <c:v>0.52</c:v>
                </c:pt>
                <c:pt idx="214">
                  <c:v>0.61</c:v>
                </c:pt>
                <c:pt idx="215">
                  <c:v>0.80500000000000005</c:v>
                </c:pt>
                <c:pt idx="216">
                  <c:v>0.67</c:v>
                </c:pt>
                <c:pt idx="217">
                  <c:v>0.69599999999999995</c:v>
                </c:pt>
                <c:pt idx="218">
                  <c:v>0.73399999999999999</c:v>
                </c:pt>
                <c:pt idx="219">
                  <c:v>0.42099999999999999</c:v>
                </c:pt>
                <c:pt idx="220">
                  <c:v>0.623</c:v>
                </c:pt>
                <c:pt idx="221">
                  <c:v>0.72799999999999998</c:v>
                </c:pt>
                <c:pt idx="222">
                  <c:v>0.47599999999999998</c:v>
                </c:pt>
                <c:pt idx="223">
                  <c:v>0.56499999999999995</c:v>
                </c:pt>
                <c:pt idx="224">
                  <c:v>0.57799999999999996</c:v>
                </c:pt>
                <c:pt idx="225">
                  <c:v>0.88800000000000001</c:v>
                </c:pt>
                <c:pt idx="226">
                  <c:v>0.61699999999999999</c:v>
                </c:pt>
                <c:pt idx="227">
                  <c:v>0.29599999999999999</c:v>
                </c:pt>
                <c:pt idx="228">
                  <c:v>0.70099999999999996</c:v>
                </c:pt>
                <c:pt idx="229">
                  <c:v>0.75</c:v>
                </c:pt>
                <c:pt idx="230">
                  <c:v>0.69599999999999995</c:v>
                </c:pt>
                <c:pt idx="231">
                  <c:v>0.80900000000000005</c:v>
                </c:pt>
                <c:pt idx="232">
                  <c:v>0.51700000000000002</c:v>
                </c:pt>
                <c:pt idx="233">
                  <c:v>0.71799999999999997</c:v>
                </c:pt>
                <c:pt idx="234">
                  <c:v>0.748</c:v>
                </c:pt>
                <c:pt idx="235">
                  <c:v>0.77200000000000002</c:v>
                </c:pt>
                <c:pt idx="236">
                  <c:v>0.63500000000000001</c:v>
                </c:pt>
                <c:pt idx="237">
                  <c:v>0.50900000000000001</c:v>
                </c:pt>
                <c:pt idx="238">
                  <c:v>0.73899999999999999</c:v>
                </c:pt>
                <c:pt idx="239">
                  <c:v>0.80100000000000005</c:v>
                </c:pt>
                <c:pt idx="240">
                  <c:v>0.72099999999999997</c:v>
                </c:pt>
                <c:pt idx="241">
                  <c:v>0.70399999999999996</c:v>
                </c:pt>
                <c:pt idx="242">
                  <c:v>0.32200000000000001</c:v>
                </c:pt>
                <c:pt idx="243">
                  <c:v>0.48499999999999999</c:v>
                </c:pt>
                <c:pt idx="244">
                  <c:v>0.873</c:v>
                </c:pt>
                <c:pt idx="245">
                  <c:v>0.78800000000000003</c:v>
                </c:pt>
                <c:pt idx="246">
                  <c:v>0.57599999999999996</c:v>
                </c:pt>
                <c:pt idx="247">
                  <c:v>0.64300000000000002</c:v>
                </c:pt>
                <c:pt idx="248">
                  <c:v>0.71199999999999997</c:v>
                </c:pt>
                <c:pt idx="249">
                  <c:v>0.57999999999999996</c:v>
                </c:pt>
                <c:pt idx="250">
                  <c:v>0.311</c:v>
                </c:pt>
                <c:pt idx="251">
                  <c:v>0.72299999999999998</c:v>
                </c:pt>
                <c:pt idx="252">
                  <c:v>0.33200000000000002</c:v>
                </c:pt>
                <c:pt idx="253">
                  <c:v>0.67800000000000005</c:v>
                </c:pt>
                <c:pt idx="254">
                  <c:v>0.64800000000000002</c:v>
                </c:pt>
                <c:pt idx="255">
                  <c:v>0.73399999999999999</c:v>
                </c:pt>
                <c:pt idx="256">
                  <c:v>0.61399999999999999</c:v>
                </c:pt>
                <c:pt idx="257">
                  <c:v>0.41199999999999998</c:v>
                </c:pt>
                <c:pt idx="258">
                  <c:v>0.61699999999999999</c:v>
                </c:pt>
                <c:pt idx="259">
                  <c:v>0.60199999999999998</c:v>
                </c:pt>
                <c:pt idx="260">
                  <c:v>0.52700000000000002</c:v>
                </c:pt>
                <c:pt idx="261">
                  <c:v>0.57999999999999996</c:v>
                </c:pt>
                <c:pt idx="262">
                  <c:v>0.69199999999999995</c:v>
                </c:pt>
                <c:pt idx="263">
                  <c:v>0.59599999999999997</c:v>
                </c:pt>
                <c:pt idx="264">
                  <c:v>0.82299999999999995</c:v>
                </c:pt>
                <c:pt idx="265">
                  <c:v>0.64700000000000002</c:v>
                </c:pt>
                <c:pt idx="266">
                  <c:v>0.71</c:v>
                </c:pt>
                <c:pt idx="267">
                  <c:v>0.74299999999999999</c:v>
                </c:pt>
                <c:pt idx="268">
                  <c:v>0.69799999999999995</c:v>
                </c:pt>
                <c:pt idx="269">
                  <c:v>0.64800000000000002</c:v>
                </c:pt>
                <c:pt idx="270">
                  <c:v>0.61599999999999999</c:v>
                </c:pt>
                <c:pt idx="271">
                  <c:v>0.80900000000000005</c:v>
                </c:pt>
                <c:pt idx="272">
                  <c:v>0.497</c:v>
                </c:pt>
                <c:pt idx="273">
                  <c:v>0.66400000000000003</c:v>
                </c:pt>
                <c:pt idx="274">
                  <c:v>0.66</c:v>
                </c:pt>
                <c:pt idx="275">
                  <c:v>0.69499999999999995</c:v>
                </c:pt>
                <c:pt idx="276">
                  <c:v>0.67600000000000005</c:v>
                </c:pt>
                <c:pt idx="277">
                  <c:v>0.84199999999999997</c:v>
                </c:pt>
                <c:pt idx="278">
                  <c:v>0.67600000000000005</c:v>
                </c:pt>
                <c:pt idx="279">
                  <c:v>0.77600000000000002</c:v>
                </c:pt>
                <c:pt idx="280">
                  <c:v>0.73399999999999999</c:v>
                </c:pt>
                <c:pt idx="281">
                  <c:v>0.623</c:v>
                </c:pt>
                <c:pt idx="282">
                  <c:v>0.64800000000000002</c:v>
                </c:pt>
                <c:pt idx="283">
                  <c:v>0.73099999999999998</c:v>
                </c:pt>
                <c:pt idx="284">
                  <c:v>0.30499999999999999</c:v>
                </c:pt>
                <c:pt idx="285">
                  <c:v>0.61599999999999999</c:v>
                </c:pt>
                <c:pt idx="286">
                  <c:v>0.49199999999999999</c:v>
                </c:pt>
                <c:pt idx="287">
                  <c:v>0.73399999999999999</c:v>
                </c:pt>
                <c:pt idx="288">
                  <c:v>0.77900000000000003</c:v>
                </c:pt>
                <c:pt idx="289">
                  <c:v>0.49399999999999999</c:v>
                </c:pt>
                <c:pt idx="290">
                  <c:v>0.62</c:v>
                </c:pt>
                <c:pt idx="291">
                  <c:v>0.86599999999999999</c:v>
                </c:pt>
                <c:pt idx="292">
                  <c:v>0.72699999999999998</c:v>
                </c:pt>
                <c:pt idx="293">
                  <c:v>0.63300000000000001</c:v>
                </c:pt>
                <c:pt idx="294">
                  <c:v>0.80700000000000005</c:v>
                </c:pt>
                <c:pt idx="295">
                  <c:v>0.84499999999999997</c:v>
                </c:pt>
                <c:pt idx="296">
                  <c:v>0.54500000000000004</c:v>
                </c:pt>
                <c:pt idx="297">
                  <c:v>0.80800000000000005</c:v>
                </c:pt>
                <c:pt idx="298">
                  <c:v>0.55000000000000004</c:v>
                </c:pt>
                <c:pt idx="299">
                  <c:v>0.315</c:v>
                </c:pt>
                <c:pt idx="300">
                  <c:v>0.84499999999999997</c:v>
                </c:pt>
                <c:pt idx="301">
                  <c:v>0.67600000000000005</c:v>
                </c:pt>
                <c:pt idx="302">
                  <c:v>0.57699999999999996</c:v>
                </c:pt>
                <c:pt idx="303">
                  <c:v>0.30299999999999999</c:v>
                </c:pt>
                <c:pt idx="304">
                  <c:v>0.44500000000000001</c:v>
                </c:pt>
                <c:pt idx="305">
                  <c:v>0.61699999999999999</c:v>
                </c:pt>
                <c:pt idx="306">
                  <c:v>0.8</c:v>
                </c:pt>
                <c:pt idx="307">
                  <c:v>0.79600000000000004</c:v>
                </c:pt>
                <c:pt idx="308">
                  <c:v>0.57299999999999995</c:v>
                </c:pt>
                <c:pt idx="309">
                  <c:v>0.79600000000000004</c:v>
                </c:pt>
                <c:pt idx="310">
                  <c:v>0.79400000000000004</c:v>
                </c:pt>
                <c:pt idx="311">
                  <c:v>0.69</c:v>
                </c:pt>
                <c:pt idx="312">
                  <c:v>0.63200000000000001</c:v>
                </c:pt>
                <c:pt idx="313">
                  <c:v>0.56000000000000005</c:v>
                </c:pt>
                <c:pt idx="314">
                  <c:v>0.53800000000000003</c:v>
                </c:pt>
                <c:pt idx="315">
                  <c:v>0.625</c:v>
                </c:pt>
                <c:pt idx="316">
                  <c:v>0.749</c:v>
                </c:pt>
                <c:pt idx="317">
                  <c:v>0.74199999999999999</c:v>
                </c:pt>
                <c:pt idx="318">
                  <c:v>0.85699999999999998</c:v>
                </c:pt>
                <c:pt idx="319">
                  <c:v>0.57399999999999995</c:v>
                </c:pt>
                <c:pt idx="320">
                  <c:v>0.74199999999999999</c:v>
                </c:pt>
                <c:pt idx="321">
                  <c:v>0.39800000000000002</c:v>
                </c:pt>
                <c:pt idx="322">
                  <c:v>0.44900000000000001</c:v>
                </c:pt>
                <c:pt idx="323">
                  <c:v>0.76200000000000001</c:v>
                </c:pt>
                <c:pt idx="324">
                  <c:v>0.80300000000000005</c:v>
                </c:pt>
                <c:pt idx="325">
                  <c:v>0.78500000000000003</c:v>
                </c:pt>
                <c:pt idx="326">
                  <c:v>0.83399999999999996</c:v>
                </c:pt>
                <c:pt idx="327">
                  <c:v>0.61099999999999999</c:v>
                </c:pt>
                <c:pt idx="328">
                  <c:v>0.71699999999999997</c:v>
                </c:pt>
                <c:pt idx="329">
                  <c:v>0.57199999999999995</c:v>
                </c:pt>
                <c:pt idx="330">
                  <c:v>0.54700000000000004</c:v>
                </c:pt>
                <c:pt idx="331">
                  <c:v>0.86199999999999999</c:v>
                </c:pt>
                <c:pt idx="332">
                  <c:v>0.54900000000000004</c:v>
                </c:pt>
                <c:pt idx="333">
                  <c:v>0.79900000000000004</c:v>
                </c:pt>
                <c:pt idx="334">
                  <c:v>0.77200000000000002</c:v>
                </c:pt>
                <c:pt idx="335">
                  <c:v>0.623</c:v>
                </c:pt>
                <c:pt idx="336">
                  <c:v>0.80800000000000005</c:v>
                </c:pt>
                <c:pt idx="337">
                  <c:v>0.73299999999999998</c:v>
                </c:pt>
                <c:pt idx="338">
                  <c:v>0.53200000000000003</c:v>
                </c:pt>
                <c:pt idx="339">
                  <c:v>0.68300000000000005</c:v>
                </c:pt>
                <c:pt idx="340">
                  <c:v>0.83699999999999997</c:v>
                </c:pt>
                <c:pt idx="341">
                  <c:v>0.60399999999999998</c:v>
                </c:pt>
                <c:pt idx="342">
                  <c:v>0.61799999999999999</c:v>
                </c:pt>
                <c:pt idx="343">
                  <c:v>0.70699999999999996</c:v>
                </c:pt>
                <c:pt idx="344">
                  <c:v>0.65300000000000002</c:v>
                </c:pt>
                <c:pt idx="345">
                  <c:v>0.72199999999999998</c:v>
                </c:pt>
                <c:pt idx="346">
                  <c:v>0.64300000000000002</c:v>
                </c:pt>
                <c:pt idx="347">
                  <c:v>0.79400000000000004</c:v>
                </c:pt>
                <c:pt idx="348">
                  <c:v>0.60699999999999998</c:v>
                </c:pt>
                <c:pt idx="349">
                  <c:v>0.82699999999999996</c:v>
                </c:pt>
                <c:pt idx="350">
                  <c:v>0.625</c:v>
                </c:pt>
                <c:pt idx="351">
                  <c:v>0.81499999999999995</c:v>
                </c:pt>
                <c:pt idx="352">
                  <c:v>0.76</c:v>
                </c:pt>
                <c:pt idx="353">
                  <c:v>0.64900000000000002</c:v>
                </c:pt>
                <c:pt idx="354">
                  <c:v>0.748</c:v>
                </c:pt>
                <c:pt idx="355">
                  <c:v>0.81399999999999995</c:v>
                </c:pt>
                <c:pt idx="356">
                  <c:v>0.40400000000000003</c:v>
                </c:pt>
                <c:pt idx="357">
                  <c:v>0.71299999999999997</c:v>
                </c:pt>
                <c:pt idx="358">
                  <c:v>0.79200000000000004</c:v>
                </c:pt>
                <c:pt idx="359">
                  <c:v>0.877</c:v>
                </c:pt>
                <c:pt idx="360">
                  <c:v>0.45400000000000001</c:v>
                </c:pt>
                <c:pt idx="361">
                  <c:v>0.67300000000000004</c:v>
                </c:pt>
                <c:pt idx="362">
                  <c:v>0.77700000000000002</c:v>
                </c:pt>
                <c:pt idx="363">
                  <c:v>0.73199999999999998</c:v>
                </c:pt>
                <c:pt idx="364">
                  <c:v>0.86399999999999999</c:v>
                </c:pt>
                <c:pt idx="365">
                  <c:v>0.66900000000000004</c:v>
                </c:pt>
                <c:pt idx="366">
                  <c:v>0.64900000000000002</c:v>
                </c:pt>
                <c:pt idx="367">
                  <c:v>0.65400000000000003</c:v>
                </c:pt>
                <c:pt idx="368">
                  <c:v>0.69099999999999995</c:v>
                </c:pt>
                <c:pt idx="369">
                  <c:v>0.79300000000000004</c:v>
                </c:pt>
                <c:pt idx="370">
                  <c:v>0.71399999999999997</c:v>
                </c:pt>
                <c:pt idx="371">
                  <c:v>0.59799999999999998</c:v>
                </c:pt>
                <c:pt idx="372">
                  <c:v>0.61899999999999999</c:v>
                </c:pt>
                <c:pt idx="373">
                  <c:v>0.82</c:v>
                </c:pt>
                <c:pt idx="374">
                  <c:v>0.57999999999999996</c:v>
                </c:pt>
                <c:pt idx="375">
                  <c:v>0.58699999999999997</c:v>
                </c:pt>
                <c:pt idx="376">
                  <c:v>0.76600000000000001</c:v>
                </c:pt>
                <c:pt idx="377">
                  <c:v>0.67400000000000004</c:v>
                </c:pt>
                <c:pt idx="378">
                  <c:v>0.68100000000000005</c:v>
                </c:pt>
                <c:pt idx="379">
                  <c:v>0.72499999999999998</c:v>
                </c:pt>
                <c:pt idx="380">
                  <c:v>0.65100000000000002</c:v>
                </c:pt>
                <c:pt idx="381">
                  <c:v>0.83099999999999996</c:v>
                </c:pt>
                <c:pt idx="382">
                  <c:v>0.79700000000000004</c:v>
                </c:pt>
                <c:pt idx="383">
                  <c:v>0.89900000000000002</c:v>
                </c:pt>
                <c:pt idx="384">
                  <c:v>0.66900000000000004</c:v>
                </c:pt>
                <c:pt idx="385">
                  <c:v>0.78700000000000003</c:v>
                </c:pt>
                <c:pt idx="386">
                  <c:v>0.76300000000000001</c:v>
                </c:pt>
                <c:pt idx="387">
                  <c:v>0.85299999999999998</c:v>
                </c:pt>
                <c:pt idx="388">
                  <c:v>0.50700000000000001</c:v>
                </c:pt>
                <c:pt idx="389">
                  <c:v>0.50800000000000001</c:v>
                </c:pt>
                <c:pt idx="390">
                  <c:v>0.59599999999999997</c:v>
                </c:pt>
                <c:pt idx="391">
                  <c:v>0.623</c:v>
                </c:pt>
                <c:pt idx="392">
                  <c:v>0.5</c:v>
                </c:pt>
                <c:pt idx="393">
                  <c:v>0.68</c:v>
                </c:pt>
                <c:pt idx="394">
                  <c:v>0.75800000000000001</c:v>
                </c:pt>
                <c:pt idx="395">
                  <c:v>0.53700000000000003</c:v>
                </c:pt>
                <c:pt idx="396">
                  <c:v>0.72499999999999998</c:v>
                </c:pt>
                <c:pt idx="397">
                  <c:v>0.60499999999999998</c:v>
                </c:pt>
                <c:pt idx="398">
                  <c:v>0.88300000000000001</c:v>
                </c:pt>
                <c:pt idx="399">
                  <c:v>0.38300000000000001</c:v>
                </c:pt>
                <c:pt idx="400">
                  <c:v>0.53800000000000003</c:v>
                </c:pt>
                <c:pt idx="401">
                  <c:v>0.84</c:v>
                </c:pt>
                <c:pt idx="402">
                  <c:v>0.86</c:v>
                </c:pt>
                <c:pt idx="403">
                  <c:v>0.27400000000000002</c:v>
                </c:pt>
                <c:pt idx="404">
                  <c:v>0.56899999999999995</c:v>
                </c:pt>
                <c:pt idx="405">
                  <c:v>0.80200000000000005</c:v>
                </c:pt>
                <c:pt idx="406">
                  <c:v>0.67500000000000004</c:v>
                </c:pt>
                <c:pt idx="407">
                  <c:v>0.83099999999999996</c:v>
                </c:pt>
                <c:pt idx="408">
                  <c:v>0.65900000000000003</c:v>
                </c:pt>
                <c:pt idx="409">
                  <c:v>0.63200000000000001</c:v>
                </c:pt>
                <c:pt idx="410">
                  <c:v>0.64500000000000002</c:v>
                </c:pt>
                <c:pt idx="411">
                  <c:v>0.745</c:v>
                </c:pt>
                <c:pt idx="412">
                  <c:v>0.66700000000000004</c:v>
                </c:pt>
                <c:pt idx="413">
                  <c:v>0.79100000000000004</c:v>
                </c:pt>
                <c:pt idx="414">
                  <c:v>0.39500000000000002</c:v>
                </c:pt>
                <c:pt idx="415">
                  <c:v>0.59399999999999997</c:v>
                </c:pt>
                <c:pt idx="416">
                  <c:v>0.63600000000000001</c:v>
                </c:pt>
                <c:pt idx="417">
                  <c:v>0.58199999999999996</c:v>
                </c:pt>
                <c:pt idx="418">
                  <c:v>0.6</c:v>
                </c:pt>
                <c:pt idx="419">
                  <c:v>0.51100000000000001</c:v>
                </c:pt>
                <c:pt idx="420">
                  <c:v>0.68799999999999994</c:v>
                </c:pt>
                <c:pt idx="421">
                  <c:v>0.72499999999999998</c:v>
                </c:pt>
                <c:pt idx="422">
                  <c:v>0.877</c:v>
                </c:pt>
                <c:pt idx="423">
                  <c:v>0.90900000000000003</c:v>
                </c:pt>
                <c:pt idx="424">
                  <c:v>0.54200000000000004</c:v>
                </c:pt>
                <c:pt idx="425">
                  <c:v>0.85</c:v>
                </c:pt>
                <c:pt idx="426">
                  <c:v>0.48</c:v>
                </c:pt>
                <c:pt idx="427">
                  <c:v>0.82299999999999995</c:v>
                </c:pt>
                <c:pt idx="428">
                  <c:v>0.73499999999999999</c:v>
                </c:pt>
                <c:pt idx="429">
                  <c:v>0.40200000000000002</c:v>
                </c:pt>
                <c:pt idx="430">
                  <c:v>0.67</c:v>
                </c:pt>
                <c:pt idx="431">
                  <c:v>0.61899999999999999</c:v>
                </c:pt>
                <c:pt idx="432">
                  <c:v>0.746</c:v>
                </c:pt>
                <c:pt idx="433">
                  <c:v>0.60199999999999998</c:v>
                </c:pt>
                <c:pt idx="434">
                  <c:v>0.53</c:v>
                </c:pt>
                <c:pt idx="435">
                  <c:v>0.63900000000000001</c:v>
                </c:pt>
                <c:pt idx="436">
                  <c:v>0.86899999999999999</c:v>
                </c:pt>
                <c:pt idx="437">
                  <c:v>0.66</c:v>
                </c:pt>
                <c:pt idx="438">
                  <c:v>0.89100000000000001</c:v>
                </c:pt>
                <c:pt idx="439">
                  <c:v>0.80900000000000005</c:v>
                </c:pt>
                <c:pt idx="440">
                  <c:v>0.47199999999999998</c:v>
                </c:pt>
                <c:pt idx="441">
                  <c:v>0.59699999999999998</c:v>
                </c:pt>
                <c:pt idx="442">
                  <c:v>0.72299999999999998</c:v>
                </c:pt>
                <c:pt idx="443">
                  <c:v>0.747</c:v>
                </c:pt>
                <c:pt idx="444">
                  <c:v>0.624</c:v>
                </c:pt>
                <c:pt idx="445">
                  <c:v>0.81599999999999995</c:v>
                </c:pt>
                <c:pt idx="446">
                  <c:v>0.53900000000000003</c:v>
                </c:pt>
                <c:pt idx="447">
                  <c:v>0.76700000000000002</c:v>
                </c:pt>
                <c:pt idx="448">
                  <c:v>0.85</c:v>
                </c:pt>
                <c:pt idx="449">
                  <c:v>0.57899999999999996</c:v>
                </c:pt>
                <c:pt idx="450">
                  <c:v>0.64200000000000002</c:v>
                </c:pt>
                <c:pt idx="451">
                  <c:v>0.875</c:v>
                </c:pt>
                <c:pt idx="452">
                  <c:v>0.433</c:v>
                </c:pt>
                <c:pt idx="453">
                  <c:v>0.86899999999999999</c:v>
                </c:pt>
                <c:pt idx="454">
                  <c:v>0.66800000000000004</c:v>
                </c:pt>
                <c:pt idx="455">
                  <c:v>0.59599999999999997</c:v>
                </c:pt>
                <c:pt idx="456">
                  <c:v>0.61799999999999999</c:v>
                </c:pt>
                <c:pt idx="457">
                  <c:v>0.67200000000000004</c:v>
                </c:pt>
                <c:pt idx="458">
                  <c:v>0.82</c:v>
                </c:pt>
                <c:pt idx="459">
                  <c:v>0.624</c:v>
                </c:pt>
                <c:pt idx="460">
                  <c:v>0.754</c:v>
                </c:pt>
                <c:pt idx="461">
                  <c:v>0.67900000000000005</c:v>
                </c:pt>
                <c:pt idx="462">
                  <c:v>0.74299999999999999</c:v>
                </c:pt>
                <c:pt idx="463">
                  <c:v>0.45400000000000001</c:v>
                </c:pt>
                <c:pt idx="464">
                  <c:v>0.66400000000000003</c:v>
                </c:pt>
                <c:pt idx="465">
                  <c:v>0.67400000000000004</c:v>
                </c:pt>
                <c:pt idx="466">
                  <c:v>0.53200000000000003</c:v>
                </c:pt>
                <c:pt idx="467">
                  <c:v>0.55300000000000005</c:v>
                </c:pt>
                <c:pt idx="468">
                  <c:v>0.86</c:v>
                </c:pt>
                <c:pt idx="469">
                  <c:v>0.754</c:v>
                </c:pt>
                <c:pt idx="470">
                  <c:v>0.83199999999999996</c:v>
                </c:pt>
                <c:pt idx="471">
                  <c:v>0.78300000000000003</c:v>
                </c:pt>
                <c:pt idx="472">
                  <c:v>0.499</c:v>
                </c:pt>
                <c:pt idx="473">
                  <c:v>0.75</c:v>
                </c:pt>
                <c:pt idx="474">
                  <c:v>0.875</c:v>
                </c:pt>
                <c:pt idx="475">
                  <c:v>0.61299999999999999</c:v>
                </c:pt>
                <c:pt idx="476">
                  <c:v>0.72499999999999998</c:v>
                </c:pt>
                <c:pt idx="477">
                  <c:v>0.55200000000000005</c:v>
                </c:pt>
                <c:pt idx="478">
                  <c:v>0.81299999999999994</c:v>
                </c:pt>
                <c:pt idx="479">
                  <c:v>0.73899999999999999</c:v>
                </c:pt>
                <c:pt idx="480">
                  <c:v>0.76</c:v>
                </c:pt>
                <c:pt idx="481">
                  <c:v>0.60799999999999998</c:v>
                </c:pt>
                <c:pt idx="482">
                  <c:v>0.49199999999999999</c:v>
                </c:pt>
                <c:pt idx="483">
                  <c:v>0.91900000000000004</c:v>
                </c:pt>
                <c:pt idx="484">
                  <c:v>0.64200000000000002</c:v>
                </c:pt>
                <c:pt idx="485">
                  <c:v>0.754</c:v>
                </c:pt>
                <c:pt idx="486">
                  <c:v>0.86499999999999999</c:v>
                </c:pt>
                <c:pt idx="487">
                  <c:v>0.67500000000000004</c:v>
                </c:pt>
                <c:pt idx="488">
                  <c:v>0.48299999999999998</c:v>
                </c:pt>
                <c:pt idx="489">
                  <c:v>0.52900000000000003</c:v>
                </c:pt>
                <c:pt idx="490">
                  <c:v>0.745</c:v>
                </c:pt>
                <c:pt idx="491">
                  <c:v>0.59</c:v>
                </c:pt>
                <c:pt idx="492">
                  <c:v>0.71199999999999997</c:v>
                </c:pt>
                <c:pt idx="493">
                  <c:v>0.68300000000000005</c:v>
                </c:pt>
                <c:pt idx="494">
                  <c:v>0.61499999999999999</c:v>
                </c:pt>
                <c:pt idx="495">
                  <c:v>0.55100000000000005</c:v>
                </c:pt>
                <c:pt idx="496">
                  <c:v>0.67600000000000005</c:v>
                </c:pt>
                <c:pt idx="497">
                  <c:v>0.85699999999999998</c:v>
                </c:pt>
                <c:pt idx="498">
                  <c:v>0.63800000000000001</c:v>
                </c:pt>
                <c:pt idx="499">
                  <c:v>0.46600000000000003</c:v>
                </c:pt>
                <c:pt idx="500">
                  <c:v>0.72199999999999998</c:v>
                </c:pt>
                <c:pt idx="501">
                  <c:v>0.73799999999999999</c:v>
                </c:pt>
                <c:pt idx="502">
                  <c:v>0.73099999999999998</c:v>
                </c:pt>
                <c:pt idx="503">
                  <c:v>0.84699999999999998</c:v>
                </c:pt>
                <c:pt idx="504">
                  <c:v>0.76300000000000001</c:v>
                </c:pt>
                <c:pt idx="505">
                  <c:v>0.67700000000000005</c:v>
                </c:pt>
                <c:pt idx="506">
                  <c:v>0.65700000000000003</c:v>
                </c:pt>
                <c:pt idx="507">
                  <c:v>0.76600000000000001</c:v>
                </c:pt>
                <c:pt idx="508">
                  <c:v>0.623</c:v>
                </c:pt>
                <c:pt idx="509">
                  <c:v>0.53700000000000003</c:v>
                </c:pt>
                <c:pt idx="510">
                  <c:v>0.88</c:v>
                </c:pt>
                <c:pt idx="511">
                  <c:v>0.76900000000000002</c:v>
                </c:pt>
                <c:pt idx="512">
                  <c:v>0.72599999999999998</c:v>
                </c:pt>
                <c:pt idx="513">
                  <c:v>0.59899999999999998</c:v>
                </c:pt>
                <c:pt idx="514">
                  <c:v>0.78200000000000003</c:v>
                </c:pt>
                <c:pt idx="515">
                  <c:v>0.69399999999999995</c:v>
                </c:pt>
                <c:pt idx="516">
                  <c:v>0.76100000000000001</c:v>
                </c:pt>
                <c:pt idx="517">
                  <c:v>0.72599999999999998</c:v>
                </c:pt>
                <c:pt idx="518">
                  <c:v>0.57599999999999996</c:v>
                </c:pt>
                <c:pt idx="519">
                  <c:v>0.67100000000000004</c:v>
                </c:pt>
                <c:pt idx="520">
                  <c:v>0.32200000000000001</c:v>
                </c:pt>
                <c:pt idx="521">
                  <c:v>0.52800000000000002</c:v>
                </c:pt>
                <c:pt idx="522">
                  <c:v>0.56299999999999994</c:v>
                </c:pt>
                <c:pt idx="523">
                  <c:v>0.63200000000000001</c:v>
                </c:pt>
                <c:pt idx="524">
                  <c:v>0.82399999999999995</c:v>
                </c:pt>
                <c:pt idx="525">
                  <c:v>0.79500000000000004</c:v>
                </c:pt>
                <c:pt idx="526">
                  <c:v>0.64100000000000001</c:v>
                </c:pt>
                <c:pt idx="527">
                  <c:v>0.44700000000000001</c:v>
                </c:pt>
                <c:pt idx="528">
                  <c:v>0.32200000000000001</c:v>
                </c:pt>
                <c:pt idx="529">
                  <c:v>0.82199999999999995</c:v>
                </c:pt>
                <c:pt idx="530">
                  <c:v>0.64900000000000002</c:v>
                </c:pt>
                <c:pt idx="531">
                  <c:v>0.76900000000000002</c:v>
                </c:pt>
                <c:pt idx="532">
                  <c:v>0.79300000000000004</c:v>
                </c:pt>
                <c:pt idx="533">
                  <c:v>0.70499999999999996</c:v>
                </c:pt>
                <c:pt idx="534">
                  <c:v>0.73799999999999999</c:v>
                </c:pt>
                <c:pt idx="535">
                  <c:v>0.34899999999999998</c:v>
                </c:pt>
                <c:pt idx="536">
                  <c:v>0.746</c:v>
                </c:pt>
                <c:pt idx="537">
                  <c:v>0.86799999999999999</c:v>
                </c:pt>
                <c:pt idx="538">
                  <c:v>0.434</c:v>
                </c:pt>
                <c:pt idx="539">
                  <c:v>0.77</c:v>
                </c:pt>
                <c:pt idx="540">
                  <c:v>0.85199999999999998</c:v>
                </c:pt>
                <c:pt idx="541">
                  <c:v>0.83599999999999997</c:v>
                </c:pt>
                <c:pt idx="542">
                  <c:v>0.71899999999999997</c:v>
                </c:pt>
                <c:pt idx="543">
                  <c:v>0.69699999999999995</c:v>
                </c:pt>
                <c:pt idx="544">
                  <c:v>0.66</c:v>
                </c:pt>
                <c:pt idx="545">
                  <c:v>0.61099999999999999</c:v>
                </c:pt>
                <c:pt idx="546">
                  <c:v>0.64600000000000002</c:v>
                </c:pt>
                <c:pt idx="547">
                  <c:v>0.52900000000000003</c:v>
                </c:pt>
                <c:pt idx="548">
                  <c:v>0.68799999999999994</c:v>
                </c:pt>
                <c:pt idx="549">
                  <c:v>0.73</c:v>
                </c:pt>
                <c:pt idx="550">
                  <c:v>0.503</c:v>
                </c:pt>
                <c:pt idx="551">
                  <c:v>0.54800000000000004</c:v>
                </c:pt>
                <c:pt idx="552">
                  <c:v>0.51600000000000001</c:v>
                </c:pt>
                <c:pt idx="553">
                  <c:v>0.55600000000000005</c:v>
                </c:pt>
                <c:pt idx="554">
                  <c:v>0.64</c:v>
                </c:pt>
                <c:pt idx="555">
                  <c:v>0.62</c:v>
                </c:pt>
                <c:pt idx="556">
                  <c:v>0.70299999999999996</c:v>
                </c:pt>
                <c:pt idx="557">
                  <c:v>0.79900000000000004</c:v>
                </c:pt>
                <c:pt idx="558">
                  <c:v>0.752</c:v>
                </c:pt>
                <c:pt idx="559">
                  <c:v>0.879</c:v>
                </c:pt>
                <c:pt idx="560">
                  <c:v>0.76600000000000001</c:v>
                </c:pt>
                <c:pt idx="561">
                  <c:v>0.67800000000000005</c:v>
                </c:pt>
                <c:pt idx="562">
                  <c:v>0.75700000000000001</c:v>
                </c:pt>
                <c:pt idx="563">
                  <c:v>0.64900000000000002</c:v>
                </c:pt>
                <c:pt idx="564">
                  <c:v>0.68500000000000005</c:v>
                </c:pt>
                <c:pt idx="565">
                  <c:v>0.62</c:v>
                </c:pt>
                <c:pt idx="566">
                  <c:v>0.44400000000000001</c:v>
                </c:pt>
                <c:pt idx="567">
                  <c:v>0.72799999999999998</c:v>
                </c:pt>
                <c:pt idx="568">
                  <c:v>0.77500000000000002</c:v>
                </c:pt>
                <c:pt idx="569">
                  <c:v>0.77700000000000002</c:v>
                </c:pt>
                <c:pt idx="570">
                  <c:v>0.84299999999999997</c:v>
                </c:pt>
                <c:pt idx="571">
                  <c:v>0.754</c:v>
                </c:pt>
                <c:pt idx="572">
                  <c:v>0.80500000000000005</c:v>
                </c:pt>
                <c:pt idx="573">
                  <c:v>0.68799999999999994</c:v>
                </c:pt>
                <c:pt idx="574">
                  <c:v>0.68600000000000005</c:v>
                </c:pt>
                <c:pt idx="575">
                  <c:v>0.61799999999999999</c:v>
                </c:pt>
                <c:pt idx="576">
                  <c:v>0.499</c:v>
                </c:pt>
                <c:pt idx="577">
                  <c:v>0.72399999999999998</c:v>
                </c:pt>
                <c:pt idx="578">
                  <c:v>0.55800000000000005</c:v>
                </c:pt>
                <c:pt idx="579">
                  <c:v>0.51</c:v>
                </c:pt>
                <c:pt idx="580">
                  <c:v>0.86499999999999999</c:v>
                </c:pt>
                <c:pt idx="581">
                  <c:v>0.77700000000000002</c:v>
                </c:pt>
                <c:pt idx="582">
                  <c:v>0.89300000000000002</c:v>
                </c:pt>
                <c:pt idx="583">
                  <c:v>0.68600000000000005</c:v>
                </c:pt>
                <c:pt idx="584">
                  <c:v>0.76</c:v>
                </c:pt>
                <c:pt idx="585">
                  <c:v>0.48799999999999999</c:v>
                </c:pt>
                <c:pt idx="586">
                  <c:v>0.80900000000000005</c:v>
                </c:pt>
                <c:pt idx="587">
                  <c:v>0.71</c:v>
                </c:pt>
                <c:pt idx="588">
                  <c:v>0.65</c:v>
                </c:pt>
                <c:pt idx="589">
                  <c:v>0.57799999999999996</c:v>
                </c:pt>
                <c:pt idx="590">
                  <c:v>0.77600000000000002</c:v>
                </c:pt>
                <c:pt idx="591">
                  <c:v>0.81599999999999995</c:v>
                </c:pt>
                <c:pt idx="592">
                  <c:v>0.69299999999999995</c:v>
                </c:pt>
                <c:pt idx="593">
                  <c:v>0.51200000000000001</c:v>
                </c:pt>
                <c:pt idx="594">
                  <c:v>0.76100000000000001</c:v>
                </c:pt>
                <c:pt idx="595">
                  <c:v>0.64800000000000002</c:v>
                </c:pt>
                <c:pt idx="596">
                  <c:v>0.85399999999999998</c:v>
                </c:pt>
                <c:pt idx="597">
                  <c:v>0.77900000000000003</c:v>
                </c:pt>
                <c:pt idx="598">
                  <c:v>0.65</c:v>
                </c:pt>
                <c:pt idx="599">
                  <c:v>0.68600000000000005</c:v>
                </c:pt>
                <c:pt idx="600">
                  <c:v>0.80500000000000005</c:v>
                </c:pt>
                <c:pt idx="601">
                  <c:v>0.77500000000000002</c:v>
                </c:pt>
                <c:pt idx="602">
                  <c:v>0.69099999999999995</c:v>
                </c:pt>
                <c:pt idx="603">
                  <c:v>0.73</c:v>
                </c:pt>
                <c:pt idx="604">
                  <c:v>0.57999999999999996</c:v>
                </c:pt>
                <c:pt idx="605">
                  <c:v>0.33300000000000002</c:v>
                </c:pt>
                <c:pt idx="606">
                  <c:v>0.42299999999999999</c:v>
                </c:pt>
                <c:pt idx="607">
                  <c:v>0.68300000000000005</c:v>
                </c:pt>
                <c:pt idx="608">
                  <c:v>0.876</c:v>
                </c:pt>
                <c:pt idx="609">
                  <c:v>0.68500000000000005</c:v>
                </c:pt>
                <c:pt idx="610">
                  <c:v>0.55500000000000005</c:v>
                </c:pt>
                <c:pt idx="611">
                  <c:v>0.73199999999999998</c:v>
                </c:pt>
                <c:pt idx="612">
                  <c:v>0.67800000000000005</c:v>
                </c:pt>
                <c:pt idx="613">
                  <c:v>0.69599999999999995</c:v>
                </c:pt>
                <c:pt idx="614">
                  <c:v>0.78</c:v>
                </c:pt>
                <c:pt idx="615">
                  <c:v>0.70499999999999996</c:v>
                </c:pt>
                <c:pt idx="616">
                  <c:v>0.86599999999999999</c:v>
                </c:pt>
                <c:pt idx="617">
                  <c:v>0.71799999999999997</c:v>
                </c:pt>
                <c:pt idx="618">
                  <c:v>0.85099999999999998</c:v>
                </c:pt>
                <c:pt idx="619">
                  <c:v>0.89300000000000002</c:v>
                </c:pt>
                <c:pt idx="620">
                  <c:v>0.69199999999999995</c:v>
                </c:pt>
                <c:pt idx="621">
                  <c:v>0.624</c:v>
                </c:pt>
                <c:pt idx="622">
                  <c:v>0.77400000000000002</c:v>
                </c:pt>
                <c:pt idx="623">
                  <c:v>0.91500000000000004</c:v>
                </c:pt>
                <c:pt idx="624">
                  <c:v>0.75700000000000001</c:v>
                </c:pt>
                <c:pt idx="625">
                  <c:v>0.70799999999999996</c:v>
                </c:pt>
                <c:pt idx="626">
                  <c:v>0.40500000000000003</c:v>
                </c:pt>
                <c:pt idx="627">
                  <c:v>0.73699999999999999</c:v>
                </c:pt>
                <c:pt idx="628">
                  <c:v>0.89700000000000002</c:v>
                </c:pt>
                <c:pt idx="629">
                  <c:v>0.86899999999999999</c:v>
                </c:pt>
                <c:pt idx="630">
                  <c:v>0.90900000000000003</c:v>
                </c:pt>
                <c:pt idx="631">
                  <c:v>0.80700000000000005</c:v>
                </c:pt>
                <c:pt idx="632">
                  <c:v>0.79300000000000004</c:v>
                </c:pt>
                <c:pt idx="633">
                  <c:v>0.82299999999999995</c:v>
                </c:pt>
                <c:pt idx="634">
                  <c:v>0.83399999999999996</c:v>
                </c:pt>
                <c:pt idx="635">
                  <c:v>0.85099999999999998</c:v>
                </c:pt>
                <c:pt idx="636">
                  <c:v>0.68700000000000006</c:v>
                </c:pt>
                <c:pt idx="637">
                  <c:v>0.64200000000000002</c:v>
                </c:pt>
                <c:pt idx="638">
                  <c:v>0.68700000000000006</c:v>
                </c:pt>
                <c:pt idx="639">
                  <c:v>0.72799999999999998</c:v>
                </c:pt>
                <c:pt idx="640">
                  <c:v>0.72</c:v>
                </c:pt>
                <c:pt idx="641">
                  <c:v>0.7</c:v>
                </c:pt>
                <c:pt idx="642">
                  <c:v>0.9</c:v>
                </c:pt>
                <c:pt idx="643">
                  <c:v>0.86199999999999999</c:v>
                </c:pt>
                <c:pt idx="644">
                  <c:v>0.47299999999999998</c:v>
                </c:pt>
                <c:pt idx="645">
                  <c:v>0.67300000000000004</c:v>
                </c:pt>
                <c:pt idx="646">
                  <c:v>0.40899999999999997</c:v>
                </c:pt>
                <c:pt idx="647">
                  <c:v>0.69599999999999995</c:v>
                </c:pt>
                <c:pt idx="648">
                  <c:v>0.64</c:v>
                </c:pt>
                <c:pt idx="649">
                  <c:v>0.71799999999999997</c:v>
                </c:pt>
                <c:pt idx="650">
                  <c:v>0.72199999999999998</c:v>
                </c:pt>
                <c:pt idx="651">
                  <c:v>0.89</c:v>
                </c:pt>
                <c:pt idx="652">
                  <c:v>0.96499999999999997</c:v>
                </c:pt>
                <c:pt idx="653">
                  <c:v>0.83399999999999996</c:v>
                </c:pt>
                <c:pt idx="654">
                  <c:v>0.81299999999999994</c:v>
                </c:pt>
                <c:pt idx="655">
                  <c:v>0.59899999999999998</c:v>
                </c:pt>
                <c:pt idx="656">
                  <c:v>0.38300000000000001</c:v>
                </c:pt>
                <c:pt idx="657">
                  <c:v>0.755</c:v>
                </c:pt>
                <c:pt idx="658">
                  <c:v>0.65500000000000003</c:v>
                </c:pt>
                <c:pt idx="659">
                  <c:v>0.72399999999999998</c:v>
                </c:pt>
                <c:pt idx="660">
                  <c:v>0.746</c:v>
                </c:pt>
                <c:pt idx="661">
                  <c:v>0.90100000000000002</c:v>
                </c:pt>
                <c:pt idx="662">
                  <c:v>0.83199999999999996</c:v>
                </c:pt>
                <c:pt idx="663">
                  <c:v>0.61899999999999999</c:v>
                </c:pt>
                <c:pt idx="664">
                  <c:v>0.90100000000000002</c:v>
                </c:pt>
                <c:pt idx="665">
                  <c:v>0.61099999999999999</c:v>
                </c:pt>
                <c:pt idx="666">
                  <c:v>0.77</c:v>
                </c:pt>
                <c:pt idx="667">
                  <c:v>0.91400000000000003</c:v>
                </c:pt>
                <c:pt idx="668">
                  <c:v>0.71599999999999997</c:v>
                </c:pt>
                <c:pt idx="669">
                  <c:v>0.89300000000000002</c:v>
                </c:pt>
                <c:pt idx="670">
                  <c:v>0.59</c:v>
                </c:pt>
                <c:pt idx="671">
                  <c:v>0.54400000000000004</c:v>
                </c:pt>
                <c:pt idx="672">
                  <c:v>0.72</c:v>
                </c:pt>
                <c:pt idx="673">
                  <c:v>0.42399999999999999</c:v>
                </c:pt>
                <c:pt idx="674">
                  <c:v>0.85799999999999998</c:v>
                </c:pt>
                <c:pt idx="675">
                  <c:v>0.80300000000000005</c:v>
                </c:pt>
                <c:pt idx="676">
                  <c:v>0.70299999999999996</c:v>
                </c:pt>
                <c:pt idx="677">
                  <c:v>0.753</c:v>
                </c:pt>
                <c:pt idx="678">
                  <c:v>0.39200000000000002</c:v>
                </c:pt>
                <c:pt idx="679">
                  <c:v>0.877</c:v>
                </c:pt>
                <c:pt idx="680">
                  <c:v>0.69099999999999995</c:v>
                </c:pt>
                <c:pt idx="681">
                  <c:v>0.436</c:v>
                </c:pt>
                <c:pt idx="682">
                  <c:v>0.90200000000000002</c:v>
                </c:pt>
                <c:pt idx="683">
                  <c:v>0.81</c:v>
                </c:pt>
                <c:pt idx="684">
                  <c:v>0.82099999999999995</c:v>
                </c:pt>
                <c:pt idx="685">
                  <c:v>0.78400000000000003</c:v>
                </c:pt>
                <c:pt idx="686">
                  <c:v>0.749</c:v>
                </c:pt>
                <c:pt idx="687">
                  <c:v>0.82699999999999996</c:v>
                </c:pt>
                <c:pt idx="688">
                  <c:v>0.60899999999999999</c:v>
                </c:pt>
                <c:pt idx="689">
                  <c:v>0.55500000000000005</c:v>
                </c:pt>
                <c:pt idx="690">
                  <c:v>0.73099999999999998</c:v>
                </c:pt>
                <c:pt idx="691">
                  <c:v>0.46</c:v>
                </c:pt>
                <c:pt idx="692">
                  <c:v>0.51700000000000002</c:v>
                </c:pt>
                <c:pt idx="693">
                  <c:v>0.61099999999999999</c:v>
                </c:pt>
                <c:pt idx="694">
                  <c:v>0.66900000000000004</c:v>
                </c:pt>
                <c:pt idx="695">
                  <c:v>0.56399999999999995</c:v>
                </c:pt>
                <c:pt idx="696">
                  <c:v>0.92100000000000004</c:v>
                </c:pt>
                <c:pt idx="697">
                  <c:v>0.64100000000000001</c:v>
                </c:pt>
                <c:pt idx="698">
                  <c:v>0.52500000000000002</c:v>
                </c:pt>
                <c:pt idx="699">
                  <c:v>0.78</c:v>
                </c:pt>
                <c:pt idx="700">
                  <c:v>0.77</c:v>
                </c:pt>
                <c:pt idx="701">
                  <c:v>0.77</c:v>
                </c:pt>
                <c:pt idx="702">
                  <c:v>0.98</c:v>
                </c:pt>
                <c:pt idx="703">
                  <c:v>0.88400000000000001</c:v>
                </c:pt>
                <c:pt idx="704">
                  <c:v>0.64</c:v>
                </c:pt>
                <c:pt idx="705">
                  <c:v>0.73499999999999999</c:v>
                </c:pt>
                <c:pt idx="706">
                  <c:v>0.68100000000000005</c:v>
                </c:pt>
                <c:pt idx="707">
                  <c:v>0.54800000000000004</c:v>
                </c:pt>
                <c:pt idx="708">
                  <c:v>0.71199999999999997</c:v>
                </c:pt>
                <c:pt idx="709">
                  <c:v>0.85399999999999998</c:v>
                </c:pt>
                <c:pt idx="710">
                  <c:v>0.86699999999999999</c:v>
                </c:pt>
                <c:pt idx="711">
                  <c:v>0.498</c:v>
                </c:pt>
                <c:pt idx="712">
                  <c:v>0.66300000000000003</c:v>
                </c:pt>
                <c:pt idx="713">
                  <c:v>0.623</c:v>
                </c:pt>
                <c:pt idx="714">
                  <c:v>0.77600000000000002</c:v>
                </c:pt>
                <c:pt idx="715">
                  <c:v>0.60699999999999998</c:v>
                </c:pt>
                <c:pt idx="716">
                  <c:v>0.57899999999999996</c:v>
                </c:pt>
                <c:pt idx="717">
                  <c:v>0.63400000000000001</c:v>
                </c:pt>
                <c:pt idx="718">
                  <c:v>0.90700000000000003</c:v>
                </c:pt>
                <c:pt idx="719">
                  <c:v>0.70599999999999996</c:v>
                </c:pt>
                <c:pt idx="720">
                  <c:v>0.76500000000000001</c:v>
                </c:pt>
                <c:pt idx="721">
                  <c:v>0.64200000000000002</c:v>
                </c:pt>
                <c:pt idx="722">
                  <c:v>0.99399999999999999</c:v>
                </c:pt>
                <c:pt idx="723">
                  <c:v>0.84399999999999997</c:v>
                </c:pt>
                <c:pt idx="724">
                  <c:v>0.86899999999999999</c:v>
                </c:pt>
                <c:pt idx="725">
                  <c:v>0.58199999999999996</c:v>
                </c:pt>
                <c:pt idx="726">
                  <c:v>0.79700000000000004</c:v>
                </c:pt>
                <c:pt idx="727">
                  <c:v>0.82599999999999996</c:v>
                </c:pt>
                <c:pt idx="728">
                  <c:v>0.79700000000000004</c:v>
                </c:pt>
                <c:pt idx="729">
                  <c:v>0.39100000000000001</c:v>
                </c:pt>
                <c:pt idx="730">
                  <c:v>0.81499999999999995</c:v>
                </c:pt>
                <c:pt idx="731">
                  <c:v>0.53400000000000003</c:v>
                </c:pt>
                <c:pt idx="732">
                  <c:v>0.69</c:v>
                </c:pt>
                <c:pt idx="733">
                  <c:v>0.93899999999999995</c:v>
                </c:pt>
                <c:pt idx="734">
                  <c:v>0.77</c:v>
                </c:pt>
                <c:pt idx="735">
                  <c:v>0.748</c:v>
                </c:pt>
                <c:pt idx="736">
                  <c:v>0.66700000000000004</c:v>
                </c:pt>
                <c:pt idx="737">
                  <c:v>0.81499999999999995</c:v>
                </c:pt>
                <c:pt idx="738">
                  <c:v>0.81499999999999995</c:v>
                </c:pt>
                <c:pt idx="739">
                  <c:v>0.68</c:v>
                </c:pt>
                <c:pt idx="740">
                  <c:v>0.67100000000000004</c:v>
                </c:pt>
                <c:pt idx="741">
                  <c:v>0.88400000000000001</c:v>
                </c:pt>
                <c:pt idx="742">
                  <c:v>0.752</c:v>
                </c:pt>
                <c:pt idx="743">
                  <c:v>0.752</c:v>
                </c:pt>
                <c:pt idx="744">
                  <c:v>0.89800000000000002</c:v>
                </c:pt>
                <c:pt idx="745">
                  <c:v>0.752</c:v>
                </c:pt>
                <c:pt idx="746">
                  <c:v>0.69199999999999995</c:v>
                </c:pt>
                <c:pt idx="747">
                  <c:v>0.89800000000000002</c:v>
                </c:pt>
                <c:pt idx="748">
                  <c:v>0.72599999999999998</c:v>
                </c:pt>
                <c:pt idx="749">
                  <c:v>0.89800000000000002</c:v>
                </c:pt>
                <c:pt idx="750">
                  <c:v>0.75600000000000001</c:v>
                </c:pt>
                <c:pt idx="751">
                  <c:v>0.74</c:v>
                </c:pt>
                <c:pt idx="752">
                  <c:v>0.95699999999999996</c:v>
                </c:pt>
                <c:pt idx="753">
                  <c:v>0.68100000000000005</c:v>
                </c:pt>
                <c:pt idx="754">
                  <c:v>0.68100000000000005</c:v>
                </c:pt>
                <c:pt idx="755">
                  <c:v>0.74</c:v>
                </c:pt>
                <c:pt idx="756">
                  <c:v>0.79500000000000004</c:v>
                </c:pt>
                <c:pt idx="757">
                  <c:v>0.92100000000000004</c:v>
                </c:pt>
                <c:pt idx="758">
                  <c:v>0.755</c:v>
                </c:pt>
                <c:pt idx="759">
                  <c:v>0.51900000000000002</c:v>
                </c:pt>
                <c:pt idx="760">
                  <c:v>0.81299999999999994</c:v>
                </c:pt>
                <c:pt idx="761">
                  <c:v>0.92800000000000005</c:v>
                </c:pt>
                <c:pt idx="762">
                  <c:v>0.92800000000000005</c:v>
                </c:pt>
                <c:pt idx="763">
                  <c:v>0.89200000000000002</c:v>
                </c:pt>
                <c:pt idx="764">
                  <c:v>0.89200000000000002</c:v>
                </c:pt>
                <c:pt idx="765">
                  <c:v>0.77100000000000002</c:v>
                </c:pt>
                <c:pt idx="766">
                  <c:v>0.39100000000000001</c:v>
                </c:pt>
                <c:pt idx="767">
                  <c:v>0.78700000000000003</c:v>
                </c:pt>
                <c:pt idx="768">
                  <c:v>0.44800000000000001</c:v>
                </c:pt>
                <c:pt idx="769">
                  <c:v>0.70599999999999996</c:v>
                </c:pt>
                <c:pt idx="770">
                  <c:v>0.877</c:v>
                </c:pt>
                <c:pt idx="771">
                  <c:v>0.42199999999999999</c:v>
                </c:pt>
                <c:pt idx="772">
                  <c:v>0.80400000000000005</c:v>
                </c:pt>
                <c:pt idx="773">
                  <c:v>0.57999999999999996</c:v>
                </c:pt>
                <c:pt idx="774">
                  <c:v>0.84899999999999998</c:v>
                </c:pt>
                <c:pt idx="775">
                  <c:v>0.313</c:v>
                </c:pt>
                <c:pt idx="776">
                  <c:v>0.71799999999999997</c:v>
                </c:pt>
                <c:pt idx="777">
                  <c:v>0.64900000000000002</c:v>
                </c:pt>
                <c:pt idx="778">
                  <c:v>0.69599999999999995</c:v>
                </c:pt>
                <c:pt idx="779">
                  <c:v>0.80300000000000005</c:v>
                </c:pt>
                <c:pt idx="780">
                  <c:v>0.46800000000000003</c:v>
                </c:pt>
                <c:pt idx="781">
                  <c:v>0.86799999999999999</c:v>
                </c:pt>
                <c:pt idx="782">
                  <c:v>0.72099999999999997</c:v>
                </c:pt>
                <c:pt idx="783">
                  <c:v>0.71</c:v>
                </c:pt>
                <c:pt idx="784">
                  <c:v>0.83899999999999997</c:v>
                </c:pt>
                <c:pt idx="785">
                  <c:v>0.80700000000000005</c:v>
                </c:pt>
                <c:pt idx="786">
                  <c:v>0.57899999999999996</c:v>
                </c:pt>
                <c:pt idx="787">
                  <c:v>0.88900000000000001</c:v>
                </c:pt>
                <c:pt idx="788">
                  <c:v>0.73699999999999999</c:v>
                </c:pt>
                <c:pt idx="789">
                  <c:v>0.56799999999999995</c:v>
                </c:pt>
                <c:pt idx="790">
                  <c:v>0.85799999999999998</c:v>
                </c:pt>
                <c:pt idx="791">
                  <c:v>0.69899999999999995</c:v>
                </c:pt>
                <c:pt idx="792">
                  <c:v>0.67300000000000004</c:v>
                </c:pt>
                <c:pt idx="793">
                  <c:v>0.89400000000000002</c:v>
                </c:pt>
                <c:pt idx="794">
                  <c:v>0.56599999999999995</c:v>
                </c:pt>
                <c:pt idx="795">
                  <c:v>0.67300000000000004</c:v>
                </c:pt>
                <c:pt idx="796">
                  <c:v>1</c:v>
                </c:pt>
                <c:pt idx="797">
                  <c:v>0.78</c:v>
                </c:pt>
                <c:pt idx="798">
                  <c:v>0.63500000000000001</c:v>
                </c:pt>
                <c:pt idx="799">
                  <c:v>0.81299999999999994</c:v>
                </c:pt>
                <c:pt idx="800">
                  <c:v>0.80700000000000005</c:v>
                </c:pt>
                <c:pt idx="801">
                  <c:v>0.58299999999999996</c:v>
                </c:pt>
                <c:pt idx="802">
                  <c:v>0.72099999999999997</c:v>
                </c:pt>
                <c:pt idx="803">
                  <c:v>0.77900000000000003</c:v>
                </c:pt>
                <c:pt idx="804">
                  <c:v>0.36499999999999999</c:v>
                </c:pt>
                <c:pt idx="805">
                  <c:v>0.86099999999999999</c:v>
                </c:pt>
                <c:pt idx="806">
                  <c:v>0.42499999999999999</c:v>
                </c:pt>
                <c:pt idx="807">
                  <c:v>0.84599999999999997</c:v>
                </c:pt>
                <c:pt idx="808">
                  <c:v>0.89800000000000002</c:v>
                </c:pt>
                <c:pt idx="809">
                  <c:v>0.623</c:v>
                </c:pt>
                <c:pt idx="810">
                  <c:v>0.53</c:v>
                </c:pt>
                <c:pt idx="811">
                  <c:v>0.77900000000000003</c:v>
                </c:pt>
                <c:pt idx="812">
                  <c:v>0.66800000000000004</c:v>
                </c:pt>
                <c:pt idx="813">
                  <c:v>0.84399999999999997</c:v>
                </c:pt>
                <c:pt idx="814">
                  <c:v>0.92100000000000004</c:v>
                </c:pt>
                <c:pt idx="815">
                  <c:v>0.48699999999999999</c:v>
                </c:pt>
                <c:pt idx="816">
                  <c:v>0.84399999999999997</c:v>
                </c:pt>
                <c:pt idx="817">
                  <c:v>0.76400000000000001</c:v>
                </c:pt>
                <c:pt idx="818">
                  <c:v>0.73599999999999999</c:v>
                </c:pt>
                <c:pt idx="819">
                  <c:v>0.61199999999999999</c:v>
                </c:pt>
                <c:pt idx="820">
                  <c:v>0.81299999999999994</c:v>
                </c:pt>
                <c:pt idx="821">
                  <c:v>0.44</c:v>
                </c:pt>
                <c:pt idx="822">
                  <c:v>0.96199999999999997</c:v>
                </c:pt>
                <c:pt idx="823">
                  <c:v>0.81299999999999994</c:v>
                </c:pt>
                <c:pt idx="824">
                  <c:v>0.88600000000000001</c:v>
                </c:pt>
                <c:pt idx="825">
                  <c:v>0.434</c:v>
                </c:pt>
                <c:pt idx="826">
                  <c:v>0.84799999999999998</c:v>
                </c:pt>
                <c:pt idx="827">
                  <c:v>0.53100000000000003</c:v>
                </c:pt>
                <c:pt idx="828">
                  <c:v>0.92500000000000004</c:v>
                </c:pt>
                <c:pt idx="829">
                  <c:v>0.56599999999999995</c:v>
                </c:pt>
                <c:pt idx="830">
                  <c:v>0.77700000000000002</c:v>
                </c:pt>
                <c:pt idx="831">
                  <c:v>0.83099999999999996</c:v>
                </c:pt>
                <c:pt idx="832">
                  <c:v>0.82899999999999996</c:v>
                </c:pt>
                <c:pt idx="833">
                  <c:v>0.81499999999999995</c:v>
                </c:pt>
                <c:pt idx="834">
                  <c:v>0.71899999999999997</c:v>
                </c:pt>
                <c:pt idx="835">
                  <c:v>0.86599999999999999</c:v>
                </c:pt>
                <c:pt idx="836">
                  <c:v>0.82899999999999996</c:v>
                </c:pt>
                <c:pt idx="837">
                  <c:v>0.59299999999999997</c:v>
                </c:pt>
                <c:pt idx="838">
                  <c:v>0.88700000000000001</c:v>
                </c:pt>
                <c:pt idx="839">
                  <c:v>0.84799999999999998</c:v>
                </c:pt>
                <c:pt idx="840">
                  <c:v>0.76400000000000001</c:v>
                </c:pt>
                <c:pt idx="841">
                  <c:v>0.79800000000000004</c:v>
                </c:pt>
                <c:pt idx="842">
                  <c:v>0.85199999999999998</c:v>
                </c:pt>
                <c:pt idx="843">
                  <c:v>0.49199999999999999</c:v>
                </c:pt>
                <c:pt idx="844">
                  <c:v>0.89200000000000002</c:v>
                </c:pt>
                <c:pt idx="845">
                  <c:v>0.65100000000000002</c:v>
                </c:pt>
                <c:pt idx="846">
                  <c:v>0.58399999999999996</c:v>
                </c:pt>
                <c:pt idx="847">
                  <c:v>0.54700000000000004</c:v>
                </c:pt>
                <c:pt idx="848">
                  <c:v>0.59</c:v>
                </c:pt>
                <c:pt idx="849">
                  <c:v>0.40799999999999997</c:v>
                </c:pt>
                <c:pt idx="850">
                  <c:v>0.745</c:v>
                </c:pt>
                <c:pt idx="851">
                  <c:v>0.86599999999999999</c:v>
                </c:pt>
                <c:pt idx="852">
                  <c:v>0.77700000000000002</c:v>
                </c:pt>
                <c:pt idx="853">
                  <c:v>0.68600000000000005</c:v>
                </c:pt>
                <c:pt idx="854">
                  <c:v>0.76</c:v>
                </c:pt>
                <c:pt idx="855">
                  <c:v>0.77400000000000002</c:v>
                </c:pt>
                <c:pt idx="856">
                  <c:v>0.91200000000000003</c:v>
                </c:pt>
                <c:pt idx="857">
                  <c:v>0.68700000000000006</c:v>
                </c:pt>
                <c:pt idx="858">
                  <c:v>0.79100000000000004</c:v>
                </c:pt>
                <c:pt idx="859">
                  <c:v>0.90900000000000003</c:v>
                </c:pt>
                <c:pt idx="860">
                  <c:v>0.97399999999999998</c:v>
                </c:pt>
                <c:pt idx="861">
                  <c:v>0.73899999999999999</c:v>
                </c:pt>
                <c:pt idx="862">
                  <c:v>0.83</c:v>
                </c:pt>
                <c:pt idx="863">
                  <c:v>0.84599999999999997</c:v>
                </c:pt>
                <c:pt idx="864">
                  <c:v>0.72599999999999998</c:v>
                </c:pt>
                <c:pt idx="865">
                  <c:v>0.95099999999999996</c:v>
                </c:pt>
                <c:pt idx="866">
                  <c:v>0.59399999999999997</c:v>
                </c:pt>
                <c:pt idx="867">
                  <c:v>0.56699999999999995</c:v>
                </c:pt>
                <c:pt idx="868">
                  <c:v>0.82599999999999996</c:v>
                </c:pt>
                <c:pt idx="869">
                  <c:v>0.53700000000000003</c:v>
                </c:pt>
                <c:pt idx="870">
                  <c:v>0.60899999999999999</c:v>
                </c:pt>
                <c:pt idx="871">
                  <c:v>0.84499999999999997</c:v>
                </c:pt>
                <c:pt idx="872">
                  <c:v>0.55700000000000005</c:v>
                </c:pt>
                <c:pt idx="873">
                  <c:v>0.61299999999999999</c:v>
                </c:pt>
                <c:pt idx="874">
                  <c:v>0.70399999999999996</c:v>
                </c:pt>
                <c:pt idx="875">
                  <c:v>0.69099999999999995</c:v>
                </c:pt>
                <c:pt idx="876">
                  <c:v>0.53100000000000003</c:v>
                </c:pt>
                <c:pt idx="877">
                  <c:v>0.53100000000000003</c:v>
                </c:pt>
                <c:pt idx="878">
                  <c:v>0.63400000000000001</c:v>
                </c:pt>
                <c:pt idx="879">
                  <c:v>0.52200000000000002</c:v>
                </c:pt>
                <c:pt idx="880">
                  <c:v>0.73099999999999998</c:v>
                </c:pt>
                <c:pt idx="881">
                  <c:v>0.81899999999999995</c:v>
                </c:pt>
                <c:pt idx="882">
                  <c:v>0.84299999999999997</c:v>
                </c:pt>
                <c:pt idx="883">
                  <c:v>0.80300000000000005</c:v>
                </c:pt>
                <c:pt idx="884">
                  <c:v>0.36599999999999999</c:v>
                </c:pt>
                <c:pt idx="885">
                  <c:v>0.751</c:v>
                </c:pt>
                <c:pt idx="886">
                  <c:v>0.78100000000000003</c:v>
                </c:pt>
                <c:pt idx="887">
                  <c:v>0.73099999999999998</c:v>
                </c:pt>
                <c:pt idx="888">
                  <c:v>0.84299999999999997</c:v>
                </c:pt>
                <c:pt idx="889">
                  <c:v>0.57299999999999995</c:v>
                </c:pt>
                <c:pt idx="890">
                  <c:v>0.92800000000000005</c:v>
                </c:pt>
                <c:pt idx="891">
                  <c:v>0.82099999999999995</c:v>
                </c:pt>
                <c:pt idx="892">
                  <c:v>0.71199999999999997</c:v>
                </c:pt>
                <c:pt idx="893">
                  <c:v>0.60199999999999998</c:v>
                </c:pt>
                <c:pt idx="894">
                  <c:v>0.83799999999999997</c:v>
                </c:pt>
                <c:pt idx="895">
                  <c:v>0.79800000000000004</c:v>
                </c:pt>
                <c:pt idx="896">
                  <c:v>0.61699999999999999</c:v>
                </c:pt>
                <c:pt idx="897">
                  <c:v>0.71199999999999997</c:v>
                </c:pt>
                <c:pt idx="898">
                  <c:v>0.58099999999999996</c:v>
                </c:pt>
                <c:pt idx="899">
                  <c:v>0.92300000000000004</c:v>
                </c:pt>
                <c:pt idx="900">
                  <c:v>0.76100000000000001</c:v>
                </c:pt>
                <c:pt idx="901">
                  <c:v>0.40799999999999997</c:v>
                </c:pt>
                <c:pt idx="902">
                  <c:v>0.81499999999999995</c:v>
                </c:pt>
                <c:pt idx="903">
                  <c:v>0.79300000000000004</c:v>
                </c:pt>
                <c:pt idx="904">
                  <c:v>0.89700000000000002</c:v>
                </c:pt>
                <c:pt idx="905">
                  <c:v>0.74</c:v>
                </c:pt>
                <c:pt idx="906">
                  <c:v>0.68600000000000005</c:v>
                </c:pt>
                <c:pt idx="907">
                  <c:v>0.85099999999999998</c:v>
                </c:pt>
                <c:pt idx="908">
                  <c:v>0.83399999999999996</c:v>
                </c:pt>
                <c:pt idx="909">
                  <c:v>0.68500000000000005</c:v>
                </c:pt>
                <c:pt idx="910">
                  <c:v>0.77</c:v>
                </c:pt>
                <c:pt idx="911">
                  <c:v>0.68500000000000005</c:v>
                </c:pt>
                <c:pt idx="912">
                  <c:v>0.48099999999999998</c:v>
                </c:pt>
                <c:pt idx="913">
                  <c:v>0.77</c:v>
                </c:pt>
                <c:pt idx="914">
                  <c:v>0.91900000000000004</c:v>
                </c:pt>
                <c:pt idx="915">
                  <c:v>0.89200000000000002</c:v>
                </c:pt>
                <c:pt idx="916">
                  <c:v>0.65200000000000002</c:v>
                </c:pt>
                <c:pt idx="917">
                  <c:v>0.61099999999999999</c:v>
                </c:pt>
                <c:pt idx="918">
                  <c:v>0.747</c:v>
                </c:pt>
                <c:pt idx="919">
                  <c:v>0.89200000000000002</c:v>
                </c:pt>
                <c:pt idx="920">
                  <c:v>0.84599999999999997</c:v>
                </c:pt>
                <c:pt idx="921">
                  <c:v>0.67600000000000005</c:v>
                </c:pt>
                <c:pt idx="922">
                  <c:v>0.83799999999999997</c:v>
                </c:pt>
                <c:pt idx="923">
                  <c:v>0.70199999999999996</c:v>
                </c:pt>
                <c:pt idx="924">
                  <c:v>0.96</c:v>
                </c:pt>
                <c:pt idx="925">
                  <c:v>0.625</c:v>
                </c:pt>
                <c:pt idx="926">
                  <c:v>0.83799999999999997</c:v>
                </c:pt>
                <c:pt idx="927">
                  <c:v>1</c:v>
                </c:pt>
                <c:pt idx="928">
                  <c:v>0.77700000000000002</c:v>
                </c:pt>
                <c:pt idx="929">
                  <c:v>0.96</c:v>
                </c:pt>
                <c:pt idx="930">
                  <c:v>0.83799999999999997</c:v>
                </c:pt>
                <c:pt idx="931">
                  <c:v>0.65500000000000003</c:v>
                </c:pt>
                <c:pt idx="932">
                  <c:v>0.81100000000000005</c:v>
                </c:pt>
                <c:pt idx="933">
                  <c:v>0.71399999999999997</c:v>
                </c:pt>
                <c:pt idx="934">
                  <c:v>0.752</c:v>
                </c:pt>
                <c:pt idx="935">
                  <c:v>0.67900000000000005</c:v>
                </c:pt>
                <c:pt idx="936">
                  <c:v>0.61699999999999999</c:v>
                </c:pt>
                <c:pt idx="937">
                  <c:v>0.61699999999999999</c:v>
                </c:pt>
                <c:pt idx="938">
                  <c:v>0.434</c:v>
                </c:pt>
                <c:pt idx="939">
                  <c:v>0.69099999999999995</c:v>
                </c:pt>
                <c:pt idx="940">
                  <c:v>0.80200000000000005</c:v>
                </c:pt>
                <c:pt idx="941">
                  <c:v>0.95299999999999996</c:v>
                </c:pt>
                <c:pt idx="942">
                  <c:v>0.78400000000000003</c:v>
                </c:pt>
                <c:pt idx="943">
                  <c:v>0.70199999999999996</c:v>
                </c:pt>
                <c:pt idx="944">
                  <c:v>0.63400000000000001</c:v>
                </c:pt>
                <c:pt idx="945">
                  <c:v>0.92</c:v>
                </c:pt>
                <c:pt idx="946">
                  <c:v>0.68100000000000005</c:v>
                </c:pt>
                <c:pt idx="947">
                  <c:v>0.86699999999999999</c:v>
                </c:pt>
                <c:pt idx="948">
                  <c:v>0.81899999999999995</c:v>
                </c:pt>
                <c:pt idx="949">
                  <c:v>0.69199999999999995</c:v>
                </c:pt>
                <c:pt idx="950">
                  <c:v>0.64300000000000002</c:v>
                </c:pt>
                <c:pt idx="951">
                  <c:v>0.58199999999999996</c:v>
                </c:pt>
                <c:pt idx="952">
                  <c:v>0.64300000000000002</c:v>
                </c:pt>
                <c:pt idx="953">
                  <c:v>0.85399999999999998</c:v>
                </c:pt>
                <c:pt idx="954">
                  <c:v>0.63300000000000001</c:v>
                </c:pt>
                <c:pt idx="955">
                  <c:v>0.621</c:v>
                </c:pt>
                <c:pt idx="956">
                  <c:v>0.89600000000000002</c:v>
                </c:pt>
                <c:pt idx="957">
                  <c:v>0.58299999999999996</c:v>
                </c:pt>
                <c:pt idx="958">
                  <c:v>0.69199999999999995</c:v>
                </c:pt>
                <c:pt idx="959">
                  <c:v>0.77400000000000002</c:v>
                </c:pt>
                <c:pt idx="960">
                  <c:v>0.627</c:v>
                </c:pt>
                <c:pt idx="961">
                  <c:v>0.52800000000000002</c:v>
                </c:pt>
                <c:pt idx="962">
                  <c:v>0.89600000000000002</c:v>
                </c:pt>
                <c:pt idx="963">
                  <c:v>0.73099999999999998</c:v>
                </c:pt>
                <c:pt idx="964">
                  <c:v>0.47399999999999998</c:v>
                </c:pt>
                <c:pt idx="965">
                  <c:v>0.74299999999999999</c:v>
                </c:pt>
                <c:pt idx="966">
                  <c:v>0.55500000000000005</c:v>
                </c:pt>
                <c:pt idx="967">
                  <c:v>0.86</c:v>
                </c:pt>
                <c:pt idx="968">
                  <c:v>0.74299999999999999</c:v>
                </c:pt>
                <c:pt idx="969">
                  <c:v>0.66400000000000003</c:v>
                </c:pt>
                <c:pt idx="970">
                  <c:v>0.77500000000000002</c:v>
                </c:pt>
                <c:pt idx="971">
                  <c:v>0.48599999999999999</c:v>
                </c:pt>
                <c:pt idx="972">
                  <c:v>0.75600000000000001</c:v>
                </c:pt>
                <c:pt idx="973">
                  <c:v>0.75600000000000001</c:v>
                </c:pt>
                <c:pt idx="974">
                  <c:v>0.50600000000000001</c:v>
                </c:pt>
                <c:pt idx="975">
                  <c:v>1</c:v>
                </c:pt>
                <c:pt idx="976">
                  <c:v>0.59</c:v>
                </c:pt>
                <c:pt idx="977">
                  <c:v>0.34899999999999998</c:v>
                </c:pt>
                <c:pt idx="978">
                  <c:v>0.46500000000000002</c:v>
                </c:pt>
                <c:pt idx="979">
                  <c:v>0.76800000000000002</c:v>
                </c:pt>
                <c:pt idx="980">
                  <c:v>1</c:v>
                </c:pt>
                <c:pt idx="981">
                  <c:v>0.92200000000000004</c:v>
                </c:pt>
                <c:pt idx="982">
                  <c:v>0.84</c:v>
                </c:pt>
                <c:pt idx="983">
                  <c:v>0.94899999999999995</c:v>
                </c:pt>
                <c:pt idx="984">
                  <c:v>0.88</c:v>
                </c:pt>
                <c:pt idx="985">
                  <c:v>0.94299999999999995</c:v>
                </c:pt>
                <c:pt idx="986">
                  <c:v>0.85599999999999998</c:v>
                </c:pt>
                <c:pt idx="987">
                  <c:v>0.70699999999999996</c:v>
                </c:pt>
                <c:pt idx="988">
                  <c:v>0.88</c:v>
                </c:pt>
                <c:pt idx="989">
                  <c:v>0.372</c:v>
                </c:pt>
                <c:pt idx="990">
                  <c:v>0.67400000000000004</c:v>
                </c:pt>
                <c:pt idx="991">
                  <c:v>0.71699999999999997</c:v>
                </c:pt>
                <c:pt idx="992">
                  <c:v>0.81499999999999995</c:v>
                </c:pt>
                <c:pt idx="993">
                  <c:v>0.76400000000000001</c:v>
                </c:pt>
                <c:pt idx="994">
                  <c:v>0.99399999999999999</c:v>
                </c:pt>
                <c:pt idx="995">
                  <c:v>0.67400000000000004</c:v>
                </c:pt>
                <c:pt idx="996">
                  <c:v>0.43099999999999999</c:v>
                </c:pt>
                <c:pt idx="997">
                  <c:v>0.83799999999999997</c:v>
                </c:pt>
                <c:pt idx="998">
                  <c:v>0.81499999999999995</c:v>
                </c:pt>
                <c:pt idx="999">
                  <c:v>0.76400000000000001</c:v>
                </c:pt>
                <c:pt idx="1000">
                  <c:v>0.53800000000000003</c:v>
                </c:pt>
                <c:pt idx="1001">
                  <c:v>0.79600000000000004</c:v>
                </c:pt>
                <c:pt idx="1002">
                  <c:v>0.79600000000000004</c:v>
                </c:pt>
                <c:pt idx="1003">
                  <c:v>0.91600000000000004</c:v>
                </c:pt>
                <c:pt idx="1004">
                  <c:v>0.79600000000000004</c:v>
                </c:pt>
                <c:pt idx="1005">
                  <c:v>0.72499999999999998</c:v>
                </c:pt>
                <c:pt idx="1006">
                  <c:v>0.54300000000000004</c:v>
                </c:pt>
                <c:pt idx="1007">
                  <c:v>0.70599999999999996</c:v>
                </c:pt>
                <c:pt idx="1008">
                  <c:v>0.66200000000000003</c:v>
                </c:pt>
                <c:pt idx="1009">
                  <c:v>0.96499999999999997</c:v>
                </c:pt>
                <c:pt idx="1010">
                  <c:v>0.80800000000000005</c:v>
                </c:pt>
                <c:pt idx="1011">
                  <c:v>0.80800000000000005</c:v>
                </c:pt>
                <c:pt idx="1012">
                  <c:v>0.80800000000000005</c:v>
                </c:pt>
                <c:pt idx="1013">
                  <c:v>0.91100000000000003</c:v>
                </c:pt>
                <c:pt idx="1014">
                  <c:v>0.57299999999999995</c:v>
                </c:pt>
                <c:pt idx="1015">
                  <c:v>0.34899999999999998</c:v>
                </c:pt>
                <c:pt idx="1016">
                  <c:v>0.625</c:v>
                </c:pt>
                <c:pt idx="1017">
                  <c:v>0.91100000000000003</c:v>
                </c:pt>
                <c:pt idx="1018">
                  <c:v>0.98499999999999999</c:v>
                </c:pt>
                <c:pt idx="1019">
                  <c:v>0.76300000000000001</c:v>
                </c:pt>
                <c:pt idx="1020">
                  <c:v>0.78600000000000003</c:v>
                </c:pt>
                <c:pt idx="1021">
                  <c:v>0.55900000000000005</c:v>
                </c:pt>
                <c:pt idx="1022">
                  <c:v>0.79500000000000004</c:v>
                </c:pt>
                <c:pt idx="1023">
                  <c:v>0.85699999999999998</c:v>
                </c:pt>
                <c:pt idx="1024">
                  <c:v>0.59499999999999997</c:v>
                </c:pt>
                <c:pt idx="1025">
                  <c:v>0.629</c:v>
                </c:pt>
                <c:pt idx="1026">
                  <c:v>0.80400000000000005</c:v>
                </c:pt>
                <c:pt idx="1027">
                  <c:v>0.86899999999999999</c:v>
                </c:pt>
                <c:pt idx="1028">
                  <c:v>0.67400000000000004</c:v>
                </c:pt>
                <c:pt idx="1029">
                  <c:v>0.97599999999999998</c:v>
                </c:pt>
                <c:pt idx="1030">
                  <c:v>0.46500000000000002</c:v>
                </c:pt>
                <c:pt idx="1031">
                  <c:v>0.69399999999999995</c:v>
                </c:pt>
                <c:pt idx="1032">
                  <c:v>0.58699999999999997</c:v>
                </c:pt>
                <c:pt idx="1033">
                  <c:v>0.91100000000000003</c:v>
                </c:pt>
                <c:pt idx="1034">
                  <c:v>0.69599999999999995</c:v>
                </c:pt>
                <c:pt idx="1035">
                  <c:v>0.91100000000000003</c:v>
                </c:pt>
                <c:pt idx="1036">
                  <c:v>1</c:v>
                </c:pt>
                <c:pt idx="1037">
                  <c:v>0.48899999999999999</c:v>
                </c:pt>
                <c:pt idx="1038">
                  <c:v>0.95599999999999996</c:v>
                </c:pt>
                <c:pt idx="1039">
                  <c:v>0.77900000000000003</c:v>
                </c:pt>
                <c:pt idx="1040">
                  <c:v>0.81699999999999995</c:v>
                </c:pt>
                <c:pt idx="1041">
                  <c:v>0.69699999999999995</c:v>
                </c:pt>
                <c:pt idx="1042">
                  <c:v>0.84599999999999997</c:v>
                </c:pt>
                <c:pt idx="1043">
                  <c:v>0.69699999999999995</c:v>
                </c:pt>
                <c:pt idx="1044">
                  <c:v>0.753</c:v>
                </c:pt>
                <c:pt idx="1045">
                  <c:v>0.84599999999999997</c:v>
                </c:pt>
                <c:pt idx="1046">
                  <c:v>0.92200000000000004</c:v>
                </c:pt>
                <c:pt idx="1047">
                  <c:v>0.53</c:v>
                </c:pt>
                <c:pt idx="1048">
                  <c:v>0.51700000000000002</c:v>
                </c:pt>
                <c:pt idx="1049">
                  <c:v>0.96699999999999997</c:v>
                </c:pt>
                <c:pt idx="1050">
                  <c:v>0.69499999999999995</c:v>
                </c:pt>
                <c:pt idx="1051">
                  <c:v>0.64300000000000002</c:v>
                </c:pt>
                <c:pt idx="1052">
                  <c:v>0.78100000000000003</c:v>
                </c:pt>
                <c:pt idx="1053">
                  <c:v>0.97599999999999998</c:v>
                </c:pt>
                <c:pt idx="1054">
                  <c:v>0.50900000000000001</c:v>
                </c:pt>
                <c:pt idx="1055">
                  <c:v>1</c:v>
                </c:pt>
                <c:pt idx="1056">
                  <c:v>0.63700000000000001</c:v>
                </c:pt>
                <c:pt idx="1057">
                  <c:v>0.78</c:v>
                </c:pt>
                <c:pt idx="1058">
                  <c:v>0.88700000000000001</c:v>
                </c:pt>
                <c:pt idx="1059">
                  <c:v>0.78</c:v>
                </c:pt>
                <c:pt idx="1060">
                  <c:v>0.78</c:v>
                </c:pt>
                <c:pt idx="1061">
                  <c:v>0.78</c:v>
                </c:pt>
                <c:pt idx="1062">
                  <c:v>1</c:v>
                </c:pt>
                <c:pt idx="1063">
                  <c:v>0.88700000000000001</c:v>
                </c:pt>
                <c:pt idx="1064">
                  <c:v>0.59899999999999998</c:v>
                </c:pt>
                <c:pt idx="1065">
                  <c:v>0.88700000000000001</c:v>
                </c:pt>
                <c:pt idx="1066">
                  <c:v>0.98199999999999998</c:v>
                </c:pt>
                <c:pt idx="1067">
                  <c:v>0.70899999999999996</c:v>
                </c:pt>
                <c:pt idx="1068">
                  <c:v>0.83199999999999996</c:v>
                </c:pt>
                <c:pt idx="1069">
                  <c:v>0.72599999999999998</c:v>
                </c:pt>
                <c:pt idx="1070">
                  <c:v>1</c:v>
                </c:pt>
                <c:pt idx="1071">
                  <c:v>0.92300000000000004</c:v>
                </c:pt>
                <c:pt idx="1072">
                  <c:v>1</c:v>
                </c:pt>
                <c:pt idx="1073">
                  <c:v>0.56499999999999995</c:v>
                </c:pt>
                <c:pt idx="1074">
                  <c:v>0.71</c:v>
                </c:pt>
                <c:pt idx="1075">
                  <c:v>0.53900000000000003</c:v>
                </c:pt>
                <c:pt idx="1076">
                  <c:v>0.82</c:v>
                </c:pt>
                <c:pt idx="1077">
                  <c:v>1</c:v>
                </c:pt>
                <c:pt idx="1078">
                  <c:v>0.8</c:v>
                </c:pt>
                <c:pt idx="1079">
                  <c:v>0.8</c:v>
                </c:pt>
                <c:pt idx="1080">
                  <c:v>0.56399999999999995</c:v>
                </c:pt>
                <c:pt idx="1081">
                  <c:v>1</c:v>
                </c:pt>
                <c:pt idx="1082">
                  <c:v>1</c:v>
                </c:pt>
                <c:pt idx="1083">
                  <c:v>0.8</c:v>
                </c:pt>
                <c:pt idx="1084">
                  <c:v>0.58899999999999997</c:v>
                </c:pt>
                <c:pt idx="1085">
                  <c:v>0.45800000000000002</c:v>
                </c:pt>
                <c:pt idx="1086">
                  <c:v>1</c:v>
                </c:pt>
                <c:pt idx="1087">
                  <c:v>1</c:v>
                </c:pt>
                <c:pt idx="1088">
                  <c:v>0.55500000000000005</c:v>
                </c:pt>
                <c:pt idx="1089">
                  <c:v>0.91600000000000004</c:v>
                </c:pt>
              </c:numCache>
            </c:numRef>
          </c:xVal>
          <c:yVal>
            <c:numRef>
              <c:f>'Scatter&amp;boxplots'!$B$5:$B$1094</c:f>
              <c:numCache>
                <c:formatCode>General</c:formatCode>
                <c:ptCount val="1090"/>
                <c:pt idx="0">
                  <c:v>528.71900000000005</c:v>
                </c:pt>
                <c:pt idx="1">
                  <c:v>497.40199999999999</c:v>
                </c:pt>
                <c:pt idx="2">
                  <c:v>443.86099999999999</c:v>
                </c:pt>
                <c:pt idx="3">
                  <c:v>389.09100000000001</c:v>
                </c:pt>
                <c:pt idx="4">
                  <c:v>350.81799999999998</c:v>
                </c:pt>
                <c:pt idx="5">
                  <c:v>312.19499999999999</c:v>
                </c:pt>
                <c:pt idx="6">
                  <c:v>301.47899999999998</c:v>
                </c:pt>
                <c:pt idx="7">
                  <c:v>279.892</c:v>
                </c:pt>
                <c:pt idx="8">
                  <c:v>265.37099999999998</c:v>
                </c:pt>
                <c:pt idx="9">
                  <c:v>264.42700000000002</c:v>
                </c:pt>
                <c:pt idx="10">
                  <c:v>256.19600000000003</c:v>
                </c:pt>
                <c:pt idx="11">
                  <c:v>253.23699999999999</c:v>
                </c:pt>
                <c:pt idx="12">
                  <c:v>252.226</c:v>
                </c:pt>
                <c:pt idx="13">
                  <c:v>248.11799999999999</c:v>
                </c:pt>
                <c:pt idx="14">
                  <c:v>246.911</c:v>
                </c:pt>
                <c:pt idx="15">
                  <c:v>243.60400000000001</c:v>
                </c:pt>
                <c:pt idx="16">
                  <c:v>238.83199999999999</c:v>
                </c:pt>
                <c:pt idx="17">
                  <c:v>235.00299999999999</c:v>
                </c:pt>
                <c:pt idx="18">
                  <c:v>222.22399999999999</c:v>
                </c:pt>
                <c:pt idx="19">
                  <c:v>221.267</c:v>
                </c:pt>
                <c:pt idx="20">
                  <c:v>208.77199999999999</c:v>
                </c:pt>
                <c:pt idx="21">
                  <c:v>208.631</c:v>
                </c:pt>
                <c:pt idx="22">
                  <c:v>207.84</c:v>
                </c:pt>
                <c:pt idx="23">
                  <c:v>200.97499999999999</c:v>
                </c:pt>
                <c:pt idx="24">
                  <c:v>185.71199999999999</c:v>
                </c:pt>
                <c:pt idx="25">
                  <c:v>179.00299999999999</c:v>
                </c:pt>
                <c:pt idx="26">
                  <c:v>175.18100000000001</c:v>
                </c:pt>
                <c:pt idx="27">
                  <c:v>174.65299999999999</c:v>
                </c:pt>
                <c:pt idx="28">
                  <c:v>174.53</c:v>
                </c:pt>
                <c:pt idx="29">
                  <c:v>170.887</c:v>
                </c:pt>
                <c:pt idx="30">
                  <c:v>169.11600000000001</c:v>
                </c:pt>
                <c:pt idx="31">
                  <c:v>162.93299999999999</c:v>
                </c:pt>
                <c:pt idx="32">
                  <c:v>162.07</c:v>
                </c:pt>
                <c:pt idx="33">
                  <c:v>156.548</c:v>
                </c:pt>
                <c:pt idx="34">
                  <c:v>146.989</c:v>
                </c:pt>
                <c:pt idx="35">
                  <c:v>143.35400000000001</c:v>
                </c:pt>
                <c:pt idx="36">
                  <c:v>142.84100000000001</c:v>
                </c:pt>
                <c:pt idx="37">
                  <c:v>140.13200000000001</c:v>
                </c:pt>
                <c:pt idx="38">
                  <c:v>139.928</c:v>
                </c:pt>
                <c:pt idx="39">
                  <c:v>139.51900000000001</c:v>
                </c:pt>
                <c:pt idx="40">
                  <c:v>139.06399999999999</c:v>
                </c:pt>
                <c:pt idx="41">
                  <c:v>132.755</c:v>
                </c:pt>
                <c:pt idx="42">
                  <c:v>130.989</c:v>
                </c:pt>
                <c:pt idx="43">
                  <c:v>129.857</c:v>
                </c:pt>
                <c:pt idx="44">
                  <c:v>129.63999999999999</c:v>
                </c:pt>
                <c:pt idx="45">
                  <c:v>128.88999999999999</c:v>
                </c:pt>
                <c:pt idx="46">
                  <c:v>127.598</c:v>
                </c:pt>
                <c:pt idx="47">
                  <c:v>127.48699999999999</c:v>
                </c:pt>
                <c:pt idx="48">
                  <c:v>126.53700000000001</c:v>
                </c:pt>
                <c:pt idx="49">
                  <c:v>125.956</c:v>
                </c:pt>
                <c:pt idx="50">
                  <c:v>125.372</c:v>
                </c:pt>
                <c:pt idx="51">
                  <c:v>124.88</c:v>
                </c:pt>
                <c:pt idx="52">
                  <c:v>124.82299999999999</c:v>
                </c:pt>
                <c:pt idx="53">
                  <c:v>123.776</c:v>
                </c:pt>
                <c:pt idx="54">
                  <c:v>120.042</c:v>
                </c:pt>
                <c:pt idx="55">
                  <c:v>116.913</c:v>
                </c:pt>
                <c:pt idx="56">
                  <c:v>116.812</c:v>
                </c:pt>
                <c:pt idx="57">
                  <c:v>115.11799999999999</c:v>
                </c:pt>
                <c:pt idx="58">
                  <c:v>113.378</c:v>
                </c:pt>
                <c:pt idx="59">
                  <c:v>113.08499999999999</c:v>
                </c:pt>
                <c:pt idx="60">
                  <c:v>112.51900000000001</c:v>
                </c:pt>
                <c:pt idx="61">
                  <c:v>112.33</c:v>
                </c:pt>
                <c:pt idx="62">
                  <c:v>111.399</c:v>
                </c:pt>
                <c:pt idx="63">
                  <c:v>111.35599999999999</c:v>
                </c:pt>
                <c:pt idx="64">
                  <c:v>110.43899999999999</c:v>
                </c:pt>
                <c:pt idx="65">
                  <c:v>109.40600000000001</c:v>
                </c:pt>
                <c:pt idx="66">
                  <c:v>109.081</c:v>
                </c:pt>
                <c:pt idx="67">
                  <c:v>108.09699999999999</c:v>
                </c:pt>
                <c:pt idx="68">
                  <c:v>106.11199999999999</c:v>
                </c:pt>
                <c:pt idx="69">
                  <c:v>105.46299999999999</c:v>
                </c:pt>
                <c:pt idx="70">
                  <c:v>104.651</c:v>
                </c:pt>
                <c:pt idx="71">
                  <c:v>103.446</c:v>
                </c:pt>
                <c:pt idx="72">
                  <c:v>102.504</c:v>
                </c:pt>
                <c:pt idx="73">
                  <c:v>102.273</c:v>
                </c:pt>
                <c:pt idx="74">
                  <c:v>102.227</c:v>
                </c:pt>
                <c:pt idx="75">
                  <c:v>100.54600000000001</c:v>
                </c:pt>
                <c:pt idx="76">
                  <c:v>99.171999999999997</c:v>
                </c:pt>
                <c:pt idx="77">
                  <c:v>98.549000000000007</c:v>
                </c:pt>
                <c:pt idx="78">
                  <c:v>97.728999999999999</c:v>
                </c:pt>
                <c:pt idx="79">
                  <c:v>97.22</c:v>
                </c:pt>
                <c:pt idx="80">
                  <c:v>96.216999999999999</c:v>
                </c:pt>
                <c:pt idx="81">
                  <c:v>94.828999999999994</c:v>
                </c:pt>
                <c:pt idx="82">
                  <c:v>93.977000000000004</c:v>
                </c:pt>
                <c:pt idx="83">
                  <c:v>92.658000000000001</c:v>
                </c:pt>
                <c:pt idx="84">
                  <c:v>91.992000000000004</c:v>
                </c:pt>
                <c:pt idx="85">
                  <c:v>91.32</c:v>
                </c:pt>
                <c:pt idx="86">
                  <c:v>90.775000000000006</c:v>
                </c:pt>
                <c:pt idx="87">
                  <c:v>90.12</c:v>
                </c:pt>
                <c:pt idx="88">
                  <c:v>88.878</c:v>
                </c:pt>
                <c:pt idx="89">
                  <c:v>88.771000000000001</c:v>
                </c:pt>
                <c:pt idx="90">
                  <c:v>88.37</c:v>
                </c:pt>
                <c:pt idx="91">
                  <c:v>88.316000000000003</c:v>
                </c:pt>
                <c:pt idx="92">
                  <c:v>87.887</c:v>
                </c:pt>
                <c:pt idx="93">
                  <c:v>87.832999999999998</c:v>
                </c:pt>
                <c:pt idx="94">
                  <c:v>87.751999999999995</c:v>
                </c:pt>
                <c:pt idx="95">
                  <c:v>87.32</c:v>
                </c:pt>
                <c:pt idx="96">
                  <c:v>86.885000000000005</c:v>
                </c:pt>
                <c:pt idx="97">
                  <c:v>85.040999999999997</c:v>
                </c:pt>
                <c:pt idx="98">
                  <c:v>84.846000000000004</c:v>
                </c:pt>
                <c:pt idx="99">
                  <c:v>83.807000000000002</c:v>
                </c:pt>
                <c:pt idx="100">
                  <c:v>83.581000000000003</c:v>
                </c:pt>
                <c:pt idx="101">
                  <c:v>83.353999999999999</c:v>
                </c:pt>
                <c:pt idx="102">
                  <c:v>82.67</c:v>
                </c:pt>
                <c:pt idx="103">
                  <c:v>82.353999999999999</c:v>
                </c:pt>
                <c:pt idx="104">
                  <c:v>82.066999999999993</c:v>
                </c:pt>
                <c:pt idx="105">
                  <c:v>81.894000000000005</c:v>
                </c:pt>
                <c:pt idx="106">
                  <c:v>81.72</c:v>
                </c:pt>
                <c:pt idx="107">
                  <c:v>81.430000000000007</c:v>
                </c:pt>
                <c:pt idx="108">
                  <c:v>80.641000000000005</c:v>
                </c:pt>
                <c:pt idx="109">
                  <c:v>79.786000000000001</c:v>
                </c:pt>
                <c:pt idx="110">
                  <c:v>79.697000000000003</c:v>
                </c:pt>
                <c:pt idx="111">
                  <c:v>79.13</c:v>
                </c:pt>
                <c:pt idx="112">
                  <c:v>78.950999999999993</c:v>
                </c:pt>
                <c:pt idx="113">
                  <c:v>78.8</c:v>
                </c:pt>
                <c:pt idx="114">
                  <c:v>78.52</c:v>
                </c:pt>
                <c:pt idx="115">
                  <c:v>78.138000000000005</c:v>
                </c:pt>
                <c:pt idx="116">
                  <c:v>77.406999999999996</c:v>
                </c:pt>
                <c:pt idx="117">
                  <c:v>77.376000000000005</c:v>
                </c:pt>
                <c:pt idx="118">
                  <c:v>77.314999999999998</c:v>
                </c:pt>
                <c:pt idx="119">
                  <c:v>77.100999999999999</c:v>
                </c:pt>
                <c:pt idx="120">
                  <c:v>76.295000000000002</c:v>
                </c:pt>
                <c:pt idx="121">
                  <c:v>76.266999999999996</c:v>
                </c:pt>
                <c:pt idx="122">
                  <c:v>75.988</c:v>
                </c:pt>
                <c:pt idx="123">
                  <c:v>75.393000000000001</c:v>
                </c:pt>
                <c:pt idx="124">
                  <c:v>74.668000000000006</c:v>
                </c:pt>
                <c:pt idx="125">
                  <c:v>74.317999999999998</c:v>
                </c:pt>
                <c:pt idx="126">
                  <c:v>73.55</c:v>
                </c:pt>
                <c:pt idx="127">
                  <c:v>73.293000000000006</c:v>
                </c:pt>
                <c:pt idx="128">
                  <c:v>71.924000000000007</c:v>
                </c:pt>
                <c:pt idx="129">
                  <c:v>71.626999999999995</c:v>
                </c:pt>
                <c:pt idx="130">
                  <c:v>71.096000000000004</c:v>
                </c:pt>
                <c:pt idx="131">
                  <c:v>70.863</c:v>
                </c:pt>
                <c:pt idx="132">
                  <c:v>70.763000000000005</c:v>
                </c:pt>
                <c:pt idx="133">
                  <c:v>70.662999999999997</c:v>
                </c:pt>
                <c:pt idx="134">
                  <c:v>70.528000000000006</c:v>
                </c:pt>
                <c:pt idx="135">
                  <c:v>70.293000000000006</c:v>
                </c:pt>
                <c:pt idx="136">
                  <c:v>70.155000000000001</c:v>
                </c:pt>
                <c:pt idx="137">
                  <c:v>70.024000000000001</c:v>
                </c:pt>
                <c:pt idx="138">
                  <c:v>69.650999999999996</c:v>
                </c:pt>
                <c:pt idx="139">
                  <c:v>69.582999999999998</c:v>
                </c:pt>
                <c:pt idx="140">
                  <c:v>69.037000000000006</c:v>
                </c:pt>
                <c:pt idx="141">
                  <c:v>68.346999999999994</c:v>
                </c:pt>
                <c:pt idx="142">
                  <c:v>68.313000000000002</c:v>
                </c:pt>
                <c:pt idx="143">
                  <c:v>68.103999999999999</c:v>
                </c:pt>
                <c:pt idx="144">
                  <c:v>68.069999999999993</c:v>
                </c:pt>
                <c:pt idx="145">
                  <c:v>67.650999999999996</c:v>
                </c:pt>
                <c:pt idx="146">
                  <c:v>67.614999999999995</c:v>
                </c:pt>
                <c:pt idx="147">
                  <c:v>67.054000000000002</c:v>
                </c:pt>
                <c:pt idx="148">
                  <c:v>67.019000000000005</c:v>
                </c:pt>
                <c:pt idx="149">
                  <c:v>66.522000000000006</c:v>
                </c:pt>
                <c:pt idx="150">
                  <c:v>66.486999999999995</c:v>
                </c:pt>
                <c:pt idx="151">
                  <c:v>66.450999999999993</c:v>
                </c:pt>
                <c:pt idx="152">
                  <c:v>66.38</c:v>
                </c:pt>
                <c:pt idx="153">
                  <c:v>65.736000000000004</c:v>
                </c:pt>
                <c:pt idx="154">
                  <c:v>65.698999999999998</c:v>
                </c:pt>
                <c:pt idx="155">
                  <c:v>65.41</c:v>
                </c:pt>
                <c:pt idx="156">
                  <c:v>65.228999999999999</c:v>
                </c:pt>
                <c:pt idx="157">
                  <c:v>65.156999999999996</c:v>
                </c:pt>
                <c:pt idx="158">
                  <c:v>64.974999999999994</c:v>
                </c:pt>
                <c:pt idx="159">
                  <c:v>64.72</c:v>
                </c:pt>
                <c:pt idx="160">
                  <c:v>64.608999999999995</c:v>
                </c:pt>
                <c:pt idx="161">
                  <c:v>64.352999999999994</c:v>
                </c:pt>
                <c:pt idx="162">
                  <c:v>63.984000000000002</c:v>
                </c:pt>
                <c:pt idx="163">
                  <c:v>63.947000000000003</c:v>
                </c:pt>
                <c:pt idx="164">
                  <c:v>63.723999999999997</c:v>
                </c:pt>
                <c:pt idx="165">
                  <c:v>63.24</c:v>
                </c:pt>
                <c:pt idx="166">
                  <c:v>62.372999999999998</c:v>
                </c:pt>
                <c:pt idx="167">
                  <c:v>61.954999999999998</c:v>
                </c:pt>
                <c:pt idx="168">
                  <c:v>61.878999999999998</c:v>
                </c:pt>
                <c:pt idx="169">
                  <c:v>61.725000000000001</c:v>
                </c:pt>
                <c:pt idx="170">
                  <c:v>61.533000000000001</c:v>
                </c:pt>
                <c:pt idx="171">
                  <c:v>61.417999999999999</c:v>
                </c:pt>
                <c:pt idx="172">
                  <c:v>61.378999999999998</c:v>
                </c:pt>
                <c:pt idx="173">
                  <c:v>61.225000000000001</c:v>
                </c:pt>
                <c:pt idx="174">
                  <c:v>60.993000000000002</c:v>
                </c:pt>
                <c:pt idx="175">
                  <c:v>60.680999999999997</c:v>
                </c:pt>
                <c:pt idx="176">
                  <c:v>60.642000000000003</c:v>
                </c:pt>
                <c:pt idx="177">
                  <c:v>60.329000000000001</c:v>
                </c:pt>
                <c:pt idx="178">
                  <c:v>60.094000000000001</c:v>
                </c:pt>
                <c:pt idx="179">
                  <c:v>59.658999999999999</c:v>
                </c:pt>
                <c:pt idx="180">
                  <c:v>58.819000000000003</c:v>
                </c:pt>
                <c:pt idx="181">
                  <c:v>58.698999999999998</c:v>
                </c:pt>
                <c:pt idx="182">
                  <c:v>58.536999999999999</c:v>
                </c:pt>
                <c:pt idx="183">
                  <c:v>58.335000000000001</c:v>
                </c:pt>
                <c:pt idx="184">
                  <c:v>58.131</c:v>
                </c:pt>
                <c:pt idx="185">
                  <c:v>58.091000000000001</c:v>
                </c:pt>
                <c:pt idx="186">
                  <c:v>57.311999999999998</c:v>
                </c:pt>
                <c:pt idx="187">
                  <c:v>57.271000000000001</c:v>
                </c:pt>
                <c:pt idx="188">
                  <c:v>57.021999999999998</c:v>
                </c:pt>
                <c:pt idx="189">
                  <c:v>56.98</c:v>
                </c:pt>
                <c:pt idx="190">
                  <c:v>56.773000000000003</c:v>
                </c:pt>
                <c:pt idx="191">
                  <c:v>56.73</c:v>
                </c:pt>
                <c:pt idx="192">
                  <c:v>56.604999999999997</c:v>
                </c:pt>
                <c:pt idx="193">
                  <c:v>56.268999999999998</c:v>
                </c:pt>
                <c:pt idx="194">
                  <c:v>55.847999999999999</c:v>
                </c:pt>
                <c:pt idx="195">
                  <c:v>55.677999999999997</c:v>
                </c:pt>
                <c:pt idx="196">
                  <c:v>55.506999999999998</c:v>
                </c:pt>
                <c:pt idx="197">
                  <c:v>55.465000000000003</c:v>
                </c:pt>
                <c:pt idx="198">
                  <c:v>55.421999999999997</c:v>
                </c:pt>
                <c:pt idx="199">
                  <c:v>55.207999999999998</c:v>
                </c:pt>
                <c:pt idx="200">
                  <c:v>55.08</c:v>
                </c:pt>
                <c:pt idx="201">
                  <c:v>55.036000000000001</c:v>
                </c:pt>
                <c:pt idx="202">
                  <c:v>54.993000000000002</c:v>
                </c:pt>
                <c:pt idx="203">
                  <c:v>54.951000000000001</c:v>
                </c:pt>
                <c:pt idx="204">
                  <c:v>54.822000000000003</c:v>
                </c:pt>
                <c:pt idx="205">
                  <c:v>54.734999999999999</c:v>
                </c:pt>
                <c:pt idx="206">
                  <c:v>54.475000000000001</c:v>
                </c:pt>
                <c:pt idx="207">
                  <c:v>54.430999999999997</c:v>
                </c:pt>
                <c:pt idx="208">
                  <c:v>54.387999999999998</c:v>
                </c:pt>
                <c:pt idx="209">
                  <c:v>54.082999999999998</c:v>
                </c:pt>
                <c:pt idx="210">
                  <c:v>53.994999999999997</c:v>
                </c:pt>
                <c:pt idx="211">
                  <c:v>53.643000000000001</c:v>
                </c:pt>
                <c:pt idx="212">
                  <c:v>53.598999999999997</c:v>
                </c:pt>
                <c:pt idx="213">
                  <c:v>53.29</c:v>
                </c:pt>
                <c:pt idx="214">
                  <c:v>53.244</c:v>
                </c:pt>
                <c:pt idx="215">
                  <c:v>52.573999999999998</c:v>
                </c:pt>
                <c:pt idx="216">
                  <c:v>52.529000000000003</c:v>
                </c:pt>
                <c:pt idx="217">
                  <c:v>51.573999999999998</c:v>
                </c:pt>
                <c:pt idx="218">
                  <c:v>51.206000000000003</c:v>
                </c:pt>
                <c:pt idx="219">
                  <c:v>51.067</c:v>
                </c:pt>
                <c:pt idx="220">
                  <c:v>50.973999999999997</c:v>
                </c:pt>
                <c:pt idx="221">
                  <c:v>50.881</c:v>
                </c:pt>
                <c:pt idx="222">
                  <c:v>50.741</c:v>
                </c:pt>
                <c:pt idx="223">
                  <c:v>50.225999999999999</c:v>
                </c:pt>
                <c:pt idx="224">
                  <c:v>50.225999999999999</c:v>
                </c:pt>
                <c:pt idx="225">
                  <c:v>50.036000000000001</c:v>
                </c:pt>
                <c:pt idx="226">
                  <c:v>49.847999999999999</c:v>
                </c:pt>
                <c:pt idx="227">
                  <c:v>49.704999999999998</c:v>
                </c:pt>
                <c:pt idx="228">
                  <c:v>49.561999999999998</c:v>
                </c:pt>
                <c:pt idx="229">
                  <c:v>49.37</c:v>
                </c:pt>
                <c:pt idx="230">
                  <c:v>49.274999999999999</c:v>
                </c:pt>
                <c:pt idx="231">
                  <c:v>49.225999999999999</c:v>
                </c:pt>
                <c:pt idx="232">
                  <c:v>49.033999999999999</c:v>
                </c:pt>
                <c:pt idx="233">
                  <c:v>48.985999999999997</c:v>
                </c:pt>
                <c:pt idx="234">
                  <c:v>48.694000000000003</c:v>
                </c:pt>
                <c:pt idx="235">
                  <c:v>48.694000000000003</c:v>
                </c:pt>
                <c:pt idx="236">
                  <c:v>48.646000000000001</c:v>
                </c:pt>
                <c:pt idx="237">
                  <c:v>48.646000000000001</c:v>
                </c:pt>
                <c:pt idx="238">
                  <c:v>48.207000000000001</c:v>
                </c:pt>
                <c:pt idx="239">
                  <c:v>48.058</c:v>
                </c:pt>
                <c:pt idx="240">
                  <c:v>48.058</c:v>
                </c:pt>
                <c:pt idx="241">
                  <c:v>47.911000000000001</c:v>
                </c:pt>
                <c:pt idx="242">
                  <c:v>47.713000000000001</c:v>
                </c:pt>
                <c:pt idx="243">
                  <c:v>47.463999999999999</c:v>
                </c:pt>
                <c:pt idx="244">
                  <c:v>47.264000000000003</c:v>
                </c:pt>
                <c:pt idx="245">
                  <c:v>47.213999999999999</c:v>
                </c:pt>
                <c:pt idx="246">
                  <c:v>47.113999999999997</c:v>
                </c:pt>
                <c:pt idx="247">
                  <c:v>47.064</c:v>
                </c:pt>
                <c:pt idx="248">
                  <c:v>47.014000000000003</c:v>
                </c:pt>
                <c:pt idx="249">
                  <c:v>47.014000000000003</c:v>
                </c:pt>
                <c:pt idx="250">
                  <c:v>46.761000000000003</c:v>
                </c:pt>
                <c:pt idx="251">
                  <c:v>46.658999999999999</c:v>
                </c:pt>
                <c:pt idx="252">
                  <c:v>46.609000000000002</c:v>
                </c:pt>
                <c:pt idx="253">
                  <c:v>46.353999999999999</c:v>
                </c:pt>
                <c:pt idx="254">
                  <c:v>46.302999999999997</c:v>
                </c:pt>
                <c:pt idx="255">
                  <c:v>46.252000000000002</c:v>
                </c:pt>
                <c:pt idx="256">
                  <c:v>46.15</c:v>
                </c:pt>
                <c:pt idx="257">
                  <c:v>46.098999999999997</c:v>
                </c:pt>
                <c:pt idx="258">
                  <c:v>46.098999999999997</c:v>
                </c:pt>
                <c:pt idx="259">
                  <c:v>46.045999999999999</c:v>
                </c:pt>
                <c:pt idx="260">
                  <c:v>45.789000000000001</c:v>
                </c:pt>
                <c:pt idx="261">
                  <c:v>45.686</c:v>
                </c:pt>
                <c:pt idx="262">
                  <c:v>45.686</c:v>
                </c:pt>
                <c:pt idx="263">
                  <c:v>45.634</c:v>
                </c:pt>
                <c:pt idx="264">
                  <c:v>45.374000000000002</c:v>
                </c:pt>
                <c:pt idx="265">
                  <c:v>45.112000000000002</c:v>
                </c:pt>
                <c:pt idx="266">
                  <c:v>44.954999999999998</c:v>
                </c:pt>
                <c:pt idx="267">
                  <c:v>44.795999999999999</c:v>
                </c:pt>
                <c:pt idx="268">
                  <c:v>44.795999999999999</c:v>
                </c:pt>
                <c:pt idx="269">
                  <c:v>44.637999999999998</c:v>
                </c:pt>
                <c:pt idx="270">
                  <c:v>44.585000000000001</c:v>
                </c:pt>
                <c:pt idx="271">
                  <c:v>44.478000000000002</c:v>
                </c:pt>
                <c:pt idx="272">
                  <c:v>44.424999999999997</c:v>
                </c:pt>
                <c:pt idx="273">
                  <c:v>44.424999999999997</c:v>
                </c:pt>
                <c:pt idx="274">
                  <c:v>44.319000000000003</c:v>
                </c:pt>
                <c:pt idx="275">
                  <c:v>44.210999999999999</c:v>
                </c:pt>
                <c:pt idx="276">
                  <c:v>44.210999999999999</c:v>
                </c:pt>
                <c:pt idx="277">
                  <c:v>44.104999999999997</c:v>
                </c:pt>
                <c:pt idx="278">
                  <c:v>44.104999999999997</c:v>
                </c:pt>
                <c:pt idx="279">
                  <c:v>44.104999999999997</c:v>
                </c:pt>
                <c:pt idx="280">
                  <c:v>43.780999999999999</c:v>
                </c:pt>
                <c:pt idx="281">
                  <c:v>43.618000000000002</c:v>
                </c:pt>
                <c:pt idx="282">
                  <c:v>43.618000000000002</c:v>
                </c:pt>
                <c:pt idx="283">
                  <c:v>43.564</c:v>
                </c:pt>
                <c:pt idx="284">
                  <c:v>43.456000000000003</c:v>
                </c:pt>
                <c:pt idx="285">
                  <c:v>43.402000000000001</c:v>
                </c:pt>
                <c:pt idx="286">
                  <c:v>43.347000000000001</c:v>
                </c:pt>
                <c:pt idx="287">
                  <c:v>43.347000000000001</c:v>
                </c:pt>
                <c:pt idx="288">
                  <c:v>43.183</c:v>
                </c:pt>
                <c:pt idx="289">
                  <c:v>43.183</c:v>
                </c:pt>
                <c:pt idx="290">
                  <c:v>43.128</c:v>
                </c:pt>
                <c:pt idx="291">
                  <c:v>43.128</c:v>
                </c:pt>
                <c:pt idx="292">
                  <c:v>43.128</c:v>
                </c:pt>
                <c:pt idx="293">
                  <c:v>43.073</c:v>
                </c:pt>
                <c:pt idx="294">
                  <c:v>42.853000000000002</c:v>
                </c:pt>
                <c:pt idx="295">
                  <c:v>42.52</c:v>
                </c:pt>
                <c:pt idx="296">
                  <c:v>42.351999999999997</c:v>
                </c:pt>
                <c:pt idx="297">
                  <c:v>42.295999999999999</c:v>
                </c:pt>
                <c:pt idx="298">
                  <c:v>42.295999999999999</c:v>
                </c:pt>
                <c:pt idx="299">
                  <c:v>42.241</c:v>
                </c:pt>
                <c:pt idx="300">
                  <c:v>42.185000000000002</c:v>
                </c:pt>
                <c:pt idx="301">
                  <c:v>42.128999999999998</c:v>
                </c:pt>
                <c:pt idx="302">
                  <c:v>42.073</c:v>
                </c:pt>
                <c:pt idx="303">
                  <c:v>41.847000000000001</c:v>
                </c:pt>
                <c:pt idx="304">
                  <c:v>41.734000000000002</c:v>
                </c:pt>
                <c:pt idx="305">
                  <c:v>41.676000000000002</c:v>
                </c:pt>
                <c:pt idx="306">
                  <c:v>41.563000000000002</c:v>
                </c:pt>
                <c:pt idx="307">
                  <c:v>41.162999999999997</c:v>
                </c:pt>
                <c:pt idx="308">
                  <c:v>40.817</c:v>
                </c:pt>
                <c:pt idx="309">
                  <c:v>40.759</c:v>
                </c:pt>
                <c:pt idx="310">
                  <c:v>40.698999999999998</c:v>
                </c:pt>
                <c:pt idx="311">
                  <c:v>40.466999999999999</c:v>
                </c:pt>
                <c:pt idx="312">
                  <c:v>40.466999999999999</c:v>
                </c:pt>
                <c:pt idx="313">
                  <c:v>40.466999999999999</c:v>
                </c:pt>
                <c:pt idx="314">
                  <c:v>40.290999999999997</c:v>
                </c:pt>
                <c:pt idx="315">
                  <c:v>40.231999999999999</c:v>
                </c:pt>
                <c:pt idx="316">
                  <c:v>40.231999999999999</c:v>
                </c:pt>
                <c:pt idx="317">
                  <c:v>40.173999999999999</c:v>
                </c:pt>
                <c:pt idx="318">
                  <c:v>39.878</c:v>
                </c:pt>
                <c:pt idx="319">
                  <c:v>39.759</c:v>
                </c:pt>
                <c:pt idx="320">
                  <c:v>39.698999999999998</c:v>
                </c:pt>
                <c:pt idx="321">
                  <c:v>39.219000000000001</c:v>
                </c:pt>
                <c:pt idx="322">
                  <c:v>39.219000000000001</c:v>
                </c:pt>
                <c:pt idx="323">
                  <c:v>38.795000000000002</c:v>
                </c:pt>
                <c:pt idx="324">
                  <c:v>38.734000000000002</c:v>
                </c:pt>
                <c:pt idx="325">
                  <c:v>38.734000000000002</c:v>
                </c:pt>
                <c:pt idx="326">
                  <c:v>38.673000000000002</c:v>
                </c:pt>
                <c:pt idx="327">
                  <c:v>38.366</c:v>
                </c:pt>
                <c:pt idx="328">
                  <c:v>38.366</c:v>
                </c:pt>
                <c:pt idx="329">
                  <c:v>38.305</c:v>
                </c:pt>
                <c:pt idx="330">
                  <c:v>38.305</c:v>
                </c:pt>
                <c:pt idx="331">
                  <c:v>38.18</c:v>
                </c:pt>
                <c:pt idx="332">
                  <c:v>38.18</c:v>
                </c:pt>
                <c:pt idx="333">
                  <c:v>38.118000000000002</c:v>
                </c:pt>
                <c:pt idx="334">
                  <c:v>38.118000000000002</c:v>
                </c:pt>
                <c:pt idx="335">
                  <c:v>38.055999999999997</c:v>
                </c:pt>
                <c:pt idx="336">
                  <c:v>37.93</c:v>
                </c:pt>
                <c:pt idx="337">
                  <c:v>37.744</c:v>
                </c:pt>
                <c:pt idx="338">
                  <c:v>37.680999999999997</c:v>
                </c:pt>
                <c:pt idx="339">
                  <c:v>37.619</c:v>
                </c:pt>
                <c:pt idx="340">
                  <c:v>37.302999999999997</c:v>
                </c:pt>
                <c:pt idx="341">
                  <c:v>37.173999999999999</c:v>
                </c:pt>
                <c:pt idx="342">
                  <c:v>37.110999999999997</c:v>
                </c:pt>
                <c:pt idx="343">
                  <c:v>37.110999999999997</c:v>
                </c:pt>
                <c:pt idx="344">
                  <c:v>36.790999999999997</c:v>
                </c:pt>
                <c:pt idx="345">
                  <c:v>36.661999999999999</c:v>
                </c:pt>
                <c:pt idx="346">
                  <c:v>36.661999999999999</c:v>
                </c:pt>
                <c:pt idx="347">
                  <c:v>36.597999999999999</c:v>
                </c:pt>
                <c:pt idx="348">
                  <c:v>36.597999999999999</c:v>
                </c:pt>
                <c:pt idx="349">
                  <c:v>36.469000000000001</c:v>
                </c:pt>
                <c:pt idx="350">
                  <c:v>36.402999999999999</c:v>
                </c:pt>
                <c:pt idx="351">
                  <c:v>36.402999999999999</c:v>
                </c:pt>
                <c:pt idx="352">
                  <c:v>36.338000000000001</c:v>
                </c:pt>
                <c:pt idx="353">
                  <c:v>36.207999999999998</c:v>
                </c:pt>
                <c:pt idx="354">
                  <c:v>36.143000000000001</c:v>
                </c:pt>
                <c:pt idx="355">
                  <c:v>36.076000000000001</c:v>
                </c:pt>
                <c:pt idx="356">
                  <c:v>36.076000000000001</c:v>
                </c:pt>
                <c:pt idx="357">
                  <c:v>36.076000000000001</c:v>
                </c:pt>
                <c:pt idx="358">
                  <c:v>36.011000000000003</c:v>
                </c:pt>
                <c:pt idx="359">
                  <c:v>36.011000000000003</c:v>
                </c:pt>
                <c:pt idx="360">
                  <c:v>35.945</c:v>
                </c:pt>
                <c:pt idx="361">
                  <c:v>35.878999999999998</c:v>
                </c:pt>
                <c:pt idx="362">
                  <c:v>35.68</c:v>
                </c:pt>
                <c:pt idx="363">
                  <c:v>35.613999999999997</c:v>
                </c:pt>
                <c:pt idx="364">
                  <c:v>35.548000000000002</c:v>
                </c:pt>
                <c:pt idx="365">
                  <c:v>35.348999999999997</c:v>
                </c:pt>
                <c:pt idx="366">
                  <c:v>35.28</c:v>
                </c:pt>
                <c:pt idx="367">
                  <c:v>35.28</c:v>
                </c:pt>
                <c:pt idx="368">
                  <c:v>35.213000000000001</c:v>
                </c:pt>
                <c:pt idx="369">
                  <c:v>34.945</c:v>
                </c:pt>
                <c:pt idx="370">
                  <c:v>34.875</c:v>
                </c:pt>
                <c:pt idx="371">
                  <c:v>34.808</c:v>
                </c:pt>
                <c:pt idx="372">
                  <c:v>34.74</c:v>
                </c:pt>
                <c:pt idx="373">
                  <c:v>34.74</c:v>
                </c:pt>
                <c:pt idx="374">
                  <c:v>34.74</c:v>
                </c:pt>
                <c:pt idx="375">
                  <c:v>34.603999999999999</c:v>
                </c:pt>
                <c:pt idx="376">
                  <c:v>34.603999999999999</c:v>
                </c:pt>
                <c:pt idx="377">
                  <c:v>34.466000000000001</c:v>
                </c:pt>
                <c:pt idx="378">
                  <c:v>34.396999999999998</c:v>
                </c:pt>
                <c:pt idx="379">
                  <c:v>34.396999999999998</c:v>
                </c:pt>
                <c:pt idx="380">
                  <c:v>34.329000000000001</c:v>
                </c:pt>
                <c:pt idx="381">
                  <c:v>34.191000000000003</c:v>
                </c:pt>
                <c:pt idx="382">
                  <c:v>34.121000000000002</c:v>
                </c:pt>
                <c:pt idx="383">
                  <c:v>34.052</c:v>
                </c:pt>
                <c:pt idx="384">
                  <c:v>34.052</c:v>
                </c:pt>
                <c:pt idx="385">
                  <c:v>33.981999999999999</c:v>
                </c:pt>
                <c:pt idx="386">
                  <c:v>33.912999999999997</c:v>
                </c:pt>
                <c:pt idx="387">
                  <c:v>33.912999999999997</c:v>
                </c:pt>
                <c:pt idx="388">
                  <c:v>33.912999999999997</c:v>
                </c:pt>
                <c:pt idx="389">
                  <c:v>33.843000000000004</c:v>
                </c:pt>
                <c:pt idx="390">
                  <c:v>33.774000000000001</c:v>
                </c:pt>
                <c:pt idx="391">
                  <c:v>33.701999999999998</c:v>
                </c:pt>
                <c:pt idx="392">
                  <c:v>33.631999999999998</c:v>
                </c:pt>
                <c:pt idx="393">
                  <c:v>33.491999999999997</c:v>
                </c:pt>
                <c:pt idx="394">
                  <c:v>33.350999999999999</c:v>
                </c:pt>
                <c:pt idx="395">
                  <c:v>33.350999999999999</c:v>
                </c:pt>
                <c:pt idx="396">
                  <c:v>33.350999999999999</c:v>
                </c:pt>
                <c:pt idx="397">
                  <c:v>33.350999999999999</c:v>
                </c:pt>
                <c:pt idx="398">
                  <c:v>33.136000000000003</c:v>
                </c:pt>
                <c:pt idx="399">
                  <c:v>32.994</c:v>
                </c:pt>
                <c:pt idx="400">
                  <c:v>32.921999999999997</c:v>
                </c:pt>
                <c:pt idx="401">
                  <c:v>32.921999999999997</c:v>
                </c:pt>
                <c:pt idx="402">
                  <c:v>32.777000000000001</c:v>
                </c:pt>
                <c:pt idx="403">
                  <c:v>32.777000000000001</c:v>
                </c:pt>
                <c:pt idx="404">
                  <c:v>32.704999999999998</c:v>
                </c:pt>
                <c:pt idx="405">
                  <c:v>32.485999999999997</c:v>
                </c:pt>
                <c:pt idx="406">
                  <c:v>32.485999999999997</c:v>
                </c:pt>
                <c:pt idx="407">
                  <c:v>32.414000000000001</c:v>
                </c:pt>
                <c:pt idx="408">
                  <c:v>32.268000000000001</c:v>
                </c:pt>
                <c:pt idx="409">
                  <c:v>32.122</c:v>
                </c:pt>
                <c:pt idx="410">
                  <c:v>32.045999999999999</c:v>
                </c:pt>
                <c:pt idx="411">
                  <c:v>31.824999999999999</c:v>
                </c:pt>
                <c:pt idx="412">
                  <c:v>31.751000000000001</c:v>
                </c:pt>
                <c:pt idx="413">
                  <c:v>31.751000000000001</c:v>
                </c:pt>
                <c:pt idx="414">
                  <c:v>31.6</c:v>
                </c:pt>
                <c:pt idx="415">
                  <c:v>31.526</c:v>
                </c:pt>
                <c:pt idx="416">
                  <c:v>31.526</c:v>
                </c:pt>
                <c:pt idx="417">
                  <c:v>31.526</c:v>
                </c:pt>
                <c:pt idx="418">
                  <c:v>31.451000000000001</c:v>
                </c:pt>
                <c:pt idx="419">
                  <c:v>31.300999999999998</c:v>
                </c:pt>
                <c:pt idx="420">
                  <c:v>31.225000000000001</c:v>
                </c:pt>
                <c:pt idx="421">
                  <c:v>31.148</c:v>
                </c:pt>
                <c:pt idx="422">
                  <c:v>31.148</c:v>
                </c:pt>
                <c:pt idx="423">
                  <c:v>31.071999999999999</c:v>
                </c:pt>
                <c:pt idx="424">
                  <c:v>31.071999999999999</c:v>
                </c:pt>
                <c:pt idx="425">
                  <c:v>30.995999999999999</c:v>
                </c:pt>
                <c:pt idx="426">
                  <c:v>30.766999999999999</c:v>
                </c:pt>
                <c:pt idx="427">
                  <c:v>30.689</c:v>
                </c:pt>
                <c:pt idx="428">
                  <c:v>30.611999999999998</c:v>
                </c:pt>
                <c:pt idx="429">
                  <c:v>30.611999999999998</c:v>
                </c:pt>
                <c:pt idx="430">
                  <c:v>30.535</c:v>
                </c:pt>
                <c:pt idx="431">
                  <c:v>30.535</c:v>
                </c:pt>
                <c:pt idx="432">
                  <c:v>30.535</c:v>
                </c:pt>
                <c:pt idx="433">
                  <c:v>30.457000000000001</c:v>
                </c:pt>
                <c:pt idx="434">
                  <c:v>30.457000000000001</c:v>
                </c:pt>
                <c:pt idx="435">
                  <c:v>30.457000000000001</c:v>
                </c:pt>
                <c:pt idx="436">
                  <c:v>30.38</c:v>
                </c:pt>
                <c:pt idx="437">
                  <c:v>30.3</c:v>
                </c:pt>
                <c:pt idx="438">
                  <c:v>30.222000000000001</c:v>
                </c:pt>
                <c:pt idx="439">
                  <c:v>30.222000000000001</c:v>
                </c:pt>
                <c:pt idx="440">
                  <c:v>30.222000000000001</c:v>
                </c:pt>
                <c:pt idx="441">
                  <c:v>30.143999999999998</c:v>
                </c:pt>
                <c:pt idx="442">
                  <c:v>30.065999999999999</c:v>
                </c:pt>
                <c:pt idx="443">
                  <c:v>29.988</c:v>
                </c:pt>
                <c:pt idx="444">
                  <c:v>29.908999999999999</c:v>
                </c:pt>
                <c:pt idx="445">
                  <c:v>29.908999999999999</c:v>
                </c:pt>
                <c:pt idx="446">
                  <c:v>29.748999999999999</c:v>
                </c:pt>
                <c:pt idx="447">
                  <c:v>29.748999999999999</c:v>
                </c:pt>
                <c:pt idx="448">
                  <c:v>29.59</c:v>
                </c:pt>
                <c:pt idx="449">
                  <c:v>29.59</c:v>
                </c:pt>
                <c:pt idx="450">
                  <c:v>29.59</c:v>
                </c:pt>
                <c:pt idx="451">
                  <c:v>29.431000000000001</c:v>
                </c:pt>
                <c:pt idx="452">
                  <c:v>29.431000000000001</c:v>
                </c:pt>
                <c:pt idx="453">
                  <c:v>29.431000000000001</c:v>
                </c:pt>
                <c:pt idx="454">
                  <c:v>29.347999999999999</c:v>
                </c:pt>
                <c:pt idx="455">
                  <c:v>29.347999999999999</c:v>
                </c:pt>
                <c:pt idx="456">
                  <c:v>29.268000000000001</c:v>
                </c:pt>
                <c:pt idx="457">
                  <c:v>29.268000000000001</c:v>
                </c:pt>
                <c:pt idx="458">
                  <c:v>29.187000000000001</c:v>
                </c:pt>
                <c:pt idx="459">
                  <c:v>29.187000000000001</c:v>
                </c:pt>
                <c:pt idx="460">
                  <c:v>29.187000000000001</c:v>
                </c:pt>
                <c:pt idx="461">
                  <c:v>29.187000000000001</c:v>
                </c:pt>
                <c:pt idx="462">
                  <c:v>29.106000000000002</c:v>
                </c:pt>
                <c:pt idx="463">
                  <c:v>29.024999999999999</c:v>
                </c:pt>
                <c:pt idx="464">
                  <c:v>28.86</c:v>
                </c:pt>
                <c:pt idx="465">
                  <c:v>28.779</c:v>
                </c:pt>
                <c:pt idx="466">
                  <c:v>28.696999999999999</c:v>
                </c:pt>
                <c:pt idx="467">
                  <c:v>28.696999999999999</c:v>
                </c:pt>
                <c:pt idx="468">
                  <c:v>28.614999999999998</c:v>
                </c:pt>
                <c:pt idx="469">
                  <c:v>28.614999999999998</c:v>
                </c:pt>
                <c:pt idx="470">
                  <c:v>28.614999999999998</c:v>
                </c:pt>
                <c:pt idx="471">
                  <c:v>28.532</c:v>
                </c:pt>
                <c:pt idx="472">
                  <c:v>28.532</c:v>
                </c:pt>
                <c:pt idx="473">
                  <c:v>28.532</c:v>
                </c:pt>
                <c:pt idx="474">
                  <c:v>28.532</c:v>
                </c:pt>
                <c:pt idx="475">
                  <c:v>28.364000000000001</c:v>
                </c:pt>
                <c:pt idx="476">
                  <c:v>28.364000000000001</c:v>
                </c:pt>
                <c:pt idx="477">
                  <c:v>28.364000000000001</c:v>
                </c:pt>
                <c:pt idx="478">
                  <c:v>28.280999999999999</c:v>
                </c:pt>
                <c:pt idx="479">
                  <c:v>28.280999999999999</c:v>
                </c:pt>
                <c:pt idx="480">
                  <c:v>28.280999999999999</c:v>
                </c:pt>
                <c:pt idx="481">
                  <c:v>28.280999999999999</c:v>
                </c:pt>
                <c:pt idx="482">
                  <c:v>28.198</c:v>
                </c:pt>
                <c:pt idx="483">
                  <c:v>28.198</c:v>
                </c:pt>
                <c:pt idx="484">
                  <c:v>28.198</c:v>
                </c:pt>
                <c:pt idx="485">
                  <c:v>28.114000000000001</c:v>
                </c:pt>
                <c:pt idx="486">
                  <c:v>28.03</c:v>
                </c:pt>
                <c:pt idx="487">
                  <c:v>28.03</c:v>
                </c:pt>
                <c:pt idx="488">
                  <c:v>28.03</c:v>
                </c:pt>
                <c:pt idx="489">
                  <c:v>27.943999999999999</c:v>
                </c:pt>
                <c:pt idx="490">
                  <c:v>27.943999999999999</c:v>
                </c:pt>
                <c:pt idx="491">
                  <c:v>27.859000000000002</c:v>
                </c:pt>
                <c:pt idx="492">
                  <c:v>27.69</c:v>
                </c:pt>
                <c:pt idx="493">
                  <c:v>27.603999999999999</c:v>
                </c:pt>
                <c:pt idx="494">
                  <c:v>27.603999999999999</c:v>
                </c:pt>
                <c:pt idx="495">
                  <c:v>27.518999999999998</c:v>
                </c:pt>
                <c:pt idx="496">
                  <c:v>27.518999999999998</c:v>
                </c:pt>
                <c:pt idx="497">
                  <c:v>27.431000000000001</c:v>
                </c:pt>
                <c:pt idx="498">
                  <c:v>27.431000000000001</c:v>
                </c:pt>
                <c:pt idx="499">
                  <c:v>27.344999999999999</c:v>
                </c:pt>
                <c:pt idx="500">
                  <c:v>27.259</c:v>
                </c:pt>
                <c:pt idx="501">
                  <c:v>27.259</c:v>
                </c:pt>
                <c:pt idx="502">
                  <c:v>27.259</c:v>
                </c:pt>
                <c:pt idx="503">
                  <c:v>27.085000000000001</c:v>
                </c:pt>
                <c:pt idx="504">
                  <c:v>27.085000000000001</c:v>
                </c:pt>
                <c:pt idx="505">
                  <c:v>26.998000000000001</c:v>
                </c:pt>
                <c:pt idx="506">
                  <c:v>26.998000000000001</c:v>
                </c:pt>
                <c:pt idx="507">
                  <c:v>26.821000000000002</c:v>
                </c:pt>
                <c:pt idx="508">
                  <c:v>26.821000000000002</c:v>
                </c:pt>
                <c:pt idx="509">
                  <c:v>26.733000000000001</c:v>
                </c:pt>
                <c:pt idx="510">
                  <c:v>26.645</c:v>
                </c:pt>
                <c:pt idx="511">
                  <c:v>26.556000000000001</c:v>
                </c:pt>
                <c:pt idx="512">
                  <c:v>26.556000000000001</c:v>
                </c:pt>
                <c:pt idx="513">
                  <c:v>26.466999999999999</c:v>
                </c:pt>
                <c:pt idx="514">
                  <c:v>26.466999999999999</c:v>
                </c:pt>
                <c:pt idx="515">
                  <c:v>26.376000000000001</c:v>
                </c:pt>
                <c:pt idx="516">
                  <c:v>26.286000000000001</c:v>
                </c:pt>
                <c:pt idx="517">
                  <c:v>26.286000000000001</c:v>
                </c:pt>
                <c:pt idx="518">
                  <c:v>26.286000000000001</c:v>
                </c:pt>
                <c:pt idx="519">
                  <c:v>26.286000000000001</c:v>
                </c:pt>
                <c:pt idx="520">
                  <c:v>26.286000000000001</c:v>
                </c:pt>
                <c:pt idx="521">
                  <c:v>26.196000000000002</c:v>
                </c:pt>
                <c:pt idx="522">
                  <c:v>26.196000000000002</c:v>
                </c:pt>
                <c:pt idx="523">
                  <c:v>26.196000000000002</c:v>
                </c:pt>
                <c:pt idx="524">
                  <c:v>26.106000000000002</c:v>
                </c:pt>
                <c:pt idx="525">
                  <c:v>26.106000000000002</c:v>
                </c:pt>
                <c:pt idx="526">
                  <c:v>26.106000000000002</c:v>
                </c:pt>
                <c:pt idx="527">
                  <c:v>26.106000000000002</c:v>
                </c:pt>
                <c:pt idx="528">
                  <c:v>26.015999999999998</c:v>
                </c:pt>
                <c:pt idx="529">
                  <c:v>26.015999999999998</c:v>
                </c:pt>
                <c:pt idx="530">
                  <c:v>26.015999999999998</c:v>
                </c:pt>
                <c:pt idx="531">
                  <c:v>25.925000000000001</c:v>
                </c:pt>
                <c:pt idx="532">
                  <c:v>25.74</c:v>
                </c:pt>
                <c:pt idx="533">
                  <c:v>25.556999999999999</c:v>
                </c:pt>
                <c:pt idx="534">
                  <c:v>25.463999999999999</c:v>
                </c:pt>
                <c:pt idx="535">
                  <c:v>25.463999999999999</c:v>
                </c:pt>
                <c:pt idx="536">
                  <c:v>25.463999999999999</c:v>
                </c:pt>
                <c:pt idx="537">
                  <c:v>25.463999999999999</c:v>
                </c:pt>
                <c:pt idx="538">
                  <c:v>25.463999999999999</c:v>
                </c:pt>
                <c:pt idx="539">
                  <c:v>25.369</c:v>
                </c:pt>
                <c:pt idx="540">
                  <c:v>25.276</c:v>
                </c:pt>
                <c:pt idx="541">
                  <c:v>25.183</c:v>
                </c:pt>
                <c:pt idx="542">
                  <c:v>24.995000000000001</c:v>
                </c:pt>
                <c:pt idx="543">
                  <c:v>24.995000000000001</c:v>
                </c:pt>
                <c:pt idx="544">
                  <c:v>24.901</c:v>
                </c:pt>
                <c:pt idx="545">
                  <c:v>24.803000000000001</c:v>
                </c:pt>
                <c:pt idx="546">
                  <c:v>24.803000000000001</c:v>
                </c:pt>
                <c:pt idx="547">
                  <c:v>24.707999999999998</c:v>
                </c:pt>
                <c:pt idx="548">
                  <c:v>24.707999999999998</c:v>
                </c:pt>
                <c:pt idx="549">
                  <c:v>24.707999999999998</c:v>
                </c:pt>
                <c:pt idx="550">
                  <c:v>24.613</c:v>
                </c:pt>
                <c:pt idx="551">
                  <c:v>24.516999999999999</c:v>
                </c:pt>
                <c:pt idx="552">
                  <c:v>24.516999999999999</c:v>
                </c:pt>
                <c:pt idx="553">
                  <c:v>24.516999999999999</c:v>
                </c:pt>
                <c:pt idx="554">
                  <c:v>24.516999999999999</c:v>
                </c:pt>
                <c:pt idx="555">
                  <c:v>24.420999999999999</c:v>
                </c:pt>
                <c:pt idx="556">
                  <c:v>24.420999999999999</c:v>
                </c:pt>
                <c:pt idx="557">
                  <c:v>24.420999999999999</c:v>
                </c:pt>
                <c:pt idx="558">
                  <c:v>24.324000000000002</c:v>
                </c:pt>
                <c:pt idx="559">
                  <c:v>24.324000000000002</c:v>
                </c:pt>
                <c:pt idx="560">
                  <c:v>24.224</c:v>
                </c:pt>
                <c:pt idx="561">
                  <c:v>24.224</c:v>
                </c:pt>
                <c:pt idx="562">
                  <c:v>24.224</c:v>
                </c:pt>
                <c:pt idx="563">
                  <c:v>24.224</c:v>
                </c:pt>
                <c:pt idx="564">
                  <c:v>24.224</c:v>
                </c:pt>
                <c:pt idx="565">
                  <c:v>24.126999999999999</c:v>
                </c:pt>
                <c:pt idx="566">
                  <c:v>24.029</c:v>
                </c:pt>
                <c:pt idx="567">
                  <c:v>23.931000000000001</c:v>
                </c:pt>
                <c:pt idx="568">
                  <c:v>23.931000000000001</c:v>
                </c:pt>
                <c:pt idx="569">
                  <c:v>23.832000000000001</c:v>
                </c:pt>
                <c:pt idx="570">
                  <c:v>23.832000000000001</c:v>
                </c:pt>
                <c:pt idx="571">
                  <c:v>23.733000000000001</c:v>
                </c:pt>
                <c:pt idx="572">
                  <c:v>23.733000000000001</c:v>
                </c:pt>
                <c:pt idx="573">
                  <c:v>23.733000000000001</c:v>
                </c:pt>
                <c:pt idx="574">
                  <c:v>23.530999999999999</c:v>
                </c:pt>
                <c:pt idx="575">
                  <c:v>23.530999999999999</c:v>
                </c:pt>
                <c:pt idx="576">
                  <c:v>23.530999999999999</c:v>
                </c:pt>
                <c:pt idx="577">
                  <c:v>23.431000000000001</c:v>
                </c:pt>
                <c:pt idx="578">
                  <c:v>23.431000000000001</c:v>
                </c:pt>
                <c:pt idx="579">
                  <c:v>23.33</c:v>
                </c:pt>
                <c:pt idx="580">
                  <c:v>23.33</c:v>
                </c:pt>
                <c:pt idx="581">
                  <c:v>23.33</c:v>
                </c:pt>
                <c:pt idx="582">
                  <c:v>23.228999999999999</c:v>
                </c:pt>
                <c:pt idx="583">
                  <c:v>23.228999999999999</c:v>
                </c:pt>
                <c:pt idx="584">
                  <c:v>23.126999999999999</c:v>
                </c:pt>
                <c:pt idx="585">
                  <c:v>23.126999999999999</c:v>
                </c:pt>
                <c:pt idx="586">
                  <c:v>23.021999999999998</c:v>
                </c:pt>
                <c:pt idx="587">
                  <c:v>23.021999999999998</c:v>
                </c:pt>
                <c:pt idx="588">
                  <c:v>23.021999999999998</c:v>
                </c:pt>
                <c:pt idx="589">
                  <c:v>22.92</c:v>
                </c:pt>
                <c:pt idx="590">
                  <c:v>22.92</c:v>
                </c:pt>
                <c:pt idx="591">
                  <c:v>22.92</c:v>
                </c:pt>
                <c:pt idx="592">
                  <c:v>22.92</c:v>
                </c:pt>
                <c:pt idx="593">
                  <c:v>22.817</c:v>
                </c:pt>
                <c:pt idx="594">
                  <c:v>22.817</c:v>
                </c:pt>
                <c:pt idx="595">
                  <c:v>22.817</c:v>
                </c:pt>
                <c:pt idx="596">
                  <c:v>22.713000000000001</c:v>
                </c:pt>
                <c:pt idx="597">
                  <c:v>22.713000000000001</c:v>
                </c:pt>
                <c:pt idx="598">
                  <c:v>22.609000000000002</c:v>
                </c:pt>
                <c:pt idx="599">
                  <c:v>22.501999999999999</c:v>
                </c:pt>
                <c:pt idx="600">
                  <c:v>22.501999999999999</c:v>
                </c:pt>
                <c:pt idx="601">
                  <c:v>22.396999999999998</c:v>
                </c:pt>
                <c:pt idx="602">
                  <c:v>22.292000000000002</c:v>
                </c:pt>
                <c:pt idx="603">
                  <c:v>22.292000000000002</c:v>
                </c:pt>
                <c:pt idx="604">
                  <c:v>22.292000000000002</c:v>
                </c:pt>
                <c:pt idx="605">
                  <c:v>22.292000000000002</c:v>
                </c:pt>
                <c:pt idx="606">
                  <c:v>22.292000000000002</c:v>
                </c:pt>
                <c:pt idx="607">
                  <c:v>22.292000000000002</c:v>
                </c:pt>
                <c:pt idx="608">
                  <c:v>22.186</c:v>
                </c:pt>
                <c:pt idx="609">
                  <c:v>22.079000000000001</c:v>
                </c:pt>
                <c:pt idx="610">
                  <c:v>22.079000000000001</c:v>
                </c:pt>
                <c:pt idx="611">
                  <c:v>22.079000000000001</c:v>
                </c:pt>
                <c:pt idx="612">
                  <c:v>22.079000000000001</c:v>
                </c:pt>
                <c:pt idx="613">
                  <c:v>22.079000000000001</c:v>
                </c:pt>
                <c:pt idx="614">
                  <c:v>21.972000000000001</c:v>
                </c:pt>
                <c:pt idx="615">
                  <c:v>21.972000000000001</c:v>
                </c:pt>
                <c:pt idx="616">
                  <c:v>21.861999999999998</c:v>
                </c:pt>
                <c:pt idx="617">
                  <c:v>21.861999999999998</c:v>
                </c:pt>
                <c:pt idx="618">
                  <c:v>21.861999999999998</c:v>
                </c:pt>
                <c:pt idx="619">
                  <c:v>21.861999999999998</c:v>
                </c:pt>
                <c:pt idx="620">
                  <c:v>21.754000000000001</c:v>
                </c:pt>
                <c:pt idx="621">
                  <c:v>21.754000000000001</c:v>
                </c:pt>
                <c:pt idx="622">
                  <c:v>21.754000000000001</c:v>
                </c:pt>
                <c:pt idx="623">
                  <c:v>21.646000000000001</c:v>
                </c:pt>
                <c:pt idx="624">
                  <c:v>21.646000000000001</c:v>
                </c:pt>
                <c:pt idx="625">
                  <c:v>21.536000000000001</c:v>
                </c:pt>
                <c:pt idx="626">
                  <c:v>21.536000000000001</c:v>
                </c:pt>
                <c:pt idx="627">
                  <c:v>21.536000000000001</c:v>
                </c:pt>
                <c:pt idx="628">
                  <c:v>21.427</c:v>
                </c:pt>
                <c:pt idx="629">
                  <c:v>21.427</c:v>
                </c:pt>
                <c:pt idx="630">
                  <c:v>21.427</c:v>
                </c:pt>
                <c:pt idx="631">
                  <c:v>21.427</c:v>
                </c:pt>
                <c:pt idx="632">
                  <c:v>21.427</c:v>
                </c:pt>
                <c:pt idx="633">
                  <c:v>21.317</c:v>
                </c:pt>
                <c:pt idx="634">
                  <c:v>21.317</c:v>
                </c:pt>
                <c:pt idx="635">
                  <c:v>21.202999999999999</c:v>
                </c:pt>
                <c:pt idx="636">
                  <c:v>21.202999999999999</c:v>
                </c:pt>
                <c:pt idx="637">
                  <c:v>21.202999999999999</c:v>
                </c:pt>
                <c:pt idx="638">
                  <c:v>21.091000000000001</c:v>
                </c:pt>
                <c:pt idx="639">
                  <c:v>21.091000000000001</c:v>
                </c:pt>
                <c:pt idx="640">
                  <c:v>20.978999999999999</c:v>
                </c:pt>
                <c:pt idx="641">
                  <c:v>20.978999999999999</c:v>
                </c:pt>
                <c:pt idx="642">
                  <c:v>20.978999999999999</c:v>
                </c:pt>
                <c:pt idx="643">
                  <c:v>20.867000000000001</c:v>
                </c:pt>
                <c:pt idx="644">
                  <c:v>20.867000000000001</c:v>
                </c:pt>
                <c:pt idx="645">
                  <c:v>20.867000000000001</c:v>
                </c:pt>
                <c:pt idx="646">
                  <c:v>20.754000000000001</c:v>
                </c:pt>
                <c:pt idx="647">
                  <c:v>20.754000000000001</c:v>
                </c:pt>
                <c:pt idx="648">
                  <c:v>20.754000000000001</c:v>
                </c:pt>
                <c:pt idx="649">
                  <c:v>20.64</c:v>
                </c:pt>
                <c:pt idx="650">
                  <c:v>20.521999999999998</c:v>
                </c:pt>
                <c:pt idx="651">
                  <c:v>20.521999999999998</c:v>
                </c:pt>
                <c:pt idx="652">
                  <c:v>20.521999999999998</c:v>
                </c:pt>
                <c:pt idx="653">
                  <c:v>20.521999999999998</c:v>
                </c:pt>
                <c:pt idx="654">
                  <c:v>20.407</c:v>
                </c:pt>
                <c:pt idx="655">
                  <c:v>20.407</c:v>
                </c:pt>
                <c:pt idx="656">
                  <c:v>20.292000000000002</c:v>
                </c:pt>
                <c:pt idx="657">
                  <c:v>20.292000000000002</c:v>
                </c:pt>
                <c:pt idx="658">
                  <c:v>20.292000000000002</c:v>
                </c:pt>
                <c:pt idx="659">
                  <c:v>20.292000000000002</c:v>
                </c:pt>
                <c:pt idx="660">
                  <c:v>20.292000000000002</c:v>
                </c:pt>
                <c:pt idx="661">
                  <c:v>20.175000000000001</c:v>
                </c:pt>
                <c:pt idx="662">
                  <c:v>20.175000000000001</c:v>
                </c:pt>
                <c:pt idx="663">
                  <c:v>20.175000000000001</c:v>
                </c:pt>
                <c:pt idx="664">
                  <c:v>20.175000000000001</c:v>
                </c:pt>
                <c:pt idx="665">
                  <c:v>20.175000000000001</c:v>
                </c:pt>
                <c:pt idx="666">
                  <c:v>20.175000000000001</c:v>
                </c:pt>
                <c:pt idx="667">
                  <c:v>20.175000000000001</c:v>
                </c:pt>
                <c:pt idx="668">
                  <c:v>20.058</c:v>
                </c:pt>
                <c:pt idx="669">
                  <c:v>19.940000000000001</c:v>
                </c:pt>
                <c:pt idx="670">
                  <c:v>19.940000000000001</c:v>
                </c:pt>
                <c:pt idx="671">
                  <c:v>19.940000000000001</c:v>
                </c:pt>
                <c:pt idx="672">
                  <c:v>19.940000000000001</c:v>
                </c:pt>
                <c:pt idx="673">
                  <c:v>19.818999999999999</c:v>
                </c:pt>
                <c:pt idx="674">
                  <c:v>19.818999999999999</c:v>
                </c:pt>
                <c:pt idx="675">
                  <c:v>19.818999999999999</c:v>
                </c:pt>
                <c:pt idx="676">
                  <c:v>19.818999999999999</c:v>
                </c:pt>
                <c:pt idx="677">
                  <c:v>19.818999999999999</c:v>
                </c:pt>
                <c:pt idx="678">
                  <c:v>19.699000000000002</c:v>
                </c:pt>
                <c:pt idx="679">
                  <c:v>19.699000000000002</c:v>
                </c:pt>
                <c:pt idx="680">
                  <c:v>19.699000000000002</c:v>
                </c:pt>
                <c:pt idx="681">
                  <c:v>19.699000000000002</c:v>
                </c:pt>
                <c:pt idx="682">
                  <c:v>19.699000000000002</c:v>
                </c:pt>
                <c:pt idx="683">
                  <c:v>19.579000000000001</c:v>
                </c:pt>
                <c:pt idx="684">
                  <c:v>19.579000000000001</c:v>
                </c:pt>
                <c:pt idx="685">
                  <c:v>19.579000000000001</c:v>
                </c:pt>
                <c:pt idx="686">
                  <c:v>19.459</c:v>
                </c:pt>
                <c:pt idx="687">
                  <c:v>19.459</c:v>
                </c:pt>
                <c:pt idx="688">
                  <c:v>19.337</c:v>
                </c:pt>
                <c:pt idx="689">
                  <c:v>19.337</c:v>
                </c:pt>
                <c:pt idx="690">
                  <c:v>19.212</c:v>
                </c:pt>
                <c:pt idx="691">
                  <c:v>19.212</c:v>
                </c:pt>
                <c:pt idx="692">
                  <c:v>19.212</c:v>
                </c:pt>
                <c:pt idx="693">
                  <c:v>19.212</c:v>
                </c:pt>
                <c:pt idx="694">
                  <c:v>19.212</c:v>
                </c:pt>
                <c:pt idx="695">
                  <c:v>19.212</c:v>
                </c:pt>
                <c:pt idx="696">
                  <c:v>19.212</c:v>
                </c:pt>
                <c:pt idx="697">
                  <c:v>19.212</c:v>
                </c:pt>
                <c:pt idx="698">
                  <c:v>19.212</c:v>
                </c:pt>
                <c:pt idx="699">
                  <c:v>19.088999999999999</c:v>
                </c:pt>
                <c:pt idx="700">
                  <c:v>19.088999999999999</c:v>
                </c:pt>
                <c:pt idx="701">
                  <c:v>19.088999999999999</c:v>
                </c:pt>
                <c:pt idx="702">
                  <c:v>18.965</c:v>
                </c:pt>
                <c:pt idx="703">
                  <c:v>18.965</c:v>
                </c:pt>
                <c:pt idx="704">
                  <c:v>18.965</c:v>
                </c:pt>
                <c:pt idx="705">
                  <c:v>18.965</c:v>
                </c:pt>
                <c:pt idx="706">
                  <c:v>18.965</c:v>
                </c:pt>
                <c:pt idx="707">
                  <c:v>18.84</c:v>
                </c:pt>
                <c:pt idx="708">
                  <c:v>18.84</c:v>
                </c:pt>
                <c:pt idx="709">
                  <c:v>18.84</c:v>
                </c:pt>
                <c:pt idx="710">
                  <c:v>18.84</c:v>
                </c:pt>
                <c:pt idx="711">
                  <c:v>18.715</c:v>
                </c:pt>
                <c:pt idx="712">
                  <c:v>18.715</c:v>
                </c:pt>
                <c:pt idx="713">
                  <c:v>18.715</c:v>
                </c:pt>
                <c:pt idx="714">
                  <c:v>18.715</c:v>
                </c:pt>
                <c:pt idx="715">
                  <c:v>18.588999999999999</c:v>
                </c:pt>
                <c:pt idx="716">
                  <c:v>18.588999999999999</c:v>
                </c:pt>
                <c:pt idx="717">
                  <c:v>18.588999999999999</c:v>
                </c:pt>
                <c:pt idx="718">
                  <c:v>18.588999999999999</c:v>
                </c:pt>
                <c:pt idx="719">
                  <c:v>18.588999999999999</c:v>
                </c:pt>
                <c:pt idx="720">
                  <c:v>18.588999999999999</c:v>
                </c:pt>
                <c:pt idx="721">
                  <c:v>18.588999999999999</c:v>
                </c:pt>
                <c:pt idx="722">
                  <c:v>18.588999999999999</c:v>
                </c:pt>
                <c:pt idx="723">
                  <c:v>18.588999999999999</c:v>
                </c:pt>
                <c:pt idx="724">
                  <c:v>18.329999999999998</c:v>
                </c:pt>
                <c:pt idx="725">
                  <c:v>18.201000000000001</c:v>
                </c:pt>
                <c:pt idx="726">
                  <c:v>18.201000000000001</c:v>
                </c:pt>
                <c:pt idx="727">
                  <c:v>18.201000000000001</c:v>
                </c:pt>
                <c:pt idx="728">
                  <c:v>18.201000000000001</c:v>
                </c:pt>
                <c:pt idx="729">
                  <c:v>18.071000000000002</c:v>
                </c:pt>
                <c:pt idx="730">
                  <c:v>18.071000000000002</c:v>
                </c:pt>
                <c:pt idx="731">
                  <c:v>18.071000000000002</c:v>
                </c:pt>
                <c:pt idx="732">
                  <c:v>18.071000000000002</c:v>
                </c:pt>
                <c:pt idx="733">
                  <c:v>18.071000000000002</c:v>
                </c:pt>
                <c:pt idx="734">
                  <c:v>18.071000000000002</c:v>
                </c:pt>
                <c:pt idx="735">
                  <c:v>18.071000000000002</c:v>
                </c:pt>
                <c:pt idx="736">
                  <c:v>17.940000000000001</c:v>
                </c:pt>
                <c:pt idx="737">
                  <c:v>17.940000000000001</c:v>
                </c:pt>
                <c:pt idx="738">
                  <c:v>17.940000000000001</c:v>
                </c:pt>
                <c:pt idx="739">
                  <c:v>17.940000000000001</c:v>
                </c:pt>
                <c:pt idx="740">
                  <c:v>17.940000000000001</c:v>
                </c:pt>
                <c:pt idx="741">
                  <c:v>17.809000000000001</c:v>
                </c:pt>
                <c:pt idx="742">
                  <c:v>17.809000000000001</c:v>
                </c:pt>
                <c:pt idx="743">
                  <c:v>17.809000000000001</c:v>
                </c:pt>
                <c:pt idx="744">
                  <c:v>17.809000000000001</c:v>
                </c:pt>
                <c:pt idx="745">
                  <c:v>17.672000000000001</c:v>
                </c:pt>
                <c:pt idx="746">
                  <c:v>17.672000000000001</c:v>
                </c:pt>
                <c:pt idx="747">
                  <c:v>17.672000000000001</c:v>
                </c:pt>
                <c:pt idx="748">
                  <c:v>17.672000000000001</c:v>
                </c:pt>
                <c:pt idx="749">
                  <c:v>17.672000000000001</c:v>
                </c:pt>
                <c:pt idx="750">
                  <c:v>17.538</c:v>
                </c:pt>
                <c:pt idx="751">
                  <c:v>17.538</c:v>
                </c:pt>
                <c:pt idx="752">
                  <c:v>17.538</c:v>
                </c:pt>
                <c:pt idx="753">
                  <c:v>17.538</c:v>
                </c:pt>
                <c:pt idx="754">
                  <c:v>17.538</c:v>
                </c:pt>
                <c:pt idx="755">
                  <c:v>17.538</c:v>
                </c:pt>
                <c:pt idx="756">
                  <c:v>17.404</c:v>
                </c:pt>
                <c:pt idx="757">
                  <c:v>17.404</c:v>
                </c:pt>
                <c:pt idx="758">
                  <c:v>17.404</c:v>
                </c:pt>
                <c:pt idx="759">
                  <c:v>17.404</c:v>
                </c:pt>
                <c:pt idx="760">
                  <c:v>17.268000000000001</c:v>
                </c:pt>
                <c:pt idx="761">
                  <c:v>17.268000000000001</c:v>
                </c:pt>
                <c:pt idx="762">
                  <c:v>17.268000000000001</c:v>
                </c:pt>
                <c:pt idx="763">
                  <c:v>17.268000000000001</c:v>
                </c:pt>
                <c:pt idx="764">
                  <c:v>17.268000000000001</c:v>
                </c:pt>
                <c:pt idx="765">
                  <c:v>17.268000000000001</c:v>
                </c:pt>
                <c:pt idx="766">
                  <c:v>17.268000000000001</c:v>
                </c:pt>
                <c:pt idx="767">
                  <c:v>17.131</c:v>
                </c:pt>
                <c:pt idx="768">
                  <c:v>17.131</c:v>
                </c:pt>
                <c:pt idx="769">
                  <c:v>17.131</c:v>
                </c:pt>
                <c:pt idx="770">
                  <c:v>16.992999999999999</c:v>
                </c:pt>
                <c:pt idx="771">
                  <c:v>16.850000000000001</c:v>
                </c:pt>
                <c:pt idx="772">
                  <c:v>16.850000000000001</c:v>
                </c:pt>
                <c:pt idx="773">
                  <c:v>16.850000000000001</c:v>
                </c:pt>
                <c:pt idx="774">
                  <c:v>16.850000000000001</c:v>
                </c:pt>
                <c:pt idx="775">
                  <c:v>16.850000000000001</c:v>
                </c:pt>
                <c:pt idx="776">
                  <c:v>16.709</c:v>
                </c:pt>
                <c:pt idx="777">
                  <c:v>16.709</c:v>
                </c:pt>
                <c:pt idx="778">
                  <c:v>16.709</c:v>
                </c:pt>
                <c:pt idx="779">
                  <c:v>16.709</c:v>
                </c:pt>
                <c:pt idx="780">
                  <c:v>16.568000000000001</c:v>
                </c:pt>
                <c:pt idx="781">
                  <c:v>16.568000000000001</c:v>
                </c:pt>
                <c:pt idx="782">
                  <c:v>16.568000000000001</c:v>
                </c:pt>
                <c:pt idx="783">
                  <c:v>16.568000000000001</c:v>
                </c:pt>
                <c:pt idx="784">
                  <c:v>16.425000000000001</c:v>
                </c:pt>
                <c:pt idx="785">
                  <c:v>16.425000000000001</c:v>
                </c:pt>
                <c:pt idx="786">
                  <c:v>16.280999999999999</c:v>
                </c:pt>
                <c:pt idx="787">
                  <c:v>16.280999999999999</c:v>
                </c:pt>
                <c:pt idx="788">
                  <c:v>16.132000000000001</c:v>
                </c:pt>
                <c:pt idx="789">
                  <c:v>16.132000000000001</c:v>
                </c:pt>
                <c:pt idx="790">
                  <c:v>16.132000000000001</c:v>
                </c:pt>
                <c:pt idx="791">
                  <c:v>16.132000000000001</c:v>
                </c:pt>
                <c:pt idx="792">
                  <c:v>16.132000000000001</c:v>
                </c:pt>
                <c:pt idx="793">
                  <c:v>16.132000000000001</c:v>
                </c:pt>
                <c:pt idx="794">
                  <c:v>15.984999999999999</c:v>
                </c:pt>
                <c:pt idx="795">
                  <c:v>15.837</c:v>
                </c:pt>
                <c:pt idx="796">
                  <c:v>15.837</c:v>
                </c:pt>
                <c:pt idx="797">
                  <c:v>15.837</c:v>
                </c:pt>
                <c:pt idx="798">
                  <c:v>15.837</c:v>
                </c:pt>
                <c:pt idx="799">
                  <c:v>15.837</c:v>
                </c:pt>
                <c:pt idx="800">
                  <c:v>15.837</c:v>
                </c:pt>
                <c:pt idx="801">
                  <c:v>15.837</c:v>
                </c:pt>
                <c:pt idx="802">
                  <c:v>15.837</c:v>
                </c:pt>
                <c:pt idx="803">
                  <c:v>15.688000000000001</c:v>
                </c:pt>
                <c:pt idx="804">
                  <c:v>15.688000000000001</c:v>
                </c:pt>
                <c:pt idx="805">
                  <c:v>15.688000000000001</c:v>
                </c:pt>
                <c:pt idx="806">
                  <c:v>15.688000000000001</c:v>
                </c:pt>
                <c:pt idx="807">
                  <c:v>15.688000000000001</c:v>
                </c:pt>
                <c:pt idx="808">
                  <c:v>15.688000000000001</c:v>
                </c:pt>
                <c:pt idx="809">
                  <c:v>15.688000000000001</c:v>
                </c:pt>
                <c:pt idx="810">
                  <c:v>15.688000000000001</c:v>
                </c:pt>
                <c:pt idx="811">
                  <c:v>15.688000000000001</c:v>
                </c:pt>
                <c:pt idx="812">
                  <c:v>15.537000000000001</c:v>
                </c:pt>
                <c:pt idx="813">
                  <c:v>15.537000000000001</c:v>
                </c:pt>
                <c:pt idx="814">
                  <c:v>15.537000000000001</c:v>
                </c:pt>
                <c:pt idx="815">
                  <c:v>15.537000000000001</c:v>
                </c:pt>
                <c:pt idx="816">
                  <c:v>15.537000000000001</c:v>
                </c:pt>
                <c:pt idx="817">
                  <c:v>15.537000000000001</c:v>
                </c:pt>
                <c:pt idx="818">
                  <c:v>15.384</c:v>
                </c:pt>
                <c:pt idx="819">
                  <c:v>15.384</c:v>
                </c:pt>
                <c:pt idx="820">
                  <c:v>15.384</c:v>
                </c:pt>
                <c:pt idx="821">
                  <c:v>15.384</c:v>
                </c:pt>
                <c:pt idx="822">
                  <c:v>15.384</c:v>
                </c:pt>
                <c:pt idx="823">
                  <c:v>15.384</c:v>
                </c:pt>
                <c:pt idx="824">
                  <c:v>15.384</c:v>
                </c:pt>
                <c:pt idx="825">
                  <c:v>15.384</c:v>
                </c:pt>
                <c:pt idx="826">
                  <c:v>15.384</c:v>
                </c:pt>
                <c:pt idx="827">
                  <c:v>15.226000000000001</c:v>
                </c:pt>
                <c:pt idx="828">
                  <c:v>15.226000000000001</c:v>
                </c:pt>
                <c:pt idx="829">
                  <c:v>15.226000000000001</c:v>
                </c:pt>
                <c:pt idx="830">
                  <c:v>15.226000000000001</c:v>
                </c:pt>
                <c:pt idx="831">
                  <c:v>15.226000000000001</c:v>
                </c:pt>
                <c:pt idx="832">
                  <c:v>15.071</c:v>
                </c:pt>
                <c:pt idx="833">
                  <c:v>15.071</c:v>
                </c:pt>
                <c:pt idx="834">
                  <c:v>15.071</c:v>
                </c:pt>
                <c:pt idx="835">
                  <c:v>15.071</c:v>
                </c:pt>
                <c:pt idx="836">
                  <c:v>15.071</c:v>
                </c:pt>
                <c:pt idx="837">
                  <c:v>14.914</c:v>
                </c:pt>
                <c:pt idx="838">
                  <c:v>14.914</c:v>
                </c:pt>
                <c:pt idx="839">
                  <c:v>14.914</c:v>
                </c:pt>
                <c:pt idx="840">
                  <c:v>14.914</c:v>
                </c:pt>
                <c:pt idx="841">
                  <c:v>14.914</c:v>
                </c:pt>
                <c:pt idx="842">
                  <c:v>14.755000000000001</c:v>
                </c:pt>
                <c:pt idx="843">
                  <c:v>14.755000000000001</c:v>
                </c:pt>
                <c:pt idx="844">
                  <c:v>14.755000000000001</c:v>
                </c:pt>
                <c:pt idx="845">
                  <c:v>14.755000000000001</c:v>
                </c:pt>
                <c:pt idx="846">
                  <c:v>14.755000000000001</c:v>
                </c:pt>
                <c:pt idx="847">
                  <c:v>14.593999999999999</c:v>
                </c:pt>
                <c:pt idx="848">
                  <c:v>14.593999999999999</c:v>
                </c:pt>
                <c:pt idx="849">
                  <c:v>14.593999999999999</c:v>
                </c:pt>
                <c:pt idx="850">
                  <c:v>14.593999999999999</c:v>
                </c:pt>
                <c:pt idx="851">
                  <c:v>14.593999999999999</c:v>
                </c:pt>
                <c:pt idx="852">
                  <c:v>14.593999999999999</c:v>
                </c:pt>
                <c:pt idx="853">
                  <c:v>14.432</c:v>
                </c:pt>
                <c:pt idx="854">
                  <c:v>14.432</c:v>
                </c:pt>
                <c:pt idx="855">
                  <c:v>14.432</c:v>
                </c:pt>
                <c:pt idx="856">
                  <c:v>14.432</c:v>
                </c:pt>
                <c:pt idx="857">
                  <c:v>14.263999999999999</c:v>
                </c:pt>
                <c:pt idx="858">
                  <c:v>14.263999999999999</c:v>
                </c:pt>
                <c:pt idx="859">
                  <c:v>14.263999999999999</c:v>
                </c:pt>
                <c:pt idx="860">
                  <c:v>14.263999999999999</c:v>
                </c:pt>
                <c:pt idx="861">
                  <c:v>14.097</c:v>
                </c:pt>
                <c:pt idx="862">
                  <c:v>14.097</c:v>
                </c:pt>
                <c:pt idx="863">
                  <c:v>14.097</c:v>
                </c:pt>
                <c:pt idx="864">
                  <c:v>14.097</c:v>
                </c:pt>
                <c:pt idx="865">
                  <c:v>14.097</c:v>
                </c:pt>
                <c:pt idx="866">
                  <c:v>14.097</c:v>
                </c:pt>
                <c:pt idx="867">
                  <c:v>13.929</c:v>
                </c:pt>
                <c:pt idx="868">
                  <c:v>13.929</c:v>
                </c:pt>
                <c:pt idx="869">
                  <c:v>13.929</c:v>
                </c:pt>
                <c:pt idx="870">
                  <c:v>13.759</c:v>
                </c:pt>
                <c:pt idx="871">
                  <c:v>13.759</c:v>
                </c:pt>
                <c:pt idx="872">
                  <c:v>13.759</c:v>
                </c:pt>
                <c:pt idx="873">
                  <c:v>13.759</c:v>
                </c:pt>
                <c:pt idx="874">
                  <c:v>13.587</c:v>
                </c:pt>
                <c:pt idx="875">
                  <c:v>13.587</c:v>
                </c:pt>
                <c:pt idx="876">
                  <c:v>13.587</c:v>
                </c:pt>
                <c:pt idx="877">
                  <c:v>13.587</c:v>
                </c:pt>
                <c:pt idx="878">
                  <c:v>13.587</c:v>
                </c:pt>
                <c:pt idx="879">
                  <c:v>13.587</c:v>
                </c:pt>
                <c:pt idx="880">
                  <c:v>13.413</c:v>
                </c:pt>
                <c:pt idx="881">
                  <c:v>13.413</c:v>
                </c:pt>
                <c:pt idx="882">
                  <c:v>13.413</c:v>
                </c:pt>
                <c:pt idx="883">
                  <c:v>13.413</c:v>
                </c:pt>
                <c:pt idx="884">
                  <c:v>13.413</c:v>
                </c:pt>
                <c:pt idx="885">
                  <c:v>13.413</c:v>
                </c:pt>
                <c:pt idx="886">
                  <c:v>13.413</c:v>
                </c:pt>
                <c:pt idx="887">
                  <c:v>13.413</c:v>
                </c:pt>
                <c:pt idx="888">
                  <c:v>13.413</c:v>
                </c:pt>
                <c:pt idx="889">
                  <c:v>13.413</c:v>
                </c:pt>
                <c:pt idx="890">
                  <c:v>13.231</c:v>
                </c:pt>
                <c:pt idx="891">
                  <c:v>13.231</c:v>
                </c:pt>
                <c:pt idx="892">
                  <c:v>13.231</c:v>
                </c:pt>
                <c:pt idx="893">
                  <c:v>13.231</c:v>
                </c:pt>
                <c:pt idx="894">
                  <c:v>13.231</c:v>
                </c:pt>
                <c:pt idx="895">
                  <c:v>13.231</c:v>
                </c:pt>
                <c:pt idx="896">
                  <c:v>13.231</c:v>
                </c:pt>
                <c:pt idx="897">
                  <c:v>13.231</c:v>
                </c:pt>
                <c:pt idx="898">
                  <c:v>13.052</c:v>
                </c:pt>
                <c:pt idx="899">
                  <c:v>13.052</c:v>
                </c:pt>
                <c:pt idx="900">
                  <c:v>13.052</c:v>
                </c:pt>
                <c:pt idx="901">
                  <c:v>13.052</c:v>
                </c:pt>
                <c:pt idx="902">
                  <c:v>13.052</c:v>
                </c:pt>
                <c:pt idx="903">
                  <c:v>12.87</c:v>
                </c:pt>
                <c:pt idx="904">
                  <c:v>12.87</c:v>
                </c:pt>
                <c:pt idx="905">
                  <c:v>12.87</c:v>
                </c:pt>
                <c:pt idx="906">
                  <c:v>12.87</c:v>
                </c:pt>
                <c:pt idx="907">
                  <c:v>12.87</c:v>
                </c:pt>
                <c:pt idx="908">
                  <c:v>12.87</c:v>
                </c:pt>
                <c:pt idx="909">
                  <c:v>12.686</c:v>
                </c:pt>
                <c:pt idx="910">
                  <c:v>12.686</c:v>
                </c:pt>
                <c:pt idx="911">
                  <c:v>12.686</c:v>
                </c:pt>
                <c:pt idx="912">
                  <c:v>12.686</c:v>
                </c:pt>
                <c:pt idx="913">
                  <c:v>12.686</c:v>
                </c:pt>
                <c:pt idx="914">
                  <c:v>12.686</c:v>
                </c:pt>
                <c:pt idx="915">
                  <c:v>12.499000000000001</c:v>
                </c:pt>
                <c:pt idx="916">
                  <c:v>12.499000000000001</c:v>
                </c:pt>
                <c:pt idx="917">
                  <c:v>12.499000000000001</c:v>
                </c:pt>
                <c:pt idx="918">
                  <c:v>12.499000000000001</c:v>
                </c:pt>
                <c:pt idx="919">
                  <c:v>12.499000000000001</c:v>
                </c:pt>
                <c:pt idx="920">
                  <c:v>12.499000000000001</c:v>
                </c:pt>
                <c:pt idx="921">
                  <c:v>12.308999999999999</c:v>
                </c:pt>
                <c:pt idx="922">
                  <c:v>12.111000000000001</c:v>
                </c:pt>
                <c:pt idx="923">
                  <c:v>12.111000000000001</c:v>
                </c:pt>
                <c:pt idx="924">
                  <c:v>12.111000000000001</c:v>
                </c:pt>
                <c:pt idx="925">
                  <c:v>12.111000000000001</c:v>
                </c:pt>
                <c:pt idx="926">
                  <c:v>12.111000000000001</c:v>
                </c:pt>
                <c:pt idx="927">
                  <c:v>12.111000000000001</c:v>
                </c:pt>
                <c:pt idx="928">
                  <c:v>12.111000000000001</c:v>
                </c:pt>
                <c:pt idx="929">
                  <c:v>12.111000000000001</c:v>
                </c:pt>
                <c:pt idx="930">
                  <c:v>12.111000000000001</c:v>
                </c:pt>
                <c:pt idx="931">
                  <c:v>12.111000000000001</c:v>
                </c:pt>
                <c:pt idx="932">
                  <c:v>11.914</c:v>
                </c:pt>
                <c:pt idx="933">
                  <c:v>11.914</c:v>
                </c:pt>
                <c:pt idx="934">
                  <c:v>11.914</c:v>
                </c:pt>
                <c:pt idx="935">
                  <c:v>11.914</c:v>
                </c:pt>
                <c:pt idx="936">
                  <c:v>11.914</c:v>
                </c:pt>
                <c:pt idx="937">
                  <c:v>11.914</c:v>
                </c:pt>
                <c:pt idx="938">
                  <c:v>11.914</c:v>
                </c:pt>
                <c:pt idx="939">
                  <c:v>11.715</c:v>
                </c:pt>
                <c:pt idx="940">
                  <c:v>11.715</c:v>
                </c:pt>
                <c:pt idx="941">
                  <c:v>11.715</c:v>
                </c:pt>
                <c:pt idx="942">
                  <c:v>11.715</c:v>
                </c:pt>
                <c:pt idx="943">
                  <c:v>11.512</c:v>
                </c:pt>
                <c:pt idx="944">
                  <c:v>11.512</c:v>
                </c:pt>
                <c:pt idx="945">
                  <c:v>11.512</c:v>
                </c:pt>
                <c:pt idx="946">
                  <c:v>11.512</c:v>
                </c:pt>
                <c:pt idx="947">
                  <c:v>11.512</c:v>
                </c:pt>
                <c:pt idx="948">
                  <c:v>11.512</c:v>
                </c:pt>
                <c:pt idx="949">
                  <c:v>11.305999999999999</c:v>
                </c:pt>
                <c:pt idx="950">
                  <c:v>11.305999999999999</c:v>
                </c:pt>
                <c:pt idx="951">
                  <c:v>11.305999999999999</c:v>
                </c:pt>
                <c:pt idx="952">
                  <c:v>11.305999999999999</c:v>
                </c:pt>
                <c:pt idx="953">
                  <c:v>11.09</c:v>
                </c:pt>
                <c:pt idx="954">
                  <c:v>11.09</c:v>
                </c:pt>
                <c:pt idx="955">
                  <c:v>10.875</c:v>
                </c:pt>
                <c:pt idx="956">
                  <c:v>10.875</c:v>
                </c:pt>
                <c:pt idx="957">
                  <c:v>10.875</c:v>
                </c:pt>
                <c:pt idx="958">
                  <c:v>10.875</c:v>
                </c:pt>
                <c:pt idx="959">
                  <c:v>10.875</c:v>
                </c:pt>
                <c:pt idx="960">
                  <c:v>10.875</c:v>
                </c:pt>
                <c:pt idx="961">
                  <c:v>10.875</c:v>
                </c:pt>
                <c:pt idx="962">
                  <c:v>10.875</c:v>
                </c:pt>
                <c:pt idx="963">
                  <c:v>10.875</c:v>
                </c:pt>
                <c:pt idx="964">
                  <c:v>10.657</c:v>
                </c:pt>
                <c:pt idx="965">
                  <c:v>10.657</c:v>
                </c:pt>
                <c:pt idx="966">
                  <c:v>10.657</c:v>
                </c:pt>
                <c:pt idx="967">
                  <c:v>10.657</c:v>
                </c:pt>
                <c:pt idx="968">
                  <c:v>10.657</c:v>
                </c:pt>
                <c:pt idx="969">
                  <c:v>10.657</c:v>
                </c:pt>
                <c:pt idx="970">
                  <c:v>10.433</c:v>
                </c:pt>
                <c:pt idx="971">
                  <c:v>10.433</c:v>
                </c:pt>
                <c:pt idx="972">
                  <c:v>10.433</c:v>
                </c:pt>
                <c:pt idx="973">
                  <c:v>10.433</c:v>
                </c:pt>
                <c:pt idx="974">
                  <c:v>10.433</c:v>
                </c:pt>
                <c:pt idx="975">
                  <c:v>10.433</c:v>
                </c:pt>
                <c:pt idx="976">
                  <c:v>10.433</c:v>
                </c:pt>
                <c:pt idx="977">
                  <c:v>10.205</c:v>
                </c:pt>
                <c:pt idx="978">
                  <c:v>10.205</c:v>
                </c:pt>
                <c:pt idx="979">
                  <c:v>10.205</c:v>
                </c:pt>
                <c:pt idx="980">
                  <c:v>10.205</c:v>
                </c:pt>
                <c:pt idx="981">
                  <c:v>10.205</c:v>
                </c:pt>
                <c:pt idx="982">
                  <c:v>10.205</c:v>
                </c:pt>
                <c:pt idx="983">
                  <c:v>10.205</c:v>
                </c:pt>
                <c:pt idx="984">
                  <c:v>9.9710000000000001</c:v>
                </c:pt>
                <c:pt idx="985">
                  <c:v>9.9710000000000001</c:v>
                </c:pt>
                <c:pt idx="986">
                  <c:v>9.9710000000000001</c:v>
                </c:pt>
                <c:pt idx="987">
                  <c:v>9.9710000000000001</c:v>
                </c:pt>
                <c:pt idx="988">
                  <c:v>9.9710000000000001</c:v>
                </c:pt>
                <c:pt idx="989">
                  <c:v>9.9710000000000001</c:v>
                </c:pt>
                <c:pt idx="990">
                  <c:v>9.7260000000000009</c:v>
                </c:pt>
                <c:pt idx="991">
                  <c:v>9.7260000000000009</c:v>
                </c:pt>
                <c:pt idx="992">
                  <c:v>9.7260000000000009</c:v>
                </c:pt>
                <c:pt idx="993">
                  <c:v>9.7260000000000009</c:v>
                </c:pt>
                <c:pt idx="994">
                  <c:v>9.7260000000000009</c:v>
                </c:pt>
                <c:pt idx="995">
                  <c:v>9.7260000000000009</c:v>
                </c:pt>
                <c:pt idx="996">
                  <c:v>9.7260000000000009</c:v>
                </c:pt>
                <c:pt idx="997">
                  <c:v>9.7260000000000009</c:v>
                </c:pt>
                <c:pt idx="998">
                  <c:v>9.7260000000000009</c:v>
                </c:pt>
                <c:pt idx="999">
                  <c:v>9.7260000000000009</c:v>
                </c:pt>
                <c:pt idx="1000">
                  <c:v>9.7129999999999992</c:v>
                </c:pt>
                <c:pt idx="1001">
                  <c:v>9.4809999999999999</c:v>
                </c:pt>
                <c:pt idx="1002">
                  <c:v>9.4809999999999999</c:v>
                </c:pt>
                <c:pt idx="1003">
                  <c:v>9.4809999999999999</c:v>
                </c:pt>
                <c:pt idx="1004">
                  <c:v>9.4809999999999999</c:v>
                </c:pt>
                <c:pt idx="1005">
                  <c:v>9.4809999999999999</c:v>
                </c:pt>
                <c:pt idx="1006">
                  <c:v>9.4809999999999999</c:v>
                </c:pt>
                <c:pt idx="1007">
                  <c:v>9.2289999999999992</c:v>
                </c:pt>
                <c:pt idx="1008">
                  <c:v>9.2289999999999992</c:v>
                </c:pt>
                <c:pt idx="1009">
                  <c:v>9.2289999999999992</c:v>
                </c:pt>
                <c:pt idx="1010">
                  <c:v>9.2289999999999992</c:v>
                </c:pt>
                <c:pt idx="1011">
                  <c:v>9.2289999999999992</c:v>
                </c:pt>
                <c:pt idx="1012">
                  <c:v>9.2289999999999992</c:v>
                </c:pt>
                <c:pt idx="1013">
                  <c:v>8.9700000000000006</c:v>
                </c:pt>
                <c:pt idx="1014">
                  <c:v>8.9700000000000006</c:v>
                </c:pt>
                <c:pt idx="1015">
                  <c:v>8.9700000000000006</c:v>
                </c:pt>
                <c:pt idx="1016">
                  <c:v>8.9700000000000006</c:v>
                </c:pt>
                <c:pt idx="1017">
                  <c:v>8.9700000000000006</c:v>
                </c:pt>
                <c:pt idx="1018">
                  <c:v>8.9700000000000006</c:v>
                </c:pt>
                <c:pt idx="1019">
                  <c:v>8.9700000000000006</c:v>
                </c:pt>
                <c:pt idx="1020">
                  <c:v>8.9700000000000006</c:v>
                </c:pt>
                <c:pt idx="1021">
                  <c:v>8.9700000000000006</c:v>
                </c:pt>
                <c:pt idx="1022">
                  <c:v>8.7029999999999994</c:v>
                </c:pt>
                <c:pt idx="1023">
                  <c:v>8.7029999999999994</c:v>
                </c:pt>
                <c:pt idx="1024">
                  <c:v>8.7029999999999994</c:v>
                </c:pt>
                <c:pt idx="1025">
                  <c:v>8.4280000000000008</c:v>
                </c:pt>
                <c:pt idx="1026">
                  <c:v>8.4280000000000008</c:v>
                </c:pt>
                <c:pt idx="1027">
                  <c:v>8.4280000000000008</c:v>
                </c:pt>
                <c:pt idx="1028">
                  <c:v>8.4280000000000008</c:v>
                </c:pt>
                <c:pt idx="1029">
                  <c:v>8.4280000000000008</c:v>
                </c:pt>
                <c:pt idx="1030">
                  <c:v>8.4280000000000008</c:v>
                </c:pt>
                <c:pt idx="1031">
                  <c:v>8.4280000000000008</c:v>
                </c:pt>
                <c:pt idx="1032">
                  <c:v>8.1359999999999992</c:v>
                </c:pt>
                <c:pt idx="1033">
                  <c:v>8.1359999999999992</c:v>
                </c:pt>
                <c:pt idx="1034">
                  <c:v>8.1359999999999992</c:v>
                </c:pt>
                <c:pt idx="1035">
                  <c:v>8.1359999999999992</c:v>
                </c:pt>
                <c:pt idx="1036">
                  <c:v>8.1359999999999992</c:v>
                </c:pt>
                <c:pt idx="1037">
                  <c:v>8.1359999999999992</c:v>
                </c:pt>
                <c:pt idx="1038">
                  <c:v>7.8419999999999996</c:v>
                </c:pt>
                <c:pt idx="1039">
                  <c:v>7.8419999999999996</c:v>
                </c:pt>
                <c:pt idx="1040">
                  <c:v>7.8419999999999996</c:v>
                </c:pt>
                <c:pt idx="1041">
                  <c:v>7.8419999999999996</c:v>
                </c:pt>
                <c:pt idx="1042">
                  <c:v>7.8419999999999996</c:v>
                </c:pt>
                <c:pt idx="1043">
                  <c:v>7.8419999999999996</c:v>
                </c:pt>
                <c:pt idx="1044">
                  <c:v>7.8419999999999996</c:v>
                </c:pt>
                <c:pt idx="1045">
                  <c:v>7.8419999999999996</c:v>
                </c:pt>
                <c:pt idx="1046">
                  <c:v>7.8419999999999996</c:v>
                </c:pt>
                <c:pt idx="1047">
                  <c:v>7.8419999999999996</c:v>
                </c:pt>
                <c:pt idx="1048">
                  <c:v>7.5350000000000001</c:v>
                </c:pt>
                <c:pt idx="1049">
                  <c:v>7.5350000000000001</c:v>
                </c:pt>
                <c:pt idx="1050">
                  <c:v>7.5350000000000001</c:v>
                </c:pt>
                <c:pt idx="1051">
                  <c:v>7.5350000000000001</c:v>
                </c:pt>
                <c:pt idx="1052">
                  <c:v>7.5350000000000001</c:v>
                </c:pt>
                <c:pt idx="1053">
                  <c:v>7.2160000000000002</c:v>
                </c:pt>
                <c:pt idx="1054">
                  <c:v>7.2160000000000002</c:v>
                </c:pt>
                <c:pt idx="1055">
                  <c:v>7.2160000000000002</c:v>
                </c:pt>
                <c:pt idx="1056">
                  <c:v>7.2160000000000002</c:v>
                </c:pt>
                <c:pt idx="1057">
                  <c:v>7.2160000000000002</c:v>
                </c:pt>
                <c:pt idx="1058">
                  <c:v>7.2160000000000002</c:v>
                </c:pt>
                <c:pt idx="1059">
                  <c:v>7.2160000000000002</c:v>
                </c:pt>
                <c:pt idx="1060">
                  <c:v>7.2160000000000002</c:v>
                </c:pt>
                <c:pt idx="1061">
                  <c:v>7.2160000000000002</c:v>
                </c:pt>
                <c:pt idx="1062">
                  <c:v>6.8819999999999997</c:v>
                </c:pt>
                <c:pt idx="1063">
                  <c:v>6.8819999999999997</c:v>
                </c:pt>
                <c:pt idx="1064">
                  <c:v>6.8819999999999997</c:v>
                </c:pt>
                <c:pt idx="1065">
                  <c:v>6.8819999999999997</c:v>
                </c:pt>
                <c:pt idx="1066">
                  <c:v>6.8819999999999997</c:v>
                </c:pt>
                <c:pt idx="1067">
                  <c:v>6.8819999999999997</c:v>
                </c:pt>
                <c:pt idx="1068">
                  <c:v>6.53</c:v>
                </c:pt>
                <c:pt idx="1069">
                  <c:v>6.53</c:v>
                </c:pt>
                <c:pt idx="1070">
                  <c:v>6.53</c:v>
                </c:pt>
                <c:pt idx="1071">
                  <c:v>6.53</c:v>
                </c:pt>
                <c:pt idx="1072">
                  <c:v>6.53</c:v>
                </c:pt>
                <c:pt idx="1073">
                  <c:v>6.53</c:v>
                </c:pt>
                <c:pt idx="1074">
                  <c:v>6.149</c:v>
                </c:pt>
                <c:pt idx="1075">
                  <c:v>6.149</c:v>
                </c:pt>
                <c:pt idx="1076">
                  <c:v>6.149</c:v>
                </c:pt>
                <c:pt idx="1077">
                  <c:v>6.149</c:v>
                </c:pt>
                <c:pt idx="1078">
                  <c:v>5.7530000000000001</c:v>
                </c:pt>
                <c:pt idx="1079">
                  <c:v>5.7530000000000001</c:v>
                </c:pt>
                <c:pt idx="1080">
                  <c:v>5.7530000000000001</c:v>
                </c:pt>
                <c:pt idx="1081">
                  <c:v>5.7530000000000001</c:v>
                </c:pt>
                <c:pt idx="1082">
                  <c:v>5.7530000000000001</c:v>
                </c:pt>
                <c:pt idx="1083">
                  <c:v>5.7530000000000001</c:v>
                </c:pt>
                <c:pt idx="1084">
                  <c:v>5.3280000000000003</c:v>
                </c:pt>
                <c:pt idx="1085">
                  <c:v>5.3280000000000003</c:v>
                </c:pt>
                <c:pt idx="1086">
                  <c:v>5.3280000000000003</c:v>
                </c:pt>
                <c:pt idx="1087">
                  <c:v>5.3280000000000003</c:v>
                </c:pt>
                <c:pt idx="1088">
                  <c:v>5.3280000000000003</c:v>
                </c:pt>
                <c:pt idx="1089">
                  <c:v>5.3280000000000003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40-49F8-9B73-6A0BB20424C5}"/>
            </c:ext>
          </c:extLst>
        </c:ser>
        <c:ser>
          <c:idx val="1"/>
          <c:order val="1"/>
          <c:tx>
            <c:v>Block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20000"/>
                  <a:lumOff val="8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'Scatter&amp;boxplots'!$E$5:$E$348</c:f>
              <c:numCache>
                <c:formatCode>General</c:formatCode>
                <c:ptCount val="344"/>
                <c:pt idx="0">
                  <c:v>0.36799999999999999</c:v>
                </c:pt>
                <c:pt idx="1">
                  <c:v>0.23899999999999999</c:v>
                </c:pt>
                <c:pt idx="2">
                  <c:v>0.20699999999999999</c:v>
                </c:pt>
                <c:pt idx="3">
                  <c:v>0.70299999999999996</c:v>
                </c:pt>
                <c:pt idx="4">
                  <c:v>0.56799999999999995</c:v>
                </c:pt>
                <c:pt idx="5">
                  <c:v>0.57899999999999996</c:v>
                </c:pt>
                <c:pt idx="6">
                  <c:v>0.71699999999999997</c:v>
                </c:pt>
                <c:pt idx="7">
                  <c:v>0.56000000000000005</c:v>
                </c:pt>
                <c:pt idx="8">
                  <c:v>0.32800000000000001</c:v>
                </c:pt>
                <c:pt idx="9">
                  <c:v>0.15</c:v>
                </c:pt>
                <c:pt idx="10">
                  <c:v>0.67300000000000004</c:v>
                </c:pt>
                <c:pt idx="11">
                  <c:v>0.32900000000000001</c:v>
                </c:pt>
                <c:pt idx="12">
                  <c:v>0.38800000000000001</c:v>
                </c:pt>
                <c:pt idx="13">
                  <c:v>0.61099999999999999</c:v>
                </c:pt>
                <c:pt idx="14">
                  <c:v>0.53500000000000003</c:v>
                </c:pt>
                <c:pt idx="15">
                  <c:v>0.56200000000000006</c:v>
                </c:pt>
                <c:pt idx="16">
                  <c:v>0.751</c:v>
                </c:pt>
                <c:pt idx="17">
                  <c:v>0.51500000000000001</c:v>
                </c:pt>
                <c:pt idx="18">
                  <c:v>0.58599999999999997</c:v>
                </c:pt>
                <c:pt idx="19">
                  <c:v>0.626</c:v>
                </c:pt>
                <c:pt idx="20">
                  <c:v>0.27500000000000002</c:v>
                </c:pt>
                <c:pt idx="21">
                  <c:v>0.754</c:v>
                </c:pt>
                <c:pt idx="22">
                  <c:v>0.56399999999999995</c:v>
                </c:pt>
                <c:pt idx="23">
                  <c:v>0.53900000000000003</c:v>
                </c:pt>
                <c:pt idx="24">
                  <c:v>0.55700000000000005</c:v>
                </c:pt>
                <c:pt idx="25">
                  <c:v>0.56100000000000005</c:v>
                </c:pt>
                <c:pt idx="26">
                  <c:v>0.28399999999999997</c:v>
                </c:pt>
                <c:pt idx="27">
                  <c:v>0.64800000000000002</c:v>
                </c:pt>
                <c:pt idx="28">
                  <c:v>0.754</c:v>
                </c:pt>
                <c:pt idx="29">
                  <c:v>0.42899999999999999</c:v>
                </c:pt>
                <c:pt idx="30">
                  <c:v>0.60199999999999998</c:v>
                </c:pt>
                <c:pt idx="31">
                  <c:v>0.55200000000000005</c:v>
                </c:pt>
                <c:pt idx="32">
                  <c:v>0.77300000000000002</c:v>
                </c:pt>
                <c:pt idx="33">
                  <c:v>0.32800000000000001</c:v>
                </c:pt>
                <c:pt idx="34">
                  <c:v>0.47599999999999998</c:v>
                </c:pt>
                <c:pt idx="35">
                  <c:v>0.45700000000000002</c:v>
                </c:pt>
                <c:pt idx="36">
                  <c:v>0.497</c:v>
                </c:pt>
                <c:pt idx="37">
                  <c:v>0.745</c:v>
                </c:pt>
                <c:pt idx="38">
                  <c:v>0.81399999999999995</c:v>
                </c:pt>
                <c:pt idx="39">
                  <c:v>0.755</c:v>
                </c:pt>
                <c:pt idx="40">
                  <c:v>0.54400000000000004</c:v>
                </c:pt>
                <c:pt idx="41">
                  <c:v>0.76500000000000001</c:v>
                </c:pt>
                <c:pt idx="42">
                  <c:v>0.58399999999999996</c:v>
                </c:pt>
                <c:pt idx="43">
                  <c:v>0.5</c:v>
                </c:pt>
                <c:pt idx="44">
                  <c:v>0.73399999999999999</c:v>
                </c:pt>
                <c:pt idx="45">
                  <c:v>0.68200000000000005</c:v>
                </c:pt>
                <c:pt idx="46">
                  <c:v>0.47499999999999998</c:v>
                </c:pt>
                <c:pt idx="47">
                  <c:v>0.64600000000000002</c:v>
                </c:pt>
                <c:pt idx="48">
                  <c:v>0.56899999999999995</c:v>
                </c:pt>
                <c:pt idx="49">
                  <c:v>0.72799999999999998</c:v>
                </c:pt>
                <c:pt idx="50">
                  <c:v>0.64800000000000002</c:v>
                </c:pt>
                <c:pt idx="51">
                  <c:v>0.623</c:v>
                </c:pt>
                <c:pt idx="52">
                  <c:v>0.36399999999999999</c:v>
                </c:pt>
                <c:pt idx="53">
                  <c:v>0.8</c:v>
                </c:pt>
                <c:pt idx="54">
                  <c:v>0.35299999999999998</c:v>
                </c:pt>
                <c:pt idx="55">
                  <c:v>0.54400000000000004</c:v>
                </c:pt>
                <c:pt idx="56">
                  <c:v>0.78</c:v>
                </c:pt>
                <c:pt idx="57">
                  <c:v>0.63900000000000001</c:v>
                </c:pt>
                <c:pt idx="58">
                  <c:v>0.68600000000000005</c:v>
                </c:pt>
                <c:pt idx="59">
                  <c:v>0.748</c:v>
                </c:pt>
                <c:pt idx="60">
                  <c:v>0.61499999999999999</c:v>
                </c:pt>
                <c:pt idx="61">
                  <c:v>0.66800000000000004</c:v>
                </c:pt>
                <c:pt idx="62">
                  <c:v>0.82599999999999996</c:v>
                </c:pt>
                <c:pt idx="63">
                  <c:v>0.70899999999999996</c:v>
                </c:pt>
                <c:pt idx="64">
                  <c:v>0.79900000000000004</c:v>
                </c:pt>
                <c:pt idx="65">
                  <c:v>0.624</c:v>
                </c:pt>
                <c:pt idx="66">
                  <c:v>0.45200000000000001</c:v>
                </c:pt>
                <c:pt idx="67">
                  <c:v>0.55400000000000005</c:v>
                </c:pt>
                <c:pt idx="68">
                  <c:v>0.61299999999999999</c:v>
                </c:pt>
                <c:pt idx="69">
                  <c:v>0.60799999999999998</c:v>
                </c:pt>
                <c:pt idx="70">
                  <c:v>0.77400000000000002</c:v>
                </c:pt>
                <c:pt idx="71">
                  <c:v>0.61099999999999999</c:v>
                </c:pt>
                <c:pt idx="72">
                  <c:v>0.57499999999999996</c:v>
                </c:pt>
                <c:pt idx="73">
                  <c:v>0.50800000000000001</c:v>
                </c:pt>
                <c:pt idx="74">
                  <c:v>0.59799999999999998</c:v>
                </c:pt>
                <c:pt idx="75">
                  <c:v>0.56699999999999995</c:v>
                </c:pt>
                <c:pt idx="76">
                  <c:v>0.71199999999999997</c:v>
                </c:pt>
                <c:pt idx="77">
                  <c:v>0.40100000000000002</c:v>
                </c:pt>
                <c:pt idx="78">
                  <c:v>0.68600000000000005</c:v>
                </c:pt>
                <c:pt idx="79">
                  <c:v>0.78200000000000003</c:v>
                </c:pt>
                <c:pt idx="80">
                  <c:v>0.70799999999999996</c:v>
                </c:pt>
                <c:pt idx="81">
                  <c:v>0.46100000000000002</c:v>
                </c:pt>
                <c:pt idx="82">
                  <c:v>0.443</c:v>
                </c:pt>
                <c:pt idx="83">
                  <c:v>0.73299999999999998</c:v>
                </c:pt>
                <c:pt idx="84">
                  <c:v>0.65800000000000003</c:v>
                </c:pt>
                <c:pt idx="85">
                  <c:v>0.22500000000000001</c:v>
                </c:pt>
                <c:pt idx="86">
                  <c:v>0.624</c:v>
                </c:pt>
                <c:pt idx="87">
                  <c:v>0.57299999999999995</c:v>
                </c:pt>
                <c:pt idx="88">
                  <c:v>0.63800000000000001</c:v>
                </c:pt>
                <c:pt idx="89">
                  <c:v>0.68899999999999995</c:v>
                </c:pt>
                <c:pt idx="90">
                  <c:v>0.751</c:v>
                </c:pt>
                <c:pt idx="91">
                  <c:v>0.78300000000000003</c:v>
                </c:pt>
                <c:pt idx="92">
                  <c:v>0.59799999999999998</c:v>
                </c:pt>
                <c:pt idx="93">
                  <c:v>0.78500000000000003</c:v>
                </c:pt>
                <c:pt idx="94">
                  <c:v>0.14099999999999999</c:v>
                </c:pt>
                <c:pt idx="95">
                  <c:v>0.628</c:v>
                </c:pt>
                <c:pt idx="96">
                  <c:v>0.47099999999999997</c:v>
                </c:pt>
                <c:pt idx="97">
                  <c:v>0.79500000000000004</c:v>
                </c:pt>
                <c:pt idx="98">
                  <c:v>0.71</c:v>
                </c:pt>
                <c:pt idx="99">
                  <c:v>0.57399999999999995</c:v>
                </c:pt>
                <c:pt idx="100">
                  <c:v>0.66700000000000004</c:v>
                </c:pt>
                <c:pt idx="101">
                  <c:v>0.57699999999999996</c:v>
                </c:pt>
                <c:pt idx="102">
                  <c:v>0.57299999999999995</c:v>
                </c:pt>
                <c:pt idx="103">
                  <c:v>0.62</c:v>
                </c:pt>
                <c:pt idx="104">
                  <c:v>0.59599999999999997</c:v>
                </c:pt>
                <c:pt idx="105">
                  <c:v>0.23100000000000001</c:v>
                </c:pt>
                <c:pt idx="106">
                  <c:v>0.627</c:v>
                </c:pt>
                <c:pt idx="107">
                  <c:v>0.70199999999999996</c:v>
                </c:pt>
                <c:pt idx="108">
                  <c:v>0.71299999999999997</c:v>
                </c:pt>
                <c:pt idx="109">
                  <c:v>0.76800000000000002</c:v>
                </c:pt>
                <c:pt idx="110">
                  <c:v>0.82399999999999995</c:v>
                </c:pt>
                <c:pt idx="111">
                  <c:v>0.64700000000000002</c:v>
                </c:pt>
                <c:pt idx="112">
                  <c:v>0.73699999999999999</c:v>
                </c:pt>
                <c:pt idx="113">
                  <c:v>0.84699999999999998</c:v>
                </c:pt>
                <c:pt idx="114">
                  <c:v>0.58699999999999997</c:v>
                </c:pt>
                <c:pt idx="115">
                  <c:v>0.64200000000000002</c:v>
                </c:pt>
                <c:pt idx="116">
                  <c:v>0.63100000000000001</c:v>
                </c:pt>
                <c:pt idx="117">
                  <c:v>0.39500000000000002</c:v>
                </c:pt>
                <c:pt idx="118">
                  <c:v>0.47899999999999998</c:v>
                </c:pt>
                <c:pt idx="119">
                  <c:v>0.66800000000000004</c:v>
                </c:pt>
                <c:pt idx="120">
                  <c:v>0.65300000000000002</c:v>
                </c:pt>
                <c:pt idx="121">
                  <c:v>0.628</c:v>
                </c:pt>
                <c:pt idx="122">
                  <c:v>0.45400000000000001</c:v>
                </c:pt>
                <c:pt idx="123">
                  <c:v>0.84</c:v>
                </c:pt>
                <c:pt idx="124">
                  <c:v>0.77100000000000002</c:v>
                </c:pt>
                <c:pt idx="125">
                  <c:v>0.65500000000000003</c:v>
                </c:pt>
                <c:pt idx="126">
                  <c:v>0.73599999999999999</c:v>
                </c:pt>
                <c:pt idx="127">
                  <c:v>0.747</c:v>
                </c:pt>
                <c:pt idx="128">
                  <c:v>0.58499999999999996</c:v>
                </c:pt>
                <c:pt idx="129">
                  <c:v>0.74</c:v>
                </c:pt>
                <c:pt idx="130">
                  <c:v>0.623</c:v>
                </c:pt>
                <c:pt idx="131">
                  <c:v>0.38500000000000001</c:v>
                </c:pt>
                <c:pt idx="132">
                  <c:v>0.69299999999999995</c:v>
                </c:pt>
                <c:pt idx="133">
                  <c:v>0.73099999999999998</c:v>
                </c:pt>
                <c:pt idx="134">
                  <c:v>0.70299999999999996</c:v>
                </c:pt>
                <c:pt idx="135">
                  <c:v>0.78300000000000003</c:v>
                </c:pt>
                <c:pt idx="136">
                  <c:v>0.77700000000000002</c:v>
                </c:pt>
                <c:pt idx="137">
                  <c:v>0.52300000000000002</c:v>
                </c:pt>
                <c:pt idx="138">
                  <c:v>0.63200000000000001</c:v>
                </c:pt>
                <c:pt idx="139">
                  <c:v>0.60199999999999998</c:v>
                </c:pt>
                <c:pt idx="140">
                  <c:v>0.42599999999999999</c:v>
                </c:pt>
                <c:pt idx="141">
                  <c:v>0.69699999999999995</c:v>
                </c:pt>
                <c:pt idx="142">
                  <c:v>0.75700000000000001</c:v>
                </c:pt>
                <c:pt idx="143">
                  <c:v>0.43099999999999999</c:v>
                </c:pt>
                <c:pt idx="144">
                  <c:v>0.81599999999999995</c:v>
                </c:pt>
                <c:pt idx="145">
                  <c:v>0.6</c:v>
                </c:pt>
                <c:pt idx="146">
                  <c:v>0.44700000000000001</c:v>
                </c:pt>
                <c:pt idx="147">
                  <c:v>0.69</c:v>
                </c:pt>
                <c:pt idx="148">
                  <c:v>0.70599999999999996</c:v>
                </c:pt>
                <c:pt idx="149">
                  <c:v>0.69499999999999995</c:v>
                </c:pt>
                <c:pt idx="150">
                  <c:v>0.42499999999999999</c:v>
                </c:pt>
                <c:pt idx="151">
                  <c:v>0.78400000000000003</c:v>
                </c:pt>
                <c:pt idx="152">
                  <c:v>0.61899999999999999</c:v>
                </c:pt>
                <c:pt idx="153">
                  <c:v>0.64100000000000001</c:v>
                </c:pt>
                <c:pt idx="154">
                  <c:v>0.442</c:v>
                </c:pt>
                <c:pt idx="155">
                  <c:v>0.61599999999999999</c:v>
                </c:pt>
                <c:pt idx="156">
                  <c:v>0.69499999999999995</c:v>
                </c:pt>
                <c:pt idx="157">
                  <c:v>0.59399999999999997</c:v>
                </c:pt>
                <c:pt idx="158">
                  <c:v>0.74</c:v>
                </c:pt>
                <c:pt idx="159">
                  <c:v>0.51400000000000001</c:v>
                </c:pt>
                <c:pt idx="160">
                  <c:v>0.69399999999999995</c:v>
                </c:pt>
                <c:pt idx="161">
                  <c:v>0.80100000000000005</c:v>
                </c:pt>
                <c:pt idx="162">
                  <c:v>0.59</c:v>
                </c:pt>
                <c:pt idx="163">
                  <c:v>0.52300000000000002</c:v>
                </c:pt>
                <c:pt idx="164">
                  <c:v>0.83</c:v>
                </c:pt>
                <c:pt idx="165">
                  <c:v>0.86599999999999999</c:v>
                </c:pt>
                <c:pt idx="166">
                  <c:v>0.75600000000000001</c:v>
                </c:pt>
                <c:pt idx="167">
                  <c:v>0.69599999999999995</c:v>
                </c:pt>
                <c:pt idx="168">
                  <c:v>0.74199999999999999</c:v>
                </c:pt>
                <c:pt idx="169">
                  <c:v>0.36699999999999999</c:v>
                </c:pt>
                <c:pt idx="170">
                  <c:v>0.73699999999999999</c:v>
                </c:pt>
                <c:pt idx="171">
                  <c:v>0.78800000000000003</c:v>
                </c:pt>
                <c:pt idx="172">
                  <c:v>0.877</c:v>
                </c:pt>
                <c:pt idx="173">
                  <c:v>0.80800000000000005</c:v>
                </c:pt>
                <c:pt idx="174">
                  <c:v>0.57999999999999996</c:v>
                </c:pt>
                <c:pt idx="175">
                  <c:v>0.89</c:v>
                </c:pt>
                <c:pt idx="176">
                  <c:v>0.44</c:v>
                </c:pt>
                <c:pt idx="177">
                  <c:v>0.745</c:v>
                </c:pt>
                <c:pt idx="178">
                  <c:v>0.60099999999999998</c:v>
                </c:pt>
                <c:pt idx="179">
                  <c:v>0.79400000000000004</c:v>
                </c:pt>
                <c:pt idx="180">
                  <c:v>0.624</c:v>
                </c:pt>
                <c:pt idx="181">
                  <c:v>0.83099999999999996</c:v>
                </c:pt>
                <c:pt idx="182">
                  <c:v>0.48599999999999999</c:v>
                </c:pt>
                <c:pt idx="183">
                  <c:v>0.65500000000000003</c:v>
                </c:pt>
                <c:pt idx="184">
                  <c:v>0.79500000000000004</c:v>
                </c:pt>
                <c:pt idx="185">
                  <c:v>0.626</c:v>
                </c:pt>
                <c:pt idx="186">
                  <c:v>0.75</c:v>
                </c:pt>
                <c:pt idx="187">
                  <c:v>0.73599999999999999</c:v>
                </c:pt>
                <c:pt idx="188">
                  <c:v>0.83099999999999996</c:v>
                </c:pt>
                <c:pt idx="189">
                  <c:v>0.61799999999999999</c:v>
                </c:pt>
                <c:pt idx="190">
                  <c:v>0.72799999999999998</c:v>
                </c:pt>
                <c:pt idx="191">
                  <c:v>0.70799999999999996</c:v>
                </c:pt>
                <c:pt idx="192">
                  <c:v>0.76800000000000002</c:v>
                </c:pt>
                <c:pt idx="193">
                  <c:v>0.83399999999999996</c:v>
                </c:pt>
                <c:pt idx="194">
                  <c:v>0.71699999999999997</c:v>
                </c:pt>
                <c:pt idx="195">
                  <c:v>0.9</c:v>
                </c:pt>
                <c:pt idx="196">
                  <c:v>0.62</c:v>
                </c:pt>
                <c:pt idx="197">
                  <c:v>0.59199999999999997</c:v>
                </c:pt>
                <c:pt idx="198">
                  <c:v>0.60899999999999999</c:v>
                </c:pt>
                <c:pt idx="199">
                  <c:v>0.748</c:v>
                </c:pt>
                <c:pt idx="200">
                  <c:v>0.626</c:v>
                </c:pt>
                <c:pt idx="201">
                  <c:v>0.71299999999999997</c:v>
                </c:pt>
                <c:pt idx="202">
                  <c:v>0.71099999999999997</c:v>
                </c:pt>
                <c:pt idx="203">
                  <c:v>0.84699999999999998</c:v>
                </c:pt>
                <c:pt idx="204">
                  <c:v>0.59099999999999997</c:v>
                </c:pt>
                <c:pt idx="205">
                  <c:v>0.70599999999999996</c:v>
                </c:pt>
                <c:pt idx="206">
                  <c:v>0.65</c:v>
                </c:pt>
                <c:pt idx="207">
                  <c:v>0.28799999999999998</c:v>
                </c:pt>
                <c:pt idx="208">
                  <c:v>0.60399999999999998</c:v>
                </c:pt>
                <c:pt idx="209">
                  <c:v>0.68</c:v>
                </c:pt>
                <c:pt idx="210">
                  <c:v>0.79500000000000004</c:v>
                </c:pt>
                <c:pt idx="211">
                  <c:v>0.55100000000000005</c:v>
                </c:pt>
                <c:pt idx="212">
                  <c:v>0.84399999999999997</c:v>
                </c:pt>
                <c:pt idx="213">
                  <c:v>0.46400000000000002</c:v>
                </c:pt>
                <c:pt idx="214">
                  <c:v>0.53100000000000003</c:v>
                </c:pt>
                <c:pt idx="215">
                  <c:v>0.70799999999999996</c:v>
                </c:pt>
                <c:pt idx="216">
                  <c:v>0.82299999999999995</c:v>
                </c:pt>
                <c:pt idx="217">
                  <c:v>0.76700000000000002</c:v>
                </c:pt>
                <c:pt idx="218">
                  <c:v>0.75800000000000001</c:v>
                </c:pt>
                <c:pt idx="219">
                  <c:v>0.73099999999999998</c:v>
                </c:pt>
                <c:pt idx="220">
                  <c:v>0.63600000000000001</c:v>
                </c:pt>
                <c:pt idx="221">
                  <c:v>0.76</c:v>
                </c:pt>
                <c:pt idx="222">
                  <c:v>0.84299999999999997</c:v>
                </c:pt>
                <c:pt idx="223">
                  <c:v>0.67600000000000005</c:v>
                </c:pt>
                <c:pt idx="224">
                  <c:v>0.72099999999999997</c:v>
                </c:pt>
                <c:pt idx="225">
                  <c:v>0.749</c:v>
                </c:pt>
                <c:pt idx="226">
                  <c:v>0.80800000000000005</c:v>
                </c:pt>
                <c:pt idx="227">
                  <c:v>0.73</c:v>
                </c:pt>
                <c:pt idx="228">
                  <c:v>0.58499999999999996</c:v>
                </c:pt>
                <c:pt idx="229">
                  <c:v>0.71499999999999997</c:v>
                </c:pt>
                <c:pt idx="230">
                  <c:v>0.59599999999999997</c:v>
                </c:pt>
                <c:pt idx="231">
                  <c:v>0.56699999999999995</c:v>
                </c:pt>
                <c:pt idx="232">
                  <c:v>0.90700000000000003</c:v>
                </c:pt>
                <c:pt idx="233">
                  <c:v>0.65800000000000003</c:v>
                </c:pt>
                <c:pt idx="234">
                  <c:v>0.91300000000000003</c:v>
                </c:pt>
                <c:pt idx="235">
                  <c:v>0.68600000000000005</c:v>
                </c:pt>
                <c:pt idx="236">
                  <c:v>0.68899999999999995</c:v>
                </c:pt>
                <c:pt idx="237">
                  <c:v>0.79500000000000004</c:v>
                </c:pt>
                <c:pt idx="238">
                  <c:v>0.52700000000000002</c:v>
                </c:pt>
                <c:pt idx="239">
                  <c:v>0.41399999999999998</c:v>
                </c:pt>
                <c:pt idx="240">
                  <c:v>0.67700000000000005</c:v>
                </c:pt>
                <c:pt idx="241">
                  <c:v>0.8</c:v>
                </c:pt>
                <c:pt idx="242">
                  <c:v>0.67700000000000005</c:v>
                </c:pt>
                <c:pt idx="243">
                  <c:v>0.86599999999999999</c:v>
                </c:pt>
                <c:pt idx="244">
                  <c:v>0.55300000000000005</c:v>
                </c:pt>
                <c:pt idx="245">
                  <c:v>0.68100000000000005</c:v>
                </c:pt>
                <c:pt idx="246">
                  <c:v>0.83899999999999997</c:v>
                </c:pt>
                <c:pt idx="247">
                  <c:v>0.62</c:v>
                </c:pt>
                <c:pt idx="248">
                  <c:v>0.89700000000000002</c:v>
                </c:pt>
                <c:pt idx="249">
                  <c:v>0.63300000000000001</c:v>
                </c:pt>
                <c:pt idx="250">
                  <c:v>0.318</c:v>
                </c:pt>
                <c:pt idx="251">
                  <c:v>0.57599999999999996</c:v>
                </c:pt>
                <c:pt idx="252">
                  <c:v>0.624</c:v>
                </c:pt>
                <c:pt idx="253">
                  <c:v>0.84599999999999997</c:v>
                </c:pt>
                <c:pt idx="254">
                  <c:v>0.80600000000000005</c:v>
                </c:pt>
                <c:pt idx="255">
                  <c:v>0.85599999999999998</c:v>
                </c:pt>
                <c:pt idx="256">
                  <c:v>0.80300000000000005</c:v>
                </c:pt>
                <c:pt idx="257">
                  <c:v>0.63800000000000001</c:v>
                </c:pt>
                <c:pt idx="258">
                  <c:v>0.83199999999999996</c:v>
                </c:pt>
                <c:pt idx="259">
                  <c:v>0.40600000000000003</c:v>
                </c:pt>
                <c:pt idx="260">
                  <c:v>0.79200000000000004</c:v>
                </c:pt>
                <c:pt idx="261">
                  <c:v>0.42699999999999999</c:v>
                </c:pt>
                <c:pt idx="262">
                  <c:v>0.81699999999999995</c:v>
                </c:pt>
                <c:pt idx="263">
                  <c:v>0.72099999999999997</c:v>
                </c:pt>
                <c:pt idx="264">
                  <c:v>0.51</c:v>
                </c:pt>
                <c:pt idx="265">
                  <c:v>0.73299999999999998</c:v>
                </c:pt>
                <c:pt idx="266">
                  <c:v>0.77</c:v>
                </c:pt>
                <c:pt idx="267">
                  <c:v>0.81499999999999995</c:v>
                </c:pt>
                <c:pt idx="268">
                  <c:v>0.64</c:v>
                </c:pt>
                <c:pt idx="269">
                  <c:v>0.754</c:v>
                </c:pt>
                <c:pt idx="270">
                  <c:v>0.626</c:v>
                </c:pt>
                <c:pt idx="271">
                  <c:v>0.73399999999999999</c:v>
                </c:pt>
                <c:pt idx="272">
                  <c:v>0.69599999999999995</c:v>
                </c:pt>
                <c:pt idx="273">
                  <c:v>0.83799999999999997</c:v>
                </c:pt>
                <c:pt idx="274">
                  <c:v>0.86299999999999999</c:v>
                </c:pt>
                <c:pt idx="275">
                  <c:v>0.78200000000000003</c:v>
                </c:pt>
                <c:pt idx="276">
                  <c:v>0.84199999999999997</c:v>
                </c:pt>
                <c:pt idx="277">
                  <c:v>0.59199999999999997</c:v>
                </c:pt>
                <c:pt idx="278">
                  <c:v>0.78</c:v>
                </c:pt>
                <c:pt idx="279">
                  <c:v>0.753</c:v>
                </c:pt>
                <c:pt idx="280">
                  <c:v>0.63700000000000001</c:v>
                </c:pt>
                <c:pt idx="281">
                  <c:v>0.67600000000000005</c:v>
                </c:pt>
                <c:pt idx="282">
                  <c:v>0.45</c:v>
                </c:pt>
                <c:pt idx="283">
                  <c:v>0.54</c:v>
                </c:pt>
                <c:pt idx="284">
                  <c:v>0.63100000000000001</c:v>
                </c:pt>
                <c:pt idx="285">
                  <c:v>0.56799999999999995</c:v>
                </c:pt>
                <c:pt idx="286">
                  <c:v>0.73299999999999998</c:v>
                </c:pt>
                <c:pt idx="287">
                  <c:v>0.40699999999999997</c:v>
                </c:pt>
                <c:pt idx="288">
                  <c:v>0.55100000000000005</c:v>
                </c:pt>
                <c:pt idx="289">
                  <c:v>0.93100000000000005</c:v>
                </c:pt>
                <c:pt idx="290">
                  <c:v>0.56999999999999995</c:v>
                </c:pt>
                <c:pt idx="291">
                  <c:v>0.60799999999999998</c:v>
                </c:pt>
                <c:pt idx="292">
                  <c:v>0.68300000000000005</c:v>
                </c:pt>
                <c:pt idx="293">
                  <c:v>0.72699999999999998</c:v>
                </c:pt>
                <c:pt idx="294">
                  <c:v>0.69799999999999995</c:v>
                </c:pt>
                <c:pt idx="295">
                  <c:v>0.52200000000000002</c:v>
                </c:pt>
                <c:pt idx="296">
                  <c:v>0.745</c:v>
                </c:pt>
                <c:pt idx="297">
                  <c:v>0.78600000000000003</c:v>
                </c:pt>
                <c:pt idx="298">
                  <c:v>0.68500000000000005</c:v>
                </c:pt>
                <c:pt idx="299">
                  <c:v>0.81699999999999995</c:v>
                </c:pt>
                <c:pt idx="300">
                  <c:v>0.876</c:v>
                </c:pt>
                <c:pt idx="301">
                  <c:v>0.72699999999999998</c:v>
                </c:pt>
                <c:pt idx="302">
                  <c:v>0.90700000000000003</c:v>
                </c:pt>
                <c:pt idx="303">
                  <c:v>0.41</c:v>
                </c:pt>
                <c:pt idx="304">
                  <c:v>0.85399999999999998</c:v>
                </c:pt>
                <c:pt idx="305">
                  <c:v>0.68200000000000005</c:v>
                </c:pt>
                <c:pt idx="306">
                  <c:v>0.71099999999999997</c:v>
                </c:pt>
                <c:pt idx="307">
                  <c:v>0.77500000000000002</c:v>
                </c:pt>
                <c:pt idx="308">
                  <c:v>0.80300000000000005</c:v>
                </c:pt>
                <c:pt idx="309">
                  <c:v>0.60199999999999998</c:v>
                </c:pt>
                <c:pt idx="310">
                  <c:v>0.91900000000000004</c:v>
                </c:pt>
                <c:pt idx="311">
                  <c:v>0.78800000000000003</c:v>
                </c:pt>
                <c:pt idx="312">
                  <c:v>0.59399999999999997</c:v>
                </c:pt>
                <c:pt idx="313">
                  <c:v>0.73799999999999999</c:v>
                </c:pt>
                <c:pt idx="314">
                  <c:v>0.77300000000000002</c:v>
                </c:pt>
                <c:pt idx="315">
                  <c:v>0.71599999999999997</c:v>
                </c:pt>
                <c:pt idx="316">
                  <c:v>0.84399999999999997</c:v>
                </c:pt>
                <c:pt idx="317">
                  <c:v>0.746</c:v>
                </c:pt>
                <c:pt idx="318">
                  <c:v>0.79300000000000004</c:v>
                </c:pt>
                <c:pt idx="319">
                  <c:v>0.81499999999999995</c:v>
                </c:pt>
                <c:pt idx="320">
                  <c:v>0.374</c:v>
                </c:pt>
                <c:pt idx="321">
                  <c:v>0.65800000000000003</c:v>
                </c:pt>
                <c:pt idx="322">
                  <c:v>0.59599999999999997</c:v>
                </c:pt>
                <c:pt idx="323">
                  <c:v>0.92</c:v>
                </c:pt>
                <c:pt idx="324">
                  <c:v>0.87</c:v>
                </c:pt>
                <c:pt idx="325">
                  <c:v>0.78400000000000003</c:v>
                </c:pt>
                <c:pt idx="326">
                  <c:v>0.20599999999999999</c:v>
                </c:pt>
                <c:pt idx="327">
                  <c:v>0.79900000000000004</c:v>
                </c:pt>
                <c:pt idx="328">
                  <c:v>0.753</c:v>
                </c:pt>
                <c:pt idx="329">
                  <c:v>0.82799999999999996</c:v>
                </c:pt>
                <c:pt idx="330">
                  <c:v>0.83799999999999997</c:v>
                </c:pt>
                <c:pt idx="331">
                  <c:v>0.64200000000000002</c:v>
                </c:pt>
                <c:pt idx="332">
                  <c:v>0.73</c:v>
                </c:pt>
                <c:pt idx="333">
                  <c:v>0.57499999999999996</c:v>
                </c:pt>
                <c:pt idx="334">
                  <c:v>0.83499999999999996</c:v>
                </c:pt>
                <c:pt idx="335">
                  <c:v>0.753</c:v>
                </c:pt>
                <c:pt idx="336">
                  <c:v>0.60699999999999998</c:v>
                </c:pt>
                <c:pt idx="337">
                  <c:v>0.64200000000000002</c:v>
                </c:pt>
                <c:pt idx="338">
                  <c:v>0.67700000000000005</c:v>
                </c:pt>
                <c:pt idx="339">
                  <c:v>0.56399999999999995</c:v>
                </c:pt>
                <c:pt idx="340">
                  <c:v>0.70899999999999996</c:v>
                </c:pt>
                <c:pt idx="341">
                  <c:v>0.98399999999999999</c:v>
                </c:pt>
                <c:pt idx="342">
                  <c:v>0.60699999999999998</c:v>
                </c:pt>
                <c:pt idx="343">
                  <c:v>0.85599999999999998</c:v>
                </c:pt>
              </c:numCache>
            </c:numRef>
          </c:xVal>
          <c:yVal>
            <c:numRef>
              <c:f>'Scatter&amp;boxplots'!$D$5:$D$348</c:f>
              <c:numCache>
                <c:formatCode>General</c:formatCode>
                <c:ptCount val="344"/>
                <c:pt idx="0">
                  <c:v>92.932000000000002</c:v>
                </c:pt>
                <c:pt idx="1">
                  <c:v>87.846999999999994</c:v>
                </c:pt>
                <c:pt idx="2">
                  <c:v>68.11</c:v>
                </c:pt>
                <c:pt idx="3">
                  <c:v>67.950999999999993</c:v>
                </c:pt>
                <c:pt idx="4">
                  <c:v>66.403999999999996</c:v>
                </c:pt>
                <c:pt idx="5">
                  <c:v>65.262</c:v>
                </c:pt>
                <c:pt idx="6">
                  <c:v>59.289000000000001</c:v>
                </c:pt>
                <c:pt idx="7">
                  <c:v>58.194000000000003</c:v>
                </c:pt>
                <c:pt idx="8">
                  <c:v>57.8</c:v>
                </c:pt>
                <c:pt idx="9">
                  <c:v>56.927</c:v>
                </c:pt>
                <c:pt idx="10">
                  <c:v>50.183999999999997</c:v>
                </c:pt>
                <c:pt idx="11">
                  <c:v>46.63</c:v>
                </c:pt>
                <c:pt idx="12">
                  <c:v>39.192</c:v>
                </c:pt>
                <c:pt idx="13">
                  <c:v>38.320999999999998</c:v>
                </c:pt>
                <c:pt idx="14">
                  <c:v>37.893999999999998</c:v>
                </c:pt>
                <c:pt idx="15">
                  <c:v>34.622999999999998</c:v>
                </c:pt>
                <c:pt idx="16">
                  <c:v>34.508000000000003</c:v>
                </c:pt>
                <c:pt idx="17">
                  <c:v>34.121000000000002</c:v>
                </c:pt>
                <c:pt idx="18">
                  <c:v>28.591999999999999</c:v>
                </c:pt>
                <c:pt idx="19">
                  <c:v>28.503</c:v>
                </c:pt>
                <c:pt idx="20">
                  <c:v>27.866</c:v>
                </c:pt>
                <c:pt idx="21">
                  <c:v>26.306000000000001</c:v>
                </c:pt>
                <c:pt idx="22">
                  <c:v>25.77</c:v>
                </c:pt>
                <c:pt idx="23">
                  <c:v>25.404</c:v>
                </c:pt>
                <c:pt idx="24">
                  <c:v>24.754999999999999</c:v>
                </c:pt>
                <c:pt idx="25">
                  <c:v>24.315999999999999</c:v>
                </c:pt>
                <c:pt idx="26">
                  <c:v>23.975999999999999</c:v>
                </c:pt>
                <c:pt idx="27">
                  <c:v>21.78</c:v>
                </c:pt>
                <c:pt idx="28">
                  <c:v>21.178999999999998</c:v>
                </c:pt>
                <c:pt idx="29">
                  <c:v>20.867000000000001</c:v>
                </c:pt>
                <c:pt idx="30">
                  <c:v>19.291</c:v>
                </c:pt>
                <c:pt idx="31">
                  <c:v>18.952000000000002</c:v>
                </c:pt>
                <c:pt idx="32">
                  <c:v>18.695</c:v>
                </c:pt>
                <c:pt idx="33">
                  <c:v>17.527999999999999</c:v>
                </c:pt>
                <c:pt idx="34">
                  <c:v>17.495000000000001</c:v>
                </c:pt>
                <c:pt idx="35">
                  <c:v>17.338000000000001</c:v>
                </c:pt>
                <c:pt idx="36">
                  <c:v>16.548999999999999</c:v>
                </c:pt>
                <c:pt idx="37">
                  <c:v>16.41</c:v>
                </c:pt>
                <c:pt idx="38">
                  <c:v>16.053000000000001</c:v>
                </c:pt>
                <c:pt idx="39">
                  <c:v>16.004999999999999</c:v>
                </c:pt>
                <c:pt idx="40">
                  <c:v>16.001000000000001</c:v>
                </c:pt>
                <c:pt idx="41">
                  <c:v>15.789</c:v>
                </c:pt>
                <c:pt idx="42">
                  <c:v>15.785</c:v>
                </c:pt>
                <c:pt idx="43">
                  <c:v>15.654999999999999</c:v>
                </c:pt>
                <c:pt idx="44">
                  <c:v>15.426</c:v>
                </c:pt>
                <c:pt idx="45">
                  <c:v>15.314</c:v>
                </c:pt>
                <c:pt idx="46">
                  <c:v>15.109</c:v>
                </c:pt>
                <c:pt idx="47">
                  <c:v>15.016</c:v>
                </c:pt>
                <c:pt idx="48">
                  <c:v>14.82</c:v>
                </c:pt>
                <c:pt idx="49">
                  <c:v>14.494</c:v>
                </c:pt>
                <c:pt idx="50">
                  <c:v>13.202</c:v>
                </c:pt>
                <c:pt idx="51">
                  <c:v>13.138999999999999</c:v>
                </c:pt>
                <c:pt idx="52">
                  <c:v>12.885</c:v>
                </c:pt>
                <c:pt idx="53">
                  <c:v>12.84</c:v>
                </c:pt>
                <c:pt idx="54">
                  <c:v>12.786</c:v>
                </c:pt>
                <c:pt idx="55">
                  <c:v>12.585000000000001</c:v>
                </c:pt>
                <c:pt idx="56">
                  <c:v>12.448</c:v>
                </c:pt>
                <c:pt idx="57">
                  <c:v>11.85</c:v>
                </c:pt>
                <c:pt idx="58">
                  <c:v>11.742000000000001</c:v>
                </c:pt>
                <c:pt idx="59">
                  <c:v>11.577999999999999</c:v>
                </c:pt>
                <c:pt idx="60">
                  <c:v>11.561999999999999</c:v>
                </c:pt>
                <c:pt idx="61">
                  <c:v>11.451000000000001</c:v>
                </c:pt>
                <c:pt idx="62">
                  <c:v>11.435</c:v>
                </c:pt>
                <c:pt idx="63">
                  <c:v>11.113</c:v>
                </c:pt>
                <c:pt idx="64">
                  <c:v>10.864000000000001</c:v>
                </c:pt>
                <c:pt idx="65">
                  <c:v>10.769</c:v>
                </c:pt>
                <c:pt idx="66">
                  <c:v>10.752000000000001</c:v>
                </c:pt>
                <c:pt idx="67">
                  <c:v>10.548</c:v>
                </c:pt>
                <c:pt idx="68">
                  <c:v>10.266999999999999</c:v>
                </c:pt>
                <c:pt idx="69">
                  <c:v>10.054</c:v>
                </c:pt>
                <c:pt idx="70">
                  <c:v>9.8109999999999999</c:v>
                </c:pt>
                <c:pt idx="71">
                  <c:v>9.6340000000000003</c:v>
                </c:pt>
                <c:pt idx="72">
                  <c:v>9.5540000000000003</c:v>
                </c:pt>
                <c:pt idx="73">
                  <c:v>9.5139999999999993</c:v>
                </c:pt>
                <c:pt idx="74">
                  <c:v>9.4939999999999998</c:v>
                </c:pt>
                <c:pt idx="75">
                  <c:v>9.44</c:v>
                </c:pt>
                <c:pt idx="76">
                  <c:v>9.298</c:v>
                </c:pt>
                <c:pt idx="77">
                  <c:v>9.2560000000000002</c:v>
                </c:pt>
                <c:pt idx="78">
                  <c:v>9.173</c:v>
                </c:pt>
                <c:pt idx="79">
                  <c:v>9.1460000000000008</c:v>
                </c:pt>
                <c:pt idx="80">
                  <c:v>9.0549999999999997</c:v>
                </c:pt>
                <c:pt idx="81">
                  <c:v>8.9489999999999998</c:v>
                </c:pt>
                <c:pt idx="82">
                  <c:v>8.8629999999999995</c:v>
                </c:pt>
                <c:pt idx="83">
                  <c:v>8.7110000000000003</c:v>
                </c:pt>
                <c:pt idx="84">
                  <c:v>8.5190000000000001</c:v>
                </c:pt>
                <c:pt idx="85">
                  <c:v>8.4209999999999994</c:v>
                </c:pt>
                <c:pt idx="86">
                  <c:v>8.4130000000000003</c:v>
                </c:pt>
                <c:pt idx="87">
                  <c:v>8.2059999999999995</c:v>
                </c:pt>
                <c:pt idx="88">
                  <c:v>8.1989999999999998</c:v>
                </c:pt>
                <c:pt idx="89">
                  <c:v>8.1129999999999995</c:v>
                </c:pt>
                <c:pt idx="90">
                  <c:v>7.9939999999999998</c:v>
                </c:pt>
                <c:pt idx="91">
                  <c:v>7.9219999999999997</c:v>
                </c:pt>
                <c:pt idx="92">
                  <c:v>7.9219999999999997</c:v>
                </c:pt>
                <c:pt idx="93">
                  <c:v>7.8819999999999997</c:v>
                </c:pt>
                <c:pt idx="94">
                  <c:v>7.8659999999999997</c:v>
                </c:pt>
                <c:pt idx="95">
                  <c:v>7.7190000000000003</c:v>
                </c:pt>
                <c:pt idx="96">
                  <c:v>7.702</c:v>
                </c:pt>
                <c:pt idx="97">
                  <c:v>7.45</c:v>
                </c:pt>
                <c:pt idx="98">
                  <c:v>7.4420000000000002</c:v>
                </c:pt>
                <c:pt idx="99">
                  <c:v>7.39</c:v>
                </c:pt>
                <c:pt idx="100">
                  <c:v>7.1269999999999998</c:v>
                </c:pt>
                <c:pt idx="101">
                  <c:v>7.109</c:v>
                </c:pt>
                <c:pt idx="102">
                  <c:v>7.0910000000000002</c:v>
                </c:pt>
                <c:pt idx="103">
                  <c:v>7.0369999999999999</c:v>
                </c:pt>
                <c:pt idx="104">
                  <c:v>6.9740000000000002</c:v>
                </c:pt>
                <c:pt idx="105">
                  <c:v>6.8819999999999997</c:v>
                </c:pt>
                <c:pt idx="106">
                  <c:v>6.8170000000000002</c:v>
                </c:pt>
                <c:pt idx="107">
                  <c:v>6.6849999999999996</c:v>
                </c:pt>
                <c:pt idx="108">
                  <c:v>6.6079999999999997</c:v>
                </c:pt>
                <c:pt idx="109">
                  <c:v>6.5890000000000004</c:v>
                </c:pt>
                <c:pt idx="110">
                  <c:v>6.54</c:v>
                </c:pt>
                <c:pt idx="111">
                  <c:v>6.53</c:v>
                </c:pt>
                <c:pt idx="112">
                  <c:v>6.53</c:v>
                </c:pt>
                <c:pt idx="113">
                  <c:v>6.4320000000000004</c:v>
                </c:pt>
                <c:pt idx="114">
                  <c:v>6.4219999999999997</c:v>
                </c:pt>
                <c:pt idx="115">
                  <c:v>6.4119999999999999</c:v>
                </c:pt>
                <c:pt idx="116">
                  <c:v>6.4020000000000001</c:v>
                </c:pt>
                <c:pt idx="117">
                  <c:v>6.2919999999999998</c:v>
                </c:pt>
                <c:pt idx="118">
                  <c:v>6.17</c:v>
                </c:pt>
                <c:pt idx="119">
                  <c:v>6.149</c:v>
                </c:pt>
                <c:pt idx="120">
                  <c:v>6.0860000000000003</c:v>
                </c:pt>
                <c:pt idx="121">
                  <c:v>6.0759999999999996</c:v>
                </c:pt>
                <c:pt idx="122">
                  <c:v>6.0659999999999998</c:v>
                </c:pt>
                <c:pt idx="123">
                  <c:v>6.0659999999999998</c:v>
                </c:pt>
                <c:pt idx="124">
                  <c:v>6.0229999999999997</c:v>
                </c:pt>
                <c:pt idx="125">
                  <c:v>6.0019999999999998</c:v>
                </c:pt>
                <c:pt idx="126">
                  <c:v>5.96</c:v>
                </c:pt>
                <c:pt idx="127">
                  <c:v>5.9169999999999998</c:v>
                </c:pt>
                <c:pt idx="128">
                  <c:v>5.8949999999999996</c:v>
                </c:pt>
                <c:pt idx="129">
                  <c:v>5.6859999999999999</c:v>
                </c:pt>
                <c:pt idx="130">
                  <c:v>5.5960000000000001</c:v>
                </c:pt>
                <c:pt idx="131">
                  <c:v>5.399</c:v>
                </c:pt>
                <c:pt idx="132">
                  <c:v>5.3869999999999996</c:v>
                </c:pt>
                <c:pt idx="133">
                  <c:v>5.3869999999999996</c:v>
                </c:pt>
                <c:pt idx="134">
                  <c:v>5.3520000000000003</c:v>
                </c:pt>
                <c:pt idx="135">
                  <c:v>5.3280000000000003</c:v>
                </c:pt>
                <c:pt idx="136">
                  <c:v>5.3159999999999998</c:v>
                </c:pt>
                <c:pt idx="137">
                  <c:v>5.3040000000000003</c:v>
                </c:pt>
                <c:pt idx="138">
                  <c:v>5.3040000000000003</c:v>
                </c:pt>
                <c:pt idx="139">
                  <c:v>5.2320000000000002</c:v>
                </c:pt>
                <c:pt idx="140">
                  <c:v>5.2069999999999999</c:v>
                </c:pt>
                <c:pt idx="141">
                  <c:v>5.1829999999999998</c:v>
                </c:pt>
                <c:pt idx="142">
                  <c:v>5.133</c:v>
                </c:pt>
                <c:pt idx="143">
                  <c:v>5.133</c:v>
                </c:pt>
                <c:pt idx="144">
                  <c:v>5.1079999999999997</c:v>
                </c:pt>
                <c:pt idx="145">
                  <c:v>5.0960000000000001</c:v>
                </c:pt>
                <c:pt idx="146">
                  <c:v>5.0830000000000002</c:v>
                </c:pt>
                <c:pt idx="147">
                  <c:v>5.0330000000000004</c:v>
                </c:pt>
                <c:pt idx="148">
                  <c:v>5.0199999999999996</c:v>
                </c:pt>
                <c:pt idx="149">
                  <c:v>4.9820000000000002</c:v>
                </c:pt>
                <c:pt idx="150">
                  <c:v>4.931</c:v>
                </c:pt>
                <c:pt idx="151">
                  <c:v>4.931</c:v>
                </c:pt>
                <c:pt idx="152">
                  <c:v>4.8129999999999997</c:v>
                </c:pt>
                <c:pt idx="153">
                  <c:v>4.8</c:v>
                </c:pt>
                <c:pt idx="154">
                  <c:v>4.7729999999999997</c:v>
                </c:pt>
                <c:pt idx="155">
                  <c:v>4.76</c:v>
                </c:pt>
                <c:pt idx="156">
                  <c:v>4.7469999999999999</c:v>
                </c:pt>
                <c:pt idx="157">
                  <c:v>4.7060000000000004</c:v>
                </c:pt>
                <c:pt idx="158">
                  <c:v>4.6929999999999996</c:v>
                </c:pt>
                <c:pt idx="159">
                  <c:v>4.6660000000000004</c:v>
                </c:pt>
                <c:pt idx="160">
                  <c:v>4.6239999999999997</c:v>
                </c:pt>
                <c:pt idx="161">
                  <c:v>4.5830000000000002</c:v>
                </c:pt>
                <c:pt idx="162">
                  <c:v>4.569</c:v>
                </c:pt>
                <c:pt idx="163">
                  <c:v>4.5410000000000004</c:v>
                </c:pt>
                <c:pt idx="164">
                  <c:v>4.5410000000000004</c:v>
                </c:pt>
                <c:pt idx="165">
                  <c:v>4.5129999999999999</c:v>
                </c:pt>
                <c:pt idx="166">
                  <c:v>4.4710000000000001</c:v>
                </c:pt>
                <c:pt idx="167">
                  <c:v>4.4420000000000002</c:v>
                </c:pt>
                <c:pt idx="168">
                  <c:v>4.4130000000000003</c:v>
                </c:pt>
                <c:pt idx="169">
                  <c:v>4.399</c:v>
                </c:pt>
                <c:pt idx="170">
                  <c:v>4.37</c:v>
                </c:pt>
                <c:pt idx="171">
                  <c:v>4.37</c:v>
                </c:pt>
                <c:pt idx="172">
                  <c:v>4.3109999999999999</c:v>
                </c:pt>
                <c:pt idx="173">
                  <c:v>4.2519999999999998</c:v>
                </c:pt>
                <c:pt idx="174">
                  <c:v>4.2060000000000004</c:v>
                </c:pt>
                <c:pt idx="175">
                  <c:v>4.0990000000000002</c:v>
                </c:pt>
                <c:pt idx="176">
                  <c:v>4.0519999999999996</c:v>
                </c:pt>
                <c:pt idx="177">
                  <c:v>3.9889999999999999</c:v>
                </c:pt>
                <c:pt idx="178">
                  <c:v>3.9729999999999999</c:v>
                </c:pt>
                <c:pt idx="179">
                  <c:v>3.9569999999999999</c:v>
                </c:pt>
                <c:pt idx="180">
                  <c:v>3.9249999999999998</c:v>
                </c:pt>
                <c:pt idx="181">
                  <c:v>3.9079999999999999</c:v>
                </c:pt>
                <c:pt idx="182">
                  <c:v>3.8919999999999999</c:v>
                </c:pt>
                <c:pt idx="183">
                  <c:v>3.8759999999999999</c:v>
                </c:pt>
                <c:pt idx="184">
                  <c:v>3.843</c:v>
                </c:pt>
                <c:pt idx="185">
                  <c:v>3.843</c:v>
                </c:pt>
                <c:pt idx="186">
                  <c:v>3.843</c:v>
                </c:pt>
                <c:pt idx="187">
                  <c:v>3.8090000000000002</c:v>
                </c:pt>
                <c:pt idx="188">
                  <c:v>3.8090000000000002</c:v>
                </c:pt>
                <c:pt idx="189">
                  <c:v>3.7759999999999998</c:v>
                </c:pt>
                <c:pt idx="190">
                  <c:v>3.7250000000000001</c:v>
                </c:pt>
                <c:pt idx="191">
                  <c:v>3.7080000000000002</c:v>
                </c:pt>
                <c:pt idx="192">
                  <c:v>3.6909999999999998</c:v>
                </c:pt>
                <c:pt idx="193">
                  <c:v>3.6030000000000002</c:v>
                </c:pt>
                <c:pt idx="194">
                  <c:v>3.5859999999999999</c:v>
                </c:pt>
                <c:pt idx="195">
                  <c:v>3.5859999999999999</c:v>
                </c:pt>
                <c:pt idx="196">
                  <c:v>3.5680000000000001</c:v>
                </c:pt>
                <c:pt idx="197">
                  <c:v>3.5680000000000001</c:v>
                </c:pt>
                <c:pt idx="198">
                  <c:v>3.55</c:v>
                </c:pt>
                <c:pt idx="199">
                  <c:v>3.55</c:v>
                </c:pt>
                <c:pt idx="200">
                  <c:v>3.55</c:v>
                </c:pt>
                <c:pt idx="201">
                  <c:v>3.5139999999999998</c:v>
                </c:pt>
                <c:pt idx="202">
                  <c:v>3.5139999999999998</c:v>
                </c:pt>
                <c:pt idx="203">
                  <c:v>3.4769999999999999</c:v>
                </c:pt>
                <c:pt idx="204">
                  <c:v>3.4769999999999999</c:v>
                </c:pt>
                <c:pt idx="205">
                  <c:v>3.4590000000000001</c:v>
                </c:pt>
                <c:pt idx="206">
                  <c:v>3.4590000000000001</c:v>
                </c:pt>
                <c:pt idx="207">
                  <c:v>3.4409999999999998</c:v>
                </c:pt>
                <c:pt idx="208">
                  <c:v>3.4409999999999998</c:v>
                </c:pt>
                <c:pt idx="209">
                  <c:v>3.4409999999999998</c:v>
                </c:pt>
                <c:pt idx="210">
                  <c:v>3.4409999999999998</c:v>
                </c:pt>
                <c:pt idx="211">
                  <c:v>3.4220000000000002</c:v>
                </c:pt>
                <c:pt idx="212">
                  <c:v>3.403</c:v>
                </c:pt>
                <c:pt idx="213">
                  <c:v>3.403</c:v>
                </c:pt>
                <c:pt idx="214">
                  <c:v>3.3849999999999998</c:v>
                </c:pt>
                <c:pt idx="215">
                  <c:v>3.3849999999999998</c:v>
                </c:pt>
                <c:pt idx="216">
                  <c:v>3.347</c:v>
                </c:pt>
                <c:pt idx="217">
                  <c:v>3.3090000000000002</c:v>
                </c:pt>
                <c:pt idx="218">
                  <c:v>3.2890000000000001</c:v>
                </c:pt>
                <c:pt idx="219">
                  <c:v>3.27</c:v>
                </c:pt>
                <c:pt idx="220">
                  <c:v>3.2309999999999999</c:v>
                </c:pt>
                <c:pt idx="221">
                  <c:v>3.2109999999999999</c:v>
                </c:pt>
                <c:pt idx="222">
                  <c:v>3.1909999999999998</c:v>
                </c:pt>
                <c:pt idx="223">
                  <c:v>3.1909999999999998</c:v>
                </c:pt>
                <c:pt idx="224">
                  <c:v>3.1709999999999998</c:v>
                </c:pt>
                <c:pt idx="225">
                  <c:v>3.1709999999999998</c:v>
                </c:pt>
                <c:pt idx="226">
                  <c:v>3.1709999999999998</c:v>
                </c:pt>
                <c:pt idx="227">
                  <c:v>3.1509999999999998</c:v>
                </c:pt>
                <c:pt idx="228">
                  <c:v>3.1309999999999998</c:v>
                </c:pt>
                <c:pt idx="229">
                  <c:v>3.1309999999999998</c:v>
                </c:pt>
                <c:pt idx="230">
                  <c:v>3.11</c:v>
                </c:pt>
                <c:pt idx="231">
                  <c:v>3.069</c:v>
                </c:pt>
                <c:pt idx="232">
                  <c:v>3.069</c:v>
                </c:pt>
                <c:pt idx="233">
                  <c:v>3.069</c:v>
                </c:pt>
                <c:pt idx="234">
                  <c:v>3.0059999999999998</c:v>
                </c:pt>
                <c:pt idx="235">
                  <c:v>2.9849999999999999</c:v>
                </c:pt>
                <c:pt idx="236">
                  <c:v>2.9849999999999999</c:v>
                </c:pt>
                <c:pt idx="237">
                  <c:v>2.9849999999999999</c:v>
                </c:pt>
                <c:pt idx="238">
                  <c:v>2.964</c:v>
                </c:pt>
                <c:pt idx="239">
                  <c:v>2.964</c:v>
                </c:pt>
                <c:pt idx="240">
                  <c:v>2.964</c:v>
                </c:pt>
                <c:pt idx="241">
                  <c:v>2.9420000000000002</c:v>
                </c:pt>
                <c:pt idx="242">
                  <c:v>2.92</c:v>
                </c:pt>
                <c:pt idx="243">
                  <c:v>2.92</c:v>
                </c:pt>
                <c:pt idx="244">
                  <c:v>2.92</c:v>
                </c:pt>
                <c:pt idx="245">
                  <c:v>2.8980000000000001</c:v>
                </c:pt>
                <c:pt idx="246">
                  <c:v>2.8980000000000001</c:v>
                </c:pt>
                <c:pt idx="247">
                  <c:v>2.8980000000000001</c:v>
                </c:pt>
                <c:pt idx="248">
                  <c:v>2.8759999999999999</c:v>
                </c:pt>
                <c:pt idx="249">
                  <c:v>2.8540000000000001</c:v>
                </c:pt>
                <c:pt idx="250">
                  <c:v>2.8090000000000002</c:v>
                </c:pt>
                <c:pt idx="251">
                  <c:v>2.786</c:v>
                </c:pt>
                <c:pt idx="252">
                  <c:v>2.786</c:v>
                </c:pt>
                <c:pt idx="253">
                  <c:v>2.7629999999999999</c:v>
                </c:pt>
                <c:pt idx="254">
                  <c:v>2.7629999999999999</c:v>
                </c:pt>
                <c:pt idx="255">
                  <c:v>2.7629999999999999</c:v>
                </c:pt>
                <c:pt idx="256">
                  <c:v>2.7629999999999999</c:v>
                </c:pt>
                <c:pt idx="257">
                  <c:v>2.74</c:v>
                </c:pt>
                <c:pt idx="258">
                  <c:v>2.74</c:v>
                </c:pt>
                <c:pt idx="259">
                  <c:v>2.74</c:v>
                </c:pt>
                <c:pt idx="260">
                  <c:v>2.74</c:v>
                </c:pt>
                <c:pt idx="261">
                  <c:v>2.7170000000000001</c:v>
                </c:pt>
                <c:pt idx="262">
                  <c:v>2.7170000000000001</c:v>
                </c:pt>
                <c:pt idx="263">
                  <c:v>2.6930000000000001</c:v>
                </c:pt>
                <c:pt idx="264">
                  <c:v>2.67</c:v>
                </c:pt>
                <c:pt idx="265">
                  <c:v>2.67</c:v>
                </c:pt>
                <c:pt idx="266">
                  <c:v>2.67</c:v>
                </c:pt>
                <c:pt idx="267">
                  <c:v>2.6459999999999999</c:v>
                </c:pt>
                <c:pt idx="268">
                  <c:v>2.6459999999999999</c:v>
                </c:pt>
                <c:pt idx="269">
                  <c:v>2.6219999999999999</c:v>
                </c:pt>
                <c:pt idx="270">
                  <c:v>2.597</c:v>
                </c:pt>
                <c:pt idx="271">
                  <c:v>2.597</c:v>
                </c:pt>
                <c:pt idx="272">
                  <c:v>2.597</c:v>
                </c:pt>
                <c:pt idx="273">
                  <c:v>2.597</c:v>
                </c:pt>
                <c:pt idx="274">
                  <c:v>2.573</c:v>
                </c:pt>
                <c:pt idx="275">
                  <c:v>2.548</c:v>
                </c:pt>
                <c:pt idx="276">
                  <c:v>2.548</c:v>
                </c:pt>
                <c:pt idx="277">
                  <c:v>2.5230000000000001</c:v>
                </c:pt>
                <c:pt idx="278">
                  <c:v>2.5230000000000001</c:v>
                </c:pt>
                <c:pt idx="279">
                  <c:v>2.5230000000000001</c:v>
                </c:pt>
                <c:pt idx="280">
                  <c:v>2.4969999999999999</c:v>
                </c:pt>
                <c:pt idx="281">
                  <c:v>2.4969999999999999</c:v>
                </c:pt>
                <c:pt idx="282">
                  <c:v>2.4969999999999999</c:v>
                </c:pt>
                <c:pt idx="283">
                  <c:v>2.472</c:v>
                </c:pt>
                <c:pt idx="284">
                  <c:v>2.472</c:v>
                </c:pt>
                <c:pt idx="285">
                  <c:v>2.4460000000000002</c:v>
                </c:pt>
                <c:pt idx="286">
                  <c:v>2.4460000000000002</c:v>
                </c:pt>
                <c:pt idx="287">
                  <c:v>2.4460000000000002</c:v>
                </c:pt>
                <c:pt idx="288">
                  <c:v>2.4460000000000002</c:v>
                </c:pt>
                <c:pt idx="289">
                  <c:v>2.42</c:v>
                </c:pt>
                <c:pt idx="290">
                  <c:v>2.42</c:v>
                </c:pt>
                <c:pt idx="291">
                  <c:v>2.3929999999999998</c:v>
                </c:pt>
                <c:pt idx="292">
                  <c:v>2.3660000000000001</c:v>
                </c:pt>
                <c:pt idx="293">
                  <c:v>2.3660000000000001</c:v>
                </c:pt>
                <c:pt idx="294">
                  <c:v>2.339</c:v>
                </c:pt>
                <c:pt idx="295">
                  <c:v>2.339</c:v>
                </c:pt>
                <c:pt idx="296">
                  <c:v>2.339</c:v>
                </c:pt>
                <c:pt idx="297">
                  <c:v>2.339</c:v>
                </c:pt>
                <c:pt idx="298">
                  <c:v>2.339</c:v>
                </c:pt>
                <c:pt idx="299">
                  <c:v>2.3119999999999998</c:v>
                </c:pt>
                <c:pt idx="300">
                  <c:v>2.3119999999999998</c:v>
                </c:pt>
                <c:pt idx="301">
                  <c:v>2.3119999999999998</c:v>
                </c:pt>
                <c:pt idx="302">
                  <c:v>2.3119999999999998</c:v>
                </c:pt>
                <c:pt idx="303">
                  <c:v>2.3119999999999998</c:v>
                </c:pt>
                <c:pt idx="304">
                  <c:v>2.3119999999999998</c:v>
                </c:pt>
                <c:pt idx="305">
                  <c:v>2.2839999999999998</c:v>
                </c:pt>
                <c:pt idx="306">
                  <c:v>2.2839999999999998</c:v>
                </c:pt>
                <c:pt idx="307">
                  <c:v>2.2839999999999998</c:v>
                </c:pt>
                <c:pt idx="308">
                  <c:v>2.2559999999999998</c:v>
                </c:pt>
                <c:pt idx="309">
                  <c:v>2.2559999999999998</c:v>
                </c:pt>
                <c:pt idx="310">
                  <c:v>2.2559999999999998</c:v>
                </c:pt>
                <c:pt idx="311">
                  <c:v>2.2559999999999998</c:v>
                </c:pt>
                <c:pt idx="312">
                  <c:v>2.2280000000000002</c:v>
                </c:pt>
                <c:pt idx="313">
                  <c:v>2.2280000000000002</c:v>
                </c:pt>
                <c:pt idx="314">
                  <c:v>2.2280000000000002</c:v>
                </c:pt>
                <c:pt idx="315">
                  <c:v>2.1989999999999998</c:v>
                </c:pt>
                <c:pt idx="316">
                  <c:v>2.1989999999999998</c:v>
                </c:pt>
                <c:pt idx="317">
                  <c:v>2.17</c:v>
                </c:pt>
                <c:pt idx="318">
                  <c:v>2.17</c:v>
                </c:pt>
                <c:pt idx="319">
                  <c:v>2.17</c:v>
                </c:pt>
                <c:pt idx="320">
                  <c:v>2.14</c:v>
                </c:pt>
                <c:pt idx="321">
                  <c:v>2.14</c:v>
                </c:pt>
                <c:pt idx="322">
                  <c:v>2.14</c:v>
                </c:pt>
                <c:pt idx="323">
                  <c:v>2.14</c:v>
                </c:pt>
                <c:pt idx="324">
                  <c:v>2.14</c:v>
                </c:pt>
                <c:pt idx="325">
                  <c:v>2.14</c:v>
                </c:pt>
                <c:pt idx="326">
                  <c:v>2.14</c:v>
                </c:pt>
                <c:pt idx="327">
                  <c:v>2.1110000000000002</c:v>
                </c:pt>
                <c:pt idx="328">
                  <c:v>2.1110000000000002</c:v>
                </c:pt>
                <c:pt idx="329">
                  <c:v>2.1110000000000002</c:v>
                </c:pt>
                <c:pt idx="330">
                  <c:v>2.1110000000000002</c:v>
                </c:pt>
                <c:pt idx="331">
                  <c:v>2.08</c:v>
                </c:pt>
                <c:pt idx="332">
                  <c:v>2.08</c:v>
                </c:pt>
                <c:pt idx="333">
                  <c:v>2.08</c:v>
                </c:pt>
                <c:pt idx="334">
                  <c:v>2.08</c:v>
                </c:pt>
                <c:pt idx="335">
                  <c:v>2.08</c:v>
                </c:pt>
                <c:pt idx="336">
                  <c:v>2.0489999999999999</c:v>
                </c:pt>
                <c:pt idx="337">
                  <c:v>2.0489999999999999</c:v>
                </c:pt>
                <c:pt idx="338">
                  <c:v>2.0489999999999999</c:v>
                </c:pt>
                <c:pt idx="339">
                  <c:v>2.0179999999999998</c:v>
                </c:pt>
                <c:pt idx="340">
                  <c:v>2.0179999999999998</c:v>
                </c:pt>
                <c:pt idx="341">
                  <c:v>2.0179999999999998</c:v>
                </c:pt>
                <c:pt idx="342">
                  <c:v>2.0179999999999998</c:v>
                </c:pt>
                <c:pt idx="343">
                  <c:v>2.0179999999999998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740-49F8-9B73-6A0BB20424C5}"/>
            </c:ext>
          </c:extLst>
        </c:ser>
        <c:ser>
          <c:idx val="2"/>
          <c:order val="2"/>
          <c:tx>
            <c:v>Block 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'Scatter&amp;boxplots'!$G$5:$G$767</c:f>
              <c:numCache>
                <c:formatCode>General</c:formatCode>
                <c:ptCount val="763"/>
                <c:pt idx="0">
                  <c:v>0.221</c:v>
                </c:pt>
                <c:pt idx="1">
                  <c:v>0.38900000000000001</c:v>
                </c:pt>
                <c:pt idx="2">
                  <c:v>0.65500000000000003</c:v>
                </c:pt>
                <c:pt idx="3">
                  <c:v>0.18099999999999999</c:v>
                </c:pt>
                <c:pt idx="4">
                  <c:v>0.60399999999999998</c:v>
                </c:pt>
                <c:pt idx="5">
                  <c:v>0.67400000000000004</c:v>
                </c:pt>
                <c:pt idx="6">
                  <c:v>0.26500000000000001</c:v>
                </c:pt>
                <c:pt idx="7">
                  <c:v>0.436</c:v>
                </c:pt>
                <c:pt idx="8">
                  <c:v>0.54400000000000004</c:v>
                </c:pt>
                <c:pt idx="9">
                  <c:v>0.67800000000000005</c:v>
                </c:pt>
                <c:pt idx="10">
                  <c:v>0.41799999999999998</c:v>
                </c:pt>
                <c:pt idx="11">
                  <c:v>0.33</c:v>
                </c:pt>
                <c:pt idx="12">
                  <c:v>0.20200000000000001</c:v>
                </c:pt>
                <c:pt idx="13">
                  <c:v>0.35499999999999998</c:v>
                </c:pt>
                <c:pt idx="14">
                  <c:v>0.65600000000000003</c:v>
                </c:pt>
                <c:pt idx="15">
                  <c:v>0.44400000000000001</c:v>
                </c:pt>
                <c:pt idx="16">
                  <c:v>0.42899999999999999</c:v>
                </c:pt>
                <c:pt idx="17">
                  <c:v>0.65200000000000002</c:v>
                </c:pt>
                <c:pt idx="18">
                  <c:v>0.52500000000000002</c:v>
                </c:pt>
                <c:pt idx="19">
                  <c:v>0.73199999999999998</c:v>
                </c:pt>
                <c:pt idx="20">
                  <c:v>0.53800000000000003</c:v>
                </c:pt>
                <c:pt idx="21">
                  <c:v>0.79700000000000004</c:v>
                </c:pt>
                <c:pt idx="22">
                  <c:v>0.54800000000000004</c:v>
                </c:pt>
                <c:pt idx="23">
                  <c:v>0.27</c:v>
                </c:pt>
                <c:pt idx="24">
                  <c:v>0.61899999999999999</c:v>
                </c:pt>
                <c:pt idx="25">
                  <c:v>0.36399999999999999</c:v>
                </c:pt>
                <c:pt idx="26">
                  <c:v>0.309</c:v>
                </c:pt>
                <c:pt idx="27">
                  <c:v>0.26100000000000001</c:v>
                </c:pt>
                <c:pt idx="28">
                  <c:v>0.35199999999999998</c:v>
                </c:pt>
                <c:pt idx="29">
                  <c:v>0.69199999999999995</c:v>
                </c:pt>
                <c:pt idx="30">
                  <c:v>0.47899999999999998</c:v>
                </c:pt>
                <c:pt idx="31">
                  <c:v>0.66300000000000003</c:v>
                </c:pt>
                <c:pt idx="32">
                  <c:v>0.56299999999999994</c:v>
                </c:pt>
                <c:pt idx="33">
                  <c:v>0.80200000000000005</c:v>
                </c:pt>
                <c:pt idx="34">
                  <c:v>0.67100000000000004</c:v>
                </c:pt>
                <c:pt idx="35">
                  <c:v>0.71399999999999997</c:v>
                </c:pt>
                <c:pt idx="36">
                  <c:v>0.71399999999999997</c:v>
                </c:pt>
                <c:pt idx="37">
                  <c:v>0.44900000000000001</c:v>
                </c:pt>
                <c:pt idx="38">
                  <c:v>0.82399999999999995</c:v>
                </c:pt>
                <c:pt idx="39">
                  <c:v>0.47899999999999998</c:v>
                </c:pt>
                <c:pt idx="40">
                  <c:v>0.60799999999999998</c:v>
                </c:pt>
                <c:pt idx="41">
                  <c:v>0.71099999999999997</c:v>
                </c:pt>
                <c:pt idx="42">
                  <c:v>0.55900000000000005</c:v>
                </c:pt>
                <c:pt idx="43">
                  <c:v>0.36299999999999999</c:v>
                </c:pt>
                <c:pt idx="44">
                  <c:v>0.83799999999999997</c:v>
                </c:pt>
                <c:pt idx="45">
                  <c:v>0.47399999999999998</c:v>
                </c:pt>
                <c:pt idx="46">
                  <c:v>0.443</c:v>
                </c:pt>
                <c:pt idx="47">
                  <c:v>0.33400000000000002</c:v>
                </c:pt>
                <c:pt idx="48">
                  <c:v>0.499</c:v>
                </c:pt>
                <c:pt idx="49">
                  <c:v>0.65400000000000003</c:v>
                </c:pt>
                <c:pt idx="50">
                  <c:v>0.71699999999999997</c:v>
                </c:pt>
                <c:pt idx="51">
                  <c:v>0.66300000000000003</c:v>
                </c:pt>
                <c:pt idx="52">
                  <c:v>0.67600000000000005</c:v>
                </c:pt>
                <c:pt idx="53">
                  <c:v>0.79900000000000004</c:v>
                </c:pt>
                <c:pt idx="54">
                  <c:v>0.82199999999999995</c:v>
                </c:pt>
                <c:pt idx="55">
                  <c:v>0.745</c:v>
                </c:pt>
                <c:pt idx="56">
                  <c:v>0.84599999999999997</c:v>
                </c:pt>
                <c:pt idx="57">
                  <c:v>0.371</c:v>
                </c:pt>
                <c:pt idx="58">
                  <c:v>0.39100000000000001</c:v>
                </c:pt>
                <c:pt idx="59">
                  <c:v>0.33400000000000002</c:v>
                </c:pt>
                <c:pt idx="60">
                  <c:v>0.72399999999999998</c:v>
                </c:pt>
                <c:pt idx="61">
                  <c:v>0.78800000000000003</c:v>
                </c:pt>
                <c:pt idx="62">
                  <c:v>0.76300000000000001</c:v>
                </c:pt>
                <c:pt idx="63">
                  <c:v>0.73199999999999998</c:v>
                </c:pt>
                <c:pt idx="64">
                  <c:v>0.443</c:v>
                </c:pt>
                <c:pt idx="65">
                  <c:v>0.77800000000000002</c:v>
                </c:pt>
                <c:pt idx="66">
                  <c:v>0.64300000000000002</c:v>
                </c:pt>
                <c:pt idx="67">
                  <c:v>0.752</c:v>
                </c:pt>
                <c:pt idx="68">
                  <c:v>0.221</c:v>
                </c:pt>
                <c:pt idx="69">
                  <c:v>0.61899999999999999</c:v>
                </c:pt>
                <c:pt idx="70">
                  <c:v>0.443</c:v>
                </c:pt>
                <c:pt idx="71">
                  <c:v>0.38500000000000001</c:v>
                </c:pt>
                <c:pt idx="72">
                  <c:v>0.622</c:v>
                </c:pt>
                <c:pt idx="73">
                  <c:v>0.81</c:v>
                </c:pt>
                <c:pt idx="74">
                  <c:v>0.73499999999999999</c:v>
                </c:pt>
                <c:pt idx="75">
                  <c:v>0.83199999999999996</c:v>
                </c:pt>
                <c:pt idx="76">
                  <c:v>0.56100000000000005</c:v>
                </c:pt>
                <c:pt idx="77">
                  <c:v>0.68799999999999994</c:v>
                </c:pt>
                <c:pt idx="78">
                  <c:v>0.64700000000000002</c:v>
                </c:pt>
                <c:pt idx="79">
                  <c:v>0.76100000000000001</c:v>
                </c:pt>
                <c:pt idx="80">
                  <c:v>0.746</c:v>
                </c:pt>
                <c:pt idx="81">
                  <c:v>0.71699999999999997</c:v>
                </c:pt>
                <c:pt idx="82">
                  <c:v>0.26</c:v>
                </c:pt>
                <c:pt idx="83">
                  <c:v>0.53800000000000003</c:v>
                </c:pt>
                <c:pt idx="84">
                  <c:v>0.33100000000000002</c:v>
                </c:pt>
                <c:pt idx="85">
                  <c:v>0.629</c:v>
                </c:pt>
                <c:pt idx="86">
                  <c:v>0.46800000000000003</c:v>
                </c:pt>
                <c:pt idx="87">
                  <c:v>0.65100000000000002</c:v>
                </c:pt>
                <c:pt idx="88">
                  <c:v>0.58799999999999997</c:v>
                </c:pt>
                <c:pt idx="89">
                  <c:v>0.6</c:v>
                </c:pt>
                <c:pt idx="90">
                  <c:v>0.73899999999999999</c:v>
                </c:pt>
                <c:pt idx="91">
                  <c:v>0.79500000000000004</c:v>
                </c:pt>
                <c:pt idx="92">
                  <c:v>0.86899999999999999</c:v>
                </c:pt>
                <c:pt idx="93">
                  <c:v>0.75800000000000001</c:v>
                </c:pt>
                <c:pt idx="94">
                  <c:v>0.74399999999999999</c:v>
                </c:pt>
                <c:pt idx="95">
                  <c:v>0.6</c:v>
                </c:pt>
                <c:pt idx="96">
                  <c:v>0.21299999999999999</c:v>
                </c:pt>
                <c:pt idx="97">
                  <c:v>0.66400000000000003</c:v>
                </c:pt>
                <c:pt idx="98">
                  <c:v>0.84399999999999997</c:v>
                </c:pt>
                <c:pt idx="99">
                  <c:v>0.75600000000000001</c:v>
                </c:pt>
                <c:pt idx="100">
                  <c:v>0.56899999999999995</c:v>
                </c:pt>
                <c:pt idx="101">
                  <c:v>0.63</c:v>
                </c:pt>
                <c:pt idx="102">
                  <c:v>0.51800000000000002</c:v>
                </c:pt>
                <c:pt idx="103">
                  <c:v>0.45400000000000001</c:v>
                </c:pt>
                <c:pt idx="104">
                  <c:v>0.79</c:v>
                </c:pt>
                <c:pt idx="105">
                  <c:v>0.71699999999999997</c:v>
                </c:pt>
                <c:pt idx="106">
                  <c:v>0.61499999999999999</c:v>
                </c:pt>
                <c:pt idx="107">
                  <c:v>0.67100000000000004</c:v>
                </c:pt>
                <c:pt idx="108">
                  <c:v>0.61699999999999999</c:v>
                </c:pt>
                <c:pt idx="109">
                  <c:v>0.54700000000000004</c:v>
                </c:pt>
                <c:pt idx="110">
                  <c:v>0.752</c:v>
                </c:pt>
                <c:pt idx="111">
                  <c:v>0.83599999999999997</c:v>
                </c:pt>
                <c:pt idx="112">
                  <c:v>0.191</c:v>
                </c:pt>
                <c:pt idx="113">
                  <c:v>0.76300000000000001</c:v>
                </c:pt>
                <c:pt idx="114">
                  <c:v>0.60799999999999998</c:v>
                </c:pt>
                <c:pt idx="115">
                  <c:v>0.75600000000000001</c:v>
                </c:pt>
                <c:pt idx="116">
                  <c:v>0.70699999999999996</c:v>
                </c:pt>
                <c:pt idx="117">
                  <c:v>0.52900000000000003</c:v>
                </c:pt>
                <c:pt idx="118">
                  <c:v>0.42299999999999999</c:v>
                </c:pt>
                <c:pt idx="119">
                  <c:v>0.82199999999999995</c:v>
                </c:pt>
                <c:pt idx="120">
                  <c:v>0.59799999999999998</c:v>
                </c:pt>
                <c:pt idx="121">
                  <c:v>0.44700000000000001</c:v>
                </c:pt>
                <c:pt idx="122">
                  <c:v>0.748</c:v>
                </c:pt>
                <c:pt idx="123">
                  <c:v>0.435</c:v>
                </c:pt>
                <c:pt idx="124">
                  <c:v>0.32600000000000001</c:v>
                </c:pt>
                <c:pt idx="125">
                  <c:v>0.52200000000000002</c:v>
                </c:pt>
                <c:pt idx="126">
                  <c:v>0.78200000000000003</c:v>
                </c:pt>
                <c:pt idx="127">
                  <c:v>0.61299999999999999</c:v>
                </c:pt>
                <c:pt idx="128">
                  <c:v>0.59</c:v>
                </c:pt>
                <c:pt idx="129">
                  <c:v>0.72499999999999998</c:v>
                </c:pt>
                <c:pt idx="130">
                  <c:v>0.318</c:v>
                </c:pt>
                <c:pt idx="131">
                  <c:v>0.68400000000000005</c:v>
                </c:pt>
                <c:pt idx="132">
                  <c:v>0.377</c:v>
                </c:pt>
                <c:pt idx="133">
                  <c:v>0.77200000000000002</c:v>
                </c:pt>
                <c:pt idx="134">
                  <c:v>0.70399999999999996</c:v>
                </c:pt>
                <c:pt idx="135">
                  <c:v>0.59199999999999997</c:v>
                </c:pt>
                <c:pt idx="136">
                  <c:v>0.54200000000000004</c:v>
                </c:pt>
                <c:pt idx="137">
                  <c:v>0.56999999999999995</c:v>
                </c:pt>
                <c:pt idx="138">
                  <c:v>0.47899999999999998</c:v>
                </c:pt>
                <c:pt idx="139">
                  <c:v>0.86799999999999999</c:v>
                </c:pt>
                <c:pt idx="140">
                  <c:v>0.55100000000000005</c:v>
                </c:pt>
                <c:pt idx="141">
                  <c:v>0.60399999999999998</c:v>
                </c:pt>
                <c:pt idx="142">
                  <c:v>0.64300000000000002</c:v>
                </c:pt>
                <c:pt idx="143">
                  <c:v>0.49199999999999999</c:v>
                </c:pt>
                <c:pt idx="144">
                  <c:v>0.81100000000000005</c:v>
                </c:pt>
                <c:pt idx="145">
                  <c:v>0.317</c:v>
                </c:pt>
                <c:pt idx="146">
                  <c:v>0.74399999999999999</c:v>
                </c:pt>
                <c:pt idx="147">
                  <c:v>0.40300000000000002</c:v>
                </c:pt>
                <c:pt idx="148">
                  <c:v>0.66500000000000004</c:v>
                </c:pt>
                <c:pt idx="149">
                  <c:v>0.74</c:v>
                </c:pt>
                <c:pt idx="150">
                  <c:v>0.74</c:v>
                </c:pt>
                <c:pt idx="151">
                  <c:v>0.73499999999999999</c:v>
                </c:pt>
                <c:pt idx="152">
                  <c:v>0.69299999999999995</c:v>
                </c:pt>
                <c:pt idx="153">
                  <c:v>0.878</c:v>
                </c:pt>
                <c:pt idx="154">
                  <c:v>0.72</c:v>
                </c:pt>
                <c:pt idx="155">
                  <c:v>0.871</c:v>
                </c:pt>
                <c:pt idx="156">
                  <c:v>0.56999999999999995</c:v>
                </c:pt>
                <c:pt idx="157">
                  <c:v>0.57399999999999995</c:v>
                </c:pt>
                <c:pt idx="158">
                  <c:v>0.34399999999999997</c:v>
                </c:pt>
                <c:pt idx="159">
                  <c:v>0.42499999999999999</c:v>
                </c:pt>
                <c:pt idx="160">
                  <c:v>0.81</c:v>
                </c:pt>
                <c:pt idx="161">
                  <c:v>0.76</c:v>
                </c:pt>
                <c:pt idx="162">
                  <c:v>0.83799999999999997</c:v>
                </c:pt>
                <c:pt idx="163">
                  <c:v>0.68300000000000005</c:v>
                </c:pt>
                <c:pt idx="164">
                  <c:v>0.70099999999999996</c:v>
                </c:pt>
                <c:pt idx="165">
                  <c:v>0.79200000000000004</c:v>
                </c:pt>
                <c:pt idx="166">
                  <c:v>0.52</c:v>
                </c:pt>
                <c:pt idx="167">
                  <c:v>0.442</c:v>
                </c:pt>
                <c:pt idx="168">
                  <c:v>0.68600000000000005</c:v>
                </c:pt>
                <c:pt idx="169">
                  <c:v>0.63200000000000001</c:v>
                </c:pt>
                <c:pt idx="170">
                  <c:v>0.83099999999999996</c:v>
                </c:pt>
                <c:pt idx="171">
                  <c:v>0.67900000000000005</c:v>
                </c:pt>
                <c:pt idx="172">
                  <c:v>0.59899999999999998</c:v>
                </c:pt>
                <c:pt idx="173">
                  <c:v>0.629</c:v>
                </c:pt>
                <c:pt idx="174">
                  <c:v>0.71899999999999997</c:v>
                </c:pt>
                <c:pt idx="175">
                  <c:v>0.77100000000000002</c:v>
                </c:pt>
                <c:pt idx="176">
                  <c:v>0.60699999999999998</c:v>
                </c:pt>
                <c:pt idx="177">
                  <c:v>0.84299999999999997</c:v>
                </c:pt>
                <c:pt idx="178">
                  <c:v>0.60899999999999999</c:v>
                </c:pt>
                <c:pt idx="179">
                  <c:v>0.83099999999999996</c:v>
                </c:pt>
                <c:pt idx="180">
                  <c:v>0.747</c:v>
                </c:pt>
                <c:pt idx="181">
                  <c:v>0.71299999999999997</c:v>
                </c:pt>
                <c:pt idx="182">
                  <c:v>0.85099999999999998</c:v>
                </c:pt>
                <c:pt idx="183">
                  <c:v>0.70199999999999996</c:v>
                </c:pt>
                <c:pt idx="184">
                  <c:v>0.53100000000000003</c:v>
                </c:pt>
                <c:pt idx="185">
                  <c:v>0.57899999999999996</c:v>
                </c:pt>
                <c:pt idx="186">
                  <c:v>0.48</c:v>
                </c:pt>
                <c:pt idx="187">
                  <c:v>0.77800000000000002</c:v>
                </c:pt>
                <c:pt idx="188">
                  <c:v>0.82199999999999995</c:v>
                </c:pt>
                <c:pt idx="189">
                  <c:v>0.74199999999999999</c:v>
                </c:pt>
                <c:pt idx="190">
                  <c:v>0.44900000000000001</c:v>
                </c:pt>
                <c:pt idx="191">
                  <c:v>0.72099999999999997</c:v>
                </c:pt>
                <c:pt idx="192">
                  <c:v>0.61299999999999999</c:v>
                </c:pt>
                <c:pt idx="193">
                  <c:v>0.88600000000000001</c:v>
                </c:pt>
                <c:pt idx="194">
                  <c:v>0.55700000000000005</c:v>
                </c:pt>
                <c:pt idx="195">
                  <c:v>0.67300000000000004</c:v>
                </c:pt>
                <c:pt idx="196">
                  <c:v>0.752</c:v>
                </c:pt>
                <c:pt idx="197">
                  <c:v>0.75700000000000001</c:v>
                </c:pt>
                <c:pt idx="198">
                  <c:v>0.67500000000000004</c:v>
                </c:pt>
                <c:pt idx="199">
                  <c:v>0.77</c:v>
                </c:pt>
                <c:pt idx="200">
                  <c:v>0.58799999999999997</c:v>
                </c:pt>
                <c:pt idx="201">
                  <c:v>0.77100000000000002</c:v>
                </c:pt>
                <c:pt idx="202">
                  <c:v>0.77400000000000002</c:v>
                </c:pt>
                <c:pt idx="203">
                  <c:v>0.48</c:v>
                </c:pt>
                <c:pt idx="204">
                  <c:v>0.70899999999999996</c:v>
                </c:pt>
                <c:pt idx="205">
                  <c:v>0.64900000000000002</c:v>
                </c:pt>
                <c:pt idx="206">
                  <c:v>0.55100000000000005</c:v>
                </c:pt>
                <c:pt idx="207">
                  <c:v>0.61799999999999999</c:v>
                </c:pt>
                <c:pt idx="208">
                  <c:v>0.51100000000000001</c:v>
                </c:pt>
                <c:pt idx="209">
                  <c:v>0.85</c:v>
                </c:pt>
                <c:pt idx="210">
                  <c:v>0.75</c:v>
                </c:pt>
                <c:pt idx="211">
                  <c:v>0.64500000000000002</c:v>
                </c:pt>
                <c:pt idx="212">
                  <c:v>0.72299999999999998</c:v>
                </c:pt>
                <c:pt idx="213">
                  <c:v>0.57499999999999996</c:v>
                </c:pt>
                <c:pt idx="214">
                  <c:v>0.441</c:v>
                </c:pt>
                <c:pt idx="215">
                  <c:v>0.77300000000000002</c:v>
                </c:pt>
                <c:pt idx="216">
                  <c:v>0.55200000000000005</c:v>
                </c:pt>
                <c:pt idx="217">
                  <c:v>0.56100000000000005</c:v>
                </c:pt>
                <c:pt idx="218">
                  <c:v>0.505</c:v>
                </c:pt>
                <c:pt idx="219">
                  <c:v>0.752</c:v>
                </c:pt>
                <c:pt idx="220">
                  <c:v>0.45200000000000001</c:v>
                </c:pt>
                <c:pt idx="221">
                  <c:v>0.71799999999999997</c:v>
                </c:pt>
                <c:pt idx="222">
                  <c:v>0.80700000000000005</c:v>
                </c:pt>
                <c:pt idx="223">
                  <c:v>0.64</c:v>
                </c:pt>
                <c:pt idx="224">
                  <c:v>0.52500000000000002</c:v>
                </c:pt>
                <c:pt idx="225">
                  <c:v>0.54200000000000004</c:v>
                </c:pt>
                <c:pt idx="226">
                  <c:v>0.32900000000000001</c:v>
                </c:pt>
                <c:pt idx="227">
                  <c:v>0.89500000000000002</c:v>
                </c:pt>
                <c:pt idx="228">
                  <c:v>0.74199999999999999</c:v>
                </c:pt>
                <c:pt idx="229">
                  <c:v>0.64800000000000002</c:v>
                </c:pt>
                <c:pt idx="230">
                  <c:v>0.73599999999999999</c:v>
                </c:pt>
                <c:pt idx="231">
                  <c:v>0.82099999999999995</c:v>
                </c:pt>
                <c:pt idx="232">
                  <c:v>0.497</c:v>
                </c:pt>
                <c:pt idx="233">
                  <c:v>0.73899999999999999</c:v>
                </c:pt>
                <c:pt idx="234">
                  <c:v>0.65700000000000003</c:v>
                </c:pt>
                <c:pt idx="235">
                  <c:v>0.35899999999999999</c:v>
                </c:pt>
                <c:pt idx="236">
                  <c:v>0.65300000000000002</c:v>
                </c:pt>
                <c:pt idx="237">
                  <c:v>0.80400000000000005</c:v>
                </c:pt>
                <c:pt idx="238">
                  <c:v>0.85299999999999998</c:v>
                </c:pt>
                <c:pt idx="239">
                  <c:v>0.44400000000000001</c:v>
                </c:pt>
                <c:pt idx="240">
                  <c:v>0.54100000000000004</c:v>
                </c:pt>
                <c:pt idx="241">
                  <c:v>0.55400000000000005</c:v>
                </c:pt>
                <c:pt idx="242">
                  <c:v>0.79600000000000004</c:v>
                </c:pt>
                <c:pt idx="243">
                  <c:v>0.74</c:v>
                </c:pt>
                <c:pt idx="244">
                  <c:v>0.69499999999999995</c:v>
                </c:pt>
                <c:pt idx="245">
                  <c:v>0.747</c:v>
                </c:pt>
                <c:pt idx="246">
                  <c:v>0.80800000000000005</c:v>
                </c:pt>
                <c:pt idx="247">
                  <c:v>0.71</c:v>
                </c:pt>
                <c:pt idx="248">
                  <c:v>0.81599999999999995</c:v>
                </c:pt>
                <c:pt idx="249">
                  <c:v>0.76800000000000002</c:v>
                </c:pt>
                <c:pt idx="250">
                  <c:v>0.73599999999999999</c:v>
                </c:pt>
                <c:pt idx="251">
                  <c:v>0.47699999999999998</c:v>
                </c:pt>
                <c:pt idx="252">
                  <c:v>0.77700000000000002</c:v>
                </c:pt>
                <c:pt idx="253">
                  <c:v>0.82699999999999996</c:v>
                </c:pt>
                <c:pt idx="254">
                  <c:v>0.52500000000000002</c:v>
                </c:pt>
                <c:pt idx="255">
                  <c:v>0.74199999999999999</c:v>
                </c:pt>
                <c:pt idx="256">
                  <c:v>0.73799999999999999</c:v>
                </c:pt>
                <c:pt idx="257">
                  <c:v>0.79100000000000004</c:v>
                </c:pt>
                <c:pt idx="258">
                  <c:v>0.58299999999999996</c:v>
                </c:pt>
                <c:pt idx="259">
                  <c:v>0.65600000000000003</c:v>
                </c:pt>
                <c:pt idx="260">
                  <c:v>0.52400000000000002</c:v>
                </c:pt>
                <c:pt idx="261">
                  <c:v>0.86599999999999999</c:v>
                </c:pt>
                <c:pt idx="262">
                  <c:v>0.64800000000000002</c:v>
                </c:pt>
                <c:pt idx="263">
                  <c:v>0.78700000000000003</c:v>
                </c:pt>
                <c:pt idx="264">
                  <c:v>0.76800000000000002</c:v>
                </c:pt>
                <c:pt idx="265">
                  <c:v>0.83299999999999996</c:v>
                </c:pt>
                <c:pt idx="266">
                  <c:v>0.72099999999999997</c:v>
                </c:pt>
                <c:pt idx="267">
                  <c:v>0.58699999999999997</c:v>
                </c:pt>
                <c:pt idx="268">
                  <c:v>0.86899999999999999</c:v>
                </c:pt>
                <c:pt idx="269">
                  <c:v>0.66</c:v>
                </c:pt>
                <c:pt idx="270">
                  <c:v>0.52700000000000002</c:v>
                </c:pt>
                <c:pt idx="271">
                  <c:v>0.52300000000000002</c:v>
                </c:pt>
                <c:pt idx="272">
                  <c:v>0.88</c:v>
                </c:pt>
                <c:pt idx="273">
                  <c:v>0.39500000000000002</c:v>
                </c:pt>
                <c:pt idx="274">
                  <c:v>0.67600000000000005</c:v>
                </c:pt>
                <c:pt idx="275">
                  <c:v>0.82299999999999995</c:v>
                </c:pt>
                <c:pt idx="276">
                  <c:v>0.66200000000000003</c:v>
                </c:pt>
                <c:pt idx="277">
                  <c:v>0.754</c:v>
                </c:pt>
                <c:pt idx="278">
                  <c:v>0.51800000000000002</c:v>
                </c:pt>
                <c:pt idx="279">
                  <c:v>0.67900000000000005</c:v>
                </c:pt>
                <c:pt idx="280">
                  <c:v>0.67800000000000005</c:v>
                </c:pt>
                <c:pt idx="281">
                  <c:v>0.71699999999999997</c:v>
                </c:pt>
                <c:pt idx="282">
                  <c:v>0.63500000000000001</c:v>
                </c:pt>
                <c:pt idx="283">
                  <c:v>0.69699999999999995</c:v>
                </c:pt>
                <c:pt idx="284">
                  <c:v>0.66100000000000003</c:v>
                </c:pt>
                <c:pt idx="285">
                  <c:v>0.76800000000000002</c:v>
                </c:pt>
                <c:pt idx="286">
                  <c:v>0.80400000000000005</c:v>
                </c:pt>
                <c:pt idx="287">
                  <c:v>0.746</c:v>
                </c:pt>
                <c:pt idx="288">
                  <c:v>0.57099999999999995</c:v>
                </c:pt>
                <c:pt idx="289">
                  <c:v>0.84299999999999997</c:v>
                </c:pt>
                <c:pt idx="290">
                  <c:v>0.748</c:v>
                </c:pt>
                <c:pt idx="291">
                  <c:v>0.84299999999999997</c:v>
                </c:pt>
                <c:pt idx="292">
                  <c:v>0.82499999999999996</c:v>
                </c:pt>
                <c:pt idx="293">
                  <c:v>0.85399999999999998</c:v>
                </c:pt>
                <c:pt idx="294">
                  <c:v>0.17100000000000001</c:v>
                </c:pt>
                <c:pt idx="295">
                  <c:v>0.35599999999999998</c:v>
                </c:pt>
                <c:pt idx="296">
                  <c:v>0.753</c:v>
                </c:pt>
                <c:pt idx="297">
                  <c:v>0.74199999999999999</c:v>
                </c:pt>
                <c:pt idx="298">
                  <c:v>0.86499999999999999</c:v>
                </c:pt>
                <c:pt idx="299">
                  <c:v>0.67100000000000004</c:v>
                </c:pt>
                <c:pt idx="300">
                  <c:v>0.81699999999999995</c:v>
                </c:pt>
                <c:pt idx="301">
                  <c:v>0.67200000000000004</c:v>
                </c:pt>
                <c:pt idx="302">
                  <c:v>0.79700000000000004</c:v>
                </c:pt>
                <c:pt idx="303">
                  <c:v>0.71499999999999997</c:v>
                </c:pt>
                <c:pt idx="304">
                  <c:v>0.54300000000000004</c:v>
                </c:pt>
                <c:pt idx="305">
                  <c:v>0.49299999999999999</c:v>
                </c:pt>
                <c:pt idx="306">
                  <c:v>0.65600000000000003</c:v>
                </c:pt>
                <c:pt idx="307">
                  <c:v>0.82599999999999996</c:v>
                </c:pt>
                <c:pt idx="308">
                  <c:v>0.69399999999999995</c:v>
                </c:pt>
                <c:pt idx="309">
                  <c:v>0.76600000000000001</c:v>
                </c:pt>
                <c:pt idx="310">
                  <c:v>0.85099999999999998</c:v>
                </c:pt>
                <c:pt idx="311">
                  <c:v>0.77</c:v>
                </c:pt>
                <c:pt idx="312">
                  <c:v>0.52800000000000002</c:v>
                </c:pt>
                <c:pt idx="313">
                  <c:v>0.88</c:v>
                </c:pt>
                <c:pt idx="314">
                  <c:v>0.72699999999999998</c:v>
                </c:pt>
                <c:pt idx="315">
                  <c:v>0.71399999999999997</c:v>
                </c:pt>
                <c:pt idx="316">
                  <c:v>0.873</c:v>
                </c:pt>
                <c:pt idx="317">
                  <c:v>0.753</c:v>
                </c:pt>
                <c:pt idx="318">
                  <c:v>0.81299999999999994</c:v>
                </c:pt>
                <c:pt idx="319">
                  <c:v>0.58199999999999996</c:v>
                </c:pt>
                <c:pt idx="320">
                  <c:v>0.56100000000000005</c:v>
                </c:pt>
                <c:pt idx="321">
                  <c:v>0.876</c:v>
                </c:pt>
                <c:pt idx="322">
                  <c:v>0.71599999999999997</c:v>
                </c:pt>
                <c:pt idx="323">
                  <c:v>0.72399999999999998</c:v>
                </c:pt>
                <c:pt idx="324">
                  <c:v>0.48699999999999999</c:v>
                </c:pt>
                <c:pt idx="325">
                  <c:v>0.82799999999999996</c:v>
                </c:pt>
                <c:pt idx="326">
                  <c:v>0.61499999999999999</c:v>
                </c:pt>
                <c:pt idx="327">
                  <c:v>0.68</c:v>
                </c:pt>
                <c:pt idx="328">
                  <c:v>0.83399999999999996</c:v>
                </c:pt>
                <c:pt idx="329">
                  <c:v>0.49</c:v>
                </c:pt>
                <c:pt idx="330">
                  <c:v>0.51400000000000001</c:v>
                </c:pt>
                <c:pt idx="331">
                  <c:v>0.56799999999999995</c:v>
                </c:pt>
                <c:pt idx="332">
                  <c:v>0.83899999999999997</c:v>
                </c:pt>
                <c:pt idx="333">
                  <c:v>0.56000000000000005</c:v>
                </c:pt>
                <c:pt idx="334">
                  <c:v>0.64800000000000002</c:v>
                </c:pt>
                <c:pt idx="335">
                  <c:v>0.64900000000000002</c:v>
                </c:pt>
                <c:pt idx="336">
                  <c:v>0.82899999999999996</c:v>
                </c:pt>
                <c:pt idx="337">
                  <c:v>0.49199999999999999</c:v>
                </c:pt>
                <c:pt idx="338">
                  <c:v>0.74</c:v>
                </c:pt>
                <c:pt idx="339">
                  <c:v>0.88400000000000001</c:v>
                </c:pt>
                <c:pt idx="340">
                  <c:v>0.81699999999999995</c:v>
                </c:pt>
                <c:pt idx="341">
                  <c:v>0.57899999999999996</c:v>
                </c:pt>
                <c:pt idx="342">
                  <c:v>0.68200000000000005</c:v>
                </c:pt>
                <c:pt idx="343">
                  <c:v>0.47</c:v>
                </c:pt>
                <c:pt idx="344">
                  <c:v>0.76300000000000001</c:v>
                </c:pt>
                <c:pt idx="345">
                  <c:v>0.79800000000000004</c:v>
                </c:pt>
                <c:pt idx="346">
                  <c:v>0.85799999999999998</c:v>
                </c:pt>
                <c:pt idx="347">
                  <c:v>0.83299999999999996</c:v>
                </c:pt>
                <c:pt idx="348">
                  <c:v>0.89100000000000001</c:v>
                </c:pt>
                <c:pt idx="349">
                  <c:v>0.47399999999999998</c:v>
                </c:pt>
                <c:pt idx="350">
                  <c:v>0.76200000000000001</c:v>
                </c:pt>
                <c:pt idx="351">
                  <c:v>0.56799999999999995</c:v>
                </c:pt>
                <c:pt idx="352">
                  <c:v>0.77800000000000002</c:v>
                </c:pt>
                <c:pt idx="353">
                  <c:v>0.375</c:v>
                </c:pt>
                <c:pt idx="354">
                  <c:v>0.77900000000000003</c:v>
                </c:pt>
                <c:pt idx="355">
                  <c:v>0.82599999999999996</c:v>
                </c:pt>
                <c:pt idx="356">
                  <c:v>0.23400000000000001</c:v>
                </c:pt>
                <c:pt idx="357">
                  <c:v>0.82399999999999995</c:v>
                </c:pt>
                <c:pt idx="358">
                  <c:v>0.84799999999999998</c:v>
                </c:pt>
                <c:pt idx="359">
                  <c:v>0.69</c:v>
                </c:pt>
                <c:pt idx="360">
                  <c:v>0.70099999999999996</c:v>
                </c:pt>
                <c:pt idx="361">
                  <c:v>0.66400000000000003</c:v>
                </c:pt>
                <c:pt idx="362">
                  <c:v>0.61899999999999999</c:v>
                </c:pt>
                <c:pt idx="363">
                  <c:v>0.76200000000000001</c:v>
                </c:pt>
                <c:pt idx="364">
                  <c:v>0.68799999999999994</c:v>
                </c:pt>
                <c:pt idx="365">
                  <c:v>0.74299999999999999</c:v>
                </c:pt>
                <c:pt idx="366">
                  <c:v>0.40500000000000003</c:v>
                </c:pt>
                <c:pt idx="367">
                  <c:v>0.81200000000000006</c:v>
                </c:pt>
                <c:pt idx="368">
                  <c:v>0.76200000000000001</c:v>
                </c:pt>
                <c:pt idx="369">
                  <c:v>0.79600000000000004</c:v>
                </c:pt>
                <c:pt idx="370">
                  <c:v>0.64800000000000002</c:v>
                </c:pt>
                <c:pt idx="371">
                  <c:v>0.86299999999999999</c:v>
                </c:pt>
                <c:pt idx="372">
                  <c:v>0.74</c:v>
                </c:pt>
                <c:pt idx="373">
                  <c:v>0.84199999999999997</c:v>
                </c:pt>
                <c:pt idx="374">
                  <c:v>0.80500000000000005</c:v>
                </c:pt>
                <c:pt idx="375">
                  <c:v>0.70499999999999996</c:v>
                </c:pt>
                <c:pt idx="376">
                  <c:v>0.67400000000000004</c:v>
                </c:pt>
                <c:pt idx="377">
                  <c:v>0.68</c:v>
                </c:pt>
                <c:pt idx="378">
                  <c:v>0.877</c:v>
                </c:pt>
                <c:pt idx="379">
                  <c:v>0.374</c:v>
                </c:pt>
                <c:pt idx="380">
                  <c:v>0.68300000000000005</c:v>
                </c:pt>
                <c:pt idx="381">
                  <c:v>0.62</c:v>
                </c:pt>
                <c:pt idx="382">
                  <c:v>0.72699999999999998</c:v>
                </c:pt>
                <c:pt idx="383">
                  <c:v>0.443</c:v>
                </c:pt>
                <c:pt idx="384">
                  <c:v>0.70499999999999996</c:v>
                </c:pt>
                <c:pt idx="385">
                  <c:v>0.88300000000000001</c:v>
                </c:pt>
                <c:pt idx="386">
                  <c:v>0.67300000000000004</c:v>
                </c:pt>
                <c:pt idx="387">
                  <c:v>0.86699999999999999</c:v>
                </c:pt>
                <c:pt idx="388">
                  <c:v>0.71899999999999997</c:v>
                </c:pt>
                <c:pt idx="389">
                  <c:v>0.85799999999999998</c:v>
                </c:pt>
                <c:pt idx="390">
                  <c:v>0.877</c:v>
                </c:pt>
                <c:pt idx="391">
                  <c:v>0.57399999999999995</c:v>
                </c:pt>
                <c:pt idx="392">
                  <c:v>0.76100000000000001</c:v>
                </c:pt>
                <c:pt idx="393">
                  <c:v>0.72699999999999998</c:v>
                </c:pt>
                <c:pt idx="394">
                  <c:v>0.89800000000000002</c:v>
                </c:pt>
                <c:pt idx="395">
                  <c:v>0.59899999999999998</c:v>
                </c:pt>
                <c:pt idx="396">
                  <c:v>0.76900000000000002</c:v>
                </c:pt>
                <c:pt idx="397">
                  <c:v>0.82099999999999995</c:v>
                </c:pt>
                <c:pt idx="398">
                  <c:v>0.84199999999999997</c:v>
                </c:pt>
                <c:pt idx="399">
                  <c:v>0.63500000000000001</c:v>
                </c:pt>
                <c:pt idx="400">
                  <c:v>0.73199999999999998</c:v>
                </c:pt>
                <c:pt idx="401">
                  <c:v>0.53400000000000003</c:v>
                </c:pt>
                <c:pt idx="402">
                  <c:v>0.53400000000000003</c:v>
                </c:pt>
                <c:pt idx="403">
                  <c:v>0.68400000000000005</c:v>
                </c:pt>
                <c:pt idx="404">
                  <c:v>0.68</c:v>
                </c:pt>
                <c:pt idx="405">
                  <c:v>0.748</c:v>
                </c:pt>
                <c:pt idx="406">
                  <c:v>0.82499999999999996</c:v>
                </c:pt>
                <c:pt idx="407">
                  <c:v>0.63</c:v>
                </c:pt>
                <c:pt idx="408">
                  <c:v>0.61599999999999999</c:v>
                </c:pt>
                <c:pt idx="409">
                  <c:v>0.52100000000000002</c:v>
                </c:pt>
                <c:pt idx="410">
                  <c:v>0.74</c:v>
                </c:pt>
                <c:pt idx="411">
                  <c:v>0.70599999999999996</c:v>
                </c:pt>
                <c:pt idx="412">
                  <c:v>0.70799999999999996</c:v>
                </c:pt>
                <c:pt idx="413">
                  <c:v>0.84399999999999997</c:v>
                </c:pt>
                <c:pt idx="414">
                  <c:v>0.69499999999999995</c:v>
                </c:pt>
                <c:pt idx="415">
                  <c:v>0.65600000000000003</c:v>
                </c:pt>
                <c:pt idx="416">
                  <c:v>0.62</c:v>
                </c:pt>
                <c:pt idx="417">
                  <c:v>0.64700000000000002</c:v>
                </c:pt>
                <c:pt idx="418">
                  <c:v>0.81100000000000005</c:v>
                </c:pt>
                <c:pt idx="419">
                  <c:v>0.72499999999999998</c:v>
                </c:pt>
                <c:pt idx="420">
                  <c:v>0.88300000000000001</c:v>
                </c:pt>
                <c:pt idx="421">
                  <c:v>0.92100000000000004</c:v>
                </c:pt>
                <c:pt idx="422">
                  <c:v>0.76800000000000002</c:v>
                </c:pt>
                <c:pt idx="423">
                  <c:v>0.68300000000000005</c:v>
                </c:pt>
                <c:pt idx="424">
                  <c:v>0.503</c:v>
                </c:pt>
                <c:pt idx="425">
                  <c:v>0.62</c:v>
                </c:pt>
                <c:pt idx="426">
                  <c:v>0.498</c:v>
                </c:pt>
                <c:pt idx="427">
                  <c:v>0.78300000000000003</c:v>
                </c:pt>
                <c:pt idx="428">
                  <c:v>0.73899999999999999</c:v>
                </c:pt>
                <c:pt idx="429">
                  <c:v>0.63300000000000001</c:v>
                </c:pt>
                <c:pt idx="430">
                  <c:v>0.69299999999999995</c:v>
                </c:pt>
                <c:pt idx="431">
                  <c:v>0.54200000000000004</c:v>
                </c:pt>
                <c:pt idx="432">
                  <c:v>0.74199999999999999</c:v>
                </c:pt>
                <c:pt idx="433">
                  <c:v>0.48</c:v>
                </c:pt>
                <c:pt idx="434">
                  <c:v>0.754</c:v>
                </c:pt>
                <c:pt idx="435">
                  <c:v>0.83299999999999996</c:v>
                </c:pt>
                <c:pt idx="436">
                  <c:v>0.71</c:v>
                </c:pt>
                <c:pt idx="437">
                  <c:v>0.61799999999999999</c:v>
                </c:pt>
                <c:pt idx="438">
                  <c:v>0.77400000000000002</c:v>
                </c:pt>
                <c:pt idx="439">
                  <c:v>0.85699999999999998</c:v>
                </c:pt>
                <c:pt idx="440">
                  <c:v>0.73899999999999999</c:v>
                </c:pt>
                <c:pt idx="441">
                  <c:v>0.73799999999999999</c:v>
                </c:pt>
                <c:pt idx="442">
                  <c:v>0.82499999999999996</c:v>
                </c:pt>
                <c:pt idx="443">
                  <c:v>0.72899999999999998</c:v>
                </c:pt>
                <c:pt idx="444">
                  <c:v>0.86099999999999999</c:v>
                </c:pt>
                <c:pt idx="445">
                  <c:v>0.84499999999999997</c:v>
                </c:pt>
                <c:pt idx="446">
                  <c:v>0.57399999999999995</c:v>
                </c:pt>
                <c:pt idx="447">
                  <c:v>0.66400000000000003</c:v>
                </c:pt>
                <c:pt idx="448">
                  <c:v>0.84299999999999997</c:v>
                </c:pt>
                <c:pt idx="449">
                  <c:v>0.80700000000000005</c:v>
                </c:pt>
                <c:pt idx="450">
                  <c:v>0.76700000000000002</c:v>
                </c:pt>
                <c:pt idx="451">
                  <c:v>0.89800000000000002</c:v>
                </c:pt>
                <c:pt idx="452">
                  <c:v>0.78600000000000003</c:v>
                </c:pt>
                <c:pt idx="453">
                  <c:v>0.76300000000000001</c:v>
                </c:pt>
                <c:pt idx="454">
                  <c:v>0.67200000000000004</c:v>
                </c:pt>
                <c:pt idx="455">
                  <c:v>0.83099999999999996</c:v>
                </c:pt>
                <c:pt idx="456">
                  <c:v>0.79900000000000004</c:v>
                </c:pt>
                <c:pt idx="457">
                  <c:v>0.73899999999999999</c:v>
                </c:pt>
                <c:pt idx="458">
                  <c:v>0.76300000000000001</c:v>
                </c:pt>
                <c:pt idx="459">
                  <c:v>0.746</c:v>
                </c:pt>
                <c:pt idx="460">
                  <c:v>0.76100000000000001</c:v>
                </c:pt>
                <c:pt idx="461">
                  <c:v>0.80800000000000005</c:v>
                </c:pt>
                <c:pt idx="462">
                  <c:v>0.54100000000000004</c:v>
                </c:pt>
                <c:pt idx="463">
                  <c:v>0.76100000000000001</c:v>
                </c:pt>
                <c:pt idx="464">
                  <c:v>0.8</c:v>
                </c:pt>
                <c:pt idx="465">
                  <c:v>0.65300000000000002</c:v>
                </c:pt>
                <c:pt idx="466">
                  <c:v>0.84199999999999997</c:v>
                </c:pt>
                <c:pt idx="467">
                  <c:v>0.60899999999999999</c:v>
                </c:pt>
                <c:pt idx="468">
                  <c:v>0.69299999999999995</c:v>
                </c:pt>
                <c:pt idx="469">
                  <c:v>0.74199999999999999</c:v>
                </c:pt>
                <c:pt idx="470">
                  <c:v>0.872</c:v>
                </c:pt>
                <c:pt idx="471">
                  <c:v>0.88</c:v>
                </c:pt>
                <c:pt idx="472">
                  <c:v>0.83199999999999996</c:v>
                </c:pt>
                <c:pt idx="473">
                  <c:v>0.68200000000000005</c:v>
                </c:pt>
                <c:pt idx="474">
                  <c:v>0.442</c:v>
                </c:pt>
                <c:pt idx="475">
                  <c:v>0.624</c:v>
                </c:pt>
                <c:pt idx="476">
                  <c:v>0.78</c:v>
                </c:pt>
                <c:pt idx="477">
                  <c:v>0.76100000000000001</c:v>
                </c:pt>
                <c:pt idx="478">
                  <c:v>0.89800000000000002</c:v>
                </c:pt>
                <c:pt idx="479">
                  <c:v>0.85399999999999998</c:v>
                </c:pt>
                <c:pt idx="480">
                  <c:v>0.63400000000000001</c:v>
                </c:pt>
                <c:pt idx="481">
                  <c:v>0.623</c:v>
                </c:pt>
                <c:pt idx="482">
                  <c:v>0.84899999999999998</c:v>
                </c:pt>
                <c:pt idx="483">
                  <c:v>0.47499999999999998</c:v>
                </c:pt>
                <c:pt idx="484">
                  <c:v>0.78700000000000003</c:v>
                </c:pt>
                <c:pt idx="485">
                  <c:v>0.73499999999999999</c:v>
                </c:pt>
                <c:pt idx="486">
                  <c:v>0.84699999999999998</c:v>
                </c:pt>
                <c:pt idx="487">
                  <c:v>0.75</c:v>
                </c:pt>
                <c:pt idx="488">
                  <c:v>0.56699999999999995</c:v>
                </c:pt>
                <c:pt idx="489">
                  <c:v>0.92700000000000005</c:v>
                </c:pt>
                <c:pt idx="490">
                  <c:v>0.876</c:v>
                </c:pt>
                <c:pt idx="491">
                  <c:v>0.57399999999999995</c:v>
                </c:pt>
                <c:pt idx="492">
                  <c:v>0.92700000000000005</c:v>
                </c:pt>
                <c:pt idx="493">
                  <c:v>0.65500000000000003</c:v>
                </c:pt>
                <c:pt idx="494">
                  <c:v>0.78900000000000003</c:v>
                </c:pt>
                <c:pt idx="495">
                  <c:v>0.88200000000000001</c:v>
                </c:pt>
                <c:pt idx="496">
                  <c:v>0.86399999999999999</c:v>
                </c:pt>
                <c:pt idx="497">
                  <c:v>0.85499999999999998</c:v>
                </c:pt>
                <c:pt idx="498">
                  <c:v>0.82799999999999996</c:v>
                </c:pt>
                <c:pt idx="499">
                  <c:v>0.85799999999999998</c:v>
                </c:pt>
                <c:pt idx="500">
                  <c:v>0.80900000000000005</c:v>
                </c:pt>
                <c:pt idx="501">
                  <c:v>0.61799999999999999</c:v>
                </c:pt>
                <c:pt idx="502">
                  <c:v>0.78900000000000003</c:v>
                </c:pt>
                <c:pt idx="503">
                  <c:v>0.85199999999999998</c:v>
                </c:pt>
                <c:pt idx="504">
                  <c:v>0.77600000000000002</c:v>
                </c:pt>
                <c:pt idx="505">
                  <c:v>0.877</c:v>
                </c:pt>
                <c:pt idx="506">
                  <c:v>0.70899999999999996</c:v>
                </c:pt>
                <c:pt idx="507">
                  <c:v>0.82699999999999996</c:v>
                </c:pt>
                <c:pt idx="508">
                  <c:v>0.88600000000000001</c:v>
                </c:pt>
                <c:pt idx="509">
                  <c:v>0.72599999999999998</c:v>
                </c:pt>
                <c:pt idx="510">
                  <c:v>0.63700000000000001</c:v>
                </c:pt>
                <c:pt idx="511">
                  <c:v>0.86399999999999999</c:v>
                </c:pt>
                <c:pt idx="512">
                  <c:v>0.67600000000000005</c:v>
                </c:pt>
                <c:pt idx="513">
                  <c:v>0.77100000000000002</c:v>
                </c:pt>
                <c:pt idx="514">
                  <c:v>0.50900000000000001</c:v>
                </c:pt>
                <c:pt idx="515">
                  <c:v>0.78400000000000003</c:v>
                </c:pt>
                <c:pt idx="516">
                  <c:v>0.74199999999999999</c:v>
                </c:pt>
                <c:pt idx="517">
                  <c:v>0.71699999999999997</c:v>
                </c:pt>
                <c:pt idx="518">
                  <c:v>0.71399999999999997</c:v>
                </c:pt>
                <c:pt idx="519">
                  <c:v>0.71199999999999997</c:v>
                </c:pt>
                <c:pt idx="520">
                  <c:v>0.626</c:v>
                </c:pt>
                <c:pt idx="521">
                  <c:v>0.81200000000000006</c:v>
                </c:pt>
                <c:pt idx="522">
                  <c:v>0.67500000000000004</c:v>
                </c:pt>
                <c:pt idx="523">
                  <c:v>0.747</c:v>
                </c:pt>
                <c:pt idx="524">
                  <c:v>0.82399999999999995</c:v>
                </c:pt>
                <c:pt idx="525">
                  <c:v>0.67800000000000005</c:v>
                </c:pt>
                <c:pt idx="526">
                  <c:v>0.66</c:v>
                </c:pt>
                <c:pt idx="527">
                  <c:v>0.59799999999999998</c:v>
                </c:pt>
                <c:pt idx="528">
                  <c:v>0.63700000000000001</c:v>
                </c:pt>
                <c:pt idx="529">
                  <c:v>0.751</c:v>
                </c:pt>
                <c:pt idx="530">
                  <c:v>0.66700000000000004</c:v>
                </c:pt>
                <c:pt idx="531">
                  <c:v>0.76200000000000001</c:v>
                </c:pt>
                <c:pt idx="532">
                  <c:v>0.57499999999999996</c:v>
                </c:pt>
                <c:pt idx="533">
                  <c:v>0.70699999999999996</c:v>
                </c:pt>
                <c:pt idx="534">
                  <c:v>0.78400000000000003</c:v>
                </c:pt>
                <c:pt idx="535">
                  <c:v>0.53200000000000003</c:v>
                </c:pt>
                <c:pt idx="536">
                  <c:v>0.65200000000000002</c:v>
                </c:pt>
                <c:pt idx="537">
                  <c:v>0.878</c:v>
                </c:pt>
                <c:pt idx="538">
                  <c:v>0.61499999999999999</c:v>
                </c:pt>
                <c:pt idx="539">
                  <c:v>0.69199999999999995</c:v>
                </c:pt>
                <c:pt idx="540">
                  <c:v>0.86699999999999999</c:v>
                </c:pt>
                <c:pt idx="541">
                  <c:v>0.72599999999999998</c:v>
                </c:pt>
                <c:pt idx="542">
                  <c:v>0.88200000000000001</c:v>
                </c:pt>
                <c:pt idx="543">
                  <c:v>0.80300000000000005</c:v>
                </c:pt>
                <c:pt idx="544">
                  <c:v>0.90300000000000002</c:v>
                </c:pt>
                <c:pt idx="545">
                  <c:v>0.82099999999999995</c:v>
                </c:pt>
                <c:pt idx="546">
                  <c:v>0.54</c:v>
                </c:pt>
                <c:pt idx="547">
                  <c:v>0.70899999999999996</c:v>
                </c:pt>
                <c:pt idx="548">
                  <c:v>0.83599999999999997</c:v>
                </c:pt>
                <c:pt idx="549">
                  <c:v>0.67600000000000005</c:v>
                </c:pt>
                <c:pt idx="550">
                  <c:v>0.63400000000000001</c:v>
                </c:pt>
                <c:pt idx="551">
                  <c:v>0.77200000000000002</c:v>
                </c:pt>
                <c:pt idx="552">
                  <c:v>0.80200000000000005</c:v>
                </c:pt>
                <c:pt idx="553">
                  <c:v>0.626</c:v>
                </c:pt>
                <c:pt idx="554">
                  <c:v>0.89100000000000001</c:v>
                </c:pt>
                <c:pt idx="555">
                  <c:v>0.71899999999999997</c:v>
                </c:pt>
                <c:pt idx="556">
                  <c:v>0.80100000000000005</c:v>
                </c:pt>
                <c:pt idx="557">
                  <c:v>0.64</c:v>
                </c:pt>
                <c:pt idx="558">
                  <c:v>0.85</c:v>
                </c:pt>
                <c:pt idx="559">
                  <c:v>0.78700000000000003</c:v>
                </c:pt>
                <c:pt idx="560">
                  <c:v>0.81899999999999995</c:v>
                </c:pt>
                <c:pt idx="561">
                  <c:v>0.68700000000000006</c:v>
                </c:pt>
                <c:pt idx="562">
                  <c:v>0.82</c:v>
                </c:pt>
                <c:pt idx="563">
                  <c:v>0.76600000000000001</c:v>
                </c:pt>
                <c:pt idx="564">
                  <c:v>0.84599999999999997</c:v>
                </c:pt>
                <c:pt idx="565">
                  <c:v>0.82199999999999995</c:v>
                </c:pt>
                <c:pt idx="566">
                  <c:v>0.61799999999999999</c:v>
                </c:pt>
                <c:pt idx="567">
                  <c:v>0.81499999999999995</c:v>
                </c:pt>
                <c:pt idx="568">
                  <c:v>0.76100000000000001</c:v>
                </c:pt>
                <c:pt idx="569">
                  <c:v>0.56599999999999995</c:v>
                </c:pt>
                <c:pt idx="570">
                  <c:v>0.754</c:v>
                </c:pt>
                <c:pt idx="571">
                  <c:v>0.66900000000000004</c:v>
                </c:pt>
                <c:pt idx="572">
                  <c:v>0.88400000000000001</c:v>
                </c:pt>
                <c:pt idx="573">
                  <c:v>0.89400000000000002</c:v>
                </c:pt>
                <c:pt idx="574">
                  <c:v>0.65400000000000003</c:v>
                </c:pt>
                <c:pt idx="575">
                  <c:v>0.95499999999999996</c:v>
                </c:pt>
                <c:pt idx="576">
                  <c:v>0.76</c:v>
                </c:pt>
                <c:pt idx="577">
                  <c:v>0.83199999999999996</c:v>
                </c:pt>
                <c:pt idx="578">
                  <c:v>0.92700000000000005</c:v>
                </c:pt>
                <c:pt idx="579">
                  <c:v>0.65200000000000002</c:v>
                </c:pt>
                <c:pt idx="580">
                  <c:v>0.85799999999999998</c:v>
                </c:pt>
                <c:pt idx="581">
                  <c:v>0.80700000000000005</c:v>
                </c:pt>
                <c:pt idx="582">
                  <c:v>0.83199999999999996</c:v>
                </c:pt>
                <c:pt idx="583">
                  <c:v>0.35599999999999998</c:v>
                </c:pt>
                <c:pt idx="584">
                  <c:v>0.88700000000000001</c:v>
                </c:pt>
                <c:pt idx="585">
                  <c:v>0.86</c:v>
                </c:pt>
                <c:pt idx="586">
                  <c:v>0.86199999999999999</c:v>
                </c:pt>
                <c:pt idx="587">
                  <c:v>0.91900000000000004</c:v>
                </c:pt>
                <c:pt idx="588">
                  <c:v>0.86899999999999999</c:v>
                </c:pt>
                <c:pt idx="589">
                  <c:v>0.434</c:v>
                </c:pt>
                <c:pt idx="590">
                  <c:v>0.56299999999999994</c:v>
                </c:pt>
                <c:pt idx="591">
                  <c:v>0.55100000000000005</c:v>
                </c:pt>
                <c:pt idx="592">
                  <c:v>0.96399999999999997</c:v>
                </c:pt>
                <c:pt idx="593">
                  <c:v>0.90200000000000002</c:v>
                </c:pt>
                <c:pt idx="594">
                  <c:v>0.54800000000000004</c:v>
                </c:pt>
                <c:pt idx="595">
                  <c:v>0.66600000000000004</c:v>
                </c:pt>
                <c:pt idx="596">
                  <c:v>0.871</c:v>
                </c:pt>
                <c:pt idx="597">
                  <c:v>0.78200000000000003</c:v>
                </c:pt>
                <c:pt idx="598">
                  <c:v>0.95199999999999996</c:v>
                </c:pt>
                <c:pt idx="599">
                  <c:v>0.80800000000000005</c:v>
                </c:pt>
                <c:pt idx="600">
                  <c:v>0.76400000000000001</c:v>
                </c:pt>
                <c:pt idx="601">
                  <c:v>0.70199999999999996</c:v>
                </c:pt>
                <c:pt idx="602">
                  <c:v>0.85299999999999998</c:v>
                </c:pt>
                <c:pt idx="603">
                  <c:v>0.70299999999999996</c:v>
                </c:pt>
                <c:pt idx="604">
                  <c:v>0.93300000000000005</c:v>
                </c:pt>
                <c:pt idx="605">
                  <c:v>0.52900000000000003</c:v>
                </c:pt>
                <c:pt idx="606">
                  <c:v>0.64700000000000002</c:v>
                </c:pt>
                <c:pt idx="607">
                  <c:v>0.89100000000000001</c:v>
                </c:pt>
                <c:pt idx="608">
                  <c:v>0.53200000000000003</c:v>
                </c:pt>
                <c:pt idx="609">
                  <c:v>0.86799999999999999</c:v>
                </c:pt>
                <c:pt idx="610">
                  <c:v>0.91300000000000003</c:v>
                </c:pt>
                <c:pt idx="611">
                  <c:v>0.88900000000000001</c:v>
                </c:pt>
                <c:pt idx="612">
                  <c:v>0.95399999999999996</c:v>
                </c:pt>
                <c:pt idx="613">
                  <c:v>0.66200000000000003</c:v>
                </c:pt>
                <c:pt idx="614">
                  <c:v>0.72599999999999998</c:v>
                </c:pt>
                <c:pt idx="615">
                  <c:v>0.95599999999999996</c:v>
                </c:pt>
                <c:pt idx="616">
                  <c:v>0.58499999999999996</c:v>
                </c:pt>
                <c:pt idx="617">
                  <c:v>0.73599999999999999</c:v>
                </c:pt>
                <c:pt idx="618">
                  <c:v>0.74</c:v>
                </c:pt>
                <c:pt idx="619">
                  <c:v>0.53400000000000003</c:v>
                </c:pt>
                <c:pt idx="620">
                  <c:v>0.67700000000000005</c:v>
                </c:pt>
                <c:pt idx="621">
                  <c:v>1</c:v>
                </c:pt>
                <c:pt idx="622">
                  <c:v>0.52600000000000002</c:v>
                </c:pt>
                <c:pt idx="623">
                  <c:v>0.63700000000000001</c:v>
                </c:pt>
                <c:pt idx="624">
                  <c:v>0.84699999999999998</c:v>
                </c:pt>
                <c:pt idx="625">
                  <c:v>0.86599999999999999</c:v>
                </c:pt>
                <c:pt idx="626">
                  <c:v>0.75</c:v>
                </c:pt>
                <c:pt idx="627">
                  <c:v>1</c:v>
                </c:pt>
                <c:pt idx="628">
                  <c:v>0.79200000000000004</c:v>
                </c:pt>
                <c:pt idx="629">
                  <c:v>0.67500000000000004</c:v>
                </c:pt>
                <c:pt idx="630">
                  <c:v>0.46600000000000003</c:v>
                </c:pt>
                <c:pt idx="631">
                  <c:v>0.61499999999999999</c:v>
                </c:pt>
                <c:pt idx="632">
                  <c:v>0.60399999999999998</c:v>
                </c:pt>
                <c:pt idx="633">
                  <c:v>0.875</c:v>
                </c:pt>
                <c:pt idx="634">
                  <c:v>0.85</c:v>
                </c:pt>
                <c:pt idx="635">
                  <c:v>0.82</c:v>
                </c:pt>
                <c:pt idx="636">
                  <c:v>0.91400000000000003</c:v>
                </c:pt>
                <c:pt idx="637">
                  <c:v>0.79200000000000004</c:v>
                </c:pt>
                <c:pt idx="638">
                  <c:v>0.78100000000000003</c:v>
                </c:pt>
                <c:pt idx="639">
                  <c:v>0.83799999999999997</c:v>
                </c:pt>
                <c:pt idx="640">
                  <c:v>0.87</c:v>
                </c:pt>
                <c:pt idx="641">
                  <c:v>0.63900000000000001</c:v>
                </c:pt>
                <c:pt idx="642">
                  <c:v>0.90300000000000002</c:v>
                </c:pt>
                <c:pt idx="643">
                  <c:v>0.871</c:v>
                </c:pt>
                <c:pt idx="644">
                  <c:v>0.85699999999999998</c:v>
                </c:pt>
                <c:pt idx="645">
                  <c:v>0.58899999999999997</c:v>
                </c:pt>
                <c:pt idx="646">
                  <c:v>0.94799999999999995</c:v>
                </c:pt>
                <c:pt idx="647">
                  <c:v>0.76300000000000001</c:v>
                </c:pt>
                <c:pt idx="648">
                  <c:v>0.48299999999999998</c:v>
                </c:pt>
                <c:pt idx="649">
                  <c:v>0.48299999999999998</c:v>
                </c:pt>
                <c:pt idx="650">
                  <c:v>0.80800000000000005</c:v>
                </c:pt>
                <c:pt idx="651">
                  <c:v>0.91900000000000004</c:v>
                </c:pt>
                <c:pt idx="652">
                  <c:v>0.76300000000000001</c:v>
                </c:pt>
                <c:pt idx="653">
                  <c:v>0.92</c:v>
                </c:pt>
                <c:pt idx="654">
                  <c:v>0.997</c:v>
                </c:pt>
                <c:pt idx="655">
                  <c:v>0.78300000000000003</c:v>
                </c:pt>
                <c:pt idx="656">
                  <c:v>0.58799999999999997</c:v>
                </c:pt>
                <c:pt idx="657">
                  <c:v>0.89200000000000002</c:v>
                </c:pt>
                <c:pt idx="658">
                  <c:v>0.59799999999999998</c:v>
                </c:pt>
                <c:pt idx="659">
                  <c:v>0.74299999999999999</c:v>
                </c:pt>
                <c:pt idx="660">
                  <c:v>0.8</c:v>
                </c:pt>
                <c:pt idx="661">
                  <c:v>0.91300000000000003</c:v>
                </c:pt>
                <c:pt idx="662">
                  <c:v>0.877</c:v>
                </c:pt>
                <c:pt idx="663">
                  <c:v>0.91300000000000003</c:v>
                </c:pt>
                <c:pt idx="664">
                  <c:v>0.91300000000000003</c:v>
                </c:pt>
                <c:pt idx="665">
                  <c:v>0.75700000000000001</c:v>
                </c:pt>
                <c:pt idx="666">
                  <c:v>0.92</c:v>
                </c:pt>
                <c:pt idx="667">
                  <c:v>0.81599999999999995</c:v>
                </c:pt>
                <c:pt idx="668">
                  <c:v>0.88900000000000001</c:v>
                </c:pt>
                <c:pt idx="669">
                  <c:v>0.88900000000000001</c:v>
                </c:pt>
                <c:pt idx="670">
                  <c:v>0.70499999999999996</c:v>
                </c:pt>
                <c:pt idx="671">
                  <c:v>0.68300000000000005</c:v>
                </c:pt>
                <c:pt idx="672">
                  <c:v>0.88900000000000001</c:v>
                </c:pt>
                <c:pt idx="673">
                  <c:v>0.72199999999999998</c:v>
                </c:pt>
                <c:pt idx="674">
                  <c:v>0.91100000000000003</c:v>
                </c:pt>
                <c:pt idx="675">
                  <c:v>0.98499999999999999</c:v>
                </c:pt>
                <c:pt idx="676">
                  <c:v>0.51500000000000001</c:v>
                </c:pt>
                <c:pt idx="677">
                  <c:v>0.72199999999999998</c:v>
                </c:pt>
                <c:pt idx="678">
                  <c:v>0.61699999999999999</c:v>
                </c:pt>
                <c:pt idx="679">
                  <c:v>0.69699999999999995</c:v>
                </c:pt>
                <c:pt idx="680">
                  <c:v>0.878</c:v>
                </c:pt>
                <c:pt idx="681">
                  <c:v>0.91600000000000004</c:v>
                </c:pt>
                <c:pt idx="682">
                  <c:v>0.93300000000000005</c:v>
                </c:pt>
                <c:pt idx="683">
                  <c:v>0.52300000000000002</c:v>
                </c:pt>
                <c:pt idx="684">
                  <c:v>0.64500000000000002</c:v>
                </c:pt>
                <c:pt idx="685">
                  <c:v>0.82699999999999996</c:v>
                </c:pt>
                <c:pt idx="686">
                  <c:v>0.95699999999999996</c:v>
                </c:pt>
                <c:pt idx="687">
                  <c:v>0.84599999999999997</c:v>
                </c:pt>
                <c:pt idx="688">
                  <c:v>0.98199999999999998</c:v>
                </c:pt>
                <c:pt idx="689">
                  <c:v>0.88200000000000001</c:v>
                </c:pt>
                <c:pt idx="690">
                  <c:v>0.96299999999999997</c:v>
                </c:pt>
                <c:pt idx="691">
                  <c:v>0.79500000000000004</c:v>
                </c:pt>
                <c:pt idx="692">
                  <c:v>0.60199999999999998</c:v>
                </c:pt>
                <c:pt idx="693">
                  <c:v>0.76400000000000001</c:v>
                </c:pt>
                <c:pt idx="694">
                  <c:v>0.86499999999999999</c:v>
                </c:pt>
                <c:pt idx="695">
                  <c:v>0.82899999999999996</c:v>
                </c:pt>
                <c:pt idx="696">
                  <c:v>0.46800000000000003</c:v>
                </c:pt>
                <c:pt idx="697">
                  <c:v>0.90300000000000002</c:v>
                </c:pt>
                <c:pt idx="698">
                  <c:v>0.91900000000000004</c:v>
                </c:pt>
                <c:pt idx="699">
                  <c:v>0.84599999999999997</c:v>
                </c:pt>
                <c:pt idx="700">
                  <c:v>0.88500000000000001</c:v>
                </c:pt>
                <c:pt idx="701">
                  <c:v>0.96699999999999997</c:v>
                </c:pt>
                <c:pt idx="702">
                  <c:v>0.32800000000000001</c:v>
                </c:pt>
                <c:pt idx="703">
                  <c:v>0.86599999999999999</c:v>
                </c:pt>
                <c:pt idx="704">
                  <c:v>0.86399999999999999</c:v>
                </c:pt>
                <c:pt idx="705">
                  <c:v>0.86399999999999999</c:v>
                </c:pt>
                <c:pt idx="706">
                  <c:v>0.66500000000000004</c:v>
                </c:pt>
                <c:pt idx="707">
                  <c:v>0.76400000000000001</c:v>
                </c:pt>
                <c:pt idx="708">
                  <c:v>0.60599999999999998</c:v>
                </c:pt>
                <c:pt idx="709">
                  <c:v>0.86399999999999999</c:v>
                </c:pt>
                <c:pt idx="710">
                  <c:v>0.94499999999999995</c:v>
                </c:pt>
                <c:pt idx="711">
                  <c:v>0.748</c:v>
                </c:pt>
                <c:pt idx="712">
                  <c:v>0.90700000000000003</c:v>
                </c:pt>
                <c:pt idx="713">
                  <c:v>0.81200000000000006</c:v>
                </c:pt>
                <c:pt idx="714">
                  <c:v>0.90700000000000003</c:v>
                </c:pt>
                <c:pt idx="715">
                  <c:v>0.79800000000000004</c:v>
                </c:pt>
                <c:pt idx="716">
                  <c:v>0.97</c:v>
                </c:pt>
                <c:pt idx="717">
                  <c:v>0.88700000000000001</c:v>
                </c:pt>
                <c:pt idx="718">
                  <c:v>0.79400000000000004</c:v>
                </c:pt>
                <c:pt idx="719">
                  <c:v>0.747</c:v>
                </c:pt>
                <c:pt idx="720">
                  <c:v>0.81200000000000006</c:v>
                </c:pt>
                <c:pt idx="721">
                  <c:v>0.90900000000000003</c:v>
                </c:pt>
                <c:pt idx="722">
                  <c:v>0.90900000000000003</c:v>
                </c:pt>
                <c:pt idx="723">
                  <c:v>1</c:v>
                </c:pt>
                <c:pt idx="724">
                  <c:v>0.60399999999999998</c:v>
                </c:pt>
                <c:pt idx="725">
                  <c:v>0.80800000000000005</c:v>
                </c:pt>
                <c:pt idx="726">
                  <c:v>0.97599999999999998</c:v>
                </c:pt>
                <c:pt idx="727">
                  <c:v>0.77400000000000002</c:v>
                </c:pt>
                <c:pt idx="728">
                  <c:v>0.82599999999999996</c:v>
                </c:pt>
                <c:pt idx="729">
                  <c:v>0.88400000000000001</c:v>
                </c:pt>
                <c:pt idx="730">
                  <c:v>0.63500000000000001</c:v>
                </c:pt>
                <c:pt idx="731">
                  <c:v>0.755</c:v>
                </c:pt>
                <c:pt idx="732">
                  <c:v>0.95299999999999996</c:v>
                </c:pt>
                <c:pt idx="733">
                  <c:v>0.90600000000000003</c:v>
                </c:pt>
                <c:pt idx="734">
                  <c:v>0.78600000000000003</c:v>
                </c:pt>
                <c:pt idx="735">
                  <c:v>0.29899999999999999</c:v>
                </c:pt>
                <c:pt idx="736">
                  <c:v>0.84299999999999997</c:v>
                </c:pt>
                <c:pt idx="737">
                  <c:v>0.86099999999999999</c:v>
                </c:pt>
                <c:pt idx="738">
                  <c:v>0.84299999999999997</c:v>
                </c:pt>
                <c:pt idx="739">
                  <c:v>0.92800000000000005</c:v>
                </c:pt>
                <c:pt idx="740">
                  <c:v>0.78200000000000003</c:v>
                </c:pt>
                <c:pt idx="741">
                  <c:v>0.78200000000000003</c:v>
                </c:pt>
                <c:pt idx="742">
                  <c:v>0.94799999999999995</c:v>
                </c:pt>
                <c:pt idx="743">
                  <c:v>0.81499999999999995</c:v>
                </c:pt>
                <c:pt idx="744">
                  <c:v>0.69299999999999995</c:v>
                </c:pt>
                <c:pt idx="745">
                  <c:v>0.97399999999999998</c:v>
                </c:pt>
                <c:pt idx="746">
                  <c:v>0.61099999999999999</c:v>
                </c:pt>
                <c:pt idx="747">
                  <c:v>0.76100000000000001</c:v>
                </c:pt>
                <c:pt idx="748">
                  <c:v>0.85699999999999998</c:v>
                </c:pt>
                <c:pt idx="749">
                  <c:v>0.83399999999999996</c:v>
                </c:pt>
                <c:pt idx="750">
                  <c:v>0.625</c:v>
                </c:pt>
                <c:pt idx="751">
                  <c:v>0.85299999999999998</c:v>
                </c:pt>
                <c:pt idx="752">
                  <c:v>0.97199999999999998</c:v>
                </c:pt>
                <c:pt idx="753">
                  <c:v>0.97199999999999998</c:v>
                </c:pt>
                <c:pt idx="754">
                  <c:v>0.91900000000000004</c:v>
                </c:pt>
                <c:pt idx="755">
                  <c:v>0.97199999999999998</c:v>
                </c:pt>
                <c:pt idx="756">
                  <c:v>0.97199999999999998</c:v>
                </c:pt>
                <c:pt idx="757">
                  <c:v>0.998</c:v>
                </c:pt>
                <c:pt idx="758">
                  <c:v>0.84599999999999997</c:v>
                </c:pt>
                <c:pt idx="759">
                  <c:v>0.82799999999999996</c:v>
                </c:pt>
                <c:pt idx="760">
                  <c:v>0.94299999999999995</c:v>
                </c:pt>
                <c:pt idx="761">
                  <c:v>0.91400000000000003</c:v>
                </c:pt>
                <c:pt idx="762">
                  <c:v>0.76200000000000001</c:v>
                </c:pt>
              </c:numCache>
            </c:numRef>
          </c:xVal>
          <c:yVal>
            <c:numRef>
              <c:f>'Scatter&amp;boxplots'!$F$5:$F$767</c:f>
              <c:numCache>
                <c:formatCode>General</c:formatCode>
                <c:ptCount val="763"/>
                <c:pt idx="0">
                  <c:v>240.88499999999999</c:v>
                </c:pt>
                <c:pt idx="1">
                  <c:v>186.45099999999999</c:v>
                </c:pt>
                <c:pt idx="2">
                  <c:v>185.345</c:v>
                </c:pt>
                <c:pt idx="3">
                  <c:v>184.50200000000001</c:v>
                </c:pt>
                <c:pt idx="4">
                  <c:v>149.09299999999999</c:v>
                </c:pt>
                <c:pt idx="5">
                  <c:v>143.49100000000001</c:v>
                </c:pt>
                <c:pt idx="6">
                  <c:v>140.262</c:v>
                </c:pt>
                <c:pt idx="7">
                  <c:v>139.70400000000001</c:v>
                </c:pt>
                <c:pt idx="8">
                  <c:v>138.48599999999999</c:v>
                </c:pt>
                <c:pt idx="9">
                  <c:v>127.575</c:v>
                </c:pt>
                <c:pt idx="10">
                  <c:v>120.224</c:v>
                </c:pt>
                <c:pt idx="11">
                  <c:v>104.661</c:v>
                </c:pt>
                <c:pt idx="12">
                  <c:v>99.084000000000003</c:v>
                </c:pt>
                <c:pt idx="13">
                  <c:v>93.278000000000006</c:v>
                </c:pt>
                <c:pt idx="14">
                  <c:v>91.185000000000002</c:v>
                </c:pt>
                <c:pt idx="15">
                  <c:v>90.438000000000002</c:v>
                </c:pt>
                <c:pt idx="16">
                  <c:v>85.855999999999995</c:v>
                </c:pt>
                <c:pt idx="17">
                  <c:v>83.58</c:v>
                </c:pt>
                <c:pt idx="18">
                  <c:v>82.096000000000004</c:v>
                </c:pt>
                <c:pt idx="19">
                  <c:v>75.484999999999999</c:v>
                </c:pt>
                <c:pt idx="20">
                  <c:v>74.78</c:v>
                </c:pt>
                <c:pt idx="21">
                  <c:v>73.489999999999995</c:v>
                </c:pt>
                <c:pt idx="22">
                  <c:v>66.561999999999998</c:v>
                </c:pt>
                <c:pt idx="23">
                  <c:v>66.537999999999997</c:v>
                </c:pt>
                <c:pt idx="24">
                  <c:v>62.911999999999999</c:v>
                </c:pt>
                <c:pt idx="25">
                  <c:v>62.009</c:v>
                </c:pt>
                <c:pt idx="26">
                  <c:v>61.128999999999998</c:v>
                </c:pt>
                <c:pt idx="27">
                  <c:v>52.408000000000001</c:v>
                </c:pt>
                <c:pt idx="28">
                  <c:v>52.097999999999999</c:v>
                </c:pt>
                <c:pt idx="29">
                  <c:v>48.604999999999997</c:v>
                </c:pt>
                <c:pt idx="30">
                  <c:v>47.465000000000003</c:v>
                </c:pt>
                <c:pt idx="31">
                  <c:v>45.05</c:v>
                </c:pt>
                <c:pt idx="32">
                  <c:v>44.600999999999999</c:v>
                </c:pt>
                <c:pt idx="33">
                  <c:v>40.648000000000003</c:v>
                </c:pt>
                <c:pt idx="34">
                  <c:v>40.627000000000002</c:v>
                </c:pt>
                <c:pt idx="35">
                  <c:v>39.637999999999998</c:v>
                </c:pt>
                <c:pt idx="36">
                  <c:v>38.366</c:v>
                </c:pt>
                <c:pt idx="37">
                  <c:v>37.780999999999999</c:v>
                </c:pt>
                <c:pt idx="38">
                  <c:v>37.551000000000002</c:v>
                </c:pt>
                <c:pt idx="39">
                  <c:v>36.043999999999997</c:v>
                </c:pt>
                <c:pt idx="40">
                  <c:v>35.698</c:v>
                </c:pt>
                <c:pt idx="41">
                  <c:v>35.179000000000002</c:v>
                </c:pt>
                <c:pt idx="42">
                  <c:v>35.054000000000002</c:v>
                </c:pt>
                <c:pt idx="43">
                  <c:v>33.548999999999999</c:v>
                </c:pt>
                <c:pt idx="44">
                  <c:v>33.347000000000001</c:v>
                </c:pt>
                <c:pt idx="45">
                  <c:v>32.037999999999997</c:v>
                </c:pt>
                <c:pt idx="46">
                  <c:v>31.821000000000002</c:v>
                </c:pt>
                <c:pt idx="47">
                  <c:v>31.117000000000001</c:v>
                </c:pt>
                <c:pt idx="48">
                  <c:v>30.867999999999999</c:v>
                </c:pt>
                <c:pt idx="49">
                  <c:v>30.776</c:v>
                </c:pt>
                <c:pt idx="50">
                  <c:v>30.234999999999999</c:v>
                </c:pt>
                <c:pt idx="51">
                  <c:v>30.207999999999998</c:v>
                </c:pt>
                <c:pt idx="52">
                  <c:v>29.722999999999999</c:v>
                </c:pt>
                <c:pt idx="53">
                  <c:v>29.398</c:v>
                </c:pt>
                <c:pt idx="54">
                  <c:v>28.852</c:v>
                </c:pt>
                <c:pt idx="55">
                  <c:v>28.655000000000001</c:v>
                </c:pt>
                <c:pt idx="56">
                  <c:v>28.210999999999999</c:v>
                </c:pt>
                <c:pt idx="57">
                  <c:v>27.948</c:v>
                </c:pt>
                <c:pt idx="58">
                  <c:v>27.838999999999999</c:v>
                </c:pt>
                <c:pt idx="59">
                  <c:v>27.344999999999999</c:v>
                </c:pt>
                <c:pt idx="60">
                  <c:v>26.587</c:v>
                </c:pt>
                <c:pt idx="61">
                  <c:v>26.489000000000001</c:v>
                </c:pt>
                <c:pt idx="62">
                  <c:v>26.347000000000001</c:v>
                </c:pt>
                <c:pt idx="63">
                  <c:v>26.14</c:v>
                </c:pt>
                <c:pt idx="64">
                  <c:v>25.890999999999998</c:v>
                </c:pt>
                <c:pt idx="65">
                  <c:v>25.773</c:v>
                </c:pt>
                <c:pt idx="66">
                  <c:v>25.611000000000001</c:v>
                </c:pt>
                <c:pt idx="67">
                  <c:v>24.87</c:v>
                </c:pt>
                <c:pt idx="68">
                  <c:v>24.161000000000001</c:v>
                </c:pt>
                <c:pt idx="69">
                  <c:v>23.994</c:v>
                </c:pt>
                <c:pt idx="70">
                  <c:v>23.88</c:v>
                </c:pt>
                <c:pt idx="71">
                  <c:v>23.792000000000002</c:v>
                </c:pt>
                <c:pt idx="72">
                  <c:v>22.925000000000001</c:v>
                </c:pt>
                <c:pt idx="73">
                  <c:v>22.794</c:v>
                </c:pt>
                <c:pt idx="74">
                  <c:v>22.673999999999999</c:v>
                </c:pt>
                <c:pt idx="75">
                  <c:v>22.657</c:v>
                </c:pt>
                <c:pt idx="76">
                  <c:v>22.465</c:v>
                </c:pt>
                <c:pt idx="77">
                  <c:v>22.448</c:v>
                </c:pt>
                <c:pt idx="78">
                  <c:v>22.385999999999999</c:v>
                </c:pt>
                <c:pt idx="79">
                  <c:v>22.286000000000001</c:v>
                </c:pt>
                <c:pt idx="80">
                  <c:v>22.283000000000001</c:v>
                </c:pt>
                <c:pt idx="81">
                  <c:v>22.128</c:v>
                </c:pt>
                <c:pt idx="82">
                  <c:v>21.998999999999999</c:v>
                </c:pt>
                <c:pt idx="83">
                  <c:v>21.536000000000001</c:v>
                </c:pt>
                <c:pt idx="84">
                  <c:v>21.202999999999999</c:v>
                </c:pt>
                <c:pt idx="85">
                  <c:v>21.14</c:v>
                </c:pt>
                <c:pt idx="86">
                  <c:v>20.824000000000002</c:v>
                </c:pt>
                <c:pt idx="87">
                  <c:v>20.620999999999999</c:v>
                </c:pt>
                <c:pt idx="88">
                  <c:v>20.597000000000001</c:v>
                </c:pt>
                <c:pt idx="89">
                  <c:v>20.431999999999999</c:v>
                </c:pt>
                <c:pt idx="90">
                  <c:v>20.404</c:v>
                </c:pt>
                <c:pt idx="91">
                  <c:v>20.276</c:v>
                </c:pt>
                <c:pt idx="92">
                  <c:v>20.074000000000002</c:v>
                </c:pt>
                <c:pt idx="93">
                  <c:v>19.975000000000001</c:v>
                </c:pt>
                <c:pt idx="94">
                  <c:v>19.891999999999999</c:v>
                </c:pt>
                <c:pt idx="95">
                  <c:v>19.766999999999999</c:v>
                </c:pt>
                <c:pt idx="96">
                  <c:v>19.565999999999999</c:v>
                </c:pt>
                <c:pt idx="97">
                  <c:v>19.452000000000002</c:v>
                </c:pt>
                <c:pt idx="98">
                  <c:v>19.318000000000001</c:v>
                </c:pt>
                <c:pt idx="99">
                  <c:v>19.164999999999999</c:v>
                </c:pt>
                <c:pt idx="100">
                  <c:v>19.088999999999999</c:v>
                </c:pt>
                <c:pt idx="101">
                  <c:v>19.079000000000001</c:v>
                </c:pt>
                <c:pt idx="102">
                  <c:v>18.978000000000002</c:v>
                </c:pt>
                <c:pt idx="103">
                  <c:v>18.878</c:v>
                </c:pt>
                <c:pt idx="104">
                  <c:v>18.734999999999999</c:v>
                </c:pt>
                <c:pt idx="105">
                  <c:v>18.52</c:v>
                </c:pt>
                <c:pt idx="106">
                  <c:v>18.379000000000001</c:v>
                </c:pt>
                <c:pt idx="107">
                  <c:v>18.212</c:v>
                </c:pt>
                <c:pt idx="108">
                  <c:v>18.155999999999999</c:v>
                </c:pt>
                <c:pt idx="109">
                  <c:v>18.155999999999999</c:v>
                </c:pt>
                <c:pt idx="110">
                  <c:v>18.155999999999999</c:v>
                </c:pt>
                <c:pt idx="111">
                  <c:v>17.818999999999999</c:v>
                </c:pt>
                <c:pt idx="112">
                  <c:v>17.783999999999999</c:v>
                </c:pt>
                <c:pt idx="113">
                  <c:v>17.722999999999999</c:v>
                </c:pt>
                <c:pt idx="114">
                  <c:v>17.564</c:v>
                </c:pt>
                <c:pt idx="115">
                  <c:v>17.535</c:v>
                </c:pt>
                <c:pt idx="116">
                  <c:v>17.516999999999999</c:v>
                </c:pt>
                <c:pt idx="117">
                  <c:v>17.329999999999998</c:v>
                </c:pt>
                <c:pt idx="118">
                  <c:v>17.175000000000001</c:v>
                </c:pt>
                <c:pt idx="119">
                  <c:v>17.071000000000002</c:v>
                </c:pt>
                <c:pt idx="120">
                  <c:v>16.568000000000001</c:v>
                </c:pt>
                <c:pt idx="121">
                  <c:v>16.448</c:v>
                </c:pt>
                <c:pt idx="122">
                  <c:v>16.312000000000001</c:v>
                </c:pt>
                <c:pt idx="123">
                  <c:v>16.132000000000001</c:v>
                </c:pt>
                <c:pt idx="124">
                  <c:v>16.079999999999998</c:v>
                </c:pt>
                <c:pt idx="125">
                  <c:v>15.997</c:v>
                </c:pt>
                <c:pt idx="126">
                  <c:v>15.824999999999999</c:v>
                </c:pt>
                <c:pt idx="127">
                  <c:v>15.627000000000001</c:v>
                </c:pt>
                <c:pt idx="128">
                  <c:v>15.569000000000001</c:v>
                </c:pt>
                <c:pt idx="129">
                  <c:v>15.548999999999999</c:v>
                </c:pt>
                <c:pt idx="130">
                  <c:v>15.43</c:v>
                </c:pt>
                <c:pt idx="131">
                  <c:v>15.413</c:v>
                </c:pt>
                <c:pt idx="132">
                  <c:v>15.409000000000001</c:v>
                </c:pt>
                <c:pt idx="133">
                  <c:v>15.404999999999999</c:v>
                </c:pt>
                <c:pt idx="134">
                  <c:v>15.347</c:v>
                </c:pt>
                <c:pt idx="135">
                  <c:v>15.31</c:v>
                </c:pt>
                <c:pt idx="136">
                  <c:v>15.250999999999999</c:v>
                </c:pt>
                <c:pt idx="137">
                  <c:v>15.243</c:v>
                </c:pt>
                <c:pt idx="138">
                  <c:v>15.113</c:v>
                </c:pt>
                <c:pt idx="139">
                  <c:v>15.109</c:v>
                </c:pt>
                <c:pt idx="140">
                  <c:v>15.029</c:v>
                </c:pt>
                <c:pt idx="141">
                  <c:v>15.012</c:v>
                </c:pt>
                <c:pt idx="142">
                  <c:v>14.798</c:v>
                </c:pt>
                <c:pt idx="143">
                  <c:v>14.789</c:v>
                </c:pt>
                <c:pt idx="144">
                  <c:v>14.750999999999999</c:v>
                </c:pt>
                <c:pt idx="145">
                  <c:v>14.599</c:v>
                </c:pt>
                <c:pt idx="146">
                  <c:v>14.476000000000001</c:v>
                </c:pt>
                <c:pt idx="147">
                  <c:v>14.272</c:v>
                </c:pt>
                <c:pt idx="148">
                  <c:v>14.263999999999999</c:v>
                </c:pt>
                <c:pt idx="149">
                  <c:v>14.201000000000001</c:v>
                </c:pt>
                <c:pt idx="150">
                  <c:v>14.201000000000001</c:v>
                </c:pt>
                <c:pt idx="151">
                  <c:v>14.048</c:v>
                </c:pt>
                <c:pt idx="152">
                  <c:v>13.975</c:v>
                </c:pt>
                <c:pt idx="153">
                  <c:v>13.943</c:v>
                </c:pt>
                <c:pt idx="154">
                  <c:v>13.911</c:v>
                </c:pt>
                <c:pt idx="155">
                  <c:v>13.847</c:v>
                </c:pt>
                <c:pt idx="156">
                  <c:v>13.741</c:v>
                </c:pt>
                <c:pt idx="157">
                  <c:v>13.651999999999999</c:v>
                </c:pt>
                <c:pt idx="158">
                  <c:v>13.568</c:v>
                </c:pt>
                <c:pt idx="159">
                  <c:v>13.413</c:v>
                </c:pt>
                <c:pt idx="160">
                  <c:v>13.236000000000001</c:v>
                </c:pt>
                <c:pt idx="161">
                  <c:v>13.231</c:v>
                </c:pt>
                <c:pt idx="162">
                  <c:v>13.202</c:v>
                </c:pt>
                <c:pt idx="163">
                  <c:v>13.183</c:v>
                </c:pt>
                <c:pt idx="164">
                  <c:v>13.1</c:v>
                </c:pt>
                <c:pt idx="165">
                  <c:v>13.096</c:v>
                </c:pt>
                <c:pt idx="166">
                  <c:v>13.090999999999999</c:v>
                </c:pt>
                <c:pt idx="167">
                  <c:v>13.081</c:v>
                </c:pt>
                <c:pt idx="168">
                  <c:v>13.076000000000001</c:v>
                </c:pt>
                <c:pt idx="169">
                  <c:v>13.003</c:v>
                </c:pt>
                <c:pt idx="170">
                  <c:v>12.944000000000001</c:v>
                </c:pt>
                <c:pt idx="171">
                  <c:v>12.914</c:v>
                </c:pt>
                <c:pt idx="172">
                  <c:v>12.909000000000001</c:v>
                </c:pt>
                <c:pt idx="173">
                  <c:v>12.875</c:v>
                </c:pt>
                <c:pt idx="174">
                  <c:v>12.83</c:v>
                </c:pt>
                <c:pt idx="175">
                  <c:v>12.750999999999999</c:v>
                </c:pt>
                <c:pt idx="176">
                  <c:v>12.478</c:v>
                </c:pt>
                <c:pt idx="177">
                  <c:v>12.412000000000001</c:v>
                </c:pt>
                <c:pt idx="178">
                  <c:v>12.401</c:v>
                </c:pt>
                <c:pt idx="179">
                  <c:v>12.147</c:v>
                </c:pt>
                <c:pt idx="180">
                  <c:v>12.125999999999999</c:v>
                </c:pt>
                <c:pt idx="181">
                  <c:v>12.047000000000001</c:v>
                </c:pt>
                <c:pt idx="182">
                  <c:v>12.037000000000001</c:v>
                </c:pt>
                <c:pt idx="183">
                  <c:v>12.005000000000001</c:v>
                </c:pt>
                <c:pt idx="184">
                  <c:v>11.994</c:v>
                </c:pt>
                <c:pt idx="185">
                  <c:v>11.978</c:v>
                </c:pt>
                <c:pt idx="186">
                  <c:v>11.834</c:v>
                </c:pt>
                <c:pt idx="187">
                  <c:v>11.78</c:v>
                </c:pt>
                <c:pt idx="188">
                  <c:v>11.757999999999999</c:v>
                </c:pt>
                <c:pt idx="189">
                  <c:v>11.672000000000001</c:v>
                </c:pt>
                <c:pt idx="190">
                  <c:v>11.654999999999999</c:v>
                </c:pt>
                <c:pt idx="191">
                  <c:v>11.611000000000001</c:v>
                </c:pt>
                <c:pt idx="192">
                  <c:v>11.567</c:v>
                </c:pt>
                <c:pt idx="193">
                  <c:v>11.555999999999999</c:v>
                </c:pt>
                <c:pt idx="194">
                  <c:v>11.507</c:v>
                </c:pt>
                <c:pt idx="195">
                  <c:v>11.484999999999999</c:v>
                </c:pt>
                <c:pt idx="196">
                  <c:v>11.451000000000001</c:v>
                </c:pt>
                <c:pt idx="197">
                  <c:v>11.407</c:v>
                </c:pt>
                <c:pt idx="198">
                  <c:v>11.379</c:v>
                </c:pt>
                <c:pt idx="199">
                  <c:v>11.278</c:v>
                </c:pt>
                <c:pt idx="200">
                  <c:v>11.198</c:v>
                </c:pt>
                <c:pt idx="201">
                  <c:v>11.17</c:v>
                </c:pt>
                <c:pt idx="202">
                  <c:v>11.164</c:v>
                </c:pt>
                <c:pt idx="203">
                  <c:v>11.157999999999999</c:v>
                </c:pt>
                <c:pt idx="204">
                  <c:v>11.009</c:v>
                </c:pt>
                <c:pt idx="205">
                  <c:v>10.904999999999999</c:v>
                </c:pt>
                <c:pt idx="206">
                  <c:v>10.823</c:v>
                </c:pt>
                <c:pt idx="207">
                  <c:v>10.817</c:v>
                </c:pt>
                <c:pt idx="208">
                  <c:v>10.805</c:v>
                </c:pt>
                <c:pt idx="209">
                  <c:v>10.698</c:v>
                </c:pt>
                <c:pt idx="210">
                  <c:v>10.657</c:v>
                </c:pt>
                <c:pt idx="211">
                  <c:v>10.645</c:v>
                </c:pt>
                <c:pt idx="212">
                  <c:v>10.597</c:v>
                </c:pt>
                <c:pt idx="213">
                  <c:v>10.5</c:v>
                </c:pt>
                <c:pt idx="214">
                  <c:v>10.476000000000001</c:v>
                </c:pt>
                <c:pt idx="215">
                  <c:v>10.420999999999999</c:v>
                </c:pt>
                <c:pt idx="216">
                  <c:v>10.329000000000001</c:v>
                </c:pt>
                <c:pt idx="217">
                  <c:v>10.205</c:v>
                </c:pt>
                <c:pt idx="218">
                  <c:v>10.192</c:v>
                </c:pt>
                <c:pt idx="219">
                  <c:v>10.173999999999999</c:v>
                </c:pt>
                <c:pt idx="220">
                  <c:v>10.124000000000001</c:v>
                </c:pt>
                <c:pt idx="221">
                  <c:v>10.01</c:v>
                </c:pt>
                <c:pt idx="222">
                  <c:v>10.003</c:v>
                </c:pt>
                <c:pt idx="223">
                  <c:v>9.984</c:v>
                </c:pt>
                <c:pt idx="224">
                  <c:v>9.984</c:v>
                </c:pt>
                <c:pt idx="225">
                  <c:v>9.9649999999999999</c:v>
                </c:pt>
                <c:pt idx="226">
                  <c:v>9.9459999999999997</c:v>
                </c:pt>
                <c:pt idx="227">
                  <c:v>9.907</c:v>
                </c:pt>
                <c:pt idx="228">
                  <c:v>9.8819999999999997</c:v>
                </c:pt>
                <c:pt idx="229">
                  <c:v>9.8819999999999997</c:v>
                </c:pt>
                <c:pt idx="230">
                  <c:v>9.843</c:v>
                </c:pt>
                <c:pt idx="231">
                  <c:v>9.8109999999999999</c:v>
                </c:pt>
                <c:pt idx="232">
                  <c:v>9.7449999999999992</c:v>
                </c:pt>
                <c:pt idx="233">
                  <c:v>9.7390000000000008</c:v>
                </c:pt>
                <c:pt idx="234">
                  <c:v>9.7260000000000009</c:v>
                </c:pt>
                <c:pt idx="235">
                  <c:v>9.6929999999999996</c:v>
                </c:pt>
                <c:pt idx="236">
                  <c:v>9.5809999999999995</c:v>
                </c:pt>
                <c:pt idx="237">
                  <c:v>9.5009999999999994</c:v>
                </c:pt>
                <c:pt idx="238">
                  <c:v>9.4939999999999998</c:v>
                </c:pt>
                <c:pt idx="239">
                  <c:v>9.3520000000000003</c:v>
                </c:pt>
                <c:pt idx="240">
                  <c:v>9.3379999999999992</c:v>
                </c:pt>
                <c:pt idx="241">
                  <c:v>9.3109999999999999</c:v>
                </c:pt>
                <c:pt idx="242">
                  <c:v>9.298</c:v>
                </c:pt>
                <c:pt idx="243">
                  <c:v>9.2910000000000004</c:v>
                </c:pt>
                <c:pt idx="244">
                  <c:v>9.2360000000000007</c:v>
                </c:pt>
                <c:pt idx="245">
                  <c:v>9.2010000000000005</c:v>
                </c:pt>
                <c:pt idx="246">
                  <c:v>9.1940000000000008</c:v>
                </c:pt>
                <c:pt idx="247">
                  <c:v>9.0549999999999997</c:v>
                </c:pt>
                <c:pt idx="248">
                  <c:v>9.0340000000000007</c:v>
                </c:pt>
                <c:pt idx="249">
                  <c:v>9.0120000000000005</c:v>
                </c:pt>
                <c:pt idx="250">
                  <c:v>9.0050000000000008</c:v>
                </c:pt>
                <c:pt idx="251">
                  <c:v>8.9559999999999995</c:v>
                </c:pt>
                <c:pt idx="252">
                  <c:v>8.9489999999999998</c:v>
                </c:pt>
                <c:pt idx="253">
                  <c:v>8.9269999999999996</c:v>
                </c:pt>
                <c:pt idx="254">
                  <c:v>8.9060000000000006</c:v>
                </c:pt>
                <c:pt idx="255">
                  <c:v>8.8770000000000007</c:v>
                </c:pt>
                <c:pt idx="256">
                  <c:v>8.8770000000000007</c:v>
                </c:pt>
                <c:pt idx="257">
                  <c:v>8.827</c:v>
                </c:pt>
                <c:pt idx="258">
                  <c:v>8.82</c:v>
                </c:pt>
                <c:pt idx="259">
                  <c:v>8.82</c:v>
                </c:pt>
                <c:pt idx="260">
                  <c:v>8.7469999999999999</c:v>
                </c:pt>
                <c:pt idx="261">
                  <c:v>8.74</c:v>
                </c:pt>
                <c:pt idx="262">
                  <c:v>8.6370000000000005</c:v>
                </c:pt>
                <c:pt idx="263">
                  <c:v>8.5779999999999994</c:v>
                </c:pt>
                <c:pt idx="264">
                  <c:v>8.5709999999999997</c:v>
                </c:pt>
                <c:pt idx="265">
                  <c:v>8.5630000000000006</c:v>
                </c:pt>
                <c:pt idx="266">
                  <c:v>8.5559999999999992</c:v>
                </c:pt>
                <c:pt idx="267">
                  <c:v>8.548</c:v>
                </c:pt>
                <c:pt idx="268">
                  <c:v>8.5259999999999998</c:v>
                </c:pt>
                <c:pt idx="269">
                  <c:v>8.5039999999999996</c:v>
                </c:pt>
                <c:pt idx="270">
                  <c:v>8.3450000000000006</c:v>
                </c:pt>
                <c:pt idx="271">
                  <c:v>8.1829999999999998</c:v>
                </c:pt>
                <c:pt idx="272">
                  <c:v>8.1359999999999992</c:v>
                </c:pt>
                <c:pt idx="273">
                  <c:v>8.1129999999999995</c:v>
                </c:pt>
                <c:pt idx="274">
                  <c:v>8.0969999999999995</c:v>
                </c:pt>
                <c:pt idx="275">
                  <c:v>8.0739999999999998</c:v>
                </c:pt>
                <c:pt idx="276">
                  <c:v>8.0660000000000007</c:v>
                </c:pt>
                <c:pt idx="277">
                  <c:v>8.0419999999999998</c:v>
                </c:pt>
                <c:pt idx="278">
                  <c:v>8.0340000000000007</c:v>
                </c:pt>
                <c:pt idx="279">
                  <c:v>8.0340000000000007</c:v>
                </c:pt>
                <c:pt idx="280">
                  <c:v>8.0259999999999998</c:v>
                </c:pt>
                <c:pt idx="281">
                  <c:v>8.01</c:v>
                </c:pt>
                <c:pt idx="282">
                  <c:v>7.9619999999999997</c:v>
                </c:pt>
                <c:pt idx="283">
                  <c:v>7.93</c:v>
                </c:pt>
                <c:pt idx="284">
                  <c:v>7.9139999999999997</c:v>
                </c:pt>
                <c:pt idx="285">
                  <c:v>7.9059999999999997</c:v>
                </c:pt>
                <c:pt idx="286">
                  <c:v>7.8979999999999997</c:v>
                </c:pt>
                <c:pt idx="287">
                  <c:v>7.8659999999999997</c:v>
                </c:pt>
                <c:pt idx="288">
                  <c:v>7.8579999999999997</c:v>
                </c:pt>
                <c:pt idx="289">
                  <c:v>7.8250000000000002</c:v>
                </c:pt>
                <c:pt idx="290">
                  <c:v>7.8170000000000002</c:v>
                </c:pt>
                <c:pt idx="291">
                  <c:v>7.7930000000000001</c:v>
                </c:pt>
                <c:pt idx="292">
                  <c:v>7.7839999999999998</c:v>
                </c:pt>
                <c:pt idx="293">
                  <c:v>7.7679999999999998</c:v>
                </c:pt>
                <c:pt idx="294">
                  <c:v>7.7519999999999998</c:v>
                </c:pt>
                <c:pt idx="295">
                  <c:v>7.7350000000000003</c:v>
                </c:pt>
                <c:pt idx="296">
                  <c:v>7.7270000000000003</c:v>
                </c:pt>
                <c:pt idx="297">
                  <c:v>7.7110000000000003</c:v>
                </c:pt>
                <c:pt idx="298">
                  <c:v>7.694</c:v>
                </c:pt>
                <c:pt idx="299">
                  <c:v>7.6859999999999999</c:v>
                </c:pt>
                <c:pt idx="300">
                  <c:v>7.6609999999999996</c:v>
                </c:pt>
                <c:pt idx="301">
                  <c:v>7.577</c:v>
                </c:pt>
                <c:pt idx="302">
                  <c:v>7.56</c:v>
                </c:pt>
                <c:pt idx="303">
                  <c:v>7.5439999999999996</c:v>
                </c:pt>
                <c:pt idx="304">
                  <c:v>7.5010000000000003</c:v>
                </c:pt>
                <c:pt idx="305">
                  <c:v>7.4669999999999996</c:v>
                </c:pt>
                <c:pt idx="306">
                  <c:v>7.4589999999999996</c:v>
                </c:pt>
                <c:pt idx="307">
                  <c:v>7.4589999999999996</c:v>
                </c:pt>
                <c:pt idx="308">
                  <c:v>7.4589999999999996</c:v>
                </c:pt>
                <c:pt idx="309">
                  <c:v>7.4249999999999998</c:v>
                </c:pt>
                <c:pt idx="310">
                  <c:v>7.407</c:v>
                </c:pt>
                <c:pt idx="311">
                  <c:v>7.399</c:v>
                </c:pt>
                <c:pt idx="312">
                  <c:v>7.39</c:v>
                </c:pt>
                <c:pt idx="313">
                  <c:v>7.3639999999999999</c:v>
                </c:pt>
                <c:pt idx="314">
                  <c:v>7.3639999999999999</c:v>
                </c:pt>
                <c:pt idx="315">
                  <c:v>7.3470000000000004</c:v>
                </c:pt>
                <c:pt idx="316">
                  <c:v>7.3470000000000004</c:v>
                </c:pt>
                <c:pt idx="317">
                  <c:v>7.3209999999999997</c:v>
                </c:pt>
                <c:pt idx="318">
                  <c:v>7.2949999999999999</c:v>
                </c:pt>
                <c:pt idx="319">
                  <c:v>7.2859999999999996</c:v>
                </c:pt>
                <c:pt idx="320">
                  <c:v>7.2859999999999996</c:v>
                </c:pt>
                <c:pt idx="321">
                  <c:v>7.26</c:v>
                </c:pt>
                <c:pt idx="322">
                  <c:v>7.2069999999999999</c:v>
                </c:pt>
                <c:pt idx="323">
                  <c:v>7.2069999999999999</c:v>
                </c:pt>
                <c:pt idx="324">
                  <c:v>7.1630000000000003</c:v>
                </c:pt>
                <c:pt idx="325">
                  <c:v>7.1539999999999999</c:v>
                </c:pt>
                <c:pt idx="326">
                  <c:v>7.1269999999999998</c:v>
                </c:pt>
                <c:pt idx="327">
                  <c:v>7.109</c:v>
                </c:pt>
                <c:pt idx="328">
                  <c:v>7.0730000000000004</c:v>
                </c:pt>
                <c:pt idx="329">
                  <c:v>7.01</c:v>
                </c:pt>
                <c:pt idx="330">
                  <c:v>7.0010000000000003</c:v>
                </c:pt>
                <c:pt idx="331">
                  <c:v>6.992</c:v>
                </c:pt>
                <c:pt idx="332">
                  <c:v>6.9829999999999997</c:v>
                </c:pt>
                <c:pt idx="333">
                  <c:v>6.9550000000000001</c:v>
                </c:pt>
                <c:pt idx="334">
                  <c:v>6.9550000000000001</c:v>
                </c:pt>
                <c:pt idx="335">
                  <c:v>6.9189999999999996</c:v>
                </c:pt>
                <c:pt idx="336">
                  <c:v>6.8719999999999999</c:v>
                </c:pt>
                <c:pt idx="337">
                  <c:v>6.8630000000000004</c:v>
                </c:pt>
                <c:pt idx="338">
                  <c:v>6.8540000000000001</c:v>
                </c:pt>
                <c:pt idx="339">
                  <c:v>6.7789999999999999</c:v>
                </c:pt>
                <c:pt idx="340">
                  <c:v>6.77</c:v>
                </c:pt>
                <c:pt idx="341">
                  <c:v>6.7130000000000001</c:v>
                </c:pt>
                <c:pt idx="342">
                  <c:v>6.694</c:v>
                </c:pt>
                <c:pt idx="343">
                  <c:v>6.6660000000000004</c:v>
                </c:pt>
                <c:pt idx="344">
                  <c:v>6.6660000000000004</c:v>
                </c:pt>
                <c:pt idx="345">
                  <c:v>6.6459999999999999</c:v>
                </c:pt>
                <c:pt idx="346">
                  <c:v>6.6269999999999998</c:v>
                </c:pt>
                <c:pt idx="347">
                  <c:v>6.6180000000000003</c:v>
                </c:pt>
                <c:pt idx="348">
                  <c:v>6.6079999999999997</c:v>
                </c:pt>
                <c:pt idx="349">
                  <c:v>6.5890000000000004</c:v>
                </c:pt>
                <c:pt idx="350">
                  <c:v>6.5789999999999997</c:v>
                </c:pt>
                <c:pt idx="351">
                  <c:v>6.56</c:v>
                </c:pt>
                <c:pt idx="352">
                  <c:v>6.54</c:v>
                </c:pt>
                <c:pt idx="353">
                  <c:v>6.53</c:v>
                </c:pt>
                <c:pt idx="354">
                  <c:v>6.4619999999999997</c:v>
                </c:pt>
                <c:pt idx="355">
                  <c:v>6.4420000000000002</c:v>
                </c:pt>
                <c:pt idx="356">
                  <c:v>6.4320000000000004</c:v>
                </c:pt>
                <c:pt idx="357">
                  <c:v>6.4320000000000004</c:v>
                </c:pt>
                <c:pt idx="358">
                  <c:v>6.3929999999999998</c:v>
                </c:pt>
                <c:pt idx="359">
                  <c:v>6.383</c:v>
                </c:pt>
                <c:pt idx="360">
                  <c:v>6.383</c:v>
                </c:pt>
                <c:pt idx="361">
                  <c:v>6.383</c:v>
                </c:pt>
                <c:pt idx="362">
                  <c:v>6.3630000000000004</c:v>
                </c:pt>
                <c:pt idx="363">
                  <c:v>6.3529999999999998</c:v>
                </c:pt>
                <c:pt idx="364">
                  <c:v>6.3529999999999998</c:v>
                </c:pt>
                <c:pt idx="365">
                  <c:v>6.3529999999999998</c:v>
                </c:pt>
                <c:pt idx="366">
                  <c:v>6.3529999999999998</c:v>
                </c:pt>
                <c:pt idx="367">
                  <c:v>6.3330000000000002</c:v>
                </c:pt>
                <c:pt idx="368">
                  <c:v>6.282</c:v>
                </c:pt>
                <c:pt idx="369">
                  <c:v>6.2720000000000002</c:v>
                </c:pt>
                <c:pt idx="370">
                  <c:v>6.2619999999999996</c:v>
                </c:pt>
                <c:pt idx="371">
                  <c:v>6.2309999999999999</c:v>
                </c:pt>
                <c:pt idx="372">
                  <c:v>6.2210000000000001</c:v>
                </c:pt>
                <c:pt idx="373">
                  <c:v>6.2110000000000003</c:v>
                </c:pt>
                <c:pt idx="374">
                  <c:v>6.2</c:v>
                </c:pt>
                <c:pt idx="375">
                  <c:v>6.2</c:v>
                </c:pt>
                <c:pt idx="376">
                  <c:v>6.17</c:v>
                </c:pt>
                <c:pt idx="377">
                  <c:v>6.17</c:v>
                </c:pt>
                <c:pt idx="378">
                  <c:v>6.149</c:v>
                </c:pt>
                <c:pt idx="379">
                  <c:v>6.1180000000000003</c:v>
                </c:pt>
                <c:pt idx="380">
                  <c:v>6.1070000000000002</c:v>
                </c:pt>
                <c:pt idx="381">
                  <c:v>6.0970000000000004</c:v>
                </c:pt>
                <c:pt idx="382">
                  <c:v>6.0439999999999996</c:v>
                </c:pt>
                <c:pt idx="383">
                  <c:v>6.0229999999999997</c:v>
                </c:pt>
                <c:pt idx="384">
                  <c:v>6.0229999999999997</c:v>
                </c:pt>
                <c:pt idx="385">
                  <c:v>6.0129999999999999</c:v>
                </c:pt>
                <c:pt idx="386">
                  <c:v>6.0019999999999998</c:v>
                </c:pt>
                <c:pt idx="387">
                  <c:v>5.992</c:v>
                </c:pt>
                <c:pt idx="388">
                  <c:v>5.992</c:v>
                </c:pt>
                <c:pt idx="389">
                  <c:v>5.9809999999999999</c:v>
                </c:pt>
                <c:pt idx="390">
                  <c:v>5.96</c:v>
                </c:pt>
                <c:pt idx="391">
                  <c:v>5.9489999999999998</c:v>
                </c:pt>
                <c:pt idx="392">
                  <c:v>5.9059999999999997</c:v>
                </c:pt>
                <c:pt idx="393">
                  <c:v>5.8739999999999997</c:v>
                </c:pt>
                <c:pt idx="394">
                  <c:v>5.8739999999999997</c:v>
                </c:pt>
                <c:pt idx="395">
                  <c:v>5.8630000000000004</c:v>
                </c:pt>
                <c:pt idx="396">
                  <c:v>5.8630000000000004</c:v>
                </c:pt>
                <c:pt idx="397">
                  <c:v>5.8520000000000003</c:v>
                </c:pt>
                <c:pt idx="398">
                  <c:v>5.8410000000000002</c:v>
                </c:pt>
                <c:pt idx="399">
                  <c:v>5.7859999999999996</c:v>
                </c:pt>
                <c:pt idx="400">
                  <c:v>5.7640000000000002</c:v>
                </c:pt>
                <c:pt idx="401">
                  <c:v>5.7530000000000001</c:v>
                </c:pt>
                <c:pt idx="402">
                  <c:v>5.742</c:v>
                </c:pt>
                <c:pt idx="403">
                  <c:v>5.6980000000000004</c:v>
                </c:pt>
                <c:pt idx="404">
                  <c:v>5.6749999999999998</c:v>
                </c:pt>
                <c:pt idx="405">
                  <c:v>5.6529999999999996</c:v>
                </c:pt>
                <c:pt idx="406">
                  <c:v>5.6529999999999996</c:v>
                </c:pt>
                <c:pt idx="407">
                  <c:v>5.63</c:v>
                </c:pt>
                <c:pt idx="408">
                  <c:v>5.63</c:v>
                </c:pt>
                <c:pt idx="409">
                  <c:v>5.585</c:v>
                </c:pt>
                <c:pt idx="410">
                  <c:v>5.55</c:v>
                </c:pt>
                <c:pt idx="411">
                  <c:v>5.55</c:v>
                </c:pt>
                <c:pt idx="412">
                  <c:v>5.55</c:v>
                </c:pt>
                <c:pt idx="413">
                  <c:v>5.4809999999999999</c:v>
                </c:pt>
                <c:pt idx="414">
                  <c:v>5.399</c:v>
                </c:pt>
                <c:pt idx="415">
                  <c:v>5.399</c:v>
                </c:pt>
                <c:pt idx="416">
                  <c:v>5.3869999999999996</c:v>
                </c:pt>
                <c:pt idx="417">
                  <c:v>5.3639999999999999</c:v>
                </c:pt>
                <c:pt idx="418">
                  <c:v>5.3520000000000003</c:v>
                </c:pt>
                <c:pt idx="419">
                  <c:v>5.3040000000000003</c:v>
                </c:pt>
                <c:pt idx="420">
                  <c:v>5.2919999999999998</c:v>
                </c:pt>
                <c:pt idx="421">
                  <c:v>5.2919999999999998</c:v>
                </c:pt>
                <c:pt idx="422">
                  <c:v>5.28</c:v>
                </c:pt>
                <c:pt idx="423">
                  <c:v>5.2439999999999998</c:v>
                </c:pt>
                <c:pt idx="424">
                  <c:v>5.2320000000000002</c:v>
                </c:pt>
                <c:pt idx="425">
                  <c:v>5.2320000000000002</c:v>
                </c:pt>
                <c:pt idx="426">
                  <c:v>5.2190000000000003</c:v>
                </c:pt>
                <c:pt idx="427">
                  <c:v>5.2069999999999999</c:v>
                </c:pt>
                <c:pt idx="428">
                  <c:v>5.1829999999999998</c:v>
                </c:pt>
                <c:pt idx="429">
                  <c:v>5.1459999999999999</c:v>
                </c:pt>
                <c:pt idx="430">
                  <c:v>5.1459999999999999</c:v>
                </c:pt>
                <c:pt idx="431">
                  <c:v>5.133</c:v>
                </c:pt>
                <c:pt idx="432">
                  <c:v>5.1210000000000004</c:v>
                </c:pt>
                <c:pt idx="433">
                  <c:v>5.1210000000000004</c:v>
                </c:pt>
                <c:pt idx="434">
                  <c:v>5.1079999999999997</c:v>
                </c:pt>
                <c:pt idx="435">
                  <c:v>5.1079999999999997</c:v>
                </c:pt>
                <c:pt idx="436">
                  <c:v>5.1079999999999997</c:v>
                </c:pt>
                <c:pt idx="437">
                  <c:v>5.0830000000000002</c:v>
                </c:pt>
                <c:pt idx="438">
                  <c:v>5.0830000000000002</c:v>
                </c:pt>
                <c:pt idx="439">
                  <c:v>5.0830000000000002</c:v>
                </c:pt>
                <c:pt idx="440">
                  <c:v>5.0579999999999998</c:v>
                </c:pt>
                <c:pt idx="441">
                  <c:v>5.0460000000000003</c:v>
                </c:pt>
                <c:pt idx="442">
                  <c:v>5.0330000000000004</c:v>
                </c:pt>
                <c:pt idx="443">
                  <c:v>5.0330000000000004</c:v>
                </c:pt>
                <c:pt idx="444">
                  <c:v>5.008</c:v>
                </c:pt>
                <c:pt idx="445">
                  <c:v>4.9950000000000001</c:v>
                </c:pt>
                <c:pt idx="446">
                  <c:v>4.9820000000000002</c:v>
                </c:pt>
                <c:pt idx="447">
                  <c:v>4.9569999999999999</c:v>
                </c:pt>
                <c:pt idx="448">
                  <c:v>4.944</c:v>
                </c:pt>
                <c:pt idx="449">
                  <c:v>4.944</c:v>
                </c:pt>
                <c:pt idx="450">
                  <c:v>4.944</c:v>
                </c:pt>
                <c:pt idx="451">
                  <c:v>4.944</c:v>
                </c:pt>
                <c:pt idx="452">
                  <c:v>4.931</c:v>
                </c:pt>
                <c:pt idx="453">
                  <c:v>4.931</c:v>
                </c:pt>
                <c:pt idx="454">
                  <c:v>4.9180000000000001</c:v>
                </c:pt>
                <c:pt idx="455">
                  <c:v>4.9180000000000001</c:v>
                </c:pt>
                <c:pt idx="456">
                  <c:v>4.9180000000000001</c:v>
                </c:pt>
                <c:pt idx="457">
                  <c:v>4.9050000000000002</c:v>
                </c:pt>
                <c:pt idx="458">
                  <c:v>4.8789999999999996</c:v>
                </c:pt>
                <c:pt idx="459">
                  <c:v>4.8659999999999997</c:v>
                </c:pt>
                <c:pt idx="460">
                  <c:v>4.8529999999999998</c:v>
                </c:pt>
                <c:pt idx="461">
                  <c:v>4.84</c:v>
                </c:pt>
                <c:pt idx="462">
                  <c:v>4.8129999999999997</c:v>
                </c:pt>
                <c:pt idx="463">
                  <c:v>4.8</c:v>
                </c:pt>
                <c:pt idx="464">
                  <c:v>4.7869999999999999</c:v>
                </c:pt>
                <c:pt idx="465">
                  <c:v>4.7729999999999997</c:v>
                </c:pt>
                <c:pt idx="466">
                  <c:v>4.7329999999999997</c:v>
                </c:pt>
                <c:pt idx="467">
                  <c:v>4.72</c:v>
                </c:pt>
                <c:pt idx="468">
                  <c:v>4.72</c:v>
                </c:pt>
                <c:pt idx="469">
                  <c:v>4.72</c:v>
                </c:pt>
                <c:pt idx="470">
                  <c:v>4.7060000000000004</c:v>
                </c:pt>
                <c:pt idx="471">
                  <c:v>4.7060000000000004</c:v>
                </c:pt>
                <c:pt idx="472">
                  <c:v>4.7060000000000004</c:v>
                </c:pt>
                <c:pt idx="473">
                  <c:v>4.6929999999999996</c:v>
                </c:pt>
                <c:pt idx="474">
                  <c:v>4.6790000000000003</c:v>
                </c:pt>
                <c:pt idx="475">
                  <c:v>4.6660000000000004</c:v>
                </c:pt>
                <c:pt idx="476">
                  <c:v>4.6520000000000001</c:v>
                </c:pt>
                <c:pt idx="477">
                  <c:v>4.6239999999999997</c:v>
                </c:pt>
                <c:pt idx="478">
                  <c:v>4.5970000000000004</c:v>
                </c:pt>
                <c:pt idx="479">
                  <c:v>4.5830000000000002</c:v>
                </c:pt>
                <c:pt idx="480">
                  <c:v>4.5830000000000002</c:v>
                </c:pt>
                <c:pt idx="481">
                  <c:v>4.569</c:v>
                </c:pt>
                <c:pt idx="482">
                  <c:v>4.569</c:v>
                </c:pt>
                <c:pt idx="483">
                  <c:v>4.5549999999999997</c:v>
                </c:pt>
                <c:pt idx="484">
                  <c:v>4.5549999999999997</c:v>
                </c:pt>
                <c:pt idx="485">
                  <c:v>4.5549999999999997</c:v>
                </c:pt>
                <c:pt idx="486">
                  <c:v>4.5410000000000004</c:v>
                </c:pt>
                <c:pt idx="487">
                  <c:v>4.5410000000000004</c:v>
                </c:pt>
                <c:pt idx="488">
                  <c:v>4.5129999999999999</c:v>
                </c:pt>
                <c:pt idx="489">
                  <c:v>4.4989999999999997</c:v>
                </c:pt>
                <c:pt idx="490">
                  <c:v>4.4850000000000003</c:v>
                </c:pt>
                <c:pt idx="491">
                  <c:v>4.4710000000000001</c:v>
                </c:pt>
                <c:pt idx="492">
                  <c:v>4.4420000000000002</c:v>
                </c:pt>
                <c:pt idx="493">
                  <c:v>4.4279999999999999</c:v>
                </c:pt>
                <c:pt idx="494">
                  <c:v>4.4279999999999999</c:v>
                </c:pt>
                <c:pt idx="495">
                  <c:v>4.4130000000000003</c:v>
                </c:pt>
                <c:pt idx="496">
                  <c:v>4.399</c:v>
                </c:pt>
                <c:pt idx="497">
                  <c:v>4.399</c:v>
                </c:pt>
                <c:pt idx="498">
                  <c:v>4.3840000000000003</c:v>
                </c:pt>
                <c:pt idx="499">
                  <c:v>4.3840000000000003</c:v>
                </c:pt>
                <c:pt idx="500">
                  <c:v>4.3840000000000003</c:v>
                </c:pt>
                <c:pt idx="501">
                  <c:v>4.3840000000000003</c:v>
                </c:pt>
                <c:pt idx="502">
                  <c:v>4.3840000000000003</c:v>
                </c:pt>
                <c:pt idx="503">
                  <c:v>4.37</c:v>
                </c:pt>
                <c:pt idx="504">
                  <c:v>4.37</c:v>
                </c:pt>
                <c:pt idx="505">
                  <c:v>4.3550000000000004</c:v>
                </c:pt>
                <c:pt idx="506">
                  <c:v>4.3259999999999996</c:v>
                </c:pt>
                <c:pt idx="507">
                  <c:v>4.3259999999999996</c:v>
                </c:pt>
                <c:pt idx="508">
                  <c:v>4.3109999999999999</c:v>
                </c:pt>
                <c:pt idx="509">
                  <c:v>4.2960000000000003</c:v>
                </c:pt>
                <c:pt idx="510">
                  <c:v>4.2809999999999997</c:v>
                </c:pt>
                <c:pt idx="511">
                  <c:v>4.2670000000000003</c:v>
                </c:pt>
                <c:pt idx="512">
                  <c:v>4.2519999999999998</c:v>
                </c:pt>
                <c:pt idx="513">
                  <c:v>4.2519999999999998</c:v>
                </c:pt>
                <c:pt idx="514">
                  <c:v>4.2519999999999998</c:v>
                </c:pt>
                <c:pt idx="515">
                  <c:v>4.2220000000000004</c:v>
                </c:pt>
                <c:pt idx="516">
                  <c:v>4.2220000000000004</c:v>
                </c:pt>
                <c:pt idx="517">
                  <c:v>4.2220000000000004</c:v>
                </c:pt>
                <c:pt idx="518">
                  <c:v>4.2220000000000004</c:v>
                </c:pt>
                <c:pt idx="519">
                  <c:v>4.2060000000000004</c:v>
                </c:pt>
                <c:pt idx="520">
                  <c:v>4.2060000000000004</c:v>
                </c:pt>
                <c:pt idx="521">
                  <c:v>4.1609999999999996</c:v>
                </c:pt>
                <c:pt idx="522">
                  <c:v>4.1449999999999996</c:v>
                </c:pt>
                <c:pt idx="523">
                  <c:v>4.1150000000000002</c:v>
                </c:pt>
                <c:pt idx="524">
                  <c:v>4.1150000000000002</c:v>
                </c:pt>
                <c:pt idx="525">
                  <c:v>4.1150000000000002</c:v>
                </c:pt>
                <c:pt idx="526">
                  <c:v>4.0990000000000002</c:v>
                </c:pt>
                <c:pt idx="527">
                  <c:v>4.0839999999999996</c:v>
                </c:pt>
                <c:pt idx="528">
                  <c:v>4.0839999999999996</c:v>
                </c:pt>
                <c:pt idx="529">
                  <c:v>4.0839999999999996</c:v>
                </c:pt>
                <c:pt idx="530">
                  <c:v>4.0519999999999996</c:v>
                </c:pt>
                <c:pt idx="531">
                  <c:v>4.0519999999999996</c:v>
                </c:pt>
                <c:pt idx="532">
                  <c:v>4.0519999999999996</c:v>
                </c:pt>
                <c:pt idx="533">
                  <c:v>4.0519999999999996</c:v>
                </c:pt>
                <c:pt idx="534">
                  <c:v>4.0369999999999999</c:v>
                </c:pt>
                <c:pt idx="535">
                  <c:v>4.0369999999999999</c:v>
                </c:pt>
                <c:pt idx="536">
                  <c:v>4.0369999999999999</c:v>
                </c:pt>
                <c:pt idx="537">
                  <c:v>4.0369999999999999</c:v>
                </c:pt>
                <c:pt idx="538">
                  <c:v>4.0049999999999999</c:v>
                </c:pt>
                <c:pt idx="539">
                  <c:v>3.9889999999999999</c:v>
                </c:pt>
                <c:pt idx="540">
                  <c:v>3.9569999999999999</c:v>
                </c:pt>
                <c:pt idx="541">
                  <c:v>3.9569999999999999</c:v>
                </c:pt>
                <c:pt idx="542">
                  <c:v>3.9569999999999999</c:v>
                </c:pt>
                <c:pt idx="543">
                  <c:v>3.9569999999999999</c:v>
                </c:pt>
                <c:pt idx="544">
                  <c:v>3.9569999999999999</c:v>
                </c:pt>
                <c:pt idx="545">
                  <c:v>3.9249999999999998</c:v>
                </c:pt>
                <c:pt idx="546">
                  <c:v>3.9079999999999999</c:v>
                </c:pt>
                <c:pt idx="547">
                  <c:v>3.9079999999999999</c:v>
                </c:pt>
                <c:pt idx="548">
                  <c:v>3.9079999999999999</c:v>
                </c:pt>
                <c:pt idx="549">
                  <c:v>3.8759999999999999</c:v>
                </c:pt>
                <c:pt idx="550">
                  <c:v>3.859</c:v>
                </c:pt>
                <c:pt idx="551">
                  <c:v>3.859</c:v>
                </c:pt>
                <c:pt idx="552">
                  <c:v>3.859</c:v>
                </c:pt>
                <c:pt idx="553">
                  <c:v>3.843</c:v>
                </c:pt>
                <c:pt idx="554">
                  <c:v>3.843</c:v>
                </c:pt>
                <c:pt idx="555">
                  <c:v>3.8260000000000001</c:v>
                </c:pt>
                <c:pt idx="556">
                  <c:v>3.8260000000000001</c:v>
                </c:pt>
                <c:pt idx="557">
                  <c:v>3.8090000000000002</c:v>
                </c:pt>
                <c:pt idx="558">
                  <c:v>3.8090000000000002</c:v>
                </c:pt>
                <c:pt idx="559">
                  <c:v>3.7930000000000001</c:v>
                </c:pt>
                <c:pt idx="560">
                  <c:v>3.7930000000000001</c:v>
                </c:pt>
                <c:pt idx="561">
                  <c:v>3.7589999999999999</c:v>
                </c:pt>
                <c:pt idx="562">
                  <c:v>3.742</c:v>
                </c:pt>
                <c:pt idx="563">
                  <c:v>3.742</c:v>
                </c:pt>
                <c:pt idx="564">
                  <c:v>3.7250000000000001</c:v>
                </c:pt>
                <c:pt idx="565">
                  <c:v>3.7250000000000001</c:v>
                </c:pt>
                <c:pt idx="566">
                  <c:v>3.7080000000000002</c:v>
                </c:pt>
                <c:pt idx="567">
                  <c:v>3.7080000000000002</c:v>
                </c:pt>
                <c:pt idx="568">
                  <c:v>3.7080000000000002</c:v>
                </c:pt>
                <c:pt idx="569">
                  <c:v>3.6909999999999998</c:v>
                </c:pt>
                <c:pt idx="570">
                  <c:v>3.6909999999999998</c:v>
                </c:pt>
                <c:pt idx="571">
                  <c:v>3.6909999999999998</c:v>
                </c:pt>
                <c:pt idx="572">
                  <c:v>3.673</c:v>
                </c:pt>
                <c:pt idx="573">
                  <c:v>3.6379999999999999</c:v>
                </c:pt>
                <c:pt idx="574">
                  <c:v>3.621</c:v>
                </c:pt>
                <c:pt idx="575">
                  <c:v>3.621</c:v>
                </c:pt>
                <c:pt idx="576">
                  <c:v>3.6030000000000002</c:v>
                </c:pt>
                <c:pt idx="577">
                  <c:v>3.5859999999999999</c:v>
                </c:pt>
                <c:pt idx="578">
                  <c:v>3.5680000000000001</c:v>
                </c:pt>
                <c:pt idx="579">
                  <c:v>3.55</c:v>
                </c:pt>
                <c:pt idx="580">
                  <c:v>3.532</c:v>
                </c:pt>
                <c:pt idx="581">
                  <c:v>3.532</c:v>
                </c:pt>
                <c:pt idx="582">
                  <c:v>3.532</c:v>
                </c:pt>
                <c:pt idx="583">
                  <c:v>3.5139999999999998</c:v>
                </c:pt>
                <c:pt idx="584">
                  <c:v>3.5139999999999998</c:v>
                </c:pt>
                <c:pt idx="585">
                  <c:v>3.5139999999999998</c:v>
                </c:pt>
                <c:pt idx="586">
                  <c:v>3.496</c:v>
                </c:pt>
                <c:pt idx="587">
                  <c:v>3.496</c:v>
                </c:pt>
                <c:pt idx="588">
                  <c:v>3.4769999999999999</c:v>
                </c:pt>
                <c:pt idx="589">
                  <c:v>3.4769999999999999</c:v>
                </c:pt>
                <c:pt idx="590">
                  <c:v>3.4769999999999999</c:v>
                </c:pt>
                <c:pt idx="591">
                  <c:v>3.4590000000000001</c:v>
                </c:pt>
                <c:pt idx="592">
                  <c:v>3.4409999999999998</c:v>
                </c:pt>
                <c:pt idx="593">
                  <c:v>3.4409999999999998</c:v>
                </c:pt>
                <c:pt idx="594">
                  <c:v>3.4220000000000002</c:v>
                </c:pt>
                <c:pt idx="595">
                  <c:v>3.403</c:v>
                </c:pt>
                <c:pt idx="596">
                  <c:v>3.403</c:v>
                </c:pt>
                <c:pt idx="597">
                  <c:v>3.403</c:v>
                </c:pt>
                <c:pt idx="598">
                  <c:v>3.3849999999999998</c:v>
                </c:pt>
                <c:pt idx="599">
                  <c:v>3.3849999999999998</c:v>
                </c:pt>
                <c:pt idx="600">
                  <c:v>3.3660000000000001</c:v>
                </c:pt>
                <c:pt idx="601">
                  <c:v>3.347</c:v>
                </c:pt>
                <c:pt idx="602">
                  <c:v>3.347</c:v>
                </c:pt>
                <c:pt idx="603">
                  <c:v>3.3279999999999998</c:v>
                </c:pt>
                <c:pt idx="604">
                  <c:v>3.3279999999999998</c:v>
                </c:pt>
                <c:pt idx="605">
                  <c:v>3.3279999999999998</c:v>
                </c:pt>
                <c:pt idx="606">
                  <c:v>3.3090000000000002</c:v>
                </c:pt>
                <c:pt idx="607">
                  <c:v>3.3090000000000002</c:v>
                </c:pt>
                <c:pt idx="608">
                  <c:v>3.2890000000000001</c:v>
                </c:pt>
                <c:pt idx="609">
                  <c:v>3.2890000000000001</c:v>
                </c:pt>
                <c:pt idx="610">
                  <c:v>3.27</c:v>
                </c:pt>
                <c:pt idx="611">
                  <c:v>3.25</c:v>
                </c:pt>
                <c:pt idx="612">
                  <c:v>3.25</c:v>
                </c:pt>
                <c:pt idx="613">
                  <c:v>3.2309999999999999</c:v>
                </c:pt>
                <c:pt idx="614">
                  <c:v>3.2309999999999999</c:v>
                </c:pt>
                <c:pt idx="615">
                  <c:v>3.2309999999999999</c:v>
                </c:pt>
                <c:pt idx="616">
                  <c:v>3.2309999999999999</c:v>
                </c:pt>
                <c:pt idx="617">
                  <c:v>3.2109999999999999</c:v>
                </c:pt>
                <c:pt idx="618">
                  <c:v>3.2109999999999999</c:v>
                </c:pt>
                <c:pt idx="619">
                  <c:v>3.1909999999999998</c:v>
                </c:pt>
                <c:pt idx="620">
                  <c:v>3.1909999999999998</c:v>
                </c:pt>
                <c:pt idx="621">
                  <c:v>3.1909999999999998</c:v>
                </c:pt>
                <c:pt idx="622">
                  <c:v>3.1509999999999998</c:v>
                </c:pt>
                <c:pt idx="623">
                  <c:v>3.1509999999999998</c:v>
                </c:pt>
                <c:pt idx="624">
                  <c:v>3.1509999999999998</c:v>
                </c:pt>
                <c:pt idx="625">
                  <c:v>3.1309999999999998</c:v>
                </c:pt>
                <c:pt idx="626">
                  <c:v>3.11</c:v>
                </c:pt>
                <c:pt idx="627">
                  <c:v>3.09</c:v>
                </c:pt>
                <c:pt idx="628">
                  <c:v>3.069</c:v>
                </c:pt>
                <c:pt idx="629">
                  <c:v>3.069</c:v>
                </c:pt>
                <c:pt idx="630">
                  <c:v>3.069</c:v>
                </c:pt>
                <c:pt idx="631">
                  <c:v>3.069</c:v>
                </c:pt>
                <c:pt idx="632">
                  <c:v>3.069</c:v>
                </c:pt>
                <c:pt idx="633">
                  <c:v>3.069</c:v>
                </c:pt>
                <c:pt idx="634">
                  <c:v>3.048</c:v>
                </c:pt>
                <c:pt idx="635">
                  <c:v>3.048</c:v>
                </c:pt>
                <c:pt idx="636">
                  <c:v>3.048</c:v>
                </c:pt>
                <c:pt idx="637">
                  <c:v>3.0270000000000001</c:v>
                </c:pt>
                <c:pt idx="638">
                  <c:v>3.0270000000000001</c:v>
                </c:pt>
                <c:pt idx="639">
                  <c:v>3.0270000000000001</c:v>
                </c:pt>
                <c:pt idx="640">
                  <c:v>3.0059999999999998</c:v>
                </c:pt>
                <c:pt idx="641">
                  <c:v>3.0059999999999998</c:v>
                </c:pt>
                <c:pt idx="642">
                  <c:v>3.0059999999999998</c:v>
                </c:pt>
                <c:pt idx="643">
                  <c:v>2.9849999999999999</c:v>
                </c:pt>
                <c:pt idx="644">
                  <c:v>2.9849999999999999</c:v>
                </c:pt>
                <c:pt idx="645">
                  <c:v>2.9420000000000002</c:v>
                </c:pt>
                <c:pt idx="646">
                  <c:v>2.9420000000000002</c:v>
                </c:pt>
                <c:pt idx="647">
                  <c:v>2.9420000000000002</c:v>
                </c:pt>
                <c:pt idx="648">
                  <c:v>2.92</c:v>
                </c:pt>
                <c:pt idx="649">
                  <c:v>2.92</c:v>
                </c:pt>
                <c:pt idx="650">
                  <c:v>2.92</c:v>
                </c:pt>
                <c:pt idx="651">
                  <c:v>2.92</c:v>
                </c:pt>
                <c:pt idx="652">
                  <c:v>2.92</c:v>
                </c:pt>
                <c:pt idx="653">
                  <c:v>2.8980000000000001</c:v>
                </c:pt>
                <c:pt idx="654">
                  <c:v>2.8980000000000001</c:v>
                </c:pt>
                <c:pt idx="655">
                  <c:v>2.8540000000000001</c:v>
                </c:pt>
                <c:pt idx="656">
                  <c:v>2.8540000000000001</c:v>
                </c:pt>
                <c:pt idx="657">
                  <c:v>2.8319999999999999</c:v>
                </c:pt>
                <c:pt idx="658">
                  <c:v>2.8319999999999999</c:v>
                </c:pt>
                <c:pt idx="659">
                  <c:v>2.8090000000000002</c:v>
                </c:pt>
                <c:pt idx="660">
                  <c:v>2.8090000000000002</c:v>
                </c:pt>
                <c:pt idx="661">
                  <c:v>2.8090000000000002</c:v>
                </c:pt>
                <c:pt idx="662">
                  <c:v>2.8090000000000002</c:v>
                </c:pt>
                <c:pt idx="663">
                  <c:v>2.8090000000000002</c:v>
                </c:pt>
                <c:pt idx="664">
                  <c:v>2.786</c:v>
                </c:pt>
                <c:pt idx="665">
                  <c:v>2.7629999999999999</c:v>
                </c:pt>
                <c:pt idx="666">
                  <c:v>2.74</c:v>
                </c:pt>
                <c:pt idx="667">
                  <c:v>2.74</c:v>
                </c:pt>
                <c:pt idx="668">
                  <c:v>2.7170000000000001</c:v>
                </c:pt>
                <c:pt idx="669">
                  <c:v>2.7170000000000001</c:v>
                </c:pt>
                <c:pt idx="670">
                  <c:v>2.7170000000000001</c:v>
                </c:pt>
                <c:pt idx="671">
                  <c:v>2.6930000000000001</c:v>
                </c:pt>
                <c:pt idx="672">
                  <c:v>2.6930000000000001</c:v>
                </c:pt>
                <c:pt idx="673">
                  <c:v>2.67</c:v>
                </c:pt>
                <c:pt idx="674">
                  <c:v>2.67</c:v>
                </c:pt>
                <c:pt idx="675">
                  <c:v>2.67</c:v>
                </c:pt>
                <c:pt idx="676">
                  <c:v>2.67</c:v>
                </c:pt>
                <c:pt idx="677">
                  <c:v>2.67</c:v>
                </c:pt>
                <c:pt idx="678">
                  <c:v>2.6459999999999999</c:v>
                </c:pt>
                <c:pt idx="679">
                  <c:v>2.6219999999999999</c:v>
                </c:pt>
                <c:pt idx="680">
                  <c:v>2.6219999999999999</c:v>
                </c:pt>
                <c:pt idx="681">
                  <c:v>2.6219999999999999</c:v>
                </c:pt>
                <c:pt idx="682">
                  <c:v>2.6219999999999999</c:v>
                </c:pt>
                <c:pt idx="683">
                  <c:v>2.597</c:v>
                </c:pt>
                <c:pt idx="684">
                  <c:v>2.597</c:v>
                </c:pt>
                <c:pt idx="685">
                  <c:v>2.597</c:v>
                </c:pt>
                <c:pt idx="686">
                  <c:v>2.597</c:v>
                </c:pt>
                <c:pt idx="687">
                  <c:v>2.573</c:v>
                </c:pt>
                <c:pt idx="688">
                  <c:v>2.573</c:v>
                </c:pt>
                <c:pt idx="689">
                  <c:v>2.573</c:v>
                </c:pt>
                <c:pt idx="690">
                  <c:v>2.548</c:v>
                </c:pt>
                <c:pt idx="691">
                  <c:v>2.548</c:v>
                </c:pt>
                <c:pt idx="692">
                  <c:v>2.548</c:v>
                </c:pt>
                <c:pt idx="693">
                  <c:v>2.548</c:v>
                </c:pt>
                <c:pt idx="694">
                  <c:v>2.548</c:v>
                </c:pt>
                <c:pt idx="695">
                  <c:v>2.548</c:v>
                </c:pt>
                <c:pt idx="696">
                  <c:v>2.5230000000000001</c:v>
                </c:pt>
                <c:pt idx="697">
                  <c:v>2.5230000000000001</c:v>
                </c:pt>
                <c:pt idx="698">
                  <c:v>2.5230000000000001</c:v>
                </c:pt>
                <c:pt idx="699">
                  <c:v>2.4969999999999999</c:v>
                </c:pt>
                <c:pt idx="700">
                  <c:v>2.4969999999999999</c:v>
                </c:pt>
                <c:pt idx="701">
                  <c:v>2.472</c:v>
                </c:pt>
                <c:pt idx="702">
                  <c:v>2.472</c:v>
                </c:pt>
                <c:pt idx="703">
                  <c:v>2.472</c:v>
                </c:pt>
                <c:pt idx="704">
                  <c:v>2.4460000000000002</c:v>
                </c:pt>
                <c:pt idx="705">
                  <c:v>2.4460000000000002</c:v>
                </c:pt>
                <c:pt idx="706">
                  <c:v>2.4460000000000002</c:v>
                </c:pt>
                <c:pt idx="707">
                  <c:v>2.4460000000000002</c:v>
                </c:pt>
                <c:pt idx="708">
                  <c:v>2.4460000000000002</c:v>
                </c:pt>
                <c:pt idx="709">
                  <c:v>2.4460000000000002</c:v>
                </c:pt>
                <c:pt idx="710">
                  <c:v>2.42</c:v>
                </c:pt>
                <c:pt idx="711">
                  <c:v>2.42</c:v>
                </c:pt>
                <c:pt idx="712">
                  <c:v>2.3929999999999998</c:v>
                </c:pt>
                <c:pt idx="713">
                  <c:v>2.3929999999999998</c:v>
                </c:pt>
                <c:pt idx="714">
                  <c:v>2.3929999999999998</c:v>
                </c:pt>
                <c:pt idx="715">
                  <c:v>2.3929999999999998</c:v>
                </c:pt>
                <c:pt idx="716">
                  <c:v>2.3929999999999998</c:v>
                </c:pt>
                <c:pt idx="717">
                  <c:v>2.3660000000000001</c:v>
                </c:pt>
                <c:pt idx="718">
                  <c:v>2.3660000000000001</c:v>
                </c:pt>
                <c:pt idx="719">
                  <c:v>2.3660000000000001</c:v>
                </c:pt>
                <c:pt idx="720">
                  <c:v>2.339</c:v>
                </c:pt>
                <c:pt idx="721">
                  <c:v>2.339</c:v>
                </c:pt>
                <c:pt idx="722">
                  <c:v>2.339</c:v>
                </c:pt>
                <c:pt idx="723">
                  <c:v>2.3119999999999998</c:v>
                </c:pt>
                <c:pt idx="724">
                  <c:v>2.3119999999999998</c:v>
                </c:pt>
                <c:pt idx="725">
                  <c:v>2.3119999999999998</c:v>
                </c:pt>
                <c:pt idx="726">
                  <c:v>2.2839999999999998</c:v>
                </c:pt>
                <c:pt idx="727">
                  <c:v>2.2839999999999998</c:v>
                </c:pt>
                <c:pt idx="728">
                  <c:v>2.2839999999999998</c:v>
                </c:pt>
                <c:pt idx="729">
                  <c:v>2.2839999999999998</c:v>
                </c:pt>
                <c:pt idx="730">
                  <c:v>2.2559999999999998</c:v>
                </c:pt>
                <c:pt idx="731">
                  <c:v>2.2559999999999998</c:v>
                </c:pt>
                <c:pt idx="732">
                  <c:v>2.2559999999999998</c:v>
                </c:pt>
                <c:pt idx="733">
                  <c:v>2.2559999999999998</c:v>
                </c:pt>
                <c:pt idx="734">
                  <c:v>2.2280000000000002</c:v>
                </c:pt>
                <c:pt idx="735">
                  <c:v>2.2280000000000002</c:v>
                </c:pt>
                <c:pt idx="736">
                  <c:v>2.1989999999999998</c:v>
                </c:pt>
                <c:pt idx="737">
                  <c:v>2.1989999999999998</c:v>
                </c:pt>
                <c:pt idx="738">
                  <c:v>2.1989999999999998</c:v>
                </c:pt>
                <c:pt idx="739">
                  <c:v>2.17</c:v>
                </c:pt>
                <c:pt idx="740">
                  <c:v>2.17</c:v>
                </c:pt>
                <c:pt idx="741">
                  <c:v>2.17</c:v>
                </c:pt>
                <c:pt idx="742">
                  <c:v>2.17</c:v>
                </c:pt>
                <c:pt idx="743">
                  <c:v>2.14</c:v>
                </c:pt>
                <c:pt idx="744">
                  <c:v>2.14</c:v>
                </c:pt>
                <c:pt idx="745">
                  <c:v>2.14</c:v>
                </c:pt>
                <c:pt idx="746">
                  <c:v>2.14</c:v>
                </c:pt>
                <c:pt idx="747">
                  <c:v>2.14</c:v>
                </c:pt>
                <c:pt idx="748">
                  <c:v>2.14</c:v>
                </c:pt>
                <c:pt idx="749">
                  <c:v>2.1110000000000002</c:v>
                </c:pt>
                <c:pt idx="750">
                  <c:v>2.08</c:v>
                </c:pt>
                <c:pt idx="751">
                  <c:v>2.08</c:v>
                </c:pt>
                <c:pt idx="752">
                  <c:v>2.08</c:v>
                </c:pt>
                <c:pt idx="753">
                  <c:v>2.08</c:v>
                </c:pt>
                <c:pt idx="754">
                  <c:v>2.08</c:v>
                </c:pt>
                <c:pt idx="755">
                  <c:v>2.08</c:v>
                </c:pt>
                <c:pt idx="756">
                  <c:v>2.08</c:v>
                </c:pt>
                <c:pt idx="757">
                  <c:v>2.0489999999999999</c:v>
                </c:pt>
                <c:pt idx="758">
                  <c:v>2.0489999999999999</c:v>
                </c:pt>
                <c:pt idx="759">
                  <c:v>2.0489999999999999</c:v>
                </c:pt>
                <c:pt idx="760">
                  <c:v>2.0489999999999999</c:v>
                </c:pt>
                <c:pt idx="761">
                  <c:v>2.0179999999999998</c:v>
                </c:pt>
                <c:pt idx="762">
                  <c:v>2.0179999999999998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740-49F8-9B73-6A0BB20424C5}"/>
            </c:ext>
          </c:extLst>
        </c:ser>
        <c:ser>
          <c:idx val="3"/>
          <c:order val="3"/>
          <c:tx>
            <c:v>Giavine Rosse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'Scatter&amp;boxplots'!$I$5:$I$322</c:f>
              <c:numCache>
                <c:formatCode>General</c:formatCode>
                <c:ptCount val="318"/>
                <c:pt idx="0">
                  <c:v>0.14499999999999999</c:v>
                </c:pt>
                <c:pt idx="1">
                  <c:v>0.50800000000000001</c:v>
                </c:pt>
                <c:pt idx="2">
                  <c:v>0.623</c:v>
                </c:pt>
                <c:pt idx="3">
                  <c:v>0.38300000000000001</c:v>
                </c:pt>
                <c:pt idx="4">
                  <c:v>0.78200000000000003</c:v>
                </c:pt>
                <c:pt idx="5">
                  <c:v>0.74299999999999999</c:v>
                </c:pt>
                <c:pt idx="6">
                  <c:v>0.54700000000000004</c:v>
                </c:pt>
                <c:pt idx="7">
                  <c:v>0.57299999999999995</c:v>
                </c:pt>
                <c:pt idx="8">
                  <c:v>0.44600000000000001</c:v>
                </c:pt>
                <c:pt idx="9">
                  <c:v>0.626</c:v>
                </c:pt>
                <c:pt idx="10">
                  <c:v>0.77800000000000002</c:v>
                </c:pt>
                <c:pt idx="11">
                  <c:v>0.627</c:v>
                </c:pt>
                <c:pt idx="12">
                  <c:v>0.47499999999999998</c:v>
                </c:pt>
                <c:pt idx="13">
                  <c:v>0.61899999999999999</c:v>
                </c:pt>
                <c:pt idx="14">
                  <c:v>0.495</c:v>
                </c:pt>
                <c:pt idx="15">
                  <c:v>0.53</c:v>
                </c:pt>
                <c:pt idx="16">
                  <c:v>0.629</c:v>
                </c:pt>
                <c:pt idx="17">
                  <c:v>0.47399999999999998</c:v>
                </c:pt>
                <c:pt idx="18">
                  <c:v>0.498</c:v>
                </c:pt>
                <c:pt idx="19">
                  <c:v>0.56399999999999995</c:v>
                </c:pt>
                <c:pt idx="20">
                  <c:v>0.78900000000000003</c:v>
                </c:pt>
                <c:pt idx="21">
                  <c:v>0.54</c:v>
                </c:pt>
                <c:pt idx="22">
                  <c:v>0.46500000000000002</c:v>
                </c:pt>
                <c:pt idx="23">
                  <c:v>0.48699999999999999</c:v>
                </c:pt>
                <c:pt idx="24">
                  <c:v>0.60399999999999998</c:v>
                </c:pt>
                <c:pt idx="25">
                  <c:v>0.48499999999999999</c:v>
                </c:pt>
                <c:pt idx="26">
                  <c:v>0.72499999999999998</c:v>
                </c:pt>
                <c:pt idx="27">
                  <c:v>0.56399999999999995</c:v>
                </c:pt>
                <c:pt idx="28">
                  <c:v>0.58499999999999996</c:v>
                </c:pt>
                <c:pt idx="29">
                  <c:v>0.317</c:v>
                </c:pt>
                <c:pt idx="30">
                  <c:v>0.32100000000000001</c:v>
                </c:pt>
                <c:pt idx="31">
                  <c:v>0.65800000000000003</c:v>
                </c:pt>
                <c:pt idx="32">
                  <c:v>0.68400000000000005</c:v>
                </c:pt>
                <c:pt idx="33">
                  <c:v>0.50800000000000001</c:v>
                </c:pt>
                <c:pt idx="34">
                  <c:v>0.47599999999999998</c:v>
                </c:pt>
                <c:pt idx="35">
                  <c:v>0.60599999999999998</c:v>
                </c:pt>
                <c:pt idx="36">
                  <c:v>0.40400000000000003</c:v>
                </c:pt>
                <c:pt idx="37">
                  <c:v>0.749</c:v>
                </c:pt>
                <c:pt idx="38">
                  <c:v>0.61399999999999999</c:v>
                </c:pt>
                <c:pt idx="39">
                  <c:v>0.54</c:v>
                </c:pt>
                <c:pt idx="40">
                  <c:v>0.51700000000000002</c:v>
                </c:pt>
                <c:pt idx="41">
                  <c:v>0.71499999999999997</c:v>
                </c:pt>
                <c:pt idx="42">
                  <c:v>0.754</c:v>
                </c:pt>
                <c:pt idx="43">
                  <c:v>0.78600000000000003</c:v>
                </c:pt>
                <c:pt idx="44">
                  <c:v>0.47799999999999998</c:v>
                </c:pt>
                <c:pt idx="45">
                  <c:v>0.35599999999999998</c:v>
                </c:pt>
                <c:pt idx="46">
                  <c:v>0.39200000000000002</c:v>
                </c:pt>
                <c:pt idx="47">
                  <c:v>0.626</c:v>
                </c:pt>
                <c:pt idx="48">
                  <c:v>0.42299999999999999</c:v>
                </c:pt>
                <c:pt idx="49">
                  <c:v>0.4</c:v>
                </c:pt>
                <c:pt idx="50">
                  <c:v>0.30299999999999999</c:v>
                </c:pt>
                <c:pt idx="51">
                  <c:v>0.73699999999999999</c:v>
                </c:pt>
                <c:pt idx="52">
                  <c:v>0.69799999999999995</c:v>
                </c:pt>
                <c:pt idx="53">
                  <c:v>0.68400000000000005</c:v>
                </c:pt>
                <c:pt idx="54">
                  <c:v>0.73699999999999999</c:v>
                </c:pt>
                <c:pt idx="55">
                  <c:v>0.72499999999999998</c:v>
                </c:pt>
                <c:pt idx="56">
                  <c:v>0.51900000000000002</c:v>
                </c:pt>
                <c:pt idx="57">
                  <c:v>0.73</c:v>
                </c:pt>
                <c:pt idx="58">
                  <c:v>0.61899999999999999</c:v>
                </c:pt>
                <c:pt idx="59">
                  <c:v>0.64</c:v>
                </c:pt>
                <c:pt idx="60">
                  <c:v>0.4</c:v>
                </c:pt>
                <c:pt idx="61">
                  <c:v>0.29699999999999999</c:v>
                </c:pt>
                <c:pt idx="62">
                  <c:v>0.379</c:v>
                </c:pt>
                <c:pt idx="63">
                  <c:v>0.77900000000000003</c:v>
                </c:pt>
                <c:pt idx="64">
                  <c:v>0.42499999999999999</c:v>
                </c:pt>
                <c:pt idx="65">
                  <c:v>0.64500000000000002</c:v>
                </c:pt>
                <c:pt idx="66">
                  <c:v>0.65100000000000002</c:v>
                </c:pt>
                <c:pt idx="67">
                  <c:v>0.30399999999999999</c:v>
                </c:pt>
                <c:pt idx="68">
                  <c:v>0.32200000000000001</c:v>
                </c:pt>
                <c:pt idx="69">
                  <c:v>0.58299999999999996</c:v>
                </c:pt>
                <c:pt idx="70">
                  <c:v>0.62</c:v>
                </c:pt>
                <c:pt idx="71">
                  <c:v>0.61</c:v>
                </c:pt>
                <c:pt idx="72">
                  <c:v>0.84499999999999997</c:v>
                </c:pt>
                <c:pt idx="73">
                  <c:v>0.64400000000000002</c:v>
                </c:pt>
                <c:pt idx="74">
                  <c:v>0.86299999999999999</c:v>
                </c:pt>
                <c:pt idx="75">
                  <c:v>0.60299999999999998</c:v>
                </c:pt>
                <c:pt idx="76">
                  <c:v>0.64600000000000002</c:v>
                </c:pt>
                <c:pt idx="77">
                  <c:v>0.61099999999999999</c:v>
                </c:pt>
                <c:pt idx="78">
                  <c:v>0.251</c:v>
                </c:pt>
                <c:pt idx="79">
                  <c:v>0.58899999999999997</c:v>
                </c:pt>
                <c:pt idx="80">
                  <c:v>0.73099999999999998</c:v>
                </c:pt>
                <c:pt idx="81">
                  <c:v>0.61599999999999999</c:v>
                </c:pt>
                <c:pt idx="82">
                  <c:v>0.66</c:v>
                </c:pt>
                <c:pt idx="83">
                  <c:v>0.54200000000000004</c:v>
                </c:pt>
                <c:pt idx="84">
                  <c:v>0.76900000000000002</c:v>
                </c:pt>
                <c:pt idx="85">
                  <c:v>0.746</c:v>
                </c:pt>
                <c:pt idx="86">
                  <c:v>0.68300000000000005</c:v>
                </c:pt>
                <c:pt idx="87">
                  <c:v>0.41399999999999998</c:v>
                </c:pt>
                <c:pt idx="88">
                  <c:v>0.61199999999999999</c:v>
                </c:pt>
                <c:pt idx="89">
                  <c:v>0.64400000000000002</c:v>
                </c:pt>
                <c:pt idx="90">
                  <c:v>0.75900000000000001</c:v>
                </c:pt>
                <c:pt idx="91">
                  <c:v>0.68500000000000005</c:v>
                </c:pt>
                <c:pt idx="92">
                  <c:v>0.66500000000000004</c:v>
                </c:pt>
                <c:pt idx="93">
                  <c:v>0.70099999999999996</c:v>
                </c:pt>
                <c:pt idx="94">
                  <c:v>0.60899999999999999</c:v>
                </c:pt>
                <c:pt idx="95">
                  <c:v>0.622</c:v>
                </c:pt>
                <c:pt idx="96">
                  <c:v>0.42599999999999999</c:v>
                </c:pt>
                <c:pt idx="97">
                  <c:v>0.52100000000000002</c:v>
                </c:pt>
                <c:pt idx="98">
                  <c:v>0.75900000000000001</c:v>
                </c:pt>
                <c:pt idx="99">
                  <c:v>0.74399999999999999</c:v>
                </c:pt>
                <c:pt idx="100">
                  <c:v>0.65500000000000003</c:v>
                </c:pt>
                <c:pt idx="101">
                  <c:v>0.46500000000000002</c:v>
                </c:pt>
                <c:pt idx="102">
                  <c:v>0.59199999999999997</c:v>
                </c:pt>
                <c:pt idx="103">
                  <c:v>0.64700000000000002</c:v>
                </c:pt>
                <c:pt idx="104">
                  <c:v>0.45500000000000002</c:v>
                </c:pt>
                <c:pt idx="105">
                  <c:v>0.78700000000000003</c:v>
                </c:pt>
                <c:pt idx="106">
                  <c:v>0.60499999999999998</c:v>
                </c:pt>
                <c:pt idx="107">
                  <c:v>0.79200000000000004</c:v>
                </c:pt>
                <c:pt idx="108">
                  <c:v>0.70499999999999996</c:v>
                </c:pt>
                <c:pt idx="109">
                  <c:v>0.66900000000000004</c:v>
                </c:pt>
                <c:pt idx="110">
                  <c:v>0.74399999999999999</c:v>
                </c:pt>
                <c:pt idx="111">
                  <c:v>0.68899999999999995</c:v>
                </c:pt>
                <c:pt idx="112">
                  <c:v>0.56599999999999995</c:v>
                </c:pt>
                <c:pt idx="113">
                  <c:v>0.625</c:v>
                </c:pt>
                <c:pt idx="114">
                  <c:v>0.72</c:v>
                </c:pt>
                <c:pt idx="115">
                  <c:v>0.49299999999999999</c:v>
                </c:pt>
                <c:pt idx="116">
                  <c:v>0.75</c:v>
                </c:pt>
                <c:pt idx="117">
                  <c:v>0.69499999999999995</c:v>
                </c:pt>
                <c:pt idx="118">
                  <c:v>0.56699999999999995</c:v>
                </c:pt>
                <c:pt idx="119">
                  <c:v>0.83299999999999996</c:v>
                </c:pt>
                <c:pt idx="120">
                  <c:v>0.39400000000000002</c:v>
                </c:pt>
                <c:pt idx="121">
                  <c:v>0.747</c:v>
                </c:pt>
                <c:pt idx="122">
                  <c:v>0.64200000000000002</c:v>
                </c:pt>
                <c:pt idx="123">
                  <c:v>0.496</c:v>
                </c:pt>
                <c:pt idx="124">
                  <c:v>0.83499999999999996</c:v>
                </c:pt>
                <c:pt idx="125">
                  <c:v>0.81</c:v>
                </c:pt>
                <c:pt idx="126">
                  <c:v>0.71199999999999997</c:v>
                </c:pt>
                <c:pt idx="127">
                  <c:v>0.49399999999999999</c:v>
                </c:pt>
                <c:pt idx="128">
                  <c:v>0.79700000000000004</c:v>
                </c:pt>
                <c:pt idx="129">
                  <c:v>0.56100000000000005</c:v>
                </c:pt>
                <c:pt idx="130">
                  <c:v>0.78800000000000003</c:v>
                </c:pt>
                <c:pt idx="131">
                  <c:v>0.64500000000000002</c:v>
                </c:pt>
                <c:pt idx="132">
                  <c:v>0.58699999999999997</c:v>
                </c:pt>
                <c:pt idx="133">
                  <c:v>0.59899999999999998</c:v>
                </c:pt>
                <c:pt idx="134">
                  <c:v>0.56100000000000005</c:v>
                </c:pt>
                <c:pt idx="135">
                  <c:v>0.53800000000000003</c:v>
                </c:pt>
                <c:pt idx="136">
                  <c:v>0.48699999999999999</c:v>
                </c:pt>
                <c:pt idx="137">
                  <c:v>0.78600000000000003</c:v>
                </c:pt>
                <c:pt idx="138">
                  <c:v>0.82099999999999995</c:v>
                </c:pt>
                <c:pt idx="139">
                  <c:v>0.68100000000000005</c:v>
                </c:pt>
                <c:pt idx="140">
                  <c:v>0.72499999999999998</c:v>
                </c:pt>
                <c:pt idx="141">
                  <c:v>0.64</c:v>
                </c:pt>
                <c:pt idx="142">
                  <c:v>0.84399999999999997</c:v>
                </c:pt>
                <c:pt idx="143">
                  <c:v>0.58099999999999996</c:v>
                </c:pt>
                <c:pt idx="144">
                  <c:v>0.61499999999999999</c:v>
                </c:pt>
                <c:pt idx="145">
                  <c:v>0.53700000000000003</c:v>
                </c:pt>
                <c:pt idx="146">
                  <c:v>0.64700000000000002</c:v>
                </c:pt>
                <c:pt idx="147">
                  <c:v>0.65800000000000003</c:v>
                </c:pt>
                <c:pt idx="148">
                  <c:v>0.77400000000000002</c:v>
                </c:pt>
                <c:pt idx="149">
                  <c:v>0.74299999999999999</c:v>
                </c:pt>
                <c:pt idx="150">
                  <c:v>0.63</c:v>
                </c:pt>
                <c:pt idx="151">
                  <c:v>0.77100000000000002</c:v>
                </c:pt>
                <c:pt idx="152">
                  <c:v>0.49299999999999999</c:v>
                </c:pt>
                <c:pt idx="153">
                  <c:v>0.83199999999999996</c:v>
                </c:pt>
                <c:pt idx="154">
                  <c:v>0.58099999999999996</c:v>
                </c:pt>
                <c:pt idx="155">
                  <c:v>0.70299999999999996</c:v>
                </c:pt>
                <c:pt idx="156">
                  <c:v>0.76600000000000001</c:v>
                </c:pt>
                <c:pt idx="157">
                  <c:v>0.57399999999999995</c:v>
                </c:pt>
                <c:pt idx="158">
                  <c:v>0.79700000000000004</c:v>
                </c:pt>
                <c:pt idx="159">
                  <c:v>0.39700000000000002</c:v>
                </c:pt>
                <c:pt idx="160">
                  <c:v>0.78500000000000003</c:v>
                </c:pt>
                <c:pt idx="161">
                  <c:v>0.61</c:v>
                </c:pt>
                <c:pt idx="162">
                  <c:v>0.64900000000000002</c:v>
                </c:pt>
                <c:pt idx="163">
                  <c:v>0.72699999999999998</c:v>
                </c:pt>
                <c:pt idx="164">
                  <c:v>0.64900000000000002</c:v>
                </c:pt>
                <c:pt idx="165">
                  <c:v>0.75800000000000001</c:v>
                </c:pt>
                <c:pt idx="166">
                  <c:v>0.51600000000000001</c:v>
                </c:pt>
                <c:pt idx="167">
                  <c:v>0.80500000000000005</c:v>
                </c:pt>
                <c:pt idx="168">
                  <c:v>0.80400000000000005</c:v>
                </c:pt>
                <c:pt idx="169">
                  <c:v>0.67300000000000004</c:v>
                </c:pt>
                <c:pt idx="170">
                  <c:v>0.70099999999999996</c:v>
                </c:pt>
                <c:pt idx="171">
                  <c:v>0.55500000000000005</c:v>
                </c:pt>
                <c:pt idx="172">
                  <c:v>0.71699999999999997</c:v>
                </c:pt>
                <c:pt idx="173">
                  <c:v>0.59199999999999997</c:v>
                </c:pt>
                <c:pt idx="174">
                  <c:v>0.90900000000000003</c:v>
                </c:pt>
                <c:pt idx="175">
                  <c:v>0.71599999999999997</c:v>
                </c:pt>
                <c:pt idx="176">
                  <c:v>0.77100000000000002</c:v>
                </c:pt>
                <c:pt idx="177">
                  <c:v>0.65100000000000002</c:v>
                </c:pt>
                <c:pt idx="178">
                  <c:v>0.42699999999999999</c:v>
                </c:pt>
                <c:pt idx="179">
                  <c:v>0.72599999999999998</c:v>
                </c:pt>
                <c:pt idx="180">
                  <c:v>0.69499999999999995</c:v>
                </c:pt>
                <c:pt idx="181">
                  <c:v>0.65900000000000003</c:v>
                </c:pt>
                <c:pt idx="182">
                  <c:v>0.77400000000000002</c:v>
                </c:pt>
                <c:pt idx="183">
                  <c:v>0.60299999999999998</c:v>
                </c:pt>
                <c:pt idx="184">
                  <c:v>0.78</c:v>
                </c:pt>
                <c:pt idx="185">
                  <c:v>0.68200000000000005</c:v>
                </c:pt>
                <c:pt idx="186">
                  <c:v>0.65300000000000002</c:v>
                </c:pt>
                <c:pt idx="187">
                  <c:v>0.76200000000000001</c:v>
                </c:pt>
                <c:pt idx="188">
                  <c:v>0.77100000000000002</c:v>
                </c:pt>
                <c:pt idx="189">
                  <c:v>0.72499999999999998</c:v>
                </c:pt>
                <c:pt idx="190">
                  <c:v>0.81</c:v>
                </c:pt>
                <c:pt idx="191">
                  <c:v>0.65300000000000002</c:v>
                </c:pt>
                <c:pt idx="192">
                  <c:v>0.80400000000000005</c:v>
                </c:pt>
                <c:pt idx="193">
                  <c:v>0.78300000000000003</c:v>
                </c:pt>
                <c:pt idx="194">
                  <c:v>0.78700000000000003</c:v>
                </c:pt>
                <c:pt idx="195">
                  <c:v>0.68400000000000005</c:v>
                </c:pt>
                <c:pt idx="196">
                  <c:v>0.78700000000000003</c:v>
                </c:pt>
                <c:pt idx="197">
                  <c:v>0.72699999999999998</c:v>
                </c:pt>
                <c:pt idx="198">
                  <c:v>0.52600000000000002</c:v>
                </c:pt>
                <c:pt idx="199">
                  <c:v>0.59699999999999998</c:v>
                </c:pt>
                <c:pt idx="200">
                  <c:v>0.54200000000000004</c:v>
                </c:pt>
                <c:pt idx="201">
                  <c:v>0.745</c:v>
                </c:pt>
                <c:pt idx="202">
                  <c:v>0.78800000000000003</c:v>
                </c:pt>
                <c:pt idx="203">
                  <c:v>0.59399999999999997</c:v>
                </c:pt>
                <c:pt idx="204">
                  <c:v>0.69299999999999995</c:v>
                </c:pt>
                <c:pt idx="205">
                  <c:v>0.81899999999999995</c:v>
                </c:pt>
                <c:pt idx="206">
                  <c:v>0.48499999999999999</c:v>
                </c:pt>
                <c:pt idx="207">
                  <c:v>0.81100000000000005</c:v>
                </c:pt>
                <c:pt idx="208">
                  <c:v>0.67100000000000004</c:v>
                </c:pt>
                <c:pt idx="209">
                  <c:v>0.71599999999999997</c:v>
                </c:pt>
                <c:pt idx="210">
                  <c:v>0.75600000000000001</c:v>
                </c:pt>
                <c:pt idx="211">
                  <c:v>0.59599999999999997</c:v>
                </c:pt>
                <c:pt idx="212">
                  <c:v>0.67400000000000004</c:v>
                </c:pt>
                <c:pt idx="213">
                  <c:v>0.625</c:v>
                </c:pt>
                <c:pt idx="214">
                  <c:v>0.53700000000000003</c:v>
                </c:pt>
                <c:pt idx="215">
                  <c:v>0.77900000000000003</c:v>
                </c:pt>
                <c:pt idx="216">
                  <c:v>0.48199999999999998</c:v>
                </c:pt>
                <c:pt idx="217">
                  <c:v>0.48699999999999999</c:v>
                </c:pt>
                <c:pt idx="218">
                  <c:v>0.39200000000000002</c:v>
                </c:pt>
                <c:pt idx="219">
                  <c:v>0.85899999999999999</c:v>
                </c:pt>
                <c:pt idx="220">
                  <c:v>0.75</c:v>
                </c:pt>
                <c:pt idx="221">
                  <c:v>0.69399999999999995</c:v>
                </c:pt>
                <c:pt idx="222">
                  <c:v>0.78800000000000003</c:v>
                </c:pt>
                <c:pt idx="223">
                  <c:v>0.82499999999999996</c:v>
                </c:pt>
                <c:pt idx="224">
                  <c:v>0.68200000000000005</c:v>
                </c:pt>
                <c:pt idx="225">
                  <c:v>0.77</c:v>
                </c:pt>
                <c:pt idx="226">
                  <c:v>0.746</c:v>
                </c:pt>
                <c:pt idx="227">
                  <c:v>0.74399999999999999</c:v>
                </c:pt>
                <c:pt idx="228">
                  <c:v>0.60699999999999998</c:v>
                </c:pt>
                <c:pt idx="229">
                  <c:v>0.74399999999999999</c:v>
                </c:pt>
                <c:pt idx="230">
                  <c:v>0.45700000000000002</c:v>
                </c:pt>
                <c:pt idx="231">
                  <c:v>0.68700000000000006</c:v>
                </c:pt>
                <c:pt idx="232">
                  <c:v>0.39600000000000002</c:v>
                </c:pt>
                <c:pt idx="233">
                  <c:v>0.69199999999999995</c:v>
                </c:pt>
                <c:pt idx="234">
                  <c:v>0.71</c:v>
                </c:pt>
                <c:pt idx="235">
                  <c:v>0.72399999999999998</c:v>
                </c:pt>
                <c:pt idx="236">
                  <c:v>0.56100000000000005</c:v>
                </c:pt>
                <c:pt idx="237">
                  <c:v>0.69399999999999995</c:v>
                </c:pt>
                <c:pt idx="238">
                  <c:v>0.61599999999999999</c:v>
                </c:pt>
                <c:pt idx="239">
                  <c:v>0.46600000000000003</c:v>
                </c:pt>
                <c:pt idx="240">
                  <c:v>0.71299999999999997</c:v>
                </c:pt>
                <c:pt idx="241">
                  <c:v>0.8</c:v>
                </c:pt>
                <c:pt idx="242">
                  <c:v>0.67800000000000005</c:v>
                </c:pt>
                <c:pt idx="243">
                  <c:v>0.67</c:v>
                </c:pt>
                <c:pt idx="244">
                  <c:v>0.628</c:v>
                </c:pt>
                <c:pt idx="245">
                  <c:v>0.91500000000000004</c:v>
                </c:pt>
                <c:pt idx="246">
                  <c:v>0.503</c:v>
                </c:pt>
                <c:pt idx="247">
                  <c:v>0.54100000000000004</c:v>
                </c:pt>
                <c:pt idx="248">
                  <c:v>0.504</c:v>
                </c:pt>
                <c:pt idx="249">
                  <c:v>0.69699999999999995</c:v>
                </c:pt>
                <c:pt idx="250">
                  <c:v>0.82299999999999995</c:v>
                </c:pt>
                <c:pt idx="251">
                  <c:v>0.50800000000000001</c:v>
                </c:pt>
                <c:pt idx="252">
                  <c:v>0.48599999999999999</c:v>
                </c:pt>
                <c:pt idx="253">
                  <c:v>0.78300000000000003</c:v>
                </c:pt>
                <c:pt idx="254">
                  <c:v>0.81499999999999995</c:v>
                </c:pt>
                <c:pt idx="255">
                  <c:v>0.65600000000000003</c:v>
                </c:pt>
                <c:pt idx="256">
                  <c:v>0.78800000000000003</c:v>
                </c:pt>
                <c:pt idx="257">
                  <c:v>0.69099999999999995</c:v>
                </c:pt>
                <c:pt idx="258">
                  <c:v>0.69799999999999995</c:v>
                </c:pt>
                <c:pt idx="259">
                  <c:v>0.54500000000000004</c:v>
                </c:pt>
                <c:pt idx="260">
                  <c:v>0.70299999999999996</c:v>
                </c:pt>
                <c:pt idx="261">
                  <c:v>0.9</c:v>
                </c:pt>
                <c:pt idx="262">
                  <c:v>0.59199999999999997</c:v>
                </c:pt>
                <c:pt idx="263">
                  <c:v>0.76200000000000001</c:v>
                </c:pt>
                <c:pt idx="264">
                  <c:v>0.78800000000000003</c:v>
                </c:pt>
                <c:pt idx="265">
                  <c:v>0.65800000000000003</c:v>
                </c:pt>
                <c:pt idx="266">
                  <c:v>0.746</c:v>
                </c:pt>
                <c:pt idx="267">
                  <c:v>0.69399999999999995</c:v>
                </c:pt>
                <c:pt idx="268">
                  <c:v>0.92300000000000004</c:v>
                </c:pt>
                <c:pt idx="269">
                  <c:v>0.68799999999999994</c:v>
                </c:pt>
                <c:pt idx="270">
                  <c:v>0.76500000000000001</c:v>
                </c:pt>
                <c:pt idx="271">
                  <c:v>0.48499999999999999</c:v>
                </c:pt>
                <c:pt idx="272">
                  <c:v>0.71</c:v>
                </c:pt>
                <c:pt idx="273">
                  <c:v>0.311</c:v>
                </c:pt>
                <c:pt idx="274">
                  <c:v>0.84599999999999997</c:v>
                </c:pt>
                <c:pt idx="275">
                  <c:v>0.495</c:v>
                </c:pt>
                <c:pt idx="276">
                  <c:v>0.91100000000000003</c:v>
                </c:pt>
                <c:pt idx="277">
                  <c:v>0.752</c:v>
                </c:pt>
                <c:pt idx="278">
                  <c:v>0.67300000000000004</c:v>
                </c:pt>
                <c:pt idx="279">
                  <c:v>0.70099999999999996</c:v>
                </c:pt>
                <c:pt idx="280">
                  <c:v>0.501</c:v>
                </c:pt>
                <c:pt idx="281">
                  <c:v>0.745</c:v>
                </c:pt>
                <c:pt idx="282">
                  <c:v>0.65100000000000002</c:v>
                </c:pt>
                <c:pt idx="283">
                  <c:v>0.874</c:v>
                </c:pt>
                <c:pt idx="284">
                  <c:v>0.57399999999999995</c:v>
                </c:pt>
                <c:pt idx="285">
                  <c:v>0.85299999999999998</c:v>
                </c:pt>
                <c:pt idx="286">
                  <c:v>0.52</c:v>
                </c:pt>
                <c:pt idx="287">
                  <c:v>0.77500000000000002</c:v>
                </c:pt>
                <c:pt idx="288">
                  <c:v>0.71199999999999997</c:v>
                </c:pt>
                <c:pt idx="289">
                  <c:v>0.52100000000000002</c:v>
                </c:pt>
                <c:pt idx="290">
                  <c:v>0.38100000000000001</c:v>
                </c:pt>
                <c:pt idx="291">
                  <c:v>0.53400000000000003</c:v>
                </c:pt>
                <c:pt idx="292">
                  <c:v>0.86099999999999999</c:v>
                </c:pt>
                <c:pt idx="293">
                  <c:v>0.77</c:v>
                </c:pt>
                <c:pt idx="294">
                  <c:v>0.75900000000000001</c:v>
                </c:pt>
                <c:pt idx="295">
                  <c:v>0.58699999999999997</c:v>
                </c:pt>
                <c:pt idx="296">
                  <c:v>0.84699999999999998</c:v>
                </c:pt>
                <c:pt idx="297">
                  <c:v>0.624</c:v>
                </c:pt>
                <c:pt idx="298">
                  <c:v>0.67700000000000005</c:v>
                </c:pt>
                <c:pt idx="299">
                  <c:v>0.84499999999999997</c:v>
                </c:pt>
                <c:pt idx="300">
                  <c:v>0.871</c:v>
                </c:pt>
                <c:pt idx="301">
                  <c:v>0.70499999999999996</c:v>
                </c:pt>
                <c:pt idx="302">
                  <c:v>0.71799999999999997</c:v>
                </c:pt>
                <c:pt idx="303">
                  <c:v>0.85399999999999998</c:v>
                </c:pt>
                <c:pt idx="304">
                  <c:v>0.54200000000000004</c:v>
                </c:pt>
                <c:pt idx="305">
                  <c:v>0.69699999999999995</c:v>
                </c:pt>
                <c:pt idx="306">
                  <c:v>0.379</c:v>
                </c:pt>
                <c:pt idx="307">
                  <c:v>0.68600000000000005</c:v>
                </c:pt>
                <c:pt idx="308">
                  <c:v>0.95399999999999996</c:v>
                </c:pt>
                <c:pt idx="309">
                  <c:v>0.58499999999999996</c:v>
                </c:pt>
                <c:pt idx="310">
                  <c:v>0.86599999999999999</c:v>
                </c:pt>
                <c:pt idx="311">
                  <c:v>0.78600000000000003</c:v>
                </c:pt>
                <c:pt idx="312">
                  <c:v>0.82099999999999995</c:v>
                </c:pt>
                <c:pt idx="313">
                  <c:v>0.56299999999999994</c:v>
                </c:pt>
                <c:pt idx="314">
                  <c:v>0.82699999999999996</c:v>
                </c:pt>
                <c:pt idx="315">
                  <c:v>0.90700000000000003</c:v>
                </c:pt>
                <c:pt idx="316">
                  <c:v>0.88600000000000001</c:v>
                </c:pt>
                <c:pt idx="317">
                  <c:v>0.42</c:v>
                </c:pt>
              </c:numCache>
            </c:numRef>
          </c:xVal>
          <c:yVal>
            <c:numRef>
              <c:f>'Scatter&amp;boxplots'!$H$5:$H$322</c:f>
              <c:numCache>
                <c:formatCode>General</c:formatCode>
                <c:ptCount val="318"/>
                <c:pt idx="0">
                  <c:v>398.15699999999998</c:v>
                </c:pt>
                <c:pt idx="1">
                  <c:v>306.15899999999999</c:v>
                </c:pt>
                <c:pt idx="2">
                  <c:v>241.36099999999999</c:v>
                </c:pt>
                <c:pt idx="3">
                  <c:v>230.916</c:v>
                </c:pt>
                <c:pt idx="4">
                  <c:v>203.51599999999999</c:v>
                </c:pt>
                <c:pt idx="5">
                  <c:v>189.35</c:v>
                </c:pt>
                <c:pt idx="6">
                  <c:v>182.19499999999999</c:v>
                </c:pt>
                <c:pt idx="7">
                  <c:v>177.43</c:v>
                </c:pt>
                <c:pt idx="8">
                  <c:v>171.959</c:v>
                </c:pt>
                <c:pt idx="9">
                  <c:v>165.22900000000001</c:v>
                </c:pt>
                <c:pt idx="10">
                  <c:v>157.94999999999999</c:v>
                </c:pt>
                <c:pt idx="11">
                  <c:v>156.38200000000001</c:v>
                </c:pt>
                <c:pt idx="12">
                  <c:v>144.91200000000001</c:v>
                </c:pt>
                <c:pt idx="13">
                  <c:v>137.649</c:v>
                </c:pt>
                <c:pt idx="14">
                  <c:v>133.81700000000001</c:v>
                </c:pt>
                <c:pt idx="15">
                  <c:v>126.952</c:v>
                </c:pt>
                <c:pt idx="16">
                  <c:v>120.57599999999999</c:v>
                </c:pt>
                <c:pt idx="17">
                  <c:v>116.434</c:v>
                </c:pt>
                <c:pt idx="18">
                  <c:v>111.736</c:v>
                </c:pt>
                <c:pt idx="19">
                  <c:v>111.4</c:v>
                </c:pt>
                <c:pt idx="20">
                  <c:v>110.563</c:v>
                </c:pt>
                <c:pt idx="21">
                  <c:v>108.30500000000001</c:v>
                </c:pt>
                <c:pt idx="22">
                  <c:v>106.807</c:v>
                </c:pt>
                <c:pt idx="23">
                  <c:v>106.56399999999999</c:v>
                </c:pt>
                <c:pt idx="24">
                  <c:v>102.741</c:v>
                </c:pt>
                <c:pt idx="25">
                  <c:v>102.41500000000001</c:v>
                </c:pt>
                <c:pt idx="26">
                  <c:v>100.191</c:v>
                </c:pt>
                <c:pt idx="27">
                  <c:v>99.679000000000002</c:v>
                </c:pt>
                <c:pt idx="28">
                  <c:v>98.180999999999997</c:v>
                </c:pt>
                <c:pt idx="29">
                  <c:v>96.793999999999997</c:v>
                </c:pt>
                <c:pt idx="30">
                  <c:v>89.807000000000002</c:v>
                </c:pt>
                <c:pt idx="31">
                  <c:v>89.638999999999996</c:v>
                </c:pt>
                <c:pt idx="32">
                  <c:v>89.12</c:v>
                </c:pt>
                <c:pt idx="33">
                  <c:v>88.875</c:v>
                </c:pt>
                <c:pt idx="34">
                  <c:v>88.227000000000004</c:v>
                </c:pt>
                <c:pt idx="35">
                  <c:v>88.087999999999994</c:v>
                </c:pt>
                <c:pt idx="36">
                  <c:v>86.54</c:v>
                </c:pt>
                <c:pt idx="37">
                  <c:v>84.882999999999996</c:v>
                </c:pt>
                <c:pt idx="38">
                  <c:v>84.114999999999995</c:v>
                </c:pt>
                <c:pt idx="39">
                  <c:v>82.683000000000007</c:v>
                </c:pt>
                <c:pt idx="40">
                  <c:v>82.277000000000001</c:v>
                </c:pt>
                <c:pt idx="41">
                  <c:v>80.736000000000004</c:v>
                </c:pt>
                <c:pt idx="42">
                  <c:v>80.353999999999999</c:v>
                </c:pt>
                <c:pt idx="43">
                  <c:v>78.305999999999997</c:v>
                </c:pt>
                <c:pt idx="44">
                  <c:v>77.367999999999995</c:v>
                </c:pt>
                <c:pt idx="45">
                  <c:v>77.031999999999996</c:v>
                </c:pt>
                <c:pt idx="46">
                  <c:v>76.738</c:v>
                </c:pt>
                <c:pt idx="47">
                  <c:v>75.239000000000004</c:v>
                </c:pt>
                <c:pt idx="48">
                  <c:v>74.067999999999998</c:v>
                </c:pt>
                <c:pt idx="49">
                  <c:v>73.587000000000003</c:v>
                </c:pt>
                <c:pt idx="50">
                  <c:v>72.653000000000006</c:v>
                </c:pt>
                <c:pt idx="51">
                  <c:v>72.096999999999994</c:v>
                </c:pt>
                <c:pt idx="52">
                  <c:v>71.44</c:v>
                </c:pt>
                <c:pt idx="53">
                  <c:v>70.536000000000001</c:v>
                </c:pt>
                <c:pt idx="54">
                  <c:v>70.343000000000004</c:v>
                </c:pt>
                <c:pt idx="55">
                  <c:v>68.673000000000002</c:v>
                </c:pt>
                <c:pt idx="56">
                  <c:v>68.534000000000006</c:v>
                </c:pt>
                <c:pt idx="57">
                  <c:v>68.063999999999993</c:v>
                </c:pt>
                <c:pt idx="58">
                  <c:v>67.923000000000002</c:v>
                </c:pt>
                <c:pt idx="59">
                  <c:v>67.611000000000004</c:v>
                </c:pt>
                <c:pt idx="60">
                  <c:v>67.47</c:v>
                </c:pt>
                <c:pt idx="61">
                  <c:v>67.003</c:v>
                </c:pt>
                <c:pt idx="62">
                  <c:v>66.491</c:v>
                </c:pt>
                <c:pt idx="63">
                  <c:v>64.478999999999999</c:v>
                </c:pt>
                <c:pt idx="64">
                  <c:v>64.331000000000003</c:v>
                </c:pt>
                <c:pt idx="65">
                  <c:v>64.245999999999995</c:v>
                </c:pt>
                <c:pt idx="66">
                  <c:v>64.191999999999993</c:v>
                </c:pt>
                <c:pt idx="67">
                  <c:v>63.732999999999997</c:v>
                </c:pt>
                <c:pt idx="68">
                  <c:v>63.302999999999997</c:v>
                </c:pt>
                <c:pt idx="69">
                  <c:v>61.686999999999998</c:v>
                </c:pt>
                <c:pt idx="70">
                  <c:v>60.298999999999999</c:v>
                </c:pt>
                <c:pt idx="71">
                  <c:v>58.680999999999997</c:v>
                </c:pt>
                <c:pt idx="72">
                  <c:v>57.304000000000002</c:v>
                </c:pt>
                <c:pt idx="73">
                  <c:v>56.716999999999999</c:v>
                </c:pt>
                <c:pt idx="74">
                  <c:v>55.154000000000003</c:v>
                </c:pt>
                <c:pt idx="75">
                  <c:v>54.155999999999999</c:v>
                </c:pt>
                <c:pt idx="76">
                  <c:v>54.143000000000001</c:v>
                </c:pt>
                <c:pt idx="77">
                  <c:v>53.927999999999997</c:v>
                </c:pt>
                <c:pt idx="78">
                  <c:v>53.789000000000001</c:v>
                </c:pt>
                <c:pt idx="79">
                  <c:v>53.661000000000001</c:v>
                </c:pt>
                <c:pt idx="80">
                  <c:v>53.61</c:v>
                </c:pt>
                <c:pt idx="81">
                  <c:v>53.176000000000002</c:v>
                </c:pt>
                <c:pt idx="82">
                  <c:v>52.621000000000002</c:v>
                </c:pt>
                <c:pt idx="83">
                  <c:v>52.542000000000002</c:v>
                </c:pt>
                <c:pt idx="84">
                  <c:v>51.4</c:v>
                </c:pt>
                <c:pt idx="85">
                  <c:v>51.293999999999997</c:v>
                </c:pt>
                <c:pt idx="86">
                  <c:v>50.918999999999997</c:v>
                </c:pt>
                <c:pt idx="87">
                  <c:v>50.34</c:v>
                </c:pt>
                <c:pt idx="88">
                  <c:v>49.698</c:v>
                </c:pt>
                <c:pt idx="89">
                  <c:v>49.52</c:v>
                </c:pt>
                <c:pt idx="90">
                  <c:v>49.23</c:v>
                </c:pt>
                <c:pt idx="91">
                  <c:v>48.783000000000001</c:v>
                </c:pt>
                <c:pt idx="92">
                  <c:v>48.164000000000001</c:v>
                </c:pt>
                <c:pt idx="93">
                  <c:v>47.536000000000001</c:v>
                </c:pt>
                <c:pt idx="94">
                  <c:v>47.146000000000001</c:v>
                </c:pt>
                <c:pt idx="95">
                  <c:v>47.03</c:v>
                </c:pt>
                <c:pt idx="96">
                  <c:v>46.680999999999997</c:v>
                </c:pt>
                <c:pt idx="97">
                  <c:v>45.691000000000003</c:v>
                </c:pt>
                <c:pt idx="98">
                  <c:v>45.676000000000002</c:v>
                </c:pt>
                <c:pt idx="99">
                  <c:v>45.436</c:v>
                </c:pt>
                <c:pt idx="100">
                  <c:v>45.09</c:v>
                </c:pt>
                <c:pt idx="101">
                  <c:v>45.029000000000003</c:v>
                </c:pt>
                <c:pt idx="102">
                  <c:v>44.997999999999998</c:v>
                </c:pt>
                <c:pt idx="103">
                  <c:v>44.936999999999998</c:v>
                </c:pt>
                <c:pt idx="104">
                  <c:v>44.890999999999998</c:v>
                </c:pt>
                <c:pt idx="105">
                  <c:v>44.648000000000003</c:v>
                </c:pt>
                <c:pt idx="106">
                  <c:v>44.540999999999997</c:v>
                </c:pt>
                <c:pt idx="107">
                  <c:v>44.31</c:v>
                </c:pt>
                <c:pt idx="108">
                  <c:v>44.046999999999997</c:v>
                </c:pt>
                <c:pt idx="109">
                  <c:v>43.752000000000002</c:v>
                </c:pt>
                <c:pt idx="110">
                  <c:v>43.627000000000002</c:v>
                </c:pt>
                <c:pt idx="111">
                  <c:v>42.469000000000001</c:v>
                </c:pt>
                <c:pt idx="112">
                  <c:v>42.34</c:v>
                </c:pt>
                <c:pt idx="113">
                  <c:v>42.031999999999996</c:v>
                </c:pt>
                <c:pt idx="114">
                  <c:v>41.197000000000003</c:v>
                </c:pt>
                <c:pt idx="115">
                  <c:v>40.746000000000002</c:v>
                </c:pt>
                <c:pt idx="116">
                  <c:v>40.661999999999999</c:v>
                </c:pt>
                <c:pt idx="117">
                  <c:v>40.494</c:v>
                </c:pt>
                <c:pt idx="118">
                  <c:v>40.375999999999998</c:v>
                </c:pt>
                <c:pt idx="119">
                  <c:v>40.139000000000003</c:v>
                </c:pt>
                <c:pt idx="120">
                  <c:v>39.984999999999999</c:v>
                </c:pt>
                <c:pt idx="121">
                  <c:v>39.883000000000003</c:v>
                </c:pt>
                <c:pt idx="122">
                  <c:v>39.625</c:v>
                </c:pt>
                <c:pt idx="123">
                  <c:v>39.591000000000001</c:v>
                </c:pt>
                <c:pt idx="124">
                  <c:v>39.07</c:v>
                </c:pt>
                <c:pt idx="125">
                  <c:v>38.542000000000002</c:v>
                </c:pt>
                <c:pt idx="126">
                  <c:v>38.454000000000001</c:v>
                </c:pt>
                <c:pt idx="127">
                  <c:v>38.042999999999999</c:v>
                </c:pt>
                <c:pt idx="128">
                  <c:v>37.737000000000002</c:v>
                </c:pt>
                <c:pt idx="129">
                  <c:v>37.409999999999997</c:v>
                </c:pt>
                <c:pt idx="130">
                  <c:v>37.170999999999999</c:v>
                </c:pt>
                <c:pt idx="131">
                  <c:v>37.08</c:v>
                </c:pt>
                <c:pt idx="132">
                  <c:v>36.673000000000002</c:v>
                </c:pt>
                <c:pt idx="133">
                  <c:v>36.372999999999998</c:v>
                </c:pt>
                <c:pt idx="134">
                  <c:v>35.365000000000002</c:v>
                </c:pt>
                <c:pt idx="135">
                  <c:v>35.229999999999997</c:v>
                </c:pt>
                <c:pt idx="136">
                  <c:v>35.094000000000001</c:v>
                </c:pt>
                <c:pt idx="137">
                  <c:v>35.036000000000001</c:v>
                </c:pt>
                <c:pt idx="138">
                  <c:v>34.78</c:v>
                </c:pt>
                <c:pt idx="139">
                  <c:v>34.722000000000001</c:v>
                </c:pt>
                <c:pt idx="140">
                  <c:v>34.564</c:v>
                </c:pt>
                <c:pt idx="141">
                  <c:v>34.247</c:v>
                </c:pt>
                <c:pt idx="142">
                  <c:v>34.027000000000001</c:v>
                </c:pt>
                <c:pt idx="143">
                  <c:v>33.966999999999999</c:v>
                </c:pt>
                <c:pt idx="144">
                  <c:v>33.844999999999999</c:v>
                </c:pt>
                <c:pt idx="145">
                  <c:v>33.725000000000001</c:v>
                </c:pt>
                <c:pt idx="146">
                  <c:v>33.603999999999999</c:v>
                </c:pt>
                <c:pt idx="147">
                  <c:v>33.479999999999997</c:v>
                </c:pt>
                <c:pt idx="148">
                  <c:v>33.357999999999997</c:v>
                </c:pt>
                <c:pt idx="149">
                  <c:v>33.316000000000003</c:v>
                </c:pt>
                <c:pt idx="150">
                  <c:v>33.215000000000003</c:v>
                </c:pt>
                <c:pt idx="151">
                  <c:v>33.131999999999998</c:v>
                </c:pt>
                <c:pt idx="152">
                  <c:v>32.905000000000001</c:v>
                </c:pt>
                <c:pt idx="153">
                  <c:v>32.466999999999999</c:v>
                </c:pt>
                <c:pt idx="154">
                  <c:v>32.466999999999999</c:v>
                </c:pt>
                <c:pt idx="155">
                  <c:v>32.276000000000003</c:v>
                </c:pt>
                <c:pt idx="156">
                  <c:v>32.000999999999998</c:v>
                </c:pt>
                <c:pt idx="157">
                  <c:v>31.937000000000001</c:v>
                </c:pt>
                <c:pt idx="158">
                  <c:v>31.870999999999999</c:v>
                </c:pt>
                <c:pt idx="159">
                  <c:v>31.678999999999998</c:v>
                </c:pt>
                <c:pt idx="160">
                  <c:v>31.440999999999999</c:v>
                </c:pt>
                <c:pt idx="161">
                  <c:v>31.376000000000001</c:v>
                </c:pt>
                <c:pt idx="162">
                  <c:v>31.331</c:v>
                </c:pt>
                <c:pt idx="163">
                  <c:v>30.981999999999999</c:v>
                </c:pt>
                <c:pt idx="164">
                  <c:v>30.582999999999998</c:v>
                </c:pt>
                <c:pt idx="165">
                  <c:v>30.582999999999998</c:v>
                </c:pt>
                <c:pt idx="166">
                  <c:v>30.335999999999999</c:v>
                </c:pt>
                <c:pt idx="167">
                  <c:v>30.155000000000001</c:v>
                </c:pt>
                <c:pt idx="168">
                  <c:v>29.905000000000001</c:v>
                </c:pt>
                <c:pt idx="169">
                  <c:v>29.812999999999999</c:v>
                </c:pt>
                <c:pt idx="170">
                  <c:v>29.79</c:v>
                </c:pt>
                <c:pt idx="171">
                  <c:v>29.745000000000001</c:v>
                </c:pt>
                <c:pt idx="172">
                  <c:v>29.745000000000001</c:v>
                </c:pt>
                <c:pt idx="173">
                  <c:v>29.536000000000001</c:v>
                </c:pt>
                <c:pt idx="174">
                  <c:v>29.536000000000001</c:v>
                </c:pt>
                <c:pt idx="175">
                  <c:v>29.491</c:v>
                </c:pt>
                <c:pt idx="176">
                  <c:v>29.373999999999999</c:v>
                </c:pt>
                <c:pt idx="177">
                  <c:v>29.305</c:v>
                </c:pt>
                <c:pt idx="178">
                  <c:v>29.094999999999999</c:v>
                </c:pt>
                <c:pt idx="179">
                  <c:v>29.071000000000002</c:v>
                </c:pt>
                <c:pt idx="180">
                  <c:v>28.952999999999999</c:v>
                </c:pt>
                <c:pt idx="181">
                  <c:v>28.858000000000001</c:v>
                </c:pt>
                <c:pt idx="182">
                  <c:v>28.620999999999999</c:v>
                </c:pt>
                <c:pt idx="183">
                  <c:v>27.946000000000002</c:v>
                </c:pt>
                <c:pt idx="184">
                  <c:v>27.946000000000002</c:v>
                </c:pt>
                <c:pt idx="185">
                  <c:v>27.675999999999998</c:v>
                </c:pt>
                <c:pt idx="186">
                  <c:v>27.675999999999998</c:v>
                </c:pt>
                <c:pt idx="187">
                  <c:v>27.402999999999999</c:v>
                </c:pt>
                <c:pt idx="188">
                  <c:v>27.128</c:v>
                </c:pt>
                <c:pt idx="189">
                  <c:v>27.001000000000001</c:v>
                </c:pt>
                <c:pt idx="190">
                  <c:v>26.925000000000001</c:v>
                </c:pt>
                <c:pt idx="191">
                  <c:v>26.747</c:v>
                </c:pt>
                <c:pt idx="192">
                  <c:v>26.518000000000001</c:v>
                </c:pt>
                <c:pt idx="193">
                  <c:v>26.178999999999998</c:v>
                </c:pt>
                <c:pt idx="194">
                  <c:v>26.100999999999999</c:v>
                </c:pt>
                <c:pt idx="195">
                  <c:v>25.681000000000001</c:v>
                </c:pt>
                <c:pt idx="196">
                  <c:v>25.626000000000001</c:v>
                </c:pt>
                <c:pt idx="197">
                  <c:v>25.547000000000001</c:v>
                </c:pt>
                <c:pt idx="198">
                  <c:v>25.141999999999999</c:v>
                </c:pt>
                <c:pt idx="199">
                  <c:v>24.952000000000002</c:v>
                </c:pt>
                <c:pt idx="200">
                  <c:v>24.841999999999999</c:v>
                </c:pt>
                <c:pt idx="201">
                  <c:v>24.731000000000002</c:v>
                </c:pt>
                <c:pt idx="202">
                  <c:v>24.677</c:v>
                </c:pt>
                <c:pt idx="203">
                  <c:v>24.257999999999999</c:v>
                </c:pt>
                <c:pt idx="204">
                  <c:v>24.001999999999999</c:v>
                </c:pt>
                <c:pt idx="205">
                  <c:v>23.890999999999998</c:v>
                </c:pt>
                <c:pt idx="206">
                  <c:v>23.776</c:v>
                </c:pt>
                <c:pt idx="207">
                  <c:v>23.776</c:v>
                </c:pt>
                <c:pt idx="208">
                  <c:v>23.687000000000001</c:v>
                </c:pt>
                <c:pt idx="209">
                  <c:v>23.515000000000001</c:v>
                </c:pt>
                <c:pt idx="210">
                  <c:v>23.457999999999998</c:v>
                </c:pt>
                <c:pt idx="211">
                  <c:v>23.367999999999999</c:v>
                </c:pt>
                <c:pt idx="212">
                  <c:v>23.135000000000002</c:v>
                </c:pt>
                <c:pt idx="213">
                  <c:v>23.105</c:v>
                </c:pt>
                <c:pt idx="214">
                  <c:v>22.986000000000001</c:v>
                </c:pt>
                <c:pt idx="215">
                  <c:v>22.956</c:v>
                </c:pt>
                <c:pt idx="216">
                  <c:v>22.597999999999999</c:v>
                </c:pt>
                <c:pt idx="217">
                  <c:v>22.507999999999999</c:v>
                </c:pt>
                <c:pt idx="218">
                  <c:v>22.414000000000001</c:v>
                </c:pt>
                <c:pt idx="219">
                  <c:v>22.385999999999999</c:v>
                </c:pt>
                <c:pt idx="220">
                  <c:v>22.292000000000002</c:v>
                </c:pt>
                <c:pt idx="221">
                  <c:v>21.765999999999998</c:v>
                </c:pt>
                <c:pt idx="222">
                  <c:v>21.704000000000001</c:v>
                </c:pt>
                <c:pt idx="223">
                  <c:v>21.61</c:v>
                </c:pt>
                <c:pt idx="224">
                  <c:v>21.417999999999999</c:v>
                </c:pt>
                <c:pt idx="225">
                  <c:v>21.385000000000002</c:v>
                </c:pt>
                <c:pt idx="226">
                  <c:v>21.355</c:v>
                </c:pt>
                <c:pt idx="227">
                  <c:v>21.323</c:v>
                </c:pt>
                <c:pt idx="228">
                  <c:v>21.26</c:v>
                </c:pt>
                <c:pt idx="229">
                  <c:v>21.161000000000001</c:v>
                </c:pt>
                <c:pt idx="230">
                  <c:v>20.738</c:v>
                </c:pt>
                <c:pt idx="231">
                  <c:v>20.238</c:v>
                </c:pt>
                <c:pt idx="232">
                  <c:v>20.102</c:v>
                </c:pt>
                <c:pt idx="233">
                  <c:v>19.795999999999999</c:v>
                </c:pt>
                <c:pt idx="234">
                  <c:v>19.725000000000001</c:v>
                </c:pt>
                <c:pt idx="235">
                  <c:v>19.585999999999999</c:v>
                </c:pt>
                <c:pt idx="236">
                  <c:v>19.481999999999999</c:v>
                </c:pt>
                <c:pt idx="237">
                  <c:v>19.413</c:v>
                </c:pt>
                <c:pt idx="238">
                  <c:v>18.803000000000001</c:v>
                </c:pt>
                <c:pt idx="239">
                  <c:v>18.547999999999998</c:v>
                </c:pt>
                <c:pt idx="240">
                  <c:v>17.603999999999999</c:v>
                </c:pt>
                <c:pt idx="241">
                  <c:v>17.567</c:v>
                </c:pt>
                <c:pt idx="242">
                  <c:v>17.488</c:v>
                </c:pt>
                <c:pt idx="243">
                  <c:v>17.094000000000001</c:v>
                </c:pt>
                <c:pt idx="244">
                  <c:v>16.853999999999999</c:v>
                </c:pt>
                <c:pt idx="245">
                  <c:v>16.853999999999999</c:v>
                </c:pt>
                <c:pt idx="246">
                  <c:v>16.690000000000001</c:v>
                </c:pt>
                <c:pt idx="247">
                  <c:v>16.648</c:v>
                </c:pt>
                <c:pt idx="248">
                  <c:v>16.564</c:v>
                </c:pt>
                <c:pt idx="249">
                  <c:v>16.564</c:v>
                </c:pt>
                <c:pt idx="250">
                  <c:v>16.483000000000001</c:v>
                </c:pt>
                <c:pt idx="251">
                  <c:v>16.273</c:v>
                </c:pt>
                <c:pt idx="252">
                  <c:v>16.234000000000002</c:v>
                </c:pt>
                <c:pt idx="253">
                  <c:v>16.148</c:v>
                </c:pt>
                <c:pt idx="254">
                  <c:v>16.148</c:v>
                </c:pt>
                <c:pt idx="255">
                  <c:v>16.065000000000001</c:v>
                </c:pt>
                <c:pt idx="256">
                  <c:v>16.021000000000001</c:v>
                </c:pt>
                <c:pt idx="257">
                  <c:v>15.72</c:v>
                </c:pt>
                <c:pt idx="258">
                  <c:v>15.635</c:v>
                </c:pt>
                <c:pt idx="259">
                  <c:v>15.189</c:v>
                </c:pt>
                <c:pt idx="260">
                  <c:v>15.1</c:v>
                </c:pt>
                <c:pt idx="261">
                  <c:v>15.1</c:v>
                </c:pt>
                <c:pt idx="262">
                  <c:v>15.054</c:v>
                </c:pt>
                <c:pt idx="263">
                  <c:v>14.871</c:v>
                </c:pt>
                <c:pt idx="264">
                  <c:v>14.781000000000001</c:v>
                </c:pt>
                <c:pt idx="265">
                  <c:v>14.641999999999999</c:v>
                </c:pt>
                <c:pt idx="266">
                  <c:v>14.545999999999999</c:v>
                </c:pt>
                <c:pt idx="267">
                  <c:v>14.263999999999999</c:v>
                </c:pt>
                <c:pt idx="268">
                  <c:v>14.02</c:v>
                </c:pt>
                <c:pt idx="269">
                  <c:v>13.97</c:v>
                </c:pt>
                <c:pt idx="270">
                  <c:v>13.824</c:v>
                </c:pt>
                <c:pt idx="271">
                  <c:v>13.624000000000001</c:v>
                </c:pt>
                <c:pt idx="272">
                  <c:v>13.474</c:v>
                </c:pt>
                <c:pt idx="273">
                  <c:v>13.474</c:v>
                </c:pt>
                <c:pt idx="274">
                  <c:v>13.427</c:v>
                </c:pt>
                <c:pt idx="275">
                  <c:v>13.221</c:v>
                </c:pt>
                <c:pt idx="276">
                  <c:v>13.115</c:v>
                </c:pt>
                <c:pt idx="277">
                  <c:v>13.061</c:v>
                </c:pt>
                <c:pt idx="278">
                  <c:v>12.959</c:v>
                </c:pt>
                <c:pt idx="279">
                  <c:v>12.904999999999999</c:v>
                </c:pt>
                <c:pt idx="280">
                  <c:v>12.855</c:v>
                </c:pt>
                <c:pt idx="281">
                  <c:v>12.365</c:v>
                </c:pt>
                <c:pt idx="282">
                  <c:v>12.084</c:v>
                </c:pt>
                <c:pt idx="283">
                  <c:v>12.084</c:v>
                </c:pt>
                <c:pt idx="284">
                  <c:v>12.084</c:v>
                </c:pt>
                <c:pt idx="285">
                  <c:v>12.084</c:v>
                </c:pt>
                <c:pt idx="286">
                  <c:v>12.084</c:v>
                </c:pt>
                <c:pt idx="287">
                  <c:v>12.031000000000001</c:v>
                </c:pt>
                <c:pt idx="288">
                  <c:v>11.861000000000001</c:v>
                </c:pt>
                <c:pt idx="289">
                  <c:v>11.802</c:v>
                </c:pt>
                <c:pt idx="290">
                  <c:v>11.628</c:v>
                </c:pt>
                <c:pt idx="291">
                  <c:v>11.147</c:v>
                </c:pt>
                <c:pt idx="292">
                  <c:v>11.021000000000001</c:v>
                </c:pt>
                <c:pt idx="293">
                  <c:v>10.834</c:v>
                </c:pt>
                <c:pt idx="294">
                  <c:v>10.451000000000001</c:v>
                </c:pt>
                <c:pt idx="295">
                  <c:v>10.317</c:v>
                </c:pt>
                <c:pt idx="296">
                  <c:v>10.255000000000001</c:v>
                </c:pt>
                <c:pt idx="297">
                  <c:v>9.843</c:v>
                </c:pt>
                <c:pt idx="298">
                  <c:v>9.7059999999999995</c:v>
                </c:pt>
                <c:pt idx="299">
                  <c:v>9.6340000000000003</c:v>
                </c:pt>
                <c:pt idx="300">
                  <c:v>9.42</c:v>
                </c:pt>
                <c:pt idx="301">
                  <c:v>9.42</c:v>
                </c:pt>
                <c:pt idx="302">
                  <c:v>9.2769999999999992</c:v>
                </c:pt>
                <c:pt idx="303">
                  <c:v>8.8989999999999991</c:v>
                </c:pt>
                <c:pt idx="304">
                  <c:v>8.6669999999999998</c:v>
                </c:pt>
                <c:pt idx="305">
                  <c:v>8.5860000000000003</c:v>
                </c:pt>
                <c:pt idx="306">
                  <c:v>8.01</c:v>
                </c:pt>
                <c:pt idx="307">
                  <c:v>7.7519999999999998</c:v>
                </c:pt>
                <c:pt idx="308">
                  <c:v>7.6609999999999996</c:v>
                </c:pt>
                <c:pt idx="309">
                  <c:v>7.569</c:v>
                </c:pt>
                <c:pt idx="310">
                  <c:v>7.484</c:v>
                </c:pt>
                <c:pt idx="311">
                  <c:v>7.2949999999999999</c:v>
                </c:pt>
                <c:pt idx="312">
                  <c:v>7.109</c:v>
                </c:pt>
                <c:pt idx="313">
                  <c:v>7.109</c:v>
                </c:pt>
                <c:pt idx="314">
                  <c:v>6.8170000000000002</c:v>
                </c:pt>
                <c:pt idx="315">
                  <c:v>6.5010000000000003</c:v>
                </c:pt>
                <c:pt idx="316">
                  <c:v>6.5010000000000003</c:v>
                </c:pt>
                <c:pt idx="317">
                  <c:v>5.96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740-49F8-9B73-6A0BB20424C5}"/>
            </c:ext>
          </c:extLst>
        </c:ser>
        <c:ser>
          <c:idx val="4"/>
          <c:order val="4"/>
          <c:tx>
            <c:v>Block III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20000"/>
                  <a:lumOff val="80000"/>
                </a:schemeClr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'Scatter&amp;boxplots'!$K$5:$K$1026</c:f>
              <c:numCache>
                <c:formatCode>General</c:formatCode>
                <c:ptCount val="1022"/>
                <c:pt idx="0">
                  <c:v>0.40600000000000003</c:v>
                </c:pt>
                <c:pt idx="1">
                  <c:v>0.42</c:v>
                </c:pt>
                <c:pt idx="2">
                  <c:v>0.437</c:v>
                </c:pt>
                <c:pt idx="3">
                  <c:v>0.69499999999999995</c:v>
                </c:pt>
                <c:pt idx="4">
                  <c:v>0.215</c:v>
                </c:pt>
                <c:pt idx="5">
                  <c:v>0.35299999999999998</c:v>
                </c:pt>
                <c:pt idx="6">
                  <c:v>0.435</c:v>
                </c:pt>
                <c:pt idx="7">
                  <c:v>0.68700000000000006</c:v>
                </c:pt>
                <c:pt idx="8">
                  <c:v>0.496</c:v>
                </c:pt>
                <c:pt idx="9">
                  <c:v>0.27700000000000002</c:v>
                </c:pt>
                <c:pt idx="10">
                  <c:v>0.49299999999999999</c:v>
                </c:pt>
                <c:pt idx="11">
                  <c:v>0.55100000000000005</c:v>
                </c:pt>
                <c:pt idx="12">
                  <c:v>0.46700000000000003</c:v>
                </c:pt>
                <c:pt idx="13">
                  <c:v>0.27600000000000002</c:v>
                </c:pt>
                <c:pt idx="14">
                  <c:v>0.37</c:v>
                </c:pt>
                <c:pt idx="15">
                  <c:v>0.64700000000000002</c:v>
                </c:pt>
                <c:pt idx="16">
                  <c:v>0.59499999999999997</c:v>
                </c:pt>
                <c:pt idx="17">
                  <c:v>0.38100000000000001</c:v>
                </c:pt>
                <c:pt idx="18">
                  <c:v>0.61699999999999999</c:v>
                </c:pt>
                <c:pt idx="19">
                  <c:v>0.54</c:v>
                </c:pt>
                <c:pt idx="20">
                  <c:v>0.628</c:v>
                </c:pt>
                <c:pt idx="21">
                  <c:v>0.57899999999999996</c:v>
                </c:pt>
                <c:pt idx="22">
                  <c:v>0.47799999999999998</c:v>
                </c:pt>
                <c:pt idx="23">
                  <c:v>0.316</c:v>
                </c:pt>
                <c:pt idx="24">
                  <c:v>0.46400000000000002</c:v>
                </c:pt>
                <c:pt idx="25">
                  <c:v>0.61699999999999999</c:v>
                </c:pt>
                <c:pt idx="26">
                  <c:v>0.55900000000000005</c:v>
                </c:pt>
                <c:pt idx="27">
                  <c:v>0.33200000000000002</c:v>
                </c:pt>
                <c:pt idx="28">
                  <c:v>0.254</c:v>
                </c:pt>
                <c:pt idx="29">
                  <c:v>0.60299999999999998</c:v>
                </c:pt>
                <c:pt idx="30">
                  <c:v>0.73699999999999999</c:v>
                </c:pt>
                <c:pt idx="31">
                  <c:v>0.35899999999999999</c:v>
                </c:pt>
                <c:pt idx="32">
                  <c:v>0.41</c:v>
                </c:pt>
                <c:pt idx="33">
                  <c:v>0.55400000000000005</c:v>
                </c:pt>
                <c:pt idx="34">
                  <c:v>0.61699999999999999</c:v>
                </c:pt>
                <c:pt idx="35">
                  <c:v>0.22</c:v>
                </c:pt>
                <c:pt idx="36">
                  <c:v>0.52</c:v>
                </c:pt>
                <c:pt idx="37">
                  <c:v>0.436</c:v>
                </c:pt>
                <c:pt idx="38">
                  <c:v>0.44400000000000001</c:v>
                </c:pt>
                <c:pt idx="39">
                  <c:v>0.33700000000000002</c:v>
                </c:pt>
                <c:pt idx="40">
                  <c:v>0.376</c:v>
                </c:pt>
                <c:pt idx="41">
                  <c:v>0.314</c:v>
                </c:pt>
                <c:pt idx="42">
                  <c:v>0.48699999999999999</c:v>
                </c:pt>
                <c:pt idx="43">
                  <c:v>0.249</c:v>
                </c:pt>
                <c:pt idx="44">
                  <c:v>0.42099999999999999</c:v>
                </c:pt>
                <c:pt idx="45">
                  <c:v>0.68</c:v>
                </c:pt>
                <c:pt idx="46">
                  <c:v>0.502</c:v>
                </c:pt>
                <c:pt idx="47">
                  <c:v>0.40300000000000002</c:v>
                </c:pt>
                <c:pt idx="48">
                  <c:v>0.48199999999999998</c:v>
                </c:pt>
                <c:pt idx="49">
                  <c:v>0.70599999999999996</c:v>
                </c:pt>
                <c:pt idx="50">
                  <c:v>0.54700000000000004</c:v>
                </c:pt>
                <c:pt idx="51">
                  <c:v>0.61</c:v>
                </c:pt>
                <c:pt idx="52">
                  <c:v>0.78200000000000003</c:v>
                </c:pt>
                <c:pt idx="53">
                  <c:v>0.62</c:v>
                </c:pt>
                <c:pt idx="54">
                  <c:v>0.47299999999999998</c:v>
                </c:pt>
                <c:pt idx="55">
                  <c:v>0.60299999999999998</c:v>
                </c:pt>
                <c:pt idx="56">
                  <c:v>0.36099999999999999</c:v>
                </c:pt>
                <c:pt idx="57">
                  <c:v>0.79400000000000004</c:v>
                </c:pt>
                <c:pt idx="58">
                  <c:v>0.65</c:v>
                </c:pt>
                <c:pt idx="59">
                  <c:v>0.441</c:v>
                </c:pt>
                <c:pt idx="60">
                  <c:v>0.34499999999999997</c:v>
                </c:pt>
                <c:pt idx="61">
                  <c:v>0.71899999999999997</c:v>
                </c:pt>
                <c:pt idx="62">
                  <c:v>0.58899999999999997</c:v>
                </c:pt>
                <c:pt idx="63">
                  <c:v>0.81899999999999995</c:v>
                </c:pt>
                <c:pt idx="64">
                  <c:v>0.68600000000000005</c:v>
                </c:pt>
                <c:pt idx="65">
                  <c:v>0.63400000000000001</c:v>
                </c:pt>
                <c:pt idx="66">
                  <c:v>0.624</c:v>
                </c:pt>
                <c:pt idx="67">
                  <c:v>0.55300000000000005</c:v>
                </c:pt>
                <c:pt idx="68">
                  <c:v>0.83799999999999997</c:v>
                </c:pt>
                <c:pt idx="69">
                  <c:v>0.56999999999999995</c:v>
                </c:pt>
                <c:pt idx="70">
                  <c:v>0.65400000000000003</c:v>
                </c:pt>
                <c:pt idx="71">
                  <c:v>0.51900000000000002</c:v>
                </c:pt>
                <c:pt idx="72">
                  <c:v>0.26600000000000001</c:v>
                </c:pt>
                <c:pt idx="73">
                  <c:v>0.71</c:v>
                </c:pt>
                <c:pt idx="74">
                  <c:v>0.46899999999999997</c:v>
                </c:pt>
                <c:pt idx="75">
                  <c:v>0.58599999999999997</c:v>
                </c:pt>
                <c:pt idx="76">
                  <c:v>0.629</c:v>
                </c:pt>
                <c:pt idx="77">
                  <c:v>0.73699999999999999</c:v>
                </c:pt>
                <c:pt idx="78">
                  <c:v>0.53500000000000003</c:v>
                </c:pt>
                <c:pt idx="79">
                  <c:v>0.621</c:v>
                </c:pt>
                <c:pt idx="80">
                  <c:v>0.59499999999999997</c:v>
                </c:pt>
                <c:pt idx="81">
                  <c:v>0.45900000000000002</c:v>
                </c:pt>
                <c:pt idx="82">
                  <c:v>0.46600000000000003</c:v>
                </c:pt>
                <c:pt idx="83">
                  <c:v>0.74399999999999999</c:v>
                </c:pt>
                <c:pt idx="84">
                  <c:v>0.58799999999999997</c:v>
                </c:pt>
                <c:pt idx="85">
                  <c:v>0.57899999999999996</c:v>
                </c:pt>
                <c:pt idx="86">
                  <c:v>0.61499999999999999</c:v>
                </c:pt>
                <c:pt idx="87">
                  <c:v>0.67800000000000005</c:v>
                </c:pt>
                <c:pt idx="88">
                  <c:v>0.749</c:v>
                </c:pt>
                <c:pt idx="89">
                  <c:v>0.76700000000000002</c:v>
                </c:pt>
                <c:pt idx="90">
                  <c:v>0.70899999999999996</c:v>
                </c:pt>
                <c:pt idx="91">
                  <c:v>0.61699999999999999</c:v>
                </c:pt>
                <c:pt idx="92">
                  <c:v>0.629</c:v>
                </c:pt>
                <c:pt idx="93">
                  <c:v>0.72899999999999998</c:v>
                </c:pt>
                <c:pt idx="94">
                  <c:v>0.68200000000000005</c:v>
                </c:pt>
                <c:pt idx="95">
                  <c:v>0.69</c:v>
                </c:pt>
                <c:pt idx="96">
                  <c:v>0.38400000000000001</c:v>
                </c:pt>
                <c:pt idx="97">
                  <c:v>0.47499999999999998</c:v>
                </c:pt>
                <c:pt idx="98">
                  <c:v>0.46800000000000003</c:v>
                </c:pt>
                <c:pt idx="99">
                  <c:v>0.60399999999999998</c:v>
                </c:pt>
                <c:pt idx="100">
                  <c:v>0.28000000000000003</c:v>
                </c:pt>
                <c:pt idx="101">
                  <c:v>0.72399999999999998</c:v>
                </c:pt>
                <c:pt idx="102">
                  <c:v>0.45300000000000001</c:v>
                </c:pt>
                <c:pt idx="103">
                  <c:v>0.35099999999999998</c:v>
                </c:pt>
                <c:pt idx="104">
                  <c:v>0.74199999999999999</c:v>
                </c:pt>
                <c:pt idx="105">
                  <c:v>0.495</c:v>
                </c:pt>
                <c:pt idx="106">
                  <c:v>0.66100000000000003</c:v>
                </c:pt>
                <c:pt idx="107">
                  <c:v>0.68100000000000005</c:v>
                </c:pt>
                <c:pt idx="108">
                  <c:v>0.441</c:v>
                </c:pt>
                <c:pt idx="109">
                  <c:v>0.65300000000000002</c:v>
                </c:pt>
                <c:pt idx="110">
                  <c:v>0.63800000000000001</c:v>
                </c:pt>
                <c:pt idx="111">
                  <c:v>0.84299999999999997</c:v>
                </c:pt>
                <c:pt idx="112">
                  <c:v>0.83199999999999996</c:v>
                </c:pt>
                <c:pt idx="113">
                  <c:v>0.48699999999999999</c:v>
                </c:pt>
                <c:pt idx="114">
                  <c:v>0.68500000000000005</c:v>
                </c:pt>
                <c:pt idx="115">
                  <c:v>0.80900000000000005</c:v>
                </c:pt>
                <c:pt idx="116">
                  <c:v>0.51</c:v>
                </c:pt>
                <c:pt idx="117">
                  <c:v>0.46600000000000003</c:v>
                </c:pt>
                <c:pt idx="118">
                  <c:v>0.68799999999999994</c:v>
                </c:pt>
                <c:pt idx="119">
                  <c:v>0.83299999999999996</c:v>
                </c:pt>
                <c:pt idx="120">
                  <c:v>0.72399999999999998</c:v>
                </c:pt>
                <c:pt idx="121">
                  <c:v>0.27400000000000002</c:v>
                </c:pt>
                <c:pt idx="122">
                  <c:v>0.72</c:v>
                </c:pt>
                <c:pt idx="123">
                  <c:v>0.65600000000000003</c:v>
                </c:pt>
                <c:pt idx="124">
                  <c:v>0.314</c:v>
                </c:pt>
                <c:pt idx="125">
                  <c:v>0.747</c:v>
                </c:pt>
                <c:pt idx="126">
                  <c:v>0.54700000000000004</c:v>
                </c:pt>
                <c:pt idx="127">
                  <c:v>0.58899999999999997</c:v>
                </c:pt>
                <c:pt idx="128">
                  <c:v>0.27700000000000002</c:v>
                </c:pt>
                <c:pt idx="129">
                  <c:v>0.53300000000000003</c:v>
                </c:pt>
                <c:pt idx="130">
                  <c:v>0.68600000000000005</c:v>
                </c:pt>
                <c:pt idx="131">
                  <c:v>0.59499999999999997</c:v>
                </c:pt>
                <c:pt idx="132">
                  <c:v>0.65400000000000003</c:v>
                </c:pt>
                <c:pt idx="133">
                  <c:v>0.45200000000000001</c:v>
                </c:pt>
                <c:pt idx="134">
                  <c:v>0.379</c:v>
                </c:pt>
                <c:pt idx="135">
                  <c:v>0.59</c:v>
                </c:pt>
                <c:pt idx="136">
                  <c:v>0.621</c:v>
                </c:pt>
                <c:pt idx="137">
                  <c:v>0.61399999999999999</c:v>
                </c:pt>
                <c:pt idx="138">
                  <c:v>0.57499999999999996</c:v>
                </c:pt>
                <c:pt idx="139">
                  <c:v>0.47</c:v>
                </c:pt>
                <c:pt idx="140">
                  <c:v>0.58399999999999996</c:v>
                </c:pt>
                <c:pt idx="141">
                  <c:v>0.69799999999999995</c:v>
                </c:pt>
                <c:pt idx="142">
                  <c:v>0.57299999999999995</c:v>
                </c:pt>
                <c:pt idx="143">
                  <c:v>0.68300000000000005</c:v>
                </c:pt>
                <c:pt idx="144">
                  <c:v>0.59199999999999997</c:v>
                </c:pt>
                <c:pt idx="145">
                  <c:v>0.56999999999999995</c:v>
                </c:pt>
                <c:pt idx="146">
                  <c:v>0.74</c:v>
                </c:pt>
                <c:pt idx="147">
                  <c:v>0.83099999999999996</c:v>
                </c:pt>
                <c:pt idx="148">
                  <c:v>0.79500000000000004</c:v>
                </c:pt>
                <c:pt idx="149">
                  <c:v>0.28599999999999998</c:v>
                </c:pt>
                <c:pt idx="150">
                  <c:v>0.77400000000000002</c:v>
                </c:pt>
                <c:pt idx="151">
                  <c:v>0.749</c:v>
                </c:pt>
                <c:pt idx="152">
                  <c:v>0.35699999999999998</c:v>
                </c:pt>
                <c:pt idx="153">
                  <c:v>0.78700000000000003</c:v>
                </c:pt>
                <c:pt idx="154">
                  <c:v>0.68500000000000005</c:v>
                </c:pt>
                <c:pt idx="155">
                  <c:v>0.55500000000000005</c:v>
                </c:pt>
                <c:pt idx="156">
                  <c:v>0.82199999999999995</c:v>
                </c:pt>
                <c:pt idx="157">
                  <c:v>0.50800000000000001</c:v>
                </c:pt>
                <c:pt idx="158">
                  <c:v>0.59</c:v>
                </c:pt>
                <c:pt idx="159">
                  <c:v>0.73799999999999999</c:v>
                </c:pt>
                <c:pt idx="160">
                  <c:v>0.53500000000000003</c:v>
                </c:pt>
                <c:pt idx="161">
                  <c:v>0.66800000000000004</c:v>
                </c:pt>
                <c:pt idx="162">
                  <c:v>0.51400000000000001</c:v>
                </c:pt>
                <c:pt idx="163">
                  <c:v>0.76700000000000002</c:v>
                </c:pt>
                <c:pt idx="164">
                  <c:v>0.371</c:v>
                </c:pt>
                <c:pt idx="165">
                  <c:v>0.65500000000000003</c:v>
                </c:pt>
                <c:pt idx="166">
                  <c:v>0.55000000000000004</c:v>
                </c:pt>
                <c:pt idx="167">
                  <c:v>0.71699999999999997</c:v>
                </c:pt>
                <c:pt idx="168">
                  <c:v>0.61099999999999999</c:v>
                </c:pt>
                <c:pt idx="169">
                  <c:v>0.498</c:v>
                </c:pt>
                <c:pt idx="170">
                  <c:v>0.74399999999999999</c:v>
                </c:pt>
                <c:pt idx="171">
                  <c:v>0.67900000000000005</c:v>
                </c:pt>
                <c:pt idx="172">
                  <c:v>0.58699999999999997</c:v>
                </c:pt>
                <c:pt idx="173">
                  <c:v>0.51600000000000001</c:v>
                </c:pt>
                <c:pt idx="174">
                  <c:v>0.56100000000000005</c:v>
                </c:pt>
                <c:pt idx="175">
                  <c:v>0.58899999999999997</c:v>
                </c:pt>
                <c:pt idx="176">
                  <c:v>0.63300000000000001</c:v>
                </c:pt>
                <c:pt idx="177">
                  <c:v>0.22500000000000001</c:v>
                </c:pt>
                <c:pt idx="178">
                  <c:v>0.65600000000000003</c:v>
                </c:pt>
                <c:pt idx="179">
                  <c:v>0.63900000000000001</c:v>
                </c:pt>
                <c:pt idx="180">
                  <c:v>0.72799999999999998</c:v>
                </c:pt>
                <c:pt idx="181">
                  <c:v>0.51200000000000001</c:v>
                </c:pt>
                <c:pt idx="182">
                  <c:v>0.76700000000000002</c:v>
                </c:pt>
                <c:pt idx="183">
                  <c:v>0.35199999999999998</c:v>
                </c:pt>
                <c:pt idx="184">
                  <c:v>0.61899999999999999</c:v>
                </c:pt>
                <c:pt idx="185">
                  <c:v>0.78300000000000003</c:v>
                </c:pt>
                <c:pt idx="186">
                  <c:v>0.59599999999999997</c:v>
                </c:pt>
                <c:pt idx="187">
                  <c:v>0.80400000000000005</c:v>
                </c:pt>
                <c:pt idx="188">
                  <c:v>0.629</c:v>
                </c:pt>
                <c:pt idx="189">
                  <c:v>0.63100000000000001</c:v>
                </c:pt>
                <c:pt idx="190">
                  <c:v>0.73799999999999999</c:v>
                </c:pt>
                <c:pt idx="191">
                  <c:v>0.67800000000000005</c:v>
                </c:pt>
                <c:pt idx="192">
                  <c:v>0.60899999999999999</c:v>
                </c:pt>
                <c:pt idx="193">
                  <c:v>0.65200000000000002</c:v>
                </c:pt>
                <c:pt idx="194">
                  <c:v>0.70099999999999996</c:v>
                </c:pt>
                <c:pt idx="195">
                  <c:v>0.754</c:v>
                </c:pt>
                <c:pt idx="196">
                  <c:v>0.58299999999999996</c:v>
                </c:pt>
                <c:pt idx="197">
                  <c:v>0.54700000000000004</c:v>
                </c:pt>
                <c:pt idx="198">
                  <c:v>0.65800000000000003</c:v>
                </c:pt>
                <c:pt idx="199">
                  <c:v>0.628</c:v>
                </c:pt>
                <c:pt idx="200">
                  <c:v>0.78300000000000003</c:v>
                </c:pt>
                <c:pt idx="201">
                  <c:v>0.75800000000000001</c:v>
                </c:pt>
                <c:pt idx="202">
                  <c:v>0.61399999999999999</c:v>
                </c:pt>
                <c:pt idx="203">
                  <c:v>0.42</c:v>
                </c:pt>
                <c:pt idx="204">
                  <c:v>0.71299999999999997</c:v>
                </c:pt>
                <c:pt idx="205">
                  <c:v>0.73099999999999998</c:v>
                </c:pt>
                <c:pt idx="206">
                  <c:v>0.33300000000000002</c:v>
                </c:pt>
                <c:pt idx="207">
                  <c:v>0.73</c:v>
                </c:pt>
                <c:pt idx="208">
                  <c:v>0.52200000000000002</c:v>
                </c:pt>
                <c:pt idx="209">
                  <c:v>0.86099999999999999</c:v>
                </c:pt>
                <c:pt idx="210">
                  <c:v>0.67300000000000004</c:v>
                </c:pt>
                <c:pt idx="211">
                  <c:v>0.54500000000000004</c:v>
                </c:pt>
                <c:pt idx="212">
                  <c:v>0.46700000000000003</c:v>
                </c:pt>
                <c:pt idx="213">
                  <c:v>0.81299999999999994</c:v>
                </c:pt>
                <c:pt idx="214">
                  <c:v>0.70799999999999996</c:v>
                </c:pt>
                <c:pt idx="215">
                  <c:v>0.64200000000000002</c:v>
                </c:pt>
                <c:pt idx="216">
                  <c:v>0.60799999999999998</c:v>
                </c:pt>
                <c:pt idx="217">
                  <c:v>0.76100000000000001</c:v>
                </c:pt>
                <c:pt idx="218">
                  <c:v>0.76100000000000001</c:v>
                </c:pt>
                <c:pt idx="219">
                  <c:v>0.56799999999999995</c:v>
                </c:pt>
                <c:pt idx="220">
                  <c:v>0.51800000000000002</c:v>
                </c:pt>
                <c:pt idx="221">
                  <c:v>0.70899999999999996</c:v>
                </c:pt>
                <c:pt idx="222">
                  <c:v>0.51200000000000001</c:v>
                </c:pt>
                <c:pt idx="223">
                  <c:v>0.80200000000000005</c:v>
                </c:pt>
                <c:pt idx="224">
                  <c:v>0.51600000000000001</c:v>
                </c:pt>
                <c:pt idx="225">
                  <c:v>0.83899999999999997</c:v>
                </c:pt>
                <c:pt idx="226">
                  <c:v>0.41899999999999998</c:v>
                </c:pt>
                <c:pt idx="227">
                  <c:v>0.48799999999999999</c:v>
                </c:pt>
                <c:pt idx="228">
                  <c:v>0.65</c:v>
                </c:pt>
                <c:pt idx="229">
                  <c:v>0.68799999999999994</c:v>
                </c:pt>
                <c:pt idx="230">
                  <c:v>0.71499999999999997</c:v>
                </c:pt>
                <c:pt idx="231">
                  <c:v>0.45300000000000001</c:v>
                </c:pt>
                <c:pt idx="232">
                  <c:v>0.59499999999999997</c:v>
                </c:pt>
                <c:pt idx="233">
                  <c:v>0.86099999999999999</c:v>
                </c:pt>
                <c:pt idx="234">
                  <c:v>0.77900000000000003</c:v>
                </c:pt>
                <c:pt idx="235">
                  <c:v>0.59499999999999997</c:v>
                </c:pt>
                <c:pt idx="236">
                  <c:v>0.71399999999999997</c:v>
                </c:pt>
                <c:pt idx="237">
                  <c:v>0.8</c:v>
                </c:pt>
                <c:pt idx="238">
                  <c:v>0.60299999999999998</c:v>
                </c:pt>
                <c:pt idx="239">
                  <c:v>0.69299999999999995</c:v>
                </c:pt>
                <c:pt idx="240">
                  <c:v>0.78100000000000003</c:v>
                </c:pt>
                <c:pt idx="241">
                  <c:v>0.65900000000000003</c:v>
                </c:pt>
                <c:pt idx="242">
                  <c:v>0.45200000000000001</c:v>
                </c:pt>
                <c:pt idx="243">
                  <c:v>0.442</c:v>
                </c:pt>
                <c:pt idx="244">
                  <c:v>0.65900000000000003</c:v>
                </c:pt>
                <c:pt idx="245">
                  <c:v>0.48299999999999998</c:v>
                </c:pt>
                <c:pt idx="246">
                  <c:v>0.46200000000000002</c:v>
                </c:pt>
                <c:pt idx="247">
                  <c:v>0.47599999999999998</c:v>
                </c:pt>
                <c:pt idx="248">
                  <c:v>0.751</c:v>
                </c:pt>
                <c:pt idx="249">
                  <c:v>0.66900000000000004</c:v>
                </c:pt>
                <c:pt idx="250">
                  <c:v>0.751</c:v>
                </c:pt>
                <c:pt idx="251">
                  <c:v>0.77500000000000002</c:v>
                </c:pt>
                <c:pt idx="252">
                  <c:v>0.76600000000000001</c:v>
                </c:pt>
                <c:pt idx="253">
                  <c:v>0.72599999999999998</c:v>
                </c:pt>
                <c:pt idx="254">
                  <c:v>0.55300000000000005</c:v>
                </c:pt>
                <c:pt idx="255">
                  <c:v>0.626</c:v>
                </c:pt>
                <c:pt idx="256">
                  <c:v>0.57899999999999996</c:v>
                </c:pt>
                <c:pt idx="257">
                  <c:v>0.65600000000000003</c:v>
                </c:pt>
                <c:pt idx="258">
                  <c:v>0.48899999999999999</c:v>
                </c:pt>
                <c:pt idx="259">
                  <c:v>0.46600000000000003</c:v>
                </c:pt>
                <c:pt idx="260">
                  <c:v>0.64500000000000002</c:v>
                </c:pt>
                <c:pt idx="261">
                  <c:v>0.60299999999999998</c:v>
                </c:pt>
                <c:pt idx="262">
                  <c:v>0.60399999999999998</c:v>
                </c:pt>
                <c:pt idx="263">
                  <c:v>0.70199999999999996</c:v>
                </c:pt>
                <c:pt idx="264">
                  <c:v>0.58899999999999997</c:v>
                </c:pt>
                <c:pt idx="265">
                  <c:v>0.621</c:v>
                </c:pt>
                <c:pt idx="266">
                  <c:v>0.34899999999999998</c:v>
                </c:pt>
                <c:pt idx="267">
                  <c:v>0.43</c:v>
                </c:pt>
                <c:pt idx="268">
                  <c:v>0.56699999999999995</c:v>
                </c:pt>
                <c:pt idx="269">
                  <c:v>0.58199999999999996</c:v>
                </c:pt>
                <c:pt idx="270">
                  <c:v>0.67400000000000004</c:v>
                </c:pt>
                <c:pt idx="271">
                  <c:v>0.60199999999999998</c:v>
                </c:pt>
                <c:pt idx="272">
                  <c:v>0.64600000000000002</c:v>
                </c:pt>
                <c:pt idx="273">
                  <c:v>0.60399999999999998</c:v>
                </c:pt>
                <c:pt idx="274">
                  <c:v>0.70399999999999996</c:v>
                </c:pt>
                <c:pt idx="275">
                  <c:v>0.439</c:v>
                </c:pt>
                <c:pt idx="276">
                  <c:v>0.32</c:v>
                </c:pt>
                <c:pt idx="277">
                  <c:v>0.67800000000000005</c:v>
                </c:pt>
                <c:pt idx="278">
                  <c:v>0.61499999999999999</c:v>
                </c:pt>
                <c:pt idx="279">
                  <c:v>0.46400000000000002</c:v>
                </c:pt>
                <c:pt idx="280">
                  <c:v>0.69</c:v>
                </c:pt>
                <c:pt idx="281">
                  <c:v>0.499</c:v>
                </c:pt>
                <c:pt idx="282">
                  <c:v>0.7</c:v>
                </c:pt>
                <c:pt idx="283">
                  <c:v>0.68500000000000005</c:v>
                </c:pt>
                <c:pt idx="284">
                  <c:v>0.72799999999999998</c:v>
                </c:pt>
                <c:pt idx="285">
                  <c:v>0.71299999999999997</c:v>
                </c:pt>
                <c:pt idx="286">
                  <c:v>0.83799999999999997</c:v>
                </c:pt>
                <c:pt idx="287">
                  <c:v>0.85</c:v>
                </c:pt>
                <c:pt idx="288">
                  <c:v>0.51500000000000001</c:v>
                </c:pt>
                <c:pt idx="289">
                  <c:v>0.44500000000000001</c:v>
                </c:pt>
                <c:pt idx="290">
                  <c:v>0.318</c:v>
                </c:pt>
                <c:pt idx="291">
                  <c:v>0.86099999999999999</c:v>
                </c:pt>
                <c:pt idx="292">
                  <c:v>0.63100000000000001</c:v>
                </c:pt>
                <c:pt idx="293">
                  <c:v>0.61199999999999999</c:v>
                </c:pt>
                <c:pt idx="294">
                  <c:v>0.68</c:v>
                </c:pt>
                <c:pt idx="295">
                  <c:v>0.44</c:v>
                </c:pt>
                <c:pt idx="296">
                  <c:v>0.81599999999999995</c:v>
                </c:pt>
                <c:pt idx="297">
                  <c:v>0.56000000000000005</c:v>
                </c:pt>
                <c:pt idx="298">
                  <c:v>0.64500000000000002</c:v>
                </c:pt>
                <c:pt idx="299">
                  <c:v>0.45400000000000001</c:v>
                </c:pt>
                <c:pt idx="300">
                  <c:v>0.747</c:v>
                </c:pt>
                <c:pt idx="301">
                  <c:v>0.76600000000000001</c:v>
                </c:pt>
                <c:pt idx="302">
                  <c:v>0.61799999999999999</c:v>
                </c:pt>
                <c:pt idx="303">
                  <c:v>0.71199999999999997</c:v>
                </c:pt>
                <c:pt idx="304">
                  <c:v>0.51400000000000001</c:v>
                </c:pt>
                <c:pt idx="305">
                  <c:v>0.60899999999999999</c:v>
                </c:pt>
                <c:pt idx="306">
                  <c:v>0.45100000000000001</c:v>
                </c:pt>
                <c:pt idx="307">
                  <c:v>0.85299999999999998</c:v>
                </c:pt>
                <c:pt idx="308">
                  <c:v>0.58399999999999996</c:v>
                </c:pt>
                <c:pt idx="309">
                  <c:v>0.752</c:v>
                </c:pt>
                <c:pt idx="310">
                  <c:v>0.77200000000000002</c:v>
                </c:pt>
                <c:pt idx="311">
                  <c:v>0.61399999999999999</c:v>
                </c:pt>
                <c:pt idx="312">
                  <c:v>0.622</c:v>
                </c:pt>
                <c:pt idx="313">
                  <c:v>0.58799999999999997</c:v>
                </c:pt>
                <c:pt idx="314">
                  <c:v>0.41</c:v>
                </c:pt>
                <c:pt idx="315">
                  <c:v>0.48899999999999999</c:v>
                </c:pt>
                <c:pt idx="316">
                  <c:v>0.48499999999999999</c:v>
                </c:pt>
                <c:pt idx="317">
                  <c:v>0.626</c:v>
                </c:pt>
                <c:pt idx="318">
                  <c:v>0.77600000000000002</c:v>
                </c:pt>
                <c:pt idx="319">
                  <c:v>0.57699999999999996</c:v>
                </c:pt>
                <c:pt idx="320">
                  <c:v>0.48699999999999999</c:v>
                </c:pt>
                <c:pt idx="321">
                  <c:v>0.76100000000000001</c:v>
                </c:pt>
                <c:pt idx="322">
                  <c:v>0.438</c:v>
                </c:pt>
                <c:pt idx="323">
                  <c:v>0.36099999999999999</c:v>
                </c:pt>
                <c:pt idx="324">
                  <c:v>0.69699999999999995</c:v>
                </c:pt>
                <c:pt idx="325">
                  <c:v>0.496</c:v>
                </c:pt>
                <c:pt idx="326">
                  <c:v>0.65700000000000003</c:v>
                </c:pt>
                <c:pt idx="327">
                  <c:v>0.55900000000000005</c:v>
                </c:pt>
                <c:pt idx="328">
                  <c:v>0.874</c:v>
                </c:pt>
                <c:pt idx="329">
                  <c:v>0.91100000000000003</c:v>
                </c:pt>
                <c:pt idx="330">
                  <c:v>0.85699999999999998</c:v>
                </c:pt>
                <c:pt idx="331">
                  <c:v>0.77500000000000002</c:v>
                </c:pt>
                <c:pt idx="332">
                  <c:v>0.38700000000000001</c:v>
                </c:pt>
                <c:pt idx="333">
                  <c:v>0.66</c:v>
                </c:pt>
                <c:pt idx="334">
                  <c:v>0.46700000000000003</c:v>
                </c:pt>
                <c:pt idx="335">
                  <c:v>0.82099999999999995</c:v>
                </c:pt>
                <c:pt idx="336">
                  <c:v>0.61799999999999999</c:v>
                </c:pt>
                <c:pt idx="337">
                  <c:v>0.53200000000000003</c:v>
                </c:pt>
                <c:pt idx="338">
                  <c:v>0.80800000000000005</c:v>
                </c:pt>
                <c:pt idx="339">
                  <c:v>0.61399999999999999</c:v>
                </c:pt>
                <c:pt idx="340">
                  <c:v>0.74299999999999999</c:v>
                </c:pt>
                <c:pt idx="341">
                  <c:v>0.80200000000000005</c:v>
                </c:pt>
                <c:pt idx="342">
                  <c:v>0.749</c:v>
                </c:pt>
                <c:pt idx="343">
                  <c:v>0.56999999999999995</c:v>
                </c:pt>
                <c:pt idx="344">
                  <c:v>0.76800000000000002</c:v>
                </c:pt>
                <c:pt idx="345">
                  <c:v>0.65900000000000003</c:v>
                </c:pt>
                <c:pt idx="346">
                  <c:v>0.68500000000000005</c:v>
                </c:pt>
                <c:pt idx="347">
                  <c:v>0.41199999999999998</c:v>
                </c:pt>
                <c:pt idx="348">
                  <c:v>0.70799999999999996</c:v>
                </c:pt>
                <c:pt idx="349">
                  <c:v>0.71299999999999997</c:v>
                </c:pt>
                <c:pt idx="350">
                  <c:v>0.41499999999999998</c:v>
                </c:pt>
                <c:pt idx="351">
                  <c:v>0.47699999999999998</c:v>
                </c:pt>
                <c:pt idx="352">
                  <c:v>0.69899999999999995</c:v>
                </c:pt>
                <c:pt idx="353">
                  <c:v>0.49099999999999999</c:v>
                </c:pt>
                <c:pt idx="354">
                  <c:v>0.58499999999999996</c:v>
                </c:pt>
                <c:pt idx="355">
                  <c:v>0.81200000000000006</c:v>
                </c:pt>
                <c:pt idx="356">
                  <c:v>0.79</c:v>
                </c:pt>
                <c:pt idx="357">
                  <c:v>0.52800000000000002</c:v>
                </c:pt>
                <c:pt idx="358">
                  <c:v>0.72399999999999998</c:v>
                </c:pt>
                <c:pt idx="359">
                  <c:v>0.58399999999999996</c:v>
                </c:pt>
                <c:pt idx="360">
                  <c:v>0.70799999999999996</c:v>
                </c:pt>
                <c:pt idx="361">
                  <c:v>0.59599999999999997</c:v>
                </c:pt>
                <c:pt idx="362">
                  <c:v>0.72099999999999997</c:v>
                </c:pt>
                <c:pt idx="363">
                  <c:v>0.54700000000000004</c:v>
                </c:pt>
                <c:pt idx="364">
                  <c:v>0.76800000000000002</c:v>
                </c:pt>
                <c:pt idx="365">
                  <c:v>0.67200000000000004</c:v>
                </c:pt>
                <c:pt idx="366">
                  <c:v>0.85799999999999998</c:v>
                </c:pt>
                <c:pt idx="367">
                  <c:v>0.52100000000000002</c:v>
                </c:pt>
                <c:pt idx="368">
                  <c:v>0.79500000000000004</c:v>
                </c:pt>
                <c:pt idx="369">
                  <c:v>0.67600000000000005</c:v>
                </c:pt>
                <c:pt idx="370">
                  <c:v>0.80800000000000005</c:v>
                </c:pt>
                <c:pt idx="371">
                  <c:v>0.88400000000000001</c:v>
                </c:pt>
                <c:pt idx="372">
                  <c:v>0.83599999999999997</c:v>
                </c:pt>
                <c:pt idx="373">
                  <c:v>0.69299999999999995</c:v>
                </c:pt>
                <c:pt idx="374">
                  <c:v>0.36299999999999999</c:v>
                </c:pt>
                <c:pt idx="375">
                  <c:v>0.72299999999999998</c:v>
                </c:pt>
                <c:pt idx="376">
                  <c:v>0.60299999999999998</c:v>
                </c:pt>
                <c:pt idx="377">
                  <c:v>0.67</c:v>
                </c:pt>
                <c:pt idx="378">
                  <c:v>0.57299999999999995</c:v>
                </c:pt>
                <c:pt idx="379">
                  <c:v>0.68700000000000006</c:v>
                </c:pt>
                <c:pt idx="380">
                  <c:v>0.45200000000000001</c:v>
                </c:pt>
                <c:pt idx="381">
                  <c:v>0.79200000000000004</c:v>
                </c:pt>
                <c:pt idx="382">
                  <c:v>0.84699999999999998</c:v>
                </c:pt>
                <c:pt idx="383">
                  <c:v>0.84499999999999997</c:v>
                </c:pt>
                <c:pt idx="384">
                  <c:v>0.58299999999999996</c:v>
                </c:pt>
                <c:pt idx="385">
                  <c:v>0.75</c:v>
                </c:pt>
                <c:pt idx="386">
                  <c:v>0.755</c:v>
                </c:pt>
                <c:pt idx="387">
                  <c:v>0.505</c:v>
                </c:pt>
                <c:pt idx="388">
                  <c:v>0.62</c:v>
                </c:pt>
                <c:pt idx="389">
                  <c:v>0.48</c:v>
                </c:pt>
                <c:pt idx="390">
                  <c:v>0.61399999999999999</c:v>
                </c:pt>
                <c:pt idx="391">
                  <c:v>0.68400000000000005</c:v>
                </c:pt>
                <c:pt idx="392">
                  <c:v>0.57999999999999996</c:v>
                </c:pt>
                <c:pt idx="393">
                  <c:v>0.66800000000000004</c:v>
                </c:pt>
                <c:pt idx="394">
                  <c:v>0.626</c:v>
                </c:pt>
                <c:pt idx="395">
                  <c:v>0.68899999999999995</c:v>
                </c:pt>
                <c:pt idx="396">
                  <c:v>0.69099999999999995</c:v>
                </c:pt>
                <c:pt idx="397">
                  <c:v>0.52500000000000002</c:v>
                </c:pt>
                <c:pt idx="398">
                  <c:v>0.55000000000000004</c:v>
                </c:pt>
                <c:pt idx="399">
                  <c:v>0.66</c:v>
                </c:pt>
                <c:pt idx="400">
                  <c:v>0.68600000000000005</c:v>
                </c:pt>
                <c:pt idx="401">
                  <c:v>0.70799999999999996</c:v>
                </c:pt>
                <c:pt idx="402">
                  <c:v>0.60399999999999998</c:v>
                </c:pt>
                <c:pt idx="403">
                  <c:v>0.47499999999999998</c:v>
                </c:pt>
                <c:pt idx="404">
                  <c:v>0.74299999999999999</c:v>
                </c:pt>
                <c:pt idx="405">
                  <c:v>0.66300000000000003</c:v>
                </c:pt>
                <c:pt idx="406">
                  <c:v>0.60499999999999998</c:v>
                </c:pt>
                <c:pt idx="407">
                  <c:v>0.58099999999999996</c:v>
                </c:pt>
                <c:pt idx="408">
                  <c:v>0.77900000000000003</c:v>
                </c:pt>
                <c:pt idx="409">
                  <c:v>0.54200000000000004</c:v>
                </c:pt>
                <c:pt idx="410">
                  <c:v>0.72599999999999998</c:v>
                </c:pt>
                <c:pt idx="411">
                  <c:v>0.71599999999999997</c:v>
                </c:pt>
                <c:pt idx="412">
                  <c:v>0.78700000000000003</c:v>
                </c:pt>
                <c:pt idx="413">
                  <c:v>0.57799999999999996</c:v>
                </c:pt>
                <c:pt idx="414">
                  <c:v>0.73699999999999999</c:v>
                </c:pt>
                <c:pt idx="415">
                  <c:v>0.19700000000000001</c:v>
                </c:pt>
                <c:pt idx="416">
                  <c:v>0.76200000000000001</c:v>
                </c:pt>
                <c:pt idx="417">
                  <c:v>0.41799999999999998</c:v>
                </c:pt>
                <c:pt idx="418">
                  <c:v>0.64100000000000001</c:v>
                </c:pt>
                <c:pt idx="419">
                  <c:v>0.26500000000000001</c:v>
                </c:pt>
                <c:pt idx="420">
                  <c:v>0.47099999999999997</c:v>
                </c:pt>
                <c:pt idx="421">
                  <c:v>0.64800000000000002</c:v>
                </c:pt>
                <c:pt idx="422">
                  <c:v>0.56599999999999995</c:v>
                </c:pt>
                <c:pt idx="423">
                  <c:v>0.78900000000000003</c:v>
                </c:pt>
                <c:pt idx="424">
                  <c:v>0.84599999999999997</c:v>
                </c:pt>
                <c:pt idx="425">
                  <c:v>0.54300000000000004</c:v>
                </c:pt>
                <c:pt idx="426">
                  <c:v>0.622</c:v>
                </c:pt>
                <c:pt idx="427">
                  <c:v>0.77700000000000002</c:v>
                </c:pt>
                <c:pt idx="428">
                  <c:v>0.53900000000000003</c:v>
                </c:pt>
                <c:pt idx="429">
                  <c:v>0.55300000000000005</c:v>
                </c:pt>
                <c:pt idx="430">
                  <c:v>0.48899999999999999</c:v>
                </c:pt>
                <c:pt idx="431">
                  <c:v>0.74099999999999999</c:v>
                </c:pt>
                <c:pt idx="432">
                  <c:v>0.73</c:v>
                </c:pt>
                <c:pt idx="433">
                  <c:v>0.83099999999999996</c:v>
                </c:pt>
                <c:pt idx="434">
                  <c:v>0.69</c:v>
                </c:pt>
                <c:pt idx="435">
                  <c:v>0.70299999999999996</c:v>
                </c:pt>
                <c:pt idx="436">
                  <c:v>0.71599999999999997</c:v>
                </c:pt>
                <c:pt idx="437">
                  <c:v>0.49199999999999999</c:v>
                </c:pt>
                <c:pt idx="438">
                  <c:v>0.78900000000000003</c:v>
                </c:pt>
                <c:pt idx="439">
                  <c:v>0.70399999999999996</c:v>
                </c:pt>
                <c:pt idx="440">
                  <c:v>0.47199999999999998</c:v>
                </c:pt>
                <c:pt idx="441">
                  <c:v>0.86</c:v>
                </c:pt>
                <c:pt idx="442">
                  <c:v>0.48499999999999999</c:v>
                </c:pt>
                <c:pt idx="443">
                  <c:v>0.70099999999999996</c:v>
                </c:pt>
                <c:pt idx="444">
                  <c:v>0.81</c:v>
                </c:pt>
                <c:pt idx="445">
                  <c:v>0.76600000000000001</c:v>
                </c:pt>
                <c:pt idx="446">
                  <c:v>0.74199999999999999</c:v>
                </c:pt>
                <c:pt idx="447">
                  <c:v>0.626</c:v>
                </c:pt>
                <c:pt idx="448">
                  <c:v>0.79800000000000004</c:v>
                </c:pt>
                <c:pt idx="449">
                  <c:v>0.71399999999999997</c:v>
                </c:pt>
                <c:pt idx="450">
                  <c:v>0.72799999999999998</c:v>
                </c:pt>
                <c:pt idx="451">
                  <c:v>0.86399999999999999</c:v>
                </c:pt>
                <c:pt idx="452">
                  <c:v>0.71199999999999997</c:v>
                </c:pt>
                <c:pt idx="453">
                  <c:v>0.76700000000000002</c:v>
                </c:pt>
                <c:pt idx="454">
                  <c:v>0.67800000000000005</c:v>
                </c:pt>
                <c:pt idx="455">
                  <c:v>0.70299999999999996</c:v>
                </c:pt>
                <c:pt idx="456">
                  <c:v>0.65300000000000002</c:v>
                </c:pt>
                <c:pt idx="457">
                  <c:v>0.81799999999999995</c:v>
                </c:pt>
                <c:pt idx="458">
                  <c:v>0.79100000000000004</c:v>
                </c:pt>
                <c:pt idx="459">
                  <c:v>0.61599999999999999</c:v>
                </c:pt>
                <c:pt idx="460">
                  <c:v>0.81499999999999995</c:v>
                </c:pt>
                <c:pt idx="461">
                  <c:v>0.60199999999999998</c:v>
                </c:pt>
                <c:pt idx="462">
                  <c:v>0.76500000000000001</c:v>
                </c:pt>
                <c:pt idx="463">
                  <c:v>0.72399999999999998</c:v>
                </c:pt>
                <c:pt idx="464">
                  <c:v>0.61099999999999999</c:v>
                </c:pt>
                <c:pt idx="465">
                  <c:v>0.57599999999999996</c:v>
                </c:pt>
                <c:pt idx="466">
                  <c:v>0.745</c:v>
                </c:pt>
                <c:pt idx="467">
                  <c:v>0.45300000000000001</c:v>
                </c:pt>
                <c:pt idx="468">
                  <c:v>0.77600000000000002</c:v>
                </c:pt>
                <c:pt idx="469">
                  <c:v>0.497</c:v>
                </c:pt>
                <c:pt idx="470">
                  <c:v>0.84099999999999997</c:v>
                </c:pt>
                <c:pt idx="471">
                  <c:v>0.69299999999999995</c:v>
                </c:pt>
                <c:pt idx="472">
                  <c:v>0.747</c:v>
                </c:pt>
                <c:pt idx="473">
                  <c:v>0.68600000000000005</c:v>
                </c:pt>
                <c:pt idx="474">
                  <c:v>0.75</c:v>
                </c:pt>
                <c:pt idx="475">
                  <c:v>0.58299999999999996</c:v>
                </c:pt>
                <c:pt idx="476">
                  <c:v>0.77300000000000002</c:v>
                </c:pt>
                <c:pt idx="477">
                  <c:v>0.57899999999999996</c:v>
                </c:pt>
                <c:pt idx="478">
                  <c:v>0.746</c:v>
                </c:pt>
                <c:pt idx="479">
                  <c:v>0.57999999999999996</c:v>
                </c:pt>
                <c:pt idx="480">
                  <c:v>0.61399999999999999</c:v>
                </c:pt>
                <c:pt idx="481">
                  <c:v>0.76900000000000002</c:v>
                </c:pt>
                <c:pt idx="482">
                  <c:v>0.42199999999999999</c:v>
                </c:pt>
                <c:pt idx="483">
                  <c:v>0.78600000000000003</c:v>
                </c:pt>
                <c:pt idx="484">
                  <c:v>0.81100000000000005</c:v>
                </c:pt>
                <c:pt idx="485">
                  <c:v>0.74199999999999999</c:v>
                </c:pt>
                <c:pt idx="486">
                  <c:v>0.79100000000000004</c:v>
                </c:pt>
                <c:pt idx="487">
                  <c:v>0.51100000000000001</c:v>
                </c:pt>
                <c:pt idx="488">
                  <c:v>0.67200000000000004</c:v>
                </c:pt>
                <c:pt idx="489">
                  <c:v>0.65500000000000003</c:v>
                </c:pt>
                <c:pt idx="490">
                  <c:v>0.66100000000000003</c:v>
                </c:pt>
                <c:pt idx="491">
                  <c:v>0.48299999999999998</c:v>
                </c:pt>
                <c:pt idx="492">
                  <c:v>0.45900000000000002</c:v>
                </c:pt>
                <c:pt idx="493">
                  <c:v>0.79700000000000004</c:v>
                </c:pt>
                <c:pt idx="494">
                  <c:v>0.502</c:v>
                </c:pt>
                <c:pt idx="495">
                  <c:v>0.35099999999999998</c:v>
                </c:pt>
                <c:pt idx="496">
                  <c:v>0.39</c:v>
                </c:pt>
                <c:pt idx="497">
                  <c:v>0.70699999999999996</c:v>
                </c:pt>
                <c:pt idx="498">
                  <c:v>0.66200000000000003</c:v>
                </c:pt>
                <c:pt idx="499">
                  <c:v>0.70599999999999996</c:v>
                </c:pt>
                <c:pt idx="500">
                  <c:v>0.68799999999999994</c:v>
                </c:pt>
                <c:pt idx="501">
                  <c:v>0.78</c:v>
                </c:pt>
                <c:pt idx="502">
                  <c:v>0.871</c:v>
                </c:pt>
                <c:pt idx="503">
                  <c:v>0.52700000000000002</c:v>
                </c:pt>
                <c:pt idx="504">
                  <c:v>0.61799999999999999</c:v>
                </c:pt>
                <c:pt idx="505">
                  <c:v>0.80300000000000005</c:v>
                </c:pt>
                <c:pt idx="506">
                  <c:v>0.59299999999999997</c:v>
                </c:pt>
                <c:pt idx="507">
                  <c:v>0.67700000000000005</c:v>
                </c:pt>
                <c:pt idx="508">
                  <c:v>0.86699999999999999</c:v>
                </c:pt>
                <c:pt idx="509">
                  <c:v>0.74</c:v>
                </c:pt>
                <c:pt idx="510">
                  <c:v>0.629</c:v>
                </c:pt>
                <c:pt idx="511">
                  <c:v>0.86599999999999999</c:v>
                </c:pt>
                <c:pt idx="512">
                  <c:v>0.75700000000000001</c:v>
                </c:pt>
                <c:pt idx="513">
                  <c:v>0.63900000000000001</c:v>
                </c:pt>
                <c:pt idx="514">
                  <c:v>0.79400000000000004</c:v>
                </c:pt>
                <c:pt idx="515">
                  <c:v>0.80300000000000005</c:v>
                </c:pt>
                <c:pt idx="516">
                  <c:v>0.79100000000000004</c:v>
                </c:pt>
                <c:pt idx="517">
                  <c:v>0.55900000000000005</c:v>
                </c:pt>
                <c:pt idx="518">
                  <c:v>0.55500000000000005</c:v>
                </c:pt>
                <c:pt idx="519">
                  <c:v>0.60799999999999998</c:v>
                </c:pt>
                <c:pt idx="520">
                  <c:v>0.67500000000000004</c:v>
                </c:pt>
                <c:pt idx="521">
                  <c:v>0.80600000000000005</c:v>
                </c:pt>
                <c:pt idx="522">
                  <c:v>0.81799999999999995</c:v>
                </c:pt>
                <c:pt idx="523">
                  <c:v>0.45700000000000002</c:v>
                </c:pt>
                <c:pt idx="524">
                  <c:v>0.84299999999999997</c:v>
                </c:pt>
                <c:pt idx="525">
                  <c:v>0.65600000000000003</c:v>
                </c:pt>
                <c:pt idx="526">
                  <c:v>0.755</c:v>
                </c:pt>
                <c:pt idx="527">
                  <c:v>0.67</c:v>
                </c:pt>
                <c:pt idx="528">
                  <c:v>0.81499999999999995</c:v>
                </c:pt>
                <c:pt idx="529">
                  <c:v>0.625</c:v>
                </c:pt>
                <c:pt idx="530">
                  <c:v>0.68</c:v>
                </c:pt>
                <c:pt idx="531">
                  <c:v>0.88700000000000001</c:v>
                </c:pt>
                <c:pt idx="532">
                  <c:v>0.82199999999999995</c:v>
                </c:pt>
                <c:pt idx="533">
                  <c:v>0.749</c:v>
                </c:pt>
                <c:pt idx="534">
                  <c:v>0.48099999999999998</c:v>
                </c:pt>
                <c:pt idx="535">
                  <c:v>0.42399999999999999</c:v>
                </c:pt>
                <c:pt idx="536">
                  <c:v>0.57799999999999996</c:v>
                </c:pt>
                <c:pt idx="537">
                  <c:v>0.47899999999999998</c:v>
                </c:pt>
                <c:pt idx="538">
                  <c:v>0.53800000000000003</c:v>
                </c:pt>
                <c:pt idx="539">
                  <c:v>0.73899999999999999</c:v>
                </c:pt>
                <c:pt idx="540">
                  <c:v>0.58499999999999996</c:v>
                </c:pt>
                <c:pt idx="541">
                  <c:v>0.74199999999999999</c:v>
                </c:pt>
                <c:pt idx="542">
                  <c:v>0.81399999999999995</c:v>
                </c:pt>
                <c:pt idx="543">
                  <c:v>0.66900000000000004</c:v>
                </c:pt>
                <c:pt idx="544">
                  <c:v>0.76700000000000002</c:v>
                </c:pt>
                <c:pt idx="545">
                  <c:v>0.47199999999999998</c:v>
                </c:pt>
                <c:pt idx="546">
                  <c:v>0.59699999999999998</c:v>
                </c:pt>
                <c:pt idx="547">
                  <c:v>0.68500000000000005</c:v>
                </c:pt>
                <c:pt idx="548">
                  <c:v>0.90200000000000002</c:v>
                </c:pt>
                <c:pt idx="549">
                  <c:v>0.67400000000000004</c:v>
                </c:pt>
                <c:pt idx="550">
                  <c:v>0.746</c:v>
                </c:pt>
                <c:pt idx="551">
                  <c:v>0.49</c:v>
                </c:pt>
                <c:pt idx="552">
                  <c:v>0.75800000000000001</c:v>
                </c:pt>
                <c:pt idx="553">
                  <c:v>0.72799999999999998</c:v>
                </c:pt>
                <c:pt idx="554">
                  <c:v>0.71799999999999997</c:v>
                </c:pt>
                <c:pt idx="555">
                  <c:v>0.60599999999999998</c:v>
                </c:pt>
                <c:pt idx="556">
                  <c:v>0.435</c:v>
                </c:pt>
                <c:pt idx="557">
                  <c:v>0.72</c:v>
                </c:pt>
                <c:pt idx="558">
                  <c:v>0.65500000000000003</c:v>
                </c:pt>
                <c:pt idx="559">
                  <c:v>0.76</c:v>
                </c:pt>
                <c:pt idx="560">
                  <c:v>0.64800000000000002</c:v>
                </c:pt>
                <c:pt idx="561">
                  <c:v>0.68200000000000005</c:v>
                </c:pt>
                <c:pt idx="562">
                  <c:v>0.85299999999999998</c:v>
                </c:pt>
                <c:pt idx="563">
                  <c:v>0.67600000000000005</c:v>
                </c:pt>
                <c:pt idx="564">
                  <c:v>0.74199999999999999</c:v>
                </c:pt>
                <c:pt idx="565">
                  <c:v>0.80500000000000005</c:v>
                </c:pt>
                <c:pt idx="566">
                  <c:v>0.70799999999999996</c:v>
                </c:pt>
                <c:pt idx="567">
                  <c:v>0.34399999999999997</c:v>
                </c:pt>
                <c:pt idx="568">
                  <c:v>0.80800000000000005</c:v>
                </c:pt>
                <c:pt idx="569">
                  <c:v>0.78900000000000003</c:v>
                </c:pt>
                <c:pt idx="570">
                  <c:v>0.68200000000000005</c:v>
                </c:pt>
                <c:pt idx="571">
                  <c:v>0.749</c:v>
                </c:pt>
                <c:pt idx="572">
                  <c:v>0.46899999999999997</c:v>
                </c:pt>
                <c:pt idx="573">
                  <c:v>0.628</c:v>
                </c:pt>
                <c:pt idx="574">
                  <c:v>0.52100000000000002</c:v>
                </c:pt>
                <c:pt idx="575">
                  <c:v>0.88200000000000001</c:v>
                </c:pt>
                <c:pt idx="576">
                  <c:v>0.57699999999999996</c:v>
                </c:pt>
                <c:pt idx="577">
                  <c:v>0.45300000000000001</c:v>
                </c:pt>
                <c:pt idx="578">
                  <c:v>0.80500000000000005</c:v>
                </c:pt>
                <c:pt idx="579">
                  <c:v>0.81200000000000006</c:v>
                </c:pt>
                <c:pt idx="580">
                  <c:v>0.44800000000000001</c:v>
                </c:pt>
                <c:pt idx="581">
                  <c:v>0.88</c:v>
                </c:pt>
                <c:pt idx="582">
                  <c:v>0.86</c:v>
                </c:pt>
                <c:pt idx="583">
                  <c:v>0.748</c:v>
                </c:pt>
                <c:pt idx="584">
                  <c:v>0.74399999999999999</c:v>
                </c:pt>
                <c:pt idx="585">
                  <c:v>0.86599999999999999</c:v>
                </c:pt>
                <c:pt idx="586">
                  <c:v>0.33</c:v>
                </c:pt>
                <c:pt idx="587">
                  <c:v>0.82699999999999996</c:v>
                </c:pt>
                <c:pt idx="588">
                  <c:v>0.83699999999999997</c:v>
                </c:pt>
                <c:pt idx="589">
                  <c:v>0.83199999999999996</c:v>
                </c:pt>
                <c:pt idx="590">
                  <c:v>0.81899999999999995</c:v>
                </c:pt>
                <c:pt idx="591">
                  <c:v>0.73699999999999999</c:v>
                </c:pt>
                <c:pt idx="592">
                  <c:v>0.497</c:v>
                </c:pt>
                <c:pt idx="593">
                  <c:v>0.85599999999999998</c:v>
                </c:pt>
                <c:pt idx="594">
                  <c:v>0.60199999999999998</c:v>
                </c:pt>
                <c:pt idx="595">
                  <c:v>0.72599999999999998</c:v>
                </c:pt>
                <c:pt idx="596">
                  <c:v>0.45200000000000001</c:v>
                </c:pt>
                <c:pt idx="597">
                  <c:v>0.82599999999999996</c:v>
                </c:pt>
                <c:pt idx="598">
                  <c:v>0.70199999999999996</c:v>
                </c:pt>
                <c:pt idx="599">
                  <c:v>0.41699999999999998</c:v>
                </c:pt>
                <c:pt idx="600">
                  <c:v>0.82899999999999996</c:v>
                </c:pt>
                <c:pt idx="601">
                  <c:v>0.67600000000000005</c:v>
                </c:pt>
                <c:pt idx="602">
                  <c:v>0.85199999999999998</c:v>
                </c:pt>
                <c:pt idx="603">
                  <c:v>0.52300000000000002</c:v>
                </c:pt>
                <c:pt idx="604">
                  <c:v>0.56200000000000006</c:v>
                </c:pt>
                <c:pt idx="605">
                  <c:v>0.84</c:v>
                </c:pt>
                <c:pt idx="606">
                  <c:v>0.83099999999999996</c:v>
                </c:pt>
                <c:pt idx="607">
                  <c:v>0.92700000000000005</c:v>
                </c:pt>
                <c:pt idx="608">
                  <c:v>0.61699999999999999</c:v>
                </c:pt>
                <c:pt idx="609">
                  <c:v>0.73299999999999998</c:v>
                </c:pt>
                <c:pt idx="610">
                  <c:v>0.84199999999999997</c:v>
                </c:pt>
                <c:pt idx="611">
                  <c:v>0.77600000000000002</c:v>
                </c:pt>
                <c:pt idx="612">
                  <c:v>0.499</c:v>
                </c:pt>
                <c:pt idx="613">
                  <c:v>0.63700000000000001</c:v>
                </c:pt>
                <c:pt idx="614">
                  <c:v>0.85899999999999999</c:v>
                </c:pt>
                <c:pt idx="615">
                  <c:v>0.72899999999999998</c:v>
                </c:pt>
                <c:pt idx="616">
                  <c:v>0.60699999999999998</c:v>
                </c:pt>
                <c:pt idx="617">
                  <c:v>0.90700000000000003</c:v>
                </c:pt>
                <c:pt idx="618">
                  <c:v>0.81899999999999995</c:v>
                </c:pt>
                <c:pt idx="619">
                  <c:v>0.93899999999999995</c:v>
                </c:pt>
                <c:pt idx="620">
                  <c:v>0.443</c:v>
                </c:pt>
                <c:pt idx="621">
                  <c:v>0.74299999999999999</c:v>
                </c:pt>
                <c:pt idx="622">
                  <c:v>0.75600000000000001</c:v>
                </c:pt>
                <c:pt idx="623">
                  <c:v>0.748</c:v>
                </c:pt>
                <c:pt idx="624">
                  <c:v>0.83199999999999996</c:v>
                </c:pt>
                <c:pt idx="625">
                  <c:v>0.61699999999999999</c:v>
                </c:pt>
                <c:pt idx="626">
                  <c:v>0.47799999999999998</c:v>
                </c:pt>
                <c:pt idx="627">
                  <c:v>0.82099999999999995</c:v>
                </c:pt>
                <c:pt idx="628">
                  <c:v>0.67700000000000005</c:v>
                </c:pt>
                <c:pt idx="629">
                  <c:v>0.68799999999999994</c:v>
                </c:pt>
                <c:pt idx="630">
                  <c:v>0.77900000000000003</c:v>
                </c:pt>
                <c:pt idx="631">
                  <c:v>0.9</c:v>
                </c:pt>
                <c:pt idx="632">
                  <c:v>0.877</c:v>
                </c:pt>
                <c:pt idx="633">
                  <c:v>0.76</c:v>
                </c:pt>
                <c:pt idx="634">
                  <c:v>0.79800000000000004</c:v>
                </c:pt>
                <c:pt idx="635">
                  <c:v>0.70099999999999996</c:v>
                </c:pt>
                <c:pt idx="636">
                  <c:v>0.74</c:v>
                </c:pt>
                <c:pt idx="637">
                  <c:v>0.35199999999999998</c:v>
                </c:pt>
                <c:pt idx="638">
                  <c:v>0.81</c:v>
                </c:pt>
                <c:pt idx="639">
                  <c:v>0.69699999999999995</c:v>
                </c:pt>
                <c:pt idx="640">
                  <c:v>0.501</c:v>
                </c:pt>
                <c:pt idx="641">
                  <c:v>0.76400000000000001</c:v>
                </c:pt>
                <c:pt idx="642">
                  <c:v>0.71699999999999997</c:v>
                </c:pt>
                <c:pt idx="643">
                  <c:v>0.70299999999999996</c:v>
                </c:pt>
                <c:pt idx="644">
                  <c:v>0.84599999999999997</c:v>
                </c:pt>
                <c:pt idx="645">
                  <c:v>0.82699999999999996</c:v>
                </c:pt>
                <c:pt idx="646">
                  <c:v>0.755</c:v>
                </c:pt>
                <c:pt idx="647">
                  <c:v>0.43</c:v>
                </c:pt>
                <c:pt idx="648">
                  <c:v>0.751</c:v>
                </c:pt>
                <c:pt idx="649">
                  <c:v>0.66500000000000004</c:v>
                </c:pt>
                <c:pt idx="650">
                  <c:v>0.58899999999999997</c:v>
                </c:pt>
                <c:pt idx="651">
                  <c:v>0.88200000000000001</c:v>
                </c:pt>
                <c:pt idx="652">
                  <c:v>0.64700000000000002</c:v>
                </c:pt>
                <c:pt idx="653">
                  <c:v>0.65600000000000003</c:v>
                </c:pt>
                <c:pt idx="654">
                  <c:v>0.372</c:v>
                </c:pt>
                <c:pt idx="655">
                  <c:v>0.503</c:v>
                </c:pt>
                <c:pt idx="656">
                  <c:v>0.79900000000000004</c:v>
                </c:pt>
                <c:pt idx="657">
                  <c:v>0.63700000000000001</c:v>
                </c:pt>
                <c:pt idx="658">
                  <c:v>0.85499999999999998</c:v>
                </c:pt>
                <c:pt idx="659">
                  <c:v>0.55900000000000005</c:v>
                </c:pt>
                <c:pt idx="660">
                  <c:v>0.76600000000000001</c:v>
                </c:pt>
                <c:pt idx="661">
                  <c:v>0.82499999999999996</c:v>
                </c:pt>
                <c:pt idx="662">
                  <c:v>0.69599999999999995</c:v>
                </c:pt>
                <c:pt idx="663">
                  <c:v>0.86699999999999999</c:v>
                </c:pt>
                <c:pt idx="664">
                  <c:v>0.65200000000000002</c:v>
                </c:pt>
                <c:pt idx="665">
                  <c:v>0.76300000000000001</c:v>
                </c:pt>
                <c:pt idx="666">
                  <c:v>0.79200000000000004</c:v>
                </c:pt>
                <c:pt idx="667">
                  <c:v>0.63500000000000001</c:v>
                </c:pt>
                <c:pt idx="668">
                  <c:v>0.82899999999999996</c:v>
                </c:pt>
                <c:pt idx="669">
                  <c:v>0.69199999999999995</c:v>
                </c:pt>
                <c:pt idx="670">
                  <c:v>0.8</c:v>
                </c:pt>
                <c:pt idx="671">
                  <c:v>0.63700000000000001</c:v>
                </c:pt>
                <c:pt idx="672">
                  <c:v>0.87</c:v>
                </c:pt>
                <c:pt idx="673">
                  <c:v>0.82499999999999996</c:v>
                </c:pt>
                <c:pt idx="674">
                  <c:v>0.78100000000000003</c:v>
                </c:pt>
                <c:pt idx="675">
                  <c:v>0.72599999999999998</c:v>
                </c:pt>
                <c:pt idx="676">
                  <c:v>0.69299999999999995</c:v>
                </c:pt>
                <c:pt idx="677">
                  <c:v>0.82399999999999995</c:v>
                </c:pt>
                <c:pt idx="678">
                  <c:v>0.48199999999999998</c:v>
                </c:pt>
                <c:pt idx="679">
                  <c:v>0.70699999999999996</c:v>
                </c:pt>
                <c:pt idx="680">
                  <c:v>0.52</c:v>
                </c:pt>
                <c:pt idx="681">
                  <c:v>0.73899999999999999</c:v>
                </c:pt>
                <c:pt idx="682">
                  <c:v>0.80200000000000005</c:v>
                </c:pt>
                <c:pt idx="683">
                  <c:v>0.75</c:v>
                </c:pt>
                <c:pt idx="684">
                  <c:v>0.84199999999999997</c:v>
                </c:pt>
                <c:pt idx="685">
                  <c:v>0.81399999999999995</c:v>
                </c:pt>
                <c:pt idx="686">
                  <c:v>0.65500000000000003</c:v>
                </c:pt>
                <c:pt idx="687">
                  <c:v>0.501</c:v>
                </c:pt>
                <c:pt idx="688">
                  <c:v>0.84399999999999997</c:v>
                </c:pt>
                <c:pt idx="689">
                  <c:v>0.754</c:v>
                </c:pt>
                <c:pt idx="690">
                  <c:v>0.72499999999999998</c:v>
                </c:pt>
                <c:pt idx="691">
                  <c:v>0.81200000000000006</c:v>
                </c:pt>
                <c:pt idx="692">
                  <c:v>0.79</c:v>
                </c:pt>
                <c:pt idx="693">
                  <c:v>0.74299999999999999</c:v>
                </c:pt>
                <c:pt idx="694">
                  <c:v>0.61799999999999999</c:v>
                </c:pt>
                <c:pt idx="695">
                  <c:v>0.56899999999999995</c:v>
                </c:pt>
                <c:pt idx="696">
                  <c:v>0.42399999999999999</c:v>
                </c:pt>
                <c:pt idx="697">
                  <c:v>0.71199999999999997</c:v>
                </c:pt>
                <c:pt idx="698">
                  <c:v>0.57999999999999996</c:v>
                </c:pt>
                <c:pt idx="699">
                  <c:v>0.63200000000000001</c:v>
                </c:pt>
                <c:pt idx="700">
                  <c:v>0.41399999999999998</c:v>
                </c:pt>
                <c:pt idx="701">
                  <c:v>0.57199999999999995</c:v>
                </c:pt>
                <c:pt idx="702">
                  <c:v>0.747</c:v>
                </c:pt>
                <c:pt idx="703">
                  <c:v>0.67700000000000005</c:v>
                </c:pt>
                <c:pt idx="704">
                  <c:v>0.83899999999999997</c:v>
                </c:pt>
                <c:pt idx="705">
                  <c:v>0.80500000000000005</c:v>
                </c:pt>
                <c:pt idx="706">
                  <c:v>0.69199999999999995</c:v>
                </c:pt>
                <c:pt idx="707">
                  <c:v>0.73099999999999998</c:v>
                </c:pt>
                <c:pt idx="708">
                  <c:v>0.85</c:v>
                </c:pt>
                <c:pt idx="709">
                  <c:v>0.84399999999999997</c:v>
                </c:pt>
                <c:pt idx="710">
                  <c:v>0.84599999999999997</c:v>
                </c:pt>
                <c:pt idx="711">
                  <c:v>0.79</c:v>
                </c:pt>
                <c:pt idx="712">
                  <c:v>0.52100000000000002</c:v>
                </c:pt>
                <c:pt idx="713">
                  <c:v>0.48</c:v>
                </c:pt>
                <c:pt idx="714">
                  <c:v>0.68300000000000005</c:v>
                </c:pt>
                <c:pt idx="715">
                  <c:v>0.69099999999999995</c:v>
                </c:pt>
                <c:pt idx="716">
                  <c:v>0.58399999999999996</c:v>
                </c:pt>
                <c:pt idx="717">
                  <c:v>0.877</c:v>
                </c:pt>
                <c:pt idx="718">
                  <c:v>0.85299999999999998</c:v>
                </c:pt>
                <c:pt idx="719">
                  <c:v>0.59599999999999997</c:v>
                </c:pt>
                <c:pt idx="720">
                  <c:v>0.75900000000000001</c:v>
                </c:pt>
                <c:pt idx="721">
                  <c:v>0.84</c:v>
                </c:pt>
                <c:pt idx="722">
                  <c:v>0.77700000000000002</c:v>
                </c:pt>
                <c:pt idx="723">
                  <c:v>0.80700000000000005</c:v>
                </c:pt>
                <c:pt idx="724">
                  <c:v>0.84199999999999997</c:v>
                </c:pt>
                <c:pt idx="725">
                  <c:v>0.69399999999999995</c:v>
                </c:pt>
                <c:pt idx="726">
                  <c:v>0.86</c:v>
                </c:pt>
                <c:pt idx="727">
                  <c:v>0.71499999999999997</c:v>
                </c:pt>
                <c:pt idx="728">
                  <c:v>0.65</c:v>
                </c:pt>
                <c:pt idx="729">
                  <c:v>0.58699999999999997</c:v>
                </c:pt>
                <c:pt idx="730">
                  <c:v>0.66800000000000004</c:v>
                </c:pt>
                <c:pt idx="731">
                  <c:v>0.67600000000000005</c:v>
                </c:pt>
                <c:pt idx="732">
                  <c:v>0.59599999999999997</c:v>
                </c:pt>
                <c:pt idx="733">
                  <c:v>0.80800000000000005</c:v>
                </c:pt>
                <c:pt idx="734">
                  <c:v>0.72</c:v>
                </c:pt>
                <c:pt idx="735">
                  <c:v>0.71699999999999997</c:v>
                </c:pt>
                <c:pt idx="736">
                  <c:v>0.79900000000000004</c:v>
                </c:pt>
                <c:pt idx="737">
                  <c:v>0.71199999999999997</c:v>
                </c:pt>
                <c:pt idx="738">
                  <c:v>0.95099999999999996</c:v>
                </c:pt>
                <c:pt idx="739">
                  <c:v>0.94</c:v>
                </c:pt>
                <c:pt idx="740">
                  <c:v>0.69799999999999995</c:v>
                </c:pt>
                <c:pt idx="741">
                  <c:v>0.55600000000000005</c:v>
                </c:pt>
                <c:pt idx="742">
                  <c:v>0.79900000000000004</c:v>
                </c:pt>
                <c:pt idx="743">
                  <c:v>0.88200000000000001</c:v>
                </c:pt>
                <c:pt idx="744">
                  <c:v>0.83699999999999997</c:v>
                </c:pt>
                <c:pt idx="745">
                  <c:v>0.70699999999999996</c:v>
                </c:pt>
                <c:pt idx="746">
                  <c:v>0.78700000000000003</c:v>
                </c:pt>
                <c:pt idx="747">
                  <c:v>0.67800000000000005</c:v>
                </c:pt>
                <c:pt idx="748">
                  <c:v>0.52600000000000002</c:v>
                </c:pt>
                <c:pt idx="749">
                  <c:v>0.87</c:v>
                </c:pt>
                <c:pt idx="750">
                  <c:v>0.28399999999999997</c:v>
                </c:pt>
                <c:pt idx="751">
                  <c:v>0.84299999999999997</c:v>
                </c:pt>
                <c:pt idx="752">
                  <c:v>0.75900000000000001</c:v>
                </c:pt>
                <c:pt idx="753">
                  <c:v>0.77300000000000002</c:v>
                </c:pt>
                <c:pt idx="754">
                  <c:v>0.82699999999999996</c:v>
                </c:pt>
                <c:pt idx="755">
                  <c:v>0.69499999999999995</c:v>
                </c:pt>
                <c:pt idx="756">
                  <c:v>0.82699999999999996</c:v>
                </c:pt>
                <c:pt idx="757">
                  <c:v>0.65700000000000003</c:v>
                </c:pt>
                <c:pt idx="758">
                  <c:v>0.61199999999999999</c:v>
                </c:pt>
                <c:pt idx="759">
                  <c:v>0.57799999999999996</c:v>
                </c:pt>
                <c:pt idx="760">
                  <c:v>0.56799999999999995</c:v>
                </c:pt>
                <c:pt idx="761">
                  <c:v>0.79</c:v>
                </c:pt>
                <c:pt idx="762">
                  <c:v>0.88900000000000001</c:v>
                </c:pt>
                <c:pt idx="763">
                  <c:v>0.81699999999999995</c:v>
                </c:pt>
                <c:pt idx="764">
                  <c:v>0.88900000000000001</c:v>
                </c:pt>
                <c:pt idx="765">
                  <c:v>0.66900000000000004</c:v>
                </c:pt>
                <c:pt idx="766">
                  <c:v>0.86399999999999999</c:v>
                </c:pt>
                <c:pt idx="767">
                  <c:v>0.71199999999999997</c:v>
                </c:pt>
                <c:pt idx="768">
                  <c:v>0.90900000000000003</c:v>
                </c:pt>
                <c:pt idx="769">
                  <c:v>0.44400000000000001</c:v>
                </c:pt>
                <c:pt idx="770">
                  <c:v>0.86599999999999999</c:v>
                </c:pt>
                <c:pt idx="771">
                  <c:v>0.86599999999999999</c:v>
                </c:pt>
                <c:pt idx="772">
                  <c:v>0.94399999999999995</c:v>
                </c:pt>
                <c:pt idx="773">
                  <c:v>0.75</c:v>
                </c:pt>
                <c:pt idx="774">
                  <c:v>0.89900000000000002</c:v>
                </c:pt>
                <c:pt idx="775">
                  <c:v>0.77600000000000002</c:v>
                </c:pt>
                <c:pt idx="776">
                  <c:v>0.67200000000000004</c:v>
                </c:pt>
                <c:pt idx="777">
                  <c:v>0.88700000000000001</c:v>
                </c:pt>
                <c:pt idx="778">
                  <c:v>0.59699999999999998</c:v>
                </c:pt>
                <c:pt idx="779">
                  <c:v>0.92</c:v>
                </c:pt>
                <c:pt idx="780">
                  <c:v>0.85499999999999998</c:v>
                </c:pt>
                <c:pt idx="781">
                  <c:v>0.88800000000000001</c:v>
                </c:pt>
                <c:pt idx="782">
                  <c:v>0.45100000000000001</c:v>
                </c:pt>
                <c:pt idx="783">
                  <c:v>0.53400000000000003</c:v>
                </c:pt>
                <c:pt idx="784">
                  <c:v>0.64500000000000002</c:v>
                </c:pt>
                <c:pt idx="785">
                  <c:v>0.76500000000000001</c:v>
                </c:pt>
                <c:pt idx="786">
                  <c:v>0.86299999999999999</c:v>
                </c:pt>
                <c:pt idx="787">
                  <c:v>0.91400000000000003</c:v>
                </c:pt>
                <c:pt idx="788">
                  <c:v>0.70599999999999996</c:v>
                </c:pt>
                <c:pt idx="789">
                  <c:v>0.79200000000000004</c:v>
                </c:pt>
                <c:pt idx="790">
                  <c:v>0.80800000000000005</c:v>
                </c:pt>
                <c:pt idx="791">
                  <c:v>0.86899999999999999</c:v>
                </c:pt>
                <c:pt idx="792">
                  <c:v>0.66500000000000004</c:v>
                </c:pt>
                <c:pt idx="793">
                  <c:v>0.29899999999999999</c:v>
                </c:pt>
                <c:pt idx="794">
                  <c:v>0.74399999999999999</c:v>
                </c:pt>
                <c:pt idx="795">
                  <c:v>0.78600000000000003</c:v>
                </c:pt>
                <c:pt idx="796">
                  <c:v>0.81499999999999995</c:v>
                </c:pt>
                <c:pt idx="797">
                  <c:v>0.39100000000000001</c:v>
                </c:pt>
                <c:pt idx="798">
                  <c:v>0.82699999999999996</c:v>
                </c:pt>
                <c:pt idx="799">
                  <c:v>0.83199999999999996</c:v>
                </c:pt>
                <c:pt idx="800">
                  <c:v>0.60099999999999998</c:v>
                </c:pt>
                <c:pt idx="801">
                  <c:v>0.84499999999999997</c:v>
                </c:pt>
                <c:pt idx="802">
                  <c:v>0.84499999999999997</c:v>
                </c:pt>
                <c:pt idx="803">
                  <c:v>0.85099999999999998</c:v>
                </c:pt>
                <c:pt idx="804">
                  <c:v>0.86399999999999999</c:v>
                </c:pt>
                <c:pt idx="805">
                  <c:v>0.67</c:v>
                </c:pt>
                <c:pt idx="806">
                  <c:v>0.83299999999999996</c:v>
                </c:pt>
                <c:pt idx="807">
                  <c:v>0.76300000000000001</c:v>
                </c:pt>
                <c:pt idx="808">
                  <c:v>0.57999999999999996</c:v>
                </c:pt>
                <c:pt idx="809">
                  <c:v>0.76800000000000002</c:v>
                </c:pt>
                <c:pt idx="810">
                  <c:v>0.82</c:v>
                </c:pt>
                <c:pt idx="811">
                  <c:v>0.92</c:v>
                </c:pt>
                <c:pt idx="812">
                  <c:v>0.871</c:v>
                </c:pt>
                <c:pt idx="813">
                  <c:v>0.74</c:v>
                </c:pt>
                <c:pt idx="814">
                  <c:v>0.85699999999999998</c:v>
                </c:pt>
                <c:pt idx="815">
                  <c:v>0.94299999999999995</c:v>
                </c:pt>
                <c:pt idx="816">
                  <c:v>0.74399999999999999</c:v>
                </c:pt>
                <c:pt idx="817">
                  <c:v>0.84399999999999997</c:v>
                </c:pt>
                <c:pt idx="818">
                  <c:v>0.77100000000000002</c:v>
                </c:pt>
                <c:pt idx="819">
                  <c:v>0.84399999999999997</c:v>
                </c:pt>
                <c:pt idx="820">
                  <c:v>0.74299999999999999</c:v>
                </c:pt>
                <c:pt idx="821">
                  <c:v>0.70599999999999996</c:v>
                </c:pt>
                <c:pt idx="822">
                  <c:v>0.78700000000000003</c:v>
                </c:pt>
                <c:pt idx="823">
                  <c:v>0.91300000000000003</c:v>
                </c:pt>
                <c:pt idx="824">
                  <c:v>0.72</c:v>
                </c:pt>
                <c:pt idx="825">
                  <c:v>0.80400000000000005</c:v>
                </c:pt>
                <c:pt idx="826">
                  <c:v>0.69799999999999995</c:v>
                </c:pt>
                <c:pt idx="827">
                  <c:v>0.84899999999999998</c:v>
                </c:pt>
                <c:pt idx="828">
                  <c:v>0.88300000000000001</c:v>
                </c:pt>
                <c:pt idx="829">
                  <c:v>0.53300000000000003</c:v>
                </c:pt>
                <c:pt idx="830">
                  <c:v>0.82099999999999995</c:v>
                </c:pt>
                <c:pt idx="831">
                  <c:v>0.438</c:v>
                </c:pt>
                <c:pt idx="832">
                  <c:v>0.69499999999999995</c:v>
                </c:pt>
                <c:pt idx="833">
                  <c:v>0.47399999999999998</c:v>
                </c:pt>
                <c:pt idx="834">
                  <c:v>0.68500000000000005</c:v>
                </c:pt>
                <c:pt idx="835">
                  <c:v>0.73699999999999999</c:v>
                </c:pt>
                <c:pt idx="836">
                  <c:v>0.748</c:v>
                </c:pt>
                <c:pt idx="837">
                  <c:v>0.86799999999999999</c:v>
                </c:pt>
                <c:pt idx="838">
                  <c:v>0.86799999999999999</c:v>
                </c:pt>
                <c:pt idx="839">
                  <c:v>0.77600000000000002</c:v>
                </c:pt>
                <c:pt idx="840">
                  <c:v>0.88900000000000001</c:v>
                </c:pt>
                <c:pt idx="841">
                  <c:v>0.627</c:v>
                </c:pt>
                <c:pt idx="842">
                  <c:v>0.77600000000000002</c:v>
                </c:pt>
                <c:pt idx="843">
                  <c:v>0.76400000000000001</c:v>
                </c:pt>
                <c:pt idx="844">
                  <c:v>0.67100000000000004</c:v>
                </c:pt>
                <c:pt idx="845">
                  <c:v>0.82499999999999996</c:v>
                </c:pt>
                <c:pt idx="846">
                  <c:v>0.69599999999999995</c:v>
                </c:pt>
                <c:pt idx="847">
                  <c:v>0.82499999999999996</c:v>
                </c:pt>
                <c:pt idx="848">
                  <c:v>0.45400000000000001</c:v>
                </c:pt>
                <c:pt idx="849">
                  <c:v>0.80600000000000005</c:v>
                </c:pt>
                <c:pt idx="850">
                  <c:v>0.91100000000000003</c:v>
                </c:pt>
                <c:pt idx="851">
                  <c:v>0.79200000000000004</c:v>
                </c:pt>
                <c:pt idx="852">
                  <c:v>0.52200000000000002</c:v>
                </c:pt>
                <c:pt idx="853">
                  <c:v>0.85799999999999998</c:v>
                </c:pt>
                <c:pt idx="854">
                  <c:v>0.79100000000000004</c:v>
                </c:pt>
                <c:pt idx="855">
                  <c:v>0.38700000000000001</c:v>
                </c:pt>
                <c:pt idx="856">
                  <c:v>0.73699999999999999</c:v>
                </c:pt>
                <c:pt idx="857">
                  <c:v>0.81</c:v>
                </c:pt>
                <c:pt idx="858">
                  <c:v>0.58199999999999996</c:v>
                </c:pt>
                <c:pt idx="859">
                  <c:v>0.89400000000000002</c:v>
                </c:pt>
                <c:pt idx="860">
                  <c:v>0.93300000000000005</c:v>
                </c:pt>
                <c:pt idx="861">
                  <c:v>0.97499999999999998</c:v>
                </c:pt>
                <c:pt idx="862">
                  <c:v>0.82799999999999996</c:v>
                </c:pt>
                <c:pt idx="863">
                  <c:v>0.66900000000000004</c:v>
                </c:pt>
                <c:pt idx="864">
                  <c:v>1</c:v>
                </c:pt>
                <c:pt idx="865">
                  <c:v>0.79400000000000004</c:v>
                </c:pt>
                <c:pt idx="866">
                  <c:v>0.81299999999999994</c:v>
                </c:pt>
                <c:pt idx="867">
                  <c:v>0.76800000000000002</c:v>
                </c:pt>
                <c:pt idx="868">
                  <c:v>0.72399999999999998</c:v>
                </c:pt>
                <c:pt idx="869">
                  <c:v>0.76600000000000001</c:v>
                </c:pt>
                <c:pt idx="870">
                  <c:v>0.81100000000000005</c:v>
                </c:pt>
                <c:pt idx="871">
                  <c:v>0.89800000000000002</c:v>
                </c:pt>
                <c:pt idx="872">
                  <c:v>0.68300000000000005</c:v>
                </c:pt>
                <c:pt idx="873">
                  <c:v>0.54500000000000004</c:v>
                </c:pt>
                <c:pt idx="874">
                  <c:v>0.92100000000000004</c:v>
                </c:pt>
                <c:pt idx="875">
                  <c:v>0.81299999999999994</c:v>
                </c:pt>
                <c:pt idx="876">
                  <c:v>0.84599999999999997</c:v>
                </c:pt>
                <c:pt idx="877">
                  <c:v>0.63200000000000001</c:v>
                </c:pt>
                <c:pt idx="878">
                  <c:v>0.84599999999999997</c:v>
                </c:pt>
                <c:pt idx="879">
                  <c:v>1</c:v>
                </c:pt>
                <c:pt idx="880">
                  <c:v>0.90600000000000003</c:v>
                </c:pt>
                <c:pt idx="881">
                  <c:v>0.71899999999999997</c:v>
                </c:pt>
                <c:pt idx="882">
                  <c:v>0.73599999999999999</c:v>
                </c:pt>
                <c:pt idx="883">
                  <c:v>0.69</c:v>
                </c:pt>
                <c:pt idx="884">
                  <c:v>0.73599999999999999</c:v>
                </c:pt>
                <c:pt idx="885">
                  <c:v>0.65300000000000002</c:v>
                </c:pt>
                <c:pt idx="886">
                  <c:v>0.86599999999999999</c:v>
                </c:pt>
                <c:pt idx="887">
                  <c:v>0.66800000000000004</c:v>
                </c:pt>
                <c:pt idx="888">
                  <c:v>0.81499999999999995</c:v>
                </c:pt>
                <c:pt idx="889">
                  <c:v>0.73299999999999998</c:v>
                </c:pt>
                <c:pt idx="890">
                  <c:v>0.76400000000000001</c:v>
                </c:pt>
                <c:pt idx="891">
                  <c:v>0.69199999999999995</c:v>
                </c:pt>
                <c:pt idx="892">
                  <c:v>0.88700000000000001</c:v>
                </c:pt>
                <c:pt idx="893">
                  <c:v>0.88700000000000001</c:v>
                </c:pt>
                <c:pt idx="894">
                  <c:v>0.67600000000000005</c:v>
                </c:pt>
                <c:pt idx="895">
                  <c:v>0.81200000000000006</c:v>
                </c:pt>
                <c:pt idx="896">
                  <c:v>0.81200000000000006</c:v>
                </c:pt>
                <c:pt idx="897">
                  <c:v>0.80900000000000005</c:v>
                </c:pt>
                <c:pt idx="898">
                  <c:v>0.78100000000000003</c:v>
                </c:pt>
                <c:pt idx="899">
                  <c:v>0.92700000000000005</c:v>
                </c:pt>
                <c:pt idx="900">
                  <c:v>0.83</c:v>
                </c:pt>
                <c:pt idx="901">
                  <c:v>0.71899999999999997</c:v>
                </c:pt>
                <c:pt idx="902">
                  <c:v>0.95099999999999996</c:v>
                </c:pt>
                <c:pt idx="903">
                  <c:v>0.51</c:v>
                </c:pt>
                <c:pt idx="904">
                  <c:v>0.90700000000000003</c:v>
                </c:pt>
                <c:pt idx="905">
                  <c:v>0.71499999999999997</c:v>
                </c:pt>
                <c:pt idx="906">
                  <c:v>0.311</c:v>
                </c:pt>
                <c:pt idx="907">
                  <c:v>0.87</c:v>
                </c:pt>
                <c:pt idx="908">
                  <c:v>0.77600000000000002</c:v>
                </c:pt>
                <c:pt idx="909">
                  <c:v>0.86699999999999999</c:v>
                </c:pt>
                <c:pt idx="910">
                  <c:v>0.64400000000000002</c:v>
                </c:pt>
                <c:pt idx="911">
                  <c:v>0.95399999999999996</c:v>
                </c:pt>
                <c:pt idx="912">
                  <c:v>0.88400000000000001</c:v>
                </c:pt>
                <c:pt idx="913">
                  <c:v>0.77600000000000002</c:v>
                </c:pt>
                <c:pt idx="914">
                  <c:v>0.54600000000000004</c:v>
                </c:pt>
                <c:pt idx="915">
                  <c:v>0.90900000000000003</c:v>
                </c:pt>
                <c:pt idx="916">
                  <c:v>0.80800000000000005</c:v>
                </c:pt>
                <c:pt idx="917">
                  <c:v>0.95099999999999996</c:v>
                </c:pt>
                <c:pt idx="918">
                  <c:v>0.64400000000000002</c:v>
                </c:pt>
                <c:pt idx="919">
                  <c:v>0.83</c:v>
                </c:pt>
                <c:pt idx="920">
                  <c:v>0.87</c:v>
                </c:pt>
                <c:pt idx="921">
                  <c:v>0.95099999999999996</c:v>
                </c:pt>
                <c:pt idx="922">
                  <c:v>0.47199999999999998</c:v>
                </c:pt>
                <c:pt idx="923">
                  <c:v>0.91</c:v>
                </c:pt>
                <c:pt idx="924">
                  <c:v>0.92800000000000005</c:v>
                </c:pt>
                <c:pt idx="925">
                  <c:v>0.77400000000000002</c:v>
                </c:pt>
                <c:pt idx="926">
                  <c:v>0.86599999999999999</c:v>
                </c:pt>
                <c:pt idx="927">
                  <c:v>0.84499999999999997</c:v>
                </c:pt>
                <c:pt idx="928">
                  <c:v>0.95299999999999996</c:v>
                </c:pt>
                <c:pt idx="929">
                  <c:v>0.59899999999999998</c:v>
                </c:pt>
                <c:pt idx="930">
                  <c:v>0.77</c:v>
                </c:pt>
                <c:pt idx="931">
                  <c:v>0.63500000000000001</c:v>
                </c:pt>
                <c:pt idx="932">
                  <c:v>0.88300000000000001</c:v>
                </c:pt>
                <c:pt idx="933">
                  <c:v>0.75</c:v>
                </c:pt>
                <c:pt idx="934">
                  <c:v>0.67400000000000004</c:v>
                </c:pt>
                <c:pt idx="935">
                  <c:v>0.53900000000000003</c:v>
                </c:pt>
                <c:pt idx="936">
                  <c:v>0.84099999999999997</c:v>
                </c:pt>
                <c:pt idx="937">
                  <c:v>0.94899999999999995</c:v>
                </c:pt>
                <c:pt idx="938">
                  <c:v>0.92900000000000005</c:v>
                </c:pt>
                <c:pt idx="939">
                  <c:v>0.90500000000000003</c:v>
                </c:pt>
                <c:pt idx="940">
                  <c:v>0.90500000000000003</c:v>
                </c:pt>
                <c:pt idx="941">
                  <c:v>0.73099999999999998</c:v>
                </c:pt>
                <c:pt idx="942">
                  <c:v>0.88100000000000001</c:v>
                </c:pt>
                <c:pt idx="943">
                  <c:v>0.68600000000000005</c:v>
                </c:pt>
                <c:pt idx="944">
                  <c:v>0.88100000000000001</c:v>
                </c:pt>
                <c:pt idx="945">
                  <c:v>0.86299999999999999</c:v>
                </c:pt>
                <c:pt idx="946">
                  <c:v>0.746</c:v>
                </c:pt>
                <c:pt idx="947">
                  <c:v>0.82099999999999995</c:v>
                </c:pt>
                <c:pt idx="948">
                  <c:v>0.68</c:v>
                </c:pt>
                <c:pt idx="949">
                  <c:v>0.90300000000000002</c:v>
                </c:pt>
                <c:pt idx="950">
                  <c:v>0.77600000000000002</c:v>
                </c:pt>
                <c:pt idx="951">
                  <c:v>0.77600000000000002</c:v>
                </c:pt>
                <c:pt idx="952">
                  <c:v>0.63800000000000001</c:v>
                </c:pt>
                <c:pt idx="953">
                  <c:v>0.68</c:v>
                </c:pt>
                <c:pt idx="954">
                  <c:v>0.72599999999999998</c:v>
                </c:pt>
                <c:pt idx="955">
                  <c:v>0.90300000000000002</c:v>
                </c:pt>
                <c:pt idx="956">
                  <c:v>0.60599999999999998</c:v>
                </c:pt>
                <c:pt idx="957">
                  <c:v>0.495</c:v>
                </c:pt>
                <c:pt idx="958">
                  <c:v>0.755</c:v>
                </c:pt>
                <c:pt idx="959">
                  <c:v>1</c:v>
                </c:pt>
                <c:pt idx="960">
                  <c:v>0.77700000000000002</c:v>
                </c:pt>
                <c:pt idx="961">
                  <c:v>0.85099999999999998</c:v>
                </c:pt>
                <c:pt idx="962">
                  <c:v>0.74</c:v>
                </c:pt>
                <c:pt idx="963">
                  <c:v>0.68500000000000005</c:v>
                </c:pt>
                <c:pt idx="964">
                  <c:v>0.47</c:v>
                </c:pt>
                <c:pt idx="965">
                  <c:v>0.73299999999999998</c:v>
                </c:pt>
                <c:pt idx="966">
                  <c:v>0.81</c:v>
                </c:pt>
                <c:pt idx="967">
                  <c:v>0.91900000000000004</c:v>
                </c:pt>
                <c:pt idx="968">
                  <c:v>0.85299999999999998</c:v>
                </c:pt>
                <c:pt idx="969">
                  <c:v>0.85299999999999998</c:v>
                </c:pt>
                <c:pt idx="970">
                  <c:v>0.81</c:v>
                </c:pt>
                <c:pt idx="971">
                  <c:v>1</c:v>
                </c:pt>
                <c:pt idx="972">
                  <c:v>0.84599999999999997</c:v>
                </c:pt>
                <c:pt idx="973">
                  <c:v>0.84599999999999997</c:v>
                </c:pt>
                <c:pt idx="974">
                  <c:v>0.66500000000000004</c:v>
                </c:pt>
                <c:pt idx="975">
                  <c:v>0.69699999999999995</c:v>
                </c:pt>
                <c:pt idx="976">
                  <c:v>0.89200000000000002</c:v>
                </c:pt>
                <c:pt idx="977">
                  <c:v>0.96499999999999997</c:v>
                </c:pt>
                <c:pt idx="978">
                  <c:v>0.89200000000000002</c:v>
                </c:pt>
                <c:pt idx="979">
                  <c:v>0.76200000000000001</c:v>
                </c:pt>
                <c:pt idx="980">
                  <c:v>0.82</c:v>
                </c:pt>
                <c:pt idx="981">
                  <c:v>0.84599999999999997</c:v>
                </c:pt>
                <c:pt idx="982">
                  <c:v>0.499</c:v>
                </c:pt>
                <c:pt idx="983">
                  <c:v>1</c:v>
                </c:pt>
                <c:pt idx="984">
                  <c:v>0.91400000000000003</c:v>
                </c:pt>
                <c:pt idx="985">
                  <c:v>0.76200000000000001</c:v>
                </c:pt>
                <c:pt idx="986">
                  <c:v>0.93600000000000005</c:v>
                </c:pt>
                <c:pt idx="987">
                  <c:v>0.96</c:v>
                </c:pt>
                <c:pt idx="988">
                  <c:v>0.96</c:v>
                </c:pt>
                <c:pt idx="989">
                  <c:v>0.85799999999999998</c:v>
                </c:pt>
                <c:pt idx="990">
                  <c:v>0.83799999999999997</c:v>
                </c:pt>
                <c:pt idx="991">
                  <c:v>0.53600000000000003</c:v>
                </c:pt>
                <c:pt idx="992">
                  <c:v>0.56999999999999995</c:v>
                </c:pt>
                <c:pt idx="993">
                  <c:v>0.56000000000000005</c:v>
                </c:pt>
                <c:pt idx="994">
                  <c:v>0.96</c:v>
                </c:pt>
                <c:pt idx="995">
                  <c:v>0.96</c:v>
                </c:pt>
                <c:pt idx="996">
                  <c:v>0.90700000000000003</c:v>
                </c:pt>
                <c:pt idx="997">
                  <c:v>0.79500000000000004</c:v>
                </c:pt>
                <c:pt idx="998">
                  <c:v>0.81100000000000005</c:v>
                </c:pt>
                <c:pt idx="999">
                  <c:v>0.76900000000000002</c:v>
                </c:pt>
                <c:pt idx="1000">
                  <c:v>0.64700000000000002</c:v>
                </c:pt>
                <c:pt idx="1001">
                  <c:v>0.92900000000000005</c:v>
                </c:pt>
                <c:pt idx="1002">
                  <c:v>0.74299999999999999</c:v>
                </c:pt>
                <c:pt idx="1003">
                  <c:v>0.70499999999999996</c:v>
                </c:pt>
                <c:pt idx="1004">
                  <c:v>0.69099999999999995</c:v>
                </c:pt>
                <c:pt idx="1005">
                  <c:v>0.69099999999999995</c:v>
                </c:pt>
                <c:pt idx="1006">
                  <c:v>0.89800000000000002</c:v>
                </c:pt>
                <c:pt idx="1007">
                  <c:v>0.877</c:v>
                </c:pt>
                <c:pt idx="1008">
                  <c:v>0.70499999999999996</c:v>
                </c:pt>
                <c:pt idx="1009">
                  <c:v>0.8</c:v>
                </c:pt>
                <c:pt idx="1010">
                  <c:v>0.86699999999999999</c:v>
                </c:pt>
                <c:pt idx="1011">
                  <c:v>1</c:v>
                </c:pt>
                <c:pt idx="1012">
                  <c:v>0.75700000000000001</c:v>
                </c:pt>
                <c:pt idx="1013">
                  <c:v>0.86699999999999999</c:v>
                </c:pt>
                <c:pt idx="1014">
                  <c:v>0.621</c:v>
                </c:pt>
                <c:pt idx="1015">
                  <c:v>0.88700000000000001</c:v>
                </c:pt>
                <c:pt idx="1016">
                  <c:v>0.83599999999999997</c:v>
                </c:pt>
                <c:pt idx="1017">
                  <c:v>0.93200000000000005</c:v>
                </c:pt>
                <c:pt idx="1018">
                  <c:v>0.93200000000000005</c:v>
                </c:pt>
                <c:pt idx="1019">
                  <c:v>0.876</c:v>
                </c:pt>
                <c:pt idx="1020">
                  <c:v>0.71899999999999997</c:v>
                </c:pt>
                <c:pt idx="1021">
                  <c:v>0.85399999999999998</c:v>
                </c:pt>
              </c:numCache>
            </c:numRef>
          </c:xVal>
          <c:yVal>
            <c:numRef>
              <c:f>'Scatter&amp;boxplots'!$J$5:$J$1026</c:f>
              <c:numCache>
                <c:formatCode>General</c:formatCode>
                <c:ptCount val="1022"/>
                <c:pt idx="0">
                  <c:v>177.07300000000001</c:v>
                </c:pt>
                <c:pt idx="1">
                  <c:v>160.68799999999999</c:v>
                </c:pt>
                <c:pt idx="2">
                  <c:v>157.30000000000001</c:v>
                </c:pt>
                <c:pt idx="3">
                  <c:v>141.71799999999999</c:v>
                </c:pt>
                <c:pt idx="4">
                  <c:v>131.28</c:v>
                </c:pt>
                <c:pt idx="5">
                  <c:v>130.02799999999999</c:v>
                </c:pt>
                <c:pt idx="6">
                  <c:v>123.974</c:v>
                </c:pt>
                <c:pt idx="7">
                  <c:v>111.724</c:v>
                </c:pt>
                <c:pt idx="8">
                  <c:v>108.30800000000001</c:v>
                </c:pt>
                <c:pt idx="9">
                  <c:v>107.661</c:v>
                </c:pt>
                <c:pt idx="10">
                  <c:v>85.632999999999996</c:v>
                </c:pt>
                <c:pt idx="11">
                  <c:v>83.406000000000006</c:v>
                </c:pt>
                <c:pt idx="12">
                  <c:v>83.328999999999994</c:v>
                </c:pt>
                <c:pt idx="13">
                  <c:v>82.841999999999999</c:v>
                </c:pt>
                <c:pt idx="14">
                  <c:v>74.986000000000004</c:v>
                </c:pt>
                <c:pt idx="15">
                  <c:v>71.352000000000004</c:v>
                </c:pt>
                <c:pt idx="16">
                  <c:v>67.061999999999998</c:v>
                </c:pt>
                <c:pt idx="17">
                  <c:v>67.016000000000005</c:v>
                </c:pt>
                <c:pt idx="18">
                  <c:v>66.283000000000001</c:v>
                </c:pt>
                <c:pt idx="19">
                  <c:v>62.933999999999997</c:v>
                </c:pt>
                <c:pt idx="20">
                  <c:v>62.146999999999998</c:v>
                </c:pt>
                <c:pt idx="21">
                  <c:v>60.978000000000002</c:v>
                </c:pt>
                <c:pt idx="22">
                  <c:v>60.956000000000003</c:v>
                </c:pt>
                <c:pt idx="23">
                  <c:v>56.526000000000003</c:v>
                </c:pt>
                <c:pt idx="24">
                  <c:v>55.465000000000003</c:v>
                </c:pt>
                <c:pt idx="25">
                  <c:v>55.308</c:v>
                </c:pt>
                <c:pt idx="26">
                  <c:v>55.113999999999997</c:v>
                </c:pt>
                <c:pt idx="27">
                  <c:v>51.546999999999997</c:v>
                </c:pt>
                <c:pt idx="28">
                  <c:v>50.875999999999998</c:v>
                </c:pt>
                <c:pt idx="29">
                  <c:v>49.28</c:v>
                </c:pt>
                <c:pt idx="30">
                  <c:v>48.902999999999999</c:v>
                </c:pt>
                <c:pt idx="31">
                  <c:v>48.546999999999997</c:v>
                </c:pt>
                <c:pt idx="32">
                  <c:v>48.515999999999998</c:v>
                </c:pt>
                <c:pt idx="33">
                  <c:v>47.106999999999999</c:v>
                </c:pt>
                <c:pt idx="34">
                  <c:v>46.808</c:v>
                </c:pt>
                <c:pt idx="35">
                  <c:v>45.722000000000001</c:v>
                </c:pt>
                <c:pt idx="36">
                  <c:v>45.694000000000003</c:v>
                </c:pt>
                <c:pt idx="37">
                  <c:v>45.438000000000002</c:v>
                </c:pt>
                <c:pt idx="38">
                  <c:v>40.427999999999997</c:v>
                </c:pt>
                <c:pt idx="39">
                  <c:v>40.090000000000003</c:v>
                </c:pt>
                <c:pt idx="40">
                  <c:v>39.213000000000001</c:v>
                </c:pt>
                <c:pt idx="41">
                  <c:v>38.881999999999998</c:v>
                </c:pt>
                <c:pt idx="42">
                  <c:v>38.54</c:v>
                </c:pt>
                <c:pt idx="43">
                  <c:v>38.018999999999998</c:v>
                </c:pt>
                <c:pt idx="44">
                  <c:v>37.548999999999999</c:v>
                </c:pt>
                <c:pt idx="45">
                  <c:v>37.003</c:v>
                </c:pt>
                <c:pt idx="46">
                  <c:v>36.401000000000003</c:v>
                </c:pt>
                <c:pt idx="47">
                  <c:v>35.871000000000002</c:v>
                </c:pt>
                <c:pt idx="48">
                  <c:v>35.232999999999997</c:v>
                </c:pt>
                <c:pt idx="49">
                  <c:v>34.558</c:v>
                </c:pt>
                <c:pt idx="50">
                  <c:v>34.475000000000001</c:v>
                </c:pt>
                <c:pt idx="51">
                  <c:v>34.159999999999997</c:v>
                </c:pt>
                <c:pt idx="52">
                  <c:v>33.979999999999997</c:v>
                </c:pt>
                <c:pt idx="53">
                  <c:v>33.914999999999999</c:v>
                </c:pt>
                <c:pt idx="54">
                  <c:v>33.573</c:v>
                </c:pt>
                <c:pt idx="55">
                  <c:v>33.396000000000001</c:v>
                </c:pt>
                <c:pt idx="56">
                  <c:v>33.095999999999997</c:v>
                </c:pt>
                <c:pt idx="57">
                  <c:v>32.847000000000001</c:v>
                </c:pt>
                <c:pt idx="58">
                  <c:v>32.314999999999998</c:v>
                </c:pt>
                <c:pt idx="59">
                  <c:v>31.754999999999999</c:v>
                </c:pt>
                <c:pt idx="60">
                  <c:v>30.911999999999999</c:v>
                </c:pt>
                <c:pt idx="61">
                  <c:v>30.876999999999999</c:v>
                </c:pt>
                <c:pt idx="62">
                  <c:v>30.236999999999998</c:v>
                </c:pt>
                <c:pt idx="63">
                  <c:v>29.734000000000002</c:v>
                </c:pt>
                <c:pt idx="64">
                  <c:v>29.292000000000002</c:v>
                </c:pt>
                <c:pt idx="65">
                  <c:v>28.637</c:v>
                </c:pt>
                <c:pt idx="66">
                  <c:v>28.486999999999998</c:v>
                </c:pt>
                <c:pt idx="67">
                  <c:v>28.077999999999999</c:v>
                </c:pt>
                <c:pt idx="68">
                  <c:v>27.835999999999999</c:v>
                </c:pt>
                <c:pt idx="69">
                  <c:v>27.66</c:v>
                </c:pt>
                <c:pt idx="70">
                  <c:v>27.628</c:v>
                </c:pt>
                <c:pt idx="71">
                  <c:v>27.568000000000001</c:v>
                </c:pt>
                <c:pt idx="72">
                  <c:v>27.454000000000001</c:v>
                </c:pt>
                <c:pt idx="73">
                  <c:v>27.111000000000001</c:v>
                </c:pt>
                <c:pt idx="74">
                  <c:v>26.07</c:v>
                </c:pt>
                <c:pt idx="75">
                  <c:v>25.731000000000002</c:v>
                </c:pt>
                <c:pt idx="76">
                  <c:v>24.888000000000002</c:v>
                </c:pt>
                <c:pt idx="77">
                  <c:v>24.6</c:v>
                </c:pt>
                <c:pt idx="78">
                  <c:v>24.594999999999999</c:v>
                </c:pt>
                <c:pt idx="79">
                  <c:v>24.373999999999999</c:v>
                </c:pt>
                <c:pt idx="80">
                  <c:v>23.986999999999998</c:v>
                </c:pt>
                <c:pt idx="81">
                  <c:v>23.832000000000001</c:v>
                </c:pt>
                <c:pt idx="82">
                  <c:v>23.780999999999999</c:v>
                </c:pt>
                <c:pt idx="83">
                  <c:v>23.59</c:v>
                </c:pt>
                <c:pt idx="84">
                  <c:v>23.469000000000001</c:v>
                </c:pt>
                <c:pt idx="85">
                  <c:v>23.457999999999998</c:v>
                </c:pt>
                <c:pt idx="86">
                  <c:v>23.097000000000001</c:v>
                </c:pt>
                <c:pt idx="87">
                  <c:v>22.283000000000001</c:v>
                </c:pt>
                <c:pt idx="88">
                  <c:v>22.274999999999999</c:v>
                </c:pt>
                <c:pt idx="89">
                  <c:v>22.2</c:v>
                </c:pt>
                <c:pt idx="90">
                  <c:v>21.952000000000002</c:v>
                </c:pt>
                <c:pt idx="91">
                  <c:v>21.870999999999999</c:v>
                </c:pt>
                <c:pt idx="92">
                  <c:v>21.739000000000001</c:v>
                </c:pt>
                <c:pt idx="93">
                  <c:v>21.539000000000001</c:v>
                </c:pt>
                <c:pt idx="94">
                  <c:v>21.459</c:v>
                </c:pt>
                <c:pt idx="95">
                  <c:v>21.355</c:v>
                </c:pt>
                <c:pt idx="96">
                  <c:v>21.268999999999998</c:v>
                </c:pt>
                <c:pt idx="97">
                  <c:v>20.809000000000001</c:v>
                </c:pt>
                <c:pt idx="98">
                  <c:v>20.713999999999999</c:v>
                </c:pt>
                <c:pt idx="99">
                  <c:v>20.584</c:v>
                </c:pt>
                <c:pt idx="100">
                  <c:v>20.428999999999998</c:v>
                </c:pt>
                <c:pt idx="101">
                  <c:v>20.382000000000001</c:v>
                </c:pt>
                <c:pt idx="102">
                  <c:v>20.367000000000001</c:v>
                </c:pt>
                <c:pt idx="103">
                  <c:v>20.309999999999999</c:v>
                </c:pt>
                <c:pt idx="104">
                  <c:v>20.14</c:v>
                </c:pt>
                <c:pt idx="105">
                  <c:v>20.114999999999998</c:v>
                </c:pt>
                <c:pt idx="106">
                  <c:v>19.978999999999999</c:v>
                </c:pt>
                <c:pt idx="107">
                  <c:v>19.856999999999999</c:v>
                </c:pt>
                <c:pt idx="108">
                  <c:v>19.853999999999999</c:v>
                </c:pt>
                <c:pt idx="109">
                  <c:v>19.677</c:v>
                </c:pt>
                <c:pt idx="110">
                  <c:v>19.553000000000001</c:v>
                </c:pt>
                <c:pt idx="111">
                  <c:v>19.536999999999999</c:v>
                </c:pt>
                <c:pt idx="112">
                  <c:v>19.419</c:v>
                </c:pt>
                <c:pt idx="113">
                  <c:v>19.367000000000001</c:v>
                </c:pt>
                <c:pt idx="114">
                  <c:v>19.228000000000002</c:v>
                </c:pt>
                <c:pt idx="115">
                  <c:v>19.212</c:v>
                </c:pt>
                <c:pt idx="116">
                  <c:v>19.189</c:v>
                </c:pt>
                <c:pt idx="117">
                  <c:v>19.161999999999999</c:v>
                </c:pt>
                <c:pt idx="118">
                  <c:v>19.065000000000001</c:v>
                </c:pt>
                <c:pt idx="119">
                  <c:v>18.792999999999999</c:v>
                </c:pt>
                <c:pt idx="120">
                  <c:v>18.690999999999999</c:v>
                </c:pt>
                <c:pt idx="121">
                  <c:v>18.657</c:v>
                </c:pt>
                <c:pt idx="122">
                  <c:v>18.643000000000001</c:v>
                </c:pt>
                <c:pt idx="123">
                  <c:v>18.626000000000001</c:v>
                </c:pt>
                <c:pt idx="124">
                  <c:v>18.085000000000001</c:v>
                </c:pt>
                <c:pt idx="125">
                  <c:v>18.015000000000001</c:v>
                </c:pt>
                <c:pt idx="126">
                  <c:v>17.751000000000001</c:v>
                </c:pt>
                <c:pt idx="127">
                  <c:v>17.678999999999998</c:v>
                </c:pt>
                <c:pt idx="128">
                  <c:v>17.567</c:v>
                </c:pt>
                <c:pt idx="129">
                  <c:v>17.462</c:v>
                </c:pt>
                <c:pt idx="130">
                  <c:v>17.428999999999998</c:v>
                </c:pt>
                <c:pt idx="131">
                  <c:v>17.367000000000001</c:v>
                </c:pt>
                <c:pt idx="132">
                  <c:v>17.12</c:v>
                </c:pt>
                <c:pt idx="133">
                  <c:v>17.111999999999998</c:v>
                </c:pt>
                <c:pt idx="134">
                  <c:v>17.085999999999999</c:v>
                </c:pt>
                <c:pt idx="135">
                  <c:v>17.03</c:v>
                </c:pt>
                <c:pt idx="136">
                  <c:v>16.997</c:v>
                </c:pt>
                <c:pt idx="137">
                  <c:v>16.954999999999998</c:v>
                </c:pt>
                <c:pt idx="138">
                  <c:v>16.951000000000001</c:v>
                </c:pt>
                <c:pt idx="139">
                  <c:v>16.940000000000001</c:v>
                </c:pt>
                <c:pt idx="140">
                  <c:v>16.765999999999998</c:v>
                </c:pt>
                <c:pt idx="141">
                  <c:v>16.690000000000001</c:v>
                </c:pt>
                <c:pt idx="142">
                  <c:v>16.66</c:v>
                </c:pt>
                <c:pt idx="143">
                  <c:v>16.599</c:v>
                </c:pt>
                <c:pt idx="144">
                  <c:v>16.594999999999999</c:v>
                </c:pt>
                <c:pt idx="145">
                  <c:v>16.440999999999999</c:v>
                </c:pt>
                <c:pt idx="146">
                  <c:v>16.425000000000001</c:v>
                </c:pt>
                <c:pt idx="147">
                  <c:v>16.367000000000001</c:v>
                </c:pt>
                <c:pt idx="148">
                  <c:v>16.363</c:v>
                </c:pt>
                <c:pt idx="149">
                  <c:v>16.218</c:v>
                </c:pt>
                <c:pt idx="150">
                  <c:v>16.111999999999998</c:v>
                </c:pt>
                <c:pt idx="151">
                  <c:v>16.100000000000001</c:v>
                </c:pt>
                <c:pt idx="152">
                  <c:v>16.045000000000002</c:v>
                </c:pt>
                <c:pt idx="153">
                  <c:v>15.981</c:v>
                </c:pt>
                <c:pt idx="154">
                  <c:v>15.829000000000001</c:v>
                </c:pt>
                <c:pt idx="155">
                  <c:v>15.747999999999999</c:v>
                </c:pt>
                <c:pt idx="156">
                  <c:v>15.59</c:v>
                </c:pt>
                <c:pt idx="157">
                  <c:v>15.426</c:v>
                </c:pt>
                <c:pt idx="158">
                  <c:v>15.355</c:v>
                </c:pt>
                <c:pt idx="159">
                  <c:v>15.234999999999999</c:v>
                </c:pt>
                <c:pt idx="160">
                  <c:v>15.214</c:v>
                </c:pt>
                <c:pt idx="161">
                  <c:v>15.159000000000001</c:v>
                </c:pt>
                <c:pt idx="162">
                  <c:v>15.154999999999999</c:v>
                </c:pt>
                <c:pt idx="163">
                  <c:v>15.045</c:v>
                </c:pt>
                <c:pt idx="164">
                  <c:v>15.045</c:v>
                </c:pt>
                <c:pt idx="165">
                  <c:v>15.037000000000001</c:v>
                </c:pt>
                <c:pt idx="166">
                  <c:v>14.994999999999999</c:v>
                </c:pt>
                <c:pt idx="167">
                  <c:v>14.904999999999999</c:v>
                </c:pt>
                <c:pt idx="168">
                  <c:v>14.867000000000001</c:v>
                </c:pt>
                <c:pt idx="169">
                  <c:v>14.763999999999999</c:v>
                </c:pt>
                <c:pt idx="170">
                  <c:v>14.72</c:v>
                </c:pt>
                <c:pt idx="171">
                  <c:v>14.715999999999999</c:v>
                </c:pt>
                <c:pt idx="172">
                  <c:v>14.712</c:v>
                </c:pt>
                <c:pt idx="173">
                  <c:v>14.694000000000001</c:v>
                </c:pt>
                <c:pt idx="174">
                  <c:v>14.686</c:v>
                </c:pt>
                <c:pt idx="175">
                  <c:v>14.436999999999999</c:v>
                </c:pt>
                <c:pt idx="176">
                  <c:v>14.41</c:v>
                </c:pt>
                <c:pt idx="177">
                  <c:v>14.406000000000001</c:v>
                </c:pt>
                <c:pt idx="178">
                  <c:v>14.281000000000001</c:v>
                </c:pt>
                <c:pt idx="179">
                  <c:v>14.21</c:v>
                </c:pt>
                <c:pt idx="180">
                  <c:v>14.201000000000001</c:v>
                </c:pt>
                <c:pt idx="181">
                  <c:v>14.129</c:v>
                </c:pt>
                <c:pt idx="182">
                  <c:v>14.125</c:v>
                </c:pt>
                <c:pt idx="183">
                  <c:v>14.12</c:v>
                </c:pt>
                <c:pt idx="184">
                  <c:v>14.106</c:v>
                </c:pt>
                <c:pt idx="185">
                  <c:v>14.106</c:v>
                </c:pt>
                <c:pt idx="186">
                  <c:v>14.007</c:v>
                </c:pt>
                <c:pt idx="187">
                  <c:v>13.943</c:v>
                </c:pt>
                <c:pt idx="188">
                  <c:v>13.901999999999999</c:v>
                </c:pt>
                <c:pt idx="189">
                  <c:v>13.851000000000001</c:v>
                </c:pt>
                <c:pt idx="190">
                  <c:v>13.833</c:v>
                </c:pt>
                <c:pt idx="191">
                  <c:v>13.805</c:v>
                </c:pt>
                <c:pt idx="192">
                  <c:v>13.676</c:v>
                </c:pt>
                <c:pt idx="193">
                  <c:v>13.545</c:v>
                </c:pt>
                <c:pt idx="194">
                  <c:v>13.446</c:v>
                </c:pt>
                <c:pt idx="195">
                  <c:v>13.446</c:v>
                </c:pt>
                <c:pt idx="196">
                  <c:v>13.441000000000001</c:v>
                </c:pt>
                <c:pt idx="197">
                  <c:v>13.388999999999999</c:v>
                </c:pt>
                <c:pt idx="198">
                  <c:v>13.379</c:v>
                </c:pt>
                <c:pt idx="199">
                  <c:v>13.37</c:v>
                </c:pt>
                <c:pt idx="200">
                  <c:v>13.308</c:v>
                </c:pt>
                <c:pt idx="201">
                  <c:v>13.25</c:v>
                </c:pt>
                <c:pt idx="202">
                  <c:v>13.25</c:v>
                </c:pt>
                <c:pt idx="203">
                  <c:v>13.215999999999999</c:v>
                </c:pt>
                <c:pt idx="204">
                  <c:v>13.183</c:v>
                </c:pt>
                <c:pt idx="205">
                  <c:v>13.12</c:v>
                </c:pt>
                <c:pt idx="206">
                  <c:v>13.115</c:v>
                </c:pt>
                <c:pt idx="207">
                  <c:v>13.081</c:v>
                </c:pt>
                <c:pt idx="208">
                  <c:v>13.047000000000001</c:v>
                </c:pt>
                <c:pt idx="209">
                  <c:v>13.016999999999999</c:v>
                </c:pt>
                <c:pt idx="210">
                  <c:v>12.949</c:v>
                </c:pt>
                <c:pt idx="211">
                  <c:v>12.923999999999999</c:v>
                </c:pt>
                <c:pt idx="212">
                  <c:v>12.845000000000001</c:v>
                </c:pt>
                <c:pt idx="213">
                  <c:v>12.83</c:v>
                </c:pt>
                <c:pt idx="214">
                  <c:v>12.781000000000001</c:v>
                </c:pt>
                <c:pt idx="215">
                  <c:v>12.771000000000001</c:v>
                </c:pt>
                <c:pt idx="216">
                  <c:v>12.741</c:v>
                </c:pt>
                <c:pt idx="217">
                  <c:v>12.696</c:v>
                </c:pt>
                <c:pt idx="218">
                  <c:v>12.65</c:v>
                </c:pt>
                <c:pt idx="219">
                  <c:v>12.585000000000001</c:v>
                </c:pt>
                <c:pt idx="220">
                  <c:v>12.519</c:v>
                </c:pt>
                <c:pt idx="221">
                  <c:v>12.519</c:v>
                </c:pt>
                <c:pt idx="222">
                  <c:v>12.427</c:v>
                </c:pt>
                <c:pt idx="223">
                  <c:v>12.396000000000001</c:v>
                </c:pt>
                <c:pt idx="224">
                  <c:v>12.396000000000001</c:v>
                </c:pt>
                <c:pt idx="225">
                  <c:v>12.381</c:v>
                </c:pt>
                <c:pt idx="226">
                  <c:v>12.314</c:v>
                </c:pt>
                <c:pt idx="227">
                  <c:v>12.241</c:v>
                </c:pt>
                <c:pt idx="228">
                  <c:v>12.194000000000001</c:v>
                </c:pt>
                <c:pt idx="229">
                  <c:v>12.179</c:v>
                </c:pt>
                <c:pt idx="230">
                  <c:v>12.167999999999999</c:v>
                </c:pt>
                <c:pt idx="231">
                  <c:v>12.167999999999999</c:v>
                </c:pt>
                <c:pt idx="232">
                  <c:v>12.141999999999999</c:v>
                </c:pt>
                <c:pt idx="233">
                  <c:v>12.121</c:v>
                </c:pt>
                <c:pt idx="234">
                  <c:v>12.084</c:v>
                </c:pt>
                <c:pt idx="235">
                  <c:v>11.989000000000001</c:v>
                </c:pt>
                <c:pt idx="236">
                  <c:v>11.952</c:v>
                </c:pt>
                <c:pt idx="237">
                  <c:v>11.925000000000001</c:v>
                </c:pt>
                <c:pt idx="238">
                  <c:v>11.893000000000001</c:v>
                </c:pt>
                <c:pt idx="239">
                  <c:v>11.893000000000001</c:v>
                </c:pt>
                <c:pt idx="240">
                  <c:v>11.888</c:v>
                </c:pt>
                <c:pt idx="241">
                  <c:v>11.877000000000001</c:v>
                </c:pt>
                <c:pt idx="242">
                  <c:v>11.866</c:v>
                </c:pt>
                <c:pt idx="243">
                  <c:v>11.866</c:v>
                </c:pt>
                <c:pt idx="244">
                  <c:v>11.85</c:v>
                </c:pt>
                <c:pt idx="245">
                  <c:v>11.813000000000001</c:v>
                </c:pt>
                <c:pt idx="246">
                  <c:v>11.786</c:v>
                </c:pt>
                <c:pt idx="247">
                  <c:v>11.757999999999999</c:v>
                </c:pt>
                <c:pt idx="248">
                  <c:v>11.757999999999999</c:v>
                </c:pt>
                <c:pt idx="249">
                  <c:v>11.726000000000001</c:v>
                </c:pt>
                <c:pt idx="250">
                  <c:v>11.715</c:v>
                </c:pt>
                <c:pt idx="251">
                  <c:v>11.693</c:v>
                </c:pt>
                <c:pt idx="252">
                  <c:v>11.693</c:v>
                </c:pt>
                <c:pt idx="253">
                  <c:v>11.644</c:v>
                </c:pt>
                <c:pt idx="254">
                  <c:v>11.606</c:v>
                </c:pt>
                <c:pt idx="255">
                  <c:v>11.595000000000001</c:v>
                </c:pt>
                <c:pt idx="256">
                  <c:v>11.595000000000001</c:v>
                </c:pt>
                <c:pt idx="257">
                  <c:v>11.584</c:v>
                </c:pt>
                <c:pt idx="258">
                  <c:v>11.551</c:v>
                </c:pt>
                <c:pt idx="259">
                  <c:v>11.534000000000001</c:v>
                </c:pt>
                <c:pt idx="260">
                  <c:v>11.507</c:v>
                </c:pt>
                <c:pt idx="261">
                  <c:v>11.49</c:v>
                </c:pt>
                <c:pt idx="262">
                  <c:v>11.407</c:v>
                </c:pt>
                <c:pt idx="263">
                  <c:v>11.323</c:v>
                </c:pt>
                <c:pt idx="264">
                  <c:v>11.317</c:v>
                </c:pt>
                <c:pt idx="265">
                  <c:v>11.278</c:v>
                </c:pt>
                <c:pt idx="266">
                  <c:v>11.231999999999999</c:v>
                </c:pt>
                <c:pt idx="267">
                  <c:v>11.227</c:v>
                </c:pt>
                <c:pt idx="268">
                  <c:v>11.21</c:v>
                </c:pt>
                <c:pt idx="269">
                  <c:v>11.21</c:v>
                </c:pt>
                <c:pt idx="270">
                  <c:v>11.176</c:v>
                </c:pt>
                <c:pt idx="271">
                  <c:v>11.135999999999999</c:v>
                </c:pt>
                <c:pt idx="272">
                  <c:v>11.118</c:v>
                </c:pt>
                <c:pt idx="273">
                  <c:v>11.113</c:v>
                </c:pt>
                <c:pt idx="274">
                  <c:v>11.061</c:v>
                </c:pt>
                <c:pt idx="275">
                  <c:v>11.032</c:v>
                </c:pt>
                <c:pt idx="276">
                  <c:v>11.015000000000001</c:v>
                </c:pt>
                <c:pt idx="277">
                  <c:v>10.951000000000001</c:v>
                </c:pt>
                <c:pt idx="278">
                  <c:v>10.94</c:v>
                </c:pt>
                <c:pt idx="279">
                  <c:v>10.928000000000001</c:v>
                </c:pt>
                <c:pt idx="280">
                  <c:v>10.928000000000001</c:v>
                </c:pt>
                <c:pt idx="281">
                  <c:v>10.922000000000001</c:v>
                </c:pt>
                <c:pt idx="282">
                  <c:v>10.91</c:v>
                </c:pt>
                <c:pt idx="283">
                  <c:v>10.881</c:v>
                </c:pt>
                <c:pt idx="284">
                  <c:v>10.852</c:v>
                </c:pt>
                <c:pt idx="285">
                  <c:v>10.852</c:v>
                </c:pt>
                <c:pt idx="286">
                  <c:v>10.781000000000001</c:v>
                </c:pt>
                <c:pt idx="287">
                  <c:v>10.746</c:v>
                </c:pt>
                <c:pt idx="288">
                  <c:v>10.71</c:v>
                </c:pt>
                <c:pt idx="289">
                  <c:v>10.71</c:v>
                </c:pt>
                <c:pt idx="290">
                  <c:v>10.669</c:v>
                </c:pt>
                <c:pt idx="291">
                  <c:v>10.657</c:v>
                </c:pt>
                <c:pt idx="292">
                  <c:v>10.632999999999999</c:v>
                </c:pt>
                <c:pt idx="293">
                  <c:v>10.573</c:v>
                </c:pt>
                <c:pt idx="294">
                  <c:v>10.518000000000001</c:v>
                </c:pt>
                <c:pt idx="295">
                  <c:v>10.506</c:v>
                </c:pt>
                <c:pt idx="296">
                  <c:v>10.47</c:v>
                </c:pt>
                <c:pt idx="297">
                  <c:v>10.427</c:v>
                </c:pt>
                <c:pt idx="298">
                  <c:v>10.409000000000001</c:v>
                </c:pt>
                <c:pt idx="299">
                  <c:v>10.39</c:v>
                </c:pt>
                <c:pt idx="300">
                  <c:v>10.39</c:v>
                </c:pt>
                <c:pt idx="301">
                  <c:v>10.347</c:v>
                </c:pt>
                <c:pt idx="302">
                  <c:v>10.28</c:v>
                </c:pt>
                <c:pt idx="303">
                  <c:v>10.260999999999999</c:v>
                </c:pt>
                <c:pt idx="304">
                  <c:v>10.260999999999999</c:v>
                </c:pt>
                <c:pt idx="305">
                  <c:v>10.260999999999999</c:v>
                </c:pt>
                <c:pt idx="306">
                  <c:v>10.260999999999999</c:v>
                </c:pt>
                <c:pt idx="307">
                  <c:v>10.23</c:v>
                </c:pt>
                <c:pt idx="308">
                  <c:v>10.167</c:v>
                </c:pt>
                <c:pt idx="309">
                  <c:v>10.148999999999999</c:v>
                </c:pt>
                <c:pt idx="310">
                  <c:v>10.135999999999999</c:v>
                </c:pt>
                <c:pt idx="311">
                  <c:v>10.054</c:v>
                </c:pt>
                <c:pt idx="312">
                  <c:v>9.9969999999999999</c:v>
                </c:pt>
                <c:pt idx="313">
                  <c:v>9.952</c:v>
                </c:pt>
                <c:pt idx="314">
                  <c:v>9.92</c:v>
                </c:pt>
                <c:pt idx="315">
                  <c:v>9.8949999999999996</c:v>
                </c:pt>
                <c:pt idx="316">
                  <c:v>9.8949999999999996</c:v>
                </c:pt>
                <c:pt idx="317">
                  <c:v>9.8879999999999999</c:v>
                </c:pt>
                <c:pt idx="318">
                  <c:v>9.8819999999999997</c:v>
                </c:pt>
                <c:pt idx="319">
                  <c:v>9.8620000000000001</c:v>
                </c:pt>
                <c:pt idx="320">
                  <c:v>9.8239999999999998</c:v>
                </c:pt>
                <c:pt idx="321">
                  <c:v>9.8239999999999998</c:v>
                </c:pt>
                <c:pt idx="322">
                  <c:v>9.798</c:v>
                </c:pt>
                <c:pt idx="323">
                  <c:v>9.7590000000000003</c:v>
                </c:pt>
                <c:pt idx="324">
                  <c:v>9.7590000000000003</c:v>
                </c:pt>
                <c:pt idx="325">
                  <c:v>9.7319999999999993</c:v>
                </c:pt>
                <c:pt idx="326">
                  <c:v>9.6999999999999993</c:v>
                </c:pt>
                <c:pt idx="327">
                  <c:v>9.6929999999999996</c:v>
                </c:pt>
                <c:pt idx="328">
                  <c:v>9.5809999999999995</c:v>
                </c:pt>
                <c:pt idx="329">
                  <c:v>9.5670000000000002</c:v>
                </c:pt>
                <c:pt idx="330">
                  <c:v>9.5410000000000004</c:v>
                </c:pt>
                <c:pt idx="331">
                  <c:v>9.5269999999999992</c:v>
                </c:pt>
                <c:pt idx="332">
                  <c:v>9.5139999999999993</c:v>
                </c:pt>
                <c:pt idx="333">
                  <c:v>9.4809999999999999</c:v>
                </c:pt>
                <c:pt idx="334">
                  <c:v>9.4600000000000009</c:v>
                </c:pt>
                <c:pt idx="335">
                  <c:v>9.4060000000000006</c:v>
                </c:pt>
                <c:pt idx="336">
                  <c:v>9.3789999999999996</c:v>
                </c:pt>
                <c:pt idx="337">
                  <c:v>9.3659999999999997</c:v>
                </c:pt>
                <c:pt idx="338">
                  <c:v>9.3520000000000003</c:v>
                </c:pt>
                <c:pt idx="339">
                  <c:v>9.3379999999999992</c:v>
                </c:pt>
                <c:pt idx="340">
                  <c:v>9.3320000000000007</c:v>
                </c:pt>
                <c:pt idx="341">
                  <c:v>9.3109999999999999</c:v>
                </c:pt>
                <c:pt idx="342">
                  <c:v>9.298</c:v>
                </c:pt>
                <c:pt idx="343">
                  <c:v>9.2629999999999999</c:v>
                </c:pt>
                <c:pt idx="344">
                  <c:v>9.2629999999999999</c:v>
                </c:pt>
                <c:pt idx="345">
                  <c:v>9.2629999999999999</c:v>
                </c:pt>
                <c:pt idx="346">
                  <c:v>9.2490000000000006</c:v>
                </c:pt>
                <c:pt idx="347">
                  <c:v>9.2490000000000006</c:v>
                </c:pt>
                <c:pt idx="348">
                  <c:v>9.2289999999999992</c:v>
                </c:pt>
                <c:pt idx="349">
                  <c:v>9.16</c:v>
                </c:pt>
                <c:pt idx="350">
                  <c:v>9.1389999999999993</c:v>
                </c:pt>
                <c:pt idx="351">
                  <c:v>9.1319999999999997</c:v>
                </c:pt>
                <c:pt idx="352">
                  <c:v>9.09</c:v>
                </c:pt>
                <c:pt idx="353">
                  <c:v>9.0690000000000008</c:v>
                </c:pt>
                <c:pt idx="354">
                  <c:v>9.0340000000000007</c:v>
                </c:pt>
                <c:pt idx="355">
                  <c:v>8.9979999999999993</c:v>
                </c:pt>
                <c:pt idx="356">
                  <c:v>8.9909999999999997</c:v>
                </c:pt>
                <c:pt idx="357">
                  <c:v>8.9909999999999997</c:v>
                </c:pt>
                <c:pt idx="358">
                  <c:v>8.8559999999999999</c:v>
                </c:pt>
                <c:pt idx="359">
                  <c:v>8.8119999999999994</c:v>
                </c:pt>
                <c:pt idx="360">
                  <c:v>8.7910000000000004</c:v>
                </c:pt>
                <c:pt idx="361">
                  <c:v>8.7759999999999998</c:v>
                </c:pt>
                <c:pt idx="362">
                  <c:v>8.7759999999999998</c:v>
                </c:pt>
                <c:pt idx="363">
                  <c:v>8.7620000000000005</c:v>
                </c:pt>
                <c:pt idx="364">
                  <c:v>8.7249999999999996</c:v>
                </c:pt>
                <c:pt idx="365">
                  <c:v>8.7249999999999996</c:v>
                </c:pt>
                <c:pt idx="366">
                  <c:v>8.718</c:v>
                </c:pt>
                <c:pt idx="367">
                  <c:v>8.7110000000000003</c:v>
                </c:pt>
                <c:pt idx="368">
                  <c:v>8.7029999999999994</c:v>
                </c:pt>
                <c:pt idx="369">
                  <c:v>8.7029999999999994</c:v>
                </c:pt>
                <c:pt idx="370">
                  <c:v>8.6449999999999996</c:v>
                </c:pt>
                <c:pt idx="371">
                  <c:v>8.6370000000000005</c:v>
                </c:pt>
                <c:pt idx="372">
                  <c:v>8.6150000000000002</c:v>
                </c:pt>
                <c:pt idx="373">
                  <c:v>8.6</c:v>
                </c:pt>
                <c:pt idx="374">
                  <c:v>8.593</c:v>
                </c:pt>
                <c:pt idx="375">
                  <c:v>8.5779999999999994</c:v>
                </c:pt>
                <c:pt idx="376">
                  <c:v>8.5190000000000001</c:v>
                </c:pt>
                <c:pt idx="377">
                  <c:v>8.4890000000000008</c:v>
                </c:pt>
                <c:pt idx="378">
                  <c:v>8.4589999999999996</c:v>
                </c:pt>
                <c:pt idx="379">
                  <c:v>8.391</c:v>
                </c:pt>
                <c:pt idx="380">
                  <c:v>8.3829999999999991</c:v>
                </c:pt>
                <c:pt idx="381">
                  <c:v>8.375</c:v>
                </c:pt>
                <c:pt idx="382">
                  <c:v>8.3450000000000006</c:v>
                </c:pt>
                <c:pt idx="383">
                  <c:v>8.3219999999999992</c:v>
                </c:pt>
                <c:pt idx="384">
                  <c:v>8.2680000000000007</c:v>
                </c:pt>
                <c:pt idx="385">
                  <c:v>8.2680000000000007</c:v>
                </c:pt>
                <c:pt idx="386">
                  <c:v>8.2680000000000007</c:v>
                </c:pt>
                <c:pt idx="387">
                  <c:v>8.2609999999999992</c:v>
                </c:pt>
                <c:pt idx="388">
                  <c:v>8.2609999999999992</c:v>
                </c:pt>
                <c:pt idx="389">
                  <c:v>8.2449999999999992</c:v>
                </c:pt>
                <c:pt idx="390">
                  <c:v>8.2059999999999995</c:v>
                </c:pt>
                <c:pt idx="391">
                  <c:v>8.16</c:v>
                </c:pt>
                <c:pt idx="392">
                  <c:v>8.1050000000000004</c:v>
                </c:pt>
                <c:pt idx="393">
                  <c:v>8.0809999999999995</c:v>
                </c:pt>
                <c:pt idx="394">
                  <c:v>8.0739999999999998</c:v>
                </c:pt>
                <c:pt idx="395">
                  <c:v>8.0340000000000007</c:v>
                </c:pt>
                <c:pt idx="396">
                  <c:v>8.0259999999999998</c:v>
                </c:pt>
                <c:pt idx="397">
                  <c:v>8.0020000000000007</c:v>
                </c:pt>
                <c:pt idx="398">
                  <c:v>8.0020000000000007</c:v>
                </c:pt>
                <c:pt idx="399">
                  <c:v>7.9939999999999998</c:v>
                </c:pt>
                <c:pt idx="400">
                  <c:v>7.97</c:v>
                </c:pt>
                <c:pt idx="401">
                  <c:v>7.9459999999999997</c:v>
                </c:pt>
                <c:pt idx="402">
                  <c:v>7.9139999999999997</c:v>
                </c:pt>
                <c:pt idx="403">
                  <c:v>7.9139999999999997</c:v>
                </c:pt>
                <c:pt idx="404">
                  <c:v>7.9139999999999997</c:v>
                </c:pt>
                <c:pt idx="405">
                  <c:v>7.9059999999999997</c:v>
                </c:pt>
                <c:pt idx="406">
                  <c:v>7.9059999999999997</c:v>
                </c:pt>
                <c:pt idx="407">
                  <c:v>7.9059999999999997</c:v>
                </c:pt>
                <c:pt idx="408">
                  <c:v>7.9059999999999997</c:v>
                </c:pt>
                <c:pt idx="409">
                  <c:v>7.8819999999999997</c:v>
                </c:pt>
                <c:pt idx="410">
                  <c:v>7.85</c:v>
                </c:pt>
                <c:pt idx="411">
                  <c:v>7.85</c:v>
                </c:pt>
                <c:pt idx="412">
                  <c:v>7.8419999999999996</c:v>
                </c:pt>
                <c:pt idx="413">
                  <c:v>7.8419999999999996</c:v>
                </c:pt>
                <c:pt idx="414">
                  <c:v>7.8330000000000002</c:v>
                </c:pt>
                <c:pt idx="415">
                  <c:v>7.8330000000000002</c:v>
                </c:pt>
                <c:pt idx="416">
                  <c:v>7.8170000000000002</c:v>
                </c:pt>
                <c:pt idx="417">
                  <c:v>7.7679999999999998</c:v>
                </c:pt>
                <c:pt idx="418">
                  <c:v>7.7270000000000003</c:v>
                </c:pt>
                <c:pt idx="419">
                  <c:v>7.7190000000000003</c:v>
                </c:pt>
                <c:pt idx="420">
                  <c:v>7.7110000000000003</c:v>
                </c:pt>
                <c:pt idx="421">
                  <c:v>7.7110000000000003</c:v>
                </c:pt>
                <c:pt idx="422">
                  <c:v>7.6859999999999999</c:v>
                </c:pt>
                <c:pt idx="423">
                  <c:v>7.6769999999999996</c:v>
                </c:pt>
                <c:pt idx="424">
                  <c:v>7.6529999999999996</c:v>
                </c:pt>
                <c:pt idx="425">
                  <c:v>7.6109999999999998</c:v>
                </c:pt>
                <c:pt idx="426">
                  <c:v>7.6020000000000003</c:v>
                </c:pt>
                <c:pt idx="427">
                  <c:v>7.569</c:v>
                </c:pt>
                <c:pt idx="428">
                  <c:v>7.569</c:v>
                </c:pt>
                <c:pt idx="429">
                  <c:v>7.5439999999999996</c:v>
                </c:pt>
                <c:pt idx="430">
                  <c:v>7.5270000000000001</c:v>
                </c:pt>
                <c:pt idx="431">
                  <c:v>7.5270000000000001</c:v>
                </c:pt>
                <c:pt idx="432">
                  <c:v>7.5010000000000003</c:v>
                </c:pt>
                <c:pt idx="433">
                  <c:v>7.476</c:v>
                </c:pt>
                <c:pt idx="434">
                  <c:v>7.4420000000000002</c:v>
                </c:pt>
                <c:pt idx="435">
                  <c:v>7.4160000000000004</c:v>
                </c:pt>
                <c:pt idx="436">
                  <c:v>7.3470000000000004</c:v>
                </c:pt>
                <c:pt idx="437">
                  <c:v>7.33</c:v>
                </c:pt>
                <c:pt idx="438">
                  <c:v>7.33</c:v>
                </c:pt>
                <c:pt idx="439">
                  <c:v>7.3120000000000003</c:v>
                </c:pt>
                <c:pt idx="440">
                  <c:v>7.3120000000000003</c:v>
                </c:pt>
                <c:pt idx="441">
                  <c:v>7.3040000000000003</c:v>
                </c:pt>
                <c:pt idx="442">
                  <c:v>7.3040000000000003</c:v>
                </c:pt>
                <c:pt idx="443">
                  <c:v>7.2690000000000001</c:v>
                </c:pt>
                <c:pt idx="444">
                  <c:v>7.2329999999999997</c:v>
                </c:pt>
                <c:pt idx="445">
                  <c:v>7.1890000000000001</c:v>
                </c:pt>
                <c:pt idx="446">
                  <c:v>7.18</c:v>
                </c:pt>
                <c:pt idx="447">
                  <c:v>7.1269999999999998</c:v>
                </c:pt>
                <c:pt idx="448">
                  <c:v>7.1269999999999998</c:v>
                </c:pt>
                <c:pt idx="449">
                  <c:v>7.1180000000000003</c:v>
                </c:pt>
                <c:pt idx="450">
                  <c:v>7.0819999999999999</c:v>
                </c:pt>
                <c:pt idx="451">
                  <c:v>7.0819999999999999</c:v>
                </c:pt>
                <c:pt idx="452">
                  <c:v>7.0819999999999999</c:v>
                </c:pt>
                <c:pt idx="453">
                  <c:v>7.0730000000000004</c:v>
                </c:pt>
                <c:pt idx="454">
                  <c:v>7.0730000000000004</c:v>
                </c:pt>
                <c:pt idx="455">
                  <c:v>7.0549999999999997</c:v>
                </c:pt>
                <c:pt idx="456">
                  <c:v>7.0549999999999997</c:v>
                </c:pt>
                <c:pt idx="457">
                  <c:v>7.0369999999999999</c:v>
                </c:pt>
                <c:pt idx="458">
                  <c:v>7.0369999999999999</c:v>
                </c:pt>
                <c:pt idx="459">
                  <c:v>7.0369999999999999</c:v>
                </c:pt>
                <c:pt idx="460">
                  <c:v>7.0279999999999996</c:v>
                </c:pt>
                <c:pt idx="461">
                  <c:v>7.0010000000000003</c:v>
                </c:pt>
                <c:pt idx="462">
                  <c:v>6.992</c:v>
                </c:pt>
                <c:pt idx="463">
                  <c:v>6.9829999999999997</c:v>
                </c:pt>
                <c:pt idx="464">
                  <c:v>6.9550000000000001</c:v>
                </c:pt>
                <c:pt idx="465">
                  <c:v>6.9089999999999998</c:v>
                </c:pt>
                <c:pt idx="466">
                  <c:v>6.9089999999999998</c:v>
                </c:pt>
                <c:pt idx="467">
                  <c:v>6.9089999999999998</c:v>
                </c:pt>
                <c:pt idx="468">
                  <c:v>6.9089999999999998</c:v>
                </c:pt>
                <c:pt idx="469">
                  <c:v>6.891</c:v>
                </c:pt>
                <c:pt idx="470">
                  <c:v>6.8449999999999998</c:v>
                </c:pt>
                <c:pt idx="471">
                  <c:v>6.8259999999999996</c:v>
                </c:pt>
                <c:pt idx="472">
                  <c:v>6.8259999999999996</c:v>
                </c:pt>
                <c:pt idx="473">
                  <c:v>6.8070000000000004</c:v>
                </c:pt>
                <c:pt idx="474">
                  <c:v>6.798</c:v>
                </c:pt>
                <c:pt idx="475">
                  <c:v>6.7320000000000002</c:v>
                </c:pt>
                <c:pt idx="476">
                  <c:v>6.7229999999999999</c:v>
                </c:pt>
                <c:pt idx="477">
                  <c:v>6.7130000000000001</c:v>
                </c:pt>
                <c:pt idx="478">
                  <c:v>6.6660000000000004</c:v>
                </c:pt>
                <c:pt idx="479">
                  <c:v>6.6369999999999996</c:v>
                </c:pt>
                <c:pt idx="480">
                  <c:v>6.6369999999999996</c:v>
                </c:pt>
                <c:pt idx="481">
                  <c:v>6.569</c:v>
                </c:pt>
                <c:pt idx="482">
                  <c:v>6.55</c:v>
                </c:pt>
                <c:pt idx="483">
                  <c:v>6.55</c:v>
                </c:pt>
                <c:pt idx="484">
                  <c:v>6.54</c:v>
                </c:pt>
                <c:pt idx="485">
                  <c:v>6.54</c:v>
                </c:pt>
                <c:pt idx="486">
                  <c:v>6.53</c:v>
                </c:pt>
                <c:pt idx="487">
                  <c:v>6.53</c:v>
                </c:pt>
                <c:pt idx="488">
                  <c:v>6.53</c:v>
                </c:pt>
                <c:pt idx="489">
                  <c:v>6.53</c:v>
                </c:pt>
                <c:pt idx="490">
                  <c:v>6.5209999999999999</c:v>
                </c:pt>
                <c:pt idx="491">
                  <c:v>6.5209999999999999</c:v>
                </c:pt>
                <c:pt idx="492">
                  <c:v>6.4909999999999997</c:v>
                </c:pt>
                <c:pt idx="493">
                  <c:v>6.4909999999999997</c:v>
                </c:pt>
                <c:pt idx="494">
                  <c:v>6.4820000000000002</c:v>
                </c:pt>
                <c:pt idx="495">
                  <c:v>6.4320000000000004</c:v>
                </c:pt>
                <c:pt idx="496">
                  <c:v>6.4020000000000001</c:v>
                </c:pt>
                <c:pt idx="497">
                  <c:v>6.4020000000000001</c:v>
                </c:pt>
                <c:pt idx="498">
                  <c:v>6.4020000000000001</c:v>
                </c:pt>
                <c:pt idx="499">
                  <c:v>6.3529999999999998</c:v>
                </c:pt>
                <c:pt idx="500">
                  <c:v>6.343</c:v>
                </c:pt>
                <c:pt idx="501">
                  <c:v>6.3330000000000002</c:v>
                </c:pt>
                <c:pt idx="502">
                  <c:v>6.3330000000000002</c:v>
                </c:pt>
                <c:pt idx="503">
                  <c:v>6.3330000000000002</c:v>
                </c:pt>
                <c:pt idx="504">
                  <c:v>6.3019999999999996</c:v>
                </c:pt>
                <c:pt idx="505">
                  <c:v>6.3019999999999996</c:v>
                </c:pt>
                <c:pt idx="506">
                  <c:v>6.3019999999999996</c:v>
                </c:pt>
                <c:pt idx="507">
                  <c:v>6.2919999999999998</c:v>
                </c:pt>
                <c:pt idx="508">
                  <c:v>6.2919999999999998</c:v>
                </c:pt>
                <c:pt idx="509">
                  <c:v>6.282</c:v>
                </c:pt>
                <c:pt idx="510">
                  <c:v>6.2409999999999997</c:v>
                </c:pt>
                <c:pt idx="511">
                  <c:v>6.2210000000000001</c:v>
                </c:pt>
                <c:pt idx="512">
                  <c:v>6.2</c:v>
                </c:pt>
                <c:pt idx="513">
                  <c:v>6.17</c:v>
                </c:pt>
                <c:pt idx="514">
                  <c:v>6.17</c:v>
                </c:pt>
                <c:pt idx="515">
                  <c:v>6.1390000000000002</c:v>
                </c:pt>
                <c:pt idx="516">
                  <c:v>6.1280000000000001</c:v>
                </c:pt>
                <c:pt idx="517">
                  <c:v>6.1280000000000001</c:v>
                </c:pt>
                <c:pt idx="518">
                  <c:v>6.1180000000000003</c:v>
                </c:pt>
                <c:pt idx="519">
                  <c:v>6.0970000000000004</c:v>
                </c:pt>
                <c:pt idx="520">
                  <c:v>6.0970000000000004</c:v>
                </c:pt>
                <c:pt idx="521">
                  <c:v>6.0970000000000004</c:v>
                </c:pt>
                <c:pt idx="522">
                  <c:v>6.0860000000000003</c:v>
                </c:pt>
                <c:pt idx="523">
                  <c:v>6.0860000000000003</c:v>
                </c:pt>
                <c:pt idx="524">
                  <c:v>6.0759999999999996</c:v>
                </c:pt>
                <c:pt idx="525">
                  <c:v>6.0229999999999997</c:v>
                </c:pt>
                <c:pt idx="526">
                  <c:v>6.0229999999999997</c:v>
                </c:pt>
                <c:pt idx="527">
                  <c:v>6.0129999999999999</c:v>
                </c:pt>
                <c:pt idx="528">
                  <c:v>5.9809999999999999</c:v>
                </c:pt>
                <c:pt idx="529">
                  <c:v>5.9279999999999999</c:v>
                </c:pt>
                <c:pt idx="530">
                  <c:v>5.9169999999999998</c:v>
                </c:pt>
                <c:pt idx="531">
                  <c:v>5.8840000000000003</c:v>
                </c:pt>
                <c:pt idx="532">
                  <c:v>5.8840000000000003</c:v>
                </c:pt>
                <c:pt idx="533">
                  <c:v>5.8739999999999997</c:v>
                </c:pt>
                <c:pt idx="534">
                  <c:v>5.8630000000000004</c:v>
                </c:pt>
                <c:pt idx="535">
                  <c:v>5.8630000000000004</c:v>
                </c:pt>
                <c:pt idx="536">
                  <c:v>5.8410000000000002</c:v>
                </c:pt>
                <c:pt idx="537">
                  <c:v>5.83</c:v>
                </c:pt>
                <c:pt idx="538">
                  <c:v>5.83</c:v>
                </c:pt>
                <c:pt idx="539">
                  <c:v>5.7750000000000004</c:v>
                </c:pt>
                <c:pt idx="540">
                  <c:v>5.7750000000000004</c:v>
                </c:pt>
                <c:pt idx="541">
                  <c:v>5.7640000000000002</c:v>
                </c:pt>
                <c:pt idx="542">
                  <c:v>5.7530000000000001</c:v>
                </c:pt>
                <c:pt idx="543">
                  <c:v>5.7309999999999999</c:v>
                </c:pt>
                <c:pt idx="544">
                  <c:v>5.72</c:v>
                </c:pt>
                <c:pt idx="545">
                  <c:v>5.6749999999999998</c:v>
                </c:pt>
                <c:pt idx="546">
                  <c:v>5.6529999999999996</c:v>
                </c:pt>
                <c:pt idx="547">
                  <c:v>5.6189999999999998</c:v>
                </c:pt>
                <c:pt idx="548">
                  <c:v>5.6189999999999998</c:v>
                </c:pt>
                <c:pt idx="549">
                  <c:v>5.6070000000000002</c:v>
                </c:pt>
                <c:pt idx="550">
                  <c:v>5.6070000000000002</c:v>
                </c:pt>
                <c:pt idx="551">
                  <c:v>5.5960000000000001</c:v>
                </c:pt>
                <c:pt idx="552">
                  <c:v>5.5960000000000001</c:v>
                </c:pt>
                <c:pt idx="553">
                  <c:v>5.5960000000000001</c:v>
                </c:pt>
                <c:pt idx="554">
                  <c:v>5.585</c:v>
                </c:pt>
                <c:pt idx="555">
                  <c:v>5.585</c:v>
                </c:pt>
                <c:pt idx="556">
                  <c:v>5.585</c:v>
                </c:pt>
                <c:pt idx="557">
                  <c:v>5.5620000000000003</c:v>
                </c:pt>
                <c:pt idx="558">
                  <c:v>5.5270000000000001</c:v>
                </c:pt>
                <c:pt idx="559">
                  <c:v>5.5270000000000001</c:v>
                </c:pt>
                <c:pt idx="560">
                  <c:v>5.4930000000000003</c:v>
                </c:pt>
                <c:pt idx="561">
                  <c:v>5.4930000000000003</c:v>
                </c:pt>
                <c:pt idx="562">
                  <c:v>5.4930000000000003</c:v>
                </c:pt>
                <c:pt idx="563">
                  <c:v>5.4930000000000003</c:v>
                </c:pt>
                <c:pt idx="564">
                  <c:v>5.4809999999999999</c:v>
                </c:pt>
                <c:pt idx="565">
                  <c:v>5.4809999999999999</c:v>
                </c:pt>
                <c:pt idx="566">
                  <c:v>5.47</c:v>
                </c:pt>
                <c:pt idx="567">
                  <c:v>5.47</c:v>
                </c:pt>
                <c:pt idx="568">
                  <c:v>5.47</c:v>
                </c:pt>
                <c:pt idx="569">
                  <c:v>5.4459999999999997</c:v>
                </c:pt>
                <c:pt idx="570">
                  <c:v>5.4459999999999997</c:v>
                </c:pt>
                <c:pt idx="571">
                  <c:v>5.4340000000000002</c:v>
                </c:pt>
                <c:pt idx="572">
                  <c:v>5.423</c:v>
                </c:pt>
                <c:pt idx="573">
                  <c:v>5.4109999999999996</c:v>
                </c:pt>
                <c:pt idx="574">
                  <c:v>5.3869999999999996</c:v>
                </c:pt>
                <c:pt idx="575">
                  <c:v>5.3760000000000003</c:v>
                </c:pt>
                <c:pt idx="576">
                  <c:v>5.3760000000000003</c:v>
                </c:pt>
                <c:pt idx="577">
                  <c:v>5.3639999999999999</c:v>
                </c:pt>
                <c:pt idx="578">
                  <c:v>5.3639999999999999</c:v>
                </c:pt>
                <c:pt idx="579">
                  <c:v>5.3639999999999999</c:v>
                </c:pt>
                <c:pt idx="580">
                  <c:v>5.3520000000000003</c:v>
                </c:pt>
                <c:pt idx="581">
                  <c:v>5.3159999999999998</c:v>
                </c:pt>
                <c:pt idx="582">
                  <c:v>5.3159999999999998</c:v>
                </c:pt>
                <c:pt idx="583">
                  <c:v>5.3159999999999998</c:v>
                </c:pt>
                <c:pt idx="584">
                  <c:v>5.3040000000000003</c:v>
                </c:pt>
                <c:pt idx="585">
                  <c:v>5.3040000000000003</c:v>
                </c:pt>
                <c:pt idx="586">
                  <c:v>5.2439999999999998</c:v>
                </c:pt>
                <c:pt idx="587">
                  <c:v>5.2439999999999998</c:v>
                </c:pt>
                <c:pt idx="588">
                  <c:v>5.2069999999999999</c:v>
                </c:pt>
                <c:pt idx="589">
                  <c:v>5.1950000000000003</c:v>
                </c:pt>
                <c:pt idx="590">
                  <c:v>5.1829999999999998</c:v>
                </c:pt>
                <c:pt idx="591">
                  <c:v>5.17</c:v>
                </c:pt>
                <c:pt idx="592">
                  <c:v>5.17</c:v>
                </c:pt>
                <c:pt idx="593">
                  <c:v>5.1459999999999999</c:v>
                </c:pt>
                <c:pt idx="594">
                  <c:v>5.1459999999999999</c:v>
                </c:pt>
                <c:pt idx="595">
                  <c:v>5.1459999999999999</c:v>
                </c:pt>
                <c:pt idx="596">
                  <c:v>5.133</c:v>
                </c:pt>
                <c:pt idx="597">
                  <c:v>5.1210000000000004</c:v>
                </c:pt>
                <c:pt idx="598">
                  <c:v>5.1210000000000004</c:v>
                </c:pt>
                <c:pt idx="599">
                  <c:v>5.1210000000000004</c:v>
                </c:pt>
                <c:pt idx="600">
                  <c:v>5.0960000000000001</c:v>
                </c:pt>
                <c:pt idx="601">
                  <c:v>5.0830000000000002</c:v>
                </c:pt>
                <c:pt idx="602">
                  <c:v>5.0830000000000002</c:v>
                </c:pt>
                <c:pt idx="603">
                  <c:v>5.0330000000000004</c:v>
                </c:pt>
                <c:pt idx="604">
                  <c:v>5.0199999999999996</c:v>
                </c:pt>
                <c:pt idx="605">
                  <c:v>5.0199999999999996</c:v>
                </c:pt>
                <c:pt idx="606">
                  <c:v>5.0199999999999996</c:v>
                </c:pt>
                <c:pt idx="607">
                  <c:v>5.0199999999999996</c:v>
                </c:pt>
                <c:pt idx="608">
                  <c:v>5.008</c:v>
                </c:pt>
                <c:pt idx="609">
                  <c:v>4.9950000000000001</c:v>
                </c:pt>
                <c:pt idx="610">
                  <c:v>4.9569999999999999</c:v>
                </c:pt>
                <c:pt idx="611">
                  <c:v>4.9569999999999999</c:v>
                </c:pt>
                <c:pt idx="612">
                  <c:v>4.9569999999999999</c:v>
                </c:pt>
                <c:pt idx="613">
                  <c:v>4.9569999999999999</c:v>
                </c:pt>
                <c:pt idx="614">
                  <c:v>4.9569999999999999</c:v>
                </c:pt>
                <c:pt idx="615">
                  <c:v>4.944</c:v>
                </c:pt>
                <c:pt idx="616">
                  <c:v>4.944</c:v>
                </c:pt>
                <c:pt idx="617">
                  <c:v>4.944</c:v>
                </c:pt>
                <c:pt idx="618">
                  <c:v>4.931</c:v>
                </c:pt>
                <c:pt idx="619">
                  <c:v>4.931</c:v>
                </c:pt>
                <c:pt idx="620">
                  <c:v>4.931</c:v>
                </c:pt>
                <c:pt idx="621">
                  <c:v>4.9050000000000002</c:v>
                </c:pt>
                <c:pt idx="622">
                  <c:v>4.8920000000000003</c:v>
                </c:pt>
                <c:pt idx="623">
                  <c:v>4.8789999999999996</c:v>
                </c:pt>
                <c:pt idx="624">
                  <c:v>4.84</c:v>
                </c:pt>
                <c:pt idx="625">
                  <c:v>4.827</c:v>
                </c:pt>
                <c:pt idx="626">
                  <c:v>4.827</c:v>
                </c:pt>
                <c:pt idx="627">
                  <c:v>4.8129999999999997</c:v>
                </c:pt>
                <c:pt idx="628">
                  <c:v>4.8</c:v>
                </c:pt>
                <c:pt idx="629">
                  <c:v>4.7729999999999997</c:v>
                </c:pt>
                <c:pt idx="630">
                  <c:v>4.7729999999999997</c:v>
                </c:pt>
                <c:pt idx="631">
                  <c:v>4.76</c:v>
                </c:pt>
                <c:pt idx="632">
                  <c:v>4.76</c:v>
                </c:pt>
                <c:pt idx="633">
                  <c:v>4.7469999999999999</c:v>
                </c:pt>
                <c:pt idx="634">
                  <c:v>4.7469999999999999</c:v>
                </c:pt>
                <c:pt idx="635">
                  <c:v>4.7469999999999999</c:v>
                </c:pt>
                <c:pt idx="636">
                  <c:v>4.7329999999999997</c:v>
                </c:pt>
                <c:pt idx="637">
                  <c:v>4.7060000000000004</c:v>
                </c:pt>
                <c:pt idx="638">
                  <c:v>4.6929999999999996</c:v>
                </c:pt>
                <c:pt idx="639">
                  <c:v>4.6790000000000003</c:v>
                </c:pt>
                <c:pt idx="640">
                  <c:v>4.6660000000000004</c:v>
                </c:pt>
                <c:pt idx="641">
                  <c:v>4.6379999999999999</c:v>
                </c:pt>
                <c:pt idx="642">
                  <c:v>4.6379999999999999</c:v>
                </c:pt>
                <c:pt idx="643">
                  <c:v>4.6379999999999999</c:v>
                </c:pt>
                <c:pt idx="644">
                  <c:v>4.6379999999999999</c:v>
                </c:pt>
                <c:pt idx="645">
                  <c:v>4.6239999999999997</c:v>
                </c:pt>
                <c:pt idx="646">
                  <c:v>4.5970000000000004</c:v>
                </c:pt>
                <c:pt idx="647">
                  <c:v>4.5970000000000004</c:v>
                </c:pt>
                <c:pt idx="648">
                  <c:v>4.5970000000000004</c:v>
                </c:pt>
                <c:pt idx="649">
                  <c:v>4.5970000000000004</c:v>
                </c:pt>
                <c:pt idx="650">
                  <c:v>4.569</c:v>
                </c:pt>
                <c:pt idx="651">
                  <c:v>4.569</c:v>
                </c:pt>
                <c:pt idx="652">
                  <c:v>4.5410000000000004</c:v>
                </c:pt>
                <c:pt idx="653">
                  <c:v>4.5410000000000004</c:v>
                </c:pt>
                <c:pt idx="654">
                  <c:v>4.5410000000000004</c:v>
                </c:pt>
                <c:pt idx="655">
                  <c:v>4.5270000000000001</c:v>
                </c:pt>
                <c:pt idx="656">
                  <c:v>4.5270000000000001</c:v>
                </c:pt>
                <c:pt idx="657">
                  <c:v>4.4989999999999997</c:v>
                </c:pt>
                <c:pt idx="658">
                  <c:v>4.4710000000000001</c:v>
                </c:pt>
                <c:pt idx="659">
                  <c:v>4.4710000000000001</c:v>
                </c:pt>
                <c:pt idx="660">
                  <c:v>4.4560000000000004</c:v>
                </c:pt>
                <c:pt idx="661">
                  <c:v>4.4560000000000004</c:v>
                </c:pt>
                <c:pt idx="662">
                  <c:v>4.4279999999999999</c:v>
                </c:pt>
                <c:pt idx="663">
                  <c:v>4.4130000000000003</c:v>
                </c:pt>
                <c:pt idx="664">
                  <c:v>4.399</c:v>
                </c:pt>
                <c:pt idx="665">
                  <c:v>4.399</c:v>
                </c:pt>
                <c:pt idx="666">
                  <c:v>4.3550000000000004</c:v>
                </c:pt>
                <c:pt idx="667">
                  <c:v>4.3550000000000004</c:v>
                </c:pt>
                <c:pt idx="668">
                  <c:v>4.34</c:v>
                </c:pt>
                <c:pt idx="669">
                  <c:v>4.34</c:v>
                </c:pt>
                <c:pt idx="670">
                  <c:v>4.3259999999999996</c:v>
                </c:pt>
                <c:pt idx="671">
                  <c:v>4.3259999999999996</c:v>
                </c:pt>
                <c:pt idx="672">
                  <c:v>4.3259999999999996</c:v>
                </c:pt>
                <c:pt idx="673">
                  <c:v>4.3109999999999999</c:v>
                </c:pt>
                <c:pt idx="674">
                  <c:v>4.3109999999999999</c:v>
                </c:pt>
                <c:pt idx="675">
                  <c:v>4.2809999999999997</c:v>
                </c:pt>
                <c:pt idx="676">
                  <c:v>4.2670000000000003</c:v>
                </c:pt>
                <c:pt idx="677">
                  <c:v>4.2670000000000003</c:v>
                </c:pt>
                <c:pt idx="678">
                  <c:v>4.2519999999999998</c:v>
                </c:pt>
                <c:pt idx="679">
                  <c:v>4.2370000000000001</c:v>
                </c:pt>
                <c:pt idx="680">
                  <c:v>4.2060000000000004</c:v>
                </c:pt>
                <c:pt idx="681">
                  <c:v>4.2060000000000004</c:v>
                </c:pt>
                <c:pt idx="682">
                  <c:v>4.2060000000000004</c:v>
                </c:pt>
                <c:pt idx="683">
                  <c:v>4.2060000000000004</c:v>
                </c:pt>
                <c:pt idx="684">
                  <c:v>4.1909999999999998</c:v>
                </c:pt>
                <c:pt idx="685">
                  <c:v>4.1909999999999998</c:v>
                </c:pt>
                <c:pt idx="686">
                  <c:v>4.1909999999999998</c:v>
                </c:pt>
                <c:pt idx="687">
                  <c:v>4.1909999999999998</c:v>
                </c:pt>
                <c:pt idx="688">
                  <c:v>4.1760000000000002</c:v>
                </c:pt>
                <c:pt idx="689">
                  <c:v>4.1760000000000002</c:v>
                </c:pt>
                <c:pt idx="690">
                  <c:v>4.1760000000000002</c:v>
                </c:pt>
                <c:pt idx="691">
                  <c:v>4.1449999999999996</c:v>
                </c:pt>
                <c:pt idx="692">
                  <c:v>4.1449999999999996</c:v>
                </c:pt>
                <c:pt idx="693">
                  <c:v>4.13</c:v>
                </c:pt>
                <c:pt idx="694">
                  <c:v>4.13</c:v>
                </c:pt>
                <c:pt idx="695">
                  <c:v>4.13</c:v>
                </c:pt>
                <c:pt idx="696">
                  <c:v>4.13</c:v>
                </c:pt>
                <c:pt idx="697">
                  <c:v>4.13</c:v>
                </c:pt>
                <c:pt idx="698">
                  <c:v>4.0990000000000002</c:v>
                </c:pt>
                <c:pt idx="699">
                  <c:v>4.0990000000000002</c:v>
                </c:pt>
                <c:pt idx="700">
                  <c:v>4.0990000000000002</c:v>
                </c:pt>
                <c:pt idx="701">
                  <c:v>4.0990000000000002</c:v>
                </c:pt>
                <c:pt idx="702">
                  <c:v>4.0990000000000002</c:v>
                </c:pt>
                <c:pt idx="703">
                  <c:v>4.0679999999999996</c:v>
                </c:pt>
                <c:pt idx="704">
                  <c:v>4.0679999999999996</c:v>
                </c:pt>
                <c:pt idx="705">
                  <c:v>4.0679999999999996</c:v>
                </c:pt>
                <c:pt idx="706">
                  <c:v>4.0679999999999996</c:v>
                </c:pt>
                <c:pt idx="707">
                  <c:v>4.0679999999999996</c:v>
                </c:pt>
                <c:pt idx="708">
                  <c:v>4.0679999999999996</c:v>
                </c:pt>
                <c:pt idx="709">
                  <c:v>4.0679999999999996</c:v>
                </c:pt>
                <c:pt idx="710">
                  <c:v>4.0519999999999996</c:v>
                </c:pt>
                <c:pt idx="711">
                  <c:v>4.0369999999999999</c:v>
                </c:pt>
                <c:pt idx="712">
                  <c:v>4.0369999999999999</c:v>
                </c:pt>
                <c:pt idx="713">
                  <c:v>4.0369999999999999</c:v>
                </c:pt>
                <c:pt idx="714">
                  <c:v>4.0209999999999999</c:v>
                </c:pt>
                <c:pt idx="715">
                  <c:v>4.0209999999999999</c:v>
                </c:pt>
                <c:pt idx="716">
                  <c:v>4.0209999999999999</c:v>
                </c:pt>
                <c:pt idx="717">
                  <c:v>4.0209999999999999</c:v>
                </c:pt>
                <c:pt idx="718">
                  <c:v>3.9889999999999999</c:v>
                </c:pt>
                <c:pt idx="719">
                  <c:v>3.9569999999999999</c:v>
                </c:pt>
                <c:pt idx="720">
                  <c:v>3.9569999999999999</c:v>
                </c:pt>
                <c:pt idx="721">
                  <c:v>3.9569999999999999</c:v>
                </c:pt>
                <c:pt idx="722">
                  <c:v>3.9569999999999999</c:v>
                </c:pt>
                <c:pt idx="723">
                  <c:v>3.9409999999999998</c:v>
                </c:pt>
                <c:pt idx="724">
                  <c:v>3.9409999999999998</c:v>
                </c:pt>
                <c:pt idx="725">
                  <c:v>3.9079999999999999</c:v>
                </c:pt>
                <c:pt idx="726">
                  <c:v>3.9079999999999999</c:v>
                </c:pt>
                <c:pt idx="727">
                  <c:v>3.8919999999999999</c:v>
                </c:pt>
                <c:pt idx="728">
                  <c:v>3.8919999999999999</c:v>
                </c:pt>
                <c:pt idx="729">
                  <c:v>3.8759999999999999</c:v>
                </c:pt>
                <c:pt idx="730">
                  <c:v>3.8759999999999999</c:v>
                </c:pt>
                <c:pt idx="731">
                  <c:v>3.8759999999999999</c:v>
                </c:pt>
                <c:pt idx="732">
                  <c:v>3.8759999999999999</c:v>
                </c:pt>
                <c:pt idx="733">
                  <c:v>3.859</c:v>
                </c:pt>
                <c:pt idx="734">
                  <c:v>3.859</c:v>
                </c:pt>
                <c:pt idx="735">
                  <c:v>3.859</c:v>
                </c:pt>
                <c:pt idx="736">
                  <c:v>3.8260000000000001</c:v>
                </c:pt>
                <c:pt idx="737">
                  <c:v>3.8260000000000001</c:v>
                </c:pt>
                <c:pt idx="738">
                  <c:v>3.8260000000000001</c:v>
                </c:pt>
                <c:pt idx="739">
                  <c:v>3.8090000000000002</c:v>
                </c:pt>
                <c:pt idx="740">
                  <c:v>3.7759999999999998</c:v>
                </c:pt>
                <c:pt idx="741">
                  <c:v>3.7759999999999998</c:v>
                </c:pt>
                <c:pt idx="742">
                  <c:v>3.742</c:v>
                </c:pt>
                <c:pt idx="743">
                  <c:v>3.7250000000000001</c:v>
                </c:pt>
                <c:pt idx="744">
                  <c:v>3.7250000000000001</c:v>
                </c:pt>
                <c:pt idx="745">
                  <c:v>3.6560000000000001</c:v>
                </c:pt>
                <c:pt idx="746">
                  <c:v>3.6560000000000001</c:v>
                </c:pt>
                <c:pt idx="747">
                  <c:v>3.6560000000000001</c:v>
                </c:pt>
                <c:pt idx="748">
                  <c:v>3.6379999999999999</c:v>
                </c:pt>
                <c:pt idx="749">
                  <c:v>3.6379999999999999</c:v>
                </c:pt>
                <c:pt idx="750">
                  <c:v>3.621</c:v>
                </c:pt>
                <c:pt idx="751">
                  <c:v>3.621</c:v>
                </c:pt>
                <c:pt idx="752">
                  <c:v>3.6030000000000002</c:v>
                </c:pt>
                <c:pt idx="753">
                  <c:v>3.6030000000000002</c:v>
                </c:pt>
                <c:pt idx="754">
                  <c:v>3.5680000000000001</c:v>
                </c:pt>
                <c:pt idx="755">
                  <c:v>3.5680000000000001</c:v>
                </c:pt>
                <c:pt idx="756">
                  <c:v>3.5680000000000001</c:v>
                </c:pt>
                <c:pt idx="757">
                  <c:v>3.55</c:v>
                </c:pt>
                <c:pt idx="758">
                  <c:v>3.55</c:v>
                </c:pt>
                <c:pt idx="759">
                  <c:v>3.55</c:v>
                </c:pt>
                <c:pt idx="760">
                  <c:v>3.55</c:v>
                </c:pt>
                <c:pt idx="761">
                  <c:v>3.55</c:v>
                </c:pt>
                <c:pt idx="762">
                  <c:v>3.532</c:v>
                </c:pt>
                <c:pt idx="763">
                  <c:v>3.532</c:v>
                </c:pt>
                <c:pt idx="764">
                  <c:v>3.532</c:v>
                </c:pt>
                <c:pt idx="765">
                  <c:v>3.5139999999999998</c:v>
                </c:pt>
                <c:pt idx="766">
                  <c:v>3.5139999999999998</c:v>
                </c:pt>
                <c:pt idx="767">
                  <c:v>3.5139999999999998</c:v>
                </c:pt>
                <c:pt idx="768">
                  <c:v>3.5139999999999998</c:v>
                </c:pt>
                <c:pt idx="769">
                  <c:v>3.4769999999999999</c:v>
                </c:pt>
                <c:pt idx="770">
                  <c:v>3.4769999999999999</c:v>
                </c:pt>
                <c:pt idx="771">
                  <c:v>3.4769999999999999</c:v>
                </c:pt>
                <c:pt idx="772">
                  <c:v>3.4769999999999999</c:v>
                </c:pt>
                <c:pt idx="773">
                  <c:v>3.4590000000000001</c:v>
                </c:pt>
                <c:pt idx="774">
                  <c:v>3.4590000000000001</c:v>
                </c:pt>
                <c:pt idx="775">
                  <c:v>3.4409999999999998</c:v>
                </c:pt>
                <c:pt idx="776">
                  <c:v>3.4409999999999998</c:v>
                </c:pt>
                <c:pt idx="777">
                  <c:v>3.4409999999999998</c:v>
                </c:pt>
                <c:pt idx="778">
                  <c:v>3.4409999999999998</c:v>
                </c:pt>
                <c:pt idx="779">
                  <c:v>3.4409999999999998</c:v>
                </c:pt>
                <c:pt idx="780">
                  <c:v>3.4409999999999998</c:v>
                </c:pt>
                <c:pt idx="781">
                  <c:v>3.4220000000000002</c:v>
                </c:pt>
                <c:pt idx="782">
                  <c:v>3.4220000000000002</c:v>
                </c:pt>
                <c:pt idx="783">
                  <c:v>3.4220000000000002</c:v>
                </c:pt>
                <c:pt idx="784">
                  <c:v>3.4220000000000002</c:v>
                </c:pt>
                <c:pt idx="785">
                  <c:v>3.3849999999999998</c:v>
                </c:pt>
                <c:pt idx="786">
                  <c:v>3.3849999999999998</c:v>
                </c:pt>
                <c:pt idx="787">
                  <c:v>3.3849999999999998</c:v>
                </c:pt>
                <c:pt idx="788">
                  <c:v>3.3849999999999998</c:v>
                </c:pt>
                <c:pt idx="789">
                  <c:v>3.3849999999999998</c:v>
                </c:pt>
                <c:pt idx="790">
                  <c:v>3.3849999999999998</c:v>
                </c:pt>
                <c:pt idx="791">
                  <c:v>3.3660000000000001</c:v>
                </c:pt>
                <c:pt idx="792">
                  <c:v>3.3660000000000001</c:v>
                </c:pt>
                <c:pt idx="793">
                  <c:v>3.3660000000000001</c:v>
                </c:pt>
                <c:pt idx="794">
                  <c:v>3.347</c:v>
                </c:pt>
                <c:pt idx="795">
                  <c:v>3.347</c:v>
                </c:pt>
                <c:pt idx="796">
                  <c:v>3.3279999999999998</c:v>
                </c:pt>
                <c:pt idx="797">
                  <c:v>3.3279999999999998</c:v>
                </c:pt>
                <c:pt idx="798">
                  <c:v>3.3279999999999998</c:v>
                </c:pt>
                <c:pt idx="799">
                  <c:v>3.2890000000000001</c:v>
                </c:pt>
                <c:pt idx="800">
                  <c:v>3.2890000000000001</c:v>
                </c:pt>
                <c:pt idx="801">
                  <c:v>3.2890000000000001</c:v>
                </c:pt>
                <c:pt idx="802">
                  <c:v>3.27</c:v>
                </c:pt>
                <c:pt idx="803">
                  <c:v>3.27</c:v>
                </c:pt>
                <c:pt idx="804">
                  <c:v>3.27</c:v>
                </c:pt>
                <c:pt idx="805">
                  <c:v>3.27</c:v>
                </c:pt>
                <c:pt idx="806">
                  <c:v>3.27</c:v>
                </c:pt>
                <c:pt idx="807">
                  <c:v>3.27</c:v>
                </c:pt>
                <c:pt idx="808">
                  <c:v>3.25</c:v>
                </c:pt>
                <c:pt idx="809">
                  <c:v>3.25</c:v>
                </c:pt>
                <c:pt idx="810">
                  <c:v>3.25</c:v>
                </c:pt>
                <c:pt idx="811">
                  <c:v>3.2309999999999999</c:v>
                </c:pt>
                <c:pt idx="812">
                  <c:v>3.2309999999999999</c:v>
                </c:pt>
                <c:pt idx="813">
                  <c:v>3.1909999999999998</c:v>
                </c:pt>
                <c:pt idx="814">
                  <c:v>3.1909999999999998</c:v>
                </c:pt>
                <c:pt idx="815">
                  <c:v>3.1709999999999998</c:v>
                </c:pt>
                <c:pt idx="816">
                  <c:v>3.1709999999999998</c:v>
                </c:pt>
                <c:pt idx="817">
                  <c:v>3.1709999999999998</c:v>
                </c:pt>
                <c:pt idx="818">
                  <c:v>3.1709999999999998</c:v>
                </c:pt>
                <c:pt idx="819">
                  <c:v>3.1509999999999998</c:v>
                </c:pt>
                <c:pt idx="820">
                  <c:v>3.1509999999999998</c:v>
                </c:pt>
                <c:pt idx="821">
                  <c:v>3.1509999999999998</c:v>
                </c:pt>
                <c:pt idx="822">
                  <c:v>3.1509999999999998</c:v>
                </c:pt>
                <c:pt idx="823">
                  <c:v>3.1509999999999998</c:v>
                </c:pt>
                <c:pt idx="824">
                  <c:v>3.1309999999999998</c:v>
                </c:pt>
                <c:pt idx="825">
                  <c:v>3.09</c:v>
                </c:pt>
                <c:pt idx="826">
                  <c:v>3.09</c:v>
                </c:pt>
                <c:pt idx="827">
                  <c:v>3.09</c:v>
                </c:pt>
                <c:pt idx="828">
                  <c:v>3.09</c:v>
                </c:pt>
                <c:pt idx="829">
                  <c:v>3.048</c:v>
                </c:pt>
                <c:pt idx="830">
                  <c:v>3.048</c:v>
                </c:pt>
                <c:pt idx="831">
                  <c:v>3.048</c:v>
                </c:pt>
                <c:pt idx="832">
                  <c:v>3.048</c:v>
                </c:pt>
                <c:pt idx="833">
                  <c:v>3.048</c:v>
                </c:pt>
                <c:pt idx="834">
                  <c:v>3.048</c:v>
                </c:pt>
                <c:pt idx="835">
                  <c:v>3.048</c:v>
                </c:pt>
                <c:pt idx="836">
                  <c:v>3.048</c:v>
                </c:pt>
                <c:pt idx="837">
                  <c:v>3.048</c:v>
                </c:pt>
                <c:pt idx="838">
                  <c:v>3.048</c:v>
                </c:pt>
                <c:pt idx="839">
                  <c:v>3.0270000000000001</c:v>
                </c:pt>
                <c:pt idx="840">
                  <c:v>3.0270000000000001</c:v>
                </c:pt>
                <c:pt idx="841">
                  <c:v>3.0270000000000001</c:v>
                </c:pt>
                <c:pt idx="842">
                  <c:v>3.0270000000000001</c:v>
                </c:pt>
                <c:pt idx="843">
                  <c:v>3.0270000000000001</c:v>
                </c:pt>
                <c:pt idx="844">
                  <c:v>2.9849999999999999</c:v>
                </c:pt>
                <c:pt idx="845">
                  <c:v>2.9849999999999999</c:v>
                </c:pt>
                <c:pt idx="846">
                  <c:v>2.9849999999999999</c:v>
                </c:pt>
                <c:pt idx="847">
                  <c:v>2.9849999999999999</c:v>
                </c:pt>
                <c:pt idx="848">
                  <c:v>2.9849999999999999</c:v>
                </c:pt>
                <c:pt idx="849">
                  <c:v>2.9849999999999999</c:v>
                </c:pt>
                <c:pt idx="850">
                  <c:v>2.9849999999999999</c:v>
                </c:pt>
                <c:pt idx="851">
                  <c:v>2.9849999999999999</c:v>
                </c:pt>
                <c:pt idx="852">
                  <c:v>2.964</c:v>
                </c:pt>
                <c:pt idx="853">
                  <c:v>2.964</c:v>
                </c:pt>
                <c:pt idx="854">
                  <c:v>2.964</c:v>
                </c:pt>
                <c:pt idx="855">
                  <c:v>2.964</c:v>
                </c:pt>
                <c:pt idx="856">
                  <c:v>2.964</c:v>
                </c:pt>
                <c:pt idx="857">
                  <c:v>2.964</c:v>
                </c:pt>
                <c:pt idx="858">
                  <c:v>2.9420000000000002</c:v>
                </c:pt>
                <c:pt idx="859">
                  <c:v>2.9420000000000002</c:v>
                </c:pt>
                <c:pt idx="860">
                  <c:v>2.9420000000000002</c:v>
                </c:pt>
                <c:pt idx="861">
                  <c:v>2.9420000000000002</c:v>
                </c:pt>
                <c:pt idx="862">
                  <c:v>2.9420000000000002</c:v>
                </c:pt>
                <c:pt idx="863">
                  <c:v>2.8980000000000001</c:v>
                </c:pt>
                <c:pt idx="864">
                  <c:v>2.8980000000000001</c:v>
                </c:pt>
                <c:pt idx="865">
                  <c:v>2.8980000000000001</c:v>
                </c:pt>
                <c:pt idx="866">
                  <c:v>2.8980000000000001</c:v>
                </c:pt>
                <c:pt idx="867">
                  <c:v>2.8980000000000001</c:v>
                </c:pt>
                <c:pt idx="868">
                  <c:v>2.8759999999999999</c:v>
                </c:pt>
                <c:pt idx="869">
                  <c:v>2.8759999999999999</c:v>
                </c:pt>
                <c:pt idx="870">
                  <c:v>2.8759999999999999</c:v>
                </c:pt>
                <c:pt idx="871">
                  <c:v>2.8759999999999999</c:v>
                </c:pt>
                <c:pt idx="872">
                  <c:v>2.8540000000000001</c:v>
                </c:pt>
                <c:pt idx="873">
                  <c:v>2.8540000000000001</c:v>
                </c:pt>
                <c:pt idx="874">
                  <c:v>2.8540000000000001</c:v>
                </c:pt>
                <c:pt idx="875">
                  <c:v>2.8319999999999999</c:v>
                </c:pt>
                <c:pt idx="876">
                  <c:v>2.786</c:v>
                </c:pt>
                <c:pt idx="877">
                  <c:v>2.786</c:v>
                </c:pt>
                <c:pt idx="878">
                  <c:v>2.786</c:v>
                </c:pt>
                <c:pt idx="879">
                  <c:v>2.7629999999999999</c:v>
                </c:pt>
                <c:pt idx="880">
                  <c:v>2.7629999999999999</c:v>
                </c:pt>
                <c:pt idx="881">
                  <c:v>2.7629999999999999</c:v>
                </c:pt>
                <c:pt idx="882">
                  <c:v>2.7629999999999999</c:v>
                </c:pt>
                <c:pt idx="883">
                  <c:v>2.7629999999999999</c:v>
                </c:pt>
                <c:pt idx="884">
                  <c:v>2.7629999999999999</c:v>
                </c:pt>
                <c:pt idx="885">
                  <c:v>2.7629999999999999</c:v>
                </c:pt>
                <c:pt idx="886">
                  <c:v>2.7629999999999999</c:v>
                </c:pt>
                <c:pt idx="887">
                  <c:v>2.7629999999999999</c:v>
                </c:pt>
                <c:pt idx="888">
                  <c:v>2.7629999999999999</c:v>
                </c:pt>
                <c:pt idx="889">
                  <c:v>2.74</c:v>
                </c:pt>
                <c:pt idx="890">
                  <c:v>2.74</c:v>
                </c:pt>
                <c:pt idx="891">
                  <c:v>2.74</c:v>
                </c:pt>
                <c:pt idx="892">
                  <c:v>2.74</c:v>
                </c:pt>
                <c:pt idx="893">
                  <c:v>2.74</c:v>
                </c:pt>
                <c:pt idx="894">
                  <c:v>2.74</c:v>
                </c:pt>
                <c:pt idx="895">
                  <c:v>2.74</c:v>
                </c:pt>
                <c:pt idx="896">
                  <c:v>2.74</c:v>
                </c:pt>
                <c:pt idx="897">
                  <c:v>2.7170000000000001</c:v>
                </c:pt>
                <c:pt idx="898">
                  <c:v>2.7170000000000001</c:v>
                </c:pt>
                <c:pt idx="899">
                  <c:v>2.7170000000000001</c:v>
                </c:pt>
                <c:pt idx="900">
                  <c:v>2.7170000000000001</c:v>
                </c:pt>
                <c:pt idx="901">
                  <c:v>2.67</c:v>
                </c:pt>
                <c:pt idx="902">
                  <c:v>2.67</c:v>
                </c:pt>
                <c:pt idx="903">
                  <c:v>2.67</c:v>
                </c:pt>
                <c:pt idx="904">
                  <c:v>2.67</c:v>
                </c:pt>
                <c:pt idx="905">
                  <c:v>2.6459999999999999</c:v>
                </c:pt>
                <c:pt idx="906">
                  <c:v>2.6459999999999999</c:v>
                </c:pt>
                <c:pt idx="907">
                  <c:v>2.6459999999999999</c:v>
                </c:pt>
                <c:pt idx="908">
                  <c:v>2.6219999999999999</c:v>
                </c:pt>
                <c:pt idx="909">
                  <c:v>2.6219999999999999</c:v>
                </c:pt>
                <c:pt idx="910">
                  <c:v>2.6219999999999999</c:v>
                </c:pt>
                <c:pt idx="911">
                  <c:v>2.6219999999999999</c:v>
                </c:pt>
                <c:pt idx="912">
                  <c:v>2.6219999999999999</c:v>
                </c:pt>
                <c:pt idx="913">
                  <c:v>2.6219999999999999</c:v>
                </c:pt>
                <c:pt idx="914">
                  <c:v>2.6219999999999999</c:v>
                </c:pt>
                <c:pt idx="915">
                  <c:v>2.6219999999999999</c:v>
                </c:pt>
                <c:pt idx="916">
                  <c:v>2.597</c:v>
                </c:pt>
                <c:pt idx="917">
                  <c:v>2.597</c:v>
                </c:pt>
                <c:pt idx="918">
                  <c:v>2.597</c:v>
                </c:pt>
                <c:pt idx="919">
                  <c:v>2.597</c:v>
                </c:pt>
                <c:pt idx="920">
                  <c:v>2.597</c:v>
                </c:pt>
                <c:pt idx="921">
                  <c:v>2.597</c:v>
                </c:pt>
                <c:pt idx="922">
                  <c:v>2.597</c:v>
                </c:pt>
                <c:pt idx="923">
                  <c:v>2.548</c:v>
                </c:pt>
                <c:pt idx="924">
                  <c:v>2.548</c:v>
                </c:pt>
                <c:pt idx="925">
                  <c:v>2.548</c:v>
                </c:pt>
                <c:pt idx="926">
                  <c:v>2.548</c:v>
                </c:pt>
                <c:pt idx="927">
                  <c:v>2.5230000000000001</c:v>
                </c:pt>
                <c:pt idx="928">
                  <c:v>2.5230000000000001</c:v>
                </c:pt>
                <c:pt idx="929">
                  <c:v>2.5230000000000001</c:v>
                </c:pt>
                <c:pt idx="930">
                  <c:v>2.5230000000000001</c:v>
                </c:pt>
                <c:pt idx="931">
                  <c:v>2.5230000000000001</c:v>
                </c:pt>
                <c:pt idx="932">
                  <c:v>2.4969999999999999</c:v>
                </c:pt>
                <c:pt idx="933">
                  <c:v>2.4969999999999999</c:v>
                </c:pt>
                <c:pt idx="934">
                  <c:v>2.4969999999999999</c:v>
                </c:pt>
                <c:pt idx="935">
                  <c:v>2.4969999999999999</c:v>
                </c:pt>
                <c:pt idx="936">
                  <c:v>2.4969999999999999</c:v>
                </c:pt>
                <c:pt idx="937">
                  <c:v>2.4969999999999999</c:v>
                </c:pt>
                <c:pt idx="938">
                  <c:v>2.4969999999999999</c:v>
                </c:pt>
                <c:pt idx="939">
                  <c:v>2.472</c:v>
                </c:pt>
                <c:pt idx="940">
                  <c:v>2.472</c:v>
                </c:pt>
                <c:pt idx="941">
                  <c:v>2.472</c:v>
                </c:pt>
                <c:pt idx="942">
                  <c:v>2.42</c:v>
                </c:pt>
                <c:pt idx="943">
                  <c:v>2.42</c:v>
                </c:pt>
                <c:pt idx="944">
                  <c:v>2.42</c:v>
                </c:pt>
                <c:pt idx="945">
                  <c:v>2.42</c:v>
                </c:pt>
                <c:pt idx="946">
                  <c:v>2.42</c:v>
                </c:pt>
                <c:pt idx="947">
                  <c:v>2.42</c:v>
                </c:pt>
                <c:pt idx="948">
                  <c:v>2.42</c:v>
                </c:pt>
                <c:pt idx="949">
                  <c:v>2.3929999999999998</c:v>
                </c:pt>
                <c:pt idx="950">
                  <c:v>2.3929999999999998</c:v>
                </c:pt>
                <c:pt idx="951">
                  <c:v>2.3929999999999998</c:v>
                </c:pt>
                <c:pt idx="952">
                  <c:v>2.3929999999999998</c:v>
                </c:pt>
                <c:pt idx="953">
                  <c:v>2.3929999999999998</c:v>
                </c:pt>
                <c:pt idx="954">
                  <c:v>2.3929999999999998</c:v>
                </c:pt>
                <c:pt idx="955">
                  <c:v>2.3929999999999998</c:v>
                </c:pt>
                <c:pt idx="956">
                  <c:v>2.3929999999999998</c:v>
                </c:pt>
                <c:pt idx="957">
                  <c:v>2.3660000000000001</c:v>
                </c:pt>
                <c:pt idx="958">
                  <c:v>2.3660000000000001</c:v>
                </c:pt>
                <c:pt idx="959">
                  <c:v>2.3660000000000001</c:v>
                </c:pt>
                <c:pt idx="960">
                  <c:v>2.3660000000000001</c:v>
                </c:pt>
                <c:pt idx="961">
                  <c:v>2.3660000000000001</c:v>
                </c:pt>
                <c:pt idx="962">
                  <c:v>2.3660000000000001</c:v>
                </c:pt>
                <c:pt idx="963">
                  <c:v>2.339</c:v>
                </c:pt>
                <c:pt idx="964">
                  <c:v>2.339</c:v>
                </c:pt>
                <c:pt idx="965">
                  <c:v>2.339</c:v>
                </c:pt>
                <c:pt idx="966">
                  <c:v>2.339</c:v>
                </c:pt>
                <c:pt idx="967">
                  <c:v>2.339</c:v>
                </c:pt>
                <c:pt idx="968">
                  <c:v>2.339</c:v>
                </c:pt>
                <c:pt idx="969">
                  <c:v>2.339</c:v>
                </c:pt>
                <c:pt idx="970">
                  <c:v>2.339</c:v>
                </c:pt>
                <c:pt idx="971">
                  <c:v>2.2839999999999998</c:v>
                </c:pt>
                <c:pt idx="972">
                  <c:v>2.2839999999999998</c:v>
                </c:pt>
                <c:pt idx="973">
                  <c:v>2.2839999999999998</c:v>
                </c:pt>
                <c:pt idx="974">
                  <c:v>2.2839999999999998</c:v>
                </c:pt>
                <c:pt idx="975">
                  <c:v>2.2839999999999998</c:v>
                </c:pt>
                <c:pt idx="976">
                  <c:v>2.2839999999999998</c:v>
                </c:pt>
                <c:pt idx="977">
                  <c:v>2.2839999999999998</c:v>
                </c:pt>
                <c:pt idx="978">
                  <c:v>2.2839999999999998</c:v>
                </c:pt>
                <c:pt idx="979">
                  <c:v>2.2559999999999998</c:v>
                </c:pt>
                <c:pt idx="980">
                  <c:v>2.2559999999999998</c:v>
                </c:pt>
                <c:pt idx="981">
                  <c:v>2.2559999999999998</c:v>
                </c:pt>
                <c:pt idx="982">
                  <c:v>2.2559999999999998</c:v>
                </c:pt>
                <c:pt idx="983">
                  <c:v>2.2559999999999998</c:v>
                </c:pt>
                <c:pt idx="984">
                  <c:v>2.2559999999999998</c:v>
                </c:pt>
                <c:pt idx="985">
                  <c:v>2.2559999999999998</c:v>
                </c:pt>
                <c:pt idx="986">
                  <c:v>2.2559999999999998</c:v>
                </c:pt>
                <c:pt idx="987">
                  <c:v>2.2280000000000002</c:v>
                </c:pt>
                <c:pt idx="988">
                  <c:v>2.2280000000000002</c:v>
                </c:pt>
                <c:pt idx="989">
                  <c:v>2.2280000000000002</c:v>
                </c:pt>
                <c:pt idx="990">
                  <c:v>2.2280000000000002</c:v>
                </c:pt>
                <c:pt idx="991">
                  <c:v>2.2280000000000002</c:v>
                </c:pt>
                <c:pt idx="992">
                  <c:v>2.2280000000000002</c:v>
                </c:pt>
                <c:pt idx="993">
                  <c:v>2.2280000000000002</c:v>
                </c:pt>
                <c:pt idx="994">
                  <c:v>2.2280000000000002</c:v>
                </c:pt>
                <c:pt idx="995">
                  <c:v>2.2280000000000002</c:v>
                </c:pt>
                <c:pt idx="996">
                  <c:v>2.2280000000000002</c:v>
                </c:pt>
                <c:pt idx="997">
                  <c:v>2.2280000000000002</c:v>
                </c:pt>
                <c:pt idx="998">
                  <c:v>2.1989999999999998</c:v>
                </c:pt>
                <c:pt idx="999">
                  <c:v>2.1989999999999998</c:v>
                </c:pt>
                <c:pt idx="1000">
                  <c:v>2.1989999999999998</c:v>
                </c:pt>
                <c:pt idx="1001">
                  <c:v>2.1989999999999998</c:v>
                </c:pt>
                <c:pt idx="1002">
                  <c:v>2.14</c:v>
                </c:pt>
                <c:pt idx="1003">
                  <c:v>2.14</c:v>
                </c:pt>
                <c:pt idx="1004">
                  <c:v>2.14</c:v>
                </c:pt>
                <c:pt idx="1005">
                  <c:v>2.14</c:v>
                </c:pt>
                <c:pt idx="1006">
                  <c:v>2.14</c:v>
                </c:pt>
                <c:pt idx="1007">
                  <c:v>2.14</c:v>
                </c:pt>
                <c:pt idx="1008">
                  <c:v>2.14</c:v>
                </c:pt>
                <c:pt idx="1009">
                  <c:v>2.1110000000000002</c:v>
                </c:pt>
                <c:pt idx="1010">
                  <c:v>2.1110000000000002</c:v>
                </c:pt>
                <c:pt idx="1011">
                  <c:v>2.1110000000000002</c:v>
                </c:pt>
                <c:pt idx="1012">
                  <c:v>2.1110000000000002</c:v>
                </c:pt>
                <c:pt idx="1013">
                  <c:v>2.1110000000000002</c:v>
                </c:pt>
                <c:pt idx="1014">
                  <c:v>2.1110000000000002</c:v>
                </c:pt>
                <c:pt idx="1015">
                  <c:v>2.08</c:v>
                </c:pt>
                <c:pt idx="1016">
                  <c:v>2.08</c:v>
                </c:pt>
                <c:pt idx="1017">
                  <c:v>2.0489999999999999</c:v>
                </c:pt>
                <c:pt idx="1018">
                  <c:v>2.0489999999999999</c:v>
                </c:pt>
                <c:pt idx="1019">
                  <c:v>2.0489999999999999</c:v>
                </c:pt>
                <c:pt idx="1020">
                  <c:v>2.0489999999999999</c:v>
                </c:pt>
                <c:pt idx="1021">
                  <c:v>2.0489999999999999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740-49F8-9B73-6A0BB20424C5}"/>
            </c:ext>
          </c:extLst>
        </c:ser>
        <c:ser>
          <c:idx val="5"/>
          <c:order val="5"/>
          <c:tx>
            <c:v>SP299W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CCCFF"/>
              </a:solidFill>
              <a:ln w="9525">
                <a:solidFill>
                  <a:srgbClr val="6600FF"/>
                </a:solidFill>
              </a:ln>
              <a:effectLst/>
            </c:spPr>
          </c:marker>
          <c:xVal>
            <c:numRef>
              <c:f>'Scatter&amp;boxplots'!$M$5:$M$1133</c:f>
              <c:numCache>
                <c:formatCode>General</c:formatCode>
                <c:ptCount val="1129"/>
                <c:pt idx="0">
                  <c:v>0.58099999999999996</c:v>
                </c:pt>
                <c:pt idx="1">
                  <c:v>0.23699999999999999</c:v>
                </c:pt>
                <c:pt idx="2">
                  <c:v>0.47</c:v>
                </c:pt>
                <c:pt idx="3">
                  <c:v>0.27400000000000002</c:v>
                </c:pt>
                <c:pt idx="4">
                  <c:v>0.64</c:v>
                </c:pt>
                <c:pt idx="5">
                  <c:v>0.48199999999999998</c:v>
                </c:pt>
                <c:pt idx="6">
                  <c:v>0.36299999999999999</c:v>
                </c:pt>
                <c:pt idx="7">
                  <c:v>0.48199999999999998</c:v>
                </c:pt>
                <c:pt idx="8">
                  <c:v>0.64100000000000001</c:v>
                </c:pt>
                <c:pt idx="9">
                  <c:v>0.379</c:v>
                </c:pt>
                <c:pt idx="10">
                  <c:v>0.55600000000000005</c:v>
                </c:pt>
                <c:pt idx="11">
                  <c:v>0.72</c:v>
                </c:pt>
                <c:pt idx="12">
                  <c:v>0.438</c:v>
                </c:pt>
                <c:pt idx="13">
                  <c:v>0.54400000000000004</c:v>
                </c:pt>
                <c:pt idx="14">
                  <c:v>0.42899999999999999</c:v>
                </c:pt>
                <c:pt idx="15">
                  <c:v>0.36899999999999999</c:v>
                </c:pt>
                <c:pt idx="16">
                  <c:v>0.435</c:v>
                </c:pt>
                <c:pt idx="17">
                  <c:v>0.34</c:v>
                </c:pt>
                <c:pt idx="18">
                  <c:v>0.316</c:v>
                </c:pt>
                <c:pt idx="19">
                  <c:v>0.77300000000000002</c:v>
                </c:pt>
                <c:pt idx="20">
                  <c:v>0.29799999999999999</c:v>
                </c:pt>
                <c:pt idx="21">
                  <c:v>0.41399999999999998</c:v>
                </c:pt>
                <c:pt idx="22">
                  <c:v>0.38400000000000001</c:v>
                </c:pt>
                <c:pt idx="23">
                  <c:v>0.57799999999999996</c:v>
                </c:pt>
                <c:pt idx="24">
                  <c:v>0.24199999999999999</c:v>
                </c:pt>
                <c:pt idx="25">
                  <c:v>0.65</c:v>
                </c:pt>
                <c:pt idx="26">
                  <c:v>0.40500000000000003</c:v>
                </c:pt>
                <c:pt idx="27">
                  <c:v>0.73699999999999999</c:v>
                </c:pt>
                <c:pt idx="28">
                  <c:v>0.66700000000000004</c:v>
                </c:pt>
                <c:pt idx="29">
                  <c:v>0.7</c:v>
                </c:pt>
                <c:pt idx="30">
                  <c:v>0.34399999999999997</c:v>
                </c:pt>
                <c:pt idx="31">
                  <c:v>0.52500000000000002</c:v>
                </c:pt>
                <c:pt idx="32">
                  <c:v>0.56499999999999995</c:v>
                </c:pt>
                <c:pt idx="33">
                  <c:v>0.44900000000000001</c:v>
                </c:pt>
                <c:pt idx="34">
                  <c:v>0.61799999999999999</c:v>
                </c:pt>
                <c:pt idx="35">
                  <c:v>0.69299999999999995</c:v>
                </c:pt>
                <c:pt idx="36">
                  <c:v>0.29099999999999998</c:v>
                </c:pt>
                <c:pt idx="37">
                  <c:v>0.53300000000000003</c:v>
                </c:pt>
                <c:pt idx="38">
                  <c:v>0.59199999999999997</c:v>
                </c:pt>
                <c:pt idx="39">
                  <c:v>0.56000000000000005</c:v>
                </c:pt>
                <c:pt idx="40">
                  <c:v>0.748</c:v>
                </c:pt>
                <c:pt idx="41">
                  <c:v>0.441</c:v>
                </c:pt>
                <c:pt idx="42">
                  <c:v>0.45800000000000002</c:v>
                </c:pt>
                <c:pt idx="43">
                  <c:v>0.29399999999999998</c:v>
                </c:pt>
                <c:pt idx="44">
                  <c:v>0.59199999999999997</c:v>
                </c:pt>
                <c:pt idx="45">
                  <c:v>0.45800000000000002</c:v>
                </c:pt>
                <c:pt idx="46">
                  <c:v>0.67</c:v>
                </c:pt>
                <c:pt idx="47">
                  <c:v>0.38200000000000001</c:v>
                </c:pt>
                <c:pt idx="48">
                  <c:v>0.59899999999999998</c:v>
                </c:pt>
                <c:pt idx="49">
                  <c:v>0.51900000000000002</c:v>
                </c:pt>
                <c:pt idx="50">
                  <c:v>0.49199999999999999</c:v>
                </c:pt>
                <c:pt idx="51">
                  <c:v>0.61</c:v>
                </c:pt>
                <c:pt idx="52">
                  <c:v>0.40699999999999997</c:v>
                </c:pt>
                <c:pt idx="53">
                  <c:v>0.60299999999999998</c:v>
                </c:pt>
                <c:pt idx="54">
                  <c:v>0.63500000000000001</c:v>
                </c:pt>
                <c:pt idx="55">
                  <c:v>0.55100000000000005</c:v>
                </c:pt>
                <c:pt idx="56">
                  <c:v>0.60099999999999998</c:v>
                </c:pt>
                <c:pt idx="57">
                  <c:v>0.74099999999999999</c:v>
                </c:pt>
                <c:pt idx="58">
                  <c:v>0.752</c:v>
                </c:pt>
                <c:pt idx="59">
                  <c:v>0.82</c:v>
                </c:pt>
                <c:pt idx="60">
                  <c:v>0.505</c:v>
                </c:pt>
                <c:pt idx="61">
                  <c:v>0.51300000000000001</c:v>
                </c:pt>
                <c:pt idx="62">
                  <c:v>0.46899999999999997</c:v>
                </c:pt>
                <c:pt idx="63">
                  <c:v>0.30099999999999999</c:v>
                </c:pt>
                <c:pt idx="64">
                  <c:v>0.65500000000000003</c:v>
                </c:pt>
                <c:pt idx="65">
                  <c:v>0.32200000000000001</c:v>
                </c:pt>
                <c:pt idx="66">
                  <c:v>0.71799999999999997</c:v>
                </c:pt>
                <c:pt idx="67">
                  <c:v>0.63900000000000001</c:v>
                </c:pt>
                <c:pt idx="68">
                  <c:v>0.29399999999999998</c:v>
                </c:pt>
                <c:pt idx="69">
                  <c:v>0.52600000000000002</c:v>
                </c:pt>
                <c:pt idx="70">
                  <c:v>0.44900000000000001</c:v>
                </c:pt>
                <c:pt idx="71">
                  <c:v>0.53700000000000003</c:v>
                </c:pt>
                <c:pt idx="72">
                  <c:v>0.66</c:v>
                </c:pt>
                <c:pt idx="73">
                  <c:v>0.52100000000000002</c:v>
                </c:pt>
                <c:pt idx="74">
                  <c:v>0.55600000000000005</c:v>
                </c:pt>
                <c:pt idx="75">
                  <c:v>0.42499999999999999</c:v>
                </c:pt>
                <c:pt idx="76">
                  <c:v>0.46400000000000002</c:v>
                </c:pt>
                <c:pt idx="77">
                  <c:v>0.51800000000000002</c:v>
                </c:pt>
                <c:pt idx="78">
                  <c:v>0.38200000000000001</c:v>
                </c:pt>
                <c:pt idx="79">
                  <c:v>0.39600000000000002</c:v>
                </c:pt>
                <c:pt idx="80">
                  <c:v>0.72799999999999998</c:v>
                </c:pt>
                <c:pt idx="81">
                  <c:v>0.58699999999999997</c:v>
                </c:pt>
                <c:pt idx="82">
                  <c:v>0.41599999999999998</c:v>
                </c:pt>
                <c:pt idx="83">
                  <c:v>0.58299999999999996</c:v>
                </c:pt>
                <c:pt idx="84">
                  <c:v>0.51100000000000001</c:v>
                </c:pt>
                <c:pt idx="85">
                  <c:v>0.35599999999999998</c:v>
                </c:pt>
                <c:pt idx="86">
                  <c:v>0.56899999999999995</c:v>
                </c:pt>
                <c:pt idx="87">
                  <c:v>0.60699999999999998</c:v>
                </c:pt>
                <c:pt idx="88">
                  <c:v>0.38300000000000001</c:v>
                </c:pt>
                <c:pt idx="89">
                  <c:v>0.51</c:v>
                </c:pt>
                <c:pt idx="90">
                  <c:v>0.77200000000000002</c:v>
                </c:pt>
                <c:pt idx="91">
                  <c:v>0.22700000000000001</c:v>
                </c:pt>
                <c:pt idx="92">
                  <c:v>0.39800000000000002</c:v>
                </c:pt>
                <c:pt idx="93">
                  <c:v>0.63300000000000001</c:v>
                </c:pt>
                <c:pt idx="94">
                  <c:v>0.52100000000000002</c:v>
                </c:pt>
                <c:pt idx="95">
                  <c:v>0.38200000000000001</c:v>
                </c:pt>
                <c:pt idx="96">
                  <c:v>0.35099999999999998</c:v>
                </c:pt>
                <c:pt idx="97">
                  <c:v>0.47399999999999998</c:v>
                </c:pt>
                <c:pt idx="98">
                  <c:v>0.442</c:v>
                </c:pt>
                <c:pt idx="99">
                  <c:v>0.77300000000000002</c:v>
                </c:pt>
                <c:pt idx="100">
                  <c:v>0.77500000000000002</c:v>
                </c:pt>
                <c:pt idx="101">
                  <c:v>0.78100000000000003</c:v>
                </c:pt>
                <c:pt idx="102">
                  <c:v>0.72099999999999997</c:v>
                </c:pt>
                <c:pt idx="103">
                  <c:v>0.55500000000000005</c:v>
                </c:pt>
                <c:pt idx="104">
                  <c:v>0.77400000000000002</c:v>
                </c:pt>
                <c:pt idx="105">
                  <c:v>0.73599999999999999</c:v>
                </c:pt>
                <c:pt idx="106">
                  <c:v>0.47</c:v>
                </c:pt>
                <c:pt idx="107">
                  <c:v>0.53100000000000003</c:v>
                </c:pt>
                <c:pt idx="108">
                  <c:v>0.51</c:v>
                </c:pt>
                <c:pt idx="109">
                  <c:v>0.54600000000000004</c:v>
                </c:pt>
                <c:pt idx="110">
                  <c:v>0.40400000000000003</c:v>
                </c:pt>
                <c:pt idx="111">
                  <c:v>0.56100000000000005</c:v>
                </c:pt>
                <c:pt idx="112">
                  <c:v>0.625</c:v>
                </c:pt>
                <c:pt idx="113">
                  <c:v>0.53900000000000003</c:v>
                </c:pt>
                <c:pt idx="114">
                  <c:v>0.34300000000000003</c:v>
                </c:pt>
                <c:pt idx="115">
                  <c:v>0.71899999999999997</c:v>
                </c:pt>
                <c:pt idx="116">
                  <c:v>0.63100000000000001</c:v>
                </c:pt>
                <c:pt idx="117">
                  <c:v>0.81799999999999995</c:v>
                </c:pt>
                <c:pt idx="118">
                  <c:v>0.67500000000000004</c:v>
                </c:pt>
                <c:pt idx="119">
                  <c:v>0.53600000000000003</c:v>
                </c:pt>
                <c:pt idx="120">
                  <c:v>0.32500000000000001</c:v>
                </c:pt>
                <c:pt idx="121">
                  <c:v>0.70099999999999996</c:v>
                </c:pt>
                <c:pt idx="122">
                  <c:v>0.36599999999999999</c:v>
                </c:pt>
                <c:pt idx="123">
                  <c:v>0.435</c:v>
                </c:pt>
                <c:pt idx="124">
                  <c:v>0.71299999999999997</c:v>
                </c:pt>
                <c:pt idx="125">
                  <c:v>0.55700000000000005</c:v>
                </c:pt>
                <c:pt idx="126">
                  <c:v>0.65600000000000003</c:v>
                </c:pt>
                <c:pt idx="127">
                  <c:v>0.628</c:v>
                </c:pt>
                <c:pt idx="128">
                  <c:v>0.498</c:v>
                </c:pt>
                <c:pt idx="129">
                  <c:v>0.71</c:v>
                </c:pt>
                <c:pt idx="130">
                  <c:v>0.63300000000000001</c:v>
                </c:pt>
                <c:pt idx="131">
                  <c:v>0.628</c:v>
                </c:pt>
                <c:pt idx="132">
                  <c:v>0.33500000000000002</c:v>
                </c:pt>
                <c:pt idx="133">
                  <c:v>0.48</c:v>
                </c:pt>
                <c:pt idx="134">
                  <c:v>0.56399999999999995</c:v>
                </c:pt>
                <c:pt idx="135">
                  <c:v>0.44400000000000001</c:v>
                </c:pt>
                <c:pt idx="136">
                  <c:v>0.78400000000000003</c:v>
                </c:pt>
                <c:pt idx="137">
                  <c:v>0.621</c:v>
                </c:pt>
                <c:pt idx="138">
                  <c:v>0.73699999999999999</c:v>
                </c:pt>
                <c:pt idx="139">
                  <c:v>0.71899999999999997</c:v>
                </c:pt>
                <c:pt idx="140">
                  <c:v>0.40899999999999997</c:v>
                </c:pt>
                <c:pt idx="141">
                  <c:v>0.72299999999999998</c:v>
                </c:pt>
                <c:pt idx="142">
                  <c:v>0.65400000000000003</c:v>
                </c:pt>
                <c:pt idx="143">
                  <c:v>0.44400000000000001</c:v>
                </c:pt>
                <c:pt idx="144">
                  <c:v>0.42599999999999999</c:v>
                </c:pt>
                <c:pt idx="145">
                  <c:v>0.58099999999999996</c:v>
                </c:pt>
                <c:pt idx="146">
                  <c:v>0.53900000000000003</c:v>
                </c:pt>
                <c:pt idx="147">
                  <c:v>0.54700000000000004</c:v>
                </c:pt>
                <c:pt idx="148">
                  <c:v>0.67</c:v>
                </c:pt>
                <c:pt idx="149">
                  <c:v>0.747</c:v>
                </c:pt>
                <c:pt idx="150">
                  <c:v>0.55900000000000005</c:v>
                </c:pt>
                <c:pt idx="151">
                  <c:v>0.69499999999999995</c:v>
                </c:pt>
                <c:pt idx="152">
                  <c:v>0.78200000000000003</c:v>
                </c:pt>
                <c:pt idx="153">
                  <c:v>0.66800000000000004</c:v>
                </c:pt>
                <c:pt idx="154">
                  <c:v>0.70299999999999996</c:v>
                </c:pt>
                <c:pt idx="155">
                  <c:v>0.628</c:v>
                </c:pt>
                <c:pt idx="156">
                  <c:v>0.375</c:v>
                </c:pt>
                <c:pt idx="157">
                  <c:v>0.54600000000000004</c:v>
                </c:pt>
                <c:pt idx="158">
                  <c:v>0.56599999999999995</c:v>
                </c:pt>
                <c:pt idx="159">
                  <c:v>0.50900000000000001</c:v>
                </c:pt>
                <c:pt idx="160">
                  <c:v>0.56499999999999995</c:v>
                </c:pt>
                <c:pt idx="161">
                  <c:v>0.70599999999999996</c:v>
                </c:pt>
                <c:pt idx="162">
                  <c:v>0.41</c:v>
                </c:pt>
                <c:pt idx="163">
                  <c:v>0.54900000000000004</c:v>
                </c:pt>
                <c:pt idx="164">
                  <c:v>0.54200000000000004</c:v>
                </c:pt>
                <c:pt idx="165">
                  <c:v>0.45700000000000002</c:v>
                </c:pt>
                <c:pt idx="166">
                  <c:v>0.56399999999999995</c:v>
                </c:pt>
                <c:pt idx="167">
                  <c:v>0.60499999999999998</c:v>
                </c:pt>
                <c:pt idx="168">
                  <c:v>0.77200000000000002</c:v>
                </c:pt>
                <c:pt idx="169">
                  <c:v>0.29899999999999999</c:v>
                </c:pt>
                <c:pt idx="170">
                  <c:v>0.35899999999999999</c:v>
                </c:pt>
                <c:pt idx="171">
                  <c:v>0.67100000000000004</c:v>
                </c:pt>
                <c:pt idx="172">
                  <c:v>0.75600000000000001</c:v>
                </c:pt>
                <c:pt idx="173">
                  <c:v>0.44400000000000001</c:v>
                </c:pt>
                <c:pt idx="174">
                  <c:v>0.75900000000000001</c:v>
                </c:pt>
                <c:pt idx="175">
                  <c:v>0.84299999999999997</c:v>
                </c:pt>
                <c:pt idx="176">
                  <c:v>0.73599999999999999</c:v>
                </c:pt>
                <c:pt idx="177">
                  <c:v>0.54900000000000004</c:v>
                </c:pt>
                <c:pt idx="178">
                  <c:v>0.70899999999999996</c:v>
                </c:pt>
                <c:pt idx="179">
                  <c:v>0.55500000000000005</c:v>
                </c:pt>
                <c:pt idx="180">
                  <c:v>0.371</c:v>
                </c:pt>
                <c:pt idx="181">
                  <c:v>0.70799999999999996</c:v>
                </c:pt>
                <c:pt idx="182">
                  <c:v>0.77400000000000002</c:v>
                </c:pt>
                <c:pt idx="183">
                  <c:v>0.60499999999999998</c:v>
                </c:pt>
                <c:pt idx="184">
                  <c:v>0.80900000000000005</c:v>
                </c:pt>
                <c:pt idx="185">
                  <c:v>0.78200000000000003</c:v>
                </c:pt>
                <c:pt idx="186">
                  <c:v>0.40200000000000002</c:v>
                </c:pt>
                <c:pt idx="187">
                  <c:v>0.46</c:v>
                </c:pt>
                <c:pt idx="188">
                  <c:v>0.67200000000000004</c:v>
                </c:pt>
                <c:pt idx="189">
                  <c:v>0.58199999999999996</c:v>
                </c:pt>
                <c:pt idx="190">
                  <c:v>0.52200000000000002</c:v>
                </c:pt>
                <c:pt idx="191">
                  <c:v>0.85199999999999998</c:v>
                </c:pt>
                <c:pt idx="192">
                  <c:v>0.52100000000000002</c:v>
                </c:pt>
                <c:pt idx="193">
                  <c:v>0.58399999999999996</c:v>
                </c:pt>
                <c:pt idx="194">
                  <c:v>0.88100000000000001</c:v>
                </c:pt>
                <c:pt idx="195">
                  <c:v>0.59</c:v>
                </c:pt>
                <c:pt idx="196">
                  <c:v>0.35299999999999998</c:v>
                </c:pt>
                <c:pt idx="197">
                  <c:v>0.77300000000000002</c:v>
                </c:pt>
                <c:pt idx="198">
                  <c:v>0.64500000000000002</c:v>
                </c:pt>
                <c:pt idx="199">
                  <c:v>0.38</c:v>
                </c:pt>
                <c:pt idx="200">
                  <c:v>0.58099999999999996</c:v>
                </c:pt>
                <c:pt idx="201">
                  <c:v>0.54600000000000004</c:v>
                </c:pt>
                <c:pt idx="202">
                  <c:v>0.62</c:v>
                </c:pt>
                <c:pt idx="203">
                  <c:v>0.58299999999999996</c:v>
                </c:pt>
                <c:pt idx="204">
                  <c:v>0.5</c:v>
                </c:pt>
                <c:pt idx="205">
                  <c:v>0.71699999999999997</c:v>
                </c:pt>
                <c:pt idx="206">
                  <c:v>0.57199999999999995</c:v>
                </c:pt>
                <c:pt idx="207">
                  <c:v>0.61099999999999999</c:v>
                </c:pt>
                <c:pt idx="208">
                  <c:v>0.54100000000000004</c:v>
                </c:pt>
                <c:pt idx="209">
                  <c:v>0.64900000000000002</c:v>
                </c:pt>
                <c:pt idx="210">
                  <c:v>0.443</c:v>
                </c:pt>
                <c:pt idx="211">
                  <c:v>0.52600000000000002</c:v>
                </c:pt>
                <c:pt idx="212">
                  <c:v>0.63</c:v>
                </c:pt>
                <c:pt idx="213">
                  <c:v>0.66900000000000004</c:v>
                </c:pt>
                <c:pt idx="214">
                  <c:v>0.61099999999999999</c:v>
                </c:pt>
                <c:pt idx="215">
                  <c:v>0.46899999999999997</c:v>
                </c:pt>
                <c:pt idx="216">
                  <c:v>0.47799999999999998</c:v>
                </c:pt>
                <c:pt idx="217">
                  <c:v>0.67700000000000005</c:v>
                </c:pt>
                <c:pt idx="218">
                  <c:v>0.46100000000000002</c:v>
                </c:pt>
                <c:pt idx="219">
                  <c:v>0.625</c:v>
                </c:pt>
                <c:pt idx="220">
                  <c:v>0.64200000000000002</c:v>
                </c:pt>
                <c:pt idx="221">
                  <c:v>0.46200000000000002</c:v>
                </c:pt>
                <c:pt idx="222">
                  <c:v>0.624</c:v>
                </c:pt>
                <c:pt idx="223">
                  <c:v>0.76100000000000001</c:v>
                </c:pt>
                <c:pt idx="224">
                  <c:v>0.53300000000000003</c:v>
                </c:pt>
                <c:pt idx="225">
                  <c:v>0.495</c:v>
                </c:pt>
                <c:pt idx="226">
                  <c:v>0.69799999999999995</c:v>
                </c:pt>
                <c:pt idx="227">
                  <c:v>0.64900000000000002</c:v>
                </c:pt>
                <c:pt idx="228">
                  <c:v>0.71899999999999997</c:v>
                </c:pt>
                <c:pt idx="229">
                  <c:v>0.51500000000000001</c:v>
                </c:pt>
                <c:pt idx="230">
                  <c:v>0.72599999999999998</c:v>
                </c:pt>
                <c:pt idx="231">
                  <c:v>0.61199999999999999</c:v>
                </c:pt>
                <c:pt idx="232">
                  <c:v>0.83699999999999997</c:v>
                </c:pt>
                <c:pt idx="233">
                  <c:v>0.58899999999999997</c:v>
                </c:pt>
                <c:pt idx="234">
                  <c:v>0.63</c:v>
                </c:pt>
                <c:pt idx="235">
                  <c:v>0.53100000000000003</c:v>
                </c:pt>
                <c:pt idx="236">
                  <c:v>0.60399999999999998</c:v>
                </c:pt>
                <c:pt idx="237">
                  <c:v>0.51100000000000001</c:v>
                </c:pt>
                <c:pt idx="238">
                  <c:v>0.80300000000000005</c:v>
                </c:pt>
                <c:pt idx="239">
                  <c:v>0.83799999999999997</c:v>
                </c:pt>
                <c:pt idx="240">
                  <c:v>0.309</c:v>
                </c:pt>
                <c:pt idx="241">
                  <c:v>0.73699999999999999</c:v>
                </c:pt>
                <c:pt idx="242">
                  <c:v>0.59699999999999998</c:v>
                </c:pt>
                <c:pt idx="243">
                  <c:v>0.77100000000000002</c:v>
                </c:pt>
                <c:pt idx="244">
                  <c:v>0.66300000000000003</c:v>
                </c:pt>
                <c:pt idx="245">
                  <c:v>0.53600000000000003</c:v>
                </c:pt>
                <c:pt idx="246">
                  <c:v>0.65200000000000002</c:v>
                </c:pt>
                <c:pt idx="247">
                  <c:v>0.53300000000000003</c:v>
                </c:pt>
                <c:pt idx="248">
                  <c:v>0.46800000000000003</c:v>
                </c:pt>
                <c:pt idx="249">
                  <c:v>0.66200000000000003</c:v>
                </c:pt>
                <c:pt idx="250">
                  <c:v>0.47299999999999998</c:v>
                </c:pt>
                <c:pt idx="251">
                  <c:v>0.60799999999999998</c:v>
                </c:pt>
                <c:pt idx="252">
                  <c:v>0.81</c:v>
                </c:pt>
                <c:pt idx="253">
                  <c:v>0.84099999999999997</c:v>
                </c:pt>
                <c:pt idx="254">
                  <c:v>0.63900000000000001</c:v>
                </c:pt>
                <c:pt idx="255">
                  <c:v>0.434</c:v>
                </c:pt>
                <c:pt idx="256">
                  <c:v>0.57399999999999995</c:v>
                </c:pt>
                <c:pt idx="257">
                  <c:v>0.69099999999999995</c:v>
                </c:pt>
                <c:pt idx="258">
                  <c:v>0.55200000000000005</c:v>
                </c:pt>
                <c:pt idx="259">
                  <c:v>0.69399999999999995</c:v>
                </c:pt>
                <c:pt idx="260">
                  <c:v>0.61599999999999999</c:v>
                </c:pt>
                <c:pt idx="261">
                  <c:v>0.57399999999999995</c:v>
                </c:pt>
                <c:pt idx="262">
                  <c:v>0.65200000000000002</c:v>
                </c:pt>
                <c:pt idx="263">
                  <c:v>0.50600000000000001</c:v>
                </c:pt>
                <c:pt idx="264">
                  <c:v>0.71099999999999997</c:v>
                </c:pt>
                <c:pt idx="265">
                  <c:v>0.61399999999999999</c:v>
                </c:pt>
                <c:pt idx="266">
                  <c:v>0.77900000000000003</c:v>
                </c:pt>
                <c:pt idx="267">
                  <c:v>0.59299999999999997</c:v>
                </c:pt>
                <c:pt idx="268">
                  <c:v>0.47399999999999998</c:v>
                </c:pt>
                <c:pt idx="269">
                  <c:v>0.434</c:v>
                </c:pt>
                <c:pt idx="270">
                  <c:v>0.58699999999999997</c:v>
                </c:pt>
                <c:pt idx="271">
                  <c:v>0.58899999999999997</c:v>
                </c:pt>
                <c:pt idx="272">
                  <c:v>0.56799999999999995</c:v>
                </c:pt>
                <c:pt idx="273">
                  <c:v>0.60799999999999998</c:v>
                </c:pt>
                <c:pt idx="274">
                  <c:v>0.60899999999999999</c:v>
                </c:pt>
                <c:pt idx="275">
                  <c:v>0.57999999999999996</c:v>
                </c:pt>
                <c:pt idx="276">
                  <c:v>0.40699999999999997</c:v>
                </c:pt>
                <c:pt idx="277">
                  <c:v>0.82799999999999996</c:v>
                </c:pt>
                <c:pt idx="278">
                  <c:v>0.63500000000000001</c:v>
                </c:pt>
                <c:pt idx="279">
                  <c:v>0.66800000000000004</c:v>
                </c:pt>
                <c:pt idx="280">
                  <c:v>0.61299999999999999</c:v>
                </c:pt>
                <c:pt idx="281">
                  <c:v>0.34799999999999998</c:v>
                </c:pt>
                <c:pt idx="282">
                  <c:v>0.58399999999999996</c:v>
                </c:pt>
                <c:pt idx="283">
                  <c:v>0.66300000000000003</c:v>
                </c:pt>
                <c:pt idx="284">
                  <c:v>0.55500000000000005</c:v>
                </c:pt>
                <c:pt idx="285">
                  <c:v>0.54400000000000004</c:v>
                </c:pt>
                <c:pt idx="286">
                  <c:v>0.67700000000000005</c:v>
                </c:pt>
                <c:pt idx="287">
                  <c:v>0.73</c:v>
                </c:pt>
                <c:pt idx="288">
                  <c:v>0.60599999999999998</c:v>
                </c:pt>
                <c:pt idx="289">
                  <c:v>0.48199999999999998</c:v>
                </c:pt>
                <c:pt idx="290">
                  <c:v>0.63700000000000001</c:v>
                </c:pt>
                <c:pt idx="291">
                  <c:v>0.58399999999999996</c:v>
                </c:pt>
                <c:pt idx="292">
                  <c:v>0.55200000000000005</c:v>
                </c:pt>
                <c:pt idx="293">
                  <c:v>0.56200000000000006</c:v>
                </c:pt>
                <c:pt idx="294">
                  <c:v>0.81499999999999995</c:v>
                </c:pt>
                <c:pt idx="295">
                  <c:v>0.63100000000000001</c:v>
                </c:pt>
                <c:pt idx="296">
                  <c:v>0.29399999999999998</c:v>
                </c:pt>
                <c:pt idx="297">
                  <c:v>0.47299999999999998</c:v>
                </c:pt>
                <c:pt idx="298">
                  <c:v>0.79800000000000004</c:v>
                </c:pt>
                <c:pt idx="299">
                  <c:v>0.77900000000000003</c:v>
                </c:pt>
                <c:pt idx="300">
                  <c:v>0.64700000000000002</c:v>
                </c:pt>
                <c:pt idx="301">
                  <c:v>0.46700000000000003</c:v>
                </c:pt>
                <c:pt idx="302">
                  <c:v>0.71899999999999997</c:v>
                </c:pt>
                <c:pt idx="303">
                  <c:v>0.69299999999999995</c:v>
                </c:pt>
                <c:pt idx="304">
                  <c:v>0.36</c:v>
                </c:pt>
                <c:pt idx="305">
                  <c:v>0.67900000000000005</c:v>
                </c:pt>
                <c:pt idx="306">
                  <c:v>0.752</c:v>
                </c:pt>
                <c:pt idx="307">
                  <c:v>0.61399999999999999</c:v>
                </c:pt>
                <c:pt idx="308">
                  <c:v>0.496</c:v>
                </c:pt>
                <c:pt idx="309">
                  <c:v>0.45300000000000001</c:v>
                </c:pt>
                <c:pt idx="310">
                  <c:v>0.82699999999999996</c:v>
                </c:pt>
                <c:pt idx="311">
                  <c:v>0.57999999999999996</c:v>
                </c:pt>
                <c:pt idx="312">
                  <c:v>0.78300000000000003</c:v>
                </c:pt>
                <c:pt idx="313">
                  <c:v>0.753</c:v>
                </c:pt>
                <c:pt idx="314">
                  <c:v>0.68100000000000005</c:v>
                </c:pt>
                <c:pt idx="315">
                  <c:v>0.60599999999999998</c:v>
                </c:pt>
                <c:pt idx="316">
                  <c:v>0.497</c:v>
                </c:pt>
                <c:pt idx="317">
                  <c:v>0.57599999999999996</c:v>
                </c:pt>
                <c:pt idx="318">
                  <c:v>0.51900000000000002</c:v>
                </c:pt>
                <c:pt idx="319">
                  <c:v>0.61899999999999999</c:v>
                </c:pt>
                <c:pt idx="320">
                  <c:v>0.59199999999999997</c:v>
                </c:pt>
                <c:pt idx="321">
                  <c:v>0.54400000000000004</c:v>
                </c:pt>
                <c:pt idx="322">
                  <c:v>0.58199999999999996</c:v>
                </c:pt>
                <c:pt idx="323">
                  <c:v>0.57499999999999996</c:v>
                </c:pt>
                <c:pt idx="324">
                  <c:v>0.46500000000000002</c:v>
                </c:pt>
                <c:pt idx="325">
                  <c:v>0.502</c:v>
                </c:pt>
                <c:pt idx="326">
                  <c:v>0.55400000000000005</c:v>
                </c:pt>
                <c:pt idx="327">
                  <c:v>0.62</c:v>
                </c:pt>
                <c:pt idx="328">
                  <c:v>0.56499999999999995</c:v>
                </c:pt>
                <c:pt idx="329">
                  <c:v>0.59099999999999997</c:v>
                </c:pt>
                <c:pt idx="330">
                  <c:v>0.59899999999999998</c:v>
                </c:pt>
                <c:pt idx="331">
                  <c:v>0.83699999999999997</c:v>
                </c:pt>
                <c:pt idx="332">
                  <c:v>0.86099999999999999</c:v>
                </c:pt>
                <c:pt idx="333">
                  <c:v>0.65</c:v>
                </c:pt>
                <c:pt idx="334">
                  <c:v>0.59799999999999998</c:v>
                </c:pt>
                <c:pt idx="335">
                  <c:v>0.73299999999999998</c:v>
                </c:pt>
                <c:pt idx="336">
                  <c:v>0.67100000000000004</c:v>
                </c:pt>
                <c:pt idx="337">
                  <c:v>0.66</c:v>
                </c:pt>
                <c:pt idx="338">
                  <c:v>0.63200000000000001</c:v>
                </c:pt>
                <c:pt idx="339">
                  <c:v>0.34599999999999997</c:v>
                </c:pt>
                <c:pt idx="340">
                  <c:v>0.57499999999999996</c:v>
                </c:pt>
                <c:pt idx="341">
                  <c:v>0.61899999999999999</c:v>
                </c:pt>
                <c:pt idx="342">
                  <c:v>0.68700000000000006</c:v>
                </c:pt>
                <c:pt idx="343">
                  <c:v>0.53800000000000003</c:v>
                </c:pt>
                <c:pt idx="344">
                  <c:v>0.42</c:v>
                </c:pt>
                <c:pt idx="345">
                  <c:v>0.64600000000000002</c:v>
                </c:pt>
                <c:pt idx="346">
                  <c:v>0.58799999999999997</c:v>
                </c:pt>
                <c:pt idx="347">
                  <c:v>0.82199999999999995</c:v>
                </c:pt>
                <c:pt idx="348">
                  <c:v>0.72199999999999998</c:v>
                </c:pt>
                <c:pt idx="349">
                  <c:v>0.90300000000000002</c:v>
                </c:pt>
                <c:pt idx="350">
                  <c:v>0.46300000000000002</c:v>
                </c:pt>
                <c:pt idx="351">
                  <c:v>0.83099999999999996</c:v>
                </c:pt>
                <c:pt idx="352">
                  <c:v>0.78700000000000003</c:v>
                </c:pt>
                <c:pt idx="353">
                  <c:v>0.69299999999999995</c:v>
                </c:pt>
                <c:pt idx="354">
                  <c:v>0.73899999999999999</c:v>
                </c:pt>
                <c:pt idx="355">
                  <c:v>0.81799999999999995</c:v>
                </c:pt>
                <c:pt idx="356">
                  <c:v>0.67500000000000004</c:v>
                </c:pt>
                <c:pt idx="357">
                  <c:v>0.35099999999999998</c:v>
                </c:pt>
                <c:pt idx="358">
                  <c:v>0.42099999999999999</c:v>
                </c:pt>
                <c:pt idx="359">
                  <c:v>0.51800000000000002</c:v>
                </c:pt>
                <c:pt idx="360">
                  <c:v>0.77200000000000002</c:v>
                </c:pt>
                <c:pt idx="361">
                  <c:v>0.74099999999999999</c:v>
                </c:pt>
                <c:pt idx="362">
                  <c:v>0.71399999999999997</c:v>
                </c:pt>
                <c:pt idx="363">
                  <c:v>0.81699999999999995</c:v>
                </c:pt>
                <c:pt idx="364">
                  <c:v>0.67400000000000004</c:v>
                </c:pt>
                <c:pt idx="365">
                  <c:v>0.35299999999999998</c:v>
                </c:pt>
                <c:pt idx="366">
                  <c:v>0.748</c:v>
                </c:pt>
                <c:pt idx="367">
                  <c:v>0.625</c:v>
                </c:pt>
                <c:pt idx="368">
                  <c:v>0.442</c:v>
                </c:pt>
                <c:pt idx="369">
                  <c:v>0.755</c:v>
                </c:pt>
                <c:pt idx="370">
                  <c:v>0.45900000000000002</c:v>
                </c:pt>
                <c:pt idx="371">
                  <c:v>0.58599999999999997</c:v>
                </c:pt>
                <c:pt idx="372">
                  <c:v>0.84199999999999997</c:v>
                </c:pt>
                <c:pt idx="373">
                  <c:v>0.83299999999999996</c:v>
                </c:pt>
                <c:pt idx="374">
                  <c:v>0.753</c:v>
                </c:pt>
                <c:pt idx="375">
                  <c:v>0.495</c:v>
                </c:pt>
                <c:pt idx="376">
                  <c:v>0.73899999999999999</c:v>
                </c:pt>
                <c:pt idx="377">
                  <c:v>0.318</c:v>
                </c:pt>
                <c:pt idx="378">
                  <c:v>0.623</c:v>
                </c:pt>
                <c:pt idx="379">
                  <c:v>0.751</c:v>
                </c:pt>
                <c:pt idx="380">
                  <c:v>0.55600000000000005</c:v>
                </c:pt>
                <c:pt idx="381">
                  <c:v>0.57499999999999996</c:v>
                </c:pt>
                <c:pt idx="382">
                  <c:v>0.85399999999999998</c:v>
                </c:pt>
                <c:pt idx="383">
                  <c:v>0.64900000000000002</c:v>
                </c:pt>
                <c:pt idx="384">
                  <c:v>0.51600000000000001</c:v>
                </c:pt>
                <c:pt idx="385">
                  <c:v>0.75900000000000001</c:v>
                </c:pt>
                <c:pt idx="386">
                  <c:v>0.73899999999999999</c:v>
                </c:pt>
                <c:pt idx="387">
                  <c:v>0.63900000000000001</c:v>
                </c:pt>
                <c:pt idx="388">
                  <c:v>0.73899999999999999</c:v>
                </c:pt>
                <c:pt idx="389">
                  <c:v>0.82299999999999995</c:v>
                </c:pt>
                <c:pt idx="390">
                  <c:v>0.69799999999999995</c:v>
                </c:pt>
                <c:pt idx="391">
                  <c:v>0.57199999999999995</c:v>
                </c:pt>
                <c:pt idx="392">
                  <c:v>0.625</c:v>
                </c:pt>
                <c:pt idx="393">
                  <c:v>0.86399999999999999</c:v>
                </c:pt>
                <c:pt idx="394">
                  <c:v>0.624</c:v>
                </c:pt>
                <c:pt idx="395">
                  <c:v>0.53</c:v>
                </c:pt>
                <c:pt idx="396">
                  <c:v>0.66500000000000004</c:v>
                </c:pt>
                <c:pt idx="397">
                  <c:v>0.61</c:v>
                </c:pt>
                <c:pt idx="398">
                  <c:v>0.63200000000000001</c:v>
                </c:pt>
                <c:pt idx="399">
                  <c:v>0.52500000000000002</c:v>
                </c:pt>
                <c:pt idx="400">
                  <c:v>0.67</c:v>
                </c:pt>
                <c:pt idx="401">
                  <c:v>0.63500000000000001</c:v>
                </c:pt>
                <c:pt idx="402">
                  <c:v>0.58499999999999996</c:v>
                </c:pt>
                <c:pt idx="403">
                  <c:v>0.62</c:v>
                </c:pt>
                <c:pt idx="404">
                  <c:v>0.58599999999999997</c:v>
                </c:pt>
                <c:pt idx="405">
                  <c:v>0.61</c:v>
                </c:pt>
                <c:pt idx="406">
                  <c:v>0.41499999999999998</c:v>
                </c:pt>
                <c:pt idx="407">
                  <c:v>0.66100000000000003</c:v>
                </c:pt>
                <c:pt idx="408">
                  <c:v>0.745</c:v>
                </c:pt>
                <c:pt idx="409">
                  <c:v>0.67900000000000005</c:v>
                </c:pt>
                <c:pt idx="410">
                  <c:v>0.33300000000000002</c:v>
                </c:pt>
                <c:pt idx="411">
                  <c:v>0.57399999999999995</c:v>
                </c:pt>
                <c:pt idx="412">
                  <c:v>0.80900000000000005</c:v>
                </c:pt>
                <c:pt idx="413">
                  <c:v>0.83299999999999996</c:v>
                </c:pt>
                <c:pt idx="414">
                  <c:v>0.77500000000000002</c:v>
                </c:pt>
                <c:pt idx="415">
                  <c:v>0.82299999999999995</c:v>
                </c:pt>
                <c:pt idx="416">
                  <c:v>0.76</c:v>
                </c:pt>
                <c:pt idx="417">
                  <c:v>0.46700000000000003</c:v>
                </c:pt>
                <c:pt idx="418">
                  <c:v>0.66200000000000003</c:v>
                </c:pt>
                <c:pt idx="419">
                  <c:v>0.75800000000000001</c:v>
                </c:pt>
                <c:pt idx="420">
                  <c:v>0.76300000000000001</c:v>
                </c:pt>
                <c:pt idx="421">
                  <c:v>0.38300000000000001</c:v>
                </c:pt>
                <c:pt idx="422">
                  <c:v>0.55500000000000005</c:v>
                </c:pt>
                <c:pt idx="423">
                  <c:v>0.69799999999999995</c:v>
                </c:pt>
                <c:pt idx="424">
                  <c:v>0.72299999999999998</c:v>
                </c:pt>
                <c:pt idx="425">
                  <c:v>0.505</c:v>
                </c:pt>
                <c:pt idx="426">
                  <c:v>0.43</c:v>
                </c:pt>
                <c:pt idx="427">
                  <c:v>0.72899999999999998</c:v>
                </c:pt>
                <c:pt idx="428">
                  <c:v>0.76100000000000001</c:v>
                </c:pt>
                <c:pt idx="429">
                  <c:v>0.58299999999999996</c:v>
                </c:pt>
                <c:pt idx="430">
                  <c:v>0.34499999999999997</c:v>
                </c:pt>
                <c:pt idx="431">
                  <c:v>0.56499999999999995</c:v>
                </c:pt>
                <c:pt idx="432">
                  <c:v>0.625</c:v>
                </c:pt>
                <c:pt idx="433">
                  <c:v>0.81299999999999994</c:v>
                </c:pt>
                <c:pt idx="434">
                  <c:v>0.58699999999999997</c:v>
                </c:pt>
                <c:pt idx="435">
                  <c:v>0.73899999999999999</c:v>
                </c:pt>
                <c:pt idx="436">
                  <c:v>0.47499999999999998</c:v>
                </c:pt>
                <c:pt idx="437">
                  <c:v>0.52</c:v>
                </c:pt>
                <c:pt idx="438">
                  <c:v>0.69499999999999995</c:v>
                </c:pt>
                <c:pt idx="439">
                  <c:v>0.621</c:v>
                </c:pt>
                <c:pt idx="440">
                  <c:v>0.72099999999999997</c:v>
                </c:pt>
                <c:pt idx="441">
                  <c:v>0.78700000000000003</c:v>
                </c:pt>
                <c:pt idx="442">
                  <c:v>0.749</c:v>
                </c:pt>
                <c:pt idx="443">
                  <c:v>0.52800000000000002</c:v>
                </c:pt>
                <c:pt idx="444">
                  <c:v>0.39900000000000002</c:v>
                </c:pt>
                <c:pt idx="445">
                  <c:v>0.56899999999999995</c:v>
                </c:pt>
                <c:pt idx="446">
                  <c:v>0.68200000000000005</c:v>
                </c:pt>
                <c:pt idx="447">
                  <c:v>0.56699999999999995</c:v>
                </c:pt>
                <c:pt idx="448">
                  <c:v>0.56200000000000006</c:v>
                </c:pt>
                <c:pt idx="449">
                  <c:v>0.77</c:v>
                </c:pt>
                <c:pt idx="450">
                  <c:v>0.55700000000000005</c:v>
                </c:pt>
                <c:pt idx="451">
                  <c:v>0.80200000000000005</c:v>
                </c:pt>
                <c:pt idx="452">
                  <c:v>0.497</c:v>
                </c:pt>
                <c:pt idx="453">
                  <c:v>0.495</c:v>
                </c:pt>
                <c:pt idx="454">
                  <c:v>0.629</c:v>
                </c:pt>
                <c:pt idx="455">
                  <c:v>0.5</c:v>
                </c:pt>
                <c:pt idx="456">
                  <c:v>0.50800000000000001</c:v>
                </c:pt>
                <c:pt idx="457">
                  <c:v>0.53500000000000003</c:v>
                </c:pt>
                <c:pt idx="458">
                  <c:v>0.77600000000000002</c:v>
                </c:pt>
                <c:pt idx="459">
                  <c:v>0.71399999999999997</c:v>
                </c:pt>
                <c:pt idx="460">
                  <c:v>0.72099999999999997</c:v>
                </c:pt>
                <c:pt idx="461">
                  <c:v>0.56200000000000006</c:v>
                </c:pt>
                <c:pt idx="462">
                  <c:v>0.81399999999999995</c:v>
                </c:pt>
                <c:pt idx="463">
                  <c:v>0.755</c:v>
                </c:pt>
                <c:pt idx="464">
                  <c:v>0.76800000000000002</c:v>
                </c:pt>
                <c:pt idx="465">
                  <c:v>0.64300000000000002</c:v>
                </c:pt>
                <c:pt idx="466">
                  <c:v>0.60099999999999998</c:v>
                </c:pt>
                <c:pt idx="467">
                  <c:v>0.55200000000000005</c:v>
                </c:pt>
                <c:pt idx="468">
                  <c:v>0.36099999999999999</c:v>
                </c:pt>
                <c:pt idx="469">
                  <c:v>0.78900000000000003</c:v>
                </c:pt>
                <c:pt idx="470">
                  <c:v>0.50600000000000001</c:v>
                </c:pt>
                <c:pt idx="471">
                  <c:v>0.73599999999999999</c:v>
                </c:pt>
                <c:pt idx="472">
                  <c:v>0.65200000000000002</c:v>
                </c:pt>
                <c:pt idx="473">
                  <c:v>0.53</c:v>
                </c:pt>
                <c:pt idx="474">
                  <c:v>0.39</c:v>
                </c:pt>
                <c:pt idx="475">
                  <c:v>0.51500000000000001</c:v>
                </c:pt>
                <c:pt idx="476">
                  <c:v>0.90600000000000003</c:v>
                </c:pt>
                <c:pt idx="477">
                  <c:v>0.49199999999999999</c:v>
                </c:pt>
                <c:pt idx="478">
                  <c:v>0.65700000000000003</c:v>
                </c:pt>
                <c:pt idx="479">
                  <c:v>0.54300000000000004</c:v>
                </c:pt>
                <c:pt idx="480">
                  <c:v>0.64500000000000002</c:v>
                </c:pt>
                <c:pt idx="481">
                  <c:v>0.37</c:v>
                </c:pt>
                <c:pt idx="482">
                  <c:v>0.73799999999999999</c:v>
                </c:pt>
                <c:pt idx="483">
                  <c:v>0.58599999999999997</c:v>
                </c:pt>
                <c:pt idx="484">
                  <c:v>0.77200000000000002</c:v>
                </c:pt>
                <c:pt idx="485">
                  <c:v>0.747</c:v>
                </c:pt>
                <c:pt idx="486">
                  <c:v>0.79400000000000004</c:v>
                </c:pt>
                <c:pt idx="487">
                  <c:v>0.71199999999999997</c:v>
                </c:pt>
                <c:pt idx="488">
                  <c:v>0.47599999999999998</c:v>
                </c:pt>
                <c:pt idx="489">
                  <c:v>0.71</c:v>
                </c:pt>
                <c:pt idx="490">
                  <c:v>0.76300000000000001</c:v>
                </c:pt>
                <c:pt idx="491">
                  <c:v>0.81399999999999995</c:v>
                </c:pt>
                <c:pt idx="492">
                  <c:v>0.56899999999999995</c:v>
                </c:pt>
                <c:pt idx="493">
                  <c:v>0.82</c:v>
                </c:pt>
                <c:pt idx="494">
                  <c:v>0.58399999999999996</c:v>
                </c:pt>
                <c:pt idx="495">
                  <c:v>0.72299999999999998</c:v>
                </c:pt>
                <c:pt idx="496">
                  <c:v>0.59599999999999997</c:v>
                </c:pt>
                <c:pt idx="497">
                  <c:v>0.439</c:v>
                </c:pt>
                <c:pt idx="498">
                  <c:v>0.39400000000000002</c:v>
                </c:pt>
                <c:pt idx="499">
                  <c:v>0.90600000000000003</c:v>
                </c:pt>
                <c:pt idx="500">
                  <c:v>0.60099999999999998</c:v>
                </c:pt>
                <c:pt idx="501">
                  <c:v>0.125</c:v>
                </c:pt>
                <c:pt idx="502">
                  <c:v>0.27300000000000002</c:v>
                </c:pt>
                <c:pt idx="503">
                  <c:v>0.622</c:v>
                </c:pt>
                <c:pt idx="504">
                  <c:v>0.83499999999999996</c:v>
                </c:pt>
                <c:pt idx="505">
                  <c:v>0.76600000000000001</c:v>
                </c:pt>
                <c:pt idx="506">
                  <c:v>0.41599999999999998</c:v>
                </c:pt>
                <c:pt idx="507">
                  <c:v>0.79500000000000004</c:v>
                </c:pt>
                <c:pt idx="508">
                  <c:v>0.59899999999999998</c:v>
                </c:pt>
                <c:pt idx="509">
                  <c:v>0.36299999999999999</c:v>
                </c:pt>
                <c:pt idx="510">
                  <c:v>0.73699999999999999</c:v>
                </c:pt>
                <c:pt idx="511">
                  <c:v>0.90200000000000002</c:v>
                </c:pt>
                <c:pt idx="512">
                  <c:v>0.58899999999999997</c:v>
                </c:pt>
                <c:pt idx="513">
                  <c:v>0.55000000000000004</c:v>
                </c:pt>
                <c:pt idx="514">
                  <c:v>0.56000000000000005</c:v>
                </c:pt>
                <c:pt idx="515">
                  <c:v>0.45600000000000002</c:v>
                </c:pt>
                <c:pt idx="516">
                  <c:v>0.42499999999999999</c:v>
                </c:pt>
                <c:pt idx="517">
                  <c:v>0.79300000000000004</c:v>
                </c:pt>
                <c:pt idx="518">
                  <c:v>0.50700000000000001</c:v>
                </c:pt>
                <c:pt idx="519">
                  <c:v>0.59699999999999998</c:v>
                </c:pt>
                <c:pt idx="520">
                  <c:v>0.63200000000000001</c:v>
                </c:pt>
                <c:pt idx="521">
                  <c:v>0.83299999999999996</c:v>
                </c:pt>
                <c:pt idx="522">
                  <c:v>0.71199999999999997</c:v>
                </c:pt>
                <c:pt idx="523">
                  <c:v>0.59099999999999997</c:v>
                </c:pt>
                <c:pt idx="524">
                  <c:v>0.39900000000000002</c:v>
                </c:pt>
                <c:pt idx="525">
                  <c:v>0.79200000000000004</c:v>
                </c:pt>
                <c:pt idx="526">
                  <c:v>0.69299999999999995</c:v>
                </c:pt>
                <c:pt idx="527">
                  <c:v>0.50800000000000001</c:v>
                </c:pt>
                <c:pt idx="528">
                  <c:v>0.65200000000000002</c:v>
                </c:pt>
                <c:pt idx="529">
                  <c:v>0.69699999999999995</c:v>
                </c:pt>
                <c:pt idx="530">
                  <c:v>0.46600000000000003</c:v>
                </c:pt>
                <c:pt idx="531">
                  <c:v>0.69599999999999995</c:v>
                </c:pt>
                <c:pt idx="532">
                  <c:v>0.69099999999999995</c:v>
                </c:pt>
                <c:pt idx="533">
                  <c:v>0.55300000000000005</c:v>
                </c:pt>
                <c:pt idx="534">
                  <c:v>0.83699999999999997</c:v>
                </c:pt>
                <c:pt idx="535">
                  <c:v>0.5</c:v>
                </c:pt>
                <c:pt idx="536">
                  <c:v>0.52300000000000002</c:v>
                </c:pt>
                <c:pt idx="537">
                  <c:v>0.53400000000000003</c:v>
                </c:pt>
                <c:pt idx="538">
                  <c:v>0.86499999999999999</c:v>
                </c:pt>
                <c:pt idx="539">
                  <c:v>0.77400000000000002</c:v>
                </c:pt>
                <c:pt idx="540">
                  <c:v>0.432</c:v>
                </c:pt>
                <c:pt idx="541">
                  <c:v>0.76100000000000001</c:v>
                </c:pt>
                <c:pt idx="542">
                  <c:v>0.621</c:v>
                </c:pt>
                <c:pt idx="543">
                  <c:v>0.61</c:v>
                </c:pt>
                <c:pt idx="544">
                  <c:v>0.83599999999999997</c:v>
                </c:pt>
                <c:pt idx="545">
                  <c:v>0.76400000000000001</c:v>
                </c:pt>
                <c:pt idx="546">
                  <c:v>0.74</c:v>
                </c:pt>
                <c:pt idx="547">
                  <c:v>0.75600000000000001</c:v>
                </c:pt>
                <c:pt idx="548">
                  <c:v>0.75600000000000001</c:v>
                </c:pt>
                <c:pt idx="549">
                  <c:v>0.50900000000000001</c:v>
                </c:pt>
                <c:pt idx="550">
                  <c:v>0.61299999999999999</c:v>
                </c:pt>
                <c:pt idx="551">
                  <c:v>0.42199999999999999</c:v>
                </c:pt>
                <c:pt idx="552">
                  <c:v>0.73699999999999999</c:v>
                </c:pt>
                <c:pt idx="553">
                  <c:v>0.442</c:v>
                </c:pt>
                <c:pt idx="554">
                  <c:v>0.8</c:v>
                </c:pt>
                <c:pt idx="555">
                  <c:v>0.66400000000000003</c:v>
                </c:pt>
                <c:pt idx="556">
                  <c:v>0.53100000000000003</c:v>
                </c:pt>
                <c:pt idx="557">
                  <c:v>0.79300000000000004</c:v>
                </c:pt>
                <c:pt idx="558">
                  <c:v>0.61299999999999999</c:v>
                </c:pt>
                <c:pt idx="559">
                  <c:v>0.68700000000000006</c:v>
                </c:pt>
                <c:pt idx="560">
                  <c:v>0.60299999999999998</c:v>
                </c:pt>
                <c:pt idx="561">
                  <c:v>0.497</c:v>
                </c:pt>
                <c:pt idx="562">
                  <c:v>0.53100000000000003</c:v>
                </c:pt>
                <c:pt idx="563">
                  <c:v>0.71499999999999997</c:v>
                </c:pt>
                <c:pt idx="564">
                  <c:v>0.79800000000000004</c:v>
                </c:pt>
                <c:pt idx="565">
                  <c:v>0.78200000000000003</c:v>
                </c:pt>
                <c:pt idx="566">
                  <c:v>0.41799999999999998</c:v>
                </c:pt>
                <c:pt idx="567">
                  <c:v>0.76100000000000001</c:v>
                </c:pt>
                <c:pt idx="568">
                  <c:v>0.57699999999999996</c:v>
                </c:pt>
                <c:pt idx="569">
                  <c:v>0.58899999999999997</c:v>
                </c:pt>
                <c:pt idx="570">
                  <c:v>0.73</c:v>
                </c:pt>
                <c:pt idx="571">
                  <c:v>0.42199999999999999</c:v>
                </c:pt>
                <c:pt idx="572">
                  <c:v>0.47</c:v>
                </c:pt>
                <c:pt idx="573">
                  <c:v>0.78200000000000003</c:v>
                </c:pt>
                <c:pt idx="574">
                  <c:v>0.54</c:v>
                </c:pt>
                <c:pt idx="575">
                  <c:v>0.64600000000000002</c:v>
                </c:pt>
                <c:pt idx="576">
                  <c:v>0.751</c:v>
                </c:pt>
                <c:pt idx="577">
                  <c:v>0.53</c:v>
                </c:pt>
                <c:pt idx="578">
                  <c:v>0.51700000000000002</c:v>
                </c:pt>
                <c:pt idx="579">
                  <c:v>0.70799999999999996</c:v>
                </c:pt>
                <c:pt idx="580">
                  <c:v>0.745</c:v>
                </c:pt>
                <c:pt idx="581">
                  <c:v>0.69499999999999995</c:v>
                </c:pt>
                <c:pt idx="582">
                  <c:v>0.81</c:v>
                </c:pt>
                <c:pt idx="583">
                  <c:v>0.71299999999999997</c:v>
                </c:pt>
                <c:pt idx="584">
                  <c:v>0.623</c:v>
                </c:pt>
                <c:pt idx="585">
                  <c:v>0.77900000000000003</c:v>
                </c:pt>
                <c:pt idx="586">
                  <c:v>0.67900000000000005</c:v>
                </c:pt>
                <c:pt idx="587">
                  <c:v>0.79800000000000004</c:v>
                </c:pt>
                <c:pt idx="588">
                  <c:v>0.78100000000000003</c:v>
                </c:pt>
                <c:pt idx="589">
                  <c:v>0.71399999999999997</c:v>
                </c:pt>
                <c:pt idx="590">
                  <c:v>0.83899999999999997</c:v>
                </c:pt>
                <c:pt idx="591">
                  <c:v>0.47899999999999998</c:v>
                </c:pt>
                <c:pt idx="592">
                  <c:v>0.69399999999999995</c:v>
                </c:pt>
                <c:pt idx="593">
                  <c:v>0.72699999999999998</c:v>
                </c:pt>
                <c:pt idx="594">
                  <c:v>0.48799999999999999</c:v>
                </c:pt>
                <c:pt idx="595">
                  <c:v>0.61899999999999999</c:v>
                </c:pt>
                <c:pt idx="596">
                  <c:v>0.52600000000000002</c:v>
                </c:pt>
                <c:pt idx="597">
                  <c:v>0.67800000000000005</c:v>
                </c:pt>
                <c:pt idx="598">
                  <c:v>0.70699999999999996</c:v>
                </c:pt>
                <c:pt idx="599">
                  <c:v>0.69299999999999995</c:v>
                </c:pt>
                <c:pt idx="600">
                  <c:v>0.76800000000000002</c:v>
                </c:pt>
                <c:pt idx="601">
                  <c:v>0.67400000000000004</c:v>
                </c:pt>
                <c:pt idx="602">
                  <c:v>0.46100000000000002</c:v>
                </c:pt>
                <c:pt idx="603">
                  <c:v>0.76300000000000001</c:v>
                </c:pt>
                <c:pt idx="604">
                  <c:v>0.441</c:v>
                </c:pt>
                <c:pt idx="605">
                  <c:v>0.56100000000000005</c:v>
                </c:pt>
                <c:pt idx="606">
                  <c:v>0.71899999999999997</c:v>
                </c:pt>
                <c:pt idx="607">
                  <c:v>0.66900000000000004</c:v>
                </c:pt>
                <c:pt idx="608">
                  <c:v>0.61199999999999999</c:v>
                </c:pt>
                <c:pt idx="609">
                  <c:v>0.68300000000000005</c:v>
                </c:pt>
                <c:pt idx="610">
                  <c:v>0.379</c:v>
                </c:pt>
                <c:pt idx="611">
                  <c:v>0.624</c:v>
                </c:pt>
                <c:pt idx="612">
                  <c:v>0.60199999999999998</c:v>
                </c:pt>
                <c:pt idx="613">
                  <c:v>0.79700000000000004</c:v>
                </c:pt>
                <c:pt idx="614">
                  <c:v>0.73599999999999999</c:v>
                </c:pt>
                <c:pt idx="615">
                  <c:v>0.84</c:v>
                </c:pt>
                <c:pt idx="616">
                  <c:v>0.76400000000000001</c:v>
                </c:pt>
                <c:pt idx="617">
                  <c:v>0.61399999999999999</c:v>
                </c:pt>
                <c:pt idx="618">
                  <c:v>0.52300000000000002</c:v>
                </c:pt>
                <c:pt idx="619">
                  <c:v>0.443</c:v>
                </c:pt>
                <c:pt idx="620">
                  <c:v>0.63700000000000001</c:v>
                </c:pt>
                <c:pt idx="621">
                  <c:v>0.69099999999999995</c:v>
                </c:pt>
                <c:pt idx="622">
                  <c:v>0.441</c:v>
                </c:pt>
                <c:pt idx="623">
                  <c:v>0.76800000000000002</c:v>
                </c:pt>
                <c:pt idx="624">
                  <c:v>0.58499999999999996</c:v>
                </c:pt>
                <c:pt idx="625">
                  <c:v>0.82899999999999996</c:v>
                </c:pt>
                <c:pt idx="626">
                  <c:v>0.68600000000000005</c:v>
                </c:pt>
                <c:pt idx="627">
                  <c:v>0.504</c:v>
                </c:pt>
                <c:pt idx="628">
                  <c:v>0.629</c:v>
                </c:pt>
                <c:pt idx="629">
                  <c:v>0.4</c:v>
                </c:pt>
                <c:pt idx="630">
                  <c:v>0.70499999999999996</c:v>
                </c:pt>
                <c:pt idx="631">
                  <c:v>0.77</c:v>
                </c:pt>
                <c:pt idx="632">
                  <c:v>0.71299999999999997</c:v>
                </c:pt>
                <c:pt idx="633">
                  <c:v>0.7</c:v>
                </c:pt>
                <c:pt idx="634">
                  <c:v>0.80300000000000005</c:v>
                </c:pt>
                <c:pt idx="635">
                  <c:v>0.79400000000000004</c:v>
                </c:pt>
                <c:pt idx="636">
                  <c:v>0.40600000000000003</c:v>
                </c:pt>
                <c:pt idx="637">
                  <c:v>0.53400000000000003</c:v>
                </c:pt>
                <c:pt idx="638">
                  <c:v>0.57499999999999996</c:v>
                </c:pt>
                <c:pt idx="639">
                  <c:v>0.60499999999999998</c:v>
                </c:pt>
                <c:pt idx="640">
                  <c:v>0.85199999999999998</c:v>
                </c:pt>
                <c:pt idx="641">
                  <c:v>0.67</c:v>
                </c:pt>
                <c:pt idx="642">
                  <c:v>0.80500000000000005</c:v>
                </c:pt>
                <c:pt idx="643">
                  <c:v>0.59099999999999997</c:v>
                </c:pt>
                <c:pt idx="644">
                  <c:v>0.74</c:v>
                </c:pt>
                <c:pt idx="645">
                  <c:v>0.81899999999999995</c:v>
                </c:pt>
                <c:pt idx="646">
                  <c:v>0.67400000000000004</c:v>
                </c:pt>
                <c:pt idx="647">
                  <c:v>0.55500000000000005</c:v>
                </c:pt>
                <c:pt idx="648">
                  <c:v>0.41399999999999998</c:v>
                </c:pt>
                <c:pt idx="649">
                  <c:v>0.67200000000000004</c:v>
                </c:pt>
                <c:pt idx="650">
                  <c:v>0.41799999999999998</c:v>
                </c:pt>
                <c:pt idx="651">
                  <c:v>0.80100000000000005</c:v>
                </c:pt>
                <c:pt idx="652">
                  <c:v>0.73099999999999998</c:v>
                </c:pt>
                <c:pt idx="653">
                  <c:v>0.629</c:v>
                </c:pt>
                <c:pt idx="654">
                  <c:v>0.753</c:v>
                </c:pt>
                <c:pt idx="655">
                  <c:v>0.77</c:v>
                </c:pt>
                <c:pt idx="656">
                  <c:v>0.67</c:v>
                </c:pt>
                <c:pt idx="657">
                  <c:v>0.52700000000000002</c:v>
                </c:pt>
                <c:pt idx="658">
                  <c:v>0.77800000000000002</c:v>
                </c:pt>
                <c:pt idx="659">
                  <c:v>0.60099999999999998</c:v>
                </c:pt>
                <c:pt idx="660">
                  <c:v>0.65400000000000003</c:v>
                </c:pt>
                <c:pt idx="661">
                  <c:v>0.33600000000000002</c:v>
                </c:pt>
                <c:pt idx="662">
                  <c:v>0.71899999999999997</c:v>
                </c:pt>
                <c:pt idx="663">
                  <c:v>0.70299999999999996</c:v>
                </c:pt>
                <c:pt idx="664">
                  <c:v>0.72399999999999998</c:v>
                </c:pt>
                <c:pt idx="665">
                  <c:v>0.64800000000000002</c:v>
                </c:pt>
                <c:pt idx="666">
                  <c:v>0.36499999999999999</c:v>
                </c:pt>
                <c:pt idx="667">
                  <c:v>0.433</c:v>
                </c:pt>
                <c:pt idx="668">
                  <c:v>0.56299999999999994</c:v>
                </c:pt>
                <c:pt idx="669">
                  <c:v>0.71299999999999997</c:v>
                </c:pt>
                <c:pt idx="670">
                  <c:v>0.77900000000000003</c:v>
                </c:pt>
                <c:pt idx="671">
                  <c:v>0.53900000000000003</c:v>
                </c:pt>
                <c:pt idx="672">
                  <c:v>0.58199999999999996</c:v>
                </c:pt>
                <c:pt idx="673">
                  <c:v>0.39200000000000002</c:v>
                </c:pt>
                <c:pt idx="674">
                  <c:v>0.748</c:v>
                </c:pt>
                <c:pt idx="675">
                  <c:v>0.71699999999999997</c:v>
                </c:pt>
                <c:pt idx="676">
                  <c:v>0.47699999999999998</c:v>
                </c:pt>
                <c:pt idx="677">
                  <c:v>0.749</c:v>
                </c:pt>
                <c:pt idx="678">
                  <c:v>0.78200000000000003</c:v>
                </c:pt>
                <c:pt idx="679">
                  <c:v>0.313</c:v>
                </c:pt>
                <c:pt idx="680">
                  <c:v>0.7</c:v>
                </c:pt>
                <c:pt idx="681">
                  <c:v>0.68500000000000005</c:v>
                </c:pt>
                <c:pt idx="682">
                  <c:v>0.81499999999999995</c:v>
                </c:pt>
                <c:pt idx="683">
                  <c:v>0.63100000000000001</c:v>
                </c:pt>
                <c:pt idx="684">
                  <c:v>0.74299999999999999</c:v>
                </c:pt>
                <c:pt idx="685">
                  <c:v>0.70899999999999996</c:v>
                </c:pt>
                <c:pt idx="686">
                  <c:v>0.81299999999999994</c:v>
                </c:pt>
                <c:pt idx="687">
                  <c:v>0.67500000000000004</c:v>
                </c:pt>
                <c:pt idx="688">
                  <c:v>0.72799999999999998</c:v>
                </c:pt>
                <c:pt idx="689">
                  <c:v>0.82099999999999995</c:v>
                </c:pt>
                <c:pt idx="690">
                  <c:v>0.67100000000000004</c:v>
                </c:pt>
                <c:pt idx="691">
                  <c:v>0.69399999999999995</c:v>
                </c:pt>
                <c:pt idx="692">
                  <c:v>0.69</c:v>
                </c:pt>
                <c:pt idx="693">
                  <c:v>0.78800000000000003</c:v>
                </c:pt>
                <c:pt idx="694">
                  <c:v>0.78400000000000003</c:v>
                </c:pt>
                <c:pt idx="695">
                  <c:v>0.501</c:v>
                </c:pt>
                <c:pt idx="696">
                  <c:v>0.83299999999999996</c:v>
                </c:pt>
                <c:pt idx="697">
                  <c:v>0.83599999999999997</c:v>
                </c:pt>
                <c:pt idx="698">
                  <c:v>0.73499999999999999</c:v>
                </c:pt>
                <c:pt idx="699">
                  <c:v>0.68899999999999995</c:v>
                </c:pt>
                <c:pt idx="700">
                  <c:v>0.76500000000000001</c:v>
                </c:pt>
                <c:pt idx="701">
                  <c:v>0.64100000000000001</c:v>
                </c:pt>
                <c:pt idx="702">
                  <c:v>0.51400000000000001</c:v>
                </c:pt>
                <c:pt idx="703">
                  <c:v>0.58699999999999997</c:v>
                </c:pt>
                <c:pt idx="704">
                  <c:v>0.82799999999999996</c:v>
                </c:pt>
                <c:pt idx="705">
                  <c:v>0.69099999999999995</c:v>
                </c:pt>
                <c:pt idx="706">
                  <c:v>0.47699999999999998</c:v>
                </c:pt>
                <c:pt idx="707">
                  <c:v>0.53500000000000003</c:v>
                </c:pt>
                <c:pt idx="708">
                  <c:v>0.54300000000000004</c:v>
                </c:pt>
                <c:pt idx="709">
                  <c:v>0.77</c:v>
                </c:pt>
                <c:pt idx="710">
                  <c:v>0.749</c:v>
                </c:pt>
                <c:pt idx="711">
                  <c:v>0.82699999999999996</c:v>
                </c:pt>
                <c:pt idx="712">
                  <c:v>0.70199999999999996</c:v>
                </c:pt>
                <c:pt idx="713">
                  <c:v>0.51800000000000002</c:v>
                </c:pt>
                <c:pt idx="714">
                  <c:v>0.71899999999999997</c:v>
                </c:pt>
                <c:pt idx="715">
                  <c:v>0.71299999999999997</c:v>
                </c:pt>
                <c:pt idx="716">
                  <c:v>0.78400000000000003</c:v>
                </c:pt>
                <c:pt idx="717">
                  <c:v>0.51</c:v>
                </c:pt>
                <c:pt idx="718">
                  <c:v>0.71499999999999997</c:v>
                </c:pt>
                <c:pt idx="719">
                  <c:v>0.48599999999999999</c:v>
                </c:pt>
                <c:pt idx="720">
                  <c:v>0.66600000000000004</c:v>
                </c:pt>
                <c:pt idx="721">
                  <c:v>0.63400000000000001</c:v>
                </c:pt>
                <c:pt idx="722">
                  <c:v>0.66100000000000003</c:v>
                </c:pt>
                <c:pt idx="723">
                  <c:v>0.76600000000000001</c:v>
                </c:pt>
                <c:pt idx="724">
                  <c:v>0.749</c:v>
                </c:pt>
                <c:pt idx="725">
                  <c:v>0.77100000000000002</c:v>
                </c:pt>
                <c:pt idx="726">
                  <c:v>0.747</c:v>
                </c:pt>
                <c:pt idx="727">
                  <c:v>0.69399999999999995</c:v>
                </c:pt>
                <c:pt idx="728">
                  <c:v>0.51300000000000001</c:v>
                </c:pt>
                <c:pt idx="729">
                  <c:v>0.621</c:v>
                </c:pt>
                <c:pt idx="730">
                  <c:v>0.626</c:v>
                </c:pt>
                <c:pt idx="731">
                  <c:v>0.81100000000000005</c:v>
                </c:pt>
                <c:pt idx="732">
                  <c:v>0.73199999999999998</c:v>
                </c:pt>
                <c:pt idx="733">
                  <c:v>0.47299999999999998</c:v>
                </c:pt>
                <c:pt idx="734">
                  <c:v>0.69</c:v>
                </c:pt>
                <c:pt idx="735">
                  <c:v>0.69699999999999995</c:v>
                </c:pt>
                <c:pt idx="736">
                  <c:v>0.67100000000000004</c:v>
                </c:pt>
                <c:pt idx="737">
                  <c:v>0.47</c:v>
                </c:pt>
                <c:pt idx="738">
                  <c:v>0.85499999999999998</c:v>
                </c:pt>
                <c:pt idx="739">
                  <c:v>0.64400000000000002</c:v>
                </c:pt>
                <c:pt idx="740">
                  <c:v>0.62</c:v>
                </c:pt>
                <c:pt idx="741">
                  <c:v>0.41299999999999998</c:v>
                </c:pt>
                <c:pt idx="742">
                  <c:v>0.49199999999999999</c:v>
                </c:pt>
                <c:pt idx="743">
                  <c:v>0.79100000000000004</c:v>
                </c:pt>
                <c:pt idx="744">
                  <c:v>0.67500000000000004</c:v>
                </c:pt>
                <c:pt idx="745">
                  <c:v>0.76600000000000001</c:v>
                </c:pt>
                <c:pt idx="746">
                  <c:v>0.80300000000000005</c:v>
                </c:pt>
                <c:pt idx="747">
                  <c:v>0.81200000000000006</c:v>
                </c:pt>
                <c:pt idx="748">
                  <c:v>0.58699999999999997</c:v>
                </c:pt>
                <c:pt idx="749">
                  <c:v>0.85</c:v>
                </c:pt>
                <c:pt idx="750">
                  <c:v>0.58799999999999997</c:v>
                </c:pt>
                <c:pt idx="751">
                  <c:v>0.64800000000000002</c:v>
                </c:pt>
                <c:pt idx="752">
                  <c:v>0.85299999999999998</c:v>
                </c:pt>
                <c:pt idx="753">
                  <c:v>0.877</c:v>
                </c:pt>
                <c:pt idx="754">
                  <c:v>0.68</c:v>
                </c:pt>
                <c:pt idx="755">
                  <c:v>0.61399999999999999</c:v>
                </c:pt>
                <c:pt idx="756">
                  <c:v>0.374</c:v>
                </c:pt>
                <c:pt idx="757">
                  <c:v>0.64300000000000002</c:v>
                </c:pt>
                <c:pt idx="758">
                  <c:v>0.56399999999999995</c:v>
                </c:pt>
                <c:pt idx="759">
                  <c:v>0.72399999999999998</c:v>
                </c:pt>
                <c:pt idx="760">
                  <c:v>0.84</c:v>
                </c:pt>
                <c:pt idx="761">
                  <c:v>0.52600000000000002</c:v>
                </c:pt>
                <c:pt idx="762">
                  <c:v>0.752</c:v>
                </c:pt>
                <c:pt idx="763">
                  <c:v>0.81899999999999995</c:v>
                </c:pt>
                <c:pt idx="764">
                  <c:v>0.89300000000000002</c:v>
                </c:pt>
                <c:pt idx="765">
                  <c:v>0.76800000000000002</c:v>
                </c:pt>
                <c:pt idx="766">
                  <c:v>0.747</c:v>
                </c:pt>
                <c:pt idx="767">
                  <c:v>0.66200000000000003</c:v>
                </c:pt>
                <c:pt idx="768">
                  <c:v>0.77500000000000002</c:v>
                </c:pt>
                <c:pt idx="769">
                  <c:v>0.58799999999999997</c:v>
                </c:pt>
                <c:pt idx="770">
                  <c:v>0.79</c:v>
                </c:pt>
                <c:pt idx="771">
                  <c:v>0.58199999999999996</c:v>
                </c:pt>
                <c:pt idx="772">
                  <c:v>0.67500000000000004</c:v>
                </c:pt>
                <c:pt idx="773">
                  <c:v>0.70399999999999996</c:v>
                </c:pt>
                <c:pt idx="774">
                  <c:v>0.625</c:v>
                </c:pt>
                <c:pt idx="775">
                  <c:v>0.78800000000000003</c:v>
                </c:pt>
                <c:pt idx="776">
                  <c:v>0.46500000000000002</c:v>
                </c:pt>
                <c:pt idx="777">
                  <c:v>0.69899999999999995</c:v>
                </c:pt>
                <c:pt idx="778">
                  <c:v>0.53400000000000003</c:v>
                </c:pt>
                <c:pt idx="779">
                  <c:v>0.69099999999999995</c:v>
                </c:pt>
                <c:pt idx="780">
                  <c:v>0.82499999999999996</c:v>
                </c:pt>
                <c:pt idx="781">
                  <c:v>0.64900000000000002</c:v>
                </c:pt>
                <c:pt idx="782">
                  <c:v>0.66600000000000004</c:v>
                </c:pt>
                <c:pt idx="783">
                  <c:v>0.68400000000000005</c:v>
                </c:pt>
                <c:pt idx="784">
                  <c:v>0.753</c:v>
                </c:pt>
                <c:pt idx="785">
                  <c:v>0.79900000000000004</c:v>
                </c:pt>
                <c:pt idx="786">
                  <c:v>0.59799999999999998</c:v>
                </c:pt>
                <c:pt idx="787">
                  <c:v>0.70499999999999996</c:v>
                </c:pt>
                <c:pt idx="788">
                  <c:v>0.52400000000000002</c:v>
                </c:pt>
                <c:pt idx="789">
                  <c:v>0.79</c:v>
                </c:pt>
                <c:pt idx="790">
                  <c:v>0.48899999999999999</c:v>
                </c:pt>
                <c:pt idx="791">
                  <c:v>0.85099999999999998</c:v>
                </c:pt>
                <c:pt idx="792">
                  <c:v>0.65400000000000003</c:v>
                </c:pt>
                <c:pt idx="793">
                  <c:v>0.58599999999999997</c:v>
                </c:pt>
                <c:pt idx="794">
                  <c:v>0.75600000000000001</c:v>
                </c:pt>
                <c:pt idx="795">
                  <c:v>0.76</c:v>
                </c:pt>
                <c:pt idx="796">
                  <c:v>0.83199999999999996</c:v>
                </c:pt>
                <c:pt idx="797">
                  <c:v>0.83199999999999996</c:v>
                </c:pt>
                <c:pt idx="798">
                  <c:v>0.84899999999999998</c:v>
                </c:pt>
                <c:pt idx="799">
                  <c:v>0.71199999999999997</c:v>
                </c:pt>
                <c:pt idx="800">
                  <c:v>0.77600000000000002</c:v>
                </c:pt>
                <c:pt idx="801">
                  <c:v>0.57799999999999996</c:v>
                </c:pt>
                <c:pt idx="802">
                  <c:v>0.42</c:v>
                </c:pt>
                <c:pt idx="803">
                  <c:v>0.80100000000000005</c:v>
                </c:pt>
                <c:pt idx="804">
                  <c:v>0.57799999999999996</c:v>
                </c:pt>
                <c:pt idx="805">
                  <c:v>0.751</c:v>
                </c:pt>
                <c:pt idx="806">
                  <c:v>0.90900000000000003</c:v>
                </c:pt>
                <c:pt idx="807">
                  <c:v>0.92600000000000005</c:v>
                </c:pt>
                <c:pt idx="808">
                  <c:v>0.86899999999999999</c:v>
                </c:pt>
                <c:pt idx="809">
                  <c:v>0.72199999999999998</c:v>
                </c:pt>
                <c:pt idx="810">
                  <c:v>0.66700000000000004</c:v>
                </c:pt>
                <c:pt idx="811">
                  <c:v>0.752</c:v>
                </c:pt>
                <c:pt idx="812">
                  <c:v>0.81499999999999995</c:v>
                </c:pt>
                <c:pt idx="813">
                  <c:v>0.81499999999999995</c:v>
                </c:pt>
                <c:pt idx="814">
                  <c:v>0.58699999999999997</c:v>
                </c:pt>
                <c:pt idx="815">
                  <c:v>0.69499999999999995</c:v>
                </c:pt>
                <c:pt idx="816">
                  <c:v>0.63600000000000001</c:v>
                </c:pt>
                <c:pt idx="817">
                  <c:v>0.878</c:v>
                </c:pt>
                <c:pt idx="818">
                  <c:v>0.752</c:v>
                </c:pt>
                <c:pt idx="819">
                  <c:v>0.748</c:v>
                </c:pt>
                <c:pt idx="820">
                  <c:v>0.66500000000000004</c:v>
                </c:pt>
                <c:pt idx="821">
                  <c:v>0.65800000000000003</c:v>
                </c:pt>
                <c:pt idx="822">
                  <c:v>0.66900000000000004</c:v>
                </c:pt>
                <c:pt idx="823">
                  <c:v>0.84299999999999997</c:v>
                </c:pt>
                <c:pt idx="824">
                  <c:v>0.83399999999999996</c:v>
                </c:pt>
                <c:pt idx="825">
                  <c:v>0.67</c:v>
                </c:pt>
                <c:pt idx="826">
                  <c:v>0.72699999999999998</c:v>
                </c:pt>
                <c:pt idx="827">
                  <c:v>0.89</c:v>
                </c:pt>
                <c:pt idx="828">
                  <c:v>0.78700000000000003</c:v>
                </c:pt>
                <c:pt idx="829">
                  <c:v>0.67800000000000005</c:v>
                </c:pt>
                <c:pt idx="830">
                  <c:v>0.83399999999999996</c:v>
                </c:pt>
                <c:pt idx="831">
                  <c:v>0.80800000000000005</c:v>
                </c:pt>
                <c:pt idx="832">
                  <c:v>0.64300000000000002</c:v>
                </c:pt>
                <c:pt idx="833">
                  <c:v>0.70199999999999996</c:v>
                </c:pt>
                <c:pt idx="834">
                  <c:v>0.58799999999999997</c:v>
                </c:pt>
                <c:pt idx="835">
                  <c:v>0.73299999999999998</c:v>
                </c:pt>
                <c:pt idx="836">
                  <c:v>0.41799999999999998</c:v>
                </c:pt>
                <c:pt idx="837">
                  <c:v>0.81499999999999995</c:v>
                </c:pt>
                <c:pt idx="838">
                  <c:v>0.57199999999999995</c:v>
                </c:pt>
                <c:pt idx="839">
                  <c:v>0.80600000000000005</c:v>
                </c:pt>
                <c:pt idx="840">
                  <c:v>0.72399999999999998</c:v>
                </c:pt>
                <c:pt idx="841">
                  <c:v>0.67400000000000004</c:v>
                </c:pt>
                <c:pt idx="842">
                  <c:v>0.51700000000000002</c:v>
                </c:pt>
                <c:pt idx="843">
                  <c:v>0.84299999999999997</c:v>
                </c:pt>
                <c:pt idx="844">
                  <c:v>0.65500000000000003</c:v>
                </c:pt>
                <c:pt idx="845">
                  <c:v>0.41</c:v>
                </c:pt>
                <c:pt idx="846">
                  <c:v>0.53700000000000003</c:v>
                </c:pt>
                <c:pt idx="847">
                  <c:v>0.73799999999999999</c:v>
                </c:pt>
                <c:pt idx="848">
                  <c:v>0.69499999999999995</c:v>
                </c:pt>
                <c:pt idx="849">
                  <c:v>0.629</c:v>
                </c:pt>
                <c:pt idx="850">
                  <c:v>0.50800000000000001</c:v>
                </c:pt>
                <c:pt idx="851">
                  <c:v>0.55300000000000005</c:v>
                </c:pt>
                <c:pt idx="852">
                  <c:v>0.80200000000000005</c:v>
                </c:pt>
                <c:pt idx="853">
                  <c:v>0.65800000000000003</c:v>
                </c:pt>
                <c:pt idx="854">
                  <c:v>0.57399999999999995</c:v>
                </c:pt>
                <c:pt idx="855">
                  <c:v>0.73299999999999998</c:v>
                </c:pt>
                <c:pt idx="856">
                  <c:v>0.83</c:v>
                </c:pt>
                <c:pt idx="857">
                  <c:v>0.499</c:v>
                </c:pt>
                <c:pt idx="858">
                  <c:v>0.64300000000000002</c:v>
                </c:pt>
                <c:pt idx="859">
                  <c:v>0.64300000000000002</c:v>
                </c:pt>
                <c:pt idx="860">
                  <c:v>0.47499999999999998</c:v>
                </c:pt>
                <c:pt idx="861">
                  <c:v>0.58499999999999996</c:v>
                </c:pt>
                <c:pt idx="862">
                  <c:v>0.79500000000000004</c:v>
                </c:pt>
                <c:pt idx="863">
                  <c:v>0.89800000000000002</c:v>
                </c:pt>
                <c:pt idx="864">
                  <c:v>0.373</c:v>
                </c:pt>
                <c:pt idx="865">
                  <c:v>0.441</c:v>
                </c:pt>
                <c:pt idx="866">
                  <c:v>0.86899999999999999</c:v>
                </c:pt>
                <c:pt idx="867">
                  <c:v>0.54</c:v>
                </c:pt>
                <c:pt idx="868">
                  <c:v>0.58399999999999996</c:v>
                </c:pt>
                <c:pt idx="869">
                  <c:v>0.76400000000000001</c:v>
                </c:pt>
                <c:pt idx="870">
                  <c:v>0.82799999999999996</c:v>
                </c:pt>
                <c:pt idx="871">
                  <c:v>0.64100000000000001</c:v>
                </c:pt>
                <c:pt idx="872">
                  <c:v>0.61899999999999999</c:v>
                </c:pt>
                <c:pt idx="873">
                  <c:v>0.83399999999999996</c:v>
                </c:pt>
                <c:pt idx="874">
                  <c:v>0.83399999999999996</c:v>
                </c:pt>
                <c:pt idx="875">
                  <c:v>0.57199999999999995</c:v>
                </c:pt>
                <c:pt idx="876">
                  <c:v>0.629</c:v>
                </c:pt>
                <c:pt idx="877">
                  <c:v>0.86399999999999999</c:v>
                </c:pt>
                <c:pt idx="878">
                  <c:v>0.58599999999999997</c:v>
                </c:pt>
                <c:pt idx="879">
                  <c:v>0.58599999999999997</c:v>
                </c:pt>
                <c:pt idx="880">
                  <c:v>0.70799999999999996</c:v>
                </c:pt>
                <c:pt idx="881">
                  <c:v>0.745</c:v>
                </c:pt>
                <c:pt idx="882">
                  <c:v>0.83599999999999997</c:v>
                </c:pt>
                <c:pt idx="883">
                  <c:v>0.55800000000000005</c:v>
                </c:pt>
                <c:pt idx="884">
                  <c:v>0.86699999999999999</c:v>
                </c:pt>
                <c:pt idx="885">
                  <c:v>0.92</c:v>
                </c:pt>
                <c:pt idx="886">
                  <c:v>0.69299999999999995</c:v>
                </c:pt>
                <c:pt idx="887">
                  <c:v>0.55600000000000005</c:v>
                </c:pt>
                <c:pt idx="888">
                  <c:v>0.80800000000000005</c:v>
                </c:pt>
                <c:pt idx="889">
                  <c:v>0.80900000000000005</c:v>
                </c:pt>
                <c:pt idx="890">
                  <c:v>0.64400000000000002</c:v>
                </c:pt>
                <c:pt idx="891">
                  <c:v>0.57299999999999995</c:v>
                </c:pt>
                <c:pt idx="892">
                  <c:v>0.73399999999999999</c:v>
                </c:pt>
                <c:pt idx="893">
                  <c:v>0.57899999999999996</c:v>
                </c:pt>
                <c:pt idx="894">
                  <c:v>0.627</c:v>
                </c:pt>
                <c:pt idx="895">
                  <c:v>0.73399999999999999</c:v>
                </c:pt>
                <c:pt idx="896">
                  <c:v>0.73399999999999999</c:v>
                </c:pt>
                <c:pt idx="897">
                  <c:v>0.79800000000000004</c:v>
                </c:pt>
                <c:pt idx="898">
                  <c:v>0.65900000000000003</c:v>
                </c:pt>
                <c:pt idx="899">
                  <c:v>0.64900000000000002</c:v>
                </c:pt>
                <c:pt idx="900">
                  <c:v>0.84499999999999997</c:v>
                </c:pt>
                <c:pt idx="901">
                  <c:v>0.83299999999999996</c:v>
                </c:pt>
                <c:pt idx="902">
                  <c:v>0.83299999999999996</c:v>
                </c:pt>
                <c:pt idx="903">
                  <c:v>0.77900000000000003</c:v>
                </c:pt>
                <c:pt idx="904">
                  <c:v>0.88400000000000001</c:v>
                </c:pt>
                <c:pt idx="905">
                  <c:v>0.65100000000000002</c:v>
                </c:pt>
                <c:pt idx="906">
                  <c:v>0.54600000000000004</c:v>
                </c:pt>
                <c:pt idx="907">
                  <c:v>0.61799999999999999</c:v>
                </c:pt>
                <c:pt idx="908">
                  <c:v>0.69099999999999995</c:v>
                </c:pt>
                <c:pt idx="909">
                  <c:v>0.55700000000000005</c:v>
                </c:pt>
                <c:pt idx="910">
                  <c:v>0.871</c:v>
                </c:pt>
                <c:pt idx="911">
                  <c:v>0.73</c:v>
                </c:pt>
                <c:pt idx="912">
                  <c:v>0.755</c:v>
                </c:pt>
                <c:pt idx="913">
                  <c:v>0.68</c:v>
                </c:pt>
                <c:pt idx="914">
                  <c:v>0.78300000000000003</c:v>
                </c:pt>
                <c:pt idx="915">
                  <c:v>0.85699999999999998</c:v>
                </c:pt>
                <c:pt idx="916">
                  <c:v>0.58099999999999996</c:v>
                </c:pt>
                <c:pt idx="917">
                  <c:v>0.69</c:v>
                </c:pt>
                <c:pt idx="918">
                  <c:v>0.79500000000000004</c:v>
                </c:pt>
                <c:pt idx="919">
                  <c:v>0.755</c:v>
                </c:pt>
                <c:pt idx="920">
                  <c:v>0.45500000000000002</c:v>
                </c:pt>
                <c:pt idx="921">
                  <c:v>0.755</c:v>
                </c:pt>
                <c:pt idx="922">
                  <c:v>0.82499999999999996</c:v>
                </c:pt>
                <c:pt idx="923">
                  <c:v>0.35699999999999998</c:v>
                </c:pt>
                <c:pt idx="924">
                  <c:v>0.71699999999999997</c:v>
                </c:pt>
                <c:pt idx="925">
                  <c:v>0.83099999999999996</c:v>
                </c:pt>
                <c:pt idx="926">
                  <c:v>0.65900000000000003</c:v>
                </c:pt>
                <c:pt idx="927">
                  <c:v>0.65900000000000003</c:v>
                </c:pt>
                <c:pt idx="928">
                  <c:v>0.61099999999999999</c:v>
                </c:pt>
                <c:pt idx="929">
                  <c:v>0.70599999999999996</c:v>
                </c:pt>
                <c:pt idx="930">
                  <c:v>0.81699999999999995</c:v>
                </c:pt>
                <c:pt idx="931">
                  <c:v>0.47799999999999998</c:v>
                </c:pt>
                <c:pt idx="932">
                  <c:v>0.72</c:v>
                </c:pt>
                <c:pt idx="933">
                  <c:v>0.46800000000000003</c:v>
                </c:pt>
                <c:pt idx="934">
                  <c:v>0.80300000000000005</c:v>
                </c:pt>
                <c:pt idx="935">
                  <c:v>0.84899999999999998</c:v>
                </c:pt>
                <c:pt idx="936">
                  <c:v>0.77300000000000002</c:v>
                </c:pt>
                <c:pt idx="937">
                  <c:v>0.76</c:v>
                </c:pt>
                <c:pt idx="938">
                  <c:v>0.71</c:v>
                </c:pt>
                <c:pt idx="939">
                  <c:v>0.68500000000000005</c:v>
                </c:pt>
                <c:pt idx="940">
                  <c:v>0.65100000000000002</c:v>
                </c:pt>
                <c:pt idx="941">
                  <c:v>0.55900000000000005</c:v>
                </c:pt>
                <c:pt idx="942">
                  <c:v>0.68300000000000005</c:v>
                </c:pt>
                <c:pt idx="943">
                  <c:v>0.73499999999999999</c:v>
                </c:pt>
                <c:pt idx="944">
                  <c:v>0.76400000000000001</c:v>
                </c:pt>
                <c:pt idx="945">
                  <c:v>0.63600000000000001</c:v>
                </c:pt>
                <c:pt idx="946">
                  <c:v>0.82</c:v>
                </c:pt>
                <c:pt idx="947">
                  <c:v>0.83799999999999997</c:v>
                </c:pt>
                <c:pt idx="948">
                  <c:v>0.75</c:v>
                </c:pt>
                <c:pt idx="949">
                  <c:v>0.66100000000000003</c:v>
                </c:pt>
                <c:pt idx="950">
                  <c:v>0.85799999999999998</c:v>
                </c:pt>
                <c:pt idx="951">
                  <c:v>0.84299999999999997</c:v>
                </c:pt>
                <c:pt idx="952">
                  <c:v>0.72099999999999997</c:v>
                </c:pt>
                <c:pt idx="953">
                  <c:v>0.89400000000000002</c:v>
                </c:pt>
                <c:pt idx="954">
                  <c:v>0.54200000000000004</c:v>
                </c:pt>
                <c:pt idx="955">
                  <c:v>0.82799999999999996</c:v>
                </c:pt>
                <c:pt idx="956">
                  <c:v>0.66100000000000003</c:v>
                </c:pt>
                <c:pt idx="957">
                  <c:v>0.73499999999999999</c:v>
                </c:pt>
                <c:pt idx="958">
                  <c:v>0.70699999999999996</c:v>
                </c:pt>
                <c:pt idx="959">
                  <c:v>0.60399999999999998</c:v>
                </c:pt>
                <c:pt idx="960">
                  <c:v>0.64500000000000002</c:v>
                </c:pt>
                <c:pt idx="961">
                  <c:v>0.41699999999999998</c:v>
                </c:pt>
                <c:pt idx="962">
                  <c:v>0.71</c:v>
                </c:pt>
                <c:pt idx="963">
                  <c:v>0.86699999999999999</c:v>
                </c:pt>
                <c:pt idx="964">
                  <c:v>0.63300000000000001</c:v>
                </c:pt>
                <c:pt idx="965">
                  <c:v>0.374</c:v>
                </c:pt>
                <c:pt idx="966">
                  <c:v>0.57199999999999995</c:v>
                </c:pt>
                <c:pt idx="967">
                  <c:v>0.83099999999999996</c:v>
                </c:pt>
                <c:pt idx="968">
                  <c:v>0.71899999999999997</c:v>
                </c:pt>
                <c:pt idx="969">
                  <c:v>0.55300000000000005</c:v>
                </c:pt>
                <c:pt idx="970">
                  <c:v>0.88600000000000001</c:v>
                </c:pt>
                <c:pt idx="971">
                  <c:v>0.86399999999999999</c:v>
                </c:pt>
                <c:pt idx="972">
                  <c:v>0.79900000000000004</c:v>
                </c:pt>
                <c:pt idx="973">
                  <c:v>0.433</c:v>
                </c:pt>
                <c:pt idx="974">
                  <c:v>0.72199999999999998</c:v>
                </c:pt>
                <c:pt idx="975">
                  <c:v>0.66700000000000004</c:v>
                </c:pt>
                <c:pt idx="976">
                  <c:v>0.81499999999999995</c:v>
                </c:pt>
                <c:pt idx="977">
                  <c:v>0.84799999999999998</c:v>
                </c:pt>
                <c:pt idx="978">
                  <c:v>0.68899999999999995</c:v>
                </c:pt>
                <c:pt idx="979">
                  <c:v>0.65100000000000002</c:v>
                </c:pt>
                <c:pt idx="980">
                  <c:v>0.83</c:v>
                </c:pt>
                <c:pt idx="981">
                  <c:v>0.83</c:v>
                </c:pt>
                <c:pt idx="982">
                  <c:v>0.59</c:v>
                </c:pt>
                <c:pt idx="983">
                  <c:v>0.28699999999999998</c:v>
                </c:pt>
                <c:pt idx="984">
                  <c:v>0.69</c:v>
                </c:pt>
                <c:pt idx="985">
                  <c:v>0.66300000000000003</c:v>
                </c:pt>
                <c:pt idx="986">
                  <c:v>0.76</c:v>
                </c:pt>
                <c:pt idx="987">
                  <c:v>0.623</c:v>
                </c:pt>
                <c:pt idx="988">
                  <c:v>0.58899999999999997</c:v>
                </c:pt>
                <c:pt idx="989">
                  <c:v>0.81200000000000006</c:v>
                </c:pt>
                <c:pt idx="990">
                  <c:v>0.64400000000000002</c:v>
                </c:pt>
                <c:pt idx="991">
                  <c:v>0.77600000000000002</c:v>
                </c:pt>
                <c:pt idx="992">
                  <c:v>0.47299999999999998</c:v>
                </c:pt>
                <c:pt idx="993">
                  <c:v>0.87</c:v>
                </c:pt>
                <c:pt idx="994">
                  <c:v>0.56299999999999994</c:v>
                </c:pt>
                <c:pt idx="995">
                  <c:v>0.64400000000000002</c:v>
                </c:pt>
                <c:pt idx="996">
                  <c:v>0.58099999999999996</c:v>
                </c:pt>
                <c:pt idx="997">
                  <c:v>0.88800000000000001</c:v>
                </c:pt>
                <c:pt idx="998">
                  <c:v>0.88400000000000001</c:v>
                </c:pt>
                <c:pt idx="999">
                  <c:v>0.65100000000000002</c:v>
                </c:pt>
                <c:pt idx="1000">
                  <c:v>0.74</c:v>
                </c:pt>
                <c:pt idx="1001">
                  <c:v>0.73599999999999999</c:v>
                </c:pt>
                <c:pt idx="1002">
                  <c:v>0.43099999999999999</c:v>
                </c:pt>
                <c:pt idx="1003">
                  <c:v>0.51300000000000001</c:v>
                </c:pt>
                <c:pt idx="1004">
                  <c:v>0.82399999999999995</c:v>
                </c:pt>
                <c:pt idx="1005">
                  <c:v>0.82399999999999995</c:v>
                </c:pt>
                <c:pt idx="1006">
                  <c:v>0.629</c:v>
                </c:pt>
                <c:pt idx="1007">
                  <c:v>0.16900000000000001</c:v>
                </c:pt>
                <c:pt idx="1008">
                  <c:v>0.86099999999999999</c:v>
                </c:pt>
                <c:pt idx="1009">
                  <c:v>0.56899999999999995</c:v>
                </c:pt>
                <c:pt idx="1010">
                  <c:v>0.69899999999999995</c:v>
                </c:pt>
                <c:pt idx="1011">
                  <c:v>0.69899999999999995</c:v>
                </c:pt>
                <c:pt idx="1012">
                  <c:v>0.70399999999999996</c:v>
                </c:pt>
                <c:pt idx="1013">
                  <c:v>0.65600000000000003</c:v>
                </c:pt>
                <c:pt idx="1014">
                  <c:v>0.78200000000000003</c:v>
                </c:pt>
                <c:pt idx="1015">
                  <c:v>0.39600000000000002</c:v>
                </c:pt>
                <c:pt idx="1016">
                  <c:v>0.84</c:v>
                </c:pt>
                <c:pt idx="1017">
                  <c:v>0.622</c:v>
                </c:pt>
                <c:pt idx="1018">
                  <c:v>0.68</c:v>
                </c:pt>
                <c:pt idx="1019">
                  <c:v>0.94699999999999995</c:v>
                </c:pt>
                <c:pt idx="1020">
                  <c:v>0.755</c:v>
                </c:pt>
                <c:pt idx="1021">
                  <c:v>0.85099999999999998</c:v>
                </c:pt>
                <c:pt idx="1022">
                  <c:v>0.755</c:v>
                </c:pt>
                <c:pt idx="1023">
                  <c:v>0.871</c:v>
                </c:pt>
                <c:pt idx="1024">
                  <c:v>0.77</c:v>
                </c:pt>
                <c:pt idx="1025">
                  <c:v>0.97199999999999998</c:v>
                </c:pt>
                <c:pt idx="1026">
                  <c:v>0.82799999999999996</c:v>
                </c:pt>
                <c:pt idx="1027">
                  <c:v>0.747</c:v>
                </c:pt>
                <c:pt idx="1028">
                  <c:v>0.64700000000000002</c:v>
                </c:pt>
                <c:pt idx="1029">
                  <c:v>0.89200000000000002</c:v>
                </c:pt>
                <c:pt idx="1030">
                  <c:v>0.96499999999999997</c:v>
                </c:pt>
                <c:pt idx="1031">
                  <c:v>0.84599999999999997</c:v>
                </c:pt>
                <c:pt idx="1032">
                  <c:v>0.54300000000000004</c:v>
                </c:pt>
                <c:pt idx="1033">
                  <c:v>0.60399999999999998</c:v>
                </c:pt>
                <c:pt idx="1034">
                  <c:v>0.64500000000000002</c:v>
                </c:pt>
                <c:pt idx="1035">
                  <c:v>0.54900000000000004</c:v>
                </c:pt>
                <c:pt idx="1036">
                  <c:v>0.88600000000000001</c:v>
                </c:pt>
                <c:pt idx="1037">
                  <c:v>0.53600000000000003</c:v>
                </c:pt>
                <c:pt idx="1038">
                  <c:v>0.51300000000000001</c:v>
                </c:pt>
                <c:pt idx="1039">
                  <c:v>0.64200000000000002</c:v>
                </c:pt>
                <c:pt idx="1040">
                  <c:v>0.83799999999999997</c:v>
                </c:pt>
                <c:pt idx="1041">
                  <c:v>0.73799999999999999</c:v>
                </c:pt>
                <c:pt idx="1042">
                  <c:v>0.52200000000000002</c:v>
                </c:pt>
                <c:pt idx="1043">
                  <c:v>0.85699999999999998</c:v>
                </c:pt>
                <c:pt idx="1044">
                  <c:v>0.64700000000000002</c:v>
                </c:pt>
                <c:pt idx="1045">
                  <c:v>0.76900000000000002</c:v>
                </c:pt>
                <c:pt idx="1046">
                  <c:v>0.69399999999999995</c:v>
                </c:pt>
                <c:pt idx="1047">
                  <c:v>0.71399999999999997</c:v>
                </c:pt>
                <c:pt idx="1048">
                  <c:v>0.505</c:v>
                </c:pt>
                <c:pt idx="1049">
                  <c:v>0.92900000000000005</c:v>
                </c:pt>
                <c:pt idx="1050">
                  <c:v>0.69399999999999995</c:v>
                </c:pt>
                <c:pt idx="1051">
                  <c:v>0.57299999999999995</c:v>
                </c:pt>
                <c:pt idx="1052">
                  <c:v>0.69099999999999995</c:v>
                </c:pt>
                <c:pt idx="1053">
                  <c:v>0.74299999999999999</c:v>
                </c:pt>
                <c:pt idx="1054">
                  <c:v>0.625</c:v>
                </c:pt>
                <c:pt idx="1055">
                  <c:v>0.48799999999999999</c:v>
                </c:pt>
                <c:pt idx="1056">
                  <c:v>0.74299999999999999</c:v>
                </c:pt>
                <c:pt idx="1057">
                  <c:v>0.70499999999999996</c:v>
                </c:pt>
                <c:pt idx="1058">
                  <c:v>0.75700000000000001</c:v>
                </c:pt>
                <c:pt idx="1059">
                  <c:v>0.56399999999999995</c:v>
                </c:pt>
                <c:pt idx="1060">
                  <c:v>1</c:v>
                </c:pt>
                <c:pt idx="1061">
                  <c:v>0.53900000000000003</c:v>
                </c:pt>
                <c:pt idx="1062">
                  <c:v>0.71799999999999997</c:v>
                </c:pt>
                <c:pt idx="1063">
                  <c:v>0.64300000000000002</c:v>
                </c:pt>
                <c:pt idx="1064">
                  <c:v>0.54400000000000004</c:v>
                </c:pt>
                <c:pt idx="1065">
                  <c:v>0.39500000000000002</c:v>
                </c:pt>
                <c:pt idx="1066">
                  <c:v>0.83599999999999997</c:v>
                </c:pt>
                <c:pt idx="1067">
                  <c:v>0.93200000000000005</c:v>
                </c:pt>
                <c:pt idx="1068">
                  <c:v>0.85399999999999998</c:v>
                </c:pt>
                <c:pt idx="1069">
                  <c:v>0.60099999999999998</c:v>
                </c:pt>
                <c:pt idx="1070">
                  <c:v>1</c:v>
                </c:pt>
                <c:pt idx="1071">
                  <c:v>1</c:v>
                </c:pt>
                <c:pt idx="1072">
                  <c:v>0.77400000000000002</c:v>
                </c:pt>
                <c:pt idx="1073">
                  <c:v>0.70199999999999996</c:v>
                </c:pt>
                <c:pt idx="1074">
                  <c:v>0.47399999999999998</c:v>
                </c:pt>
                <c:pt idx="1075">
                  <c:v>0.57199999999999995</c:v>
                </c:pt>
                <c:pt idx="1076">
                  <c:v>0.91600000000000004</c:v>
                </c:pt>
                <c:pt idx="1077">
                  <c:v>0.78900000000000003</c:v>
                </c:pt>
                <c:pt idx="1078">
                  <c:v>0.496</c:v>
                </c:pt>
                <c:pt idx="1079">
                  <c:v>0.878</c:v>
                </c:pt>
                <c:pt idx="1080">
                  <c:v>0.96399999999999997</c:v>
                </c:pt>
                <c:pt idx="1081">
                  <c:v>0.96399999999999997</c:v>
                </c:pt>
                <c:pt idx="1082">
                  <c:v>0.57199999999999995</c:v>
                </c:pt>
                <c:pt idx="1083">
                  <c:v>0.58199999999999996</c:v>
                </c:pt>
                <c:pt idx="1084">
                  <c:v>0.6</c:v>
                </c:pt>
                <c:pt idx="1085">
                  <c:v>0.69</c:v>
                </c:pt>
                <c:pt idx="1086">
                  <c:v>0.752</c:v>
                </c:pt>
                <c:pt idx="1087">
                  <c:v>0.94299999999999995</c:v>
                </c:pt>
                <c:pt idx="1088">
                  <c:v>0.99399999999999999</c:v>
                </c:pt>
                <c:pt idx="1089">
                  <c:v>0.89800000000000002</c:v>
                </c:pt>
                <c:pt idx="1090">
                  <c:v>0.96499999999999997</c:v>
                </c:pt>
                <c:pt idx="1091">
                  <c:v>0.67400000000000004</c:v>
                </c:pt>
                <c:pt idx="1092">
                  <c:v>0.72499999999999998</c:v>
                </c:pt>
                <c:pt idx="1093">
                  <c:v>0.79600000000000004</c:v>
                </c:pt>
                <c:pt idx="1094">
                  <c:v>0.91600000000000004</c:v>
                </c:pt>
                <c:pt idx="1095">
                  <c:v>0.66300000000000003</c:v>
                </c:pt>
                <c:pt idx="1096">
                  <c:v>0.78600000000000003</c:v>
                </c:pt>
                <c:pt idx="1097">
                  <c:v>0.71299999999999997</c:v>
                </c:pt>
                <c:pt idx="1098">
                  <c:v>0.82</c:v>
                </c:pt>
                <c:pt idx="1099">
                  <c:v>0.71299999999999997</c:v>
                </c:pt>
                <c:pt idx="1100">
                  <c:v>0.57299999999999995</c:v>
                </c:pt>
                <c:pt idx="1101">
                  <c:v>1</c:v>
                </c:pt>
                <c:pt idx="1102">
                  <c:v>0.92700000000000005</c:v>
                </c:pt>
                <c:pt idx="1103">
                  <c:v>0.61099999999999999</c:v>
                </c:pt>
                <c:pt idx="1104">
                  <c:v>0.67100000000000004</c:v>
                </c:pt>
                <c:pt idx="1105">
                  <c:v>0.74</c:v>
                </c:pt>
                <c:pt idx="1106">
                  <c:v>0.97599999999999998</c:v>
                </c:pt>
                <c:pt idx="1107">
                  <c:v>0.80400000000000005</c:v>
                </c:pt>
                <c:pt idx="1108">
                  <c:v>0.97599999999999998</c:v>
                </c:pt>
                <c:pt idx="1109">
                  <c:v>0.57299999999999995</c:v>
                </c:pt>
                <c:pt idx="1110">
                  <c:v>0.746</c:v>
                </c:pt>
                <c:pt idx="1111">
                  <c:v>0.80400000000000005</c:v>
                </c:pt>
                <c:pt idx="1112">
                  <c:v>0.746</c:v>
                </c:pt>
                <c:pt idx="1113">
                  <c:v>0.89800000000000002</c:v>
                </c:pt>
                <c:pt idx="1114">
                  <c:v>0.91100000000000003</c:v>
                </c:pt>
                <c:pt idx="1115">
                  <c:v>0.64700000000000002</c:v>
                </c:pt>
                <c:pt idx="1116">
                  <c:v>1</c:v>
                </c:pt>
                <c:pt idx="1117">
                  <c:v>0.75</c:v>
                </c:pt>
                <c:pt idx="1118">
                  <c:v>0.83799999999999997</c:v>
                </c:pt>
                <c:pt idx="1119">
                  <c:v>0.58399999999999996</c:v>
                </c:pt>
                <c:pt idx="1120">
                  <c:v>0.84599999999999997</c:v>
                </c:pt>
                <c:pt idx="1121">
                  <c:v>0.84599999999999997</c:v>
                </c:pt>
                <c:pt idx="1122">
                  <c:v>0.92200000000000004</c:v>
                </c:pt>
                <c:pt idx="1123">
                  <c:v>0.92200000000000004</c:v>
                </c:pt>
                <c:pt idx="1124">
                  <c:v>0.71899999999999997</c:v>
                </c:pt>
                <c:pt idx="1125">
                  <c:v>0.85099999999999998</c:v>
                </c:pt>
                <c:pt idx="1126">
                  <c:v>0.71899999999999997</c:v>
                </c:pt>
                <c:pt idx="1127">
                  <c:v>0.85099999999999998</c:v>
                </c:pt>
                <c:pt idx="1128">
                  <c:v>0.71899999999999997</c:v>
                </c:pt>
              </c:numCache>
            </c:numRef>
          </c:xVal>
          <c:yVal>
            <c:numRef>
              <c:f>'Scatter&amp;boxplots'!$L$5:$L$1133</c:f>
              <c:numCache>
                <c:formatCode>General</c:formatCode>
                <c:ptCount val="1129"/>
                <c:pt idx="0">
                  <c:v>253.386</c:v>
                </c:pt>
                <c:pt idx="1">
                  <c:v>234.34</c:v>
                </c:pt>
                <c:pt idx="2">
                  <c:v>210.74600000000001</c:v>
                </c:pt>
                <c:pt idx="3">
                  <c:v>189.911</c:v>
                </c:pt>
                <c:pt idx="4">
                  <c:v>178.727</c:v>
                </c:pt>
                <c:pt idx="5">
                  <c:v>177.773</c:v>
                </c:pt>
                <c:pt idx="6">
                  <c:v>170.92500000000001</c:v>
                </c:pt>
                <c:pt idx="7">
                  <c:v>161.88</c:v>
                </c:pt>
                <c:pt idx="8">
                  <c:v>158.54499999999999</c:v>
                </c:pt>
                <c:pt idx="9">
                  <c:v>157.46799999999999</c:v>
                </c:pt>
                <c:pt idx="10">
                  <c:v>156.49100000000001</c:v>
                </c:pt>
                <c:pt idx="11">
                  <c:v>147.226</c:v>
                </c:pt>
                <c:pt idx="12">
                  <c:v>146.637</c:v>
                </c:pt>
                <c:pt idx="13">
                  <c:v>142.36099999999999</c:v>
                </c:pt>
                <c:pt idx="14">
                  <c:v>142.309</c:v>
                </c:pt>
                <c:pt idx="15">
                  <c:v>141.81700000000001</c:v>
                </c:pt>
                <c:pt idx="16">
                  <c:v>133.91300000000001</c:v>
                </c:pt>
                <c:pt idx="17">
                  <c:v>133.43</c:v>
                </c:pt>
                <c:pt idx="18">
                  <c:v>131.83199999999999</c:v>
                </c:pt>
                <c:pt idx="19">
                  <c:v>130.607</c:v>
                </c:pt>
                <c:pt idx="20">
                  <c:v>129.661</c:v>
                </c:pt>
                <c:pt idx="21">
                  <c:v>123.59399999999999</c:v>
                </c:pt>
                <c:pt idx="22">
                  <c:v>121.155</c:v>
                </c:pt>
                <c:pt idx="23">
                  <c:v>120.628</c:v>
                </c:pt>
                <c:pt idx="24">
                  <c:v>118.54300000000001</c:v>
                </c:pt>
                <c:pt idx="25">
                  <c:v>118.437</c:v>
                </c:pt>
                <c:pt idx="26">
                  <c:v>115.556</c:v>
                </c:pt>
                <c:pt idx="27">
                  <c:v>113.991</c:v>
                </c:pt>
                <c:pt idx="28">
                  <c:v>113.349</c:v>
                </c:pt>
                <c:pt idx="29">
                  <c:v>111.70699999999999</c:v>
                </c:pt>
                <c:pt idx="30">
                  <c:v>107.197</c:v>
                </c:pt>
                <c:pt idx="31">
                  <c:v>105.96299999999999</c:v>
                </c:pt>
                <c:pt idx="32">
                  <c:v>105.399</c:v>
                </c:pt>
                <c:pt idx="33">
                  <c:v>104.485</c:v>
                </c:pt>
                <c:pt idx="34">
                  <c:v>104.405</c:v>
                </c:pt>
                <c:pt idx="35">
                  <c:v>104.074</c:v>
                </c:pt>
                <c:pt idx="36">
                  <c:v>103.884</c:v>
                </c:pt>
                <c:pt idx="37">
                  <c:v>103.148</c:v>
                </c:pt>
                <c:pt idx="38">
                  <c:v>101.495</c:v>
                </c:pt>
                <c:pt idx="39">
                  <c:v>99.825999999999993</c:v>
                </c:pt>
                <c:pt idx="40">
                  <c:v>99.47</c:v>
                </c:pt>
                <c:pt idx="41">
                  <c:v>99.239000000000004</c:v>
                </c:pt>
                <c:pt idx="42">
                  <c:v>98.298000000000002</c:v>
                </c:pt>
                <c:pt idx="43">
                  <c:v>96.53</c:v>
                </c:pt>
                <c:pt idx="44">
                  <c:v>93.32</c:v>
                </c:pt>
                <c:pt idx="45">
                  <c:v>91.501000000000005</c:v>
                </c:pt>
                <c:pt idx="46">
                  <c:v>90.78</c:v>
                </c:pt>
                <c:pt idx="47">
                  <c:v>90.584999999999994</c:v>
                </c:pt>
                <c:pt idx="48">
                  <c:v>90.572999999999993</c:v>
                </c:pt>
                <c:pt idx="49">
                  <c:v>89.108999999999995</c:v>
                </c:pt>
                <c:pt idx="50">
                  <c:v>86.771000000000001</c:v>
                </c:pt>
                <c:pt idx="51">
                  <c:v>84.405000000000001</c:v>
                </c:pt>
                <c:pt idx="52">
                  <c:v>82.933000000000007</c:v>
                </c:pt>
                <c:pt idx="53">
                  <c:v>82.882999999999996</c:v>
                </c:pt>
                <c:pt idx="54">
                  <c:v>82.605999999999995</c:v>
                </c:pt>
                <c:pt idx="55">
                  <c:v>81.87</c:v>
                </c:pt>
                <c:pt idx="56">
                  <c:v>81.254999999999995</c:v>
                </c:pt>
                <c:pt idx="57">
                  <c:v>80.441999999999993</c:v>
                </c:pt>
                <c:pt idx="58">
                  <c:v>79.947000000000003</c:v>
                </c:pt>
                <c:pt idx="59">
                  <c:v>79.581000000000003</c:v>
                </c:pt>
                <c:pt idx="60">
                  <c:v>79.515000000000001</c:v>
                </c:pt>
                <c:pt idx="61">
                  <c:v>78.150999999999996</c:v>
                </c:pt>
                <c:pt idx="62">
                  <c:v>77.588999999999999</c:v>
                </c:pt>
                <c:pt idx="63">
                  <c:v>77.44</c:v>
                </c:pt>
                <c:pt idx="64">
                  <c:v>77.061999999999998</c:v>
                </c:pt>
                <c:pt idx="65">
                  <c:v>76.722999999999999</c:v>
                </c:pt>
                <c:pt idx="66">
                  <c:v>76.108999999999995</c:v>
                </c:pt>
                <c:pt idx="67">
                  <c:v>75.724000000000004</c:v>
                </c:pt>
                <c:pt idx="68">
                  <c:v>75.709000000000003</c:v>
                </c:pt>
                <c:pt idx="69">
                  <c:v>75.018000000000001</c:v>
                </c:pt>
                <c:pt idx="70">
                  <c:v>74.683000000000007</c:v>
                </c:pt>
                <c:pt idx="71">
                  <c:v>74.162999999999997</c:v>
                </c:pt>
                <c:pt idx="72">
                  <c:v>73.528000000000006</c:v>
                </c:pt>
                <c:pt idx="73">
                  <c:v>73.129000000000005</c:v>
                </c:pt>
                <c:pt idx="74">
                  <c:v>72.311000000000007</c:v>
                </c:pt>
                <c:pt idx="75">
                  <c:v>71.614999999999995</c:v>
                </c:pt>
                <c:pt idx="76">
                  <c:v>71.293999999999997</c:v>
                </c:pt>
                <c:pt idx="77">
                  <c:v>70.78</c:v>
                </c:pt>
                <c:pt idx="78">
                  <c:v>70.617000000000004</c:v>
                </c:pt>
                <c:pt idx="79">
                  <c:v>70.468999999999994</c:v>
                </c:pt>
                <c:pt idx="80">
                  <c:v>70.260999999999996</c:v>
                </c:pt>
                <c:pt idx="81">
                  <c:v>69.664000000000001</c:v>
                </c:pt>
                <c:pt idx="82">
                  <c:v>69.409000000000006</c:v>
                </c:pt>
                <c:pt idx="83">
                  <c:v>69.259</c:v>
                </c:pt>
                <c:pt idx="84">
                  <c:v>69.212999999999994</c:v>
                </c:pt>
                <c:pt idx="85">
                  <c:v>68.561999999999998</c:v>
                </c:pt>
                <c:pt idx="86">
                  <c:v>68.349000000000004</c:v>
                </c:pt>
                <c:pt idx="87">
                  <c:v>68.257999999999996</c:v>
                </c:pt>
                <c:pt idx="88">
                  <c:v>68.150000000000006</c:v>
                </c:pt>
                <c:pt idx="89">
                  <c:v>67.426000000000002</c:v>
                </c:pt>
                <c:pt idx="90">
                  <c:v>67.054000000000002</c:v>
                </c:pt>
                <c:pt idx="91">
                  <c:v>66.944999999999993</c:v>
                </c:pt>
                <c:pt idx="92">
                  <c:v>66.286000000000001</c:v>
                </c:pt>
                <c:pt idx="93">
                  <c:v>65.923000000000002</c:v>
                </c:pt>
                <c:pt idx="94">
                  <c:v>65.876000000000005</c:v>
                </c:pt>
                <c:pt idx="95">
                  <c:v>65.748999999999995</c:v>
                </c:pt>
                <c:pt idx="96">
                  <c:v>65.495000000000005</c:v>
                </c:pt>
                <c:pt idx="97">
                  <c:v>65.367999999999995</c:v>
                </c:pt>
                <c:pt idx="98">
                  <c:v>65.350999999999999</c:v>
                </c:pt>
                <c:pt idx="99">
                  <c:v>64.95</c:v>
                </c:pt>
                <c:pt idx="100">
                  <c:v>64.838999999999999</c:v>
                </c:pt>
                <c:pt idx="101">
                  <c:v>63.783000000000001</c:v>
                </c:pt>
                <c:pt idx="102">
                  <c:v>63.521000000000001</c:v>
                </c:pt>
                <c:pt idx="103">
                  <c:v>63.454999999999998</c:v>
                </c:pt>
                <c:pt idx="104">
                  <c:v>63.223999999999997</c:v>
                </c:pt>
                <c:pt idx="105">
                  <c:v>62.728000000000002</c:v>
                </c:pt>
                <c:pt idx="106">
                  <c:v>62.444000000000003</c:v>
                </c:pt>
                <c:pt idx="107">
                  <c:v>62.326000000000001</c:v>
                </c:pt>
                <c:pt idx="108">
                  <c:v>62.225999999999999</c:v>
                </c:pt>
                <c:pt idx="109">
                  <c:v>62.125</c:v>
                </c:pt>
                <c:pt idx="110">
                  <c:v>61.686999999999998</c:v>
                </c:pt>
                <c:pt idx="111">
                  <c:v>61.67</c:v>
                </c:pt>
                <c:pt idx="112">
                  <c:v>61.228999999999999</c:v>
                </c:pt>
                <c:pt idx="113">
                  <c:v>61.228999999999999</c:v>
                </c:pt>
                <c:pt idx="114">
                  <c:v>61.024000000000001</c:v>
                </c:pt>
                <c:pt idx="115">
                  <c:v>60.610999999999997</c:v>
                </c:pt>
                <c:pt idx="116">
                  <c:v>60.457000000000001</c:v>
                </c:pt>
                <c:pt idx="117">
                  <c:v>59.901000000000003</c:v>
                </c:pt>
                <c:pt idx="118">
                  <c:v>59.429000000000002</c:v>
                </c:pt>
                <c:pt idx="119">
                  <c:v>59.307000000000002</c:v>
                </c:pt>
                <c:pt idx="120">
                  <c:v>59.058999999999997</c:v>
                </c:pt>
                <c:pt idx="121">
                  <c:v>58.9</c:v>
                </c:pt>
                <c:pt idx="122">
                  <c:v>58.792999999999999</c:v>
                </c:pt>
                <c:pt idx="123">
                  <c:v>58.74</c:v>
                </c:pt>
                <c:pt idx="124">
                  <c:v>58.651000000000003</c:v>
                </c:pt>
                <c:pt idx="125">
                  <c:v>58.526000000000003</c:v>
                </c:pt>
                <c:pt idx="126">
                  <c:v>57.537999999999997</c:v>
                </c:pt>
                <c:pt idx="127">
                  <c:v>57.411000000000001</c:v>
                </c:pt>
                <c:pt idx="128">
                  <c:v>57.173999999999999</c:v>
                </c:pt>
                <c:pt idx="129">
                  <c:v>56.844999999999999</c:v>
                </c:pt>
                <c:pt idx="130">
                  <c:v>56.216000000000001</c:v>
                </c:pt>
                <c:pt idx="131">
                  <c:v>56.012</c:v>
                </c:pt>
                <c:pt idx="132">
                  <c:v>55.994</c:v>
                </c:pt>
                <c:pt idx="133">
                  <c:v>55.843000000000004</c:v>
                </c:pt>
                <c:pt idx="134">
                  <c:v>54.404000000000003</c:v>
                </c:pt>
                <c:pt idx="135">
                  <c:v>54.366999999999997</c:v>
                </c:pt>
                <c:pt idx="136">
                  <c:v>53.845999999999997</c:v>
                </c:pt>
                <c:pt idx="137">
                  <c:v>53.201999999999998</c:v>
                </c:pt>
                <c:pt idx="138">
                  <c:v>52.728999999999999</c:v>
                </c:pt>
                <c:pt idx="139">
                  <c:v>52.67</c:v>
                </c:pt>
                <c:pt idx="140">
                  <c:v>52.65</c:v>
                </c:pt>
                <c:pt idx="141">
                  <c:v>52.63</c:v>
                </c:pt>
                <c:pt idx="142">
                  <c:v>52.212000000000003</c:v>
                </c:pt>
                <c:pt idx="143">
                  <c:v>52.031999999999996</c:v>
                </c:pt>
                <c:pt idx="144">
                  <c:v>51.970999999999997</c:v>
                </c:pt>
                <c:pt idx="145">
                  <c:v>51.790999999999997</c:v>
                </c:pt>
                <c:pt idx="146">
                  <c:v>51.771000000000001</c:v>
                </c:pt>
                <c:pt idx="147">
                  <c:v>51.609000000000002</c:v>
                </c:pt>
                <c:pt idx="148">
                  <c:v>51.609000000000002</c:v>
                </c:pt>
                <c:pt idx="149">
                  <c:v>51.588999999999999</c:v>
                </c:pt>
                <c:pt idx="150">
                  <c:v>51.264000000000003</c:v>
                </c:pt>
                <c:pt idx="151">
                  <c:v>51.06</c:v>
                </c:pt>
                <c:pt idx="152">
                  <c:v>50.753</c:v>
                </c:pt>
                <c:pt idx="153">
                  <c:v>50.628</c:v>
                </c:pt>
                <c:pt idx="154">
                  <c:v>50.546999999999997</c:v>
                </c:pt>
                <c:pt idx="155">
                  <c:v>50.463000000000001</c:v>
                </c:pt>
                <c:pt idx="156">
                  <c:v>50.381</c:v>
                </c:pt>
                <c:pt idx="157">
                  <c:v>50.09</c:v>
                </c:pt>
                <c:pt idx="158">
                  <c:v>49.944000000000003</c:v>
                </c:pt>
                <c:pt idx="159">
                  <c:v>49.923000000000002</c:v>
                </c:pt>
                <c:pt idx="160">
                  <c:v>49.734000000000002</c:v>
                </c:pt>
                <c:pt idx="161">
                  <c:v>49.651000000000003</c:v>
                </c:pt>
                <c:pt idx="162">
                  <c:v>49.058999999999997</c:v>
                </c:pt>
                <c:pt idx="163">
                  <c:v>49.058999999999997</c:v>
                </c:pt>
                <c:pt idx="164">
                  <c:v>49.036999999999999</c:v>
                </c:pt>
                <c:pt idx="165">
                  <c:v>49.036999999999999</c:v>
                </c:pt>
                <c:pt idx="166">
                  <c:v>48.93</c:v>
                </c:pt>
                <c:pt idx="167">
                  <c:v>48.887999999999998</c:v>
                </c:pt>
                <c:pt idx="168">
                  <c:v>48.887999999999998</c:v>
                </c:pt>
                <c:pt idx="169">
                  <c:v>48.673999999999999</c:v>
                </c:pt>
                <c:pt idx="170">
                  <c:v>48.61</c:v>
                </c:pt>
                <c:pt idx="171">
                  <c:v>48.329000000000001</c:v>
                </c:pt>
                <c:pt idx="172">
                  <c:v>48.265000000000001</c:v>
                </c:pt>
                <c:pt idx="173">
                  <c:v>48.048000000000002</c:v>
                </c:pt>
                <c:pt idx="174">
                  <c:v>48.027000000000001</c:v>
                </c:pt>
                <c:pt idx="175">
                  <c:v>48.027000000000001</c:v>
                </c:pt>
                <c:pt idx="176">
                  <c:v>48.027000000000001</c:v>
                </c:pt>
                <c:pt idx="177">
                  <c:v>47.962000000000003</c:v>
                </c:pt>
                <c:pt idx="178">
                  <c:v>47.655000000000001</c:v>
                </c:pt>
                <c:pt idx="179">
                  <c:v>47.59</c:v>
                </c:pt>
                <c:pt idx="180">
                  <c:v>47.524000000000001</c:v>
                </c:pt>
                <c:pt idx="181">
                  <c:v>47.48</c:v>
                </c:pt>
                <c:pt idx="182">
                  <c:v>47.459000000000003</c:v>
                </c:pt>
                <c:pt idx="183">
                  <c:v>47.390999999999998</c:v>
                </c:pt>
                <c:pt idx="184">
                  <c:v>47.280999999999999</c:v>
                </c:pt>
                <c:pt idx="185">
                  <c:v>46.972000000000001</c:v>
                </c:pt>
                <c:pt idx="186">
                  <c:v>46.615000000000002</c:v>
                </c:pt>
                <c:pt idx="187">
                  <c:v>46.457999999999998</c:v>
                </c:pt>
                <c:pt idx="188">
                  <c:v>46.436</c:v>
                </c:pt>
                <c:pt idx="189">
                  <c:v>46.390999999999998</c:v>
                </c:pt>
                <c:pt idx="190">
                  <c:v>46.390999999999998</c:v>
                </c:pt>
                <c:pt idx="191">
                  <c:v>46.345999999999997</c:v>
                </c:pt>
                <c:pt idx="192">
                  <c:v>46.323999999999998</c:v>
                </c:pt>
                <c:pt idx="193">
                  <c:v>46.277999999999999</c:v>
                </c:pt>
                <c:pt idx="194">
                  <c:v>46.073999999999998</c:v>
                </c:pt>
                <c:pt idx="195">
                  <c:v>45.939</c:v>
                </c:pt>
                <c:pt idx="196">
                  <c:v>45.55</c:v>
                </c:pt>
                <c:pt idx="197">
                  <c:v>45.481999999999999</c:v>
                </c:pt>
                <c:pt idx="198">
                  <c:v>45.32</c:v>
                </c:pt>
                <c:pt idx="199">
                  <c:v>45.067</c:v>
                </c:pt>
                <c:pt idx="200">
                  <c:v>44.835000000000001</c:v>
                </c:pt>
                <c:pt idx="201">
                  <c:v>44.811999999999998</c:v>
                </c:pt>
                <c:pt idx="202">
                  <c:v>44.554000000000002</c:v>
                </c:pt>
                <c:pt idx="203">
                  <c:v>44.414000000000001</c:v>
                </c:pt>
                <c:pt idx="204">
                  <c:v>44.366</c:v>
                </c:pt>
                <c:pt idx="205">
                  <c:v>43.631</c:v>
                </c:pt>
                <c:pt idx="206">
                  <c:v>43.487000000000002</c:v>
                </c:pt>
                <c:pt idx="207">
                  <c:v>43.343000000000004</c:v>
                </c:pt>
                <c:pt idx="208">
                  <c:v>43.173999999999999</c:v>
                </c:pt>
                <c:pt idx="209">
                  <c:v>43.125</c:v>
                </c:pt>
                <c:pt idx="210">
                  <c:v>43.078000000000003</c:v>
                </c:pt>
                <c:pt idx="211">
                  <c:v>43.078000000000003</c:v>
                </c:pt>
                <c:pt idx="212">
                  <c:v>43.078000000000003</c:v>
                </c:pt>
                <c:pt idx="213">
                  <c:v>42.786000000000001</c:v>
                </c:pt>
                <c:pt idx="214">
                  <c:v>42.762</c:v>
                </c:pt>
                <c:pt idx="215">
                  <c:v>42.664000000000001</c:v>
                </c:pt>
                <c:pt idx="216">
                  <c:v>42.564999999999998</c:v>
                </c:pt>
                <c:pt idx="217">
                  <c:v>42.564999999999998</c:v>
                </c:pt>
                <c:pt idx="218">
                  <c:v>42.540999999999997</c:v>
                </c:pt>
                <c:pt idx="219">
                  <c:v>42.540999999999997</c:v>
                </c:pt>
                <c:pt idx="220">
                  <c:v>42.417999999999999</c:v>
                </c:pt>
                <c:pt idx="221">
                  <c:v>42.393999999999998</c:v>
                </c:pt>
                <c:pt idx="222">
                  <c:v>42.220999999999997</c:v>
                </c:pt>
                <c:pt idx="223">
                  <c:v>42.197000000000003</c:v>
                </c:pt>
                <c:pt idx="224">
                  <c:v>41.774000000000001</c:v>
                </c:pt>
                <c:pt idx="225">
                  <c:v>41.472999999999999</c:v>
                </c:pt>
                <c:pt idx="226">
                  <c:v>41.168999999999997</c:v>
                </c:pt>
                <c:pt idx="227">
                  <c:v>41.093000000000004</c:v>
                </c:pt>
                <c:pt idx="228">
                  <c:v>41.067999999999998</c:v>
                </c:pt>
                <c:pt idx="229">
                  <c:v>40.609000000000002</c:v>
                </c:pt>
                <c:pt idx="230">
                  <c:v>40.53</c:v>
                </c:pt>
                <c:pt idx="231">
                  <c:v>40.375999999999998</c:v>
                </c:pt>
                <c:pt idx="232">
                  <c:v>40.323999999999998</c:v>
                </c:pt>
                <c:pt idx="233">
                  <c:v>40.298999999999999</c:v>
                </c:pt>
                <c:pt idx="234">
                  <c:v>40.220999999999997</c:v>
                </c:pt>
                <c:pt idx="235">
                  <c:v>40.143000000000001</c:v>
                </c:pt>
                <c:pt idx="236">
                  <c:v>40.116999999999997</c:v>
                </c:pt>
                <c:pt idx="237">
                  <c:v>40.064</c:v>
                </c:pt>
                <c:pt idx="238">
                  <c:v>40.039000000000001</c:v>
                </c:pt>
                <c:pt idx="239">
                  <c:v>39.985999999999997</c:v>
                </c:pt>
                <c:pt idx="240">
                  <c:v>39.83</c:v>
                </c:pt>
                <c:pt idx="241">
                  <c:v>39.750999999999998</c:v>
                </c:pt>
                <c:pt idx="242">
                  <c:v>39.698999999999998</c:v>
                </c:pt>
                <c:pt idx="243">
                  <c:v>39.435000000000002</c:v>
                </c:pt>
                <c:pt idx="244">
                  <c:v>39.328000000000003</c:v>
                </c:pt>
                <c:pt idx="245">
                  <c:v>39.036000000000001</c:v>
                </c:pt>
                <c:pt idx="246">
                  <c:v>39.009</c:v>
                </c:pt>
                <c:pt idx="247">
                  <c:v>38.927999999999997</c:v>
                </c:pt>
                <c:pt idx="248">
                  <c:v>38.792999999999999</c:v>
                </c:pt>
                <c:pt idx="249">
                  <c:v>38.767000000000003</c:v>
                </c:pt>
                <c:pt idx="250">
                  <c:v>38.767000000000003</c:v>
                </c:pt>
                <c:pt idx="251">
                  <c:v>38.741</c:v>
                </c:pt>
                <c:pt idx="252">
                  <c:v>38.713000000000001</c:v>
                </c:pt>
                <c:pt idx="253">
                  <c:v>38.523000000000003</c:v>
                </c:pt>
                <c:pt idx="254">
                  <c:v>38.47</c:v>
                </c:pt>
                <c:pt idx="255">
                  <c:v>38.415999999999997</c:v>
                </c:pt>
                <c:pt idx="256">
                  <c:v>38.17</c:v>
                </c:pt>
                <c:pt idx="257">
                  <c:v>38.116</c:v>
                </c:pt>
                <c:pt idx="258">
                  <c:v>37.756999999999998</c:v>
                </c:pt>
                <c:pt idx="259">
                  <c:v>37.703000000000003</c:v>
                </c:pt>
                <c:pt idx="260">
                  <c:v>37.646999999999998</c:v>
                </c:pt>
                <c:pt idx="261">
                  <c:v>37.619</c:v>
                </c:pt>
                <c:pt idx="262">
                  <c:v>37.479999999999997</c:v>
                </c:pt>
                <c:pt idx="263">
                  <c:v>37.396000000000001</c:v>
                </c:pt>
                <c:pt idx="264">
                  <c:v>37.286000000000001</c:v>
                </c:pt>
                <c:pt idx="265">
                  <c:v>37.286000000000001</c:v>
                </c:pt>
                <c:pt idx="266">
                  <c:v>37.201999999999998</c:v>
                </c:pt>
                <c:pt idx="267">
                  <c:v>36.975000000000001</c:v>
                </c:pt>
                <c:pt idx="268">
                  <c:v>36.692</c:v>
                </c:pt>
                <c:pt idx="269">
                  <c:v>36.579000000000001</c:v>
                </c:pt>
                <c:pt idx="270">
                  <c:v>36.463999999999999</c:v>
                </c:pt>
                <c:pt idx="271">
                  <c:v>36.436</c:v>
                </c:pt>
                <c:pt idx="272">
                  <c:v>36.35</c:v>
                </c:pt>
                <c:pt idx="273">
                  <c:v>36.35</c:v>
                </c:pt>
                <c:pt idx="274">
                  <c:v>36.292000000000002</c:v>
                </c:pt>
                <c:pt idx="275">
                  <c:v>36.176000000000002</c:v>
                </c:pt>
                <c:pt idx="276">
                  <c:v>36.119999999999997</c:v>
                </c:pt>
                <c:pt idx="277">
                  <c:v>35.945</c:v>
                </c:pt>
                <c:pt idx="278">
                  <c:v>35.887</c:v>
                </c:pt>
                <c:pt idx="279">
                  <c:v>35.857999999999997</c:v>
                </c:pt>
                <c:pt idx="280">
                  <c:v>35.857999999999997</c:v>
                </c:pt>
                <c:pt idx="281">
                  <c:v>35.799999999999997</c:v>
                </c:pt>
                <c:pt idx="282">
                  <c:v>35.771000000000001</c:v>
                </c:pt>
                <c:pt idx="283">
                  <c:v>35.741</c:v>
                </c:pt>
                <c:pt idx="284">
                  <c:v>35.683999999999997</c:v>
                </c:pt>
                <c:pt idx="285">
                  <c:v>35.594000000000001</c:v>
                </c:pt>
                <c:pt idx="286">
                  <c:v>35.506999999999998</c:v>
                </c:pt>
                <c:pt idx="287">
                  <c:v>35.506999999999998</c:v>
                </c:pt>
                <c:pt idx="288">
                  <c:v>35.447000000000003</c:v>
                </c:pt>
                <c:pt idx="289">
                  <c:v>35.447000000000003</c:v>
                </c:pt>
                <c:pt idx="290">
                  <c:v>35.39</c:v>
                </c:pt>
                <c:pt idx="291">
                  <c:v>35.241999999999997</c:v>
                </c:pt>
                <c:pt idx="292">
                  <c:v>35.154000000000003</c:v>
                </c:pt>
                <c:pt idx="293">
                  <c:v>35.063000000000002</c:v>
                </c:pt>
                <c:pt idx="294">
                  <c:v>35.063000000000002</c:v>
                </c:pt>
                <c:pt idx="295">
                  <c:v>34.914000000000001</c:v>
                </c:pt>
                <c:pt idx="296">
                  <c:v>34.734999999999999</c:v>
                </c:pt>
                <c:pt idx="297">
                  <c:v>34.734999999999999</c:v>
                </c:pt>
                <c:pt idx="298">
                  <c:v>34.613</c:v>
                </c:pt>
                <c:pt idx="299">
                  <c:v>34.554000000000002</c:v>
                </c:pt>
                <c:pt idx="300">
                  <c:v>34.462000000000003</c:v>
                </c:pt>
                <c:pt idx="301">
                  <c:v>34.462000000000003</c:v>
                </c:pt>
                <c:pt idx="302">
                  <c:v>34.433</c:v>
                </c:pt>
                <c:pt idx="303">
                  <c:v>34.250999999999998</c:v>
                </c:pt>
                <c:pt idx="304">
                  <c:v>34.19</c:v>
                </c:pt>
                <c:pt idx="305">
                  <c:v>34.097999999999999</c:v>
                </c:pt>
                <c:pt idx="306">
                  <c:v>34.066000000000003</c:v>
                </c:pt>
                <c:pt idx="307">
                  <c:v>34.036999999999999</c:v>
                </c:pt>
                <c:pt idx="308">
                  <c:v>33.912999999999997</c:v>
                </c:pt>
                <c:pt idx="309">
                  <c:v>33.728000000000002</c:v>
                </c:pt>
                <c:pt idx="310">
                  <c:v>33.698</c:v>
                </c:pt>
                <c:pt idx="311">
                  <c:v>33.636000000000003</c:v>
                </c:pt>
                <c:pt idx="312">
                  <c:v>33.479999999999997</c:v>
                </c:pt>
                <c:pt idx="313">
                  <c:v>33.354999999999997</c:v>
                </c:pt>
                <c:pt idx="314">
                  <c:v>33.354999999999997</c:v>
                </c:pt>
                <c:pt idx="315">
                  <c:v>33.167000000000002</c:v>
                </c:pt>
                <c:pt idx="316">
                  <c:v>33.073</c:v>
                </c:pt>
                <c:pt idx="317">
                  <c:v>32.881999999999998</c:v>
                </c:pt>
                <c:pt idx="318">
                  <c:v>32.850999999999999</c:v>
                </c:pt>
                <c:pt idx="319">
                  <c:v>32.82</c:v>
                </c:pt>
                <c:pt idx="320">
                  <c:v>32.722000000000001</c:v>
                </c:pt>
                <c:pt idx="321">
                  <c:v>32.659999999999997</c:v>
                </c:pt>
                <c:pt idx="322">
                  <c:v>32.627000000000002</c:v>
                </c:pt>
                <c:pt idx="323">
                  <c:v>32.530999999999999</c:v>
                </c:pt>
                <c:pt idx="324">
                  <c:v>32.530999999999999</c:v>
                </c:pt>
                <c:pt idx="325">
                  <c:v>32.435000000000002</c:v>
                </c:pt>
                <c:pt idx="326">
                  <c:v>32.274000000000001</c:v>
                </c:pt>
                <c:pt idx="327">
                  <c:v>32.274000000000001</c:v>
                </c:pt>
                <c:pt idx="328">
                  <c:v>32.24</c:v>
                </c:pt>
                <c:pt idx="329">
                  <c:v>32.24</c:v>
                </c:pt>
                <c:pt idx="330">
                  <c:v>32.177</c:v>
                </c:pt>
                <c:pt idx="331">
                  <c:v>32.143000000000001</c:v>
                </c:pt>
                <c:pt idx="332">
                  <c:v>32.112000000000002</c:v>
                </c:pt>
                <c:pt idx="333">
                  <c:v>32.014000000000003</c:v>
                </c:pt>
                <c:pt idx="334">
                  <c:v>31.949000000000002</c:v>
                </c:pt>
                <c:pt idx="335">
                  <c:v>31.917000000000002</c:v>
                </c:pt>
                <c:pt idx="336">
                  <c:v>31.850999999999999</c:v>
                </c:pt>
                <c:pt idx="337">
                  <c:v>31.817</c:v>
                </c:pt>
                <c:pt idx="338">
                  <c:v>31.785</c:v>
                </c:pt>
                <c:pt idx="339">
                  <c:v>31.719000000000001</c:v>
                </c:pt>
                <c:pt idx="340">
                  <c:v>31.521000000000001</c:v>
                </c:pt>
                <c:pt idx="341">
                  <c:v>31.388000000000002</c:v>
                </c:pt>
                <c:pt idx="342">
                  <c:v>31.355</c:v>
                </c:pt>
                <c:pt idx="343">
                  <c:v>31.355</c:v>
                </c:pt>
                <c:pt idx="344">
                  <c:v>31.288</c:v>
                </c:pt>
                <c:pt idx="345">
                  <c:v>31.256</c:v>
                </c:pt>
                <c:pt idx="346">
                  <c:v>31.256</c:v>
                </c:pt>
                <c:pt idx="347">
                  <c:v>31.256</c:v>
                </c:pt>
                <c:pt idx="348">
                  <c:v>31.154</c:v>
                </c:pt>
                <c:pt idx="349">
                  <c:v>31.053999999999998</c:v>
                </c:pt>
                <c:pt idx="350">
                  <c:v>31.021000000000001</c:v>
                </c:pt>
                <c:pt idx="351">
                  <c:v>31.021000000000001</c:v>
                </c:pt>
                <c:pt idx="352">
                  <c:v>30.92</c:v>
                </c:pt>
                <c:pt idx="353">
                  <c:v>30.852</c:v>
                </c:pt>
                <c:pt idx="354">
                  <c:v>30.817</c:v>
                </c:pt>
                <c:pt idx="355">
                  <c:v>30.783999999999999</c:v>
                </c:pt>
                <c:pt idx="356">
                  <c:v>30.751000000000001</c:v>
                </c:pt>
                <c:pt idx="357">
                  <c:v>30.751000000000001</c:v>
                </c:pt>
                <c:pt idx="358">
                  <c:v>30.545000000000002</c:v>
                </c:pt>
                <c:pt idx="359">
                  <c:v>30.443000000000001</c:v>
                </c:pt>
                <c:pt idx="360">
                  <c:v>30.236999999999998</c:v>
                </c:pt>
                <c:pt idx="361">
                  <c:v>30.167999999999999</c:v>
                </c:pt>
                <c:pt idx="362">
                  <c:v>30.134</c:v>
                </c:pt>
                <c:pt idx="363">
                  <c:v>30.027999999999999</c:v>
                </c:pt>
                <c:pt idx="364">
                  <c:v>29.994</c:v>
                </c:pt>
                <c:pt idx="365">
                  <c:v>29.994</c:v>
                </c:pt>
                <c:pt idx="366">
                  <c:v>29.853999999999999</c:v>
                </c:pt>
                <c:pt idx="367">
                  <c:v>29.853999999999999</c:v>
                </c:pt>
                <c:pt idx="368">
                  <c:v>29.853999999999999</c:v>
                </c:pt>
                <c:pt idx="369">
                  <c:v>29.853999999999999</c:v>
                </c:pt>
                <c:pt idx="370">
                  <c:v>29.678000000000001</c:v>
                </c:pt>
                <c:pt idx="371">
                  <c:v>29.643999999999998</c:v>
                </c:pt>
                <c:pt idx="372">
                  <c:v>29.61</c:v>
                </c:pt>
                <c:pt idx="373">
                  <c:v>29.61</c:v>
                </c:pt>
                <c:pt idx="374">
                  <c:v>29.573</c:v>
                </c:pt>
                <c:pt idx="375">
                  <c:v>29.538</c:v>
                </c:pt>
                <c:pt idx="376">
                  <c:v>29.538</c:v>
                </c:pt>
                <c:pt idx="377">
                  <c:v>29.466999999999999</c:v>
                </c:pt>
                <c:pt idx="378">
                  <c:v>29.433</c:v>
                </c:pt>
                <c:pt idx="379">
                  <c:v>29.396000000000001</c:v>
                </c:pt>
                <c:pt idx="380">
                  <c:v>29.327000000000002</c:v>
                </c:pt>
                <c:pt idx="381">
                  <c:v>29.327000000000002</c:v>
                </c:pt>
                <c:pt idx="382">
                  <c:v>29.327000000000002</c:v>
                </c:pt>
                <c:pt idx="383">
                  <c:v>29.218</c:v>
                </c:pt>
                <c:pt idx="384">
                  <c:v>29.183</c:v>
                </c:pt>
                <c:pt idx="385">
                  <c:v>29.111000000000001</c:v>
                </c:pt>
                <c:pt idx="386">
                  <c:v>29.076000000000001</c:v>
                </c:pt>
                <c:pt idx="387">
                  <c:v>28.858000000000001</c:v>
                </c:pt>
                <c:pt idx="388">
                  <c:v>28.788</c:v>
                </c:pt>
                <c:pt idx="389">
                  <c:v>28.75</c:v>
                </c:pt>
                <c:pt idx="390">
                  <c:v>28.713999999999999</c:v>
                </c:pt>
                <c:pt idx="391">
                  <c:v>28.677</c:v>
                </c:pt>
                <c:pt idx="392">
                  <c:v>28.606000000000002</c:v>
                </c:pt>
                <c:pt idx="393">
                  <c:v>28.606000000000002</c:v>
                </c:pt>
                <c:pt idx="394">
                  <c:v>28.568000000000001</c:v>
                </c:pt>
                <c:pt idx="395">
                  <c:v>28.568000000000001</c:v>
                </c:pt>
                <c:pt idx="396">
                  <c:v>28.568000000000001</c:v>
                </c:pt>
                <c:pt idx="397">
                  <c:v>28.457999999999998</c:v>
                </c:pt>
                <c:pt idx="398">
                  <c:v>28.31</c:v>
                </c:pt>
                <c:pt idx="399">
                  <c:v>28.238</c:v>
                </c:pt>
                <c:pt idx="400">
                  <c:v>28.238</c:v>
                </c:pt>
                <c:pt idx="401">
                  <c:v>28.2</c:v>
                </c:pt>
                <c:pt idx="402">
                  <c:v>28.164000000000001</c:v>
                </c:pt>
                <c:pt idx="403">
                  <c:v>28.053000000000001</c:v>
                </c:pt>
                <c:pt idx="404">
                  <c:v>27.978000000000002</c:v>
                </c:pt>
                <c:pt idx="405">
                  <c:v>27.940999999999999</c:v>
                </c:pt>
                <c:pt idx="406">
                  <c:v>27.940999999999999</c:v>
                </c:pt>
                <c:pt idx="407">
                  <c:v>27.827000000000002</c:v>
                </c:pt>
                <c:pt idx="408">
                  <c:v>27.791</c:v>
                </c:pt>
                <c:pt idx="409">
                  <c:v>27.791</c:v>
                </c:pt>
                <c:pt idx="410">
                  <c:v>27.715</c:v>
                </c:pt>
                <c:pt idx="411">
                  <c:v>27.715</c:v>
                </c:pt>
                <c:pt idx="412">
                  <c:v>27.678000000000001</c:v>
                </c:pt>
                <c:pt idx="413">
                  <c:v>27.602</c:v>
                </c:pt>
                <c:pt idx="414">
                  <c:v>27.602</c:v>
                </c:pt>
                <c:pt idx="415">
                  <c:v>27.565000000000001</c:v>
                </c:pt>
                <c:pt idx="416">
                  <c:v>27.565000000000001</c:v>
                </c:pt>
                <c:pt idx="417">
                  <c:v>27.526</c:v>
                </c:pt>
                <c:pt idx="418">
                  <c:v>27.489000000000001</c:v>
                </c:pt>
                <c:pt idx="419">
                  <c:v>27.45</c:v>
                </c:pt>
                <c:pt idx="420">
                  <c:v>27.335999999999999</c:v>
                </c:pt>
                <c:pt idx="421">
                  <c:v>27.297999999999998</c:v>
                </c:pt>
                <c:pt idx="422">
                  <c:v>27.184000000000001</c:v>
                </c:pt>
                <c:pt idx="423">
                  <c:v>27.143999999999998</c:v>
                </c:pt>
                <c:pt idx="424">
                  <c:v>27.065999999999999</c:v>
                </c:pt>
                <c:pt idx="425">
                  <c:v>26.951000000000001</c:v>
                </c:pt>
                <c:pt idx="426">
                  <c:v>26.913</c:v>
                </c:pt>
                <c:pt idx="427">
                  <c:v>26.873000000000001</c:v>
                </c:pt>
                <c:pt idx="428">
                  <c:v>26.835000000000001</c:v>
                </c:pt>
                <c:pt idx="429">
                  <c:v>26.797000000000001</c:v>
                </c:pt>
                <c:pt idx="430">
                  <c:v>26.797000000000001</c:v>
                </c:pt>
                <c:pt idx="431">
                  <c:v>26.521999999999998</c:v>
                </c:pt>
                <c:pt idx="432">
                  <c:v>26.443000000000001</c:v>
                </c:pt>
                <c:pt idx="433">
                  <c:v>26.405000000000001</c:v>
                </c:pt>
                <c:pt idx="434">
                  <c:v>26.364000000000001</c:v>
                </c:pt>
                <c:pt idx="435">
                  <c:v>26.364000000000001</c:v>
                </c:pt>
                <c:pt idx="436">
                  <c:v>26.364000000000001</c:v>
                </c:pt>
                <c:pt idx="437">
                  <c:v>26.364000000000001</c:v>
                </c:pt>
                <c:pt idx="438">
                  <c:v>26.286000000000001</c:v>
                </c:pt>
                <c:pt idx="439">
                  <c:v>26.245000000000001</c:v>
                </c:pt>
                <c:pt idx="440">
                  <c:v>26.087</c:v>
                </c:pt>
                <c:pt idx="441">
                  <c:v>26.045000000000002</c:v>
                </c:pt>
                <c:pt idx="442">
                  <c:v>25.844000000000001</c:v>
                </c:pt>
                <c:pt idx="443">
                  <c:v>25.844000000000001</c:v>
                </c:pt>
                <c:pt idx="444">
                  <c:v>25.640999999999998</c:v>
                </c:pt>
                <c:pt idx="445">
                  <c:v>25.559000000000001</c:v>
                </c:pt>
                <c:pt idx="446">
                  <c:v>25.559000000000001</c:v>
                </c:pt>
                <c:pt idx="447">
                  <c:v>25.518999999999998</c:v>
                </c:pt>
                <c:pt idx="448">
                  <c:v>25.518999999999998</c:v>
                </c:pt>
                <c:pt idx="449">
                  <c:v>25.478999999999999</c:v>
                </c:pt>
                <c:pt idx="450">
                  <c:v>25.314</c:v>
                </c:pt>
                <c:pt idx="451">
                  <c:v>25.274000000000001</c:v>
                </c:pt>
                <c:pt idx="452">
                  <c:v>25.274000000000001</c:v>
                </c:pt>
                <c:pt idx="453">
                  <c:v>25.231000000000002</c:v>
                </c:pt>
                <c:pt idx="454">
                  <c:v>25.231000000000002</c:v>
                </c:pt>
                <c:pt idx="455">
                  <c:v>25.19</c:v>
                </c:pt>
                <c:pt idx="456">
                  <c:v>25.065999999999999</c:v>
                </c:pt>
                <c:pt idx="457">
                  <c:v>24.981999999999999</c:v>
                </c:pt>
                <c:pt idx="458">
                  <c:v>24.981999999999999</c:v>
                </c:pt>
                <c:pt idx="459">
                  <c:v>24.771999999999998</c:v>
                </c:pt>
                <c:pt idx="460">
                  <c:v>24.771999999999998</c:v>
                </c:pt>
                <c:pt idx="461">
                  <c:v>24.731000000000002</c:v>
                </c:pt>
                <c:pt idx="462">
                  <c:v>24.731000000000002</c:v>
                </c:pt>
                <c:pt idx="463">
                  <c:v>24.687999999999999</c:v>
                </c:pt>
                <c:pt idx="464">
                  <c:v>24.646000000000001</c:v>
                </c:pt>
                <c:pt idx="465">
                  <c:v>24.602</c:v>
                </c:pt>
                <c:pt idx="466">
                  <c:v>24.518999999999998</c:v>
                </c:pt>
                <c:pt idx="467">
                  <c:v>24.388999999999999</c:v>
                </c:pt>
                <c:pt idx="468">
                  <c:v>24.388999999999999</c:v>
                </c:pt>
                <c:pt idx="469">
                  <c:v>24.347000000000001</c:v>
                </c:pt>
                <c:pt idx="470">
                  <c:v>24.306000000000001</c:v>
                </c:pt>
                <c:pt idx="471">
                  <c:v>24.306000000000001</c:v>
                </c:pt>
                <c:pt idx="472">
                  <c:v>24.260999999999999</c:v>
                </c:pt>
                <c:pt idx="473">
                  <c:v>24.260999999999999</c:v>
                </c:pt>
                <c:pt idx="474">
                  <c:v>24.260999999999999</c:v>
                </c:pt>
                <c:pt idx="475">
                  <c:v>24.260999999999999</c:v>
                </c:pt>
                <c:pt idx="476">
                  <c:v>24.219000000000001</c:v>
                </c:pt>
                <c:pt idx="477">
                  <c:v>24.045000000000002</c:v>
                </c:pt>
                <c:pt idx="478">
                  <c:v>24.045000000000002</c:v>
                </c:pt>
                <c:pt idx="479">
                  <c:v>24.001999999999999</c:v>
                </c:pt>
                <c:pt idx="480">
                  <c:v>24.001999999999999</c:v>
                </c:pt>
                <c:pt idx="481">
                  <c:v>23.957000000000001</c:v>
                </c:pt>
                <c:pt idx="482">
                  <c:v>23.957000000000001</c:v>
                </c:pt>
                <c:pt idx="483">
                  <c:v>23.957000000000001</c:v>
                </c:pt>
                <c:pt idx="484">
                  <c:v>23.914999999999999</c:v>
                </c:pt>
                <c:pt idx="485">
                  <c:v>23.783999999999999</c:v>
                </c:pt>
                <c:pt idx="486">
                  <c:v>23.741</c:v>
                </c:pt>
                <c:pt idx="487">
                  <c:v>23.741</c:v>
                </c:pt>
                <c:pt idx="488">
                  <c:v>23.695</c:v>
                </c:pt>
                <c:pt idx="489">
                  <c:v>23.695</c:v>
                </c:pt>
                <c:pt idx="490">
                  <c:v>23.52</c:v>
                </c:pt>
                <c:pt idx="491">
                  <c:v>23.474</c:v>
                </c:pt>
                <c:pt idx="492">
                  <c:v>23.474</c:v>
                </c:pt>
                <c:pt idx="493">
                  <c:v>23.474</c:v>
                </c:pt>
                <c:pt idx="494">
                  <c:v>23.431000000000001</c:v>
                </c:pt>
                <c:pt idx="495">
                  <c:v>23.431000000000001</c:v>
                </c:pt>
                <c:pt idx="496">
                  <c:v>23.384</c:v>
                </c:pt>
                <c:pt idx="497">
                  <c:v>23.341000000000001</c:v>
                </c:pt>
                <c:pt idx="498">
                  <c:v>23.297000000000001</c:v>
                </c:pt>
                <c:pt idx="499">
                  <c:v>23.251000000000001</c:v>
                </c:pt>
                <c:pt idx="500">
                  <c:v>23.251000000000001</c:v>
                </c:pt>
                <c:pt idx="501">
                  <c:v>23.207000000000001</c:v>
                </c:pt>
                <c:pt idx="502">
                  <c:v>23.16</c:v>
                </c:pt>
                <c:pt idx="503">
                  <c:v>23.16</c:v>
                </c:pt>
                <c:pt idx="504">
                  <c:v>23.071999999999999</c:v>
                </c:pt>
                <c:pt idx="505">
                  <c:v>23.071999999999999</c:v>
                </c:pt>
                <c:pt idx="506">
                  <c:v>23.024999999999999</c:v>
                </c:pt>
                <c:pt idx="507">
                  <c:v>23.024999999999999</c:v>
                </c:pt>
                <c:pt idx="508">
                  <c:v>22.844999999999999</c:v>
                </c:pt>
                <c:pt idx="509">
                  <c:v>22.753</c:v>
                </c:pt>
                <c:pt idx="510">
                  <c:v>22.753</c:v>
                </c:pt>
                <c:pt idx="511">
                  <c:v>22.753</c:v>
                </c:pt>
                <c:pt idx="512">
                  <c:v>22.704999999999998</c:v>
                </c:pt>
                <c:pt idx="513">
                  <c:v>22.704999999999998</c:v>
                </c:pt>
                <c:pt idx="514">
                  <c:v>22.66</c:v>
                </c:pt>
                <c:pt idx="515">
                  <c:v>22.66</c:v>
                </c:pt>
                <c:pt idx="516">
                  <c:v>22.567</c:v>
                </c:pt>
                <c:pt idx="517">
                  <c:v>22.567</c:v>
                </c:pt>
                <c:pt idx="518">
                  <c:v>22.521999999999998</c:v>
                </c:pt>
                <c:pt idx="519">
                  <c:v>22.474</c:v>
                </c:pt>
                <c:pt idx="520">
                  <c:v>22.474</c:v>
                </c:pt>
                <c:pt idx="521">
                  <c:v>22.474</c:v>
                </c:pt>
                <c:pt idx="522">
                  <c:v>22.474</c:v>
                </c:pt>
                <c:pt idx="523">
                  <c:v>22.428000000000001</c:v>
                </c:pt>
                <c:pt idx="524">
                  <c:v>22.335000000000001</c:v>
                </c:pt>
                <c:pt idx="525">
                  <c:v>22.335000000000001</c:v>
                </c:pt>
                <c:pt idx="526">
                  <c:v>22.335000000000001</c:v>
                </c:pt>
                <c:pt idx="527">
                  <c:v>22.335000000000001</c:v>
                </c:pt>
                <c:pt idx="528">
                  <c:v>22.289000000000001</c:v>
                </c:pt>
                <c:pt idx="529">
                  <c:v>22.24</c:v>
                </c:pt>
                <c:pt idx="530">
                  <c:v>22.24</c:v>
                </c:pt>
                <c:pt idx="531">
                  <c:v>22.193999999999999</c:v>
                </c:pt>
                <c:pt idx="532">
                  <c:v>22.193999999999999</c:v>
                </c:pt>
                <c:pt idx="533">
                  <c:v>22.193999999999999</c:v>
                </c:pt>
                <c:pt idx="534">
                  <c:v>22.1</c:v>
                </c:pt>
                <c:pt idx="535">
                  <c:v>22.007000000000001</c:v>
                </c:pt>
                <c:pt idx="536">
                  <c:v>22.007000000000001</c:v>
                </c:pt>
                <c:pt idx="537">
                  <c:v>21.957999999999998</c:v>
                </c:pt>
                <c:pt idx="538">
                  <c:v>21.957999999999998</c:v>
                </c:pt>
                <c:pt idx="539">
                  <c:v>21.911999999999999</c:v>
                </c:pt>
                <c:pt idx="540">
                  <c:v>21.815000000000001</c:v>
                </c:pt>
                <c:pt idx="541">
                  <c:v>21.815000000000001</c:v>
                </c:pt>
                <c:pt idx="542">
                  <c:v>21.815000000000001</c:v>
                </c:pt>
                <c:pt idx="543">
                  <c:v>21.815000000000001</c:v>
                </c:pt>
                <c:pt idx="544">
                  <c:v>21.815000000000001</c:v>
                </c:pt>
                <c:pt idx="545">
                  <c:v>21.768999999999998</c:v>
                </c:pt>
                <c:pt idx="546">
                  <c:v>21.719000000000001</c:v>
                </c:pt>
                <c:pt idx="547">
                  <c:v>21.622</c:v>
                </c:pt>
                <c:pt idx="548">
                  <c:v>21.622</c:v>
                </c:pt>
                <c:pt idx="549">
                  <c:v>21.574999999999999</c:v>
                </c:pt>
                <c:pt idx="550">
                  <c:v>21.574999999999999</c:v>
                </c:pt>
                <c:pt idx="551">
                  <c:v>21.477</c:v>
                </c:pt>
                <c:pt idx="552">
                  <c:v>21.43</c:v>
                </c:pt>
                <c:pt idx="553">
                  <c:v>21.43</c:v>
                </c:pt>
                <c:pt idx="554">
                  <c:v>21.43</c:v>
                </c:pt>
                <c:pt idx="555">
                  <c:v>21.43</c:v>
                </c:pt>
                <c:pt idx="556">
                  <c:v>21.332000000000001</c:v>
                </c:pt>
                <c:pt idx="557">
                  <c:v>21.332000000000001</c:v>
                </c:pt>
                <c:pt idx="558">
                  <c:v>21.332000000000001</c:v>
                </c:pt>
                <c:pt idx="559">
                  <c:v>21.283999999999999</c:v>
                </c:pt>
                <c:pt idx="560">
                  <c:v>21.283999999999999</c:v>
                </c:pt>
                <c:pt idx="561">
                  <c:v>21.283999999999999</c:v>
                </c:pt>
                <c:pt idx="562">
                  <c:v>21.233000000000001</c:v>
                </c:pt>
                <c:pt idx="563">
                  <c:v>21.233000000000001</c:v>
                </c:pt>
                <c:pt idx="564">
                  <c:v>21.184999999999999</c:v>
                </c:pt>
                <c:pt idx="565">
                  <c:v>21.184999999999999</c:v>
                </c:pt>
                <c:pt idx="566">
                  <c:v>21.184999999999999</c:v>
                </c:pt>
                <c:pt idx="567">
                  <c:v>21.184999999999999</c:v>
                </c:pt>
                <c:pt idx="568">
                  <c:v>21.036999999999999</c:v>
                </c:pt>
                <c:pt idx="569">
                  <c:v>21.036999999999999</c:v>
                </c:pt>
                <c:pt idx="570">
                  <c:v>21.036999999999999</c:v>
                </c:pt>
                <c:pt idx="571">
                  <c:v>20.937000000000001</c:v>
                </c:pt>
                <c:pt idx="572">
                  <c:v>20.885000000000002</c:v>
                </c:pt>
                <c:pt idx="573">
                  <c:v>20.885000000000002</c:v>
                </c:pt>
                <c:pt idx="574">
                  <c:v>20.835999999999999</c:v>
                </c:pt>
                <c:pt idx="575">
                  <c:v>20.835999999999999</c:v>
                </c:pt>
                <c:pt idx="576">
                  <c:v>20.786999999999999</c:v>
                </c:pt>
                <c:pt idx="577">
                  <c:v>20.786999999999999</c:v>
                </c:pt>
                <c:pt idx="578">
                  <c:v>20.734999999999999</c:v>
                </c:pt>
                <c:pt idx="579">
                  <c:v>20.634</c:v>
                </c:pt>
                <c:pt idx="580">
                  <c:v>20.584</c:v>
                </c:pt>
                <c:pt idx="581">
                  <c:v>20.481999999999999</c:v>
                </c:pt>
                <c:pt idx="582">
                  <c:v>20.431999999999999</c:v>
                </c:pt>
                <c:pt idx="583">
                  <c:v>20.431999999999999</c:v>
                </c:pt>
                <c:pt idx="584">
                  <c:v>20.382000000000001</c:v>
                </c:pt>
                <c:pt idx="585">
                  <c:v>20.329000000000001</c:v>
                </c:pt>
                <c:pt idx="586">
                  <c:v>20.329000000000001</c:v>
                </c:pt>
                <c:pt idx="587">
                  <c:v>20.279</c:v>
                </c:pt>
                <c:pt idx="588">
                  <c:v>20.279</c:v>
                </c:pt>
                <c:pt idx="589">
                  <c:v>20.279</c:v>
                </c:pt>
                <c:pt idx="590">
                  <c:v>20.225999999999999</c:v>
                </c:pt>
                <c:pt idx="591">
                  <c:v>20.175000000000001</c:v>
                </c:pt>
                <c:pt idx="592">
                  <c:v>20.071000000000002</c:v>
                </c:pt>
                <c:pt idx="593">
                  <c:v>20.02</c:v>
                </c:pt>
                <c:pt idx="594">
                  <c:v>20.02</c:v>
                </c:pt>
                <c:pt idx="595">
                  <c:v>20.02</c:v>
                </c:pt>
                <c:pt idx="596">
                  <c:v>19.914999999999999</c:v>
                </c:pt>
                <c:pt idx="597">
                  <c:v>19.914999999999999</c:v>
                </c:pt>
                <c:pt idx="598">
                  <c:v>19.863</c:v>
                </c:pt>
                <c:pt idx="599">
                  <c:v>19.863</c:v>
                </c:pt>
                <c:pt idx="600">
                  <c:v>19.863</c:v>
                </c:pt>
                <c:pt idx="601">
                  <c:v>19.863</c:v>
                </c:pt>
                <c:pt idx="602">
                  <c:v>19.809000000000001</c:v>
                </c:pt>
                <c:pt idx="603">
                  <c:v>19.702999999999999</c:v>
                </c:pt>
                <c:pt idx="604">
                  <c:v>19.702999999999999</c:v>
                </c:pt>
                <c:pt idx="605">
                  <c:v>19.702999999999999</c:v>
                </c:pt>
                <c:pt idx="606">
                  <c:v>19.651</c:v>
                </c:pt>
                <c:pt idx="607">
                  <c:v>19.599</c:v>
                </c:pt>
                <c:pt idx="608">
                  <c:v>19.491</c:v>
                </c:pt>
                <c:pt idx="609">
                  <c:v>19.436</c:v>
                </c:pt>
                <c:pt idx="610">
                  <c:v>19.436</c:v>
                </c:pt>
                <c:pt idx="611">
                  <c:v>19.382999999999999</c:v>
                </c:pt>
                <c:pt idx="612">
                  <c:v>19.331</c:v>
                </c:pt>
                <c:pt idx="613">
                  <c:v>19.331</c:v>
                </c:pt>
                <c:pt idx="614">
                  <c:v>19.274999999999999</c:v>
                </c:pt>
                <c:pt idx="615">
                  <c:v>19.222000000000001</c:v>
                </c:pt>
                <c:pt idx="616">
                  <c:v>19.222000000000001</c:v>
                </c:pt>
                <c:pt idx="617">
                  <c:v>19.222000000000001</c:v>
                </c:pt>
                <c:pt idx="618">
                  <c:v>19.164999999999999</c:v>
                </c:pt>
                <c:pt idx="619">
                  <c:v>19.164999999999999</c:v>
                </c:pt>
                <c:pt idx="620">
                  <c:v>19.111999999999998</c:v>
                </c:pt>
                <c:pt idx="621">
                  <c:v>19.111999999999998</c:v>
                </c:pt>
                <c:pt idx="622">
                  <c:v>19.059000000000001</c:v>
                </c:pt>
                <c:pt idx="623">
                  <c:v>19.059000000000001</c:v>
                </c:pt>
                <c:pt idx="624">
                  <c:v>19.059000000000001</c:v>
                </c:pt>
                <c:pt idx="625">
                  <c:v>19.059000000000001</c:v>
                </c:pt>
                <c:pt idx="626">
                  <c:v>19.001999999999999</c:v>
                </c:pt>
                <c:pt idx="627">
                  <c:v>18.948</c:v>
                </c:pt>
                <c:pt idx="628">
                  <c:v>18.837</c:v>
                </c:pt>
                <c:pt idx="629">
                  <c:v>18.783000000000001</c:v>
                </c:pt>
                <c:pt idx="630">
                  <c:v>18.783000000000001</c:v>
                </c:pt>
                <c:pt idx="631">
                  <c:v>18.783000000000001</c:v>
                </c:pt>
                <c:pt idx="632">
                  <c:v>18.725000000000001</c:v>
                </c:pt>
                <c:pt idx="633">
                  <c:v>18.670999999999999</c:v>
                </c:pt>
                <c:pt idx="634">
                  <c:v>18.670999999999999</c:v>
                </c:pt>
                <c:pt idx="635">
                  <c:v>18.558</c:v>
                </c:pt>
                <c:pt idx="636">
                  <c:v>18.503</c:v>
                </c:pt>
                <c:pt idx="637">
                  <c:v>18.443999999999999</c:v>
                </c:pt>
                <c:pt idx="638">
                  <c:v>18.443999999999999</c:v>
                </c:pt>
                <c:pt idx="639">
                  <c:v>18.443999999999999</c:v>
                </c:pt>
                <c:pt idx="640">
                  <c:v>18.388999999999999</c:v>
                </c:pt>
                <c:pt idx="641">
                  <c:v>18.388999999999999</c:v>
                </c:pt>
                <c:pt idx="642">
                  <c:v>18.388999999999999</c:v>
                </c:pt>
                <c:pt idx="643">
                  <c:v>18.332999999999998</c:v>
                </c:pt>
                <c:pt idx="644">
                  <c:v>18.332999999999998</c:v>
                </c:pt>
                <c:pt idx="645">
                  <c:v>18.332999999999998</c:v>
                </c:pt>
                <c:pt idx="646">
                  <c:v>18.332999999999998</c:v>
                </c:pt>
                <c:pt idx="647">
                  <c:v>18.274000000000001</c:v>
                </c:pt>
                <c:pt idx="648">
                  <c:v>18.274000000000001</c:v>
                </c:pt>
                <c:pt idx="649">
                  <c:v>18.219000000000001</c:v>
                </c:pt>
                <c:pt idx="650">
                  <c:v>18.219000000000001</c:v>
                </c:pt>
                <c:pt idx="651">
                  <c:v>18.219000000000001</c:v>
                </c:pt>
                <c:pt idx="652">
                  <c:v>18.219000000000001</c:v>
                </c:pt>
                <c:pt idx="653">
                  <c:v>18.158999999999999</c:v>
                </c:pt>
                <c:pt idx="654">
                  <c:v>18.158999999999999</c:v>
                </c:pt>
                <c:pt idx="655">
                  <c:v>18.158999999999999</c:v>
                </c:pt>
                <c:pt idx="656">
                  <c:v>18.103000000000002</c:v>
                </c:pt>
                <c:pt idx="657">
                  <c:v>18.047000000000001</c:v>
                </c:pt>
                <c:pt idx="658">
                  <c:v>18.047000000000001</c:v>
                </c:pt>
                <c:pt idx="659">
                  <c:v>18.047000000000001</c:v>
                </c:pt>
                <c:pt idx="660">
                  <c:v>18.047000000000001</c:v>
                </c:pt>
                <c:pt idx="661">
                  <c:v>17.986000000000001</c:v>
                </c:pt>
                <c:pt idx="662">
                  <c:v>17.986000000000001</c:v>
                </c:pt>
                <c:pt idx="663">
                  <c:v>17.869</c:v>
                </c:pt>
                <c:pt idx="664">
                  <c:v>17.812000000000001</c:v>
                </c:pt>
                <c:pt idx="665">
                  <c:v>17.812000000000001</c:v>
                </c:pt>
                <c:pt idx="666">
                  <c:v>17.754999999999999</c:v>
                </c:pt>
                <c:pt idx="667">
                  <c:v>17.754999999999999</c:v>
                </c:pt>
                <c:pt idx="668">
                  <c:v>17.754999999999999</c:v>
                </c:pt>
                <c:pt idx="669">
                  <c:v>17.754999999999999</c:v>
                </c:pt>
                <c:pt idx="670">
                  <c:v>17.754999999999999</c:v>
                </c:pt>
                <c:pt idx="671">
                  <c:v>17.754999999999999</c:v>
                </c:pt>
                <c:pt idx="672">
                  <c:v>17.754999999999999</c:v>
                </c:pt>
                <c:pt idx="673">
                  <c:v>17.693999999999999</c:v>
                </c:pt>
                <c:pt idx="674">
                  <c:v>17.635999999999999</c:v>
                </c:pt>
                <c:pt idx="675">
                  <c:v>17.635999999999999</c:v>
                </c:pt>
                <c:pt idx="676">
                  <c:v>17.574999999999999</c:v>
                </c:pt>
                <c:pt idx="677">
                  <c:v>17.574999999999999</c:v>
                </c:pt>
                <c:pt idx="678">
                  <c:v>17.574999999999999</c:v>
                </c:pt>
                <c:pt idx="679">
                  <c:v>17.516999999999999</c:v>
                </c:pt>
                <c:pt idx="680">
                  <c:v>17.516999999999999</c:v>
                </c:pt>
                <c:pt idx="681">
                  <c:v>17.516999999999999</c:v>
                </c:pt>
                <c:pt idx="682">
                  <c:v>17.457999999999998</c:v>
                </c:pt>
                <c:pt idx="683">
                  <c:v>17.457999999999998</c:v>
                </c:pt>
                <c:pt idx="684">
                  <c:v>17.457999999999998</c:v>
                </c:pt>
                <c:pt idx="685">
                  <c:v>17.457999999999998</c:v>
                </c:pt>
                <c:pt idx="686">
                  <c:v>17.396000000000001</c:v>
                </c:pt>
                <c:pt idx="687">
                  <c:v>17.396000000000001</c:v>
                </c:pt>
                <c:pt idx="688">
                  <c:v>17.396000000000001</c:v>
                </c:pt>
                <c:pt idx="689">
                  <c:v>17.396000000000001</c:v>
                </c:pt>
                <c:pt idx="690">
                  <c:v>17.338000000000001</c:v>
                </c:pt>
                <c:pt idx="691">
                  <c:v>17.274999999999999</c:v>
                </c:pt>
                <c:pt idx="692">
                  <c:v>17.216000000000001</c:v>
                </c:pt>
                <c:pt idx="693">
                  <c:v>17.216000000000001</c:v>
                </c:pt>
                <c:pt idx="694">
                  <c:v>17.216000000000001</c:v>
                </c:pt>
                <c:pt idx="695">
                  <c:v>17.216000000000001</c:v>
                </c:pt>
                <c:pt idx="696">
                  <c:v>17.216000000000001</c:v>
                </c:pt>
                <c:pt idx="697">
                  <c:v>17.157</c:v>
                </c:pt>
                <c:pt idx="698">
                  <c:v>17.157</c:v>
                </c:pt>
                <c:pt idx="699">
                  <c:v>17.094000000000001</c:v>
                </c:pt>
                <c:pt idx="700">
                  <c:v>17.094000000000001</c:v>
                </c:pt>
                <c:pt idx="701">
                  <c:v>17.094000000000001</c:v>
                </c:pt>
                <c:pt idx="702">
                  <c:v>17.094000000000001</c:v>
                </c:pt>
                <c:pt idx="703">
                  <c:v>17.033999999999999</c:v>
                </c:pt>
                <c:pt idx="704">
                  <c:v>17.033999999999999</c:v>
                </c:pt>
                <c:pt idx="705">
                  <c:v>17.033999999999999</c:v>
                </c:pt>
                <c:pt idx="706">
                  <c:v>17.033999999999999</c:v>
                </c:pt>
                <c:pt idx="707">
                  <c:v>17.033999999999999</c:v>
                </c:pt>
                <c:pt idx="708">
                  <c:v>16.97</c:v>
                </c:pt>
                <c:pt idx="709">
                  <c:v>16.97</c:v>
                </c:pt>
                <c:pt idx="710">
                  <c:v>16.91</c:v>
                </c:pt>
                <c:pt idx="711">
                  <c:v>16.850000000000001</c:v>
                </c:pt>
                <c:pt idx="712">
                  <c:v>16.850000000000001</c:v>
                </c:pt>
                <c:pt idx="713">
                  <c:v>16.850000000000001</c:v>
                </c:pt>
                <c:pt idx="714">
                  <c:v>16.850000000000001</c:v>
                </c:pt>
                <c:pt idx="715">
                  <c:v>16.785</c:v>
                </c:pt>
                <c:pt idx="716">
                  <c:v>16.785</c:v>
                </c:pt>
                <c:pt idx="717">
                  <c:v>16.785</c:v>
                </c:pt>
                <c:pt idx="718">
                  <c:v>16.725000000000001</c:v>
                </c:pt>
                <c:pt idx="719">
                  <c:v>16.725000000000001</c:v>
                </c:pt>
                <c:pt idx="720">
                  <c:v>16.725000000000001</c:v>
                </c:pt>
                <c:pt idx="721">
                  <c:v>16.66</c:v>
                </c:pt>
                <c:pt idx="722">
                  <c:v>16.66</c:v>
                </c:pt>
                <c:pt idx="723">
                  <c:v>16.599</c:v>
                </c:pt>
                <c:pt idx="724">
                  <c:v>16.536999999999999</c:v>
                </c:pt>
                <c:pt idx="725">
                  <c:v>16.472000000000001</c:v>
                </c:pt>
                <c:pt idx="726">
                  <c:v>16.472000000000001</c:v>
                </c:pt>
                <c:pt idx="727">
                  <c:v>16.472000000000001</c:v>
                </c:pt>
                <c:pt idx="728">
                  <c:v>16.472000000000001</c:v>
                </c:pt>
                <c:pt idx="729">
                  <c:v>16.41</c:v>
                </c:pt>
                <c:pt idx="730">
                  <c:v>16.41</c:v>
                </c:pt>
                <c:pt idx="731">
                  <c:v>16.343</c:v>
                </c:pt>
                <c:pt idx="732">
                  <c:v>16.343</c:v>
                </c:pt>
                <c:pt idx="733">
                  <c:v>16.343</c:v>
                </c:pt>
                <c:pt idx="734">
                  <c:v>16.343</c:v>
                </c:pt>
                <c:pt idx="735">
                  <c:v>16.343</c:v>
                </c:pt>
                <c:pt idx="736">
                  <c:v>16.280999999999999</c:v>
                </c:pt>
                <c:pt idx="737">
                  <c:v>16.280999999999999</c:v>
                </c:pt>
                <c:pt idx="738">
                  <c:v>16.280999999999999</c:v>
                </c:pt>
                <c:pt idx="739">
                  <c:v>16.280999999999999</c:v>
                </c:pt>
                <c:pt idx="740">
                  <c:v>16.218</c:v>
                </c:pt>
                <c:pt idx="741">
                  <c:v>16.218</c:v>
                </c:pt>
                <c:pt idx="742">
                  <c:v>16.151</c:v>
                </c:pt>
                <c:pt idx="743">
                  <c:v>16.088000000000001</c:v>
                </c:pt>
                <c:pt idx="744">
                  <c:v>16.088000000000001</c:v>
                </c:pt>
                <c:pt idx="745">
                  <c:v>16.088000000000001</c:v>
                </c:pt>
                <c:pt idx="746">
                  <c:v>16.088000000000001</c:v>
                </c:pt>
                <c:pt idx="747">
                  <c:v>15.957000000000001</c:v>
                </c:pt>
                <c:pt idx="748">
                  <c:v>15.957000000000001</c:v>
                </c:pt>
                <c:pt idx="749">
                  <c:v>15.893000000000001</c:v>
                </c:pt>
                <c:pt idx="750">
                  <c:v>15.824999999999999</c:v>
                </c:pt>
                <c:pt idx="751">
                  <c:v>15.76</c:v>
                </c:pt>
                <c:pt idx="752">
                  <c:v>15.696</c:v>
                </c:pt>
                <c:pt idx="753">
                  <c:v>15.696</c:v>
                </c:pt>
                <c:pt idx="754">
                  <c:v>15.561</c:v>
                </c:pt>
                <c:pt idx="755">
                  <c:v>15.492000000000001</c:v>
                </c:pt>
                <c:pt idx="756">
                  <c:v>15.492000000000001</c:v>
                </c:pt>
                <c:pt idx="757">
                  <c:v>15.426</c:v>
                </c:pt>
                <c:pt idx="758">
                  <c:v>15.426</c:v>
                </c:pt>
                <c:pt idx="759">
                  <c:v>15.36</c:v>
                </c:pt>
                <c:pt idx="760">
                  <c:v>15.36</c:v>
                </c:pt>
                <c:pt idx="761">
                  <c:v>15.36</c:v>
                </c:pt>
                <c:pt idx="762">
                  <c:v>15.36</c:v>
                </c:pt>
                <c:pt idx="763">
                  <c:v>15.289</c:v>
                </c:pt>
                <c:pt idx="764">
                  <c:v>15.289</c:v>
                </c:pt>
                <c:pt idx="765">
                  <c:v>15.222</c:v>
                </c:pt>
                <c:pt idx="766">
                  <c:v>15.222</c:v>
                </c:pt>
                <c:pt idx="767">
                  <c:v>15.151</c:v>
                </c:pt>
                <c:pt idx="768">
                  <c:v>15.084</c:v>
                </c:pt>
                <c:pt idx="769">
                  <c:v>15.084</c:v>
                </c:pt>
                <c:pt idx="770">
                  <c:v>15.016</c:v>
                </c:pt>
                <c:pt idx="771">
                  <c:v>15.016</c:v>
                </c:pt>
                <c:pt idx="772">
                  <c:v>14.944000000000001</c:v>
                </c:pt>
                <c:pt idx="773">
                  <c:v>14.944000000000001</c:v>
                </c:pt>
                <c:pt idx="774">
                  <c:v>14.944000000000001</c:v>
                </c:pt>
                <c:pt idx="775">
                  <c:v>14.875</c:v>
                </c:pt>
                <c:pt idx="776">
                  <c:v>14.802</c:v>
                </c:pt>
                <c:pt idx="777">
                  <c:v>14.802</c:v>
                </c:pt>
                <c:pt idx="778">
                  <c:v>14.802</c:v>
                </c:pt>
                <c:pt idx="779">
                  <c:v>14.802</c:v>
                </c:pt>
                <c:pt idx="780">
                  <c:v>14.733000000000001</c:v>
                </c:pt>
                <c:pt idx="781">
                  <c:v>14.733000000000001</c:v>
                </c:pt>
                <c:pt idx="782">
                  <c:v>14.733000000000001</c:v>
                </c:pt>
                <c:pt idx="783">
                  <c:v>14.733000000000001</c:v>
                </c:pt>
                <c:pt idx="784">
                  <c:v>14.664</c:v>
                </c:pt>
                <c:pt idx="785">
                  <c:v>14.59</c:v>
                </c:pt>
                <c:pt idx="786">
                  <c:v>14.59</c:v>
                </c:pt>
                <c:pt idx="787">
                  <c:v>14.59</c:v>
                </c:pt>
                <c:pt idx="788">
                  <c:v>14.59</c:v>
                </c:pt>
                <c:pt idx="789">
                  <c:v>14.59</c:v>
                </c:pt>
                <c:pt idx="790">
                  <c:v>14.59</c:v>
                </c:pt>
                <c:pt idx="791">
                  <c:v>14.52</c:v>
                </c:pt>
                <c:pt idx="792">
                  <c:v>14.52</c:v>
                </c:pt>
                <c:pt idx="793">
                  <c:v>14.52</c:v>
                </c:pt>
                <c:pt idx="794">
                  <c:v>14.52</c:v>
                </c:pt>
                <c:pt idx="795">
                  <c:v>14.52</c:v>
                </c:pt>
                <c:pt idx="796">
                  <c:v>14.445</c:v>
                </c:pt>
                <c:pt idx="797">
                  <c:v>14.445</c:v>
                </c:pt>
                <c:pt idx="798">
                  <c:v>14.375</c:v>
                </c:pt>
                <c:pt idx="799">
                  <c:v>14.375</c:v>
                </c:pt>
                <c:pt idx="800">
                  <c:v>14.375</c:v>
                </c:pt>
                <c:pt idx="801">
                  <c:v>14.375</c:v>
                </c:pt>
                <c:pt idx="802">
                  <c:v>14.375</c:v>
                </c:pt>
                <c:pt idx="803">
                  <c:v>14.304</c:v>
                </c:pt>
                <c:pt idx="804">
                  <c:v>14.228</c:v>
                </c:pt>
                <c:pt idx="805">
                  <c:v>14.228</c:v>
                </c:pt>
                <c:pt idx="806">
                  <c:v>14.228</c:v>
                </c:pt>
                <c:pt idx="807">
                  <c:v>14.228</c:v>
                </c:pt>
                <c:pt idx="808">
                  <c:v>14.228</c:v>
                </c:pt>
                <c:pt idx="809">
                  <c:v>14.156000000000001</c:v>
                </c:pt>
                <c:pt idx="810">
                  <c:v>14.156000000000001</c:v>
                </c:pt>
                <c:pt idx="811">
                  <c:v>14.156000000000001</c:v>
                </c:pt>
                <c:pt idx="812">
                  <c:v>14.079000000000001</c:v>
                </c:pt>
                <c:pt idx="813">
                  <c:v>14.079000000000001</c:v>
                </c:pt>
                <c:pt idx="814">
                  <c:v>14.079000000000001</c:v>
                </c:pt>
                <c:pt idx="815">
                  <c:v>14.079000000000001</c:v>
                </c:pt>
                <c:pt idx="816">
                  <c:v>13.933999999999999</c:v>
                </c:pt>
                <c:pt idx="817">
                  <c:v>13.856</c:v>
                </c:pt>
                <c:pt idx="818">
                  <c:v>13.856</c:v>
                </c:pt>
                <c:pt idx="819">
                  <c:v>13.782</c:v>
                </c:pt>
                <c:pt idx="820">
                  <c:v>13.782</c:v>
                </c:pt>
                <c:pt idx="821">
                  <c:v>13.782</c:v>
                </c:pt>
                <c:pt idx="822">
                  <c:v>13.708</c:v>
                </c:pt>
                <c:pt idx="823">
                  <c:v>13.708</c:v>
                </c:pt>
                <c:pt idx="824">
                  <c:v>13.629</c:v>
                </c:pt>
                <c:pt idx="825">
                  <c:v>13.629</c:v>
                </c:pt>
                <c:pt idx="826">
                  <c:v>13.629</c:v>
                </c:pt>
                <c:pt idx="827">
                  <c:v>13.629</c:v>
                </c:pt>
                <c:pt idx="828">
                  <c:v>13.629</c:v>
                </c:pt>
                <c:pt idx="829">
                  <c:v>13.629</c:v>
                </c:pt>
                <c:pt idx="830">
                  <c:v>13.629</c:v>
                </c:pt>
                <c:pt idx="831">
                  <c:v>13.629</c:v>
                </c:pt>
                <c:pt idx="832">
                  <c:v>13.554</c:v>
                </c:pt>
                <c:pt idx="833">
                  <c:v>13.554</c:v>
                </c:pt>
                <c:pt idx="834">
                  <c:v>13.474</c:v>
                </c:pt>
                <c:pt idx="835">
                  <c:v>13.474</c:v>
                </c:pt>
                <c:pt idx="836">
                  <c:v>13.474</c:v>
                </c:pt>
                <c:pt idx="837">
                  <c:v>13.474</c:v>
                </c:pt>
                <c:pt idx="838">
                  <c:v>13.398</c:v>
                </c:pt>
                <c:pt idx="839">
                  <c:v>13.398</c:v>
                </c:pt>
                <c:pt idx="840">
                  <c:v>13.398</c:v>
                </c:pt>
                <c:pt idx="841">
                  <c:v>13.398</c:v>
                </c:pt>
                <c:pt idx="842">
                  <c:v>13.398</c:v>
                </c:pt>
                <c:pt idx="843">
                  <c:v>13.398</c:v>
                </c:pt>
                <c:pt idx="844">
                  <c:v>13.398</c:v>
                </c:pt>
                <c:pt idx="845">
                  <c:v>13.398</c:v>
                </c:pt>
                <c:pt idx="846">
                  <c:v>13.398</c:v>
                </c:pt>
                <c:pt idx="847">
                  <c:v>13.321999999999999</c:v>
                </c:pt>
                <c:pt idx="848">
                  <c:v>13.321999999999999</c:v>
                </c:pt>
                <c:pt idx="849">
                  <c:v>13.321999999999999</c:v>
                </c:pt>
                <c:pt idx="850">
                  <c:v>13.241</c:v>
                </c:pt>
                <c:pt idx="851">
                  <c:v>13.241</c:v>
                </c:pt>
                <c:pt idx="852">
                  <c:v>13.241</c:v>
                </c:pt>
                <c:pt idx="853">
                  <c:v>13.241</c:v>
                </c:pt>
                <c:pt idx="854">
                  <c:v>13.241</c:v>
                </c:pt>
                <c:pt idx="855">
                  <c:v>13.241</c:v>
                </c:pt>
                <c:pt idx="856">
                  <c:v>13.163</c:v>
                </c:pt>
                <c:pt idx="857">
                  <c:v>13.163</c:v>
                </c:pt>
                <c:pt idx="858">
                  <c:v>13.081</c:v>
                </c:pt>
                <c:pt idx="859">
                  <c:v>13.081</c:v>
                </c:pt>
                <c:pt idx="860">
                  <c:v>13.003</c:v>
                </c:pt>
                <c:pt idx="861">
                  <c:v>12.923999999999999</c:v>
                </c:pt>
                <c:pt idx="862">
                  <c:v>12.923999999999999</c:v>
                </c:pt>
                <c:pt idx="863">
                  <c:v>12.923999999999999</c:v>
                </c:pt>
                <c:pt idx="864">
                  <c:v>12.923999999999999</c:v>
                </c:pt>
                <c:pt idx="865">
                  <c:v>12.84</c:v>
                </c:pt>
                <c:pt idx="866">
                  <c:v>12.84</c:v>
                </c:pt>
                <c:pt idx="867">
                  <c:v>12.84</c:v>
                </c:pt>
                <c:pt idx="868">
                  <c:v>12.84</c:v>
                </c:pt>
                <c:pt idx="869">
                  <c:v>12.84</c:v>
                </c:pt>
                <c:pt idx="870">
                  <c:v>12.84</c:v>
                </c:pt>
                <c:pt idx="871">
                  <c:v>12.760999999999999</c:v>
                </c:pt>
                <c:pt idx="872">
                  <c:v>12.760999999999999</c:v>
                </c:pt>
                <c:pt idx="873">
                  <c:v>12.760999999999999</c:v>
                </c:pt>
                <c:pt idx="874">
                  <c:v>12.760999999999999</c:v>
                </c:pt>
                <c:pt idx="875">
                  <c:v>12.676</c:v>
                </c:pt>
                <c:pt idx="876">
                  <c:v>12.676</c:v>
                </c:pt>
                <c:pt idx="877">
                  <c:v>12.676</c:v>
                </c:pt>
                <c:pt idx="878">
                  <c:v>12.676</c:v>
                </c:pt>
                <c:pt idx="879">
                  <c:v>12.676</c:v>
                </c:pt>
                <c:pt idx="880">
                  <c:v>12.676</c:v>
                </c:pt>
                <c:pt idx="881">
                  <c:v>12.595000000000001</c:v>
                </c:pt>
                <c:pt idx="882">
                  <c:v>12.595000000000001</c:v>
                </c:pt>
                <c:pt idx="883">
                  <c:v>12.513999999999999</c:v>
                </c:pt>
                <c:pt idx="884">
                  <c:v>12.513999999999999</c:v>
                </c:pt>
                <c:pt idx="885">
                  <c:v>12.427</c:v>
                </c:pt>
                <c:pt idx="886">
                  <c:v>12.345000000000001</c:v>
                </c:pt>
                <c:pt idx="887">
                  <c:v>12.345000000000001</c:v>
                </c:pt>
                <c:pt idx="888">
                  <c:v>12.257</c:v>
                </c:pt>
                <c:pt idx="889">
                  <c:v>12.173</c:v>
                </c:pt>
                <c:pt idx="890">
                  <c:v>12.173</c:v>
                </c:pt>
                <c:pt idx="891">
                  <c:v>12.173</c:v>
                </c:pt>
                <c:pt idx="892">
                  <c:v>12.089</c:v>
                </c:pt>
                <c:pt idx="893">
                  <c:v>12.089</c:v>
                </c:pt>
                <c:pt idx="894">
                  <c:v>12.089</c:v>
                </c:pt>
                <c:pt idx="895">
                  <c:v>12.089</c:v>
                </c:pt>
                <c:pt idx="896">
                  <c:v>12.089</c:v>
                </c:pt>
                <c:pt idx="897">
                  <c:v>12</c:v>
                </c:pt>
                <c:pt idx="898">
                  <c:v>12</c:v>
                </c:pt>
                <c:pt idx="899">
                  <c:v>11.914</c:v>
                </c:pt>
                <c:pt idx="900">
                  <c:v>11.823</c:v>
                </c:pt>
                <c:pt idx="901">
                  <c:v>11.823</c:v>
                </c:pt>
                <c:pt idx="902">
                  <c:v>11.823</c:v>
                </c:pt>
                <c:pt idx="903">
                  <c:v>11.737</c:v>
                </c:pt>
                <c:pt idx="904">
                  <c:v>11.737</c:v>
                </c:pt>
                <c:pt idx="905">
                  <c:v>11.737</c:v>
                </c:pt>
                <c:pt idx="906">
                  <c:v>11.737</c:v>
                </c:pt>
                <c:pt idx="907">
                  <c:v>11.737</c:v>
                </c:pt>
                <c:pt idx="908">
                  <c:v>11.65</c:v>
                </c:pt>
                <c:pt idx="909">
                  <c:v>11.65</c:v>
                </c:pt>
                <c:pt idx="910">
                  <c:v>11.65</c:v>
                </c:pt>
                <c:pt idx="911">
                  <c:v>11.65</c:v>
                </c:pt>
                <c:pt idx="912">
                  <c:v>11.555999999999999</c:v>
                </c:pt>
                <c:pt idx="913">
                  <c:v>11.555999999999999</c:v>
                </c:pt>
                <c:pt idx="914">
                  <c:v>11.555999999999999</c:v>
                </c:pt>
                <c:pt idx="915">
                  <c:v>11.555999999999999</c:v>
                </c:pt>
                <c:pt idx="916">
                  <c:v>11.555999999999999</c:v>
                </c:pt>
                <c:pt idx="917">
                  <c:v>11.555999999999999</c:v>
                </c:pt>
                <c:pt idx="918">
                  <c:v>11.555999999999999</c:v>
                </c:pt>
                <c:pt idx="919">
                  <c:v>11.555999999999999</c:v>
                </c:pt>
                <c:pt idx="920">
                  <c:v>11.555999999999999</c:v>
                </c:pt>
                <c:pt idx="921">
                  <c:v>11.555999999999999</c:v>
                </c:pt>
                <c:pt idx="922">
                  <c:v>11.555999999999999</c:v>
                </c:pt>
                <c:pt idx="923">
                  <c:v>11.468</c:v>
                </c:pt>
                <c:pt idx="924">
                  <c:v>11.372999999999999</c:v>
                </c:pt>
                <c:pt idx="925">
                  <c:v>11.372999999999999</c:v>
                </c:pt>
                <c:pt idx="926">
                  <c:v>11.372999999999999</c:v>
                </c:pt>
                <c:pt idx="927">
                  <c:v>11.372999999999999</c:v>
                </c:pt>
                <c:pt idx="928">
                  <c:v>11.372999999999999</c:v>
                </c:pt>
                <c:pt idx="929">
                  <c:v>11.372999999999999</c:v>
                </c:pt>
                <c:pt idx="930">
                  <c:v>11.282999999999999</c:v>
                </c:pt>
                <c:pt idx="931">
                  <c:v>11.282999999999999</c:v>
                </c:pt>
                <c:pt idx="932">
                  <c:v>11.282999999999999</c:v>
                </c:pt>
                <c:pt idx="933">
                  <c:v>11.193</c:v>
                </c:pt>
                <c:pt idx="934">
                  <c:v>11.096</c:v>
                </c:pt>
                <c:pt idx="935">
                  <c:v>11.096</c:v>
                </c:pt>
                <c:pt idx="936">
                  <c:v>11.096</c:v>
                </c:pt>
                <c:pt idx="937">
                  <c:v>11.003</c:v>
                </c:pt>
                <c:pt idx="938">
                  <c:v>11.003</c:v>
                </c:pt>
                <c:pt idx="939">
                  <c:v>11.003</c:v>
                </c:pt>
                <c:pt idx="940">
                  <c:v>11.003</c:v>
                </c:pt>
                <c:pt idx="941">
                  <c:v>10.904999999999999</c:v>
                </c:pt>
                <c:pt idx="942">
                  <c:v>10.904999999999999</c:v>
                </c:pt>
                <c:pt idx="943">
                  <c:v>10.904999999999999</c:v>
                </c:pt>
                <c:pt idx="944">
                  <c:v>10.904999999999999</c:v>
                </c:pt>
                <c:pt idx="945">
                  <c:v>10.904999999999999</c:v>
                </c:pt>
                <c:pt idx="946">
                  <c:v>10.904999999999999</c:v>
                </c:pt>
                <c:pt idx="947">
                  <c:v>10.811</c:v>
                </c:pt>
                <c:pt idx="948">
                  <c:v>10.811</c:v>
                </c:pt>
                <c:pt idx="949">
                  <c:v>10.811</c:v>
                </c:pt>
                <c:pt idx="950">
                  <c:v>10.715999999999999</c:v>
                </c:pt>
                <c:pt idx="951">
                  <c:v>10.715999999999999</c:v>
                </c:pt>
                <c:pt idx="952">
                  <c:v>10.715999999999999</c:v>
                </c:pt>
                <c:pt idx="953">
                  <c:v>10.715999999999999</c:v>
                </c:pt>
                <c:pt idx="954">
                  <c:v>10.715999999999999</c:v>
                </c:pt>
                <c:pt idx="955">
                  <c:v>10.615</c:v>
                </c:pt>
                <c:pt idx="956">
                  <c:v>10.615</c:v>
                </c:pt>
                <c:pt idx="957">
                  <c:v>10.615</c:v>
                </c:pt>
                <c:pt idx="958">
                  <c:v>10.615</c:v>
                </c:pt>
                <c:pt idx="959">
                  <c:v>10.518000000000001</c:v>
                </c:pt>
                <c:pt idx="960">
                  <c:v>10.518000000000001</c:v>
                </c:pt>
                <c:pt idx="961">
                  <c:v>10.518000000000001</c:v>
                </c:pt>
                <c:pt idx="962">
                  <c:v>10.518000000000001</c:v>
                </c:pt>
                <c:pt idx="963">
                  <c:v>10.420999999999999</c:v>
                </c:pt>
                <c:pt idx="964">
                  <c:v>10.420999999999999</c:v>
                </c:pt>
                <c:pt idx="965">
                  <c:v>10.420999999999999</c:v>
                </c:pt>
                <c:pt idx="966">
                  <c:v>10.420999999999999</c:v>
                </c:pt>
                <c:pt idx="967">
                  <c:v>10.420999999999999</c:v>
                </c:pt>
                <c:pt idx="968">
                  <c:v>10.420999999999999</c:v>
                </c:pt>
                <c:pt idx="969">
                  <c:v>10.317</c:v>
                </c:pt>
                <c:pt idx="970">
                  <c:v>10.217000000000001</c:v>
                </c:pt>
                <c:pt idx="971">
                  <c:v>10.217000000000001</c:v>
                </c:pt>
                <c:pt idx="972">
                  <c:v>10.217000000000001</c:v>
                </c:pt>
                <c:pt idx="973">
                  <c:v>10.111000000000001</c:v>
                </c:pt>
                <c:pt idx="974">
                  <c:v>10.111000000000001</c:v>
                </c:pt>
                <c:pt idx="975">
                  <c:v>10.111000000000001</c:v>
                </c:pt>
                <c:pt idx="976">
                  <c:v>10.01</c:v>
                </c:pt>
                <c:pt idx="977">
                  <c:v>9.907</c:v>
                </c:pt>
                <c:pt idx="978">
                  <c:v>9.798</c:v>
                </c:pt>
                <c:pt idx="979">
                  <c:v>9.798</c:v>
                </c:pt>
                <c:pt idx="980">
                  <c:v>9.798</c:v>
                </c:pt>
                <c:pt idx="981">
                  <c:v>9.798</c:v>
                </c:pt>
                <c:pt idx="982">
                  <c:v>9.6929999999999996</c:v>
                </c:pt>
                <c:pt idx="983">
                  <c:v>9.6929999999999996</c:v>
                </c:pt>
                <c:pt idx="984">
                  <c:v>9.6929999999999996</c:v>
                </c:pt>
                <c:pt idx="985">
                  <c:v>9.6929999999999996</c:v>
                </c:pt>
                <c:pt idx="986">
                  <c:v>9.5809999999999995</c:v>
                </c:pt>
                <c:pt idx="987">
                  <c:v>9.5809999999999995</c:v>
                </c:pt>
                <c:pt idx="988">
                  <c:v>9.5809999999999995</c:v>
                </c:pt>
                <c:pt idx="989">
                  <c:v>9.4740000000000002</c:v>
                </c:pt>
                <c:pt idx="990">
                  <c:v>9.4740000000000002</c:v>
                </c:pt>
                <c:pt idx="991">
                  <c:v>9.4740000000000002</c:v>
                </c:pt>
                <c:pt idx="992">
                  <c:v>9.4740000000000002</c:v>
                </c:pt>
                <c:pt idx="993">
                  <c:v>9.3659999999999997</c:v>
                </c:pt>
                <c:pt idx="994">
                  <c:v>9.3659999999999997</c:v>
                </c:pt>
                <c:pt idx="995">
                  <c:v>9.3659999999999997</c:v>
                </c:pt>
                <c:pt idx="996">
                  <c:v>9.3659999999999997</c:v>
                </c:pt>
                <c:pt idx="997">
                  <c:v>9.3659999999999997</c:v>
                </c:pt>
                <c:pt idx="998">
                  <c:v>9.2490000000000006</c:v>
                </c:pt>
                <c:pt idx="999">
                  <c:v>9.2490000000000006</c:v>
                </c:pt>
                <c:pt idx="1000">
                  <c:v>9.2490000000000006</c:v>
                </c:pt>
                <c:pt idx="1001">
                  <c:v>9.1389999999999993</c:v>
                </c:pt>
                <c:pt idx="1002">
                  <c:v>9.1389999999999993</c:v>
                </c:pt>
                <c:pt idx="1003">
                  <c:v>9.1389999999999993</c:v>
                </c:pt>
                <c:pt idx="1004">
                  <c:v>9.0190000000000001</c:v>
                </c:pt>
                <c:pt idx="1005">
                  <c:v>9.0190000000000001</c:v>
                </c:pt>
                <c:pt idx="1006">
                  <c:v>8.9060000000000006</c:v>
                </c:pt>
                <c:pt idx="1007">
                  <c:v>8.9060000000000006</c:v>
                </c:pt>
                <c:pt idx="1008">
                  <c:v>8.9060000000000006</c:v>
                </c:pt>
                <c:pt idx="1009">
                  <c:v>8.9060000000000006</c:v>
                </c:pt>
                <c:pt idx="1010">
                  <c:v>8.9060000000000006</c:v>
                </c:pt>
                <c:pt idx="1011">
                  <c:v>8.9060000000000006</c:v>
                </c:pt>
                <c:pt idx="1012">
                  <c:v>8.9060000000000006</c:v>
                </c:pt>
                <c:pt idx="1013">
                  <c:v>8.9060000000000006</c:v>
                </c:pt>
                <c:pt idx="1014">
                  <c:v>8.7910000000000004</c:v>
                </c:pt>
                <c:pt idx="1015">
                  <c:v>8.6669999999999998</c:v>
                </c:pt>
                <c:pt idx="1016">
                  <c:v>8.6669999999999998</c:v>
                </c:pt>
                <c:pt idx="1017">
                  <c:v>8.6669999999999998</c:v>
                </c:pt>
                <c:pt idx="1018">
                  <c:v>8.6669999999999998</c:v>
                </c:pt>
                <c:pt idx="1019">
                  <c:v>8.548</c:v>
                </c:pt>
                <c:pt idx="1020">
                  <c:v>8.548</c:v>
                </c:pt>
                <c:pt idx="1021">
                  <c:v>8.548</c:v>
                </c:pt>
                <c:pt idx="1022">
                  <c:v>8.548</c:v>
                </c:pt>
                <c:pt idx="1023">
                  <c:v>8.4209999999999994</c:v>
                </c:pt>
                <c:pt idx="1024">
                  <c:v>8.4209999999999994</c:v>
                </c:pt>
                <c:pt idx="1025">
                  <c:v>8.4209999999999994</c:v>
                </c:pt>
                <c:pt idx="1026">
                  <c:v>8.2989999999999995</c:v>
                </c:pt>
                <c:pt idx="1027">
                  <c:v>8.2989999999999995</c:v>
                </c:pt>
                <c:pt idx="1028">
                  <c:v>8.2989999999999995</c:v>
                </c:pt>
                <c:pt idx="1029">
                  <c:v>8.2989999999999995</c:v>
                </c:pt>
                <c:pt idx="1030">
                  <c:v>8.2989999999999995</c:v>
                </c:pt>
                <c:pt idx="1031">
                  <c:v>8.2989999999999995</c:v>
                </c:pt>
                <c:pt idx="1032">
                  <c:v>8.1750000000000007</c:v>
                </c:pt>
                <c:pt idx="1033">
                  <c:v>8.1750000000000007</c:v>
                </c:pt>
                <c:pt idx="1034">
                  <c:v>8.1750000000000007</c:v>
                </c:pt>
                <c:pt idx="1035">
                  <c:v>8.0419999999999998</c:v>
                </c:pt>
                <c:pt idx="1036">
                  <c:v>8.0419999999999998</c:v>
                </c:pt>
                <c:pt idx="1037">
                  <c:v>8.0419999999999998</c:v>
                </c:pt>
                <c:pt idx="1038">
                  <c:v>8.0419999999999998</c:v>
                </c:pt>
                <c:pt idx="1039">
                  <c:v>8.0419999999999998</c:v>
                </c:pt>
                <c:pt idx="1040">
                  <c:v>8.0419999999999998</c:v>
                </c:pt>
                <c:pt idx="1041">
                  <c:v>8.0419999999999998</c:v>
                </c:pt>
                <c:pt idx="1042">
                  <c:v>8.0419999999999998</c:v>
                </c:pt>
                <c:pt idx="1043">
                  <c:v>7.9139999999999997</c:v>
                </c:pt>
                <c:pt idx="1044">
                  <c:v>7.9139999999999997</c:v>
                </c:pt>
                <c:pt idx="1045">
                  <c:v>7.9139999999999997</c:v>
                </c:pt>
                <c:pt idx="1046">
                  <c:v>7.9139999999999997</c:v>
                </c:pt>
                <c:pt idx="1047">
                  <c:v>7.9139999999999997</c:v>
                </c:pt>
                <c:pt idx="1048">
                  <c:v>7.9139999999999997</c:v>
                </c:pt>
                <c:pt idx="1049">
                  <c:v>7.9139999999999997</c:v>
                </c:pt>
                <c:pt idx="1050">
                  <c:v>7.9139999999999997</c:v>
                </c:pt>
                <c:pt idx="1051">
                  <c:v>7.7759999999999998</c:v>
                </c:pt>
                <c:pt idx="1052">
                  <c:v>7.7759999999999998</c:v>
                </c:pt>
                <c:pt idx="1053">
                  <c:v>7.7759999999999998</c:v>
                </c:pt>
                <c:pt idx="1054">
                  <c:v>7.7759999999999998</c:v>
                </c:pt>
                <c:pt idx="1055">
                  <c:v>7.7759999999999998</c:v>
                </c:pt>
                <c:pt idx="1056">
                  <c:v>7.7759999999999998</c:v>
                </c:pt>
                <c:pt idx="1057">
                  <c:v>7.7759999999999998</c:v>
                </c:pt>
                <c:pt idx="1058">
                  <c:v>7.6440000000000001</c:v>
                </c:pt>
                <c:pt idx="1059">
                  <c:v>7.6440000000000001</c:v>
                </c:pt>
                <c:pt idx="1060">
                  <c:v>7.6440000000000001</c:v>
                </c:pt>
                <c:pt idx="1061">
                  <c:v>7.6440000000000001</c:v>
                </c:pt>
                <c:pt idx="1062">
                  <c:v>7.6440000000000001</c:v>
                </c:pt>
                <c:pt idx="1063">
                  <c:v>7.51</c:v>
                </c:pt>
                <c:pt idx="1064">
                  <c:v>7.51</c:v>
                </c:pt>
                <c:pt idx="1065">
                  <c:v>7.51</c:v>
                </c:pt>
                <c:pt idx="1066">
                  <c:v>7.51</c:v>
                </c:pt>
                <c:pt idx="1067">
                  <c:v>7.3639999999999999</c:v>
                </c:pt>
                <c:pt idx="1068">
                  <c:v>7.3639999999999999</c:v>
                </c:pt>
                <c:pt idx="1069">
                  <c:v>7.3639999999999999</c:v>
                </c:pt>
                <c:pt idx="1070">
                  <c:v>7.2249999999999996</c:v>
                </c:pt>
                <c:pt idx="1071">
                  <c:v>7.2249999999999996</c:v>
                </c:pt>
                <c:pt idx="1072">
                  <c:v>7.2249999999999996</c:v>
                </c:pt>
                <c:pt idx="1073">
                  <c:v>7.0730000000000004</c:v>
                </c:pt>
                <c:pt idx="1074">
                  <c:v>7.0730000000000004</c:v>
                </c:pt>
                <c:pt idx="1075">
                  <c:v>7.0730000000000004</c:v>
                </c:pt>
                <c:pt idx="1076">
                  <c:v>7.0730000000000004</c:v>
                </c:pt>
                <c:pt idx="1077">
                  <c:v>7.0730000000000004</c:v>
                </c:pt>
                <c:pt idx="1078">
                  <c:v>6.9279999999999999</c:v>
                </c:pt>
                <c:pt idx="1079">
                  <c:v>6.9279999999999999</c:v>
                </c:pt>
                <c:pt idx="1080">
                  <c:v>6.9279999999999999</c:v>
                </c:pt>
                <c:pt idx="1081">
                  <c:v>6.9279999999999999</c:v>
                </c:pt>
                <c:pt idx="1082">
                  <c:v>6.9279999999999999</c:v>
                </c:pt>
                <c:pt idx="1083">
                  <c:v>6.7789999999999999</c:v>
                </c:pt>
                <c:pt idx="1084">
                  <c:v>6.6180000000000003</c:v>
                </c:pt>
                <c:pt idx="1085">
                  <c:v>6.6180000000000003</c:v>
                </c:pt>
                <c:pt idx="1086">
                  <c:v>6.6180000000000003</c:v>
                </c:pt>
                <c:pt idx="1087">
                  <c:v>6.6180000000000003</c:v>
                </c:pt>
                <c:pt idx="1088">
                  <c:v>6.4619999999999997</c:v>
                </c:pt>
                <c:pt idx="1089">
                  <c:v>6.4619999999999997</c:v>
                </c:pt>
                <c:pt idx="1090">
                  <c:v>6.4619999999999997</c:v>
                </c:pt>
                <c:pt idx="1091">
                  <c:v>6.4619999999999997</c:v>
                </c:pt>
                <c:pt idx="1092">
                  <c:v>6.2919999999999998</c:v>
                </c:pt>
                <c:pt idx="1093">
                  <c:v>6.2919999999999998</c:v>
                </c:pt>
                <c:pt idx="1094">
                  <c:v>6.2919999999999998</c:v>
                </c:pt>
                <c:pt idx="1095">
                  <c:v>6.2919999999999998</c:v>
                </c:pt>
                <c:pt idx="1096">
                  <c:v>5.96</c:v>
                </c:pt>
                <c:pt idx="1097">
                  <c:v>5.96</c:v>
                </c:pt>
                <c:pt idx="1098">
                  <c:v>5.96</c:v>
                </c:pt>
                <c:pt idx="1099">
                  <c:v>5.96</c:v>
                </c:pt>
                <c:pt idx="1100">
                  <c:v>5.96</c:v>
                </c:pt>
                <c:pt idx="1101">
                  <c:v>5.7750000000000004</c:v>
                </c:pt>
                <c:pt idx="1102">
                  <c:v>5.7750000000000004</c:v>
                </c:pt>
                <c:pt idx="1103">
                  <c:v>5.7750000000000004</c:v>
                </c:pt>
                <c:pt idx="1104">
                  <c:v>5.7750000000000004</c:v>
                </c:pt>
                <c:pt idx="1105">
                  <c:v>5.7750000000000004</c:v>
                </c:pt>
                <c:pt idx="1106">
                  <c:v>5.5960000000000001</c:v>
                </c:pt>
                <c:pt idx="1107">
                  <c:v>5.5960000000000001</c:v>
                </c:pt>
                <c:pt idx="1108">
                  <c:v>5.5960000000000001</c:v>
                </c:pt>
                <c:pt idx="1109">
                  <c:v>5.5960000000000001</c:v>
                </c:pt>
                <c:pt idx="1110">
                  <c:v>5.5960000000000001</c:v>
                </c:pt>
                <c:pt idx="1111">
                  <c:v>5.5960000000000001</c:v>
                </c:pt>
                <c:pt idx="1112">
                  <c:v>5.5960000000000001</c:v>
                </c:pt>
                <c:pt idx="1113">
                  <c:v>5.5960000000000001</c:v>
                </c:pt>
                <c:pt idx="1114">
                  <c:v>5.4109999999999996</c:v>
                </c:pt>
                <c:pt idx="1115">
                  <c:v>5.4109999999999996</c:v>
                </c:pt>
                <c:pt idx="1116">
                  <c:v>5.4109999999999996</c:v>
                </c:pt>
                <c:pt idx="1117">
                  <c:v>5.4109999999999996</c:v>
                </c:pt>
                <c:pt idx="1118">
                  <c:v>5.4109999999999996</c:v>
                </c:pt>
                <c:pt idx="1119">
                  <c:v>5.2069999999999999</c:v>
                </c:pt>
                <c:pt idx="1120">
                  <c:v>5.2069999999999999</c:v>
                </c:pt>
                <c:pt idx="1121">
                  <c:v>5.2069999999999999</c:v>
                </c:pt>
                <c:pt idx="1122">
                  <c:v>5.2069999999999999</c:v>
                </c:pt>
                <c:pt idx="1123">
                  <c:v>5.2069999999999999</c:v>
                </c:pt>
                <c:pt idx="1124">
                  <c:v>5.008</c:v>
                </c:pt>
                <c:pt idx="1125">
                  <c:v>5.008</c:v>
                </c:pt>
                <c:pt idx="1126">
                  <c:v>5.008</c:v>
                </c:pt>
                <c:pt idx="1127">
                  <c:v>5.008</c:v>
                </c:pt>
                <c:pt idx="1128">
                  <c:v>5.008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740-49F8-9B73-6A0BB2042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5672864"/>
        <c:axId val="562843856"/>
      </c:scatterChart>
      <c:valAx>
        <c:axId val="715672864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Circularity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2843856"/>
        <c:crosses val="autoZero"/>
        <c:crossBetween val="midCat"/>
      </c:valAx>
      <c:valAx>
        <c:axId val="56284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Equivalent</a:t>
                </a:r>
                <a:r>
                  <a:rPr lang="it-IT" baseline="0"/>
                  <a:t> diameter (mm)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15672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3556750524954015"/>
          <c:y val="0.12672486953037485"/>
          <c:w val="0.12723570662304928"/>
          <c:h val="0.30172625985010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Scatter plot with color map from &lt; to &gt; melt%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7117244608419908E-2"/>
          <c:y val="0.11024630661777889"/>
          <c:w val="0.88645174150010686"/>
          <c:h val="0.75800710660991488"/>
        </c:manualLayout>
      </c:layout>
      <c:scatterChart>
        <c:scatterStyle val="lineMarker"/>
        <c:varyColors val="0"/>
        <c:ser>
          <c:idx val="0"/>
          <c:order val="0"/>
          <c:tx>
            <c:v>Giavine Rosse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solidFill>
                  <a:srgbClr val="0000FF"/>
                </a:solidFill>
              </a:ln>
              <a:effectLst/>
            </c:spPr>
          </c:marker>
          <c:xVal>
            <c:numRef>
              <c:f>'Scatter&amp;boxplots'!$C$5:$C$1094</c:f>
              <c:numCache>
                <c:formatCode>General</c:formatCode>
                <c:ptCount val="1090"/>
                <c:pt idx="0">
                  <c:v>0.39100000000000001</c:v>
                </c:pt>
                <c:pt idx="1">
                  <c:v>0.317</c:v>
                </c:pt>
                <c:pt idx="2">
                  <c:v>0.498</c:v>
                </c:pt>
                <c:pt idx="3">
                  <c:v>0.40300000000000002</c:v>
                </c:pt>
                <c:pt idx="4">
                  <c:v>0.39500000000000002</c:v>
                </c:pt>
                <c:pt idx="5">
                  <c:v>0.78300000000000003</c:v>
                </c:pt>
                <c:pt idx="6">
                  <c:v>0.318</c:v>
                </c:pt>
                <c:pt idx="7">
                  <c:v>0.65900000000000003</c:v>
                </c:pt>
                <c:pt idx="8">
                  <c:v>0.48799999999999999</c:v>
                </c:pt>
                <c:pt idx="9">
                  <c:v>0.53300000000000003</c:v>
                </c:pt>
                <c:pt idx="10">
                  <c:v>0.29499999999999998</c:v>
                </c:pt>
                <c:pt idx="11">
                  <c:v>0.42899999999999999</c:v>
                </c:pt>
                <c:pt idx="12">
                  <c:v>0.35399999999999998</c:v>
                </c:pt>
                <c:pt idx="13">
                  <c:v>0.44700000000000001</c:v>
                </c:pt>
                <c:pt idx="14">
                  <c:v>0.56599999999999995</c:v>
                </c:pt>
                <c:pt idx="15">
                  <c:v>0.42799999999999999</c:v>
                </c:pt>
                <c:pt idx="16">
                  <c:v>0.26500000000000001</c:v>
                </c:pt>
                <c:pt idx="17">
                  <c:v>0.42599999999999999</c:v>
                </c:pt>
                <c:pt idx="18">
                  <c:v>0.53500000000000003</c:v>
                </c:pt>
                <c:pt idx="19">
                  <c:v>0.41099999999999998</c:v>
                </c:pt>
                <c:pt idx="20">
                  <c:v>0.622</c:v>
                </c:pt>
                <c:pt idx="21">
                  <c:v>0.46500000000000002</c:v>
                </c:pt>
                <c:pt idx="22">
                  <c:v>0.38900000000000001</c:v>
                </c:pt>
                <c:pt idx="23">
                  <c:v>0.68100000000000005</c:v>
                </c:pt>
                <c:pt idx="24">
                  <c:v>0.33100000000000002</c:v>
                </c:pt>
                <c:pt idx="25">
                  <c:v>0.34799999999999998</c:v>
                </c:pt>
                <c:pt idx="26">
                  <c:v>0.55300000000000005</c:v>
                </c:pt>
                <c:pt idx="27">
                  <c:v>0.45200000000000001</c:v>
                </c:pt>
                <c:pt idx="28">
                  <c:v>0.48199999999999998</c:v>
                </c:pt>
                <c:pt idx="29">
                  <c:v>0.35699999999999998</c:v>
                </c:pt>
                <c:pt idx="30">
                  <c:v>0.72099999999999997</c:v>
                </c:pt>
                <c:pt idx="31">
                  <c:v>0.58299999999999996</c:v>
                </c:pt>
                <c:pt idx="32">
                  <c:v>0.36899999999999999</c:v>
                </c:pt>
                <c:pt idx="33">
                  <c:v>0.65300000000000002</c:v>
                </c:pt>
                <c:pt idx="34">
                  <c:v>0.17499999999999999</c:v>
                </c:pt>
                <c:pt idx="35">
                  <c:v>0.23400000000000001</c:v>
                </c:pt>
                <c:pt idx="36">
                  <c:v>0.73199999999999998</c:v>
                </c:pt>
                <c:pt idx="37">
                  <c:v>0.81899999999999995</c:v>
                </c:pt>
                <c:pt idx="38">
                  <c:v>0.41</c:v>
                </c:pt>
                <c:pt idx="39">
                  <c:v>0.44900000000000001</c:v>
                </c:pt>
                <c:pt idx="40">
                  <c:v>0.76500000000000001</c:v>
                </c:pt>
                <c:pt idx="41">
                  <c:v>0.45500000000000002</c:v>
                </c:pt>
                <c:pt idx="42">
                  <c:v>0.504</c:v>
                </c:pt>
                <c:pt idx="43">
                  <c:v>0.69399999999999995</c:v>
                </c:pt>
                <c:pt idx="44">
                  <c:v>0.74199999999999999</c:v>
                </c:pt>
                <c:pt idx="45">
                  <c:v>0.53700000000000003</c:v>
                </c:pt>
                <c:pt idx="46">
                  <c:v>0.36599999999999999</c:v>
                </c:pt>
                <c:pt idx="47">
                  <c:v>0.40799999999999997</c:v>
                </c:pt>
                <c:pt idx="48">
                  <c:v>0.53500000000000003</c:v>
                </c:pt>
                <c:pt idx="49">
                  <c:v>0.436</c:v>
                </c:pt>
                <c:pt idx="50">
                  <c:v>0.64500000000000002</c:v>
                </c:pt>
                <c:pt idx="51">
                  <c:v>0.374</c:v>
                </c:pt>
                <c:pt idx="52">
                  <c:v>0.52600000000000002</c:v>
                </c:pt>
                <c:pt idx="53">
                  <c:v>0.56299999999999994</c:v>
                </c:pt>
                <c:pt idx="54">
                  <c:v>0.27300000000000002</c:v>
                </c:pt>
                <c:pt idx="55">
                  <c:v>0.57599999999999996</c:v>
                </c:pt>
                <c:pt idx="56">
                  <c:v>0.42099999999999999</c:v>
                </c:pt>
                <c:pt idx="57">
                  <c:v>0.622</c:v>
                </c:pt>
                <c:pt idx="58">
                  <c:v>0.63700000000000001</c:v>
                </c:pt>
                <c:pt idx="59">
                  <c:v>0.26900000000000002</c:v>
                </c:pt>
                <c:pt idx="60">
                  <c:v>0.74</c:v>
                </c:pt>
                <c:pt idx="61">
                  <c:v>0.54200000000000004</c:v>
                </c:pt>
                <c:pt idx="62">
                  <c:v>0.48099999999999998</c:v>
                </c:pt>
                <c:pt idx="63">
                  <c:v>0.51300000000000001</c:v>
                </c:pt>
                <c:pt idx="64">
                  <c:v>0.51200000000000001</c:v>
                </c:pt>
                <c:pt idx="65">
                  <c:v>0.65</c:v>
                </c:pt>
                <c:pt idx="66">
                  <c:v>0.69099999999999995</c:v>
                </c:pt>
                <c:pt idx="67">
                  <c:v>0.53800000000000003</c:v>
                </c:pt>
                <c:pt idx="68">
                  <c:v>0.33500000000000002</c:v>
                </c:pt>
                <c:pt idx="69">
                  <c:v>0.54400000000000004</c:v>
                </c:pt>
                <c:pt idx="70">
                  <c:v>0.55000000000000004</c:v>
                </c:pt>
                <c:pt idx="71">
                  <c:v>0.72</c:v>
                </c:pt>
                <c:pt idx="72">
                  <c:v>0.46200000000000002</c:v>
                </c:pt>
                <c:pt idx="73">
                  <c:v>0.47299999999999998</c:v>
                </c:pt>
                <c:pt idx="74">
                  <c:v>0.61699999999999999</c:v>
                </c:pt>
                <c:pt idx="75">
                  <c:v>0.47</c:v>
                </c:pt>
                <c:pt idx="76">
                  <c:v>0.65300000000000002</c:v>
                </c:pt>
                <c:pt idx="77">
                  <c:v>0.30499999999999999</c:v>
                </c:pt>
                <c:pt idx="78">
                  <c:v>0.36799999999999999</c:v>
                </c:pt>
                <c:pt idx="79">
                  <c:v>0.57399999999999995</c:v>
                </c:pt>
                <c:pt idx="80">
                  <c:v>0.40699999999999997</c:v>
                </c:pt>
                <c:pt idx="81">
                  <c:v>0.65200000000000002</c:v>
                </c:pt>
                <c:pt idx="82">
                  <c:v>0.58299999999999996</c:v>
                </c:pt>
                <c:pt idx="83">
                  <c:v>0.65100000000000002</c:v>
                </c:pt>
                <c:pt idx="84">
                  <c:v>0.50800000000000001</c:v>
                </c:pt>
                <c:pt idx="85">
                  <c:v>0.61299999999999999</c:v>
                </c:pt>
                <c:pt idx="86">
                  <c:v>0.48299999999999998</c:v>
                </c:pt>
                <c:pt idx="87">
                  <c:v>0.40100000000000002</c:v>
                </c:pt>
                <c:pt idx="88">
                  <c:v>0.48699999999999999</c:v>
                </c:pt>
                <c:pt idx="89">
                  <c:v>0.63700000000000001</c:v>
                </c:pt>
                <c:pt idx="90">
                  <c:v>0.41899999999999998</c:v>
                </c:pt>
                <c:pt idx="91">
                  <c:v>0.38900000000000001</c:v>
                </c:pt>
                <c:pt idx="92">
                  <c:v>0.53600000000000003</c:v>
                </c:pt>
                <c:pt idx="93">
                  <c:v>0.59299999999999997</c:v>
                </c:pt>
                <c:pt idx="94">
                  <c:v>0.48199999999999998</c:v>
                </c:pt>
                <c:pt idx="95">
                  <c:v>0.67900000000000005</c:v>
                </c:pt>
                <c:pt idx="96">
                  <c:v>0.64800000000000002</c:v>
                </c:pt>
                <c:pt idx="97">
                  <c:v>0.64100000000000001</c:v>
                </c:pt>
                <c:pt idx="98">
                  <c:v>0.59</c:v>
                </c:pt>
                <c:pt idx="99">
                  <c:v>0.45800000000000002</c:v>
                </c:pt>
                <c:pt idx="100">
                  <c:v>0.38</c:v>
                </c:pt>
                <c:pt idx="101">
                  <c:v>0.80400000000000005</c:v>
                </c:pt>
                <c:pt idx="102">
                  <c:v>0.52900000000000003</c:v>
                </c:pt>
                <c:pt idx="103">
                  <c:v>0.76400000000000001</c:v>
                </c:pt>
                <c:pt idx="104">
                  <c:v>0.82899999999999996</c:v>
                </c:pt>
                <c:pt idx="105">
                  <c:v>0.72599999999999998</c:v>
                </c:pt>
                <c:pt idx="106">
                  <c:v>0.68899999999999995</c:v>
                </c:pt>
                <c:pt idx="107">
                  <c:v>0.64400000000000002</c:v>
                </c:pt>
                <c:pt idx="108">
                  <c:v>0.72299999999999998</c:v>
                </c:pt>
                <c:pt idx="109">
                  <c:v>0.63400000000000001</c:v>
                </c:pt>
                <c:pt idx="110">
                  <c:v>0.36399999999999999</c:v>
                </c:pt>
                <c:pt idx="111">
                  <c:v>0.75900000000000001</c:v>
                </c:pt>
                <c:pt idx="112">
                  <c:v>0.66</c:v>
                </c:pt>
                <c:pt idx="113">
                  <c:v>0.40600000000000003</c:v>
                </c:pt>
                <c:pt idx="114">
                  <c:v>0.64100000000000001</c:v>
                </c:pt>
                <c:pt idx="115">
                  <c:v>0.56699999999999995</c:v>
                </c:pt>
                <c:pt idx="116">
                  <c:v>0.61099999999999999</c:v>
                </c:pt>
                <c:pt idx="117">
                  <c:v>0.82499999999999996</c:v>
                </c:pt>
                <c:pt idx="118">
                  <c:v>0.77</c:v>
                </c:pt>
                <c:pt idx="119">
                  <c:v>0.499</c:v>
                </c:pt>
                <c:pt idx="120">
                  <c:v>0.69099999999999995</c:v>
                </c:pt>
                <c:pt idx="121">
                  <c:v>0.70899999999999996</c:v>
                </c:pt>
                <c:pt idx="122">
                  <c:v>0.497</c:v>
                </c:pt>
                <c:pt idx="123">
                  <c:v>0.70899999999999996</c:v>
                </c:pt>
                <c:pt idx="124">
                  <c:v>0.56299999999999994</c:v>
                </c:pt>
                <c:pt idx="125">
                  <c:v>0.52600000000000002</c:v>
                </c:pt>
                <c:pt idx="126">
                  <c:v>0.71</c:v>
                </c:pt>
                <c:pt idx="127">
                  <c:v>0.52800000000000002</c:v>
                </c:pt>
                <c:pt idx="128">
                  <c:v>0.7</c:v>
                </c:pt>
                <c:pt idx="129">
                  <c:v>0.82499999999999996</c:v>
                </c:pt>
                <c:pt idx="130">
                  <c:v>0.66200000000000003</c:v>
                </c:pt>
                <c:pt idx="131">
                  <c:v>0.29299999999999998</c:v>
                </c:pt>
                <c:pt idx="132">
                  <c:v>0.60499999999999998</c:v>
                </c:pt>
                <c:pt idx="133">
                  <c:v>0.73299999999999998</c:v>
                </c:pt>
                <c:pt idx="134">
                  <c:v>0.64800000000000002</c:v>
                </c:pt>
                <c:pt idx="135">
                  <c:v>0.42399999999999999</c:v>
                </c:pt>
                <c:pt idx="136">
                  <c:v>0.60199999999999998</c:v>
                </c:pt>
                <c:pt idx="137">
                  <c:v>0.55000000000000004</c:v>
                </c:pt>
                <c:pt idx="138">
                  <c:v>0.49399999999999999</c:v>
                </c:pt>
                <c:pt idx="139">
                  <c:v>0.52600000000000002</c:v>
                </c:pt>
                <c:pt idx="140">
                  <c:v>0.51500000000000001</c:v>
                </c:pt>
                <c:pt idx="141">
                  <c:v>0.66300000000000003</c:v>
                </c:pt>
                <c:pt idx="142">
                  <c:v>0.64</c:v>
                </c:pt>
                <c:pt idx="143">
                  <c:v>0.76100000000000001</c:v>
                </c:pt>
                <c:pt idx="144">
                  <c:v>0.58899999999999997</c:v>
                </c:pt>
                <c:pt idx="145">
                  <c:v>0.55300000000000005</c:v>
                </c:pt>
                <c:pt idx="146">
                  <c:v>0.55700000000000005</c:v>
                </c:pt>
                <c:pt idx="147">
                  <c:v>0.40300000000000002</c:v>
                </c:pt>
                <c:pt idx="148">
                  <c:v>0.53500000000000003</c:v>
                </c:pt>
                <c:pt idx="149">
                  <c:v>0.72</c:v>
                </c:pt>
                <c:pt idx="150">
                  <c:v>0.42299999999999999</c:v>
                </c:pt>
                <c:pt idx="151">
                  <c:v>0.47699999999999998</c:v>
                </c:pt>
                <c:pt idx="152">
                  <c:v>0.70099999999999996</c:v>
                </c:pt>
                <c:pt idx="153">
                  <c:v>0.752</c:v>
                </c:pt>
                <c:pt idx="154">
                  <c:v>0.66100000000000003</c:v>
                </c:pt>
                <c:pt idx="155">
                  <c:v>0.66100000000000003</c:v>
                </c:pt>
                <c:pt idx="156">
                  <c:v>0.65</c:v>
                </c:pt>
                <c:pt idx="157">
                  <c:v>0.38200000000000001</c:v>
                </c:pt>
                <c:pt idx="158">
                  <c:v>0.60299999999999998</c:v>
                </c:pt>
                <c:pt idx="159">
                  <c:v>0.32400000000000001</c:v>
                </c:pt>
                <c:pt idx="160">
                  <c:v>0.81699999999999995</c:v>
                </c:pt>
                <c:pt idx="161">
                  <c:v>0.29199999999999998</c:v>
                </c:pt>
                <c:pt idx="162">
                  <c:v>0.67300000000000004</c:v>
                </c:pt>
                <c:pt idx="163">
                  <c:v>0.877</c:v>
                </c:pt>
                <c:pt idx="164">
                  <c:v>0.64200000000000002</c:v>
                </c:pt>
                <c:pt idx="165">
                  <c:v>0.503</c:v>
                </c:pt>
                <c:pt idx="166">
                  <c:v>0.51400000000000001</c:v>
                </c:pt>
                <c:pt idx="167">
                  <c:v>0.627</c:v>
                </c:pt>
                <c:pt idx="168">
                  <c:v>0.67100000000000004</c:v>
                </c:pt>
                <c:pt idx="169">
                  <c:v>0.72699999999999998</c:v>
                </c:pt>
                <c:pt idx="170">
                  <c:v>0.88500000000000001</c:v>
                </c:pt>
                <c:pt idx="171">
                  <c:v>0.70799999999999996</c:v>
                </c:pt>
                <c:pt idx="172">
                  <c:v>0.77100000000000002</c:v>
                </c:pt>
                <c:pt idx="173">
                  <c:v>0.74199999999999999</c:v>
                </c:pt>
                <c:pt idx="174">
                  <c:v>0.80900000000000005</c:v>
                </c:pt>
                <c:pt idx="175">
                  <c:v>0.76800000000000002</c:v>
                </c:pt>
                <c:pt idx="176">
                  <c:v>0.73</c:v>
                </c:pt>
                <c:pt idx="177">
                  <c:v>0.53800000000000003</c:v>
                </c:pt>
                <c:pt idx="178">
                  <c:v>0.55000000000000004</c:v>
                </c:pt>
                <c:pt idx="179">
                  <c:v>0.60899999999999999</c:v>
                </c:pt>
                <c:pt idx="180">
                  <c:v>0.505</c:v>
                </c:pt>
                <c:pt idx="181">
                  <c:v>0.76900000000000002</c:v>
                </c:pt>
                <c:pt idx="182">
                  <c:v>0.57999999999999996</c:v>
                </c:pt>
                <c:pt idx="183">
                  <c:v>0.501</c:v>
                </c:pt>
                <c:pt idx="184">
                  <c:v>0.56999999999999995</c:v>
                </c:pt>
                <c:pt idx="185">
                  <c:v>0.73099999999999998</c:v>
                </c:pt>
                <c:pt idx="186">
                  <c:v>0.71</c:v>
                </c:pt>
                <c:pt idx="187">
                  <c:v>0.57999999999999996</c:v>
                </c:pt>
                <c:pt idx="188">
                  <c:v>0.496</c:v>
                </c:pt>
                <c:pt idx="189">
                  <c:v>0.63</c:v>
                </c:pt>
                <c:pt idx="190">
                  <c:v>0.87</c:v>
                </c:pt>
                <c:pt idx="191">
                  <c:v>0.44600000000000001</c:v>
                </c:pt>
                <c:pt idx="192">
                  <c:v>0.84099999999999997</c:v>
                </c:pt>
                <c:pt idx="193">
                  <c:v>0.73199999999999998</c:v>
                </c:pt>
                <c:pt idx="194">
                  <c:v>0.72599999999999998</c:v>
                </c:pt>
                <c:pt idx="195">
                  <c:v>0.84699999999999998</c:v>
                </c:pt>
                <c:pt idx="196">
                  <c:v>0.56000000000000005</c:v>
                </c:pt>
                <c:pt idx="197">
                  <c:v>0.51300000000000001</c:v>
                </c:pt>
                <c:pt idx="198">
                  <c:v>0.41099999999999998</c:v>
                </c:pt>
                <c:pt idx="199">
                  <c:v>0.67100000000000004</c:v>
                </c:pt>
                <c:pt idx="200">
                  <c:v>0.58599999999999997</c:v>
                </c:pt>
                <c:pt idx="201">
                  <c:v>0.27100000000000002</c:v>
                </c:pt>
                <c:pt idx="202">
                  <c:v>0.66200000000000003</c:v>
                </c:pt>
                <c:pt idx="203">
                  <c:v>0.81</c:v>
                </c:pt>
                <c:pt idx="204">
                  <c:v>0.753</c:v>
                </c:pt>
                <c:pt idx="205">
                  <c:v>0.72899999999999998</c:v>
                </c:pt>
                <c:pt idx="206">
                  <c:v>0.61399999999999999</c:v>
                </c:pt>
                <c:pt idx="207">
                  <c:v>0.60799999999999998</c:v>
                </c:pt>
                <c:pt idx="208">
                  <c:v>0.56999999999999995</c:v>
                </c:pt>
                <c:pt idx="209">
                  <c:v>0.77900000000000003</c:v>
                </c:pt>
                <c:pt idx="210">
                  <c:v>0.878</c:v>
                </c:pt>
                <c:pt idx="211">
                  <c:v>0.54</c:v>
                </c:pt>
                <c:pt idx="212">
                  <c:v>0.48</c:v>
                </c:pt>
                <c:pt idx="213">
                  <c:v>0.52</c:v>
                </c:pt>
                <c:pt idx="214">
                  <c:v>0.61</c:v>
                </c:pt>
                <c:pt idx="215">
                  <c:v>0.80500000000000005</c:v>
                </c:pt>
                <c:pt idx="216">
                  <c:v>0.67</c:v>
                </c:pt>
                <c:pt idx="217">
                  <c:v>0.69599999999999995</c:v>
                </c:pt>
                <c:pt idx="218">
                  <c:v>0.73399999999999999</c:v>
                </c:pt>
                <c:pt idx="219">
                  <c:v>0.42099999999999999</c:v>
                </c:pt>
                <c:pt idx="220">
                  <c:v>0.623</c:v>
                </c:pt>
                <c:pt idx="221">
                  <c:v>0.72799999999999998</c:v>
                </c:pt>
                <c:pt idx="222">
                  <c:v>0.47599999999999998</c:v>
                </c:pt>
                <c:pt idx="223">
                  <c:v>0.56499999999999995</c:v>
                </c:pt>
                <c:pt idx="224">
                  <c:v>0.57799999999999996</c:v>
                </c:pt>
                <c:pt idx="225">
                  <c:v>0.88800000000000001</c:v>
                </c:pt>
                <c:pt idx="226">
                  <c:v>0.61699999999999999</c:v>
                </c:pt>
                <c:pt idx="227">
                  <c:v>0.29599999999999999</c:v>
                </c:pt>
                <c:pt idx="228">
                  <c:v>0.70099999999999996</c:v>
                </c:pt>
                <c:pt idx="229">
                  <c:v>0.75</c:v>
                </c:pt>
                <c:pt idx="230">
                  <c:v>0.69599999999999995</c:v>
                </c:pt>
                <c:pt idx="231">
                  <c:v>0.80900000000000005</c:v>
                </c:pt>
                <c:pt idx="232">
                  <c:v>0.51700000000000002</c:v>
                </c:pt>
                <c:pt idx="233">
                  <c:v>0.71799999999999997</c:v>
                </c:pt>
                <c:pt idx="234">
                  <c:v>0.748</c:v>
                </c:pt>
                <c:pt idx="235">
                  <c:v>0.77200000000000002</c:v>
                </c:pt>
                <c:pt idx="236">
                  <c:v>0.63500000000000001</c:v>
                </c:pt>
                <c:pt idx="237">
                  <c:v>0.50900000000000001</c:v>
                </c:pt>
                <c:pt idx="238">
                  <c:v>0.73899999999999999</c:v>
                </c:pt>
                <c:pt idx="239">
                  <c:v>0.80100000000000005</c:v>
                </c:pt>
                <c:pt idx="240">
                  <c:v>0.72099999999999997</c:v>
                </c:pt>
                <c:pt idx="241">
                  <c:v>0.70399999999999996</c:v>
                </c:pt>
                <c:pt idx="242">
                  <c:v>0.32200000000000001</c:v>
                </c:pt>
                <c:pt idx="243">
                  <c:v>0.48499999999999999</c:v>
                </c:pt>
                <c:pt idx="244">
                  <c:v>0.873</c:v>
                </c:pt>
                <c:pt idx="245">
                  <c:v>0.78800000000000003</c:v>
                </c:pt>
                <c:pt idx="246">
                  <c:v>0.57599999999999996</c:v>
                </c:pt>
                <c:pt idx="247">
                  <c:v>0.64300000000000002</c:v>
                </c:pt>
                <c:pt idx="248">
                  <c:v>0.71199999999999997</c:v>
                </c:pt>
                <c:pt idx="249">
                  <c:v>0.57999999999999996</c:v>
                </c:pt>
                <c:pt idx="250">
                  <c:v>0.311</c:v>
                </c:pt>
                <c:pt idx="251">
                  <c:v>0.72299999999999998</c:v>
                </c:pt>
                <c:pt idx="252">
                  <c:v>0.33200000000000002</c:v>
                </c:pt>
                <c:pt idx="253">
                  <c:v>0.67800000000000005</c:v>
                </c:pt>
                <c:pt idx="254">
                  <c:v>0.64800000000000002</c:v>
                </c:pt>
                <c:pt idx="255">
                  <c:v>0.73399999999999999</c:v>
                </c:pt>
                <c:pt idx="256">
                  <c:v>0.61399999999999999</c:v>
                </c:pt>
                <c:pt idx="257">
                  <c:v>0.41199999999999998</c:v>
                </c:pt>
                <c:pt idx="258">
                  <c:v>0.61699999999999999</c:v>
                </c:pt>
                <c:pt idx="259">
                  <c:v>0.60199999999999998</c:v>
                </c:pt>
                <c:pt idx="260">
                  <c:v>0.52700000000000002</c:v>
                </c:pt>
                <c:pt idx="261">
                  <c:v>0.57999999999999996</c:v>
                </c:pt>
                <c:pt idx="262">
                  <c:v>0.69199999999999995</c:v>
                </c:pt>
                <c:pt idx="263">
                  <c:v>0.59599999999999997</c:v>
                </c:pt>
                <c:pt idx="264">
                  <c:v>0.82299999999999995</c:v>
                </c:pt>
                <c:pt idx="265">
                  <c:v>0.64700000000000002</c:v>
                </c:pt>
                <c:pt idx="266">
                  <c:v>0.71</c:v>
                </c:pt>
                <c:pt idx="267">
                  <c:v>0.74299999999999999</c:v>
                </c:pt>
                <c:pt idx="268">
                  <c:v>0.69799999999999995</c:v>
                </c:pt>
                <c:pt idx="269">
                  <c:v>0.64800000000000002</c:v>
                </c:pt>
                <c:pt idx="270">
                  <c:v>0.61599999999999999</c:v>
                </c:pt>
                <c:pt idx="271">
                  <c:v>0.80900000000000005</c:v>
                </c:pt>
                <c:pt idx="272">
                  <c:v>0.497</c:v>
                </c:pt>
                <c:pt idx="273">
                  <c:v>0.66400000000000003</c:v>
                </c:pt>
                <c:pt idx="274">
                  <c:v>0.66</c:v>
                </c:pt>
                <c:pt idx="275">
                  <c:v>0.69499999999999995</c:v>
                </c:pt>
                <c:pt idx="276">
                  <c:v>0.67600000000000005</c:v>
                </c:pt>
                <c:pt idx="277">
                  <c:v>0.84199999999999997</c:v>
                </c:pt>
                <c:pt idx="278">
                  <c:v>0.67600000000000005</c:v>
                </c:pt>
                <c:pt idx="279">
                  <c:v>0.77600000000000002</c:v>
                </c:pt>
                <c:pt idx="280">
                  <c:v>0.73399999999999999</c:v>
                </c:pt>
                <c:pt idx="281">
                  <c:v>0.623</c:v>
                </c:pt>
                <c:pt idx="282">
                  <c:v>0.64800000000000002</c:v>
                </c:pt>
                <c:pt idx="283">
                  <c:v>0.73099999999999998</c:v>
                </c:pt>
                <c:pt idx="284">
                  <c:v>0.30499999999999999</c:v>
                </c:pt>
                <c:pt idx="285">
                  <c:v>0.61599999999999999</c:v>
                </c:pt>
                <c:pt idx="286">
                  <c:v>0.49199999999999999</c:v>
                </c:pt>
                <c:pt idx="287">
                  <c:v>0.73399999999999999</c:v>
                </c:pt>
                <c:pt idx="288">
                  <c:v>0.77900000000000003</c:v>
                </c:pt>
                <c:pt idx="289">
                  <c:v>0.49399999999999999</c:v>
                </c:pt>
                <c:pt idx="290">
                  <c:v>0.62</c:v>
                </c:pt>
                <c:pt idx="291">
                  <c:v>0.86599999999999999</c:v>
                </c:pt>
                <c:pt idx="292">
                  <c:v>0.72699999999999998</c:v>
                </c:pt>
                <c:pt idx="293">
                  <c:v>0.63300000000000001</c:v>
                </c:pt>
                <c:pt idx="294">
                  <c:v>0.80700000000000005</c:v>
                </c:pt>
                <c:pt idx="295">
                  <c:v>0.84499999999999997</c:v>
                </c:pt>
                <c:pt idx="296">
                  <c:v>0.54500000000000004</c:v>
                </c:pt>
                <c:pt idx="297">
                  <c:v>0.80800000000000005</c:v>
                </c:pt>
                <c:pt idx="298">
                  <c:v>0.55000000000000004</c:v>
                </c:pt>
                <c:pt idx="299">
                  <c:v>0.315</c:v>
                </c:pt>
                <c:pt idx="300">
                  <c:v>0.84499999999999997</c:v>
                </c:pt>
                <c:pt idx="301">
                  <c:v>0.67600000000000005</c:v>
                </c:pt>
                <c:pt idx="302">
                  <c:v>0.57699999999999996</c:v>
                </c:pt>
                <c:pt idx="303">
                  <c:v>0.30299999999999999</c:v>
                </c:pt>
                <c:pt idx="304">
                  <c:v>0.44500000000000001</c:v>
                </c:pt>
                <c:pt idx="305">
                  <c:v>0.61699999999999999</c:v>
                </c:pt>
                <c:pt idx="306">
                  <c:v>0.8</c:v>
                </c:pt>
                <c:pt idx="307">
                  <c:v>0.79600000000000004</c:v>
                </c:pt>
                <c:pt idx="308">
                  <c:v>0.57299999999999995</c:v>
                </c:pt>
                <c:pt idx="309">
                  <c:v>0.79600000000000004</c:v>
                </c:pt>
                <c:pt idx="310">
                  <c:v>0.79400000000000004</c:v>
                </c:pt>
                <c:pt idx="311">
                  <c:v>0.69</c:v>
                </c:pt>
                <c:pt idx="312">
                  <c:v>0.63200000000000001</c:v>
                </c:pt>
                <c:pt idx="313">
                  <c:v>0.56000000000000005</c:v>
                </c:pt>
                <c:pt idx="314">
                  <c:v>0.53800000000000003</c:v>
                </c:pt>
                <c:pt idx="315">
                  <c:v>0.625</c:v>
                </c:pt>
                <c:pt idx="316">
                  <c:v>0.749</c:v>
                </c:pt>
                <c:pt idx="317">
                  <c:v>0.74199999999999999</c:v>
                </c:pt>
                <c:pt idx="318">
                  <c:v>0.85699999999999998</c:v>
                </c:pt>
                <c:pt idx="319">
                  <c:v>0.57399999999999995</c:v>
                </c:pt>
                <c:pt idx="320">
                  <c:v>0.74199999999999999</c:v>
                </c:pt>
                <c:pt idx="321">
                  <c:v>0.39800000000000002</c:v>
                </c:pt>
                <c:pt idx="322">
                  <c:v>0.44900000000000001</c:v>
                </c:pt>
                <c:pt idx="323">
                  <c:v>0.76200000000000001</c:v>
                </c:pt>
                <c:pt idx="324">
                  <c:v>0.80300000000000005</c:v>
                </c:pt>
                <c:pt idx="325">
                  <c:v>0.78500000000000003</c:v>
                </c:pt>
                <c:pt idx="326">
                  <c:v>0.83399999999999996</c:v>
                </c:pt>
                <c:pt idx="327">
                  <c:v>0.61099999999999999</c:v>
                </c:pt>
                <c:pt idx="328">
                  <c:v>0.71699999999999997</c:v>
                </c:pt>
                <c:pt idx="329">
                  <c:v>0.57199999999999995</c:v>
                </c:pt>
                <c:pt idx="330">
                  <c:v>0.54700000000000004</c:v>
                </c:pt>
                <c:pt idx="331">
                  <c:v>0.86199999999999999</c:v>
                </c:pt>
                <c:pt idx="332">
                  <c:v>0.54900000000000004</c:v>
                </c:pt>
                <c:pt idx="333">
                  <c:v>0.79900000000000004</c:v>
                </c:pt>
                <c:pt idx="334">
                  <c:v>0.77200000000000002</c:v>
                </c:pt>
                <c:pt idx="335">
                  <c:v>0.623</c:v>
                </c:pt>
                <c:pt idx="336">
                  <c:v>0.80800000000000005</c:v>
                </c:pt>
                <c:pt idx="337">
                  <c:v>0.73299999999999998</c:v>
                </c:pt>
                <c:pt idx="338">
                  <c:v>0.53200000000000003</c:v>
                </c:pt>
                <c:pt idx="339">
                  <c:v>0.68300000000000005</c:v>
                </c:pt>
                <c:pt idx="340">
                  <c:v>0.83699999999999997</c:v>
                </c:pt>
                <c:pt idx="341">
                  <c:v>0.60399999999999998</c:v>
                </c:pt>
                <c:pt idx="342">
                  <c:v>0.61799999999999999</c:v>
                </c:pt>
                <c:pt idx="343">
                  <c:v>0.70699999999999996</c:v>
                </c:pt>
                <c:pt idx="344">
                  <c:v>0.65300000000000002</c:v>
                </c:pt>
                <c:pt idx="345">
                  <c:v>0.72199999999999998</c:v>
                </c:pt>
                <c:pt idx="346">
                  <c:v>0.64300000000000002</c:v>
                </c:pt>
                <c:pt idx="347">
                  <c:v>0.79400000000000004</c:v>
                </c:pt>
                <c:pt idx="348">
                  <c:v>0.60699999999999998</c:v>
                </c:pt>
                <c:pt idx="349">
                  <c:v>0.82699999999999996</c:v>
                </c:pt>
                <c:pt idx="350">
                  <c:v>0.625</c:v>
                </c:pt>
                <c:pt idx="351">
                  <c:v>0.81499999999999995</c:v>
                </c:pt>
                <c:pt idx="352">
                  <c:v>0.76</c:v>
                </c:pt>
                <c:pt idx="353">
                  <c:v>0.64900000000000002</c:v>
                </c:pt>
                <c:pt idx="354">
                  <c:v>0.748</c:v>
                </c:pt>
                <c:pt idx="355">
                  <c:v>0.81399999999999995</c:v>
                </c:pt>
                <c:pt idx="356">
                  <c:v>0.40400000000000003</c:v>
                </c:pt>
                <c:pt idx="357">
                  <c:v>0.71299999999999997</c:v>
                </c:pt>
                <c:pt idx="358">
                  <c:v>0.79200000000000004</c:v>
                </c:pt>
                <c:pt idx="359">
                  <c:v>0.877</c:v>
                </c:pt>
                <c:pt idx="360">
                  <c:v>0.45400000000000001</c:v>
                </c:pt>
                <c:pt idx="361">
                  <c:v>0.67300000000000004</c:v>
                </c:pt>
                <c:pt idx="362">
                  <c:v>0.77700000000000002</c:v>
                </c:pt>
                <c:pt idx="363">
                  <c:v>0.73199999999999998</c:v>
                </c:pt>
                <c:pt idx="364">
                  <c:v>0.86399999999999999</c:v>
                </c:pt>
                <c:pt idx="365">
                  <c:v>0.66900000000000004</c:v>
                </c:pt>
                <c:pt idx="366">
                  <c:v>0.64900000000000002</c:v>
                </c:pt>
                <c:pt idx="367">
                  <c:v>0.65400000000000003</c:v>
                </c:pt>
                <c:pt idx="368">
                  <c:v>0.69099999999999995</c:v>
                </c:pt>
                <c:pt idx="369">
                  <c:v>0.79300000000000004</c:v>
                </c:pt>
                <c:pt idx="370">
                  <c:v>0.71399999999999997</c:v>
                </c:pt>
                <c:pt idx="371">
                  <c:v>0.59799999999999998</c:v>
                </c:pt>
                <c:pt idx="372">
                  <c:v>0.61899999999999999</c:v>
                </c:pt>
                <c:pt idx="373">
                  <c:v>0.82</c:v>
                </c:pt>
                <c:pt idx="374">
                  <c:v>0.57999999999999996</c:v>
                </c:pt>
                <c:pt idx="375">
                  <c:v>0.58699999999999997</c:v>
                </c:pt>
                <c:pt idx="376">
                  <c:v>0.76600000000000001</c:v>
                </c:pt>
                <c:pt idx="377">
                  <c:v>0.67400000000000004</c:v>
                </c:pt>
                <c:pt idx="378">
                  <c:v>0.68100000000000005</c:v>
                </c:pt>
                <c:pt idx="379">
                  <c:v>0.72499999999999998</c:v>
                </c:pt>
                <c:pt idx="380">
                  <c:v>0.65100000000000002</c:v>
                </c:pt>
                <c:pt idx="381">
                  <c:v>0.83099999999999996</c:v>
                </c:pt>
                <c:pt idx="382">
                  <c:v>0.79700000000000004</c:v>
                </c:pt>
                <c:pt idx="383">
                  <c:v>0.89900000000000002</c:v>
                </c:pt>
                <c:pt idx="384">
                  <c:v>0.66900000000000004</c:v>
                </c:pt>
                <c:pt idx="385">
                  <c:v>0.78700000000000003</c:v>
                </c:pt>
                <c:pt idx="386">
                  <c:v>0.76300000000000001</c:v>
                </c:pt>
                <c:pt idx="387">
                  <c:v>0.85299999999999998</c:v>
                </c:pt>
                <c:pt idx="388">
                  <c:v>0.50700000000000001</c:v>
                </c:pt>
                <c:pt idx="389">
                  <c:v>0.50800000000000001</c:v>
                </c:pt>
                <c:pt idx="390">
                  <c:v>0.59599999999999997</c:v>
                </c:pt>
                <c:pt idx="391">
                  <c:v>0.623</c:v>
                </c:pt>
                <c:pt idx="392">
                  <c:v>0.5</c:v>
                </c:pt>
                <c:pt idx="393">
                  <c:v>0.68</c:v>
                </c:pt>
                <c:pt idx="394">
                  <c:v>0.75800000000000001</c:v>
                </c:pt>
                <c:pt idx="395">
                  <c:v>0.53700000000000003</c:v>
                </c:pt>
                <c:pt idx="396">
                  <c:v>0.72499999999999998</c:v>
                </c:pt>
                <c:pt idx="397">
                  <c:v>0.60499999999999998</c:v>
                </c:pt>
                <c:pt idx="398">
                  <c:v>0.88300000000000001</c:v>
                </c:pt>
                <c:pt idx="399">
                  <c:v>0.38300000000000001</c:v>
                </c:pt>
                <c:pt idx="400">
                  <c:v>0.53800000000000003</c:v>
                </c:pt>
                <c:pt idx="401">
                  <c:v>0.84</c:v>
                </c:pt>
                <c:pt idx="402">
                  <c:v>0.86</c:v>
                </c:pt>
                <c:pt idx="403">
                  <c:v>0.27400000000000002</c:v>
                </c:pt>
                <c:pt idx="404">
                  <c:v>0.56899999999999995</c:v>
                </c:pt>
                <c:pt idx="405">
                  <c:v>0.80200000000000005</c:v>
                </c:pt>
                <c:pt idx="406">
                  <c:v>0.67500000000000004</c:v>
                </c:pt>
                <c:pt idx="407">
                  <c:v>0.83099999999999996</c:v>
                </c:pt>
                <c:pt idx="408">
                  <c:v>0.65900000000000003</c:v>
                </c:pt>
                <c:pt idx="409">
                  <c:v>0.63200000000000001</c:v>
                </c:pt>
                <c:pt idx="410">
                  <c:v>0.64500000000000002</c:v>
                </c:pt>
                <c:pt idx="411">
                  <c:v>0.745</c:v>
                </c:pt>
                <c:pt idx="412">
                  <c:v>0.66700000000000004</c:v>
                </c:pt>
                <c:pt idx="413">
                  <c:v>0.79100000000000004</c:v>
                </c:pt>
                <c:pt idx="414">
                  <c:v>0.39500000000000002</c:v>
                </c:pt>
                <c:pt idx="415">
                  <c:v>0.59399999999999997</c:v>
                </c:pt>
                <c:pt idx="416">
                  <c:v>0.63600000000000001</c:v>
                </c:pt>
                <c:pt idx="417">
                  <c:v>0.58199999999999996</c:v>
                </c:pt>
                <c:pt idx="418">
                  <c:v>0.6</c:v>
                </c:pt>
                <c:pt idx="419">
                  <c:v>0.51100000000000001</c:v>
                </c:pt>
                <c:pt idx="420">
                  <c:v>0.68799999999999994</c:v>
                </c:pt>
                <c:pt idx="421">
                  <c:v>0.72499999999999998</c:v>
                </c:pt>
                <c:pt idx="422">
                  <c:v>0.877</c:v>
                </c:pt>
                <c:pt idx="423">
                  <c:v>0.90900000000000003</c:v>
                </c:pt>
                <c:pt idx="424">
                  <c:v>0.54200000000000004</c:v>
                </c:pt>
                <c:pt idx="425">
                  <c:v>0.85</c:v>
                </c:pt>
                <c:pt idx="426">
                  <c:v>0.48</c:v>
                </c:pt>
                <c:pt idx="427">
                  <c:v>0.82299999999999995</c:v>
                </c:pt>
                <c:pt idx="428">
                  <c:v>0.73499999999999999</c:v>
                </c:pt>
                <c:pt idx="429">
                  <c:v>0.40200000000000002</c:v>
                </c:pt>
                <c:pt idx="430">
                  <c:v>0.67</c:v>
                </c:pt>
                <c:pt idx="431">
                  <c:v>0.61899999999999999</c:v>
                </c:pt>
                <c:pt idx="432">
                  <c:v>0.746</c:v>
                </c:pt>
                <c:pt idx="433">
                  <c:v>0.60199999999999998</c:v>
                </c:pt>
                <c:pt idx="434">
                  <c:v>0.53</c:v>
                </c:pt>
                <c:pt idx="435">
                  <c:v>0.63900000000000001</c:v>
                </c:pt>
                <c:pt idx="436">
                  <c:v>0.86899999999999999</c:v>
                </c:pt>
                <c:pt idx="437">
                  <c:v>0.66</c:v>
                </c:pt>
                <c:pt idx="438">
                  <c:v>0.89100000000000001</c:v>
                </c:pt>
                <c:pt idx="439">
                  <c:v>0.80900000000000005</c:v>
                </c:pt>
                <c:pt idx="440">
                  <c:v>0.47199999999999998</c:v>
                </c:pt>
                <c:pt idx="441">
                  <c:v>0.59699999999999998</c:v>
                </c:pt>
                <c:pt idx="442">
                  <c:v>0.72299999999999998</c:v>
                </c:pt>
                <c:pt idx="443">
                  <c:v>0.747</c:v>
                </c:pt>
                <c:pt idx="444">
                  <c:v>0.624</c:v>
                </c:pt>
                <c:pt idx="445">
                  <c:v>0.81599999999999995</c:v>
                </c:pt>
                <c:pt idx="446">
                  <c:v>0.53900000000000003</c:v>
                </c:pt>
                <c:pt idx="447">
                  <c:v>0.76700000000000002</c:v>
                </c:pt>
                <c:pt idx="448">
                  <c:v>0.85</c:v>
                </c:pt>
                <c:pt idx="449">
                  <c:v>0.57899999999999996</c:v>
                </c:pt>
                <c:pt idx="450">
                  <c:v>0.64200000000000002</c:v>
                </c:pt>
                <c:pt idx="451">
                  <c:v>0.875</c:v>
                </c:pt>
                <c:pt idx="452">
                  <c:v>0.433</c:v>
                </c:pt>
                <c:pt idx="453">
                  <c:v>0.86899999999999999</c:v>
                </c:pt>
                <c:pt idx="454">
                  <c:v>0.66800000000000004</c:v>
                </c:pt>
                <c:pt idx="455">
                  <c:v>0.59599999999999997</c:v>
                </c:pt>
                <c:pt idx="456">
                  <c:v>0.61799999999999999</c:v>
                </c:pt>
                <c:pt idx="457">
                  <c:v>0.67200000000000004</c:v>
                </c:pt>
                <c:pt idx="458">
                  <c:v>0.82</c:v>
                </c:pt>
                <c:pt idx="459">
                  <c:v>0.624</c:v>
                </c:pt>
                <c:pt idx="460">
                  <c:v>0.754</c:v>
                </c:pt>
                <c:pt idx="461">
                  <c:v>0.67900000000000005</c:v>
                </c:pt>
                <c:pt idx="462">
                  <c:v>0.74299999999999999</c:v>
                </c:pt>
                <c:pt idx="463">
                  <c:v>0.45400000000000001</c:v>
                </c:pt>
                <c:pt idx="464">
                  <c:v>0.66400000000000003</c:v>
                </c:pt>
                <c:pt idx="465">
                  <c:v>0.67400000000000004</c:v>
                </c:pt>
                <c:pt idx="466">
                  <c:v>0.53200000000000003</c:v>
                </c:pt>
                <c:pt idx="467">
                  <c:v>0.55300000000000005</c:v>
                </c:pt>
                <c:pt idx="468">
                  <c:v>0.86</c:v>
                </c:pt>
                <c:pt idx="469">
                  <c:v>0.754</c:v>
                </c:pt>
                <c:pt idx="470">
                  <c:v>0.83199999999999996</c:v>
                </c:pt>
                <c:pt idx="471">
                  <c:v>0.78300000000000003</c:v>
                </c:pt>
                <c:pt idx="472">
                  <c:v>0.499</c:v>
                </c:pt>
                <c:pt idx="473">
                  <c:v>0.75</c:v>
                </c:pt>
                <c:pt idx="474">
                  <c:v>0.875</c:v>
                </c:pt>
                <c:pt idx="475">
                  <c:v>0.61299999999999999</c:v>
                </c:pt>
                <c:pt idx="476">
                  <c:v>0.72499999999999998</c:v>
                </c:pt>
                <c:pt idx="477">
                  <c:v>0.55200000000000005</c:v>
                </c:pt>
                <c:pt idx="478">
                  <c:v>0.81299999999999994</c:v>
                </c:pt>
                <c:pt idx="479">
                  <c:v>0.73899999999999999</c:v>
                </c:pt>
                <c:pt idx="480">
                  <c:v>0.76</c:v>
                </c:pt>
                <c:pt idx="481">
                  <c:v>0.60799999999999998</c:v>
                </c:pt>
                <c:pt idx="482">
                  <c:v>0.49199999999999999</c:v>
                </c:pt>
                <c:pt idx="483">
                  <c:v>0.91900000000000004</c:v>
                </c:pt>
                <c:pt idx="484">
                  <c:v>0.64200000000000002</c:v>
                </c:pt>
                <c:pt idx="485">
                  <c:v>0.754</c:v>
                </c:pt>
                <c:pt idx="486">
                  <c:v>0.86499999999999999</c:v>
                </c:pt>
                <c:pt idx="487">
                  <c:v>0.67500000000000004</c:v>
                </c:pt>
                <c:pt idx="488">
                  <c:v>0.48299999999999998</c:v>
                </c:pt>
                <c:pt idx="489">
                  <c:v>0.52900000000000003</c:v>
                </c:pt>
                <c:pt idx="490">
                  <c:v>0.745</c:v>
                </c:pt>
                <c:pt idx="491">
                  <c:v>0.59</c:v>
                </c:pt>
                <c:pt idx="492">
                  <c:v>0.71199999999999997</c:v>
                </c:pt>
                <c:pt idx="493">
                  <c:v>0.68300000000000005</c:v>
                </c:pt>
                <c:pt idx="494">
                  <c:v>0.61499999999999999</c:v>
                </c:pt>
                <c:pt idx="495">
                  <c:v>0.55100000000000005</c:v>
                </c:pt>
                <c:pt idx="496">
                  <c:v>0.67600000000000005</c:v>
                </c:pt>
                <c:pt idx="497">
                  <c:v>0.85699999999999998</c:v>
                </c:pt>
                <c:pt idx="498">
                  <c:v>0.63800000000000001</c:v>
                </c:pt>
                <c:pt idx="499">
                  <c:v>0.46600000000000003</c:v>
                </c:pt>
                <c:pt idx="500">
                  <c:v>0.72199999999999998</c:v>
                </c:pt>
                <c:pt idx="501">
                  <c:v>0.73799999999999999</c:v>
                </c:pt>
                <c:pt idx="502">
                  <c:v>0.73099999999999998</c:v>
                </c:pt>
                <c:pt idx="503">
                  <c:v>0.84699999999999998</c:v>
                </c:pt>
                <c:pt idx="504">
                  <c:v>0.76300000000000001</c:v>
                </c:pt>
                <c:pt idx="505">
                  <c:v>0.67700000000000005</c:v>
                </c:pt>
                <c:pt idx="506">
                  <c:v>0.65700000000000003</c:v>
                </c:pt>
                <c:pt idx="507">
                  <c:v>0.76600000000000001</c:v>
                </c:pt>
                <c:pt idx="508">
                  <c:v>0.623</c:v>
                </c:pt>
                <c:pt idx="509">
                  <c:v>0.53700000000000003</c:v>
                </c:pt>
                <c:pt idx="510">
                  <c:v>0.88</c:v>
                </c:pt>
                <c:pt idx="511">
                  <c:v>0.76900000000000002</c:v>
                </c:pt>
                <c:pt idx="512">
                  <c:v>0.72599999999999998</c:v>
                </c:pt>
                <c:pt idx="513">
                  <c:v>0.59899999999999998</c:v>
                </c:pt>
                <c:pt idx="514">
                  <c:v>0.78200000000000003</c:v>
                </c:pt>
                <c:pt idx="515">
                  <c:v>0.69399999999999995</c:v>
                </c:pt>
                <c:pt idx="516">
                  <c:v>0.76100000000000001</c:v>
                </c:pt>
                <c:pt idx="517">
                  <c:v>0.72599999999999998</c:v>
                </c:pt>
                <c:pt idx="518">
                  <c:v>0.57599999999999996</c:v>
                </c:pt>
                <c:pt idx="519">
                  <c:v>0.67100000000000004</c:v>
                </c:pt>
                <c:pt idx="520">
                  <c:v>0.32200000000000001</c:v>
                </c:pt>
                <c:pt idx="521">
                  <c:v>0.52800000000000002</c:v>
                </c:pt>
                <c:pt idx="522">
                  <c:v>0.56299999999999994</c:v>
                </c:pt>
                <c:pt idx="523">
                  <c:v>0.63200000000000001</c:v>
                </c:pt>
                <c:pt idx="524">
                  <c:v>0.82399999999999995</c:v>
                </c:pt>
                <c:pt idx="525">
                  <c:v>0.79500000000000004</c:v>
                </c:pt>
                <c:pt idx="526">
                  <c:v>0.64100000000000001</c:v>
                </c:pt>
                <c:pt idx="527">
                  <c:v>0.44700000000000001</c:v>
                </c:pt>
                <c:pt idx="528">
                  <c:v>0.32200000000000001</c:v>
                </c:pt>
                <c:pt idx="529">
                  <c:v>0.82199999999999995</c:v>
                </c:pt>
                <c:pt idx="530">
                  <c:v>0.64900000000000002</c:v>
                </c:pt>
                <c:pt idx="531">
                  <c:v>0.76900000000000002</c:v>
                </c:pt>
                <c:pt idx="532">
                  <c:v>0.79300000000000004</c:v>
                </c:pt>
                <c:pt idx="533">
                  <c:v>0.70499999999999996</c:v>
                </c:pt>
                <c:pt idx="534">
                  <c:v>0.73799999999999999</c:v>
                </c:pt>
                <c:pt idx="535">
                  <c:v>0.34899999999999998</c:v>
                </c:pt>
                <c:pt idx="536">
                  <c:v>0.746</c:v>
                </c:pt>
                <c:pt idx="537">
                  <c:v>0.86799999999999999</c:v>
                </c:pt>
                <c:pt idx="538">
                  <c:v>0.434</c:v>
                </c:pt>
                <c:pt idx="539">
                  <c:v>0.77</c:v>
                </c:pt>
                <c:pt idx="540">
                  <c:v>0.85199999999999998</c:v>
                </c:pt>
                <c:pt idx="541">
                  <c:v>0.83599999999999997</c:v>
                </c:pt>
                <c:pt idx="542">
                  <c:v>0.71899999999999997</c:v>
                </c:pt>
                <c:pt idx="543">
                  <c:v>0.69699999999999995</c:v>
                </c:pt>
                <c:pt idx="544">
                  <c:v>0.66</c:v>
                </c:pt>
                <c:pt idx="545">
                  <c:v>0.61099999999999999</c:v>
                </c:pt>
                <c:pt idx="546">
                  <c:v>0.64600000000000002</c:v>
                </c:pt>
                <c:pt idx="547">
                  <c:v>0.52900000000000003</c:v>
                </c:pt>
                <c:pt idx="548">
                  <c:v>0.68799999999999994</c:v>
                </c:pt>
                <c:pt idx="549">
                  <c:v>0.73</c:v>
                </c:pt>
                <c:pt idx="550">
                  <c:v>0.503</c:v>
                </c:pt>
                <c:pt idx="551">
                  <c:v>0.54800000000000004</c:v>
                </c:pt>
                <c:pt idx="552">
                  <c:v>0.51600000000000001</c:v>
                </c:pt>
                <c:pt idx="553">
                  <c:v>0.55600000000000005</c:v>
                </c:pt>
                <c:pt idx="554">
                  <c:v>0.64</c:v>
                </c:pt>
                <c:pt idx="555">
                  <c:v>0.62</c:v>
                </c:pt>
                <c:pt idx="556">
                  <c:v>0.70299999999999996</c:v>
                </c:pt>
                <c:pt idx="557">
                  <c:v>0.79900000000000004</c:v>
                </c:pt>
                <c:pt idx="558">
                  <c:v>0.752</c:v>
                </c:pt>
                <c:pt idx="559">
                  <c:v>0.879</c:v>
                </c:pt>
                <c:pt idx="560">
                  <c:v>0.76600000000000001</c:v>
                </c:pt>
                <c:pt idx="561">
                  <c:v>0.67800000000000005</c:v>
                </c:pt>
                <c:pt idx="562">
                  <c:v>0.75700000000000001</c:v>
                </c:pt>
                <c:pt idx="563">
                  <c:v>0.64900000000000002</c:v>
                </c:pt>
                <c:pt idx="564">
                  <c:v>0.68500000000000005</c:v>
                </c:pt>
                <c:pt idx="565">
                  <c:v>0.62</c:v>
                </c:pt>
                <c:pt idx="566">
                  <c:v>0.44400000000000001</c:v>
                </c:pt>
                <c:pt idx="567">
                  <c:v>0.72799999999999998</c:v>
                </c:pt>
                <c:pt idx="568">
                  <c:v>0.77500000000000002</c:v>
                </c:pt>
                <c:pt idx="569">
                  <c:v>0.77700000000000002</c:v>
                </c:pt>
                <c:pt idx="570">
                  <c:v>0.84299999999999997</c:v>
                </c:pt>
                <c:pt idx="571">
                  <c:v>0.754</c:v>
                </c:pt>
                <c:pt idx="572">
                  <c:v>0.80500000000000005</c:v>
                </c:pt>
                <c:pt idx="573">
                  <c:v>0.68799999999999994</c:v>
                </c:pt>
                <c:pt idx="574">
                  <c:v>0.68600000000000005</c:v>
                </c:pt>
                <c:pt idx="575">
                  <c:v>0.61799999999999999</c:v>
                </c:pt>
                <c:pt idx="576">
                  <c:v>0.499</c:v>
                </c:pt>
                <c:pt idx="577">
                  <c:v>0.72399999999999998</c:v>
                </c:pt>
                <c:pt idx="578">
                  <c:v>0.55800000000000005</c:v>
                </c:pt>
                <c:pt idx="579">
                  <c:v>0.51</c:v>
                </c:pt>
                <c:pt idx="580">
                  <c:v>0.86499999999999999</c:v>
                </c:pt>
                <c:pt idx="581">
                  <c:v>0.77700000000000002</c:v>
                </c:pt>
                <c:pt idx="582">
                  <c:v>0.89300000000000002</c:v>
                </c:pt>
                <c:pt idx="583">
                  <c:v>0.68600000000000005</c:v>
                </c:pt>
                <c:pt idx="584">
                  <c:v>0.76</c:v>
                </c:pt>
                <c:pt idx="585">
                  <c:v>0.48799999999999999</c:v>
                </c:pt>
                <c:pt idx="586">
                  <c:v>0.80900000000000005</c:v>
                </c:pt>
                <c:pt idx="587">
                  <c:v>0.71</c:v>
                </c:pt>
                <c:pt idx="588">
                  <c:v>0.65</c:v>
                </c:pt>
                <c:pt idx="589">
                  <c:v>0.57799999999999996</c:v>
                </c:pt>
                <c:pt idx="590">
                  <c:v>0.77600000000000002</c:v>
                </c:pt>
                <c:pt idx="591">
                  <c:v>0.81599999999999995</c:v>
                </c:pt>
                <c:pt idx="592">
                  <c:v>0.69299999999999995</c:v>
                </c:pt>
                <c:pt idx="593">
                  <c:v>0.51200000000000001</c:v>
                </c:pt>
                <c:pt idx="594">
                  <c:v>0.76100000000000001</c:v>
                </c:pt>
                <c:pt idx="595">
                  <c:v>0.64800000000000002</c:v>
                </c:pt>
                <c:pt idx="596">
                  <c:v>0.85399999999999998</c:v>
                </c:pt>
                <c:pt idx="597">
                  <c:v>0.77900000000000003</c:v>
                </c:pt>
                <c:pt idx="598">
                  <c:v>0.65</c:v>
                </c:pt>
                <c:pt idx="599">
                  <c:v>0.68600000000000005</c:v>
                </c:pt>
                <c:pt idx="600">
                  <c:v>0.80500000000000005</c:v>
                </c:pt>
                <c:pt idx="601">
                  <c:v>0.77500000000000002</c:v>
                </c:pt>
                <c:pt idx="602">
                  <c:v>0.69099999999999995</c:v>
                </c:pt>
                <c:pt idx="603">
                  <c:v>0.73</c:v>
                </c:pt>
                <c:pt idx="604">
                  <c:v>0.57999999999999996</c:v>
                </c:pt>
                <c:pt idx="605">
                  <c:v>0.33300000000000002</c:v>
                </c:pt>
                <c:pt idx="606">
                  <c:v>0.42299999999999999</c:v>
                </c:pt>
                <c:pt idx="607">
                  <c:v>0.68300000000000005</c:v>
                </c:pt>
                <c:pt idx="608">
                  <c:v>0.876</c:v>
                </c:pt>
                <c:pt idx="609">
                  <c:v>0.68500000000000005</c:v>
                </c:pt>
                <c:pt idx="610">
                  <c:v>0.55500000000000005</c:v>
                </c:pt>
                <c:pt idx="611">
                  <c:v>0.73199999999999998</c:v>
                </c:pt>
                <c:pt idx="612">
                  <c:v>0.67800000000000005</c:v>
                </c:pt>
                <c:pt idx="613">
                  <c:v>0.69599999999999995</c:v>
                </c:pt>
                <c:pt idx="614">
                  <c:v>0.78</c:v>
                </c:pt>
                <c:pt idx="615">
                  <c:v>0.70499999999999996</c:v>
                </c:pt>
                <c:pt idx="616">
                  <c:v>0.86599999999999999</c:v>
                </c:pt>
                <c:pt idx="617">
                  <c:v>0.71799999999999997</c:v>
                </c:pt>
                <c:pt idx="618">
                  <c:v>0.85099999999999998</c:v>
                </c:pt>
                <c:pt idx="619">
                  <c:v>0.89300000000000002</c:v>
                </c:pt>
                <c:pt idx="620">
                  <c:v>0.69199999999999995</c:v>
                </c:pt>
                <c:pt idx="621">
                  <c:v>0.624</c:v>
                </c:pt>
                <c:pt idx="622">
                  <c:v>0.77400000000000002</c:v>
                </c:pt>
                <c:pt idx="623">
                  <c:v>0.91500000000000004</c:v>
                </c:pt>
                <c:pt idx="624">
                  <c:v>0.75700000000000001</c:v>
                </c:pt>
                <c:pt idx="625">
                  <c:v>0.70799999999999996</c:v>
                </c:pt>
                <c:pt idx="626">
                  <c:v>0.40500000000000003</c:v>
                </c:pt>
                <c:pt idx="627">
                  <c:v>0.73699999999999999</c:v>
                </c:pt>
                <c:pt idx="628">
                  <c:v>0.89700000000000002</c:v>
                </c:pt>
                <c:pt idx="629">
                  <c:v>0.86899999999999999</c:v>
                </c:pt>
                <c:pt idx="630">
                  <c:v>0.90900000000000003</c:v>
                </c:pt>
                <c:pt idx="631">
                  <c:v>0.80700000000000005</c:v>
                </c:pt>
                <c:pt idx="632">
                  <c:v>0.79300000000000004</c:v>
                </c:pt>
                <c:pt idx="633">
                  <c:v>0.82299999999999995</c:v>
                </c:pt>
                <c:pt idx="634">
                  <c:v>0.83399999999999996</c:v>
                </c:pt>
                <c:pt idx="635">
                  <c:v>0.85099999999999998</c:v>
                </c:pt>
                <c:pt idx="636">
                  <c:v>0.68700000000000006</c:v>
                </c:pt>
                <c:pt idx="637">
                  <c:v>0.64200000000000002</c:v>
                </c:pt>
                <c:pt idx="638">
                  <c:v>0.68700000000000006</c:v>
                </c:pt>
                <c:pt idx="639">
                  <c:v>0.72799999999999998</c:v>
                </c:pt>
                <c:pt idx="640">
                  <c:v>0.72</c:v>
                </c:pt>
                <c:pt idx="641">
                  <c:v>0.7</c:v>
                </c:pt>
                <c:pt idx="642">
                  <c:v>0.9</c:v>
                </c:pt>
                <c:pt idx="643">
                  <c:v>0.86199999999999999</c:v>
                </c:pt>
                <c:pt idx="644">
                  <c:v>0.47299999999999998</c:v>
                </c:pt>
                <c:pt idx="645">
                  <c:v>0.67300000000000004</c:v>
                </c:pt>
                <c:pt idx="646">
                  <c:v>0.40899999999999997</c:v>
                </c:pt>
                <c:pt idx="647">
                  <c:v>0.69599999999999995</c:v>
                </c:pt>
                <c:pt idx="648">
                  <c:v>0.64</c:v>
                </c:pt>
                <c:pt idx="649">
                  <c:v>0.71799999999999997</c:v>
                </c:pt>
                <c:pt idx="650">
                  <c:v>0.72199999999999998</c:v>
                </c:pt>
                <c:pt idx="651">
                  <c:v>0.89</c:v>
                </c:pt>
                <c:pt idx="652">
                  <c:v>0.96499999999999997</c:v>
                </c:pt>
                <c:pt idx="653">
                  <c:v>0.83399999999999996</c:v>
                </c:pt>
                <c:pt idx="654">
                  <c:v>0.81299999999999994</c:v>
                </c:pt>
                <c:pt idx="655">
                  <c:v>0.59899999999999998</c:v>
                </c:pt>
                <c:pt idx="656">
                  <c:v>0.38300000000000001</c:v>
                </c:pt>
                <c:pt idx="657">
                  <c:v>0.755</c:v>
                </c:pt>
                <c:pt idx="658">
                  <c:v>0.65500000000000003</c:v>
                </c:pt>
                <c:pt idx="659">
                  <c:v>0.72399999999999998</c:v>
                </c:pt>
                <c:pt idx="660">
                  <c:v>0.746</c:v>
                </c:pt>
                <c:pt idx="661">
                  <c:v>0.90100000000000002</c:v>
                </c:pt>
                <c:pt idx="662">
                  <c:v>0.83199999999999996</c:v>
                </c:pt>
                <c:pt idx="663">
                  <c:v>0.61899999999999999</c:v>
                </c:pt>
                <c:pt idx="664">
                  <c:v>0.90100000000000002</c:v>
                </c:pt>
                <c:pt idx="665">
                  <c:v>0.61099999999999999</c:v>
                </c:pt>
                <c:pt idx="666">
                  <c:v>0.77</c:v>
                </c:pt>
                <c:pt idx="667">
                  <c:v>0.91400000000000003</c:v>
                </c:pt>
                <c:pt idx="668">
                  <c:v>0.71599999999999997</c:v>
                </c:pt>
                <c:pt idx="669">
                  <c:v>0.89300000000000002</c:v>
                </c:pt>
                <c:pt idx="670">
                  <c:v>0.59</c:v>
                </c:pt>
                <c:pt idx="671">
                  <c:v>0.54400000000000004</c:v>
                </c:pt>
                <c:pt idx="672">
                  <c:v>0.72</c:v>
                </c:pt>
                <c:pt idx="673">
                  <c:v>0.42399999999999999</c:v>
                </c:pt>
                <c:pt idx="674">
                  <c:v>0.85799999999999998</c:v>
                </c:pt>
                <c:pt idx="675">
                  <c:v>0.80300000000000005</c:v>
                </c:pt>
                <c:pt idx="676">
                  <c:v>0.70299999999999996</c:v>
                </c:pt>
                <c:pt idx="677">
                  <c:v>0.753</c:v>
                </c:pt>
                <c:pt idx="678">
                  <c:v>0.39200000000000002</c:v>
                </c:pt>
                <c:pt idx="679">
                  <c:v>0.877</c:v>
                </c:pt>
                <c:pt idx="680">
                  <c:v>0.69099999999999995</c:v>
                </c:pt>
                <c:pt idx="681">
                  <c:v>0.436</c:v>
                </c:pt>
                <c:pt idx="682">
                  <c:v>0.90200000000000002</c:v>
                </c:pt>
                <c:pt idx="683">
                  <c:v>0.81</c:v>
                </c:pt>
                <c:pt idx="684">
                  <c:v>0.82099999999999995</c:v>
                </c:pt>
                <c:pt idx="685">
                  <c:v>0.78400000000000003</c:v>
                </c:pt>
                <c:pt idx="686">
                  <c:v>0.749</c:v>
                </c:pt>
                <c:pt idx="687">
                  <c:v>0.82699999999999996</c:v>
                </c:pt>
                <c:pt idx="688">
                  <c:v>0.60899999999999999</c:v>
                </c:pt>
                <c:pt idx="689">
                  <c:v>0.55500000000000005</c:v>
                </c:pt>
                <c:pt idx="690">
                  <c:v>0.73099999999999998</c:v>
                </c:pt>
                <c:pt idx="691">
                  <c:v>0.46</c:v>
                </c:pt>
                <c:pt idx="692">
                  <c:v>0.51700000000000002</c:v>
                </c:pt>
                <c:pt idx="693">
                  <c:v>0.61099999999999999</c:v>
                </c:pt>
                <c:pt idx="694">
                  <c:v>0.66900000000000004</c:v>
                </c:pt>
                <c:pt idx="695">
                  <c:v>0.56399999999999995</c:v>
                </c:pt>
                <c:pt idx="696">
                  <c:v>0.92100000000000004</c:v>
                </c:pt>
                <c:pt idx="697">
                  <c:v>0.64100000000000001</c:v>
                </c:pt>
                <c:pt idx="698">
                  <c:v>0.52500000000000002</c:v>
                </c:pt>
                <c:pt idx="699">
                  <c:v>0.78</c:v>
                </c:pt>
                <c:pt idx="700">
                  <c:v>0.77</c:v>
                </c:pt>
                <c:pt idx="701">
                  <c:v>0.77</c:v>
                </c:pt>
                <c:pt idx="702">
                  <c:v>0.98</c:v>
                </c:pt>
                <c:pt idx="703">
                  <c:v>0.88400000000000001</c:v>
                </c:pt>
                <c:pt idx="704">
                  <c:v>0.64</c:v>
                </c:pt>
                <c:pt idx="705">
                  <c:v>0.73499999999999999</c:v>
                </c:pt>
                <c:pt idx="706">
                  <c:v>0.68100000000000005</c:v>
                </c:pt>
                <c:pt idx="707">
                  <c:v>0.54800000000000004</c:v>
                </c:pt>
                <c:pt idx="708">
                  <c:v>0.71199999999999997</c:v>
                </c:pt>
                <c:pt idx="709">
                  <c:v>0.85399999999999998</c:v>
                </c:pt>
                <c:pt idx="710">
                  <c:v>0.86699999999999999</c:v>
                </c:pt>
                <c:pt idx="711">
                  <c:v>0.498</c:v>
                </c:pt>
                <c:pt idx="712">
                  <c:v>0.66300000000000003</c:v>
                </c:pt>
                <c:pt idx="713">
                  <c:v>0.623</c:v>
                </c:pt>
                <c:pt idx="714">
                  <c:v>0.77600000000000002</c:v>
                </c:pt>
                <c:pt idx="715">
                  <c:v>0.60699999999999998</c:v>
                </c:pt>
                <c:pt idx="716">
                  <c:v>0.57899999999999996</c:v>
                </c:pt>
                <c:pt idx="717">
                  <c:v>0.63400000000000001</c:v>
                </c:pt>
                <c:pt idx="718">
                  <c:v>0.90700000000000003</c:v>
                </c:pt>
                <c:pt idx="719">
                  <c:v>0.70599999999999996</c:v>
                </c:pt>
                <c:pt idx="720">
                  <c:v>0.76500000000000001</c:v>
                </c:pt>
                <c:pt idx="721">
                  <c:v>0.64200000000000002</c:v>
                </c:pt>
                <c:pt idx="722">
                  <c:v>0.99399999999999999</c:v>
                </c:pt>
                <c:pt idx="723">
                  <c:v>0.84399999999999997</c:v>
                </c:pt>
                <c:pt idx="724">
                  <c:v>0.86899999999999999</c:v>
                </c:pt>
                <c:pt idx="725">
                  <c:v>0.58199999999999996</c:v>
                </c:pt>
                <c:pt idx="726">
                  <c:v>0.79700000000000004</c:v>
                </c:pt>
                <c:pt idx="727">
                  <c:v>0.82599999999999996</c:v>
                </c:pt>
                <c:pt idx="728">
                  <c:v>0.79700000000000004</c:v>
                </c:pt>
                <c:pt idx="729">
                  <c:v>0.39100000000000001</c:v>
                </c:pt>
                <c:pt idx="730">
                  <c:v>0.81499999999999995</c:v>
                </c:pt>
                <c:pt idx="731">
                  <c:v>0.53400000000000003</c:v>
                </c:pt>
                <c:pt idx="732">
                  <c:v>0.69</c:v>
                </c:pt>
                <c:pt idx="733">
                  <c:v>0.93899999999999995</c:v>
                </c:pt>
                <c:pt idx="734">
                  <c:v>0.77</c:v>
                </c:pt>
                <c:pt idx="735">
                  <c:v>0.748</c:v>
                </c:pt>
                <c:pt idx="736">
                  <c:v>0.66700000000000004</c:v>
                </c:pt>
                <c:pt idx="737">
                  <c:v>0.81499999999999995</c:v>
                </c:pt>
                <c:pt idx="738">
                  <c:v>0.81499999999999995</c:v>
                </c:pt>
                <c:pt idx="739">
                  <c:v>0.68</c:v>
                </c:pt>
                <c:pt idx="740">
                  <c:v>0.67100000000000004</c:v>
                </c:pt>
                <c:pt idx="741">
                  <c:v>0.88400000000000001</c:v>
                </c:pt>
                <c:pt idx="742">
                  <c:v>0.752</c:v>
                </c:pt>
                <c:pt idx="743">
                  <c:v>0.752</c:v>
                </c:pt>
                <c:pt idx="744">
                  <c:v>0.89800000000000002</c:v>
                </c:pt>
                <c:pt idx="745">
                  <c:v>0.752</c:v>
                </c:pt>
                <c:pt idx="746">
                  <c:v>0.69199999999999995</c:v>
                </c:pt>
                <c:pt idx="747">
                  <c:v>0.89800000000000002</c:v>
                </c:pt>
                <c:pt idx="748">
                  <c:v>0.72599999999999998</c:v>
                </c:pt>
                <c:pt idx="749">
                  <c:v>0.89800000000000002</c:v>
                </c:pt>
                <c:pt idx="750">
                  <c:v>0.75600000000000001</c:v>
                </c:pt>
                <c:pt idx="751">
                  <c:v>0.74</c:v>
                </c:pt>
                <c:pt idx="752">
                  <c:v>0.95699999999999996</c:v>
                </c:pt>
                <c:pt idx="753">
                  <c:v>0.68100000000000005</c:v>
                </c:pt>
                <c:pt idx="754">
                  <c:v>0.68100000000000005</c:v>
                </c:pt>
                <c:pt idx="755">
                  <c:v>0.74</c:v>
                </c:pt>
                <c:pt idx="756">
                  <c:v>0.79500000000000004</c:v>
                </c:pt>
                <c:pt idx="757">
                  <c:v>0.92100000000000004</c:v>
                </c:pt>
                <c:pt idx="758">
                  <c:v>0.755</c:v>
                </c:pt>
                <c:pt idx="759">
                  <c:v>0.51900000000000002</c:v>
                </c:pt>
                <c:pt idx="760">
                  <c:v>0.81299999999999994</c:v>
                </c:pt>
                <c:pt idx="761">
                  <c:v>0.92800000000000005</c:v>
                </c:pt>
                <c:pt idx="762">
                  <c:v>0.92800000000000005</c:v>
                </c:pt>
                <c:pt idx="763">
                  <c:v>0.89200000000000002</c:v>
                </c:pt>
                <c:pt idx="764">
                  <c:v>0.89200000000000002</c:v>
                </c:pt>
                <c:pt idx="765">
                  <c:v>0.77100000000000002</c:v>
                </c:pt>
                <c:pt idx="766">
                  <c:v>0.39100000000000001</c:v>
                </c:pt>
                <c:pt idx="767">
                  <c:v>0.78700000000000003</c:v>
                </c:pt>
                <c:pt idx="768">
                  <c:v>0.44800000000000001</c:v>
                </c:pt>
                <c:pt idx="769">
                  <c:v>0.70599999999999996</c:v>
                </c:pt>
                <c:pt idx="770">
                  <c:v>0.877</c:v>
                </c:pt>
                <c:pt idx="771">
                  <c:v>0.42199999999999999</c:v>
                </c:pt>
                <c:pt idx="772">
                  <c:v>0.80400000000000005</c:v>
                </c:pt>
                <c:pt idx="773">
                  <c:v>0.57999999999999996</c:v>
                </c:pt>
                <c:pt idx="774">
                  <c:v>0.84899999999999998</c:v>
                </c:pt>
                <c:pt idx="775">
                  <c:v>0.313</c:v>
                </c:pt>
                <c:pt idx="776">
                  <c:v>0.71799999999999997</c:v>
                </c:pt>
                <c:pt idx="777">
                  <c:v>0.64900000000000002</c:v>
                </c:pt>
                <c:pt idx="778">
                  <c:v>0.69599999999999995</c:v>
                </c:pt>
                <c:pt idx="779">
                  <c:v>0.80300000000000005</c:v>
                </c:pt>
                <c:pt idx="780">
                  <c:v>0.46800000000000003</c:v>
                </c:pt>
                <c:pt idx="781">
                  <c:v>0.86799999999999999</c:v>
                </c:pt>
                <c:pt idx="782">
                  <c:v>0.72099999999999997</c:v>
                </c:pt>
                <c:pt idx="783">
                  <c:v>0.71</c:v>
                </c:pt>
                <c:pt idx="784">
                  <c:v>0.83899999999999997</c:v>
                </c:pt>
                <c:pt idx="785">
                  <c:v>0.80700000000000005</c:v>
                </c:pt>
                <c:pt idx="786">
                  <c:v>0.57899999999999996</c:v>
                </c:pt>
                <c:pt idx="787">
                  <c:v>0.88900000000000001</c:v>
                </c:pt>
                <c:pt idx="788">
                  <c:v>0.73699999999999999</c:v>
                </c:pt>
                <c:pt idx="789">
                  <c:v>0.56799999999999995</c:v>
                </c:pt>
                <c:pt idx="790">
                  <c:v>0.85799999999999998</c:v>
                </c:pt>
                <c:pt idx="791">
                  <c:v>0.69899999999999995</c:v>
                </c:pt>
                <c:pt idx="792">
                  <c:v>0.67300000000000004</c:v>
                </c:pt>
                <c:pt idx="793">
                  <c:v>0.89400000000000002</c:v>
                </c:pt>
                <c:pt idx="794">
                  <c:v>0.56599999999999995</c:v>
                </c:pt>
                <c:pt idx="795">
                  <c:v>0.67300000000000004</c:v>
                </c:pt>
                <c:pt idx="796">
                  <c:v>1</c:v>
                </c:pt>
                <c:pt idx="797">
                  <c:v>0.78</c:v>
                </c:pt>
                <c:pt idx="798">
                  <c:v>0.63500000000000001</c:v>
                </c:pt>
                <c:pt idx="799">
                  <c:v>0.81299999999999994</c:v>
                </c:pt>
                <c:pt idx="800">
                  <c:v>0.80700000000000005</c:v>
                </c:pt>
                <c:pt idx="801">
                  <c:v>0.58299999999999996</c:v>
                </c:pt>
                <c:pt idx="802">
                  <c:v>0.72099999999999997</c:v>
                </c:pt>
                <c:pt idx="803">
                  <c:v>0.77900000000000003</c:v>
                </c:pt>
                <c:pt idx="804">
                  <c:v>0.36499999999999999</c:v>
                </c:pt>
                <c:pt idx="805">
                  <c:v>0.86099999999999999</c:v>
                </c:pt>
                <c:pt idx="806">
                  <c:v>0.42499999999999999</c:v>
                </c:pt>
                <c:pt idx="807">
                  <c:v>0.84599999999999997</c:v>
                </c:pt>
                <c:pt idx="808">
                  <c:v>0.89800000000000002</c:v>
                </c:pt>
                <c:pt idx="809">
                  <c:v>0.623</c:v>
                </c:pt>
                <c:pt idx="810">
                  <c:v>0.53</c:v>
                </c:pt>
                <c:pt idx="811">
                  <c:v>0.77900000000000003</c:v>
                </c:pt>
                <c:pt idx="812">
                  <c:v>0.66800000000000004</c:v>
                </c:pt>
                <c:pt idx="813">
                  <c:v>0.84399999999999997</c:v>
                </c:pt>
                <c:pt idx="814">
                  <c:v>0.92100000000000004</c:v>
                </c:pt>
                <c:pt idx="815">
                  <c:v>0.48699999999999999</c:v>
                </c:pt>
                <c:pt idx="816">
                  <c:v>0.84399999999999997</c:v>
                </c:pt>
                <c:pt idx="817">
                  <c:v>0.76400000000000001</c:v>
                </c:pt>
                <c:pt idx="818">
                  <c:v>0.73599999999999999</c:v>
                </c:pt>
                <c:pt idx="819">
                  <c:v>0.61199999999999999</c:v>
                </c:pt>
                <c:pt idx="820">
                  <c:v>0.81299999999999994</c:v>
                </c:pt>
                <c:pt idx="821">
                  <c:v>0.44</c:v>
                </c:pt>
                <c:pt idx="822">
                  <c:v>0.96199999999999997</c:v>
                </c:pt>
                <c:pt idx="823">
                  <c:v>0.81299999999999994</c:v>
                </c:pt>
                <c:pt idx="824">
                  <c:v>0.88600000000000001</c:v>
                </c:pt>
                <c:pt idx="825">
                  <c:v>0.434</c:v>
                </c:pt>
                <c:pt idx="826">
                  <c:v>0.84799999999999998</c:v>
                </c:pt>
                <c:pt idx="827">
                  <c:v>0.53100000000000003</c:v>
                </c:pt>
                <c:pt idx="828">
                  <c:v>0.92500000000000004</c:v>
                </c:pt>
                <c:pt idx="829">
                  <c:v>0.56599999999999995</c:v>
                </c:pt>
                <c:pt idx="830">
                  <c:v>0.77700000000000002</c:v>
                </c:pt>
                <c:pt idx="831">
                  <c:v>0.83099999999999996</c:v>
                </c:pt>
                <c:pt idx="832">
                  <c:v>0.82899999999999996</c:v>
                </c:pt>
                <c:pt idx="833">
                  <c:v>0.81499999999999995</c:v>
                </c:pt>
                <c:pt idx="834">
                  <c:v>0.71899999999999997</c:v>
                </c:pt>
                <c:pt idx="835">
                  <c:v>0.86599999999999999</c:v>
                </c:pt>
                <c:pt idx="836">
                  <c:v>0.82899999999999996</c:v>
                </c:pt>
                <c:pt idx="837">
                  <c:v>0.59299999999999997</c:v>
                </c:pt>
                <c:pt idx="838">
                  <c:v>0.88700000000000001</c:v>
                </c:pt>
                <c:pt idx="839">
                  <c:v>0.84799999999999998</c:v>
                </c:pt>
                <c:pt idx="840">
                  <c:v>0.76400000000000001</c:v>
                </c:pt>
                <c:pt idx="841">
                  <c:v>0.79800000000000004</c:v>
                </c:pt>
                <c:pt idx="842">
                  <c:v>0.85199999999999998</c:v>
                </c:pt>
                <c:pt idx="843">
                  <c:v>0.49199999999999999</c:v>
                </c:pt>
                <c:pt idx="844">
                  <c:v>0.89200000000000002</c:v>
                </c:pt>
                <c:pt idx="845">
                  <c:v>0.65100000000000002</c:v>
                </c:pt>
                <c:pt idx="846">
                  <c:v>0.58399999999999996</c:v>
                </c:pt>
                <c:pt idx="847">
                  <c:v>0.54700000000000004</c:v>
                </c:pt>
                <c:pt idx="848">
                  <c:v>0.59</c:v>
                </c:pt>
                <c:pt idx="849">
                  <c:v>0.40799999999999997</c:v>
                </c:pt>
                <c:pt idx="850">
                  <c:v>0.745</c:v>
                </c:pt>
                <c:pt idx="851">
                  <c:v>0.86599999999999999</c:v>
                </c:pt>
                <c:pt idx="852">
                  <c:v>0.77700000000000002</c:v>
                </c:pt>
                <c:pt idx="853">
                  <c:v>0.68600000000000005</c:v>
                </c:pt>
                <c:pt idx="854">
                  <c:v>0.76</c:v>
                </c:pt>
                <c:pt idx="855">
                  <c:v>0.77400000000000002</c:v>
                </c:pt>
                <c:pt idx="856">
                  <c:v>0.91200000000000003</c:v>
                </c:pt>
                <c:pt idx="857">
                  <c:v>0.68700000000000006</c:v>
                </c:pt>
                <c:pt idx="858">
                  <c:v>0.79100000000000004</c:v>
                </c:pt>
                <c:pt idx="859">
                  <c:v>0.90900000000000003</c:v>
                </c:pt>
                <c:pt idx="860">
                  <c:v>0.97399999999999998</c:v>
                </c:pt>
                <c:pt idx="861">
                  <c:v>0.73899999999999999</c:v>
                </c:pt>
                <c:pt idx="862">
                  <c:v>0.83</c:v>
                </c:pt>
                <c:pt idx="863">
                  <c:v>0.84599999999999997</c:v>
                </c:pt>
                <c:pt idx="864">
                  <c:v>0.72599999999999998</c:v>
                </c:pt>
                <c:pt idx="865">
                  <c:v>0.95099999999999996</c:v>
                </c:pt>
                <c:pt idx="866">
                  <c:v>0.59399999999999997</c:v>
                </c:pt>
                <c:pt idx="867">
                  <c:v>0.56699999999999995</c:v>
                </c:pt>
                <c:pt idx="868">
                  <c:v>0.82599999999999996</c:v>
                </c:pt>
                <c:pt idx="869">
                  <c:v>0.53700000000000003</c:v>
                </c:pt>
                <c:pt idx="870">
                  <c:v>0.60899999999999999</c:v>
                </c:pt>
                <c:pt idx="871">
                  <c:v>0.84499999999999997</c:v>
                </c:pt>
                <c:pt idx="872">
                  <c:v>0.55700000000000005</c:v>
                </c:pt>
                <c:pt idx="873">
                  <c:v>0.61299999999999999</c:v>
                </c:pt>
                <c:pt idx="874">
                  <c:v>0.70399999999999996</c:v>
                </c:pt>
                <c:pt idx="875">
                  <c:v>0.69099999999999995</c:v>
                </c:pt>
                <c:pt idx="876">
                  <c:v>0.53100000000000003</c:v>
                </c:pt>
                <c:pt idx="877">
                  <c:v>0.53100000000000003</c:v>
                </c:pt>
                <c:pt idx="878">
                  <c:v>0.63400000000000001</c:v>
                </c:pt>
                <c:pt idx="879">
                  <c:v>0.52200000000000002</c:v>
                </c:pt>
                <c:pt idx="880">
                  <c:v>0.73099999999999998</c:v>
                </c:pt>
                <c:pt idx="881">
                  <c:v>0.81899999999999995</c:v>
                </c:pt>
                <c:pt idx="882">
                  <c:v>0.84299999999999997</c:v>
                </c:pt>
                <c:pt idx="883">
                  <c:v>0.80300000000000005</c:v>
                </c:pt>
                <c:pt idx="884">
                  <c:v>0.36599999999999999</c:v>
                </c:pt>
                <c:pt idx="885">
                  <c:v>0.751</c:v>
                </c:pt>
                <c:pt idx="886">
                  <c:v>0.78100000000000003</c:v>
                </c:pt>
                <c:pt idx="887">
                  <c:v>0.73099999999999998</c:v>
                </c:pt>
                <c:pt idx="888">
                  <c:v>0.84299999999999997</c:v>
                </c:pt>
                <c:pt idx="889">
                  <c:v>0.57299999999999995</c:v>
                </c:pt>
                <c:pt idx="890">
                  <c:v>0.92800000000000005</c:v>
                </c:pt>
                <c:pt idx="891">
                  <c:v>0.82099999999999995</c:v>
                </c:pt>
                <c:pt idx="892">
                  <c:v>0.71199999999999997</c:v>
                </c:pt>
                <c:pt idx="893">
                  <c:v>0.60199999999999998</c:v>
                </c:pt>
                <c:pt idx="894">
                  <c:v>0.83799999999999997</c:v>
                </c:pt>
                <c:pt idx="895">
                  <c:v>0.79800000000000004</c:v>
                </c:pt>
                <c:pt idx="896">
                  <c:v>0.61699999999999999</c:v>
                </c:pt>
                <c:pt idx="897">
                  <c:v>0.71199999999999997</c:v>
                </c:pt>
                <c:pt idx="898">
                  <c:v>0.58099999999999996</c:v>
                </c:pt>
                <c:pt idx="899">
                  <c:v>0.92300000000000004</c:v>
                </c:pt>
                <c:pt idx="900">
                  <c:v>0.76100000000000001</c:v>
                </c:pt>
                <c:pt idx="901">
                  <c:v>0.40799999999999997</c:v>
                </c:pt>
                <c:pt idx="902">
                  <c:v>0.81499999999999995</c:v>
                </c:pt>
                <c:pt idx="903">
                  <c:v>0.79300000000000004</c:v>
                </c:pt>
                <c:pt idx="904">
                  <c:v>0.89700000000000002</c:v>
                </c:pt>
                <c:pt idx="905">
                  <c:v>0.74</c:v>
                </c:pt>
                <c:pt idx="906">
                  <c:v>0.68600000000000005</c:v>
                </c:pt>
                <c:pt idx="907">
                  <c:v>0.85099999999999998</c:v>
                </c:pt>
                <c:pt idx="908">
                  <c:v>0.83399999999999996</c:v>
                </c:pt>
                <c:pt idx="909">
                  <c:v>0.68500000000000005</c:v>
                </c:pt>
                <c:pt idx="910">
                  <c:v>0.77</c:v>
                </c:pt>
                <c:pt idx="911">
                  <c:v>0.68500000000000005</c:v>
                </c:pt>
                <c:pt idx="912">
                  <c:v>0.48099999999999998</c:v>
                </c:pt>
                <c:pt idx="913">
                  <c:v>0.77</c:v>
                </c:pt>
                <c:pt idx="914">
                  <c:v>0.91900000000000004</c:v>
                </c:pt>
                <c:pt idx="915">
                  <c:v>0.89200000000000002</c:v>
                </c:pt>
                <c:pt idx="916">
                  <c:v>0.65200000000000002</c:v>
                </c:pt>
                <c:pt idx="917">
                  <c:v>0.61099999999999999</c:v>
                </c:pt>
                <c:pt idx="918">
                  <c:v>0.747</c:v>
                </c:pt>
                <c:pt idx="919">
                  <c:v>0.89200000000000002</c:v>
                </c:pt>
                <c:pt idx="920">
                  <c:v>0.84599999999999997</c:v>
                </c:pt>
                <c:pt idx="921">
                  <c:v>0.67600000000000005</c:v>
                </c:pt>
                <c:pt idx="922">
                  <c:v>0.83799999999999997</c:v>
                </c:pt>
                <c:pt idx="923">
                  <c:v>0.70199999999999996</c:v>
                </c:pt>
                <c:pt idx="924">
                  <c:v>0.96</c:v>
                </c:pt>
                <c:pt idx="925">
                  <c:v>0.625</c:v>
                </c:pt>
                <c:pt idx="926">
                  <c:v>0.83799999999999997</c:v>
                </c:pt>
                <c:pt idx="927">
                  <c:v>1</c:v>
                </c:pt>
                <c:pt idx="928">
                  <c:v>0.77700000000000002</c:v>
                </c:pt>
                <c:pt idx="929">
                  <c:v>0.96</c:v>
                </c:pt>
                <c:pt idx="930">
                  <c:v>0.83799999999999997</c:v>
                </c:pt>
                <c:pt idx="931">
                  <c:v>0.65500000000000003</c:v>
                </c:pt>
                <c:pt idx="932">
                  <c:v>0.81100000000000005</c:v>
                </c:pt>
                <c:pt idx="933">
                  <c:v>0.71399999999999997</c:v>
                </c:pt>
                <c:pt idx="934">
                  <c:v>0.752</c:v>
                </c:pt>
                <c:pt idx="935">
                  <c:v>0.67900000000000005</c:v>
                </c:pt>
                <c:pt idx="936">
                  <c:v>0.61699999999999999</c:v>
                </c:pt>
                <c:pt idx="937">
                  <c:v>0.61699999999999999</c:v>
                </c:pt>
                <c:pt idx="938">
                  <c:v>0.434</c:v>
                </c:pt>
                <c:pt idx="939">
                  <c:v>0.69099999999999995</c:v>
                </c:pt>
                <c:pt idx="940">
                  <c:v>0.80200000000000005</c:v>
                </c:pt>
                <c:pt idx="941">
                  <c:v>0.95299999999999996</c:v>
                </c:pt>
                <c:pt idx="942">
                  <c:v>0.78400000000000003</c:v>
                </c:pt>
                <c:pt idx="943">
                  <c:v>0.70199999999999996</c:v>
                </c:pt>
                <c:pt idx="944">
                  <c:v>0.63400000000000001</c:v>
                </c:pt>
                <c:pt idx="945">
                  <c:v>0.92</c:v>
                </c:pt>
                <c:pt idx="946">
                  <c:v>0.68100000000000005</c:v>
                </c:pt>
                <c:pt idx="947">
                  <c:v>0.86699999999999999</c:v>
                </c:pt>
                <c:pt idx="948">
                  <c:v>0.81899999999999995</c:v>
                </c:pt>
                <c:pt idx="949">
                  <c:v>0.69199999999999995</c:v>
                </c:pt>
                <c:pt idx="950">
                  <c:v>0.64300000000000002</c:v>
                </c:pt>
                <c:pt idx="951">
                  <c:v>0.58199999999999996</c:v>
                </c:pt>
                <c:pt idx="952">
                  <c:v>0.64300000000000002</c:v>
                </c:pt>
                <c:pt idx="953">
                  <c:v>0.85399999999999998</c:v>
                </c:pt>
                <c:pt idx="954">
                  <c:v>0.63300000000000001</c:v>
                </c:pt>
                <c:pt idx="955">
                  <c:v>0.621</c:v>
                </c:pt>
                <c:pt idx="956">
                  <c:v>0.89600000000000002</c:v>
                </c:pt>
                <c:pt idx="957">
                  <c:v>0.58299999999999996</c:v>
                </c:pt>
                <c:pt idx="958">
                  <c:v>0.69199999999999995</c:v>
                </c:pt>
                <c:pt idx="959">
                  <c:v>0.77400000000000002</c:v>
                </c:pt>
                <c:pt idx="960">
                  <c:v>0.627</c:v>
                </c:pt>
                <c:pt idx="961">
                  <c:v>0.52800000000000002</c:v>
                </c:pt>
                <c:pt idx="962">
                  <c:v>0.89600000000000002</c:v>
                </c:pt>
                <c:pt idx="963">
                  <c:v>0.73099999999999998</c:v>
                </c:pt>
                <c:pt idx="964">
                  <c:v>0.47399999999999998</c:v>
                </c:pt>
                <c:pt idx="965">
                  <c:v>0.74299999999999999</c:v>
                </c:pt>
                <c:pt idx="966">
                  <c:v>0.55500000000000005</c:v>
                </c:pt>
                <c:pt idx="967">
                  <c:v>0.86</c:v>
                </c:pt>
                <c:pt idx="968">
                  <c:v>0.74299999999999999</c:v>
                </c:pt>
                <c:pt idx="969">
                  <c:v>0.66400000000000003</c:v>
                </c:pt>
                <c:pt idx="970">
                  <c:v>0.77500000000000002</c:v>
                </c:pt>
                <c:pt idx="971">
                  <c:v>0.48599999999999999</c:v>
                </c:pt>
                <c:pt idx="972">
                  <c:v>0.75600000000000001</c:v>
                </c:pt>
                <c:pt idx="973">
                  <c:v>0.75600000000000001</c:v>
                </c:pt>
                <c:pt idx="974">
                  <c:v>0.50600000000000001</c:v>
                </c:pt>
                <c:pt idx="975">
                  <c:v>1</c:v>
                </c:pt>
                <c:pt idx="976">
                  <c:v>0.59</c:v>
                </c:pt>
                <c:pt idx="977">
                  <c:v>0.34899999999999998</c:v>
                </c:pt>
                <c:pt idx="978">
                  <c:v>0.46500000000000002</c:v>
                </c:pt>
                <c:pt idx="979">
                  <c:v>0.76800000000000002</c:v>
                </c:pt>
                <c:pt idx="980">
                  <c:v>1</c:v>
                </c:pt>
                <c:pt idx="981">
                  <c:v>0.92200000000000004</c:v>
                </c:pt>
                <c:pt idx="982">
                  <c:v>0.84</c:v>
                </c:pt>
                <c:pt idx="983">
                  <c:v>0.94899999999999995</c:v>
                </c:pt>
                <c:pt idx="984">
                  <c:v>0.88</c:v>
                </c:pt>
                <c:pt idx="985">
                  <c:v>0.94299999999999995</c:v>
                </c:pt>
                <c:pt idx="986">
                  <c:v>0.85599999999999998</c:v>
                </c:pt>
                <c:pt idx="987">
                  <c:v>0.70699999999999996</c:v>
                </c:pt>
                <c:pt idx="988">
                  <c:v>0.88</c:v>
                </c:pt>
                <c:pt idx="989">
                  <c:v>0.372</c:v>
                </c:pt>
                <c:pt idx="990">
                  <c:v>0.67400000000000004</c:v>
                </c:pt>
                <c:pt idx="991">
                  <c:v>0.71699999999999997</c:v>
                </c:pt>
                <c:pt idx="992">
                  <c:v>0.81499999999999995</c:v>
                </c:pt>
                <c:pt idx="993">
                  <c:v>0.76400000000000001</c:v>
                </c:pt>
                <c:pt idx="994">
                  <c:v>0.99399999999999999</c:v>
                </c:pt>
                <c:pt idx="995">
                  <c:v>0.67400000000000004</c:v>
                </c:pt>
                <c:pt idx="996">
                  <c:v>0.43099999999999999</c:v>
                </c:pt>
                <c:pt idx="997">
                  <c:v>0.83799999999999997</c:v>
                </c:pt>
                <c:pt idx="998">
                  <c:v>0.81499999999999995</c:v>
                </c:pt>
                <c:pt idx="999">
                  <c:v>0.76400000000000001</c:v>
                </c:pt>
                <c:pt idx="1000">
                  <c:v>0.53800000000000003</c:v>
                </c:pt>
                <c:pt idx="1001">
                  <c:v>0.79600000000000004</c:v>
                </c:pt>
                <c:pt idx="1002">
                  <c:v>0.79600000000000004</c:v>
                </c:pt>
                <c:pt idx="1003">
                  <c:v>0.91600000000000004</c:v>
                </c:pt>
                <c:pt idx="1004">
                  <c:v>0.79600000000000004</c:v>
                </c:pt>
                <c:pt idx="1005">
                  <c:v>0.72499999999999998</c:v>
                </c:pt>
                <c:pt idx="1006">
                  <c:v>0.54300000000000004</c:v>
                </c:pt>
                <c:pt idx="1007">
                  <c:v>0.70599999999999996</c:v>
                </c:pt>
                <c:pt idx="1008">
                  <c:v>0.66200000000000003</c:v>
                </c:pt>
                <c:pt idx="1009">
                  <c:v>0.96499999999999997</c:v>
                </c:pt>
                <c:pt idx="1010">
                  <c:v>0.80800000000000005</c:v>
                </c:pt>
                <c:pt idx="1011">
                  <c:v>0.80800000000000005</c:v>
                </c:pt>
                <c:pt idx="1012">
                  <c:v>0.80800000000000005</c:v>
                </c:pt>
                <c:pt idx="1013">
                  <c:v>0.91100000000000003</c:v>
                </c:pt>
                <c:pt idx="1014">
                  <c:v>0.57299999999999995</c:v>
                </c:pt>
                <c:pt idx="1015">
                  <c:v>0.34899999999999998</c:v>
                </c:pt>
                <c:pt idx="1016">
                  <c:v>0.625</c:v>
                </c:pt>
                <c:pt idx="1017">
                  <c:v>0.91100000000000003</c:v>
                </c:pt>
                <c:pt idx="1018">
                  <c:v>0.98499999999999999</c:v>
                </c:pt>
                <c:pt idx="1019">
                  <c:v>0.76300000000000001</c:v>
                </c:pt>
                <c:pt idx="1020">
                  <c:v>0.78600000000000003</c:v>
                </c:pt>
                <c:pt idx="1021">
                  <c:v>0.55900000000000005</c:v>
                </c:pt>
                <c:pt idx="1022">
                  <c:v>0.79500000000000004</c:v>
                </c:pt>
                <c:pt idx="1023">
                  <c:v>0.85699999999999998</c:v>
                </c:pt>
                <c:pt idx="1024">
                  <c:v>0.59499999999999997</c:v>
                </c:pt>
                <c:pt idx="1025">
                  <c:v>0.629</c:v>
                </c:pt>
                <c:pt idx="1026">
                  <c:v>0.80400000000000005</c:v>
                </c:pt>
                <c:pt idx="1027">
                  <c:v>0.86899999999999999</c:v>
                </c:pt>
                <c:pt idx="1028">
                  <c:v>0.67400000000000004</c:v>
                </c:pt>
                <c:pt idx="1029">
                  <c:v>0.97599999999999998</c:v>
                </c:pt>
                <c:pt idx="1030">
                  <c:v>0.46500000000000002</c:v>
                </c:pt>
                <c:pt idx="1031">
                  <c:v>0.69399999999999995</c:v>
                </c:pt>
                <c:pt idx="1032">
                  <c:v>0.58699999999999997</c:v>
                </c:pt>
                <c:pt idx="1033">
                  <c:v>0.91100000000000003</c:v>
                </c:pt>
                <c:pt idx="1034">
                  <c:v>0.69599999999999995</c:v>
                </c:pt>
                <c:pt idx="1035">
                  <c:v>0.91100000000000003</c:v>
                </c:pt>
                <c:pt idx="1036">
                  <c:v>1</c:v>
                </c:pt>
                <c:pt idx="1037">
                  <c:v>0.48899999999999999</c:v>
                </c:pt>
                <c:pt idx="1038">
                  <c:v>0.95599999999999996</c:v>
                </c:pt>
                <c:pt idx="1039">
                  <c:v>0.77900000000000003</c:v>
                </c:pt>
                <c:pt idx="1040">
                  <c:v>0.81699999999999995</c:v>
                </c:pt>
                <c:pt idx="1041">
                  <c:v>0.69699999999999995</c:v>
                </c:pt>
                <c:pt idx="1042">
                  <c:v>0.84599999999999997</c:v>
                </c:pt>
                <c:pt idx="1043">
                  <c:v>0.69699999999999995</c:v>
                </c:pt>
                <c:pt idx="1044">
                  <c:v>0.753</c:v>
                </c:pt>
                <c:pt idx="1045">
                  <c:v>0.84599999999999997</c:v>
                </c:pt>
                <c:pt idx="1046">
                  <c:v>0.92200000000000004</c:v>
                </c:pt>
                <c:pt idx="1047">
                  <c:v>0.53</c:v>
                </c:pt>
                <c:pt idx="1048">
                  <c:v>0.51700000000000002</c:v>
                </c:pt>
                <c:pt idx="1049">
                  <c:v>0.96699999999999997</c:v>
                </c:pt>
                <c:pt idx="1050">
                  <c:v>0.69499999999999995</c:v>
                </c:pt>
                <c:pt idx="1051">
                  <c:v>0.64300000000000002</c:v>
                </c:pt>
                <c:pt idx="1052">
                  <c:v>0.78100000000000003</c:v>
                </c:pt>
                <c:pt idx="1053">
                  <c:v>0.97599999999999998</c:v>
                </c:pt>
                <c:pt idx="1054">
                  <c:v>0.50900000000000001</c:v>
                </c:pt>
                <c:pt idx="1055">
                  <c:v>1</c:v>
                </c:pt>
                <c:pt idx="1056">
                  <c:v>0.63700000000000001</c:v>
                </c:pt>
                <c:pt idx="1057">
                  <c:v>0.78</c:v>
                </c:pt>
                <c:pt idx="1058">
                  <c:v>0.88700000000000001</c:v>
                </c:pt>
                <c:pt idx="1059">
                  <c:v>0.78</c:v>
                </c:pt>
                <c:pt idx="1060">
                  <c:v>0.78</c:v>
                </c:pt>
                <c:pt idx="1061">
                  <c:v>0.78</c:v>
                </c:pt>
                <c:pt idx="1062">
                  <c:v>1</c:v>
                </c:pt>
                <c:pt idx="1063">
                  <c:v>0.88700000000000001</c:v>
                </c:pt>
                <c:pt idx="1064">
                  <c:v>0.59899999999999998</c:v>
                </c:pt>
                <c:pt idx="1065">
                  <c:v>0.88700000000000001</c:v>
                </c:pt>
                <c:pt idx="1066">
                  <c:v>0.98199999999999998</c:v>
                </c:pt>
                <c:pt idx="1067">
                  <c:v>0.70899999999999996</c:v>
                </c:pt>
                <c:pt idx="1068">
                  <c:v>0.83199999999999996</c:v>
                </c:pt>
                <c:pt idx="1069">
                  <c:v>0.72599999999999998</c:v>
                </c:pt>
                <c:pt idx="1070">
                  <c:v>1</c:v>
                </c:pt>
                <c:pt idx="1071">
                  <c:v>0.92300000000000004</c:v>
                </c:pt>
                <c:pt idx="1072">
                  <c:v>1</c:v>
                </c:pt>
                <c:pt idx="1073">
                  <c:v>0.56499999999999995</c:v>
                </c:pt>
                <c:pt idx="1074">
                  <c:v>0.71</c:v>
                </c:pt>
                <c:pt idx="1075">
                  <c:v>0.53900000000000003</c:v>
                </c:pt>
                <c:pt idx="1076">
                  <c:v>0.82</c:v>
                </c:pt>
                <c:pt idx="1077">
                  <c:v>1</c:v>
                </c:pt>
                <c:pt idx="1078">
                  <c:v>0.8</c:v>
                </c:pt>
                <c:pt idx="1079">
                  <c:v>0.8</c:v>
                </c:pt>
                <c:pt idx="1080">
                  <c:v>0.56399999999999995</c:v>
                </c:pt>
                <c:pt idx="1081">
                  <c:v>1</c:v>
                </c:pt>
                <c:pt idx="1082">
                  <c:v>1</c:v>
                </c:pt>
                <c:pt idx="1083">
                  <c:v>0.8</c:v>
                </c:pt>
                <c:pt idx="1084">
                  <c:v>0.58899999999999997</c:v>
                </c:pt>
                <c:pt idx="1085">
                  <c:v>0.45800000000000002</c:v>
                </c:pt>
                <c:pt idx="1086">
                  <c:v>1</c:v>
                </c:pt>
                <c:pt idx="1087">
                  <c:v>1</c:v>
                </c:pt>
                <c:pt idx="1088">
                  <c:v>0.55500000000000005</c:v>
                </c:pt>
                <c:pt idx="1089">
                  <c:v>0.91600000000000004</c:v>
                </c:pt>
              </c:numCache>
            </c:numRef>
          </c:xVal>
          <c:yVal>
            <c:numRef>
              <c:f>'Scatter&amp;boxplots'!$B$5:$B$1094</c:f>
              <c:numCache>
                <c:formatCode>General</c:formatCode>
                <c:ptCount val="1090"/>
                <c:pt idx="0">
                  <c:v>528.71900000000005</c:v>
                </c:pt>
                <c:pt idx="1">
                  <c:v>497.40199999999999</c:v>
                </c:pt>
                <c:pt idx="2">
                  <c:v>443.86099999999999</c:v>
                </c:pt>
                <c:pt idx="3">
                  <c:v>389.09100000000001</c:v>
                </c:pt>
                <c:pt idx="4">
                  <c:v>350.81799999999998</c:v>
                </c:pt>
                <c:pt idx="5">
                  <c:v>312.19499999999999</c:v>
                </c:pt>
                <c:pt idx="6">
                  <c:v>301.47899999999998</c:v>
                </c:pt>
                <c:pt idx="7">
                  <c:v>279.892</c:v>
                </c:pt>
                <c:pt idx="8">
                  <c:v>265.37099999999998</c:v>
                </c:pt>
                <c:pt idx="9">
                  <c:v>264.42700000000002</c:v>
                </c:pt>
                <c:pt idx="10">
                  <c:v>256.19600000000003</c:v>
                </c:pt>
                <c:pt idx="11">
                  <c:v>253.23699999999999</c:v>
                </c:pt>
                <c:pt idx="12">
                  <c:v>252.226</c:v>
                </c:pt>
                <c:pt idx="13">
                  <c:v>248.11799999999999</c:v>
                </c:pt>
                <c:pt idx="14">
                  <c:v>246.911</c:v>
                </c:pt>
                <c:pt idx="15">
                  <c:v>243.60400000000001</c:v>
                </c:pt>
                <c:pt idx="16">
                  <c:v>238.83199999999999</c:v>
                </c:pt>
                <c:pt idx="17">
                  <c:v>235.00299999999999</c:v>
                </c:pt>
                <c:pt idx="18">
                  <c:v>222.22399999999999</c:v>
                </c:pt>
                <c:pt idx="19">
                  <c:v>221.267</c:v>
                </c:pt>
                <c:pt idx="20">
                  <c:v>208.77199999999999</c:v>
                </c:pt>
                <c:pt idx="21">
                  <c:v>208.631</c:v>
                </c:pt>
                <c:pt idx="22">
                  <c:v>207.84</c:v>
                </c:pt>
                <c:pt idx="23">
                  <c:v>200.97499999999999</c:v>
                </c:pt>
                <c:pt idx="24">
                  <c:v>185.71199999999999</c:v>
                </c:pt>
                <c:pt idx="25">
                  <c:v>179.00299999999999</c:v>
                </c:pt>
                <c:pt idx="26">
                  <c:v>175.18100000000001</c:v>
                </c:pt>
                <c:pt idx="27">
                  <c:v>174.65299999999999</c:v>
                </c:pt>
                <c:pt idx="28">
                  <c:v>174.53</c:v>
                </c:pt>
                <c:pt idx="29">
                  <c:v>170.887</c:v>
                </c:pt>
                <c:pt idx="30">
                  <c:v>169.11600000000001</c:v>
                </c:pt>
                <c:pt idx="31">
                  <c:v>162.93299999999999</c:v>
                </c:pt>
                <c:pt idx="32">
                  <c:v>162.07</c:v>
                </c:pt>
                <c:pt idx="33">
                  <c:v>156.548</c:v>
                </c:pt>
                <c:pt idx="34">
                  <c:v>146.989</c:v>
                </c:pt>
                <c:pt idx="35">
                  <c:v>143.35400000000001</c:v>
                </c:pt>
                <c:pt idx="36">
                  <c:v>142.84100000000001</c:v>
                </c:pt>
                <c:pt idx="37">
                  <c:v>140.13200000000001</c:v>
                </c:pt>
                <c:pt idx="38">
                  <c:v>139.928</c:v>
                </c:pt>
                <c:pt idx="39">
                  <c:v>139.51900000000001</c:v>
                </c:pt>
                <c:pt idx="40">
                  <c:v>139.06399999999999</c:v>
                </c:pt>
                <c:pt idx="41">
                  <c:v>132.755</c:v>
                </c:pt>
                <c:pt idx="42">
                  <c:v>130.989</c:v>
                </c:pt>
                <c:pt idx="43">
                  <c:v>129.857</c:v>
                </c:pt>
                <c:pt idx="44">
                  <c:v>129.63999999999999</c:v>
                </c:pt>
                <c:pt idx="45">
                  <c:v>128.88999999999999</c:v>
                </c:pt>
                <c:pt idx="46">
                  <c:v>127.598</c:v>
                </c:pt>
                <c:pt idx="47">
                  <c:v>127.48699999999999</c:v>
                </c:pt>
                <c:pt idx="48">
                  <c:v>126.53700000000001</c:v>
                </c:pt>
                <c:pt idx="49">
                  <c:v>125.956</c:v>
                </c:pt>
                <c:pt idx="50">
                  <c:v>125.372</c:v>
                </c:pt>
                <c:pt idx="51">
                  <c:v>124.88</c:v>
                </c:pt>
                <c:pt idx="52">
                  <c:v>124.82299999999999</c:v>
                </c:pt>
                <c:pt idx="53">
                  <c:v>123.776</c:v>
                </c:pt>
                <c:pt idx="54">
                  <c:v>120.042</c:v>
                </c:pt>
                <c:pt idx="55">
                  <c:v>116.913</c:v>
                </c:pt>
                <c:pt idx="56">
                  <c:v>116.812</c:v>
                </c:pt>
                <c:pt idx="57">
                  <c:v>115.11799999999999</c:v>
                </c:pt>
                <c:pt idx="58">
                  <c:v>113.378</c:v>
                </c:pt>
                <c:pt idx="59">
                  <c:v>113.08499999999999</c:v>
                </c:pt>
                <c:pt idx="60">
                  <c:v>112.51900000000001</c:v>
                </c:pt>
                <c:pt idx="61">
                  <c:v>112.33</c:v>
                </c:pt>
                <c:pt idx="62">
                  <c:v>111.399</c:v>
                </c:pt>
                <c:pt idx="63">
                  <c:v>111.35599999999999</c:v>
                </c:pt>
                <c:pt idx="64">
                  <c:v>110.43899999999999</c:v>
                </c:pt>
                <c:pt idx="65">
                  <c:v>109.40600000000001</c:v>
                </c:pt>
                <c:pt idx="66">
                  <c:v>109.081</c:v>
                </c:pt>
                <c:pt idx="67">
                  <c:v>108.09699999999999</c:v>
                </c:pt>
                <c:pt idx="68">
                  <c:v>106.11199999999999</c:v>
                </c:pt>
                <c:pt idx="69">
                  <c:v>105.46299999999999</c:v>
                </c:pt>
                <c:pt idx="70">
                  <c:v>104.651</c:v>
                </c:pt>
                <c:pt idx="71">
                  <c:v>103.446</c:v>
                </c:pt>
                <c:pt idx="72">
                  <c:v>102.504</c:v>
                </c:pt>
                <c:pt idx="73">
                  <c:v>102.273</c:v>
                </c:pt>
                <c:pt idx="74">
                  <c:v>102.227</c:v>
                </c:pt>
                <c:pt idx="75">
                  <c:v>100.54600000000001</c:v>
                </c:pt>
                <c:pt idx="76">
                  <c:v>99.171999999999997</c:v>
                </c:pt>
                <c:pt idx="77">
                  <c:v>98.549000000000007</c:v>
                </c:pt>
                <c:pt idx="78">
                  <c:v>97.728999999999999</c:v>
                </c:pt>
                <c:pt idx="79">
                  <c:v>97.22</c:v>
                </c:pt>
                <c:pt idx="80">
                  <c:v>96.216999999999999</c:v>
                </c:pt>
                <c:pt idx="81">
                  <c:v>94.828999999999994</c:v>
                </c:pt>
                <c:pt idx="82">
                  <c:v>93.977000000000004</c:v>
                </c:pt>
                <c:pt idx="83">
                  <c:v>92.658000000000001</c:v>
                </c:pt>
                <c:pt idx="84">
                  <c:v>91.992000000000004</c:v>
                </c:pt>
                <c:pt idx="85">
                  <c:v>91.32</c:v>
                </c:pt>
                <c:pt idx="86">
                  <c:v>90.775000000000006</c:v>
                </c:pt>
                <c:pt idx="87">
                  <c:v>90.12</c:v>
                </c:pt>
                <c:pt idx="88">
                  <c:v>88.878</c:v>
                </c:pt>
                <c:pt idx="89">
                  <c:v>88.771000000000001</c:v>
                </c:pt>
                <c:pt idx="90">
                  <c:v>88.37</c:v>
                </c:pt>
                <c:pt idx="91">
                  <c:v>88.316000000000003</c:v>
                </c:pt>
                <c:pt idx="92">
                  <c:v>87.887</c:v>
                </c:pt>
                <c:pt idx="93">
                  <c:v>87.832999999999998</c:v>
                </c:pt>
                <c:pt idx="94">
                  <c:v>87.751999999999995</c:v>
                </c:pt>
                <c:pt idx="95">
                  <c:v>87.32</c:v>
                </c:pt>
                <c:pt idx="96">
                  <c:v>86.885000000000005</c:v>
                </c:pt>
                <c:pt idx="97">
                  <c:v>85.040999999999997</c:v>
                </c:pt>
                <c:pt idx="98">
                  <c:v>84.846000000000004</c:v>
                </c:pt>
                <c:pt idx="99">
                  <c:v>83.807000000000002</c:v>
                </c:pt>
                <c:pt idx="100">
                  <c:v>83.581000000000003</c:v>
                </c:pt>
                <c:pt idx="101">
                  <c:v>83.353999999999999</c:v>
                </c:pt>
                <c:pt idx="102">
                  <c:v>82.67</c:v>
                </c:pt>
                <c:pt idx="103">
                  <c:v>82.353999999999999</c:v>
                </c:pt>
                <c:pt idx="104">
                  <c:v>82.066999999999993</c:v>
                </c:pt>
                <c:pt idx="105">
                  <c:v>81.894000000000005</c:v>
                </c:pt>
                <c:pt idx="106">
                  <c:v>81.72</c:v>
                </c:pt>
                <c:pt idx="107">
                  <c:v>81.430000000000007</c:v>
                </c:pt>
                <c:pt idx="108">
                  <c:v>80.641000000000005</c:v>
                </c:pt>
                <c:pt idx="109">
                  <c:v>79.786000000000001</c:v>
                </c:pt>
                <c:pt idx="110">
                  <c:v>79.697000000000003</c:v>
                </c:pt>
                <c:pt idx="111">
                  <c:v>79.13</c:v>
                </c:pt>
                <c:pt idx="112">
                  <c:v>78.950999999999993</c:v>
                </c:pt>
                <c:pt idx="113">
                  <c:v>78.8</c:v>
                </c:pt>
                <c:pt idx="114">
                  <c:v>78.52</c:v>
                </c:pt>
                <c:pt idx="115">
                  <c:v>78.138000000000005</c:v>
                </c:pt>
                <c:pt idx="116">
                  <c:v>77.406999999999996</c:v>
                </c:pt>
                <c:pt idx="117">
                  <c:v>77.376000000000005</c:v>
                </c:pt>
                <c:pt idx="118">
                  <c:v>77.314999999999998</c:v>
                </c:pt>
                <c:pt idx="119">
                  <c:v>77.100999999999999</c:v>
                </c:pt>
                <c:pt idx="120">
                  <c:v>76.295000000000002</c:v>
                </c:pt>
                <c:pt idx="121">
                  <c:v>76.266999999999996</c:v>
                </c:pt>
                <c:pt idx="122">
                  <c:v>75.988</c:v>
                </c:pt>
                <c:pt idx="123">
                  <c:v>75.393000000000001</c:v>
                </c:pt>
                <c:pt idx="124">
                  <c:v>74.668000000000006</c:v>
                </c:pt>
                <c:pt idx="125">
                  <c:v>74.317999999999998</c:v>
                </c:pt>
                <c:pt idx="126">
                  <c:v>73.55</c:v>
                </c:pt>
                <c:pt idx="127">
                  <c:v>73.293000000000006</c:v>
                </c:pt>
                <c:pt idx="128">
                  <c:v>71.924000000000007</c:v>
                </c:pt>
                <c:pt idx="129">
                  <c:v>71.626999999999995</c:v>
                </c:pt>
                <c:pt idx="130">
                  <c:v>71.096000000000004</c:v>
                </c:pt>
                <c:pt idx="131">
                  <c:v>70.863</c:v>
                </c:pt>
                <c:pt idx="132">
                  <c:v>70.763000000000005</c:v>
                </c:pt>
                <c:pt idx="133">
                  <c:v>70.662999999999997</c:v>
                </c:pt>
                <c:pt idx="134">
                  <c:v>70.528000000000006</c:v>
                </c:pt>
                <c:pt idx="135">
                  <c:v>70.293000000000006</c:v>
                </c:pt>
                <c:pt idx="136">
                  <c:v>70.155000000000001</c:v>
                </c:pt>
                <c:pt idx="137">
                  <c:v>70.024000000000001</c:v>
                </c:pt>
                <c:pt idx="138">
                  <c:v>69.650999999999996</c:v>
                </c:pt>
                <c:pt idx="139">
                  <c:v>69.582999999999998</c:v>
                </c:pt>
                <c:pt idx="140">
                  <c:v>69.037000000000006</c:v>
                </c:pt>
                <c:pt idx="141">
                  <c:v>68.346999999999994</c:v>
                </c:pt>
                <c:pt idx="142">
                  <c:v>68.313000000000002</c:v>
                </c:pt>
                <c:pt idx="143">
                  <c:v>68.103999999999999</c:v>
                </c:pt>
                <c:pt idx="144">
                  <c:v>68.069999999999993</c:v>
                </c:pt>
                <c:pt idx="145">
                  <c:v>67.650999999999996</c:v>
                </c:pt>
                <c:pt idx="146">
                  <c:v>67.614999999999995</c:v>
                </c:pt>
                <c:pt idx="147">
                  <c:v>67.054000000000002</c:v>
                </c:pt>
                <c:pt idx="148">
                  <c:v>67.019000000000005</c:v>
                </c:pt>
                <c:pt idx="149">
                  <c:v>66.522000000000006</c:v>
                </c:pt>
                <c:pt idx="150">
                  <c:v>66.486999999999995</c:v>
                </c:pt>
                <c:pt idx="151">
                  <c:v>66.450999999999993</c:v>
                </c:pt>
                <c:pt idx="152">
                  <c:v>66.38</c:v>
                </c:pt>
                <c:pt idx="153">
                  <c:v>65.736000000000004</c:v>
                </c:pt>
                <c:pt idx="154">
                  <c:v>65.698999999999998</c:v>
                </c:pt>
                <c:pt idx="155">
                  <c:v>65.41</c:v>
                </c:pt>
                <c:pt idx="156">
                  <c:v>65.228999999999999</c:v>
                </c:pt>
                <c:pt idx="157">
                  <c:v>65.156999999999996</c:v>
                </c:pt>
                <c:pt idx="158">
                  <c:v>64.974999999999994</c:v>
                </c:pt>
                <c:pt idx="159">
                  <c:v>64.72</c:v>
                </c:pt>
                <c:pt idx="160">
                  <c:v>64.608999999999995</c:v>
                </c:pt>
                <c:pt idx="161">
                  <c:v>64.352999999999994</c:v>
                </c:pt>
                <c:pt idx="162">
                  <c:v>63.984000000000002</c:v>
                </c:pt>
                <c:pt idx="163">
                  <c:v>63.947000000000003</c:v>
                </c:pt>
                <c:pt idx="164">
                  <c:v>63.723999999999997</c:v>
                </c:pt>
                <c:pt idx="165">
                  <c:v>63.24</c:v>
                </c:pt>
                <c:pt idx="166">
                  <c:v>62.372999999999998</c:v>
                </c:pt>
                <c:pt idx="167">
                  <c:v>61.954999999999998</c:v>
                </c:pt>
                <c:pt idx="168">
                  <c:v>61.878999999999998</c:v>
                </c:pt>
                <c:pt idx="169">
                  <c:v>61.725000000000001</c:v>
                </c:pt>
                <c:pt idx="170">
                  <c:v>61.533000000000001</c:v>
                </c:pt>
                <c:pt idx="171">
                  <c:v>61.417999999999999</c:v>
                </c:pt>
                <c:pt idx="172">
                  <c:v>61.378999999999998</c:v>
                </c:pt>
                <c:pt idx="173">
                  <c:v>61.225000000000001</c:v>
                </c:pt>
                <c:pt idx="174">
                  <c:v>60.993000000000002</c:v>
                </c:pt>
                <c:pt idx="175">
                  <c:v>60.680999999999997</c:v>
                </c:pt>
                <c:pt idx="176">
                  <c:v>60.642000000000003</c:v>
                </c:pt>
                <c:pt idx="177">
                  <c:v>60.329000000000001</c:v>
                </c:pt>
                <c:pt idx="178">
                  <c:v>60.094000000000001</c:v>
                </c:pt>
                <c:pt idx="179">
                  <c:v>59.658999999999999</c:v>
                </c:pt>
                <c:pt idx="180">
                  <c:v>58.819000000000003</c:v>
                </c:pt>
                <c:pt idx="181">
                  <c:v>58.698999999999998</c:v>
                </c:pt>
                <c:pt idx="182">
                  <c:v>58.536999999999999</c:v>
                </c:pt>
                <c:pt idx="183">
                  <c:v>58.335000000000001</c:v>
                </c:pt>
                <c:pt idx="184">
                  <c:v>58.131</c:v>
                </c:pt>
                <c:pt idx="185">
                  <c:v>58.091000000000001</c:v>
                </c:pt>
                <c:pt idx="186">
                  <c:v>57.311999999999998</c:v>
                </c:pt>
                <c:pt idx="187">
                  <c:v>57.271000000000001</c:v>
                </c:pt>
                <c:pt idx="188">
                  <c:v>57.021999999999998</c:v>
                </c:pt>
                <c:pt idx="189">
                  <c:v>56.98</c:v>
                </c:pt>
                <c:pt idx="190">
                  <c:v>56.773000000000003</c:v>
                </c:pt>
                <c:pt idx="191">
                  <c:v>56.73</c:v>
                </c:pt>
                <c:pt idx="192">
                  <c:v>56.604999999999997</c:v>
                </c:pt>
                <c:pt idx="193">
                  <c:v>56.268999999999998</c:v>
                </c:pt>
                <c:pt idx="194">
                  <c:v>55.847999999999999</c:v>
                </c:pt>
                <c:pt idx="195">
                  <c:v>55.677999999999997</c:v>
                </c:pt>
                <c:pt idx="196">
                  <c:v>55.506999999999998</c:v>
                </c:pt>
                <c:pt idx="197">
                  <c:v>55.465000000000003</c:v>
                </c:pt>
                <c:pt idx="198">
                  <c:v>55.421999999999997</c:v>
                </c:pt>
                <c:pt idx="199">
                  <c:v>55.207999999999998</c:v>
                </c:pt>
                <c:pt idx="200">
                  <c:v>55.08</c:v>
                </c:pt>
                <c:pt idx="201">
                  <c:v>55.036000000000001</c:v>
                </c:pt>
                <c:pt idx="202">
                  <c:v>54.993000000000002</c:v>
                </c:pt>
                <c:pt idx="203">
                  <c:v>54.951000000000001</c:v>
                </c:pt>
                <c:pt idx="204">
                  <c:v>54.822000000000003</c:v>
                </c:pt>
                <c:pt idx="205">
                  <c:v>54.734999999999999</c:v>
                </c:pt>
                <c:pt idx="206">
                  <c:v>54.475000000000001</c:v>
                </c:pt>
                <c:pt idx="207">
                  <c:v>54.430999999999997</c:v>
                </c:pt>
                <c:pt idx="208">
                  <c:v>54.387999999999998</c:v>
                </c:pt>
                <c:pt idx="209">
                  <c:v>54.082999999999998</c:v>
                </c:pt>
                <c:pt idx="210">
                  <c:v>53.994999999999997</c:v>
                </c:pt>
                <c:pt idx="211">
                  <c:v>53.643000000000001</c:v>
                </c:pt>
                <c:pt idx="212">
                  <c:v>53.598999999999997</c:v>
                </c:pt>
                <c:pt idx="213">
                  <c:v>53.29</c:v>
                </c:pt>
                <c:pt idx="214">
                  <c:v>53.244</c:v>
                </c:pt>
                <c:pt idx="215">
                  <c:v>52.573999999999998</c:v>
                </c:pt>
                <c:pt idx="216">
                  <c:v>52.529000000000003</c:v>
                </c:pt>
                <c:pt idx="217">
                  <c:v>51.573999999999998</c:v>
                </c:pt>
                <c:pt idx="218">
                  <c:v>51.206000000000003</c:v>
                </c:pt>
                <c:pt idx="219">
                  <c:v>51.067</c:v>
                </c:pt>
                <c:pt idx="220">
                  <c:v>50.973999999999997</c:v>
                </c:pt>
                <c:pt idx="221">
                  <c:v>50.881</c:v>
                </c:pt>
                <c:pt idx="222">
                  <c:v>50.741</c:v>
                </c:pt>
                <c:pt idx="223">
                  <c:v>50.225999999999999</c:v>
                </c:pt>
                <c:pt idx="224">
                  <c:v>50.225999999999999</c:v>
                </c:pt>
                <c:pt idx="225">
                  <c:v>50.036000000000001</c:v>
                </c:pt>
                <c:pt idx="226">
                  <c:v>49.847999999999999</c:v>
                </c:pt>
                <c:pt idx="227">
                  <c:v>49.704999999999998</c:v>
                </c:pt>
                <c:pt idx="228">
                  <c:v>49.561999999999998</c:v>
                </c:pt>
                <c:pt idx="229">
                  <c:v>49.37</c:v>
                </c:pt>
                <c:pt idx="230">
                  <c:v>49.274999999999999</c:v>
                </c:pt>
                <c:pt idx="231">
                  <c:v>49.225999999999999</c:v>
                </c:pt>
                <c:pt idx="232">
                  <c:v>49.033999999999999</c:v>
                </c:pt>
                <c:pt idx="233">
                  <c:v>48.985999999999997</c:v>
                </c:pt>
                <c:pt idx="234">
                  <c:v>48.694000000000003</c:v>
                </c:pt>
                <c:pt idx="235">
                  <c:v>48.694000000000003</c:v>
                </c:pt>
                <c:pt idx="236">
                  <c:v>48.646000000000001</c:v>
                </c:pt>
                <c:pt idx="237">
                  <c:v>48.646000000000001</c:v>
                </c:pt>
                <c:pt idx="238">
                  <c:v>48.207000000000001</c:v>
                </c:pt>
                <c:pt idx="239">
                  <c:v>48.058</c:v>
                </c:pt>
                <c:pt idx="240">
                  <c:v>48.058</c:v>
                </c:pt>
                <c:pt idx="241">
                  <c:v>47.911000000000001</c:v>
                </c:pt>
                <c:pt idx="242">
                  <c:v>47.713000000000001</c:v>
                </c:pt>
                <c:pt idx="243">
                  <c:v>47.463999999999999</c:v>
                </c:pt>
                <c:pt idx="244">
                  <c:v>47.264000000000003</c:v>
                </c:pt>
                <c:pt idx="245">
                  <c:v>47.213999999999999</c:v>
                </c:pt>
                <c:pt idx="246">
                  <c:v>47.113999999999997</c:v>
                </c:pt>
                <c:pt idx="247">
                  <c:v>47.064</c:v>
                </c:pt>
                <c:pt idx="248">
                  <c:v>47.014000000000003</c:v>
                </c:pt>
                <c:pt idx="249">
                  <c:v>47.014000000000003</c:v>
                </c:pt>
                <c:pt idx="250">
                  <c:v>46.761000000000003</c:v>
                </c:pt>
                <c:pt idx="251">
                  <c:v>46.658999999999999</c:v>
                </c:pt>
                <c:pt idx="252">
                  <c:v>46.609000000000002</c:v>
                </c:pt>
                <c:pt idx="253">
                  <c:v>46.353999999999999</c:v>
                </c:pt>
                <c:pt idx="254">
                  <c:v>46.302999999999997</c:v>
                </c:pt>
                <c:pt idx="255">
                  <c:v>46.252000000000002</c:v>
                </c:pt>
                <c:pt idx="256">
                  <c:v>46.15</c:v>
                </c:pt>
                <c:pt idx="257">
                  <c:v>46.098999999999997</c:v>
                </c:pt>
                <c:pt idx="258">
                  <c:v>46.098999999999997</c:v>
                </c:pt>
                <c:pt idx="259">
                  <c:v>46.045999999999999</c:v>
                </c:pt>
                <c:pt idx="260">
                  <c:v>45.789000000000001</c:v>
                </c:pt>
                <c:pt idx="261">
                  <c:v>45.686</c:v>
                </c:pt>
                <c:pt idx="262">
                  <c:v>45.686</c:v>
                </c:pt>
                <c:pt idx="263">
                  <c:v>45.634</c:v>
                </c:pt>
                <c:pt idx="264">
                  <c:v>45.374000000000002</c:v>
                </c:pt>
                <c:pt idx="265">
                  <c:v>45.112000000000002</c:v>
                </c:pt>
                <c:pt idx="266">
                  <c:v>44.954999999999998</c:v>
                </c:pt>
                <c:pt idx="267">
                  <c:v>44.795999999999999</c:v>
                </c:pt>
                <c:pt idx="268">
                  <c:v>44.795999999999999</c:v>
                </c:pt>
                <c:pt idx="269">
                  <c:v>44.637999999999998</c:v>
                </c:pt>
                <c:pt idx="270">
                  <c:v>44.585000000000001</c:v>
                </c:pt>
                <c:pt idx="271">
                  <c:v>44.478000000000002</c:v>
                </c:pt>
                <c:pt idx="272">
                  <c:v>44.424999999999997</c:v>
                </c:pt>
                <c:pt idx="273">
                  <c:v>44.424999999999997</c:v>
                </c:pt>
                <c:pt idx="274">
                  <c:v>44.319000000000003</c:v>
                </c:pt>
                <c:pt idx="275">
                  <c:v>44.210999999999999</c:v>
                </c:pt>
                <c:pt idx="276">
                  <c:v>44.210999999999999</c:v>
                </c:pt>
                <c:pt idx="277">
                  <c:v>44.104999999999997</c:v>
                </c:pt>
                <c:pt idx="278">
                  <c:v>44.104999999999997</c:v>
                </c:pt>
                <c:pt idx="279">
                  <c:v>44.104999999999997</c:v>
                </c:pt>
                <c:pt idx="280">
                  <c:v>43.780999999999999</c:v>
                </c:pt>
                <c:pt idx="281">
                  <c:v>43.618000000000002</c:v>
                </c:pt>
                <c:pt idx="282">
                  <c:v>43.618000000000002</c:v>
                </c:pt>
                <c:pt idx="283">
                  <c:v>43.564</c:v>
                </c:pt>
                <c:pt idx="284">
                  <c:v>43.456000000000003</c:v>
                </c:pt>
                <c:pt idx="285">
                  <c:v>43.402000000000001</c:v>
                </c:pt>
                <c:pt idx="286">
                  <c:v>43.347000000000001</c:v>
                </c:pt>
                <c:pt idx="287">
                  <c:v>43.347000000000001</c:v>
                </c:pt>
                <c:pt idx="288">
                  <c:v>43.183</c:v>
                </c:pt>
                <c:pt idx="289">
                  <c:v>43.183</c:v>
                </c:pt>
                <c:pt idx="290">
                  <c:v>43.128</c:v>
                </c:pt>
                <c:pt idx="291">
                  <c:v>43.128</c:v>
                </c:pt>
                <c:pt idx="292">
                  <c:v>43.128</c:v>
                </c:pt>
                <c:pt idx="293">
                  <c:v>43.073</c:v>
                </c:pt>
                <c:pt idx="294">
                  <c:v>42.853000000000002</c:v>
                </c:pt>
                <c:pt idx="295">
                  <c:v>42.52</c:v>
                </c:pt>
                <c:pt idx="296">
                  <c:v>42.351999999999997</c:v>
                </c:pt>
                <c:pt idx="297">
                  <c:v>42.295999999999999</c:v>
                </c:pt>
                <c:pt idx="298">
                  <c:v>42.295999999999999</c:v>
                </c:pt>
                <c:pt idx="299">
                  <c:v>42.241</c:v>
                </c:pt>
                <c:pt idx="300">
                  <c:v>42.185000000000002</c:v>
                </c:pt>
                <c:pt idx="301">
                  <c:v>42.128999999999998</c:v>
                </c:pt>
                <c:pt idx="302">
                  <c:v>42.073</c:v>
                </c:pt>
                <c:pt idx="303">
                  <c:v>41.847000000000001</c:v>
                </c:pt>
                <c:pt idx="304">
                  <c:v>41.734000000000002</c:v>
                </c:pt>
                <c:pt idx="305">
                  <c:v>41.676000000000002</c:v>
                </c:pt>
                <c:pt idx="306">
                  <c:v>41.563000000000002</c:v>
                </c:pt>
                <c:pt idx="307">
                  <c:v>41.162999999999997</c:v>
                </c:pt>
                <c:pt idx="308">
                  <c:v>40.817</c:v>
                </c:pt>
                <c:pt idx="309">
                  <c:v>40.759</c:v>
                </c:pt>
                <c:pt idx="310">
                  <c:v>40.698999999999998</c:v>
                </c:pt>
                <c:pt idx="311">
                  <c:v>40.466999999999999</c:v>
                </c:pt>
                <c:pt idx="312">
                  <c:v>40.466999999999999</c:v>
                </c:pt>
                <c:pt idx="313">
                  <c:v>40.466999999999999</c:v>
                </c:pt>
                <c:pt idx="314">
                  <c:v>40.290999999999997</c:v>
                </c:pt>
                <c:pt idx="315">
                  <c:v>40.231999999999999</c:v>
                </c:pt>
                <c:pt idx="316">
                  <c:v>40.231999999999999</c:v>
                </c:pt>
                <c:pt idx="317">
                  <c:v>40.173999999999999</c:v>
                </c:pt>
                <c:pt idx="318">
                  <c:v>39.878</c:v>
                </c:pt>
                <c:pt idx="319">
                  <c:v>39.759</c:v>
                </c:pt>
                <c:pt idx="320">
                  <c:v>39.698999999999998</c:v>
                </c:pt>
                <c:pt idx="321">
                  <c:v>39.219000000000001</c:v>
                </c:pt>
                <c:pt idx="322">
                  <c:v>39.219000000000001</c:v>
                </c:pt>
                <c:pt idx="323">
                  <c:v>38.795000000000002</c:v>
                </c:pt>
                <c:pt idx="324">
                  <c:v>38.734000000000002</c:v>
                </c:pt>
                <c:pt idx="325">
                  <c:v>38.734000000000002</c:v>
                </c:pt>
                <c:pt idx="326">
                  <c:v>38.673000000000002</c:v>
                </c:pt>
                <c:pt idx="327">
                  <c:v>38.366</c:v>
                </c:pt>
                <c:pt idx="328">
                  <c:v>38.366</c:v>
                </c:pt>
                <c:pt idx="329">
                  <c:v>38.305</c:v>
                </c:pt>
                <c:pt idx="330">
                  <c:v>38.305</c:v>
                </c:pt>
                <c:pt idx="331">
                  <c:v>38.18</c:v>
                </c:pt>
                <c:pt idx="332">
                  <c:v>38.18</c:v>
                </c:pt>
                <c:pt idx="333">
                  <c:v>38.118000000000002</c:v>
                </c:pt>
                <c:pt idx="334">
                  <c:v>38.118000000000002</c:v>
                </c:pt>
                <c:pt idx="335">
                  <c:v>38.055999999999997</c:v>
                </c:pt>
                <c:pt idx="336">
                  <c:v>37.93</c:v>
                </c:pt>
                <c:pt idx="337">
                  <c:v>37.744</c:v>
                </c:pt>
                <c:pt idx="338">
                  <c:v>37.680999999999997</c:v>
                </c:pt>
                <c:pt idx="339">
                  <c:v>37.619</c:v>
                </c:pt>
                <c:pt idx="340">
                  <c:v>37.302999999999997</c:v>
                </c:pt>
                <c:pt idx="341">
                  <c:v>37.173999999999999</c:v>
                </c:pt>
                <c:pt idx="342">
                  <c:v>37.110999999999997</c:v>
                </c:pt>
                <c:pt idx="343">
                  <c:v>37.110999999999997</c:v>
                </c:pt>
                <c:pt idx="344">
                  <c:v>36.790999999999997</c:v>
                </c:pt>
                <c:pt idx="345">
                  <c:v>36.661999999999999</c:v>
                </c:pt>
                <c:pt idx="346">
                  <c:v>36.661999999999999</c:v>
                </c:pt>
                <c:pt idx="347">
                  <c:v>36.597999999999999</c:v>
                </c:pt>
                <c:pt idx="348">
                  <c:v>36.597999999999999</c:v>
                </c:pt>
                <c:pt idx="349">
                  <c:v>36.469000000000001</c:v>
                </c:pt>
                <c:pt idx="350">
                  <c:v>36.402999999999999</c:v>
                </c:pt>
                <c:pt idx="351">
                  <c:v>36.402999999999999</c:v>
                </c:pt>
                <c:pt idx="352">
                  <c:v>36.338000000000001</c:v>
                </c:pt>
                <c:pt idx="353">
                  <c:v>36.207999999999998</c:v>
                </c:pt>
                <c:pt idx="354">
                  <c:v>36.143000000000001</c:v>
                </c:pt>
                <c:pt idx="355">
                  <c:v>36.076000000000001</c:v>
                </c:pt>
                <c:pt idx="356">
                  <c:v>36.076000000000001</c:v>
                </c:pt>
                <c:pt idx="357">
                  <c:v>36.076000000000001</c:v>
                </c:pt>
                <c:pt idx="358">
                  <c:v>36.011000000000003</c:v>
                </c:pt>
                <c:pt idx="359">
                  <c:v>36.011000000000003</c:v>
                </c:pt>
                <c:pt idx="360">
                  <c:v>35.945</c:v>
                </c:pt>
                <c:pt idx="361">
                  <c:v>35.878999999999998</c:v>
                </c:pt>
                <c:pt idx="362">
                  <c:v>35.68</c:v>
                </c:pt>
                <c:pt idx="363">
                  <c:v>35.613999999999997</c:v>
                </c:pt>
                <c:pt idx="364">
                  <c:v>35.548000000000002</c:v>
                </c:pt>
                <c:pt idx="365">
                  <c:v>35.348999999999997</c:v>
                </c:pt>
                <c:pt idx="366">
                  <c:v>35.28</c:v>
                </c:pt>
                <c:pt idx="367">
                  <c:v>35.28</c:v>
                </c:pt>
                <c:pt idx="368">
                  <c:v>35.213000000000001</c:v>
                </c:pt>
                <c:pt idx="369">
                  <c:v>34.945</c:v>
                </c:pt>
                <c:pt idx="370">
                  <c:v>34.875</c:v>
                </c:pt>
                <c:pt idx="371">
                  <c:v>34.808</c:v>
                </c:pt>
                <c:pt idx="372">
                  <c:v>34.74</c:v>
                </c:pt>
                <c:pt idx="373">
                  <c:v>34.74</c:v>
                </c:pt>
                <c:pt idx="374">
                  <c:v>34.74</c:v>
                </c:pt>
                <c:pt idx="375">
                  <c:v>34.603999999999999</c:v>
                </c:pt>
                <c:pt idx="376">
                  <c:v>34.603999999999999</c:v>
                </c:pt>
                <c:pt idx="377">
                  <c:v>34.466000000000001</c:v>
                </c:pt>
                <c:pt idx="378">
                  <c:v>34.396999999999998</c:v>
                </c:pt>
                <c:pt idx="379">
                  <c:v>34.396999999999998</c:v>
                </c:pt>
                <c:pt idx="380">
                  <c:v>34.329000000000001</c:v>
                </c:pt>
                <c:pt idx="381">
                  <c:v>34.191000000000003</c:v>
                </c:pt>
                <c:pt idx="382">
                  <c:v>34.121000000000002</c:v>
                </c:pt>
                <c:pt idx="383">
                  <c:v>34.052</c:v>
                </c:pt>
                <c:pt idx="384">
                  <c:v>34.052</c:v>
                </c:pt>
                <c:pt idx="385">
                  <c:v>33.981999999999999</c:v>
                </c:pt>
                <c:pt idx="386">
                  <c:v>33.912999999999997</c:v>
                </c:pt>
                <c:pt idx="387">
                  <c:v>33.912999999999997</c:v>
                </c:pt>
                <c:pt idx="388">
                  <c:v>33.912999999999997</c:v>
                </c:pt>
                <c:pt idx="389">
                  <c:v>33.843000000000004</c:v>
                </c:pt>
                <c:pt idx="390">
                  <c:v>33.774000000000001</c:v>
                </c:pt>
                <c:pt idx="391">
                  <c:v>33.701999999999998</c:v>
                </c:pt>
                <c:pt idx="392">
                  <c:v>33.631999999999998</c:v>
                </c:pt>
                <c:pt idx="393">
                  <c:v>33.491999999999997</c:v>
                </c:pt>
                <c:pt idx="394">
                  <c:v>33.350999999999999</c:v>
                </c:pt>
                <c:pt idx="395">
                  <c:v>33.350999999999999</c:v>
                </c:pt>
                <c:pt idx="396">
                  <c:v>33.350999999999999</c:v>
                </c:pt>
                <c:pt idx="397">
                  <c:v>33.350999999999999</c:v>
                </c:pt>
                <c:pt idx="398">
                  <c:v>33.136000000000003</c:v>
                </c:pt>
                <c:pt idx="399">
                  <c:v>32.994</c:v>
                </c:pt>
                <c:pt idx="400">
                  <c:v>32.921999999999997</c:v>
                </c:pt>
                <c:pt idx="401">
                  <c:v>32.921999999999997</c:v>
                </c:pt>
                <c:pt idx="402">
                  <c:v>32.777000000000001</c:v>
                </c:pt>
                <c:pt idx="403">
                  <c:v>32.777000000000001</c:v>
                </c:pt>
                <c:pt idx="404">
                  <c:v>32.704999999999998</c:v>
                </c:pt>
                <c:pt idx="405">
                  <c:v>32.485999999999997</c:v>
                </c:pt>
                <c:pt idx="406">
                  <c:v>32.485999999999997</c:v>
                </c:pt>
                <c:pt idx="407">
                  <c:v>32.414000000000001</c:v>
                </c:pt>
                <c:pt idx="408">
                  <c:v>32.268000000000001</c:v>
                </c:pt>
                <c:pt idx="409">
                  <c:v>32.122</c:v>
                </c:pt>
                <c:pt idx="410">
                  <c:v>32.045999999999999</c:v>
                </c:pt>
                <c:pt idx="411">
                  <c:v>31.824999999999999</c:v>
                </c:pt>
                <c:pt idx="412">
                  <c:v>31.751000000000001</c:v>
                </c:pt>
                <c:pt idx="413">
                  <c:v>31.751000000000001</c:v>
                </c:pt>
                <c:pt idx="414">
                  <c:v>31.6</c:v>
                </c:pt>
                <c:pt idx="415">
                  <c:v>31.526</c:v>
                </c:pt>
                <c:pt idx="416">
                  <c:v>31.526</c:v>
                </c:pt>
                <c:pt idx="417">
                  <c:v>31.526</c:v>
                </c:pt>
                <c:pt idx="418">
                  <c:v>31.451000000000001</c:v>
                </c:pt>
                <c:pt idx="419">
                  <c:v>31.300999999999998</c:v>
                </c:pt>
                <c:pt idx="420">
                  <c:v>31.225000000000001</c:v>
                </c:pt>
                <c:pt idx="421">
                  <c:v>31.148</c:v>
                </c:pt>
                <c:pt idx="422">
                  <c:v>31.148</c:v>
                </c:pt>
                <c:pt idx="423">
                  <c:v>31.071999999999999</c:v>
                </c:pt>
                <c:pt idx="424">
                  <c:v>31.071999999999999</c:v>
                </c:pt>
                <c:pt idx="425">
                  <c:v>30.995999999999999</c:v>
                </c:pt>
                <c:pt idx="426">
                  <c:v>30.766999999999999</c:v>
                </c:pt>
                <c:pt idx="427">
                  <c:v>30.689</c:v>
                </c:pt>
                <c:pt idx="428">
                  <c:v>30.611999999999998</c:v>
                </c:pt>
                <c:pt idx="429">
                  <c:v>30.611999999999998</c:v>
                </c:pt>
                <c:pt idx="430">
                  <c:v>30.535</c:v>
                </c:pt>
                <c:pt idx="431">
                  <c:v>30.535</c:v>
                </c:pt>
                <c:pt idx="432">
                  <c:v>30.535</c:v>
                </c:pt>
                <c:pt idx="433">
                  <c:v>30.457000000000001</c:v>
                </c:pt>
                <c:pt idx="434">
                  <c:v>30.457000000000001</c:v>
                </c:pt>
                <c:pt idx="435">
                  <c:v>30.457000000000001</c:v>
                </c:pt>
                <c:pt idx="436">
                  <c:v>30.38</c:v>
                </c:pt>
                <c:pt idx="437">
                  <c:v>30.3</c:v>
                </c:pt>
                <c:pt idx="438">
                  <c:v>30.222000000000001</c:v>
                </c:pt>
                <c:pt idx="439">
                  <c:v>30.222000000000001</c:v>
                </c:pt>
                <c:pt idx="440">
                  <c:v>30.222000000000001</c:v>
                </c:pt>
                <c:pt idx="441">
                  <c:v>30.143999999999998</c:v>
                </c:pt>
                <c:pt idx="442">
                  <c:v>30.065999999999999</c:v>
                </c:pt>
                <c:pt idx="443">
                  <c:v>29.988</c:v>
                </c:pt>
                <c:pt idx="444">
                  <c:v>29.908999999999999</c:v>
                </c:pt>
                <c:pt idx="445">
                  <c:v>29.908999999999999</c:v>
                </c:pt>
                <c:pt idx="446">
                  <c:v>29.748999999999999</c:v>
                </c:pt>
                <c:pt idx="447">
                  <c:v>29.748999999999999</c:v>
                </c:pt>
                <c:pt idx="448">
                  <c:v>29.59</c:v>
                </c:pt>
                <c:pt idx="449">
                  <c:v>29.59</c:v>
                </c:pt>
                <c:pt idx="450">
                  <c:v>29.59</c:v>
                </c:pt>
                <c:pt idx="451">
                  <c:v>29.431000000000001</c:v>
                </c:pt>
                <c:pt idx="452">
                  <c:v>29.431000000000001</c:v>
                </c:pt>
                <c:pt idx="453">
                  <c:v>29.431000000000001</c:v>
                </c:pt>
                <c:pt idx="454">
                  <c:v>29.347999999999999</c:v>
                </c:pt>
                <c:pt idx="455">
                  <c:v>29.347999999999999</c:v>
                </c:pt>
                <c:pt idx="456">
                  <c:v>29.268000000000001</c:v>
                </c:pt>
                <c:pt idx="457">
                  <c:v>29.268000000000001</c:v>
                </c:pt>
                <c:pt idx="458">
                  <c:v>29.187000000000001</c:v>
                </c:pt>
                <c:pt idx="459">
                  <c:v>29.187000000000001</c:v>
                </c:pt>
                <c:pt idx="460">
                  <c:v>29.187000000000001</c:v>
                </c:pt>
                <c:pt idx="461">
                  <c:v>29.187000000000001</c:v>
                </c:pt>
                <c:pt idx="462">
                  <c:v>29.106000000000002</c:v>
                </c:pt>
                <c:pt idx="463">
                  <c:v>29.024999999999999</c:v>
                </c:pt>
                <c:pt idx="464">
                  <c:v>28.86</c:v>
                </c:pt>
                <c:pt idx="465">
                  <c:v>28.779</c:v>
                </c:pt>
                <c:pt idx="466">
                  <c:v>28.696999999999999</c:v>
                </c:pt>
                <c:pt idx="467">
                  <c:v>28.696999999999999</c:v>
                </c:pt>
                <c:pt idx="468">
                  <c:v>28.614999999999998</c:v>
                </c:pt>
                <c:pt idx="469">
                  <c:v>28.614999999999998</c:v>
                </c:pt>
                <c:pt idx="470">
                  <c:v>28.614999999999998</c:v>
                </c:pt>
                <c:pt idx="471">
                  <c:v>28.532</c:v>
                </c:pt>
                <c:pt idx="472">
                  <c:v>28.532</c:v>
                </c:pt>
                <c:pt idx="473">
                  <c:v>28.532</c:v>
                </c:pt>
                <c:pt idx="474">
                  <c:v>28.532</c:v>
                </c:pt>
                <c:pt idx="475">
                  <c:v>28.364000000000001</c:v>
                </c:pt>
                <c:pt idx="476">
                  <c:v>28.364000000000001</c:v>
                </c:pt>
                <c:pt idx="477">
                  <c:v>28.364000000000001</c:v>
                </c:pt>
                <c:pt idx="478">
                  <c:v>28.280999999999999</c:v>
                </c:pt>
                <c:pt idx="479">
                  <c:v>28.280999999999999</c:v>
                </c:pt>
                <c:pt idx="480">
                  <c:v>28.280999999999999</c:v>
                </c:pt>
                <c:pt idx="481">
                  <c:v>28.280999999999999</c:v>
                </c:pt>
                <c:pt idx="482">
                  <c:v>28.198</c:v>
                </c:pt>
                <c:pt idx="483">
                  <c:v>28.198</c:v>
                </c:pt>
                <c:pt idx="484">
                  <c:v>28.198</c:v>
                </c:pt>
                <c:pt idx="485">
                  <c:v>28.114000000000001</c:v>
                </c:pt>
                <c:pt idx="486">
                  <c:v>28.03</c:v>
                </c:pt>
                <c:pt idx="487">
                  <c:v>28.03</c:v>
                </c:pt>
                <c:pt idx="488">
                  <c:v>28.03</c:v>
                </c:pt>
                <c:pt idx="489">
                  <c:v>27.943999999999999</c:v>
                </c:pt>
                <c:pt idx="490">
                  <c:v>27.943999999999999</c:v>
                </c:pt>
                <c:pt idx="491">
                  <c:v>27.859000000000002</c:v>
                </c:pt>
                <c:pt idx="492">
                  <c:v>27.69</c:v>
                </c:pt>
                <c:pt idx="493">
                  <c:v>27.603999999999999</c:v>
                </c:pt>
                <c:pt idx="494">
                  <c:v>27.603999999999999</c:v>
                </c:pt>
                <c:pt idx="495">
                  <c:v>27.518999999999998</c:v>
                </c:pt>
                <c:pt idx="496">
                  <c:v>27.518999999999998</c:v>
                </c:pt>
                <c:pt idx="497">
                  <c:v>27.431000000000001</c:v>
                </c:pt>
                <c:pt idx="498">
                  <c:v>27.431000000000001</c:v>
                </c:pt>
                <c:pt idx="499">
                  <c:v>27.344999999999999</c:v>
                </c:pt>
                <c:pt idx="500">
                  <c:v>27.259</c:v>
                </c:pt>
                <c:pt idx="501">
                  <c:v>27.259</c:v>
                </c:pt>
                <c:pt idx="502">
                  <c:v>27.259</c:v>
                </c:pt>
                <c:pt idx="503">
                  <c:v>27.085000000000001</c:v>
                </c:pt>
                <c:pt idx="504">
                  <c:v>27.085000000000001</c:v>
                </c:pt>
                <c:pt idx="505">
                  <c:v>26.998000000000001</c:v>
                </c:pt>
                <c:pt idx="506">
                  <c:v>26.998000000000001</c:v>
                </c:pt>
                <c:pt idx="507">
                  <c:v>26.821000000000002</c:v>
                </c:pt>
                <c:pt idx="508">
                  <c:v>26.821000000000002</c:v>
                </c:pt>
                <c:pt idx="509">
                  <c:v>26.733000000000001</c:v>
                </c:pt>
                <c:pt idx="510">
                  <c:v>26.645</c:v>
                </c:pt>
                <c:pt idx="511">
                  <c:v>26.556000000000001</c:v>
                </c:pt>
                <c:pt idx="512">
                  <c:v>26.556000000000001</c:v>
                </c:pt>
                <c:pt idx="513">
                  <c:v>26.466999999999999</c:v>
                </c:pt>
                <c:pt idx="514">
                  <c:v>26.466999999999999</c:v>
                </c:pt>
                <c:pt idx="515">
                  <c:v>26.376000000000001</c:v>
                </c:pt>
                <c:pt idx="516">
                  <c:v>26.286000000000001</c:v>
                </c:pt>
                <c:pt idx="517">
                  <c:v>26.286000000000001</c:v>
                </c:pt>
                <c:pt idx="518">
                  <c:v>26.286000000000001</c:v>
                </c:pt>
                <c:pt idx="519">
                  <c:v>26.286000000000001</c:v>
                </c:pt>
                <c:pt idx="520">
                  <c:v>26.286000000000001</c:v>
                </c:pt>
                <c:pt idx="521">
                  <c:v>26.196000000000002</c:v>
                </c:pt>
                <c:pt idx="522">
                  <c:v>26.196000000000002</c:v>
                </c:pt>
                <c:pt idx="523">
                  <c:v>26.196000000000002</c:v>
                </c:pt>
                <c:pt idx="524">
                  <c:v>26.106000000000002</c:v>
                </c:pt>
                <c:pt idx="525">
                  <c:v>26.106000000000002</c:v>
                </c:pt>
                <c:pt idx="526">
                  <c:v>26.106000000000002</c:v>
                </c:pt>
                <c:pt idx="527">
                  <c:v>26.106000000000002</c:v>
                </c:pt>
                <c:pt idx="528">
                  <c:v>26.015999999999998</c:v>
                </c:pt>
                <c:pt idx="529">
                  <c:v>26.015999999999998</c:v>
                </c:pt>
                <c:pt idx="530">
                  <c:v>26.015999999999998</c:v>
                </c:pt>
                <c:pt idx="531">
                  <c:v>25.925000000000001</c:v>
                </c:pt>
                <c:pt idx="532">
                  <c:v>25.74</c:v>
                </c:pt>
                <c:pt idx="533">
                  <c:v>25.556999999999999</c:v>
                </c:pt>
                <c:pt idx="534">
                  <c:v>25.463999999999999</c:v>
                </c:pt>
                <c:pt idx="535">
                  <c:v>25.463999999999999</c:v>
                </c:pt>
                <c:pt idx="536">
                  <c:v>25.463999999999999</c:v>
                </c:pt>
                <c:pt idx="537">
                  <c:v>25.463999999999999</c:v>
                </c:pt>
                <c:pt idx="538">
                  <c:v>25.463999999999999</c:v>
                </c:pt>
                <c:pt idx="539">
                  <c:v>25.369</c:v>
                </c:pt>
                <c:pt idx="540">
                  <c:v>25.276</c:v>
                </c:pt>
                <c:pt idx="541">
                  <c:v>25.183</c:v>
                </c:pt>
                <c:pt idx="542">
                  <c:v>24.995000000000001</c:v>
                </c:pt>
                <c:pt idx="543">
                  <c:v>24.995000000000001</c:v>
                </c:pt>
                <c:pt idx="544">
                  <c:v>24.901</c:v>
                </c:pt>
                <c:pt idx="545">
                  <c:v>24.803000000000001</c:v>
                </c:pt>
                <c:pt idx="546">
                  <c:v>24.803000000000001</c:v>
                </c:pt>
                <c:pt idx="547">
                  <c:v>24.707999999999998</c:v>
                </c:pt>
                <c:pt idx="548">
                  <c:v>24.707999999999998</c:v>
                </c:pt>
                <c:pt idx="549">
                  <c:v>24.707999999999998</c:v>
                </c:pt>
                <c:pt idx="550">
                  <c:v>24.613</c:v>
                </c:pt>
                <c:pt idx="551">
                  <c:v>24.516999999999999</c:v>
                </c:pt>
                <c:pt idx="552">
                  <c:v>24.516999999999999</c:v>
                </c:pt>
                <c:pt idx="553">
                  <c:v>24.516999999999999</c:v>
                </c:pt>
                <c:pt idx="554">
                  <c:v>24.516999999999999</c:v>
                </c:pt>
                <c:pt idx="555">
                  <c:v>24.420999999999999</c:v>
                </c:pt>
                <c:pt idx="556">
                  <c:v>24.420999999999999</c:v>
                </c:pt>
                <c:pt idx="557">
                  <c:v>24.420999999999999</c:v>
                </c:pt>
                <c:pt idx="558">
                  <c:v>24.324000000000002</c:v>
                </c:pt>
                <c:pt idx="559">
                  <c:v>24.324000000000002</c:v>
                </c:pt>
                <c:pt idx="560">
                  <c:v>24.224</c:v>
                </c:pt>
                <c:pt idx="561">
                  <c:v>24.224</c:v>
                </c:pt>
                <c:pt idx="562">
                  <c:v>24.224</c:v>
                </c:pt>
                <c:pt idx="563">
                  <c:v>24.224</c:v>
                </c:pt>
                <c:pt idx="564">
                  <c:v>24.224</c:v>
                </c:pt>
                <c:pt idx="565">
                  <c:v>24.126999999999999</c:v>
                </c:pt>
                <c:pt idx="566">
                  <c:v>24.029</c:v>
                </c:pt>
                <c:pt idx="567">
                  <c:v>23.931000000000001</c:v>
                </c:pt>
                <c:pt idx="568">
                  <c:v>23.931000000000001</c:v>
                </c:pt>
                <c:pt idx="569">
                  <c:v>23.832000000000001</c:v>
                </c:pt>
                <c:pt idx="570">
                  <c:v>23.832000000000001</c:v>
                </c:pt>
                <c:pt idx="571">
                  <c:v>23.733000000000001</c:v>
                </c:pt>
                <c:pt idx="572">
                  <c:v>23.733000000000001</c:v>
                </c:pt>
                <c:pt idx="573">
                  <c:v>23.733000000000001</c:v>
                </c:pt>
                <c:pt idx="574">
                  <c:v>23.530999999999999</c:v>
                </c:pt>
                <c:pt idx="575">
                  <c:v>23.530999999999999</c:v>
                </c:pt>
                <c:pt idx="576">
                  <c:v>23.530999999999999</c:v>
                </c:pt>
                <c:pt idx="577">
                  <c:v>23.431000000000001</c:v>
                </c:pt>
                <c:pt idx="578">
                  <c:v>23.431000000000001</c:v>
                </c:pt>
                <c:pt idx="579">
                  <c:v>23.33</c:v>
                </c:pt>
                <c:pt idx="580">
                  <c:v>23.33</c:v>
                </c:pt>
                <c:pt idx="581">
                  <c:v>23.33</c:v>
                </c:pt>
                <c:pt idx="582">
                  <c:v>23.228999999999999</c:v>
                </c:pt>
                <c:pt idx="583">
                  <c:v>23.228999999999999</c:v>
                </c:pt>
                <c:pt idx="584">
                  <c:v>23.126999999999999</c:v>
                </c:pt>
                <c:pt idx="585">
                  <c:v>23.126999999999999</c:v>
                </c:pt>
                <c:pt idx="586">
                  <c:v>23.021999999999998</c:v>
                </c:pt>
                <c:pt idx="587">
                  <c:v>23.021999999999998</c:v>
                </c:pt>
                <c:pt idx="588">
                  <c:v>23.021999999999998</c:v>
                </c:pt>
                <c:pt idx="589">
                  <c:v>22.92</c:v>
                </c:pt>
                <c:pt idx="590">
                  <c:v>22.92</c:v>
                </c:pt>
                <c:pt idx="591">
                  <c:v>22.92</c:v>
                </c:pt>
                <c:pt idx="592">
                  <c:v>22.92</c:v>
                </c:pt>
                <c:pt idx="593">
                  <c:v>22.817</c:v>
                </c:pt>
                <c:pt idx="594">
                  <c:v>22.817</c:v>
                </c:pt>
                <c:pt idx="595">
                  <c:v>22.817</c:v>
                </c:pt>
                <c:pt idx="596">
                  <c:v>22.713000000000001</c:v>
                </c:pt>
                <c:pt idx="597">
                  <c:v>22.713000000000001</c:v>
                </c:pt>
                <c:pt idx="598">
                  <c:v>22.609000000000002</c:v>
                </c:pt>
                <c:pt idx="599">
                  <c:v>22.501999999999999</c:v>
                </c:pt>
                <c:pt idx="600">
                  <c:v>22.501999999999999</c:v>
                </c:pt>
                <c:pt idx="601">
                  <c:v>22.396999999999998</c:v>
                </c:pt>
                <c:pt idx="602">
                  <c:v>22.292000000000002</c:v>
                </c:pt>
                <c:pt idx="603">
                  <c:v>22.292000000000002</c:v>
                </c:pt>
                <c:pt idx="604">
                  <c:v>22.292000000000002</c:v>
                </c:pt>
                <c:pt idx="605">
                  <c:v>22.292000000000002</c:v>
                </c:pt>
                <c:pt idx="606">
                  <c:v>22.292000000000002</c:v>
                </c:pt>
                <c:pt idx="607">
                  <c:v>22.292000000000002</c:v>
                </c:pt>
                <c:pt idx="608">
                  <c:v>22.186</c:v>
                </c:pt>
                <c:pt idx="609">
                  <c:v>22.079000000000001</c:v>
                </c:pt>
                <c:pt idx="610">
                  <c:v>22.079000000000001</c:v>
                </c:pt>
                <c:pt idx="611">
                  <c:v>22.079000000000001</c:v>
                </c:pt>
                <c:pt idx="612">
                  <c:v>22.079000000000001</c:v>
                </c:pt>
                <c:pt idx="613">
                  <c:v>22.079000000000001</c:v>
                </c:pt>
                <c:pt idx="614">
                  <c:v>21.972000000000001</c:v>
                </c:pt>
                <c:pt idx="615">
                  <c:v>21.972000000000001</c:v>
                </c:pt>
                <c:pt idx="616">
                  <c:v>21.861999999999998</c:v>
                </c:pt>
                <c:pt idx="617">
                  <c:v>21.861999999999998</c:v>
                </c:pt>
                <c:pt idx="618">
                  <c:v>21.861999999999998</c:v>
                </c:pt>
                <c:pt idx="619">
                  <c:v>21.861999999999998</c:v>
                </c:pt>
                <c:pt idx="620">
                  <c:v>21.754000000000001</c:v>
                </c:pt>
                <c:pt idx="621">
                  <c:v>21.754000000000001</c:v>
                </c:pt>
                <c:pt idx="622">
                  <c:v>21.754000000000001</c:v>
                </c:pt>
                <c:pt idx="623">
                  <c:v>21.646000000000001</c:v>
                </c:pt>
                <c:pt idx="624">
                  <c:v>21.646000000000001</c:v>
                </c:pt>
                <c:pt idx="625">
                  <c:v>21.536000000000001</c:v>
                </c:pt>
                <c:pt idx="626">
                  <c:v>21.536000000000001</c:v>
                </c:pt>
                <c:pt idx="627">
                  <c:v>21.536000000000001</c:v>
                </c:pt>
                <c:pt idx="628">
                  <c:v>21.427</c:v>
                </c:pt>
                <c:pt idx="629">
                  <c:v>21.427</c:v>
                </c:pt>
                <c:pt idx="630">
                  <c:v>21.427</c:v>
                </c:pt>
                <c:pt idx="631">
                  <c:v>21.427</c:v>
                </c:pt>
                <c:pt idx="632">
                  <c:v>21.427</c:v>
                </c:pt>
                <c:pt idx="633">
                  <c:v>21.317</c:v>
                </c:pt>
                <c:pt idx="634">
                  <c:v>21.317</c:v>
                </c:pt>
                <c:pt idx="635">
                  <c:v>21.202999999999999</c:v>
                </c:pt>
                <c:pt idx="636">
                  <c:v>21.202999999999999</c:v>
                </c:pt>
                <c:pt idx="637">
                  <c:v>21.202999999999999</c:v>
                </c:pt>
                <c:pt idx="638">
                  <c:v>21.091000000000001</c:v>
                </c:pt>
                <c:pt idx="639">
                  <c:v>21.091000000000001</c:v>
                </c:pt>
                <c:pt idx="640">
                  <c:v>20.978999999999999</c:v>
                </c:pt>
                <c:pt idx="641">
                  <c:v>20.978999999999999</c:v>
                </c:pt>
                <c:pt idx="642">
                  <c:v>20.978999999999999</c:v>
                </c:pt>
                <c:pt idx="643">
                  <c:v>20.867000000000001</c:v>
                </c:pt>
                <c:pt idx="644">
                  <c:v>20.867000000000001</c:v>
                </c:pt>
                <c:pt idx="645">
                  <c:v>20.867000000000001</c:v>
                </c:pt>
                <c:pt idx="646">
                  <c:v>20.754000000000001</c:v>
                </c:pt>
                <c:pt idx="647">
                  <c:v>20.754000000000001</c:v>
                </c:pt>
                <c:pt idx="648">
                  <c:v>20.754000000000001</c:v>
                </c:pt>
                <c:pt idx="649">
                  <c:v>20.64</c:v>
                </c:pt>
                <c:pt idx="650">
                  <c:v>20.521999999999998</c:v>
                </c:pt>
                <c:pt idx="651">
                  <c:v>20.521999999999998</c:v>
                </c:pt>
                <c:pt idx="652">
                  <c:v>20.521999999999998</c:v>
                </c:pt>
                <c:pt idx="653">
                  <c:v>20.521999999999998</c:v>
                </c:pt>
                <c:pt idx="654">
                  <c:v>20.407</c:v>
                </c:pt>
                <c:pt idx="655">
                  <c:v>20.407</c:v>
                </c:pt>
                <c:pt idx="656">
                  <c:v>20.292000000000002</c:v>
                </c:pt>
                <c:pt idx="657">
                  <c:v>20.292000000000002</c:v>
                </c:pt>
                <c:pt idx="658">
                  <c:v>20.292000000000002</c:v>
                </c:pt>
                <c:pt idx="659">
                  <c:v>20.292000000000002</c:v>
                </c:pt>
                <c:pt idx="660">
                  <c:v>20.292000000000002</c:v>
                </c:pt>
                <c:pt idx="661">
                  <c:v>20.175000000000001</c:v>
                </c:pt>
                <c:pt idx="662">
                  <c:v>20.175000000000001</c:v>
                </c:pt>
                <c:pt idx="663">
                  <c:v>20.175000000000001</c:v>
                </c:pt>
                <c:pt idx="664">
                  <c:v>20.175000000000001</c:v>
                </c:pt>
                <c:pt idx="665">
                  <c:v>20.175000000000001</c:v>
                </c:pt>
                <c:pt idx="666">
                  <c:v>20.175000000000001</c:v>
                </c:pt>
                <c:pt idx="667">
                  <c:v>20.175000000000001</c:v>
                </c:pt>
                <c:pt idx="668">
                  <c:v>20.058</c:v>
                </c:pt>
                <c:pt idx="669">
                  <c:v>19.940000000000001</c:v>
                </c:pt>
                <c:pt idx="670">
                  <c:v>19.940000000000001</c:v>
                </c:pt>
                <c:pt idx="671">
                  <c:v>19.940000000000001</c:v>
                </c:pt>
                <c:pt idx="672">
                  <c:v>19.940000000000001</c:v>
                </c:pt>
                <c:pt idx="673">
                  <c:v>19.818999999999999</c:v>
                </c:pt>
                <c:pt idx="674">
                  <c:v>19.818999999999999</c:v>
                </c:pt>
                <c:pt idx="675">
                  <c:v>19.818999999999999</c:v>
                </c:pt>
                <c:pt idx="676">
                  <c:v>19.818999999999999</c:v>
                </c:pt>
                <c:pt idx="677">
                  <c:v>19.818999999999999</c:v>
                </c:pt>
                <c:pt idx="678">
                  <c:v>19.699000000000002</c:v>
                </c:pt>
                <c:pt idx="679">
                  <c:v>19.699000000000002</c:v>
                </c:pt>
                <c:pt idx="680">
                  <c:v>19.699000000000002</c:v>
                </c:pt>
                <c:pt idx="681">
                  <c:v>19.699000000000002</c:v>
                </c:pt>
                <c:pt idx="682">
                  <c:v>19.699000000000002</c:v>
                </c:pt>
                <c:pt idx="683">
                  <c:v>19.579000000000001</c:v>
                </c:pt>
                <c:pt idx="684">
                  <c:v>19.579000000000001</c:v>
                </c:pt>
                <c:pt idx="685">
                  <c:v>19.579000000000001</c:v>
                </c:pt>
                <c:pt idx="686">
                  <c:v>19.459</c:v>
                </c:pt>
                <c:pt idx="687">
                  <c:v>19.459</c:v>
                </c:pt>
                <c:pt idx="688">
                  <c:v>19.337</c:v>
                </c:pt>
                <c:pt idx="689">
                  <c:v>19.337</c:v>
                </c:pt>
                <c:pt idx="690">
                  <c:v>19.212</c:v>
                </c:pt>
                <c:pt idx="691">
                  <c:v>19.212</c:v>
                </c:pt>
                <c:pt idx="692">
                  <c:v>19.212</c:v>
                </c:pt>
                <c:pt idx="693">
                  <c:v>19.212</c:v>
                </c:pt>
                <c:pt idx="694">
                  <c:v>19.212</c:v>
                </c:pt>
                <c:pt idx="695">
                  <c:v>19.212</c:v>
                </c:pt>
                <c:pt idx="696">
                  <c:v>19.212</c:v>
                </c:pt>
                <c:pt idx="697">
                  <c:v>19.212</c:v>
                </c:pt>
                <c:pt idx="698">
                  <c:v>19.212</c:v>
                </c:pt>
                <c:pt idx="699">
                  <c:v>19.088999999999999</c:v>
                </c:pt>
                <c:pt idx="700">
                  <c:v>19.088999999999999</c:v>
                </c:pt>
                <c:pt idx="701">
                  <c:v>19.088999999999999</c:v>
                </c:pt>
                <c:pt idx="702">
                  <c:v>18.965</c:v>
                </c:pt>
                <c:pt idx="703">
                  <c:v>18.965</c:v>
                </c:pt>
                <c:pt idx="704">
                  <c:v>18.965</c:v>
                </c:pt>
                <c:pt idx="705">
                  <c:v>18.965</c:v>
                </c:pt>
                <c:pt idx="706">
                  <c:v>18.965</c:v>
                </c:pt>
                <c:pt idx="707">
                  <c:v>18.84</c:v>
                </c:pt>
                <c:pt idx="708">
                  <c:v>18.84</c:v>
                </c:pt>
                <c:pt idx="709">
                  <c:v>18.84</c:v>
                </c:pt>
                <c:pt idx="710">
                  <c:v>18.84</c:v>
                </c:pt>
                <c:pt idx="711">
                  <c:v>18.715</c:v>
                </c:pt>
                <c:pt idx="712">
                  <c:v>18.715</c:v>
                </c:pt>
                <c:pt idx="713">
                  <c:v>18.715</c:v>
                </c:pt>
                <c:pt idx="714">
                  <c:v>18.715</c:v>
                </c:pt>
                <c:pt idx="715">
                  <c:v>18.588999999999999</c:v>
                </c:pt>
                <c:pt idx="716">
                  <c:v>18.588999999999999</c:v>
                </c:pt>
                <c:pt idx="717">
                  <c:v>18.588999999999999</c:v>
                </c:pt>
                <c:pt idx="718">
                  <c:v>18.588999999999999</c:v>
                </c:pt>
                <c:pt idx="719">
                  <c:v>18.588999999999999</c:v>
                </c:pt>
                <c:pt idx="720">
                  <c:v>18.588999999999999</c:v>
                </c:pt>
                <c:pt idx="721">
                  <c:v>18.588999999999999</c:v>
                </c:pt>
                <c:pt idx="722">
                  <c:v>18.588999999999999</c:v>
                </c:pt>
                <c:pt idx="723">
                  <c:v>18.588999999999999</c:v>
                </c:pt>
                <c:pt idx="724">
                  <c:v>18.329999999999998</c:v>
                </c:pt>
                <c:pt idx="725">
                  <c:v>18.201000000000001</c:v>
                </c:pt>
                <c:pt idx="726">
                  <c:v>18.201000000000001</c:v>
                </c:pt>
                <c:pt idx="727">
                  <c:v>18.201000000000001</c:v>
                </c:pt>
                <c:pt idx="728">
                  <c:v>18.201000000000001</c:v>
                </c:pt>
                <c:pt idx="729">
                  <c:v>18.071000000000002</c:v>
                </c:pt>
                <c:pt idx="730">
                  <c:v>18.071000000000002</c:v>
                </c:pt>
                <c:pt idx="731">
                  <c:v>18.071000000000002</c:v>
                </c:pt>
                <c:pt idx="732">
                  <c:v>18.071000000000002</c:v>
                </c:pt>
                <c:pt idx="733">
                  <c:v>18.071000000000002</c:v>
                </c:pt>
                <c:pt idx="734">
                  <c:v>18.071000000000002</c:v>
                </c:pt>
                <c:pt idx="735">
                  <c:v>18.071000000000002</c:v>
                </c:pt>
                <c:pt idx="736">
                  <c:v>17.940000000000001</c:v>
                </c:pt>
                <c:pt idx="737">
                  <c:v>17.940000000000001</c:v>
                </c:pt>
                <c:pt idx="738">
                  <c:v>17.940000000000001</c:v>
                </c:pt>
                <c:pt idx="739">
                  <c:v>17.940000000000001</c:v>
                </c:pt>
                <c:pt idx="740">
                  <c:v>17.940000000000001</c:v>
                </c:pt>
                <c:pt idx="741">
                  <c:v>17.809000000000001</c:v>
                </c:pt>
                <c:pt idx="742">
                  <c:v>17.809000000000001</c:v>
                </c:pt>
                <c:pt idx="743">
                  <c:v>17.809000000000001</c:v>
                </c:pt>
                <c:pt idx="744">
                  <c:v>17.809000000000001</c:v>
                </c:pt>
                <c:pt idx="745">
                  <c:v>17.672000000000001</c:v>
                </c:pt>
                <c:pt idx="746">
                  <c:v>17.672000000000001</c:v>
                </c:pt>
                <c:pt idx="747">
                  <c:v>17.672000000000001</c:v>
                </c:pt>
                <c:pt idx="748">
                  <c:v>17.672000000000001</c:v>
                </c:pt>
                <c:pt idx="749">
                  <c:v>17.672000000000001</c:v>
                </c:pt>
                <c:pt idx="750">
                  <c:v>17.538</c:v>
                </c:pt>
                <c:pt idx="751">
                  <c:v>17.538</c:v>
                </c:pt>
                <c:pt idx="752">
                  <c:v>17.538</c:v>
                </c:pt>
                <c:pt idx="753">
                  <c:v>17.538</c:v>
                </c:pt>
                <c:pt idx="754">
                  <c:v>17.538</c:v>
                </c:pt>
                <c:pt idx="755">
                  <c:v>17.538</c:v>
                </c:pt>
                <c:pt idx="756">
                  <c:v>17.404</c:v>
                </c:pt>
                <c:pt idx="757">
                  <c:v>17.404</c:v>
                </c:pt>
                <c:pt idx="758">
                  <c:v>17.404</c:v>
                </c:pt>
                <c:pt idx="759">
                  <c:v>17.404</c:v>
                </c:pt>
                <c:pt idx="760">
                  <c:v>17.268000000000001</c:v>
                </c:pt>
                <c:pt idx="761">
                  <c:v>17.268000000000001</c:v>
                </c:pt>
                <c:pt idx="762">
                  <c:v>17.268000000000001</c:v>
                </c:pt>
                <c:pt idx="763">
                  <c:v>17.268000000000001</c:v>
                </c:pt>
                <c:pt idx="764">
                  <c:v>17.268000000000001</c:v>
                </c:pt>
                <c:pt idx="765">
                  <c:v>17.268000000000001</c:v>
                </c:pt>
                <c:pt idx="766">
                  <c:v>17.268000000000001</c:v>
                </c:pt>
                <c:pt idx="767">
                  <c:v>17.131</c:v>
                </c:pt>
                <c:pt idx="768">
                  <c:v>17.131</c:v>
                </c:pt>
                <c:pt idx="769">
                  <c:v>17.131</c:v>
                </c:pt>
                <c:pt idx="770">
                  <c:v>16.992999999999999</c:v>
                </c:pt>
                <c:pt idx="771">
                  <c:v>16.850000000000001</c:v>
                </c:pt>
                <c:pt idx="772">
                  <c:v>16.850000000000001</c:v>
                </c:pt>
                <c:pt idx="773">
                  <c:v>16.850000000000001</c:v>
                </c:pt>
                <c:pt idx="774">
                  <c:v>16.850000000000001</c:v>
                </c:pt>
                <c:pt idx="775">
                  <c:v>16.850000000000001</c:v>
                </c:pt>
                <c:pt idx="776">
                  <c:v>16.709</c:v>
                </c:pt>
                <c:pt idx="777">
                  <c:v>16.709</c:v>
                </c:pt>
                <c:pt idx="778">
                  <c:v>16.709</c:v>
                </c:pt>
                <c:pt idx="779">
                  <c:v>16.709</c:v>
                </c:pt>
                <c:pt idx="780">
                  <c:v>16.568000000000001</c:v>
                </c:pt>
                <c:pt idx="781">
                  <c:v>16.568000000000001</c:v>
                </c:pt>
                <c:pt idx="782">
                  <c:v>16.568000000000001</c:v>
                </c:pt>
                <c:pt idx="783">
                  <c:v>16.568000000000001</c:v>
                </c:pt>
                <c:pt idx="784">
                  <c:v>16.425000000000001</c:v>
                </c:pt>
                <c:pt idx="785">
                  <c:v>16.425000000000001</c:v>
                </c:pt>
                <c:pt idx="786">
                  <c:v>16.280999999999999</c:v>
                </c:pt>
                <c:pt idx="787">
                  <c:v>16.280999999999999</c:v>
                </c:pt>
                <c:pt idx="788">
                  <c:v>16.132000000000001</c:v>
                </c:pt>
                <c:pt idx="789">
                  <c:v>16.132000000000001</c:v>
                </c:pt>
                <c:pt idx="790">
                  <c:v>16.132000000000001</c:v>
                </c:pt>
                <c:pt idx="791">
                  <c:v>16.132000000000001</c:v>
                </c:pt>
                <c:pt idx="792">
                  <c:v>16.132000000000001</c:v>
                </c:pt>
                <c:pt idx="793">
                  <c:v>16.132000000000001</c:v>
                </c:pt>
                <c:pt idx="794">
                  <c:v>15.984999999999999</c:v>
                </c:pt>
                <c:pt idx="795">
                  <c:v>15.837</c:v>
                </c:pt>
                <c:pt idx="796">
                  <c:v>15.837</c:v>
                </c:pt>
                <c:pt idx="797">
                  <c:v>15.837</c:v>
                </c:pt>
                <c:pt idx="798">
                  <c:v>15.837</c:v>
                </c:pt>
                <c:pt idx="799">
                  <c:v>15.837</c:v>
                </c:pt>
                <c:pt idx="800">
                  <c:v>15.837</c:v>
                </c:pt>
                <c:pt idx="801">
                  <c:v>15.837</c:v>
                </c:pt>
                <c:pt idx="802">
                  <c:v>15.837</c:v>
                </c:pt>
                <c:pt idx="803">
                  <c:v>15.688000000000001</c:v>
                </c:pt>
                <c:pt idx="804">
                  <c:v>15.688000000000001</c:v>
                </c:pt>
                <c:pt idx="805">
                  <c:v>15.688000000000001</c:v>
                </c:pt>
                <c:pt idx="806">
                  <c:v>15.688000000000001</c:v>
                </c:pt>
                <c:pt idx="807">
                  <c:v>15.688000000000001</c:v>
                </c:pt>
                <c:pt idx="808">
                  <c:v>15.688000000000001</c:v>
                </c:pt>
                <c:pt idx="809">
                  <c:v>15.688000000000001</c:v>
                </c:pt>
                <c:pt idx="810">
                  <c:v>15.688000000000001</c:v>
                </c:pt>
                <c:pt idx="811">
                  <c:v>15.688000000000001</c:v>
                </c:pt>
                <c:pt idx="812">
                  <c:v>15.537000000000001</c:v>
                </c:pt>
                <c:pt idx="813">
                  <c:v>15.537000000000001</c:v>
                </c:pt>
                <c:pt idx="814">
                  <c:v>15.537000000000001</c:v>
                </c:pt>
                <c:pt idx="815">
                  <c:v>15.537000000000001</c:v>
                </c:pt>
                <c:pt idx="816">
                  <c:v>15.537000000000001</c:v>
                </c:pt>
                <c:pt idx="817">
                  <c:v>15.537000000000001</c:v>
                </c:pt>
                <c:pt idx="818">
                  <c:v>15.384</c:v>
                </c:pt>
                <c:pt idx="819">
                  <c:v>15.384</c:v>
                </c:pt>
                <c:pt idx="820">
                  <c:v>15.384</c:v>
                </c:pt>
                <c:pt idx="821">
                  <c:v>15.384</c:v>
                </c:pt>
                <c:pt idx="822">
                  <c:v>15.384</c:v>
                </c:pt>
                <c:pt idx="823">
                  <c:v>15.384</c:v>
                </c:pt>
                <c:pt idx="824">
                  <c:v>15.384</c:v>
                </c:pt>
                <c:pt idx="825">
                  <c:v>15.384</c:v>
                </c:pt>
                <c:pt idx="826">
                  <c:v>15.384</c:v>
                </c:pt>
                <c:pt idx="827">
                  <c:v>15.226000000000001</c:v>
                </c:pt>
                <c:pt idx="828">
                  <c:v>15.226000000000001</c:v>
                </c:pt>
                <c:pt idx="829">
                  <c:v>15.226000000000001</c:v>
                </c:pt>
                <c:pt idx="830">
                  <c:v>15.226000000000001</c:v>
                </c:pt>
                <c:pt idx="831">
                  <c:v>15.226000000000001</c:v>
                </c:pt>
                <c:pt idx="832">
                  <c:v>15.071</c:v>
                </c:pt>
                <c:pt idx="833">
                  <c:v>15.071</c:v>
                </c:pt>
                <c:pt idx="834">
                  <c:v>15.071</c:v>
                </c:pt>
                <c:pt idx="835">
                  <c:v>15.071</c:v>
                </c:pt>
                <c:pt idx="836">
                  <c:v>15.071</c:v>
                </c:pt>
                <c:pt idx="837">
                  <c:v>14.914</c:v>
                </c:pt>
                <c:pt idx="838">
                  <c:v>14.914</c:v>
                </c:pt>
                <c:pt idx="839">
                  <c:v>14.914</c:v>
                </c:pt>
                <c:pt idx="840">
                  <c:v>14.914</c:v>
                </c:pt>
                <c:pt idx="841">
                  <c:v>14.914</c:v>
                </c:pt>
                <c:pt idx="842">
                  <c:v>14.755000000000001</c:v>
                </c:pt>
                <c:pt idx="843">
                  <c:v>14.755000000000001</c:v>
                </c:pt>
                <c:pt idx="844">
                  <c:v>14.755000000000001</c:v>
                </c:pt>
                <c:pt idx="845">
                  <c:v>14.755000000000001</c:v>
                </c:pt>
                <c:pt idx="846">
                  <c:v>14.755000000000001</c:v>
                </c:pt>
                <c:pt idx="847">
                  <c:v>14.593999999999999</c:v>
                </c:pt>
                <c:pt idx="848">
                  <c:v>14.593999999999999</c:v>
                </c:pt>
                <c:pt idx="849">
                  <c:v>14.593999999999999</c:v>
                </c:pt>
                <c:pt idx="850">
                  <c:v>14.593999999999999</c:v>
                </c:pt>
                <c:pt idx="851">
                  <c:v>14.593999999999999</c:v>
                </c:pt>
                <c:pt idx="852">
                  <c:v>14.593999999999999</c:v>
                </c:pt>
                <c:pt idx="853">
                  <c:v>14.432</c:v>
                </c:pt>
                <c:pt idx="854">
                  <c:v>14.432</c:v>
                </c:pt>
                <c:pt idx="855">
                  <c:v>14.432</c:v>
                </c:pt>
                <c:pt idx="856">
                  <c:v>14.432</c:v>
                </c:pt>
                <c:pt idx="857">
                  <c:v>14.263999999999999</c:v>
                </c:pt>
                <c:pt idx="858">
                  <c:v>14.263999999999999</c:v>
                </c:pt>
                <c:pt idx="859">
                  <c:v>14.263999999999999</c:v>
                </c:pt>
                <c:pt idx="860">
                  <c:v>14.263999999999999</c:v>
                </c:pt>
                <c:pt idx="861">
                  <c:v>14.097</c:v>
                </c:pt>
                <c:pt idx="862">
                  <c:v>14.097</c:v>
                </c:pt>
                <c:pt idx="863">
                  <c:v>14.097</c:v>
                </c:pt>
                <c:pt idx="864">
                  <c:v>14.097</c:v>
                </c:pt>
                <c:pt idx="865">
                  <c:v>14.097</c:v>
                </c:pt>
                <c:pt idx="866">
                  <c:v>14.097</c:v>
                </c:pt>
                <c:pt idx="867">
                  <c:v>13.929</c:v>
                </c:pt>
                <c:pt idx="868">
                  <c:v>13.929</c:v>
                </c:pt>
                <c:pt idx="869">
                  <c:v>13.929</c:v>
                </c:pt>
                <c:pt idx="870">
                  <c:v>13.759</c:v>
                </c:pt>
                <c:pt idx="871">
                  <c:v>13.759</c:v>
                </c:pt>
                <c:pt idx="872">
                  <c:v>13.759</c:v>
                </c:pt>
                <c:pt idx="873">
                  <c:v>13.759</c:v>
                </c:pt>
                <c:pt idx="874">
                  <c:v>13.587</c:v>
                </c:pt>
                <c:pt idx="875">
                  <c:v>13.587</c:v>
                </c:pt>
                <c:pt idx="876">
                  <c:v>13.587</c:v>
                </c:pt>
                <c:pt idx="877">
                  <c:v>13.587</c:v>
                </c:pt>
                <c:pt idx="878">
                  <c:v>13.587</c:v>
                </c:pt>
                <c:pt idx="879">
                  <c:v>13.587</c:v>
                </c:pt>
                <c:pt idx="880">
                  <c:v>13.413</c:v>
                </c:pt>
                <c:pt idx="881">
                  <c:v>13.413</c:v>
                </c:pt>
                <c:pt idx="882">
                  <c:v>13.413</c:v>
                </c:pt>
                <c:pt idx="883">
                  <c:v>13.413</c:v>
                </c:pt>
                <c:pt idx="884">
                  <c:v>13.413</c:v>
                </c:pt>
                <c:pt idx="885">
                  <c:v>13.413</c:v>
                </c:pt>
                <c:pt idx="886">
                  <c:v>13.413</c:v>
                </c:pt>
                <c:pt idx="887">
                  <c:v>13.413</c:v>
                </c:pt>
                <c:pt idx="888">
                  <c:v>13.413</c:v>
                </c:pt>
                <c:pt idx="889">
                  <c:v>13.413</c:v>
                </c:pt>
                <c:pt idx="890">
                  <c:v>13.231</c:v>
                </c:pt>
                <c:pt idx="891">
                  <c:v>13.231</c:v>
                </c:pt>
                <c:pt idx="892">
                  <c:v>13.231</c:v>
                </c:pt>
                <c:pt idx="893">
                  <c:v>13.231</c:v>
                </c:pt>
                <c:pt idx="894">
                  <c:v>13.231</c:v>
                </c:pt>
                <c:pt idx="895">
                  <c:v>13.231</c:v>
                </c:pt>
                <c:pt idx="896">
                  <c:v>13.231</c:v>
                </c:pt>
                <c:pt idx="897">
                  <c:v>13.231</c:v>
                </c:pt>
                <c:pt idx="898">
                  <c:v>13.052</c:v>
                </c:pt>
                <c:pt idx="899">
                  <c:v>13.052</c:v>
                </c:pt>
                <c:pt idx="900">
                  <c:v>13.052</c:v>
                </c:pt>
                <c:pt idx="901">
                  <c:v>13.052</c:v>
                </c:pt>
                <c:pt idx="902">
                  <c:v>13.052</c:v>
                </c:pt>
                <c:pt idx="903">
                  <c:v>12.87</c:v>
                </c:pt>
                <c:pt idx="904">
                  <c:v>12.87</c:v>
                </c:pt>
                <c:pt idx="905">
                  <c:v>12.87</c:v>
                </c:pt>
                <c:pt idx="906">
                  <c:v>12.87</c:v>
                </c:pt>
                <c:pt idx="907">
                  <c:v>12.87</c:v>
                </c:pt>
                <c:pt idx="908">
                  <c:v>12.87</c:v>
                </c:pt>
                <c:pt idx="909">
                  <c:v>12.686</c:v>
                </c:pt>
                <c:pt idx="910">
                  <c:v>12.686</c:v>
                </c:pt>
                <c:pt idx="911">
                  <c:v>12.686</c:v>
                </c:pt>
                <c:pt idx="912">
                  <c:v>12.686</c:v>
                </c:pt>
                <c:pt idx="913">
                  <c:v>12.686</c:v>
                </c:pt>
                <c:pt idx="914">
                  <c:v>12.686</c:v>
                </c:pt>
                <c:pt idx="915">
                  <c:v>12.499000000000001</c:v>
                </c:pt>
                <c:pt idx="916">
                  <c:v>12.499000000000001</c:v>
                </c:pt>
                <c:pt idx="917">
                  <c:v>12.499000000000001</c:v>
                </c:pt>
                <c:pt idx="918">
                  <c:v>12.499000000000001</c:v>
                </c:pt>
                <c:pt idx="919">
                  <c:v>12.499000000000001</c:v>
                </c:pt>
                <c:pt idx="920">
                  <c:v>12.499000000000001</c:v>
                </c:pt>
                <c:pt idx="921">
                  <c:v>12.308999999999999</c:v>
                </c:pt>
                <c:pt idx="922">
                  <c:v>12.111000000000001</c:v>
                </c:pt>
                <c:pt idx="923">
                  <c:v>12.111000000000001</c:v>
                </c:pt>
                <c:pt idx="924">
                  <c:v>12.111000000000001</c:v>
                </c:pt>
                <c:pt idx="925">
                  <c:v>12.111000000000001</c:v>
                </c:pt>
                <c:pt idx="926">
                  <c:v>12.111000000000001</c:v>
                </c:pt>
                <c:pt idx="927">
                  <c:v>12.111000000000001</c:v>
                </c:pt>
                <c:pt idx="928">
                  <c:v>12.111000000000001</c:v>
                </c:pt>
                <c:pt idx="929">
                  <c:v>12.111000000000001</c:v>
                </c:pt>
                <c:pt idx="930">
                  <c:v>12.111000000000001</c:v>
                </c:pt>
                <c:pt idx="931">
                  <c:v>12.111000000000001</c:v>
                </c:pt>
                <c:pt idx="932">
                  <c:v>11.914</c:v>
                </c:pt>
                <c:pt idx="933">
                  <c:v>11.914</c:v>
                </c:pt>
                <c:pt idx="934">
                  <c:v>11.914</c:v>
                </c:pt>
                <c:pt idx="935">
                  <c:v>11.914</c:v>
                </c:pt>
                <c:pt idx="936">
                  <c:v>11.914</c:v>
                </c:pt>
                <c:pt idx="937">
                  <c:v>11.914</c:v>
                </c:pt>
                <c:pt idx="938">
                  <c:v>11.914</c:v>
                </c:pt>
                <c:pt idx="939">
                  <c:v>11.715</c:v>
                </c:pt>
                <c:pt idx="940">
                  <c:v>11.715</c:v>
                </c:pt>
                <c:pt idx="941">
                  <c:v>11.715</c:v>
                </c:pt>
                <c:pt idx="942">
                  <c:v>11.715</c:v>
                </c:pt>
                <c:pt idx="943">
                  <c:v>11.512</c:v>
                </c:pt>
                <c:pt idx="944">
                  <c:v>11.512</c:v>
                </c:pt>
                <c:pt idx="945">
                  <c:v>11.512</c:v>
                </c:pt>
                <c:pt idx="946">
                  <c:v>11.512</c:v>
                </c:pt>
                <c:pt idx="947">
                  <c:v>11.512</c:v>
                </c:pt>
                <c:pt idx="948">
                  <c:v>11.512</c:v>
                </c:pt>
                <c:pt idx="949">
                  <c:v>11.305999999999999</c:v>
                </c:pt>
                <c:pt idx="950">
                  <c:v>11.305999999999999</c:v>
                </c:pt>
                <c:pt idx="951">
                  <c:v>11.305999999999999</c:v>
                </c:pt>
                <c:pt idx="952">
                  <c:v>11.305999999999999</c:v>
                </c:pt>
                <c:pt idx="953">
                  <c:v>11.09</c:v>
                </c:pt>
                <c:pt idx="954">
                  <c:v>11.09</c:v>
                </c:pt>
                <c:pt idx="955">
                  <c:v>10.875</c:v>
                </c:pt>
                <c:pt idx="956">
                  <c:v>10.875</c:v>
                </c:pt>
                <c:pt idx="957">
                  <c:v>10.875</c:v>
                </c:pt>
                <c:pt idx="958">
                  <c:v>10.875</c:v>
                </c:pt>
                <c:pt idx="959">
                  <c:v>10.875</c:v>
                </c:pt>
                <c:pt idx="960">
                  <c:v>10.875</c:v>
                </c:pt>
                <c:pt idx="961">
                  <c:v>10.875</c:v>
                </c:pt>
                <c:pt idx="962">
                  <c:v>10.875</c:v>
                </c:pt>
                <c:pt idx="963">
                  <c:v>10.875</c:v>
                </c:pt>
                <c:pt idx="964">
                  <c:v>10.657</c:v>
                </c:pt>
                <c:pt idx="965">
                  <c:v>10.657</c:v>
                </c:pt>
                <c:pt idx="966">
                  <c:v>10.657</c:v>
                </c:pt>
                <c:pt idx="967">
                  <c:v>10.657</c:v>
                </c:pt>
                <c:pt idx="968">
                  <c:v>10.657</c:v>
                </c:pt>
                <c:pt idx="969">
                  <c:v>10.657</c:v>
                </c:pt>
                <c:pt idx="970">
                  <c:v>10.433</c:v>
                </c:pt>
                <c:pt idx="971">
                  <c:v>10.433</c:v>
                </c:pt>
                <c:pt idx="972">
                  <c:v>10.433</c:v>
                </c:pt>
                <c:pt idx="973">
                  <c:v>10.433</c:v>
                </c:pt>
                <c:pt idx="974">
                  <c:v>10.433</c:v>
                </c:pt>
                <c:pt idx="975">
                  <c:v>10.433</c:v>
                </c:pt>
                <c:pt idx="976">
                  <c:v>10.433</c:v>
                </c:pt>
                <c:pt idx="977">
                  <c:v>10.205</c:v>
                </c:pt>
                <c:pt idx="978">
                  <c:v>10.205</c:v>
                </c:pt>
                <c:pt idx="979">
                  <c:v>10.205</c:v>
                </c:pt>
                <c:pt idx="980">
                  <c:v>10.205</c:v>
                </c:pt>
                <c:pt idx="981">
                  <c:v>10.205</c:v>
                </c:pt>
                <c:pt idx="982">
                  <c:v>10.205</c:v>
                </c:pt>
                <c:pt idx="983">
                  <c:v>10.205</c:v>
                </c:pt>
                <c:pt idx="984">
                  <c:v>9.9710000000000001</c:v>
                </c:pt>
                <c:pt idx="985">
                  <c:v>9.9710000000000001</c:v>
                </c:pt>
                <c:pt idx="986">
                  <c:v>9.9710000000000001</c:v>
                </c:pt>
                <c:pt idx="987">
                  <c:v>9.9710000000000001</c:v>
                </c:pt>
                <c:pt idx="988">
                  <c:v>9.9710000000000001</c:v>
                </c:pt>
                <c:pt idx="989">
                  <c:v>9.9710000000000001</c:v>
                </c:pt>
                <c:pt idx="990">
                  <c:v>9.7260000000000009</c:v>
                </c:pt>
                <c:pt idx="991">
                  <c:v>9.7260000000000009</c:v>
                </c:pt>
                <c:pt idx="992">
                  <c:v>9.7260000000000009</c:v>
                </c:pt>
                <c:pt idx="993">
                  <c:v>9.7260000000000009</c:v>
                </c:pt>
                <c:pt idx="994">
                  <c:v>9.7260000000000009</c:v>
                </c:pt>
                <c:pt idx="995">
                  <c:v>9.7260000000000009</c:v>
                </c:pt>
                <c:pt idx="996">
                  <c:v>9.7260000000000009</c:v>
                </c:pt>
                <c:pt idx="997">
                  <c:v>9.7260000000000009</c:v>
                </c:pt>
                <c:pt idx="998">
                  <c:v>9.7260000000000009</c:v>
                </c:pt>
                <c:pt idx="999">
                  <c:v>9.7260000000000009</c:v>
                </c:pt>
                <c:pt idx="1000">
                  <c:v>9.7129999999999992</c:v>
                </c:pt>
                <c:pt idx="1001">
                  <c:v>9.4809999999999999</c:v>
                </c:pt>
                <c:pt idx="1002">
                  <c:v>9.4809999999999999</c:v>
                </c:pt>
                <c:pt idx="1003">
                  <c:v>9.4809999999999999</c:v>
                </c:pt>
                <c:pt idx="1004">
                  <c:v>9.4809999999999999</c:v>
                </c:pt>
                <c:pt idx="1005">
                  <c:v>9.4809999999999999</c:v>
                </c:pt>
                <c:pt idx="1006">
                  <c:v>9.4809999999999999</c:v>
                </c:pt>
                <c:pt idx="1007">
                  <c:v>9.2289999999999992</c:v>
                </c:pt>
                <c:pt idx="1008">
                  <c:v>9.2289999999999992</c:v>
                </c:pt>
                <c:pt idx="1009">
                  <c:v>9.2289999999999992</c:v>
                </c:pt>
                <c:pt idx="1010">
                  <c:v>9.2289999999999992</c:v>
                </c:pt>
                <c:pt idx="1011">
                  <c:v>9.2289999999999992</c:v>
                </c:pt>
                <c:pt idx="1012">
                  <c:v>9.2289999999999992</c:v>
                </c:pt>
                <c:pt idx="1013">
                  <c:v>8.9700000000000006</c:v>
                </c:pt>
                <c:pt idx="1014">
                  <c:v>8.9700000000000006</c:v>
                </c:pt>
                <c:pt idx="1015">
                  <c:v>8.9700000000000006</c:v>
                </c:pt>
                <c:pt idx="1016">
                  <c:v>8.9700000000000006</c:v>
                </c:pt>
                <c:pt idx="1017">
                  <c:v>8.9700000000000006</c:v>
                </c:pt>
                <c:pt idx="1018">
                  <c:v>8.9700000000000006</c:v>
                </c:pt>
                <c:pt idx="1019">
                  <c:v>8.9700000000000006</c:v>
                </c:pt>
                <c:pt idx="1020">
                  <c:v>8.9700000000000006</c:v>
                </c:pt>
                <c:pt idx="1021">
                  <c:v>8.9700000000000006</c:v>
                </c:pt>
                <c:pt idx="1022">
                  <c:v>8.7029999999999994</c:v>
                </c:pt>
                <c:pt idx="1023">
                  <c:v>8.7029999999999994</c:v>
                </c:pt>
                <c:pt idx="1024">
                  <c:v>8.7029999999999994</c:v>
                </c:pt>
                <c:pt idx="1025">
                  <c:v>8.4280000000000008</c:v>
                </c:pt>
                <c:pt idx="1026">
                  <c:v>8.4280000000000008</c:v>
                </c:pt>
                <c:pt idx="1027">
                  <c:v>8.4280000000000008</c:v>
                </c:pt>
                <c:pt idx="1028">
                  <c:v>8.4280000000000008</c:v>
                </c:pt>
                <c:pt idx="1029">
                  <c:v>8.4280000000000008</c:v>
                </c:pt>
                <c:pt idx="1030">
                  <c:v>8.4280000000000008</c:v>
                </c:pt>
                <c:pt idx="1031">
                  <c:v>8.4280000000000008</c:v>
                </c:pt>
                <c:pt idx="1032">
                  <c:v>8.1359999999999992</c:v>
                </c:pt>
                <c:pt idx="1033">
                  <c:v>8.1359999999999992</c:v>
                </c:pt>
                <c:pt idx="1034">
                  <c:v>8.1359999999999992</c:v>
                </c:pt>
                <c:pt idx="1035">
                  <c:v>8.1359999999999992</c:v>
                </c:pt>
                <c:pt idx="1036">
                  <c:v>8.1359999999999992</c:v>
                </c:pt>
                <c:pt idx="1037">
                  <c:v>8.1359999999999992</c:v>
                </c:pt>
                <c:pt idx="1038">
                  <c:v>7.8419999999999996</c:v>
                </c:pt>
                <c:pt idx="1039">
                  <c:v>7.8419999999999996</c:v>
                </c:pt>
                <c:pt idx="1040">
                  <c:v>7.8419999999999996</c:v>
                </c:pt>
                <c:pt idx="1041">
                  <c:v>7.8419999999999996</c:v>
                </c:pt>
                <c:pt idx="1042">
                  <c:v>7.8419999999999996</c:v>
                </c:pt>
                <c:pt idx="1043">
                  <c:v>7.8419999999999996</c:v>
                </c:pt>
                <c:pt idx="1044">
                  <c:v>7.8419999999999996</c:v>
                </c:pt>
                <c:pt idx="1045">
                  <c:v>7.8419999999999996</c:v>
                </c:pt>
                <c:pt idx="1046">
                  <c:v>7.8419999999999996</c:v>
                </c:pt>
                <c:pt idx="1047">
                  <c:v>7.8419999999999996</c:v>
                </c:pt>
                <c:pt idx="1048">
                  <c:v>7.5350000000000001</c:v>
                </c:pt>
                <c:pt idx="1049">
                  <c:v>7.5350000000000001</c:v>
                </c:pt>
                <c:pt idx="1050">
                  <c:v>7.5350000000000001</c:v>
                </c:pt>
                <c:pt idx="1051">
                  <c:v>7.5350000000000001</c:v>
                </c:pt>
                <c:pt idx="1052">
                  <c:v>7.5350000000000001</c:v>
                </c:pt>
                <c:pt idx="1053">
                  <c:v>7.2160000000000002</c:v>
                </c:pt>
                <c:pt idx="1054">
                  <c:v>7.2160000000000002</c:v>
                </c:pt>
                <c:pt idx="1055">
                  <c:v>7.2160000000000002</c:v>
                </c:pt>
                <c:pt idx="1056">
                  <c:v>7.2160000000000002</c:v>
                </c:pt>
                <c:pt idx="1057">
                  <c:v>7.2160000000000002</c:v>
                </c:pt>
                <c:pt idx="1058">
                  <c:v>7.2160000000000002</c:v>
                </c:pt>
                <c:pt idx="1059">
                  <c:v>7.2160000000000002</c:v>
                </c:pt>
                <c:pt idx="1060">
                  <c:v>7.2160000000000002</c:v>
                </c:pt>
                <c:pt idx="1061">
                  <c:v>7.2160000000000002</c:v>
                </c:pt>
                <c:pt idx="1062">
                  <c:v>6.8819999999999997</c:v>
                </c:pt>
                <c:pt idx="1063">
                  <c:v>6.8819999999999997</c:v>
                </c:pt>
                <c:pt idx="1064">
                  <c:v>6.8819999999999997</c:v>
                </c:pt>
                <c:pt idx="1065">
                  <c:v>6.8819999999999997</c:v>
                </c:pt>
                <c:pt idx="1066">
                  <c:v>6.8819999999999997</c:v>
                </c:pt>
                <c:pt idx="1067">
                  <c:v>6.8819999999999997</c:v>
                </c:pt>
                <c:pt idx="1068">
                  <c:v>6.53</c:v>
                </c:pt>
                <c:pt idx="1069">
                  <c:v>6.53</c:v>
                </c:pt>
                <c:pt idx="1070">
                  <c:v>6.53</c:v>
                </c:pt>
                <c:pt idx="1071">
                  <c:v>6.53</c:v>
                </c:pt>
                <c:pt idx="1072">
                  <c:v>6.53</c:v>
                </c:pt>
                <c:pt idx="1073">
                  <c:v>6.53</c:v>
                </c:pt>
                <c:pt idx="1074">
                  <c:v>6.149</c:v>
                </c:pt>
                <c:pt idx="1075">
                  <c:v>6.149</c:v>
                </c:pt>
                <c:pt idx="1076">
                  <c:v>6.149</c:v>
                </c:pt>
                <c:pt idx="1077">
                  <c:v>6.149</c:v>
                </c:pt>
                <c:pt idx="1078">
                  <c:v>5.7530000000000001</c:v>
                </c:pt>
                <c:pt idx="1079">
                  <c:v>5.7530000000000001</c:v>
                </c:pt>
                <c:pt idx="1080">
                  <c:v>5.7530000000000001</c:v>
                </c:pt>
                <c:pt idx="1081">
                  <c:v>5.7530000000000001</c:v>
                </c:pt>
                <c:pt idx="1082">
                  <c:v>5.7530000000000001</c:v>
                </c:pt>
                <c:pt idx="1083">
                  <c:v>5.7530000000000001</c:v>
                </c:pt>
                <c:pt idx="1084">
                  <c:v>5.3280000000000003</c:v>
                </c:pt>
                <c:pt idx="1085">
                  <c:v>5.3280000000000003</c:v>
                </c:pt>
                <c:pt idx="1086">
                  <c:v>5.3280000000000003</c:v>
                </c:pt>
                <c:pt idx="1087">
                  <c:v>5.3280000000000003</c:v>
                </c:pt>
                <c:pt idx="1088">
                  <c:v>5.3280000000000003</c:v>
                </c:pt>
                <c:pt idx="1089">
                  <c:v>5.3280000000000003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96-4219-BCBC-F1C11C513AEE}"/>
            </c:ext>
          </c:extLst>
        </c:ser>
        <c:ser>
          <c:idx val="1"/>
          <c:order val="1"/>
          <c:tx>
            <c:v>Block 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'Scatter&amp;boxplots'!$E$5:$E$348</c:f>
              <c:numCache>
                <c:formatCode>General</c:formatCode>
                <c:ptCount val="344"/>
                <c:pt idx="0">
                  <c:v>0.36799999999999999</c:v>
                </c:pt>
                <c:pt idx="1">
                  <c:v>0.23899999999999999</c:v>
                </c:pt>
                <c:pt idx="2">
                  <c:v>0.20699999999999999</c:v>
                </c:pt>
                <c:pt idx="3">
                  <c:v>0.70299999999999996</c:v>
                </c:pt>
                <c:pt idx="4">
                  <c:v>0.56799999999999995</c:v>
                </c:pt>
                <c:pt idx="5">
                  <c:v>0.57899999999999996</c:v>
                </c:pt>
                <c:pt idx="6">
                  <c:v>0.71699999999999997</c:v>
                </c:pt>
                <c:pt idx="7">
                  <c:v>0.56000000000000005</c:v>
                </c:pt>
                <c:pt idx="8">
                  <c:v>0.32800000000000001</c:v>
                </c:pt>
                <c:pt idx="9">
                  <c:v>0.15</c:v>
                </c:pt>
                <c:pt idx="10">
                  <c:v>0.67300000000000004</c:v>
                </c:pt>
                <c:pt idx="11">
                  <c:v>0.32900000000000001</c:v>
                </c:pt>
                <c:pt idx="12">
                  <c:v>0.38800000000000001</c:v>
                </c:pt>
                <c:pt idx="13">
                  <c:v>0.61099999999999999</c:v>
                </c:pt>
                <c:pt idx="14">
                  <c:v>0.53500000000000003</c:v>
                </c:pt>
                <c:pt idx="15">
                  <c:v>0.56200000000000006</c:v>
                </c:pt>
                <c:pt idx="16">
                  <c:v>0.751</c:v>
                </c:pt>
                <c:pt idx="17">
                  <c:v>0.51500000000000001</c:v>
                </c:pt>
                <c:pt idx="18">
                  <c:v>0.58599999999999997</c:v>
                </c:pt>
                <c:pt idx="19">
                  <c:v>0.626</c:v>
                </c:pt>
                <c:pt idx="20">
                  <c:v>0.27500000000000002</c:v>
                </c:pt>
                <c:pt idx="21">
                  <c:v>0.754</c:v>
                </c:pt>
                <c:pt idx="22">
                  <c:v>0.56399999999999995</c:v>
                </c:pt>
                <c:pt idx="23">
                  <c:v>0.53900000000000003</c:v>
                </c:pt>
                <c:pt idx="24">
                  <c:v>0.55700000000000005</c:v>
                </c:pt>
                <c:pt idx="25">
                  <c:v>0.56100000000000005</c:v>
                </c:pt>
                <c:pt idx="26">
                  <c:v>0.28399999999999997</c:v>
                </c:pt>
                <c:pt idx="27">
                  <c:v>0.64800000000000002</c:v>
                </c:pt>
                <c:pt idx="28">
                  <c:v>0.754</c:v>
                </c:pt>
                <c:pt idx="29">
                  <c:v>0.42899999999999999</c:v>
                </c:pt>
                <c:pt idx="30">
                  <c:v>0.60199999999999998</c:v>
                </c:pt>
                <c:pt idx="31">
                  <c:v>0.55200000000000005</c:v>
                </c:pt>
                <c:pt idx="32">
                  <c:v>0.77300000000000002</c:v>
                </c:pt>
                <c:pt idx="33">
                  <c:v>0.32800000000000001</c:v>
                </c:pt>
                <c:pt idx="34">
                  <c:v>0.47599999999999998</c:v>
                </c:pt>
                <c:pt idx="35">
                  <c:v>0.45700000000000002</c:v>
                </c:pt>
                <c:pt idx="36">
                  <c:v>0.497</c:v>
                </c:pt>
                <c:pt idx="37">
                  <c:v>0.745</c:v>
                </c:pt>
                <c:pt idx="38">
                  <c:v>0.81399999999999995</c:v>
                </c:pt>
                <c:pt idx="39">
                  <c:v>0.755</c:v>
                </c:pt>
                <c:pt idx="40">
                  <c:v>0.54400000000000004</c:v>
                </c:pt>
                <c:pt idx="41">
                  <c:v>0.76500000000000001</c:v>
                </c:pt>
                <c:pt idx="42">
                  <c:v>0.58399999999999996</c:v>
                </c:pt>
                <c:pt idx="43">
                  <c:v>0.5</c:v>
                </c:pt>
                <c:pt idx="44">
                  <c:v>0.73399999999999999</c:v>
                </c:pt>
                <c:pt idx="45">
                  <c:v>0.68200000000000005</c:v>
                </c:pt>
                <c:pt idx="46">
                  <c:v>0.47499999999999998</c:v>
                </c:pt>
                <c:pt idx="47">
                  <c:v>0.64600000000000002</c:v>
                </c:pt>
                <c:pt idx="48">
                  <c:v>0.56899999999999995</c:v>
                </c:pt>
                <c:pt idx="49">
                  <c:v>0.72799999999999998</c:v>
                </c:pt>
                <c:pt idx="50">
                  <c:v>0.64800000000000002</c:v>
                </c:pt>
                <c:pt idx="51">
                  <c:v>0.623</c:v>
                </c:pt>
                <c:pt idx="52">
                  <c:v>0.36399999999999999</c:v>
                </c:pt>
                <c:pt idx="53">
                  <c:v>0.8</c:v>
                </c:pt>
                <c:pt idx="54">
                  <c:v>0.35299999999999998</c:v>
                </c:pt>
                <c:pt idx="55">
                  <c:v>0.54400000000000004</c:v>
                </c:pt>
                <c:pt idx="56">
                  <c:v>0.78</c:v>
                </c:pt>
                <c:pt idx="57">
                  <c:v>0.63900000000000001</c:v>
                </c:pt>
                <c:pt idx="58">
                  <c:v>0.68600000000000005</c:v>
                </c:pt>
                <c:pt idx="59">
                  <c:v>0.748</c:v>
                </c:pt>
                <c:pt idx="60">
                  <c:v>0.61499999999999999</c:v>
                </c:pt>
                <c:pt idx="61">
                  <c:v>0.66800000000000004</c:v>
                </c:pt>
                <c:pt idx="62">
                  <c:v>0.82599999999999996</c:v>
                </c:pt>
                <c:pt idx="63">
                  <c:v>0.70899999999999996</c:v>
                </c:pt>
                <c:pt idx="64">
                  <c:v>0.79900000000000004</c:v>
                </c:pt>
                <c:pt idx="65">
                  <c:v>0.624</c:v>
                </c:pt>
                <c:pt idx="66">
                  <c:v>0.45200000000000001</c:v>
                </c:pt>
                <c:pt idx="67">
                  <c:v>0.55400000000000005</c:v>
                </c:pt>
                <c:pt idx="68">
                  <c:v>0.61299999999999999</c:v>
                </c:pt>
                <c:pt idx="69">
                  <c:v>0.60799999999999998</c:v>
                </c:pt>
                <c:pt idx="70">
                  <c:v>0.77400000000000002</c:v>
                </c:pt>
                <c:pt idx="71">
                  <c:v>0.61099999999999999</c:v>
                </c:pt>
                <c:pt idx="72">
                  <c:v>0.57499999999999996</c:v>
                </c:pt>
                <c:pt idx="73">
                  <c:v>0.50800000000000001</c:v>
                </c:pt>
                <c:pt idx="74">
                  <c:v>0.59799999999999998</c:v>
                </c:pt>
                <c:pt idx="75">
                  <c:v>0.56699999999999995</c:v>
                </c:pt>
                <c:pt idx="76">
                  <c:v>0.71199999999999997</c:v>
                </c:pt>
                <c:pt idx="77">
                  <c:v>0.40100000000000002</c:v>
                </c:pt>
                <c:pt idx="78">
                  <c:v>0.68600000000000005</c:v>
                </c:pt>
                <c:pt idx="79">
                  <c:v>0.78200000000000003</c:v>
                </c:pt>
                <c:pt idx="80">
                  <c:v>0.70799999999999996</c:v>
                </c:pt>
                <c:pt idx="81">
                  <c:v>0.46100000000000002</c:v>
                </c:pt>
                <c:pt idx="82">
                  <c:v>0.443</c:v>
                </c:pt>
                <c:pt idx="83">
                  <c:v>0.73299999999999998</c:v>
                </c:pt>
                <c:pt idx="84">
                  <c:v>0.65800000000000003</c:v>
                </c:pt>
                <c:pt idx="85">
                  <c:v>0.22500000000000001</c:v>
                </c:pt>
                <c:pt idx="86">
                  <c:v>0.624</c:v>
                </c:pt>
                <c:pt idx="87">
                  <c:v>0.57299999999999995</c:v>
                </c:pt>
                <c:pt idx="88">
                  <c:v>0.63800000000000001</c:v>
                </c:pt>
                <c:pt idx="89">
                  <c:v>0.68899999999999995</c:v>
                </c:pt>
                <c:pt idx="90">
                  <c:v>0.751</c:v>
                </c:pt>
                <c:pt idx="91">
                  <c:v>0.78300000000000003</c:v>
                </c:pt>
                <c:pt idx="92">
                  <c:v>0.59799999999999998</c:v>
                </c:pt>
                <c:pt idx="93">
                  <c:v>0.78500000000000003</c:v>
                </c:pt>
                <c:pt idx="94">
                  <c:v>0.14099999999999999</c:v>
                </c:pt>
                <c:pt idx="95">
                  <c:v>0.628</c:v>
                </c:pt>
                <c:pt idx="96">
                  <c:v>0.47099999999999997</c:v>
                </c:pt>
                <c:pt idx="97">
                  <c:v>0.79500000000000004</c:v>
                </c:pt>
                <c:pt idx="98">
                  <c:v>0.71</c:v>
                </c:pt>
                <c:pt idx="99">
                  <c:v>0.57399999999999995</c:v>
                </c:pt>
                <c:pt idx="100">
                  <c:v>0.66700000000000004</c:v>
                </c:pt>
                <c:pt idx="101">
                  <c:v>0.57699999999999996</c:v>
                </c:pt>
                <c:pt idx="102">
                  <c:v>0.57299999999999995</c:v>
                </c:pt>
                <c:pt idx="103">
                  <c:v>0.62</c:v>
                </c:pt>
                <c:pt idx="104">
                  <c:v>0.59599999999999997</c:v>
                </c:pt>
                <c:pt idx="105">
                  <c:v>0.23100000000000001</c:v>
                </c:pt>
                <c:pt idx="106">
                  <c:v>0.627</c:v>
                </c:pt>
                <c:pt idx="107">
                  <c:v>0.70199999999999996</c:v>
                </c:pt>
                <c:pt idx="108">
                  <c:v>0.71299999999999997</c:v>
                </c:pt>
                <c:pt idx="109">
                  <c:v>0.76800000000000002</c:v>
                </c:pt>
                <c:pt idx="110">
                  <c:v>0.82399999999999995</c:v>
                </c:pt>
                <c:pt idx="111">
                  <c:v>0.64700000000000002</c:v>
                </c:pt>
                <c:pt idx="112">
                  <c:v>0.73699999999999999</c:v>
                </c:pt>
                <c:pt idx="113">
                  <c:v>0.84699999999999998</c:v>
                </c:pt>
                <c:pt idx="114">
                  <c:v>0.58699999999999997</c:v>
                </c:pt>
                <c:pt idx="115">
                  <c:v>0.64200000000000002</c:v>
                </c:pt>
                <c:pt idx="116">
                  <c:v>0.63100000000000001</c:v>
                </c:pt>
                <c:pt idx="117">
                  <c:v>0.39500000000000002</c:v>
                </c:pt>
                <c:pt idx="118">
                  <c:v>0.47899999999999998</c:v>
                </c:pt>
                <c:pt idx="119">
                  <c:v>0.66800000000000004</c:v>
                </c:pt>
                <c:pt idx="120">
                  <c:v>0.65300000000000002</c:v>
                </c:pt>
                <c:pt idx="121">
                  <c:v>0.628</c:v>
                </c:pt>
                <c:pt idx="122">
                  <c:v>0.45400000000000001</c:v>
                </c:pt>
                <c:pt idx="123">
                  <c:v>0.84</c:v>
                </c:pt>
                <c:pt idx="124">
                  <c:v>0.77100000000000002</c:v>
                </c:pt>
                <c:pt idx="125">
                  <c:v>0.65500000000000003</c:v>
                </c:pt>
                <c:pt idx="126">
                  <c:v>0.73599999999999999</c:v>
                </c:pt>
                <c:pt idx="127">
                  <c:v>0.747</c:v>
                </c:pt>
                <c:pt idx="128">
                  <c:v>0.58499999999999996</c:v>
                </c:pt>
                <c:pt idx="129">
                  <c:v>0.74</c:v>
                </c:pt>
                <c:pt idx="130">
                  <c:v>0.623</c:v>
                </c:pt>
                <c:pt idx="131">
                  <c:v>0.38500000000000001</c:v>
                </c:pt>
                <c:pt idx="132">
                  <c:v>0.69299999999999995</c:v>
                </c:pt>
                <c:pt idx="133">
                  <c:v>0.73099999999999998</c:v>
                </c:pt>
                <c:pt idx="134">
                  <c:v>0.70299999999999996</c:v>
                </c:pt>
                <c:pt idx="135">
                  <c:v>0.78300000000000003</c:v>
                </c:pt>
                <c:pt idx="136">
                  <c:v>0.77700000000000002</c:v>
                </c:pt>
                <c:pt idx="137">
                  <c:v>0.52300000000000002</c:v>
                </c:pt>
                <c:pt idx="138">
                  <c:v>0.63200000000000001</c:v>
                </c:pt>
                <c:pt idx="139">
                  <c:v>0.60199999999999998</c:v>
                </c:pt>
                <c:pt idx="140">
                  <c:v>0.42599999999999999</c:v>
                </c:pt>
                <c:pt idx="141">
                  <c:v>0.69699999999999995</c:v>
                </c:pt>
                <c:pt idx="142">
                  <c:v>0.75700000000000001</c:v>
                </c:pt>
                <c:pt idx="143">
                  <c:v>0.43099999999999999</c:v>
                </c:pt>
                <c:pt idx="144">
                  <c:v>0.81599999999999995</c:v>
                </c:pt>
                <c:pt idx="145">
                  <c:v>0.6</c:v>
                </c:pt>
                <c:pt idx="146">
                  <c:v>0.44700000000000001</c:v>
                </c:pt>
                <c:pt idx="147">
                  <c:v>0.69</c:v>
                </c:pt>
                <c:pt idx="148">
                  <c:v>0.70599999999999996</c:v>
                </c:pt>
                <c:pt idx="149">
                  <c:v>0.69499999999999995</c:v>
                </c:pt>
                <c:pt idx="150">
                  <c:v>0.42499999999999999</c:v>
                </c:pt>
                <c:pt idx="151">
                  <c:v>0.78400000000000003</c:v>
                </c:pt>
                <c:pt idx="152">
                  <c:v>0.61899999999999999</c:v>
                </c:pt>
                <c:pt idx="153">
                  <c:v>0.64100000000000001</c:v>
                </c:pt>
                <c:pt idx="154">
                  <c:v>0.442</c:v>
                </c:pt>
                <c:pt idx="155">
                  <c:v>0.61599999999999999</c:v>
                </c:pt>
                <c:pt idx="156">
                  <c:v>0.69499999999999995</c:v>
                </c:pt>
                <c:pt idx="157">
                  <c:v>0.59399999999999997</c:v>
                </c:pt>
                <c:pt idx="158">
                  <c:v>0.74</c:v>
                </c:pt>
                <c:pt idx="159">
                  <c:v>0.51400000000000001</c:v>
                </c:pt>
                <c:pt idx="160">
                  <c:v>0.69399999999999995</c:v>
                </c:pt>
                <c:pt idx="161">
                  <c:v>0.80100000000000005</c:v>
                </c:pt>
                <c:pt idx="162">
                  <c:v>0.59</c:v>
                </c:pt>
                <c:pt idx="163">
                  <c:v>0.52300000000000002</c:v>
                </c:pt>
                <c:pt idx="164">
                  <c:v>0.83</c:v>
                </c:pt>
                <c:pt idx="165">
                  <c:v>0.86599999999999999</c:v>
                </c:pt>
                <c:pt idx="166">
                  <c:v>0.75600000000000001</c:v>
                </c:pt>
                <c:pt idx="167">
                  <c:v>0.69599999999999995</c:v>
                </c:pt>
                <c:pt idx="168">
                  <c:v>0.74199999999999999</c:v>
                </c:pt>
                <c:pt idx="169">
                  <c:v>0.36699999999999999</c:v>
                </c:pt>
                <c:pt idx="170">
                  <c:v>0.73699999999999999</c:v>
                </c:pt>
                <c:pt idx="171">
                  <c:v>0.78800000000000003</c:v>
                </c:pt>
                <c:pt idx="172">
                  <c:v>0.877</c:v>
                </c:pt>
                <c:pt idx="173">
                  <c:v>0.80800000000000005</c:v>
                </c:pt>
                <c:pt idx="174">
                  <c:v>0.57999999999999996</c:v>
                </c:pt>
                <c:pt idx="175">
                  <c:v>0.89</c:v>
                </c:pt>
                <c:pt idx="176">
                  <c:v>0.44</c:v>
                </c:pt>
                <c:pt idx="177">
                  <c:v>0.745</c:v>
                </c:pt>
                <c:pt idx="178">
                  <c:v>0.60099999999999998</c:v>
                </c:pt>
                <c:pt idx="179">
                  <c:v>0.79400000000000004</c:v>
                </c:pt>
                <c:pt idx="180">
                  <c:v>0.624</c:v>
                </c:pt>
                <c:pt idx="181">
                  <c:v>0.83099999999999996</c:v>
                </c:pt>
                <c:pt idx="182">
                  <c:v>0.48599999999999999</c:v>
                </c:pt>
                <c:pt idx="183">
                  <c:v>0.65500000000000003</c:v>
                </c:pt>
                <c:pt idx="184">
                  <c:v>0.79500000000000004</c:v>
                </c:pt>
                <c:pt idx="185">
                  <c:v>0.626</c:v>
                </c:pt>
                <c:pt idx="186">
                  <c:v>0.75</c:v>
                </c:pt>
                <c:pt idx="187">
                  <c:v>0.73599999999999999</c:v>
                </c:pt>
                <c:pt idx="188">
                  <c:v>0.83099999999999996</c:v>
                </c:pt>
                <c:pt idx="189">
                  <c:v>0.61799999999999999</c:v>
                </c:pt>
                <c:pt idx="190">
                  <c:v>0.72799999999999998</c:v>
                </c:pt>
                <c:pt idx="191">
                  <c:v>0.70799999999999996</c:v>
                </c:pt>
                <c:pt idx="192">
                  <c:v>0.76800000000000002</c:v>
                </c:pt>
                <c:pt idx="193">
                  <c:v>0.83399999999999996</c:v>
                </c:pt>
                <c:pt idx="194">
                  <c:v>0.71699999999999997</c:v>
                </c:pt>
                <c:pt idx="195">
                  <c:v>0.9</c:v>
                </c:pt>
                <c:pt idx="196">
                  <c:v>0.62</c:v>
                </c:pt>
                <c:pt idx="197">
                  <c:v>0.59199999999999997</c:v>
                </c:pt>
                <c:pt idx="198">
                  <c:v>0.60899999999999999</c:v>
                </c:pt>
                <c:pt idx="199">
                  <c:v>0.748</c:v>
                </c:pt>
                <c:pt idx="200">
                  <c:v>0.626</c:v>
                </c:pt>
                <c:pt idx="201">
                  <c:v>0.71299999999999997</c:v>
                </c:pt>
                <c:pt idx="202">
                  <c:v>0.71099999999999997</c:v>
                </c:pt>
                <c:pt idx="203">
                  <c:v>0.84699999999999998</c:v>
                </c:pt>
                <c:pt idx="204">
                  <c:v>0.59099999999999997</c:v>
                </c:pt>
                <c:pt idx="205">
                  <c:v>0.70599999999999996</c:v>
                </c:pt>
                <c:pt idx="206">
                  <c:v>0.65</c:v>
                </c:pt>
                <c:pt idx="207">
                  <c:v>0.28799999999999998</c:v>
                </c:pt>
                <c:pt idx="208">
                  <c:v>0.60399999999999998</c:v>
                </c:pt>
                <c:pt idx="209">
                  <c:v>0.68</c:v>
                </c:pt>
                <c:pt idx="210">
                  <c:v>0.79500000000000004</c:v>
                </c:pt>
                <c:pt idx="211">
                  <c:v>0.55100000000000005</c:v>
                </c:pt>
                <c:pt idx="212">
                  <c:v>0.84399999999999997</c:v>
                </c:pt>
                <c:pt idx="213">
                  <c:v>0.46400000000000002</c:v>
                </c:pt>
                <c:pt idx="214">
                  <c:v>0.53100000000000003</c:v>
                </c:pt>
                <c:pt idx="215">
                  <c:v>0.70799999999999996</c:v>
                </c:pt>
                <c:pt idx="216">
                  <c:v>0.82299999999999995</c:v>
                </c:pt>
                <c:pt idx="217">
                  <c:v>0.76700000000000002</c:v>
                </c:pt>
                <c:pt idx="218">
                  <c:v>0.75800000000000001</c:v>
                </c:pt>
                <c:pt idx="219">
                  <c:v>0.73099999999999998</c:v>
                </c:pt>
                <c:pt idx="220">
                  <c:v>0.63600000000000001</c:v>
                </c:pt>
                <c:pt idx="221">
                  <c:v>0.76</c:v>
                </c:pt>
                <c:pt idx="222">
                  <c:v>0.84299999999999997</c:v>
                </c:pt>
                <c:pt idx="223">
                  <c:v>0.67600000000000005</c:v>
                </c:pt>
                <c:pt idx="224">
                  <c:v>0.72099999999999997</c:v>
                </c:pt>
                <c:pt idx="225">
                  <c:v>0.749</c:v>
                </c:pt>
                <c:pt idx="226">
                  <c:v>0.80800000000000005</c:v>
                </c:pt>
                <c:pt idx="227">
                  <c:v>0.73</c:v>
                </c:pt>
                <c:pt idx="228">
                  <c:v>0.58499999999999996</c:v>
                </c:pt>
                <c:pt idx="229">
                  <c:v>0.71499999999999997</c:v>
                </c:pt>
                <c:pt idx="230">
                  <c:v>0.59599999999999997</c:v>
                </c:pt>
                <c:pt idx="231">
                  <c:v>0.56699999999999995</c:v>
                </c:pt>
                <c:pt idx="232">
                  <c:v>0.90700000000000003</c:v>
                </c:pt>
                <c:pt idx="233">
                  <c:v>0.65800000000000003</c:v>
                </c:pt>
                <c:pt idx="234">
                  <c:v>0.91300000000000003</c:v>
                </c:pt>
                <c:pt idx="235">
                  <c:v>0.68600000000000005</c:v>
                </c:pt>
                <c:pt idx="236">
                  <c:v>0.68899999999999995</c:v>
                </c:pt>
                <c:pt idx="237">
                  <c:v>0.79500000000000004</c:v>
                </c:pt>
                <c:pt idx="238">
                  <c:v>0.52700000000000002</c:v>
                </c:pt>
                <c:pt idx="239">
                  <c:v>0.41399999999999998</c:v>
                </c:pt>
                <c:pt idx="240">
                  <c:v>0.67700000000000005</c:v>
                </c:pt>
                <c:pt idx="241">
                  <c:v>0.8</c:v>
                </c:pt>
                <c:pt idx="242">
                  <c:v>0.67700000000000005</c:v>
                </c:pt>
                <c:pt idx="243">
                  <c:v>0.86599999999999999</c:v>
                </c:pt>
                <c:pt idx="244">
                  <c:v>0.55300000000000005</c:v>
                </c:pt>
                <c:pt idx="245">
                  <c:v>0.68100000000000005</c:v>
                </c:pt>
                <c:pt idx="246">
                  <c:v>0.83899999999999997</c:v>
                </c:pt>
                <c:pt idx="247">
                  <c:v>0.62</c:v>
                </c:pt>
                <c:pt idx="248">
                  <c:v>0.89700000000000002</c:v>
                </c:pt>
                <c:pt idx="249">
                  <c:v>0.63300000000000001</c:v>
                </c:pt>
                <c:pt idx="250">
                  <c:v>0.318</c:v>
                </c:pt>
                <c:pt idx="251">
                  <c:v>0.57599999999999996</c:v>
                </c:pt>
                <c:pt idx="252">
                  <c:v>0.624</c:v>
                </c:pt>
                <c:pt idx="253">
                  <c:v>0.84599999999999997</c:v>
                </c:pt>
                <c:pt idx="254">
                  <c:v>0.80600000000000005</c:v>
                </c:pt>
                <c:pt idx="255">
                  <c:v>0.85599999999999998</c:v>
                </c:pt>
                <c:pt idx="256">
                  <c:v>0.80300000000000005</c:v>
                </c:pt>
                <c:pt idx="257">
                  <c:v>0.63800000000000001</c:v>
                </c:pt>
                <c:pt idx="258">
                  <c:v>0.83199999999999996</c:v>
                </c:pt>
                <c:pt idx="259">
                  <c:v>0.40600000000000003</c:v>
                </c:pt>
                <c:pt idx="260">
                  <c:v>0.79200000000000004</c:v>
                </c:pt>
                <c:pt idx="261">
                  <c:v>0.42699999999999999</c:v>
                </c:pt>
                <c:pt idx="262">
                  <c:v>0.81699999999999995</c:v>
                </c:pt>
                <c:pt idx="263">
                  <c:v>0.72099999999999997</c:v>
                </c:pt>
                <c:pt idx="264">
                  <c:v>0.51</c:v>
                </c:pt>
                <c:pt idx="265">
                  <c:v>0.73299999999999998</c:v>
                </c:pt>
                <c:pt idx="266">
                  <c:v>0.77</c:v>
                </c:pt>
                <c:pt idx="267">
                  <c:v>0.81499999999999995</c:v>
                </c:pt>
                <c:pt idx="268">
                  <c:v>0.64</c:v>
                </c:pt>
                <c:pt idx="269">
                  <c:v>0.754</c:v>
                </c:pt>
                <c:pt idx="270">
                  <c:v>0.626</c:v>
                </c:pt>
                <c:pt idx="271">
                  <c:v>0.73399999999999999</c:v>
                </c:pt>
                <c:pt idx="272">
                  <c:v>0.69599999999999995</c:v>
                </c:pt>
                <c:pt idx="273">
                  <c:v>0.83799999999999997</c:v>
                </c:pt>
                <c:pt idx="274">
                  <c:v>0.86299999999999999</c:v>
                </c:pt>
                <c:pt idx="275">
                  <c:v>0.78200000000000003</c:v>
                </c:pt>
                <c:pt idx="276">
                  <c:v>0.84199999999999997</c:v>
                </c:pt>
                <c:pt idx="277">
                  <c:v>0.59199999999999997</c:v>
                </c:pt>
                <c:pt idx="278">
                  <c:v>0.78</c:v>
                </c:pt>
                <c:pt idx="279">
                  <c:v>0.753</c:v>
                </c:pt>
                <c:pt idx="280">
                  <c:v>0.63700000000000001</c:v>
                </c:pt>
                <c:pt idx="281">
                  <c:v>0.67600000000000005</c:v>
                </c:pt>
                <c:pt idx="282">
                  <c:v>0.45</c:v>
                </c:pt>
                <c:pt idx="283">
                  <c:v>0.54</c:v>
                </c:pt>
                <c:pt idx="284">
                  <c:v>0.63100000000000001</c:v>
                </c:pt>
                <c:pt idx="285">
                  <c:v>0.56799999999999995</c:v>
                </c:pt>
                <c:pt idx="286">
                  <c:v>0.73299999999999998</c:v>
                </c:pt>
                <c:pt idx="287">
                  <c:v>0.40699999999999997</c:v>
                </c:pt>
                <c:pt idx="288">
                  <c:v>0.55100000000000005</c:v>
                </c:pt>
                <c:pt idx="289">
                  <c:v>0.93100000000000005</c:v>
                </c:pt>
                <c:pt idx="290">
                  <c:v>0.56999999999999995</c:v>
                </c:pt>
                <c:pt idx="291">
                  <c:v>0.60799999999999998</c:v>
                </c:pt>
                <c:pt idx="292">
                  <c:v>0.68300000000000005</c:v>
                </c:pt>
                <c:pt idx="293">
                  <c:v>0.72699999999999998</c:v>
                </c:pt>
                <c:pt idx="294">
                  <c:v>0.69799999999999995</c:v>
                </c:pt>
                <c:pt idx="295">
                  <c:v>0.52200000000000002</c:v>
                </c:pt>
                <c:pt idx="296">
                  <c:v>0.745</c:v>
                </c:pt>
                <c:pt idx="297">
                  <c:v>0.78600000000000003</c:v>
                </c:pt>
                <c:pt idx="298">
                  <c:v>0.68500000000000005</c:v>
                </c:pt>
                <c:pt idx="299">
                  <c:v>0.81699999999999995</c:v>
                </c:pt>
                <c:pt idx="300">
                  <c:v>0.876</c:v>
                </c:pt>
                <c:pt idx="301">
                  <c:v>0.72699999999999998</c:v>
                </c:pt>
                <c:pt idx="302">
                  <c:v>0.90700000000000003</c:v>
                </c:pt>
                <c:pt idx="303">
                  <c:v>0.41</c:v>
                </c:pt>
                <c:pt idx="304">
                  <c:v>0.85399999999999998</c:v>
                </c:pt>
                <c:pt idx="305">
                  <c:v>0.68200000000000005</c:v>
                </c:pt>
                <c:pt idx="306">
                  <c:v>0.71099999999999997</c:v>
                </c:pt>
                <c:pt idx="307">
                  <c:v>0.77500000000000002</c:v>
                </c:pt>
                <c:pt idx="308">
                  <c:v>0.80300000000000005</c:v>
                </c:pt>
                <c:pt idx="309">
                  <c:v>0.60199999999999998</c:v>
                </c:pt>
                <c:pt idx="310">
                  <c:v>0.91900000000000004</c:v>
                </c:pt>
                <c:pt idx="311">
                  <c:v>0.78800000000000003</c:v>
                </c:pt>
                <c:pt idx="312">
                  <c:v>0.59399999999999997</c:v>
                </c:pt>
                <c:pt idx="313">
                  <c:v>0.73799999999999999</c:v>
                </c:pt>
                <c:pt idx="314">
                  <c:v>0.77300000000000002</c:v>
                </c:pt>
                <c:pt idx="315">
                  <c:v>0.71599999999999997</c:v>
                </c:pt>
                <c:pt idx="316">
                  <c:v>0.84399999999999997</c:v>
                </c:pt>
                <c:pt idx="317">
                  <c:v>0.746</c:v>
                </c:pt>
                <c:pt idx="318">
                  <c:v>0.79300000000000004</c:v>
                </c:pt>
                <c:pt idx="319">
                  <c:v>0.81499999999999995</c:v>
                </c:pt>
                <c:pt idx="320">
                  <c:v>0.374</c:v>
                </c:pt>
                <c:pt idx="321">
                  <c:v>0.65800000000000003</c:v>
                </c:pt>
                <c:pt idx="322">
                  <c:v>0.59599999999999997</c:v>
                </c:pt>
                <c:pt idx="323">
                  <c:v>0.92</c:v>
                </c:pt>
                <c:pt idx="324">
                  <c:v>0.87</c:v>
                </c:pt>
                <c:pt idx="325">
                  <c:v>0.78400000000000003</c:v>
                </c:pt>
                <c:pt idx="326">
                  <c:v>0.20599999999999999</c:v>
                </c:pt>
                <c:pt idx="327">
                  <c:v>0.79900000000000004</c:v>
                </c:pt>
                <c:pt idx="328">
                  <c:v>0.753</c:v>
                </c:pt>
                <c:pt idx="329">
                  <c:v>0.82799999999999996</c:v>
                </c:pt>
                <c:pt idx="330">
                  <c:v>0.83799999999999997</c:v>
                </c:pt>
                <c:pt idx="331">
                  <c:v>0.64200000000000002</c:v>
                </c:pt>
                <c:pt idx="332">
                  <c:v>0.73</c:v>
                </c:pt>
                <c:pt idx="333">
                  <c:v>0.57499999999999996</c:v>
                </c:pt>
                <c:pt idx="334">
                  <c:v>0.83499999999999996</c:v>
                </c:pt>
                <c:pt idx="335">
                  <c:v>0.753</c:v>
                </c:pt>
                <c:pt idx="336">
                  <c:v>0.60699999999999998</c:v>
                </c:pt>
                <c:pt idx="337">
                  <c:v>0.64200000000000002</c:v>
                </c:pt>
                <c:pt idx="338">
                  <c:v>0.67700000000000005</c:v>
                </c:pt>
                <c:pt idx="339">
                  <c:v>0.56399999999999995</c:v>
                </c:pt>
                <c:pt idx="340">
                  <c:v>0.70899999999999996</c:v>
                </c:pt>
                <c:pt idx="341">
                  <c:v>0.98399999999999999</c:v>
                </c:pt>
                <c:pt idx="342">
                  <c:v>0.60699999999999998</c:v>
                </c:pt>
                <c:pt idx="343">
                  <c:v>0.85599999999999998</c:v>
                </c:pt>
              </c:numCache>
            </c:numRef>
          </c:xVal>
          <c:yVal>
            <c:numRef>
              <c:f>'Scatter&amp;boxplots'!$D$5:$D$348</c:f>
              <c:numCache>
                <c:formatCode>General</c:formatCode>
                <c:ptCount val="344"/>
                <c:pt idx="0">
                  <c:v>92.932000000000002</c:v>
                </c:pt>
                <c:pt idx="1">
                  <c:v>87.846999999999994</c:v>
                </c:pt>
                <c:pt idx="2">
                  <c:v>68.11</c:v>
                </c:pt>
                <c:pt idx="3">
                  <c:v>67.950999999999993</c:v>
                </c:pt>
                <c:pt idx="4">
                  <c:v>66.403999999999996</c:v>
                </c:pt>
                <c:pt idx="5">
                  <c:v>65.262</c:v>
                </c:pt>
                <c:pt idx="6">
                  <c:v>59.289000000000001</c:v>
                </c:pt>
                <c:pt idx="7">
                  <c:v>58.194000000000003</c:v>
                </c:pt>
                <c:pt idx="8">
                  <c:v>57.8</c:v>
                </c:pt>
                <c:pt idx="9">
                  <c:v>56.927</c:v>
                </c:pt>
                <c:pt idx="10">
                  <c:v>50.183999999999997</c:v>
                </c:pt>
                <c:pt idx="11">
                  <c:v>46.63</c:v>
                </c:pt>
                <c:pt idx="12">
                  <c:v>39.192</c:v>
                </c:pt>
                <c:pt idx="13">
                  <c:v>38.320999999999998</c:v>
                </c:pt>
                <c:pt idx="14">
                  <c:v>37.893999999999998</c:v>
                </c:pt>
                <c:pt idx="15">
                  <c:v>34.622999999999998</c:v>
                </c:pt>
                <c:pt idx="16">
                  <c:v>34.508000000000003</c:v>
                </c:pt>
                <c:pt idx="17">
                  <c:v>34.121000000000002</c:v>
                </c:pt>
                <c:pt idx="18">
                  <c:v>28.591999999999999</c:v>
                </c:pt>
                <c:pt idx="19">
                  <c:v>28.503</c:v>
                </c:pt>
                <c:pt idx="20">
                  <c:v>27.866</c:v>
                </c:pt>
                <c:pt idx="21">
                  <c:v>26.306000000000001</c:v>
                </c:pt>
                <c:pt idx="22">
                  <c:v>25.77</c:v>
                </c:pt>
                <c:pt idx="23">
                  <c:v>25.404</c:v>
                </c:pt>
                <c:pt idx="24">
                  <c:v>24.754999999999999</c:v>
                </c:pt>
                <c:pt idx="25">
                  <c:v>24.315999999999999</c:v>
                </c:pt>
                <c:pt idx="26">
                  <c:v>23.975999999999999</c:v>
                </c:pt>
                <c:pt idx="27">
                  <c:v>21.78</c:v>
                </c:pt>
                <c:pt idx="28">
                  <c:v>21.178999999999998</c:v>
                </c:pt>
                <c:pt idx="29">
                  <c:v>20.867000000000001</c:v>
                </c:pt>
                <c:pt idx="30">
                  <c:v>19.291</c:v>
                </c:pt>
                <c:pt idx="31">
                  <c:v>18.952000000000002</c:v>
                </c:pt>
                <c:pt idx="32">
                  <c:v>18.695</c:v>
                </c:pt>
                <c:pt idx="33">
                  <c:v>17.527999999999999</c:v>
                </c:pt>
                <c:pt idx="34">
                  <c:v>17.495000000000001</c:v>
                </c:pt>
                <c:pt idx="35">
                  <c:v>17.338000000000001</c:v>
                </c:pt>
                <c:pt idx="36">
                  <c:v>16.548999999999999</c:v>
                </c:pt>
                <c:pt idx="37">
                  <c:v>16.41</c:v>
                </c:pt>
                <c:pt idx="38">
                  <c:v>16.053000000000001</c:v>
                </c:pt>
                <c:pt idx="39">
                  <c:v>16.004999999999999</c:v>
                </c:pt>
                <c:pt idx="40">
                  <c:v>16.001000000000001</c:v>
                </c:pt>
                <c:pt idx="41">
                  <c:v>15.789</c:v>
                </c:pt>
                <c:pt idx="42">
                  <c:v>15.785</c:v>
                </c:pt>
                <c:pt idx="43">
                  <c:v>15.654999999999999</c:v>
                </c:pt>
                <c:pt idx="44">
                  <c:v>15.426</c:v>
                </c:pt>
                <c:pt idx="45">
                  <c:v>15.314</c:v>
                </c:pt>
                <c:pt idx="46">
                  <c:v>15.109</c:v>
                </c:pt>
                <c:pt idx="47">
                  <c:v>15.016</c:v>
                </c:pt>
                <c:pt idx="48">
                  <c:v>14.82</c:v>
                </c:pt>
                <c:pt idx="49">
                  <c:v>14.494</c:v>
                </c:pt>
                <c:pt idx="50">
                  <c:v>13.202</c:v>
                </c:pt>
                <c:pt idx="51">
                  <c:v>13.138999999999999</c:v>
                </c:pt>
                <c:pt idx="52">
                  <c:v>12.885</c:v>
                </c:pt>
                <c:pt idx="53">
                  <c:v>12.84</c:v>
                </c:pt>
                <c:pt idx="54">
                  <c:v>12.786</c:v>
                </c:pt>
                <c:pt idx="55">
                  <c:v>12.585000000000001</c:v>
                </c:pt>
                <c:pt idx="56">
                  <c:v>12.448</c:v>
                </c:pt>
                <c:pt idx="57">
                  <c:v>11.85</c:v>
                </c:pt>
                <c:pt idx="58">
                  <c:v>11.742000000000001</c:v>
                </c:pt>
                <c:pt idx="59">
                  <c:v>11.577999999999999</c:v>
                </c:pt>
                <c:pt idx="60">
                  <c:v>11.561999999999999</c:v>
                </c:pt>
                <c:pt idx="61">
                  <c:v>11.451000000000001</c:v>
                </c:pt>
                <c:pt idx="62">
                  <c:v>11.435</c:v>
                </c:pt>
                <c:pt idx="63">
                  <c:v>11.113</c:v>
                </c:pt>
                <c:pt idx="64">
                  <c:v>10.864000000000001</c:v>
                </c:pt>
                <c:pt idx="65">
                  <c:v>10.769</c:v>
                </c:pt>
                <c:pt idx="66">
                  <c:v>10.752000000000001</c:v>
                </c:pt>
                <c:pt idx="67">
                  <c:v>10.548</c:v>
                </c:pt>
                <c:pt idx="68">
                  <c:v>10.266999999999999</c:v>
                </c:pt>
                <c:pt idx="69">
                  <c:v>10.054</c:v>
                </c:pt>
                <c:pt idx="70">
                  <c:v>9.8109999999999999</c:v>
                </c:pt>
                <c:pt idx="71">
                  <c:v>9.6340000000000003</c:v>
                </c:pt>
                <c:pt idx="72">
                  <c:v>9.5540000000000003</c:v>
                </c:pt>
                <c:pt idx="73">
                  <c:v>9.5139999999999993</c:v>
                </c:pt>
                <c:pt idx="74">
                  <c:v>9.4939999999999998</c:v>
                </c:pt>
                <c:pt idx="75">
                  <c:v>9.44</c:v>
                </c:pt>
                <c:pt idx="76">
                  <c:v>9.298</c:v>
                </c:pt>
                <c:pt idx="77">
                  <c:v>9.2560000000000002</c:v>
                </c:pt>
                <c:pt idx="78">
                  <c:v>9.173</c:v>
                </c:pt>
                <c:pt idx="79">
                  <c:v>9.1460000000000008</c:v>
                </c:pt>
                <c:pt idx="80">
                  <c:v>9.0549999999999997</c:v>
                </c:pt>
                <c:pt idx="81">
                  <c:v>8.9489999999999998</c:v>
                </c:pt>
                <c:pt idx="82">
                  <c:v>8.8629999999999995</c:v>
                </c:pt>
                <c:pt idx="83">
                  <c:v>8.7110000000000003</c:v>
                </c:pt>
                <c:pt idx="84">
                  <c:v>8.5190000000000001</c:v>
                </c:pt>
                <c:pt idx="85">
                  <c:v>8.4209999999999994</c:v>
                </c:pt>
                <c:pt idx="86">
                  <c:v>8.4130000000000003</c:v>
                </c:pt>
                <c:pt idx="87">
                  <c:v>8.2059999999999995</c:v>
                </c:pt>
                <c:pt idx="88">
                  <c:v>8.1989999999999998</c:v>
                </c:pt>
                <c:pt idx="89">
                  <c:v>8.1129999999999995</c:v>
                </c:pt>
                <c:pt idx="90">
                  <c:v>7.9939999999999998</c:v>
                </c:pt>
                <c:pt idx="91">
                  <c:v>7.9219999999999997</c:v>
                </c:pt>
                <c:pt idx="92">
                  <c:v>7.9219999999999997</c:v>
                </c:pt>
                <c:pt idx="93">
                  <c:v>7.8819999999999997</c:v>
                </c:pt>
                <c:pt idx="94">
                  <c:v>7.8659999999999997</c:v>
                </c:pt>
                <c:pt idx="95">
                  <c:v>7.7190000000000003</c:v>
                </c:pt>
                <c:pt idx="96">
                  <c:v>7.702</c:v>
                </c:pt>
                <c:pt idx="97">
                  <c:v>7.45</c:v>
                </c:pt>
                <c:pt idx="98">
                  <c:v>7.4420000000000002</c:v>
                </c:pt>
                <c:pt idx="99">
                  <c:v>7.39</c:v>
                </c:pt>
                <c:pt idx="100">
                  <c:v>7.1269999999999998</c:v>
                </c:pt>
                <c:pt idx="101">
                  <c:v>7.109</c:v>
                </c:pt>
                <c:pt idx="102">
                  <c:v>7.0910000000000002</c:v>
                </c:pt>
                <c:pt idx="103">
                  <c:v>7.0369999999999999</c:v>
                </c:pt>
                <c:pt idx="104">
                  <c:v>6.9740000000000002</c:v>
                </c:pt>
                <c:pt idx="105">
                  <c:v>6.8819999999999997</c:v>
                </c:pt>
                <c:pt idx="106">
                  <c:v>6.8170000000000002</c:v>
                </c:pt>
                <c:pt idx="107">
                  <c:v>6.6849999999999996</c:v>
                </c:pt>
                <c:pt idx="108">
                  <c:v>6.6079999999999997</c:v>
                </c:pt>
                <c:pt idx="109">
                  <c:v>6.5890000000000004</c:v>
                </c:pt>
                <c:pt idx="110">
                  <c:v>6.54</c:v>
                </c:pt>
                <c:pt idx="111">
                  <c:v>6.53</c:v>
                </c:pt>
                <c:pt idx="112">
                  <c:v>6.53</c:v>
                </c:pt>
                <c:pt idx="113">
                  <c:v>6.4320000000000004</c:v>
                </c:pt>
                <c:pt idx="114">
                  <c:v>6.4219999999999997</c:v>
                </c:pt>
                <c:pt idx="115">
                  <c:v>6.4119999999999999</c:v>
                </c:pt>
                <c:pt idx="116">
                  <c:v>6.4020000000000001</c:v>
                </c:pt>
                <c:pt idx="117">
                  <c:v>6.2919999999999998</c:v>
                </c:pt>
                <c:pt idx="118">
                  <c:v>6.17</c:v>
                </c:pt>
                <c:pt idx="119">
                  <c:v>6.149</c:v>
                </c:pt>
                <c:pt idx="120">
                  <c:v>6.0860000000000003</c:v>
                </c:pt>
                <c:pt idx="121">
                  <c:v>6.0759999999999996</c:v>
                </c:pt>
                <c:pt idx="122">
                  <c:v>6.0659999999999998</c:v>
                </c:pt>
                <c:pt idx="123">
                  <c:v>6.0659999999999998</c:v>
                </c:pt>
                <c:pt idx="124">
                  <c:v>6.0229999999999997</c:v>
                </c:pt>
                <c:pt idx="125">
                  <c:v>6.0019999999999998</c:v>
                </c:pt>
                <c:pt idx="126">
                  <c:v>5.96</c:v>
                </c:pt>
                <c:pt idx="127">
                  <c:v>5.9169999999999998</c:v>
                </c:pt>
                <c:pt idx="128">
                  <c:v>5.8949999999999996</c:v>
                </c:pt>
                <c:pt idx="129">
                  <c:v>5.6859999999999999</c:v>
                </c:pt>
                <c:pt idx="130">
                  <c:v>5.5960000000000001</c:v>
                </c:pt>
                <c:pt idx="131">
                  <c:v>5.399</c:v>
                </c:pt>
                <c:pt idx="132">
                  <c:v>5.3869999999999996</c:v>
                </c:pt>
                <c:pt idx="133">
                  <c:v>5.3869999999999996</c:v>
                </c:pt>
                <c:pt idx="134">
                  <c:v>5.3520000000000003</c:v>
                </c:pt>
                <c:pt idx="135">
                  <c:v>5.3280000000000003</c:v>
                </c:pt>
                <c:pt idx="136">
                  <c:v>5.3159999999999998</c:v>
                </c:pt>
                <c:pt idx="137">
                  <c:v>5.3040000000000003</c:v>
                </c:pt>
                <c:pt idx="138">
                  <c:v>5.3040000000000003</c:v>
                </c:pt>
                <c:pt idx="139">
                  <c:v>5.2320000000000002</c:v>
                </c:pt>
                <c:pt idx="140">
                  <c:v>5.2069999999999999</c:v>
                </c:pt>
                <c:pt idx="141">
                  <c:v>5.1829999999999998</c:v>
                </c:pt>
                <c:pt idx="142">
                  <c:v>5.133</c:v>
                </c:pt>
                <c:pt idx="143">
                  <c:v>5.133</c:v>
                </c:pt>
                <c:pt idx="144">
                  <c:v>5.1079999999999997</c:v>
                </c:pt>
                <c:pt idx="145">
                  <c:v>5.0960000000000001</c:v>
                </c:pt>
                <c:pt idx="146">
                  <c:v>5.0830000000000002</c:v>
                </c:pt>
                <c:pt idx="147">
                  <c:v>5.0330000000000004</c:v>
                </c:pt>
                <c:pt idx="148">
                  <c:v>5.0199999999999996</c:v>
                </c:pt>
                <c:pt idx="149">
                  <c:v>4.9820000000000002</c:v>
                </c:pt>
                <c:pt idx="150">
                  <c:v>4.931</c:v>
                </c:pt>
                <c:pt idx="151">
                  <c:v>4.931</c:v>
                </c:pt>
                <c:pt idx="152">
                  <c:v>4.8129999999999997</c:v>
                </c:pt>
                <c:pt idx="153">
                  <c:v>4.8</c:v>
                </c:pt>
                <c:pt idx="154">
                  <c:v>4.7729999999999997</c:v>
                </c:pt>
                <c:pt idx="155">
                  <c:v>4.76</c:v>
                </c:pt>
                <c:pt idx="156">
                  <c:v>4.7469999999999999</c:v>
                </c:pt>
                <c:pt idx="157">
                  <c:v>4.7060000000000004</c:v>
                </c:pt>
                <c:pt idx="158">
                  <c:v>4.6929999999999996</c:v>
                </c:pt>
                <c:pt idx="159">
                  <c:v>4.6660000000000004</c:v>
                </c:pt>
                <c:pt idx="160">
                  <c:v>4.6239999999999997</c:v>
                </c:pt>
                <c:pt idx="161">
                  <c:v>4.5830000000000002</c:v>
                </c:pt>
                <c:pt idx="162">
                  <c:v>4.569</c:v>
                </c:pt>
                <c:pt idx="163">
                  <c:v>4.5410000000000004</c:v>
                </c:pt>
                <c:pt idx="164">
                  <c:v>4.5410000000000004</c:v>
                </c:pt>
                <c:pt idx="165">
                  <c:v>4.5129999999999999</c:v>
                </c:pt>
                <c:pt idx="166">
                  <c:v>4.4710000000000001</c:v>
                </c:pt>
                <c:pt idx="167">
                  <c:v>4.4420000000000002</c:v>
                </c:pt>
                <c:pt idx="168">
                  <c:v>4.4130000000000003</c:v>
                </c:pt>
                <c:pt idx="169">
                  <c:v>4.399</c:v>
                </c:pt>
                <c:pt idx="170">
                  <c:v>4.37</c:v>
                </c:pt>
                <c:pt idx="171">
                  <c:v>4.37</c:v>
                </c:pt>
                <c:pt idx="172">
                  <c:v>4.3109999999999999</c:v>
                </c:pt>
                <c:pt idx="173">
                  <c:v>4.2519999999999998</c:v>
                </c:pt>
                <c:pt idx="174">
                  <c:v>4.2060000000000004</c:v>
                </c:pt>
                <c:pt idx="175">
                  <c:v>4.0990000000000002</c:v>
                </c:pt>
                <c:pt idx="176">
                  <c:v>4.0519999999999996</c:v>
                </c:pt>
                <c:pt idx="177">
                  <c:v>3.9889999999999999</c:v>
                </c:pt>
                <c:pt idx="178">
                  <c:v>3.9729999999999999</c:v>
                </c:pt>
                <c:pt idx="179">
                  <c:v>3.9569999999999999</c:v>
                </c:pt>
                <c:pt idx="180">
                  <c:v>3.9249999999999998</c:v>
                </c:pt>
                <c:pt idx="181">
                  <c:v>3.9079999999999999</c:v>
                </c:pt>
                <c:pt idx="182">
                  <c:v>3.8919999999999999</c:v>
                </c:pt>
                <c:pt idx="183">
                  <c:v>3.8759999999999999</c:v>
                </c:pt>
                <c:pt idx="184">
                  <c:v>3.843</c:v>
                </c:pt>
                <c:pt idx="185">
                  <c:v>3.843</c:v>
                </c:pt>
                <c:pt idx="186">
                  <c:v>3.843</c:v>
                </c:pt>
                <c:pt idx="187">
                  <c:v>3.8090000000000002</c:v>
                </c:pt>
                <c:pt idx="188">
                  <c:v>3.8090000000000002</c:v>
                </c:pt>
                <c:pt idx="189">
                  <c:v>3.7759999999999998</c:v>
                </c:pt>
                <c:pt idx="190">
                  <c:v>3.7250000000000001</c:v>
                </c:pt>
                <c:pt idx="191">
                  <c:v>3.7080000000000002</c:v>
                </c:pt>
                <c:pt idx="192">
                  <c:v>3.6909999999999998</c:v>
                </c:pt>
                <c:pt idx="193">
                  <c:v>3.6030000000000002</c:v>
                </c:pt>
                <c:pt idx="194">
                  <c:v>3.5859999999999999</c:v>
                </c:pt>
                <c:pt idx="195">
                  <c:v>3.5859999999999999</c:v>
                </c:pt>
                <c:pt idx="196">
                  <c:v>3.5680000000000001</c:v>
                </c:pt>
                <c:pt idx="197">
                  <c:v>3.5680000000000001</c:v>
                </c:pt>
                <c:pt idx="198">
                  <c:v>3.55</c:v>
                </c:pt>
                <c:pt idx="199">
                  <c:v>3.55</c:v>
                </c:pt>
                <c:pt idx="200">
                  <c:v>3.55</c:v>
                </c:pt>
                <c:pt idx="201">
                  <c:v>3.5139999999999998</c:v>
                </c:pt>
                <c:pt idx="202">
                  <c:v>3.5139999999999998</c:v>
                </c:pt>
                <c:pt idx="203">
                  <c:v>3.4769999999999999</c:v>
                </c:pt>
                <c:pt idx="204">
                  <c:v>3.4769999999999999</c:v>
                </c:pt>
                <c:pt idx="205">
                  <c:v>3.4590000000000001</c:v>
                </c:pt>
                <c:pt idx="206">
                  <c:v>3.4590000000000001</c:v>
                </c:pt>
                <c:pt idx="207">
                  <c:v>3.4409999999999998</c:v>
                </c:pt>
                <c:pt idx="208">
                  <c:v>3.4409999999999998</c:v>
                </c:pt>
                <c:pt idx="209">
                  <c:v>3.4409999999999998</c:v>
                </c:pt>
                <c:pt idx="210">
                  <c:v>3.4409999999999998</c:v>
                </c:pt>
                <c:pt idx="211">
                  <c:v>3.4220000000000002</c:v>
                </c:pt>
                <c:pt idx="212">
                  <c:v>3.403</c:v>
                </c:pt>
                <c:pt idx="213">
                  <c:v>3.403</c:v>
                </c:pt>
                <c:pt idx="214">
                  <c:v>3.3849999999999998</c:v>
                </c:pt>
                <c:pt idx="215">
                  <c:v>3.3849999999999998</c:v>
                </c:pt>
                <c:pt idx="216">
                  <c:v>3.347</c:v>
                </c:pt>
                <c:pt idx="217">
                  <c:v>3.3090000000000002</c:v>
                </c:pt>
                <c:pt idx="218">
                  <c:v>3.2890000000000001</c:v>
                </c:pt>
                <c:pt idx="219">
                  <c:v>3.27</c:v>
                </c:pt>
                <c:pt idx="220">
                  <c:v>3.2309999999999999</c:v>
                </c:pt>
                <c:pt idx="221">
                  <c:v>3.2109999999999999</c:v>
                </c:pt>
                <c:pt idx="222">
                  <c:v>3.1909999999999998</c:v>
                </c:pt>
                <c:pt idx="223">
                  <c:v>3.1909999999999998</c:v>
                </c:pt>
                <c:pt idx="224">
                  <c:v>3.1709999999999998</c:v>
                </c:pt>
                <c:pt idx="225">
                  <c:v>3.1709999999999998</c:v>
                </c:pt>
                <c:pt idx="226">
                  <c:v>3.1709999999999998</c:v>
                </c:pt>
                <c:pt idx="227">
                  <c:v>3.1509999999999998</c:v>
                </c:pt>
                <c:pt idx="228">
                  <c:v>3.1309999999999998</c:v>
                </c:pt>
                <c:pt idx="229">
                  <c:v>3.1309999999999998</c:v>
                </c:pt>
                <c:pt idx="230">
                  <c:v>3.11</c:v>
                </c:pt>
                <c:pt idx="231">
                  <c:v>3.069</c:v>
                </c:pt>
                <c:pt idx="232">
                  <c:v>3.069</c:v>
                </c:pt>
                <c:pt idx="233">
                  <c:v>3.069</c:v>
                </c:pt>
                <c:pt idx="234">
                  <c:v>3.0059999999999998</c:v>
                </c:pt>
                <c:pt idx="235">
                  <c:v>2.9849999999999999</c:v>
                </c:pt>
                <c:pt idx="236">
                  <c:v>2.9849999999999999</c:v>
                </c:pt>
                <c:pt idx="237">
                  <c:v>2.9849999999999999</c:v>
                </c:pt>
                <c:pt idx="238">
                  <c:v>2.964</c:v>
                </c:pt>
                <c:pt idx="239">
                  <c:v>2.964</c:v>
                </c:pt>
                <c:pt idx="240">
                  <c:v>2.964</c:v>
                </c:pt>
                <c:pt idx="241">
                  <c:v>2.9420000000000002</c:v>
                </c:pt>
                <c:pt idx="242">
                  <c:v>2.92</c:v>
                </c:pt>
                <c:pt idx="243">
                  <c:v>2.92</c:v>
                </c:pt>
                <c:pt idx="244">
                  <c:v>2.92</c:v>
                </c:pt>
                <c:pt idx="245">
                  <c:v>2.8980000000000001</c:v>
                </c:pt>
                <c:pt idx="246">
                  <c:v>2.8980000000000001</c:v>
                </c:pt>
                <c:pt idx="247">
                  <c:v>2.8980000000000001</c:v>
                </c:pt>
                <c:pt idx="248">
                  <c:v>2.8759999999999999</c:v>
                </c:pt>
                <c:pt idx="249">
                  <c:v>2.8540000000000001</c:v>
                </c:pt>
                <c:pt idx="250">
                  <c:v>2.8090000000000002</c:v>
                </c:pt>
                <c:pt idx="251">
                  <c:v>2.786</c:v>
                </c:pt>
                <c:pt idx="252">
                  <c:v>2.786</c:v>
                </c:pt>
                <c:pt idx="253">
                  <c:v>2.7629999999999999</c:v>
                </c:pt>
                <c:pt idx="254">
                  <c:v>2.7629999999999999</c:v>
                </c:pt>
                <c:pt idx="255">
                  <c:v>2.7629999999999999</c:v>
                </c:pt>
                <c:pt idx="256">
                  <c:v>2.7629999999999999</c:v>
                </c:pt>
                <c:pt idx="257">
                  <c:v>2.74</c:v>
                </c:pt>
                <c:pt idx="258">
                  <c:v>2.74</c:v>
                </c:pt>
                <c:pt idx="259">
                  <c:v>2.74</c:v>
                </c:pt>
                <c:pt idx="260">
                  <c:v>2.74</c:v>
                </c:pt>
                <c:pt idx="261">
                  <c:v>2.7170000000000001</c:v>
                </c:pt>
                <c:pt idx="262">
                  <c:v>2.7170000000000001</c:v>
                </c:pt>
                <c:pt idx="263">
                  <c:v>2.6930000000000001</c:v>
                </c:pt>
                <c:pt idx="264">
                  <c:v>2.67</c:v>
                </c:pt>
                <c:pt idx="265">
                  <c:v>2.67</c:v>
                </c:pt>
                <c:pt idx="266">
                  <c:v>2.67</c:v>
                </c:pt>
                <c:pt idx="267">
                  <c:v>2.6459999999999999</c:v>
                </c:pt>
                <c:pt idx="268">
                  <c:v>2.6459999999999999</c:v>
                </c:pt>
                <c:pt idx="269">
                  <c:v>2.6219999999999999</c:v>
                </c:pt>
                <c:pt idx="270">
                  <c:v>2.597</c:v>
                </c:pt>
                <c:pt idx="271">
                  <c:v>2.597</c:v>
                </c:pt>
                <c:pt idx="272">
                  <c:v>2.597</c:v>
                </c:pt>
                <c:pt idx="273">
                  <c:v>2.597</c:v>
                </c:pt>
                <c:pt idx="274">
                  <c:v>2.573</c:v>
                </c:pt>
                <c:pt idx="275">
                  <c:v>2.548</c:v>
                </c:pt>
                <c:pt idx="276">
                  <c:v>2.548</c:v>
                </c:pt>
                <c:pt idx="277">
                  <c:v>2.5230000000000001</c:v>
                </c:pt>
                <c:pt idx="278">
                  <c:v>2.5230000000000001</c:v>
                </c:pt>
                <c:pt idx="279">
                  <c:v>2.5230000000000001</c:v>
                </c:pt>
                <c:pt idx="280">
                  <c:v>2.4969999999999999</c:v>
                </c:pt>
                <c:pt idx="281">
                  <c:v>2.4969999999999999</c:v>
                </c:pt>
                <c:pt idx="282">
                  <c:v>2.4969999999999999</c:v>
                </c:pt>
                <c:pt idx="283">
                  <c:v>2.472</c:v>
                </c:pt>
                <c:pt idx="284">
                  <c:v>2.472</c:v>
                </c:pt>
                <c:pt idx="285">
                  <c:v>2.4460000000000002</c:v>
                </c:pt>
                <c:pt idx="286">
                  <c:v>2.4460000000000002</c:v>
                </c:pt>
                <c:pt idx="287">
                  <c:v>2.4460000000000002</c:v>
                </c:pt>
                <c:pt idx="288">
                  <c:v>2.4460000000000002</c:v>
                </c:pt>
                <c:pt idx="289">
                  <c:v>2.42</c:v>
                </c:pt>
                <c:pt idx="290">
                  <c:v>2.42</c:v>
                </c:pt>
                <c:pt idx="291">
                  <c:v>2.3929999999999998</c:v>
                </c:pt>
                <c:pt idx="292">
                  <c:v>2.3660000000000001</c:v>
                </c:pt>
                <c:pt idx="293">
                  <c:v>2.3660000000000001</c:v>
                </c:pt>
                <c:pt idx="294">
                  <c:v>2.339</c:v>
                </c:pt>
                <c:pt idx="295">
                  <c:v>2.339</c:v>
                </c:pt>
                <c:pt idx="296">
                  <c:v>2.339</c:v>
                </c:pt>
                <c:pt idx="297">
                  <c:v>2.339</c:v>
                </c:pt>
                <c:pt idx="298">
                  <c:v>2.339</c:v>
                </c:pt>
                <c:pt idx="299">
                  <c:v>2.3119999999999998</c:v>
                </c:pt>
                <c:pt idx="300">
                  <c:v>2.3119999999999998</c:v>
                </c:pt>
                <c:pt idx="301">
                  <c:v>2.3119999999999998</c:v>
                </c:pt>
                <c:pt idx="302">
                  <c:v>2.3119999999999998</c:v>
                </c:pt>
                <c:pt idx="303">
                  <c:v>2.3119999999999998</c:v>
                </c:pt>
                <c:pt idx="304">
                  <c:v>2.3119999999999998</c:v>
                </c:pt>
                <c:pt idx="305">
                  <c:v>2.2839999999999998</c:v>
                </c:pt>
                <c:pt idx="306">
                  <c:v>2.2839999999999998</c:v>
                </c:pt>
                <c:pt idx="307">
                  <c:v>2.2839999999999998</c:v>
                </c:pt>
                <c:pt idx="308">
                  <c:v>2.2559999999999998</c:v>
                </c:pt>
                <c:pt idx="309">
                  <c:v>2.2559999999999998</c:v>
                </c:pt>
                <c:pt idx="310">
                  <c:v>2.2559999999999998</c:v>
                </c:pt>
                <c:pt idx="311">
                  <c:v>2.2559999999999998</c:v>
                </c:pt>
                <c:pt idx="312">
                  <c:v>2.2280000000000002</c:v>
                </c:pt>
                <c:pt idx="313">
                  <c:v>2.2280000000000002</c:v>
                </c:pt>
                <c:pt idx="314">
                  <c:v>2.2280000000000002</c:v>
                </c:pt>
                <c:pt idx="315">
                  <c:v>2.1989999999999998</c:v>
                </c:pt>
                <c:pt idx="316">
                  <c:v>2.1989999999999998</c:v>
                </c:pt>
                <c:pt idx="317">
                  <c:v>2.17</c:v>
                </c:pt>
                <c:pt idx="318">
                  <c:v>2.17</c:v>
                </c:pt>
                <c:pt idx="319">
                  <c:v>2.17</c:v>
                </c:pt>
                <c:pt idx="320">
                  <c:v>2.14</c:v>
                </c:pt>
                <c:pt idx="321">
                  <c:v>2.14</c:v>
                </c:pt>
                <c:pt idx="322">
                  <c:v>2.14</c:v>
                </c:pt>
                <c:pt idx="323">
                  <c:v>2.14</c:v>
                </c:pt>
                <c:pt idx="324">
                  <c:v>2.14</c:v>
                </c:pt>
                <c:pt idx="325">
                  <c:v>2.14</c:v>
                </c:pt>
                <c:pt idx="326">
                  <c:v>2.14</c:v>
                </c:pt>
                <c:pt idx="327">
                  <c:v>2.1110000000000002</c:v>
                </c:pt>
                <c:pt idx="328">
                  <c:v>2.1110000000000002</c:v>
                </c:pt>
                <c:pt idx="329">
                  <c:v>2.1110000000000002</c:v>
                </c:pt>
                <c:pt idx="330">
                  <c:v>2.1110000000000002</c:v>
                </c:pt>
                <c:pt idx="331">
                  <c:v>2.08</c:v>
                </c:pt>
                <c:pt idx="332">
                  <c:v>2.08</c:v>
                </c:pt>
                <c:pt idx="333">
                  <c:v>2.08</c:v>
                </c:pt>
                <c:pt idx="334">
                  <c:v>2.08</c:v>
                </c:pt>
                <c:pt idx="335">
                  <c:v>2.08</c:v>
                </c:pt>
                <c:pt idx="336">
                  <c:v>2.0489999999999999</c:v>
                </c:pt>
                <c:pt idx="337">
                  <c:v>2.0489999999999999</c:v>
                </c:pt>
                <c:pt idx="338">
                  <c:v>2.0489999999999999</c:v>
                </c:pt>
                <c:pt idx="339">
                  <c:v>2.0179999999999998</c:v>
                </c:pt>
                <c:pt idx="340">
                  <c:v>2.0179999999999998</c:v>
                </c:pt>
                <c:pt idx="341">
                  <c:v>2.0179999999999998</c:v>
                </c:pt>
                <c:pt idx="342">
                  <c:v>2.0179999999999998</c:v>
                </c:pt>
                <c:pt idx="343">
                  <c:v>2.0179999999999998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96-4219-BCBC-F1C11C513AEE}"/>
            </c:ext>
          </c:extLst>
        </c:ser>
        <c:ser>
          <c:idx val="2"/>
          <c:order val="2"/>
          <c:tx>
            <c:v>Block 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20000"/>
                  <a:lumOff val="80000"/>
                </a:schemeClr>
              </a:solidFill>
              <a:ln w="9525">
                <a:solidFill>
                  <a:schemeClr val="accent4">
                    <a:lumMod val="20000"/>
                    <a:lumOff val="80000"/>
                  </a:schemeClr>
                </a:solidFill>
              </a:ln>
              <a:effectLst/>
            </c:spPr>
          </c:marker>
          <c:xVal>
            <c:numRef>
              <c:f>'Scatter&amp;boxplots'!$G$5:$G$767</c:f>
              <c:numCache>
                <c:formatCode>General</c:formatCode>
                <c:ptCount val="763"/>
                <c:pt idx="0">
                  <c:v>0.221</c:v>
                </c:pt>
                <c:pt idx="1">
                  <c:v>0.38900000000000001</c:v>
                </c:pt>
                <c:pt idx="2">
                  <c:v>0.65500000000000003</c:v>
                </c:pt>
                <c:pt idx="3">
                  <c:v>0.18099999999999999</c:v>
                </c:pt>
                <c:pt idx="4">
                  <c:v>0.60399999999999998</c:v>
                </c:pt>
                <c:pt idx="5">
                  <c:v>0.67400000000000004</c:v>
                </c:pt>
                <c:pt idx="6">
                  <c:v>0.26500000000000001</c:v>
                </c:pt>
                <c:pt idx="7">
                  <c:v>0.436</c:v>
                </c:pt>
                <c:pt idx="8">
                  <c:v>0.54400000000000004</c:v>
                </c:pt>
                <c:pt idx="9">
                  <c:v>0.67800000000000005</c:v>
                </c:pt>
                <c:pt idx="10">
                  <c:v>0.41799999999999998</c:v>
                </c:pt>
                <c:pt idx="11">
                  <c:v>0.33</c:v>
                </c:pt>
                <c:pt idx="12">
                  <c:v>0.20200000000000001</c:v>
                </c:pt>
                <c:pt idx="13">
                  <c:v>0.35499999999999998</c:v>
                </c:pt>
                <c:pt idx="14">
                  <c:v>0.65600000000000003</c:v>
                </c:pt>
                <c:pt idx="15">
                  <c:v>0.44400000000000001</c:v>
                </c:pt>
                <c:pt idx="16">
                  <c:v>0.42899999999999999</c:v>
                </c:pt>
                <c:pt idx="17">
                  <c:v>0.65200000000000002</c:v>
                </c:pt>
                <c:pt idx="18">
                  <c:v>0.52500000000000002</c:v>
                </c:pt>
                <c:pt idx="19">
                  <c:v>0.73199999999999998</c:v>
                </c:pt>
                <c:pt idx="20">
                  <c:v>0.53800000000000003</c:v>
                </c:pt>
                <c:pt idx="21">
                  <c:v>0.79700000000000004</c:v>
                </c:pt>
                <c:pt idx="22">
                  <c:v>0.54800000000000004</c:v>
                </c:pt>
                <c:pt idx="23">
                  <c:v>0.27</c:v>
                </c:pt>
                <c:pt idx="24">
                  <c:v>0.61899999999999999</c:v>
                </c:pt>
                <c:pt idx="25">
                  <c:v>0.36399999999999999</c:v>
                </c:pt>
                <c:pt idx="26">
                  <c:v>0.309</c:v>
                </c:pt>
                <c:pt idx="27">
                  <c:v>0.26100000000000001</c:v>
                </c:pt>
                <c:pt idx="28">
                  <c:v>0.35199999999999998</c:v>
                </c:pt>
                <c:pt idx="29">
                  <c:v>0.69199999999999995</c:v>
                </c:pt>
                <c:pt idx="30">
                  <c:v>0.47899999999999998</c:v>
                </c:pt>
                <c:pt idx="31">
                  <c:v>0.66300000000000003</c:v>
                </c:pt>
                <c:pt idx="32">
                  <c:v>0.56299999999999994</c:v>
                </c:pt>
                <c:pt idx="33">
                  <c:v>0.80200000000000005</c:v>
                </c:pt>
                <c:pt idx="34">
                  <c:v>0.67100000000000004</c:v>
                </c:pt>
                <c:pt idx="35">
                  <c:v>0.71399999999999997</c:v>
                </c:pt>
                <c:pt idx="36">
                  <c:v>0.71399999999999997</c:v>
                </c:pt>
                <c:pt idx="37">
                  <c:v>0.44900000000000001</c:v>
                </c:pt>
                <c:pt idx="38">
                  <c:v>0.82399999999999995</c:v>
                </c:pt>
                <c:pt idx="39">
                  <c:v>0.47899999999999998</c:v>
                </c:pt>
                <c:pt idx="40">
                  <c:v>0.60799999999999998</c:v>
                </c:pt>
                <c:pt idx="41">
                  <c:v>0.71099999999999997</c:v>
                </c:pt>
                <c:pt idx="42">
                  <c:v>0.55900000000000005</c:v>
                </c:pt>
                <c:pt idx="43">
                  <c:v>0.36299999999999999</c:v>
                </c:pt>
                <c:pt idx="44">
                  <c:v>0.83799999999999997</c:v>
                </c:pt>
                <c:pt idx="45">
                  <c:v>0.47399999999999998</c:v>
                </c:pt>
                <c:pt idx="46">
                  <c:v>0.443</c:v>
                </c:pt>
                <c:pt idx="47">
                  <c:v>0.33400000000000002</c:v>
                </c:pt>
                <c:pt idx="48">
                  <c:v>0.499</c:v>
                </c:pt>
                <c:pt idx="49">
                  <c:v>0.65400000000000003</c:v>
                </c:pt>
                <c:pt idx="50">
                  <c:v>0.71699999999999997</c:v>
                </c:pt>
                <c:pt idx="51">
                  <c:v>0.66300000000000003</c:v>
                </c:pt>
                <c:pt idx="52">
                  <c:v>0.67600000000000005</c:v>
                </c:pt>
                <c:pt idx="53">
                  <c:v>0.79900000000000004</c:v>
                </c:pt>
                <c:pt idx="54">
                  <c:v>0.82199999999999995</c:v>
                </c:pt>
                <c:pt idx="55">
                  <c:v>0.745</c:v>
                </c:pt>
                <c:pt idx="56">
                  <c:v>0.84599999999999997</c:v>
                </c:pt>
                <c:pt idx="57">
                  <c:v>0.371</c:v>
                </c:pt>
                <c:pt idx="58">
                  <c:v>0.39100000000000001</c:v>
                </c:pt>
                <c:pt idx="59">
                  <c:v>0.33400000000000002</c:v>
                </c:pt>
                <c:pt idx="60">
                  <c:v>0.72399999999999998</c:v>
                </c:pt>
                <c:pt idx="61">
                  <c:v>0.78800000000000003</c:v>
                </c:pt>
                <c:pt idx="62">
                  <c:v>0.76300000000000001</c:v>
                </c:pt>
                <c:pt idx="63">
                  <c:v>0.73199999999999998</c:v>
                </c:pt>
                <c:pt idx="64">
                  <c:v>0.443</c:v>
                </c:pt>
                <c:pt idx="65">
                  <c:v>0.77800000000000002</c:v>
                </c:pt>
                <c:pt idx="66">
                  <c:v>0.64300000000000002</c:v>
                </c:pt>
                <c:pt idx="67">
                  <c:v>0.752</c:v>
                </c:pt>
                <c:pt idx="68">
                  <c:v>0.221</c:v>
                </c:pt>
                <c:pt idx="69">
                  <c:v>0.61899999999999999</c:v>
                </c:pt>
                <c:pt idx="70">
                  <c:v>0.443</c:v>
                </c:pt>
                <c:pt idx="71">
                  <c:v>0.38500000000000001</c:v>
                </c:pt>
                <c:pt idx="72">
                  <c:v>0.622</c:v>
                </c:pt>
                <c:pt idx="73">
                  <c:v>0.81</c:v>
                </c:pt>
                <c:pt idx="74">
                  <c:v>0.73499999999999999</c:v>
                </c:pt>
                <c:pt idx="75">
                  <c:v>0.83199999999999996</c:v>
                </c:pt>
                <c:pt idx="76">
                  <c:v>0.56100000000000005</c:v>
                </c:pt>
                <c:pt idx="77">
                  <c:v>0.68799999999999994</c:v>
                </c:pt>
                <c:pt idx="78">
                  <c:v>0.64700000000000002</c:v>
                </c:pt>
                <c:pt idx="79">
                  <c:v>0.76100000000000001</c:v>
                </c:pt>
                <c:pt idx="80">
                  <c:v>0.746</c:v>
                </c:pt>
                <c:pt idx="81">
                  <c:v>0.71699999999999997</c:v>
                </c:pt>
                <c:pt idx="82">
                  <c:v>0.26</c:v>
                </c:pt>
                <c:pt idx="83">
                  <c:v>0.53800000000000003</c:v>
                </c:pt>
                <c:pt idx="84">
                  <c:v>0.33100000000000002</c:v>
                </c:pt>
                <c:pt idx="85">
                  <c:v>0.629</c:v>
                </c:pt>
                <c:pt idx="86">
                  <c:v>0.46800000000000003</c:v>
                </c:pt>
                <c:pt idx="87">
                  <c:v>0.65100000000000002</c:v>
                </c:pt>
                <c:pt idx="88">
                  <c:v>0.58799999999999997</c:v>
                </c:pt>
                <c:pt idx="89">
                  <c:v>0.6</c:v>
                </c:pt>
                <c:pt idx="90">
                  <c:v>0.73899999999999999</c:v>
                </c:pt>
                <c:pt idx="91">
                  <c:v>0.79500000000000004</c:v>
                </c:pt>
                <c:pt idx="92">
                  <c:v>0.86899999999999999</c:v>
                </c:pt>
                <c:pt idx="93">
                  <c:v>0.75800000000000001</c:v>
                </c:pt>
                <c:pt idx="94">
                  <c:v>0.74399999999999999</c:v>
                </c:pt>
                <c:pt idx="95">
                  <c:v>0.6</c:v>
                </c:pt>
                <c:pt idx="96">
                  <c:v>0.21299999999999999</c:v>
                </c:pt>
                <c:pt idx="97">
                  <c:v>0.66400000000000003</c:v>
                </c:pt>
                <c:pt idx="98">
                  <c:v>0.84399999999999997</c:v>
                </c:pt>
                <c:pt idx="99">
                  <c:v>0.75600000000000001</c:v>
                </c:pt>
                <c:pt idx="100">
                  <c:v>0.56899999999999995</c:v>
                </c:pt>
                <c:pt idx="101">
                  <c:v>0.63</c:v>
                </c:pt>
                <c:pt idx="102">
                  <c:v>0.51800000000000002</c:v>
                </c:pt>
                <c:pt idx="103">
                  <c:v>0.45400000000000001</c:v>
                </c:pt>
                <c:pt idx="104">
                  <c:v>0.79</c:v>
                </c:pt>
                <c:pt idx="105">
                  <c:v>0.71699999999999997</c:v>
                </c:pt>
                <c:pt idx="106">
                  <c:v>0.61499999999999999</c:v>
                </c:pt>
                <c:pt idx="107">
                  <c:v>0.67100000000000004</c:v>
                </c:pt>
                <c:pt idx="108">
                  <c:v>0.61699999999999999</c:v>
                </c:pt>
                <c:pt idx="109">
                  <c:v>0.54700000000000004</c:v>
                </c:pt>
                <c:pt idx="110">
                  <c:v>0.752</c:v>
                </c:pt>
                <c:pt idx="111">
                  <c:v>0.83599999999999997</c:v>
                </c:pt>
                <c:pt idx="112">
                  <c:v>0.191</c:v>
                </c:pt>
                <c:pt idx="113">
                  <c:v>0.76300000000000001</c:v>
                </c:pt>
                <c:pt idx="114">
                  <c:v>0.60799999999999998</c:v>
                </c:pt>
                <c:pt idx="115">
                  <c:v>0.75600000000000001</c:v>
                </c:pt>
                <c:pt idx="116">
                  <c:v>0.70699999999999996</c:v>
                </c:pt>
                <c:pt idx="117">
                  <c:v>0.52900000000000003</c:v>
                </c:pt>
                <c:pt idx="118">
                  <c:v>0.42299999999999999</c:v>
                </c:pt>
                <c:pt idx="119">
                  <c:v>0.82199999999999995</c:v>
                </c:pt>
                <c:pt idx="120">
                  <c:v>0.59799999999999998</c:v>
                </c:pt>
                <c:pt idx="121">
                  <c:v>0.44700000000000001</c:v>
                </c:pt>
                <c:pt idx="122">
                  <c:v>0.748</c:v>
                </c:pt>
                <c:pt idx="123">
                  <c:v>0.435</c:v>
                </c:pt>
                <c:pt idx="124">
                  <c:v>0.32600000000000001</c:v>
                </c:pt>
                <c:pt idx="125">
                  <c:v>0.52200000000000002</c:v>
                </c:pt>
                <c:pt idx="126">
                  <c:v>0.78200000000000003</c:v>
                </c:pt>
                <c:pt idx="127">
                  <c:v>0.61299999999999999</c:v>
                </c:pt>
                <c:pt idx="128">
                  <c:v>0.59</c:v>
                </c:pt>
                <c:pt idx="129">
                  <c:v>0.72499999999999998</c:v>
                </c:pt>
                <c:pt idx="130">
                  <c:v>0.318</c:v>
                </c:pt>
                <c:pt idx="131">
                  <c:v>0.68400000000000005</c:v>
                </c:pt>
                <c:pt idx="132">
                  <c:v>0.377</c:v>
                </c:pt>
                <c:pt idx="133">
                  <c:v>0.77200000000000002</c:v>
                </c:pt>
                <c:pt idx="134">
                  <c:v>0.70399999999999996</c:v>
                </c:pt>
                <c:pt idx="135">
                  <c:v>0.59199999999999997</c:v>
                </c:pt>
                <c:pt idx="136">
                  <c:v>0.54200000000000004</c:v>
                </c:pt>
                <c:pt idx="137">
                  <c:v>0.56999999999999995</c:v>
                </c:pt>
                <c:pt idx="138">
                  <c:v>0.47899999999999998</c:v>
                </c:pt>
                <c:pt idx="139">
                  <c:v>0.86799999999999999</c:v>
                </c:pt>
                <c:pt idx="140">
                  <c:v>0.55100000000000005</c:v>
                </c:pt>
                <c:pt idx="141">
                  <c:v>0.60399999999999998</c:v>
                </c:pt>
                <c:pt idx="142">
                  <c:v>0.64300000000000002</c:v>
                </c:pt>
                <c:pt idx="143">
                  <c:v>0.49199999999999999</c:v>
                </c:pt>
                <c:pt idx="144">
                  <c:v>0.81100000000000005</c:v>
                </c:pt>
                <c:pt idx="145">
                  <c:v>0.317</c:v>
                </c:pt>
                <c:pt idx="146">
                  <c:v>0.74399999999999999</c:v>
                </c:pt>
                <c:pt idx="147">
                  <c:v>0.40300000000000002</c:v>
                </c:pt>
                <c:pt idx="148">
                  <c:v>0.66500000000000004</c:v>
                </c:pt>
                <c:pt idx="149">
                  <c:v>0.74</c:v>
                </c:pt>
                <c:pt idx="150">
                  <c:v>0.74</c:v>
                </c:pt>
                <c:pt idx="151">
                  <c:v>0.73499999999999999</c:v>
                </c:pt>
                <c:pt idx="152">
                  <c:v>0.69299999999999995</c:v>
                </c:pt>
                <c:pt idx="153">
                  <c:v>0.878</c:v>
                </c:pt>
                <c:pt idx="154">
                  <c:v>0.72</c:v>
                </c:pt>
                <c:pt idx="155">
                  <c:v>0.871</c:v>
                </c:pt>
                <c:pt idx="156">
                  <c:v>0.56999999999999995</c:v>
                </c:pt>
                <c:pt idx="157">
                  <c:v>0.57399999999999995</c:v>
                </c:pt>
                <c:pt idx="158">
                  <c:v>0.34399999999999997</c:v>
                </c:pt>
                <c:pt idx="159">
                  <c:v>0.42499999999999999</c:v>
                </c:pt>
                <c:pt idx="160">
                  <c:v>0.81</c:v>
                </c:pt>
                <c:pt idx="161">
                  <c:v>0.76</c:v>
                </c:pt>
                <c:pt idx="162">
                  <c:v>0.83799999999999997</c:v>
                </c:pt>
                <c:pt idx="163">
                  <c:v>0.68300000000000005</c:v>
                </c:pt>
                <c:pt idx="164">
                  <c:v>0.70099999999999996</c:v>
                </c:pt>
                <c:pt idx="165">
                  <c:v>0.79200000000000004</c:v>
                </c:pt>
                <c:pt idx="166">
                  <c:v>0.52</c:v>
                </c:pt>
                <c:pt idx="167">
                  <c:v>0.442</c:v>
                </c:pt>
                <c:pt idx="168">
                  <c:v>0.68600000000000005</c:v>
                </c:pt>
                <c:pt idx="169">
                  <c:v>0.63200000000000001</c:v>
                </c:pt>
                <c:pt idx="170">
                  <c:v>0.83099999999999996</c:v>
                </c:pt>
                <c:pt idx="171">
                  <c:v>0.67900000000000005</c:v>
                </c:pt>
                <c:pt idx="172">
                  <c:v>0.59899999999999998</c:v>
                </c:pt>
                <c:pt idx="173">
                  <c:v>0.629</c:v>
                </c:pt>
                <c:pt idx="174">
                  <c:v>0.71899999999999997</c:v>
                </c:pt>
                <c:pt idx="175">
                  <c:v>0.77100000000000002</c:v>
                </c:pt>
                <c:pt idx="176">
                  <c:v>0.60699999999999998</c:v>
                </c:pt>
                <c:pt idx="177">
                  <c:v>0.84299999999999997</c:v>
                </c:pt>
                <c:pt idx="178">
                  <c:v>0.60899999999999999</c:v>
                </c:pt>
                <c:pt idx="179">
                  <c:v>0.83099999999999996</c:v>
                </c:pt>
                <c:pt idx="180">
                  <c:v>0.747</c:v>
                </c:pt>
                <c:pt idx="181">
                  <c:v>0.71299999999999997</c:v>
                </c:pt>
                <c:pt idx="182">
                  <c:v>0.85099999999999998</c:v>
                </c:pt>
                <c:pt idx="183">
                  <c:v>0.70199999999999996</c:v>
                </c:pt>
                <c:pt idx="184">
                  <c:v>0.53100000000000003</c:v>
                </c:pt>
                <c:pt idx="185">
                  <c:v>0.57899999999999996</c:v>
                </c:pt>
                <c:pt idx="186">
                  <c:v>0.48</c:v>
                </c:pt>
                <c:pt idx="187">
                  <c:v>0.77800000000000002</c:v>
                </c:pt>
                <c:pt idx="188">
                  <c:v>0.82199999999999995</c:v>
                </c:pt>
                <c:pt idx="189">
                  <c:v>0.74199999999999999</c:v>
                </c:pt>
                <c:pt idx="190">
                  <c:v>0.44900000000000001</c:v>
                </c:pt>
                <c:pt idx="191">
                  <c:v>0.72099999999999997</c:v>
                </c:pt>
                <c:pt idx="192">
                  <c:v>0.61299999999999999</c:v>
                </c:pt>
                <c:pt idx="193">
                  <c:v>0.88600000000000001</c:v>
                </c:pt>
                <c:pt idx="194">
                  <c:v>0.55700000000000005</c:v>
                </c:pt>
                <c:pt idx="195">
                  <c:v>0.67300000000000004</c:v>
                </c:pt>
                <c:pt idx="196">
                  <c:v>0.752</c:v>
                </c:pt>
                <c:pt idx="197">
                  <c:v>0.75700000000000001</c:v>
                </c:pt>
                <c:pt idx="198">
                  <c:v>0.67500000000000004</c:v>
                </c:pt>
                <c:pt idx="199">
                  <c:v>0.77</c:v>
                </c:pt>
                <c:pt idx="200">
                  <c:v>0.58799999999999997</c:v>
                </c:pt>
                <c:pt idx="201">
                  <c:v>0.77100000000000002</c:v>
                </c:pt>
                <c:pt idx="202">
                  <c:v>0.77400000000000002</c:v>
                </c:pt>
                <c:pt idx="203">
                  <c:v>0.48</c:v>
                </c:pt>
                <c:pt idx="204">
                  <c:v>0.70899999999999996</c:v>
                </c:pt>
                <c:pt idx="205">
                  <c:v>0.64900000000000002</c:v>
                </c:pt>
                <c:pt idx="206">
                  <c:v>0.55100000000000005</c:v>
                </c:pt>
                <c:pt idx="207">
                  <c:v>0.61799999999999999</c:v>
                </c:pt>
                <c:pt idx="208">
                  <c:v>0.51100000000000001</c:v>
                </c:pt>
                <c:pt idx="209">
                  <c:v>0.85</c:v>
                </c:pt>
                <c:pt idx="210">
                  <c:v>0.75</c:v>
                </c:pt>
                <c:pt idx="211">
                  <c:v>0.64500000000000002</c:v>
                </c:pt>
                <c:pt idx="212">
                  <c:v>0.72299999999999998</c:v>
                </c:pt>
                <c:pt idx="213">
                  <c:v>0.57499999999999996</c:v>
                </c:pt>
                <c:pt idx="214">
                  <c:v>0.441</c:v>
                </c:pt>
                <c:pt idx="215">
                  <c:v>0.77300000000000002</c:v>
                </c:pt>
                <c:pt idx="216">
                  <c:v>0.55200000000000005</c:v>
                </c:pt>
                <c:pt idx="217">
                  <c:v>0.56100000000000005</c:v>
                </c:pt>
                <c:pt idx="218">
                  <c:v>0.505</c:v>
                </c:pt>
                <c:pt idx="219">
                  <c:v>0.752</c:v>
                </c:pt>
                <c:pt idx="220">
                  <c:v>0.45200000000000001</c:v>
                </c:pt>
                <c:pt idx="221">
                  <c:v>0.71799999999999997</c:v>
                </c:pt>
                <c:pt idx="222">
                  <c:v>0.80700000000000005</c:v>
                </c:pt>
                <c:pt idx="223">
                  <c:v>0.64</c:v>
                </c:pt>
                <c:pt idx="224">
                  <c:v>0.52500000000000002</c:v>
                </c:pt>
                <c:pt idx="225">
                  <c:v>0.54200000000000004</c:v>
                </c:pt>
                <c:pt idx="226">
                  <c:v>0.32900000000000001</c:v>
                </c:pt>
                <c:pt idx="227">
                  <c:v>0.89500000000000002</c:v>
                </c:pt>
                <c:pt idx="228">
                  <c:v>0.74199999999999999</c:v>
                </c:pt>
                <c:pt idx="229">
                  <c:v>0.64800000000000002</c:v>
                </c:pt>
                <c:pt idx="230">
                  <c:v>0.73599999999999999</c:v>
                </c:pt>
                <c:pt idx="231">
                  <c:v>0.82099999999999995</c:v>
                </c:pt>
                <c:pt idx="232">
                  <c:v>0.497</c:v>
                </c:pt>
                <c:pt idx="233">
                  <c:v>0.73899999999999999</c:v>
                </c:pt>
                <c:pt idx="234">
                  <c:v>0.65700000000000003</c:v>
                </c:pt>
                <c:pt idx="235">
                  <c:v>0.35899999999999999</c:v>
                </c:pt>
                <c:pt idx="236">
                  <c:v>0.65300000000000002</c:v>
                </c:pt>
                <c:pt idx="237">
                  <c:v>0.80400000000000005</c:v>
                </c:pt>
                <c:pt idx="238">
                  <c:v>0.85299999999999998</c:v>
                </c:pt>
                <c:pt idx="239">
                  <c:v>0.44400000000000001</c:v>
                </c:pt>
                <c:pt idx="240">
                  <c:v>0.54100000000000004</c:v>
                </c:pt>
                <c:pt idx="241">
                  <c:v>0.55400000000000005</c:v>
                </c:pt>
                <c:pt idx="242">
                  <c:v>0.79600000000000004</c:v>
                </c:pt>
                <c:pt idx="243">
                  <c:v>0.74</c:v>
                </c:pt>
                <c:pt idx="244">
                  <c:v>0.69499999999999995</c:v>
                </c:pt>
                <c:pt idx="245">
                  <c:v>0.747</c:v>
                </c:pt>
                <c:pt idx="246">
                  <c:v>0.80800000000000005</c:v>
                </c:pt>
                <c:pt idx="247">
                  <c:v>0.71</c:v>
                </c:pt>
                <c:pt idx="248">
                  <c:v>0.81599999999999995</c:v>
                </c:pt>
                <c:pt idx="249">
                  <c:v>0.76800000000000002</c:v>
                </c:pt>
                <c:pt idx="250">
                  <c:v>0.73599999999999999</c:v>
                </c:pt>
                <c:pt idx="251">
                  <c:v>0.47699999999999998</c:v>
                </c:pt>
                <c:pt idx="252">
                  <c:v>0.77700000000000002</c:v>
                </c:pt>
                <c:pt idx="253">
                  <c:v>0.82699999999999996</c:v>
                </c:pt>
                <c:pt idx="254">
                  <c:v>0.52500000000000002</c:v>
                </c:pt>
                <c:pt idx="255">
                  <c:v>0.74199999999999999</c:v>
                </c:pt>
                <c:pt idx="256">
                  <c:v>0.73799999999999999</c:v>
                </c:pt>
                <c:pt idx="257">
                  <c:v>0.79100000000000004</c:v>
                </c:pt>
                <c:pt idx="258">
                  <c:v>0.58299999999999996</c:v>
                </c:pt>
                <c:pt idx="259">
                  <c:v>0.65600000000000003</c:v>
                </c:pt>
                <c:pt idx="260">
                  <c:v>0.52400000000000002</c:v>
                </c:pt>
                <c:pt idx="261">
                  <c:v>0.86599999999999999</c:v>
                </c:pt>
                <c:pt idx="262">
                  <c:v>0.64800000000000002</c:v>
                </c:pt>
                <c:pt idx="263">
                  <c:v>0.78700000000000003</c:v>
                </c:pt>
                <c:pt idx="264">
                  <c:v>0.76800000000000002</c:v>
                </c:pt>
                <c:pt idx="265">
                  <c:v>0.83299999999999996</c:v>
                </c:pt>
                <c:pt idx="266">
                  <c:v>0.72099999999999997</c:v>
                </c:pt>
                <c:pt idx="267">
                  <c:v>0.58699999999999997</c:v>
                </c:pt>
                <c:pt idx="268">
                  <c:v>0.86899999999999999</c:v>
                </c:pt>
                <c:pt idx="269">
                  <c:v>0.66</c:v>
                </c:pt>
                <c:pt idx="270">
                  <c:v>0.52700000000000002</c:v>
                </c:pt>
                <c:pt idx="271">
                  <c:v>0.52300000000000002</c:v>
                </c:pt>
                <c:pt idx="272">
                  <c:v>0.88</c:v>
                </c:pt>
                <c:pt idx="273">
                  <c:v>0.39500000000000002</c:v>
                </c:pt>
                <c:pt idx="274">
                  <c:v>0.67600000000000005</c:v>
                </c:pt>
                <c:pt idx="275">
                  <c:v>0.82299999999999995</c:v>
                </c:pt>
                <c:pt idx="276">
                  <c:v>0.66200000000000003</c:v>
                </c:pt>
                <c:pt idx="277">
                  <c:v>0.754</c:v>
                </c:pt>
                <c:pt idx="278">
                  <c:v>0.51800000000000002</c:v>
                </c:pt>
                <c:pt idx="279">
                  <c:v>0.67900000000000005</c:v>
                </c:pt>
                <c:pt idx="280">
                  <c:v>0.67800000000000005</c:v>
                </c:pt>
                <c:pt idx="281">
                  <c:v>0.71699999999999997</c:v>
                </c:pt>
                <c:pt idx="282">
                  <c:v>0.63500000000000001</c:v>
                </c:pt>
                <c:pt idx="283">
                  <c:v>0.69699999999999995</c:v>
                </c:pt>
                <c:pt idx="284">
                  <c:v>0.66100000000000003</c:v>
                </c:pt>
                <c:pt idx="285">
                  <c:v>0.76800000000000002</c:v>
                </c:pt>
                <c:pt idx="286">
                  <c:v>0.80400000000000005</c:v>
                </c:pt>
                <c:pt idx="287">
                  <c:v>0.746</c:v>
                </c:pt>
                <c:pt idx="288">
                  <c:v>0.57099999999999995</c:v>
                </c:pt>
                <c:pt idx="289">
                  <c:v>0.84299999999999997</c:v>
                </c:pt>
                <c:pt idx="290">
                  <c:v>0.748</c:v>
                </c:pt>
                <c:pt idx="291">
                  <c:v>0.84299999999999997</c:v>
                </c:pt>
                <c:pt idx="292">
                  <c:v>0.82499999999999996</c:v>
                </c:pt>
                <c:pt idx="293">
                  <c:v>0.85399999999999998</c:v>
                </c:pt>
                <c:pt idx="294">
                  <c:v>0.17100000000000001</c:v>
                </c:pt>
                <c:pt idx="295">
                  <c:v>0.35599999999999998</c:v>
                </c:pt>
                <c:pt idx="296">
                  <c:v>0.753</c:v>
                </c:pt>
                <c:pt idx="297">
                  <c:v>0.74199999999999999</c:v>
                </c:pt>
                <c:pt idx="298">
                  <c:v>0.86499999999999999</c:v>
                </c:pt>
                <c:pt idx="299">
                  <c:v>0.67100000000000004</c:v>
                </c:pt>
                <c:pt idx="300">
                  <c:v>0.81699999999999995</c:v>
                </c:pt>
                <c:pt idx="301">
                  <c:v>0.67200000000000004</c:v>
                </c:pt>
                <c:pt idx="302">
                  <c:v>0.79700000000000004</c:v>
                </c:pt>
                <c:pt idx="303">
                  <c:v>0.71499999999999997</c:v>
                </c:pt>
                <c:pt idx="304">
                  <c:v>0.54300000000000004</c:v>
                </c:pt>
                <c:pt idx="305">
                  <c:v>0.49299999999999999</c:v>
                </c:pt>
                <c:pt idx="306">
                  <c:v>0.65600000000000003</c:v>
                </c:pt>
                <c:pt idx="307">
                  <c:v>0.82599999999999996</c:v>
                </c:pt>
                <c:pt idx="308">
                  <c:v>0.69399999999999995</c:v>
                </c:pt>
                <c:pt idx="309">
                  <c:v>0.76600000000000001</c:v>
                </c:pt>
                <c:pt idx="310">
                  <c:v>0.85099999999999998</c:v>
                </c:pt>
                <c:pt idx="311">
                  <c:v>0.77</c:v>
                </c:pt>
                <c:pt idx="312">
                  <c:v>0.52800000000000002</c:v>
                </c:pt>
                <c:pt idx="313">
                  <c:v>0.88</c:v>
                </c:pt>
                <c:pt idx="314">
                  <c:v>0.72699999999999998</c:v>
                </c:pt>
                <c:pt idx="315">
                  <c:v>0.71399999999999997</c:v>
                </c:pt>
                <c:pt idx="316">
                  <c:v>0.873</c:v>
                </c:pt>
                <c:pt idx="317">
                  <c:v>0.753</c:v>
                </c:pt>
                <c:pt idx="318">
                  <c:v>0.81299999999999994</c:v>
                </c:pt>
                <c:pt idx="319">
                  <c:v>0.58199999999999996</c:v>
                </c:pt>
                <c:pt idx="320">
                  <c:v>0.56100000000000005</c:v>
                </c:pt>
                <c:pt idx="321">
                  <c:v>0.876</c:v>
                </c:pt>
                <c:pt idx="322">
                  <c:v>0.71599999999999997</c:v>
                </c:pt>
                <c:pt idx="323">
                  <c:v>0.72399999999999998</c:v>
                </c:pt>
                <c:pt idx="324">
                  <c:v>0.48699999999999999</c:v>
                </c:pt>
                <c:pt idx="325">
                  <c:v>0.82799999999999996</c:v>
                </c:pt>
                <c:pt idx="326">
                  <c:v>0.61499999999999999</c:v>
                </c:pt>
                <c:pt idx="327">
                  <c:v>0.68</c:v>
                </c:pt>
                <c:pt idx="328">
                  <c:v>0.83399999999999996</c:v>
                </c:pt>
                <c:pt idx="329">
                  <c:v>0.49</c:v>
                </c:pt>
                <c:pt idx="330">
                  <c:v>0.51400000000000001</c:v>
                </c:pt>
                <c:pt idx="331">
                  <c:v>0.56799999999999995</c:v>
                </c:pt>
                <c:pt idx="332">
                  <c:v>0.83899999999999997</c:v>
                </c:pt>
                <c:pt idx="333">
                  <c:v>0.56000000000000005</c:v>
                </c:pt>
                <c:pt idx="334">
                  <c:v>0.64800000000000002</c:v>
                </c:pt>
                <c:pt idx="335">
                  <c:v>0.64900000000000002</c:v>
                </c:pt>
                <c:pt idx="336">
                  <c:v>0.82899999999999996</c:v>
                </c:pt>
                <c:pt idx="337">
                  <c:v>0.49199999999999999</c:v>
                </c:pt>
                <c:pt idx="338">
                  <c:v>0.74</c:v>
                </c:pt>
                <c:pt idx="339">
                  <c:v>0.88400000000000001</c:v>
                </c:pt>
                <c:pt idx="340">
                  <c:v>0.81699999999999995</c:v>
                </c:pt>
                <c:pt idx="341">
                  <c:v>0.57899999999999996</c:v>
                </c:pt>
                <c:pt idx="342">
                  <c:v>0.68200000000000005</c:v>
                </c:pt>
                <c:pt idx="343">
                  <c:v>0.47</c:v>
                </c:pt>
                <c:pt idx="344">
                  <c:v>0.76300000000000001</c:v>
                </c:pt>
                <c:pt idx="345">
                  <c:v>0.79800000000000004</c:v>
                </c:pt>
                <c:pt idx="346">
                  <c:v>0.85799999999999998</c:v>
                </c:pt>
                <c:pt idx="347">
                  <c:v>0.83299999999999996</c:v>
                </c:pt>
                <c:pt idx="348">
                  <c:v>0.89100000000000001</c:v>
                </c:pt>
                <c:pt idx="349">
                  <c:v>0.47399999999999998</c:v>
                </c:pt>
                <c:pt idx="350">
                  <c:v>0.76200000000000001</c:v>
                </c:pt>
                <c:pt idx="351">
                  <c:v>0.56799999999999995</c:v>
                </c:pt>
                <c:pt idx="352">
                  <c:v>0.77800000000000002</c:v>
                </c:pt>
                <c:pt idx="353">
                  <c:v>0.375</c:v>
                </c:pt>
                <c:pt idx="354">
                  <c:v>0.77900000000000003</c:v>
                </c:pt>
                <c:pt idx="355">
                  <c:v>0.82599999999999996</c:v>
                </c:pt>
                <c:pt idx="356">
                  <c:v>0.23400000000000001</c:v>
                </c:pt>
                <c:pt idx="357">
                  <c:v>0.82399999999999995</c:v>
                </c:pt>
                <c:pt idx="358">
                  <c:v>0.84799999999999998</c:v>
                </c:pt>
                <c:pt idx="359">
                  <c:v>0.69</c:v>
                </c:pt>
                <c:pt idx="360">
                  <c:v>0.70099999999999996</c:v>
                </c:pt>
                <c:pt idx="361">
                  <c:v>0.66400000000000003</c:v>
                </c:pt>
                <c:pt idx="362">
                  <c:v>0.61899999999999999</c:v>
                </c:pt>
                <c:pt idx="363">
                  <c:v>0.76200000000000001</c:v>
                </c:pt>
                <c:pt idx="364">
                  <c:v>0.68799999999999994</c:v>
                </c:pt>
                <c:pt idx="365">
                  <c:v>0.74299999999999999</c:v>
                </c:pt>
                <c:pt idx="366">
                  <c:v>0.40500000000000003</c:v>
                </c:pt>
                <c:pt idx="367">
                  <c:v>0.81200000000000006</c:v>
                </c:pt>
                <c:pt idx="368">
                  <c:v>0.76200000000000001</c:v>
                </c:pt>
                <c:pt idx="369">
                  <c:v>0.79600000000000004</c:v>
                </c:pt>
                <c:pt idx="370">
                  <c:v>0.64800000000000002</c:v>
                </c:pt>
                <c:pt idx="371">
                  <c:v>0.86299999999999999</c:v>
                </c:pt>
                <c:pt idx="372">
                  <c:v>0.74</c:v>
                </c:pt>
                <c:pt idx="373">
                  <c:v>0.84199999999999997</c:v>
                </c:pt>
                <c:pt idx="374">
                  <c:v>0.80500000000000005</c:v>
                </c:pt>
                <c:pt idx="375">
                  <c:v>0.70499999999999996</c:v>
                </c:pt>
                <c:pt idx="376">
                  <c:v>0.67400000000000004</c:v>
                </c:pt>
                <c:pt idx="377">
                  <c:v>0.68</c:v>
                </c:pt>
                <c:pt idx="378">
                  <c:v>0.877</c:v>
                </c:pt>
                <c:pt idx="379">
                  <c:v>0.374</c:v>
                </c:pt>
                <c:pt idx="380">
                  <c:v>0.68300000000000005</c:v>
                </c:pt>
                <c:pt idx="381">
                  <c:v>0.62</c:v>
                </c:pt>
                <c:pt idx="382">
                  <c:v>0.72699999999999998</c:v>
                </c:pt>
                <c:pt idx="383">
                  <c:v>0.443</c:v>
                </c:pt>
                <c:pt idx="384">
                  <c:v>0.70499999999999996</c:v>
                </c:pt>
                <c:pt idx="385">
                  <c:v>0.88300000000000001</c:v>
                </c:pt>
                <c:pt idx="386">
                  <c:v>0.67300000000000004</c:v>
                </c:pt>
                <c:pt idx="387">
                  <c:v>0.86699999999999999</c:v>
                </c:pt>
                <c:pt idx="388">
                  <c:v>0.71899999999999997</c:v>
                </c:pt>
                <c:pt idx="389">
                  <c:v>0.85799999999999998</c:v>
                </c:pt>
                <c:pt idx="390">
                  <c:v>0.877</c:v>
                </c:pt>
                <c:pt idx="391">
                  <c:v>0.57399999999999995</c:v>
                </c:pt>
                <c:pt idx="392">
                  <c:v>0.76100000000000001</c:v>
                </c:pt>
                <c:pt idx="393">
                  <c:v>0.72699999999999998</c:v>
                </c:pt>
                <c:pt idx="394">
                  <c:v>0.89800000000000002</c:v>
                </c:pt>
                <c:pt idx="395">
                  <c:v>0.59899999999999998</c:v>
                </c:pt>
                <c:pt idx="396">
                  <c:v>0.76900000000000002</c:v>
                </c:pt>
                <c:pt idx="397">
                  <c:v>0.82099999999999995</c:v>
                </c:pt>
                <c:pt idx="398">
                  <c:v>0.84199999999999997</c:v>
                </c:pt>
                <c:pt idx="399">
                  <c:v>0.63500000000000001</c:v>
                </c:pt>
                <c:pt idx="400">
                  <c:v>0.73199999999999998</c:v>
                </c:pt>
                <c:pt idx="401">
                  <c:v>0.53400000000000003</c:v>
                </c:pt>
                <c:pt idx="402">
                  <c:v>0.53400000000000003</c:v>
                </c:pt>
                <c:pt idx="403">
                  <c:v>0.68400000000000005</c:v>
                </c:pt>
                <c:pt idx="404">
                  <c:v>0.68</c:v>
                </c:pt>
                <c:pt idx="405">
                  <c:v>0.748</c:v>
                </c:pt>
                <c:pt idx="406">
                  <c:v>0.82499999999999996</c:v>
                </c:pt>
                <c:pt idx="407">
                  <c:v>0.63</c:v>
                </c:pt>
                <c:pt idx="408">
                  <c:v>0.61599999999999999</c:v>
                </c:pt>
                <c:pt idx="409">
                  <c:v>0.52100000000000002</c:v>
                </c:pt>
                <c:pt idx="410">
                  <c:v>0.74</c:v>
                </c:pt>
                <c:pt idx="411">
                  <c:v>0.70599999999999996</c:v>
                </c:pt>
                <c:pt idx="412">
                  <c:v>0.70799999999999996</c:v>
                </c:pt>
                <c:pt idx="413">
                  <c:v>0.84399999999999997</c:v>
                </c:pt>
                <c:pt idx="414">
                  <c:v>0.69499999999999995</c:v>
                </c:pt>
                <c:pt idx="415">
                  <c:v>0.65600000000000003</c:v>
                </c:pt>
                <c:pt idx="416">
                  <c:v>0.62</c:v>
                </c:pt>
                <c:pt idx="417">
                  <c:v>0.64700000000000002</c:v>
                </c:pt>
                <c:pt idx="418">
                  <c:v>0.81100000000000005</c:v>
                </c:pt>
                <c:pt idx="419">
                  <c:v>0.72499999999999998</c:v>
                </c:pt>
                <c:pt idx="420">
                  <c:v>0.88300000000000001</c:v>
                </c:pt>
                <c:pt idx="421">
                  <c:v>0.92100000000000004</c:v>
                </c:pt>
                <c:pt idx="422">
                  <c:v>0.76800000000000002</c:v>
                </c:pt>
                <c:pt idx="423">
                  <c:v>0.68300000000000005</c:v>
                </c:pt>
                <c:pt idx="424">
                  <c:v>0.503</c:v>
                </c:pt>
                <c:pt idx="425">
                  <c:v>0.62</c:v>
                </c:pt>
                <c:pt idx="426">
                  <c:v>0.498</c:v>
                </c:pt>
                <c:pt idx="427">
                  <c:v>0.78300000000000003</c:v>
                </c:pt>
                <c:pt idx="428">
                  <c:v>0.73899999999999999</c:v>
                </c:pt>
                <c:pt idx="429">
                  <c:v>0.63300000000000001</c:v>
                </c:pt>
                <c:pt idx="430">
                  <c:v>0.69299999999999995</c:v>
                </c:pt>
                <c:pt idx="431">
                  <c:v>0.54200000000000004</c:v>
                </c:pt>
                <c:pt idx="432">
                  <c:v>0.74199999999999999</c:v>
                </c:pt>
                <c:pt idx="433">
                  <c:v>0.48</c:v>
                </c:pt>
                <c:pt idx="434">
                  <c:v>0.754</c:v>
                </c:pt>
                <c:pt idx="435">
                  <c:v>0.83299999999999996</c:v>
                </c:pt>
                <c:pt idx="436">
                  <c:v>0.71</c:v>
                </c:pt>
                <c:pt idx="437">
                  <c:v>0.61799999999999999</c:v>
                </c:pt>
                <c:pt idx="438">
                  <c:v>0.77400000000000002</c:v>
                </c:pt>
                <c:pt idx="439">
                  <c:v>0.85699999999999998</c:v>
                </c:pt>
                <c:pt idx="440">
                  <c:v>0.73899999999999999</c:v>
                </c:pt>
                <c:pt idx="441">
                  <c:v>0.73799999999999999</c:v>
                </c:pt>
                <c:pt idx="442">
                  <c:v>0.82499999999999996</c:v>
                </c:pt>
                <c:pt idx="443">
                  <c:v>0.72899999999999998</c:v>
                </c:pt>
                <c:pt idx="444">
                  <c:v>0.86099999999999999</c:v>
                </c:pt>
                <c:pt idx="445">
                  <c:v>0.84499999999999997</c:v>
                </c:pt>
                <c:pt idx="446">
                  <c:v>0.57399999999999995</c:v>
                </c:pt>
                <c:pt idx="447">
                  <c:v>0.66400000000000003</c:v>
                </c:pt>
                <c:pt idx="448">
                  <c:v>0.84299999999999997</c:v>
                </c:pt>
                <c:pt idx="449">
                  <c:v>0.80700000000000005</c:v>
                </c:pt>
                <c:pt idx="450">
                  <c:v>0.76700000000000002</c:v>
                </c:pt>
                <c:pt idx="451">
                  <c:v>0.89800000000000002</c:v>
                </c:pt>
                <c:pt idx="452">
                  <c:v>0.78600000000000003</c:v>
                </c:pt>
                <c:pt idx="453">
                  <c:v>0.76300000000000001</c:v>
                </c:pt>
                <c:pt idx="454">
                  <c:v>0.67200000000000004</c:v>
                </c:pt>
                <c:pt idx="455">
                  <c:v>0.83099999999999996</c:v>
                </c:pt>
                <c:pt idx="456">
                  <c:v>0.79900000000000004</c:v>
                </c:pt>
                <c:pt idx="457">
                  <c:v>0.73899999999999999</c:v>
                </c:pt>
                <c:pt idx="458">
                  <c:v>0.76300000000000001</c:v>
                </c:pt>
                <c:pt idx="459">
                  <c:v>0.746</c:v>
                </c:pt>
                <c:pt idx="460">
                  <c:v>0.76100000000000001</c:v>
                </c:pt>
                <c:pt idx="461">
                  <c:v>0.80800000000000005</c:v>
                </c:pt>
                <c:pt idx="462">
                  <c:v>0.54100000000000004</c:v>
                </c:pt>
                <c:pt idx="463">
                  <c:v>0.76100000000000001</c:v>
                </c:pt>
                <c:pt idx="464">
                  <c:v>0.8</c:v>
                </c:pt>
                <c:pt idx="465">
                  <c:v>0.65300000000000002</c:v>
                </c:pt>
                <c:pt idx="466">
                  <c:v>0.84199999999999997</c:v>
                </c:pt>
                <c:pt idx="467">
                  <c:v>0.60899999999999999</c:v>
                </c:pt>
                <c:pt idx="468">
                  <c:v>0.69299999999999995</c:v>
                </c:pt>
                <c:pt idx="469">
                  <c:v>0.74199999999999999</c:v>
                </c:pt>
                <c:pt idx="470">
                  <c:v>0.872</c:v>
                </c:pt>
                <c:pt idx="471">
                  <c:v>0.88</c:v>
                </c:pt>
                <c:pt idx="472">
                  <c:v>0.83199999999999996</c:v>
                </c:pt>
                <c:pt idx="473">
                  <c:v>0.68200000000000005</c:v>
                </c:pt>
                <c:pt idx="474">
                  <c:v>0.442</c:v>
                </c:pt>
                <c:pt idx="475">
                  <c:v>0.624</c:v>
                </c:pt>
                <c:pt idx="476">
                  <c:v>0.78</c:v>
                </c:pt>
                <c:pt idx="477">
                  <c:v>0.76100000000000001</c:v>
                </c:pt>
                <c:pt idx="478">
                  <c:v>0.89800000000000002</c:v>
                </c:pt>
                <c:pt idx="479">
                  <c:v>0.85399999999999998</c:v>
                </c:pt>
                <c:pt idx="480">
                  <c:v>0.63400000000000001</c:v>
                </c:pt>
                <c:pt idx="481">
                  <c:v>0.623</c:v>
                </c:pt>
                <c:pt idx="482">
                  <c:v>0.84899999999999998</c:v>
                </c:pt>
                <c:pt idx="483">
                  <c:v>0.47499999999999998</c:v>
                </c:pt>
                <c:pt idx="484">
                  <c:v>0.78700000000000003</c:v>
                </c:pt>
                <c:pt idx="485">
                  <c:v>0.73499999999999999</c:v>
                </c:pt>
                <c:pt idx="486">
                  <c:v>0.84699999999999998</c:v>
                </c:pt>
                <c:pt idx="487">
                  <c:v>0.75</c:v>
                </c:pt>
                <c:pt idx="488">
                  <c:v>0.56699999999999995</c:v>
                </c:pt>
                <c:pt idx="489">
                  <c:v>0.92700000000000005</c:v>
                </c:pt>
                <c:pt idx="490">
                  <c:v>0.876</c:v>
                </c:pt>
                <c:pt idx="491">
                  <c:v>0.57399999999999995</c:v>
                </c:pt>
                <c:pt idx="492">
                  <c:v>0.92700000000000005</c:v>
                </c:pt>
                <c:pt idx="493">
                  <c:v>0.65500000000000003</c:v>
                </c:pt>
                <c:pt idx="494">
                  <c:v>0.78900000000000003</c:v>
                </c:pt>
                <c:pt idx="495">
                  <c:v>0.88200000000000001</c:v>
                </c:pt>
                <c:pt idx="496">
                  <c:v>0.86399999999999999</c:v>
                </c:pt>
                <c:pt idx="497">
                  <c:v>0.85499999999999998</c:v>
                </c:pt>
                <c:pt idx="498">
                  <c:v>0.82799999999999996</c:v>
                </c:pt>
                <c:pt idx="499">
                  <c:v>0.85799999999999998</c:v>
                </c:pt>
                <c:pt idx="500">
                  <c:v>0.80900000000000005</c:v>
                </c:pt>
                <c:pt idx="501">
                  <c:v>0.61799999999999999</c:v>
                </c:pt>
                <c:pt idx="502">
                  <c:v>0.78900000000000003</c:v>
                </c:pt>
                <c:pt idx="503">
                  <c:v>0.85199999999999998</c:v>
                </c:pt>
                <c:pt idx="504">
                  <c:v>0.77600000000000002</c:v>
                </c:pt>
                <c:pt idx="505">
                  <c:v>0.877</c:v>
                </c:pt>
                <c:pt idx="506">
                  <c:v>0.70899999999999996</c:v>
                </c:pt>
                <c:pt idx="507">
                  <c:v>0.82699999999999996</c:v>
                </c:pt>
                <c:pt idx="508">
                  <c:v>0.88600000000000001</c:v>
                </c:pt>
                <c:pt idx="509">
                  <c:v>0.72599999999999998</c:v>
                </c:pt>
                <c:pt idx="510">
                  <c:v>0.63700000000000001</c:v>
                </c:pt>
                <c:pt idx="511">
                  <c:v>0.86399999999999999</c:v>
                </c:pt>
                <c:pt idx="512">
                  <c:v>0.67600000000000005</c:v>
                </c:pt>
                <c:pt idx="513">
                  <c:v>0.77100000000000002</c:v>
                </c:pt>
                <c:pt idx="514">
                  <c:v>0.50900000000000001</c:v>
                </c:pt>
                <c:pt idx="515">
                  <c:v>0.78400000000000003</c:v>
                </c:pt>
                <c:pt idx="516">
                  <c:v>0.74199999999999999</c:v>
                </c:pt>
                <c:pt idx="517">
                  <c:v>0.71699999999999997</c:v>
                </c:pt>
                <c:pt idx="518">
                  <c:v>0.71399999999999997</c:v>
                </c:pt>
                <c:pt idx="519">
                  <c:v>0.71199999999999997</c:v>
                </c:pt>
                <c:pt idx="520">
                  <c:v>0.626</c:v>
                </c:pt>
                <c:pt idx="521">
                  <c:v>0.81200000000000006</c:v>
                </c:pt>
                <c:pt idx="522">
                  <c:v>0.67500000000000004</c:v>
                </c:pt>
                <c:pt idx="523">
                  <c:v>0.747</c:v>
                </c:pt>
                <c:pt idx="524">
                  <c:v>0.82399999999999995</c:v>
                </c:pt>
                <c:pt idx="525">
                  <c:v>0.67800000000000005</c:v>
                </c:pt>
                <c:pt idx="526">
                  <c:v>0.66</c:v>
                </c:pt>
                <c:pt idx="527">
                  <c:v>0.59799999999999998</c:v>
                </c:pt>
                <c:pt idx="528">
                  <c:v>0.63700000000000001</c:v>
                </c:pt>
                <c:pt idx="529">
                  <c:v>0.751</c:v>
                </c:pt>
                <c:pt idx="530">
                  <c:v>0.66700000000000004</c:v>
                </c:pt>
                <c:pt idx="531">
                  <c:v>0.76200000000000001</c:v>
                </c:pt>
                <c:pt idx="532">
                  <c:v>0.57499999999999996</c:v>
                </c:pt>
                <c:pt idx="533">
                  <c:v>0.70699999999999996</c:v>
                </c:pt>
                <c:pt idx="534">
                  <c:v>0.78400000000000003</c:v>
                </c:pt>
                <c:pt idx="535">
                  <c:v>0.53200000000000003</c:v>
                </c:pt>
                <c:pt idx="536">
                  <c:v>0.65200000000000002</c:v>
                </c:pt>
                <c:pt idx="537">
                  <c:v>0.878</c:v>
                </c:pt>
                <c:pt idx="538">
                  <c:v>0.61499999999999999</c:v>
                </c:pt>
                <c:pt idx="539">
                  <c:v>0.69199999999999995</c:v>
                </c:pt>
                <c:pt idx="540">
                  <c:v>0.86699999999999999</c:v>
                </c:pt>
                <c:pt idx="541">
                  <c:v>0.72599999999999998</c:v>
                </c:pt>
                <c:pt idx="542">
                  <c:v>0.88200000000000001</c:v>
                </c:pt>
                <c:pt idx="543">
                  <c:v>0.80300000000000005</c:v>
                </c:pt>
                <c:pt idx="544">
                  <c:v>0.90300000000000002</c:v>
                </c:pt>
                <c:pt idx="545">
                  <c:v>0.82099999999999995</c:v>
                </c:pt>
                <c:pt idx="546">
                  <c:v>0.54</c:v>
                </c:pt>
                <c:pt idx="547">
                  <c:v>0.70899999999999996</c:v>
                </c:pt>
                <c:pt idx="548">
                  <c:v>0.83599999999999997</c:v>
                </c:pt>
                <c:pt idx="549">
                  <c:v>0.67600000000000005</c:v>
                </c:pt>
                <c:pt idx="550">
                  <c:v>0.63400000000000001</c:v>
                </c:pt>
                <c:pt idx="551">
                  <c:v>0.77200000000000002</c:v>
                </c:pt>
                <c:pt idx="552">
                  <c:v>0.80200000000000005</c:v>
                </c:pt>
                <c:pt idx="553">
                  <c:v>0.626</c:v>
                </c:pt>
                <c:pt idx="554">
                  <c:v>0.89100000000000001</c:v>
                </c:pt>
                <c:pt idx="555">
                  <c:v>0.71899999999999997</c:v>
                </c:pt>
                <c:pt idx="556">
                  <c:v>0.80100000000000005</c:v>
                </c:pt>
                <c:pt idx="557">
                  <c:v>0.64</c:v>
                </c:pt>
                <c:pt idx="558">
                  <c:v>0.85</c:v>
                </c:pt>
                <c:pt idx="559">
                  <c:v>0.78700000000000003</c:v>
                </c:pt>
                <c:pt idx="560">
                  <c:v>0.81899999999999995</c:v>
                </c:pt>
                <c:pt idx="561">
                  <c:v>0.68700000000000006</c:v>
                </c:pt>
                <c:pt idx="562">
                  <c:v>0.82</c:v>
                </c:pt>
                <c:pt idx="563">
                  <c:v>0.76600000000000001</c:v>
                </c:pt>
                <c:pt idx="564">
                  <c:v>0.84599999999999997</c:v>
                </c:pt>
                <c:pt idx="565">
                  <c:v>0.82199999999999995</c:v>
                </c:pt>
                <c:pt idx="566">
                  <c:v>0.61799999999999999</c:v>
                </c:pt>
                <c:pt idx="567">
                  <c:v>0.81499999999999995</c:v>
                </c:pt>
                <c:pt idx="568">
                  <c:v>0.76100000000000001</c:v>
                </c:pt>
                <c:pt idx="569">
                  <c:v>0.56599999999999995</c:v>
                </c:pt>
                <c:pt idx="570">
                  <c:v>0.754</c:v>
                </c:pt>
                <c:pt idx="571">
                  <c:v>0.66900000000000004</c:v>
                </c:pt>
                <c:pt idx="572">
                  <c:v>0.88400000000000001</c:v>
                </c:pt>
                <c:pt idx="573">
                  <c:v>0.89400000000000002</c:v>
                </c:pt>
                <c:pt idx="574">
                  <c:v>0.65400000000000003</c:v>
                </c:pt>
                <c:pt idx="575">
                  <c:v>0.95499999999999996</c:v>
                </c:pt>
                <c:pt idx="576">
                  <c:v>0.76</c:v>
                </c:pt>
                <c:pt idx="577">
                  <c:v>0.83199999999999996</c:v>
                </c:pt>
                <c:pt idx="578">
                  <c:v>0.92700000000000005</c:v>
                </c:pt>
                <c:pt idx="579">
                  <c:v>0.65200000000000002</c:v>
                </c:pt>
                <c:pt idx="580">
                  <c:v>0.85799999999999998</c:v>
                </c:pt>
                <c:pt idx="581">
                  <c:v>0.80700000000000005</c:v>
                </c:pt>
                <c:pt idx="582">
                  <c:v>0.83199999999999996</c:v>
                </c:pt>
                <c:pt idx="583">
                  <c:v>0.35599999999999998</c:v>
                </c:pt>
                <c:pt idx="584">
                  <c:v>0.88700000000000001</c:v>
                </c:pt>
                <c:pt idx="585">
                  <c:v>0.86</c:v>
                </c:pt>
                <c:pt idx="586">
                  <c:v>0.86199999999999999</c:v>
                </c:pt>
                <c:pt idx="587">
                  <c:v>0.91900000000000004</c:v>
                </c:pt>
                <c:pt idx="588">
                  <c:v>0.86899999999999999</c:v>
                </c:pt>
                <c:pt idx="589">
                  <c:v>0.434</c:v>
                </c:pt>
                <c:pt idx="590">
                  <c:v>0.56299999999999994</c:v>
                </c:pt>
                <c:pt idx="591">
                  <c:v>0.55100000000000005</c:v>
                </c:pt>
                <c:pt idx="592">
                  <c:v>0.96399999999999997</c:v>
                </c:pt>
                <c:pt idx="593">
                  <c:v>0.90200000000000002</c:v>
                </c:pt>
                <c:pt idx="594">
                  <c:v>0.54800000000000004</c:v>
                </c:pt>
                <c:pt idx="595">
                  <c:v>0.66600000000000004</c:v>
                </c:pt>
                <c:pt idx="596">
                  <c:v>0.871</c:v>
                </c:pt>
                <c:pt idx="597">
                  <c:v>0.78200000000000003</c:v>
                </c:pt>
                <c:pt idx="598">
                  <c:v>0.95199999999999996</c:v>
                </c:pt>
                <c:pt idx="599">
                  <c:v>0.80800000000000005</c:v>
                </c:pt>
                <c:pt idx="600">
                  <c:v>0.76400000000000001</c:v>
                </c:pt>
                <c:pt idx="601">
                  <c:v>0.70199999999999996</c:v>
                </c:pt>
                <c:pt idx="602">
                  <c:v>0.85299999999999998</c:v>
                </c:pt>
                <c:pt idx="603">
                  <c:v>0.70299999999999996</c:v>
                </c:pt>
                <c:pt idx="604">
                  <c:v>0.93300000000000005</c:v>
                </c:pt>
                <c:pt idx="605">
                  <c:v>0.52900000000000003</c:v>
                </c:pt>
                <c:pt idx="606">
                  <c:v>0.64700000000000002</c:v>
                </c:pt>
                <c:pt idx="607">
                  <c:v>0.89100000000000001</c:v>
                </c:pt>
                <c:pt idx="608">
                  <c:v>0.53200000000000003</c:v>
                </c:pt>
                <c:pt idx="609">
                  <c:v>0.86799999999999999</c:v>
                </c:pt>
                <c:pt idx="610">
                  <c:v>0.91300000000000003</c:v>
                </c:pt>
                <c:pt idx="611">
                  <c:v>0.88900000000000001</c:v>
                </c:pt>
                <c:pt idx="612">
                  <c:v>0.95399999999999996</c:v>
                </c:pt>
                <c:pt idx="613">
                  <c:v>0.66200000000000003</c:v>
                </c:pt>
                <c:pt idx="614">
                  <c:v>0.72599999999999998</c:v>
                </c:pt>
                <c:pt idx="615">
                  <c:v>0.95599999999999996</c:v>
                </c:pt>
                <c:pt idx="616">
                  <c:v>0.58499999999999996</c:v>
                </c:pt>
                <c:pt idx="617">
                  <c:v>0.73599999999999999</c:v>
                </c:pt>
                <c:pt idx="618">
                  <c:v>0.74</c:v>
                </c:pt>
                <c:pt idx="619">
                  <c:v>0.53400000000000003</c:v>
                </c:pt>
                <c:pt idx="620">
                  <c:v>0.67700000000000005</c:v>
                </c:pt>
                <c:pt idx="621">
                  <c:v>1</c:v>
                </c:pt>
                <c:pt idx="622">
                  <c:v>0.52600000000000002</c:v>
                </c:pt>
                <c:pt idx="623">
                  <c:v>0.63700000000000001</c:v>
                </c:pt>
                <c:pt idx="624">
                  <c:v>0.84699999999999998</c:v>
                </c:pt>
                <c:pt idx="625">
                  <c:v>0.86599999999999999</c:v>
                </c:pt>
                <c:pt idx="626">
                  <c:v>0.75</c:v>
                </c:pt>
                <c:pt idx="627">
                  <c:v>1</c:v>
                </c:pt>
                <c:pt idx="628">
                  <c:v>0.79200000000000004</c:v>
                </c:pt>
                <c:pt idx="629">
                  <c:v>0.67500000000000004</c:v>
                </c:pt>
                <c:pt idx="630">
                  <c:v>0.46600000000000003</c:v>
                </c:pt>
                <c:pt idx="631">
                  <c:v>0.61499999999999999</c:v>
                </c:pt>
                <c:pt idx="632">
                  <c:v>0.60399999999999998</c:v>
                </c:pt>
                <c:pt idx="633">
                  <c:v>0.875</c:v>
                </c:pt>
                <c:pt idx="634">
                  <c:v>0.85</c:v>
                </c:pt>
                <c:pt idx="635">
                  <c:v>0.82</c:v>
                </c:pt>
                <c:pt idx="636">
                  <c:v>0.91400000000000003</c:v>
                </c:pt>
                <c:pt idx="637">
                  <c:v>0.79200000000000004</c:v>
                </c:pt>
                <c:pt idx="638">
                  <c:v>0.78100000000000003</c:v>
                </c:pt>
                <c:pt idx="639">
                  <c:v>0.83799999999999997</c:v>
                </c:pt>
                <c:pt idx="640">
                  <c:v>0.87</c:v>
                </c:pt>
                <c:pt idx="641">
                  <c:v>0.63900000000000001</c:v>
                </c:pt>
                <c:pt idx="642">
                  <c:v>0.90300000000000002</c:v>
                </c:pt>
                <c:pt idx="643">
                  <c:v>0.871</c:v>
                </c:pt>
                <c:pt idx="644">
                  <c:v>0.85699999999999998</c:v>
                </c:pt>
                <c:pt idx="645">
                  <c:v>0.58899999999999997</c:v>
                </c:pt>
                <c:pt idx="646">
                  <c:v>0.94799999999999995</c:v>
                </c:pt>
                <c:pt idx="647">
                  <c:v>0.76300000000000001</c:v>
                </c:pt>
                <c:pt idx="648">
                  <c:v>0.48299999999999998</c:v>
                </c:pt>
                <c:pt idx="649">
                  <c:v>0.48299999999999998</c:v>
                </c:pt>
                <c:pt idx="650">
                  <c:v>0.80800000000000005</c:v>
                </c:pt>
                <c:pt idx="651">
                  <c:v>0.91900000000000004</c:v>
                </c:pt>
                <c:pt idx="652">
                  <c:v>0.76300000000000001</c:v>
                </c:pt>
                <c:pt idx="653">
                  <c:v>0.92</c:v>
                </c:pt>
                <c:pt idx="654">
                  <c:v>0.997</c:v>
                </c:pt>
                <c:pt idx="655">
                  <c:v>0.78300000000000003</c:v>
                </c:pt>
                <c:pt idx="656">
                  <c:v>0.58799999999999997</c:v>
                </c:pt>
                <c:pt idx="657">
                  <c:v>0.89200000000000002</c:v>
                </c:pt>
                <c:pt idx="658">
                  <c:v>0.59799999999999998</c:v>
                </c:pt>
                <c:pt idx="659">
                  <c:v>0.74299999999999999</c:v>
                </c:pt>
                <c:pt idx="660">
                  <c:v>0.8</c:v>
                </c:pt>
                <c:pt idx="661">
                  <c:v>0.91300000000000003</c:v>
                </c:pt>
                <c:pt idx="662">
                  <c:v>0.877</c:v>
                </c:pt>
                <c:pt idx="663">
                  <c:v>0.91300000000000003</c:v>
                </c:pt>
                <c:pt idx="664">
                  <c:v>0.91300000000000003</c:v>
                </c:pt>
                <c:pt idx="665">
                  <c:v>0.75700000000000001</c:v>
                </c:pt>
                <c:pt idx="666">
                  <c:v>0.92</c:v>
                </c:pt>
                <c:pt idx="667">
                  <c:v>0.81599999999999995</c:v>
                </c:pt>
                <c:pt idx="668">
                  <c:v>0.88900000000000001</c:v>
                </c:pt>
                <c:pt idx="669">
                  <c:v>0.88900000000000001</c:v>
                </c:pt>
                <c:pt idx="670">
                  <c:v>0.70499999999999996</c:v>
                </c:pt>
                <c:pt idx="671">
                  <c:v>0.68300000000000005</c:v>
                </c:pt>
                <c:pt idx="672">
                  <c:v>0.88900000000000001</c:v>
                </c:pt>
                <c:pt idx="673">
                  <c:v>0.72199999999999998</c:v>
                </c:pt>
                <c:pt idx="674">
                  <c:v>0.91100000000000003</c:v>
                </c:pt>
                <c:pt idx="675">
                  <c:v>0.98499999999999999</c:v>
                </c:pt>
                <c:pt idx="676">
                  <c:v>0.51500000000000001</c:v>
                </c:pt>
                <c:pt idx="677">
                  <c:v>0.72199999999999998</c:v>
                </c:pt>
                <c:pt idx="678">
                  <c:v>0.61699999999999999</c:v>
                </c:pt>
                <c:pt idx="679">
                  <c:v>0.69699999999999995</c:v>
                </c:pt>
                <c:pt idx="680">
                  <c:v>0.878</c:v>
                </c:pt>
                <c:pt idx="681">
                  <c:v>0.91600000000000004</c:v>
                </c:pt>
                <c:pt idx="682">
                  <c:v>0.93300000000000005</c:v>
                </c:pt>
                <c:pt idx="683">
                  <c:v>0.52300000000000002</c:v>
                </c:pt>
                <c:pt idx="684">
                  <c:v>0.64500000000000002</c:v>
                </c:pt>
                <c:pt idx="685">
                  <c:v>0.82699999999999996</c:v>
                </c:pt>
                <c:pt idx="686">
                  <c:v>0.95699999999999996</c:v>
                </c:pt>
                <c:pt idx="687">
                  <c:v>0.84599999999999997</c:v>
                </c:pt>
                <c:pt idx="688">
                  <c:v>0.98199999999999998</c:v>
                </c:pt>
                <c:pt idx="689">
                  <c:v>0.88200000000000001</c:v>
                </c:pt>
                <c:pt idx="690">
                  <c:v>0.96299999999999997</c:v>
                </c:pt>
                <c:pt idx="691">
                  <c:v>0.79500000000000004</c:v>
                </c:pt>
                <c:pt idx="692">
                  <c:v>0.60199999999999998</c:v>
                </c:pt>
                <c:pt idx="693">
                  <c:v>0.76400000000000001</c:v>
                </c:pt>
                <c:pt idx="694">
                  <c:v>0.86499999999999999</c:v>
                </c:pt>
                <c:pt idx="695">
                  <c:v>0.82899999999999996</c:v>
                </c:pt>
                <c:pt idx="696">
                  <c:v>0.46800000000000003</c:v>
                </c:pt>
                <c:pt idx="697">
                  <c:v>0.90300000000000002</c:v>
                </c:pt>
                <c:pt idx="698">
                  <c:v>0.91900000000000004</c:v>
                </c:pt>
                <c:pt idx="699">
                  <c:v>0.84599999999999997</c:v>
                </c:pt>
                <c:pt idx="700">
                  <c:v>0.88500000000000001</c:v>
                </c:pt>
                <c:pt idx="701">
                  <c:v>0.96699999999999997</c:v>
                </c:pt>
                <c:pt idx="702">
                  <c:v>0.32800000000000001</c:v>
                </c:pt>
                <c:pt idx="703">
                  <c:v>0.86599999999999999</c:v>
                </c:pt>
                <c:pt idx="704">
                  <c:v>0.86399999999999999</c:v>
                </c:pt>
                <c:pt idx="705">
                  <c:v>0.86399999999999999</c:v>
                </c:pt>
                <c:pt idx="706">
                  <c:v>0.66500000000000004</c:v>
                </c:pt>
                <c:pt idx="707">
                  <c:v>0.76400000000000001</c:v>
                </c:pt>
                <c:pt idx="708">
                  <c:v>0.60599999999999998</c:v>
                </c:pt>
                <c:pt idx="709">
                  <c:v>0.86399999999999999</c:v>
                </c:pt>
                <c:pt idx="710">
                  <c:v>0.94499999999999995</c:v>
                </c:pt>
                <c:pt idx="711">
                  <c:v>0.748</c:v>
                </c:pt>
                <c:pt idx="712">
                  <c:v>0.90700000000000003</c:v>
                </c:pt>
                <c:pt idx="713">
                  <c:v>0.81200000000000006</c:v>
                </c:pt>
                <c:pt idx="714">
                  <c:v>0.90700000000000003</c:v>
                </c:pt>
                <c:pt idx="715">
                  <c:v>0.79800000000000004</c:v>
                </c:pt>
                <c:pt idx="716">
                  <c:v>0.97</c:v>
                </c:pt>
                <c:pt idx="717">
                  <c:v>0.88700000000000001</c:v>
                </c:pt>
                <c:pt idx="718">
                  <c:v>0.79400000000000004</c:v>
                </c:pt>
                <c:pt idx="719">
                  <c:v>0.747</c:v>
                </c:pt>
                <c:pt idx="720">
                  <c:v>0.81200000000000006</c:v>
                </c:pt>
                <c:pt idx="721">
                  <c:v>0.90900000000000003</c:v>
                </c:pt>
                <c:pt idx="722">
                  <c:v>0.90900000000000003</c:v>
                </c:pt>
                <c:pt idx="723">
                  <c:v>1</c:v>
                </c:pt>
                <c:pt idx="724">
                  <c:v>0.60399999999999998</c:v>
                </c:pt>
                <c:pt idx="725">
                  <c:v>0.80800000000000005</c:v>
                </c:pt>
                <c:pt idx="726">
                  <c:v>0.97599999999999998</c:v>
                </c:pt>
                <c:pt idx="727">
                  <c:v>0.77400000000000002</c:v>
                </c:pt>
                <c:pt idx="728">
                  <c:v>0.82599999999999996</c:v>
                </c:pt>
                <c:pt idx="729">
                  <c:v>0.88400000000000001</c:v>
                </c:pt>
                <c:pt idx="730">
                  <c:v>0.63500000000000001</c:v>
                </c:pt>
                <c:pt idx="731">
                  <c:v>0.755</c:v>
                </c:pt>
                <c:pt idx="732">
                  <c:v>0.95299999999999996</c:v>
                </c:pt>
                <c:pt idx="733">
                  <c:v>0.90600000000000003</c:v>
                </c:pt>
                <c:pt idx="734">
                  <c:v>0.78600000000000003</c:v>
                </c:pt>
                <c:pt idx="735">
                  <c:v>0.29899999999999999</c:v>
                </c:pt>
                <c:pt idx="736">
                  <c:v>0.84299999999999997</c:v>
                </c:pt>
                <c:pt idx="737">
                  <c:v>0.86099999999999999</c:v>
                </c:pt>
                <c:pt idx="738">
                  <c:v>0.84299999999999997</c:v>
                </c:pt>
                <c:pt idx="739">
                  <c:v>0.92800000000000005</c:v>
                </c:pt>
                <c:pt idx="740">
                  <c:v>0.78200000000000003</c:v>
                </c:pt>
                <c:pt idx="741">
                  <c:v>0.78200000000000003</c:v>
                </c:pt>
                <c:pt idx="742">
                  <c:v>0.94799999999999995</c:v>
                </c:pt>
                <c:pt idx="743">
                  <c:v>0.81499999999999995</c:v>
                </c:pt>
                <c:pt idx="744">
                  <c:v>0.69299999999999995</c:v>
                </c:pt>
                <c:pt idx="745">
                  <c:v>0.97399999999999998</c:v>
                </c:pt>
                <c:pt idx="746">
                  <c:v>0.61099999999999999</c:v>
                </c:pt>
                <c:pt idx="747">
                  <c:v>0.76100000000000001</c:v>
                </c:pt>
                <c:pt idx="748">
                  <c:v>0.85699999999999998</c:v>
                </c:pt>
                <c:pt idx="749">
                  <c:v>0.83399999999999996</c:v>
                </c:pt>
                <c:pt idx="750">
                  <c:v>0.625</c:v>
                </c:pt>
                <c:pt idx="751">
                  <c:v>0.85299999999999998</c:v>
                </c:pt>
                <c:pt idx="752">
                  <c:v>0.97199999999999998</c:v>
                </c:pt>
                <c:pt idx="753">
                  <c:v>0.97199999999999998</c:v>
                </c:pt>
                <c:pt idx="754">
                  <c:v>0.91900000000000004</c:v>
                </c:pt>
                <c:pt idx="755">
                  <c:v>0.97199999999999998</c:v>
                </c:pt>
                <c:pt idx="756">
                  <c:v>0.97199999999999998</c:v>
                </c:pt>
                <c:pt idx="757">
                  <c:v>0.998</c:v>
                </c:pt>
                <c:pt idx="758">
                  <c:v>0.84599999999999997</c:v>
                </c:pt>
                <c:pt idx="759">
                  <c:v>0.82799999999999996</c:v>
                </c:pt>
                <c:pt idx="760">
                  <c:v>0.94299999999999995</c:v>
                </c:pt>
                <c:pt idx="761">
                  <c:v>0.91400000000000003</c:v>
                </c:pt>
                <c:pt idx="762">
                  <c:v>0.76200000000000001</c:v>
                </c:pt>
              </c:numCache>
            </c:numRef>
          </c:xVal>
          <c:yVal>
            <c:numRef>
              <c:f>'Scatter&amp;boxplots'!$F$5:$F$767</c:f>
              <c:numCache>
                <c:formatCode>General</c:formatCode>
                <c:ptCount val="763"/>
                <c:pt idx="0">
                  <c:v>240.88499999999999</c:v>
                </c:pt>
                <c:pt idx="1">
                  <c:v>186.45099999999999</c:v>
                </c:pt>
                <c:pt idx="2">
                  <c:v>185.345</c:v>
                </c:pt>
                <c:pt idx="3">
                  <c:v>184.50200000000001</c:v>
                </c:pt>
                <c:pt idx="4">
                  <c:v>149.09299999999999</c:v>
                </c:pt>
                <c:pt idx="5">
                  <c:v>143.49100000000001</c:v>
                </c:pt>
                <c:pt idx="6">
                  <c:v>140.262</c:v>
                </c:pt>
                <c:pt idx="7">
                  <c:v>139.70400000000001</c:v>
                </c:pt>
                <c:pt idx="8">
                  <c:v>138.48599999999999</c:v>
                </c:pt>
                <c:pt idx="9">
                  <c:v>127.575</c:v>
                </c:pt>
                <c:pt idx="10">
                  <c:v>120.224</c:v>
                </c:pt>
                <c:pt idx="11">
                  <c:v>104.661</c:v>
                </c:pt>
                <c:pt idx="12">
                  <c:v>99.084000000000003</c:v>
                </c:pt>
                <c:pt idx="13">
                  <c:v>93.278000000000006</c:v>
                </c:pt>
                <c:pt idx="14">
                  <c:v>91.185000000000002</c:v>
                </c:pt>
                <c:pt idx="15">
                  <c:v>90.438000000000002</c:v>
                </c:pt>
                <c:pt idx="16">
                  <c:v>85.855999999999995</c:v>
                </c:pt>
                <c:pt idx="17">
                  <c:v>83.58</c:v>
                </c:pt>
                <c:pt idx="18">
                  <c:v>82.096000000000004</c:v>
                </c:pt>
                <c:pt idx="19">
                  <c:v>75.484999999999999</c:v>
                </c:pt>
                <c:pt idx="20">
                  <c:v>74.78</c:v>
                </c:pt>
                <c:pt idx="21">
                  <c:v>73.489999999999995</c:v>
                </c:pt>
                <c:pt idx="22">
                  <c:v>66.561999999999998</c:v>
                </c:pt>
                <c:pt idx="23">
                  <c:v>66.537999999999997</c:v>
                </c:pt>
                <c:pt idx="24">
                  <c:v>62.911999999999999</c:v>
                </c:pt>
                <c:pt idx="25">
                  <c:v>62.009</c:v>
                </c:pt>
                <c:pt idx="26">
                  <c:v>61.128999999999998</c:v>
                </c:pt>
                <c:pt idx="27">
                  <c:v>52.408000000000001</c:v>
                </c:pt>
                <c:pt idx="28">
                  <c:v>52.097999999999999</c:v>
                </c:pt>
                <c:pt idx="29">
                  <c:v>48.604999999999997</c:v>
                </c:pt>
                <c:pt idx="30">
                  <c:v>47.465000000000003</c:v>
                </c:pt>
                <c:pt idx="31">
                  <c:v>45.05</c:v>
                </c:pt>
                <c:pt idx="32">
                  <c:v>44.600999999999999</c:v>
                </c:pt>
                <c:pt idx="33">
                  <c:v>40.648000000000003</c:v>
                </c:pt>
                <c:pt idx="34">
                  <c:v>40.627000000000002</c:v>
                </c:pt>
                <c:pt idx="35">
                  <c:v>39.637999999999998</c:v>
                </c:pt>
                <c:pt idx="36">
                  <c:v>38.366</c:v>
                </c:pt>
                <c:pt idx="37">
                  <c:v>37.780999999999999</c:v>
                </c:pt>
                <c:pt idx="38">
                  <c:v>37.551000000000002</c:v>
                </c:pt>
                <c:pt idx="39">
                  <c:v>36.043999999999997</c:v>
                </c:pt>
                <c:pt idx="40">
                  <c:v>35.698</c:v>
                </c:pt>
                <c:pt idx="41">
                  <c:v>35.179000000000002</c:v>
                </c:pt>
                <c:pt idx="42">
                  <c:v>35.054000000000002</c:v>
                </c:pt>
                <c:pt idx="43">
                  <c:v>33.548999999999999</c:v>
                </c:pt>
                <c:pt idx="44">
                  <c:v>33.347000000000001</c:v>
                </c:pt>
                <c:pt idx="45">
                  <c:v>32.037999999999997</c:v>
                </c:pt>
                <c:pt idx="46">
                  <c:v>31.821000000000002</c:v>
                </c:pt>
                <c:pt idx="47">
                  <c:v>31.117000000000001</c:v>
                </c:pt>
                <c:pt idx="48">
                  <c:v>30.867999999999999</c:v>
                </c:pt>
                <c:pt idx="49">
                  <c:v>30.776</c:v>
                </c:pt>
                <c:pt idx="50">
                  <c:v>30.234999999999999</c:v>
                </c:pt>
                <c:pt idx="51">
                  <c:v>30.207999999999998</c:v>
                </c:pt>
                <c:pt idx="52">
                  <c:v>29.722999999999999</c:v>
                </c:pt>
                <c:pt idx="53">
                  <c:v>29.398</c:v>
                </c:pt>
                <c:pt idx="54">
                  <c:v>28.852</c:v>
                </c:pt>
                <c:pt idx="55">
                  <c:v>28.655000000000001</c:v>
                </c:pt>
                <c:pt idx="56">
                  <c:v>28.210999999999999</c:v>
                </c:pt>
                <c:pt idx="57">
                  <c:v>27.948</c:v>
                </c:pt>
                <c:pt idx="58">
                  <c:v>27.838999999999999</c:v>
                </c:pt>
                <c:pt idx="59">
                  <c:v>27.344999999999999</c:v>
                </c:pt>
                <c:pt idx="60">
                  <c:v>26.587</c:v>
                </c:pt>
                <c:pt idx="61">
                  <c:v>26.489000000000001</c:v>
                </c:pt>
                <c:pt idx="62">
                  <c:v>26.347000000000001</c:v>
                </c:pt>
                <c:pt idx="63">
                  <c:v>26.14</c:v>
                </c:pt>
                <c:pt idx="64">
                  <c:v>25.890999999999998</c:v>
                </c:pt>
                <c:pt idx="65">
                  <c:v>25.773</c:v>
                </c:pt>
                <c:pt idx="66">
                  <c:v>25.611000000000001</c:v>
                </c:pt>
                <c:pt idx="67">
                  <c:v>24.87</c:v>
                </c:pt>
                <c:pt idx="68">
                  <c:v>24.161000000000001</c:v>
                </c:pt>
                <c:pt idx="69">
                  <c:v>23.994</c:v>
                </c:pt>
                <c:pt idx="70">
                  <c:v>23.88</c:v>
                </c:pt>
                <c:pt idx="71">
                  <c:v>23.792000000000002</c:v>
                </c:pt>
                <c:pt idx="72">
                  <c:v>22.925000000000001</c:v>
                </c:pt>
                <c:pt idx="73">
                  <c:v>22.794</c:v>
                </c:pt>
                <c:pt idx="74">
                  <c:v>22.673999999999999</c:v>
                </c:pt>
                <c:pt idx="75">
                  <c:v>22.657</c:v>
                </c:pt>
                <c:pt idx="76">
                  <c:v>22.465</c:v>
                </c:pt>
                <c:pt idx="77">
                  <c:v>22.448</c:v>
                </c:pt>
                <c:pt idx="78">
                  <c:v>22.385999999999999</c:v>
                </c:pt>
                <c:pt idx="79">
                  <c:v>22.286000000000001</c:v>
                </c:pt>
                <c:pt idx="80">
                  <c:v>22.283000000000001</c:v>
                </c:pt>
                <c:pt idx="81">
                  <c:v>22.128</c:v>
                </c:pt>
                <c:pt idx="82">
                  <c:v>21.998999999999999</c:v>
                </c:pt>
                <c:pt idx="83">
                  <c:v>21.536000000000001</c:v>
                </c:pt>
                <c:pt idx="84">
                  <c:v>21.202999999999999</c:v>
                </c:pt>
                <c:pt idx="85">
                  <c:v>21.14</c:v>
                </c:pt>
                <c:pt idx="86">
                  <c:v>20.824000000000002</c:v>
                </c:pt>
                <c:pt idx="87">
                  <c:v>20.620999999999999</c:v>
                </c:pt>
                <c:pt idx="88">
                  <c:v>20.597000000000001</c:v>
                </c:pt>
                <c:pt idx="89">
                  <c:v>20.431999999999999</c:v>
                </c:pt>
                <c:pt idx="90">
                  <c:v>20.404</c:v>
                </c:pt>
                <c:pt idx="91">
                  <c:v>20.276</c:v>
                </c:pt>
                <c:pt idx="92">
                  <c:v>20.074000000000002</c:v>
                </c:pt>
                <c:pt idx="93">
                  <c:v>19.975000000000001</c:v>
                </c:pt>
                <c:pt idx="94">
                  <c:v>19.891999999999999</c:v>
                </c:pt>
                <c:pt idx="95">
                  <c:v>19.766999999999999</c:v>
                </c:pt>
                <c:pt idx="96">
                  <c:v>19.565999999999999</c:v>
                </c:pt>
                <c:pt idx="97">
                  <c:v>19.452000000000002</c:v>
                </c:pt>
                <c:pt idx="98">
                  <c:v>19.318000000000001</c:v>
                </c:pt>
                <c:pt idx="99">
                  <c:v>19.164999999999999</c:v>
                </c:pt>
                <c:pt idx="100">
                  <c:v>19.088999999999999</c:v>
                </c:pt>
                <c:pt idx="101">
                  <c:v>19.079000000000001</c:v>
                </c:pt>
                <c:pt idx="102">
                  <c:v>18.978000000000002</c:v>
                </c:pt>
                <c:pt idx="103">
                  <c:v>18.878</c:v>
                </c:pt>
                <c:pt idx="104">
                  <c:v>18.734999999999999</c:v>
                </c:pt>
                <c:pt idx="105">
                  <c:v>18.52</c:v>
                </c:pt>
                <c:pt idx="106">
                  <c:v>18.379000000000001</c:v>
                </c:pt>
                <c:pt idx="107">
                  <c:v>18.212</c:v>
                </c:pt>
                <c:pt idx="108">
                  <c:v>18.155999999999999</c:v>
                </c:pt>
                <c:pt idx="109">
                  <c:v>18.155999999999999</c:v>
                </c:pt>
                <c:pt idx="110">
                  <c:v>18.155999999999999</c:v>
                </c:pt>
                <c:pt idx="111">
                  <c:v>17.818999999999999</c:v>
                </c:pt>
                <c:pt idx="112">
                  <c:v>17.783999999999999</c:v>
                </c:pt>
                <c:pt idx="113">
                  <c:v>17.722999999999999</c:v>
                </c:pt>
                <c:pt idx="114">
                  <c:v>17.564</c:v>
                </c:pt>
                <c:pt idx="115">
                  <c:v>17.535</c:v>
                </c:pt>
                <c:pt idx="116">
                  <c:v>17.516999999999999</c:v>
                </c:pt>
                <c:pt idx="117">
                  <c:v>17.329999999999998</c:v>
                </c:pt>
                <c:pt idx="118">
                  <c:v>17.175000000000001</c:v>
                </c:pt>
                <c:pt idx="119">
                  <c:v>17.071000000000002</c:v>
                </c:pt>
                <c:pt idx="120">
                  <c:v>16.568000000000001</c:v>
                </c:pt>
                <c:pt idx="121">
                  <c:v>16.448</c:v>
                </c:pt>
                <c:pt idx="122">
                  <c:v>16.312000000000001</c:v>
                </c:pt>
                <c:pt idx="123">
                  <c:v>16.132000000000001</c:v>
                </c:pt>
                <c:pt idx="124">
                  <c:v>16.079999999999998</c:v>
                </c:pt>
                <c:pt idx="125">
                  <c:v>15.997</c:v>
                </c:pt>
                <c:pt idx="126">
                  <c:v>15.824999999999999</c:v>
                </c:pt>
                <c:pt idx="127">
                  <c:v>15.627000000000001</c:v>
                </c:pt>
                <c:pt idx="128">
                  <c:v>15.569000000000001</c:v>
                </c:pt>
                <c:pt idx="129">
                  <c:v>15.548999999999999</c:v>
                </c:pt>
                <c:pt idx="130">
                  <c:v>15.43</c:v>
                </c:pt>
                <c:pt idx="131">
                  <c:v>15.413</c:v>
                </c:pt>
                <c:pt idx="132">
                  <c:v>15.409000000000001</c:v>
                </c:pt>
                <c:pt idx="133">
                  <c:v>15.404999999999999</c:v>
                </c:pt>
                <c:pt idx="134">
                  <c:v>15.347</c:v>
                </c:pt>
                <c:pt idx="135">
                  <c:v>15.31</c:v>
                </c:pt>
                <c:pt idx="136">
                  <c:v>15.250999999999999</c:v>
                </c:pt>
                <c:pt idx="137">
                  <c:v>15.243</c:v>
                </c:pt>
                <c:pt idx="138">
                  <c:v>15.113</c:v>
                </c:pt>
                <c:pt idx="139">
                  <c:v>15.109</c:v>
                </c:pt>
                <c:pt idx="140">
                  <c:v>15.029</c:v>
                </c:pt>
                <c:pt idx="141">
                  <c:v>15.012</c:v>
                </c:pt>
                <c:pt idx="142">
                  <c:v>14.798</c:v>
                </c:pt>
                <c:pt idx="143">
                  <c:v>14.789</c:v>
                </c:pt>
                <c:pt idx="144">
                  <c:v>14.750999999999999</c:v>
                </c:pt>
                <c:pt idx="145">
                  <c:v>14.599</c:v>
                </c:pt>
                <c:pt idx="146">
                  <c:v>14.476000000000001</c:v>
                </c:pt>
                <c:pt idx="147">
                  <c:v>14.272</c:v>
                </c:pt>
                <c:pt idx="148">
                  <c:v>14.263999999999999</c:v>
                </c:pt>
                <c:pt idx="149">
                  <c:v>14.201000000000001</c:v>
                </c:pt>
                <c:pt idx="150">
                  <c:v>14.201000000000001</c:v>
                </c:pt>
                <c:pt idx="151">
                  <c:v>14.048</c:v>
                </c:pt>
                <c:pt idx="152">
                  <c:v>13.975</c:v>
                </c:pt>
                <c:pt idx="153">
                  <c:v>13.943</c:v>
                </c:pt>
                <c:pt idx="154">
                  <c:v>13.911</c:v>
                </c:pt>
                <c:pt idx="155">
                  <c:v>13.847</c:v>
                </c:pt>
                <c:pt idx="156">
                  <c:v>13.741</c:v>
                </c:pt>
                <c:pt idx="157">
                  <c:v>13.651999999999999</c:v>
                </c:pt>
                <c:pt idx="158">
                  <c:v>13.568</c:v>
                </c:pt>
                <c:pt idx="159">
                  <c:v>13.413</c:v>
                </c:pt>
                <c:pt idx="160">
                  <c:v>13.236000000000001</c:v>
                </c:pt>
                <c:pt idx="161">
                  <c:v>13.231</c:v>
                </c:pt>
                <c:pt idx="162">
                  <c:v>13.202</c:v>
                </c:pt>
                <c:pt idx="163">
                  <c:v>13.183</c:v>
                </c:pt>
                <c:pt idx="164">
                  <c:v>13.1</c:v>
                </c:pt>
                <c:pt idx="165">
                  <c:v>13.096</c:v>
                </c:pt>
                <c:pt idx="166">
                  <c:v>13.090999999999999</c:v>
                </c:pt>
                <c:pt idx="167">
                  <c:v>13.081</c:v>
                </c:pt>
                <c:pt idx="168">
                  <c:v>13.076000000000001</c:v>
                </c:pt>
                <c:pt idx="169">
                  <c:v>13.003</c:v>
                </c:pt>
                <c:pt idx="170">
                  <c:v>12.944000000000001</c:v>
                </c:pt>
                <c:pt idx="171">
                  <c:v>12.914</c:v>
                </c:pt>
                <c:pt idx="172">
                  <c:v>12.909000000000001</c:v>
                </c:pt>
                <c:pt idx="173">
                  <c:v>12.875</c:v>
                </c:pt>
                <c:pt idx="174">
                  <c:v>12.83</c:v>
                </c:pt>
                <c:pt idx="175">
                  <c:v>12.750999999999999</c:v>
                </c:pt>
                <c:pt idx="176">
                  <c:v>12.478</c:v>
                </c:pt>
                <c:pt idx="177">
                  <c:v>12.412000000000001</c:v>
                </c:pt>
                <c:pt idx="178">
                  <c:v>12.401</c:v>
                </c:pt>
                <c:pt idx="179">
                  <c:v>12.147</c:v>
                </c:pt>
                <c:pt idx="180">
                  <c:v>12.125999999999999</c:v>
                </c:pt>
                <c:pt idx="181">
                  <c:v>12.047000000000001</c:v>
                </c:pt>
                <c:pt idx="182">
                  <c:v>12.037000000000001</c:v>
                </c:pt>
                <c:pt idx="183">
                  <c:v>12.005000000000001</c:v>
                </c:pt>
                <c:pt idx="184">
                  <c:v>11.994</c:v>
                </c:pt>
                <c:pt idx="185">
                  <c:v>11.978</c:v>
                </c:pt>
                <c:pt idx="186">
                  <c:v>11.834</c:v>
                </c:pt>
                <c:pt idx="187">
                  <c:v>11.78</c:v>
                </c:pt>
                <c:pt idx="188">
                  <c:v>11.757999999999999</c:v>
                </c:pt>
                <c:pt idx="189">
                  <c:v>11.672000000000001</c:v>
                </c:pt>
                <c:pt idx="190">
                  <c:v>11.654999999999999</c:v>
                </c:pt>
                <c:pt idx="191">
                  <c:v>11.611000000000001</c:v>
                </c:pt>
                <c:pt idx="192">
                  <c:v>11.567</c:v>
                </c:pt>
                <c:pt idx="193">
                  <c:v>11.555999999999999</c:v>
                </c:pt>
                <c:pt idx="194">
                  <c:v>11.507</c:v>
                </c:pt>
                <c:pt idx="195">
                  <c:v>11.484999999999999</c:v>
                </c:pt>
                <c:pt idx="196">
                  <c:v>11.451000000000001</c:v>
                </c:pt>
                <c:pt idx="197">
                  <c:v>11.407</c:v>
                </c:pt>
                <c:pt idx="198">
                  <c:v>11.379</c:v>
                </c:pt>
                <c:pt idx="199">
                  <c:v>11.278</c:v>
                </c:pt>
                <c:pt idx="200">
                  <c:v>11.198</c:v>
                </c:pt>
                <c:pt idx="201">
                  <c:v>11.17</c:v>
                </c:pt>
                <c:pt idx="202">
                  <c:v>11.164</c:v>
                </c:pt>
                <c:pt idx="203">
                  <c:v>11.157999999999999</c:v>
                </c:pt>
                <c:pt idx="204">
                  <c:v>11.009</c:v>
                </c:pt>
                <c:pt idx="205">
                  <c:v>10.904999999999999</c:v>
                </c:pt>
                <c:pt idx="206">
                  <c:v>10.823</c:v>
                </c:pt>
                <c:pt idx="207">
                  <c:v>10.817</c:v>
                </c:pt>
                <c:pt idx="208">
                  <c:v>10.805</c:v>
                </c:pt>
                <c:pt idx="209">
                  <c:v>10.698</c:v>
                </c:pt>
                <c:pt idx="210">
                  <c:v>10.657</c:v>
                </c:pt>
                <c:pt idx="211">
                  <c:v>10.645</c:v>
                </c:pt>
                <c:pt idx="212">
                  <c:v>10.597</c:v>
                </c:pt>
                <c:pt idx="213">
                  <c:v>10.5</c:v>
                </c:pt>
                <c:pt idx="214">
                  <c:v>10.476000000000001</c:v>
                </c:pt>
                <c:pt idx="215">
                  <c:v>10.420999999999999</c:v>
                </c:pt>
                <c:pt idx="216">
                  <c:v>10.329000000000001</c:v>
                </c:pt>
                <c:pt idx="217">
                  <c:v>10.205</c:v>
                </c:pt>
                <c:pt idx="218">
                  <c:v>10.192</c:v>
                </c:pt>
                <c:pt idx="219">
                  <c:v>10.173999999999999</c:v>
                </c:pt>
                <c:pt idx="220">
                  <c:v>10.124000000000001</c:v>
                </c:pt>
                <c:pt idx="221">
                  <c:v>10.01</c:v>
                </c:pt>
                <c:pt idx="222">
                  <c:v>10.003</c:v>
                </c:pt>
                <c:pt idx="223">
                  <c:v>9.984</c:v>
                </c:pt>
                <c:pt idx="224">
                  <c:v>9.984</c:v>
                </c:pt>
                <c:pt idx="225">
                  <c:v>9.9649999999999999</c:v>
                </c:pt>
                <c:pt idx="226">
                  <c:v>9.9459999999999997</c:v>
                </c:pt>
                <c:pt idx="227">
                  <c:v>9.907</c:v>
                </c:pt>
                <c:pt idx="228">
                  <c:v>9.8819999999999997</c:v>
                </c:pt>
                <c:pt idx="229">
                  <c:v>9.8819999999999997</c:v>
                </c:pt>
                <c:pt idx="230">
                  <c:v>9.843</c:v>
                </c:pt>
                <c:pt idx="231">
                  <c:v>9.8109999999999999</c:v>
                </c:pt>
                <c:pt idx="232">
                  <c:v>9.7449999999999992</c:v>
                </c:pt>
                <c:pt idx="233">
                  <c:v>9.7390000000000008</c:v>
                </c:pt>
                <c:pt idx="234">
                  <c:v>9.7260000000000009</c:v>
                </c:pt>
                <c:pt idx="235">
                  <c:v>9.6929999999999996</c:v>
                </c:pt>
                <c:pt idx="236">
                  <c:v>9.5809999999999995</c:v>
                </c:pt>
                <c:pt idx="237">
                  <c:v>9.5009999999999994</c:v>
                </c:pt>
                <c:pt idx="238">
                  <c:v>9.4939999999999998</c:v>
                </c:pt>
                <c:pt idx="239">
                  <c:v>9.3520000000000003</c:v>
                </c:pt>
                <c:pt idx="240">
                  <c:v>9.3379999999999992</c:v>
                </c:pt>
                <c:pt idx="241">
                  <c:v>9.3109999999999999</c:v>
                </c:pt>
                <c:pt idx="242">
                  <c:v>9.298</c:v>
                </c:pt>
                <c:pt idx="243">
                  <c:v>9.2910000000000004</c:v>
                </c:pt>
                <c:pt idx="244">
                  <c:v>9.2360000000000007</c:v>
                </c:pt>
                <c:pt idx="245">
                  <c:v>9.2010000000000005</c:v>
                </c:pt>
                <c:pt idx="246">
                  <c:v>9.1940000000000008</c:v>
                </c:pt>
                <c:pt idx="247">
                  <c:v>9.0549999999999997</c:v>
                </c:pt>
                <c:pt idx="248">
                  <c:v>9.0340000000000007</c:v>
                </c:pt>
                <c:pt idx="249">
                  <c:v>9.0120000000000005</c:v>
                </c:pt>
                <c:pt idx="250">
                  <c:v>9.0050000000000008</c:v>
                </c:pt>
                <c:pt idx="251">
                  <c:v>8.9559999999999995</c:v>
                </c:pt>
                <c:pt idx="252">
                  <c:v>8.9489999999999998</c:v>
                </c:pt>
                <c:pt idx="253">
                  <c:v>8.9269999999999996</c:v>
                </c:pt>
                <c:pt idx="254">
                  <c:v>8.9060000000000006</c:v>
                </c:pt>
                <c:pt idx="255">
                  <c:v>8.8770000000000007</c:v>
                </c:pt>
                <c:pt idx="256">
                  <c:v>8.8770000000000007</c:v>
                </c:pt>
                <c:pt idx="257">
                  <c:v>8.827</c:v>
                </c:pt>
                <c:pt idx="258">
                  <c:v>8.82</c:v>
                </c:pt>
                <c:pt idx="259">
                  <c:v>8.82</c:v>
                </c:pt>
                <c:pt idx="260">
                  <c:v>8.7469999999999999</c:v>
                </c:pt>
                <c:pt idx="261">
                  <c:v>8.74</c:v>
                </c:pt>
                <c:pt idx="262">
                  <c:v>8.6370000000000005</c:v>
                </c:pt>
                <c:pt idx="263">
                  <c:v>8.5779999999999994</c:v>
                </c:pt>
                <c:pt idx="264">
                  <c:v>8.5709999999999997</c:v>
                </c:pt>
                <c:pt idx="265">
                  <c:v>8.5630000000000006</c:v>
                </c:pt>
                <c:pt idx="266">
                  <c:v>8.5559999999999992</c:v>
                </c:pt>
                <c:pt idx="267">
                  <c:v>8.548</c:v>
                </c:pt>
                <c:pt idx="268">
                  <c:v>8.5259999999999998</c:v>
                </c:pt>
                <c:pt idx="269">
                  <c:v>8.5039999999999996</c:v>
                </c:pt>
                <c:pt idx="270">
                  <c:v>8.3450000000000006</c:v>
                </c:pt>
                <c:pt idx="271">
                  <c:v>8.1829999999999998</c:v>
                </c:pt>
                <c:pt idx="272">
                  <c:v>8.1359999999999992</c:v>
                </c:pt>
                <c:pt idx="273">
                  <c:v>8.1129999999999995</c:v>
                </c:pt>
                <c:pt idx="274">
                  <c:v>8.0969999999999995</c:v>
                </c:pt>
                <c:pt idx="275">
                  <c:v>8.0739999999999998</c:v>
                </c:pt>
                <c:pt idx="276">
                  <c:v>8.0660000000000007</c:v>
                </c:pt>
                <c:pt idx="277">
                  <c:v>8.0419999999999998</c:v>
                </c:pt>
                <c:pt idx="278">
                  <c:v>8.0340000000000007</c:v>
                </c:pt>
                <c:pt idx="279">
                  <c:v>8.0340000000000007</c:v>
                </c:pt>
                <c:pt idx="280">
                  <c:v>8.0259999999999998</c:v>
                </c:pt>
                <c:pt idx="281">
                  <c:v>8.01</c:v>
                </c:pt>
                <c:pt idx="282">
                  <c:v>7.9619999999999997</c:v>
                </c:pt>
                <c:pt idx="283">
                  <c:v>7.93</c:v>
                </c:pt>
                <c:pt idx="284">
                  <c:v>7.9139999999999997</c:v>
                </c:pt>
                <c:pt idx="285">
                  <c:v>7.9059999999999997</c:v>
                </c:pt>
                <c:pt idx="286">
                  <c:v>7.8979999999999997</c:v>
                </c:pt>
                <c:pt idx="287">
                  <c:v>7.8659999999999997</c:v>
                </c:pt>
                <c:pt idx="288">
                  <c:v>7.8579999999999997</c:v>
                </c:pt>
                <c:pt idx="289">
                  <c:v>7.8250000000000002</c:v>
                </c:pt>
                <c:pt idx="290">
                  <c:v>7.8170000000000002</c:v>
                </c:pt>
                <c:pt idx="291">
                  <c:v>7.7930000000000001</c:v>
                </c:pt>
                <c:pt idx="292">
                  <c:v>7.7839999999999998</c:v>
                </c:pt>
                <c:pt idx="293">
                  <c:v>7.7679999999999998</c:v>
                </c:pt>
                <c:pt idx="294">
                  <c:v>7.7519999999999998</c:v>
                </c:pt>
                <c:pt idx="295">
                  <c:v>7.7350000000000003</c:v>
                </c:pt>
                <c:pt idx="296">
                  <c:v>7.7270000000000003</c:v>
                </c:pt>
                <c:pt idx="297">
                  <c:v>7.7110000000000003</c:v>
                </c:pt>
                <c:pt idx="298">
                  <c:v>7.694</c:v>
                </c:pt>
                <c:pt idx="299">
                  <c:v>7.6859999999999999</c:v>
                </c:pt>
                <c:pt idx="300">
                  <c:v>7.6609999999999996</c:v>
                </c:pt>
                <c:pt idx="301">
                  <c:v>7.577</c:v>
                </c:pt>
                <c:pt idx="302">
                  <c:v>7.56</c:v>
                </c:pt>
                <c:pt idx="303">
                  <c:v>7.5439999999999996</c:v>
                </c:pt>
                <c:pt idx="304">
                  <c:v>7.5010000000000003</c:v>
                </c:pt>
                <c:pt idx="305">
                  <c:v>7.4669999999999996</c:v>
                </c:pt>
                <c:pt idx="306">
                  <c:v>7.4589999999999996</c:v>
                </c:pt>
                <c:pt idx="307">
                  <c:v>7.4589999999999996</c:v>
                </c:pt>
                <c:pt idx="308">
                  <c:v>7.4589999999999996</c:v>
                </c:pt>
                <c:pt idx="309">
                  <c:v>7.4249999999999998</c:v>
                </c:pt>
                <c:pt idx="310">
                  <c:v>7.407</c:v>
                </c:pt>
                <c:pt idx="311">
                  <c:v>7.399</c:v>
                </c:pt>
                <c:pt idx="312">
                  <c:v>7.39</c:v>
                </c:pt>
                <c:pt idx="313">
                  <c:v>7.3639999999999999</c:v>
                </c:pt>
                <c:pt idx="314">
                  <c:v>7.3639999999999999</c:v>
                </c:pt>
                <c:pt idx="315">
                  <c:v>7.3470000000000004</c:v>
                </c:pt>
                <c:pt idx="316">
                  <c:v>7.3470000000000004</c:v>
                </c:pt>
                <c:pt idx="317">
                  <c:v>7.3209999999999997</c:v>
                </c:pt>
                <c:pt idx="318">
                  <c:v>7.2949999999999999</c:v>
                </c:pt>
                <c:pt idx="319">
                  <c:v>7.2859999999999996</c:v>
                </c:pt>
                <c:pt idx="320">
                  <c:v>7.2859999999999996</c:v>
                </c:pt>
                <c:pt idx="321">
                  <c:v>7.26</c:v>
                </c:pt>
                <c:pt idx="322">
                  <c:v>7.2069999999999999</c:v>
                </c:pt>
                <c:pt idx="323">
                  <c:v>7.2069999999999999</c:v>
                </c:pt>
                <c:pt idx="324">
                  <c:v>7.1630000000000003</c:v>
                </c:pt>
                <c:pt idx="325">
                  <c:v>7.1539999999999999</c:v>
                </c:pt>
                <c:pt idx="326">
                  <c:v>7.1269999999999998</c:v>
                </c:pt>
                <c:pt idx="327">
                  <c:v>7.109</c:v>
                </c:pt>
                <c:pt idx="328">
                  <c:v>7.0730000000000004</c:v>
                </c:pt>
                <c:pt idx="329">
                  <c:v>7.01</c:v>
                </c:pt>
                <c:pt idx="330">
                  <c:v>7.0010000000000003</c:v>
                </c:pt>
                <c:pt idx="331">
                  <c:v>6.992</c:v>
                </c:pt>
                <c:pt idx="332">
                  <c:v>6.9829999999999997</c:v>
                </c:pt>
                <c:pt idx="333">
                  <c:v>6.9550000000000001</c:v>
                </c:pt>
                <c:pt idx="334">
                  <c:v>6.9550000000000001</c:v>
                </c:pt>
                <c:pt idx="335">
                  <c:v>6.9189999999999996</c:v>
                </c:pt>
                <c:pt idx="336">
                  <c:v>6.8719999999999999</c:v>
                </c:pt>
                <c:pt idx="337">
                  <c:v>6.8630000000000004</c:v>
                </c:pt>
                <c:pt idx="338">
                  <c:v>6.8540000000000001</c:v>
                </c:pt>
                <c:pt idx="339">
                  <c:v>6.7789999999999999</c:v>
                </c:pt>
                <c:pt idx="340">
                  <c:v>6.77</c:v>
                </c:pt>
                <c:pt idx="341">
                  <c:v>6.7130000000000001</c:v>
                </c:pt>
                <c:pt idx="342">
                  <c:v>6.694</c:v>
                </c:pt>
                <c:pt idx="343">
                  <c:v>6.6660000000000004</c:v>
                </c:pt>
                <c:pt idx="344">
                  <c:v>6.6660000000000004</c:v>
                </c:pt>
                <c:pt idx="345">
                  <c:v>6.6459999999999999</c:v>
                </c:pt>
                <c:pt idx="346">
                  <c:v>6.6269999999999998</c:v>
                </c:pt>
                <c:pt idx="347">
                  <c:v>6.6180000000000003</c:v>
                </c:pt>
                <c:pt idx="348">
                  <c:v>6.6079999999999997</c:v>
                </c:pt>
                <c:pt idx="349">
                  <c:v>6.5890000000000004</c:v>
                </c:pt>
                <c:pt idx="350">
                  <c:v>6.5789999999999997</c:v>
                </c:pt>
                <c:pt idx="351">
                  <c:v>6.56</c:v>
                </c:pt>
                <c:pt idx="352">
                  <c:v>6.54</c:v>
                </c:pt>
                <c:pt idx="353">
                  <c:v>6.53</c:v>
                </c:pt>
                <c:pt idx="354">
                  <c:v>6.4619999999999997</c:v>
                </c:pt>
                <c:pt idx="355">
                  <c:v>6.4420000000000002</c:v>
                </c:pt>
                <c:pt idx="356">
                  <c:v>6.4320000000000004</c:v>
                </c:pt>
                <c:pt idx="357">
                  <c:v>6.4320000000000004</c:v>
                </c:pt>
                <c:pt idx="358">
                  <c:v>6.3929999999999998</c:v>
                </c:pt>
                <c:pt idx="359">
                  <c:v>6.383</c:v>
                </c:pt>
                <c:pt idx="360">
                  <c:v>6.383</c:v>
                </c:pt>
                <c:pt idx="361">
                  <c:v>6.383</c:v>
                </c:pt>
                <c:pt idx="362">
                  <c:v>6.3630000000000004</c:v>
                </c:pt>
                <c:pt idx="363">
                  <c:v>6.3529999999999998</c:v>
                </c:pt>
                <c:pt idx="364">
                  <c:v>6.3529999999999998</c:v>
                </c:pt>
                <c:pt idx="365">
                  <c:v>6.3529999999999998</c:v>
                </c:pt>
                <c:pt idx="366">
                  <c:v>6.3529999999999998</c:v>
                </c:pt>
                <c:pt idx="367">
                  <c:v>6.3330000000000002</c:v>
                </c:pt>
                <c:pt idx="368">
                  <c:v>6.282</c:v>
                </c:pt>
                <c:pt idx="369">
                  <c:v>6.2720000000000002</c:v>
                </c:pt>
                <c:pt idx="370">
                  <c:v>6.2619999999999996</c:v>
                </c:pt>
                <c:pt idx="371">
                  <c:v>6.2309999999999999</c:v>
                </c:pt>
                <c:pt idx="372">
                  <c:v>6.2210000000000001</c:v>
                </c:pt>
                <c:pt idx="373">
                  <c:v>6.2110000000000003</c:v>
                </c:pt>
                <c:pt idx="374">
                  <c:v>6.2</c:v>
                </c:pt>
                <c:pt idx="375">
                  <c:v>6.2</c:v>
                </c:pt>
                <c:pt idx="376">
                  <c:v>6.17</c:v>
                </c:pt>
                <c:pt idx="377">
                  <c:v>6.17</c:v>
                </c:pt>
                <c:pt idx="378">
                  <c:v>6.149</c:v>
                </c:pt>
                <c:pt idx="379">
                  <c:v>6.1180000000000003</c:v>
                </c:pt>
                <c:pt idx="380">
                  <c:v>6.1070000000000002</c:v>
                </c:pt>
                <c:pt idx="381">
                  <c:v>6.0970000000000004</c:v>
                </c:pt>
                <c:pt idx="382">
                  <c:v>6.0439999999999996</c:v>
                </c:pt>
                <c:pt idx="383">
                  <c:v>6.0229999999999997</c:v>
                </c:pt>
                <c:pt idx="384">
                  <c:v>6.0229999999999997</c:v>
                </c:pt>
                <c:pt idx="385">
                  <c:v>6.0129999999999999</c:v>
                </c:pt>
                <c:pt idx="386">
                  <c:v>6.0019999999999998</c:v>
                </c:pt>
                <c:pt idx="387">
                  <c:v>5.992</c:v>
                </c:pt>
                <c:pt idx="388">
                  <c:v>5.992</c:v>
                </c:pt>
                <c:pt idx="389">
                  <c:v>5.9809999999999999</c:v>
                </c:pt>
                <c:pt idx="390">
                  <c:v>5.96</c:v>
                </c:pt>
                <c:pt idx="391">
                  <c:v>5.9489999999999998</c:v>
                </c:pt>
                <c:pt idx="392">
                  <c:v>5.9059999999999997</c:v>
                </c:pt>
                <c:pt idx="393">
                  <c:v>5.8739999999999997</c:v>
                </c:pt>
                <c:pt idx="394">
                  <c:v>5.8739999999999997</c:v>
                </c:pt>
                <c:pt idx="395">
                  <c:v>5.8630000000000004</c:v>
                </c:pt>
                <c:pt idx="396">
                  <c:v>5.8630000000000004</c:v>
                </c:pt>
                <c:pt idx="397">
                  <c:v>5.8520000000000003</c:v>
                </c:pt>
                <c:pt idx="398">
                  <c:v>5.8410000000000002</c:v>
                </c:pt>
                <c:pt idx="399">
                  <c:v>5.7859999999999996</c:v>
                </c:pt>
                <c:pt idx="400">
                  <c:v>5.7640000000000002</c:v>
                </c:pt>
                <c:pt idx="401">
                  <c:v>5.7530000000000001</c:v>
                </c:pt>
                <c:pt idx="402">
                  <c:v>5.742</c:v>
                </c:pt>
                <c:pt idx="403">
                  <c:v>5.6980000000000004</c:v>
                </c:pt>
                <c:pt idx="404">
                  <c:v>5.6749999999999998</c:v>
                </c:pt>
                <c:pt idx="405">
                  <c:v>5.6529999999999996</c:v>
                </c:pt>
                <c:pt idx="406">
                  <c:v>5.6529999999999996</c:v>
                </c:pt>
                <c:pt idx="407">
                  <c:v>5.63</c:v>
                </c:pt>
                <c:pt idx="408">
                  <c:v>5.63</c:v>
                </c:pt>
                <c:pt idx="409">
                  <c:v>5.585</c:v>
                </c:pt>
                <c:pt idx="410">
                  <c:v>5.55</c:v>
                </c:pt>
                <c:pt idx="411">
                  <c:v>5.55</c:v>
                </c:pt>
                <c:pt idx="412">
                  <c:v>5.55</c:v>
                </c:pt>
                <c:pt idx="413">
                  <c:v>5.4809999999999999</c:v>
                </c:pt>
                <c:pt idx="414">
                  <c:v>5.399</c:v>
                </c:pt>
                <c:pt idx="415">
                  <c:v>5.399</c:v>
                </c:pt>
                <c:pt idx="416">
                  <c:v>5.3869999999999996</c:v>
                </c:pt>
                <c:pt idx="417">
                  <c:v>5.3639999999999999</c:v>
                </c:pt>
                <c:pt idx="418">
                  <c:v>5.3520000000000003</c:v>
                </c:pt>
                <c:pt idx="419">
                  <c:v>5.3040000000000003</c:v>
                </c:pt>
                <c:pt idx="420">
                  <c:v>5.2919999999999998</c:v>
                </c:pt>
                <c:pt idx="421">
                  <c:v>5.2919999999999998</c:v>
                </c:pt>
                <c:pt idx="422">
                  <c:v>5.28</c:v>
                </c:pt>
                <c:pt idx="423">
                  <c:v>5.2439999999999998</c:v>
                </c:pt>
                <c:pt idx="424">
                  <c:v>5.2320000000000002</c:v>
                </c:pt>
                <c:pt idx="425">
                  <c:v>5.2320000000000002</c:v>
                </c:pt>
                <c:pt idx="426">
                  <c:v>5.2190000000000003</c:v>
                </c:pt>
                <c:pt idx="427">
                  <c:v>5.2069999999999999</c:v>
                </c:pt>
                <c:pt idx="428">
                  <c:v>5.1829999999999998</c:v>
                </c:pt>
                <c:pt idx="429">
                  <c:v>5.1459999999999999</c:v>
                </c:pt>
                <c:pt idx="430">
                  <c:v>5.1459999999999999</c:v>
                </c:pt>
                <c:pt idx="431">
                  <c:v>5.133</c:v>
                </c:pt>
                <c:pt idx="432">
                  <c:v>5.1210000000000004</c:v>
                </c:pt>
                <c:pt idx="433">
                  <c:v>5.1210000000000004</c:v>
                </c:pt>
                <c:pt idx="434">
                  <c:v>5.1079999999999997</c:v>
                </c:pt>
                <c:pt idx="435">
                  <c:v>5.1079999999999997</c:v>
                </c:pt>
                <c:pt idx="436">
                  <c:v>5.1079999999999997</c:v>
                </c:pt>
                <c:pt idx="437">
                  <c:v>5.0830000000000002</c:v>
                </c:pt>
                <c:pt idx="438">
                  <c:v>5.0830000000000002</c:v>
                </c:pt>
                <c:pt idx="439">
                  <c:v>5.0830000000000002</c:v>
                </c:pt>
                <c:pt idx="440">
                  <c:v>5.0579999999999998</c:v>
                </c:pt>
                <c:pt idx="441">
                  <c:v>5.0460000000000003</c:v>
                </c:pt>
                <c:pt idx="442">
                  <c:v>5.0330000000000004</c:v>
                </c:pt>
                <c:pt idx="443">
                  <c:v>5.0330000000000004</c:v>
                </c:pt>
                <c:pt idx="444">
                  <c:v>5.008</c:v>
                </c:pt>
                <c:pt idx="445">
                  <c:v>4.9950000000000001</c:v>
                </c:pt>
                <c:pt idx="446">
                  <c:v>4.9820000000000002</c:v>
                </c:pt>
                <c:pt idx="447">
                  <c:v>4.9569999999999999</c:v>
                </c:pt>
                <c:pt idx="448">
                  <c:v>4.944</c:v>
                </c:pt>
                <c:pt idx="449">
                  <c:v>4.944</c:v>
                </c:pt>
                <c:pt idx="450">
                  <c:v>4.944</c:v>
                </c:pt>
                <c:pt idx="451">
                  <c:v>4.944</c:v>
                </c:pt>
                <c:pt idx="452">
                  <c:v>4.931</c:v>
                </c:pt>
                <c:pt idx="453">
                  <c:v>4.931</c:v>
                </c:pt>
                <c:pt idx="454">
                  <c:v>4.9180000000000001</c:v>
                </c:pt>
                <c:pt idx="455">
                  <c:v>4.9180000000000001</c:v>
                </c:pt>
                <c:pt idx="456">
                  <c:v>4.9180000000000001</c:v>
                </c:pt>
                <c:pt idx="457">
                  <c:v>4.9050000000000002</c:v>
                </c:pt>
                <c:pt idx="458">
                  <c:v>4.8789999999999996</c:v>
                </c:pt>
                <c:pt idx="459">
                  <c:v>4.8659999999999997</c:v>
                </c:pt>
                <c:pt idx="460">
                  <c:v>4.8529999999999998</c:v>
                </c:pt>
                <c:pt idx="461">
                  <c:v>4.84</c:v>
                </c:pt>
                <c:pt idx="462">
                  <c:v>4.8129999999999997</c:v>
                </c:pt>
                <c:pt idx="463">
                  <c:v>4.8</c:v>
                </c:pt>
                <c:pt idx="464">
                  <c:v>4.7869999999999999</c:v>
                </c:pt>
                <c:pt idx="465">
                  <c:v>4.7729999999999997</c:v>
                </c:pt>
                <c:pt idx="466">
                  <c:v>4.7329999999999997</c:v>
                </c:pt>
                <c:pt idx="467">
                  <c:v>4.72</c:v>
                </c:pt>
                <c:pt idx="468">
                  <c:v>4.72</c:v>
                </c:pt>
                <c:pt idx="469">
                  <c:v>4.72</c:v>
                </c:pt>
                <c:pt idx="470">
                  <c:v>4.7060000000000004</c:v>
                </c:pt>
                <c:pt idx="471">
                  <c:v>4.7060000000000004</c:v>
                </c:pt>
                <c:pt idx="472">
                  <c:v>4.7060000000000004</c:v>
                </c:pt>
                <c:pt idx="473">
                  <c:v>4.6929999999999996</c:v>
                </c:pt>
                <c:pt idx="474">
                  <c:v>4.6790000000000003</c:v>
                </c:pt>
                <c:pt idx="475">
                  <c:v>4.6660000000000004</c:v>
                </c:pt>
                <c:pt idx="476">
                  <c:v>4.6520000000000001</c:v>
                </c:pt>
                <c:pt idx="477">
                  <c:v>4.6239999999999997</c:v>
                </c:pt>
                <c:pt idx="478">
                  <c:v>4.5970000000000004</c:v>
                </c:pt>
                <c:pt idx="479">
                  <c:v>4.5830000000000002</c:v>
                </c:pt>
                <c:pt idx="480">
                  <c:v>4.5830000000000002</c:v>
                </c:pt>
                <c:pt idx="481">
                  <c:v>4.569</c:v>
                </c:pt>
                <c:pt idx="482">
                  <c:v>4.569</c:v>
                </c:pt>
                <c:pt idx="483">
                  <c:v>4.5549999999999997</c:v>
                </c:pt>
                <c:pt idx="484">
                  <c:v>4.5549999999999997</c:v>
                </c:pt>
                <c:pt idx="485">
                  <c:v>4.5549999999999997</c:v>
                </c:pt>
                <c:pt idx="486">
                  <c:v>4.5410000000000004</c:v>
                </c:pt>
                <c:pt idx="487">
                  <c:v>4.5410000000000004</c:v>
                </c:pt>
                <c:pt idx="488">
                  <c:v>4.5129999999999999</c:v>
                </c:pt>
                <c:pt idx="489">
                  <c:v>4.4989999999999997</c:v>
                </c:pt>
                <c:pt idx="490">
                  <c:v>4.4850000000000003</c:v>
                </c:pt>
                <c:pt idx="491">
                  <c:v>4.4710000000000001</c:v>
                </c:pt>
                <c:pt idx="492">
                  <c:v>4.4420000000000002</c:v>
                </c:pt>
                <c:pt idx="493">
                  <c:v>4.4279999999999999</c:v>
                </c:pt>
                <c:pt idx="494">
                  <c:v>4.4279999999999999</c:v>
                </c:pt>
                <c:pt idx="495">
                  <c:v>4.4130000000000003</c:v>
                </c:pt>
                <c:pt idx="496">
                  <c:v>4.399</c:v>
                </c:pt>
                <c:pt idx="497">
                  <c:v>4.399</c:v>
                </c:pt>
                <c:pt idx="498">
                  <c:v>4.3840000000000003</c:v>
                </c:pt>
                <c:pt idx="499">
                  <c:v>4.3840000000000003</c:v>
                </c:pt>
                <c:pt idx="500">
                  <c:v>4.3840000000000003</c:v>
                </c:pt>
                <c:pt idx="501">
                  <c:v>4.3840000000000003</c:v>
                </c:pt>
                <c:pt idx="502">
                  <c:v>4.3840000000000003</c:v>
                </c:pt>
                <c:pt idx="503">
                  <c:v>4.37</c:v>
                </c:pt>
                <c:pt idx="504">
                  <c:v>4.37</c:v>
                </c:pt>
                <c:pt idx="505">
                  <c:v>4.3550000000000004</c:v>
                </c:pt>
                <c:pt idx="506">
                  <c:v>4.3259999999999996</c:v>
                </c:pt>
                <c:pt idx="507">
                  <c:v>4.3259999999999996</c:v>
                </c:pt>
                <c:pt idx="508">
                  <c:v>4.3109999999999999</c:v>
                </c:pt>
                <c:pt idx="509">
                  <c:v>4.2960000000000003</c:v>
                </c:pt>
                <c:pt idx="510">
                  <c:v>4.2809999999999997</c:v>
                </c:pt>
                <c:pt idx="511">
                  <c:v>4.2670000000000003</c:v>
                </c:pt>
                <c:pt idx="512">
                  <c:v>4.2519999999999998</c:v>
                </c:pt>
                <c:pt idx="513">
                  <c:v>4.2519999999999998</c:v>
                </c:pt>
                <c:pt idx="514">
                  <c:v>4.2519999999999998</c:v>
                </c:pt>
                <c:pt idx="515">
                  <c:v>4.2220000000000004</c:v>
                </c:pt>
                <c:pt idx="516">
                  <c:v>4.2220000000000004</c:v>
                </c:pt>
                <c:pt idx="517">
                  <c:v>4.2220000000000004</c:v>
                </c:pt>
                <c:pt idx="518">
                  <c:v>4.2220000000000004</c:v>
                </c:pt>
                <c:pt idx="519">
                  <c:v>4.2060000000000004</c:v>
                </c:pt>
                <c:pt idx="520">
                  <c:v>4.2060000000000004</c:v>
                </c:pt>
                <c:pt idx="521">
                  <c:v>4.1609999999999996</c:v>
                </c:pt>
                <c:pt idx="522">
                  <c:v>4.1449999999999996</c:v>
                </c:pt>
                <c:pt idx="523">
                  <c:v>4.1150000000000002</c:v>
                </c:pt>
                <c:pt idx="524">
                  <c:v>4.1150000000000002</c:v>
                </c:pt>
                <c:pt idx="525">
                  <c:v>4.1150000000000002</c:v>
                </c:pt>
                <c:pt idx="526">
                  <c:v>4.0990000000000002</c:v>
                </c:pt>
                <c:pt idx="527">
                  <c:v>4.0839999999999996</c:v>
                </c:pt>
                <c:pt idx="528">
                  <c:v>4.0839999999999996</c:v>
                </c:pt>
                <c:pt idx="529">
                  <c:v>4.0839999999999996</c:v>
                </c:pt>
                <c:pt idx="530">
                  <c:v>4.0519999999999996</c:v>
                </c:pt>
                <c:pt idx="531">
                  <c:v>4.0519999999999996</c:v>
                </c:pt>
                <c:pt idx="532">
                  <c:v>4.0519999999999996</c:v>
                </c:pt>
                <c:pt idx="533">
                  <c:v>4.0519999999999996</c:v>
                </c:pt>
                <c:pt idx="534">
                  <c:v>4.0369999999999999</c:v>
                </c:pt>
                <c:pt idx="535">
                  <c:v>4.0369999999999999</c:v>
                </c:pt>
                <c:pt idx="536">
                  <c:v>4.0369999999999999</c:v>
                </c:pt>
                <c:pt idx="537">
                  <c:v>4.0369999999999999</c:v>
                </c:pt>
                <c:pt idx="538">
                  <c:v>4.0049999999999999</c:v>
                </c:pt>
                <c:pt idx="539">
                  <c:v>3.9889999999999999</c:v>
                </c:pt>
                <c:pt idx="540">
                  <c:v>3.9569999999999999</c:v>
                </c:pt>
                <c:pt idx="541">
                  <c:v>3.9569999999999999</c:v>
                </c:pt>
                <c:pt idx="542">
                  <c:v>3.9569999999999999</c:v>
                </c:pt>
                <c:pt idx="543">
                  <c:v>3.9569999999999999</c:v>
                </c:pt>
                <c:pt idx="544">
                  <c:v>3.9569999999999999</c:v>
                </c:pt>
                <c:pt idx="545">
                  <c:v>3.9249999999999998</c:v>
                </c:pt>
                <c:pt idx="546">
                  <c:v>3.9079999999999999</c:v>
                </c:pt>
                <c:pt idx="547">
                  <c:v>3.9079999999999999</c:v>
                </c:pt>
                <c:pt idx="548">
                  <c:v>3.9079999999999999</c:v>
                </c:pt>
                <c:pt idx="549">
                  <c:v>3.8759999999999999</c:v>
                </c:pt>
                <c:pt idx="550">
                  <c:v>3.859</c:v>
                </c:pt>
                <c:pt idx="551">
                  <c:v>3.859</c:v>
                </c:pt>
                <c:pt idx="552">
                  <c:v>3.859</c:v>
                </c:pt>
                <c:pt idx="553">
                  <c:v>3.843</c:v>
                </c:pt>
                <c:pt idx="554">
                  <c:v>3.843</c:v>
                </c:pt>
                <c:pt idx="555">
                  <c:v>3.8260000000000001</c:v>
                </c:pt>
                <c:pt idx="556">
                  <c:v>3.8260000000000001</c:v>
                </c:pt>
                <c:pt idx="557">
                  <c:v>3.8090000000000002</c:v>
                </c:pt>
                <c:pt idx="558">
                  <c:v>3.8090000000000002</c:v>
                </c:pt>
                <c:pt idx="559">
                  <c:v>3.7930000000000001</c:v>
                </c:pt>
                <c:pt idx="560">
                  <c:v>3.7930000000000001</c:v>
                </c:pt>
                <c:pt idx="561">
                  <c:v>3.7589999999999999</c:v>
                </c:pt>
                <c:pt idx="562">
                  <c:v>3.742</c:v>
                </c:pt>
                <c:pt idx="563">
                  <c:v>3.742</c:v>
                </c:pt>
                <c:pt idx="564">
                  <c:v>3.7250000000000001</c:v>
                </c:pt>
                <c:pt idx="565">
                  <c:v>3.7250000000000001</c:v>
                </c:pt>
                <c:pt idx="566">
                  <c:v>3.7080000000000002</c:v>
                </c:pt>
                <c:pt idx="567">
                  <c:v>3.7080000000000002</c:v>
                </c:pt>
                <c:pt idx="568">
                  <c:v>3.7080000000000002</c:v>
                </c:pt>
                <c:pt idx="569">
                  <c:v>3.6909999999999998</c:v>
                </c:pt>
                <c:pt idx="570">
                  <c:v>3.6909999999999998</c:v>
                </c:pt>
                <c:pt idx="571">
                  <c:v>3.6909999999999998</c:v>
                </c:pt>
                <c:pt idx="572">
                  <c:v>3.673</c:v>
                </c:pt>
                <c:pt idx="573">
                  <c:v>3.6379999999999999</c:v>
                </c:pt>
                <c:pt idx="574">
                  <c:v>3.621</c:v>
                </c:pt>
                <c:pt idx="575">
                  <c:v>3.621</c:v>
                </c:pt>
                <c:pt idx="576">
                  <c:v>3.6030000000000002</c:v>
                </c:pt>
                <c:pt idx="577">
                  <c:v>3.5859999999999999</c:v>
                </c:pt>
                <c:pt idx="578">
                  <c:v>3.5680000000000001</c:v>
                </c:pt>
                <c:pt idx="579">
                  <c:v>3.55</c:v>
                </c:pt>
                <c:pt idx="580">
                  <c:v>3.532</c:v>
                </c:pt>
                <c:pt idx="581">
                  <c:v>3.532</c:v>
                </c:pt>
                <c:pt idx="582">
                  <c:v>3.532</c:v>
                </c:pt>
                <c:pt idx="583">
                  <c:v>3.5139999999999998</c:v>
                </c:pt>
                <c:pt idx="584">
                  <c:v>3.5139999999999998</c:v>
                </c:pt>
                <c:pt idx="585">
                  <c:v>3.5139999999999998</c:v>
                </c:pt>
                <c:pt idx="586">
                  <c:v>3.496</c:v>
                </c:pt>
                <c:pt idx="587">
                  <c:v>3.496</c:v>
                </c:pt>
                <c:pt idx="588">
                  <c:v>3.4769999999999999</c:v>
                </c:pt>
                <c:pt idx="589">
                  <c:v>3.4769999999999999</c:v>
                </c:pt>
                <c:pt idx="590">
                  <c:v>3.4769999999999999</c:v>
                </c:pt>
                <c:pt idx="591">
                  <c:v>3.4590000000000001</c:v>
                </c:pt>
                <c:pt idx="592">
                  <c:v>3.4409999999999998</c:v>
                </c:pt>
                <c:pt idx="593">
                  <c:v>3.4409999999999998</c:v>
                </c:pt>
                <c:pt idx="594">
                  <c:v>3.4220000000000002</c:v>
                </c:pt>
                <c:pt idx="595">
                  <c:v>3.403</c:v>
                </c:pt>
                <c:pt idx="596">
                  <c:v>3.403</c:v>
                </c:pt>
                <c:pt idx="597">
                  <c:v>3.403</c:v>
                </c:pt>
                <c:pt idx="598">
                  <c:v>3.3849999999999998</c:v>
                </c:pt>
                <c:pt idx="599">
                  <c:v>3.3849999999999998</c:v>
                </c:pt>
                <c:pt idx="600">
                  <c:v>3.3660000000000001</c:v>
                </c:pt>
                <c:pt idx="601">
                  <c:v>3.347</c:v>
                </c:pt>
                <c:pt idx="602">
                  <c:v>3.347</c:v>
                </c:pt>
                <c:pt idx="603">
                  <c:v>3.3279999999999998</c:v>
                </c:pt>
                <c:pt idx="604">
                  <c:v>3.3279999999999998</c:v>
                </c:pt>
                <c:pt idx="605">
                  <c:v>3.3279999999999998</c:v>
                </c:pt>
                <c:pt idx="606">
                  <c:v>3.3090000000000002</c:v>
                </c:pt>
                <c:pt idx="607">
                  <c:v>3.3090000000000002</c:v>
                </c:pt>
                <c:pt idx="608">
                  <c:v>3.2890000000000001</c:v>
                </c:pt>
                <c:pt idx="609">
                  <c:v>3.2890000000000001</c:v>
                </c:pt>
                <c:pt idx="610">
                  <c:v>3.27</c:v>
                </c:pt>
                <c:pt idx="611">
                  <c:v>3.25</c:v>
                </c:pt>
                <c:pt idx="612">
                  <c:v>3.25</c:v>
                </c:pt>
                <c:pt idx="613">
                  <c:v>3.2309999999999999</c:v>
                </c:pt>
                <c:pt idx="614">
                  <c:v>3.2309999999999999</c:v>
                </c:pt>
                <c:pt idx="615">
                  <c:v>3.2309999999999999</c:v>
                </c:pt>
                <c:pt idx="616">
                  <c:v>3.2309999999999999</c:v>
                </c:pt>
                <c:pt idx="617">
                  <c:v>3.2109999999999999</c:v>
                </c:pt>
                <c:pt idx="618">
                  <c:v>3.2109999999999999</c:v>
                </c:pt>
                <c:pt idx="619">
                  <c:v>3.1909999999999998</c:v>
                </c:pt>
                <c:pt idx="620">
                  <c:v>3.1909999999999998</c:v>
                </c:pt>
                <c:pt idx="621">
                  <c:v>3.1909999999999998</c:v>
                </c:pt>
                <c:pt idx="622">
                  <c:v>3.1509999999999998</c:v>
                </c:pt>
                <c:pt idx="623">
                  <c:v>3.1509999999999998</c:v>
                </c:pt>
                <c:pt idx="624">
                  <c:v>3.1509999999999998</c:v>
                </c:pt>
                <c:pt idx="625">
                  <c:v>3.1309999999999998</c:v>
                </c:pt>
                <c:pt idx="626">
                  <c:v>3.11</c:v>
                </c:pt>
                <c:pt idx="627">
                  <c:v>3.09</c:v>
                </c:pt>
                <c:pt idx="628">
                  <c:v>3.069</c:v>
                </c:pt>
                <c:pt idx="629">
                  <c:v>3.069</c:v>
                </c:pt>
                <c:pt idx="630">
                  <c:v>3.069</c:v>
                </c:pt>
                <c:pt idx="631">
                  <c:v>3.069</c:v>
                </c:pt>
                <c:pt idx="632">
                  <c:v>3.069</c:v>
                </c:pt>
                <c:pt idx="633">
                  <c:v>3.069</c:v>
                </c:pt>
                <c:pt idx="634">
                  <c:v>3.048</c:v>
                </c:pt>
                <c:pt idx="635">
                  <c:v>3.048</c:v>
                </c:pt>
                <c:pt idx="636">
                  <c:v>3.048</c:v>
                </c:pt>
                <c:pt idx="637">
                  <c:v>3.0270000000000001</c:v>
                </c:pt>
                <c:pt idx="638">
                  <c:v>3.0270000000000001</c:v>
                </c:pt>
                <c:pt idx="639">
                  <c:v>3.0270000000000001</c:v>
                </c:pt>
                <c:pt idx="640">
                  <c:v>3.0059999999999998</c:v>
                </c:pt>
                <c:pt idx="641">
                  <c:v>3.0059999999999998</c:v>
                </c:pt>
                <c:pt idx="642">
                  <c:v>3.0059999999999998</c:v>
                </c:pt>
                <c:pt idx="643">
                  <c:v>2.9849999999999999</c:v>
                </c:pt>
                <c:pt idx="644">
                  <c:v>2.9849999999999999</c:v>
                </c:pt>
                <c:pt idx="645">
                  <c:v>2.9420000000000002</c:v>
                </c:pt>
                <c:pt idx="646">
                  <c:v>2.9420000000000002</c:v>
                </c:pt>
                <c:pt idx="647">
                  <c:v>2.9420000000000002</c:v>
                </c:pt>
                <c:pt idx="648">
                  <c:v>2.92</c:v>
                </c:pt>
                <c:pt idx="649">
                  <c:v>2.92</c:v>
                </c:pt>
                <c:pt idx="650">
                  <c:v>2.92</c:v>
                </c:pt>
                <c:pt idx="651">
                  <c:v>2.92</c:v>
                </c:pt>
                <c:pt idx="652">
                  <c:v>2.92</c:v>
                </c:pt>
                <c:pt idx="653">
                  <c:v>2.8980000000000001</c:v>
                </c:pt>
                <c:pt idx="654">
                  <c:v>2.8980000000000001</c:v>
                </c:pt>
                <c:pt idx="655">
                  <c:v>2.8540000000000001</c:v>
                </c:pt>
                <c:pt idx="656">
                  <c:v>2.8540000000000001</c:v>
                </c:pt>
                <c:pt idx="657">
                  <c:v>2.8319999999999999</c:v>
                </c:pt>
                <c:pt idx="658">
                  <c:v>2.8319999999999999</c:v>
                </c:pt>
                <c:pt idx="659">
                  <c:v>2.8090000000000002</c:v>
                </c:pt>
                <c:pt idx="660">
                  <c:v>2.8090000000000002</c:v>
                </c:pt>
                <c:pt idx="661">
                  <c:v>2.8090000000000002</c:v>
                </c:pt>
                <c:pt idx="662">
                  <c:v>2.8090000000000002</c:v>
                </c:pt>
                <c:pt idx="663">
                  <c:v>2.8090000000000002</c:v>
                </c:pt>
                <c:pt idx="664">
                  <c:v>2.786</c:v>
                </c:pt>
                <c:pt idx="665">
                  <c:v>2.7629999999999999</c:v>
                </c:pt>
                <c:pt idx="666">
                  <c:v>2.74</c:v>
                </c:pt>
                <c:pt idx="667">
                  <c:v>2.74</c:v>
                </c:pt>
                <c:pt idx="668">
                  <c:v>2.7170000000000001</c:v>
                </c:pt>
                <c:pt idx="669">
                  <c:v>2.7170000000000001</c:v>
                </c:pt>
                <c:pt idx="670">
                  <c:v>2.7170000000000001</c:v>
                </c:pt>
                <c:pt idx="671">
                  <c:v>2.6930000000000001</c:v>
                </c:pt>
                <c:pt idx="672">
                  <c:v>2.6930000000000001</c:v>
                </c:pt>
                <c:pt idx="673">
                  <c:v>2.67</c:v>
                </c:pt>
                <c:pt idx="674">
                  <c:v>2.67</c:v>
                </c:pt>
                <c:pt idx="675">
                  <c:v>2.67</c:v>
                </c:pt>
                <c:pt idx="676">
                  <c:v>2.67</c:v>
                </c:pt>
                <c:pt idx="677">
                  <c:v>2.67</c:v>
                </c:pt>
                <c:pt idx="678">
                  <c:v>2.6459999999999999</c:v>
                </c:pt>
                <c:pt idx="679">
                  <c:v>2.6219999999999999</c:v>
                </c:pt>
                <c:pt idx="680">
                  <c:v>2.6219999999999999</c:v>
                </c:pt>
                <c:pt idx="681">
                  <c:v>2.6219999999999999</c:v>
                </c:pt>
                <c:pt idx="682">
                  <c:v>2.6219999999999999</c:v>
                </c:pt>
                <c:pt idx="683">
                  <c:v>2.597</c:v>
                </c:pt>
                <c:pt idx="684">
                  <c:v>2.597</c:v>
                </c:pt>
                <c:pt idx="685">
                  <c:v>2.597</c:v>
                </c:pt>
                <c:pt idx="686">
                  <c:v>2.597</c:v>
                </c:pt>
                <c:pt idx="687">
                  <c:v>2.573</c:v>
                </c:pt>
                <c:pt idx="688">
                  <c:v>2.573</c:v>
                </c:pt>
                <c:pt idx="689">
                  <c:v>2.573</c:v>
                </c:pt>
                <c:pt idx="690">
                  <c:v>2.548</c:v>
                </c:pt>
                <c:pt idx="691">
                  <c:v>2.548</c:v>
                </c:pt>
                <c:pt idx="692">
                  <c:v>2.548</c:v>
                </c:pt>
                <c:pt idx="693">
                  <c:v>2.548</c:v>
                </c:pt>
                <c:pt idx="694">
                  <c:v>2.548</c:v>
                </c:pt>
                <c:pt idx="695">
                  <c:v>2.548</c:v>
                </c:pt>
                <c:pt idx="696">
                  <c:v>2.5230000000000001</c:v>
                </c:pt>
                <c:pt idx="697">
                  <c:v>2.5230000000000001</c:v>
                </c:pt>
                <c:pt idx="698">
                  <c:v>2.5230000000000001</c:v>
                </c:pt>
                <c:pt idx="699">
                  <c:v>2.4969999999999999</c:v>
                </c:pt>
                <c:pt idx="700">
                  <c:v>2.4969999999999999</c:v>
                </c:pt>
                <c:pt idx="701">
                  <c:v>2.472</c:v>
                </c:pt>
                <c:pt idx="702">
                  <c:v>2.472</c:v>
                </c:pt>
                <c:pt idx="703">
                  <c:v>2.472</c:v>
                </c:pt>
                <c:pt idx="704">
                  <c:v>2.4460000000000002</c:v>
                </c:pt>
                <c:pt idx="705">
                  <c:v>2.4460000000000002</c:v>
                </c:pt>
                <c:pt idx="706">
                  <c:v>2.4460000000000002</c:v>
                </c:pt>
                <c:pt idx="707">
                  <c:v>2.4460000000000002</c:v>
                </c:pt>
                <c:pt idx="708">
                  <c:v>2.4460000000000002</c:v>
                </c:pt>
                <c:pt idx="709">
                  <c:v>2.4460000000000002</c:v>
                </c:pt>
                <c:pt idx="710">
                  <c:v>2.42</c:v>
                </c:pt>
                <c:pt idx="711">
                  <c:v>2.42</c:v>
                </c:pt>
                <c:pt idx="712">
                  <c:v>2.3929999999999998</c:v>
                </c:pt>
                <c:pt idx="713">
                  <c:v>2.3929999999999998</c:v>
                </c:pt>
                <c:pt idx="714">
                  <c:v>2.3929999999999998</c:v>
                </c:pt>
                <c:pt idx="715">
                  <c:v>2.3929999999999998</c:v>
                </c:pt>
                <c:pt idx="716">
                  <c:v>2.3929999999999998</c:v>
                </c:pt>
                <c:pt idx="717">
                  <c:v>2.3660000000000001</c:v>
                </c:pt>
                <c:pt idx="718">
                  <c:v>2.3660000000000001</c:v>
                </c:pt>
                <c:pt idx="719">
                  <c:v>2.3660000000000001</c:v>
                </c:pt>
                <c:pt idx="720">
                  <c:v>2.339</c:v>
                </c:pt>
                <c:pt idx="721">
                  <c:v>2.339</c:v>
                </c:pt>
                <c:pt idx="722">
                  <c:v>2.339</c:v>
                </c:pt>
                <c:pt idx="723">
                  <c:v>2.3119999999999998</c:v>
                </c:pt>
                <c:pt idx="724">
                  <c:v>2.3119999999999998</c:v>
                </c:pt>
                <c:pt idx="725">
                  <c:v>2.3119999999999998</c:v>
                </c:pt>
                <c:pt idx="726">
                  <c:v>2.2839999999999998</c:v>
                </c:pt>
                <c:pt idx="727">
                  <c:v>2.2839999999999998</c:v>
                </c:pt>
                <c:pt idx="728">
                  <c:v>2.2839999999999998</c:v>
                </c:pt>
                <c:pt idx="729">
                  <c:v>2.2839999999999998</c:v>
                </c:pt>
                <c:pt idx="730">
                  <c:v>2.2559999999999998</c:v>
                </c:pt>
                <c:pt idx="731">
                  <c:v>2.2559999999999998</c:v>
                </c:pt>
                <c:pt idx="732">
                  <c:v>2.2559999999999998</c:v>
                </c:pt>
                <c:pt idx="733">
                  <c:v>2.2559999999999998</c:v>
                </c:pt>
                <c:pt idx="734">
                  <c:v>2.2280000000000002</c:v>
                </c:pt>
                <c:pt idx="735">
                  <c:v>2.2280000000000002</c:v>
                </c:pt>
                <c:pt idx="736">
                  <c:v>2.1989999999999998</c:v>
                </c:pt>
                <c:pt idx="737">
                  <c:v>2.1989999999999998</c:v>
                </c:pt>
                <c:pt idx="738">
                  <c:v>2.1989999999999998</c:v>
                </c:pt>
                <c:pt idx="739">
                  <c:v>2.17</c:v>
                </c:pt>
                <c:pt idx="740">
                  <c:v>2.17</c:v>
                </c:pt>
                <c:pt idx="741">
                  <c:v>2.17</c:v>
                </c:pt>
                <c:pt idx="742">
                  <c:v>2.17</c:v>
                </c:pt>
                <c:pt idx="743">
                  <c:v>2.14</c:v>
                </c:pt>
                <c:pt idx="744">
                  <c:v>2.14</c:v>
                </c:pt>
                <c:pt idx="745">
                  <c:v>2.14</c:v>
                </c:pt>
                <c:pt idx="746">
                  <c:v>2.14</c:v>
                </c:pt>
                <c:pt idx="747">
                  <c:v>2.14</c:v>
                </c:pt>
                <c:pt idx="748">
                  <c:v>2.14</c:v>
                </c:pt>
                <c:pt idx="749">
                  <c:v>2.1110000000000002</c:v>
                </c:pt>
                <c:pt idx="750">
                  <c:v>2.08</c:v>
                </c:pt>
                <c:pt idx="751">
                  <c:v>2.08</c:v>
                </c:pt>
                <c:pt idx="752">
                  <c:v>2.08</c:v>
                </c:pt>
                <c:pt idx="753">
                  <c:v>2.08</c:v>
                </c:pt>
                <c:pt idx="754">
                  <c:v>2.08</c:v>
                </c:pt>
                <c:pt idx="755">
                  <c:v>2.08</c:v>
                </c:pt>
                <c:pt idx="756">
                  <c:v>2.08</c:v>
                </c:pt>
                <c:pt idx="757">
                  <c:v>2.0489999999999999</c:v>
                </c:pt>
                <c:pt idx="758">
                  <c:v>2.0489999999999999</c:v>
                </c:pt>
                <c:pt idx="759">
                  <c:v>2.0489999999999999</c:v>
                </c:pt>
                <c:pt idx="760">
                  <c:v>2.0489999999999999</c:v>
                </c:pt>
                <c:pt idx="761">
                  <c:v>2.0179999999999998</c:v>
                </c:pt>
                <c:pt idx="762">
                  <c:v>2.0179999999999998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96-4219-BCBC-F1C11C513AEE}"/>
            </c:ext>
          </c:extLst>
        </c:ser>
        <c:ser>
          <c:idx val="3"/>
          <c:order val="3"/>
          <c:tx>
            <c:v>Giavine Rosse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9525">
                <a:solidFill>
                  <a:schemeClr val="accent2">
                    <a:lumMod val="20000"/>
                    <a:lumOff val="80000"/>
                  </a:schemeClr>
                </a:solidFill>
              </a:ln>
              <a:effectLst/>
            </c:spPr>
          </c:marker>
          <c:xVal>
            <c:numRef>
              <c:f>'Scatter&amp;boxplots'!$I$5:$I$322</c:f>
              <c:numCache>
                <c:formatCode>General</c:formatCode>
                <c:ptCount val="318"/>
                <c:pt idx="0">
                  <c:v>0.14499999999999999</c:v>
                </c:pt>
                <c:pt idx="1">
                  <c:v>0.50800000000000001</c:v>
                </c:pt>
                <c:pt idx="2">
                  <c:v>0.623</c:v>
                </c:pt>
                <c:pt idx="3">
                  <c:v>0.38300000000000001</c:v>
                </c:pt>
                <c:pt idx="4">
                  <c:v>0.78200000000000003</c:v>
                </c:pt>
                <c:pt idx="5">
                  <c:v>0.74299999999999999</c:v>
                </c:pt>
                <c:pt idx="6">
                  <c:v>0.54700000000000004</c:v>
                </c:pt>
                <c:pt idx="7">
                  <c:v>0.57299999999999995</c:v>
                </c:pt>
                <c:pt idx="8">
                  <c:v>0.44600000000000001</c:v>
                </c:pt>
                <c:pt idx="9">
                  <c:v>0.626</c:v>
                </c:pt>
                <c:pt idx="10">
                  <c:v>0.77800000000000002</c:v>
                </c:pt>
                <c:pt idx="11">
                  <c:v>0.627</c:v>
                </c:pt>
                <c:pt idx="12">
                  <c:v>0.47499999999999998</c:v>
                </c:pt>
                <c:pt idx="13">
                  <c:v>0.61899999999999999</c:v>
                </c:pt>
                <c:pt idx="14">
                  <c:v>0.495</c:v>
                </c:pt>
                <c:pt idx="15">
                  <c:v>0.53</c:v>
                </c:pt>
                <c:pt idx="16">
                  <c:v>0.629</c:v>
                </c:pt>
                <c:pt idx="17">
                  <c:v>0.47399999999999998</c:v>
                </c:pt>
                <c:pt idx="18">
                  <c:v>0.498</c:v>
                </c:pt>
                <c:pt idx="19">
                  <c:v>0.56399999999999995</c:v>
                </c:pt>
                <c:pt idx="20">
                  <c:v>0.78900000000000003</c:v>
                </c:pt>
                <c:pt idx="21">
                  <c:v>0.54</c:v>
                </c:pt>
                <c:pt idx="22">
                  <c:v>0.46500000000000002</c:v>
                </c:pt>
                <c:pt idx="23">
                  <c:v>0.48699999999999999</c:v>
                </c:pt>
                <c:pt idx="24">
                  <c:v>0.60399999999999998</c:v>
                </c:pt>
                <c:pt idx="25">
                  <c:v>0.48499999999999999</c:v>
                </c:pt>
                <c:pt idx="26">
                  <c:v>0.72499999999999998</c:v>
                </c:pt>
                <c:pt idx="27">
                  <c:v>0.56399999999999995</c:v>
                </c:pt>
                <c:pt idx="28">
                  <c:v>0.58499999999999996</c:v>
                </c:pt>
                <c:pt idx="29">
                  <c:v>0.317</c:v>
                </c:pt>
                <c:pt idx="30">
                  <c:v>0.32100000000000001</c:v>
                </c:pt>
                <c:pt idx="31">
                  <c:v>0.65800000000000003</c:v>
                </c:pt>
                <c:pt idx="32">
                  <c:v>0.68400000000000005</c:v>
                </c:pt>
                <c:pt idx="33">
                  <c:v>0.50800000000000001</c:v>
                </c:pt>
                <c:pt idx="34">
                  <c:v>0.47599999999999998</c:v>
                </c:pt>
                <c:pt idx="35">
                  <c:v>0.60599999999999998</c:v>
                </c:pt>
                <c:pt idx="36">
                  <c:v>0.40400000000000003</c:v>
                </c:pt>
                <c:pt idx="37">
                  <c:v>0.749</c:v>
                </c:pt>
                <c:pt idx="38">
                  <c:v>0.61399999999999999</c:v>
                </c:pt>
                <c:pt idx="39">
                  <c:v>0.54</c:v>
                </c:pt>
                <c:pt idx="40">
                  <c:v>0.51700000000000002</c:v>
                </c:pt>
                <c:pt idx="41">
                  <c:v>0.71499999999999997</c:v>
                </c:pt>
                <c:pt idx="42">
                  <c:v>0.754</c:v>
                </c:pt>
                <c:pt idx="43">
                  <c:v>0.78600000000000003</c:v>
                </c:pt>
                <c:pt idx="44">
                  <c:v>0.47799999999999998</c:v>
                </c:pt>
                <c:pt idx="45">
                  <c:v>0.35599999999999998</c:v>
                </c:pt>
                <c:pt idx="46">
                  <c:v>0.39200000000000002</c:v>
                </c:pt>
                <c:pt idx="47">
                  <c:v>0.626</c:v>
                </c:pt>
                <c:pt idx="48">
                  <c:v>0.42299999999999999</c:v>
                </c:pt>
                <c:pt idx="49">
                  <c:v>0.4</c:v>
                </c:pt>
                <c:pt idx="50">
                  <c:v>0.30299999999999999</c:v>
                </c:pt>
                <c:pt idx="51">
                  <c:v>0.73699999999999999</c:v>
                </c:pt>
                <c:pt idx="52">
                  <c:v>0.69799999999999995</c:v>
                </c:pt>
                <c:pt idx="53">
                  <c:v>0.68400000000000005</c:v>
                </c:pt>
                <c:pt idx="54">
                  <c:v>0.73699999999999999</c:v>
                </c:pt>
                <c:pt idx="55">
                  <c:v>0.72499999999999998</c:v>
                </c:pt>
                <c:pt idx="56">
                  <c:v>0.51900000000000002</c:v>
                </c:pt>
                <c:pt idx="57">
                  <c:v>0.73</c:v>
                </c:pt>
                <c:pt idx="58">
                  <c:v>0.61899999999999999</c:v>
                </c:pt>
                <c:pt idx="59">
                  <c:v>0.64</c:v>
                </c:pt>
                <c:pt idx="60">
                  <c:v>0.4</c:v>
                </c:pt>
                <c:pt idx="61">
                  <c:v>0.29699999999999999</c:v>
                </c:pt>
                <c:pt idx="62">
                  <c:v>0.379</c:v>
                </c:pt>
                <c:pt idx="63">
                  <c:v>0.77900000000000003</c:v>
                </c:pt>
                <c:pt idx="64">
                  <c:v>0.42499999999999999</c:v>
                </c:pt>
                <c:pt idx="65">
                  <c:v>0.64500000000000002</c:v>
                </c:pt>
                <c:pt idx="66">
                  <c:v>0.65100000000000002</c:v>
                </c:pt>
                <c:pt idx="67">
                  <c:v>0.30399999999999999</c:v>
                </c:pt>
                <c:pt idx="68">
                  <c:v>0.32200000000000001</c:v>
                </c:pt>
                <c:pt idx="69">
                  <c:v>0.58299999999999996</c:v>
                </c:pt>
                <c:pt idx="70">
                  <c:v>0.62</c:v>
                </c:pt>
                <c:pt idx="71">
                  <c:v>0.61</c:v>
                </c:pt>
                <c:pt idx="72">
                  <c:v>0.84499999999999997</c:v>
                </c:pt>
                <c:pt idx="73">
                  <c:v>0.64400000000000002</c:v>
                </c:pt>
                <c:pt idx="74">
                  <c:v>0.86299999999999999</c:v>
                </c:pt>
                <c:pt idx="75">
                  <c:v>0.60299999999999998</c:v>
                </c:pt>
                <c:pt idx="76">
                  <c:v>0.64600000000000002</c:v>
                </c:pt>
                <c:pt idx="77">
                  <c:v>0.61099999999999999</c:v>
                </c:pt>
                <c:pt idx="78">
                  <c:v>0.251</c:v>
                </c:pt>
                <c:pt idx="79">
                  <c:v>0.58899999999999997</c:v>
                </c:pt>
                <c:pt idx="80">
                  <c:v>0.73099999999999998</c:v>
                </c:pt>
                <c:pt idx="81">
                  <c:v>0.61599999999999999</c:v>
                </c:pt>
                <c:pt idx="82">
                  <c:v>0.66</c:v>
                </c:pt>
                <c:pt idx="83">
                  <c:v>0.54200000000000004</c:v>
                </c:pt>
                <c:pt idx="84">
                  <c:v>0.76900000000000002</c:v>
                </c:pt>
                <c:pt idx="85">
                  <c:v>0.746</c:v>
                </c:pt>
                <c:pt idx="86">
                  <c:v>0.68300000000000005</c:v>
                </c:pt>
                <c:pt idx="87">
                  <c:v>0.41399999999999998</c:v>
                </c:pt>
                <c:pt idx="88">
                  <c:v>0.61199999999999999</c:v>
                </c:pt>
                <c:pt idx="89">
                  <c:v>0.64400000000000002</c:v>
                </c:pt>
                <c:pt idx="90">
                  <c:v>0.75900000000000001</c:v>
                </c:pt>
                <c:pt idx="91">
                  <c:v>0.68500000000000005</c:v>
                </c:pt>
                <c:pt idx="92">
                  <c:v>0.66500000000000004</c:v>
                </c:pt>
                <c:pt idx="93">
                  <c:v>0.70099999999999996</c:v>
                </c:pt>
                <c:pt idx="94">
                  <c:v>0.60899999999999999</c:v>
                </c:pt>
                <c:pt idx="95">
                  <c:v>0.622</c:v>
                </c:pt>
                <c:pt idx="96">
                  <c:v>0.42599999999999999</c:v>
                </c:pt>
                <c:pt idx="97">
                  <c:v>0.52100000000000002</c:v>
                </c:pt>
                <c:pt idx="98">
                  <c:v>0.75900000000000001</c:v>
                </c:pt>
                <c:pt idx="99">
                  <c:v>0.74399999999999999</c:v>
                </c:pt>
                <c:pt idx="100">
                  <c:v>0.65500000000000003</c:v>
                </c:pt>
                <c:pt idx="101">
                  <c:v>0.46500000000000002</c:v>
                </c:pt>
                <c:pt idx="102">
                  <c:v>0.59199999999999997</c:v>
                </c:pt>
                <c:pt idx="103">
                  <c:v>0.64700000000000002</c:v>
                </c:pt>
                <c:pt idx="104">
                  <c:v>0.45500000000000002</c:v>
                </c:pt>
                <c:pt idx="105">
                  <c:v>0.78700000000000003</c:v>
                </c:pt>
                <c:pt idx="106">
                  <c:v>0.60499999999999998</c:v>
                </c:pt>
                <c:pt idx="107">
                  <c:v>0.79200000000000004</c:v>
                </c:pt>
                <c:pt idx="108">
                  <c:v>0.70499999999999996</c:v>
                </c:pt>
                <c:pt idx="109">
                  <c:v>0.66900000000000004</c:v>
                </c:pt>
                <c:pt idx="110">
                  <c:v>0.74399999999999999</c:v>
                </c:pt>
                <c:pt idx="111">
                  <c:v>0.68899999999999995</c:v>
                </c:pt>
                <c:pt idx="112">
                  <c:v>0.56599999999999995</c:v>
                </c:pt>
                <c:pt idx="113">
                  <c:v>0.625</c:v>
                </c:pt>
                <c:pt idx="114">
                  <c:v>0.72</c:v>
                </c:pt>
                <c:pt idx="115">
                  <c:v>0.49299999999999999</c:v>
                </c:pt>
                <c:pt idx="116">
                  <c:v>0.75</c:v>
                </c:pt>
                <c:pt idx="117">
                  <c:v>0.69499999999999995</c:v>
                </c:pt>
                <c:pt idx="118">
                  <c:v>0.56699999999999995</c:v>
                </c:pt>
                <c:pt idx="119">
                  <c:v>0.83299999999999996</c:v>
                </c:pt>
                <c:pt idx="120">
                  <c:v>0.39400000000000002</c:v>
                </c:pt>
                <c:pt idx="121">
                  <c:v>0.747</c:v>
                </c:pt>
                <c:pt idx="122">
                  <c:v>0.64200000000000002</c:v>
                </c:pt>
                <c:pt idx="123">
                  <c:v>0.496</c:v>
                </c:pt>
                <c:pt idx="124">
                  <c:v>0.83499999999999996</c:v>
                </c:pt>
                <c:pt idx="125">
                  <c:v>0.81</c:v>
                </c:pt>
                <c:pt idx="126">
                  <c:v>0.71199999999999997</c:v>
                </c:pt>
                <c:pt idx="127">
                  <c:v>0.49399999999999999</c:v>
                </c:pt>
                <c:pt idx="128">
                  <c:v>0.79700000000000004</c:v>
                </c:pt>
                <c:pt idx="129">
                  <c:v>0.56100000000000005</c:v>
                </c:pt>
                <c:pt idx="130">
                  <c:v>0.78800000000000003</c:v>
                </c:pt>
                <c:pt idx="131">
                  <c:v>0.64500000000000002</c:v>
                </c:pt>
                <c:pt idx="132">
                  <c:v>0.58699999999999997</c:v>
                </c:pt>
                <c:pt idx="133">
                  <c:v>0.59899999999999998</c:v>
                </c:pt>
                <c:pt idx="134">
                  <c:v>0.56100000000000005</c:v>
                </c:pt>
                <c:pt idx="135">
                  <c:v>0.53800000000000003</c:v>
                </c:pt>
                <c:pt idx="136">
                  <c:v>0.48699999999999999</c:v>
                </c:pt>
                <c:pt idx="137">
                  <c:v>0.78600000000000003</c:v>
                </c:pt>
                <c:pt idx="138">
                  <c:v>0.82099999999999995</c:v>
                </c:pt>
                <c:pt idx="139">
                  <c:v>0.68100000000000005</c:v>
                </c:pt>
                <c:pt idx="140">
                  <c:v>0.72499999999999998</c:v>
                </c:pt>
                <c:pt idx="141">
                  <c:v>0.64</c:v>
                </c:pt>
                <c:pt idx="142">
                  <c:v>0.84399999999999997</c:v>
                </c:pt>
                <c:pt idx="143">
                  <c:v>0.58099999999999996</c:v>
                </c:pt>
                <c:pt idx="144">
                  <c:v>0.61499999999999999</c:v>
                </c:pt>
                <c:pt idx="145">
                  <c:v>0.53700000000000003</c:v>
                </c:pt>
                <c:pt idx="146">
                  <c:v>0.64700000000000002</c:v>
                </c:pt>
                <c:pt idx="147">
                  <c:v>0.65800000000000003</c:v>
                </c:pt>
                <c:pt idx="148">
                  <c:v>0.77400000000000002</c:v>
                </c:pt>
                <c:pt idx="149">
                  <c:v>0.74299999999999999</c:v>
                </c:pt>
                <c:pt idx="150">
                  <c:v>0.63</c:v>
                </c:pt>
                <c:pt idx="151">
                  <c:v>0.77100000000000002</c:v>
                </c:pt>
                <c:pt idx="152">
                  <c:v>0.49299999999999999</c:v>
                </c:pt>
                <c:pt idx="153">
                  <c:v>0.83199999999999996</c:v>
                </c:pt>
                <c:pt idx="154">
                  <c:v>0.58099999999999996</c:v>
                </c:pt>
                <c:pt idx="155">
                  <c:v>0.70299999999999996</c:v>
                </c:pt>
                <c:pt idx="156">
                  <c:v>0.76600000000000001</c:v>
                </c:pt>
                <c:pt idx="157">
                  <c:v>0.57399999999999995</c:v>
                </c:pt>
                <c:pt idx="158">
                  <c:v>0.79700000000000004</c:v>
                </c:pt>
                <c:pt idx="159">
                  <c:v>0.39700000000000002</c:v>
                </c:pt>
                <c:pt idx="160">
                  <c:v>0.78500000000000003</c:v>
                </c:pt>
                <c:pt idx="161">
                  <c:v>0.61</c:v>
                </c:pt>
                <c:pt idx="162">
                  <c:v>0.64900000000000002</c:v>
                </c:pt>
                <c:pt idx="163">
                  <c:v>0.72699999999999998</c:v>
                </c:pt>
                <c:pt idx="164">
                  <c:v>0.64900000000000002</c:v>
                </c:pt>
                <c:pt idx="165">
                  <c:v>0.75800000000000001</c:v>
                </c:pt>
                <c:pt idx="166">
                  <c:v>0.51600000000000001</c:v>
                </c:pt>
                <c:pt idx="167">
                  <c:v>0.80500000000000005</c:v>
                </c:pt>
                <c:pt idx="168">
                  <c:v>0.80400000000000005</c:v>
                </c:pt>
                <c:pt idx="169">
                  <c:v>0.67300000000000004</c:v>
                </c:pt>
                <c:pt idx="170">
                  <c:v>0.70099999999999996</c:v>
                </c:pt>
                <c:pt idx="171">
                  <c:v>0.55500000000000005</c:v>
                </c:pt>
                <c:pt idx="172">
                  <c:v>0.71699999999999997</c:v>
                </c:pt>
                <c:pt idx="173">
                  <c:v>0.59199999999999997</c:v>
                </c:pt>
                <c:pt idx="174">
                  <c:v>0.90900000000000003</c:v>
                </c:pt>
                <c:pt idx="175">
                  <c:v>0.71599999999999997</c:v>
                </c:pt>
                <c:pt idx="176">
                  <c:v>0.77100000000000002</c:v>
                </c:pt>
                <c:pt idx="177">
                  <c:v>0.65100000000000002</c:v>
                </c:pt>
                <c:pt idx="178">
                  <c:v>0.42699999999999999</c:v>
                </c:pt>
                <c:pt idx="179">
                  <c:v>0.72599999999999998</c:v>
                </c:pt>
                <c:pt idx="180">
                  <c:v>0.69499999999999995</c:v>
                </c:pt>
                <c:pt idx="181">
                  <c:v>0.65900000000000003</c:v>
                </c:pt>
                <c:pt idx="182">
                  <c:v>0.77400000000000002</c:v>
                </c:pt>
                <c:pt idx="183">
                  <c:v>0.60299999999999998</c:v>
                </c:pt>
                <c:pt idx="184">
                  <c:v>0.78</c:v>
                </c:pt>
                <c:pt idx="185">
                  <c:v>0.68200000000000005</c:v>
                </c:pt>
                <c:pt idx="186">
                  <c:v>0.65300000000000002</c:v>
                </c:pt>
                <c:pt idx="187">
                  <c:v>0.76200000000000001</c:v>
                </c:pt>
                <c:pt idx="188">
                  <c:v>0.77100000000000002</c:v>
                </c:pt>
                <c:pt idx="189">
                  <c:v>0.72499999999999998</c:v>
                </c:pt>
                <c:pt idx="190">
                  <c:v>0.81</c:v>
                </c:pt>
                <c:pt idx="191">
                  <c:v>0.65300000000000002</c:v>
                </c:pt>
                <c:pt idx="192">
                  <c:v>0.80400000000000005</c:v>
                </c:pt>
                <c:pt idx="193">
                  <c:v>0.78300000000000003</c:v>
                </c:pt>
                <c:pt idx="194">
                  <c:v>0.78700000000000003</c:v>
                </c:pt>
                <c:pt idx="195">
                  <c:v>0.68400000000000005</c:v>
                </c:pt>
                <c:pt idx="196">
                  <c:v>0.78700000000000003</c:v>
                </c:pt>
                <c:pt idx="197">
                  <c:v>0.72699999999999998</c:v>
                </c:pt>
                <c:pt idx="198">
                  <c:v>0.52600000000000002</c:v>
                </c:pt>
                <c:pt idx="199">
                  <c:v>0.59699999999999998</c:v>
                </c:pt>
                <c:pt idx="200">
                  <c:v>0.54200000000000004</c:v>
                </c:pt>
                <c:pt idx="201">
                  <c:v>0.745</c:v>
                </c:pt>
                <c:pt idx="202">
                  <c:v>0.78800000000000003</c:v>
                </c:pt>
                <c:pt idx="203">
                  <c:v>0.59399999999999997</c:v>
                </c:pt>
                <c:pt idx="204">
                  <c:v>0.69299999999999995</c:v>
                </c:pt>
                <c:pt idx="205">
                  <c:v>0.81899999999999995</c:v>
                </c:pt>
                <c:pt idx="206">
                  <c:v>0.48499999999999999</c:v>
                </c:pt>
                <c:pt idx="207">
                  <c:v>0.81100000000000005</c:v>
                </c:pt>
                <c:pt idx="208">
                  <c:v>0.67100000000000004</c:v>
                </c:pt>
                <c:pt idx="209">
                  <c:v>0.71599999999999997</c:v>
                </c:pt>
                <c:pt idx="210">
                  <c:v>0.75600000000000001</c:v>
                </c:pt>
                <c:pt idx="211">
                  <c:v>0.59599999999999997</c:v>
                </c:pt>
                <c:pt idx="212">
                  <c:v>0.67400000000000004</c:v>
                </c:pt>
                <c:pt idx="213">
                  <c:v>0.625</c:v>
                </c:pt>
                <c:pt idx="214">
                  <c:v>0.53700000000000003</c:v>
                </c:pt>
                <c:pt idx="215">
                  <c:v>0.77900000000000003</c:v>
                </c:pt>
                <c:pt idx="216">
                  <c:v>0.48199999999999998</c:v>
                </c:pt>
                <c:pt idx="217">
                  <c:v>0.48699999999999999</c:v>
                </c:pt>
                <c:pt idx="218">
                  <c:v>0.39200000000000002</c:v>
                </c:pt>
                <c:pt idx="219">
                  <c:v>0.85899999999999999</c:v>
                </c:pt>
                <c:pt idx="220">
                  <c:v>0.75</c:v>
                </c:pt>
                <c:pt idx="221">
                  <c:v>0.69399999999999995</c:v>
                </c:pt>
                <c:pt idx="222">
                  <c:v>0.78800000000000003</c:v>
                </c:pt>
                <c:pt idx="223">
                  <c:v>0.82499999999999996</c:v>
                </c:pt>
                <c:pt idx="224">
                  <c:v>0.68200000000000005</c:v>
                </c:pt>
                <c:pt idx="225">
                  <c:v>0.77</c:v>
                </c:pt>
                <c:pt idx="226">
                  <c:v>0.746</c:v>
                </c:pt>
                <c:pt idx="227">
                  <c:v>0.74399999999999999</c:v>
                </c:pt>
                <c:pt idx="228">
                  <c:v>0.60699999999999998</c:v>
                </c:pt>
                <c:pt idx="229">
                  <c:v>0.74399999999999999</c:v>
                </c:pt>
                <c:pt idx="230">
                  <c:v>0.45700000000000002</c:v>
                </c:pt>
                <c:pt idx="231">
                  <c:v>0.68700000000000006</c:v>
                </c:pt>
                <c:pt idx="232">
                  <c:v>0.39600000000000002</c:v>
                </c:pt>
                <c:pt idx="233">
                  <c:v>0.69199999999999995</c:v>
                </c:pt>
                <c:pt idx="234">
                  <c:v>0.71</c:v>
                </c:pt>
                <c:pt idx="235">
                  <c:v>0.72399999999999998</c:v>
                </c:pt>
                <c:pt idx="236">
                  <c:v>0.56100000000000005</c:v>
                </c:pt>
                <c:pt idx="237">
                  <c:v>0.69399999999999995</c:v>
                </c:pt>
                <c:pt idx="238">
                  <c:v>0.61599999999999999</c:v>
                </c:pt>
                <c:pt idx="239">
                  <c:v>0.46600000000000003</c:v>
                </c:pt>
                <c:pt idx="240">
                  <c:v>0.71299999999999997</c:v>
                </c:pt>
                <c:pt idx="241">
                  <c:v>0.8</c:v>
                </c:pt>
                <c:pt idx="242">
                  <c:v>0.67800000000000005</c:v>
                </c:pt>
                <c:pt idx="243">
                  <c:v>0.67</c:v>
                </c:pt>
                <c:pt idx="244">
                  <c:v>0.628</c:v>
                </c:pt>
                <c:pt idx="245">
                  <c:v>0.91500000000000004</c:v>
                </c:pt>
                <c:pt idx="246">
                  <c:v>0.503</c:v>
                </c:pt>
                <c:pt idx="247">
                  <c:v>0.54100000000000004</c:v>
                </c:pt>
                <c:pt idx="248">
                  <c:v>0.504</c:v>
                </c:pt>
                <c:pt idx="249">
                  <c:v>0.69699999999999995</c:v>
                </c:pt>
                <c:pt idx="250">
                  <c:v>0.82299999999999995</c:v>
                </c:pt>
                <c:pt idx="251">
                  <c:v>0.50800000000000001</c:v>
                </c:pt>
                <c:pt idx="252">
                  <c:v>0.48599999999999999</c:v>
                </c:pt>
                <c:pt idx="253">
                  <c:v>0.78300000000000003</c:v>
                </c:pt>
                <c:pt idx="254">
                  <c:v>0.81499999999999995</c:v>
                </c:pt>
                <c:pt idx="255">
                  <c:v>0.65600000000000003</c:v>
                </c:pt>
                <c:pt idx="256">
                  <c:v>0.78800000000000003</c:v>
                </c:pt>
                <c:pt idx="257">
                  <c:v>0.69099999999999995</c:v>
                </c:pt>
                <c:pt idx="258">
                  <c:v>0.69799999999999995</c:v>
                </c:pt>
                <c:pt idx="259">
                  <c:v>0.54500000000000004</c:v>
                </c:pt>
                <c:pt idx="260">
                  <c:v>0.70299999999999996</c:v>
                </c:pt>
                <c:pt idx="261">
                  <c:v>0.9</c:v>
                </c:pt>
                <c:pt idx="262">
                  <c:v>0.59199999999999997</c:v>
                </c:pt>
                <c:pt idx="263">
                  <c:v>0.76200000000000001</c:v>
                </c:pt>
                <c:pt idx="264">
                  <c:v>0.78800000000000003</c:v>
                </c:pt>
                <c:pt idx="265">
                  <c:v>0.65800000000000003</c:v>
                </c:pt>
                <c:pt idx="266">
                  <c:v>0.746</c:v>
                </c:pt>
                <c:pt idx="267">
                  <c:v>0.69399999999999995</c:v>
                </c:pt>
                <c:pt idx="268">
                  <c:v>0.92300000000000004</c:v>
                </c:pt>
                <c:pt idx="269">
                  <c:v>0.68799999999999994</c:v>
                </c:pt>
                <c:pt idx="270">
                  <c:v>0.76500000000000001</c:v>
                </c:pt>
                <c:pt idx="271">
                  <c:v>0.48499999999999999</c:v>
                </c:pt>
                <c:pt idx="272">
                  <c:v>0.71</c:v>
                </c:pt>
                <c:pt idx="273">
                  <c:v>0.311</c:v>
                </c:pt>
                <c:pt idx="274">
                  <c:v>0.84599999999999997</c:v>
                </c:pt>
                <c:pt idx="275">
                  <c:v>0.495</c:v>
                </c:pt>
                <c:pt idx="276">
                  <c:v>0.91100000000000003</c:v>
                </c:pt>
                <c:pt idx="277">
                  <c:v>0.752</c:v>
                </c:pt>
                <c:pt idx="278">
                  <c:v>0.67300000000000004</c:v>
                </c:pt>
                <c:pt idx="279">
                  <c:v>0.70099999999999996</c:v>
                </c:pt>
                <c:pt idx="280">
                  <c:v>0.501</c:v>
                </c:pt>
                <c:pt idx="281">
                  <c:v>0.745</c:v>
                </c:pt>
                <c:pt idx="282">
                  <c:v>0.65100000000000002</c:v>
                </c:pt>
                <c:pt idx="283">
                  <c:v>0.874</c:v>
                </c:pt>
                <c:pt idx="284">
                  <c:v>0.57399999999999995</c:v>
                </c:pt>
                <c:pt idx="285">
                  <c:v>0.85299999999999998</c:v>
                </c:pt>
                <c:pt idx="286">
                  <c:v>0.52</c:v>
                </c:pt>
                <c:pt idx="287">
                  <c:v>0.77500000000000002</c:v>
                </c:pt>
                <c:pt idx="288">
                  <c:v>0.71199999999999997</c:v>
                </c:pt>
                <c:pt idx="289">
                  <c:v>0.52100000000000002</c:v>
                </c:pt>
                <c:pt idx="290">
                  <c:v>0.38100000000000001</c:v>
                </c:pt>
                <c:pt idx="291">
                  <c:v>0.53400000000000003</c:v>
                </c:pt>
                <c:pt idx="292">
                  <c:v>0.86099999999999999</c:v>
                </c:pt>
                <c:pt idx="293">
                  <c:v>0.77</c:v>
                </c:pt>
                <c:pt idx="294">
                  <c:v>0.75900000000000001</c:v>
                </c:pt>
                <c:pt idx="295">
                  <c:v>0.58699999999999997</c:v>
                </c:pt>
                <c:pt idx="296">
                  <c:v>0.84699999999999998</c:v>
                </c:pt>
                <c:pt idx="297">
                  <c:v>0.624</c:v>
                </c:pt>
                <c:pt idx="298">
                  <c:v>0.67700000000000005</c:v>
                </c:pt>
                <c:pt idx="299">
                  <c:v>0.84499999999999997</c:v>
                </c:pt>
                <c:pt idx="300">
                  <c:v>0.871</c:v>
                </c:pt>
                <c:pt idx="301">
                  <c:v>0.70499999999999996</c:v>
                </c:pt>
                <c:pt idx="302">
                  <c:v>0.71799999999999997</c:v>
                </c:pt>
                <c:pt idx="303">
                  <c:v>0.85399999999999998</c:v>
                </c:pt>
                <c:pt idx="304">
                  <c:v>0.54200000000000004</c:v>
                </c:pt>
                <c:pt idx="305">
                  <c:v>0.69699999999999995</c:v>
                </c:pt>
                <c:pt idx="306">
                  <c:v>0.379</c:v>
                </c:pt>
                <c:pt idx="307">
                  <c:v>0.68600000000000005</c:v>
                </c:pt>
                <c:pt idx="308">
                  <c:v>0.95399999999999996</c:v>
                </c:pt>
                <c:pt idx="309">
                  <c:v>0.58499999999999996</c:v>
                </c:pt>
                <c:pt idx="310">
                  <c:v>0.86599999999999999</c:v>
                </c:pt>
                <c:pt idx="311">
                  <c:v>0.78600000000000003</c:v>
                </c:pt>
                <c:pt idx="312">
                  <c:v>0.82099999999999995</c:v>
                </c:pt>
                <c:pt idx="313">
                  <c:v>0.56299999999999994</c:v>
                </c:pt>
                <c:pt idx="314">
                  <c:v>0.82699999999999996</c:v>
                </c:pt>
                <c:pt idx="315">
                  <c:v>0.90700000000000003</c:v>
                </c:pt>
                <c:pt idx="316">
                  <c:v>0.88600000000000001</c:v>
                </c:pt>
                <c:pt idx="317">
                  <c:v>0.42</c:v>
                </c:pt>
              </c:numCache>
            </c:numRef>
          </c:xVal>
          <c:yVal>
            <c:numRef>
              <c:f>'Scatter&amp;boxplots'!$H$5:$H$322</c:f>
              <c:numCache>
                <c:formatCode>General</c:formatCode>
                <c:ptCount val="318"/>
                <c:pt idx="0">
                  <c:v>398.15699999999998</c:v>
                </c:pt>
                <c:pt idx="1">
                  <c:v>306.15899999999999</c:v>
                </c:pt>
                <c:pt idx="2">
                  <c:v>241.36099999999999</c:v>
                </c:pt>
                <c:pt idx="3">
                  <c:v>230.916</c:v>
                </c:pt>
                <c:pt idx="4">
                  <c:v>203.51599999999999</c:v>
                </c:pt>
                <c:pt idx="5">
                  <c:v>189.35</c:v>
                </c:pt>
                <c:pt idx="6">
                  <c:v>182.19499999999999</c:v>
                </c:pt>
                <c:pt idx="7">
                  <c:v>177.43</c:v>
                </c:pt>
                <c:pt idx="8">
                  <c:v>171.959</c:v>
                </c:pt>
                <c:pt idx="9">
                  <c:v>165.22900000000001</c:v>
                </c:pt>
                <c:pt idx="10">
                  <c:v>157.94999999999999</c:v>
                </c:pt>
                <c:pt idx="11">
                  <c:v>156.38200000000001</c:v>
                </c:pt>
                <c:pt idx="12">
                  <c:v>144.91200000000001</c:v>
                </c:pt>
                <c:pt idx="13">
                  <c:v>137.649</c:v>
                </c:pt>
                <c:pt idx="14">
                  <c:v>133.81700000000001</c:v>
                </c:pt>
                <c:pt idx="15">
                  <c:v>126.952</c:v>
                </c:pt>
                <c:pt idx="16">
                  <c:v>120.57599999999999</c:v>
                </c:pt>
                <c:pt idx="17">
                  <c:v>116.434</c:v>
                </c:pt>
                <c:pt idx="18">
                  <c:v>111.736</c:v>
                </c:pt>
                <c:pt idx="19">
                  <c:v>111.4</c:v>
                </c:pt>
                <c:pt idx="20">
                  <c:v>110.563</c:v>
                </c:pt>
                <c:pt idx="21">
                  <c:v>108.30500000000001</c:v>
                </c:pt>
                <c:pt idx="22">
                  <c:v>106.807</c:v>
                </c:pt>
                <c:pt idx="23">
                  <c:v>106.56399999999999</c:v>
                </c:pt>
                <c:pt idx="24">
                  <c:v>102.741</c:v>
                </c:pt>
                <c:pt idx="25">
                  <c:v>102.41500000000001</c:v>
                </c:pt>
                <c:pt idx="26">
                  <c:v>100.191</c:v>
                </c:pt>
                <c:pt idx="27">
                  <c:v>99.679000000000002</c:v>
                </c:pt>
                <c:pt idx="28">
                  <c:v>98.180999999999997</c:v>
                </c:pt>
                <c:pt idx="29">
                  <c:v>96.793999999999997</c:v>
                </c:pt>
                <c:pt idx="30">
                  <c:v>89.807000000000002</c:v>
                </c:pt>
                <c:pt idx="31">
                  <c:v>89.638999999999996</c:v>
                </c:pt>
                <c:pt idx="32">
                  <c:v>89.12</c:v>
                </c:pt>
                <c:pt idx="33">
                  <c:v>88.875</c:v>
                </c:pt>
                <c:pt idx="34">
                  <c:v>88.227000000000004</c:v>
                </c:pt>
                <c:pt idx="35">
                  <c:v>88.087999999999994</c:v>
                </c:pt>
                <c:pt idx="36">
                  <c:v>86.54</c:v>
                </c:pt>
                <c:pt idx="37">
                  <c:v>84.882999999999996</c:v>
                </c:pt>
                <c:pt idx="38">
                  <c:v>84.114999999999995</c:v>
                </c:pt>
                <c:pt idx="39">
                  <c:v>82.683000000000007</c:v>
                </c:pt>
                <c:pt idx="40">
                  <c:v>82.277000000000001</c:v>
                </c:pt>
                <c:pt idx="41">
                  <c:v>80.736000000000004</c:v>
                </c:pt>
                <c:pt idx="42">
                  <c:v>80.353999999999999</c:v>
                </c:pt>
                <c:pt idx="43">
                  <c:v>78.305999999999997</c:v>
                </c:pt>
                <c:pt idx="44">
                  <c:v>77.367999999999995</c:v>
                </c:pt>
                <c:pt idx="45">
                  <c:v>77.031999999999996</c:v>
                </c:pt>
                <c:pt idx="46">
                  <c:v>76.738</c:v>
                </c:pt>
                <c:pt idx="47">
                  <c:v>75.239000000000004</c:v>
                </c:pt>
                <c:pt idx="48">
                  <c:v>74.067999999999998</c:v>
                </c:pt>
                <c:pt idx="49">
                  <c:v>73.587000000000003</c:v>
                </c:pt>
                <c:pt idx="50">
                  <c:v>72.653000000000006</c:v>
                </c:pt>
                <c:pt idx="51">
                  <c:v>72.096999999999994</c:v>
                </c:pt>
                <c:pt idx="52">
                  <c:v>71.44</c:v>
                </c:pt>
                <c:pt idx="53">
                  <c:v>70.536000000000001</c:v>
                </c:pt>
                <c:pt idx="54">
                  <c:v>70.343000000000004</c:v>
                </c:pt>
                <c:pt idx="55">
                  <c:v>68.673000000000002</c:v>
                </c:pt>
                <c:pt idx="56">
                  <c:v>68.534000000000006</c:v>
                </c:pt>
                <c:pt idx="57">
                  <c:v>68.063999999999993</c:v>
                </c:pt>
                <c:pt idx="58">
                  <c:v>67.923000000000002</c:v>
                </c:pt>
                <c:pt idx="59">
                  <c:v>67.611000000000004</c:v>
                </c:pt>
                <c:pt idx="60">
                  <c:v>67.47</c:v>
                </c:pt>
                <c:pt idx="61">
                  <c:v>67.003</c:v>
                </c:pt>
                <c:pt idx="62">
                  <c:v>66.491</c:v>
                </c:pt>
                <c:pt idx="63">
                  <c:v>64.478999999999999</c:v>
                </c:pt>
                <c:pt idx="64">
                  <c:v>64.331000000000003</c:v>
                </c:pt>
                <c:pt idx="65">
                  <c:v>64.245999999999995</c:v>
                </c:pt>
                <c:pt idx="66">
                  <c:v>64.191999999999993</c:v>
                </c:pt>
                <c:pt idx="67">
                  <c:v>63.732999999999997</c:v>
                </c:pt>
                <c:pt idx="68">
                  <c:v>63.302999999999997</c:v>
                </c:pt>
                <c:pt idx="69">
                  <c:v>61.686999999999998</c:v>
                </c:pt>
                <c:pt idx="70">
                  <c:v>60.298999999999999</c:v>
                </c:pt>
                <c:pt idx="71">
                  <c:v>58.680999999999997</c:v>
                </c:pt>
                <c:pt idx="72">
                  <c:v>57.304000000000002</c:v>
                </c:pt>
                <c:pt idx="73">
                  <c:v>56.716999999999999</c:v>
                </c:pt>
                <c:pt idx="74">
                  <c:v>55.154000000000003</c:v>
                </c:pt>
                <c:pt idx="75">
                  <c:v>54.155999999999999</c:v>
                </c:pt>
                <c:pt idx="76">
                  <c:v>54.143000000000001</c:v>
                </c:pt>
                <c:pt idx="77">
                  <c:v>53.927999999999997</c:v>
                </c:pt>
                <c:pt idx="78">
                  <c:v>53.789000000000001</c:v>
                </c:pt>
                <c:pt idx="79">
                  <c:v>53.661000000000001</c:v>
                </c:pt>
                <c:pt idx="80">
                  <c:v>53.61</c:v>
                </c:pt>
                <c:pt idx="81">
                  <c:v>53.176000000000002</c:v>
                </c:pt>
                <c:pt idx="82">
                  <c:v>52.621000000000002</c:v>
                </c:pt>
                <c:pt idx="83">
                  <c:v>52.542000000000002</c:v>
                </c:pt>
                <c:pt idx="84">
                  <c:v>51.4</c:v>
                </c:pt>
                <c:pt idx="85">
                  <c:v>51.293999999999997</c:v>
                </c:pt>
                <c:pt idx="86">
                  <c:v>50.918999999999997</c:v>
                </c:pt>
                <c:pt idx="87">
                  <c:v>50.34</c:v>
                </c:pt>
                <c:pt idx="88">
                  <c:v>49.698</c:v>
                </c:pt>
                <c:pt idx="89">
                  <c:v>49.52</c:v>
                </c:pt>
                <c:pt idx="90">
                  <c:v>49.23</c:v>
                </c:pt>
                <c:pt idx="91">
                  <c:v>48.783000000000001</c:v>
                </c:pt>
                <c:pt idx="92">
                  <c:v>48.164000000000001</c:v>
                </c:pt>
                <c:pt idx="93">
                  <c:v>47.536000000000001</c:v>
                </c:pt>
                <c:pt idx="94">
                  <c:v>47.146000000000001</c:v>
                </c:pt>
                <c:pt idx="95">
                  <c:v>47.03</c:v>
                </c:pt>
                <c:pt idx="96">
                  <c:v>46.680999999999997</c:v>
                </c:pt>
                <c:pt idx="97">
                  <c:v>45.691000000000003</c:v>
                </c:pt>
                <c:pt idx="98">
                  <c:v>45.676000000000002</c:v>
                </c:pt>
                <c:pt idx="99">
                  <c:v>45.436</c:v>
                </c:pt>
                <c:pt idx="100">
                  <c:v>45.09</c:v>
                </c:pt>
                <c:pt idx="101">
                  <c:v>45.029000000000003</c:v>
                </c:pt>
                <c:pt idx="102">
                  <c:v>44.997999999999998</c:v>
                </c:pt>
                <c:pt idx="103">
                  <c:v>44.936999999999998</c:v>
                </c:pt>
                <c:pt idx="104">
                  <c:v>44.890999999999998</c:v>
                </c:pt>
                <c:pt idx="105">
                  <c:v>44.648000000000003</c:v>
                </c:pt>
                <c:pt idx="106">
                  <c:v>44.540999999999997</c:v>
                </c:pt>
                <c:pt idx="107">
                  <c:v>44.31</c:v>
                </c:pt>
                <c:pt idx="108">
                  <c:v>44.046999999999997</c:v>
                </c:pt>
                <c:pt idx="109">
                  <c:v>43.752000000000002</c:v>
                </c:pt>
                <c:pt idx="110">
                  <c:v>43.627000000000002</c:v>
                </c:pt>
                <c:pt idx="111">
                  <c:v>42.469000000000001</c:v>
                </c:pt>
                <c:pt idx="112">
                  <c:v>42.34</c:v>
                </c:pt>
                <c:pt idx="113">
                  <c:v>42.031999999999996</c:v>
                </c:pt>
                <c:pt idx="114">
                  <c:v>41.197000000000003</c:v>
                </c:pt>
                <c:pt idx="115">
                  <c:v>40.746000000000002</c:v>
                </c:pt>
                <c:pt idx="116">
                  <c:v>40.661999999999999</c:v>
                </c:pt>
                <c:pt idx="117">
                  <c:v>40.494</c:v>
                </c:pt>
                <c:pt idx="118">
                  <c:v>40.375999999999998</c:v>
                </c:pt>
                <c:pt idx="119">
                  <c:v>40.139000000000003</c:v>
                </c:pt>
                <c:pt idx="120">
                  <c:v>39.984999999999999</c:v>
                </c:pt>
                <c:pt idx="121">
                  <c:v>39.883000000000003</c:v>
                </c:pt>
                <c:pt idx="122">
                  <c:v>39.625</c:v>
                </c:pt>
                <c:pt idx="123">
                  <c:v>39.591000000000001</c:v>
                </c:pt>
                <c:pt idx="124">
                  <c:v>39.07</c:v>
                </c:pt>
                <c:pt idx="125">
                  <c:v>38.542000000000002</c:v>
                </c:pt>
                <c:pt idx="126">
                  <c:v>38.454000000000001</c:v>
                </c:pt>
                <c:pt idx="127">
                  <c:v>38.042999999999999</c:v>
                </c:pt>
                <c:pt idx="128">
                  <c:v>37.737000000000002</c:v>
                </c:pt>
                <c:pt idx="129">
                  <c:v>37.409999999999997</c:v>
                </c:pt>
                <c:pt idx="130">
                  <c:v>37.170999999999999</c:v>
                </c:pt>
                <c:pt idx="131">
                  <c:v>37.08</c:v>
                </c:pt>
                <c:pt idx="132">
                  <c:v>36.673000000000002</c:v>
                </c:pt>
                <c:pt idx="133">
                  <c:v>36.372999999999998</c:v>
                </c:pt>
                <c:pt idx="134">
                  <c:v>35.365000000000002</c:v>
                </c:pt>
                <c:pt idx="135">
                  <c:v>35.229999999999997</c:v>
                </c:pt>
                <c:pt idx="136">
                  <c:v>35.094000000000001</c:v>
                </c:pt>
                <c:pt idx="137">
                  <c:v>35.036000000000001</c:v>
                </c:pt>
                <c:pt idx="138">
                  <c:v>34.78</c:v>
                </c:pt>
                <c:pt idx="139">
                  <c:v>34.722000000000001</c:v>
                </c:pt>
                <c:pt idx="140">
                  <c:v>34.564</c:v>
                </c:pt>
                <c:pt idx="141">
                  <c:v>34.247</c:v>
                </c:pt>
                <c:pt idx="142">
                  <c:v>34.027000000000001</c:v>
                </c:pt>
                <c:pt idx="143">
                  <c:v>33.966999999999999</c:v>
                </c:pt>
                <c:pt idx="144">
                  <c:v>33.844999999999999</c:v>
                </c:pt>
                <c:pt idx="145">
                  <c:v>33.725000000000001</c:v>
                </c:pt>
                <c:pt idx="146">
                  <c:v>33.603999999999999</c:v>
                </c:pt>
                <c:pt idx="147">
                  <c:v>33.479999999999997</c:v>
                </c:pt>
                <c:pt idx="148">
                  <c:v>33.357999999999997</c:v>
                </c:pt>
                <c:pt idx="149">
                  <c:v>33.316000000000003</c:v>
                </c:pt>
                <c:pt idx="150">
                  <c:v>33.215000000000003</c:v>
                </c:pt>
                <c:pt idx="151">
                  <c:v>33.131999999999998</c:v>
                </c:pt>
                <c:pt idx="152">
                  <c:v>32.905000000000001</c:v>
                </c:pt>
                <c:pt idx="153">
                  <c:v>32.466999999999999</c:v>
                </c:pt>
                <c:pt idx="154">
                  <c:v>32.466999999999999</c:v>
                </c:pt>
                <c:pt idx="155">
                  <c:v>32.276000000000003</c:v>
                </c:pt>
                <c:pt idx="156">
                  <c:v>32.000999999999998</c:v>
                </c:pt>
                <c:pt idx="157">
                  <c:v>31.937000000000001</c:v>
                </c:pt>
                <c:pt idx="158">
                  <c:v>31.870999999999999</c:v>
                </c:pt>
                <c:pt idx="159">
                  <c:v>31.678999999999998</c:v>
                </c:pt>
                <c:pt idx="160">
                  <c:v>31.440999999999999</c:v>
                </c:pt>
                <c:pt idx="161">
                  <c:v>31.376000000000001</c:v>
                </c:pt>
                <c:pt idx="162">
                  <c:v>31.331</c:v>
                </c:pt>
                <c:pt idx="163">
                  <c:v>30.981999999999999</c:v>
                </c:pt>
                <c:pt idx="164">
                  <c:v>30.582999999999998</c:v>
                </c:pt>
                <c:pt idx="165">
                  <c:v>30.582999999999998</c:v>
                </c:pt>
                <c:pt idx="166">
                  <c:v>30.335999999999999</c:v>
                </c:pt>
                <c:pt idx="167">
                  <c:v>30.155000000000001</c:v>
                </c:pt>
                <c:pt idx="168">
                  <c:v>29.905000000000001</c:v>
                </c:pt>
                <c:pt idx="169">
                  <c:v>29.812999999999999</c:v>
                </c:pt>
                <c:pt idx="170">
                  <c:v>29.79</c:v>
                </c:pt>
                <c:pt idx="171">
                  <c:v>29.745000000000001</c:v>
                </c:pt>
                <c:pt idx="172">
                  <c:v>29.745000000000001</c:v>
                </c:pt>
                <c:pt idx="173">
                  <c:v>29.536000000000001</c:v>
                </c:pt>
                <c:pt idx="174">
                  <c:v>29.536000000000001</c:v>
                </c:pt>
                <c:pt idx="175">
                  <c:v>29.491</c:v>
                </c:pt>
                <c:pt idx="176">
                  <c:v>29.373999999999999</c:v>
                </c:pt>
                <c:pt idx="177">
                  <c:v>29.305</c:v>
                </c:pt>
                <c:pt idx="178">
                  <c:v>29.094999999999999</c:v>
                </c:pt>
                <c:pt idx="179">
                  <c:v>29.071000000000002</c:v>
                </c:pt>
                <c:pt idx="180">
                  <c:v>28.952999999999999</c:v>
                </c:pt>
                <c:pt idx="181">
                  <c:v>28.858000000000001</c:v>
                </c:pt>
                <c:pt idx="182">
                  <c:v>28.620999999999999</c:v>
                </c:pt>
                <c:pt idx="183">
                  <c:v>27.946000000000002</c:v>
                </c:pt>
                <c:pt idx="184">
                  <c:v>27.946000000000002</c:v>
                </c:pt>
                <c:pt idx="185">
                  <c:v>27.675999999999998</c:v>
                </c:pt>
                <c:pt idx="186">
                  <c:v>27.675999999999998</c:v>
                </c:pt>
                <c:pt idx="187">
                  <c:v>27.402999999999999</c:v>
                </c:pt>
                <c:pt idx="188">
                  <c:v>27.128</c:v>
                </c:pt>
                <c:pt idx="189">
                  <c:v>27.001000000000001</c:v>
                </c:pt>
                <c:pt idx="190">
                  <c:v>26.925000000000001</c:v>
                </c:pt>
                <c:pt idx="191">
                  <c:v>26.747</c:v>
                </c:pt>
                <c:pt idx="192">
                  <c:v>26.518000000000001</c:v>
                </c:pt>
                <c:pt idx="193">
                  <c:v>26.178999999999998</c:v>
                </c:pt>
                <c:pt idx="194">
                  <c:v>26.100999999999999</c:v>
                </c:pt>
                <c:pt idx="195">
                  <c:v>25.681000000000001</c:v>
                </c:pt>
                <c:pt idx="196">
                  <c:v>25.626000000000001</c:v>
                </c:pt>
                <c:pt idx="197">
                  <c:v>25.547000000000001</c:v>
                </c:pt>
                <c:pt idx="198">
                  <c:v>25.141999999999999</c:v>
                </c:pt>
                <c:pt idx="199">
                  <c:v>24.952000000000002</c:v>
                </c:pt>
                <c:pt idx="200">
                  <c:v>24.841999999999999</c:v>
                </c:pt>
                <c:pt idx="201">
                  <c:v>24.731000000000002</c:v>
                </c:pt>
                <c:pt idx="202">
                  <c:v>24.677</c:v>
                </c:pt>
                <c:pt idx="203">
                  <c:v>24.257999999999999</c:v>
                </c:pt>
                <c:pt idx="204">
                  <c:v>24.001999999999999</c:v>
                </c:pt>
                <c:pt idx="205">
                  <c:v>23.890999999999998</c:v>
                </c:pt>
                <c:pt idx="206">
                  <c:v>23.776</c:v>
                </c:pt>
                <c:pt idx="207">
                  <c:v>23.776</c:v>
                </c:pt>
                <c:pt idx="208">
                  <c:v>23.687000000000001</c:v>
                </c:pt>
                <c:pt idx="209">
                  <c:v>23.515000000000001</c:v>
                </c:pt>
                <c:pt idx="210">
                  <c:v>23.457999999999998</c:v>
                </c:pt>
                <c:pt idx="211">
                  <c:v>23.367999999999999</c:v>
                </c:pt>
                <c:pt idx="212">
                  <c:v>23.135000000000002</c:v>
                </c:pt>
                <c:pt idx="213">
                  <c:v>23.105</c:v>
                </c:pt>
                <c:pt idx="214">
                  <c:v>22.986000000000001</c:v>
                </c:pt>
                <c:pt idx="215">
                  <c:v>22.956</c:v>
                </c:pt>
                <c:pt idx="216">
                  <c:v>22.597999999999999</c:v>
                </c:pt>
                <c:pt idx="217">
                  <c:v>22.507999999999999</c:v>
                </c:pt>
                <c:pt idx="218">
                  <c:v>22.414000000000001</c:v>
                </c:pt>
                <c:pt idx="219">
                  <c:v>22.385999999999999</c:v>
                </c:pt>
                <c:pt idx="220">
                  <c:v>22.292000000000002</c:v>
                </c:pt>
                <c:pt idx="221">
                  <c:v>21.765999999999998</c:v>
                </c:pt>
                <c:pt idx="222">
                  <c:v>21.704000000000001</c:v>
                </c:pt>
                <c:pt idx="223">
                  <c:v>21.61</c:v>
                </c:pt>
                <c:pt idx="224">
                  <c:v>21.417999999999999</c:v>
                </c:pt>
                <c:pt idx="225">
                  <c:v>21.385000000000002</c:v>
                </c:pt>
                <c:pt idx="226">
                  <c:v>21.355</c:v>
                </c:pt>
                <c:pt idx="227">
                  <c:v>21.323</c:v>
                </c:pt>
                <c:pt idx="228">
                  <c:v>21.26</c:v>
                </c:pt>
                <c:pt idx="229">
                  <c:v>21.161000000000001</c:v>
                </c:pt>
                <c:pt idx="230">
                  <c:v>20.738</c:v>
                </c:pt>
                <c:pt idx="231">
                  <c:v>20.238</c:v>
                </c:pt>
                <c:pt idx="232">
                  <c:v>20.102</c:v>
                </c:pt>
                <c:pt idx="233">
                  <c:v>19.795999999999999</c:v>
                </c:pt>
                <c:pt idx="234">
                  <c:v>19.725000000000001</c:v>
                </c:pt>
                <c:pt idx="235">
                  <c:v>19.585999999999999</c:v>
                </c:pt>
                <c:pt idx="236">
                  <c:v>19.481999999999999</c:v>
                </c:pt>
                <c:pt idx="237">
                  <c:v>19.413</c:v>
                </c:pt>
                <c:pt idx="238">
                  <c:v>18.803000000000001</c:v>
                </c:pt>
                <c:pt idx="239">
                  <c:v>18.547999999999998</c:v>
                </c:pt>
                <c:pt idx="240">
                  <c:v>17.603999999999999</c:v>
                </c:pt>
                <c:pt idx="241">
                  <c:v>17.567</c:v>
                </c:pt>
                <c:pt idx="242">
                  <c:v>17.488</c:v>
                </c:pt>
                <c:pt idx="243">
                  <c:v>17.094000000000001</c:v>
                </c:pt>
                <c:pt idx="244">
                  <c:v>16.853999999999999</c:v>
                </c:pt>
                <c:pt idx="245">
                  <c:v>16.853999999999999</c:v>
                </c:pt>
                <c:pt idx="246">
                  <c:v>16.690000000000001</c:v>
                </c:pt>
                <c:pt idx="247">
                  <c:v>16.648</c:v>
                </c:pt>
                <c:pt idx="248">
                  <c:v>16.564</c:v>
                </c:pt>
                <c:pt idx="249">
                  <c:v>16.564</c:v>
                </c:pt>
                <c:pt idx="250">
                  <c:v>16.483000000000001</c:v>
                </c:pt>
                <c:pt idx="251">
                  <c:v>16.273</c:v>
                </c:pt>
                <c:pt idx="252">
                  <c:v>16.234000000000002</c:v>
                </c:pt>
                <c:pt idx="253">
                  <c:v>16.148</c:v>
                </c:pt>
                <c:pt idx="254">
                  <c:v>16.148</c:v>
                </c:pt>
                <c:pt idx="255">
                  <c:v>16.065000000000001</c:v>
                </c:pt>
                <c:pt idx="256">
                  <c:v>16.021000000000001</c:v>
                </c:pt>
                <c:pt idx="257">
                  <c:v>15.72</c:v>
                </c:pt>
                <c:pt idx="258">
                  <c:v>15.635</c:v>
                </c:pt>
                <c:pt idx="259">
                  <c:v>15.189</c:v>
                </c:pt>
                <c:pt idx="260">
                  <c:v>15.1</c:v>
                </c:pt>
                <c:pt idx="261">
                  <c:v>15.1</c:v>
                </c:pt>
                <c:pt idx="262">
                  <c:v>15.054</c:v>
                </c:pt>
                <c:pt idx="263">
                  <c:v>14.871</c:v>
                </c:pt>
                <c:pt idx="264">
                  <c:v>14.781000000000001</c:v>
                </c:pt>
                <c:pt idx="265">
                  <c:v>14.641999999999999</c:v>
                </c:pt>
                <c:pt idx="266">
                  <c:v>14.545999999999999</c:v>
                </c:pt>
                <c:pt idx="267">
                  <c:v>14.263999999999999</c:v>
                </c:pt>
                <c:pt idx="268">
                  <c:v>14.02</c:v>
                </c:pt>
                <c:pt idx="269">
                  <c:v>13.97</c:v>
                </c:pt>
                <c:pt idx="270">
                  <c:v>13.824</c:v>
                </c:pt>
                <c:pt idx="271">
                  <c:v>13.624000000000001</c:v>
                </c:pt>
                <c:pt idx="272">
                  <c:v>13.474</c:v>
                </c:pt>
                <c:pt idx="273">
                  <c:v>13.474</c:v>
                </c:pt>
                <c:pt idx="274">
                  <c:v>13.427</c:v>
                </c:pt>
                <c:pt idx="275">
                  <c:v>13.221</c:v>
                </c:pt>
                <c:pt idx="276">
                  <c:v>13.115</c:v>
                </c:pt>
                <c:pt idx="277">
                  <c:v>13.061</c:v>
                </c:pt>
                <c:pt idx="278">
                  <c:v>12.959</c:v>
                </c:pt>
                <c:pt idx="279">
                  <c:v>12.904999999999999</c:v>
                </c:pt>
                <c:pt idx="280">
                  <c:v>12.855</c:v>
                </c:pt>
                <c:pt idx="281">
                  <c:v>12.365</c:v>
                </c:pt>
                <c:pt idx="282">
                  <c:v>12.084</c:v>
                </c:pt>
                <c:pt idx="283">
                  <c:v>12.084</c:v>
                </c:pt>
                <c:pt idx="284">
                  <c:v>12.084</c:v>
                </c:pt>
                <c:pt idx="285">
                  <c:v>12.084</c:v>
                </c:pt>
                <c:pt idx="286">
                  <c:v>12.084</c:v>
                </c:pt>
                <c:pt idx="287">
                  <c:v>12.031000000000001</c:v>
                </c:pt>
                <c:pt idx="288">
                  <c:v>11.861000000000001</c:v>
                </c:pt>
                <c:pt idx="289">
                  <c:v>11.802</c:v>
                </c:pt>
                <c:pt idx="290">
                  <c:v>11.628</c:v>
                </c:pt>
                <c:pt idx="291">
                  <c:v>11.147</c:v>
                </c:pt>
                <c:pt idx="292">
                  <c:v>11.021000000000001</c:v>
                </c:pt>
                <c:pt idx="293">
                  <c:v>10.834</c:v>
                </c:pt>
                <c:pt idx="294">
                  <c:v>10.451000000000001</c:v>
                </c:pt>
                <c:pt idx="295">
                  <c:v>10.317</c:v>
                </c:pt>
                <c:pt idx="296">
                  <c:v>10.255000000000001</c:v>
                </c:pt>
                <c:pt idx="297">
                  <c:v>9.843</c:v>
                </c:pt>
                <c:pt idx="298">
                  <c:v>9.7059999999999995</c:v>
                </c:pt>
                <c:pt idx="299">
                  <c:v>9.6340000000000003</c:v>
                </c:pt>
                <c:pt idx="300">
                  <c:v>9.42</c:v>
                </c:pt>
                <c:pt idx="301">
                  <c:v>9.42</c:v>
                </c:pt>
                <c:pt idx="302">
                  <c:v>9.2769999999999992</c:v>
                </c:pt>
                <c:pt idx="303">
                  <c:v>8.8989999999999991</c:v>
                </c:pt>
                <c:pt idx="304">
                  <c:v>8.6669999999999998</c:v>
                </c:pt>
                <c:pt idx="305">
                  <c:v>8.5860000000000003</c:v>
                </c:pt>
                <c:pt idx="306">
                  <c:v>8.01</c:v>
                </c:pt>
                <c:pt idx="307">
                  <c:v>7.7519999999999998</c:v>
                </c:pt>
                <c:pt idx="308">
                  <c:v>7.6609999999999996</c:v>
                </c:pt>
                <c:pt idx="309">
                  <c:v>7.569</c:v>
                </c:pt>
                <c:pt idx="310">
                  <c:v>7.484</c:v>
                </c:pt>
                <c:pt idx="311">
                  <c:v>7.2949999999999999</c:v>
                </c:pt>
                <c:pt idx="312">
                  <c:v>7.109</c:v>
                </c:pt>
                <c:pt idx="313">
                  <c:v>7.109</c:v>
                </c:pt>
                <c:pt idx="314">
                  <c:v>6.8170000000000002</c:v>
                </c:pt>
                <c:pt idx="315">
                  <c:v>6.5010000000000003</c:v>
                </c:pt>
                <c:pt idx="316">
                  <c:v>6.5010000000000003</c:v>
                </c:pt>
                <c:pt idx="317">
                  <c:v>5.96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D96-4219-BCBC-F1C11C513AEE}"/>
            </c:ext>
          </c:extLst>
        </c:ser>
        <c:ser>
          <c:idx val="4"/>
          <c:order val="4"/>
          <c:tx>
            <c:v>Block III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'Scatter&amp;boxplots'!$K$5:$K$1026</c:f>
              <c:numCache>
                <c:formatCode>General</c:formatCode>
                <c:ptCount val="1022"/>
                <c:pt idx="0">
                  <c:v>0.40600000000000003</c:v>
                </c:pt>
                <c:pt idx="1">
                  <c:v>0.42</c:v>
                </c:pt>
                <c:pt idx="2">
                  <c:v>0.437</c:v>
                </c:pt>
                <c:pt idx="3">
                  <c:v>0.69499999999999995</c:v>
                </c:pt>
                <c:pt idx="4">
                  <c:v>0.215</c:v>
                </c:pt>
                <c:pt idx="5">
                  <c:v>0.35299999999999998</c:v>
                </c:pt>
                <c:pt idx="6">
                  <c:v>0.435</c:v>
                </c:pt>
                <c:pt idx="7">
                  <c:v>0.68700000000000006</c:v>
                </c:pt>
                <c:pt idx="8">
                  <c:v>0.496</c:v>
                </c:pt>
                <c:pt idx="9">
                  <c:v>0.27700000000000002</c:v>
                </c:pt>
                <c:pt idx="10">
                  <c:v>0.49299999999999999</c:v>
                </c:pt>
                <c:pt idx="11">
                  <c:v>0.55100000000000005</c:v>
                </c:pt>
                <c:pt idx="12">
                  <c:v>0.46700000000000003</c:v>
                </c:pt>
                <c:pt idx="13">
                  <c:v>0.27600000000000002</c:v>
                </c:pt>
                <c:pt idx="14">
                  <c:v>0.37</c:v>
                </c:pt>
                <c:pt idx="15">
                  <c:v>0.64700000000000002</c:v>
                </c:pt>
                <c:pt idx="16">
                  <c:v>0.59499999999999997</c:v>
                </c:pt>
                <c:pt idx="17">
                  <c:v>0.38100000000000001</c:v>
                </c:pt>
                <c:pt idx="18">
                  <c:v>0.61699999999999999</c:v>
                </c:pt>
                <c:pt idx="19">
                  <c:v>0.54</c:v>
                </c:pt>
                <c:pt idx="20">
                  <c:v>0.628</c:v>
                </c:pt>
                <c:pt idx="21">
                  <c:v>0.57899999999999996</c:v>
                </c:pt>
                <c:pt idx="22">
                  <c:v>0.47799999999999998</c:v>
                </c:pt>
                <c:pt idx="23">
                  <c:v>0.316</c:v>
                </c:pt>
                <c:pt idx="24">
                  <c:v>0.46400000000000002</c:v>
                </c:pt>
                <c:pt idx="25">
                  <c:v>0.61699999999999999</c:v>
                </c:pt>
                <c:pt idx="26">
                  <c:v>0.55900000000000005</c:v>
                </c:pt>
                <c:pt idx="27">
                  <c:v>0.33200000000000002</c:v>
                </c:pt>
                <c:pt idx="28">
                  <c:v>0.254</c:v>
                </c:pt>
                <c:pt idx="29">
                  <c:v>0.60299999999999998</c:v>
                </c:pt>
                <c:pt idx="30">
                  <c:v>0.73699999999999999</c:v>
                </c:pt>
                <c:pt idx="31">
                  <c:v>0.35899999999999999</c:v>
                </c:pt>
                <c:pt idx="32">
                  <c:v>0.41</c:v>
                </c:pt>
                <c:pt idx="33">
                  <c:v>0.55400000000000005</c:v>
                </c:pt>
                <c:pt idx="34">
                  <c:v>0.61699999999999999</c:v>
                </c:pt>
                <c:pt idx="35">
                  <c:v>0.22</c:v>
                </c:pt>
                <c:pt idx="36">
                  <c:v>0.52</c:v>
                </c:pt>
                <c:pt idx="37">
                  <c:v>0.436</c:v>
                </c:pt>
                <c:pt idx="38">
                  <c:v>0.44400000000000001</c:v>
                </c:pt>
                <c:pt idx="39">
                  <c:v>0.33700000000000002</c:v>
                </c:pt>
                <c:pt idx="40">
                  <c:v>0.376</c:v>
                </c:pt>
                <c:pt idx="41">
                  <c:v>0.314</c:v>
                </c:pt>
                <c:pt idx="42">
                  <c:v>0.48699999999999999</c:v>
                </c:pt>
                <c:pt idx="43">
                  <c:v>0.249</c:v>
                </c:pt>
                <c:pt idx="44">
                  <c:v>0.42099999999999999</c:v>
                </c:pt>
                <c:pt idx="45">
                  <c:v>0.68</c:v>
                </c:pt>
                <c:pt idx="46">
                  <c:v>0.502</c:v>
                </c:pt>
                <c:pt idx="47">
                  <c:v>0.40300000000000002</c:v>
                </c:pt>
                <c:pt idx="48">
                  <c:v>0.48199999999999998</c:v>
                </c:pt>
                <c:pt idx="49">
                  <c:v>0.70599999999999996</c:v>
                </c:pt>
                <c:pt idx="50">
                  <c:v>0.54700000000000004</c:v>
                </c:pt>
                <c:pt idx="51">
                  <c:v>0.61</c:v>
                </c:pt>
                <c:pt idx="52">
                  <c:v>0.78200000000000003</c:v>
                </c:pt>
                <c:pt idx="53">
                  <c:v>0.62</c:v>
                </c:pt>
                <c:pt idx="54">
                  <c:v>0.47299999999999998</c:v>
                </c:pt>
                <c:pt idx="55">
                  <c:v>0.60299999999999998</c:v>
                </c:pt>
                <c:pt idx="56">
                  <c:v>0.36099999999999999</c:v>
                </c:pt>
                <c:pt idx="57">
                  <c:v>0.79400000000000004</c:v>
                </c:pt>
                <c:pt idx="58">
                  <c:v>0.65</c:v>
                </c:pt>
                <c:pt idx="59">
                  <c:v>0.441</c:v>
                </c:pt>
                <c:pt idx="60">
                  <c:v>0.34499999999999997</c:v>
                </c:pt>
                <c:pt idx="61">
                  <c:v>0.71899999999999997</c:v>
                </c:pt>
                <c:pt idx="62">
                  <c:v>0.58899999999999997</c:v>
                </c:pt>
                <c:pt idx="63">
                  <c:v>0.81899999999999995</c:v>
                </c:pt>
                <c:pt idx="64">
                  <c:v>0.68600000000000005</c:v>
                </c:pt>
                <c:pt idx="65">
                  <c:v>0.63400000000000001</c:v>
                </c:pt>
                <c:pt idx="66">
                  <c:v>0.624</c:v>
                </c:pt>
                <c:pt idx="67">
                  <c:v>0.55300000000000005</c:v>
                </c:pt>
                <c:pt idx="68">
                  <c:v>0.83799999999999997</c:v>
                </c:pt>
                <c:pt idx="69">
                  <c:v>0.56999999999999995</c:v>
                </c:pt>
                <c:pt idx="70">
                  <c:v>0.65400000000000003</c:v>
                </c:pt>
                <c:pt idx="71">
                  <c:v>0.51900000000000002</c:v>
                </c:pt>
                <c:pt idx="72">
                  <c:v>0.26600000000000001</c:v>
                </c:pt>
                <c:pt idx="73">
                  <c:v>0.71</c:v>
                </c:pt>
                <c:pt idx="74">
                  <c:v>0.46899999999999997</c:v>
                </c:pt>
                <c:pt idx="75">
                  <c:v>0.58599999999999997</c:v>
                </c:pt>
                <c:pt idx="76">
                  <c:v>0.629</c:v>
                </c:pt>
                <c:pt idx="77">
                  <c:v>0.73699999999999999</c:v>
                </c:pt>
                <c:pt idx="78">
                  <c:v>0.53500000000000003</c:v>
                </c:pt>
                <c:pt idx="79">
                  <c:v>0.621</c:v>
                </c:pt>
                <c:pt idx="80">
                  <c:v>0.59499999999999997</c:v>
                </c:pt>
                <c:pt idx="81">
                  <c:v>0.45900000000000002</c:v>
                </c:pt>
                <c:pt idx="82">
                  <c:v>0.46600000000000003</c:v>
                </c:pt>
                <c:pt idx="83">
                  <c:v>0.74399999999999999</c:v>
                </c:pt>
                <c:pt idx="84">
                  <c:v>0.58799999999999997</c:v>
                </c:pt>
                <c:pt idx="85">
                  <c:v>0.57899999999999996</c:v>
                </c:pt>
                <c:pt idx="86">
                  <c:v>0.61499999999999999</c:v>
                </c:pt>
                <c:pt idx="87">
                  <c:v>0.67800000000000005</c:v>
                </c:pt>
                <c:pt idx="88">
                  <c:v>0.749</c:v>
                </c:pt>
                <c:pt idx="89">
                  <c:v>0.76700000000000002</c:v>
                </c:pt>
                <c:pt idx="90">
                  <c:v>0.70899999999999996</c:v>
                </c:pt>
                <c:pt idx="91">
                  <c:v>0.61699999999999999</c:v>
                </c:pt>
                <c:pt idx="92">
                  <c:v>0.629</c:v>
                </c:pt>
                <c:pt idx="93">
                  <c:v>0.72899999999999998</c:v>
                </c:pt>
                <c:pt idx="94">
                  <c:v>0.68200000000000005</c:v>
                </c:pt>
                <c:pt idx="95">
                  <c:v>0.69</c:v>
                </c:pt>
                <c:pt idx="96">
                  <c:v>0.38400000000000001</c:v>
                </c:pt>
                <c:pt idx="97">
                  <c:v>0.47499999999999998</c:v>
                </c:pt>
                <c:pt idx="98">
                  <c:v>0.46800000000000003</c:v>
                </c:pt>
                <c:pt idx="99">
                  <c:v>0.60399999999999998</c:v>
                </c:pt>
                <c:pt idx="100">
                  <c:v>0.28000000000000003</c:v>
                </c:pt>
                <c:pt idx="101">
                  <c:v>0.72399999999999998</c:v>
                </c:pt>
                <c:pt idx="102">
                  <c:v>0.45300000000000001</c:v>
                </c:pt>
                <c:pt idx="103">
                  <c:v>0.35099999999999998</c:v>
                </c:pt>
                <c:pt idx="104">
                  <c:v>0.74199999999999999</c:v>
                </c:pt>
                <c:pt idx="105">
                  <c:v>0.495</c:v>
                </c:pt>
                <c:pt idx="106">
                  <c:v>0.66100000000000003</c:v>
                </c:pt>
                <c:pt idx="107">
                  <c:v>0.68100000000000005</c:v>
                </c:pt>
                <c:pt idx="108">
                  <c:v>0.441</c:v>
                </c:pt>
                <c:pt idx="109">
                  <c:v>0.65300000000000002</c:v>
                </c:pt>
                <c:pt idx="110">
                  <c:v>0.63800000000000001</c:v>
                </c:pt>
                <c:pt idx="111">
                  <c:v>0.84299999999999997</c:v>
                </c:pt>
                <c:pt idx="112">
                  <c:v>0.83199999999999996</c:v>
                </c:pt>
                <c:pt idx="113">
                  <c:v>0.48699999999999999</c:v>
                </c:pt>
                <c:pt idx="114">
                  <c:v>0.68500000000000005</c:v>
                </c:pt>
                <c:pt idx="115">
                  <c:v>0.80900000000000005</c:v>
                </c:pt>
                <c:pt idx="116">
                  <c:v>0.51</c:v>
                </c:pt>
                <c:pt idx="117">
                  <c:v>0.46600000000000003</c:v>
                </c:pt>
                <c:pt idx="118">
                  <c:v>0.68799999999999994</c:v>
                </c:pt>
                <c:pt idx="119">
                  <c:v>0.83299999999999996</c:v>
                </c:pt>
                <c:pt idx="120">
                  <c:v>0.72399999999999998</c:v>
                </c:pt>
                <c:pt idx="121">
                  <c:v>0.27400000000000002</c:v>
                </c:pt>
                <c:pt idx="122">
                  <c:v>0.72</c:v>
                </c:pt>
                <c:pt idx="123">
                  <c:v>0.65600000000000003</c:v>
                </c:pt>
                <c:pt idx="124">
                  <c:v>0.314</c:v>
                </c:pt>
                <c:pt idx="125">
                  <c:v>0.747</c:v>
                </c:pt>
                <c:pt idx="126">
                  <c:v>0.54700000000000004</c:v>
                </c:pt>
                <c:pt idx="127">
                  <c:v>0.58899999999999997</c:v>
                </c:pt>
                <c:pt idx="128">
                  <c:v>0.27700000000000002</c:v>
                </c:pt>
                <c:pt idx="129">
                  <c:v>0.53300000000000003</c:v>
                </c:pt>
                <c:pt idx="130">
                  <c:v>0.68600000000000005</c:v>
                </c:pt>
                <c:pt idx="131">
                  <c:v>0.59499999999999997</c:v>
                </c:pt>
                <c:pt idx="132">
                  <c:v>0.65400000000000003</c:v>
                </c:pt>
                <c:pt idx="133">
                  <c:v>0.45200000000000001</c:v>
                </c:pt>
                <c:pt idx="134">
                  <c:v>0.379</c:v>
                </c:pt>
                <c:pt idx="135">
                  <c:v>0.59</c:v>
                </c:pt>
                <c:pt idx="136">
                  <c:v>0.621</c:v>
                </c:pt>
                <c:pt idx="137">
                  <c:v>0.61399999999999999</c:v>
                </c:pt>
                <c:pt idx="138">
                  <c:v>0.57499999999999996</c:v>
                </c:pt>
                <c:pt idx="139">
                  <c:v>0.47</c:v>
                </c:pt>
                <c:pt idx="140">
                  <c:v>0.58399999999999996</c:v>
                </c:pt>
                <c:pt idx="141">
                  <c:v>0.69799999999999995</c:v>
                </c:pt>
                <c:pt idx="142">
                  <c:v>0.57299999999999995</c:v>
                </c:pt>
                <c:pt idx="143">
                  <c:v>0.68300000000000005</c:v>
                </c:pt>
                <c:pt idx="144">
                  <c:v>0.59199999999999997</c:v>
                </c:pt>
                <c:pt idx="145">
                  <c:v>0.56999999999999995</c:v>
                </c:pt>
                <c:pt idx="146">
                  <c:v>0.74</c:v>
                </c:pt>
                <c:pt idx="147">
                  <c:v>0.83099999999999996</c:v>
                </c:pt>
                <c:pt idx="148">
                  <c:v>0.79500000000000004</c:v>
                </c:pt>
                <c:pt idx="149">
                  <c:v>0.28599999999999998</c:v>
                </c:pt>
                <c:pt idx="150">
                  <c:v>0.77400000000000002</c:v>
                </c:pt>
                <c:pt idx="151">
                  <c:v>0.749</c:v>
                </c:pt>
                <c:pt idx="152">
                  <c:v>0.35699999999999998</c:v>
                </c:pt>
                <c:pt idx="153">
                  <c:v>0.78700000000000003</c:v>
                </c:pt>
                <c:pt idx="154">
                  <c:v>0.68500000000000005</c:v>
                </c:pt>
                <c:pt idx="155">
                  <c:v>0.55500000000000005</c:v>
                </c:pt>
                <c:pt idx="156">
                  <c:v>0.82199999999999995</c:v>
                </c:pt>
                <c:pt idx="157">
                  <c:v>0.50800000000000001</c:v>
                </c:pt>
                <c:pt idx="158">
                  <c:v>0.59</c:v>
                </c:pt>
                <c:pt idx="159">
                  <c:v>0.73799999999999999</c:v>
                </c:pt>
                <c:pt idx="160">
                  <c:v>0.53500000000000003</c:v>
                </c:pt>
                <c:pt idx="161">
                  <c:v>0.66800000000000004</c:v>
                </c:pt>
                <c:pt idx="162">
                  <c:v>0.51400000000000001</c:v>
                </c:pt>
                <c:pt idx="163">
                  <c:v>0.76700000000000002</c:v>
                </c:pt>
                <c:pt idx="164">
                  <c:v>0.371</c:v>
                </c:pt>
                <c:pt idx="165">
                  <c:v>0.65500000000000003</c:v>
                </c:pt>
                <c:pt idx="166">
                  <c:v>0.55000000000000004</c:v>
                </c:pt>
                <c:pt idx="167">
                  <c:v>0.71699999999999997</c:v>
                </c:pt>
                <c:pt idx="168">
                  <c:v>0.61099999999999999</c:v>
                </c:pt>
                <c:pt idx="169">
                  <c:v>0.498</c:v>
                </c:pt>
                <c:pt idx="170">
                  <c:v>0.74399999999999999</c:v>
                </c:pt>
                <c:pt idx="171">
                  <c:v>0.67900000000000005</c:v>
                </c:pt>
                <c:pt idx="172">
                  <c:v>0.58699999999999997</c:v>
                </c:pt>
                <c:pt idx="173">
                  <c:v>0.51600000000000001</c:v>
                </c:pt>
                <c:pt idx="174">
                  <c:v>0.56100000000000005</c:v>
                </c:pt>
                <c:pt idx="175">
                  <c:v>0.58899999999999997</c:v>
                </c:pt>
                <c:pt idx="176">
                  <c:v>0.63300000000000001</c:v>
                </c:pt>
                <c:pt idx="177">
                  <c:v>0.22500000000000001</c:v>
                </c:pt>
                <c:pt idx="178">
                  <c:v>0.65600000000000003</c:v>
                </c:pt>
                <c:pt idx="179">
                  <c:v>0.63900000000000001</c:v>
                </c:pt>
                <c:pt idx="180">
                  <c:v>0.72799999999999998</c:v>
                </c:pt>
                <c:pt idx="181">
                  <c:v>0.51200000000000001</c:v>
                </c:pt>
                <c:pt idx="182">
                  <c:v>0.76700000000000002</c:v>
                </c:pt>
                <c:pt idx="183">
                  <c:v>0.35199999999999998</c:v>
                </c:pt>
                <c:pt idx="184">
                  <c:v>0.61899999999999999</c:v>
                </c:pt>
                <c:pt idx="185">
                  <c:v>0.78300000000000003</c:v>
                </c:pt>
                <c:pt idx="186">
                  <c:v>0.59599999999999997</c:v>
                </c:pt>
                <c:pt idx="187">
                  <c:v>0.80400000000000005</c:v>
                </c:pt>
                <c:pt idx="188">
                  <c:v>0.629</c:v>
                </c:pt>
                <c:pt idx="189">
                  <c:v>0.63100000000000001</c:v>
                </c:pt>
                <c:pt idx="190">
                  <c:v>0.73799999999999999</c:v>
                </c:pt>
                <c:pt idx="191">
                  <c:v>0.67800000000000005</c:v>
                </c:pt>
                <c:pt idx="192">
                  <c:v>0.60899999999999999</c:v>
                </c:pt>
                <c:pt idx="193">
                  <c:v>0.65200000000000002</c:v>
                </c:pt>
                <c:pt idx="194">
                  <c:v>0.70099999999999996</c:v>
                </c:pt>
                <c:pt idx="195">
                  <c:v>0.754</c:v>
                </c:pt>
                <c:pt idx="196">
                  <c:v>0.58299999999999996</c:v>
                </c:pt>
                <c:pt idx="197">
                  <c:v>0.54700000000000004</c:v>
                </c:pt>
                <c:pt idx="198">
                  <c:v>0.65800000000000003</c:v>
                </c:pt>
                <c:pt idx="199">
                  <c:v>0.628</c:v>
                </c:pt>
                <c:pt idx="200">
                  <c:v>0.78300000000000003</c:v>
                </c:pt>
                <c:pt idx="201">
                  <c:v>0.75800000000000001</c:v>
                </c:pt>
                <c:pt idx="202">
                  <c:v>0.61399999999999999</c:v>
                </c:pt>
                <c:pt idx="203">
                  <c:v>0.42</c:v>
                </c:pt>
                <c:pt idx="204">
                  <c:v>0.71299999999999997</c:v>
                </c:pt>
                <c:pt idx="205">
                  <c:v>0.73099999999999998</c:v>
                </c:pt>
                <c:pt idx="206">
                  <c:v>0.33300000000000002</c:v>
                </c:pt>
                <c:pt idx="207">
                  <c:v>0.73</c:v>
                </c:pt>
                <c:pt idx="208">
                  <c:v>0.52200000000000002</c:v>
                </c:pt>
                <c:pt idx="209">
                  <c:v>0.86099999999999999</c:v>
                </c:pt>
                <c:pt idx="210">
                  <c:v>0.67300000000000004</c:v>
                </c:pt>
                <c:pt idx="211">
                  <c:v>0.54500000000000004</c:v>
                </c:pt>
                <c:pt idx="212">
                  <c:v>0.46700000000000003</c:v>
                </c:pt>
                <c:pt idx="213">
                  <c:v>0.81299999999999994</c:v>
                </c:pt>
                <c:pt idx="214">
                  <c:v>0.70799999999999996</c:v>
                </c:pt>
                <c:pt idx="215">
                  <c:v>0.64200000000000002</c:v>
                </c:pt>
                <c:pt idx="216">
                  <c:v>0.60799999999999998</c:v>
                </c:pt>
                <c:pt idx="217">
                  <c:v>0.76100000000000001</c:v>
                </c:pt>
                <c:pt idx="218">
                  <c:v>0.76100000000000001</c:v>
                </c:pt>
                <c:pt idx="219">
                  <c:v>0.56799999999999995</c:v>
                </c:pt>
                <c:pt idx="220">
                  <c:v>0.51800000000000002</c:v>
                </c:pt>
                <c:pt idx="221">
                  <c:v>0.70899999999999996</c:v>
                </c:pt>
                <c:pt idx="222">
                  <c:v>0.51200000000000001</c:v>
                </c:pt>
                <c:pt idx="223">
                  <c:v>0.80200000000000005</c:v>
                </c:pt>
                <c:pt idx="224">
                  <c:v>0.51600000000000001</c:v>
                </c:pt>
                <c:pt idx="225">
                  <c:v>0.83899999999999997</c:v>
                </c:pt>
                <c:pt idx="226">
                  <c:v>0.41899999999999998</c:v>
                </c:pt>
                <c:pt idx="227">
                  <c:v>0.48799999999999999</c:v>
                </c:pt>
                <c:pt idx="228">
                  <c:v>0.65</c:v>
                </c:pt>
                <c:pt idx="229">
                  <c:v>0.68799999999999994</c:v>
                </c:pt>
                <c:pt idx="230">
                  <c:v>0.71499999999999997</c:v>
                </c:pt>
                <c:pt idx="231">
                  <c:v>0.45300000000000001</c:v>
                </c:pt>
                <c:pt idx="232">
                  <c:v>0.59499999999999997</c:v>
                </c:pt>
                <c:pt idx="233">
                  <c:v>0.86099999999999999</c:v>
                </c:pt>
                <c:pt idx="234">
                  <c:v>0.77900000000000003</c:v>
                </c:pt>
                <c:pt idx="235">
                  <c:v>0.59499999999999997</c:v>
                </c:pt>
                <c:pt idx="236">
                  <c:v>0.71399999999999997</c:v>
                </c:pt>
                <c:pt idx="237">
                  <c:v>0.8</c:v>
                </c:pt>
                <c:pt idx="238">
                  <c:v>0.60299999999999998</c:v>
                </c:pt>
                <c:pt idx="239">
                  <c:v>0.69299999999999995</c:v>
                </c:pt>
                <c:pt idx="240">
                  <c:v>0.78100000000000003</c:v>
                </c:pt>
                <c:pt idx="241">
                  <c:v>0.65900000000000003</c:v>
                </c:pt>
                <c:pt idx="242">
                  <c:v>0.45200000000000001</c:v>
                </c:pt>
                <c:pt idx="243">
                  <c:v>0.442</c:v>
                </c:pt>
                <c:pt idx="244">
                  <c:v>0.65900000000000003</c:v>
                </c:pt>
                <c:pt idx="245">
                  <c:v>0.48299999999999998</c:v>
                </c:pt>
                <c:pt idx="246">
                  <c:v>0.46200000000000002</c:v>
                </c:pt>
                <c:pt idx="247">
                  <c:v>0.47599999999999998</c:v>
                </c:pt>
                <c:pt idx="248">
                  <c:v>0.751</c:v>
                </c:pt>
                <c:pt idx="249">
                  <c:v>0.66900000000000004</c:v>
                </c:pt>
                <c:pt idx="250">
                  <c:v>0.751</c:v>
                </c:pt>
                <c:pt idx="251">
                  <c:v>0.77500000000000002</c:v>
                </c:pt>
                <c:pt idx="252">
                  <c:v>0.76600000000000001</c:v>
                </c:pt>
                <c:pt idx="253">
                  <c:v>0.72599999999999998</c:v>
                </c:pt>
                <c:pt idx="254">
                  <c:v>0.55300000000000005</c:v>
                </c:pt>
                <c:pt idx="255">
                  <c:v>0.626</c:v>
                </c:pt>
                <c:pt idx="256">
                  <c:v>0.57899999999999996</c:v>
                </c:pt>
                <c:pt idx="257">
                  <c:v>0.65600000000000003</c:v>
                </c:pt>
                <c:pt idx="258">
                  <c:v>0.48899999999999999</c:v>
                </c:pt>
                <c:pt idx="259">
                  <c:v>0.46600000000000003</c:v>
                </c:pt>
                <c:pt idx="260">
                  <c:v>0.64500000000000002</c:v>
                </c:pt>
                <c:pt idx="261">
                  <c:v>0.60299999999999998</c:v>
                </c:pt>
                <c:pt idx="262">
                  <c:v>0.60399999999999998</c:v>
                </c:pt>
                <c:pt idx="263">
                  <c:v>0.70199999999999996</c:v>
                </c:pt>
                <c:pt idx="264">
                  <c:v>0.58899999999999997</c:v>
                </c:pt>
                <c:pt idx="265">
                  <c:v>0.621</c:v>
                </c:pt>
                <c:pt idx="266">
                  <c:v>0.34899999999999998</c:v>
                </c:pt>
                <c:pt idx="267">
                  <c:v>0.43</c:v>
                </c:pt>
                <c:pt idx="268">
                  <c:v>0.56699999999999995</c:v>
                </c:pt>
                <c:pt idx="269">
                  <c:v>0.58199999999999996</c:v>
                </c:pt>
                <c:pt idx="270">
                  <c:v>0.67400000000000004</c:v>
                </c:pt>
                <c:pt idx="271">
                  <c:v>0.60199999999999998</c:v>
                </c:pt>
                <c:pt idx="272">
                  <c:v>0.64600000000000002</c:v>
                </c:pt>
                <c:pt idx="273">
                  <c:v>0.60399999999999998</c:v>
                </c:pt>
                <c:pt idx="274">
                  <c:v>0.70399999999999996</c:v>
                </c:pt>
                <c:pt idx="275">
                  <c:v>0.439</c:v>
                </c:pt>
                <c:pt idx="276">
                  <c:v>0.32</c:v>
                </c:pt>
                <c:pt idx="277">
                  <c:v>0.67800000000000005</c:v>
                </c:pt>
                <c:pt idx="278">
                  <c:v>0.61499999999999999</c:v>
                </c:pt>
                <c:pt idx="279">
                  <c:v>0.46400000000000002</c:v>
                </c:pt>
                <c:pt idx="280">
                  <c:v>0.69</c:v>
                </c:pt>
                <c:pt idx="281">
                  <c:v>0.499</c:v>
                </c:pt>
                <c:pt idx="282">
                  <c:v>0.7</c:v>
                </c:pt>
                <c:pt idx="283">
                  <c:v>0.68500000000000005</c:v>
                </c:pt>
                <c:pt idx="284">
                  <c:v>0.72799999999999998</c:v>
                </c:pt>
                <c:pt idx="285">
                  <c:v>0.71299999999999997</c:v>
                </c:pt>
                <c:pt idx="286">
                  <c:v>0.83799999999999997</c:v>
                </c:pt>
                <c:pt idx="287">
                  <c:v>0.85</c:v>
                </c:pt>
                <c:pt idx="288">
                  <c:v>0.51500000000000001</c:v>
                </c:pt>
                <c:pt idx="289">
                  <c:v>0.44500000000000001</c:v>
                </c:pt>
                <c:pt idx="290">
                  <c:v>0.318</c:v>
                </c:pt>
                <c:pt idx="291">
                  <c:v>0.86099999999999999</c:v>
                </c:pt>
                <c:pt idx="292">
                  <c:v>0.63100000000000001</c:v>
                </c:pt>
                <c:pt idx="293">
                  <c:v>0.61199999999999999</c:v>
                </c:pt>
                <c:pt idx="294">
                  <c:v>0.68</c:v>
                </c:pt>
                <c:pt idx="295">
                  <c:v>0.44</c:v>
                </c:pt>
                <c:pt idx="296">
                  <c:v>0.81599999999999995</c:v>
                </c:pt>
                <c:pt idx="297">
                  <c:v>0.56000000000000005</c:v>
                </c:pt>
                <c:pt idx="298">
                  <c:v>0.64500000000000002</c:v>
                </c:pt>
                <c:pt idx="299">
                  <c:v>0.45400000000000001</c:v>
                </c:pt>
                <c:pt idx="300">
                  <c:v>0.747</c:v>
                </c:pt>
                <c:pt idx="301">
                  <c:v>0.76600000000000001</c:v>
                </c:pt>
                <c:pt idx="302">
                  <c:v>0.61799999999999999</c:v>
                </c:pt>
                <c:pt idx="303">
                  <c:v>0.71199999999999997</c:v>
                </c:pt>
                <c:pt idx="304">
                  <c:v>0.51400000000000001</c:v>
                </c:pt>
                <c:pt idx="305">
                  <c:v>0.60899999999999999</c:v>
                </c:pt>
                <c:pt idx="306">
                  <c:v>0.45100000000000001</c:v>
                </c:pt>
                <c:pt idx="307">
                  <c:v>0.85299999999999998</c:v>
                </c:pt>
                <c:pt idx="308">
                  <c:v>0.58399999999999996</c:v>
                </c:pt>
                <c:pt idx="309">
                  <c:v>0.752</c:v>
                </c:pt>
                <c:pt idx="310">
                  <c:v>0.77200000000000002</c:v>
                </c:pt>
                <c:pt idx="311">
                  <c:v>0.61399999999999999</c:v>
                </c:pt>
                <c:pt idx="312">
                  <c:v>0.622</c:v>
                </c:pt>
                <c:pt idx="313">
                  <c:v>0.58799999999999997</c:v>
                </c:pt>
                <c:pt idx="314">
                  <c:v>0.41</c:v>
                </c:pt>
                <c:pt idx="315">
                  <c:v>0.48899999999999999</c:v>
                </c:pt>
                <c:pt idx="316">
                  <c:v>0.48499999999999999</c:v>
                </c:pt>
                <c:pt idx="317">
                  <c:v>0.626</c:v>
                </c:pt>
                <c:pt idx="318">
                  <c:v>0.77600000000000002</c:v>
                </c:pt>
                <c:pt idx="319">
                  <c:v>0.57699999999999996</c:v>
                </c:pt>
                <c:pt idx="320">
                  <c:v>0.48699999999999999</c:v>
                </c:pt>
                <c:pt idx="321">
                  <c:v>0.76100000000000001</c:v>
                </c:pt>
                <c:pt idx="322">
                  <c:v>0.438</c:v>
                </c:pt>
                <c:pt idx="323">
                  <c:v>0.36099999999999999</c:v>
                </c:pt>
                <c:pt idx="324">
                  <c:v>0.69699999999999995</c:v>
                </c:pt>
                <c:pt idx="325">
                  <c:v>0.496</c:v>
                </c:pt>
                <c:pt idx="326">
                  <c:v>0.65700000000000003</c:v>
                </c:pt>
                <c:pt idx="327">
                  <c:v>0.55900000000000005</c:v>
                </c:pt>
                <c:pt idx="328">
                  <c:v>0.874</c:v>
                </c:pt>
                <c:pt idx="329">
                  <c:v>0.91100000000000003</c:v>
                </c:pt>
                <c:pt idx="330">
                  <c:v>0.85699999999999998</c:v>
                </c:pt>
                <c:pt idx="331">
                  <c:v>0.77500000000000002</c:v>
                </c:pt>
                <c:pt idx="332">
                  <c:v>0.38700000000000001</c:v>
                </c:pt>
                <c:pt idx="333">
                  <c:v>0.66</c:v>
                </c:pt>
                <c:pt idx="334">
                  <c:v>0.46700000000000003</c:v>
                </c:pt>
                <c:pt idx="335">
                  <c:v>0.82099999999999995</c:v>
                </c:pt>
                <c:pt idx="336">
                  <c:v>0.61799999999999999</c:v>
                </c:pt>
                <c:pt idx="337">
                  <c:v>0.53200000000000003</c:v>
                </c:pt>
                <c:pt idx="338">
                  <c:v>0.80800000000000005</c:v>
                </c:pt>
                <c:pt idx="339">
                  <c:v>0.61399999999999999</c:v>
                </c:pt>
                <c:pt idx="340">
                  <c:v>0.74299999999999999</c:v>
                </c:pt>
                <c:pt idx="341">
                  <c:v>0.80200000000000005</c:v>
                </c:pt>
                <c:pt idx="342">
                  <c:v>0.749</c:v>
                </c:pt>
                <c:pt idx="343">
                  <c:v>0.56999999999999995</c:v>
                </c:pt>
                <c:pt idx="344">
                  <c:v>0.76800000000000002</c:v>
                </c:pt>
                <c:pt idx="345">
                  <c:v>0.65900000000000003</c:v>
                </c:pt>
                <c:pt idx="346">
                  <c:v>0.68500000000000005</c:v>
                </c:pt>
                <c:pt idx="347">
                  <c:v>0.41199999999999998</c:v>
                </c:pt>
                <c:pt idx="348">
                  <c:v>0.70799999999999996</c:v>
                </c:pt>
                <c:pt idx="349">
                  <c:v>0.71299999999999997</c:v>
                </c:pt>
                <c:pt idx="350">
                  <c:v>0.41499999999999998</c:v>
                </c:pt>
                <c:pt idx="351">
                  <c:v>0.47699999999999998</c:v>
                </c:pt>
                <c:pt idx="352">
                  <c:v>0.69899999999999995</c:v>
                </c:pt>
                <c:pt idx="353">
                  <c:v>0.49099999999999999</c:v>
                </c:pt>
                <c:pt idx="354">
                  <c:v>0.58499999999999996</c:v>
                </c:pt>
                <c:pt idx="355">
                  <c:v>0.81200000000000006</c:v>
                </c:pt>
                <c:pt idx="356">
                  <c:v>0.79</c:v>
                </c:pt>
                <c:pt idx="357">
                  <c:v>0.52800000000000002</c:v>
                </c:pt>
                <c:pt idx="358">
                  <c:v>0.72399999999999998</c:v>
                </c:pt>
                <c:pt idx="359">
                  <c:v>0.58399999999999996</c:v>
                </c:pt>
                <c:pt idx="360">
                  <c:v>0.70799999999999996</c:v>
                </c:pt>
                <c:pt idx="361">
                  <c:v>0.59599999999999997</c:v>
                </c:pt>
                <c:pt idx="362">
                  <c:v>0.72099999999999997</c:v>
                </c:pt>
                <c:pt idx="363">
                  <c:v>0.54700000000000004</c:v>
                </c:pt>
                <c:pt idx="364">
                  <c:v>0.76800000000000002</c:v>
                </c:pt>
                <c:pt idx="365">
                  <c:v>0.67200000000000004</c:v>
                </c:pt>
                <c:pt idx="366">
                  <c:v>0.85799999999999998</c:v>
                </c:pt>
                <c:pt idx="367">
                  <c:v>0.52100000000000002</c:v>
                </c:pt>
                <c:pt idx="368">
                  <c:v>0.79500000000000004</c:v>
                </c:pt>
                <c:pt idx="369">
                  <c:v>0.67600000000000005</c:v>
                </c:pt>
                <c:pt idx="370">
                  <c:v>0.80800000000000005</c:v>
                </c:pt>
                <c:pt idx="371">
                  <c:v>0.88400000000000001</c:v>
                </c:pt>
                <c:pt idx="372">
                  <c:v>0.83599999999999997</c:v>
                </c:pt>
                <c:pt idx="373">
                  <c:v>0.69299999999999995</c:v>
                </c:pt>
                <c:pt idx="374">
                  <c:v>0.36299999999999999</c:v>
                </c:pt>
                <c:pt idx="375">
                  <c:v>0.72299999999999998</c:v>
                </c:pt>
                <c:pt idx="376">
                  <c:v>0.60299999999999998</c:v>
                </c:pt>
                <c:pt idx="377">
                  <c:v>0.67</c:v>
                </c:pt>
                <c:pt idx="378">
                  <c:v>0.57299999999999995</c:v>
                </c:pt>
                <c:pt idx="379">
                  <c:v>0.68700000000000006</c:v>
                </c:pt>
                <c:pt idx="380">
                  <c:v>0.45200000000000001</c:v>
                </c:pt>
                <c:pt idx="381">
                  <c:v>0.79200000000000004</c:v>
                </c:pt>
                <c:pt idx="382">
                  <c:v>0.84699999999999998</c:v>
                </c:pt>
                <c:pt idx="383">
                  <c:v>0.84499999999999997</c:v>
                </c:pt>
                <c:pt idx="384">
                  <c:v>0.58299999999999996</c:v>
                </c:pt>
                <c:pt idx="385">
                  <c:v>0.75</c:v>
                </c:pt>
                <c:pt idx="386">
                  <c:v>0.755</c:v>
                </c:pt>
                <c:pt idx="387">
                  <c:v>0.505</c:v>
                </c:pt>
                <c:pt idx="388">
                  <c:v>0.62</c:v>
                </c:pt>
                <c:pt idx="389">
                  <c:v>0.48</c:v>
                </c:pt>
                <c:pt idx="390">
                  <c:v>0.61399999999999999</c:v>
                </c:pt>
                <c:pt idx="391">
                  <c:v>0.68400000000000005</c:v>
                </c:pt>
                <c:pt idx="392">
                  <c:v>0.57999999999999996</c:v>
                </c:pt>
                <c:pt idx="393">
                  <c:v>0.66800000000000004</c:v>
                </c:pt>
                <c:pt idx="394">
                  <c:v>0.626</c:v>
                </c:pt>
                <c:pt idx="395">
                  <c:v>0.68899999999999995</c:v>
                </c:pt>
                <c:pt idx="396">
                  <c:v>0.69099999999999995</c:v>
                </c:pt>
                <c:pt idx="397">
                  <c:v>0.52500000000000002</c:v>
                </c:pt>
                <c:pt idx="398">
                  <c:v>0.55000000000000004</c:v>
                </c:pt>
                <c:pt idx="399">
                  <c:v>0.66</c:v>
                </c:pt>
                <c:pt idx="400">
                  <c:v>0.68600000000000005</c:v>
                </c:pt>
                <c:pt idx="401">
                  <c:v>0.70799999999999996</c:v>
                </c:pt>
                <c:pt idx="402">
                  <c:v>0.60399999999999998</c:v>
                </c:pt>
                <c:pt idx="403">
                  <c:v>0.47499999999999998</c:v>
                </c:pt>
                <c:pt idx="404">
                  <c:v>0.74299999999999999</c:v>
                </c:pt>
                <c:pt idx="405">
                  <c:v>0.66300000000000003</c:v>
                </c:pt>
                <c:pt idx="406">
                  <c:v>0.60499999999999998</c:v>
                </c:pt>
                <c:pt idx="407">
                  <c:v>0.58099999999999996</c:v>
                </c:pt>
                <c:pt idx="408">
                  <c:v>0.77900000000000003</c:v>
                </c:pt>
                <c:pt idx="409">
                  <c:v>0.54200000000000004</c:v>
                </c:pt>
                <c:pt idx="410">
                  <c:v>0.72599999999999998</c:v>
                </c:pt>
                <c:pt idx="411">
                  <c:v>0.71599999999999997</c:v>
                </c:pt>
                <c:pt idx="412">
                  <c:v>0.78700000000000003</c:v>
                </c:pt>
                <c:pt idx="413">
                  <c:v>0.57799999999999996</c:v>
                </c:pt>
                <c:pt idx="414">
                  <c:v>0.73699999999999999</c:v>
                </c:pt>
                <c:pt idx="415">
                  <c:v>0.19700000000000001</c:v>
                </c:pt>
                <c:pt idx="416">
                  <c:v>0.76200000000000001</c:v>
                </c:pt>
                <c:pt idx="417">
                  <c:v>0.41799999999999998</c:v>
                </c:pt>
                <c:pt idx="418">
                  <c:v>0.64100000000000001</c:v>
                </c:pt>
                <c:pt idx="419">
                  <c:v>0.26500000000000001</c:v>
                </c:pt>
                <c:pt idx="420">
                  <c:v>0.47099999999999997</c:v>
                </c:pt>
                <c:pt idx="421">
                  <c:v>0.64800000000000002</c:v>
                </c:pt>
                <c:pt idx="422">
                  <c:v>0.56599999999999995</c:v>
                </c:pt>
                <c:pt idx="423">
                  <c:v>0.78900000000000003</c:v>
                </c:pt>
                <c:pt idx="424">
                  <c:v>0.84599999999999997</c:v>
                </c:pt>
                <c:pt idx="425">
                  <c:v>0.54300000000000004</c:v>
                </c:pt>
                <c:pt idx="426">
                  <c:v>0.622</c:v>
                </c:pt>
                <c:pt idx="427">
                  <c:v>0.77700000000000002</c:v>
                </c:pt>
                <c:pt idx="428">
                  <c:v>0.53900000000000003</c:v>
                </c:pt>
                <c:pt idx="429">
                  <c:v>0.55300000000000005</c:v>
                </c:pt>
                <c:pt idx="430">
                  <c:v>0.48899999999999999</c:v>
                </c:pt>
                <c:pt idx="431">
                  <c:v>0.74099999999999999</c:v>
                </c:pt>
                <c:pt idx="432">
                  <c:v>0.73</c:v>
                </c:pt>
                <c:pt idx="433">
                  <c:v>0.83099999999999996</c:v>
                </c:pt>
                <c:pt idx="434">
                  <c:v>0.69</c:v>
                </c:pt>
                <c:pt idx="435">
                  <c:v>0.70299999999999996</c:v>
                </c:pt>
                <c:pt idx="436">
                  <c:v>0.71599999999999997</c:v>
                </c:pt>
                <c:pt idx="437">
                  <c:v>0.49199999999999999</c:v>
                </c:pt>
                <c:pt idx="438">
                  <c:v>0.78900000000000003</c:v>
                </c:pt>
                <c:pt idx="439">
                  <c:v>0.70399999999999996</c:v>
                </c:pt>
                <c:pt idx="440">
                  <c:v>0.47199999999999998</c:v>
                </c:pt>
                <c:pt idx="441">
                  <c:v>0.86</c:v>
                </c:pt>
                <c:pt idx="442">
                  <c:v>0.48499999999999999</c:v>
                </c:pt>
                <c:pt idx="443">
                  <c:v>0.70099999999999996</c:v>
                </c:pt>
                <c:pt idx="444">
                  <c:v>0.81</c:v>
                </c:pt>
                <c:pt idx="445">
                  <c:v>0.76600000000000001</c:v>
                </c:pt>
                <c:pt idx="446">
                  <c:v>0.74199999999999999</c:v>
                </c:pt>
                <c:pt idx="447">
                  <c:v>0.626</c:v>
                </c:pt>
                <c:pt idx="448">
                  <c:v>0.79800000000000004</c:v>
                </c:pt>
                <c:pt idx="449">
                  <c:v>0.71399999999999997</c:v>
                </c:pt>
                <c:pt idx="450">
                  <c:v>0.72799999999999998</c:v>
                </c:pt>
                <c:pt idx="451">
                  <c:v>0.86399999999999999</c:v>
                </c:pt>
                <c:pt idx="452">
                  <c:v>0.71199999999999997</c:v>
                </c:pt>
                <c:pt idx="453">
                  <c:v>0.76700000000000002</c:v>
                </c:pt>
                <c:pt idx="454">
                  <c:v>0.67800000000000005</c:v>
                </c:pt>
                <c:pt idx="455">
                  <c:v>0.70299999999999996</c:v>
                </c:pt>
                <c:pt idx="456">
                  <c:v>0.65300000000000002</c:v>
                </c:pt>
                <c:pt idx="457">
                  <c:v>0.81799999999999995</c:v>
                </c:pt>
                <c:pt idx="458">
                  <c:v>0.79100000000000004</c:v>
                </c:pt>
                <c:pt idx="459">
                  <c:v>0.61599999999999999</c:v>
                </c:pt>
                <c:pt idx="460">
                  <c:v>0.81499999999999995</c:v>
                </c:pt>
                <c:pt idx="461">
                  <c:v>0.60199999999999998</c:v>
                </c:pt>
                <c:pt idx="462">
                  <c:v>0.76500000000000001</c:v>
                </c:pt>
                <c:pt idx="463">
                  <c:v>0.72399999999999998</c:v>
                </c:pt>
                <c:pt idx="464">
                  <c:v>0.61099999999999999</c:v>
                </c:pt>
                <c:pt idx="465">
                  <c:v>0.57599999999999996</c:v>
                </c:pt>
                <c:pt idx="466">
                  <c:v>0.745</c:v>
                </c:pt>
                <c:pt idx="467">
                  <c:v>0.45300000000000001</c:v>
                </c:pt>
                <c:pt idx="468">
                  <c:v>0.77600000000000002</c:v>
                </c:pt>
                <c:pt idx="469">
                  <c:v>0.497</c:v>
                </c:pt>
                <c:pt idx="470">
                  <c:v>0.84099999999999997</c:v>
                </c:pt>
                <c:pt idx="471">
                  <c:v>0.69299999999999995</c:v>
                </c:pt>
                <c:pt idx="472">
                  <c:v>0.747</c:v>
                </c:pt>
                <c:pt idx="473">
                  <c:v>0.68600000000000005</c:v>
                </c:pt>
                <c:pt idx="474">
                  <c:v>0.75</c:v>
                </c:pt>
                <c:pt idx="475">
                  <c:v>0.58299999999999996</c:v>
                </c:pt>
                <c:pt idx="476">
                  <c:v>0.77300000000000002</c:v>
                </c:pt>
                <c:pt idx="477">
                  <c:v>0.57899999999999996</c:v>
                </c:pt>
                <c:pt idx="478">
                  <c:v>0.746</c:v>
                </c:pt>
                <c:pt idx="479">
                  <c:v>0.57999999999999996</c:v>
                </c:pt>
                <c:pt idx="480">
                  <c:v>0.61399999999999999</c:v>
                </c:pt>
                <c:pt idx="481">
                  <c:v>0.76900000000000002</c:v>
                </c:pt>
                <c:pt idx="482">
                  <c:v>0.42199999999999999</c:v>
                </c:pt>
                <c:pt idx="483">
                  <c:v>0.78600000000000003</c:v>
                </c:pt>
                <c:pt idx="484">
                  <c:v>0.81100000000000005</c:v>
                </c:pt>
                <c:pt idx="485">
                  <c:v>0.74199999999999999</c:v>
                </c:pt>
                <c:pt idx="486">
                  <c:v>0.79100000000000004</c:v>
                </c:pt>
                <c:pt idx="487">
                  <c:v>0.51100000000000001</c:v>
                </c:pt>
                <c:pt idx="488">
                  <c:v>0.67200000000000004</c:v>
                </c:pt>
                <c:pt idx="489">
                  <c:v>0.65500000000000003</c:v>
                </c:pt>
                <c:pt idx="490">
                  <c:v>0.66100000000000003</c:v>
                </c:pt>
                <c:pt idx="491">
                  <c:v>0.48299999999999998</c:v>
                </c:pt>
                <c:pt idx="492">
                  <c:v>0.45900000000000002</c:v>
                </c:pt>
                <c:pt idx="493">
                  <c:v>0.79700000000000004</c:v>
                </c:pt>
                <c:pt idx="494">
                  <c:v>0.502</c:v>
                </c:pt>
                <c:pt idx="495">
                  <c:v>0.35099999999999998</c:v>
                </c:pt>
                <c:pt idx="496">
                  <c:v>0.39</c:v>
                </c:pt>
                <c:pt idx="497">
                  <c:v>0.70699999999999996</c:v>
                </c:pt>
                <c:pt idx="498">
                  <c:v>0.66200000000000003</c:v>
                </c:pt>
                <c:pt idx="499">
                  <c:v>0.70599999999999996</c:v>
                </c:pt>
                <c:pt idx="500">
                  <c:v>0.68799999999999994</c:v>
                </c:pt>
                <c:pt idx="501">
                  <c:v>0.78</c:v>
                </c:pt>
                <c:pt idx="502">
                  <c:v>0.871</c:v>
                </c:pt>
                <c:pt idx="503">
                  <c:v>0.52700000000000002</c:v>
                </c:pt>
                <c:pt idx="504">
                  <c:v>0.61799999999999999</c:v>
                </c:pt>
                <c:pt idx="505">
                  <c:v>0.80300000000000005</c:v>
                </c:pt>
                <c:pt idx="506">
                  <c:v>0.59299999999999997</c:v>
                </c:pt>
                <c:pt idx="507">
                  <c:v>0.67700000000000005</c:v>
                </c:pt>
                <c:pt idx="508">
                  <c:v>0.86699999999999999</c:v>
                </c:pt>
                <c:pt idx="509">
                  <c:v>0.74</c:v>
                </c:pt>
                <c:pt idx="510">
                  <c:v>0.629</c:v>
                </c:pt>
                <c:pt idx="511">
                  <c:v>0.86599999999999999</c:v>
                </c:pt>
                <c:pt idx="512">
                  <c:v>0.75700000000000001</c:v>
                </c:pt>
                <c:pt idx="513">
                  <c:v>0.63900000000000001</c:v>
                </c:pt>
                <c:pt idx="514">
                  <c:v>0.79400000000000004</c:v>
                </c:pt>
                <c:pt idx="515">
                  <c:v>0.80300000000000005</c:v>
                </c:pt>
                <c:pt idx="516">
                  <c:v>0.79100000000000004</c:v>
                </c:pt>
                <c:pt idx="517">
                  <c:v>0.55900000000000005</c:v>
                </c:pt>
                <c:pt idx="518">
                  <c:v>0.55500000000000005</c:v>
                </c:pt>
                <c:pt idx="519">
                  <c:v>0.60799999999999998</c:v>
                </c:pt>
                <c:pt idx="520">
                  <c:v>0.67500000000000004</c:v>
                </c:pt>
                <c:pt idx="521">
                  <c:v>0.80600000000000005</c:v>
                </c:pt>
                <c:pt idx="522">
                  <c:v>0.81799999999999995</c:v>
                </c:pt>
                <c:pt idx="523">
                  <c:v>0.45700000000000002</c:v>
                </c:pt>
                <c:pt idx="524">
                  <c:v>0.84299999999999997</c:v>
                </c:pt>
                <c:pt idx="525">
                  <c:v>0.65600000000000003</c:v>
                </c:pt>
                <c:pt idx="526">
                  <c:v>0.755</c:v>
                </c:pt>
                <c:pt idx="527">
                  <c:v>0.67</c:v>
                </c:pt>
                <c:pt idx="528">
                  <c:v>0.81499999999999995</c:v>
                </c:pt>
                <c:pt idx="529">
                  <c:v>0.625</c:v>
                </c:pt>
                <c:pt idx="530">
                  <c:v>0.68</c:v>
                </c:pt>
                <c:pt idx="531">
                  <c:v>0.88700000000000001</c:v>
                </c:pt>
                <c:pt idx="532">
                  <c:v>0.82199999999999995</c:v>
                </c:pt>
                <c:pt idx="533">
                  <c:v>0.749</c:v>
                </c:pt>
                <c:pt idx="534">
                  <c:v>0.48099999999999998</c:v>
                </c:pt>
                <c:pt idx="535">
                  <c:v>0.42399999999999999</c:v>
                </c:pt>
                <c:pt idx="536">
                  <c:v>0.57799999999999996</c:v>
                </c:pt>
                <c:pt idx="537">
                  <c:v>0.47899999999999998</c:v>
                </c:pt>
                <c:pt idx="538">
                  <c:v>0.53800000000000003</c:v>
                </c:pt>
                <c:pt idx="539">
                  <c:v>0.73899999999999999</c:v>
                </c:pt>
                <c:pt idx="540">
                  <c:v>0.58499999999999996</c:v>
                </c:pt>
                <c:pt idx="541">
                  <c:v>0.74199999999999999</c:v>
                </c:pt>
                <c:pt idx="542">
                  <c:v>0.81399999999999995</c:v>
                </c:pt>
                <c:pt idx="543">
                  <c:v>0.66900000000000004</c:v>
                </c:pt>
                <c:pt idx="544">
                  <c:v>0.76700000000000002</c:v>
                </c:pt>
                <c:pt idx="545">
                  <c:v>0.47199999999999998</c:v>
                </c:pt>
                <c:pt idx="546">
                  <c:v>0.59699999999999998</c:v>
                </c:pt>
                <c:pt idx="547">
                  <c:v>0.68500000000000005</c:v>
                </c:pt>
                <c:pt idx="548">
                  <c:v>0.90200000000000002</c:v>
                </c:pt>
                <c:pt idx="549">
                  <c:v>0.67400000000000004</c:v>
                </c:pt>
                <c:pt idx="550">
                  <c:v>0.746</c:v>
                </c:pt>
                <c:pt idx="551">
                  <c:v>0.49</c:v>
                </c:pt>
                <c:pt idx="552">
                  <c:v>0.75800000000000001</c:v>
                </c:pt>
                <c:pt idx="553">
                  <c:v>0.72799999999999998</c:v>
                </c:pt>
                <c:pt idx="554">
                  <c:v>0.71799999999999997</c:v>
                </c:pt>
                <c:pt idx="555">
                  <c:v>0.60599999999999998</c:v>
                </c:pt>
                <c:pt idx="556">
                  <c:v>0.435</c:v>
                </c:pt>
                <c:pt idx="557">
                  <c:v>0.72</c:v>
                </c:pt>
                <c:pt idx="558">
                  <c:v>0.65500000000000003</c:v>
                </c:pt>
                <c:pt idx="559">
                  <c:v>0.76</c:v>
                </c:pt>
                <c:pt idx="560">
                  <c:v>0.64800000000000002</c:v>
                </c:pt>
                <c:pt idx="561">
                  <c:v>0.68200000000000005</c:v>
                </c:pt>
                <c:pt idx="562">
                  <c:v>0.85299999999999998</c:v>
                </c:pt>
                <c:pt idx="563">
                  <c:v>0.67600000000000005</c:v>
                </c:pt>
                <c:pt idx="564">
                  <c:v>0.74199999999999999</c:v>
                </c:pt>
                <c:pt idx="565">
                  <c:v>0.80500000000000005</c:v>
                </c:pt>
                <c:pt idx="566">
                  <c:v>0.70799999999999996</c:v>
                </c:pt>
                <c:pt idx="567">
                  <c:v>0.34399999999999997</c:v>
                </c:pt>
                <c:pt idx="568">
                  <c:v>0.80800000000000005</c:v>
                </c:pt>
                <c:pt idx="569">
                  <c:v>0.78900000000000003</c:v>
                </c:pt>
                <c:pt idx="570">
                  <c:v>0.68200000000000005</c:v>
                </c:pt>
                <c:pt idx="571">
                  <c:v>0.749</c:v>
                </c:pt>
                <c:pt idx="572">
                  <c:v>0.46899999999999997</c:v>
                </c:pt>
                <c:pt idx="573">
                  <c:v>0.628</c:v>
                </c:pt>
                <c:pt idx="574">
                  <c:v>0.52100000000000002</c:v>
                </c:pt>
                <c:pt idx="575">
                  <c:v>0.88200000000000001</c:v>
                </c:pt>
                <c:pt idx="576">
                  <c:v>0.57699999999999996</c:v>
                </c:pt>
                <c:pt idx="577">
                  <c:v>0.45300000000000001</c:v>
                </c:pt>
                <c:pt idx="578">
                  <c:v>0.80500000000000005</c:v>
                </c:pt>
                <c:pt idx="579">
                  <c:v>0.81200000000000006</c:v>
                </c:pt>
                <c:pt idx="580">
                  <c:v>0.44800000000000001</c:v>
                </c:pt>
                <c:pt idx="581">
                  <c:v>0.88</c:v>
                </c:pt>
                <c:pt idx="582">
                  <c:v>0.86</c:v>
                </c:pt>
                <c:pt idx="583">
                  <c:v>0.748</c:v>
                </c:pt>
                <c:pt idx="584">
                  <c:v>0.74399999999999999</c:v>
                </c:pt>
                <c:pt idx="585">
                  <c:v>0.86599999999999999</c:v>
                </c:pt>
                <c:pt idx="586">
                  <c:v>0.33</c:v>
                </c:pt>
                <c:pt idx="587">
                  <c:v>0.82699999999999996</c:v>
                </c:pt>
                <c:pt idx="588">
                  <c:v>0.83699999999999997</c:v>
                </c:pt>
                <c:pt idx="589">
                  <c:v>0.83199999999999996</c:v>
                </c:pt>
                <c:pt idx="590">
                  <c:v>0.81899999999999995</c:v>
                </c:pt>
                <c:pt idx="591">
                  <c:v>0.73699999999999999</c:v>
                </c:pt>
                <c:pt idx="592">
                  <c:v>0.497</c:v>
                </c:pt>
                <c:pt idx="593">
                  <c:v>0.85599999999999998</c:v>
                </c:pt>
                <c:pt idx="594">
                  <c:v>0.60199999999999998</c:v>
                </c:pt>
                <c:pt idx="595">
                  <c:v>0.72599999999999998</c:v>
                </c:pt>
                <c:pt idx="596">
                  <c:v>0.45200000000000001</c:v>
                </c:pt>
                <c:pt idx="597">
                  <c:v>0.82599999999999996</c:v>
                </c:pt>
                <c:pt idx="598">
                  <c:v>0.70199999999999996</c:v>
                </c:pt>
                <c:pt idx="599">
                  <c:v>0.41699999999999998</c:v>
                </c:pt>
                <c:pt idx="600">
                  <c:v>0.82899999999999996</c:v>
                </c:pt>
                <c:pt idx="601">
                  <c:v>0.67600000000000005</c:v>
                </c:pt>
                <c:pt idx="602">
                  <c:v>0.85199999999999998</c:v>
                </c:pt>
                <c:pt idx="603">
                  <c:v>0.52300000000000002</c:v>
                </c:pt>
                <c:pt idx="604">
                  <c:v>0.56200000000000006</c:v>
                </c:pt>
                <c:pt idx="605">
                  <c:v>0.84</c:v>
                </c:pt>
                <c:pt idx="606">
                  <c:v>0.83099999999999996</c:v>
                </c:pt>
                <c:pt idx="607">
                  <c:v>0.92700000000000005</c:v>
                </c:pt>
                <c:pt idx="608">
                  <c:v>0.61699999999999999</c:v>
                </c:pt>
                <c:pt idx="609">
                  <c:v>0.73299999999999998</c:v>
                </c:pt>
                <c:pt idx="610">
                  <c:v>0.84199999999999997</c:v>
                </c:pt>
                <c:pt idx="611">
                  <c:v>0.77600000000000002</c:v>
                </c:pt>
                <c:pt idx="612">
                  <c:v>0.499</c:v>
                </c:pt>
                <c:pt idx="613">
                  <c:v>0.63700000000000001</c:v>
                </c:pt>
                <c:pt idx="614">
                  <c:v>0.85899999999999999</c:v>
                </c:pt>
                <c:pt idx="615">
                  <c:v>0.72899999999999998</c:v>
                </c:pt>
                <c:pt idx="616">
                  <c:v>0.60699999999999998</c:v>
                </c:pt>
                <c:pt idx="617">
                  <c:v>0.90700000000000003</c:v>
                </c:pt>
                <c:pt idx="618">
                  <c:v>0.81899999999999995</c:v>
                </c:pt>
                <c:pt idx="619">
                  <c:v>0.93899999999999995</c:v>
                </c:pt>
                <c:pt idx="620">
                  <c:v>0.443</c:v>
                </c:pt>
                <c:pt idx="621">
                  <c:v>0.74299999999999999</c:v>
                </c:pt>
                <c:pt idx="622">
                  <c:v>0.75600000000000001</c:v>
                </c:pt>
                <c:pt idx="623">
                  <c:v>0.748</c:v>
                </c:pt>
                <c:pt idx="624">
                  <c:v>0.83199999999999996</c:v>
                </c:pt>
                <c:pt idx="625">
                  <c:v>0.61699999999999999</c:v>
                </c:pt>
                <c:pt idx="626">
                  <c:v>0.47799999999999998</c:v>
                </c:pt>
                <c:pt idx="627">
                  <c:v>0.82099999999999995</c:v>
                </c:pt>
                <c:pt idx="628">
                  <c:v>0.67700000000000005</c:v>
                </c:pt>
                <c:pt idx="629">
                  <c:v>0.68799999999999994</c:v>
                </c:pt>
                <c:pt idx="630">
                  <c:v>0.77900000000000003</c:v>
                </c:pt>
                <c:pt idx="631">
                  <c:v>0.9</c:v>
                </c:pt>
                <c:pt idx="632">
                  <c:v>0.877</c:v>
                </c:pt>
                <c:pt idx="633">
                  <c:v>0.76</c:v>
                </c:pt>
                <c:pt idx="634">
                  <c:v>0.79800000000000004</c:v>
                </c:pt>
                <c:pt idx="635">
                  <c:v>0.70099999999999996</c:v>
                </c:pt>
                <c:pt idx="636">
                  <c:v>0.74</c:v>
                </c:pt>
                <c:pt idx="637">
                  <c:v>0.35199999999999998</c:v>
                </c:pt>
                <c:pt idx="638">
                  <c:v>0.81</c:v>
                </c:pt>
                <c:pt idx="639">
                  <c:v>0.69699999999999995</c:v>
                </c:pt>
                <c:pt idx="640">
                  <c:v>0.501</c:v>
                </c:pt>
                <c:pt idx="641">
                  <c:v>0.76400000000000001</c:v>
                </c:pt>
                <c:pt idx="642">
                  <c:v>0.71699999999999997</c:v>
                </c:pt>
                <c:pt idx="643">
                  <c:v>0.70299999999999996</c:v>
                </c:pt>
                <c:pt idx="644">
                  <c:v>0.84599999999999997</c:v>
                </c:pt>
                <c:pt idx="645">
                  <c:v>0.82699999999999996</c:v>
                </c:pt>
                <c:pt idx="646">
                  <c:v>0.755</c:v>
                </c:pt>
                <c:pt idx="647">
                  <c:v>0.43</c:v>
                </c:pt>
                <c:pt idx="648">
                  <c:v>0.751</c:v>
                </c:pt>
                <c:pt idx="649">
                  <c:v>0.66500000000000004</c:v>
                </c:pt>
                <c:pt idx="650">
                  <c:v>0.58899999999999997</c:v>
                </c:pt>
                <c:pt idx="651">
                  <c:v>0.88200000000000001</c:v>
                </c:pt>
                <c:pt idx="652">
                  <c:v>0.64700000000000002</c:v>
                </c:pt>
                <c:pt idx="653">
                  <c:v>0.65600000000000003</c:v>
                </c:pt>
                <c:pt idx="654">
                  <c:v>0.372</c:v>
                </c:pt>
                <c:pt idx="655">
                  <c:v>0.503</c:v>
                </c:pt>
                <c:pt idx="656">
                  <c:v>0.79900000000000004</c:v>
                </c:pt>
                <c:pt idx="657">
                  <c:v>0.63700000000000001</c:v>
                </c:pt>
                <c:pt idx="658">
                  <c:v>0.85499999999999998</c:v>
                </c:pt>
                <c:pt idx="659">
                  <c:v>0.55900000000000005</c:v>
                </c:pt>
                <c:pt idx="660">
                  <c:v>0.76600000000000001</c:v>
                </c:pt>
                <c:pt idx="661">
                  <c:v>0.82499999999999996</c:v>
                </c:pt>
                <c:pt idx="662">
                  <c:v>0.69599999999999995</c:v>
                </c:pt>
                <c:pt idx="663">
                  <c:v>0.86699999999999999</c:v>
                </c:pt>
                <c:pt idx="664">
                  <c:v>0.65200000000000002</c:v>
                </c:pt>
                <c:pt idx="665">
                  <c:v>0.76300000000000001</c:v>
                </c:pt>
                <c:pt idx="666">
                  <c:v>0.79200000000000004</c:v>
                </c:pt>
                <c:pt idx="667">
                  <c:v>0.63500000000000001</c:v>
                </c:pt>
                <c:pt idx="668">
                  <c:v>0.82899999999999996</c:v>
                </c:pt>
                <c:pt idx="669">
                  <c:v>0.69199999999999995</c:v>
                </c:pt>
                <c:pt idx="670">
                  <c:v>0.8</c:v>
                </c:pt>
                <c:pt idx="671">
                  <c:v>0.63700000000000001</c:v>
                </c:pt>
                <c:pt idx="672">
                  <c:v>0.87</c:v>
                </c:pt>
                <c:pt idx="673">
                  <c:v>0.82499999999999996</c:v>
                </c:pt>
                <c:pt idx="674">
                  <c:v>0.78100000000000003</c:v>
                </c:pt>
                <c:pt idx="675">
                  <c:v>0.72599999999999998</c:v>
                </c:pt>
                <c:pt idx="676">
                  <c:v>0.69299999999999995</c:v>
                </c:pt>
                <c:pt idx="677">
                  <c:v>0.82399999999999995</c:v>
                </c:pt>
                <c:pt idx="678">
                  <c:v>0.48199999999999998</c:v>
                </c:pt>
                <c:pt idx="679">
                  <c:v>0.70699999999999996</c:v>
                </c:pt>
                <c:pt idx="680">
                  <c:v>0.52</c:v>
                </c:pt>
                <c:pt idx="681">
                  <c:v>0.73899999999999999</c:v>
                </c:pt>
                <c:pt idx="682">
                  <c:v>0.80200000000000005</c:v>
                </c:pt>
                <c:pt idx="683">
                  <c:v>0.75</c:v>
                </c:pt>
                <c:pt idx="684">
                  <c:v>0.84199999999999997</c:v>
                </c:pt>
                <c:pt idx="685">
                  <c:v>0.81399999999999995</c:v>
                </c:pt>
                <c:pt idx="686">
                  <c:v>0.65500000000000003</c:v>
                </c:pt>
                <c:pt idx="687">
                  <c:v>0.501</c:v>
                </c:pt>
                <c:pt idx="688">
                  <c:v>0.84399999999999997</c:v>
                </c:pt>
                <c:pt idx="689">
                  <c:v>0.754</c:v>
                </c:pt>
                <c:pt idx="690">
                  <c:v>0.72499999999999998</c:v>
                </c:pt>
                <c:pt idx="691">
                  <c:v>0.81200000000000006</c:v>
                </c:pt>
                <c:pt idx="692">
                  <c:v>0.79</c:v>
                </c:pt>
                <c:pt idx="693">
                  <c:v>0.74299999999999999</c:v>
                </c:pt>
                <c:pt idx="694">
                  <c:v>0.61799999999999999</c:v>
                </c:pt>
                <c:pt idx="695">
                  <c:v>0.56899999999999995</c:v>
                </c:pt>
                <c:pt idx="696">
                  <c:v>0.42399999999999999</c:v>
                </c:pt>
                <c:pt idx="697">
                  <c:v>0.71199999999999997</c:v>
                </c:pt>
                <c:pt idx="698">
                  <c:v>0.57999999999999996</c:v>
                </c:pt>
                <c:pt idx="699">
                  <c:v>0.63200000000000001</c:v>
                </c:pt>
                <c:pt idx="700">
                  <c:v>0.41399999999999998</c:v>
                </c:pt>
                <c:pt idx="701">
                  <c:v>0.57199999999999995</c:v>
                </c:pt>
                <c:pt idx="702">
                  <c:v>0.747</c:v>
                </c:pt>
                <c:pt idx="703">
                  <c:v>0.67700000000000005</c:v>
                </c:pt>
                <c:pt idx="704">
                  <c:v>0.83899999999999997</c:v>
                </c:pt>
                <c:pt idx="705">
                  <c:v>0.80500000000000005</c:v>
                </c:pt>
                <c:pt idx="706">
                  <c:v>0.69199999999999995</c:v>
                </c:pt>
                <c:pt idx="707">
                  <c:v>0.73099999999999998</c:v>
                </c:pt>
                <c:pt idx="708">
                  <c:v>0.85</c:v>
                </c:pt>
                <c:pt idx="709">
                  <c:v>0.84399999999999997</c:v>
                </c:pt>
                <c:pt idx="710">
                  <c:v>0.84599999999999997</c:v>
                </c:pt>
                <c:pt idx="711">
                  <c:v>0.79</c:v>
                </c:pt>
                <c:pt idx="712">
                  <c:v>0.52100000000000002</c:v>
                </c:pt>
                <c:pt idx="713">
                  <c:v>0.48</c:v>
                </c:pt>
                <c:pt idx="714">
                  <c:v>0.68300000000000005</c:v>
                </c:pt>
                <c:pt idx="715">
                  <c:v>0.69099999999999995</c:v>
                </c:pt>
                <c:pt idx="716">
                  <c:v>0.58399999999999996</c:v>
                </c:pt>
                <c:pt idx="717">
                  <c:v>0.877</c:v>
                </c:pt>
                <c:pt idx="718">
                  <c:v>0.85299999999999998</c:v>
                </c:pt>
                <c:pt idx="719">
                  <c:v>0.59599999999999997</c:v>
                </c:pt>
                <c:pt idx="720">
                  <c:v>0.75900000000000001</c:v>
                </c:pt>
                <c:pt idx="721">
                  <c:v>0.84</c:v>
                </c:pt>
                <c:pt idx="722">
                  <c:v>0.77700000000000002</c:v>
                </c:pt>
                <c:pt idx="723">
                  <c:v>0.80700000000000005</c:v>
                </c:pt>
                <c:pt idx="724">
                  <c:v>0.84199999999999997</c:v>
                </c:pt>
                <c:pt idx="725">
                  <c:v>0.69399999999999995</c:v>
                </c:pt>
                <c:pt idx="726">
                  <c:v>0.86</c:v>
                </c:pt>
                <c:pt idx="727">
                  <c:v>0.71499999999999997</c:v>
                </c:pt>
                <c:pt idx="728">
                  <c:v>0.65</c:v>
                </c:pt>
                <c:pt idx="729">
                  <c:v>0.58699999999999997</c:v>
                </c:pt>
                <c:pt idx="730">
                  <c:v>0.66800000000000004</c:v>
                </c:pt>
                <c:pt idx="731">
                  <c:v>0.67600000000000005</c:v>
                </c:pt>
                <c:pt idx="732">
                  <c:v>0.59599999999999997</c:v>
                </c:pt>
                <c:pt idx="733">
                  <c:v>0.80800000000000005</c:v>
                </c:pt>
                <c:pt idx="734">
                  <c:v>0.72</c:v>
                </c:pt>
                <c:pt idx="735">
                  <c:v>0.71699999999999997</c:v>
                </c:pt>
                <c:pt idx="736">
                  <c:v>0.79900000000000004</c:v>
                </c:pt>
                <c:pt idx="737">
                  <c:v>0.71199999999999997</c:v>
                </c:pt>
                <c:pt idx="738">
                  <c:v>0.95099999999999996</c:v>
                </c:pt>
                <c:pt idx="739">
                  <c:v>0.94</c:v>
                </c:pt>
                <c:pt idx="740">
                  <c:v>0.69799999999999995</c:v>
                </c:pt>
                <c:pt idx="741">
                  <c:v>0.55600000000000005</c:v>
                </c:pt>
                <c:pt idx="742">
                  <c:v>0.79900000000000004</c:v>
                </c:pt>
                <c:pt idx="743">
                  <c:v>0.88200000000000001</c:v>
                </c:pt>
                <c:pt idx="744">
                  <c:v>0.83699999999999997</c:v>
                </c:pt>
                <c:pt idx="745">
                  <c:v>0.70699999999999996</c:v>
                </c:pt>
                <c:pt idx="746">
                  <c:v>0.78700000000000003</c:v>
                </c:pt>
                <c:pt idx="747">
                  <c:v>0.67800000000000005</c:v>
                </c:pt>
                <c:pt idx="748">
                  <c:v>0.52600000000000002</c:v>
                </c:pt>
                <c:pt idx="749">
                  <c:v>0.87</c:v>
                </c:pt>
                <c:pt idx="750">
                  <c:v>0.28399999999999997</c:v>
                </c:pt>
                <c:pt idx="751">
                  <c:v>0.84299999999999997</c:v>
                </c:pt>
                <c:pt idx="752">
                  <c:v>0.75900000000000001</c:v>
                </c:pt>
                <c:pt idx="753">
                  <c:v>0.77300000000000002</c:v>
                </c:pt>
                <c:pt idx="754">
                  <c:v>0.82699999999999996</c:v>
                </c:pt>
                <c:pt idx="755">
                  <c:v>0.69499999999999995</c:v>
                </c:pt>
                <c:pt idx="756">
                  <c:v>0.82699999999999996</c:v>
                </c:pt>
                <c:pt idx="757">
                  <c:v>0.65700000000000003</c:v>
                </c:pt>
                <c:pt idx="758">
                  <c:v>0.61199999999999999</c:v>
                </c:pt>
                <c:pt idx="759">
                  <c:v>0.57799999999999996</c:v>
                </c:pt>
                <c:pt idx="760">
                  <c:v>0.56799999999999995</c:v>
                </c:pt>
                <c:pt idx="761">
                  <c:v>0.79</c:v>
                </c:pt>
                <c:pt idx="762">
                  <c:v>0.88900000000000001</c:v>
                </c:pt>
                <c:pt idx="763">
                  <c:v>0.81699999999999995</c:v>
                </c:pt>
                <c:pt idx="764">
                  <c:v>0.88900000000000001</c:v>
                </c:pt>
                <c:pt idx="765">
                  <c:v>0.66900000000000004</c:v>
                </c:pt>
                <c:pt idx="766">
                  <c:v>0.86399999999999999</c:v>
                </c:pt>
                <c:pt idx="767">
                  <c:v>0.71199999999999997</c:v>
                </c:pt>
                <c:pt idx="768">
                  <c:v>0.90900000000000003</c:v>
                </c:pt>
                <c:pt idx="769">
                  <c:v>0.44400000000000001</c:v>
                </c:pt>
                <c:pt idx="770">
                  <c:v>0.86599999999999999</c:v>
                </c:pt>
                <c:pt idx="771">
                  <c:v>0.86599999999999999</c:v>
                </c:pt>
                <c:pt idx="772">
                  <c:v>0.94399999999999995</c:v>
                </c:pt>
                <c:pt idx="773">
                  <c:v>0.75</c:v>
                </c:pt>
                <c:pt idx="774">
                  <c:v>0.89900000000000002</c:v>
                </c:pt>
                <c:pt idx="775">
                  <c:v>0.77600000000000002</c:v>
                </c:pt>
                <c:pt idx="776">
                  <c:v>0.67200000000000004</c:v>
                </c:pt>
                <c:pt idx="777">
                  <c:v>0.88700000000000001</c:v>
                </c:pt>
                <c:pt idx="778">
                  <c:v>0.59699999999999998</c:v>
                </c:pt>
                <c:pt idx="779">
                  <c:v>0.92</c:v>
                </c:pt>
                <c:pt idx="780">
                  <c:v>0.85499999999999998</c:v>
                </c:pt>
                <c:pt idx="781">
                  <c:v>0.88800000000000001</c:v>
                </c:pt>
                <c:pt idx="782">
                  <c:v>0.45100000000000001</c:v>
                </c:pt>
                <c:pt idx="783">
                  <c:v>0.53400000000000003</c:v>
                </c:pt>
                <c:pt idx="784">
                  <c:v>0.64500000000000002</c:v>
                </c:pt>
                <c:pt idx="785">
                  <c:v>0.76500000000000001</c:v>
                </c:pt>
                <c:pt idx="786">
                  <c:v>0.86299999999999999</c:v>
                </c:pt>
                <c:pt idx="787">
                  <c:v>0.91400000000000003</c:v>
                </c:pt>
                <c:pt idx="788">
                  <c:v>0.70599999999999996</c:v>
                </c:pt>
                <c:pt idx="789">
                  <c:v>0.79200000000000004</c:v>
                </c:pt>
                <c:pt idx="790">
                  <c:v>0.80800000000000005</c:v>
                </c:pt>
                <c:pt idx="791">
                  <c:v>0.86899999999999999</c:v>
                </c:pt>
                <c:pt idx="792">
                  <c:v>0.66500000000000004</c:v>
                </c:pt>
                <c:pt idx="793">
                  <c:v>0.29899999999999999</c:v>
                </c:pt>
                <c:pt idx="794">
                  <c:v>0.74399999999999999</c:v>
                </c:pt>
                <c:pt idx="795">
                  <c:v>0.78600000000000003</c:v>
                </c:pt>
                <c:pt idx="796">
                  <c:v>0.81499999999999995</c:v>
                </c:pt>
                <c:pt idx="797">
                  <c:v>0.39100000000000001</c:v>
                </c:pt>
                <c:pt idx="798">
                  <c:v>0.82699999999999996</c:v>
                </c:pt>
                <c:pt idx="799">
                  <c:v>0.83199999999999996</c:v>
                </c:pt>
                <c:pt idx="800">
                  <c:v>0.60099999999999998</c:v>
                </c:pt>
                <c:pt idx="801">
                  <c:v>0.84499999999999997</c:v>
                </c:pt>
                <c:pt idx="802">
                  <c:v>0.84499999999999997</c:v>
                </c:pt>
                <c:pt idx="803">
                  <c:v>0.85099999999999998</c:v>
                </c:pt>
                <c:pt idx="804">
                  <c:v>0.86399999999999999</c:v>
                </c:pt>
                <c:pt idx="805">
                  <c:v>0.67</c:v>
                </c:pt>
                <c:pt idx="806">
                  <c:v>0.83299999999999996</c:v>
                </c:pt>
                <c:pt idx="807">
                  <c:v>0.76300000000000001</c:v>
                </c:pt>
                <c:pt idx="808">
                  <c:v>0.57999999999999996</c:v>
                </c:pt>
                <c:pt idx="809">
                  <c:v>0.76800000000000002</c:v>
                </c:pt>
                <c:pt idx="810">
                  <c:v>0.82</c:v>
                </c:pt>
                <c:pt idx="811">
                  <c:v>0.92</c:v>
                </c:pt>
                <c:pt idx="812">
                  <c:v>0.871</c:v>
                </c:pt>
                <c:pt idx="813">
                  <c:v>0.74</c:v>
                </c:pt>
                <c:pt idx="814">
                  <c:v>0.85699999999999998</c:v>
                </c:pt>
                <c:pt idx="815">
                  <c:v>0.94299999999999995</c:v>
                </c:pt>
                <c:pt idx="816">
                  <c:v>0.74399999999999999</c:v>
                </c:pt>
                <c:pt idx="817">
                  <c:v>0.84399999999999997</c:v>
                </c:pt>
                <c:pt idx="818">
                  <c:v>0.77100000000000002</c:v>
                </c:pt>
                <c:pt idx="819">
                  <c:v>0.84399999999999997</c:v>
                </c:pt>
                <c:pt idx="820">
                  <c:v>0.74299999999999999</c:v>
                </c:pt>
                <c:pt idx="821">
                  <c:v>0.70599999999999996</c:v>
                </c:pt>
                <c:pt idx="822">
                  <c:v>0.78700000000000003</c:v>
                </c:pt>
                <c:pt idx="823">
                  <c:v>0.91300000000000003</c:v>
                </c:pt>
                <c:pt idx="824">
                  <c:v>0.72</c:v>
                </c:pt>
                <c:pt idx="825">
                  <c:v>0.80400000000000005</c:v>
                </c:pt>
                <c:pt idx="826">
                  <c:v>0.69799999999999995</c:v>
                </c:pt>
                <c:pt idx="827">
                  <c:v>0.84899999999999998</c:v>
                </c:pt>
                <c:pt idx="828">
                  <c:v>0.88300000000000001</c:v>
                </c:pt>
                <c:pt idx="829">
                  <c:v>0.53300000000000003</c:v>
                </c:pt>
                <c:pt idx="830">
                  <c:v>0.82099999999999995</c:v>
                </c:pt>
                <c:pt idx="831">
                  <c:v>0.438</c:v>
                </c:pt>
                <c:pt idx="832">
                  <c:v>0.69499999999999995</c:v>
                </c:pt>
                <c:pt idx="833">
                  <c:v>0.47399999999999998</c:v>
                </c:pt>
                <c:pt idx="834">
                  <c:v>0.68500000000000005</c:v>
                </c:pt>
                <c:pt idx="835">
                  <c:v>0.73699999999999999</c:v>
                </c:pt>
                <c:pt idx="836">
                  <c:v>0.748</c:v>
                </c:pt>
                <c:pt idx="837">
                  <c:v>0.86799999999999999</c:v>
                </c:pt>
                <c:pt idx="838">
                  <c:v>0.86799999999999999</c:v>
                </c:pt>
                <c:pt idx="839">
                  <c:v>0.77600000000000002</c:v>
                </c:pt>
                <c:pt idx="840">
                  <c:v>0.88900000000000001</c:v>
                </c:pt>
                <c:pt idx="841">
                  <c:v>0.627</c:v>
                </c:pt>
                <c:pt idx="842">
                  <c:v>0.77600000000000002</c:v>
                </c:pt>
                <c:pt idx="843">
                  <c:v>0.76400000000000001</c:v>
                </c:pt>
                <c:pt idx="844">
                  <c:v>0.67100000000000004</c:v>
                </c:pt>
                <c:pt idx="845">
                  <c:v>0.82499999999999996</c:v>
                </c:pt>
                <c:pt idx="846">
                  <c:v>0.69599999999999995</c:v>
                </c:pt>
                <c:pt idx="847">
                  <c:v>0.82499999999999996</c:v>
                </c:pt>
                <c:pt idx="848">
                  <c:v>0.45400000000000001</c:v>
                </c:pt>
                <c:pt idx="849">
                  <c:v>0.80600000000000005</c:v>
                </c:pt>
                <c:pt idx="850">
                  <c:v>0.91100000000000003</c:v>
                </c:pt>
                <c:pt idx="851">
                  <c:v>0.79200000000000004</c:v>
                </c:pt>
                <c:pt idx="852">
                  <c:v>0.52200000000000002</c:v>
                </c:pt>
                <c:pt idx="853">
                  <c:v>0.85799999999999998</c:v>
                </c:pt>
                <c:pt idx="854">
                  <c:v>0.79100000000000004</c:v>
                </c:pt>
                <c:pt idx="855">
                  <c:v>0.38700000000000001</c:v>
                </c:pt>
                <c:pt idx="856">
                  <c:v>0.73699999999999999</c:v>
                </c:pt>
                <c:pt idx="857">
                  <c:v>0.81</c:v>
                </c:pt>
                <c:pt idx="858">
                  <c:v>0.58199999999999996</c:v>
                </c:pt>
                <c:pt idx="859">
                  <c:v>0.89400000000000002</c:v>
                </c:pt>
                <c:pt idx="860">
                  <c:v>0.93300000000000005</c:v>
                </c:pt>
                <c:pt idx="861">
                  <c:v>0.97499999999999998</c:v>
                </c:pt>
                <c:pt idx="862">
                  <c:v>0.82799999999999996</c:v>
                </c:pt>
                <c:pt idx="863">
                  <c:v>0.66900000000000004</c:v>
                </c:pt>
                <c:pt idx="864">
                  <c:v>1</c:v>
                </c:pt>
                <c:pt idx="865">
                  <c:v>0.79400000000000004</c:v>
                </c:pt>
                <c:pt idx="866">
                  <c:v>0.81299999999999994</c:v>
                </c:pt>
                <c:pt idx="867">
                  <c:v>0.76800000000000002</c:v>
                </c:pt>
                <c:pt idx="868">
                  <c:v>0.72399999999999998</c:v>
                </c:pt>
                <c:pt idx="869">
                  <c:v>0.76600000000000001</c:v>
                </c:pt>
                <c:pt idx="870">
                  <c:v>0.81100000000000005</c:v>
                </c:pt>
                <c:pt idx="871">
                  <c:v>0.89800000000000002</c:v>
                </c:pt>
                <c:pt idx="872">
                  <c:v>0.68300000000000005</c:v>
                </c:pt>
                <c:pt idx="873">
                  <c:v>0.54500000000000004</c:v>
                </c:pt>
                <c:pt idx="874">
                  <c:v>0.92100000000000004</c:v>
                </c:pt>
                <c:pt idx="875">
                  <c:v>0.81299999999999994</c:v>
                </c:pt>
                <c:pt idx="876">
                  <c:v>0.84599999999999997</c:v>
                </c:pt>
                <c:pt idx="877">
                  <c:v>0.63200000000000001</c:v>
                </c:pt>
                <c:pt idx="878">
                  <c:v>0.84599999999999997</c:v>
                </c:pt>
                <c:pt idx="879">
                  <c:v>1</c:v>
                </c:pt>
                <c:pt idx="880">
                  <c:v>0.90600000000000003</c:v>
                </c:pt>
                <c:pt idx="881">
                  <c:v>0.71899999999999997</c:v>
                </c:pt>
                <c:pt idx="882">
                  <c:v>0.73599999999999999</c:v>
                </c:pt>
                <c:pt idx="883">
                  <c:v>0.69</c:v>
                </c:pt>
                <c:pt idx="884">
                  <c:v>0.73599999999999999</c:v>
                </c:pt>
                <c:pt idx="885">
                  <c:v>0.65300000000000002</c:v>
                </c:pt>
                <c:pt idx="886">
                  <c:v>0.86599999999999999</c:v>
                </c:pt>
                <c:pt idx="887">
                  <c:v>0.66800000000000004</c:v>
                </c:pt>
                <c:pt idx="888">
                  <c:v>0.81499999999999995</c:v>
                </c:pt>
                <c:pt idx="889">
                  <c:v>0.73299999999999998</c:v>
                </c:pt>
                <c:pt idx="890">
                  <c:v>0.76400000000000001</c:v>
                </c:pt>
                <c:pt idx="891">
                  <c:v>0.69199999999999995</c:v>
                </c:pt>
                <c:pt idx="892">
                  <c:v>0.88700000000000001</c:v>
                </c:pt>
                <c:pt idx="893">
                  <c:v>0.88700000000000001</c:v>
                </c:pt>
                <c:pt idx="894">
                  <c:v>0.67600000000000005</c:v>
                </c:pt>
                <c:pt idx="895">
                  <c:v>0.81200000000000006</c:v>
                </c:pt>
                <c:pt idx="896">
                  <c:v>0.81200000000000006</c:v>
                </c:pt>
                <c:pt idx="897">
                  <c:v>0.80900000000000005</c:v>
                </c:pt>
                <c:pt idx="898">
                  <c:v>0.78100000000000003</c:v>
                </c:pt>
                <c:pt idx="899">
                  <c:v>0.92700000000000005</c:v>
                </c:pt>
                <c:pt idx="900">
                  <c:v>0.83</c:v>
                </c:pt>
                <c:pt idx="901">
                  <c:v>0.71899999999999997</c:v>
                </c:pt>
                <c:pt idx="902">
                  <c:v>0.95099999999999996</c:v>
                </c:pt>
                <c:pt idx="903">
                  <c:v>0.51</c:v>
                </c:pt>
                <c:pt idx="904">
                  <c:v>0.90700000000000003</c:v>
                </c:pt>
                <c:pt idx="905">
                  <c:v>0.71499999999999997</c:v>
                </c:pt>
                <c:pt idx="906">
                  <c:v>0.311</c:v>
                </c:pt>
                <c:pt idx="907">
                  <c:v>0.87</c:v>
                </c:pt>
                <c:pt idx="908">
                  <c:v>0.77600000000000002</c:v>
                </c:pt>
                <c:pt idx="909">
                  <c:v>0.86699999999999999</c:v>
                </c:pt>
                <c:pt idx="910">
                  <c:v>0.64400000000000002</c:v>
                </c:pt>
                <c:pt idx="911">
                  <c:v>0.95399999999999996</c:v>
                </c:pt>
                <c:pt idx="912">
                  <c:v>0.88400000000000001</c:v>
                </c:pt>
                <c:pt idx="913">
                  <c:v>0.77600000000000002</c:v>
                </c:pt>
                <c:pt idx="914">
                  <c:v>0.54600000000000004</c:v>
                </c:pt>
                <c:pt idx="915">
                  <c:v>0.90900000000000003</c:v>
                </c:pt>
                <c:pt idx="916">
                  <c:v>0.80800000000000005</c:v>
                </c:pt>
                <c:pt idx="917">
                  <c:v>0.95099999999999996</c:v>
                </c:pt>
                <c:pt idx="918">
                  <c:v>0.64400000000000002</c:v>
                </c:pt>
                <c:pt idx="919">
                  <c:v>0.83</c:v>
                </c:pt>
                <c:pt idx="920">
                  <c:v>0.87</c:v>
                </c:pt>
                <c:pt idx="921">
                  <c:v>0.95099999999999996</c:v>
                </c:pt>
                <c:pt idx="922">
                  <c:v>0.47199999999999998</c:v>
                </c:pt>
                <c:pt idx="923">
                  <c:v>0.91</c:v>
                </c:pt>
                <c:pt idx="924">
                  <c:v>0.92800000000000005</c:v>
                </c:pt>
                <c:pt idx="925">
                  <c:v>0.77400000000000002</c:v>
                </c:pt>
                <c:pt idx="926">
                  <c:v>0.86599999999999999</c:v>
                </c:pt>
                <c:pt idx="927">
                  <c:v>0.84499999999999997</c:v>
                </c:pt>
                <c:pt idx="928">
                  <c:v>0.95299999999999996</c:v>
                </c:pt>
                <c:pt idx="929">
                  <c:v>0.59899999999999998</c:v>
                </c:pt>
                <c:pt idx="930">
                  <c:v>0.77</c:v>
                </c:pt>
                <c:pt idx="931">
                  <c:v>0.63500000000000001</c:v>
                </c:pt>
                <c:pt idx="932">
                  <c:v>0.88300000000000001</c:v>
                </c:pt>
                <c:pt idx="933">
                  <c:v>0.75</c:v>
                </c:pt>
                <c:pt idx="934">
                  <c:v>0.67400000000000004</c:v>
                </c:pt>
                <c:pt idx="935">
                  <c:v>0.53900000000000003</c:v>
                </c:pt>
                <c:pt idx="936">
                  <c:v>0.84099999999999997</c:v>
                </c:pt>
                <c:pt idx="937">
                  <c:v>0.94899999999999995</c:v>
                </c:pt>
                <c:pt idx="938">
                  <c:v>0.92900000000000005</c:v>
                </c:pt>
                <c:pt idx="939">
                  <c:v>0.90500000000000003</c:v>
                </c:pt>
                <c:pt idx="940">
                  <c:v>0.90500000000000003</c:v>
                </c:pt>
                <c:pt idx="941">
                  <c:v>0.73099999999999998</c:v>
                </c:pt>
                <c:pt idx="942">
                  <c:v>0.88100000000000001</c:v>
                </c:pt>
                <c:pt idx="943">
                  <c:v>0.68600000000000005</c:v>
                </c:pt>
                <c:pt idx="944">
                  <c:v>0.88100000000000001</c:v>
                </c:pt>
                <c:pt idx="945">
                  <c:v>0.86299999999999999</c:v>
                </c:pt>
                <c:pt idx="946">
                  <c:v>0.746</c:v>
                </c:pt>
                <c:pt idx="947">
                  <c:v>0.82099999999999995</c:v>
                </c:pt>
                <c:pt idx="948">
                  <c:v>0.68</c:v>
                </c:pt>
                <c:pt idx="949">
                  <c:v>0.90300000000000002</c:v>
                </c:pt>
                <c:pt idx="950">
                  <c:v>0.77600000000000002</c:v>
                </c:pt>
                <c:pt idx="951">
                  <c:v>0.77600000000000002</c:v>
                </c:pt>
                <c:pt idx="952">
                  <c:v>0.63800000000000001</c:v>
                </c:pt>
                <c:pt idx="953">
                  <c:v>0.68</c:v>
                </c:pt>
                <c:pt idx="954">
                  <c:v>0.72599999999999998</c:v>
                </c:pt>
                <c:pt idx="955">
                  <c:v>0.90300000000000002</c:v>
                </c:pt>
                <c:pt idx="956">
                  <c:v>0.60599999999999998</c:v>
                </c:pt>
                <c:pt idx="957">
                  <c:v>0.495</c:v>
                </c:pt>
                <c:pt idx="958">
                  <c:v>0.755</c:v>
                </c:pt>
                <c:pt idx="959">
                  <c:v>1</c:v>
                </c:pt>
                <c:pt idx="960">
                  <c:v>0.77700000000000002</c:v>
                </c:pt>
                <c:pt idx="961">
                  <c:v>0.85099999999999998</c:v>
                </c:pt>
                <c:pt idx="962">
                  <c:v>0.74</c:v>
                </c:pt>
                <c:pt idx="963">
                  <c:v>0.68500000000000005</c:v>
                </c:pt>
                <c:pt idx="964">
                  <c:v>0.47</c:v>
                </c:pt>
                <c:pt idx="965">
                  <c:v>0.73299999999999998</c:v>
                </c:pt>
                <c:pt idx="966">
                  <c:v>0.81</c:v>
                </c:pt>
                <c:pt idx="967">
                  <c:v>0.91900000000000004</c:v>
                </c:pt>
                <c:pt idx="968">
                  <c:v>0.85299999999999998</c:v>
                </c:pt>
                <c:pt idx="969">
                  <c:v>0.85299999999999998</c:v>
                </c:pt>
                <c:pt idx="970">
                  <c:v>0.81</c:v>
                </c:pt>
                <c:pt idx="971">
                  <c:v>1</c:v>
                </c:pt>
                <c:pt idx="972">
                  <c:v>0.84599999999999997</c:v>
                </c:pt>
                <c:pt idx="973">
                  <c:v>0.84599999999999997</c:v>
                </c:pt>
                <c:pt idx="974">
                  <c:v>0.66500000000000004</c:v>
                </c:pt>
                <c:pt idx="975">
                  <c:v>0.69699999999999995</c:v>
                </c:pt>
                <c:pt idx="976">
                  <c:v>0.89200000000000002</c:v>
                </c:pt>
                <c:pt idx="977">
                  <c:v>0.96499999999999997</c:v>
                </c:pt>
                <c:pt idx="978">
                  <c:v>0.89200000000000002</c:v>
                </c:pt>
                <c:pt idx="979">
                  <c:v>0.76200000000000001</c:v>
                </c:pt>
                <c:pt idx="980">
                  <c:v>0.82</c:v>
                </c:pt>
                <c:pt idx="981">
                  <c:v>0.84599999999999997</c:v>
                </c:pt>
                <c:pt idx="982">
                  <c:v>0.499</c:v>
                </c:pt>
                <c:pt idx="983">
                  <c:v>1</c:v>
                </c:pt>
                <c:pt idx="984">
                  <c:v>0.91400000000000003</c:v>
                </c:pt>
                <c:pt idx="985">
                  <c:v>0.76200000000000001</c:v>
                </c:pt>
                <c:pt idx="986">
                  <c:v>0.93600000000000005</c:v>
                </c:pt>
                <c:pt idx="987">
                  <c:v>0.96</c:v>
                </c:pt>
                <c:pt idx="988">
                  <c:v>0.96</c:v>
                </c:pt>
                <c:pt idx="989">
                  <c:v>0.85799999999999998</c:v>
                </c:pt>
                <c:pt idx="990">
                  <c:v>0.83799999999999997</c:v>
                </c:pt>
                <c:pt idx="991">
                  <c:v>0.53600000000000003</c:v>
                </c:pt>
                <c:pt idx="992">
                  <c:v>0.56999999999999995</c:v>
                </c:pt>
                <c:pt idx="993">
                  <c:v>0.56000000000000005</c:v>
                </c:pt>
                <c:pt idx="994">
                  <c:v>0.96</c:v>
                </c:pt>
                <c:pt idx="995">
                  <c:v>0.96</c:v>
                </c:pt>
                <c:pt idx="996">
                  <c:v>0.90700000000000003</c:v>
                </c:pt>
                <c:pt idx="997">
                  <c:v>0.79500000000000004</c:v>
                </c:pt>
                <c:pt idx="998">
                  <c:v>0.81100000000000005</c:v>
                </c:pt>
                <c:pt idx="999">
                  <c:v>0.76900000000000002</c:v>
                </c:pt>
                <c:pt idx="1000">
                  <c:v>0.64700000000000002</c:v>
                </c:pt>
                <c:pt idx="1001">
                  <c:v>0.92900000000000005</c:v>
                </c:pt>
                <c:pt idx="1002">
                  <c:v>0.74299999999999999</c:v>
                </c:pt>
                <c:pt idx="1003">
                  <c:v>0.70499999999999996</c:v>
                </c:pt>
                <c:pt idx="1004">
                  <c:v>0.69099999999999995</c:v>
                </c:pt>
                <c:pt idx="1005">
                  <c:v>0.69099999999999995</c:v>
                </c:pt>
                <c:pt idx="1006">
                  <c:v>0.89800000000000002</c:v>
                </c:pt>
                <c:pt idx="1007">
                  <c:v>0.877</c:v>
                </c:pt>
                <c:pt idx="1008">
                  <c:v>0.70499999999999996</c:v>
                </c:pt>
                <c:pt idx="1009">
                  <c:v>0.8</c:v>
                </c:pt>
                <c:pt idx="1010">
                  <c:v>0.86699999999999999</c:v>
                </c:pt>
                <c:pt idx="1011">
                  <c:v>1</c:v>
                </c:pt>
                <c:pt idx="1012">
                  <c:v>0.75700000000000001</c:v>
                </c:pt>
                <c:pt idx="1013">
                  <c:v>0.86699999999999999</c:v>
                </c:pt>
                <c:pt idx="1014">
                  <c:v>0.621</c:v>
                </c:pt>
                <c:pt idx="1015">
                  <c:v>0.88700000000000001</c:v>
                </c:pt>
                <c:pt idx="1016">
                  <c:v>0.83599999999999997</c:v>
                </c:pt>
                <c:pt idx="1017">
                  <c:v>0.93200000000000005</c:v>
                </c:pt>
                <c:pt idx="1018">
                  <c:v>0.93200000000000005</c:v>
                </c:pt>
                <c:pt idx="1019">
                  <c:v>0.876</c:v>
                </c:pt>
                <c:pt idx="1020">
                  <c:v>0.71899999999999997</c:v>
                </c:pt>
                <c:pt idx="1021">
                  <c:v>0.85399999999999998</c:v>
                </c:pt>
              </c:numCache>
            </c:numRef>
          </c:xVal>
          <c:yVal>
            <c:numRef>
              <c:f>'Scatter&amp;boxplots'!$J$5:$J$1026</c:f>
              <c:numCache>
                <c:formatCode>General</c:formatCode>
                <c:ptCount val="1022"/>
                <c:pt idx="0">
                  <c:v>177.07300000000001</c:v>
                </c:pt>
                <c:pt idx="1">
                  <c:v>160.68799999999999</c:v>
                </c:pt>
                <c:pt idx="2">
                  <c:v>157.30000000000001</c:v>
                </c:pt>
                <c:pt idx="3">
                  <c:v>141.71799999999999</c:v>
                </c:pt>
                <c:pt idx="4">
                  <c:v>131.28</c:v>
                </c:pt>
                <c:pt idx="5">
                  <c:v>130.02799999999999</c:v>
                </c:pt>
                <c:pt idx="6">
                  <c:v>123.974</c:v>
                </c:pt>
                <c:pt idx="7">
                  <c:v>111.724</c:v>
                </c:pt>
                <c:pt idx="8">
                  <c:v>108.30800000000001</c:v>
                </c:pt>
                <c:pt idx="9">
                  <c:v>107.661</c:v>
                </c:pt>
                <c:pt idx="10">
                  <c:v>85.632999999999996</c:v>
                </c:pt>
                <c:pt idx="11">
                  <c:v>83.406000000000006</c:v>
                </c:pt>
                <c:pt idx="12">
                  <c:v>83.328999999999994</c:v>
                </c:pt>
                <c:pt idx="13">
                  <c:v>82.841999999999999</c:v>
                </c:pt>
                <c:pt idx="14">
                  <c:v>74.986000000000004</c:v>
                </c:pt>
                <c:pt idx="15">
                  <c:v>71.352000000000004</c:v>
                </c:pt>
                <c:pt idx="16">
                  <c:v>67.061999999999998</c:v>
                </c:pt>
                <c:pt idx="17">
                  <c:v>67.016000000000005</c:v>
                </c:pt>
                <c:pt idx="18">
                  <c:v>66.283000000000001</c:v>
                </c:pt>
                <c:pt idx="19">
                  <c:v>62.933999999999997</c:v>
                </c:pt>
                <c:pt idx="20">
                  <c:v>62.146999999999998</c:v>
                </c:pt>
                <c:pt idx="21">
                  <c:v>60.978000000000002</c:v>
                </c:pt>
                <c:pt idx="22">
                  <c:v>60.956000000000003</c:v>
                </c:pt>
                <c:pt idx="23">
                  <c:v>56.526000000000003</c:v>
                </c:pt>
                <c:pt idx="24">
                  <c:v>55.465000000000003</c:v>
                </c:pt>
                <c:pt idx="25">
                  <c:v>55.308</c:v>
                </c:pt>
                <c:pt idx="26">
                  <c:v>55.113999999999997</c:v>
                </c:pt>
                <c:pt idx="27">
                  <c:v>51.546999999999997</c:v>
                </c:pt>
                <c:pt idx="28">
                  <c:v>50.875999999999998</c:v>
                </c:pt>
                <c:pt idx="29">
                  <c:v>49.28</c:v>
                </c:pt>
                <c:pt idx="30">
                  <c:v>48.902999999999999</c:v>
                </c:pt>
                <c:pt idx="31">
                  <c:v>48.546999999999997</c:v>
                </c:pt>
                <c:pt idx="32">
                  <c:v>48.515999999999998</c:v>
                </c:pt>
                <c:pt idx="33">
                  <c:v>47.106999999999999</c:v>
                </c:pt>
                <c:pt idx="34">
                  <c:v>46.808</c:v>
                </c:pt>
                <c:pt idx="35">
                  <c:v>45.722000000000001</c:v>
                </c:pt>
                <c:pt idx="36">
                  <c:v>45.694000000000003</c:v>
                </c:pt>
                <c:pt idx="37">
                  <c:v>45.438000000000002</c:v>
                </c:pt>
                <c:pt idx="38">
                  <c:v>40.427999999999997</c:v>
                </c:pt>
                <c:pt idx="39">
                  <c:v>40.090000000000003</c:v>
                </c:pt>
                <c:pt idx="40">
                  <c:v>39.213000000000001</c:v>
                </c:pt>
                <c:pt idx="41">
                  <c:v>38.881999999999998</c:v>
                </c:pt>
                <c:pt idx="42">
                  <c:v>38.54</c:v>
                </c:pt>
                <c:pt idx="43">
                  <c:v>38.018999999999998</c:v>
                </c:pt>
                <c:pt idx="44">
                  <c:v>37.548999999999999</c:v>
                </c:pt>
                <c:pt idx="45">
                  <c:v>37.003</c:v>
                </c:pt>
                <c:pt idx="46">
                  <c:v>36.401000000000003</c:v>
                </c:pt>
                <c:pt idx="47">
                  <c:v>35.871000000000002</c:v>
                </c:pt>
                <c:pt idx="48">
                  <c:v>35.232999999999997</c:v>
                </c:pt>
                <c:pt idx="49">
                  <c:v>34.558</c:v>
                </c:pt>
                <c:pt idx="50">
                  <c:v>34.475000000000001</c:v>
                </c:pt>
                <c:pt idx="51">
                  <c:v>34.159999999999997</c:v>
                </c:pt>
                <c:pt idx="52">
                  <c:v>33.979999999999997</c:v>
                </c:pt>
                <c:pt idx="53">
                  <c:v>33.914999999999999</c:v>
                </c:pt>
                <c:pt idx="54">
                  <c:v>33.573</c:v>
                </c:pt>
                <c:pt idx="55">
                  <c:v>33.396000000000001</c:v>
                </c:pt>
                <c:pt idx="56">
                  <c:v>33.095999999999997</c:v>
                </c:pt>
                <c:pt idx="57">
                  <c:v>32.847000000000001</c:v>
                </c:pt>
                <c:pt idx="58">
                  <c:v>32.314999999999998</c:v>
                </c:pt>
                <c:pt idx="59">
                  <c:v>31.754999999999999</c:v>
                </c:pt>
                <c:pt idx="60">
                  <c:v>30.911999999999999</c:v>
                </c:pt>
                <c:pt idx="61">
                  <c:v>30.876999999999999</c:v>
                </c:pt>
                <c:pt idx="62">
                  <c:v>30.236999999999998</c:v>
                </c:pt>
                <c:pt idx="63">
                  <c:v>29.734000000000002</c:v>
                </c:pt>
                <c:pt idx="64">
                  <c:v>29.292000000000002</c:v>
                </c:pt>
                <c:pt idx="65">
                  <c:v>28.637</c:v>
                </c:pt>
                <c:pt idx="66">
                  <c:v>28.486999999999998</c:v>
                </c:pt>
                <c:pt idx="67">
                  <c:v>28.077999999999999</c:v>
                </c:pt>
                <c:pt idx="68">
                  <c:v>27.835999999999999</c:v>
                </c:pt>
                <c:pt idx="69">
                  <c:v>27.66</c:v>
                </c:pt>
                <c:pt idx="70">
                  <c:v>27.628</c:v>
                </c:pt>
                <c:pt idx="71">
                  <c:v>27.568000000000001</c:v>
                </c:pt>
                <c:pt idx="72">
                  <c:v>27.454000000000001</c:v>
                </c:pt>
                <c:pt idx="73">
                  <c:v>27.111000000000001</c:v>
                </c:pt>
                <c:pt idx="74">
                  <c:v>26.07</c:v>
                </c:pt>
                <c:pt idx="75">
                  <c:v>25.731000000000002</c:v>
                </c:pt>
                <c:pt idx="76">
                  <c:v>24.888000000000002</c:v>
                </c:pt>
                <c:pt idx="77">
                  <c:v>24.6</c:v>
                </c:pt>
                <c:pt idx="78">
                  <c:v>24.594999999999999</c:v>
                </c:pt>
                <c:pt idx="79">
                  <c:v>24.373999999999999</c:v>
                </c:pt>
                <c:pt idx="80">
                  <c:v>23.986999999999998</c:v>
                </c:pt>
                <c:pt idx="81">
                  <c:v>23.832000000000001</c:v>
                </c:pt>
                <c:pt idx="82">
                  <c:v>23.780999999999999</c:v>
                </c:pt>
                <c:pt idx="83">
                  <c:v>23.59</c:v>
                </c:pt>
                <c:pt idx="84">
                  <c:v>23.469000000000001</c:v>
                </c:pt>
                <c:pt idx="85">
                  <c:v>23.457999999999998</c:v>
                </c:pt>
                <c:pt idx="86">
                  <c:v>23.097000000000001</c:v>
                </c:pt>
                <c:pt idx="87">
                  <c:v>22.283000000000001</c:v>
                </c:pt>
                <c:pt idx="88">
                  <c:v>22.274999999999999</c:v>
                </c:pt>
                <c:pt idx="89">
                  <c:v>22.2</c:v>
                </c:pt>
                <c:pt idx="90">
                  <c:v>21.952000000000002</c:v>
                </c:pt>
                <c:pt idx="91">
                  <c:v>21.870999999999999</c:v>
                </c:pt>
                <c:pt idx="92">
                  <c:v>21.739000000000001</c:v>
                </c:pt>
                <c:pt idx="93">
                  <c:v>21.539000000000001</c:v>
                </c:pt>
                <c:pt idx="94">
                  <c:v>21.459</c:v>
                </c:pt>
                <c:pt idx="95">
                  <c:v>21.355</c:v>
                </c:pt>
                <c:pt idx="96">
                  <c:v>21.268999999999998</c:v>
                </c:pt>
                <c:pt idx="97">
                  <c:v>20.809000000000001</c:v>
                </c:pt>
                <c:pt idx="98">
                  <c:v>20.713999999999999</c:v>
                </c:pt>
                <c:pt idx="99">
                  <c:v>20.584</c:v>
                </c:pt>
                <c:pt idx="100">
                  <c:v>20.428999999999998</c:v>
                </c:pt>
                <c:pt idx="101">
                  <c:v>20.382000000000001</c:v>
                </c:pt>
                <c:pt idx="102">
                  <c:v>20.367000000000001</c:v>
                </c:pt>
                <c:pt idx="103">
                  <c:v>20.309999999999999</c:v>
                </c:pt>
                <c:pt idx="104">
                  <c:v>20.14</c:v>
                </c:pt>
                <c:pt idx="105">
                  <c:v>20.114999999999998</c:v>
                </c:pt>
                <c:pt idx="106">
                  <c:v>19.978999999999999</c:v>
                </c:pt>
                <c:pt idx="107">
                  <c:v>19.856999999999999</c:v>
                </c:pt>
                <c:pt idx="108">
                  <c:v>19.853999999999999</c:v>
                </c:pt>
                <c:pt idx="109">
                  <c:v>19.677</c:v>
                </c:pt>
                <c:pt idx="110">
                  <c:v>19.553000000000001</c:v>
                </c:pt>
                <c:pt idx="111">
                  <c:v>19.536999999999999</c:v>
                </c:pt>
                <c:pt idx="112">
                  <c:v>19.419</c:v>
                </c:pt>
                <c:pt idx="113">
                  <c:v>19.367000000000001</c:v>
                </c:pt>
                <c:pt idx="114">
                  <c:v>19.228000000000002</c:v>
                </c:pt>
                <c:pt idx="115">
                  <c:v>19.212</c:v>
                </c:pt>
                <c:pt idx="116">
                  <c:v>19.189</c:v>
                </c:pt>
                <c:pt idx="117">
                  <c:v>19.161999999999999</c:v>
                </c:pt>
                <c:pt idx="118">
                  <c:v>19.065000000000001</c:v>
                </c:pt>
                <c:pt idx="119">
                  <c:v>18.792999999999999</c:v>
                </c:pt>
                <c:pt idx="120">
                  <c:v>18.690999999999999</c:v>
                </c:pt>
                <c:pt idx="121">
                  <c:v>18.657</c:v>
                </c:pt>
                <c:pt idx="122">
                  <c:v>18.643000000000001</c:v>
                </c:pt>
                <c:pt idx="123">
                  <c:v>18.626000000000001</c:v>
                </c:pt>
                <c:pt idx="124">
                  <c:v>18.085000000000001</c:v>
                </c:pt>
                <c:pt idx="125">
                  <c:v>18.015000000000001</c:v>
                </c:pt>
                <c:pt idx="126">
                  <c:v>17.751000000000001</c:v>
                </c:pt>
                <c:pt idx="127">
                  <c:v>17.678999999999998</c:v>
                </c:pt>
                <c:pt idx="128">
                  <c:v>17.567</c:v>
                </c:pt>
                <c:pt idx="129">
                  <c:v>17.462</c:v>
                </c:pt>
                <c:pt idx="130">
                  <c:v>17.428999999999998</c:v>
                </c:pt>
                <c:pt idx="131">
                  <c:v>17.367000000000001</c:v>
                </c:pt>
                <c:pt idx="132">
                  <c:v>17.12</c:v>
                </c:pt>
                <c:pt idx="133">
                  <c:v>17.111999999999998</c:v>
                </c:pt>
                <c:pt idx="134">
                  <c:v>17.085999999999999</c:v>
                </c:pt>
                <c:pt idx="135">
                  <c:v>17.03</c:v>
                </c:pt>
                <c:pt idx="136">
                  <c:v>16.997</c:v>
                </c:pt>
                <c:pt idx="137">
                  <c:v>16.954999999999998</c:v>
                </c:pt>
                <c:pt idx="138">
                  <c:v>16.951000000000001</c:v>
                </c:pt>
                <c:pt idx="139">
                  <c:v>16.940000000000001</c:v>
                </c:pt>
                <c:pt idx="140">
                  <c:v>16.765999999999998</c:v>
                </c:pt>
                <c:pt idx="141">
                  <c:v>16.690000000000001</c:v>
                </c:pt>
                <c:pt idx="142">
                  <c:v>16.66</c:v>
                </c:pt>
                <c:pt idx="143">
                  <c:v>16.599</c:v>
                </c:pt>
                <c:pt idx="144">
                  <c:v>16.594999999999999</c:v>
                </c:pt>
                <c:pt idx="145">
                  <c:v>16.440999999999999</c:v>
                </c:pt>
                <c:pt idx="146">
                  <c:v>16.425000000000001</c:v>
                </c:pt>
                <c:pt idx="147">
                  <c:v>16.367000000000001</c:v>
                </c:pt>
                <c:pt idx="148">
                  <c:v>16.363</c:v>
                </c:pt>
                <c:pt idx="149">
                  <c:v>16.218</c:v>
                </c:pt>
                <c:pt idx="150">
                  <c:v>16.111999999999998</c:v>
                </c:pt>
                <c:pt idx="151">
                  <c:v>16.100000000000001</c:v>
                </c:pt>
                <c:pt idx="152">
                  <c:v>16.045000000000002</c:v>
                </c:pt>
                <c:pt idx="153">
                  <c:v>15.981</c:v>
                </c:pt>
                <c:pt idx="154">
                  <c:v>15.829000000000001</c:v>
                </c:pt>
                <c:pt idx="155">
                  <c:v>15.747999999999999</c:v>
                </c:pt>
                <c:pt idx="156">
                  <c:v>15.59</c:v>
                </c:pt>
                <c:pt idx="157">
                  <c:v>15.426</c:v>
                </c:pt>
                <c:pt idx="158">
                  <c:v>15.355</c:v>
                </c:pt>
                <c:pt idx="159">
                  <c:v>15.234999999999999</c:v>
                </c:pt>
                <c:pt idx="160">
                  <c:v>15.214</c:v>
                </c:pt>
                <c:pt idx="161">
                  <c:v>15.159000000000001</c:v>
                </c:pt>
                <c:pt idx="162">
                  <c:v>15.154999999999999</c:v>
                </c:pt>
                <c:pt idx="163">
                  <c:v>15.045</c:v>
                </c:pt>
                <c:pt idx="164">
                  <c:v>15.045</c:v>
                </c:pt>
                <c:pt idx="165">
                  <c:v>15.037000000000001</c:v>
                </c:pt>
                <c:pt idx="166">
                  <c:v>14.994999999999999</c:v>
                </c:pt>
                <c:pt idx="167">
                  <c:v>14.904999999999999</c:v>
                </c:pt>
                <c:pt idx="168">
                  <c:v>14.867000000000001</c:v>
                </c:pt>
                <c:pt idx="169">
                  <c:v>14.763999999999999</c:v>
                </c:pt>
                <c:pt idx="170">
                  <c:v>14.72</c:v>
                </c:pt>
                <c:pt idx="171">
                  <c:v>14.715999999999999</c:v>
                </c:pt>
                <c:pt idx="172">
                  <c:v>14.712</c:v>
                </c:pt>
                <c:pt idx="173">
                  <c:v>14.694000000000001</c:v>
                </c:pt>
                <c:pt idx="174">
                  <c:v>14.686</c:v>
                </c:pt>
                <c:pt idx="175">
                  <c:v>14.436999999999999</c:v>
                </c:pt>
                <c:pt idx="176">
                  <c:v>14.41</c:v>
                </c:pt>
                <c:pt idx="177">
                  <c:v>14.406000000000001</c:v>
                </c:pt>
                <c:pt idx="178">
                  <c:v>14.281000000000001</c:v>
                </c:pt>
                <c:pt idx="179">
                  <c:v>14.21</c:v>
                </c:pt>
                <c:pt idx="180">
                  <c:v>14.201000000000001</c:v>
                </c:pt>
                <c:pt idx="181">
                  <c:v>14.129</c:v>
                </c:pt>
                <c:pt idx="182">
                  <c:v>14.125</c:v>
                </c:pt>
                <c:pt idx="183">
                  <c:v>14.12</c:v>
                </c:pt>
                <c:pt idx="184">
                  <c:v>14.106</c:v>
                </c:pt>
                <c:pt idx="185">
                  <c:v>14.106</c:v>
                </c:pt>
                <c:pt idx="186">
                  <c:v>14.007</c:v>
                </c:pt>
                <c:pt idx="187">
                  <c:v>13.943</c:v>
                </c:pt>
                <c:pt idx="188">
                  <c:v>13.901999999999999</c:v>
                </c:pt>
                <c:pt idx="189">
                  <c:v>13.851000000000001</c:v>
                </c:pt>
                <c:pt idx="190">
                  <c:v>13.833</c:v>
                </c:pt>
                <c:pt idx="191">
                  <c:v>13.805</c:v>
                </c:pt>
                <c:pt idx="192">
                  <c:v>13.676</c:v>
                </c:pt>
                <c:pt idx="193">
                  <c:v>13.545</c:v>
                </c:pt>
                <c:pt idx="194">
                  <c:v>13.446</c:v>
                </c:pt>
                <c:pt idx="195">
                  <c:v>13.446</c:v>
                </c:pt>
                <c:pt idx="196">
                  <c:v>13.441000000000001</c:v>
                </c:pt>
                <c:pt idx="197">
                  <c:v>13.388999999999999</c:v>
                </c:pt>
                <c:pt idx="198">
                  <c:v>13.379</c:v>
                </c:pt>
                <c:pt idx="199">
                  <c:v>13.37</c:v>
                </c:pt>
                <c:pt idx="200">
                  <c:v>13.308</c:v>
                </c:pt>
                <c:pt idx="201">
                  <c:v>13.25</c:v>
                </c:pt>
                <c:pt idx="202">
                  <c:v>13.25</c:v>
                </c:pt>
                <c:pt idx="203">
                  <c:v>13.215999999999999</c:v>
                </c:pt>
                <c:pt idx="204">
                  <c:v>13.183</c:v>
                </c:pt>
                <c:pt idx="205">
                  <c:v>13.12</c:v>
                </c:pt>
                <c:pt idx="206">
                  <c:v>13.115</c:v>
                </c:pt>
                <c:pt idx="207">
                  <c:v>13.081</c:v>
                </c:pt>
                <c:pt idx="208">
                  <c:v>13.047000000000001</c:v>
                </c:pt>
                <c:pt idx="209">
                  <c:v>13.016999999999999</c:v>
                </c:pt>
                <c:pt idx="210">
                  <c:v>12.949</c:v>
                </c:pt>
                <c:pt idx="211">
                  <c:v>12.923999999999999</c:v>
                </c:pt>
                <c:pt idx="212">
                  <c:v>12.845000000000001</c:v>
                </c:pt>
                <c:pt idx="213">
                  <c:v>12.83</c:v>
                </c:pt>
                <c:pt idx="214">
                  <c:v>12.781000000000001</c:v>
                </c:pt>
                <c:pt idx="215">
                  <c:v>12.771000000000001</c:v>
                </c:pt>
                <c:pt idx="216">
                  <c:v>12.741</c:v>
                </c:pt>
                <c:pt idx="217">
                  <c:v>12.696</c:v>
                </c:pt>
                <c:pt idx="218">
                  <c:v>12.65</c:v>
                </c:pt>
                <c:pt idx="219">
                  <c:v>12.585000000000001</c:v>
                </c:pt>
                <c:pt idx="220">
                  <c:v>12.519</c:v>
                </c:pt>
                <c:pt idx="221">
                  <c:v>12.519</c:v>
                </c:pt>
                <c:pt idx="222">
                  <c:v>12.427</c:v>
                </c:pt>
                <c:pt idx="223">
                  <c:v>12.396000000000001</c:v>
                </c:pt>
                <c:pt idx="224">
                  <c:v>12.396000000000001</c:v>
                </c:pt>
                <c:pt idx="225">
                  <c:v>12.381</c:v>
                </c:pt>
                <c:pt idx="226">
                  <c:v>12.314</c:v>
                </c:pt>
                <c:pt idx="227">
                  <c:v>12.241</c:v>
                </c:pt>
                <c:pt idx="228">
                  <c:v>12.194000000000001</c:v>
                </c:pt>
                <c:pt idx="229">
                  <c:v>12.179</c:v>
                </c:pt>
                <c:pt idx="230">
                  <c:v>12.167999999999999</c:v>
                </c:pt>
                <c:pt idx="231">
                  <c:v>12.167999999999999</c:v>
                </c:pt>
                <c:pt idx="232">
                  <c:v>12.141999999999999</c:v>
                </c:pt>
                <c:pt idx="233">
                  <c:v>12.121</c:v>
                </c:pt>
                <c:pt idx="234">
                  <c:v>12.084</c:v>
                </c:pt>
                <c:pt idx="235">
                  <c:v>11.989000000000001</c:v>
                </c:pt>
                <c:pt idx="236">
                  <c:v>11.952</c:v>
                </c:pt>
                <c:pt idx="237">
                  <c:v>11.925000000000001</c:v>
                </c:pt>
                <c:pt idx="238">
                  <c:v>11.893000000000001</c:v>
                </c:pt>
                <c:pt idx="239">
                  <c:v>11.893000000000001</c:v>
                </c:pt>
                <c:pt idx="240">
                  <c:v>11.888</c:v>
                </c:pt>
                <c:pt idx="241">
                  <c:v>11.877000000000001</c:v>
                </c:pt>
                <c:pt idx="242">
                  <c:v>11.866</c:v>
                </c:pt>
                <c:pt idx="243">
                  <c:v>11.866</c:v>
                </c:pt>
                <c:pt idx="244">
                  <c:v>11.85</c:v>
                </c:pt>
                <c:pt idx="245">
                  <c:v>11.813000000000001</c:v>
                </c:pt>
                <c:pt idx="246">
                  <c:v>11.786</c:v>
                </c:pt>
                <c:pt idx="247">
                  <c:v>11.757999999999999</c:v>
                </c:pt>
                <c:pt idx="248">
                  <c:v>11.757999999999999</c:v>
                </c:pt>
                <c:pt idx="249">
                  <c:v>11.726000000000001</c:v>
                </c:pt>
                <c:pt idx="250">
                  <c:v>11.715</c:v>
                </c:pt>
                <c:pt idx="251">
                  <c:v>11.693</c:v>
                </c:pt>
                <c:pt idx="252">
                  <c:v>11.693</c:v>
                </c:pt>
                <c:pt idx="253">
                  <c:v>11.644</c:v>
                </c:pt>
                <c:pt idx="254">
                  <c:v>11.606</c:v>
                </c:pt>
                <c:pt idx="255">
                  <c:v>11.595000000000001</c:v>
                </c:pt>
                <c:pt idx="256">
                  <c:v>11.595000000000001</c:v>
                </c:pt>
                <c:pt idx="257">
                  <c:v>11.584</c:v>
                </c:pt>
                <c:pt idx="258">
                  <c:v>11.551</c:v>
                </c:pt>
                <c:pt idx="259">
                  <c:v>11.534000000000001</c:v>
                </c:pt>
                <c:pt idx="260">
                  <c:v>11.507</c:v>
                </c:pt>
                <c:pt idx="261">
                  <c:v>11.49</c:v>
                </c:pt>
                <c:pt idx="262">
                  <c:v>11.407</c:v>
                </c:pt>
                <c:pt idx="263">
                  <c:v>11.323</c:v>
                </c:pt>
                <c:pt idx="264">
                  <c:v>11.317</c:v>
                </c:pt>
                <c:pt idx="265">
                  <c:v>11.278</c:v>
                </c:pt>
                <c:pt idx="266">
                  <c:v>11.231999999999999</c:v>
                </c:pt>
                <c:pt idx="267">
                  <c:v>11.227</c:v>
                </c:pt>
                <c:pt idx="268">
                  <c:v>11.21</c:v>
                </c:pt>
                <c:pt idx="269">
                  <c:v>11.21</c:v>
                </c:pt>
                <c:pt idx="270">
                  <c:v>11.176</c:v>
                </c:pt>
                <c:pt idx="271">
                  <c:v>11.135999999999999</c:v>
                </c:pt>
                <c:pt idx="272">
                  <c:v>11.118</c:v>
                </c:pt>
                <c:pt idx="273">
                  <c:v>11.113</c:v>
                </c:pt>
                <c:pt idx="274">
                  <c:v>11.061</c:v>
                </c:pt>
                <c:pt idx="275">
                  <c:v>11.032</c:v>
                </c:pt>
                <c:pt idx="276">
                  <c:v>11.015000000000001</c:v>
                </c:pt>
                <c:pt idx="277">
                  <c:v>10.951000000000001</c:v>
                </c:pt>
                <c:pt idx="278">
                  <c:v>10.94</c:v>
                </c:pt>
                <c:pt idx="279">
                  <c:v>10.928000000000001</c:v>
                </c:pt>
                <c:pt idx="280">
                  <c:v>10.928000000000001</c:v>
                </c:pt>
                <c:pt idx="281">
                  <c:v>10.922000000000001</c:v>
                </c:pt>
                <c:pt idx="282">
                  <c:v>10.91</c:v>
                </c:pt>
                <c:pt idx="283">
                  <c:v>10.881</c:v>
                </c:pt>
                <c:pt idx="284">
                  <c:v>10.852</c:v>
                </c:pt>
                <c:pt idx="285">
                  <c:v>10.852</c:v>
                </c:pt>
                <c:pt idx="286">
                  <c:v>10.781000000000001</c:v>
                </c:pt>
                <c:pt idx="287">
                  <c:v>10.746</c:v>
                </c:pt>
                <c:pt idx="288">
                  <c:v>10.71</c:v>
                </c:pt>
                <c:pt idx="289">
                  <c:v>10.71</c:v>
                </c:pt>
                <c:pt idx="290">
                  <c:v>10.669</c:v>
                </c:pt>
                <c:pt idx="291">
                  <c:v>10.657</c:v>
                </c:pt>
                <c:pt idx="292">
                  <c:v>10.632999999999999</c:v>
                </c:pt>
                <c:pt idx="293">
                  <c:v>10.573</c:v>
                </c:pt>
                <c:pt idx="294">
                  <c:v>10.518000000000001</c:v>
                </c:pt>
                <c:pt idx="295">
                  <c:v>10.506</c:v>
                </c:pt>
                <c:pt idx="296">
                  <c:v>10.47</c:v>
                </c:pt>
                <c:pt idx="297">
                  <c:v>10.427</c:v>
                </c:pt>
                <c:pt idx="298">
                  <c:v>10.409000000000001</c:v>
                </c:pt>
                <c:pt idx="299">
                  <c:v>10.39</c:v>
                </c:pt>
                <c:pt idx="300">
                  <c:v>10.39</c:v>
                </c:pt>
                <c:pt idx="301">
                  <c:v>10.347</c:v>
                </c:pt>
                <c:pt idx="302">
                  <c:v>10.28</c:v>
                </c:pt>
                <c:pt idx="303">
                  <c:v>10.260999999999999</c:v>
                </c:pt>
                <c:pt idx="304">
                  <c:v>10.260999999999999</c:v>
                </c:pt>
                <c:pt idx="305">
                  <c:v>10.260999999999999</c:v>
                </c:pt>
                <c:pt idx="306">
                  <c:v>10.260999999999999</c:v>
                </c:pt>
                <c:pt idx="307">
                  <c:v>10.23</c:v>
                </c:pt>
                <c:pt idx="308">
                  <c:v>10.167</c:v>
                </c:pt>
                <c:pt idx="309">
                  <c:v>10.148999999999999</c:v>
                </c:pt>
                <c:pt idx="310">
                  <c:v>10.135999999999999</c:v>
                </c:pt>
                <c:pt idx="311">
                  <c:v>10.054</c:v>
                </c:pt>
                <c:pt idx="312">
                  <c:v>9.9969999999999999</c:v>
                </c:pt>
                <c:pt idx="313">
                  <c:v>9.952</c:v>
                </c:pt>
                <c:pt idx="314">
                  <c:v>9.92</c:v>
                </c:pt>
                <c:pt idx="315">
                  <c:v>9.8949999999999996</c:v>
                </c:pt>
                <c:pt idx="316">
                  <c:v>9.8949999999999996</c:v>
                </c:pt>
                <c:pt idx="317">
                  <c:v>9.8879999999999999</c:v>
                </c:pt>
                <c:pt idx="318">
                  <c:v>9.8819999999999997</c:v>
                </c:pt>
                <c:pt idx="319">
                  <c:v>9.8620000000000001</c:v>
                </c:pt>
                <c:pt idx="320">
                  <c:v>9.8239999999999998</c:v>
                </c:pt>
                <c:pt idx="321">
                  <c:v>9.8239999999999998</c:v>
                </c:pt>
                <c:pt idx="322">
                  <c:v>9.798</c:v>
                </c:pt>
                <c:pt idx="323">
                  <c:v>9.7590000000000003</c:v>
                </c:pt>
                <c:pt idx="324">
                  <c:v>9.7590000000000003</c:v>
                </c:pt>
                <c:pt idx="325">
                  <c:v>9.7319999999999993</c:v>
                </c:pt>
                <c:pt idx="326">
                  <c:v>9.6999999999999993</c:v>
                </c:pt>
                <c:pt idx="327">
                  <c:v>9.6929999999999996</c:v>
                </c:pt>
                <c:pt idx="328">
                  <c:v>9.5809999999999995</c:v>
                </c:pt>
                <c:pt idx="329">
                  <c:v>9.5670000000000002</c:v>
                </c:pt>
                <c:pt idx="330">
                  <c:v>9.5410000000000004</c:v>
                </c:pt>
                <c:pt idx="331">
                  <c:v>9.5269999999999992</c:v>
                </c:pt>
                <c:pt idx="332">
                  <c:v>9.5139999999999993</c:v>
                </c:pt>
                <c:pt idx="333">
                  <c:v>9.4809999999999999</c:v>
                </c:pt>
                <c:pt idx="334">
                  <c:v>9.4600000000000009</c:v>
                </c:pt>
                <c:pt idx="335">
                  <c:v>9.4060000000000006</c:v>
                </c:pt>
                <c:pt idx="336">
                  <c:v>9.3789999999999996</c:v>
                </c:pt>
                <c:pt idx="337">
                  <c:v>9.3659999999999997</c:v>
                </c:pt>
                <c:pt idx="338">
                  <c:v>9.3520000000000003</c:v>
                </c:pt>
                <c:pt idx="339">
                  <c:v>9.3379999999999992</c:v>
                </c:pt>
                <c:pt idx="340">
                  <c:v>9.3320000000000007</c:v>
                </c:pt>
                <c:pt idx="341">
                  <c:v>9.3109999999999999</c:v>
                </c:pt>
                <c:pt idx="342">
                  <c:v>9.298</c:v>
                </c:pt>
                <c:pt idx="343">
                  <c:v>9.2629999999999999</c:v>
                </c:pt>
                <c:pt idx="344">
                  <c:v>9.2629999999999999</c:v>
                </c:pt>
                <c:pt idx="345">
                  <c:v>9.2629999999999999</c:v>
                </c:pt>
                <c:pt idx="346">
                  <c:v>9.2490000000000006</c:v>
                </c:pt>
                <c:pt idx="347">
                  <c:v>9.2490000000000006</c:v>
                </c:pt>
                <c:pt idx="348">
                  <c:v>9.2289999999999992</c:v>
                </c:pt>
                <c:pt idx="349">
                  <c:v>9.16</c:v>
                </c:pt>
                <c:pt idx="350">
                  <c:v>9.1389999999999993</c:v>
                </c:pt>
                <c:pt idx="351">
                  <c:v>9.1319999999999997</c:v>
                </c:pt>
                <c:pt idx="352">
                  <c:v>9.09</c:v>
                </c:pt>
                <c:pt idx="353">
                  <c:v>9.0690000000000008</c:v>
                </c:pt>
                <c:pt idx="354">
                  <c:v>9.0340000000000007</c:v>
                </c:pt>
                <c:pt idx="355">
                  <c:v>8.9979999999999993</c:v>
                </c:pt>
                <c:pt idx="356">
                  <c:v>8.9909999999999997</c:v>
                </c:pt>
                <c:pt idx="357">
                  <c:v>8.9909999999999997</c:v>
                </c:pt>
                <c:pt idx="358">
                  <c:v>8.8559999999999999</c:v>
                </c:pt>
                <c:pt idx="359">
                  <c:v>8.8119999999999994</c:v>
                </c:pt>
                <c:pt idx="360">
                  <c:v>8.7910000000000004</c:v>
                </c:pt>
                <c:pt idx="361">
                  <c:v>8.7759999999999998</c:v>
                </c:pt>
                <c:pt idx="362">
                  <c:v>8.7759999999999998</c:v>
                </c:pt>
                <c:pt idx="363">
                  <c:v>8.7620000000000005</c:v>
                </c:pt>
                <c:pt idx="364">
                  <c:v>8.7249999999999996</c:v>
                </c:pt>
                <c:pt idx="365">
                  <c:v>8.7249999999999996</c:v>
                </c:pt>
                <c:pt idx="366">
                  <c:v>8.718</c:v>
                </c:pt>
                <c:pt idx="367">
                  <c:v>8.7110000000000003</c:v>
                </c:pt>
                <c:pt idx="368">
                  <c:v>8.7029999999999994</c:v>
                </c:pt>
                <c:pt idx="369">
                  <c:v>8.7029999999999994</c:v>
                </c:pt>
                <c:pt idx="370">
                  <c:v>8.6449999999999996</c:v>
                </c:pt>
                <c:pt idx="371">
                  <c:v>8.6370000000000005</c:v>
                </c:pt>
                <c:pt idx="372">
                  <c:v>8.6150000000000002</c:v>
                </c:pt>
                <c:pt idx="373">
                  <c:v>8.6</c:v>
                </c:pt>
                <c:pt idx="374">
                  <c:v>8.593</c:v>
                </c:pt>
                <c:pt idx="375">
                  <c:v>8.5779999999999994</c:v>
                </c:pt>
                <c:pt idx="376">
                  <c:v>8.5190000000000001</c:v>
                </c:pt>
                <c:pt idx="377">
                  <c:v>8.4890000000000008</c:v>
                </c:pt>
                <c:pt idx="378">
                  <c:v>8.4589999999999996</c:v>
                </c:pt>
                <c:pt idx="379">
                  <c:v>8.391</c:v>
                </c:pt>
                <c:pt idx="380">
                  <c:v>8.3829999999999991</c:v>
                </c:pt>
                <c:pt idx="381">
                  <c:v>8.375</c:v>
                </c:pt>
                <c:pt idx="382">
                  <c:v>8.3450000000000006</c:v>
                </c:pt>
                <c:pt idx="383">
                  <c:v>8.3219999999999992</c:v>
                </c:pt>
                <c:pt idx="384">
                  <c:v>8.2680000000000007</c:v>
                </c:pt>
                <c:pt idx="385">
                  <c:v>8.2680000000000007</c:v>
                </c:pt>
                <c:pt idx="386">
                  <c:v>8.2680000000000007</c:v>
                </c:pt>
                <c:pt idx="387">
                  <c:v>8.2609999999999992</c:v>
                </c:pt>
                <c:pt idx="388">
                  <c:v>8.2609999999999992</c:v>
                </c:pt>
                <c:pt idx="389">
                  <c:v>8.2449999999999992</c:v>
                </c:pt>
                <c:pt idx="390">
                  <c:v>8.2059999999999995</c:v>
                </c:pt>
                <c:pt idx="391">
                  <c:v>8.16</c:v>
                </c:pt>
                <c:pt idx="392">
                  <c:v>8.1050000000000004</c:v>
                </c:pt>
                <c:pt idx="393">
                  <c:v>8.0809999999999995</c:v>
                </c:pt>
                <c:pt idx="394">
                  <c:v>8.0739999999999998</c:v>
                </c:pt>
                <c:pt idx="395">
                  <c:v>8.0340000000000007</c:v>
                </c:pt>
                <c:pt idx="396">
                  <c:v>8.0259999999999998</c:v>
                </c:pt>
                <c:pt idx="397">
                  <c:v>8.0020000000000007</c:v>
                </c:pt>
                <c:pt idx="398">
                  <c:v>8.0020000000000007</c:v>
                </c:pt>
                <c:pt idx="399">
                  <c:v>7.9939999999999998</c:v>
                </c:pt>
                <c:pt idx="400">
                  <c:v>7.97</c:v>
                </c:pt>
                <c:pt idx="401">
                  <c:v>7.9459999999999997</c:v>
                </c:pt>
                <c:pt idx="402">
                  <c:v>7.9139999999999997</c:v>
                </c:pt>
                <c:pt idx="403">
                  <c:v>7.9139999999999997</c:v>
                </c:pt>
                <c:pt idx="404">
                  <c:v>7.9139999999999997</c:v>
                </c:pt>
                <c:pt idx="405">
                  <c:v>7.9059999999999997</c:v>
                </c:pt>
                <c:pt idx="406">
                  <c:v>7.9059999999999997</c:v>
                </c:pt>
                <c:pt idx="407">
                  <c:v>7.9059999999999997</c:v>
                </c:pt>
                <c:pt idx="408">
                  <c:v>7.9059999999999997</c:v>
                </c:pt>
                <c:pt idx="409">
                  <c:v>7.8819999999999997</c:v>
                </c:pt>
                <c:pt idx="410">
                  <c:v>7.85</c:v>
                </c:pt>
                <c:pt idx="411">
                  <c:v>7.85</c:v>
                </c:pt>
                <c:pt idx="412">
                  <c:v>7.8419999999999996</c:v>
                </c:pt>
                <c:pt idx="413">
                  <c:v>7.8419999999999996</c:v>
                </c:pt>
                <c:pt idx="414">
                  <c:v>7.8330000000000002</c:v>
                </c:pt>
                <c:pt idx="415">
                  <c:v>7.8330000000000002</c:v>
                </c:pt>
                <c:pt idx="416">
                  <c:v>7.8170000000000002</c:v>
                </c:pt>
                <c:pt idx="417">
                  <c:v>7.7679999999999998</c:v>
                </c:pt>
                <c:pt idx="418">
                  <c:v>7.7270000000000003</c:v>
                </c:pt>
                <c:pt idx="419">
                  <c:v>7.7190000000000003</c:v>
                </c:pt>
                <c:pt idx="420">
                  <c:v>7.7110000000000003</c:v>
                </c:pt>
                <c:pt idx="421">
                  <c:v>7.7110000000000003</c:v>
                </c:pt>
                <c:pt idx="422">
                  <c:v>7.6859999999999999</c:v>
                </c:pt>
                <c:pt idx="423">
                  <c:v>7.6769999999999996</c:v>
                </c:pt>
                <c:pt idx="424">
                  <c:v>7.6529999999999996</c:v>
                </c:pt>
                <c:pt idx="425">
                  <c:v>7.6109999999999998</c:v>
                </c:pt>
                <c:pt idx="426">
                  <c:v>7.6020000000000003</c:v>
                </c:pt>
                <c:pt idx="427">
                  <c:v>7.569</c:v>
                </c:pt>
                <c:pt idx="428">
                  <c:v>7.569</c:v>
                </c:pt>
                <c:pt idx="429">
                  <c:v>7.5439999999999996</c:v>
                </c:pt>
                <c:pt idx="430">
                  <c:v>7.5270000000000001</c:v>
                </c:pt>
                <c:pt idx="431">
                  <c:v>7.5270000000000001</c:v>
                </c:pt>
                <c:pt idx="432">
                  <c:v>7.5010000000000003</c:v>
                </c:pt>
                <c:pt idx="433">
                  <c:v>7.476</c:v>
                </c:pt>
                <c:pt idx="434">
                  <c:v>7.4420000000000002</c:v>
                </c:pt>
                <c:pt idx="435">
                  <c:v>7.4160000000000004</c:v>
                </c:pt>
                <c:pt idx="436">
                  <c:v>7.3470000000000004</c:v>
                </c:pt>
                <c:pt idx="437">
                  <c:v>7.33</c:v>
                </c:pt>
                <c:pt idx="438">
                  <c:v>7.33</c:v>
                </c:pt>
                <c:pt idx="439">
                  <c:v>7.3120000000000003</c:v>
                </c:pt>
                <c:pt idx="440">
                  <c:v>7.3120000000000003</c:v>
                </c:pt>
                <c:pt idx="441">
                  <c:v>7.3040000000000003</c:v>
                </c:pt>
                <c:pt idx="442">
                  <c:v>7.3040000000000003</c:v>
                </c:pt>
                <c:pt idx="443">
                  <c:v>7.2690000000000001</c:v>
                </c:pt>
                <c:pt idx="444">
                  <c:v>7.2329999999999997</c:v>
                </c:pt>
                <c:pt idx="445">
                  <c:v>7.1890000000000001</c:v>
                </c:pt>
                <c:pt idx="446">
                  <c:v>7.18</c:v>
                </c:pt>
                <c:pt idx="447">
                  <c:v>7.1269999999999998</c:v>
                </c:pt>
                <c:pt idx="448">
                  <c:v>7.1269999999999998</c:v>
                </c:pt>
                <c:pt idx="449">
                  <c:v>7.1180000000000003</c:v>
                </c:pt>
                <c:pt idx="450">
                  <c:v>7.0819999999999999</c:v>
                </c:pt>
                <c:pt idx="451">
                  <c:v>7.0819999999999999</c:v>
                </c:pt>
                <c:pt idx="452">
                  <c:v>7.0819999999999999</c:v>
                </c:pt>
                <c:pt idx="453">
                  <c:v>7.0730000000000004</c:v>
                </c:pt>
                <c:pt idx="454">
                  <c:v>7.0730000000000004</c:v>
                </c:pt>
                <c:pt idx="455">
                  <c:v>7.0549999999999997</c:v>
                </c:pt>
                <c:pt idx="456">
                  <c:v>7.0549999999999997</c:v>
                </c:pt>
                <c:pt idx="457">
                  <c:v>7.0369999999999999</c:v>
                </c:pt>
                <c:pt idx="458">
                  <c:v>7.0369999999999999</c:v>
                </c:pt>
                <c:pt idx="459">
                  <c:v>7.0369999999999999</c:v>
                </c:pt>
                <c:pt idx="460">
                  <c:v>7.0279999999999996</c:v>
                </c:pt>
                <c:pt idx="461">
                  <c:v>7.0010000000000003</c:v>
                </c:pt>
                <c:pt idx="462">
                  <c:v>6.992</c:v>
                </c:pt>
                <c:pt idx="463">
                  <c:v>6.9829999999999997</c:v>
                </c:pt>
                <c:pt idx="464">
                  <c:v>6.9550000000000001</c:v>
                </c:pt>
                <c:pt idx="465">
                  <c:v>6.9089999999999998</c:v>
                </c:pt>
                <c:pt idx="466">
                  <c:v>6.9089999999999998</c:v>
                </c:pt>
                <c:pt idx="467">
                  <c:v>6.9089999999999998</c:v>
                </c:pt>
                <c:pt idx="468">
                  <c:v>6.9089999999999998</c:v>
                </c:pt>
                <c:pt idx="469">
                  <c:v>6.891</c:v>
                </c:pt>
                <c:pt idx="470">
                  <c:v>6.8449999999999998</c:v>
                </c:pt>
                <c:pt idx="471">
                  <c:v>6.8259999999999996</c:v>
                </c:pt>
                <c:pt idx="472">
                  <c:v>6.8259999999999996</c:v>
                </c:pt>
                <c:pt idx="473">
                  <c:v>6.8070000000000004</c:v>
                </c:pt>
                <c:pt idx="474">
                  <c:v>6.798</c:v>
                </c:pt>
                <c:pt idx="475">
                  <c:v>6.7320000000000002</c:v>
                </c:pt>
                <c:pt idx="476">
                  <c:v>6.7229999999999999</c:v>
                </c:pt>
                <c:pt idx="477">
                  <c:v>6.7130000000000001</c:v>
                </c:pt>
                <c:pt idx="478">
                  <c:v>6.6660000000000004</c:v>
                </c:pt>
                <c:pt idx="479">
                  <c:v>6.6369999999999996</c:v>
                </c:pt>
                <c:pt idx="480">
                  <c:v>6.6369999999999996</c:v>
                </c:pt>
                <c:pt idx="481">
                  <c:v>6.569</c:v>
                </c:pt>
                <c:pt idx="482">
                  <c:v>6.55</c:v>
                </c:pt>
                <c:pt idx="483">
                  <c:v>6.55</c:v>
                </c:pt>
                <c:pt idx="484">
                  <c:v>6.54</c:v>
                </c:pt>
                <c:pt idx="485">
                  <c:v>6.54</c:v>
                </c:pt>
                <c:pt idx="486">
                  <c:v>6.53</c:v>
                </c:pt>
                <c:pt idx="487">
                  <c:v>6.53</c:v>
                </c:pt>
                <c:pt idx="488">
                  <c:v>6.53</c:v>
                </c:pt>
                <c:pt idx="489">
                  <c:v>6.53</c:v>
                </c:pt>
                <c:pt idx="490">
                  <c:v>6.5209999999999999</c:v>
                </c:pt>
                <c:pt idx="491">
                  <c:v>6.5209999999999999</c:v>
                </c:pt>
                <c:pt idx="492">
                  <c:v>6.4909999999999997</c:v>
                </c:pt>
                <c:pt idx="493">
                  <c:v>6.4909999999999997</c:v>
                </c:pt>
                <c:pt idx="494">
                  <c:v>6.4820000000000002</c:v>
                </c:pt>
                <c:pt idx="495">
                  <c:v>6.4320000000000004</c:v>
                </c:pt>
                <c:pt idx="496">
                  <c:v>6.4020000000000001</c:v>
                </c:pt>
                <c:pt idx="497">
                  <c:v>6.4020000000000001</c:v>
                </c:pt>
                <c:pt idx="498">
                  <c:v>6.4020000000000001</c:v>
                </c:pt>
                <c:pt idx="499">
                  <c:v>6.3529999999999998</c:v>
                </c:pt>
                <c:pt idx="500">
                  <c:v>6.343</c:v>
                </c:pt>
                <c:pt idx="501">
                  <c:v>6.3330000000000002</c:v>
                </c:pt>
                <c:pt idx="502">
                  <c:v>6.3330000000000002</c:v>
                </c:pt>
                <c:pt idx="503">
                  <c:v>6.3330000000000002</c:v>
                </c:pt>
                <c:pt idx="504">
                  <c:v>6.3019999999999996</c:v>
                </c:pt>
                <c:pt idx="505">
                  <c:v>6.3019999999999996</c:v>
                </c:pt>
                <c:pt idx="506">
                  <c:v>6.3019999999999996</c:v>
                </c:pt>
                <c:pt idx="507">
                  <c:v>6.2919999999999998</c:v>
                </c:pt>
                <c:pt idx="508">
                  <c:v>6.2919999999999998</c:v>
                </c:pt>
                <c:pt idx="509">
                  <c:v>6.282</c:v>
                </c:pt>
                <c:pt idx="510">
                  <c:v>6.2409999999999997</c:v>
                </c:pt>
                <c:pt idx="511">
                  <c:v>6.2210000000000001</c:v>
                </c:pt>
                <c:pt idx="512">
                  <c:v>6.2</c:v>
                </c:pt>
                <c:pt idx="513">
                  <c:v>6.17</c:v>
                </c:pt>
                <c:pt idx="514">
                  <c:v>6.17</c:v>
                </c:pt>
                <c:pt idx="515">
                  <c:v>6.1390000000000002</c:v>
                </c:pt>
                <c:pt idx="516">
                  <c:v>6.1280000000000001</c:v>
                </c:pt>
                <c:pt idx="517">
                  <c:v>6.1280000000000001</c:v>
                </c:pt>
                <c:pt idx="518">
                  <c:v>6.1180000000000003</c:v>
                </c:pt>
                <c:pt idx="519">
                  <c:v>6.0970000000000004</c:v>
                </c:pt>
                <c:pt idx="520">
                  <c:v>6.0970000000000004</c:v>
                </c:pt>
                <c:pt idx="521">
                  <c:v>6.0970000000000004</c:v>
                </c:pt>
                <c:pt idx="522">
                  <c:v>6.0860000000000003</c:v>
                </c:pt>
                <c:pt idx="523">
                  <c:v>6.0860000000000003</c:v>
                </c:pt>
                <c:pt idx="524">
                  <c:v>6.0759999999999996</c:v>
                </c:pt>
                <c:pt idx="525">
                  <c:v>6.0229999999999997</c:v>
                </c:pt>
                <c:pt idx="526">
                  <c:v>6.0229999999999997</c:v>
                </c:pt>
                <c:pt idx="527">
                  <c:v>6.0129999999999999</c:v>
                </c:pt>
                <c:pt idx="528">
                  <c:v>5.9809999999999999</c:v>
                </c:pt>
                <c:pt idx="529">
                  <c:v>5.9279999999999999</c:v>
                </c:pt>
                <c:pt idx="530">
                  <c:v>5.9169999999999998</c:v>
                </c:pt>
                <c:pt idx="531">
                  <c:v>5.8840000000000003</c:v>
                </c:pt>
                <c:pt idx="532">
                  <c:v>5.8840000000000003</c:v>
                </c:pt>
                <c:pt idx="533">
                  <c:v>5.8739999999999997</c:v>
                </c:pt>
                <c:pt idx="534">
                  <c:v>5.8630000000000004</c:v>
                </c:pt>
                <c:pt idx="535">
                  <c:v>5.8630000000000004</c:v>
                </c:pt>
                <c:pt idx="536">
                  <c:v>5.8410000000000002</c:v>
                </c:pt>
                <c:pt idx="537">
                  <c:v>5.83</c:v>
                </c:pt>
                <c:pt idx="538">
                  <c:v>5.83</c:v>
                </c:pt>
                <c:pt idx="539">
                  <c:v>5.7750000000000004</c:v>
                </c:pt>
                <c:pt idx="540">
                  <c:v>5.7750000000000004</c:v>
                </c:pt>
                <c:pt idx="541">
                  <c:v>5.7640000000000002</c:v>
                </c:pt>
                <c:pt idx="542">
                  <c:v>5.7530000000000001</c:v>
                </c:pt>
                <c:pt idx="543">
                  <c:v>5.7309999999999999</c:v>
                </c:pt>
                <c:pt idx="544">
                  <c:v>5.72</c:v>
                </c:pt>
                <c:pt idx="545">
                  <c:v>5.6749999999999998</c:v>
                </c:pt>
                <c:pt idx="546">
                  <c:v>5.6529999999999996</c:v>
                </c:pt>
                <c:pt idx="547">
                  <c:v>5.6189999999999998</c:v>
                </c:pt>
                <c:pt idx="548">
                  <c:v>5.6189999999999998</c:v>
                </c:pt>
                <c:pt idx="549">
                  <c:v>5.6070000000000002</c:v>
                </c:pt>
                <c:pt idx="550">
                  <c:v>5.6070000000000002</c:v>
                </c:pt>
                <c:pt idx="551">
                  <c:v>5.5960000000000001</c:v>
                </c:pt>
                <c:pt idx="552">
                  <c:v>5.5960000000000001</c:v>
                </c:pt>
                <c:pt idx="553">
                  <c:v>5.5960000000000001</c:v>
                </c:pt>
                <c:pt idx="554">
                  <c:v>5.585</c:v>
                </c:pt>
                <c:pt idx="555">
                  <c:v>5.585</c:v>
                </c:pt>
                <c:pt idx="556">
                  <c:v>5.585</c:v>
                </c:pt>
                <c:pt idx="557">
                  <c:v>5.5620000000000003</c:v>
                </c:pt>
                <c:pt idx="558">
                  <c:v>5.5270000000000001</c:v>
                </c:pt>
                <c:pt idx="559">
                  <c:v>5.5270000000000001</c:v>
                </c:pt>
                <c:pt idx="560">
                  <c:v>5.4930000000000003</c:v>
                </c:pt>
                <c:pt idx="561">
                  <c:v>5.4930000000000003</c:v>
                </c:pt>
                <c:pt idx="562">
                  <c:v>5.4930000000000003</c:v>
                </c:pt>
                <c:pt idx="563">
                  <c:v>5.4930000000000003</c:v>
                </c:pt>
                <c:pt idx="564">
                  <c:v>5.4809999999999999</c:v>
                </c:pt>
                <c:pt idx="565">
                  <c:v>5.4809999999999999</c:v>
                </c:pt>
                <c:pt idx="566">
                  <c:v>5.47</c:v>
                </c:pt>
                <c:pt idx="567">
                  <c:v>5.47</c:v>
                </c:pt>
                <c:pt idx="568">
                  <c:v>5.47</c:v>
                </c:pt>
                <c:pt idx="569">
                  <c:v>5.4459999999999997</c:v>
                </c:pt>
                <c:pt idx="570">
                  <c:v>5.4459999999999997</c:v>
                </c:pt>
                <c:pt idx="571">
                  <c:v>5.4340000000000002</c:v>
                </c:pt>
                <c:pt idx="572">
                  <c:v>5.423</c:v>
                </c:pt>
                <c:pt idx="573">
                  <c:v>5.4109999999999996</c:v>
                </c:pt>
                <c:pt idx="574">
                  <c:v>5.3869999999999996</c:v>
                </c:pt>
                <c:pt idx="575">
                  <c:v>5.3760000000000003</c:v>
                </c:pt>
                <c:pt idx="576">
                  <c:v>5.3760000000000003</c:v>
                </c:pt>
                <c:pt idx="577">
                  <c:v>5.3639999999999999</c:v>
                </c:pt>
                <c:pt idx="578">
                  <c:v>5.3639999999999999</c:v>
                </c:pt>
                <c:pt idx="579">
                  <c:v>5.3639999999999999</c:v>
                </c:pt>
                <c:pt idx="580">
                  <c:v>5.3520000000000003</c:v>
                </c:pt>
                <c:pt idx="581">
                  <c:v>5.3159999999999998</c:v>
                </c:pt>
                <c:pt idx="582">
                  <c:v>5.3159999999999998</c:v>
                </c:pt>
                <c:pt idx="583">
                  <c:v>5.3159999999999998</c:v>
                </c:pt>
                <c:pt idx="584">
                  <c:v>5.3040000000000003</c:v>
                </c:pt>
                <c:pt idx="585">
                  <c:v>5.3040000000000003</c:v>
                </c:pt>
                <c:pt idx="586">
                  <c:v>5.2439999999999998</c:v>
                </c:pt>
                <c:pt idx="587">
                  <c:v>5.2439999999999998</c:v>
                </c:pt>
                <c:pt idx="588">
                  <c:v>5.2069999999999999</c:v>
                </c:pt>
                <c:pt idx="589">
                  <c:v>5.1950000000000003</c:v>
                </c:pt>
                <c:pt idx="590">
                  <c:v>5.1829999999999998</c:v>
                </c:pt>
                <c:pt idx="591">
                  <c:v>5.17</c:v>
                </c:pt>
                <c:pt idx="592">
                  <c:v>5.17</c:v>
                </c:pt>
                <c:pt idx="593">
                  <c:v>5.1459999999999999</c:v>
                </c:pt>
                <c:pt idx="594">
                  <c:v>5.1459999999999999</c:v>
                </c:pt>
                <c:pt idx="595">
                  <c:v>5.1459999999999999</c:v>
                </c:pt>
                <c:pt idx="596">
                  <c:v>5.133</c:v>
                </c:pt>
                <c:pt idx="597">
                  <c:v>5.1210000000000004</c:v>
                </c:pt>
                <c:pt idx="598">
                  <c:v>5.1210000000000004</c:v>
                </c:pt>
                <c:pt idx="599">
                  <c:v>5.1210000000000004</c:v>
                </c:pt>
                <c:pt idx="600">
                  <c:v>5.0960000000000001</c:v>
                </c:pt>
                <c:pt idx="601">
                  <c:v>5.0830000000000002</c:v>
                </c:pt>
                <c:pt idx="602">
                  <c:v>5.0830000000000002</c:v>
                </c:pt>
                <c:pt idx="603">
                  <c:v>5.0330000000000004</c:v>
                </c:pt>
                <c:pt idx="604">
                  <c:v>5.0199999999999996</c:v>
                </c:pt>
                <c:pt idx="605">
                  <c:v>5.0199999999999996</c:v>
                </c:pt>
                <c:pt idx="606">
                  <c:v>5.0199999999999996</c:v>
                </c:pt>
                <c:pt idx="607">
                  <c:v>5.0199999999999996</c:v>
                </c:pt>
                <c:pt idx="608">
                  <c:v>5.008</c:v>
                </c:pt>
                <c:pt idx="609">
                  <c:v>4.9950000000000001</c:v>
                </c:pt>
                <c:pt idx="610">
                  <c:v>4.9569999999999999</c:v>
                </c:pt>
                <c:pt idx="611">
                  <c:v>4.9569999999999999</c:v>
                </c:pt>
                <c:pt idx="612">
                  <c:v>4.9569999999999999</c:v>
                </c:pt>
                <c:pt idx="613">
                  <c:v>4.9569999999999999</c:v>
                </c:pt>
                <c:pt idx="614">
                  <c:v>4.9569999999999999</c:v>
                </c:pt>
                <c:pt idx="615">
                  <c:v>4.944</c:v>
                </c:pt>
                <c:pt idx="616">
                  <c:v>4.944</c:v>
                </c:pt>
                <c:pt idx="617">
                  <c:v>4.944</c:v>
                </c:pt>
                <c:pt idx="618">
                  <c:v>4.931</c:v>
                </c:pt>
                <c:pt idx="619">
                  <c:v>4.931</c:v>
                </c:pt>
                <c:pt idx="620">
                  <c:v>4.931</c:v>
                </c:pt>
                <c:pt idx="621">
                  <c:v>4.9050000000000002</c:v>
                </c:pt>
                <c:pt idx="622">
                  <c:v>4.8920000000000003</c:v>
                </c:pt>
                <c:pt idx="623">
                  <c:v>4.8789999999999996</c:v>
                </c:pt>
                <c:pt idx="624">
                  <c:v>4.84</c:v>
                </c:pt>
                <c:pt idx="625">
                  <c:v>4.827</c:v>
                </c:pt>
                <c:pt idx="626">
                  <c:v>4.827</c:v>
                </c:pt>
                <c:pt idx="627">
                  <c:v>4.8129999999999997</c:v>
                </c:pt>
                <c:pt idx="628">
                  <c:v>4.8</c:v>
                </c:pt>
                <c:pt idx="629">
                  <c:v>4.7729999999999997</c:v>
                </c:pt>
                <c:pt idx="630">
                  <c:v>4.7729999999999997</c:v>
                </c:pt>
                <c:pt idx="631">
                  <c:v>4.76</c:v>
                </c:pt>
                <c:pt idx="632">
                  <c:v>4.76</c:v>
                </c:pt>
                <c:pt idx="633">
                  <c:v>4.7469999999999999</c:v>
                </c:pt>
                <c:pt idx="634">
                  <c:v>4.7469999999999999</c:v>
                </c:pt>
                <c:pt idx="635">
                  <c:v>4.7469999999999999</c:v>
                </c:pt>
                <c:pt idx="636">
                  <c:v>4.7329999999999997</c:v>
                </c:pt>
                <c:pt idx="637">
                  <c:v>4.7060000000000004</c:v>
                </c:pt>
                <c:pt idx="638">
                  <c:v>4.6929999999999996</c:v>
                </c:pt>
                <c:pt idx="639">
                  <c:v>4.6790000000000003</c:v>
                </c:pt>
                <c:pt idx="640">
                  <c:v>4.6660000000000004</c:v>
                </c:pt>
                <c:pt idx="641">
                  <c:v>4.6379999999999999</c:v>
                </c:pt>
                <c:pt idx="642">
                  <c:v>4.6379999999999999</c:v>
                </c:pt>
                <c:pt idx="643">
                  <c:v>4.6379999999999999</c:v>
                </c:pt>
                <c:pt idx="644">
                  <c:v>4.6379999999999999</c:v>
                </c:pt>
                <c:pt idx="645">
                  <c:v>4.6239999999999997</c:v>
                </c:pt>
                <c:pt idx="646">
                  <c:v>4.5970000000000004</c:v>
                </c:pt>
                <c:pt idx="647">
                  <c:v>4.5970000000000004</c:v>
                </c:pt>
                <c:pt idx="648">
                  <c:v>4.5970000000000004</c:v>
                </c:pt>
                <c:pt idx="649">
                  <c:v>4.5970000000000004</c:v>
                </c:pt>
                <c:pt idx="650">
                  <c:v>4.569</c:v>
                </c:pt>
                <c:pt idx="651">
                  <c:v>4.569</c:v>
                </c:pt>
                <c:pt idx="652">
                  <c:v>4.5410000000000004</c:v>
                </c:pt>
                <c:pt idx="653">
                  <c:v>4.5410000000000004</c:v>
                </c:pt>
                <c:pt idx="654">
                  <c:v>4.5410000000000004</c:v>
                </c:pt>
                <c:pt idx="655">
                  <c:v>4.5270000000000001</c:v>
                </c:pt>
                <c:pt idx="656">
                  <c:v>4.5270000000000001</c:v>
                </c:pt>
                <c:pt idx="657">
                  <c:v>4.4989999999999997</c:v>
                </c:pt>
                <c:pt idx="658">
                  <c:v>4.4710000000000001</c:v>
                </c:pt>
                <c:pt idx="659">
                  <c:v>4.4710000000000001</c:v>
                </c:pt>
                <c:pt idx="660">
                  <c:v>4.4560000000000004</c:v>
                </c:pt>
                <c:pt idx="661">
                  <c:v>4.4560000000000004</c:v>
                </c:pt>
                <c:pt idx="662">
                  <c:v>4.4279999999999999</c:v>
                </c:pt>
                <c:pt idx="663">
                  <c:v>4.4130000000000003</c:v>
                </c:pt>
                <c:pt idx="664">
                  <c:v>4.399</c:v>
                </c:pt>
                <c:pt idx="665">
                  <c:v>4.399</c:v>
                </c:pt>
                <c:pt idx="666">
                  <c:v>4.3550000000000004</c:v>
                </c:pt>
                <c:pt idx="667">
                  <c:v>4.3550000000000004</c:v>
                </c:pt>
                <c:pt idx="668">
                  <c:v>4.34</c:v>
                </c:pt>
                <c:pt idx="669">
                  <c:v>4.34</c:v>
                </c:pt>
                <c:pt idx="670">
                  <c:v>4.3259999999999996</c:v>
                </c:pt>
                <c:pt idx="671">
                  <c:v>4.3259999999999996</c:v>
                </c:pt>
                <c:pt idx="672">
                  <c:v>4.3259999999999996</c:v>
                </c:pt>
                <c:pt idx="673">
                  <c:v>4.3109999999999999</c:v>
                </c:pt>
                <c:pt idx="674">
                  <c:v>4.3109999999999999</c:v>
                </c:pt>
                <c:pt idx="675">
                  <c:v>4.2809999999999997</c:v>
                </c:pt>
                <c:pt idx="676">
                  <c:v>4.2670000000000003</c:v>
                </c:pt>
                <c:pt idx="677">
                  <c:v>4.2670000000000003</c:v>
                </c:pt>
                <c:pt idx="678">
                  <c:v>4.2519999999999998</c:v>
                </c:pt>
                <c:pt idx="679">
                  <c:v>4.2370000000000001</c:v>
                </c:pt>
                <c:pt idx="680">
                  <c:v>4.2060000000000004</c:v>
                </c:pt>
                <c:pt idx="681">
                  <c:v>4.2060000000000004</c:v>
                </c:pt>
                <c:pt idx="682">
                  <c:v>4.2060000000000004</c:v>
                </c:pt>
                <c:pt idx="683">
                  <c:v>4.2060000000000004</c:v>
                </c:pt>
                <c:pt idx="684">
                  <c:v>4.1909999999999998</c:v>
                </c:pt>
                <c:pt idx="685">
                  <c:v>4.1909999999999998</c:v>
                </c:pt>
                <c:pt idx="686">
                  <c:v>4.1909999999999998</c:v>
                </c:pt>
                <c:pt idx="687">
                  <c:v>4.1909999999999998</c:v>
                </c:pt>
                <c:pt idx="688">
                  <c:v>4.1760000000000002</c:v>
                </c:pt>
                <c:pt idx="689">
                  <c:v>4.1760000000000002</c:v>
                </c:pt>
                <c:pt idx="690">
                  <c:v>4.1760000000000002</c:v>
                </c:pt>
                <c:pt idx="691">
                  <c:v>4.1449999999999996</c:v>
                </c:pt>
                <c:pt idx="692">
                  <c:v>4.1449999999999996</c:v>
                </c:pt>
                <c:pt idx="693">
                  <c:v>4.13</c:v>
                </c:pt>
                <c:pt idx="694">
                  <c:v>4.13</c:v>
                </c:pt>
                <c:pt idx="695">
                  <c:v>4.13</c:v>
                </c:pt>
                <c:pt idx="696">
                  <c:v>4.13</c:v>
                </c:pt>
                <c:pt idx="697">
                  <c:v>4.13</c:v>
                </c:pt>
                <c:pt idx="698">
                  <c:v>4.0990000000000002</c:v>
                </c:pt>
                <c:pt idx="699">
                  <c:v>4.0990000000000002</c:v>
                </c:pt>
                <c:pt idx="700">
                  <c:v>4.0990000000000002</c:v>
                </c:pt>
                <c:pt idx="701">
                  <c:v>4.0990000000000002</c:v>
                </c:pt>
                <c:pt idx="702">
                  <c:v>4.0990000000000002</c:v>
                </c:pt>
                <c:pt idx="703">
                  <c:v>4.0679999999999996</c:v>
                </c:pt>
                <c:pt idx="704">
                  <c:v>4.0679999999999996</c:v>
                </c:pt>
                <c:pt idx="705">
                  <c:v>4.0679999999999996</c:v>
                </c:pt>
                <c:pt idx="706">
                  <c:v>4.0679999999999996</c:v>
                </c:pt>
                <c:pt idx="707">
                  <c:v>4.0679999999999996</c:v>
                </c:pt>
                <c:pt idx="708">
                  <c:v>4.0679999999999996</c:v>
                </c:pt>
                <c:pt idx="709">
                  <c:v>4.0679999999999996</c:v>
                </c:pt>
                <c:pt idx="710">
                  <c:v>4.0519999999999996</c:v>
                </c:pt>
                <c:pt idx="711">
                  <c:v>4.0369999999999999</c:v>
                </c:pt>
                <c:pt idx="712">
                  <c:v>4.0369999999999999</c:v>
                </c:pt>
                <c:pt idx="713">
                  <c:v>4.0369999999999999</c:v>
                </c:pt>
                <c:pt idx="714">
                  <c:v>4.0209999999999999</c:v>
                </c:pt>
                <c:pt idx="715">
                  <c:v>4.0209999999999999</c:v>
                </c:pt>
                <c:pt idx="716">
                  <c:v>4.0209999999999999</c:v>
                </c:pt>
                <c:pt idx="717">
                  <c:v>4.0209999999999999</c:v>
                </c:pt>
                <c:pt idx="718">
                  <c:v>3.9889999999999999</c:v>
                </c:pt>
                <c:pt idx="719">
                  <c:v>3.9569999999999999</c:v>
                </c:pt>
                <c:pt idx="720">
                  <c:v>3.9569999999999999</c:v>
                </c:pt>
                <c:pt idx="721">
                  <c:v>3.9569999999999999</c:v>
                </c:pt>
                <c:pt idx="722">
                  <c:v>3.9569999999999999</c:v>
                </c:pt>
                <c:pt idx="723">
                  <c:v>3.9409999999999998</c:v>
                </c:pt>
                <c:pt idx="724">
                  <c:v>3.9409999999999998</c:v>
                </c:pt>
                <c:pt idx="725">
                  <c:v>3.9079999999999999</c:v>
                </c:pt>
                <c:pt idx="726">
                  <c:v>3.9079999999999999</c:v>
                </c:pt>
                <c:pt idx="727">
                  <c:v>3.8919999999999999</c:v>
                </c:pt>
                <c:pt idx="728">
                  <c:v>3.8919999999999999</c:v>
                </c:pt>
                <c:pt idx="729">
                  <c:v>3.8759999999999999</c:v>
                </c:pt>
                <c:pt idx="730">
                  <c:v>3.8759999999999999</c:v>
                </c:pt>
                <c:pt idx="731">
                  <c:v>3.8759999999999999</c:v>
                </c:pt>
                <c:pt idx="732">
                  <c:v>3.8759999999999999</c:v>
                </c:pt>
                <c:pt idx="733">
                  <c:v>3.859</c:v>
                </c:pt>
                <c:pt idx="734">
                  <c:v>3.859</c:v>
                </c:pt>
                <c:pt idx="735">
                  <c:v>3.859</c:v>
                </c:pt>
                <c:pt idx="736">
                  <c:v>3.8260000000000001</c:v>
                </c:pt>
                <c:pt idx="737">
                  <c:v>3.8260000000000001</c:v>
                </c:pt>
                <c:pt idx="738">
                  <c:v>3.8260000000000001</c:v>
                </c:pt>
                <c:pt idx="739">
                  <c:v>3.8090000000000002</c:v>
                </c:pt>
                <c:pt idx="740">
                  <c:v>3.7759999999999998</c:v>
                </c:pt>
                <c:pt idx="741">
                  <c:v>3.7759999999999998</c:v>
                </c:pt>
                <c:pt idx="742">
                  <c:v>3.742</c:v>
                </c:pt>
                <c:pt idx="743">
                  <c:v>3.7250000000000001</c:v>
                </c:pt>
                <c:pt idx="744">
                  <c:v>3.7250000000000001</c:v>
                </c:pt>
                <c:pt idx="745">
                  <c:v>3.6560000000000001</c:v>
                </c:pt>
                <c:pt idx="746">
                  <c:v>3.6560000000000001</c:v>
                </c:pt>
                <c:pt idx="747">
                  <c:v>3.6560000000000001</c:v>
                </c:pt>
                <c:pt idx="748">
                  <c:v>3.6379999999999999</c:v>
                </c:pt>
                <c:pt idx="749">
                  <c:v>3.6379999999999999</c:v>
                </c:pt>
                <c:pt idx="750">
                  <c:v>3.621</c:v>
                </c:pt>
                <c:pt idx="751">
                  <c:v>3.621</c:v>
                </c:pt>
                <c:pt idx="752">
                  <c:v>3.6030000000000002</c:v>
                </c:pt>
                <c:pt idx="753">
                  <c:v>3.6030000000000002</c:v>
                </c:pt>
                <c:pt idx="754">
                  <c:v>3.5680000000000001</c:v>
                </c:pt>
                <c:pt idx="755">
                  <c:v>3.5680000000000001</c:v>
                </c:pt>
                <c:pt idx="756">
                  <c:v>3.5680000000000001</c:v>
                </c:pt>
                <c:pt idx="757">
                  <c:v>3.55</c:v>
                </c:pt>
                <c:pt idx="758">
                  <c:v>3.55</c:v>
                </c:pt>
                <c:pt idx="759">
                  <c:v>3.55</c:v>
                </c:pt>
                <c:pt idx="760">
                  <c:v>3.55</c:v>
                </c:pt>
                <c:pt idx="761">
                  <c:v>3.55</c:v>
                </c:pt>
                <c:pt idx="762">
                  <c:v>3.532</c:v>
                </c:pt>
                <c:pt idx="763">
                  <c:v>3.532</c:v>
                </c:pt>
                <c:pt idx="764">
                  <c:v>3.532</c:v>
                </c:pt>
                <c:pt idx="765">
                  <c:v>3.5139999999999998</c:v>
                </c:pt>
                <c:pt idx="766">
                  <c:v>3.5139999999999998</c:v>
                </c:pt>
                <c:pt idx="767">
                  <c:v>3.5139999999999998</c:v>
                </c:pt>
                <c:pt idx="768">
                  <c:v>3.5139999999999998</c:v>
                </c:pt>
                <c:pt idx="769">
                  <c:v>3.4769999999999999</c:v>
                </c:pt>
                <c:pt idx="770">
                  <c:v>3.4769999999999999</c:v>
                </c:pt>
                <c:pt idx="771">
                  <c:v>3.4769999999999999</c:v>
                </c:pt>
                <c:pt idx="772">
                  <c:v>3.4769999999999999</c:v>
                </c:pt>
                <c:pt idx="773">
                  <c:v>3.4590000000000001</c:v>
                </c:pt>
                <c:pt idx="774">
                  <c:v>3.4590000000000001</c:v>
                </c:pt>
                <c:pt idx="775">
                  <c:v>3.4409999999999998</c:v>
                </c:pt>
                <c:pt idx="776">
                  <c:v>3.4409999999999998</c:v>
                </c:pt>
                <c:pt idx="777">
                  <c:v>3.4409999999999998</c:v>
                </c:pt>
                <c:pt idx="778">
                  <c:v>3.4409999999999998</c:v>
                </c:pt>
                <c:pt idx="779">
                  <c:v>3.4409999999999998</c:v>
                </c:pt>
                <c:pt idx="780">
                  <c:v>3.4409999999999998</c:v>
                </c:pt>
                <c:pt idx="781">
                  <c:v>3.4220000000000002</c:v>
                </c:pt>
                <c:pt idx="782">
                  <c:v>3.4220000000000002</c:v>
                </c:pt>
                <c:pt idx="783">
                  <c:v>3.4220000000000002</c:v>
                </c:pt>
                <c:pt idx="784">
                  <c:v>3.4220000000000002</c:v>
                </c:pt>
                <c:pt idx="785">
                  <c:v>3.3849999999999998</c:v>
                </c:pt>
                <c:pt idx="786">
                  <c:v>3.3849999999999998</c:v>
                </c:pt>
                <c:pt idx="787">
                  <c:v>3.3849999999999998</c:v>
                </c:pt>
                <c:pt idx="788">
                  <c:v>3.3849999999999998</c:v>
                </c:pt>
                <c:pt idx="789">
                  <c:v>3.3849999999999998</c:v>
                </c:pt>
                <c:pt idx="790">
                  <c:v>3.3849999999999998</c:v>
                </c:pt>
                <c:pt idx="791">
                  <c:v>3.3660000000000001</c:v>
                </c:pt>
                <c:pt idx="792">
                  <c:v>3.3660000000000001</c:v>
                </c:pt>
                <c:pt idx="793">
                  <c:v>3.3660000000000001</c:v>
                </c:pt>
                <c:pt idx="794">
                  <c:v>3.347</c:v>
                </c:pt>
                <c:pt idx="795">
                  <c:v>3.347</c:v>
                </c:pt>
                <c:pt idx="796">
                  <c:v>3.3279999999999998</c:v>
                </c:pt>
                <c:pt idx="797">
                  <c:v>3.3279999999999998</c:v>
                </c:pt>
                <c:pt idx="798">
                  <c:v>3.3279999999999998</c:v>
                </c:pt>
                <c:pt idx="799">
                  <c:v>3.2890000000000001</c:v>
                </c:pt>
                <c:pt idx="800">
                  <c:v>3.2890000000000001</c:v>
                </c:pt>
                <c:pt idx="801">
                  <c:v>3.2890000000000001</c:v>
                </c:pt>
                <c:pt idx="802">
                  <c:v>3.27</c:v>
                </c:pt>
                <c:pt idx="803">
                  <c:v>3.27</c:v>
                </c:pt>
                <c:pt idx="804">
                  <c:v>3.27</c:v>
                </c:pt>
                <c:pt idx="805">
                  <c:v>3.27</c:v>
                </c:pt>
                <c:pt idx="806">
                  <c:v>3.27</c:v>
                </c:pt>
                <c:pt idx="807">
                  <c:v>3.27</c:v>
                </c:pt>
                <c:pt idx="808">
                  <c:v>3.25</c:v>
                </c:pt>
                <c:pt idx="809">
                  <c:v>3.25</c:v>
                </c:pt>
                <c:pt idx="810">
                  <c:v>3.25</c:v>
                </c:pt>
                <c:pt idx="811">
                  <c:v>3.2309999999999999</c:v>
                </c:pt>
                <c:pt idx="812">
                  <c:v>3.2309999999999999</c:v>
                </c:pt>
                <c:pt idx="813">
                  <c:v>3.1909999999999998</c:v>
                </c:pt>
                <c:pt idx="814">
                  <c:v>3.1909999999999998</c:v>
                </c:pt>
                <c:pt idx="815">
                  <c:v>3.1709999999999998</c:v>
                </c:pt>
                <c:pt idx="816">
                  <c:v>3.1709999999999998</c:v>
                </c:pt>
                <c:pt idx="817">
                  <c:v>3.1709999999999998</c:v>
                </c:pt>
                <c:pt idx="818">
                  <c:v>3.1709999999999998</c:v>
                </c:pt>
                <c:pt idx="819">
                  <c:v>3.1509999999999998</c:v>
                </c:pt>
                <c:pt idx="820">
                  <c:v>3.1509999999999998</c:v>
                </c:pt>
                <c:pt idx="821">
                  <c:v>3.1509999999999998</c:v>
                </c:pt>
                <c:pt idx="822">
                  <c:v>3.1509999999999998</c:v>
                </c:pt>
                <c:pt idx="823">
                  <c:v>3.1509999999999998</c:v>
                </c:pt>
                <c:pt idx="824">
                  <c:v>3.1309999999999998</c:v>
                </c:pt>
                <c:pt idx="825">
                  <c:v>3.09</c:v>
                </c:pt>
                <c:pt idx="826">
                  <c:v>3.09</c:v>
                </c:pt>
                <c:pt idx="827">
                  <c:v>3.09</c:v>
                </c:pt>
                <c:pt idx="828">
                  <c:v>3.09</c:v>
                </c:pt>
                <c:pt idx="829">
                  <c:v>3.048</c:v>
                </c:pt>
                <c:pt idx="830">
                  <c:v>3.048</c:v>
                </c:pt>
                <c:pt idx="831">
                  <c:v>3.048</c:v>
                </c:pt>
                <c:pt idx="832">
                  <c:v>3.048</c:v>
                </c:pt>
                <c:pt idx="833">
                  <c:v>3.048</c:v>
                </c:pt>
                <c:pt idx="834">
                  <c:v>3.048</c:v>
                </c:pt>
                <c:pt idx="835">
                  <c:v>3.048</c:v>
                </c:pt>
                <c:pt idx="836">
                  <c:v>3.048</c:v>
                </c:pt>
                <c:pt idx="837">
                  <c:v>3.048</c:v>
                </c:pt>
                <c:pt idx="838">
                  <c:v>3.048</c:v>
                </c:pt>
                <c:pt idx="839">
                  <c:v>3.0270000000000001</c:v>
                </c:pt>
                <c:pt idx="840">
                  <c:v>3.0270000000000001</c:v>
                </c:pt>
                <c:pt idx="841">
                  <c:v>3.0270000000000001</c:v>
                </c:pt>
                <c:pt idx="842">
                  <c:v>3.0270000000000001</c:v>
                </c:pt>
                <c:pt idx="843">
                  <c:v>3.0270000000000001</c:v>
                </c:pt>
                <c:pt idx="844">
                  <c:v>2.9849999999999999</c:v>
                </c:pt>
                <c:pt idx="845">
                  <c:v>2.9849999999999999</c:v>
                </c:pt>
                <c:pt idx="846">
                  <c:v>2.9849999999999999</c:v>
                </c:pt>
                <c:pt idx="847">
                  <c:v>2.9849999999999999</c:v>
                </c:pt>
                <c:pt idx="848">
                  <c:v>2.9849999999999999</c:v>
                </c:pt>
                <c:pt idx="849">
                  <c:v>2.9849999999999999</c:v>
                </c:pt>
                <c:pt idx="850">
                  <c:v>2.9849999999999999</c:v>
                </c:pt>
                <c:pt idx="851">
                  <c:v>2.9849999999999999</c:v>
                </c:pt>
                <c:pt idx="852">
                  <c:v>2.964</c:v>
                </c:pt>
                <c:pt idx="853">
                  <c:v>2.964</c:v>
                </c:pt>
                <c:pt idx="854">
                  <c:v>2.964</c:v>
                </c:pt>
                <c:pt idx="855">
                  <c:v>2.964</c:v>
                </c:pt>
                <c:pt idx="856">
                  <c:v>2.964</c:v>
                </c:pt>
                <c:pt idx="857">
                  <c:v>2.964</c:v>
                </c:pt>
                <c:pt idx="858">
                  <c:v>2.9420000000000002</c:v>
                </c:pt>
                <c:pt idx="859">
                  <c:v>2.9420000000000002</c:v>
                </c:pt>
                <c:pt idx="860">
                  <c:v>2.9420000000000002</c:v>
                </c:pt>
                <c:pt idx="861">
                  <c:v>2.9420000000000002</c:v>
                </c:pt>
                <c:pt idx="862">
                  <c:v>2.9420000000000002</c:v>
                </c:pt>
                <c:pt idx="863">
                  <c:v>2.8980000000000001</c:v>
                </c:pt>
                <c:pt idx="864">
                  <c:v>2.8980000000000001</c:v>
                </c:pt>
                <c:pt idx="865">
                  <c:v>2.8980000000000001</c:v>
                </c:pt>
                <c:pt idx="866">
                  <c:v>2.8980000000000001</c:v>
                </c:pt>
                <c:pt idx="867">
                  <c:v>2.8980000000000001</c:v>
                </c:pt>
                <c:pt idx="868">
                  <c:v>2.8759999999999999</c:v>
                </c:pt>
                <c:pt idx="869">
                  <c:v>2.8759999999999999</c:v>
                </c:pt>
                <c:pt idx="870">
                  <c:v>2.8759999999999999</c:v>
                </c:pt>
                <c:pt idx="871">
                  <c:v>2.8759999999999999</c:v>
                </c:pt>
                <c:pt idx="872">
                  <c:v>2.8540000000000001</c:v>
                </c:pt>
                <c:pt idx="873">
                  <c:v>2.8540000000000001</c:v>
                </c:pt>
                <c:pt idx="874">
                  <c:v>2.8540000000000001</c:v>
                </c:pt>
                <c:pt idx="875">
                  <c:v>2.8319999999999999</c:v>
                </c:pt>
                <c:pt idx="876">
                  <c:v>2.786</c:v>
                </c:pt>
                <c:pt idx="877">
                  <c:v>2.786</c:v>
                </c:pt>
                <c:pt idx="878">
                  <c:v>2.786</c:v>
                </c:pt>
                <c:pt idx="879">
                  <c:v>2.7629999999999999</c:v>
                </c:pt>
                <c:pt idx="880">
                  <c:v>2.7629999999999999</c:v>
                </c:pt>
                <c:pt idx="881">
                  <c:v>2.7629999999999999</c:v>
                </c:pt>
                <c:pt idx="882">
                  <c:v>2.7629999999999999</c:v>
                </c:pt>
                <c:pt idx="883">
                  <c:v>2.7629999999999999</c:v>
                </c:pt>
                <c:pt idx="884">
                  <c:v>2.7629999999999999</c:v>
                </c:pt>
                <c:pt idx="885">
                  <c:v>2.7629999999999999</c:v>
                </c:pt>
                <c:pt idx="886">
                  <c:v>2.7629999999999999</c:v>
                </c:pt>
                <c:pt idx="887">
                  <c:v>2.7629999999999999</c:v>
                </c:pt>
                <c:pt idx="888">
                  <c:v>2.7629999999999999</c:v>
                </c:pt>
                <c:pt idx="889">
                  <c:v>2.74</c:v>
                </c:pt>
                <c:pt idx="890">
                  <c:v>2.74</c:v>
                </c:pt>
                <c:pt idx="891">
                  <c:v>2.74</c:v>
                </c:pt>
                <c:pt idx="892">
                  <c:v>2.74</c:v>
                </c:pt>
                <c:pt idx="893">
                  <c:v>2.74</c:v>
                </c:pt>
                <c:pt idx="894">
                  <c:v>2.74</c:v>
                </c:pt>
                <c:pt idx="895">
                  <c:v>2.74</c:v>
                </c:pt>
                <c:pt idx="896">
                  <c:v>2.74</c:v>
                </c:pt>
                <c:pt idx="897">
                  <c:v>2.7170000000000001</c:v>
                </c:pt>
                <c:pt idx="898">
                  <c:v>2.7170000000000001</c:v>
                </c:pt>
                <c:pt idx="899">
                  <c:v>2.7170000000000001</c:v>
                </c:pt>
                <c:pt idx="900">
                  <c:v>2.7170000000000001</c:v>
                </c:pt>
                <c:pt idx="901">
                  <c:v>2.67</c:v>
                </c:pt>
                <c:pt idx="902">
                  <c:v>2.67</c:v>
                </c:pt>
                <c:pt idx="903">
                  <c:v>2.67</c:v>
                </c:pt>
                <c:pt idx="904">
                  <c:v>2.67</c:v>
                </c:pt>
                <c:pt idx="905">
                  <c:v>2.6459999999999999</c:v>
                </c:pt>
                <c:pt idx="906">
                  <c:v>2.6459999999999999</c:v>
                </c:pt>
                <c:pt idx="907">
                  <c:v>2.6459999999999999</c:v>
                </c:pt>
                <c:pt idx="908">
                  <c:v>2.6219999999999999</c:v>
                </c:pt>
                <c:pt idx="909">
                  <c:v>2.6219999999999999</c:v>
                </c:pt>
                <c:pt idx="910">
                  <c:v>2.6219999999999999</c:v>
                </c:pt>
                <c:pt idx="911">
                  <c:v>2.6219999999999999</c:v>
                </c:pt>
                <c:pt idx="912">
                  <c:v>2.6219999999999999</c:v>
                </c:pt>
                <c:pt idx="913">
                  <c:v>2.6219999999999999</c:v>
                </c:pt>
                <c:pt idx="914">
                  <c:v>2.6219999999999999</c:v>
                </c:pt>
                <c:pt idx="915">
                  <c:v>2.6219999999999999</c:v>
                </c:pt>
                <c:pt idx="916">
                  <c:v>2.597</c:v>
                </c:pt>
                <c:pt idx="917">
                  <c:v>2.597</c:v>
                </c:pt>
                <c:pt idx="918">
                  <c:v>2.597</c:v>
                </c:pt>
                <c:pt idx="919">
                  <c:v>2.597</c:v>
                </c:pt>
                <c:pt idx="920">
                  <c:v>2.597</c:v>
                </c:pt>
                <c:pt idx="921">
                  <c:v>2.597</c:v>
                </c:pt>
                <c:pt idx="922">
                  <c:v>2.597</c:v>
                </c:pt>
                <c:pt idx="923">
                  <c:v>2.548</c:v>
                </c:pt>
                <c:pt idx="924">
                  <c:v>2.548</c:v>
                </c:pt>
                <c:pt idx="925">
                  <c:v>2.548</c:v>
                </c:pt>
                <c:pt idx="926">
                  <c:v>2.548</c:v>
                </c:pt>
                <c:pt idx="927">
                  <c:v>2.5230000000000001</c:v>
                </c:pt>
                <c:pt idx="928">
                  <c:v>2.5230000000000001</c:v>
                </c:pt>
                <c:pt idx="929">
                  <c:v>2.5230000000000001</c:v>
                </c:pt>
                <c:pt idx="930">
                  <c:v>2.5230000000000001</c:v>
                </c:pt>
                <c:pt idx="931">
                  <c:v>2.5230000000000001</c:v>
                </c:pt>
                <c:pt idx="932">
                  <c:v>2.4969999999999999</c:v>
                </c:pt>
                <c:pt idx="933">
                  <c:v>2.4969999999999999</c:v>
                </c:pt>
                <c:pt idx="934">
                  <c:v>2.4969999999999999</c:v>
                </c:pt>
                <c:pt idx="935">
                  <c:v>2.4969999999999999</c:v>
                </c:pt>
                <c:pt idx="936">
                  <c:v>2.4969999999999999</c:v>
                </c:pt>
                <c:pt idx="937">
                  <c:v>2.4969999999999999</c:v>
                </c:pt>
                <c:pt idx="938">
                  <c:v>2.4969999999999999</c:v>
                </c:pt>
                <c:pt idx="939">
                  <c:v>2.472</c:v>
                </c:pt>
                <c:pt idx="940">
                  <c:v>2.472</c:v>
                </c:pt>
                <c:pt idx="941">
                  <c:v>2.472</c:v>
                </c:pt>
                <c:pt idx="942">
                  <c:v>2.42</c:v>
                </c:pt>
                <c:pt idx="943">
                  <c:v>2.42</c:v>
                </c:pt>
                <c:pt idx="944">
                  <c:v>2.42</c:v>
                </c:pt>
                <c:pt idx="945">
                  <c:v>2.42</c:v>
                </c:pt>
                <c:pt idx="946">
                  <c:v>2.42</c:v>
                </c:pt>
                <c:pt idx="947">
                  <c:v>2.42</c:v>
                </c:pt>
                <c:pt idx="948">
                  <c:v>2.42</c:v>
                </c:pt>
                <c:pt idx="949">
                  <c:v>2.3929999999999998</c:v>
                </c:pt>
                <c:pt idx="950">
                  <c:v>2.3929999999999998</c:v>
                </c:pt>
                <c:pt idx="951">
                  <c:v>2.3929999999999998</c:v>
                </c:pt>
                <c:pt idx="952">
                  <c:v>2.3929999999999998</c:v>
                </c:pt>
                <c:pt idx="953">
                  <c:v>2.3929999999999998</c:v>
                </c:pt>
                <c:pt idx="954">
                  <c:v>2.3929999999999998</c:v>
                </c:pt>
                <c:pt idx="955">
                  <c:v>2.3929999999999998</c:v>
                </c:pt>
                <c:pt idx="956">
                  <c:v>2.3929999999999998</c:v>
                </c:pt>
                <c:pt idx="957">
                  <c:v>2.3660000000000001</c:v>
                </c:pt>
                <c:pt idx="958">
                  <c:v>2.3660000000000001</c:v>
                </c:pt>
                <c:pt idx="959">
                  <c:v>2.3660000000000001</c:v>
                </c:pt>
                <c:pt idx="960">
                  <c:v>2.3660000000000001</c:v>
                </c:pt>
                <c:pt idx="961">
                  <c:v>2.3660000000000001</c:v>
                </c:pt>
                <c:pt idx="962">
                  <c:v>2.3660000000000001</c:v>
                </c:pt>
                <c:pt idx="963">
                  <c:v>2.339</c:v>
                </c:pt>
                <c:pt idx="964">
                  <c:v>2.339</c:v>
                </c:pt>
                <c:pt idx="965">
                  <c:v>2.339</c:v>
                </c:pt>
                <c:pt idx="966">
                  <c:v>2.339</c:v>
                </c:pt>
                <c:pt idx="967">
                  <c:v>2.339</c:v>
                </c:pt>
                <c:pt idx="968">
                  <c:v>2.339</c:v>
                </c:pt>
                <c:pt idx="969">
                  <c:v>2.339</c:v>
                </c:pt>
                <c:pt idx="970">
                  <c:v>2.339</c:v>
                </c:pt>
                <c:pt idx="971">
                  <c:v>2.2839999999999998</c:v>
                </c:pt>
                <c:pt idx="972">
                  <c:v>2.2839999999999998</c:v>
                </c:pt>
                <c:pt idx="973">
                  <c:v>2.2839999999999998</c:v>
                </c:pt>
                <c:pt idx="974">
                  <c:v>2.2839999999999998</c:v>
                </c:pt>
                <c:pt idx="975">
                  <c:v>2.2839999999999998</c:v>
                </c:pt>
                <c:pt idx="976">
                  <c:v>2.2839999999999998</c:v>
                </c:pt>
                <c:pt idx="977">
                  <c:v>2.2839999999999998</c:v>
                </c:pt>
                <c:pt idx="978">
                  <c:v>2.2839999999999998</c:v>
                </c:pt>
                <c:pt idx="979">
                  <c:v>2.2559999999999998</c:v>
                </c:pt>
                <c:pt idx="980">
                  <c:v>2.2559999999999998</c:v>
                </c:pt>
                <c:pt idx="981">
                  <c:v>2.2559999999999998</c:v>
                </c:pt>
                <c:pt idx="982">
                  <c:v>2.2559999999999998</c:v>
                </c:pt>
                <c:pt idx="983">
                  <c:v>2.2559999999999998</c:v>
                </c:pt>
                <c:pt idx="984">
                  <c:v>2.2559999999999998</c:v>
                </c:pt>
                <c:pt idx="985">
                  <c:v>2.2559999999999998</c:v>
                </c:pt>
                <c:pt idx="986">
                  <c:v>2.2559999999999998</c:v>
                </c:pt>
                <c:pt idx="987">
                  <c:v>2.2280000000000002</c:v>
                </c:pt>
                <c:pt idx="988">
                  <c:v>2.2280000000000002</c:v>
                </c:pt>
                <c:pt idx="989">
                  <c:v>2.2280000000000002</c:v>
                </c:pt>
                <c:pt idx="990">
                  <c:v>2.2280000000000002</c:v>
                </c:pt>
                <c:pt idx="991">
                  <c:v>2.2280000000000002</c:v>
                </c:pt>
                <c:pt idx="992">
                  <c:v>2.2280000000000002</c:v>
                </c:pt>
                <c:pt idx="993">
                  <c:v>2.2280000000000002</c:v>
                </c:pt>
                <c:pt idx="994">
                  <c:v>2.2280000000000002</c:v>
                </c:pt>
                <c:pt idx="995">
                  <c:v>2.2280000000000002</c:v>
                </c:pt>
                <c:pt idx="996">
                  <c:v>2.2280000000000002</c:v>
                </c:pt>
                <c:pt idx="997">
                  <c:v>2.2280000000000002</c:v>
                </c:pt>
                <c:pt idx="998">
                  <c:v>2.1989999999999998</c:v>
                </c:pt>
                <c:pt idx="999">
                  <c:v>2.1989999999999998</c:v>
                </c:pt>
                <c:pt idx="1000">
                  <c:v>2.1989999999999998</c:v>
                </c:pt>
                <c:pt idx="1001">
                  <c:v>2.1989999999999998</c:v>
                </c:pt>
                <c:pt idx="1002">
                  <c:v>2.14</c:v>
                </c:pt>
                <c:pt idx="1003">
                  <c:v>2.14</c:v>
                </c:pt>
                <c:pt idx="1004">
                  <c:v>2.14</c:v>
                </c:pt>
                <c:pt idx="1005">
                  <c:v>2.14</c:v>
                </c:pt>
                <c:pt idx="1006">
                  <c:v>2.14</c:v>
                </c:pt>
                <c:pt idx="1007">
                  <c:v>2.14</c:v>
                </c:pt>
                <c:pt idx="1008">
                  <c:v>2.14</c:v>
                </c:pt>
                <c:pt idx="1009">
                  <c:v>2.1110000000000002</c:v>
                </c:pt>
                <c:pt idx="1010">
                  <c:v>2.1110000000000002</c:v>
                </c:pt>
                <c:pt idx="1011">
                  <c:v>2.1110000000000002</c:v>
                </c:pt>
                <c:pt idx="1012">
                  <c:v>2.1110000000000002</c:v>
                </c:pt>
                <c:pt idx="1013">
                  <c:v>2.1110000000000002</c:v>
                </c:pt>
                <c:pt idx="1014">
                  <c:v>2.1110000000000002</c:v>
                </c:pt>
                <c:pt idx="1015">
                  <c:v>2.08</c:v>
                </c:pt>
                <c:pt idx="1016">
                  <c:v>2.08</c:v>
                </c:pt>
                <c:pt idx="1017">
                  <c:v>2.0489999999999999</c:v>
                </c:pt>
                <c:pt idx="1018">
                  <c:v>2.0489999999999999</c:v>
                </c:pt>
                <c:pt idx="1019">
                  <c:v>2.0489999999999999</c:v>
                </c:pt>
                <c:pt idx="1020">
                  <c:v>2.0489999999999999</c:v>
                </c:pt>
                <c:pt idx="1021">
                  <c:v>2.0489999999999999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D96-4219-BCBC-F1C11C513AEE}"/>
            </c:ext>
          </c:extLst>
        </c:ser>
        <c:ser>
          <c:idx val="5"/>
          <c:order val="5"/>
          <c:tx>
            <c:v>SP299W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'Scatter&amp;boxplots'!$M$5:$M$1133</c:f>
              <c:numCache>
                <c:formatCode>General</c:formatCode>
                <c:ptCount val="1129"/>
                <c:pt idx="0">
                  <c:v>0.58099999999999996</c:v>
                </c:pt>
                <c:pt idx="1">
                  <c:v>0.23699999999999999</c:v>
                </c:pt>
                <c:pt idx="2">
                  <c:v>0.47</c:v>
                </c:pt>
                <c:pt idx="3">
                  <c:v>0.27400000000000002</c:v>
                </c:pt>
                <c:pt idx="4">
                  <c:v>0.64</c:v>
                </c:pt>
                <c:pt idx="5">
                  <c:v>0.48199999999999998</c:v>
                </c:pt>
                <c:pt idx="6">
                  <c:v>0.36299999999999999</c:v>
                </c:pt>
                <c:pt idx="7">
                  <c:v>0.48199999999999998</c:v>
                </c:pt>
                <c:pt idx="8">
                  <c:v>0.64100000000000001</c:v>
                </c:pt>
                <c:pt idx="9">
                  <c:v>0.379</c:v>
                </c:pt>
                <c:pt idx="10">
                  <c:v>0.55600000000000005</c:v>
                </c:pt>
                <c:pt idx="11">
                  <c:v>0.72</c:v>
                </c:pt>
                <c:pt idx="12">
                  <c:v>0.438</c:v>
                </c:pt>
                <c:pt idx="13">
                  <c:v>0.54400000000000004</c:v>
                </c:pt>
                <c:pt idx="14">
                  <c:v>0.42899999999999999</c:v>
                </c:pt>
                <c:pt idx="15">
                  <c:v>0.36899999999999999</c:v>
                </c:pt>
                <c:pt idx="16">
                  <c:v>0.435</c:v>
                </c:pt>
                <c:pt idx="17">
                  <c:v>0.34</c:v>
                </c:pt>
                <c:pt idx="18">
                  <c:v>0.316</c:v>
                </c:pt>
                <c:pt idx="19">
                  <c:v>0.77300000000000002</c:v>
                </c:pt>
                <c:pt idx="20">
                  <c:v>0.29799999999999999</c:v>
                </c:pt>
                <c:pt idx="21">
                  <c:v>0.41399999999999998</c:v>
                </c:pt>
                <c:pt idx="22">
                  <c:v>0.38400000000000001</c:v>
                </c:pt>
                <c:pt idx="23">
                  <c:v>0.57799999999999996</c:v>
                </c:pt>
                <c:pt idx="24">
                  <c:v>0.24199999999999999</c:v>
                </c:pt>
                <c:pt idx="25">
                  <c:v>0.65</c:v>
                </c:pt>
                <c:pt idx="26">
                  <c:v>0.40500000000000003</c:v>
                </c:pt>
                <c:pt idx="27">
                  <c:v>0.73699999999999999</c:v>
                </c:pt>
                <c:pt idx="28">
                  <c:v>0.66700000000000004</c:v>
                </c:pt>
                <c:pt idx="29">
                  <c:v>0.7</c:v>
                </c:pt>
                <c:pt idx="30">
                  <c:v>0.34399999999999997</c:v>
                </c:pt>
                <c:pt idx="31">
                  <c:v>0.52500000000000002</c:v>
                </c:pt>
                <c:pt idx="32">
                  <c:v>0.56499999999999995</c:v>
                </c:pt>
                <c:pt idx="33">
                  <c:v>0.44900000000000001</c:v>
                </c:pt>
                <c:pt idx="34">
                  <c:v>0.61799999999999999</c:v>
                </c:pt>
                <c:pt idx="35">
                  <c:v>0.69299999999999995</c:v>
                </c:pt>
                <c:pt idx="36">
                  <c:v>0.29099999999999998</c:v>
                </c:pt>
                <c:pt idx="37">
                  <c:v>0.53300000000000003</c:v>
                </c:pt>
                <c:pt idx="38">
                  <c:v>0.59199999999999997</c:v>
                </c:pt>
                <c:pt idx="39">
                  <c:v>0.56000000000000005</c:v>
                </c:pt>
                <c:pt idx="40">
                  <c:v>0.748</c:v>
                </c:pt>
                <c:pt idx="41">
                  <c:v>0.441</c:v>
                </c:pt>
                <c:pt idx="42">
                  <c:v>0.45800000000000002</c:v>
                </c:pt>
                <c:pt idx="43">
                  <c:v>0.29399999999999998</c:v>
                </c:pt>
                <c:pt idx="44">
                  <c:v>0.59199999999999997</c:v>
                </c:pt>
                <c:pt idx="45">
                  <c:v>0.45800000000000002</c:v>
                </c:pt>
                <c:pt idx="46">
                  <c:v>0.67</c:v>
                </c:pt>
                <c:pt idx="47">
                  <c:v>0.38200000000000001</c:v>
                </c:pt>
                <c:pt idx="48">
                  <c:v>0.59899999999999998</c:v>
                </c:pt>
                <c:pt idx="49">
                  <c:v>0.51900000000000002</c:v>
                </c:pt>
                <c:pt idx="50">
                  <c:v>0.49199999999999999</c:v>
                </c:pt>
                <c:pt idx="51">
                  <c:v>0.61</c:v>
                </c:pt>
                <c:pt idx="52">
                  <c:v>0.40699999999999997</c:v>
                </c:pt>
                <c:pt idx="53">
                  <c:v>0.60299999999999998</c:v>
                </c:pt>
                <c:pt idx="54">
                  <c:v>0.63500000000000001</c:v>
                </c:pt>
                <c:pt idx="55">
                  <c:v>0.55100000000000005</c:v>
                </c:pt>
                <c:pt idx="56">
                  <c:v>0.60099999999999998</c:v>
                </c:pt>
                <c:pt idx="57">
                  <c:v>0.74099999999999999</c:v>
                </c:pt>
                <c:pt idx="58">
                  <c:v>0.752</c:v>
                </c:pt>
                <c:pt idx="59">
                  <c:v>0.82</c:v>
                </c:pt>
                <c:pt idx="60">
                  <c:v>0.505</c:v>
                </c:pt>
                <c:pt idx="61">
                  <c:v>0.51300000000000001</c:v>
                </c:pt>
                <c:pt idx="62">
                  <c:v>0.46899999999999997</c:v>
                </c:pt>
                <c:pt idx="63">
                  <c:v>0.30099999999999999</c:v>
                </c:pt>
                <c:pt idx="64">
                  <c:v>0.65500000000000003</c:v>
                </c:pt>
                <c:pt idx="65">
                  <c:v>0.32200000000000001</c:v>
                </c:pt>
                <c:pt idx="66">
                  <c:v>0.71799999999999997</c:v>
                </c:pt>
                <c:pt idx="67">
                  <c:v>0.63900000000000001</c:v>
                </c:pt>
                <c:pt idx="68">
                  <c:v>0.29399999999999998</c:v>
                </c:pt>
                <c:pt idx="69">
                  <c:v>0.52600000000000002</c:v>
                </c:pt>
                <c:pt idx="70">
                  <c:v>0.44900000000000001</c:v>
                </c:pt>
                <c:pt idx="71">
                  <c:v>0.53700000000000003</c:v>
                </c:pt>
                <c:pt idx="72">
                  <c:v>0.66</c:v>
                </c:pt>
                <c:pt idx="73">
                  <c:v>0.52100000000000002</c:v>
                </c:pt>
                <c:pt idx="74">
                  <c:v>0.55600000000000005</c:v>
                </c:pt>
                <c:pt idx="75">
                  <c:v>0.42499999999999999</c:v>
                </c:pt>
                <c:pt idx="76">
                  <c:v>0.46400000000000002</c:v>
                </c:pt>
                <c:pt idx="77">
                  <c:v>0.51800000000000002</c:v>
                </c:pt>
                <c:pt idx="78">
                  <c:v>0.38200000000000001</c:v>
                </c:pt>
                <c:pt idx="79">
                  <c:v>0.39600000000000002</c:v>
                </c:pt>
                <c:pt idx="80">
                  <c:v>0.72799999999999998</c:v>
                </c:pt>
                <c:pt idx="81">
                  <c:v>0.58699999999999997</c:v>
                </c:pt>
                <c:pt idx="82">
                  <c:v>0.41599999999999998</c:v>
                </c:pt>
                <c:pt idx="83">
                  <c:v>0.58299999999999996</c:v>
                </c:pt>
                <c:pt idx="84">
                  <c:v>0.51100000000000001</c:v>
                </c:pt>
                <c:pt idx="85">
                  <c:v>0.35599999999999998</c:v>
                </c:pt>
                <c:pt idx="86">
                  <c:v>0.56899999999999995</c:v>
                </c:pt>
                <c:pt idx="87">
                  <c:v>0.60699999999999998</c:v>
                </c:pt>
                <c:pt idx="88">
                  <c:v>0.38300000000000001</c:v>
                </c:pt>
                <c:pt idx="89">
                  <c:v>0.51</c:v>
                </c:pt>
                <c:pt idx="90">
                  <c:v>0.77200000000000002</c:v>
                </c:pt>
                <c:pt idx="91">
                  <c:v>0.22700000000000001</c:v>
                </c:pt>
                <c:pt idx="92">
                  <c:v>0.39800000000000002</c:v>
                </c:pt>
                <c:pt idx="93">
                  <c:v>0.63300000000000001</c:v>
                </c:pt>
                <c:pt idx="94">
                  <c:v>0.52100000000000002</c:v>
                </c:pt>
                <c:pt idx="95">
                  <c:v>0.38200000000000001</c:v>
                </c:pt>
                <c:pt idx="96">
                  <c:v>0.35099999999999998</c:v>
                </c:pt>
                <c:pt idx="97">
                  <c:v>0.47399999999999998</c:v>
                </c:pt>
                <c:pt idx="98">
                  <c:v>0.442</c:v>
                </c:pt>
                <c:pt idx="99">
                  <c:v>0.77300000000000002</c:v>
                </c:pt>
                <c:pt idx="100">
                  <c:v>0.77500000000000002</c:v>
                </c:pt>
                <c:pt idx="101">
                  <c:v>0.78100000000000003</c:v>
                </c:pt>
                <c:pt idx="102">
                  <c:v>0.72099999999999997</c:v>
                </c:pt>
                <c:pt idx="103">
                  <c:v>0.55500000000000005</c:v>
                </c:pt>
                <c:pt idx="104">
                  <c:v>0.77400000000000002</c:v>
                </c:pt>
                <c:pt idx="105">
                  <c:v>0.73599999999999999</c:v>
                </c:pt>
                <c:pt idx="106">
                  <c:v>0.47</c:v>
                </c:pt>
                <c:pt idx="107">
                  <c:v>0.53100000000000003</c:v>
                </c:pt>
                <c:pt idx="108">
                  <c:v>0.51</c:v>
                </c:pt>
                <c:pt idx="109">
                  <c:v>0.54600000000000004</c:v>
                </c:pt>
                <c:pt idx="110">
                  <c:v>0.40400000000000003</c:v>
                </c:pt>
                <c:pt idx="111">
                  <c:v>0.56100000000000005</c:v>
                </c:pt>
                <c:pt idx="112">
                  <c:v>0.625</c:v>
                </c:pt>
                <c:pt idx="113">
                  <c:v>0.53900000000000003</c:v>
                </c:pt>
                <c:pt idx="114">
                  <c:v>0.34300000000000003</c:v>
                </c:pt>
                <c:pt idx="115">
                  <c:v>0.71899999999999997</c:v>
                </c:pt>
                <c:pt idx="116">
                  <c:v>0.63100000000000001</c:v>
                </c:pt>
                <c:pt idx="117">
                  <c:v>0.81799999999999995</c:v>
                </c:pt>
                <c:pt idx="118">
                  <c:v>0.67500000000000004</c:v>
                </c:pt>
                <c:pt idx="119">
                  <c:v>0.53600000000000003</c:v>
                </c:pt>
                <c:pt idx="120">
                  <c:v>0.32500000000000001</c:v>
                </c:pt>
                <c:pt idx="121">
                  <c:v>0.70099999999999996</c:v>
                </c:pt>
                <c:pt idx="122">
                  <c:v>0.36599999999999999</c:v>
                </c:pt>
                <c:pt idx="123">
                  <c:v>0.435</c:v>
                </c:pt>
                <c:pt idx="124">
                  <c:v>0.71299999999999997</c:v>
                </c:pt>
                <c:pt idx="125">
                  <c:v>0.55700000000000005</c:v>
                </c:pt>
                <c:pt idx="126">
                  <c:v>0.65600000000000003</c:v>
                </c:pt>
                <c:pt idx="127">
                  <c:v>0.628</c:v>
                </c:pt>
                <c:pt idx="128">
                  <c:v>0.498</c:v>
                </c:pt>
                <c:pt idx="129">
                  <c:v>0.71</c:v>
                </c:pt>
                <c:pt idx="130">
                  <c:v>0.63300000000000001</c:v>
                </c:pt>
                <c:pt idx="131">
                  <c:v>0.628</c:v>
                </c:pt>
                <c:pt idx="132">
                  <c:v>0.33500000000000002</c:v>
                </c:pt>
                <c:pt idx="133">
                  <c:v>0.48</c:v>
                </c:pt>
                <c:pt idx="134">
                  <c:v>0.56399999999999995</c:v>
                </c:pt>
                <c:pt idx="135">
                  <c:v>0.44400000000000001</c:v>
                </c:pt>
                <c:pt idx="136">
                  <c:v>0.78400000000000003</c:v>
                </c:pt>
                <c:pt idx="137">
                  <c:v>0.621</c:v>
                </c:pt>
                <c:pt idx="138">
                  <c:v>0.73699999999999999</c:v>
                </c:pt>
                <c:pt idx="139">
                  <c:v>0.71899999999999997</c:v>
                </c:pt>
                <c:pt idx="140">
                  <c:v>0.40899999999999997</c:v>
                </c:pt>
                <c:pt idx="141">
                  <c:v>0.72299999999999998</c:v>
                </c:pt>
                <c:pt idx="142">
                  <c:v>0.65400000000000003</c:v>
                </c:pt>
                <c:pt idx="143">
                  <c:v>0.44400000000000001</c:v>
                </c:pt>
                <c:pt idx="144">
                  <c:v>0.42599999999999999</c:v>
                </c:pt>
                <c:pt idx="145">
                  <c:v>0.58099999999999996</c:v>
                </c:pt>
                <c:pt idx="146">
                  <c:v>0.53900000000000003</c:v>
                </c:pt>
                <c:pt idx="147">
                  <c:v>0.54700000000000004</c:v>
                </c:pt>
                <c:pt idx="148">
                  <c:v>0.67</c:v>
                </c:pt>
                <c:pt idx="149">
                  <c:v>0.747</c:v>
                </c:pt>
                <c:pt idx="150">
                  <c:v>0.55900000000000005</c:v>
                </c:pt>
                <c:pt idx="151">
                  <c:v>0.69499999999999995</c:v>
                </c:pt>
                <c:pt idx="152">
                  <c:v>0.78200000000000003</c:v>
                </c:pt>
                <c:pt idx="153">
                  <c:v>0.66800000000000004</c:v>
                </c:pt>
                <c:pt idx="154">
                  <c:v>0.70299999999999996</c:v>
                </c:pt>
                <c:pt idx="155">
                  <c:v>0.628</c:v>
                </c:pt>
                <c:pt idx="156">
                  <c:v>0.375</c:v>
                </c:pt>
                <c:pt idx="157">
                  <c:v>0.54600000000000004</c:v>
                </c:pt>
                <c:pt idx="158">
                  <c:v>0.56599999999999995</c:v>
                </c:pt>
                <c:pt idx="159">
                  <c:v>0.50900000000000001</c:v>
                </c:pt>
                <c:pt idx="160">
                  <c:v>0.56499999999999995</c:v>
                </c:pt>
                <c:pt idx="161">
                  <c:v>0.70599999999999996</c:v>
                </c:pt>
                <c:pt idx="162">
                  <c:v>0.41</c:v>
                </c:pt>
                <c:pt idx="163">
                  <c:v>0.54900000000000004</c:v>
                </c:pt>
                <c:pt idx="164">
                  <c:v>0.54200000000000004</c:v>
                </c:pt>
                <c:pt idx="165">
                  <c:v>0.45700000000000002</c:v>
                </c:pt>
                <c:pt idx="166">
                  <c:v>0.56399999999999995</c:v>
                </c:pt>
                <c:pt idx="167">
                  <c:v>0.60499999999999998</c:v>
                </c:pt>
                <c:pt idx="168">
                  <c:v>0.77200000000000002</c:v>
                </c:pt>
                <c:pt idx="169">
                  <c:v>0.29899999999999999</c:v>
                </c:pt>
                <c:pt idx="170">
                  <c:v>0.35899999999999999</c:v>
                </c:pt>
                <c:pt idx="171">
                  <c:v>0.67100000000000004</c:v>
                </c:pt>
                <c:pt idx="172">
                  <c:v>0.75600000000000001</c:v>
                </c:pt>
                <c:pt idx="173">
                  <c:v>0.44400000000000001</c:v>
                </c:pt>
                <c:pt idx="174">
                  <c:v>0.75900000000000001</c:v>
                </c:pt>
                <c:pt idx="175">
                  <c:v>0.84299999999999997</c:v>
                </c:pt>
                <c:pt idx="176">
                  <c:v>0.73599999999999999</c:v>
                </c:pt>
                <c:pt idx="177">
                  <c:v>0.54900000000000004</c:v>
                </c:pt>
                <c:pt idx="178">
                  <c:v>0.70899999999999996</c:v>
                </c:pt>
                <c:pt idx="179">
                  <c:v>0.55500000000000005</c:v>
                </c:pt>
                <c:pt idx="180">
                  <c:v>0.371</c:v>
                </c:pt>
                <c:pt idx="181">
                  <c:v>0.70799999999999996</c:v>
                </c:pt>
                <c:pt idx="182">
                  <c:v>0.77400000000000002</c:v>
                </c:pt>
                <c:pt idx="183">
                  <c:v>0.60499999999999998</c:v>
                </c:pt>
                <c:pt idx="184">
                  <c:v>0.80900000000000005</c:v>
                </c:pt>
                <c:pt idx="185">
                  <c:v>0.78200000000000003</c:v>
                </c:pt>
                <c:pt idx="186">
                  <c:v>0.40200000000000002</c:v>
                </c:pt>
                <c:pt idx="187">
                  <c:v>0.46</c:v>
                </c:pt>
                <c:pt idx="188">
                  <c:v>0.67200000000000004</c:v>
                </c:pt>
                <c:pt idx="189">
                  <c:v>0.58199999999999996</c:v>
                </c:pt>
                <c:pt idx="190">
                  <c:v>0.52200000000000002</c:v>
                </c:pt>
                <c:pt idx="191">
                  <c:v>0.85199999999999998</c:v>
                </c:pt>
                <c:pt idx="192">
                  <c:v>0.52100000000000002</c:v>
                </c:pt>
                <c:pt idx="193">
                  <c:v>0.58399999999999996</c:v>
                </c:pt>
                <c:pt idx="194">
                  <c:v>0.88100000000000001</c:v>
                </c:pt>
                <c:pt idx="195">
                  <c:v>0.59</c:v>
                </c:pt>
                <c:pt idx="196">
                  <c:v>0.35299999999999998</c:v>
                </c:pt>
                <c:pt idx="197">
                  <c:v>0.77300000000000002</c:v>
                </c:pt>
                <c:pt idx="198">
                  <c:v>0.64500000000000002</c:v>
                </c:pt>
                <c:pt idx="199">
                  <c:v>0.38</c:v>
                </c:pt>
                <c:pt idx="200">
                  <c:v>0.58099999999999996</c:v>
                </c:pt>
                <c:pt idx="201">
                  <c:v>0.54600000000000004</c:v>
                </c:pt>
                <c:pt idx="202">
                  <c:v>0.62</c:v>
                </c:pt>
                <c:pt idx="203">
                  <c:v>0.58299999999999996</c:v>
                </c:pt>
                <c:pt idx="204">
                  <c:v>0.5</c:v>
                </c:pt>
                <c:pt idx="205">
                  <c:v>0.71699999999999997</c:v>
                </c:pt>
                <c:pt idx="206">
                  <c:v>0.57199999999999995</c:v>
                </c:pt>
                <c:pt idx="207">
                  <c:v>0.61099999999999999</c:v>
                </c:pt>
                <c:pt idx="208">
                  <c:v>0.54100000000000004</c:v>
                </c:pt>
                <c:pt idx="209">
                  <c:v>0.64900000000000002</c:v>
                </c:pt>
                <c:pt idx="210">
                  <c:v>0.443</c:v>
                </c:pt>
                <c:pt idx="211">
                  <c:v>0.52600000000000002</c:v>
                </c:pt>
                <c:pt idx="212">
                  <c:v>0.63</c:v>
                </c:pt>
                <c:pt idx="213">
                  <c:v>0.66900000000000004</c:v>
                </c:pt>
                <c:pt idx="214">
                  <c:v>0.61099999999999999</c:v>
                </c:pt>
                <c:pt idx="215">
                  <c:v>0.46899999999999997</c:v>
                </c:pt>
                <c:pt idx="216">
                  <c:v>0.47799999999999998</c:v>
                </c:pt>
                <c:pt idx="217">
                  <c:v>0.67700000000000005</c:v>
                </c:pt>
                <c:pt idx="218">
                  <c:v>0.46100000000000002</c:v>
                </c:pt>
                <c:pt idx="219">
                  <c:v>0.625</c:v>
                </c:pt>
                <c:pt idx="220">
                  <c:v>0.64200000000000002</c:v>
                </c:pt>
                <c:pt idx="221">
                  <c:v>0.46200000000000002</c:v>
                </c:pt>
                <c:pt idx="222">
                  <c:v>0.624</c:v>
                </c:pt>
                <c:pt idx="223">
                  <c:v>0.76100000000000001</c:v>
                </c:pt>
                <c:pt idx="224">
                  <c:v>0.53300000000000003</c:v>
                </c:pt>
                <c:pt idx="225">
                  <c:v>0.495</c:v>
                </c:pt>
                <c:pt idx="226">
                  <c:v>0.69799999999999995</c:v>
                </c:pt>
                <c:pt idx="227">
                  <c:v>0.64900000000000002</c:v>
                </c:pt>
                <c:pt idx="228">
                  <c:v>0.71899999999999997</c:v>
                </c:pt>
                <c:pt idx="229">
                  <c:v>0.51500000000000001</c:v>
                </c:pt>
                <c:pt idx="230">
                  <c:v>0.72599999999999998</c:v>
                </c:pt>
                <c:pt idx="231">
                  <c:v>0.61199999999999999</c:v>
                </c:pt>
                <c:pt idx="232">
                  <c:v>0.83699999999999997</c:v>
                </c:pt>
                <c:pt idx="233">
                  <c:v>0.58899999999999997</c:v>
                </c:pt>
                <c:pt idx="234">
                  <c:v>0.63</c:v>
                </c:pt>
                <c:pt idx="235">
                  <c:v>0.53100000000000003</c:v>
                </c:pt>
                <c:pt idx="236">
                  <c:v>0.60399999999999998</c:v>
                </c:pt>
                <c:pt idx="237">
                  <c:v>0.51100000000000001</c:v>
                </c:pt>
                <c:pt idx="238">
                  <c:v>0.80300000000000005</c:v>
                </c:pt>
                <c:pt idx="239">
                  <c:v>0.83799999999999997</c:v>
                </c:pt>
                <c:pt idx="240">
                  <c:v>0.309</c:v>
                </c:pt>
                <c:pt idx="241">
                  <c:v>0.73699999999999999</c:v>
                </c:pt>
                <c:pt idx="242">
                  <c:v>0.59699999999999998</c:v>
                </c:pt>
                <c:pt idx="243">
                  <c:v>0.77100000000000002</c:v>
                </c:pt>
                <c:pt idx="244">
                  <c:v>0.66300000000000003</c:v>
                </c:pt>
                <c:pt idx="245">
                  <c:v>0.53600000000000003</c:v>
                </c:pt>
                <c:pt idx="246">
                  <c:v>0.65200000000000002</c:v>
                </c:pt>
                <c:pt idx="247">
                  <c:v>0.53300000000000003</c:v>
                </c:pt>
                <c:pt idx="248">
                  <c:v>0.46800000000000003</c:v>
                </c:pt>
                <c:pt idx="249">
                  <c:v>0.66200000000000003</c:v>
                </c:pt>
                <c:pt idx="250">
                  <c:v>0.47299999999999998</c:v>
                </c:pt>
                <c:pt idx="251">
                  <c:v>0.60799999999999998</c:v>
                </c:pt>
                <c:pt idx="252">
                  <c:v>0.81</c:v>
                </c:pt>
                <c:pt idx="253">
                  <c:v>0.84099999999999997</c:v>
                </c:pt>
                <c:pt idx="254">
                  <c:v>0.63900000000000001</c:v>
                </c:pt>
                <c:pt idx="255">
                  <c:v>0.434</c:v>
                </c:pt>
                <c:pt idx="256">
                  <c:v>0.57399999999999995</c:v>
                </c:pt>
                <c:pt idx="257">
                  <c:v>0.69099999999999995</c:v>
                </c:pt>
                <c:pt idx="258">
                  <c:v>0.55200000000000005</c:v>
                </c:pt>
                <c:pt idx="259">
                  <c:v>0.69399999999999995</c:v>
                </c:pt>
                <c:pt idx="260">
                  <c:v>0.61599999999999999</c:v>
                </c:pt>
                <c:pt idx="261">
                  <c:v>0.57399999999999995</c:v>
                </c:pt>
                <c:pt idx="262">
                  <c:v>0.65200000000000002</c:v>
                </c:pt>
                <c:pt idx="263">
                  <c:v>0.50600000000000001</c:v>
                </c:pt>
                <c:pt idx="264">
                  <c:v>0.71099999999999997</c:v>
                </c:pt>
                <c:pt idx="265">
                  <c:v>0.61399999999999999</c:v>
                </c:pt>
                <c:pt idx="266">
                  <c:v>0.77900000000000003</c:v>
                </c:pt>
                <c:pt idx="267">
                  <c:v>0.59299999999999997</c:v>
                </c:pt>
                <c:pt idx="268">
                  <c:v>0.47399999999999998</c:v>
                </c:pt>
                <c:pt idx="269">
                  <c:v>0.434</c:v>
                </c:pt>
                <c:pt idx="270">
                  <c:v>0.58699999999999997</c:v>
                </c:pt>
                <c:pt idx="271">
                  <c:v>0.58899999999999997</c:v>
                </c:pt>
                <c:pt idx="272">
                  <c:v>0.56799999999999995</c:v>
                </c:pt>
                <c:pt idx="273">
                  <c:v>0.60799999999999998</c:v>
                </c:pt>
                <c:pt idx="274">
                  <c:v>0.60899999999999999</c:v>
                </c:pt>
                <c:pt idx="275">
                  <c:v>0.57999999999999996</c:v>
                </c:pt>
                <c:pt idx="276">
                  <c:v>0.40699999999999997</c:v>
                </c:pt>
                <c:pt idx="277">
                  <c:v>0.82799999999999996</c:v>
                </c:pt>
                <c:pt idx="278">
                  <c:v>0.63500000000000001</c:v>
                </c:pt>
                <c:pt idx="279">
                  <c:v>0.66800000000000004</c:v>
                </c:pt>
                <c:pt idx="280">
                  <c:v>0.61299999999999999</c:v>
                </c:pt>
                <c:pt idx="281">
                  <c:v>0.34799999999999998</c:v>
                </c:pt>
                <c:pt idx="282">
                  <c:v>0.58399999999999996</c:v>
                </c:pt>
                <c:pt idx="283">
                  <c:v>0.66300000000000003</c:v>
                </c:pt>
                <c:pt idx="284">
                  <c:v>0.55500000000000005</c:v>
                </c:pt>
                <c:pt idx="285">
                  <c:v>0.54400000000000004</c:v>
                </c:pt>
                <c:pt idx="286">
                  <c:v>0.67700000000000005</c:v>
                </c:pt>
                <c:pt idx="287">
                  <c:v>0.73</c:v>
                </c:pt>
                <c:pt idx="288">
                  <c:v>0.60599999999999998</c:v>
                </c:pt>
                <c:pt idx="289">
                  <c:v>0.48199999999999998</c:v>
                </c:pt>
                <c:pt idx="290">
                  <c:v>0.63700000000000001</c:v>
                </c:pt>
                <c:pt idx="291">
                  <c:v>0.58399999999999996</c:v>
                </c:pt>
                <c:pt idx="292">
                  <c:v>0.55200000000000005</c:v>
                </c:pt>
                <c:pt idx="293">
                  <c:v>0.56200000000000006</c:v>
                </c:pt>
                <c:pt idx="294">
                  <c:v>0.81499999999999995</c:v>
                </c:pt>
                <c:pt idx="295">
                  <c:v>0.63100000000000001</c:v>
                </c:pt>
                <c:pt idx="296">
                  <c:v>0.29399999999999998</c:v>
                </c:pt>
                <c:pt idx="297">
                  <c:v>0.47299999999999998</c:v>
                </c:pt>
                <c:pt idx="298">
                  <c:v>0.79800000000000004</c:v>
                </c:pt>
                <c:pt idx="299">
                  <c:v>0.77900000000000003</c:v>
                </c:pt>
                <c:pt idx="300">
                  <c:v>0.64700000000000002</c:v>
                </c:pt>
                <c:pt idx="301">
                  <c:v>0.46700000000000003</c:v>
                </c:pt>
                <c:pt idx="302">
                  <c:v>0.71899999999999997</c:v>
                </c:pt>
                <c:pt idx="303">
                  <c:v>0.69299999999999995</c:v>
                </c:pt>
                <c:pt idx="304">
                  <c:v>0.36</c:v>
                </c:pt>
                <c:pt idx="305">
                  <c:v>0.67900000000000005</c:v>
                </c:pt>
                <c:pt idx="306">
                  <c:v>0.752</c:v>
                </c:pt>
                <c:pt idx="307">
                  <c:v>0.61399999999999999</c:v>
                </c:pt>
                <c:pt idx="308">
                  <c:v>0.496</c:v>
                </c:pt>
                <c:pt idx="309">
                  <c:v>0.45300000000000001</c:v>
                </c:pt>
                <c:pt idx="310">
                  <c:v>0.82699999999999996</c:v>
                </c:pt>
                <c:pt idx="311">
                  <c:v>0.57999999999999996</c:v>
                </c:pt>
                <c:pt idx="312">
                  <c:v>0.78300000000000003</c:v>
                </c:pt>
                <c:pt idx="313">
                  <c:v>0.753</c:v>
                </c:pt>
                <c:pt idx="314">
                  <c:v>0.68100000000000005</c:v>
                </c:pt>
                <c:pt idx="315">
                  <c:v>0.60599999999999998</c:v>
                </c:pt>
                <c:pt idx="316">
                  <c:v>0.497</c:v>
                </c:pt>
                <c:pt idx="317">
                  <c:v>0.57599999999999996</c:v>
                </c:pt>
                <c:pt idx="318">
                  <c:v>0.51900000000000002</c:v>
                </c:pt>
                <c:pt idx="319">
                  <c:v>0.61899999999999999</c:v>
                </c:pt>
                <c:pt idx="320">
                  <c:v>0.59199999999999997</c:v>
                </c:pt>
                <c:pt idx="321">
                  <c:v>0.54400000000000004</c:v>
                </c:pt>
                <c:pt idx="322">
                  <c:v>0.58199999999999996</c:v>
                </c:pt>
                <c:pt idx="323">
                  <c:v>0.57499999999999996</c:v>
                </c:pt>
                <c:pt idx="324">
                  <c:v>0.46500000000000002</c:v>
                </c:pt>
                <c:pt idx="325">
                  <c:v>0.502</c:v>
                </c:pt>
                <c:pt idx="326">
                  <c:v>0.55400000000000005</c:v>
                </c:pt>
                <c:pt idx="327">
                  <c:v>0.62</c:v>
                </c:pt>
                <c:pt idx="328">
                  <c:v>0.56499999999999995</c:v>
                </c:pt>
                <c:pt idx="329">
                  <c:v>0.59099999999999997</c:v>
                </c:pt>
                <c:pt idx="330">
                  <c:v>0.59899999999999998</c:v>
                </c:pt>
                <c:pt idx="331">
                  <c:v>0.83699999999999997</c:v>
                </c:pt>
                <c:pt idx="332">
                  <c:v>0.86099999999999999</c:v>
                </c:pt>
                <c:pt idx="333">
                  <c:v>0.65</c:v>
                </c:pt>
                <c:pt idx="334">
                  <c:v>0.59799999999999998</c:v>
                </c:pt>
                <c:pt idx="335">
                  <c:v>0.73299999999999998</c:v>
                </c:pt>
                <c:pt idx="336">
                  <c:v>0.67100000000000004</c:v>
                </c:pt>
                <c:pt idx="337">
                  <c:v>0.66</c:v>
                </c:pt>
                <c:pt idx="338">
                  <c:v>0.63200000000000001</c:v>
                </c:pt>
                <c:pt idx="339">
                  <c:v>0.34599999999999997</c:v>
                </c:pt>
                <c:pt idx="340">
                  <c:v>0.57499999999999996</c:v>
                </c:pt>
                <c:pt idx="341">
                  <c:v>0.61899999999999999</c:v>
                </c:pt>
                <c:pt idx="342">
                  <c:v>0.68700000000000006</c:v>
                </c:pt>
                <c:pt idx="343">
                  <c:v>0.53800000000000003</c:v>
                </c:pt>
                <c:pt idx="344">
                  <c:v>0.42</c:v>
                </c:pt>
                <c:pt idx="345">
                  <c:v>0.64600000000000002</c:v>
                </c:pt>
                <c:pt idx="346">
                  <c:v>0.58799999999999997</c:v>
                </c:pt>
                <c:pt idx="347">
                  <c:v>0.82199999999999995</c:v>
                </c:pt>
                <c:pt idx="348">
                  <c:v>0.72199999999999998</c:v>
                </c:pt>
                <c:pt idx="349">
                  <c:v>0.90300000000000002</c:v>
                </c:pt>
                <c:pt idx="350">
                  <c:v>0.46300000000000002</c:v>
                </c:pt>
                <c:pt idx="351">
                  <c:v>0.83099999999999996</c:v>
                </c:pt>
                <c:pt idx="352">
                  <c:v>0.78700000000000003</c:v>
                </c:pt>
                <c:pt idx="353">
                  <c:v>0.69299999999999995</c:v>
                </c:pt>
                <c:pt idx="354">
                  <c:v>0.73899999999999999</c:v>
                </c:pt>
                <c:pt idx="355">
                  <c:v>0.81799999999999995</c:v>
                </c:pt>
                <c:pt idx="356">
                  <c:v>0.67500000000000004</c:v>
                </c:pt>
                <c:pt idx="357">
                  <c:v>0.35099999999999998</c:v>
                </c:pt>
                <c:pt idx="358">
                  <c:v>0.42099999999999999</c:v>
                </c:pt>
                <c:pt idx="359">
                  <c:v>0.51800000000000002</c:v>
                </c:pt>
                <c:pt idx="360">
                  <c:v>0.77200000000000002</c:v>
                </c:pt>
                <c:pt idx="361">
                  <c:v>0.74099999999999999</c:v>
                </c:pt>
                <c:pt idx="362">
                  <c:v>0.71399999999999997</c:v>
                </c:pt>
                <c:pt idx="363">
                  <c:v>0.81699999999999995</c:v>
                </c:pt>
                <c:pt idx="364">
                  <c:v>0.67400000000000004</c:v>
                </c:pt>
                <c:pt idx="365">
                  <c:v>0.35299999999999998</c:v>
                </c:pt>
                <c:pt idx="366">
                  <c:v>0.748</c:v>
                </c:pt>
                <c:pt idx="367">
                  <c:v>0.625</c:v>
                </c:pt>
                <c:pt idx="368">
                  <c:v>0.442</c:v>
                </c:pt>
                <c:pt idx="369">
                  <c:v>0.755</c:v>
                </c:pt>
                <c:pt idx="370">
                  <c:v>0.45900000000000002</c:v>
                </c:pt>
                <c:pt idx="371">
                  <c:v>0.58599999999999997</c:v>
                </c:pt>
                <c:pt idx="372">
                  <c:v>0.84199999999999997</c:v>
                </c:pt>
                <c:pt idx="373">
                  <c:v>0.83299999999999996</c:v>
                </c:pt>
                <c:pt idx="374">
                  <c:v>0.753</c:v>
                </c:pt>
                <c:pt idx="375">
                  <c:v>0.495</c:v>
                </c:pt>
                <c:pt idx="376">
                  <c:v>0.73899999999999999</c:v>
                </c:pt>
                <c:pt idx="377">
                  <c:v>0.318</c:v>
                </c:pt>
                <c:pt idx="378">
                  <c:v>0.623</c:v>
                </c:pt>
                <c:pt idx="379">
                  <c:v>0.751</c:v>
                </c:pt>
                <c:pt idx="380">
                  <c:v>0.55600000000000005</c:v>
                </c:pt>
                <c:pt idx="381">
                  <c:v>0.57499999999999996</c:v>
                </c:pt>
                <c:pt idx="382">
                  <c:v>0.85399999999999998</c:v>
                </c:pt>
                <c:pt idx="383">
                  <c:v>0.64900000000000002</c:v>
                </c:pt>
                <c:pt idx="384">
                  <c:v>0.51600000000000001</c:v>
                </c:pt>
                <c:pt idx="385">
                  <c:v>0.75900000000000001</c:v>
                </c:pt>
                <c:pt idx="386">
                  <c:v>0.73899999999999999</c:v>
                </c:pt>
                <c:pt idx="387">
                  <c:v>0.63900000000000001</c:v>
                </c:pt>
                <c:pt idx="388">
                  <c:v>0.73899999999999999</c:v>
                </c:pt>
                <c:pt idx="389">
                  <c:v>0.82299999999999995</c:v>
                </c:pt>
                <c:pt idx="390">
                  <c:v>0.69799999999999995</c:v>
                </c:pt>
                <c:pt idx="391">
                  <c:v>0.57199999999999995</c:v>
                </c:pt>
                <c:pt idx="392">
                  <c:v>0.625</c:v>
                </c:pt>
                <c:pt idx="393">
                  <c:v>0.86399999999999999</c:v>
                </c:pt>
                <c:pt idx="394">
                  <c:v>0.624</c:v>
                </c:pt>
                <c:pt idx="395">
                  <c:v>0.53</c:v>
                </c:pt>
                <c:pt idx="396">
                  <c:v>0.66500000000000004</c:v>
                </c:pt>
                <c:pt idx="397">
                  <c:v>0.61</c:v>
                </c:pt>
                <c:pt idx="398">
                  <c:v>0.63200000000000001</c:v>
                </c:pt>
                <c:pt idx="399">
                  <c:v>0.52500000000000002</c:v>
                </c:pt>
                <c:pt idx="400">
                  <c:v>0.67</c:v>
                </c:pt>
                <c:pt idx="401">
                  <c:v>0.63500000000000001</c:v>
                </c:pt>
                <c:pt idx="402">
                  <c:v>0.58499999999999996</c:v>
                </c:pt>
                <c:pt idx="403">
                  <c:v>0.62</c:v>
                </c:pt>
                <c:pt idx="404">
                  <c:v>0.58599999999999997</c:v>
                </c:pt>
                <c:pt idx="405">
                  <c:v>0.61</c:v>
                </c:pt>
                <c:pt idx="406">
                  <c:v>0.41499999999999998</c:v>
                </c:pt>
                <c:pt idx="407">
                  <c:v>0.66100000000000003</c:v>
                </c:pt>
                <c:pt idx="408">
                  <c:v>0.745</c:v>
                </c:pt>
                <c:pt idx="409">
                  <c:v>0.67900000000000005</c:v>
                </c:pt>
                <c:pt idx="410">
                  <c:v>0.33300000000000002</c:v>
                </c:pt>
                <c:pt idx="411">
                  <c:v>0.57399999999999995</c:v>
                </c:pt>
                <c:pt idx="412">
                  <c:v>0.80900000000000005</c:v>
                </c:pt>
                <c:pt idx="413">
                  <c:v>0.83299999999999996</c:v>
                </c:pt>
                <c:pt idx="414">
                  <c:v>0.77500000000000002</c:v>
                </c:pt>
                <c:pt idx="415">
                  <c:v>0.82299999999999995</c:v>
                </c:pt>
                <c:pt idx="416">
                  <c:v>0.76</c:v>
                </c:pt>
                <c:pt idx="417">
                  <c:v>0.46700000000000003</c:v>
                </c:pt>
                <c:pt idx="418">
                  <c:v>0.66200000000000003</c:v>
                </c:pt>
                <c:pt idx="419">
                  <c:v>0.75800000000000001</c:v>
                </c:pt>
                <c:pt idx="420">
                  <c:v>0.76300000000000001</c:v>
                </c:pt>
                <c:pt idx="421">
                  <c:v>0.38300000000000001</c:v>
                </c:pt>
                <c:pt idx="422">
                  <c:v>0.55500000000000005</c:v>
                </c:pt>
                <c:pt idx="423">
                  <c:v>0.69799999999999995</c:v>
                </c:pt>
                <c:pt idx="424">
                  <c:v>0.72299999999999998</c:v>
                </c:pt>
                <c:pt idx="425">
                  <c:v>0.505</c:v>
                </c:pt>
                <c:pt idx="426">
                  <c:v>0.43</c:v>
                </c:pt>
                <c:pt idx="427">
                  <c:v>0.72899999999999998</c:v>
                </c:pt>
                <c:pt idx="428">
                  <c:v>0.76100000000000001</c:v>
                </c:pt>
                <c:pt idx="429">
                  <c:v>0.58299999999999996</c:v>
                </c:pt>
                <c:pt idx="430">
                  <c:v>0.34499999999999997</c:v>
                </c:pt>
                <c:pt idx="431">
                  <c:v>0.56499999999999995</c:v>
                </c:pt>
                <c:pt idx="432">
                  <c:v>0.625</c:v>
                </c:pt>
                <c:pt idx="433">
                  <c:v>0.81299999999999994</c:v>
                </c:pt>
                <c:pt idx="434">
                  <c:v>0.58699999999999997</c:v>
                </c:pt>
                <c:pt idx="435">
                  <c:v>0.73899999999999999</c:v>
                </c:pt>
                <c:pt idx="436">
                  <c:v>0.47499999999999998</c:v>
                </c:pt>
                <c:pt idx="437">
                  <c:v>0.52</c:v>
                </c:pt>
                <c:pt idx="438">
                  <c:v>0.69499999999999995</c:v>
                </c:pt>
                <c:pt idx="439">
                  <c:v>0.621</c:v>
                </c:pt>
                <c:pt idx="440">
                  <c:v>0.72099999999999997</c:v>
                </c:pt>
                <c:pt idx="441">
                  <c:v>0.78700000000000003</c:v>
                </c:pt>
                <c:pt idx="442">
                  <c:v>0.749</c:v>
                </c:pt>
                <c:pt idx="443">
                  <c:v>0.52800000000000002</c:v>
                </c:pt>
                <c:pt idx="444">
                  <c:v>0.39900000000000002</c:v>
                </c:pt>
                <c:pt idx="445">
                  <c:v>0.56899999999999995</c:v>
                </c:pt>
                <c:pt idx="446">
                  <c:v>0.68200000000000005</c:v>
                </c:pt>
                <c:pt idx="447">
                  <c:v>0.56699999999999995</c:v>
                </c:pt>
                <c:pt idx="448">
                  <c:v>0.56200000000000006</c:v>
                </c:pt>
                <c:pt idx="449">
                  <c:v>0.77</c:v>
                </c:pt>
                <c:pt idx="450">
                  <c:v>0.55700000000000005</c:v>
                </c:pt>
                <c:pt idx="451">
                  <c:v>0.80200000000000005</c:v>
                </c:pt>
                <c:pt idx="452">
                  <c:v>0.497</c:v>
                </c:pt>
                <c:pt idx="453">
                  <c:v>0.495</c:v>
                </c:pt>
                <c:pt idx="454">
                  <c:v>0.629</c:v>
                </c:pt>
                <c:pt idx="455">
                  <c:v>0.5</c:v>
                </c:pt>
                <c:pt idx="456">
                  <c:v>0.50800000000000001</c:v>
                </c:pt>
                <c:pt idx="457">
                  <c:v>0.53500000000000003</c:v>
                </c:pt>
                <c:pt idx="458">
                  <c:v>0.77600000000000002</c:v>
                </c:pt>
                <c:pt idx="459">
                  <c:v>0.71399999999999997</c:v>
                </c:pt>
                <c:pt idx="460">
                  <c:v>0.72099999999999997</c:v>
                </c:pt>
                <c:pt idx="461">
                  <c:v>0.56200000000000006</c:v>
                </c:pt>
                <c:pt idx="462">
                  <c:v>0.81399999999999995</c:v>
                </c:pt>
                <c:pt idx="463">
                  <c:v>0.755</c:v>
                </c:pt>
                <c:pt idx="464">
                  <c:v>0.76800000000000002</c:v>
                </c:pt>
                <c:pt idx="465">
                  <c:v>0.64300000000000002</c:v>
                </c:pt>
                <c:pt idx="466">
                  <c:v>0.60099999999999998</c:v>
                </c:pt>
                <c:pt idx="467">
                  <c:v>0.55200000000000005</c:v>
                </c:pt>
                <c:pt idx="468">
                  <c:v>0.36099999999999999</c:v>
                </c:pt>
                <c:pt idx="469">
                  <c:v>0.78900000000000003</c:v>
                </c:pt>
                <c:pt idx="470">
                  <c:v>0.50600000000000001</c:v>
                </c:pt>
                <c:pt idx="471">
                  <c:v>0.73599999999999999</c:v>
                </c:pt>
                <c:pt idx="472">
                  <c:v>0.65200000000000002</c:v>
                </c:pt>
                <c:pt idx="473">
                  <c:v>0.53</c:v>
                </c:pt>
                <c:pt idx="474">
                  <c:v>0.39</c:v>
                </c:pt>
                <c:pt idx="475">
                  <c:v>0.51500000000000001</c:v>
                </c:pt>
                <c:pt idx="476">
                  <c:v>0.90600000000000003</c:v>
                </c:pt>
                <c:pt idx="477">
                  <c:v>0.49199999999999999</c:v>
                </c:pt>
                <c:pt idx="478">
                  <c:v>0.65700000000000003</c:v>
                </c:pt>
                <c:pt idx="479">
                  <c:v>0.54300000000000004</c:v>
                </c:pt>
                <c:pt idx="480">
                  <c:v>0.64500000000000002</c:v>
                </c:pt>
                <c:pt idx="481">
                  <c:v>0.37</c:v>
                </c:pt>
                <c:pt idx="482">
                  <c:v>0.73799999999999999</c:v>
                </c:pt>
                <c:pt idx="483">
                  <c:v>0.58599999999999997</c:v>
                </c:pt>
                <c:pt idx="484">
                  <c:v>0.77200000000000002</c:v>
                </c:pt>
                <c:pt idx="485">
                  <c:v>0.747</c:v>
                </c:pt>
                <c:pt idx="486">
                  <c:v>0.79400000000000004</c:v>
                </c:pt>
                <c:pt idx="487">
                  <c:v>0.71199999999999997</c:v>
                </c:pt>
                <c:pt idx="488">
                  <c:v>0.47599999999999998</c:v>
                </c:pt>
                <c:pt idx="489">
                  <c:v>0.71</c:v>
                </c:pt>
                <c:pt idx="490">
                  <c:v>0.76300000000000001</c:v>
                </c:pt>
                <c:pt idx="491">
                  <c:v>0.81399999999999995</c:v>
                </c:pt>
                <c:pt idx="492">
                  <c:v>0.56899999999999995</c:v>
                </c:pt>
                <c:pt idx="493">
                  <c:v>0.82</c:v>
                </c:pt>
                <c:pt idx="494">
                  <c:v>0.58399999999999996</c:v>
                </c:pt>
                <c:pt idx="495">
                  <c:v>0.72299999999999998</c:v>
                </c:pt>
                <c:pt idx="496">
                  <c:v>0.59599999999999997</c:v>
                </c:pt>
                <c:pt idx="497">
                  <c:v>0.439</c:v>
                </c:pt>
                <c:pt idx="498">
                  <c:v>0.39400000000000002</c:v>
                </c:pt>
                <c:pt idx="499">
                  <c:v>0.90600000000000003</c:v>
                </c:pt>
                <c:pt idx="500">
                  <c:v>0.60099999999999998</c:v>
                </c:pt>
                <c:pt idx="501">
                  <c:v>0.125</c:v>
                </c:pt>
                <c:pt idx="502">
                  <c:v>0.27300000000000002</c:v>
                </c:pt>
                <c:pt idx="503">
                  <c:v>0.622</c:v>
                </c:pt>
                <c:pt idx="504">
                  <c:v>0.83499999999999996</c:v>
                </c:pt>
                <c:pt idx="505">
                  <c:v>0.76600000000000001</c:v>
                </c:pt>
                <c:pt idx="506">
                  <c:v>0.41599999999999998</c:v>
                </c:pt>
                <c:pt idx="507">
                  <c:v>0.79500000000000004</c:v>
                </c:pt>
                <c:pt idx="508">
                  <c:v>0.59899999999999998</c:v>
                </c:pt>
                <c:pt idx="509">
                  <c:v>0.36299999999999999</c:v>
                </c:pt>
                <c:pt idx="510">
                  <c:v>0.73699999999999999</c:v>
                </c:pt>
                <c:pt idx="511">
                  <c:v>0.90200000000000002</c:v>
                </c:pt>
                <c:pt idx="512">
                  <c:v>0.58899999999999997</c:v>
                </c:pt>
                <c:pt idx="513">
                  <c:v>0.55000000000000004</c:v>
                </c:pt>
                <c:pt idx="514">
                  <c:v>0.56000000000000005</c:v>
                </c:pt>
                <c:pt idx="515">
                  <c:v>0.45600000000000002</c:v>
                </c:pt>
                <c:pt idx="516">
                  <c:v>0.42499999999999999</c:v>
                </c:pt>
                <c:pt idx="517">
                  <c:v>0.79300000000000004</c:v>
                </c:pt>
                <c:pt idx="518">
                  <c:v>0.50700000000000001</c:v>
                </c:pt>
                <c:pt idx="519">
                  <c:v>0.59699999999999998</c:v>
                </c:pt>
                <c:pt idx="520">
                  <c:v>0.63200000000000001</c:v>
                </c:pt>
                <c:pt idx="521">
                  <c:v>0.83299999999999996</c:v>
                </c:pt>
                <c:pt idx="522">
                  <c:v>0.71199999999999997</c:v>
                </c:pt>
                <c:pt idx="523">
                  <c:v>0.59099999999999997</c:v>
                </c:pt>
                <c:pt idx="524">
                  <c:v>0.39900000000000002</c:v>
                </c:pt>
                <c:pt idx="525">
                  <c:v>0.79200000000000004</c:v>
                </c:pt>
                <c:pt idx="526">
                  <c:v>0.69299999999999995</c:v>
                </c:pt>
                <c:pt idx="527">
                  <c:v>0.50800000000000001</c:v>
                </c:pt>
                <c:pt idx="528">
                  <c:v>0.65200000000000002</c:v>
                </c:pt>
                <c:pt idx="529">
                  <c:v>0.69699999999999995</c:v>
                </c:pt>
                <c:pt idx="530">
                  <c:v>0.46600000000000003</c:v>
                </c:pt>
                <c:pt idx="531">
                  <c:v>0.69599999999999995</c:v>
                </c:pt>
                <c:pt idx="532">
                  <c:v>0.69099999999999995</c:v>
                </c:pt>
                <c:pt idx="533">
                  <c:v>0.55300000000000005</c:v>
                </c:pt>
                <c:pt idx="534">
                  <c:v>0.83699999999999997</c:v>
                </c:pt>
                <c:pt idx="535">
                  <c:v>0.5</c:v>
                </c:pt>
                <c:pt idx="536">
                  <c:v>0.52300000000000002</c:v>
                </c:pt>
                <c:pt idx="537">
                  <c:v>0.53400000000000003</c:v>
                </c:pt>
                <c:pt idx="538">
                  <c:v>0.86499999999999999</c:v>
                </c:pt>
                <c:pt idx="539">
                  <c:v>0.77400000000000002</c:v>
                </c:pt>
                <c:pt idx="540">
                  <c:v>0.432</c:v>
                </c:pt>
                <c:pt idx="541">
                  <c:v>0.76100000000000001</c:v>
                </c:pt>
                <c:pt idx="542">
                  <c:v>0.621</c:v>
                </c:pt>
                <c:pt idx="543">
                  <c:v>0.61</c:v>
                </c:pt>
                <c:pt idx="544">
                  <c:v>0.83599999999999997</c:v>
                </c:pt>
                <c:pt idx="545">
                  <c:v>0.76400000000000001</c:v>
                </c:pt>
                <c:pt idx="546">
                  <c:v>0.74</c:v>
                </c:pt>
                <c:pt idx="547">
                  <c:v>0.75600000000000001</c:v>
                </c:pt>
                <c:pt idx="548">
                  <c:v>0.75600000000000001</c:v>
                </c:pt>
                <c:pt idx="549">
                  <c:v>0.50900000000000001</c:v>
                </c:pt>
                <c:pt idx="550">
                  <c:v>0.61299999999999999</c:v>
                </c:pt>
                <c:pt idx="551">
                  <c:v>0.42199999999999999</c:v>
                </c:pt>
                <c:pt idx="552">
                  <c:v>0.73699999999999999</c:v>
                </c:pt>
                <c:pt idx="553">
                  <c:v>0.442</c:v>
                </c:pt>
                <c:pt idx="554">
                  <c:v>0.8</c:v>
                </c:pt>
                <c:pt idx="555">
                  <c:v>0.66400000000000003</c:v>
                </c:pt>
                <c:pt idx="556">
                  <c:v>0.53100000000000003</c:v>
                </c:pt>
                <c:pt idx="557">
                  <c:v>0.79300000000000004</c:v>
                </c:pt>
                <c:pt idx="558">
                  <c:v>0.61299999999999999</c:v>
                </c:pt>
                <c:pt idx="559">
                  <c:v>0.68700000000000006</c:v>
                </c:pt>
                <c:pt idx="560">
                  <c:v>0.60299999999999998</c:v>
                </c:pt>
                <c:pt idx="561">
                  <c:v>0.497</c:v>
                </c:pt>
                <c:pt idx="562">
                  <c:v>0.53100000000000003</c:v>
                </c:pt>
                <c:pt idx="563">
                  <c:v>0.71499999999999997</c:v>
                </c:pt>
                <c:pt idx="564">
                  <c:v>0.79800000000000004</c:v>
                </c:pt>
                <c:pt idx="565">
                  <c:v>0.78200000000000003</c:v>
                </c:pt>
                <c:pt idx="566">
                  <c:v>0.41799999999999998</c:v>
                </c:pt>
                <c:pt idx="567">
                  <c:v>0.76100000000000001</c:v>
                </c:pt>
                <c:pt idx="568">
                  <c:v>0.57699999999999996</c:v>
                </c:pt>
                <c:pt idx="569">
                  <c:v>0.58899999999999997</c:v>
                </c:pt>
                <c:pt idx="570">
                  <c:v>0.73</c:v>
                </c:pt>
                <c:pt idx="571">
                  <c:v>0.42199999999999999</c:v>
                </c:pt>
                <c:pt idx="572">
                  <c:v>0.47</c:v>
                </c:pt>
                <c:pt idx="573">
                  <c:v>0.78200000000000003</c:v>
                </c:pt>
                <c:pt idx="574">
                  <c:v>0.54</c:v>
                </c:pt>
                <c:pt idx="575">
                  <c:v>0.64600000000000002</c:v>
                </c:pt>
                <c:pt idx="576">
                  <c:v>0.751</c:v>
                </c:pt>
                <c:pt idx="577">
                  <c:v>0.53</c:v>
                </c:pt>
                <c:pt idx="578">
                  <c:v>0.51700000000000002</c:v>
                </c:pt>
                <c:pt idx="579">
                  <c:v>0.70799999999999996</c:v>
                </c:pt>
                <c:pt idx="580">
                  <c:v>0.745</c:v>
                </c:pt>
                <c:pt idx="581">
                  <c:v>0.69499999999999995</c:v>
                </c:pt>
                <c:pt idx="582">
                  <c:v>0.81</c:v>
                </c:pt>
                <c:pt idx="583">
                  <c:v>0.71299999999999997</c:v>
                </c:pt>
                <c:pt idx="584">
                  <c:v>0.623</c:v>
                </c:pt>
                <c:pt idx="585">
                  <c:v>0.77900000000000003</c:v>
                </c:pt>
                <c:pt idx="586">
                  <c:v>0.67900000000000005</c:v>
                </c:pt>
                <c:pt idx="587">
                  <c:v>0.79800000000000004</c:v>
                </c:pt>
                <c:pt idx="588">
                  <c:v>0.78100000000000003</c:v>
                </c:pt>
                <c:pt idx="589">
                  <c:v>0.71399999999999997</c:v>
                </c:pt>
                <c:pt idx="590">
                  <c:v>0.83899999999999997</c:v>
                </c:pt>
                <c:pt idx="591">
                  <c:v>0.47899999999999998</c:v>
                </c:pt>
                <c:pt idx="592">
                  <c:v>0.69399999999999995</c:v>
                </c:pt>
                <c:pt idx="593">
                  <c:v>0.72699999999999998</c:v>
                </c:pt>
                <c:pt idx="594">
                  <c:v>0.48799999999999999</c:v>
                </c:pt>
                <c:pt idx="595">
                  <c:v>0.61899999999999999</c:v>
                </c:pt>
                <c:pt idx="596">
                  <c:v>0.52600000000000002</c:v>
                </c:pt>
                <c:pt idx="597">
                  <c:v>0.67800000000000005</c:v>
                </c:pt>
                <c:pt idx="598">
                  <c:v>0.70699999999999996</c:v>
                </c:pt>
                <c:pt idx="599">
                  <c:v>0.69299999999999995</c:v>
                </c:pt>
                <c:pt idx="600">
                  <c:v>0.76800000000000002</c:v>
                </c:pt>
                <c:pt idx="601">
                  <c:v>0.67400000000000004</c:v>
                </c:pt>
                <c:pt idx="602">
                  <c:v>0.46100000000000002</c:v>
                </c:pt>
                <c:pt idx="603">
                  <c:v>0.76300000000000001</c:v>
                </c:pt>
                <c:pt idx="604">
                  <c:v>0.441</c:v>
                </c:pt>
                <c:pt idx="605">
                  <c:v>0.56100000000000005</c:v>
                </c:pt>
                <c:pt idx="606">
                  <c:v>0.71899999999999997</c:v>
                </c:pt>
                <c:pt idx="607">
                  <c:v>0.66900000000000004</c:v>
                </c:pt>
                <c:pt idx="608">
                  <c:v>0.61199999999999999</c:v>
                </c:pt>
                <c:pt idx="609">
                  <c:v>0.68300000000000005</c:v>
                </c:pt>
                <c:pt idx="610">
                  <c:v>0.379</c:v>
                </c:pt>
                <c:pt idx="611">
                  <c:v>0.624</c:v>
                </c:pt>
                <c:pt idx="612">
                  <c:v>0.60199999999999998</c:v>
                </c:pt>
                <c:pt idx="613">
                  <c:v>0.79700000000000004</c:v>
                </c:pt>
                <c:pt idx="614">
                  <c:v>0.73599999999999999</c:v>
                </c:pt>
                <c:pt idx="615">
                  <c:v>0.84</c:v>
                </c:pt>
                <c:pt idx="616">
                  <c:v>0.76400000000000001</c:v>
                </c:pt>
                <c:pt idx="617">
                  <c:v>0.61399999999999999</c:v>
                </c:pt>
                <c:pt idx="618">
                  <c:v>0.52300000000000002</c:v>
                </c:pt>
                <c:pt idx="619">
                  <c:v>0.443</c:v>
                </c:pt>
                <c:pt idx="620">
                  <c:v>0.63700000000000001</c:v>
                </c:pt>
                <c:pt idx="621">
                  <c:v>0.69099999999999995</c:v>
                </c:pt>
                <c:pt idx="622">
                  <c:v>0.441</c:v>
                </c:pt>
                <c:pt idx="623">
                  <c:v>0.76800000000000002</c:v>
                </c:pt>
                <c:pt idx="624">
                  <c:v>0.58499999999999996</c:v>
                </c:pt>
                <c:pt idx="625">
                  <c:v>0.82899999999999996</c:v>
                </c:pt>
                <c:pt idx="626">
                  <c:v>0.68600000000000005</c:v>
                </c:pt>
                <c:pt idx="627">
                  <c:v>0.504</c:v>
                </c:pt>
                <c:pt idx="628">
                  <c:v>0.629</c:v>
                </c:pt>
                <c:pt idx="629">
                  <c:v>0.4</c:v>
                </c:pt>
                <c:pt idx="630">
                  <c:v>0.70499999999999996</c:v>
                </c:pt>
                <c:pt idx="631">
                  <c:v>0.77</c:v>
                </c:pt>
                <c:pt idx="632">
                  <c:v>0.71299999999999997</c:v>
                </c:pt>
                <c:pt idx="633">
                  <c:v>0.7</c:v>
                </c:pt>
                <c:pt idx="634">
                  <c:v>0.80300000000000005</c:v>
                </c:pt>
                <c:pt idx="635">
                  <c:v>0.79400000000000004</c:v>
                </c:pt>
                <c:pt idx="636">
                  <c:v>0.40600000000000003</c:v>
                </c:pt>
                <c:pt idx="637">
                  <c:v>0.53400000000000003</c:v>
                </c:pt>
                <c:pt idx="638">
                  <c:v>0.57499999999999996</c:v>
                </c:pt>
                <c:pt idx="639">
                  <c:v>0.60499999999999998</c:v>
                </c:pt>
                <c:pt idx="640">
                  <c:v>0.85199999999999998</c:v>
                </c:pt>
                <c:pt idx="641">
                  <c:v>0.67</c:v>
                </c:pt>
                <c:pt idx="642">
                  <c:v>0.80500000000000005</c:v>
                </c:pt>
                <c:pt idx="643">
                  <c:v>0.59099999999999997</c:v>
                </c:pt>
                <c:pt idx="644">
                  <c:v>0.74</c:v>
                </c:pt>
                <c:pt idx="645">
                  <c:v>0.81899999999999995</c:v>
                </c:pt>
                <c:pt idx="646">
                  <c:v>0.67400000000000004</c:v>
                </c:pt>
                <c:pt idx="647">
                  <c:v>0.55500000000000005</c:v>
                </c:pt>
                <c:pt idx="648">
                  <c:v>0.41399999999999998</c:v>
                </c:pt>
                <c:pt idx="649">
                  <c:v>0.67200000000000004</c:v>
                </c:pt>
                <c:pt idx="650">
                  <c:v>0.41799999999999998</c:v>
                </c:pt>
                <c:pt idx="651">
                  <c:v>0.80100000000000005</c:v>
                </c:pt>
                <c:pt idx="652">
                  <c:v>0.73099999999999998</c:v>
                </c:pt>
                <c:pt idx="653">
                  <c:v>0.629</c:v>
                </c:pt>
                <c:pt idx="654">
                  <c:v>0.753</c:v>
                </c:pt>
                <c:pt idx="655">
                  <c:v>0.77</c:v>
                </c:pt>
                <c:pt idx="656">
                  <c:v>0.67</c:v>
                </c:pt>
                <c:pt idx="657">
                  <c:v>0.52700000000000002</c:v>
                </c:pt>
                <c:pt idx="658">
                  <c:v>0.77800000000000002</c:v>
                </c:pt>
                <c:pt idx="659">
                  <c:v>0.60099999999999998</c:v>
                </c:pt>
                <c:pt idx="660">
                  <c:v>0.65400000000000003</c:v>
                </c:pt>
                <c:pt idx="661">
                  <c:v>0.33600000000000002</c:v>
                </c:pt>
                <c:pt idx="662">
                  <c:v>0.71899999999999997</c:v>
                </c:pt>
                <c:pt idx="663">
                  <c:v>0.70299999999999996</c:v>
                </c:pt>
                <c:pt idx="664">
                  <c:v>0.72399999999999998</c:v>
                </c:pt>
                <c:pt idx="665">
                  <c:v>0.64800000000000002</c:v>
                </c:pt>
                <c:pt idx="666">
                  <c:v>0.36499999999999999</c:v>
                </c:pt>
                <c:pt idx="667">
                  <c:v>0.433</c:v>
                </c:pt>
                <c:pt idx="668">
                  <c:v>0.56299999999999994</c:v>
                </c:pt>
                <c:pt idx="669">
                  <c:v>0.71299999999999997</c:v>
                </c:pt>
                <c:pt idx="670">
                  <c:v>0.77900000000000003</c:v>
                </c:pt>
                <c:pt idx="671">
                  <c:v>0.53900000000000003</c:v>
                </c:pt>
                <c:pt idx="672">
                  <c:v>0.58199999999999996</c:v>
                </c:pt>
                <c:pt idx="673">
                  <c:v>0.39200000000000002</c:v>
                </c:pt>
                <c:pt idx="674">
                  <c:v>0.748</c:v>
                </c:pt>
                <c:pt idx="675">
                  <c:v>0.71699999999999997</c:v>
                </c:pt>
                <c:pt idx="676">
                  <c:v>0.47699999999999998</c:v>
                </c:pt>
                <c:pt idx="677">
                  <c:v>0.749</c:v>
                </c:pt>
                <c:pt idx="678">
                  <c:v>0.78200000000000003</c:v>
                </c:pt>
                <c:pt idx="679">
                  <c:v>0.313</c:v>
                </c:pt>
                <c:pt idx="680">
                  <c:v>0.7</c:v>
                </c:pt>
                <c:pt idx="681">
                  <c:v>0.68500000000000005</c:v>
                </c:pt>
                <c:pt idx="682">
                  <c:v>0.81499999999999995</c:v>
                </c:pt>
                <c:pt idx="683">
                  <c:v>0.63100000000000001</c:v>
                </c:pt>
                <c:pt idx="684">
                  <c:v>0.74299999999999999</c:v>
                </c:pt>
                <c:pt idx="685">
                  <c:v>0.70899999999999996</c:v>
                </c:pt>
                <c:pt idx="686">
                  <c:v>0.81299999999999994</c:v>
                </c:pt>
                <c:pt idx="687">
                  <c:v>0.67500000000000004</c:v>
                </c:pt>
                <c:pt idx="688">
                  <c:v>0.72799999999999998</c:v>
                </c:pt>
                <c:pt idx="689">
                  <c:v>0.82099999999999995</c:v>
                </c:pt>
                <c:pt idx="690">
                  <c:v>0.67100000000000004</c:v>
                </c:pt>
                <c:pt idx="691">
                  <c:v>0.69399999999999995</c:v>
                </c:pt>
                <c:pt idx="692">
                  <c:v>0.69</c:v>
                </c:pt>
                <c:pt idx="693">
                  <c:v>0.78800000000000003</c:v>
                </c:pt>
                <c:pt idx="694">
                  <c:v>0.78400000000000003</c:v>
                </c:pt>
                <c:pt idx="695">
                  <c:v>0.501</c:v>
                </c:pt>
                <c:pt idx="696">
                  <c:v>0.83299999999999996</c:v>
                </c:pt>
                <c:pt idx="697">
                  <c:v>0.83599999999999997</c:v>
                </c:pt>
                <c:pt idx="698">
                  <c:v>0.73499999999999999</c:v>
                </c:pt>
                <c:pt idx="699">
                  <c:v>0.68899999999999995</c:v>
                </c:pt>
                <c:pt idx="700">
                  <c:v>0.76500000000000001</c:v>
                </c:pt>
                <c:pt idx="701">
                  <c:v>0.64100000000000001</c:v>
                </c:pt>
                <c:pt idx="702">
                  <c:v>0.51400000000000001</c:v>
                </c:pt>
                <c:pt idx="703">
                  <c:v>0.58699999999999997</c:v>
                </c:pt>
                <c:pt idx="704">
                  <c:v>0.82799999999999996</c:v>
                </c:pt>
                <c:pt idx="705">
                  <c:v>0.69099999999999995</c:v>
                </c:pt>
                <c:pt idx="706">
                  <c:v>0.47699999999999998</c:v>
                </c:pt>
                <c:pt idx="707">
                  <c:v>0.53500000000000003</c:v>
                </c:pt>
                <c:pt idx="708">
                  <c:v>0.54300000000000004</c:v>
                </c:pt>
                <c:pt idx="709">
                  <c:v>0.77</c:v>
                </c:pt>
                <c:pt idx="710">
                  <c:v>0.749</c:v>
                </c:pt>
                <c:pt idx="711">
                  <c:v>0.82699999999999996</c:v>
                </c:pt>
                <c:pt idx="712">
                  <c:v>0.70199999999999996</c:v>
                </c:pt>
                <c:pt idx="713">
                  <c:v>0.51800000000000002</c:v>
                </c:pt>
                <c:pt idx="714">
                  <c:v>0.71899999999999997</c:v>
                </c:pt>
                <c:pt idx="715">
                  <c:v>0.71299999999999997</c:v>
                </c:pt>
                <c:pt idx="716">
                  <c:v>0.78400000000000003</c:v>
                </c:pt>
                <c:pt idx="717">
                  <c:v>0.51</c:v>
                </c:pt>
                <c:pt idx="718">
                  <c:v>0.71499999999999997</c:v>
                </c:pt>
                <c:pt idx="719">
                  <c:v>0.48599999999999999</c:v>
                </c:pt>
                <c:pt idx="720">
                  <c:v>0.66600000000000004</c:v>
                </c:pt>
                <c:pt idx="721">
                  <c:v>0.63400000000000001</c:v>
                </c:pt>
                <c:pt idx="722">
                  <c:v>0.66100000000000003</c:v>
                </c:pt>
                <c:pt idx="723">
                  <c:v>0.76600000000000001</c:v>
                </c:pt>
                <c:pt idx="724">
                  <c:v>0.749</c:v>
                </c:pt>
                <c:pt idx="725">
                  <c:v>0.77100000000000002</c:v>
                </c:pt>
                <c:pt idx="726">
                  <c:v>0.747</c:v>
                </c:pt>
                <c:pt idx="727">
                  <c:v>0.69399999999999995</c:v>
                </c:pt>
                <c:pt idx="728">
                  <c:v>0.51300000000000001</c:v>
                </c:pt>
                <c:pt idx="729">
                  <c:v>0.621</c:v>
                </c:pt>
                <c:pt idx="730">
                  <c:v>0.626</c:v>
                </c:pt>
                <c:pt idx="731">
                  <c:v>0.81100000000000005</c:v>
                </c:pt>
                <c:pt idx="732">
                  <c:v>0.73199999999999998</c:v>
                </c:pt>
                <c:pt idx="733">
                  <c:v>0.47299999999999998</c:v>
                </c:pt>
                <c:pt idx="734">
                  <c:v>0.69</c:v>
                </c:pt>
                <c:pt idx="735">
                  <c:v>0.69699999999999995</c:v>
                </c:pt>
                <c:pt idx="736">
                  <c:v>0.67100000000000004</c:v>
                </c:pt>
                <c:pt idx="737">
                  <c:v>0.47</c:v>
                </c:pt>
                <c:pt idx="738">
                  <c:v>0.85499999999999998</c:v>
                </c:pt>
                <c:pt idx="739">
                  <c:v>0.64400000000000002</c:v>
                </c:pt>
                <c:pt idx="740">
                  <c:v>0.62</c:v>
                </c:pt>
                <c:pt idx="741">
                  <c:v>0.41299999999999998</c:v>
                </c:pt>
                <c:pt idx="742">
                  <c:v>0.49199999999999999</c:v>
                </c:pt>
                <c:pt idx="743">
                  <c:v>0.79100000000000004</c:v>
                </c:pt>
                <c:pt idx="744">
                  <c:v>0.67500000000000004</c:v>
                </c:pt>
                <c:pt idx="745">
                  <c:v>0.76600000000000001</c:v>
                </c:pt>
                <c:pt idx="746">
                  <c:v>0.80300000000000005</c:v>
                </c:pt>
                <c:pt idx="747">
                  <c:v>0.81200000000000006</c:v>
                </c:pt>
                <c:pt idx="748">
                  <c:v>0.58699999999999997</c:v>
                </c:pt>
                <c:pt idx="749">
                  <c:v>0.85</c:v>
                </c:pt>
                <c:pt idx="750">
                  <c:v>0.58799999999999997</c:v>
                </c:pt>
                <c:pt idx="751">
                  <c:v>0.64800000000000002</c:v>
                </c:pt>
                <c:pt idx="752">
                  <c:v>0.85299999999999998</c:v>
                </c:pt>
                <c:pt idx="753">
                  <c:v>0.877</c:v>
                </c:pt>
                <c:pt idx="754">
                  <c:v>0.68</c:v>
                </c:pt>
                <c:pt idx="755">
                  <c:v>0.61399999999999999</c:v>
                </c:pt>
                <c:pt idx="756">
                  <c:v>0.374</c:v>
                </c:pt>
                <c:pt idx="757">
                  <c:v>0.64300000000000002</c:v>
                </c:pt>
                <c:pt idx="758">
                  <c:v>0.56399999999999995</c:v>
                </c:pt>
                <c:pt idx="759">
                  <c:v>0.72399999999999998</c:v>
                </c:pt>
                <c:pt idx="760">
                  <c:v>0.84</c:v>
                </c:pt>
                <c:pt idx="761">
                  <c:v>0.52600000000000002</c:v>
                </c:pt>
                <c:pt idx="762">
                  <c:v>0.752</c:v>
                </c:pt>
                <c:pt idx="763">
                  <c:v>0.81899999999999995</c:v>
                </c:pt>
                <c:pt idx="764">
                  <c:v>0.89300000000000002</c:v>
                </c:pt>
                <c:pt idx="765">
                  <c:v>0.76800000000000002</c:v>
                </c:pt>
                <c:pt idx="766">
                  <c:v>0.747</c:v>
                </c:pt>
                <c:pt idx="767">
                  <c:v>0.66200000000000003</c:v>
                </c:pt>
                <c:pt idx="768">
                  <c:v>0.77500000000000002</c:v>
                </c:pt>
                <c:pt idx="769">
                  <c:v>0.58799999999999997</c:v>
                </c:pt>
                <c:pt idx="770">
                  <c:v>0.79</c:v>
                </c:pt>
                <c:pt idx="771">
                  <c:v>0.58199999999999996</c:v>
                </c:pt>
                <c:pt idx="772">
                  <c:v>0.67500000000000004</c:v>
                </c:pt>
                <c:pt idx="773">
                  <c:v>0.70399999999999996</c:v>
                </c:pt>
                <c:pt idx="774">
                  <c:v>0.625</c:v>
                </c:pt>
                <c:pt idx="775">
                  <c:v>0.78800000000000003</c:v>
                </c:pt>
                <c:pt idx="776">
                  <c:v>0.46500000000000002</c:v>
                </c:pt>
                <c:pt idx="777">
                  <c:v>0.69899999999999995</c:v>
                </c:pt>
                <c:pt idx="778">
                  <c:v>0.53400000000000003</c:v>
                </c:pt>
                <c:pt idx="779">
                  <c:v>0.69099999999999995</c:v>
                </c:pt>
                <c:pt idx="780">
                  <c:v>0.82499999999999996</c:v>
                </c:pt>
                <c:pt idx="781">
                  <c:v>0.64900000000000002</c:v>
                </c:pt>
                <c:pt idx="782">
                  <c:v>0.66600000000000004</c:v>
                </c:pt>
                <c:pt idx="783">
                  <c:v>0.68400000000000005</c:v>
                </c:pt>
                <c:pt idx="784">
                  <c:v>0.753</c:v>
                </c:pt>
                <c:pt idx="785">
                  <c:v>0.79900000000000004</c:v>
                </c:pt>
                <c:pt idx="786">
                  <c:v>0.59799999999999998</c:v>
                </c:pt>
                <c:pt idx="787">
                  <c:v>0.70499999999999996</c:v>
                </c:pt>
                <c:pt idx="788">
                  <c:v>0.52400000000000002</c:v>
                </c:pt>
                <c:pt idx="789">
                  <c:v>0.79</c:v>
                </c:pt>
                <c:pt idx="790">
                  <c:v>0.48899999999999999</c:v>
                </c:pt>
                <c:pt idx="791">
                  <c:v>0.85099999999999998</c:v>
                </c:pt>
                <c:pt idx="792">
                  <c:v>0.65400000000000003</c:v>
                </c:pt>
                <c:pt idx="793">
                  <c:v>0.58599999999999997</c:v>
                </c:pt>
                <c:pt idx="794">
                  <c:v>0.75600000000000001</c:v>
                </c:pt>
                <c:pt idx="795">
                  <c:v>0.76</c:v>
                </c:pt>
                <c:pt idx="796">
                  <c:v>0.83199999999999996</c:v>
                </c:pt>
                <c:pt idx="797">
                  <c:v>0.83199999999999996</c:v>
                </c:pt>
                <c:pt idx="798">
                  <c:v>0.84899999999999998</c:v>
                </c:pt>
                <c:pt idx="799">
                  <c:v>0.71199999999999997</c:v>
                </c:pt>
                <c:pt idx="800">
                  <c:v>0.77600000000000002</c:v>
                </c:pt>
                <c:pt idx="801">
                  <c:v>0.57799999999999996</c:v>
                </c:pt>
                <c:pt idx="802">
                  <c:v>0.42</c:v>
                </c:pt>
                <c:pt idx="803">
                  <c:v>0.80100000000000005</c:v>
                </c:pt>
                <c:pt idx="804">
                  <c:v>0.57799999999999996</c:v>
                </c:pt>
                <c:pt idx="805">
                  <c:v>0.751</c:v>
                </c:pt>
                <c:pt idx="806">
                  <c:v>0.90900000000000003</c:v>
                </c:pt>
                <c:pt idx="807">
                  <c:v>0.92600000000000005</c:v>
                </c:pt>
                <c:pt idx="808">
                  <c:v>0.86899999999999999</c:v>
                </c:pt>
                <c:pt idx="809">
                  <c:v>0.72199999999999998</c:v>
                </c:pt>
                <c:pt idx="810">
                  <c:v>0.66700000000000004</c:v>
                </c:pt>
                <c:pt idx="811">
                  <c:v>0.752</c:v>
                </c:pt>
                <c:pt idx="812">
                  <c:v>0.81499999999999995</c:v>
                </c:pt>
                <c:pt idx="813">
                  <c:v>0.81499999999999995</c:v>
                </c:pt>
                <c:pt idx="814">
                  <c:v>0.58699999999999997</c:v>
                </c:pt>
                <c:pt idx="815">
                  <c:v>0.69499999999999995</c:v>
                </c:pt>
                <c:pt idx="816">
                  <c:v>0.63600000000000001</c:v>
                </c:pt>
                <c:pt idx="817">
                  <c:v>0.878</c:v>
                </c:pt>
                <c:pt idx="818">
                  <c:v>0.752</c:v>
                </c:pt>
                <c:pt idx="819">
                  <c:v>0.748</c:v>
                </c:pt>
                <c:pt idx="820">
                  <c:v>0.66500000000000004</c:v>
                </c:pt>
                <c:pt idx="821">
                  <c:v>0.65800000000000003</c:v>
                </c:pt>
                <c:pt idx="822">
                  <c:v>0.66900000000000004</c:v>
                </c:pt>
                <c:pt idx="823">
                  <c:v>0.84299999999999997</c:v>
                </c:pt>
                <c:pt idx="824">
                  <c:v>0.83399999999999996</c:v>
                </c:pt>
                <c:pt idx="825">
                  <c:v>0.67</c:v>
                </c:pt>
                <c:pt idx="826">
                  <c:v>0.72699999999999998</c:v>
                </c:pt>
                <c:pt idx="827">
                  <c:v>0.89</c:v>
                </c:pt>
                <c:pt idx="828">
                  <c:v>0.78700000000000003</c:v>
                </c:pt>
                <c:pt idx="829">
                  <c:v>0.67800000000000005</c:v>
                </c:pt>
                <c:pt idx="830">
                  <c:v>0.83399999999999996</c:v>
                </c:pt>
                <c:pt idx="831">
                  <c:v>0.80800000000000005</c:v>
                </c:pt>
                <c:pt idx="832">
                  <c:v>0.64300000000000002</c:v>
                </c:pt>
                <c:pt idx="833">
                  <c:v>0.70199999999999996</c:v>
                </c:pt>
                <c:pt idx="834">
                  <c:v>0.58799999999999997</c:v>
                </c:pt>
                <c:pt idx="835">
                  <c:v>0.73299999999999998</c:v>
                </c:pt>
                <c:pt idx="836">
                  <c:v>0.41799999999999998</c:v>
                </c:pt>
                <c:pt idx="837">
                  <c:v>0.81499999999999995</c:v>
                </c:pt>
                <c:pt idx="838">
                  <c:v>0.57199999999999995</c:v>
                </c:pt>
                <c:pt idx="839">
                  <c:v>0.80600000000000005</c:v>
                </c:pt>
                <c:pt idx="840">
                  <c:v>0.72399999999999998</c:v>
                </c:pt>
                <c:pt idx="841">
                  <c:v>0.67400000000000004</c:v>
                </c:pt>
                <c:pt idx="842">
                  <c:v>0.51700000000000002</c:v>
                </c:pt>
                <c:pt idx="843">
                  <c:v>0.84299999999999997</c:v>
                </c:pt>
                <c:pt idx="844">
                  <c:v>0.65500000000000003</c:v>
                </c:pt>
                <c:pt idx="845">
                  <c:v>0.41</c:v>
                </c:pt>
                <c:pt idx="846">
                  <c:v>0.53700000000000003</c:v>
                </c:pt>
                <c:pt idx="847">
                  <c:v>0.73799999999999999</c:v>
                </c:pt>
                <c:pt idx="848">
                  <c:v>0.69499999999999995</c:v>
                </c:pt>
                <c:pt idx="849">
                  <c:v>0.629</c:v>
                </c:pt>
                <c:pt idx="850">
                  <c:v>0.50800000000000001</c:v>
                </c:pt>
                <c:pt idx="851">
                  <c:v>0.55300000000000005</c:v>
                </c:pt>
                <c:pt idx="852">
                  <c:v>0.80200000000000005</c:v>
                </c:pt>
                <c:pt idx="853">
                  <c:v>0.65800000000000003</c:v>
                </c:pt>
                <c:pt idx="854">
                  <c:v>0.57399999999999995</c:v>
                </c:pt>
                <c:pt idx="855">
                  <c:v>0.73299999999999998</c:v>
                </c:pt>
                <c:pt idx="856">
                  <c:v>0.83</c:v>
                </c:pt>
                <c:pt idx="857">
                  <c:v>0.499</c:v>
                </c:pt>
                <c:pt idx="858">
                  <c:v>0.64300000000000002</c:v>
                </c:pt>
                <c:pt idx="859">
                  <c:v>0.64300000000000002</c:v>
                </c:pt>
                <c:pt idx="860">
                  <c:v>0.47499999999999998</c:v>
                </c:pt>
                <c:pt idx="861">
                  <c:v>0.58499999999999996</c:v>
                </c:pt>
                <c:pt idx="862">
                  <c:v>0.79500000000000004</c:v>
                </c:pt>
                <c:pt idx="863">
                  <c:v>0.89800000000000002</c:v>
                </c:pt>
                <c:pt idx="864">
                  <c:v>0.373</c:v>
                </c:pt>
                <c:pt idx="865">
                  <c:v>0.441</c:v>
                </c:pt>
                <c:pt idx="866">
                  <c:v>0.86899999999999999</c:v>
                </c:pt>
                <c:pt idx="867">
                  <c:v>0.54</c:v>
                </c:pt>
                <c:pt idx="868">
                  <c:v>0.58399999999999996</c:v>
                </c:pt>
                <c:pt idx="869">
                  <c:v>0.76400000000000001</c:v>
                </c:pt>
                <c:pt idx="870">
                  <c:v>0.82799999999999996</c:v>
                </c:pt>
                <c:pt idx="871">
                  <c:v>0.64100000000000001</c:v>
                </c:pt>
                <c:pt idx="872">
                  <c:v>0.61899999999999999</c:v>
                </c:pt>
                <c:pt idx="873">
                  <c:v>0.83399999999999996</c:v>
                </c:pt>
                <c:pt idx="874">
                  <c:v>0.83399999999999996</c:v>
                </c:pt>
                <c:pt idx="875">
                  <c:v>0.57199999999999995</c:v>
                </c:pt>
                <c:pt idx="876">
                  <c:v>0.629</c:v>
                </c:pt>
                <c:pt idx="877">
                  <c:v>0.86399999999999999</c:v>
                </c:pt>
                <c:pt idx="878">
                  <c:v>0.58599999999999997</c:v>
                </c:pt>
                <c:pt idx="879">
                  <c:v>0.58599999999999997</c:v>
                </c:pt>
                <c:pt idx="880">
                  <c:v>0.70799999999999996</c:v>
                </c:pt>
                <c:pt idx="881">
                  <c:v>0.745</c:v>
                </c:pt>
                <c:pt idx="882">
                  <c:v>0.83599999999999997</c:v>
                </c:pt>
                <c:pt idx="883">
                  <c:v>0.55800000000000005</c:v>
                </c:pt>
                <c:pt idx="884">
                  <c:v>0.86699999999999999</c:v>
                </c:pt>
                <c:pt idx="885">
                  <c:v>0.92</c:v>
                </c:pt>
                <c:pt idx="886">
                  <c:v>0.69299999999999995</c:v>
                </c:pt>
                <c:pt idx="887">
                  <c:v>0.55600000000000005</c:v>
                </c:pt>
                <c:pt idx="888">
                  <c:v>0.80800000000000005</c:v>
                </c:pt>
                <c:pt idx="889">
                  <c:v>0.80900000000000005</c:v>
                </c:pt>
                <c:pt idx="890">
                  <c:v>0.64400000000000002</c:v>
                </c:pt>
                <c:pt idx="891">
                  <c:v>0.57299999999999995</c:v>
                </c:pt>
                <c:pt idx="892">
                  <c:v>0.73399999999999999</c:v>
                </c:pt>
                <c:pt idx="893">
                  <c:v>0.57899999999999996</c:v>
                </c:pt>
                <c:pt idx="894">
                  <c:v>0.627</c:v>
                </c:pt>
                <c:pt idx="895">
                  <c:v>0.73399999999999999</c:v>
                </c:pt>
                <c:pt idx="896">
                  <c:v>0.73399999999999999</c:v>
                </c:pt>
                <c:pt idx="897">
                  <c:v>0.79800000000000004</c:v>
                </c:pt>
                <c:pt idx="898">
                  <c:v>0.65900000000000003</c:v>
                </c:pt>
                <c:pt idx="899">
                  <c:v>0.64900000000000002</c:v>
                </c:pt>
                <c:pt idx="900">
                  <c:v>0.84499999999999997</c:v>
                </c:pt>
                <c:pt idx="901">
                  <c:v>0.83299999999999996</c:v>
                </c:pt>
                <c:pt idx="902">
                  <c:v>0.83299999999999996</c:v>
                </c:pt>
                <c:pt idx="903">
                  <c:v>0.77900000000000003</c:v>
                </c:pt>
                <c:pt idx="904">
                  <c:v>0.88400000000000001</c:v>
                </c:pt>
                <c:pt idx="905">
                  <c:v>0.65100000000000002</c:v>
                </c:pt>
                <c:pt idx="906">
                  <c:v>0.54600000000000004</c:v>
                </c:pt>
                <c:pt idx="907">
                  <c:v>0.61799999999999999</c:v>
                </c:pt>
                <c:pt idx="908">
                  <c:v>0.69099999999999995</c:v>
                </c:pt>
                <c:pt idx="909">
                  <c:v>0.55700000000000005</c:v>
                </c:pt>
                <c:pt idx="910">
                  <c:v>0.871</c:v>
                </c:pt>
                <c:pt idx="911">
                  <c:v>0.73</c:v>
                </c:pt>
                <c:pt idx="912">
                  <c:v>0.755</c:v>
                </c:pt>
                <c:pt idx="913">
                  <c:v>0.68</c:v>
                </c:pt>
                <c:pt idx="914">
                  <c:v>0.78300000000000003</c:v>
                </c:pt>
                <c:pt idx="915">
                  <c:v>0.85699999999999998</c:v>
                </c:pt>
                <c:pt idx="916">
                  <c:v>0.58099999999999996</c:v>
                </c:pt>
                <c:pt idx="917">
                  <c:v>0.69</c:v>
                </c:pt>
                <c:pt idx="918">
                  <c:v>0.79500000000000004</c:v>
                </c:pt>
                <c:pt idx="919">
                  <c:v>0.755</c:v>
                </c:pt>
                <c:pt idx="920">
                  <c:v>0.45500000000000002</c:v>
                </c:pt>
                <c:pt idx="921">
                  <c:v>0.755</c:v>
                </c:pt>
                <c:pt idx="922">
                  <c:v>0.82499999999999996</c:v>
                </c:pt>
                <c:pt idx="923">
                  <c:v>0.35699999999999998</c:v>
                </c:pt>
                <c:pt idx="924">
                  <c:v>0.71699999999999997</c:v>
                </c:pt>
                <c:pt idx="925">
                  <c:v>0.83099999999999996</c:v>
                </c:pt>
                <c:pt idx="926">
                  <c:v>0.65900000000000003</c:v>
                </c:pt>
                <c:pt idx="927">
                  <c:v>0.65900000000000003</c:v>
                </c:pt>
                <c:pt idx="928">
                  <c:v>0.61099999999999999</c:v>
                </c:pt>
                <c:pt idx="929">
                  <c:v>0.70599999999999996</c:v>
                </c:pt>
                <c:pt idx="930">
                  <c:v>0.81699999999999995</c:v>
                </c:pt>
                <c:pt idx="931">
                  <c:v>0.47799999999999998</c:v>
                </c:pt>
                <c:pt idx="932">
                  <c:v>0.72</c:v>
                </c:pt>
                <c:pt idx="933">
                  <c:v>0.46800000000000003</c:v>
                </c:pt>
                <c:pt idx="934">
                  <c:v>0.80300000000000005</c:v>
                </c:pt>
                <c:pt idx="935">
                  <c:v>0.84899999999999998</c:v>
                </c:pt>
                <c:pt idx="936">
                  <c:v>0.77300000000000002</c:v>
                </c:pt>
                <c:pt idx="937">
                  <c:v>0.76</c:v>
                </c:pt>
                <c:pt idx="938">
                  <c:v>0.71</c:v>
                </c:pt>
                <c:pt idx="939">
                  <c:v>0.68500000000000005</c:v>
                </c:pt>
                <c:pt idx="940">
                  <c:v>0.65100000000000002</c:v>
                </c:pt>
                <c:pt idx="941">
                  <c:v>0.55900000000000005</c:v>
                </c:pt>
                <c:pt idx="942">
                  <c:v>0.68300000000000005</c:v>
                </c:pt>
                <c:pt idx="943">
                  <c:v>0.73499999999999999</c:v>
                </c:pt>
                <c:pt idx="944">
                  <c:v>0.76400000000000001</c:v>
                </c:pt>
                <c:pt idx="945">
                  <c:v>0.63600000000000001</c:v>
                </c:pt>
                <c:pt idx="946">
                  <c:v>0.82</c:v>
                </c:pt>
                <c:pt idx="947">
                  <c:v>0.83799999999999997</c:v>
                </c:pt>
                <c:pt idx="948">
                  <c:v>0.75</c:v>
                </c:pt>
                <c:pt idx="949">
                  <c:v>0.66100000000000003</c:v>
                </c:pt>
                <c:pt idx="950">
                  <c:v>0.85799999999999998</c:v>
                </c:pt>
                <c:pt idx="951">
                  <c:v>0.84299999999999997</c:v>
                </c:pt>
                <c:pt idx="952">
                  <c:v>0.72099999999999997</c:v>
                </c:pt>
                <c:pt idx="953">
                  <c:v>0.89400000000000002</c:v>
                </c:pt>
                <c:pt idx="954">
                  <c:v>0.54200000000000004</c:v>
                </c:pt>
                <c:pt idx="955">
                  <c:v>0.82799999999999996</c:v>
                </c:pt>
                <c:pt idx="956">
                  <c:v>0.66100000000000003</c:v>
                </c:pt>
                <c:pt idx="957">
                  <c:v>0.73499999999999999</c:v>
                </c:pt>
                <c:pt idx="958">
                  <c:v>0.70699999999999996</c:v>
                </c:pt>
                <c:pt idx="959">
                  <c:v>0.60399999999999998</c:v>
                </c:pt>
                <c:pt idx="960">
                  <c:v>0.64500000000000002</c:v>
                </c:pt>
                <c:pt idx="961">
                  <c:v>0.41699999999999998</c:v>
                </c:pt>
                <c:pt idx="962">
                  <c:v>0.71</c:v>
                </c:pt>
                <c:pt idx="963">
                  <c:v>0.86699999999999999</c:v>
                </c:pt>
                <c:pt idx="964">
                  <c:v>0.63300000000000001</c:v>
                </c:pt>
                <c:pt idx="965">
                  <c:v>0.374</c:v>
                </c:pt>
                <c:pt idx="966">
                  <c:v>0.57199999999999995</c:v>
                </c:pt>
                <c:pt idx="967">
                  <c:v>0.83099999999999996</c:v>
                </c:pt>
                <c:pt idx="968">
                  <c:v>0.71899999999999997</c:v>
                </c:pt>
                <c:pt idx="969">
                  <c:v>0.55300000000000005</c:v>
                </c:pt>
                <c:pt idx="970">
                  <c:v>0.88600000000000001</c:v>
                </c:pt>
                <c:pt idx="971">
                  <c:v>0.86399999999999999</c:v>
                </c:pt>
                <c:pt idx="972">
                  <c:v>0.79900000000000004</c:v>
                </c:pt>
                <c:pt idx="973">
                  <c:v>0.433</c:v>
                </c:pt>
                <c:pt idx="974">
                  <c:v>0.72199999999999998</c:v>
                </c:pt>
                <c:pt idx="975">
                  <c:v>0.66700000000000004</c:v>
                </c:pt>
                <c:pt idx="976">
                  <c:v>0.81499999999999995</c:v>
                </c:pt>
                <c:pt idx="977">
                  <c:v>0.84799999999999998</c:v>
                </c:pt>
                <c:pt idx="978">
                  <c:v>0.68899999999999995</c:v>
                </c:pt>
                <c:pt idx="979">
                  <c:v>0.65100000000000002</c:v>
                </c:pt>
                <c:pt idx="980">
                  <c:v>0.83</c:v>
                </c:pt>
                <c:pt idx="981">
                  <c:v>0.83</c:v>
                </c:pt>
                <c:pt idx="982">
                  <c:v>0.59</c:v>
                </c:pt>
                <c:pt idx="983">
                  <c:v>0.28699999999999998</c:v>
                </c:pt>
                <c:pt idx="984">
                  <c:v>0.69</c:v>
                </c:pt>
                <c:pt idx="985">
                  <c:v>0.66300000000000003</c:v>
                </c:pt>
                <c:pt idx="986">
                  <c:v>0.76</c:v>
                </c:pt>
                <c:pt idx="987">
                  <c:v>0.623</c:v>
                </c:pt>
                <c:pt idx="988">
                  <c:v>0.58899999999999997</c:v>
                </c:pt>
                <c:pt idx="989">
                  <c:v>0.81200000000000006</c:v>
                </c:pt>
                <c:pt idx="990">
                  <c:v>0.64400000000000002</c:v>
                </c:pt>
                <c:pt idx="991">
                  <c:v>0.77600000000000002</c:v>
                </c:pt>
                <c:pt idx="992">
                  <c:v>0.47299999999999998</c:v>
                </c:pt>
                <c:pt idx="993">
                  <c:v>0.87</c:v>
                </c:pt>
                <c:pt idx="994">
                  <c:v>0.56299999999999994</c:v>
                </c:pt>
                <c:pt idx="995">
                  <c:v>0.64400000000000002</c:v>
                </c:pt>
                <c:pt idx="996">
                  <c:v>0.58099999999999996</c:v>
                </c:pt>
                <c:pt idx="997">
                  <c:v>0.88800000000000001</c:v>
                </c:pt>
                <c:pt idx="998">
                  <c:v>0.88400000000000001</c:v>
                </c:pt>
                <c:pt idx="999">
                  <c:v>0.65100000000000002</c:v>
                </c:pt>
                <c:pt idx="1000">
                  <c:v>0.74</c:v>
                </c:pt>
                <c:pt idx="1001">
                  <c:v>0.73599999999999999</c:v>
                </c:pt>
                <c:pt idx="1002">
                  <c:v>0.43099999999999999</c:v>
                </c:pt>
                <c:pt idx="1003">
                  <c:v>0.51300000000000001</c:v>
                </c:pt>
                <c:pt idx="1004">
                  <c:v>0.82399999999999995</c:v>
                </c:pt>
                <c:pt idx="1005">
                  <c:v>0.82399999999999995</c:v>
                </c:pt>
                <c:pt idx="1006">
                  <c:v>0.629</c:v>
                </c:pt>
                <c:pt idx="1007">
                  <c:v>0.16900000000000001</c:v>
                </c:pt>
                <c:pt idx="1008">
                  <c:v>0.86099999999999999</c:v>
                </c:pt>
                <c:pt idx="1009">
                  <c:v>0.56899999999999995</c:v>
                </c:pt>
                <c:pt idx="1010">
                  <c:v>0.69899999999999995</c:v>
                </c:pt>
                <c:pt idx="1011">
                  <c:v>0.69899999999999995</c:v>
                </c:pt>
                <c:pt idx="1012">
                  <c:v>0.70399999999999996</c:v>
                </c:pt>
                <c:pt idx="1013">
                  <c:v>0.65600000000000003</c:v>
                </c:pt>
                <c:pt idx="1014">
                  <c:v>0.78200000000000003</c:v>
                </c:pt>
                <c:pt idx="1015">
                  <c:v>0.39600000000000002</c:v>
                </c:pt>
                <c:pt idx="1016">
                  <c:v>0.84</c:v>
                </c:pt>
                <c:pt idx="1017">
                  <c:v>0.622</c:v>
                </c:pt>
                <c:pt idx="1018">
                  <c:v>0.68</c:v>
                </c:pt>
                <c:pt idx="1019">
                  <c:v>0.94699999999999995</c:v>
                </c:pt>
                <c:pt idx="1020">
                  <c:v>0.755</c:v>
                </c:pt>
                <c:pt idx="1021">
                  <c:v>0.85099999999999998</c:v>
                </c:pt>
                <c:pt idx="1022">
                  <c:v>0.755</c:v>
                </c:pt>
                <c:pt idx="1023">
                  <c:v>0.871</c:v>
                </c:pt>
                <c:pt idx="1024">
                  <c:v>0.77</c:v>
                </c:pt>
                <c:pt idx="1025">
                  <c:v>0.97199999999999998</c:v>
                </c:pt>
                <c:pt idx="1026">
                  <c:v>0.82799999999999996</c:v>
                </c:pt>
                <c:pt idx="1027">
                  <c:v>0.747</c:v>
                </c:pt>
                <c:pt idx="1028">
                  <c:v>0.64700000000000002</c:v>
                </c:pt>
                <c:pt idx="1029">
                  <c:v>0.89200000000000002</c:v>
                </c:pt>
                <c:pt idx="1030">
                  <c:v>0.96499999999999997</c:v>
                </c:pt>
                <c:pt idx="1031">
                  <c:v>0.84599999999999997</c:v>
                </c:pt>
                <c:pt idx="1032">
                  <c:v>0.54300000000000004</c:v>
                </c:pt>
                <c:pt idx="1033">
                  <c:v>0.60399999999999998</c:v>
                </c:pt>
                <c:pt idx="1034">
                  <c:v>0.64500000000000002</c:v>
                </c:pt>
                <c:pt idx="1035">
                  <c:v>0.54900000000000004</c:v>
                </c:pt>
                <c:pt idx="1036">
                  <c:v>0.88600000000000001</c:v>
                </c:pt>
                <c:pt idx="1037">
                  <c:v>0.53600000000000003</c:v>
                </c:pt>
                <c:pt idx="1038">
                  <c:v>0.51300000000000001</c:v>
                </c:pt>
                <c:pt idx="1039">
                  <c:v>0.64200000000000002</c:v>
                </c:pt>
                <c:pt idx="1040">
                  <c:v>0.83799999999999997</c:v>
                </c:pt>
                <c:pt idx="1041">
                  <c:v>0.73799999999999999</c:v>
                </c:pt>
                <c:pt idx="1042">
                  <c:v>0.52200000000000002</c:v>
                </c:pt>
                <c:pt idx="1043">
                  <c:v>0.85699999999999998</c:v>
                </c:pt>
                <c:pt idx="1044">
                  <c:v>0.64700000000000002</c:v>
                </c:pt>
                <c:pt idx="1045">
                  <c:v>0.76900000000000002</c:v>
                </c:pt>
                <c:pt idx="1046">
                  <c:v>0.69399999999999995</c:v>
                </c:pt>
                <c:pt idx="1047">
                  <c:v>0.71399999999999997</c:v>
                </c:pt>
                <c:pt idx="1048">
                  <c:v>0.505</c:v>
                </c:pt>
                <c:pt idx="1049">
                  <c:v>0.92900000000000005</c:v>
                </c:pt>
                <c:pt idx="1050">
                  <c:v>0.69399999999999995</c:v>
                </c:pt>
                <c:pt idx="1051">
                  <c:v>0.57299999999999995</c:v>
                </c:pt>
                <c:pt idx="1052">
                  <c:v>0.69099999999999995</c:v>
                </c:pt>
                <c:pt idx="1053">
                  <c:v>0.74299999999999999</c:v>
                </c:pt>
                <c:pt idx="1054">
                  <c:v>0.625</c:v>
                </c:pt>
                <c:pt idx="1055">
                  <c:v>0.48799999999999999</c:v>
                </c:pt>
                <c:pt idx="1056">
                  <c:v>0.74299999999999999</c:v>
                </c:pt>
                <c:pt idx="1057">
                  <c:v>0.70499999999999996</c:v>
                </c:pt>
                <c:pt idx="1058">
                  <c:v>0.75700000000000001</c:v>
                </c:pt>
                <c:pt idx="1059">
                  <c:v>0.56399999999999995</c:v>
                </c:pt>
                <c:pt idx="1060">
                  <c:v>1</c:v>
                </c:pt>
                <c:pt idx="1061">
                  <c:v>0.53900000000000003</c:v>
                </c:pt>
                <c:pt idx="1062">
                  <c:v>0.71799999999999997</c:v>
                </c:pt>
                <c:pt idx="1063">
                  <c:v>0.64300000000000002</c:v>
                </c:pt>
                <c:pt idx="1064">
                  <c:v>0.54400000000000004</c:v>
                </c:pt>
                <c:pt idx="1065">
                  <c:v>0.39500000000000002</c:v>
                </c:pt>
                <c:pt idx="1066">
                  <c:v>0.83599999999999997</c:v>
                </c:pt>
                <c:pt idx="1067">
                  <c:v>0.93200000000000005</c:v>
                </c:pt>
                <c:pt idx="1068">
                  <c:v>0.85399999999999998</c:v>
                </c:pt>
                <c:pt idx="1069">
                  <c:v>0.60099999999999998</c:v>
                </c:pt>
                <c:pt idx="1070">
                  <c:v>1</c:v>
                </c:pt>
                <c:pt idx="1071">
                  <c:v>1</c:v>
                </c:pt>
                <c:pt idx="1072">
                  <c:v>0.77400000000000002</c:v>
                </c:pt>
                <c:pt idx="1073">
                  <c:v>0.70199999999999996</c:v>
                </c:pt>
                <c:pt idx="1074">
                  <c:v>0.47399999999999998</c:v>
                </c:pt>
                <c:pt idx="1075">
                  <c:v>0.57199999999999995</c:v>
                </c:pt>
                <c:pt idx="1076">
                  <c:v>0.91600000000000004</c:v>
                </c:pt>
                <c:pt idx="1077">
                  <c:v>0.78900000000000003</c:v>
                </c:pt>
                <c:pt idx="1078">
                  <c:v>0.496</c:v>
                </c:pt>
                <c:pt idx="1079">
                  <c:v>0.878</c:v>
                </c:pt>
                <c:pt idx="1080">
                  <c:v>0.96399999999999997</c:v>
                </c:pt>
                <c:pt idx="1081">
                  <c:v>0.96399999999999997</c:v>
                </c:pt>
                <c:pt idx="1082">
                  <c:v>0.57199999999999995</c:v>
                </c:pt>
                <c:pt idx="1083">
                  <c:v>0.58199999999999996</c:v>
                </c:pt>
                <c:pt idx="1084">
                  <c:v>0.6</c:v>
                </c:pt>
                <c:pt idx="1085">
                  <c:v>0.69</c:v>
                </c:pt>
                <c:pt idx="1086">
                  <c:v>0.752</c:v>
                </c:pt>
                <c:pt idx="1087">
                  <c:v>0.94299999999999995</c:v>
                </c:pt>
                <c:pt idx="1088">
                  <c:v>0.99399999999999999</c:v>
                </c:pt>
                <c:pt idx="1089">
                  <c:v>0.89800000000000002</c:v>
                </c:pt>
                <c:pt idx="1090">
                  <c:v>0.96499999999999997</c:v>
                </c:pt>
                <c:pt idx="1091">
                  <c:v>0.67400000000000004</c:v>
                </c:pt>
                <c:pt idx="1092">
                  <c:v>0.72499999999999998</c:v>
                </c:pt>
                <c:pt idx="1093">
                  <c:v>0.79600000000000004</c:v>
                </c:pt>
                <c:pt idx="1094">
                  <c:v>0.91600000000000004</c:v>
                </c:pt>
                <c:pt idx="1095">
                  <c:v>0.66300000000000003</c:v>
                </c:pt>
                <c:pt idx="1096">
                  <c:v>0.78600000000000003</c:v>
                </c:pt>
                <c:pt idx="1097">
                  <c:v>0.71299999999999997</c:v>
                </c:pt>
                <c:pt idx="1098">
                  <c:v>0.82</c:v>
                </c:pt>
                <c:pt idx="1099">
                  <c:v>0.71299999999999997</c:v>
                </c:pt>
                <c:pt idx="1100">
                  <c:v>0.57299999999999995</c:v>
                </c:pt>
                <c:pt idx="1101">
                  <c:v>1</c:v>
                </c:pt>
                <c:pt idx="1102">
                  <c:v>0.92700000000000005</c:v>
                </c:pt>
                <c:pt idx="1103">
                  <c:v>0.61099999999999999</c:v>
                </c:pt>
                <c:pt idx="1104">
                  <c:v>0.67100000000000004</c:v>
                </c:pt>
                <c:pt idx="1105">
                  <c:v>0.74</c:v>
                </c:pt>
                <c:pt idx="1106">
                  <c:v>0.97599999999999998</c:v>
                </c:pt>
                <c:pt idx="1107">
                  <c:v>0.80400000000000005</c:v>
                </c:pt>
                <c:pt idx="1108">
                  <c:v>0.97599999999999998</c:v>
                </c:pt>
                <c:pt idx="1109">
                  <c:v>0.57299999999999995</c:v>
                </c:pt>
                <c:pt idx="1110">
                  <c:v>0.746</c:v>
                </c:pt>
                <c:pt idx="1111">
                  <c:v>0.80400000000000005</c:v>
                </c:pt>
                <c:pt idx="1112">
                  <c:v>0.746</c:v>
                </c:pt>
                <c:pt idx="1113">
                  <c:v>0.89800000000000002</c:v>
                </c:pt>
                <c:pt idx="1114">
                  <c:v>0.91100000000000003</c:v>
                </c:pt>
                <c:pt idx="1115">
                  <c:v>0.64700000000000002</c:v>
                </c:pt>
                <c:pt idx="1116">
                  <c:v>1</c:v>
                </c:pt>
                <c:pt idx="1117">
                  <c:v>0.75</c:v>
                </c:pt>
                <c:pt idx="1118">
                  <c:v>0.83799999999999997</c:v>
                </c:pt>
                <c:pt idx="1119">
                  <c:v>0.58399999999999996</c:v>
                </c:pt>
                <c:pt idx="1120">
                  <c:v>0.84599999999999997</c:v>
                </c:pt>
                <c:pt idx="1121">
                  <c:v>0.84599999999999997</c:v>
                </c:pt>
                <c:pt idx="1122">
                  <c:v>0.92200000000000004</c:v>
                </c:pt>
                <c:pt idx="1123">
                  <c:v>0.92200000000000004</c:v>
                </c:pt>
                <c:pt idx="1124">
                  <c:v>0.71899999999999997</c:v>
                </c:pt>
                <c:pt idx="1125">
                  <c:v>0.85099999999999998</c:v>
                </c:pt>
                <c:pt idx="1126">
                  <c:v>0.71899999999999997</c:v>
                </c:pt>
                <c:pt idx="1127">
                  <c:v>0.85099999999999998</c:v>
                </c:pt>
                <c:pt idx="1128">
                  <c:v>0.71899999999999997</c:v>
                </c:pt>
              </c:numCache>
            </c:numRef>
          </c:xVal>
          <c:yVal>
            <c:numRef>
              <c:f>'Scatter&amp;boxplots'!$L$5:$L$1133</c:f>
              <c:numCache>
                <c:formatCode>General</c:formatCode>
                <c:ptCount val="1129"/>
                <c:pt idx="0">
                  <c:v>253.386</c:v>
                </c:pt>
                <c:pt idx="1">
                  <c:v>234.34</c:v>
                </c:pt>
                <c:pt idx="2">
                  <c:v>210.74600000000001</c:v>
                </c:pt>
                <c:pt idx="3">
                  <c:v>189.911</c:v>
                </c:pt>
                <c:pt idx="4">
                  <c:v>178.727</c:v>
                </c:pt>
                <c:pt idx="5">
                  <c:v>177.773</c:v>
                </c:pt>
                <c:pt idx="6">
                  <c:v>170.92500000000001</c:v>
                </c:pt>
                <c:pt idx="7">
                  <c:v>161.88</c:v>
                </c:pt>
                <c:pt idx="8">
                  <c:v>158.54499999999999</c:v>
                </c:pt>
                <c:pt idx="9">
                  <c:v>157.46799999999999</c:v>
                </c:pt>
                <c:pt idx="10">
                  <c:v>156.49100000000001</c:v>
                </c:pt>
                <c:pt idx="11">
                  <c:v>147.226</c:v>
                </c:pt>
                <c:pt idx="12">
                  <c:v>146.637</c:v>
                </c:pt>
                <c:pt idx="13">
                  <c:v>142.36099999999999</c:v>
                </c:pt>
                <c:pt idx="14">
                  <c:v>142.309</c:v>
                </c:pt>
                <c:pt idx="15">
                  <c:v>141.81700000000001</c:v>
                </c:pt>
                <c:pt idx="16">
                  <c:v>133.91300000000001</c:v>
                </c:pt>
                <c:pt idx="17">
                  <c:v>133.43</c:v>
                </c:pt>
                <c:pt idx="18">
                  <c:v>131.83199999999999</c:v>
                </c:pt>
                <c:pt idx="19">
                  <c:v>130.607</c:v>
                </c:pt>
                <c:pt idx="20">
                  <c:v>129.661</c:v>
                </c:pt>
                <c:pt idx="21">
                  <c:v>123.59399999999999</c:v>
                </c:pt>
                <c:pt idx="22">
                  <c:v>121.155</c:v>
                </c:pt>
                <c:pt idx="23">
                  <c:v>120.628</c:v>
                </c:pt>
                <c:pt idx="24">
                  <c:v>118.54300000000001</c:v>
                </c:pt>
                <c:pt idx="25">
                  <c:v>118.437</c:v>
                </c:pt>
                <c:pt idx="26">
                  <c:v>115.556</c:v>
                </c:pt>
                <c:pt idx="27">
                  <c:v>113.991</c:v>
                </c:pt>
                <c:pt idx="28">
                  <c:v>113.349</c:v>
                </c:pt>
                <c:pt idx="29">
                  <c:v>111.70699999999999</c:v>
                </c:pt>
                <c:pt idx="30">
                  <c:v>107.197</c:v>
                </c:pt>
                <c:pt idx="31">
                  <c:v>105.96299999999999</c:v>
                </c:pt>
                <c:pt idx="32">
                  <c:v>105.399</c:v>
                </c:pt>
                <c:pt idx="33">
                  <c:v>104.485</c:v>
                </c:pt>
                <c:pt idx="34">
                  <c:v>104.405</c:v>
                </c:pt>
                <c:pt idx="35">
                  <c:v>104.074</c:v>
                </c:pt>
                <c:pt idx="36">
                  <c:v>103.884</c:v>
                </c:pt>
                <c:pt idx="37">
                  <c:v>103.148</c:v>
                </c:pt>
                <c:pt idx="38">
                  <c:v>101.495</c:v>
                </c:pt>
                <c:pt idx="39">
                  <c:v>99.825999999999993</c:v>
                </c:pt>
                <c:pt idx="40">
                  <c:v>99.47</c:v>
                </c:pt>
                <c:pt idx="41">
                  <c:v>99.239000000000004</c:v>
                </c:pt>
                <c:pt idx="42">
                  <c:v>98.298000000000002</c:v>
                </c:pt>
                <c:pt idx="43">
                  <c:v>96.53</c:v>
                </c:pt>
                <c:pt idx="44">
                  <c:v>93.32</c:v>
                </c:pt>
                <c:pt idx="45">
                  <c:v>91.501000000000005</c:v>
                </c:pt>
                <c:pt idx="46">
                  <c:v>90.78</c:v>
                </c:pt>
                <c:pt idx="47">
                  <c:v>90.584999999999994</c:v>
                </c:pt>
                <c:pt idx="48">
                  <c:v>90.572999999999993</c:v>
                </c:pt>
                <c:pt idx="49">
                  <c:v>89.108999999999995</c:v>
                </c:pt>
                <c:pt idx="50">
                  <c:v>86.771000000000001</c:v>
                </c:pt>
                <c:pt idx="51">
                  <c:v>84.405000000000001</c:v>
                </c:pt>
                <c:pt idx="52">
                  <c:v>82.933000000000007</c:v>
                </c:pt>
                <c:pt idx="53">
                  <c:v>82.882999999999996</c:v>
                </c:pt>
                <c:pt idx="54">
                  <c:v>82.605999999999995</c:v>
                </c:pt>
                <c:pt idx="55">
                  <c:v>81.87</c:v>
                </c:pt>
                <c:pt idx="56">
                  <c:v>81.254999999999995</c:v>
                </c:pt>
                <c:pt idx="57">
                  <c:v>80.441999999999993</c:v>
                </c:pt>
                <c:pt idx="58">
                  <c:v>79.947000000000003</c:v>
                </c:pt>
                <c:pt idx="59">
                  <c:v>79.581000000000003</c:v>
                </c:pt>
                <c:pt idx="60">
                  <c:v>79.515000000000001</c:v>
                </c:pt>
                <c:pt idx="61">
                  <c:v>78.150999999999996</c:v>
                </c:pt>
                <c:pt idx="62">
                  <c:v>77.588999999999999</c:v>
                </c:pt>
                <c:pt idx="63">
                  <c:v>77.44</c:v>
                </c:pt>
                <c:pt idx="64">
                  <c:v>77.061999999999998</c:v>
                </c:pt>
                <c:pt idx="65">
                  <c:v>76.722999999999999</c:v>
                </c:pt>
                <c:pt idx="66">
                  <c:v>76.108999999999995</c:v>
                </c:pt>
                <c:pt idx="67">
                  <c:v>75.724000000000004</c:v>
                </c:pt>
                <c:pt idx="68">
                  <c:v>75.709000000000003</c:v>
                </c:pt>
                <c:pt idx="69">
                  <c:v>75.018000000000001</c:v>
                </c:pt>
                <c:pt idx="70">
                  <c:v>74.683000000000007</c:v>
                </c:pt>
                <c:pt idx="71">
                  <c:v>74.162999999999997</c:v>
                </c:pt>
                <c:pt idx="72">
                  <c:v>73.528000000000006</c:v>
                </c:pt>
                <c:pt idx="73">
                  <c:v>73.129000000000005</c:v>
                </c:pt>
                <c:pt idx="74">
                  <c:v>72.311000000000007</c:v>
                </c:pt>
                <c:pt idx="75">
                  <c:v>71.614999999999995</c:v>
                </c:pt>
                <c:pt idx="76">
                  <c:v>71.293999999999997</c:v>
                </c:pt>
                <c:pt idx="77">
                  <c:v>70.78</c:v>
                </c:pt>
                <c:pt idx="78">
                  <c:v>70.617000000000004</c:v>
                </c:pt>
                <c:pt idx="79">
                  <c:v>70.468999999999994</c:v>
                </c:pt>
                <c:pt idx="80">
                  <c:v>70.260999999999996</c:v>
                </c:pt>
                <c:pt idx="81">
                  <c:v>69.664000000000001</c:v>
                </c:pt>
                <c:pt idx="82">
                  <c:v>69.409000000000006</c:v>
                </c:pt>
                <c:pt idx="83">
                  <c:v>69.259</c:v>
                </c:pt>
                <c:pt idx="84">
                  <c:v>69.212999999999994</c:v>
                </c:pt>
                <c:pt idx="85">
                  <c:v>68.561999999999998</c:v>
                </c:pt>
                <c:pt idx="86">
                  <c:v>68.349000000000004</c:v>
                </c:pt>
                <c:pt idx="87">
                  <c:v>68.257999999999996</c:v>
                </c:pt>
                <c:pt idx="88">
                  <c:v>68.150000000000006</c:v>
                </c:pt>
                <c:pt idx="89">
                  <c:v>67.426000000000002</c:v>
                </c:pt>
                <c:pt idx="90">
                  <c:v>67.054000000000002</c:v>
                </c:pt>
                <c:pt idx="91">
                  <c:v>66.944999999999993</c:v>
                </c:pt>
                <c:pt idx="92">
                  <c:v>66.286000000000001</c:v>
                </c:pt>
                <c:pt idx="93">
                  <c:v>65.923000000000002</c:v>
                </c:pt>
                <c:pt idx="94">
                  <c:v>65.876000000000005</c:v>
                </c:pt>
                <c:pt idx="95">
                  <c:v>65.748999999999995</c:v>
                </c:pt>
                <c:pt idx="96">
                  <c:v>65.495000000000005</c:v>
                </c:pt>
                <c:pt idx="97">
                  <c:v>65.367999999999995</c:v>
                </c:pt>
                <c:pt idx="98">
                  <c:v>65.350999999999999</c:v>
                </c:pt>
                <c:pt idx="99">
                  <c:v>64.95</c:v>
                </c:pt>
                <c:pt idx="100">
                  <c:v>64.838999999999999</c:v>
                </c:pt>
                <c:pt idx="101">
                  <c:v>63.783000000000001</c:v>
                </c:pt>
                <c:pt idx="102">
                  <c:v>63.521000000000001</c:v>
                </c:pt>
                <c:pt idx="103">
                  <c:v>63.454999999999998</c:v>
                </c:pt>
                <c:pt idx="104">
                  <c:v>63.223999999999997</c:v>
                </c:pt>
                <c:pt idx="105">
                  <c:v>62.728000000000002</c:v>
                </c:pt>
                <c:pt idx="106">
                  <c:v>62.444000000000003</c:v>
                </c:pt>
                <c:pt idx="107">
                  <c:v>62.326000000000001</c:v>
                </c:pt>
                <c:pt idx="108">
                  <c:v>62.225999999999999</c:v>
                </c:pt>
                <c:pt idx="109">
                  <c:v>62.125</c:v>
                </c:pt>
                <c:pt idx="110">
                  <c:v>61.686999999999998</c:v>
                </c:pt>
                <c:pt idx="111">
                  <c:v>61.67</c:v>
                </c:pt>
                <c:pt idx="112">
                  <c:v>61.228999999999999</c:v>
                </c:pt>
                <c:pt idx="113">
                  <c:v>61.228999999999999</c:v>
                </c:pt>
                <c:pt idx="114">
                  <c:v>61.024000000000001</c:v>
                </c:pt>
                <c:pt idx="115">
                  <c:v>60.610999999999997</c:v>
                </c:pt>
                <c:pt idx="116">
                  <c:v>60.457000000000001</c:v>
                </c:pt>
                <c:pt idx="117">
                  <c:v>59.901000000000003</c:v>
                </c:pt>
                <c:pt idx="118">
                  <c:v>59.429000000000002</c:v>
                </c:pt>
                <c:pt idx="119">
                  <c:v>59.307000000000002</c:v>
                </c:pt>
                <c:pt idx="120">
                  <c:v>59.058999999999997</c:v>
                </c:pt>
                <c:pt idx="121">
                  <c:v>58.9</c:v>
                </c:pt>
                <c:pt idx="122">
                  <c:v>58.792999999999999</c:v>
                </c:pt>
                <c:pt idx="123">
                  <c:v>58.74</c:v>
                </c:pt>
                <c:pt idx="124">
                  <c:v>58.651000000000003</c:v>
                </c:pt>
                <c:pt idx="125">
                  <c:v>58.526000000000003</c:v>
                </c:pt>
                <c:pt idx="126">
                  <c:v>57.537999999999997</c:v>
                </c:pt>
                <c:pt idx="127">
                  <c:v>57.411000000000001</c:v>
                </c:pt>
                <c:pt idx="128">
                  <c:v>57.173999999999999</c:v>
                </c:pt>
                <c:pt idx="129">
                  <c:v>56.844999999999999</c:v>
                </c:pt>
                <c:pt idx="130">
                  <c:v>56.216000000000001</c:v>
                </c:pt>
                <c:pt idx="131">
                  <c:v>56.012</c:v>
                </c:pt>
                <c:pt idx="132">
                  <c:v>55.994</c:v>
                </c:pt>
                <c:pt idx="133">
                  <c:v>55.843000000000004</c:v>
                </c:pt>
                <c:pt idx="134">
                  <c:v>54.404000000000003</c:v>
                </c:pt>
                <c:pt idx="135">
                  <c:v>54.366999999999997</c:v>
                </c:pt>
                <c:pt idx="136">
                  <c:v>53.845999999999997</c:v>
                </c:pt>
                <c:pt idx="137">
                  <c:v>53.201999999999998</c:v>
                </c:pt>
                <c:pt idx="138">
                  <c:v>52.728999999999999</c:v>
                </c:pt>
                <c:pt idx="139">
                  <c:v>52.67</c:v>
                </c:pt>
                <c:pt idx="140">
                  <c:v>52.65</c:v>
                </c:pt>
                <c:pt idx="141">
                  <c:v>52.63</c:v>
                </c:pt>
                <c:pt idx="142">
                  <c:v>52.212000000000003</c:v>
                </c:pt>
                <c:pt idx="143">
                  <c:v>52.031999999999996</c:v>
                </c:pt>
                <c:pt idx="144">
                  <c:v>51.970999999999997</c:v>
                </c:pt>
                <c:pt idx="145">
                  <c:v>51.790999999999997</c:v>
                </c:pt>
                <c:pt idx="146">
                  <c:v>51.771000000000001</c:v>
                </c:pt>
                <c:pt idx="147">
                  <c:v>51.609000000000002</c:v>
                </c:pt>
                <c:pt idx="148">
                  <c:v>51.609000000000002</c:v>
                </c:pt>
                <c:pt idx="149">
                  <c:v>51.588999999999999</c:v>
                </c:pt>
                <c:pt idx="150">
                  <c:v>51.264000000000003</c:v>
                </c:pt>
                <c:pt idx="151">
                  <c:v>51.06</c:v>
                </c:pt>
                <c:pt idx="152">
                  <c:v>50.753</c:v>
                </c:pt>
                <c:pt idx="153">
                  <c:v>50.628</c:v>
                </c:pt>
                <c:pt idx="154">
                  <c:v>50.546999999999997</c:v>
                </c:pt>
                <c:pt idx="155">
                  <c:v>50.463000000000001</c:v>
                </c:pt>
                <c:pt idx="156">
                  <c:v>50.381</c:v>
                </c:pt>
                <c:pt idx="157">
                  <c:v>50.09</c:v>
                </c:pt>
                <c:pt idx="158">
                  <c:v>49.944000000000003</c:v>
                </c:pt>
                <c:pt idx="159">
                  <c:v>49.923000000000002</c:v>
                </c:pt>
                <c:pt idx="160">
                  <c:v>49.734000000000002</c:v>
                </c:pt>
                <c:pt idx="161">
                  <c:v>49.651000000000003</c:v>
                </c:pt>
                <c:pt idx="162">
                  <c:v>49.058999999999997</c:v>
                </c:pt>
                <c:pt idx="163">
                  <c:v>49.058999999999997</c:v>
                </c:pt>
                <c:pt idx="164">
                  <c:v>49.036999999999999</c:v>
                </c:pt>
                <c:pt idx="165">
                  <c:v>49.036999999999999</c:v>
                </c:pt>
                <c:pt idx="166">
                  <c:v>48.93</c:v>
                </c:pt>
                <c:pt idx="167">
                  <c:v>48.887999999999998</c:v>
                </c:pt>
                <c:pt idx="168">
                  <c:v>48.887999999999998</c:v>
                </c:pt>
                <c:pt idx="169">
                  <c:v>48.673999999999999</c:v>
                </c:pt>
                <c:pt idx="170">
                  <c:v>48.61</c:v>
                </c:pt>
                <c:pt idx="171">
                  <c:v>48.329000000000001</c:v>
                </c:pt>
                <c:pt idx="172">
                  <c:v>48.265000000000001</c:v>
                </c:pt>
                <c:pt idx="173">
                  <c:v>48.048000000000002</c:v>
                </c:pt>
                <c:pt idx="174">
                  <c:v>48.027000000000001</c:v>
                </c:pt>
                <c:pt idx="175">
                  <c:v>48.027000000000001</c:v>
                </c:pt>
                <c:pt idx="176">
                  <c:v>48.027000000000001</c:v>
                </c:pt>
                <c:pt idx="177">
                  <c:v>47.962000000000003</c:v>
                </c:pt>
                <c:pt idx="178">
                  <c:v>47.655000000000001</c:v>
                </c:pt>
                <c:pt idx="179">
                  <c:v>47.59</c:v>
                </c:pt>
                <c:pt idx="180">
                  <c:v>47.524000000000001</c:v>
                </c:pt>
                <c:pt idx="181">
                  <c:v>47.48</c:v>
                </c:pt>
                <c:pt idx="182">
                  <c:v>47.459000000000003</c:v>
                </c:pt>
                <c:pt idx="183">
                  <c:v>47.390999999999998</c:v>
                </c:pt>
                <c:pt idx="184">
                  <c:v>47.280999999999999</c:v>
                </c:pt>
                <c:pt idx="185">
                  <c:v>46.972000000000001</c:v>
                </c:pt>
                <c:pt idx="186">
                  <c:v>46.615000000000002</c:v>
                </c:pt>
                <c:pt idx="187">
                  <c:v>46.457999999999998</c:v>
                </c:pt>
                <c:pt idx="188">
                  <c:v>46.436</c:v>
                </c:pt>
                <c:pt idx="189">
                  <c:v>46.390999999999998</c:v>
                </c:pt>
                <c:pt idx="190">
                  <c:v>46.390999999999998</c:v>
                </c:pt>
                <c:pt idx="191">
                  <c:v>46.345999999999997</c:v>
                </c:pt>
                <c:pt idx="192">
                  <c:v>46.323999999999998</c:v>
                </c:pt>
                <c:pt idx="193">
                  <c:v>46.277999999999999</c:v>
                </c:pt>
                <c:pt idx="194">
                  <c:v>46.073999999999998</c:v>
                </c:pt>
                <c:pt idx="195">
                  <c:v>45.939</c:v>
                </c:pt>
                <c:pt idx="196">
                  <c:v>45.55</c:v>
                </c:pt>
                <c:pt idx="197">
                  <c:v>45.481999999999999</c:v>
                </c:pt>
                <c:pt idx="198">
                  <c:v>45.32</c:v>
                </c:pt>
                <c:pt idx="199">
                  <c:v>45.067</c:v>
                </c:pt>
                <c:pt idx="200">
                  <c:v>44.835000000000001</c:v>
                </c:pt>
                <c:pt idx="201">
                  <c:v>44.811999999999998</c:v>
                </c:pt>
                <c:pt idx="202">
                  <c:v>44.554000000000002</c:v>
                </c:pt>
                <c:pt idx="203">
                  <c:v>44.414000000000001</c:v>
                </c:pt>
                <c:pt idx="204">
                  <c:v>44.366</c:v>
                </c:pt>
                <c:pt idx="205">
                  <c:v>43.631</c:v>
                </c:pt>
                <c:pt idx="206">
                  <c:v>43.487000000000002</c:v>
                </c:pt>
                <c:pt idx="207">
                  <c:v>43.343000000000004</c:v>
                </c:pt>
                <c:pt idx="208">
                  <c:v>43.173999999999999</c:v>
                </c:pt>
                <c:pt idx="209">
                  <c:v>43.125</c:v>
                </c:pt>
                <c:pt idx="210">
                  <c:v>43.078000000000003</c:v>
                </c:pt>
                <c:pt idx="211">
                  <c:v>43.078000000000003</c:v>
                </c:pt>
                <c:pt idx="212">
                  <c:v>43.078000000000003</c:v>
                </c:pt>
                <c:pt idx="213">
                  <c:v>42.786000000000001</c:v>
                </c:pt>
                <c:pt idx="214">
                  <c:v>42.762</c:v>
                </c:pt>
                <c:pt idx="215">
                  <c:v>42.664000000000001</c:v>
                </c:pt>
                <c:pt idx="216">
                  <c:v>42.564999999999998</c:v>
                </c:pt>
                <c:pt idx="217">
                  <c:v>42.564999999999998</c:v>
                </c:pt>
                <c:pt idx="218">
                  <c:v>42.540999999999997</c:v>
                </c:pt>
                <c:pt idx="219">
                  <c:v>42.540999999999997</c:v>
                </c:pt>
                <c:pt idx="220">
                  <c:v>42.417999999999999</c:v>
                </c:pt>
                <c:pt idx="221">
                  <c:v>42.393999999999998</c:v>
                </c:pt>
                <c:pt idx="222">
                  <c:v>42.220999999999997</c:v>
                </c:pt>
                <c:pt idx="223">
                  <c:v>42.197000000000003</c:v>
                </c:pt>
                <c:pt idx="224">
                  <c:v>41.774000000000001</c:v>
                </c:pt>
                <c:pt idx="225">
                  <c:v>41.472999999999999</c:v>
                </c:pt>
                <c:pt idx="226">
                  <c:v>41.168999999999997</c:v>
                </c:pt>
                <c:pt idx="227">
                  <c:v>41.093000000000004</c:v>
                </c:pt>
                <c:pt idx="228">
                  <c:v>41.067999999999998</c:v>
                </c:pt>
                <c:pt idx="229">
                  <c:v>40.609000000000002</c:v>
                </c:pt>
                <c:pt idx="230">
                  <c:v>40.53</c:v>
                </c:pt>
                <c:pt idx="231">
                  <c:v>40.375999999999998</c:v>
                </c:pt>
                <c:pt idx="232">
                  <c:v>40.323999999999998</c:v>
                </c:pt>
                <c:pt idx="233">
                  <c:v>40.298999999999999</c:v>
                </c:pt>
                <c:pt idx="234">
                  <c:v>40.220999999999997</c:v>
                </c:pt>
                <c:pt idx="235">
                  <c:v>40.143000000000001</c:v>
                </c:pt>
                <c:pt idx="236">
                  <c:v>40.116999999999997</c:v>
                </c:pt>
                <c:pt idx="237">
                  <c:v>40.064</c:v>
                </c:pt>
                <c:pt idx="238">
                  <c:v>40.039000000000001</c:v>
                </c:pt>
                <c:pt idx="239">
                  <c:v>39.985999999999997</c:v>
                </c:pt>
                <c:pt idx="240">
                  <c:v>39.83</c:v>
                </c:pt>
                <c:pt idx="241">
                  <c:v>39.750999999999998</c:v>
                </c:pt>
                <c:pt idx="242">
                  <c:v>39.698999999999998</c:v>
                </c:pt>
                <c:pt idx="243">
                  <c:v>39.435000000000002</c:v>
                </c:pt>
                <c:pt idx="244">
                  <c:v>39.328000000000003</c:v>
                </c:pt>
                <c:pt idx="245">
                  <c:v>39.036000000000001</c:v>
                </c:pt>
                <c:pt idx="246">
                  <c:v>39.009</c:v>
                </c:pt>
                <c:pt idx="247">
                  <c:v>38.927999999999997</c:v>
                </c:pt>
                <c:pt idx="248">
                  <c:v>38.792999999999999</c:v>
                </c:pt>
                <c:pt idx="249">
                  <c:v>38.767000000000003</c:v>
                </c:pt>
                <c:pt idx="250">
                  <c:v>38.767000000000003</c:v>
                </c:pt>
                <c:pt idx="251">
                  <c:v>38.741</c:v>
                </c:pt>
                <c:pt idx="252">
                  <c:v>38.713000000000001</c:v>
                </c:pt>
                <c:pt idx="253">
                  <c:v>38.523000000000003</c:v>
                </c:pt>
                <c:pt idx="254">
                  <c:v>38.47</c:v>
                </c:pt>
                <c:pt idx="255">
                  <c:v>38.415999999999997</c:v>
                </c:pt>
                <c:pt idx="256">
                  <c:v>38.17</c:v>
                </c:pt>
                <c:pt idx="257">
                  <c:v>38.116</c:v>
                </c:pt>
                <c:pt idx="258">
                  <c:v>37.756999999999998</c:v>
                </c:pt>
                <c:pt idx="259">
                  <c:v>37.703000000000003</c:v>
                </c:pt>
                <c:pt idx="260">
                  <c:v>37.646999999999998</c:v>
                </c:pt>
                <c:pt idx="261">
                  <c:v>37.619</c:v>
                </c:pt>
                <c:pt idx="262">
                  <c:v>37.479999999999997</c:v>
                </c:pt>
                <c:pt idx="263">
                  <c:v>37.396000000000001</c:v>
                </c:pt>
                <c:pt idx="264">
                  <c:v>37.286000000000001</c:v>
                </c:pt>
                <c:pt idx="265">
                  <c:v>37.286000000000001</c:v>
                </c:pt>
                <c:pt idx="266">
                  <c:v>37.201999999999998</c:v>
                </c:pt>
                <c:pt idx="267">
                  <c:v>36.975000000000001</c:v>
                </c:pt>
                <c:pt idx="268">
                  <c:v>36.692</c:v>
                </c:pt>
                <c:pt idx="269">
                  <c:v>36.579000000000001</c:v>
                </c:pt>
                <c:pt idx="270">
                  <c:v>36.463999999999999</c:v>
                </c:pt>
                <c:pt idx="271">
                  <c:v>36.436</c:v>
                </c:pt>
                <c:pt idx="272">
                  <c:v>36.35</c:v>
                </c:pt>
                <c:pt idx="273">
                  <c:v>36.35</c:v>
                </c:pt>
                <c:pt idx="274">
                  <c:v>36.292000000000002</c:v>
                </c:pt>
                <c:pt idx="275">
                  <c:v>36.176000000000002</c:v>
                </c:pt>
                <c:pt idx="276">
                  <c:v>36.119999999999997</c:v>
                </c:pt>
                <c:pt idx="277">
                  <c:v>35.945</c:v>
                </c:pt>
                <c:pt idx="278">
                  <c:v>35.887</c:v>
                </c:pt>
                <c:pt idx="279">
                  <c:v>35.857999999999997</c:v>
                </c:pt>
                <c:pt idx="280">
                  <c:v>35.857999999999997</c:v>
                </c:pt>
                <c:pt idx="281">
                  <c:v>35.799999999999997</c:v>
                </c:pt>
                <c:pt idx="282">
                  <c:v>35.771000000000001</c:v>
                </c:pt>
                <c:pt idx="283">
                  <c:v>35.741</c:v>
                </c:pt>
                <c:pt idx="284">
                  <c:v>35.683999999999997</c:v>
                </c:pt>
                <c:pt idx="285">
                  <c:v>35.594000000000001</c:v>
                </c:pt>
                <c:pt idx="286">
                  <c:v>35.506999999999998</c:v>
                </c:pt>
                <c:pt idx="287">
                  <c:v>35.506999999999998</c:v>
                </c:pt>
                <c:pt idx="288">
                  <c:v>35.447000000000003</c:v>
                </c:pt>
                <c:pt idx="289">
                  <c:v>35.447000000000003</c:v>
                </c:pt>
                <c:pt idx="290">
                  <c:v>35.39</c:v>
                </c:pt>
                <c:pt idx="291">
                  <c:v>35.241999999999997</c:v>
                </c:pt>
                <c:pt idx="292">
                  <c:v>35.154000000000003</c:v>
                </c:pt>
                <c:pt idx="293">
                  <c:v>35.063000000000002</c:v>
                </c:pt>
                <c:pt idx="294">
                  <c:v>35.063000000000002</c:v>
                </c:pt>
                <c:pt idx="295">
                  <c:v>34.914000000000001</c:v>
                </c:pt>
                <c:pt idx="296">
                  <c:v>34.734999999999999</c:v>
                </c:pt>
                <c:pt idx="297">
                  <c:v>34.734999999999999</c:v>
                </c:pt>
                <c:pt idx="298">
                  <c:v>34.613</c:v>
                </c:pt>
                <c:pt idx="299">
                  <c:v>34.554000000000002</c:v>
                </c:pt>
                <c:pt idx="300">
                  <c:v>34.462000000000003</c:v>
                </c:pt>
                <c:pt idx="301">
                  <c:v>34.462000000000003</c:v>
                </c:pt>
                <c:pt idx="302">
                  <c:v>34.433</c:v>
                </c:pt>
                <c:pt idx="303">
                  <c:v>34.250999999999998</c:v>
                </c:pt>
                <c:pt idx="304">
                  <c:v>34.19</c:v>
                </c:pt>
                <c:pt idx="305">
                  <c:v>34.097999999999999</c:v>
                </c:pt>
                <c:pt idx="306">
                  <c:v>34.066000000000003</c:v>
                </c:pt>
                <c:pt idx="307">
                  <c:v>34.036999999999999</c:v>
                </c:pt>
                <c:pt idx="308">
                  <c:v>33.912999999999997</c:v>
                </c:pt>
                <c:pt idx="309">
                  <c:v>33.728000000000002</c:v>
                </c:pt>
                <c:pt idx="310">
                  <c:v>33.698</c:v>
                </c:pt>
                <c:pt idx="311">
                  <c:v>33.636000000000003</c:v>
                </c:pt>
                <c:pt idx="312">
                  <c:v>33.479999999999997</c:v>
                </c:pt>
                <c:pt idx="313">
                  <c:v>33.354999999999997</c:v>
                </c:pt>
                <c:pt idx="314">
                  <c:v>33.354999999999997</c:v>
                </c:pt>
                <c:pt idx="315">
                  <c:v>33.167000000000002</c:v>
                </c:pt>
                <c:pt idx="316">
                  <c:v>33.073</c:v>
                </c:pt>
                <c:pt idx="317">
                  <c:v>32.881999999999998</c:v>
                </c:pt>
                <c:pt idx="318">
                  <c:v>32.850999999999999</c:v>
                </c:pt>
                <c:pt idx="319">
                  <c:v>32.82</c:v>
                </c:pt>
                <c:pt idx="320">
                  <c:v>32.722000000000001</c:v>
                </c:pt>
                <c:pt idx="321">
                  <c:v>32.659999999999997</c:v>
                </c:pt>
                <c:pt idx="322">
                  <c:v>32.627000000000002</c:v>
                </c:pt>
                <c:pt idx="323">
                  <c:v>32.530999999999999</c:v>
                </c:pt>
                <c:pt idx="324">
                  <c:v>32.530999999999999</c:v>
                </c:pt>
                <c:pt idx="325">
                  <c:v>32.435000000000002</c:v>
                </c:pt>
                <c:pt idx="326">
                  <c:v>32.274000000000001</c:v>
                </c:pt>
                <c:pt idx="327">
                  <c:v>32.274000000000001</c:v>
                </c:pt>
                <c:pt idx="328">
                  <c:v>32.24</c:v>
                </c:pt>
                <c:pt idx="329">
                  <c:v>32.24</c:v>
                </c:pt>
                <c:pt idx="330">
                  <c:v>32.177</c:v>
                </c:pt>
                <c:pt idx="331">
                  <c:v>32.143000000000001</c:v>
                </c:pt>
                <c:pt idx="332">
                  <c:v>32.112000000000002</c:v>
                </c:pt>
                <c:pt idx="333">
                  <c:v>32.014000000000003</c:v>
                </c:pt>
                <c:pt idx="334">
                  <c:v>31.949000000000002</c:v>
                </c:pt>
                <c:pt idx="335">
                  <c:v>31.917000000000002</c:v>
                </c:pt>
                <c:pt idx="336">
                  <c:v>31.850999999999999</c:v>
                </c:pt>
                <c:pt idx="337">
                  <c:v>31.817</c:v>
                </c:pt>
                <c:pt idx="338">
                  <c:v>31.785</c:v>
                </c:pt>
                <c:pt idx="339">
                  <c:v>31.719000000000001</c:v>
                </c:pt>
                <c:pt idx="340">
                  <c:v>31.521000000000001</c:v>
                </c:pt>
                <c:pt idx="341">
                  <c:v>31.388000000000002</c:v>
                </c:pt>
                <c:pt idx="342">
                  <c:v>31.355</c:v>
                </c:pt>
                <c:pt idx="343">
                  <c:v>31.355</c:v>
                </c:pt>
                <c:pt idx="344">
                  <c:v>31.288</c:v>
                </c:pt>
                <c:pt idx="345">
                  <c:v>31.256</c:v>
                </c:pt>
                <c:pt idx="346">
                  <c:v>31.256</c:v>
                </c:pt>
                <c:pt idx="347">
                  <c:v>31.256</c:v>
                </c:pt>
                <c:pt idx="348">
                  <c:v>31.154</c:v>
                </c:pt>
                <c:pt idx="349">
                  <c:v>31.053999999999998</c:v>
                </c:pt>
                <c:pt idx="350">
                  <c:v>31.021000000000001</c:v>
                </c:pt>
                <c:pt idx="351">
                  <c:v>31.021000000000001</c:v>
                </c:pt>
                <c:pt idx="352">
                  <c:v>30.92</c:v>
                </c:pt>
                <c:pt idx="353">
                  <c:v>30.852</c:v>
                </c:pt>
                <c:pt idx="354">
                  <c:v>30.817</c:v>
                </c:pt>
                <c:pt idx="355">
                  <c:v>30.783999999999999</c:v>
                </c:pt>
                <c:pt idx="356">
                  <c:v>30.751000000000001</c:v>
                </c:pt>
                <c:pt idx="357">
                  <c:v>30.751000000000001</c:v>
                </c:pt>
                <c:pt idx="358">
                  <c:v>30.545000000000002</c:v>
                </c:pt>
                <c:pt idx="359">
                  <c:v>30.443000000000001</c:v>
                </c:pt>
                <c:pt idx="360">
                  <c:v>30.236999999999998</c:v>
                </c:pt>
                <c:pt idx="361">
                  <c:v>30.167999999999999</c:v>
                </c:pt>
                <c:pt idx="362">
                  <c:v>30.134</c:v>
                </c:pt>
                <c:pt idx="363">
                  <c:v>30.027999999999999</c:v>
                </c:pt>
                <c:pt idx="364">
                  <c:v>29.994</c:v>
                </c:pt>
                <c:pt idx="365">
                  <c:v>29.994</c:v>
                </c:pt>
                <c:pt idx="366">
                  <c:v>29.853999999999999</c:v>
                </c:pt>
                <c:pt idx="367">
                  <c:v>29.853999999999999</c:v>
                </c:pt>
                <c:pt idx="368">
                  <c:v>29.853999999999999</c:v>
                </c:pt>
                <c:pt idx="369">
                  <c:v>29.853999999999999</c:v>
                </c:pt>
                <c:pt idx="370">
                  <c:v>29.678000000000001</c:v>
                </c:pt>
                <c:pt idx="371">
                  <c:v>29.643999999999998</c:v>
                </c:pt>
                <c:pt idx="372">
                  <c:v>29.61</c:v>
                </c:pt>
                <c:pt idx="373">
                  <c:v>29.61</c:v>
                </c:pt>
                <c:pt idx="374">
                  <c:v>29.573</c:v>
                </c:pt>
                <c:pt idx="375">
                  <c:v>29.538</c:v>
                </c:pt>
                <c:pt idx="376">
                  <c:v>29.538</c:v>
                </c:pt>
                <c:pt idx="377">
                  <c:v>29.466999999999999</c:v>
                </c:pt>
                <c:pt idx="378">
                  <c:v>29.433</c:v>
                </c:pt>
                <c:pt idx="379">
                  <c:v>29.396000000000001</c:v>
                </c:pt>
                <c:pt idx="380">
                  <c:v>29.327000000000002</c:v>
                </c:pt>
                <c:pt idx="381">
                  <c:v>29.327000000000002</c:v>
                </c:pt>
                <c:pt idx="382">
                  <c:v>29.327000000000002</c:v>
                </c:pt>
                <c:pt idx="383">
                  <c:v>29.218</c:v>
                </c:pt>
                <c:pt idx="384">
                  <c:v>29.183</c:v>
                </c:pt>
                <c:pt idx="385">
                  <c:v>29.111000000000001</c:v>
                </c:pt>
                <c:pt idx="386">
                  <c:v>29.076000000000001</c:v>
                </c:pt>
                <c:pt idx="387">
                  <c:v>28.858000000000001</c:v>
                </c:pt>
                <c:pt idx="388">
                  <c:v>28.788</c:v>
                </c:pt>
                <c:pt idx="389">
                  <c:v>28.75</c:v>
                </c:pt>
                <c:pt idx="390">
                  <c:v>28.713999999999999</c:v>
                </c:pt>
                <c:pt idx="391">
                  <c:v>28.677</c:v>
                </c:pt>
                <c:pt idx="392">
                  <c:v>28.606000000000002</c:v>
                </c:pt>
                <c:pt idx="393">
                  <c:v>28.606000000000002</c:v>
                </c:pt>
                <c:pt idx="394">
                  <c:v>28.568000000000001</c:v>
                </c:pt>
                <c:pt idx="395">
                  <c:v>28.568000000000001</c:v>
                </c:pt>
                <c:pt idx="396">
                  <c:v>28.568000000000001</c:v>
                </c:pt>
                <c:pt idx="397">
                  <c:v>28.457999999999998</c:v>
                </c:pt>
                <c:pt idx="398">
                  <c:v>28.31</c:v>
                </c:pt>
                <c:pt idx="399">
                  <c:v>28.238</c:v>
                </c:pt>
                <c:pt idx="400">
                  <c:v>28.238</c:v>
                </c:pt>
                <c:pt idx="401">
                  <c:v>28.2</c:v>
                </c:pt>
                <c:pt idx="402">
                  <c:v>28.164000000000001</c:v>
                </c:pt>
                <c:pt idx="403">
                  <c:v>28.053000000000001</c:v>
                </c:pt>
                <c:pt idx="404">
                  <c:v>27.978000000000002</c:v>
                </c:pt>
                <c:pt idx="405">
                  <c:v>27.940999999999999</c:v>
                </c:pt>
                <c:pt idx="406">
                  <c:v>27.940999999999999</c:v>
                </c:pt>
                <c:pt idx="407">
                  <c:v>27.827000000000002</c:v>
                </c:pt>
                <c:pt idx="408">
                  <c:v>27.791</c:v>
                </c:pt>
                <c:pt idx="409">
                  <c:v>27.791</c:v>
                </c:pt>
                <c:pt idx="410">
                  <c:v>27.715</c:v>
                </c:pt>
                <c:pt idx="411">
                  <c:v>27.715</c:v>
                </c:pt>
                <c:pt idx="412">
                  <c:v>27.678000000000001</c:v>
                </c:pt>
                <c:pt idx="413">
                  <c:v>27.602</c:v>
                </c:pt>
                <c:pt idx="414">
                  <c:v>27.602</c:v>
                </c:pt>
                <c:pt idx="415">
                  <c:v>27.565000000000001</c:v>
                </c:pt>
                <c:pt idx="416">
                  <c:v>27.565000000000001</c:v>
                </c:pt>
                <c:pt idx="417">
                  <c:v>27.526</c:v>
                </c:pt>
                <c:pt idx="418">
                  <c:v>27.489000000000001</c:v>
                </c:pt>
                <c:pt idx="419">
                  <c:v>27.45</c:v>
                </c:pt>
                <c:pt idx="420">
                  <c:v>27.335999999999999</c:v>
                </c:pt>
                <c:pt idx="421">
                  <c:v>27.297999999999998</c:v>
                </c:pt>
                <c:pt idx="422">
                  <c:v>27.184000000000001</c:v>
                </c:pt>
                <c:pt idx="423">
                  <c:v>27.143999999999998</c:v>
                </c:pt>
                <c:pt idx="424">
                  <c:v>27.065999999999999</c:v>
                </c:pt>
                <c:pt idx="425">
                  <c:v>26.951000000000001</c:v>
                </c:pt>
                <c:pt idx="426">
                  <c:v>26.913</c:v>
                </c:pt>
                <c:pt idx="427">
                  <c:v>26.873000000000001</c:v>
                </c:pt>
                <c:pt idx="428">
                  <c:v>26.835000000000001</c:v>
                </c:pt>
                <c:pt idx="429">
                  <c:v>26.797000000000001</c:v>
                </c:pt>
                <c:pt idx="430">
                  <c:v>26.797000000000001</c:v>
                </c:pt>
                <c:pt idx="431">
                  <c:v>26.521999999999998</c:v>
                </c:pt>
                <c:pt idx="432">
                  <c:v>26.443000000000001</c:v>
                </c:pt>
                <c:pt idx="433">
                  <c:v>26.405000000000001</c:v>
                </c:pt>
                <c:pt idx="434">
                  <c:v>26.364000000000001</c:v>
                </c:pt>
                <c:pt idx="435">
                  <c:v>26.364000000000001</c:v>
                </c:pt>
                <c:pt idx="436">
                  <c:v>26.364000000000001</c:v>
                </c:pt>
                <c:pt idx="437">
                  <c:v>26.364000000000001</c:v>
                </c:pt>
                <c:pt idx="438">
                  <c:v>26.286000000000001</c:v>
                </c:pt>
                <c:pt idx="439">
                  <c:v>26.245000000000001</c:v>
                </c:pt>
                <c:pt idx="440">
                  <c:v>26.087</c:v>
                </c:pt>
                <c:pt idx="441">
                  <c:v>26.045000000000002</c:v>
                </c:pt>
                <c:pt idx="442">
                  <c:v>25.844000000000001</c:v>
                </c:pt>
                <c:pt idx="443">
                  <c:v>25.844000000000001</c:v>
                </c:pt>
                <c:pt idx="444">
                  <c:v>25.640999999999998</c:v>
                </c:pt>
                <c:pt idx="445">
                  <c:v>25.559000000000001</c:v>
                </c:pt>
                <c:pt idx="446">
                  <c:v>25.559000000000001</c:v>
                </c:pt>
                <c:pt idx="447">
                  <c:v>25.518999999999998</c:v>
                </c:pt>
                <c:pt idx="448">
                  <c:v>25.518999999999998</c:v>
                </c:pt>
                <c:pt idx="449">
                  <c:v>25.478999999999999</c:v>
                </c:pt>
                <c:pt idx="450">
                  <c:v>25.314</c:v>
                </c:pt>
                <c:pt idx="451">
                  <c:v>25.274000000000001</c:v>
                </c:pt>
                <c:pt idx="452">
                  <c:v>25.274000000000001</c:v>
                </c:pt>
                <c:pt idx="453">
                  <c:v>25.231000000000002</c:v>
                </c:pt>
                <c:pt idx="454">
                  <c:v>25.231000000000002</c:v>
                </c:pt>
                <c:pt idx="455">
                  <c:v>25.19</c:v>
                </c:pt>
                <c:pt idx="456">
                  <c:v>25.065999999999999</c:v>
                </c:pt>
                <c:pt idx="457">
                  <c:v>24.981999999999999</c:v>
                </c:pt>
                <c:pt idx="458">
                  <c:v>24.981999999999999</c:v>
                </c:pt>
                <c:pt idx="459">
                  <c:v>24.771999999999998</c:v>
                </c:pt>
                <c:pt idx="460">
                  <c:v>24.771999999999998</c:v>
                </c:pt>
                <c:pt idx="461">
                  <c:v>24.731000000000002</c:v>
                </c:pt>
                <c:pt idx="462">
                  <c:v>24.731000000000002</c:v>
                </c:pt>
                <c:pt idx="463">
                  <c:v>24.687999999999999</c:v>
                </c:pt>
                <c:pt idx="464">
                  <c:v>24.646000000000001</c:v>
                </c:pt>
                <c:pt idx="465">
                  <c:v>24.602</c:v>
                </c:pt>
                <c:pt idx="466">
                  <c:v>24.518999999999998</c:v>
                </c:pt>
                <c:pt idx="467">
                  <c:v>24.388999999999999</c:v>
                </c:pt>
                <c:pt idx="468">
                  <c:v>24.388999999999999</c:v>
                </c:pt>
                <c:pt idx="469">
                  <c:v>24.347000000000001</c:v>
                </c:pt>
                <c:pt idx="470">
                  <c:v>24.306000000000001</c:v>
                </c:pt>
                <c:pt idx="471">
                  <c:v>24.306000000000001</c:v>
                </c:pt>
                <c:pt idx="472">
                  <c:v>24.260999999999999</c:v>
                </c:pt>
                <c:pt idx="473">
                  <c:v>24.260999999999999</c:v>
                </c:pt>
                <c:pt idx="474">
                  <c:v>24.260999999999999</c:v>
                </c:pt>
                <c:pt idx="475">
                  <c:v>24.260999999999999</c:v>
                </c:pt>
                <c:pt idx="476">
                  <c:v>24.219000000000001</c:v>
                </c:pt>
                <c:pt idx="477">
                  <c:v>24.045000000000002</c:v>
                </c:pt>
                <c:pt idx="478">
                  <c:v>24.045000000000002</c:v>
                </c:pt>
                <c:pt idx="479">
                  <c:v>24.001999999999999</c:v>
                </c:pt>
                <c:pt idx="480">
                  <c:v>24.001999999999999</c:v>
                </c:pt>
                <c:pt idx="481">
                  <c:v>23.957000000000001</c:v>
                </c:pt>
                <c:pt idx="482">
                  <c:v>23.957000000000001</c:v>
                </c:pt>
                <c:pt idx="483">
                  <c:v>23.957000000000001</c:v>
                </c:pt>
                <c:pt idx="484">
                  <c:v>23.914999999999999</c:v>
                </c:pt>
                <c:pt idx="485">
                  <c:v>23.783999999999999</c:v>
                </c:pt>
                <c:pt idx="486">
                  <c:v>23.741</c:v>
                </c:pt>
                <c:pt idx="487">
                  <c:v>23.741</c:v>
                </c:pt>
                <c:pt idx="488">
                  <c:v>23.695</c:v>
                </c:pt>
                <c:pt idx="489">
                  <c:v>23.695</c:v>
                </c:pt>
                <c:pt idx="490">
                  <c:v>23.52</c:v>
                </c:pt>
                <c:pt idx="491">
                  <c:v>23.474</c:v>
                </c:pt>
                <c:pt idx="492">
                  <c:v>23.474</c:v>
                </c:pt>
                <c:pt idx="493">
                  <c:v>23.474</c:v>
                </c:pt>
                <c:pt idx="494">
                  <c:v>23.431000000000001</c:v>
                </c:pt>
                <c:pt idx="495">
                  <c:v>23.431000000000001</c:v>
                </c:pt>
                <c:pt idx="496">
                  <c:v>23.384</c:v>
                </c:pt>
                <c:pt idx="497">
                  <c:v>23.341000000000001</c:v>
                </c:pt>
                <c:pt idx="498">
                  <c:v>23.297000000000001</c:v>
                </c:pt>
                <c:pt idx="499">
                  <c:v>23.251000000000001</c:v>
                </c:pt>
                <c:pt idx="500">
                  <c:v>23.251000000000001</c:v>
                </c:pt>
                <c:pt idx="501">
                  <c:v>23.207000000000001</c:v>
                </c:pt>
                <c:pt idx="502">
                  <c:v>23.16</c:v>
                </c:pt>
                <c:pt idx="503">
                  <c:v>23.16</c:v>
                </c:pt>
                <c:pt idx="504">
                  <c:v>23.071999999999999</c:v>
                </c:pt>
                <c:pt idx="505">
                  <c:v>23.071999999999999</c:v>
                </c:pt>
                <c:pt idx="506">
                  <c:v>23.024999999999999</c:v>
                </c:pt>
                <c:pt idx="507">
                  <c:v>23.024999999999999</c:v>
                </c:pt>
                <c:pt idx="508">
                  <c:v>22.844999999999999</c:v>
                </c:pt>
                <c:pt idx="509">
                  <c:v>22.753</c:v>
                </c:pt>
                <c:pt idx="510">
                  <c:v>22.753</c:v>
                </c:pt>
                <c:pt idx="511">
                  <c:v>22.753</c:v>
                </c:pt>
                <c:pt idx="512">
                  <c:v>22.704999999999998</c:v>
                </c:pt>
                <c:pt idx="513">
                  <c:v>22.704999999999998</c:v>
                </c:pt>
                <c:pt idx="514">
                  <c:v>22.66</c:v>
                </c:pt>
                <c:pt idx="515">
                  <c:v>22.66</c:v>
                </c:pt>
                <c:pt idx="516">
                  <c:v>22.567</c:v>
                </c:pt>
                <c:pt idx="517">
                  <c:v>22.567</c:v>
                </c:pt>
                <c:pt idx="518">
                  <c:v>22.521999999999998</c:v>
                </c:pt>
                <c:pt idx="519">
                  <c:v>22.474</c:v>
                </c:pt>
                <c:pt idx="520">
                  <c:v>22.474</c:v>
                </c:pt>
                <c:pt idx="521">
                  <c:v>22.474</c:v>
                </c:pt>
                <c:pt idx="522">
                  <c:v>22.474</c:v>
                </c:pt>
                <c:pt idx="523">
                  <c:v>22.428000000000001</c:v>
                </c:pt>
                <c:pt idx="524">
                  <c:v>22.335000000000001</c:v>
                </c:pt>
                <c:pt idx="525">
                  <c:v>22.335000000000001</c:v>
                </c:pt>
                <c:pt idx="526">
                  <c:v>22.335000000000001</c:v>
                </c:pt>
                <c:pt idx="527">
                  <c:v>22.335000000000001</c:v>
                </c:pt>
                <c:pt idx="528">
                  <c:v>22.289000000000001</c:v>
                </c:pt>
                <c:pt idx="529">
                  <c:v>22.24</c:v>
                </c:pt>
                <c:pt idx="530">
                  <c:v>22.24</c:v>
                </c:pt>
                <c:pt idx="531">
                  <c:v>22.193999999999999</c:v>
                </c:pt>
                <c:pt idx="532">
                  <c:v>22.193999999999999</c:v>
                </c:pt>
                <c:pt idx="533">
                  <c:v>22.193999999999999</c:v>
                </c:pt>
                <c:pt idx="534">
                  <c:v>22.1</c:v>
                </c:pt>
                <c:pt idx="535">
                  <c:v>22.007000000000001</c:v>
                </c:pt>
                <c:pt idx="536">
                  <c:v>22.007000000000001</c:v>
                </c:pt>
                <c:pt idx="537">
                  <c:v>21.957999999999998</c:v>
                </c:pt>
                <c:pt idx="538">
                  <c:v>21.957999999999998</c:v>
                </c:pt>
                <c:pt idx="539">
                  <c:v>21.911999999999999</c:v>
                </c:pt>
                <c:pt idx="540">
                  <c:v>21.815000000000001</c:v>
                </c:pt>
                <c:pt idx="541">
                  <c:v>21.815000000000001</c:v>
                </c:pt>
                <c:pt idx="542">
                  <c:v>21.815000000000001</c:v>
                </c:pt>
                <c:pt idx="543">
                  <c:v>21.815000000000001</c:v>
                </c:pt>
                <c:pt idx="544">
                  <c:v>21.815000000000001</c:v>
                </c:pt>
                <c:pt idx="545">
                  <c:v>21.768999999999998</c:v>
                </c:pt>
                <c:pt idx="546">
                  <c:v>21.719000000000001</c:v>
                </c:pt>
                <c:pt idx="547">
                  <c:v>21.622</c:v>
                </c:pt>
                <c:pt idx="548">
                  <c:v>21.622</c:v>
                </c:pt>
                <c:pt idx="549">
                  <c:v>21.574999999999999</c:v>
                </c:pt>
                <c:pt idx="550">
                  <c:v>21.574999999999999</c:v>
                </c:pt>
                <c:pt idx="551">
                  <c:v>21.477</c:v>
                </c:pt>
                <c:pt idx="552">
                  <c:v>21.43</c:v>
                </c:pt>
                <c:pt idx="553">
                  <c:v>21.43</c:v>
                </c:pt>
                <c:pt idx="554">
                  <c:v>21.43</c:v>
                </c:pt>
                <c:pt idx="555">
                  <c:v>21.43</c:v>
                </c:pt>
                <c:pt idx="556">
                  <c:v>21.332000000000001</c:v>
                </c:pt>
                <c:pt idx="557">
                  <c:v>21.332000000000001</c:v>
                </c:pt>
                <c:pt idx="558">
                  <c:v>21.332000000000001</c:v>
                </c:pt>
                <c:pt idx="559">
                  <c:v>21.283999999999999</c:v>
                </c:pt>
                <c:pt idx="560">
                  <c:v>21.283999999999999</c:v>
                </c:pt>
                <c:pt idx="561">
                  <c:v>21.283999999999999</c:v>
                </c:pt>
                <c:pt idx="562">
                  <c:v>21.233000000000001</c:v>
                </c:pt>
                <c:pt idx="563">
                  <c:v>21.233000000000001</c:v>
                </c:pt>
                <c:pt idx="564">
                  <c:v>21.184999999999999</c:v>
                </c:pt>
                <c:pt idx="565">
                  <c:v>21.184999999999999</c:v>
                </c:pt>
                <c:pt idx="566">
                  <c:v>21.184999999999999</c:v>
                </c:pt>
                <c:pt idx="567">
                  <c:v>21.184999999999999</c:v>
                </c:pt>
                <c:pt idx="568">
                  <c:v>21.036999999999999</c:v>
                </c:pt>
                <c:pt idx="569">
                  <c:v>21.036999999999999</c:v>
                </c:pt>
                <c:pt idx="570">
                  <c:v>21.036999999999999</c:v>
                </c:pt>
                <c:pt idx="571">
                  <c:v>20.937000000000001</c:v>
                </c:pt>
                <c:pt idx="572">
                  <c:v>20.885000000000002</c:v>
                </c:pt>
                <c:pt idx="573">
                  <c:v>20.885000000000002</c:v>
                </c:pt>
                <c:pt idx="574">
                  <c:v>20.835999999999999</c:v>
                </c:pt>
                <c:pt idx="575">
                  <c:v>20.835999999999999</c:v>
                </c:pt>
                <c:pt idx="576">
                  <c:v>20.786999999999999</c:v>
                </c:pt>
                <c:pt idx="577">
                  <c:v>20.786999999999999</c:v>
                </c:pt>
                <c:pt idx="578">
                  <c:v>20.734999999999999</c:v>
                </c:pt>
                <c:pt idx="579">
                  <c:v>20.634</c:v>
                </c:pt>
                <c:pt idx="580">
                  <c:v>20.584</c:v>
                </c:pt>
                <c:pt idx="581">
                  <c:v>20.481999999999999</c:v>
                </c:pt>
                <c:pt idx="582">
                  <c:v>20.431999999999999</c:v>
                </c:pt>
                <c:pt idx="583">
                  <c:v>20.431999999999999</c:v>
                </c:pt>
                <c:pt idx="584">
                  <c:v>20.382000000000001</c:v>
                </c:pt>
                <c:pt idx="585">
                  <c:v>20.329000000000001</c:v>
                </c:pt>
                <c:pt idx="586">
                  <c:v>20.329000000000001</c:v>
                </c:pt>
                <c:pt idx="587">
                  <c:v>20.279</c:v>
                </c:pt>
                <c:pt idx="588">
                  <c:v>20.279</c:v>
                </c:pt>
                <c:pt idx="589">
                  <c:v>20.279</c:v>
                </c:pt>
                <c:pt idx="590">
                  <c:v>20.225999999999999</c:v>
                </c:pt>
                <c:pt idx="591">
                  <c:v>20.175000000000001</c:v>
                </c:pt>
                <c:pt idx="592">
                  <c:v>20.071000000000002</c:v>
                </c:pt>
                <c:pt idx="593">
                  <c:v>20.02</c:v>
                </c:pt>
                <c:pt idx="594">
                  <c:v>20.02</c:v>
                </c:pt>
                <c:pt idx="595">
                  <c:v>20.02</c:v>
                </c:pt>
                <c:pt idx="596">
                  <c:v>19.914999999999999</c:v>
                </c:pt>
                <c:pt idx="597">
                  <c:v>19.914999999999999</c:v>
                </c:pt>
                <c:pt idx="598">
                  <c:v>19.863</c:v>
                </c:pt>
                <c:pt idx="599">
                  <c:v>19.863</c:v>
                </c:pt>
                <c:pt idx="600">
                  <c:v>19.863</c:v>
                </c:pt>
                <c:pt idx="601">
                  <c:v>19.863</c:v>
                </c:pt>
                <c:pt idx="602">
                  <c:v>19.809000000000001</c:v>
                </c:pt>
                <c:pt idx="603">
                  <c:v>19.702999999999999</c:v>
                </c:pt>
                <c:pt idx="604">
                  <c:v>19.702999999999999</c:v>
                </c:pt>
                <c:pt idx="605">
                  <c:v>19.702999999999999</c:v>
                </c:pt>
                <c:pt idx="606">
                  <c:v>19.651</c:v>
                </c:pt>
                <c:pt idx="607">
                  <c:v>19.599</c:v>
                </c:pt>
                <c:pt idx="608">
                  <c:v>19.491</c:v>
                </c:pt>
                <c:pt idx="609">
                  <c:v>19.436</c:v>
                </c:pt>
                <c:pt idx="610">
                  <c:v>19.436</c:v>
                </c:pt>
                <c:pt idx="611">
                  <c:v>19.382999999999999</c:v>
                </c:pt>
                <c:pt idx="612">
                  <c:v>19.331</c:v>
                </c:pt>
                <c:pt idx="613">
                  <c:v>19.331</c:v>
                </c:pt>
                <c:pt idx="614">
                  <c:v>19.274999999999999</c:v>
                </c:pt>
                <c:pt idx="615">
                  <c:v>19.222000000000001</c:v>
                </c:pt>
                <c:pt idx="616">
                  <c:v>19.222000000000001</c:v>
                </c:pt>
                <c:pt idx="617">
                  <c:v>19.222000000000001</c:v>
                </c:pt>
                <c:pt idx="618">
                  <c:v>19.164999999999999</c:v>
                </c:pt>
                <c:pt idx="619">
                  <c:v>19.164999999999999</c:v>
                </c:pt>
                <c:pt idx="620">
                  <c:v>19.111999999999998</c:v>
                </c:pt>
                <c:pt idx="621">
                  <c:v>19.111999999999998</c:v>
                </c:pt>
                <c:pt idx="622">
                  <c:v>19.059000000000001</c:v>
                </c:pt>
                <c:pt idx="623">
                  <c:v>19.059000000000001</c:v>
                </c:pt>
                <c:pt idx="624">
                  <c:v>19.059000000000001</c:v>
                </c:pt>
                <c:pt idx="625">
                  <c:v>19.059000000000001</c:v>
                </c:pt>
                <c:pt idx="626">
                  <c:v>19.001999999999999</c:v>
                </c:pt>
                <c:pt idx="627">
                  <c:v>18.948</c:v>
                </c:pt>
                <c:pt idx="628">
                  <c:v>18.837</c:v>
                </c:pt>
                <c:pt idx="629">
                  <c:v>18.783000000000001</c:v>
                </c:pt>
                <c:pt idx="630">
                  <c:v>18.783000000000001</c:v>
                </c:pt>
                <c:pt idx="631">
                  <c:v>18.783000000000001</c:v>
                </c:pt>
                <c:pt idx="632">
                  <c:v>18.725000000000001</c:v>
                </c:pt>
                <c:pt idx="633">
                  <c:v>18.670999999999999</c:v>
                </c:pt>
                <c:pt idx="634">
                  <c:v>18.670999999999999</c:v>
                </c:pt>
                <c:pt idx="635">
                  <c:v>18.558</c:v>
                </c:pt>
                <c:pt idx="636">
                  <c:v>18.503</c:v>
                </c:pt>
                <c:pt idx="637">
                  <c:v>18.443999999999999</c:v>
                </c:pt>
                <c:pt idx="638">
                  <c:v>18.443999999999999</c:v>
                </c:pt>
                <c:pt idx="639">
                  <c:v>18.443999999999999</c:v>
                </c:pt>
                <c:pt idx="640">
                  <c:v>18.388999999999999</c:v>
                </c:pt>
                <c:pt idx="641">
                  <c:v>18.388999999999999</c:v>
                </c:pt>
                <c:pt idx="642">
                  <c:v>18.388999999999999</c:v>
                </c:pt>
                <c:pt idx="643">
                  <c:v>18.332999999999998</c:v>
                </c:pt>
                <c:pt idx="644">
                  <c:v>18.332999999999998</c:v>
                </c:pt>
                <c:pt idx="645">
                  <c:v>18.332999999999998</c:v>
                </c:pt>
                <c:pt idx="646">
                  <c:v>18.332999999999998</c:v>
                </c:pt>
                <c:pt idx="647">
                  <c:v>18.274000000000001</c:v>
                </c:pt>
                <c:pt idx="648">
                  <c:v>18.274000000000001</c:v>
                </c:pt>
                <c:pt idx="649">
                  <c:v>18.219000000000001</c:v>
                </c:pt>
                <c:pt idx="650">
                  <c:v>18.219000000000001</c:v>
                </c:pt>
                <c:pt idx="651">
                  <c:v>18.219000000000001</c:v>
                </c:pt>
                <c:pt idx="652">
                  <c:v>18.219000000000001</c:v>
                </c:pt>
                <c:pt idx="653">
                  <c:v>18.158999999999999</c:v>
                </c:pt>
                <c:pt idx="654">
                  <c:v>18.158999999999999</c:v>
                </c:pt>
                <c:pt idx="655">
                  <c:v>18.158999999999999</c:v>
                </c:pt>
                <c:pt idx="656">
                  <c:v>18.103000000000002</c:v>
                </c:pt>
                <c:pt idx="657">
                  <c:v>18.047000000000001</c:v>
                </c:pt>
                <c:pt idx="658">
                  <c:v>18.047000000000001</c:v>
                </c:pt>
                <c:pt idx="659">
                  <c:v>18.047000000000001</c:v>
                </c:pt>
                <c:pt idx="660">
                  <c:v>18.047000000000001</c:v>
                </c:pt>
                <c:pt idx="661">
                  <c:v>17.986000000000001</c:v>
                </c:pt>
                <c:pt idx="662">
                  <c:v>17.986000000000001</c:v>
                </c:pt>
                <c:pt idx="663">
                  <c:v>17.869</c:v>
                </c:pt>
                <c:pt idx="664">
                  <c:v>17.812000000000001</c:v>
                </c:pt>
                <c:pt idx="665">
                  <c:v>17.812000000000001</c:v>
                </c:pt>
                <c:pt idx="666">
                  <c:v>17.754999999999999</c:v>
                </c:pt>
                <c:pt idx="667">
                  <c:v>17.754999999999999</c:v>
                </c:pt>
                <c:pt idx="668">
                  <c:v>17.754999999999999</c:v>
                </c:pt>
                <c:pt idx="669">
                  <c:v>17.754999999999999</c:v>
                </c:pt>
                <c:pt idx="670">
                  <c:v>17.754999999999999</c:v>
                </c:pt>
                <c:pt idx="671">
                  <c:v>17.754999999999999</c:v>
                </c:pt>
                <c:pt idx="672">
                  <c:v>17.754999999999999</c:v>
                </c:pt>
                <c:pt idx="673">
                  <c:v>17.693999999999999</c:v>
                </c:pt>
                <c:pt idx="674">
                  <c:v>17.635999999999999</c:v>
                </c:pt>
                <c:pt idx="675">
                  <c:v>17.635999999999999</c:v>
                </c:pt>
                <c:pt idx="676">
                  <c:v>17.574999999999999</c:v>
                </c:pt>
                <c:pt idx="677">
                  <c:v>17.574999999999999</c:v>
                </c:pt>
                <c:pt idx="678">
                  <c:v>17.574999999999999</c:v>
                </c:pt>
                <c:pt idx="679">
                  <c:v>17.516999999999999</c:v>
                </c:pt>
                <c:pt idx="680">
                  <c:v>17.516999999999999</c:v>
                </c:pt>
                <c:pt idx="681">
                  <c:v>17.516999999999999</c:v>
                </c:pt>
                <c:pt idx="682">
                  <c:v>17.457999999999998</c:v>
                </c:pt>
                <c:pt idx="683">
                  <c:v>17.457999999999998</c:v>
                </c:pt>
                <c:pt idx="684">
                  <c:v>17.457999999999998</c:v>
                </c:pt>
                <c:pt idx="685">
                  <c:v>17.457999999999998</c:v>
                </c:pt>
                <c:pt idx="686">
                  <c:v>17.396000000000001</c:v>
                </c:pt>
                <c:pt idx="687">
                  <c:v>17.396000000000001</c:v>
                </c:pt>
                <c:pt idx="688">
                  <c:v>17.396000000000001</c:v>
                </c:pt>
                <c:pt idx="689">
                  <c:v>17.396000000000001</c:v>
                </c:pt>
                <c:pt idx="690">
                  <c:v>17.338000000000001</c:v>
                </c:pt>
                <c:pt idx="691">
                  <c:v>17.274999999999999</c:v>
                </c:pt>
                <c:pt idx="692">
                  <c:v>17.216000000000001</c:v>
                </c:pt>
                <c:pt idx="693">
                  <c:v>17.216000000000001</c:v>
                </c:pt>
                <c:pt idx="694">
                  <c:v>17.216000000000001</c:v>
                </c:pt>
                <c:pt idx="695">
                  <c:v>17.216000000000001</c:v>
                </c:pt>
                <c:pt idx="696">
                  <c:v>17.216000000000001</c:v>
                </c:pt>
                <c:pt idx="697">
                  <c:v>17.157</c:v>
                </c:pt>
                <c:pt idx="698">
                  <c:v>17.157</c:v>
                </c:pt>
                <c:pt idx="699">
                  <c:v>17.094000000000001</c:v>
                </c:pt>
                <c:pt idx="700">
                  <c:v>17.094000000000001</c:v>
                </c:pt>
                <c:pt idx="701">
                  <c:v>17.094000000000001</c:v>
                </c:pt>
                <c:pt idx="702">
                  <c:v>17.094000000000001</c:v>
                </c:pt>
                <c:pt idx="703">
                  <c:v>17.033999999999999</c:v>
                </c:pt>
                <c:pt idx="704">
                  <c:v>17.033999999999999</c:v>
                </c:pt>
                <c:pt idx="705">
                  <c:v>17.033999999999999</c:v>
                </c:pt>
                <c:pt idx="706">
                  <c:v>17.033999999999999</c:v>
                </c:pt>
                <c:pt idx="707">
                  <c:v>17.033999999999999</c:v>
                </c:pt>
                <c:pt idx="708">
                  <c:v>16.97</c:v>
                </c:pt>
                <c:pt idx="709">
                  <c:v>16.97</c:v>
                </c:pt>
                <c:pt idx="710">
                  <c:v>16.91</c:v>
                </c:pt>
                <c:pt idx="711">
                  <c:v>16.850000000000001</c:v>
                </c:pt>
                <c:pt idx="712">
                  <c:v>16.850000000000001</c:v>
                </c:pt>
                <c:pt idx="713">
                  <c:v>16.850000000000001</c:v>
                </c:pt>
                <c:pt idx="714">
                  <c:v>16.850000000000001</c:v>
                </c:pt>
                <c:pt idx="715">
                  <c:v>16.785</c:v>
                </c:pt>
                <c:pt idx="716">
                  <c:v>16.785</c:v>
                </c:pt>
                <c:pt idx="717">
                  <c:v>16.785</c:v>
                </c:pt>
                <c:pt idx="718">
                  <c:v>16.725000000000001</c:v>
                </c:pt>
                <c:pt idx="719">
                  <c:v>16.725000000000001</c:v>
                </c:pt>
                <c:pt idx="720">
                  <c:v>16.725000000000001</c:v>
                </c:pt>
                <c:pt idx="721">
                  <c:v>16.66</c:v>
                </c:pt>
                <c:pt idx="722">
                  <c:v>16.66</c:v>
                </c:pt>
                <c:pt idx="723">
                  <c:v>16.599</c:v>
                </c:pt>
                <c:pt idx="724">
                  <c:v>16.536999999999999</c:v>
                </c:pt>
                <c:pt idx="725">
                  <c:v>16.472000000000001</c:v>
                </c:pt>
                <c:pt idx="726">
                  <c:v>16.472000000000001</c:v>
                </c:pt>
                <c:pt idx="727">
                  <c:v>16.472000000000001</c:v>
                </c:pt>
                <c:pt idx="728">
                  <c:v>16.472000000000001</c:v>
                </c:pt>
                <c:pt idx="729">
                  <c:v>16.41</c:v>
                </c:pt>
                <c:pt idx="730">
                  <c:v>16.41</c:v>
                </c:pt>
                <c:pt idx="731">
                  <c:v>16.343</c:v>
                </c:pt>
                <c:pt idx="732">
                  <c:v>16.343</c:v>
                </c:pt>
                <c:pt idx="733">
                  <c:v>16.343</c:v>
                </c:pt>
                <c:pt idx="734">
                  <c:v>16.343</c:v>
                </c:pt>
                <c:pt idx="735">
                  <c:v>16.343</c:v>
                </c:pt>
                <c:pt idx="736">
                  <c:v>16.280999999999999</c:v>
                </c:pt>
                <c:pt idx="737">
                  <c:v>16.280999999999999</c:v>
                </c:pt>
                <c:pt idx="738">
                  <c:v>16.280999999999999</c:v>
                </c:pt>
                <c:pt idx="739">
                  <c:v>16.280999999999999</c:v>
                </c:pt>
                <c:pt idx="740">
                  <c:v>16.218</c:v>
                </c:pt>
                <c:pt idx="741">
                  <c:v>16.218</c:v>
                </c:pt>
                <c:pt idx="742">
                  <c:v>16.151</c:v>
                </c:pt>
                <c:pt idx="743">
                  <c:v>16.088000000000001</c:v>
                </c:pt>
                <c:pt idx="744">
                  <c:v>16.088000000000001</c:v>
                </c:pt>
                <c:pt idx="745">
                  <c:v>16.088000000000001</c:v>
                </c:pt>
                <c:pt idx="746">
                  <c:v>16.088000000000001</c:v>
                </c:pt>
                <c:pt idx="747">
                  <c:v>15.957000000000001</c:v>
                </c:pt>
                <c:pt idx="748">
                  <c:v>15.957000000000001</c:v>
                </c:pt>
                <c:pt idx="749">
                  <c:v>15.893000000000001</c:v>
                </c:pt>
                <c:pt idx="750">
                  <c:v>15.824999999999999</c:v>
                </c:pt>
                <c:pt idx="751">
                  <c:v>15.76</c:v>
                </c:pt>
                <c:pt idx="752">
                  <c:v>15.696</c:v>
                </c:pt>
                <c:pt idx="753">
                  <c:v>15.696</c:v>
                </c:pt>
                <c:pt idx="754">
                  <c:v>15.561</c:v>
                </c:pt>
                <c:pt idx="755">
                  <c:v>15.492000000000001</c:v>
                </c:pt>
                <c:pt idx="756">
                  <c:v>15.492000000000001</c:v>
                </c:pt>
                <c:pt idx="757">
                  <c:v>15.426</c:v>
                </c:pt>
                <c:pt idx="758">
                  <c:v>15.426</c:v>
                </c:pt>
                <c:pt idx="759">
                  <c:v>15.36</c:v>
                </c:pt>
                <c:pt idx="760">
                  <c:v>15.36</c:v>
                </c:pt>
                <c:pt idx="761">
                  <c:v>15.36</c:v>
                </c:pt>
                <c:pt idx="762">
                  <c:v>15.36</c:v>
                </c:pt>
                <c:pt idx="763">
                  <c:v>15.289</c:v>
                </c:pt>
                <c:pt idx="764">
                  <c:v>15.289</c:v>
                </c:pt>
                <c:pt idx="765">
                  <c:v>15.222</c:v>
                </c:pt>
                <c:pt idx="766">
                  <c:v>15.222</c:v>
                </c:pt>
                <c:pt idx="767">
                  <c:v>15.151</c:v>
                </c:pt>
                <c:pt idx="768">
                  <c:v>15.084</c:v>
                </c:pt>
                <c:pt idx="769">
                  <c:v>15.084</c:v>
                </c:pt>
                <c:pt idx="770">
                  <c:v>15.016</c:v>
                </c:pt>
                <c:pt idx="771">
                  <c:v>15.016</c:v>
                </c:pt>
                <c:pt idx="772">
                  <c:v>14.944000000000001</c:v>
                </c:pt>
                <c:pt idx="773">
                  <c:v>14.944000000000001</c:v>
                </c:pt>
                <c:pt idx="774">
                  <c:v>14.944000000000001</c:v>
                </c:pt>
                <c:pt idx="775">
                  <c:v>14.875</c:v>
                </c:pt>
                <c:pt idx="776">
                  <c:v>14.802</c:v>
                </c:pt>
                <c:pt idx="777">
                  <c:v>14.802</c:v>
                </c:pt>
                <c:pt idx="778">
                  <c:v>14.802</c:v>
                </c:pt>
                <c:pt idx="779">
                  <c:v>14.802</c:v>
                </c:pt>
                <c:pt idx="780">
                  <c:v>14.733000000000001</c:v>
                </c:pt>
                <c:pt idx="781">
                  <c:v>14.733000000000001</c:v>
                </c:pt>
                <c:pt idx="782">
                  <c:v>14.733000000000001</c:v>
                </c:pt>
                <c:pt idx="783">
                  <c:v>14.733000000000001</c:v>
                </c:pt>
                <c:pt idx="784">
                  <c:v>14.664</c:v>
                </c:pt>
                <c:pt idx="785">
                  <c:v>14.59</c:v>
                </c:pt>
                <c:pt idx="786">
                  <c:v>14.59</c:v>
                </c:pt>
                <c:pt idx="787">
                  <c:v>14.59</c:v>
                </c:pt>
                <c:pt idx="788">
                  <c:v>14.59</c:v>
                </c:pt>
                <c:pt idx="789">
                  <c:v>14.59</c:v>
                </c:pt>
                <c:pt idx="790">
                  <c:v>14.59</c:v>
                </c:pt>
                <c:pt idx="791">
                  <c:v>14.52</c:v>
                </c:pt>
                <c:pt idx="792">
                  <c:v>14.52</c:v>
                </c:pt>
                <c:pt idx="793">
                  <c:v>14.52</c:v>
                </c:pt>
                <c:pt idx="794">
                  <c:v>14.52</c:v>
                </c:pt>
                <c:pt idx="795">
                  <c:v>14.52</c:v>
                </c:pt>
                <c:pt idx="796">
                  <c:v>14.445</c:v>
                </c:pt>
                <c:pt idx="797">
                  <c:v>14.445</c:v>
                </c:pt>
                <c:pt idx="798">
                  <c:v>14.375</c:v>
                </c:pt>
                <c:pt idx="799">
                  <c:v>14.375</c:v>
                </c:pt>
                <c:pt idx="800">
                  <c:v>14.375</c:v>
                </c:pt>
                <c:pt idx="801">
                  <c:v>14.375</c:v>
                </c:pt>
                <c:pt idx="802">
                  <c:v>14.375</c:v>
                </c:pt>
                <c:pt idx="803">
                  <c:v>14.304</c:v>
                </c:pt>
                <c:pt idx="804">
                  <c:v>14.228</c:v>
                </c:pt>
                <c:pt idx="805">
                  <c:v>14.228</c:v>
                </c:pt>
                <c:pt idx="806">
                  <c:v>14.228</c:v>
                </c:pt>
                <c:pt idx="807">
                  <c:v>14.228</c:v>
                </c:pt>
                <c:pt idx="808">
                  <c:v>14.228</c:v>
                </c:pt>
                <c:pt idx="809">
                  <c:v>14.156000000000001</c:v>
                </c:pt>
                <c:pt idx="810">
                  <c:v>14.156000000000001</c:v>
                </c:pt>
                <c:pt idx="811">
                  <c:v>14.156000000000001</c:v>
                </c:pt>
                <c:pt idx="812">
                  <c:v>14.079000000000001</c:v>
                </c:pt>
                <c:pt idx="813">
                  <c:v>14.079000000000001</c:v>
                </c:pt>
                <c:pt idx="814">
                  <c:v>14.079000000000001</c:v>
                </c:pt>
                <c:pt idx="815">
                  <c:v>14.079000000000001</c:v>
                </c:pt>
                <c:pt idx="816">
                  <c:v>13.933999999999999</c:v>
                </c:pt>
                <c:pt idx="817">
                  <c:v>13.856</c:v>
                </c:pt>
                <c:pt idx="818">
                  <c:v>13.856</c:v>
                </c:pt>
                <c:pt idx="819">
                  <c:v>13.782</c:v>
                </c:pt>
                <c:pt idx="820">
                  <c:v>13.782</c:v>
                </c:pt>
                <c:pt idx="821">
                  <c:v>13.782</c:v>
                </c:pt>
                <c:pt idx="822">
                  <c:v>13.708</c:v>
                </c:pt>
                <c:pt idx="823">
                  <c:v>13.708</c:v>
                </c:pt>
                <c:pt idx="824">
                  <c:v>13.629</c:v>
                </c:pt>
                <c:pt idx="825">
                  <c:v>13.629</c:v>
                </c:pt>
                <c:pt idx="826">
                  <c:v>13.629</c:v>
                </c:pt>
                <c:pt idx="827">
                  <c:v>13.629</c:v>
                </c:pt>
                <c:pt idx="828">
                  <c:v>13.629</c:v>
                </c:pt>
                <c:pt idx="829">
                  <c:v>13.629</c:v>
                </c:pt>
                <c:pt idx="830">
                  <c:v>13.629</c:v>
                </c:pt>
                <c:pt idx="831">
                  <c:v>13.629</c:v>
                </c:pt>
                <c:pt idx="832">
                  <c:v>13.554</c:v>
                </c:pt>
                <c:pt idx="833">
                  <c:v>13.554</c:v>
                </c:pt>
                <c:pt idx="834">
                  <c:v>13.474</c:v>
                </c:pt>
                <c:pt idx="835">
                  <c:v>13.474</c:v>
                </c:pt>
                <c:pt idx="836">
                  <c:v>13.474</c:v>
                </c:pt>
                <c:pt idx="837">
                  <c:v>13.474</c:v>
                </c:pt>
                <c:pt idx="838">
                  <c:v>13.398</c:v>
                </c:pt>
                <c:pt idx="839">
                  <c:v>13.398</c:v>
                </c:pt>
                <c:pt idx="840">
                  <c:v>13.398</c:v>
                </c:pt>
                <c:pt idx="841">
                  <c:v>13.398</c:v>
                </c:pt>
                <c:pt idx="842">
                  <c:v>13.398</c:v>
                </c:pt>
                <c:pt idx="843">
                  <c:v>13.398</c:v>
                </c:pt>
                <c:pt idx="844">
                  <c:v>13.398</c:v>
                </c:pt>
                <c:pt idx="845">
                  <c:v>13.398</c:v>
                </c:pt>
                <c:pt idx="846">
                  <c:v>13.398</c:v>
                </c:pt>
                <c:pt idx="847">
                  <c:v>13.321999999999999</c:v>
                </c:pt>
                <c:pt idx="848">
                  <c:v>13.321999999999999</c:v>
                </c:pt>
                <c:pt idx="849">
                  <c:v>13.321999999999999</c:v>
                </c:pt>
                <c:pt idx="850">
                  <c:v>13.241</c:v>
                </c:pt>
                <c:pt idx="851">
                  <c:v>13.241</c:v>
                </c:pt>
                <c:pt idx="852">
                  <c:v>13.241</c:v>
                </c:pt>
                <c:pt idx="853">
                  <c:v>13.241</c:v>
                </c:pt>
                <c:pt idx="854">
                  <c:v>13.241</c:v>
                </c:pt>
                <c:pt idx="855">
                  <c:v>13.241</c:v>
                </c:pt>
                <c:pt idx="856">
                  <c:v>13.163</c:v>
                </c:pt>
                <c:pt idx="857">
                  <c:v>13.163</c:v>
                </c:pt>
                <c:pt idx="858">
                  <c:v>13.081</c:v>
                </c:pt>
                <c:pt idx="859">
                  <c:v>13.081</c:v>
                </c:pt>
                <c:pt idx="860">
                  <c:v>13.003</c:v>
                </c:pt>
                <c:pt idx="861">
                  <c:v>12.923999999999999</c:v>
                </c:pt>
                <c:pt idx="862">
                  <c:v>12.923999999999999</c:v>
                </c:pt>
                <c:pt idx="863">
                  <c:v>12.923999999999999</c:v>
                </c:pt>
                <c:pt idx="864">
                  <c:v>12.923999999999999</c:v>
                </c:pt>
                <c:pt idx="865">
                  <c:v>12.84</c:v>
                </c:pt>
                <c:pt idx="866">
                  <c:v>12.84</c:v>
                </c:pt>
                <c:pt idx="867">
                  <c:v>12.84</c:v>
                </c:pt>
                <c:pt idx="868">
                  <c:v>12.84</c:v>
                </c:pt>
                <c:pt idx="869">
                  <c:v>12.84</c:v>
                </c:pt>
                <c:pt idx="870">
                  <c:v>12.84</c:v>
                </c:pt>
                <c:pt idx="871">
                  <c:v>12.760999999999999</c:v>
                </c:pt>
                <c:pt idx="872">
                  <c:v>12.760999999999999</c:v>
                </c:pt>
                <c:pt idx="873">
                  <c:v>12.760999999999999</c:v>
                </c:pt>
                <c:pt idx="874">
                  <c:v>12.760999999999999</c:v>
                </c:pt>
                <c:pt idx="875">
                  <c:v>12.676</c:v>
                </c:pt>
                <c:pt idx="876">
                  <c:v>12.676</c:v>
                </c:pt>
                <c:pt idx="877">
                  <c:v>12.676</c:v>
                </c:pt>
                <c:pt idx="878">
                  <c:v>12.676</c:v>
                </c:pt>
                <c:pt idx="879">
                  <c:v>12.676</c:v>
                </c:pt>
                <c:pt idx="880">
                  <c:v>12.676</c:v>
                </c:pt>
                <c:pt idx="881">
                  <c:v>12.595000000000001</c:v>
                </c:pt>
                <c:pt idx="882">
                  <c:v>12.595000000000001</c:v>
                </c:pt>
                <c:pt idx="883">
                  <c:v>12.513999999999999</c:v>
                </c:pt>
                <c:pt idx="884">
                  <c:v>12.513999999999999</c:v>
                </c:pt>
                <c:pt idx="885">
                  <c:v>12.427</c:v>
                </c:pt>
                <c:pt idx="886">
                  <c:v>12.345000000000001</c:v>
                </c:pt>
                <c:pt idx="887">
                  <c:v>12.345000000000001</c:v>
                </c:pt>
                <c:pt idx="888">
                  <c:v>12.257</c:v>
                </c:pt>
                <c:pt idx="889">
                  <c:v>12.173</c:v>
                </c:pt>
                <c:pt idx="890">
                  <c:v>12.173</c:v>
                </c:pt>
                <c:pt idx="891">
                  <c:v>12.173</c:v>
                </c:pt>
                <c:pt idx="892">
                  <c:v>12.089</c:v>
                </c:pt>
                <c:pt idx="893">
                  <c:v>12.089</c:v>
                </c:pt>
                <c:pt idx="894">
                  <c:v>12.089</c:v>
                </c:pt>
                <c:pt idx="895">
                  <c:v>12.089</c:v>
                </c:pt>
                <c:pt idx="896">
                  <c:v>12.089</c:v>
                </c:pt>
                <c:pt idx="897">
                  <c:v>12</c:v>
                </c:pt>
                <c:pt idx="898">
                  <c:v>12</c:v>
                </c:pt>
                <c:pt idx="899">
                  <c:v>11.914</c:v>
                </c:pt>
                <c:pt idx="900">
                  <c:v>11.823</c:v>
                </c:pt>
                <c:pt idx="901">
                  <c:v>11.823</c:v>
                </c:pt>
                <c:pt idx="902">
                  <c:v>11.823</c:v>
                </c:pt>
                <c:pt idx="903">
                  <c:v>11.737</c:v>
                </c:pt>
                <c:pt idx="904">
                  <c:v>11.737</c:v>
                </c:pt>
                <c:pt idx="905">
                  <c:v>11.737</c:v>
                </c:pt>
                <c:pt idx="906">
                  <c:v>11.737</c:v>
                </c:pt>
                <c:pt idx="907">
                  <c:v>11.737</c:v>
                </c:pt>
                <c:pt idx="908">
                  <c:v>11.65</c:v>
                </c:pt>
                <c:pt idx="909">
                  <c:v>11.65</c:v>
                </c:pt>
                <c:pt idx="910">
                  <c:v>11.65</c:v>
                </c:pt>
                <c:pt idx="911">
                  <c:v>11.65</c:v>
                </c:pt>
                <c:pt idx="912">
                  <c:v>11.555999999999999</c:v>
                </c:pt>
                <c:pt idx="913">
                  <c:v>11.555999999999999</c:v>
                </c:pt>
                <c:pt idx="914">
                  <c:v>11.555999999999999</c:v>
                </c:pt>
                <c:pt idx="915">
                  <c:v>11.555999999999999</c:v>
                </c:pt>
                <c:pt idx="916">
                  <c:v>11.555999999999999</c:v>
                </c:pt>
                <c:pt idx="917">
                  <c:v>11.555999999999999</c:v>
                </c:pt>
                <c:pt idx="918">
                  <c:v>11.555999999999999</c:v>
                </c:pt>
                <c:pt idx="919">
                  <c:v>11.555999999999999</c:v>
                </c:pt>
                <c:pt idx="920">
                  <c:v>11.555999999999999</c:v>
                </c:pt>
                <c:pt idx="921">
                  <c:v>11.555999999999999</c:v>
                </c:pt>
                <c:pt idx="922">
                  <c:v>11.555999999999999</c:v>
                </c:pt>
                <c:pt idx="923">
                  <c:v>11.468</c:v>
                </c:pt>
                <c:pt idx="924">
                  <c:v>11.372999999999999</c:v>
                </c:pt>
                <c:pt idx="925">
                  <c:v>11.372999999999999</c:v>
                </c:pt>
                <c:pt idx="926">
                  <c:v>11.372999999999999</c:v>
                </c:pt>
                <c:pt idx="927">
                  <c:v>11.372999999999999</c:v>
                </c:pt>
                <c:pt idx="928">
                  <c:v>11.372999999999999</c:v>
                </c:pt>
                <c:pt idx="929">
                  <c:v>11.372999999999999</c:v>
                </c:pt>
                <c:pt idx="930">
                  <c:v>11.282999999999999</c:v>
                </c:pt>
                <c:pt idx="931">
                  <c:v>11.282999999999999</c:v>
                </c:pt>
                <c:pt idx="932">
                  <c:v>11.282999999999999</c:v>
                </c:pt>
                <c:pt idx="933">
                  <c:v>11.193</c:v>
                </c:pt>
                <c:pt idx="934">
                  <c:v>11.096</c:v>
                </c:pt>
                <c:pt idx="935">
                  <c:v>11.096</c:v>
                </c:pt>
                <c:pt idx="936">
                  <c:v>11.096</c:v>
                </c:pt>
                <c:pt idx="937">
                  <c:v>11.003</c:v>
                </c:pt>
                <c:pt idx="938">
                  <c:v>11.003</c:v>
                </c:pt>
                <c:pt idx="939">
                  <c:v>11.003</c:v>
                </c:pt>
                <c:pt idx="940">
                  <c:v>11.003</c:v>
                </c:pt>
                <c:pt idx="941">
                  <c:v>10.904999999999999</c:v>
                </c:pt>
                <c:pt idx="942">
                  <c:v>10.904999999999999</c:v>
                </c:pt>
                <c:pt idx="943">
                  <c:v>10.904999999999999</c:v>
                </c:pt>
                <c:pt idx="944">
                  <c:v>10.904999999999999</c:v>
                </c:pt>
                <c:pt idx="945">
                  <c:v>10.904999999999999</c:v>
                </c:pt>
                <c:pt idx="946">
                  <c:v>10.904999999999999</c:v>
                </c:pt>
                <c:pt idx="947">
                  <c:v>10.811</c:v>
                </c:pt>
                <c:pt idx="948">
                  <c:v>10.811</c:v>
                </c:pt>
                <c:pt idx="949">
                  <c:v>10.811</c:v>
                </c:pt>
                <c:pt idx="950">
                  <c:v>10.715999999999999</c:v>
                </c:pt>
                <c:pt idx="951">
                  <c:v>10.715999999999999</c:v>
                </c:pt>
                <c:pt idx="952">
                  <c:v>10.715999999999999</c:v>
                </c:pt>
                <c:pt idx="953">
                  <c:v>10.715999999999999</c:v>
                </c:pt>
                <c:pt idx="954">
                  <c:v>10.715999999999999</c:v>
                </c:pt>
                <c:pt idx="955">
                  <c:v>10.615</c:v>
                </c:pt>
                <c:pt idx="956">
                  <c:v>10.615</c:v>
                </c:pt>
                <c:pt idx="957">
                  <c:v>10.615</c:v>
                </c:pt>
                <c:pt idx="958">
                  <c:v>10.615</c:v>
                </c:pt>
                <c:pt idx="959">
                  <c:v>10.518000000000001</c:v>
                </c:pt>
                <c:pt idx="960">
                  <c:v>10.518000000000001</c:v>
                </c:pt>
                <c:pt idx="961">
                  <c:v>10.518000000000001</c:v>
                </c:pt>
                <c:pt idx="962">
                  <c:v>10.518000000000001</c:v>
                </c:pt>
                <c:pt idx="963">
                  <c:v>10.420999999999999</c:v>
                </c:pt>
                <c:pt idx="964">
                  <c:v>10.420999999999999</c:v>
                </c:pt>
                <c:pt idx="965">
                  <c:v>10.420999999999999</c:v>
                </c:pt>
                <c:pt idx="966">
                  <c:v>10.420999999999999</c:v>
                </c:pt>
                <c:pt idx="967">
                  <c:v>10.420999999999999</c:v>
                </c:pt>
                <c:pt idx="968">
                  <c:v>10.420999999999999</c:v>
                </c:pt>
                <c:pt idx="969">
                  <c:v>10.317</c:v>
                </c:pt>
                <c:pt idx="970">
                  <c:v>10.217000000000001</c:v>
                </c:pt>
                <c:pt idx="971">
                  <c:v>10.217000000000001</c:v>
                </c:pt>
                <c:pt idx="972">
                  <c:v>10.217000000000001</c:v>
                </c:pt>
                <c:pt idx="973">
                  <c:v>10.111000000000001</c:v>
                </c:pt>
                <c:pt idx="974">
                  <c:v>10.111000000000001</c:v>
                </c:pt>
                <c:pt idx="975">
                  <c:v>10.111000000000001</c:v>
                </c:pt>
                <c:pt idx="976">
                  <c:v>10.01</c:v>
                </c:pt>
                <c:pt idx="977">
                  <c:v>9.907</c:v>
                </c:pt>
                <c:pt idx="978">
                  <c:v>9.798</c:v>
                </c:pt>
                <c:pt idx="979">
                  <c:v>9.798</c:v>
                </c:pt>
                <c:pt idx="980">
                  <c:v>9.798</c:v>
                </c:pt>
                <c:pt idx="981">
                  <c:v>9.798</c:v>
                </c:pt>
                <c:pt idx="982">
                  <c:v>9.6929999999999996</c:v>
                </c:pt>
                <c:pt idx="983">
                  <c:v>9.6929999999999996</c:v>
                </c:pt>
                <c:pt idx="984">
                  <c:v>9.6929999999999996</c:v>
                </c:pt>
                <c:pt idx="985">
                  <c:v>9.6929999999999996</c:v>
                </c:pt>
                <c:pt idx="986">
                  <c:v>9.5809999999999995</c:v>
                </c:pt>
                <c:pt idx="987">
                  <c:v>9.5809999999999995</c:v>
                </c:pt>
                <c:pt idx="988">
                  <c:v>9.5809999999999995</c:v>
                </c:pt>
                <c:pt idx="989">
                  <c:v>9.4740000000000002</c:v>
                </c:pt>
                <c:pt idx="990">
                  <c:v>9.4740000000000002</c:v>
                </c:pt>
                <c:pt idx="991">
                  <c:v>9.4740000000000002</c:v>
                </c:pt>
                <c:pt idx="992">
                  <c:v>9.4740000000000002</c:v>
                </c:pt>
                <c:pt idx="993">
                  <c:v>9.3659999999999997</c:v>
                </c:pt>
                <c:pt idx="994">
                  <c:v>9.3659999999999997</c:v>
                </c:pt>
                <c:pt idx="995">
                  <c:v>9.3659999999999997</c:v>
                </c:pt>
                <c:pt idx="996">
                  <c:v>9.3659999999999997</c:v>
                </c:pt>
                <c:pt idx="997">
                  <c:v>9.3659999999999997</c:v>
                </c:pt>
                <c:pt idx="998">
                  <c:v>9.2490000000000006</c:v>
                </c:pt>
                <c:pt idx="999">
                  <c:v>9.2490000000000006</c:v>
                </c:pt>
                <c:pt idx="1000">
                  <c:v>9.2490000000000006</c:v>
                </c:pt>
                <c:pt idx="1001">
                  <c:v>9.1389999999999993</c:v>
                </c:pt>
                <c:pt idx="1002">
                  <c:v>9.1389999999999993</c:v>
                </c:pt>
                <c:pt idx="1003">
                  <c:v>9.1389999999999993</c:v>
                </c:pt>
                <c:pt idx="1004">
                  <c:v>9.0190000000000001</c:v>
                </c:pt>
                <c:pt idx="1005">
                  <c:v>9.0190000000000001</c:v>
                </c:pt>
                <c:pt idx="1006">
                  <c:v>8.9060000000000006</c:v>
                </c:pt>
                <c:pt idx="1007">
                  <c:v>8.9060000000000006</c:v>
                </c:pt>
                <c:pt idx="1008">
                  <c:v>8.9060000000000006</c:v>
                </c:pt>
                <c:pt idx="1009">
                  <c:v>8.9060000000000006</c:v>
                </c:pt>
                <c:pt idx="1010">
                  <c:v>8.9060000000000006</c:v>
                </c:pt>
                <c:pt idx="1011">
                  <c:v>8.9060000000000006</c:v>
                </c:pt>
                <c:pt idx="1012">
                  <c:v>8.9060000000000006</c:v>
                </c:pt>
                <c:pt idx="1013">
                  <c:v>8.9060000000000006</c:v>
                </c:pt>
                <c:pt idx="1014">
                  <c:v>8.7910000000000004</c:v>
                </c:pt>
                <c:pt idx="1015">
                  <c:v>8.6669999999999998</c:v>
                </c:pt>
                <c:pt idx="1016">
                  <c:v>8.6669999999999998</c:v>
                </c:pt>
                <c:pt idx="1017">
                  <c:v>8.6669999999999998</c:v>
                </c:pt>
                <c:pt idx="1018">
                  <c:v>8.6669999999999998</c:v>
                </c:pt>
                <c:pt idx="1019">
                  <c:v>8.548</c:v>
                </c:pt>
                <c:pt idx="1020">
                  <c:v>8.548</c:v>
                </c:pt>
                <c:pt idx="1021">
                  <c:v>8.548</c:v>
                </c:pt>
                <c:pt idx="1022">
                  <c:v>8.548</c:v>
                </c:pt>
                <c:pt idx="1023">
                  <c:v>8.4209999999999994</c:v>
                </c:pt>
                <c:pt idx="1024">
                  <c:v>8.4209999999999994</c:v>
                </c:pt>
                <c:pt idx="1025">
                  <c:v>8.4209999999999994</c:v>
                </c:pt>
                <c:pt idx="1026">
                  <c:v>8.2989999999999995</c:v>
                </c:pt>
                <c:pt idx="1027">
                  <c:v>8.2989999999999995</c:v>
                </c:pt>
                <c:pt idx="1028">
                  <c:v>8.2989999999999995</c:v>
                </c:pt>
                <c:pt idx="1029">
                  <c:v>8.2989999999999995</c:v>
                </c:pt>
                <c:pt idx="1030">
                  <c:v>8.2989999999999995</c:v>
                </c:pt>
                <c:pt idx="1031">
                  <c:v>8.2989999999999995</c:v>
                </c:pt>
                <c:pt idx="1032">
                  <c:v>8.1750000000000007</c:v>
                </c:pt>
                <c:pt idx="1033">
                  <c:v>8.1750000000000007</c:v>
                </c:pt>
                <c:pt idx="1034">
                  <c:v>8.1750000000000007</c:v>
                </c:pt>
                <c:pt idx="1035">
                  <c:v>8.0419999999999998</c:v>
                </c:pt>
                <c:pt idx="1036">
                  <c:v>8.0419999999999998</c:v>
                </c:pt>
                <c:pt idx="1037">
                  <c:v>8.0419999999999998</c:v>
                </c:pt>
                <c:pt idx="1038">
                  <c:v>8.0419999999999998</c:v>
                </c:pt>
                <c:pt idx="1039">
                  <c:v>8.0419999999999998</c:v>
                </c:pt>
                <c:pt idx="1040">
                  <c:v>8.0419999999999998</c:v>
                </c:pt>
                <c:pt idx="1041">
                  <c:v>8.0419999999999998</c:v>
                </c:pt>
                <c:pt idx="1042">
                  <c:v>8.0419999999999998</c:v>
                </c:pt>
                <c:pt idx="1043">
                  <c:v>7.9139999999999997</c:v>
                </c:pt>
                <c:pt idx="1044">
                  <c:v>7.9139999999999997</c:v>
                </c:pt>
                <c:pt idx="1045">
                  <c:v>7.9139999999999997</c:v>
                </c:pt>
                <c:pt idx="1046">
                  <c:v>7.9139999999999997</c:v>
                </c:pt>
                <c:pt idx="1047">
                  <c:v>7.9139999999999997</c:v>
                </c:pt>
                <c:pt idx="1048">
                  <c:v>7.9139999999999997</c:v>
                </c:pt>
                <c:pt idx="1049">
                  <c:v>7.9139999999999997</c:v>
                </c:pt>
                <c:pt idx="1050">
                  <c:v>7.9139999999999997</c:v>
                </c:pt>
                <c:pt idx="1051">
                  <c:v>7.7759999999999998</c:v>
                </c:pt>
                <c:pt idx="1052">
                  <c:v>7.7759999999999998</c:v>
                </c:pt>
                <c:pt idx="1053">
                  <c:v>7.7759999999999998</c:v>
                </c:pt>
                <c:pt idx="1054">
                  <c:v>7.7759999999999998</c:v>
                </c:pt>
                <c:pt idx="1055">
                  <c:v>7.7759999999999998</c:v>
                </c:pt>
                <c:pt idx="1056">
                  <c:v>7.7759999999999998</c:v>
                </c:pt>
                <c:pt idx="1057">
                  <c:v>7.7759999999999998</c:v>
                </c:pt>
                <c:pt idx="1058">
                  <c:v>7.6440000000000001</c:v>
                </c:pt>
                <c:pt idx="1059">
                  <c:v>7.6440000000000001</c:v>
                </c:pt>
                <c:pt idx="1060">
                  <c:v>7.6440000000000001</c:v>
                </c:pt>
                <c:pt idx="1061">
                  <c:v>7.6440000000000001</c:v>
                </c:pt>
                <c:pt idx="1062">
                  <c:v>7.6440000000000001</c:v>
                </c:pt>
                <c:pt idx="1063">
                  <c:v>7.51</c:v>
                </c:pt>
                <c:pt idx="1064">
                  <c:v>7.51</c:v>
                </c:pt>
                <c:pt idx="1065">
                  <c:v>7.51</c:v>
                </c:pt>
                <c:pt idx="1066">
                  <c:v>7.51</c:v>
                </c:pt>
                <c:pt idx="1067">
                  <c:v>7.3639999999999999</c:v>
                </c:pt>
                <c:pt idx="1068">
                  <c:v>7.3639999999999999</c:v>
                </c:pt>
                <c:pt idx="1069">
                  <c:v>7.3639999999999999</c:v>
                </c:pt>
                <c:pt idx="1070">
                  <c:v>7.2249999999999996</c:v>
                </c:pt>
                <c:pt idx="1071">
                  <c:v>7.2249999999999996</c:v>
                </c:pt>
                <c:pt idx="1072">
                  <c:v>7.2249999999999996</c:v>
                </c:pt>
                <c:pt idx="1073">
                  <c:v>7.0730000000000004</c:v>
                </c:pt>
                <c:pt idx="1074">
                  <c:v>7.0730000000000004</c:v>
                </c:pt>
                <c:pt idx="1075">
                  <c:v>7.0730000000000004</c:v>
                </c:pt>
                <c:pt idx="1076">
                  <c:v>7.0730000000000004</c:v>
                </c:pt>
                <c:pt idx="1077">
                  <c:v>7.0730000000000004</c:v>
                </c:pt>
                <c:pt idx="1078">
                  <c:v>6.9279999999999999</c:v>
                </c:pt>
                <c:pt idx="1079">
                  <c:v>6.9279999999999999</c:v>
                </c:pt>
                <c:pt idx="1080">
                  <c:v>6.9279999999999999</c:v>
                </c:pt>
                <c:pt idx="1081">
                  <c:v>6.9279999999999999</c:v>
                </c:pt>
                <c:pt idx="1082">
                  <c:v>6.9279999999999999</c:v>
                </c:pt>
                <c:pt idx="1083">
                  <c:v>6.7789999999999999</c:v>
                </c:pt>
                <c:pt idx="1084">
                  <c:v>6.6180000000000003</c:v>
                </c:pt>
                <c:pt idx="1085">
                  <c:v>6.6180000000000003</c:v>
                </c:pt>
                <c:pt idx="1086">
                  <c:v>6.6180000000000003</c:v>
                </c:pt>
                <c:pt idx="1087">
                  <c:v>6.6180000000000003</c:v>
                </c:pt>
                <c:pt idx="1088">
                  <c:v>6.4619999999999997</c:v>
                </c:pt>
                <c:pt idx="1089">
                  <c:v>6.4619999999999997</c:v>
                </c:pt>
                <c:pt idx="1090">
                  <c:v>6.4619999999999997</c:v>
                </c:pt>
                <c:pt idx="1091">
                  <c:v>6.4619999999999997</c:v>
                </c:pt>
                <c:pt idx="1092">
                  <c:v>6.2919999999999998</c:v>
                </c:pt>
                <c:pt idx="1093">
                  <c:v>6.2919999999999998</c:v>
                </c:pt>
                <c:pt idx="1094">
                  <c:v>6.2919999999999998</c:v>
                </c:pt>
                <c:pt idx="1095">
                  <c:v>6.2919999999999998</c:v>
                </c:pt>
                <c:pt idx="1096">
                  <c:v>5.96</c:v>
                </c:pt>
                <c:pt idx="1097">
                  <c:v>5.96</c:v>
                </c:pt>
                <c:pt idx="1098">
                  <c:v>5.96</c:v>
                </c:pt>
                <c:pt idx="1099">
                  <c:v>5.96</c:v>
                </c:pt>
                <c:pt idx="1100">
                  <c:v>5.96</c:v>
                </c:pt>
                <c:pt idx="1101">
                  <c:v>5.7750000000000004</c:v>
                </c:pt>
                <c:pt idx="1102">
                  <c:v>5.7750000000000004</c:v>
                </c:pt>
                <c:pt idx="1103">
                  <c:v>5.7750000000000004</c:v>
                </c:pt>
                <c:pt idx="1104">
                  <c:v>5.7750000000000004</c:v>
                </c:pt>
                <c:pt idx="1105">
                  <c:v>5.7750000000000004</c:v>
                </c:pt>
                <c:pt idx="1106">
                  <c:v>5.5960000000000001</c:v>
                </c:pt>
                <c:pt idx="1107">
                  <c:v>5.5960000000000001</c:v>
                </c:pt>
                <c:pt idx="1108">
                  <c:v>5.5960000000000001</c:v>
                </c:pt>
                <c:pt idx="1109">
                  <c:v>5.5960000000000001</c:v>
                </c:pt>
                <c:pt idx="1110">
                  <c:v>5.5960000000000001</c:v>
                </c:pt>
                <c:pt idx="1111">
                  <c:v>5.5960000000000001</c:v>
                </c:pt>
                <c:pt idx="1112">
                  <c:v>5.5960000000000001</c:v>
                </c:pt>
                <c:pt idx="1113">
                  <c:v>5.5960000000000001</c:v>
                </c:pt>
                <c:pt idx="1114">
                  <c:v>5.4109999999999996</c:v>
                </c:pt>
                <c:pt idx="1115">
                  <c:v>5.4109999999999996</c:v>
                </c:pt>
                <c:pt idx="1116">
                  <c:v>5.4109999999999996</c:v>
                </c:pt>
                <c:pt idx="1117">
                  <c:v>5.4109999999999996</c:v>
                </c:pt>
                <c:pt idx="1118">
                  <c:v>5.4109999999999996</c:v>
                </c:pt>
                <c:pt idx="1119">
                  <c:v>5.2069999999999999</c:v>
                </c:pt>
                <c:pt idx="1120">
                  <c:v>5.2069999999999999</c:v>
                </c:pt>
                <c:pt idx="1121">
                  <c:v>5.2069999999999999</c:v>
                </c:pt>
                <c:pt idx="1122">
                  <c:v>5.2069999999999999</c:v>
                </c:pt>
                <c:pt idx="1123">
                  <c:v>5.2069999999999999</c:v>
                </c:pt>
                <c:pt idx="1124">
                  <c:v>5.008</c:v>
                </c:pt>
                <c:pt idx="1125">
                  <c:v>5.008</c:v>
                </c:pt>
                <c:pt idx="1126">
                  <c:v>5.008</c:v>
                </c:pt>
                <c:pt idx="1127">
                  <c:v>5.008</c:v>
                </c:pt>
                <c:pt idx="1128">
                  <c:v>5.008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D96-4219-BCBC-F1C11C513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5672864"/>
        <c:axId val="562843856"/>
      </c:scatterChart>
      <c:valAx>
        <c:axId val="715672864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Circularity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2843856"/>
        <c:crosses val="autoZero"/>
        <c:crossBetween val="midCat"/>
      </c:valAx>
      <c:valAx>
        <c:axId val="56284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Equivalent</a:t>
                </a:r>
                <a:r>
                  <a:rPr lang="it-IT" baseline="0"/>
                  <a:t> diameter (mm)</a:t>
                </a:r>
                <a:endParaRPr lang="it-IT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15672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3556750524954015"/>
          <c:y val="0.12672486953037485"/>
          <c:w val="0.12761807531399236"/>
          <c:h val="0.300957580812995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  <cx:data id="1">
      <cx:numDim type="val">
        <cx:f>_xlchart.v1.1</cx:f>
      </cx:numDim>
    </cx:data>
    <cx:data id="2">
      <cx:numDim type="val">
        <cx:f>_xlchart.v1.2</cx:f>
      </cx:numDim>
    </cx:data>
    <cx:data id="3">
      <cx:numDim type="val">
        <cx:f>_xlchart.v1.3</cx:f>
      </cx:numDim>
    </cx:data>
    <cx:data id="4">
      <cx:numDim type="val">
        <cx:f>_xlchart.v1.4</cx:f>
      </cx:numDim>
    </cx:data>
    <cx:data id="5">
      <cx:numDim type="val">
        <cx:f>_xlchart.v1.5</cx:f>
      </cx:numDim>
    </cx:data>
  </cx:chartData>
  <cx:chart>
    <cx:title pos="t" align="ctr" overlay="0">
      <cx:tx>
        <cx:txData>
          <cx:v>Box Plot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it-I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Box Plot</a:t>
          </a:r>
        </a:p>
      </cx:txPr>
    </cx:title>
    <cx:plotArea>
      <cx:plotAreaRegion>
        <cx:series layoutId="boxWhisker" uniqueId="{ECEB6E5A-3DD5-46A2-AEDE-C0BCDD71B42B}">
          <cx:tx>
            <cx:txData>
              <cx:f/>
              <cx:v>Giavine Rosse I</cx:v>
            </cx:txData>
          </cx:tx>
          <cx:spPr>
            <a:solidFill>
              <a:srgbClr val="FFFF99"/>
            </a:solidFill>
            <a:ln>
              <a:solidFill>
                <a:schemeClr val="tx1"/>
              </a:solidFill>
            </a:ln>
          </cx:spPr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9837B3B3-8C2B-4132-8B3E-C0CCF41791F1}">
          <cx:tx>
            <cx:txData>
              <cx:f/>
              <cx:v>Block I</cx:v>
            </cx:txData>
          </cx:tx>
          <cx:spPr>
            <a:solidFill>
              <a:schemeClr val="accent4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x:spPr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640CA7A3-D8CC-48D5-B5CF-94D9DCDBEA8D}">
          <cx:tx>
            <cx:txData>
              <cx:f/>
              <cx:v>Block II</cx:v>
            </cx:txData>
          </cx:tx>
          <cx:spPr>
            <a:solidFill>
              <a:schemeClr val="accent5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x:spPr>
          <cx:dataId val="2"/>
          <cx:layoutPr>
            <cx:visibility meanLine="0" meanMarker="1" nonoutliers="0" outliers="1"/>
            <cx:statistics quartileMethod="exclusive"/>
          </cx:layoutPr>
        </cx:series>
        <cx:series layoutId="boxWhisker" uniqueId="{23F2A262-453A-4AB6-8D1B-637F58F03629}">
          <cx:tx>
            <cx:txData>
              <cx:f/>
              <cx:v>Giavine Rosse V</cx:v>
            </cx:txData>
          </cx:tx>
          <cx:spPr>
            <a:solidFill>
              <a:schemeClr val="accent2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x:spPr>
          <cx:dataId val="3"/>
          <cx:layoutPr>
            <cx:visibility meanLine="0" meanMarker="1" nonoutliers="0" outliers="1"/>
            <cx:statistics quartileMethod="exclusive"/>
          </cx:layoutPr>
        </cx:series>
        <cx:series layoutId="boxWhisker" uniqueId="{E5BE5D5A-38CC-48FF-8F0B-212CCD39C17B}">
          <cx:tx>
            <cx:txData>
              <cx:f/>
              <cx:v>Block III</cx:v>
            </cx:txData>
          </cx:tx>
          <cx:spPr>
            <a:solidFill>
              <a:schemeClr val="accent6">
                <a:lumMod val="20000"/>
                <a:lumOff val="80000"/>
              </a:schemeClr>
            </a:solidFill>
            <a:ln>
              <a:solidFill>
                <a:schemeClr val="tx1"/>
              </a:solidFill>
            </a:ln>
          </cx:spPr>
          <cx:dataId val="4"/>
          <cx:layoutPr>
            <cx:visibility meanLine="0" meanMarker="1" nonoutliers="0" outliers="1"/>
            <cx:statistics quartileMethod="exclusive"/>
          </cx:layoutPr>
        </cx:series>
        <cx:series layoutId="boxWhisker" uniqueId="{DE074552-912F-4825-A8A7-8054B1A3BA9F}">
          <cx:tx>
            <cx:txData>
              <cx:f/>
              <cx:v>SP299W</cx:v>
            </cx:txData>
          </cx:tx>
          <cx:spPr>
            <a:solidFill>
              <a:srgbClr val="CCCCFF"/>
            </a:solidFill>
            <a:ln>
              <a:solidFill>
                <a:schemeClr val="tx1"/>
              </a:solidFill>
            </a:ln>
          </cx:spPr>
          <cx:dataId val="5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tle>
          <cx:tx>
            <cx:txData>
              <cx:v>Melt  % (from &lt; to &gt;)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it-I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Melt  % (from &lt; to &gt;)</a:t>
              </a:r>
            </a:p>
          </cx:txPr>
        </cx:title>
        <cx:tickLabels/>
      </cx:axis>
      <cx:axis id="1">
        <cx:valScaling max="1"/>
        <cx:title>
          <cx:tx>
            <cx:txData>
              <cx:v>Circularity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it-IT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Circularity</a:t>
              </a:r>
            </a:p>
          </cx:txPr>
        </cx:title>
        <cx:majorGridlines/>
        <cx:tickLabels/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11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41</xdr:col>
      <xdr:colOff>201815</xdr:colOff>
      <xdr:row>0</xdr:row>
      <xdr:rowOff>140019</xdr:rowOff>
    </xdr:from>
    <xdr:to>
      <xdr:col>52</xdr:col>
      <xdr:colOff>27642</xdr:colOff>
      <xdr:row>20</xdr:row>
      <xdr:rowOff>160843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93586057-7E51-498D-A750-1D5747E0F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22892" y="140019"/>
          <a:ext cx="6531427" cy="3994947"/>
        </a:xfrm>
        <a:prstGeom prst="rect">
          <a:avLst/>
        </a:prstGeom>
      </xdr:spPr>
    </xdr:pic>
    <xdr:clientData/>
  </xdr:twoCellAnchor>
  <xdr:twoCellAnchor>
    <xdr:from>
      <xdr:col>36</xdr:col>
      <xdr:colOff>44385</xdr:colOff>
      <xdr:row>22</xdr:row>
      <xdr:rowOff>173443</xdr:rowOff>
    </xdr:from>
    <xdr:to>
      <xdr:col>47</xdr:col>
      <xdr:colOff>144662</xdr:colOff>
      <xdr:row>47</xdr:row>
      <xdr:rowOff>109569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40D9E7F-06BD-482F-944B-D028113275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107561</xdr:colOff>
      <xdr:row>25</xdr:row>
      <xdr:rowOff>85726</xdr:rowOff>
    </xdr:from>
    <xdr:to>
      <xdr:col>48</xdr:col>
      <xdr:colOff>504825</xdr:colOff>
      <xdr:row>55</xdr:row>
      <xdr:rowOff>39326</xdr:rowOff>
    </xdr:to>
    <xdr:graphicFrame macro="">
      <xdr:nvGraphicFramePr>
        <xdr:cNvPr id="2" name="Grafico 2">
          <a:extLst>
            <a:ext uri="{FF2B5EF4-FFF2-40B4-BE49-F238E27FC236}">
              <a16:creationId xmlns:a16="http://schemas.microsoft.com/office/drawing/2014/main" id="{02AD4655-C6F1-426B-B3E1-776261636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41</xdr:col>
      <xdr:colOff>150652</xdr:colOff>
      <xdr:row>1</xdr:row>
      <xdr:rowOff>154622</xdr:rowOff>
    </xdr:from>
    <xdr:to>
      <xdr:col>51</xdr:col>
      <xdr:colOff>189558</xdr:colOff>
      <xdr:row>23</xdr:row>
      <xdr:rowOff>142445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3376DE0D-9372-40E9-A710-D09B66A85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10277" y="345122"/>
          <a:ext cx="6071406" cy="4512198"/>
        </a:xfrm>
        <a:prstGeom prst="rect">
          <a:avLst/>
        </a:prstGeom>
      </xdr:spPr>
    </xdr:pic>
    <xdr:clientData/>
  </xdr:twoCellAnchor>
  <xdr:twoCellAnchor>
    <xdr:from>
      <xdr:col>51</xdr:col>
      <xdr:colOff>1</xdr:colOff>
      <xdr:row>109</xdr:row>
      <xdr:rowOff>1</xdr:rowOff>
    </xdr:from>
    <xdr:to>
      <xdr:col>61</xdr:col>
      <xdr:colOff>283958</xdr:colOff>
      <xdr:row>134</xdr:row>
      <xdr:rowOff>102619</xdr:rowOff>
    </xdr:to>
    <xdr:graphicFrame macro="">
      <xdr:nvGraphicFramePr>
        <xdr:cNvPr id="11" name="Grafico 2">
          <a:extLst>
            <a:ext uri="{FF2B5EF4-FFF2-40B4-BE49-F238E27FC236}">
              <a16:creationId xmlns:a16="http://schemas.microsoft.com/office/drawing/2014/main" id="{C3E55490-0470-4936-A713-4F14191082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51</xdr:col>
      <xdr:colOff>290038</xdr:colOff>
      <xdr:row>3</xdr:row>
      <xdr:rowOff>21183</xdr:rowOff>
    </xdr:from>
    <xdr:to>
      <xdr:col>59</xdr:col>
      <xdr:colOff>554833</xdr:colOff>
      <xdr:row>27</xdr:row>
      <xdr:rowOff>14880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D0E6B810-781E-4529-ACE2-ED163C8DE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8726" y="556964"/>
          <a:ext cx="5130166" cy="4516032"/>
        </a:xfrm>
        <a:prstGeom prst="rect">
          <a:avLst/>
        </a:prstGeom>
      </xdr:spPr>
    </xdr:pic>
    <xdr:clientData/>
  </xdr:twoCellAnchor>
  <xdr:twoCellAnchor>
    <xdr:from>
      <xdr:col>38</xdr:col>
      <xdr:colOff>594389</xdr:colOff>
      <xdr:row>19</xdr:row>
      <xdr:rowOff>39608</xdr:rowOff>
    </xdr:from>
    <xdr:to>
      <xdr:col>50</xdr:col>
      <xdr:colOff>323063</xdr:colOff>
      <xdr:row>45</xdr:row>
      <xdr:rowOff>119530</xdr:rowOff>
    </xdr:to>
    <xdr:graphicFrame macro="">
      <xdr:nvGraphicFramePr>
        <xdr:cNvPr id="5" name="Grafico 2">
          <a:extLst>
            <a:ext uri="{FF2B5EF4-FFF2-40B4-BE49-F238E27FC236}">
              <a16:creationId xmlns:a16="http://schemas.microsoft.com/office/drawing/2014/main" id="{2B04399E-B780-481E-ADE3-368F29F804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50</xdr:col>
      <xdr:colOff>176690</xdr:colOff>
      <xdr:row>0</xdr:row>
      <xdr:rowOff>0</xdr:rowOff>
    </xdr:from>
    <xdr:to>
      <xdr:col>60</xdr:col>
      <xdr:colOff>489190</xdr:colOff>
      <xdr:row>34</xdr:row>
      <xdr:rowOff>178218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9CE6EB57-C4C9-4501-9091-E28453CAF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86565" y="0"/>
          <a:ext cx="6384689" cy="6305038"/>
        </a:xfrm>
        <a:prstGeom prst="rect">
          <a:avLst/>
        </a:prstGeom>
      </xdr:spPr>
    </xdr:pic>
    <xdr:clientData/>
  </xdr:twoCellAnchor>
  <xdr:twoCellAnchor>
    <xdr:from>
      <xdr:col>36</xdr:col>
      <xdr:colOff>135925</xdr:colOff>
      <xdr:row>19</xdr:row>
      <xdr:rowOff>114577</xdr:rowOff>
    </xdr:from>
    <xdr:to>
      <xdr:col>49</xdr:col>
      <xdr:colOff>150733</xdr:colOff>
      <xdr:row>45</xdr:row>
      <xdr:rowOff>30595</xdr:rowOff>
    </xdr:to>
    <xdr:graphicFrame macro="">
      <xdr:nvGraphicFramePr>
        <xdr:cNvPr id="7" name="Grafico 4">
          <a:extLst>
            <a:ext uri="{FF2B5EF4-FFF2-40B4-BE49-F238E27FC236}">
              <a16:creationId xmlns:a16="http://schemas.microsoft.com/office/drawing/2014/main" id="{A3C1DC4F-6EDB-4DDA-865D-B2ABFBD40E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388213</xdr:colOff>
      <xdr:row>4</xdr:row>
      <xdr:rowOff>61048</xdr:rowOff>
    </xdr:from>
    <xdr:to>
      <xdr:col>60</xdr:col>
      <xdr:colOff>299973</xdr:colOff>
      <xdr:row>27</xdr:row>
      <xdr:rowOff>131832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AB5469B6-C7DA-497E-9126-56EC9884A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1075" y="796772"/>
          <a:ext cx="7163898" cy="4511405"/>
        </a:xfrm>
        <a:prstGeom prst="rect">
          <a:avLst/>
        </a:prstGeom>
      </xdr:spPr>
    </xdr:pic>
    <xdr:clientData/>
  </xdr:twoCellAnchor>
  <xdr:twoCellAnchor>
    <xdr:from>
      <xdr:col>36</xdr:col>
      <xdr:colOff>104588</xdr:colOff>
      <xdr:row>19</xdr:row>
      <xdr:rowOff>29882</xdr:rowOff>
    </xdr:from>
    <xdr:to>
      <xdr:col>48</xdr:col>
      <xdr:colOff>303383</xdr:colOff>
      <xdr:row>44</xdr:row>
      <xdr:rowOff>128647</xdr:rowOff>
    </xdr:to>
    <xdr:graphicFrame macro="">
      <xdr:nvGraphicFramePr>
        <xdr:cNvPr id="7" name="Grafico 2">
          <a:extLst>
            <a:ext uri="{FF2B5EF4-FFF2-40B4-BE49-F238E27FC236}">
              <a16:creationId xmlns:a16="http://schemas.microsoft.com/office/drawing/2014/main" id="{5721E629-D1B0-4307-B8B6-B592EBC265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26875</xdr:colOff>
      <xdr:row>20</xdr:row>
      <xdr:rowOff>26853</xdr:rowOff>
    </xdr:from>
    <xdr:to>
      <xdr:col>47</xdr:col>
      <xdr:colOff>154510</xdr:colOff>
      <xdr:row>47</xdr:row>
      <xdr:rowOff>102735</xdr:rowOff>
    </xdr:to>
    <xdr:graphicFrame macro="">
      <xdr:nvGraphicFramePr>
        <xdr:cNvPr id="2" name="Grafico 2">
          <a:extLst>
            <a:ext uri="{FF2B5EF4-FFF2-40B4-BE49-F238E27FC236}">
              <a16:creationId xmlns:a16="http://schemas.microsoft.com/office/drawing/2014/main" id="{DE143F7A-84D8-42FF-AB01-DAF1F2F78C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47</xdr:col>
      <xdr:colOff>552450</xdr:colOff>
      <xdr:row>2</xdr:row>
      <xdr:rowOff>32657</xdr:rowOff>
    </xdr:from>
    <xdr:to>
      <xdr:col>53</xdr:col>
      <xdr:colOff>20004</xdr:colOff>
      <xdr:row>37</xdr:row>
      <xdr:rowOff>34037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87DFD4A1-3A95-4537-B48A-D0FF97AE8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06879" y="402771"/>
          <a:ext cx="3125154" cy="66852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49529</xdr:colOff>
      <xdr:row>2</xdr:row>
      <xdr:rowOff>3016</xdr:rowOff>
    </xdr:from>
    <xdr:to>
      <xdr:col>42</xdr:col>
      <xdr:colOff>441157</xdr:colOff>
      <xdr:row>11</xdr:row>
      <xdr:rowOff>85725</xdr:rowOff>
    </xdr:to>
    <xdr:pic>
      <xdr:nvPicPr>
        <xdr:cNvPr id="2" name="Immagine 5">
          <a:extLst>
            <a:ext uri="{FF2B5EF4-FFF2-40B4-BE49-F238E27FC236}">
              <a16:creationId xmlns:a16="http://schemas.microsoft.com/office/drawing/2014/main" id="{41AEFABC-36AA-420A-ADBC-33A9EAD5E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60229" y="536416"/>
          <a:ext cx="8316428" cy="2168684"/>
        </a:xfrm>
        <a:prstGeom prst="rect">
          <a:avLst/>
        </a:prstGeom>
      </xdr:spPr>
    </xdr:pic>
    <xdr:clientData/>
  </xdr:twoCellAnchor>
  <xdr:twoCellAnchor>
    <xdr:from>
      <xdr:col>24</xdr:col>
      <xdr:colOff>70960</xdr:colOff>
      <xdr:row>18</xdr:row>
      <xdr:rowOff>25083</xdr:rowOff>
    </xdr:from>
    <xdr:to>
      <xdr:col>35</xdr:col>
      <xdr:colOff>573879</xdr:colOff>
      <xdr:row>45</xdr:row>
      <xdr:rowOff>112873</xdr:rowOff>
    </xdr:to>
    <xdr:graphicFrame macro="">
      <xdr:nvGraphicFramePr>
        <xdr:cNvPr id="4" name="Grafico 2">
          <a:extLst>
            <a:ext uri="{FF2B5EF4-FFF2-40B4-BE49-F238E27FC236}">
              <a16:creationId xmlns:a16="http://schemas.microsoft.com/office/drawing/2014/main" id="{E78C5577-7473-4FB9-B49A-631FCA3643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</xdr:colOff>
      <xdr:row>1</xdr:row>
      <xdr:rowOff>171450</xdr:rowOff>
    </xdr:from>
    <xdr:to>
      <xdr:col>32</xdr:col>
      <xdr:colOff>454742</xdr:colOff>
      <xdr:row>33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1D56E18F-6675-E4CC-61E7-3E410906FD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33</xdr:row>
      <xdr:rowOff>184107</xdr:rowOff>
    </xdr:from>
    <xdr:to>
      <xdr:col>32</xdr:col>
      <xdr:colOff>435692</xdr:colOff>
      <xdr:row>66</xdr:row>
      <xdr:rowOff>11001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BA7D5C8-4DA5-43C7-ACFC-C8154C6E31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35</xdr:col>
      <xdr:colOff>25400</xdr:colOff>
      <xdr:row>11</xdr:row>
      <xdr:rowOff>59265</xdr:rowOff>
    </xdr:from>
    <xdr:to>
      <xdr:col>42</xdr:col>
      <xdr:colOff>592667</xdr:colOff>
      <xdr:row>28</xdr:row>
      <xdr:rowOff>143933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719E881-7A36-4DA9-43FB-6C669272C6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0</xdr:colOff>
      <xdr:row>30</xdr:row>
      <xdr:rowOff>0</xdr:rowOff>
    </xdr:from>
    <xdr:to>
      <xdr:col>42</xdr:col>
      <xdr:colOff>567267</xdr:colOff>
      <xdr:row>47</xdr:row>
      <xdr:rowOff>84668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5F7801BB-A137-4E37-9FC5-98D55332E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0.18468</cdr:x>
      <cdr:y>0.41427</cdr:y>
    </cdr:from>
    <cdr:to>
      <cdr:x>0.25883</cdr:x>
      <cdr:y>0.46181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4868D4D9-1F9D-015B-F9FB-F040691A24EE}"/>
            </a:ext>
          </a:extLst>
        </cdr:cNvPr>
        <cdr:cNvSpPr txBox="1"/>
      </cdr:nvSpPr>
      <cdr:spPr>
        <a:xfrm xmlns:a="http://schemas.openxmlformats.org/drawingml/2006/main">
          <a:off x="1878776" y="2445225"/>
          <a:ext cx="754256" cy="280587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chemeClr val="bg2">
              <a:lumMod val="75000"/>
            </a:schemeClr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1100" kern="1200"/>
            <a:t>D=2.263</a:t>
          </a:r>
        </a:p>
      </cdr:txBody>
    </cdr:sp>
  </cdr:relSizeAnchor>
  <cdr:relSizeAnchor xmlns:cdr="http://schemas.openxmlformats.org/drawingml/2006/chartDrawing">
    <cdr:from>
      <cdr:x>0.37198</cdr:x>
      <cdr:y>0.36038</cdr:y>
    </cdr:from>
    <cdr:to>
      <cdr:x>0.4258</cdr:x>
      <cdr:y>0.40792</cdr:y>
    </cdr:to>
    <cdr:sp macro="" textlink="">
      <cdr:nvSpPr>
        <cdr:cNvPr id="4" name="CasellaDiTesto 1">
          <a:extLst xmlns:a="http://schemas.openxmlformats.org/drawingml/2006/main">
            <a:ext uri="{FF2B5EF4-FFF2-40B4-BE49-F238E27FC236}">
              <a16:creationId xmlns:a16="http://schemas.microsoft.com/office/drawing/2014/main" id="{EAC179EC-BD94-5076-719D-96901650C1F6}"/>
            </a:ext>
          </a:extLst>
        </cdr:cNvPr>
        <cdr:cNvSpPr txBox="1"/>
      </cdr:nvSpPr>
      <cdr:spPr>
        <a:xfrm xmlns:a="http://schemas.openxmlformats.org/drawingml/2006/main">
          <a:off x="3784089" y="2127122"/>
          <a:ext cx="547548" cy="280587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chemeClr val="accent4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kern="1200"/>
            <a:t>D=1.0</a:t>
          </a:r>
        </a:p>
      </cdr:txBody>
    </cdr:sp>
  </cdr:relSizeAnchor>
  <cdr:relSizeAnchor xmlns:cdr="http://schemas.openxmlformats.org/drawingml/2006/chartDrawing">
    <cdr:from>
      <cdr:x>0.38907</cdr:x>
      <cdr:y>0.19402</cdr:y>
    </cdr:from>
    <cdr:to>
      <cdr:x>0.46321</cdr:x>
      <cdr:y>0.24156</cdr:y>
    </cdr:to>
    <cdr:sp macro="" textlink="">
      <cdr:nvSpPr>
        <cdr:cNvPr id="5" name="CasellaDiTesto 1">
          <a:extLst xmlns:a="http://schemas.openxmlformats.org/drawingml/2006/main">
            <a:ext uri="{FF2B5EF4-FFF2-40B4-BE49-F238E27FC236}">
              <a16:creationId xmlns:a16="http://schemas.microsoft.com/office/drawing/2014/main" id="{EAC179EC-BD94-5076-719D-96901650C1F6}"/>
            </a:ext>
          </a:extLst>
        </cdr:cNvPr>
        <cdr:cNvSpPr txBox="1"/>
      </cdr:nvSpPr>
      <cdr:spPr>
        <a:xfrm xmlns:a="http://schemas.openxmlformats.org/drawingml/2006/main">
          <a:off x="3957969" y="1145216"/>
          <a:ext cx="754256" cy="280587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chemeClr val="accent5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kern="1200"/>
            <a:t>D=1.046</a:t>
          </a:r>
        </a:p>
      </cdr:txBody>
    </cdr:sp>
  </cdr:relSizeAnchor>
  <cdr:relSizeAnchor xmlns:cdr="http://schemas.openxmlformats.org/drawingml/2006/chartDrawing">
    <cdr:from>
      <cdr:x>0.48157</cdr:x>
      <cdr:y>0.19662</cdr:y>
    </cdr:from>
    <cdr:to>
      <cdr:x>0.55571</cdr:x>
      <cdr:y>0.24416</cdr:y>
    </cdr:to>
    <cdr:sp macro="" textlink="">
      <cdr:nvSpPr>
        <cdr:cNvPr id="6" name="CasellaDiTesto 1">
          <a:extLst xmlns:a="http://schemas.openxmlformats.org/drawingml/2006/main">
            <a:ext uri="{FF2B5EF4-FFF2-40B4-BE49-F238E27FC236}">
              <a16:creationId xmlns:a16="http://schemas.microsoft.com/office/drawing/2014/main" id="{EAC179EC-BD94-5076-719D-96901650C1F6}"/>
            </a:ext>
          </a:extLst>
        </cdr:cNvPr>
        <cdr:cNvSpPr txBox="1"/>
      </cdr:nvSpPr>
      <cdr:spPr>
        <a:xfrm xmlns:a="http://schemas.openxmlformats.org/drawingml/2006/main">
          <a:off x="4898961" y="1160559"/>
          <a:ext cx="754256" cy="280587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chemeClr val="accent6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kern="1200"/>
            <a:t>D=1.209</a:t>
          </a:r>
        </a:p>
      </cdr:txBody>
    </cdr:sp>
  </cdr:relSizeAnchor>
  <cdr:relSizeAnchor xmlns:cdr="http://schemas.openxmlformats.org/drawingml/2006/chartDrawing">
    <cdr:from>
      <cdr:x>0.55999</cdr:x>
      <cdr:y>0.19576</cdr:y>
    </cdr:from>
    <cdr:to>
      <cdr:x>0.63414</cdr:x>
      <cdr:y>0.24329</cdr:y>
    </cdr:to>
    <cdr:sp macro="" textlink="">
      <cdr:nvSpPr>
        <cdr:cNvPr id="7" name="CasellaDiTesto 1">
          <a:extLst xmlns:a="http://schemas.openxmlformats.org/drawingml/2006/main">
            <a:ext uri="{FF2B5EF4-FFF2-40B4-BE49-F238E27FC236}">
              <a16:creationId xmlns:a16="http://schemas.microsoft.com/office/drawing/2014/main" id="{EAC179EC-BD94-5076-719D-96901650C1F6}"/>
            </a:ext>
          </a:extLst>
        </cdr:cNvPr>
        <cdr:cNvSpPr txBox="1"/>
      </cdr:nvSpPr>
      <cdr:spPr>
        <a:xfrm xmlns:a="http://schemas.openxmlformats.org/drawingml/2006/main">
          <a:off x="5696760" y="1155445"/>
          <a:ext cx="754256" cy="280587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chemeClr val="accent2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kern="1200"/>
            <a:t>D=1.049</a:t>
          </a:r>
        </a:p>
      </cdr:txBody>
    </cdr:sp>
  </cdr:relSizeAnchor>
  <cdr:relSizeAnchor xmlns:cdr="http://schemas.openxmlformats.org/drawingml/2006/chartDrawing">
    <cdr:from>
      <cdr:x>0.77264</cdr:x>
      <cdr:y>0.40803</cdr:y>
    </cdr:from>
    <cdr:to>
      <cdr:x>0.84678</cdr:x>
      <cdr:y>0.45557</cdr:y>
    </cdr:to>
    <cdr:sp macro="" textlink="">
      <cdr:nvSpPr>
        <cdr:cNvPr id="8" name="CasellaDiTesto 1">
          <a:extLst xmlns:a="http://schemas.openxmlformats.org/drawingml/2006/main">
            <a:ext uri="{FF2B5EF4-FFF2-40B4-BE49-F238E27FC236}">
              <a16:creationId xmlns:a16="http://schemas.microsoft.com/office/drawing/2014/main" id="{EAC179EC-BD94-5076-719D-96901650C1F6}"/>
            </a:ext>
          </a:extLst>
        </cdr:cNvPr>
        <cdr:cNvSpPr txBox="1"/>
      </cdr:nvSpPr>
      <cdr:spPr>
        <a:xfrm xmlns:a="http://schemas.openxmlformats.org/drawingml/2006/main">
          <a:off x="7860022" y="2408398"/>
          <a:ext cx="754256" cy="280587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rgbClr val="6600FF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kern="1200"/>
            <a:t>D=1.374</a:t>
          </a:r>
        </a:p>
      </cdr:txBody>
    </cdr:sp>
  </cdr:relSizeAnchor>
  <cdr:relSizeAnchor xmlns:cdr="http://schemas.openxmlformats.org/drawingml/2006/chartDrawing">
    <cdr:from>
      <cdr:x>0.81889</cdr:x>
      <cdr:y>0.51114</cdr:y>
    </cdr:from>
    <cdr:to>
      <cdr:x>0.89303</cdr:x>
      <cdr:y>0.55868</cdr:y>
    </cdr:to>
    <cdr:sp macro="" textlink="">
      <cdr:nvSpPr>
        <cdr:cNvPr id="9" name="CasellaDiTesto 1">
          <a:extLst xmlns:a="http://schemas.openxmlformats.org/drawingml/2006/main">
            <a:ext uri="{FF2B5EF4-FFF2-40B4-BE49-F238E27FC236}">
              <a16:creationId xmlns:a16="http://schemas.microsoft.com/office/drawing/2014/main" id="{EAC179EC-BD94-5076-719D-96901650C1F6}"/>
            </a:ext>
          </a:extLst>
        </cdr:cNvPr>
        <cdr:cNvSpPr txBox="1"/>
      </cdr:nvSpPr>
      <cdr:spPr>
        <a:xfrm xmlns:a="http://schemas.openxmlformats.org/drawingml/2006/main">
          <a:off x="8330519" y="3016975"/>
          <a:ext cx="754256" cy="280587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rgbClr val="FFC000"/>
          </a:solidFill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kern="1200"/>
            <a:t>D=1.339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28575</xdr:colOff>
      <xdr:row>1</xdr:row>
      <xdr:rowOff>171450</xdr:rowOff>
    </xdr:from>
    <xdr:to>
      <xdr:col>59</xdr:col>
      <xdr:colOff>344805</xdr:colOff>
      <xdr:row>16</xdr:row>
      <xdr:rowOff>58103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47552-F9AB-4ECD-9B45-3566DAA1D2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60</xdr:col>
      <xdr:colOff>0</xdr:colOff>
      <xdr:row>2</xdr:row>
      <xdr:rowOff>0</xdr:rowOff>
    </xdr:from>
    <xdr:to>
      <xdr:col>67</xdr:col>
      <xdr:colOff>316230</xdr:colOff>
      <xdr:row>16</xdr:row>
      <xdr:rowOff>67628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EBCA78D-E22E-482A-9474-C334265A6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68</xdr:col>
      <xdr:colOff>28575</xdr:colOff>
      <xdr:row>2</xdr:row>
      <xdr:rowOff>19050</xdr:rowOff>
    </xdr:from>
    <xdr:to>
      <xdr:col>75</xdr:col>
      <xdr:colOff>344805</xdr:colOff>
      <xdr:row>16</xdr:row>
      <xdr:rowOff>86678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C5860F4-4FFC-4376-9783-FD1447C91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52</xdr:col>
      <xdr:colOff>19050</xdr:colOff>
      <xdr:row>18</xdr:row>
      <xdr:rowOff>19050</xdr:rowOff>
    </xdr:from>
    <xdr:to>
      <xdr:col>59</xdr:col>
      <xdr:colOff>335280</xdr:colOff>
      <xdr:row>33</xdr:row>
      <xdr:rowOff>86678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FDDC091-D79F-4A80-B969-6AB66D72E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60</xdr:col>
      <xdr:colOff>19050</xdr:colOff>
      <xdr:row>18</xdr:row>
      <xdr:rowOff>47625</xdr:rowOff>
    </xdr:from>
    <xdr:to>
      <xdr:col>67</xdr:col>
      <xdr:colOff>335280</xdr:colOff>
      <xdr:row>33</xdr:row>
      <xdr:rowOff>115253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37E3D03-80E4-411C-8A36-ED69131E9E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68</xdr:col>
      <xdr:colOff>57150</xdr:colOff>
      <xdr:row>18</xdr:row>
      <xdr:rowOff>85725</xdr:rowOff>
    </xdr:from>
    <xdr:to>
      <xdr:col>75</xdr:col>
      <xdr:colOff>373380</xdr:colOff>
      <xdr:row>33</xdr:row>
      <xdr:rowOff>153353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DC7869-419E-45B5-91ED-CE5D1BF9F4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54428</xdr:colOff>
      <xdr:row>1</xdr:row>
      <xdr:rowOff>179613</xdr:rowOff>
    </xdr:from>
    <xdr:to>
      <xdr:col>26</xdr:col>
      <xdr:colOff>5443</xdr:colOff>
      <xdr:row>24</xdr:row>
      <xdr:rowOff>97970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AE405A3-0C07-6C57-AE51-0E03A56A65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104775</xdr:colOff>
      <xdr:row>2</xdr:row>
      <xdr:rowOff>38100</xdr:rowOff>
    </xdr:from>
    <xdr:to>
      <xdr:col>38</xdr:col>
      <xdr:colOff>53976</xdr:colOff>
      <xdr:row>24</xdr:row>
      <xdr:rowOff>137884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EAA93EC-43F6-4356-B7D0-D51E052C63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76200</xdr:colOff>
      <xdr:row>25</xdr:row>
      <xdr:rowOff>152401</xdr:rowOff>
    </xdr:from>
    <xdr:to>
      <xdr:col>26</xdr:col>
      <xdr:colOff>198906</xdr:colOff>
      <xdr:row>54</xdr:row>
      <xdr:rowOff>62204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24A8A823-B3C2-81B7-69F7-6E6DFF075814}"/>
            </a:ext>
          </a:extLst>
        </xdr:cNvPr>
        <xdr:cNvGrpSpPr/>
      </xdr:nvGrpSpPr>
      <xdr:grpSpPr>
        <a:xfrm>
          <a:off x="11635154" y="5017478"/>
          <a:ext cx="7437906" cy="5349311"/>
          <a:chOff x="10915650" y="8820150"/>
          <a:chExt cx="7437906" cy="5159038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5" name="Grafico 4">
                <a:extLst>
                  <a:ext uri="{FF2B5EF4-FFF2-40B4-BE49-F238E27FC236}">
                    <a16:creationId xmlns:a16="http://schemas.microsoft.com/office/drawing/2014/main" id="{87E8CE7A-6E8D-4F05-B75A-32B67EFA4D40}"/>
                  </a:ext>
                </a:extLst>
              </xdr:cNvPr>
              <xdr:cNvGraphicFramePr/>
            </xdr:nvGraphicFramePr>
            <xdr:xfrm>
              <a:off x="10915650" y="8820150"/>
              <a:ext cx="7437906" cy="5159038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3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915650" y="8820150"/>
                <a:ext cx="7437906" cy="5159038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it-IT" sz="1100"/>
                  <a:t>Il grafico non è disponibile in questa versione di Excel.
Se si modifica questa forma o si salva la cartella di lavoro in un formato di file diverso, il grafico verrà danneggiato in modo permanente.</a:t>
                </a:r>
              </a:p>
            </xdr:txBody>
          </xdr:sp>
        </mc:Fallback>
      </mc:AlternateContent>
      <xdr:sp macro="" textlink="">
        <xdr:nvSpPr>
          <xdr:cNvPr id="6" name="CasellaDiTesto 5">
            <a:extLst>
              <a:ext uri="{FF2B5EF4-FFF2-40B4-BE49-F238E27FC236}">
                <a16:creationId xmlns:a16="http://schemas.microsoft.com/office/drawing/2014/main" id="{9FA2866C-DEB9-4B45-AA32-A76B5FF9785B}"/>
              </a:ext>
            </a:extLst>
          </xdr:cNvPr>
          <xdr:cNvSpPr txBox="1"/>
        </xdr:nvSpPr>
        <xdr:spPr>
          <a:xfrm>
            <a:off x="13029468" y="13275140"/>
            <a:ext cx="3614311" cy="28704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it-IT" sz="1100"/>
              <a:t>23.071</a:t>
            </a:r>
            <a:r>
              <a:rPr lang="it-IT" sz="1100" baseline="0"/>
              <a:t>       26.074       27.264        28.567       33.170       38.256</a:t>
            </a:r>
            <a:endParaRPr lang="it-IT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dri\Desktop\Dottorato\Valsesia\CSD%20and%20Image%20Analysis\CSDs_old.xlsx" TargetMode="External"/><Relationship Id="rId1" Type="http://schemas.openxmlformats.org/officeDocument/2006/relationships/externalLinkPath" Target="CSDs_ol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iavine Rosse I"/>
      <sheetName val="Block I (Paola)"/>
      <sheetName val="Block II (Giulio)"/>
      <sheetName val="Giavine Rosse V"/>
      <sheetName val="Block III (Giorgio)"/>
      <sheetName val="SP299W"/>
      <sheetName val="Thin pst"/>
      <sheetName val="CSDs"/>
      <sheetName val="Foglio1"/>
      <sheetName val="Circ histograms"/>
      <sheetName val="Round histograms"/>
      <sheetName val="Circ vs Round"/>
      <sheetName val="Solidity"/>
      <sheetName val="Scatter&amp;Box Plo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AS4" t="str">
            <v>0-0.05</v>
          </cell>
        </row>
        <row r="5">
          <cell r="AS5" t="str">
            <v>0.05-0.1</v>
          </cell>
        </row>
        <row r="6">
          <cell r="AS6" t="str">
            <v>0.1-0.15</v>
          </cell>
        </row>
        <row r="7">
          <cell r="AS7" t="str">
            <v>0.15-0.2</v>
          </cell>
        </row>
        <row r="8">
          <cell r="AS8" t="str">
            <v>0.2-0.25</v>
          </cell>
        </row>
        <row r="9">
          <cell r="AS9" t="str">
            <v>0.25-0.3</v>
          </cell>
        </row>
        <row r="10">
          <cell r="AS10" t="str">
            <v>0.3-0.35</v>
          </cell>
        </row>
        <row r="11">
          <cell r="AS11" t="str">
            <v>0.35-0.4</v>
          </cell>
        </row>
        <row r="12">
          <cell r="AS12" t="str">
            <v>0.4-0.45</v>
          </cell>
        </row>
        <row r="13">
          <cell r="AS13" t="str">
            <v>0.45-0.5</v>
          </cell>
        </row>
        <row r="14">
          <cell r="AS14" t="str">
            <v>0.5-0.55</v>
          </cell>
        </row>
        <row r="15">
          <cell r="AS15" t="str">
            <v>0.55-0.6</v>
          </cell>
        </row>
        <row r="16">
          <cell r="AS16" t="str">
            <v>0.6-0.65</v>
          </cell>
        </row>
        <row r="17">
          <cell r="AS17" t="str">
            <v>0.65-0.7</v>
          </cell>
        </row>
        <row r="18">
          <cell r="AS18" t="str">
            <v>0.7-0.75</v>
          </cell>
        </row>
        <row r="19">
          <cell r="AS19" t="str">
            <v>0.75-0.8</v>
          </cell>
        </row>
        <row r="20">
          <cell r="AS20" t="str">
            <v>0.8-0.85</v>
          </cell>
        </row>
        <row r="21">
          <cell r="AS21" t="str">
            <v>0.85-0.9</v>
          </cell>
        </row>
        <row r="22">
          <cell r="AS22" t="str">
            <v>0.9-0.95</v>
          </cell>
        </row>
        <row r="23">
          <cell r="AS23" t="str">
            <v>0.95-1</v>
          </cell>
        </row>
      </sheetData>
      <sheetData sheetId="10"/>
      <sheetData sheetId="11"/>
      <sheetData sheetId="12"/>
      <sheetData sheetId="1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lvia Aldrighetti" refreshedDate="46234.394202083335" createdVersion="8" refreshedVersion="8" minRefreshableVersion="3" recordCount="1091" xr:uid="{95078338-0768-459E-B2BA-5B40A6E205D9}">
  <cacheSource type="worksheet">
    <worksheetSource ref="B3:E1094" sheet="Circularity"/>
  </cacheSource>
  <cacheFields count="4">
    <cacheField name="CLAST NUM" numFmtId="0">
      <sharedItems containsSemiMixedTypes="0" containsString="0" containsNumber="1" containsInteger="1" minValue="1" maxValue="1112" count="1090">
        <n v="1090"/>
        <n v="142"/>
        <n v="298"/>
        <n v="192"/>
        <n v="759"/>
        <n v="1"/>
        <n v="269"/>
        <n v="88"/>
        <n v="289"/>
        <n v="999"/>
        <n v="242"/>
        <n v="123"/>
        <n v="352"/>
        <n v="17"/>
        <n v="675"/>
        <n v="426"/>
        <n v="128"/>
        <n v="723"/>
        <n v="449"/>
        <n v="331"/>
        <n v="354"/>
        <n v="340"/>
        <n v="548"/>
        <n v="905"/>
        <n v="711"/>
        <n v="1104"/>
        <n v="705"/>
        <n v="91"/>
        <n v="763"/>
        <n v="961"/>
        <n v="71"/>
        <n v="172"/>
        <n v="113"/>
        <n v="266"/>
        <n v="341"/>
        <n v="794"/>
        <n v="638"/>
        <n v="140"/>
        <n v="637"/>
        <n v="828"/>
        <n v="1047"/>
        <n v="1017"/>
        <n v="520"/>
        <n v="549"/>
        <n v="33"/>
        <n v="631"/>
        <n v="152"/>
        <n v="291"/>
        <n v="30"/>
        <n v="490"/>
        <n v="605"/>
        <n v="484"/>
        <n v="425"/>
        <n v="1026"/>
        <n v="1069"/>
        <n v="205"/>
        <n v="250"/>
        <n v="809"/>
        <n v="210"/>
        <n v="117"/>
        <n v="376"/>
        <n v="321"/>
        <n v="712"/>
        <n v="877"/>
        <n v="74"/>
        <n v="887"/>
        <n v="1058"/>
        <n v="66"/>
        <n v="493"/>
        <n v="65"/>
        <n v="932"/>
        <n v="716"/>
        <n v="958"/>
        <n v="301"/>
        <n v="818"/>
        <n v="263"/>
        <n v="937"/>
        <n v="979"/>
        <n v="374"/>
        <n v="780"/>
        <n v="347"/>
        <n v="262"/>
        <n v="871"/>
        <n v="604"/>
        <n v="857"/>
        <n v="1024"/>
        <n v="647"/>
        <n v="320"/>
        <n v="165"/>
        <n v="1004"/>
        <n v="833"/>
        <n v="18"/>
        <n v="1106"/>
        <n v="394"/>
        <n v="40"/>
        <n v="98"/>
        <n v="827"/>
        <n v="729"/>
        <n v="270"/>
        <n v="508"/>
        <n v="46"/>
        <n v="244"/>
        <n v="362"/>
        <n v="743"/>
        <n v="307"/>
        <n v="921"/>
        <n v="304"/>
        <n v="383"/>
        <n v="1048"/>
        <n v="529"/>
        <n v="934"/>
        <n v="918"/>
        <n v="451"/>
        <n v="546"/>
        <n v="16"/>
        <n v="157"/>
        <n v="670"/>
        <n v="692"/>
        <n v="286"/>
        <n v="1006"/>
        <n v="562"/>
        <n v="801"/>
        <n v="1103"/>
        <n v="1045"/>
        <n v="874"/>
        <n v="414"/>
        <n v="770"/>
        <n v="396"/>
        <n v="724"/>
        <n v="676"/>
        <n v="122"/>
        <n v="303"/>
        <n v="737"/>
        <n v="941"/>
        <n v="87"/>
        <n v="349"/>
        <n v="149"/>
        <n v="524"/>
        <n v="649"/>
        <n v="385"/>
        <n v="543"/>
        <n v="748"/>
        <n v="337"/>
        <n v="688"/>
        <n v="355"/>
        <n v="392"/>
        <n v="663"/>
        <n v="456"/>
        <n v="137"/>
        <n v="135"/>
        <n v="336"/>
        <n v="762"/>
        <n v="586"/>
        <n v="591"/>
        <n v="576"/>
        <n v="243"/>
        <n v="134"/>
        <n v="947"/>
        <n v="161"/>
        <n v="695"/>
        <n v="8"/>
        <n v="1032"/>
        <n v="106"/>
        <n v="29"/>
        <n v="867"/>
        <n v="643"/>
        <n v="2"/>
        <n v="730"/>
        <n v="267"/>
        <n v="735"/>
        <n v="1030"/>
        <n v="975"/>
        <n v="403"/>
        <n v="694"/>
        <n v="302"/>
        <n v="316"/>
        <n v="324"/>
        <n v="139"/>
        <n v="348"/>
        <n v="796"/>
        <n v="70"/>
        <n v="1110"/>
        <n v="662"/>
        <n v="658"/>
        <n v="380"/>
        <n v="574"/>
        <n v="498"/>
        <n v="959"/>
        <n v="650"/>
        <n v="247"/>
        <n v="82"/>
        <n v="189"/>
        <n v="378"/>
        <n v="473"/>
        <n v="758"/>
        <n v="329"/>
        <n v="1082"/>
        <n v="482"/>
        <n v="146"/>
        <n v="80"/>
        <n v="1040"/>
        <n v="987"/>
        <n v="457"/>
        <n v="636"/>
        <n v="555"/>
        <n v="278"/>
        <n v="260"/>
        <n v="284"/>
        <n v="207"/>
        <n v="1097"/>
        <n v="279"/>
        <n v="687"/>
        <n v="928"/>
        <n v="423"/>
        <n v="528"/>
        <n v="468"/>
        <n v="1092"/>
        <n v="232"/>
        <n v="753"/>
        <n v="976"/>
        <n v="26"/>
        <n v="530"/>
        <n v="443"/>
        <n v="315"/>
        <n v="410"/>
        <n v="1016"/>
        <n v="187"/>
        <n v="501"/>
        <n v="813"/>
        <n v="1085"/>
        <n v="800"/>
        <n v="151"/>
        <n v="845"/>
        <n v="296"/>
        <n v="194"/>
        <n v="256"/>
        <n v="946"/>
        <n v="433"/>
        <n v="893"/>
        <n v="835"/>
        <n v="273"/>
        <n v="595"/>
        <n v="639"/>
        <n v="907"/>
        <n v="669"/>
        <n v="389"/>
        <n v="1015"/>
        <n v="1055"/>
        <n v="1064"/>
        <n v="13"/>
        <n v="1079"/>
        <n v="945"/>
        <n v="624"/>
        <n v="542"/>
        <n v="198"/>
        <n v="169"/>
        <n v="1063"/>
        <n v="810"/>
        <n v="894"/>
        <n v="4"/>
        <n v="81"/>
        <n v="6"/>
        <n v="790"/>
        <n v="110"/>
        <n v="313"/>
        <n v="492"/>
        <n v="241"/>
        <n v="365"/>
        <n v="419"/>
        <n v="59"/>
        <n v="334"/>
        <n v="381"/>
        <n v="20"/>
        <n v="209"/>
        <n v="259"/>
        <n v="64"/>
        <n v="963"/>
        <n v="499"/>
        <n v="933"/>
        <n v="1029"/>
        <n v="919"/>
        <n v="214"/>
        <n v="458"/>
        <n v="856"/>
        <n v="54"/>
        <n v="170"/>
        <n v="76"/>
        <n v="826"/>
        <n v="36"/>
        <n v="927"/>
        <n v="974"/>
        <n v="1067"/>
        <n v="1111"/>
        <n v="825"/>
        <n v="778"/>
        <n v="504"/>
        <n v="72"/>
        <n v="834"/>
        <n v="1102"/>
        <n v="14"/>
        <n v="393"/>
        <n v="1109"/>
        <n v="518"/>
        <n v="47"/>
        <n v="553"/>
        <n v="39"/>
        <n v="112"/>
        <n v="909"/>
        <n v="802"/>
        <n v="111"/>
        <n v="61"/>
        <n v="28"/>
        <n v="181"/>
        <n v="750"/>
        <n v="599"/>
        <n v="672"/>
        <n v="943"/>
        <n v="421"/>
        <n v="799"/>
        <n v="1068"/>
        <n v="551"/>
        <n v="75"/>
        <n v="306"/>
        <n v="1028"/>
        <n v="358"/>
        <n v="988"/>
        <n v="906"/>
        <n v="9"/>
        <n v="246"/>
        <n v="272"/>
        <n v="373"/>
        <n v="312"/>
        <n v="600"/>
        <n v="274"/>
        <n v="293"/>
        <n v="506"/>
        <n v="939"/>
        <n v="395"/>
        <n v="346"/>
        <n v="575"/>
        <n v="141"/>
        <n v="533"/>
        <n v="503"/>
        <n v="641"/>
        <n v="258"/>
        <n v="49"/>
        <n v="477"/>
        <n v="625"/>
        <n v="843"/>
        <n v="1056"/>
        <n v="245"/>
        <n v="327"/>
        <n v="494"/>
        <n v="512"/>
        <n v="629"/>
        <n v="225"/>
        <n v="257"/>
        <n v="619"/>
        <n v="353"/>
        <n v="873"/>
        <n v="43"/>
        <n v="282"/>
        <n v="197"/>
        <n v="652"/>
        <n v="487"/>
        <n v="926"/>
        <n v="370"/>
        <n v="831"/>
        <n v="38"/>
        <n v="254"/>
        <n v="369"/>
        <n v="786"/>
        <n v="617"/>
        <n v="891"/>
        <n v="1001"/>
        <n v="34"/>
        <n v="1022"/>
        <n v="969"/>
        <n v="371"/>
        <n v="980"/>
        <n v="10"/>
        <n v="120"/>
        <n v="271"/>
        <n v="590"/>
        <n v="611"/>
        <n v="335"/>
        <n v="160"/>
        <n v="455"/>
        <n v="481"/>
        <n v="415"/>
        <n v="461"/>
        <n v="420"/>
        <n v="547"/>
        <n v="985"/>
        <n v="104"/>
        <n v="444"/>
        <n v="582"/>
        <n v="1007"/>
        <n v="721"/>
        <n v="532"/>
        <n v="96"/>
        <n v="1042"/>
        <n v="323"/>
        <n v="1108"/>
        <n v="587"/>
        <n v="678"/>
        <n v="793"/>
        <n v="450"/>
        <n v="77"/>
        <n v="485"/>
        <n v="325"/>
        <n v="612"/>
        <n v="497"/>
        <n v="538"/>
        <n v="89"/>
        <n v="328"/>
        <n v="630"/>
        <n v="1046"/>
        <n v="747"/>
        <n v="1002"/>
        <n v="1078"/>
        <n v="996"/>
        <n v="1037"/>
        <n v="356"/>
        <n v="526"/>
        <n v="223"/>
        <n v="237"/>
        <n v="1038"/>
        <n v="435"/>
        <n v="673"/>
        <n v="411"/>
        <n v="418"/>
        <n v="953"/>
        <n v="224"/>
        <n v="965"/>
        <n v="1091"/>
        <n v="357"/>
        <n v="609"/>
        <n v="118"/>
        <n v="437"/>
        <n v="944"/>
        <n v="1008"/>
        <n v="745"/>
        <n v="430"/>
        <n v="153"/>
        <n v="368"/>
        <n v="899"/>
        <n v="1033"/>
        <n v="203"/>
        <n v="404"/>
        <n v="515"/>
        <n v="343"/>
        <n v="839"/>
        <n v="966"/>
        <n v="231"/>
        <n v="459"/>
        <n v="292"/>
        <n v="579"/>
        <n v="332"/>
        <n v="407"/>
        <n v="560"/>
        <n v="1105"/>
        <n v="585"/>
        <n v="882"/>
        <n v="960"/>
        <n v="1070"/>
        <n v="50"/>
        <n v="583"/>
        <n v="665"/>
        <n v="1020"/>
        <n v="1044"/>
        <n v="213"/>
        <n v="377"/>
        <n v="622"/>
        <n v="1066"/>
        <n v="299"/>
        <n v="422"/>
        <n v="664"/>
        <n v="60"/>
        <n v="606"/>
        <n v="1019"/>
        <n v="1059"/>
        <n v="201"/>
        <n v="686"/>
        <n v="795"/>
        <n v="333"/>
        <n v="222"/>
        <n v="519"/>
        <n v="598"/>
        <n v="359"/>
        <n v="660"/>
        <n v="516"/>
        <n v="19"/>
        <n v="63"/>
        <n v="570"/>
        <n v="107"/>
        <n v="202"/>
        <n v="229"/>
        <n v="375"/>
        <n v="1087"/>
        <n v="684"/>
        <n v="803"/>
        <n v="931"/>
        <n v="992"/>
        <n v="997"/>
        <n v="344"/>
        <n v="714"/>
        <n v="486"/>
        <n v="771"/>
        <n v="5"/>
        <n v="691"/>
        <n v="275"/>
        <n v="495"/>
        <n v="416"/>
        <n v="552"/>
        <n v="109"/>
        <n v="193"/>
        <n v="221"/>
        <n v="479"/>
        <n v="514"/>
        <n v="889"/>
        <n v="603"/>
        <n v="968"/>
        <n v="989"/>
        <n v="294"/>
        <n v="397"/>
        <n v="510"/>
        <n v="749"/>
        <n v="699"/>
        <n v="779"/>
        <n v="872"/>
        <n v="472"/>
        <n v="755"/>
        <n v="350"/>
        <n v="180"/>
        <n v="509"/>
        <n v="550"/>
        <n v="689"/>
        <n v="885"/>
        <n v="911"/>
        <n v="1072"/>
        <n v="295"/>
        <n v="217"/>
        <n v="623"/>
        <n v="150"/>
        <n v="121"/>
        <n v="366"/>
        <n v="108"/>
        <n v="525"/>
        <n v="954"/>
        <n v="233"/>
        <n v="300"/>
        <n v="424"/>
        <n v="522"/>
        <n v="821"/>
        <n v="718"/>
        <n v="930"/>
        <n v="1041"/>
        <n v="220"/>
        <n v="836"/>
        <n v="310"/>
        <n v="594"/>
        <n v="744"/>
        <n v="792"/>
        <n v="896"/>
        <n v="846"/>
        <n v="607"/>
        <n v="103"/>
        <n v="1010"/>
        <n v="454"/>
        <n v="879"/>
        <n v="399"/>
        <n v="646"/>
        <n v="1053"/>
        <n v="164"/>
        <n v="569"/>
        <n v="942"/>
        <n v="114"/>
        <n v="769"/>
        <n v="21"/>
        <n v="715"/>
        <n v="1012"/>
        <n v="199"/>
        <n v="615"/>
        <n v="773"/>
        <n v="914"/>
        <n v="297"/>
        <n v="448"/>
        <n v="1112"/>
        <n v="53"/>
        <n v="577"/>
        <n v="592"/>
        <n v="925"/>
        <n v="489"/>
        <n v="661"/>
        <n v="1057"/>
        <n v="535"/>
        <n v="1003"/>
        <n v="613"/>
        <n v="57"/>
        <n v="78"/>
        <n v="476"/>
        <n v="440"/>
        <n v="496"/>
        <n v="627"/>
        <n v="734"/>
        <n v="815"/>
        <n v="851"/>
        <n v="531"/>
        <n v="127"/>
        <n v="478"/>
        <n v="746"/>
        <n v="895"/>
        <n v="972"/>
        <n v="683"/>
        <n v="951"/>
        <n v="195"/>
        <n v="405"/>
        <n v="412"/>
        <n v="924"/>
        <n v="866"/>
        <n v="938"/>
        <n v="1100"/>
        <n v="640"/>
        <n v="1009"/>
        <n v="342"/>
        <n v="772"/>
        <n v="1043"/>
        <n v="255"/>
        <n v="264"/>
        <n v="432"/>
        <n v="775"/>
        <n v="994"/>
        <n v="633"/>
        <n v="950"/>
        <n v="601"/>
        <n v="620"/>
        <n v="837"/>
        <n v="94"/>
        <n v="240"/>
        <n v="147"/>
        <n v="196"/>
        <n v="401"/>
        <n v="319"/>
        <n v="602"/>
        <n v="720"/>
        <n v="618"/>
        <n v="920"/>
        <n v="1051"/>
        <n v="471"/>
        <n v="480"/>
        <n v="491"/>
        <n v="693"/>
        <n v="698"/>
        <n v="382"/>
        <n v="427"/>
        <n v="148"/>
        <n v="621"/>
        <n v="922"/>
        <n v="990"/>
        <n v="1027"/>
        <n v="158"/>
        <n v="265"/>
        <n v="505"/>
        <n v="808"/>
        <n v="862"/>
        <n v="1036"/>
        <n v="1062"/>
        <n v="68"/>
        <n v="829"/>
        <n v="865"/>
        <n v="892"/>
        <n v="1013"/>
        <n v="367"/>
        <n v="864"/>
        <n v="913"/>
        <n v="948"/>
        <n v="981"/>
        <n v="73"/>
        <n v="428"/>
        <n v="463"/>
        <n v="507"/>
        <n v="667"/>
        <n v="554"/>
        <n v="561"/>
        <n v="923"/>
        <n v="581"/>
        <n v="588"/>
        <n v="709"/>
        <n v="855"/>
        <n v="136"/>
        <n v="360"/>
        <n v="537"/>
        <n v="717"/>
        <n v="804"/>
        <n v="811"/>
        <n v="832"/>
        <n v="841"/>
        <n v="912"/>
        <n v="766"/>
        <n v="842"/>
        <n v="978"/>
        <n v="184"/>
        <n v="466"/>
        <n v="578"/>
        <n v="651"/>
        <n v="707"/>
        <n v="330"/>
        <n v="648"/>
        <n v="764"/>
        <n v="917"/>
        <n v="318"/>
        <n v="564"/>
        <n v="916"/>
        <n v="1025"/>
        <n v="190"/>
        <n v="212"/>
        <n v="253"/>
        <n v="281"/>
        <n v="305"/>
        <n v="363"/>
        <n v="614"/>
        <n v="929"/>
        <n v="986"/>
        <n v="138"/>
        <n v="32"/>
        <n v="167"/>
        <n v="863"/>
        <n v="1101"/>
        <n v="37"/>
        <n v="446"/>
        <n v="659"/>
        <n v="666"/>
        <n v="782"/>
        <n v="868"/>
        <n v="1099"/>
        <n v="95"/>
        <n v="182"/>
        <n v="322"/>
        <n v="859"/>
        <n v="1061"/>
        <n v="345"/>
        <n v="483"/>
        <n v="566"/>
        <n v="883"/>
        <n v="97"/>
        <n v="143"/>
        <n v="351"/>
        <n v="462"/>
        <n v="822"/>
        <n v="92"/>
        <n v="105"/>
        <n v="177"/>
        <n v="523"/>
        <n v="733"/>
        <n v="823"/>
        <n v="413"/>
        <n v="668"/>
        <n v="680"/>
        <n v="886"/>
        <n v="384"/>
        <n v="470"/>
        <n v="597"/>
        <n v="742"/>
        <n v="869"/>
        <n v="1075"/>
        <n v="1089"/>
        <n v="7"/>
        <n v="35"/>
        <n v="174"/>
        <n v="268"/>
        <n v="3"/>
        <n v="86"/>
        <n v="593"/>
        <n v="632"/>
        <n v="776"/>
        <n v="24"/>
        <n v="738"/>
        <n v="806"/>
        <n v="1005"/>
        <n v="154"/>
        <n v="178"/>
        <n v="400"/>
        <n v="741"/>
        <n v="644"/>
        <n v="702"/>
        <n v="557"/>
        <n v="807"/>
        <n v="682"/>
        <n v="751"/>
        <n v="820"/>
        <n v="956"/>
        <n v="1093"/>
        <n v="1095"/>
        <n v="1014"/>
        <n v="15"/>
        <n v="261"/>
        <n v="559"/>
        <n v="656"/>
        <n v="726"/>
        <n v="1021"/>
        <n v="1052"/>
        <n v="1107"/>
        <n v="23"/>
        <n v="31"/>
        <n v="83"/>
        <n v="252"/>
        <n v="277"/>
        <n v="436"/>
        <n v="983"/>
        <n v="995"/>
        <n v="1088"/>
        <n v="144"/>
        <n v="208"/>
        <n v="441"/>
        <n v="445"/>
        <n v="814"/>
        <n v="982"/>
        <n v="84"/>
        <n v="188"/>
        <n v="248"/>
        <n v="283"/>
        <n v="467"/>
        <n v="565"/>
        <n v="756"/>
        <n v="805"/>
        <n v="854"/>
        <n v="387"/>
        <n v="464"/>
        <n v="573"/>
        <n v="962"/>
        <n v="973"/>
        <n v="90"/>
        <n v="234"/>
        <n v="626"/>
        <n v="858"/>
        <n v="1000"/>
        <n v="338"/>
        <n v="442"/>
        <n v="521"/>
        <n v="875"/>
        <n v="1084"/>
        <n v="290"/>
        <n v="713"/>
        <n v="848"/>
        <n v="890"/>
        <n v="1071"/>
        <n v="25"/>
        <n v="41"/>
        <n v="438"/>
        <n v="704"/>
        <n v="774"/>
        <n v="977"/>
        <n v="465"/>
        <n v="513"/>
        <n v="817"/>
        <n v="949"/>
        <n v="364"/>
        <n v="402"/>
        <n v="408"/>
        <n v="757"/>
        <n v="102"/>
        <n v="200"/>
        <n v="677"/>
        <n v="781"/>
        <n v="789"/>
        <n v="830"/>
        <n v="48"/>
        <n v="847"/>
        <n v="900"/>
        <n v="563"/>
        <n v="679"/>
        <n v="1031"/>
        <n v="1083"/>
        <n v="398"/>
        <n v="460"/>
        <n v="511"/>
        <n v="572"/>
        <n v="812"/>
        <n v="1096"/>
        <n v="52"/>
        <n v="163"/>
        <n v="168"/>
        <n v="317"/>
        <n v="417"/>
        <n v="767"/>
        <n v="783"/>
        <n v="797"/>
        <n v="964"/>
        <n v="1086"/>
        <n v="474"/>
        <n v="539"/>
        <n v="540"/>
        <n v="880"/>
        <n v="908"/>
        <n v="957"/>
        <n v="991"/>
        <n v="1081"/>
        <n v="42"/>
        <n v="361"/>
        <n v="681"/>
        <n v="1050"/>
        <n v="1076"/>
        <n v="215"/>
        <n v="502"/>
        <n v="984"/>
        <n v="993"/>
        <n v="1035"/>
        <n v="1098"/>
        <n v="119"/>
        <n v="186"/>
        <n v="314"/>
        <n v="777"/>
        <n v="971"/>
        <n v="1034"/>
        <n v="124"/>
        <n v="206"/>
        <n v="580"/>
        <n v="754"/>
        <n v="761"/>
        <n v="819"/>
        <n v="439"/>
        <n v="58"/>
        <n v="125"/>
        <n v="239"/>
        <n v="390"/>
        <n v="406"/>
        <n v="731"/>
        <n v="785"/>
        <n v="897"/>
        <n v="967"/>
        <n v="1080"/>
        <n v="156"/>
        <n v="534"/>
        <n v="584"/>
        <n v="719"/>
        <n v="725"/>
        <n v="736"/>
        <n v="1018"/>
        <n v="69"/>
        <n v="545"/>
        <n v="904"/>
        <n v="1049"/>
        <n v="166"/>
        <n v="185"/>
        <n v="308"/>
        <n v="488"/>
        <n v="544"/>
        <n v="556"/>
        <n v="22"/>
        <n v="45"/>
        <n v="85"/>
        <n v="216"/>
        <n v="568"/>
        <n v="787"/>
        <n v="162"/>
        <n v="228"/>
        <n v="238"/>
        <n v="339"/>
        <n v="388"/>
        <n v="567"/>
        <n v="645"/>
        <n v="690"/>
        <n v="1094"/>
        <n v="27"/>
        <n v="453"/>
        <n v="655"/>
        <n v="760"/>
        <n v="838"/>
        <n v="915"/>
        <n v="100"/>
        <n v="536"/>
        <n v="674"/>
        <n v="765"/>
        <n v="798"/>
        <n v="861"/>
        <n v="998"/>
        <n v="44"/>
        <n v="447"/>
        <n v="469"/>
        <n v="527"/>
        <n v="784"/>
        <n v="935"/>
        <n v="1073"/>
        <n v="431"/>
        <n v="475"/>
        <n v="710"/>
        <n v="844"/>
        <n v="853"/>
        <n v="1074"/>
        <n v="51"/>
        <n v="101"/>
        <n v="116"/>
        <n v="133"/>
        <n v="159"/>
        <n v="227"/>
        <n v="541"/>
        <n v="824"/>
        <n v="840"/>
        <n v="902"/>
        <n v="249"/>
        <n v="12"/>
        <n v="183"/>
        <n v="204"/>
        <n v="429"/>
        <n v="740"/>
        <n v="768"/>
        <n v="93"/>
        <n v="132"/>
        <n v="610"/>
        <n v="654"/>
        <n v="701"/>
        <n v="860"/>
        <n v="251"/>
        <n v="280"/>
        <n v="309"/>
        <n v="608"/>
        <n v="628"/>
        <n v="653"/>
        <n v="703"/>
        <n v="706"/>
        <n v="791"/>
        <n v="500"/>
        <n v="878"/>
        <n v="970"/>
        <n v="155"/>
        <n v="236"/>
        <n v="379"/>
        <n v="434"/>
        <n v="697"/>
        <n v="708"/>
        <n v="1065"/>
        <n v="616"/>
        <n v="634"/>
        <n v="635"/>
        <n v="685"/>
        <n v="696"/>
        <n v="910"/>
        <n v="173"/>
        <n v="175"/>
        <n v="179"/>
        <n v="191"/>
        <n v="226"/>
        <n v="657"/>
        <n v="901"/>
        <n v="903"/>
        <n v="952"/>
        <n v="1039"/>
        <n v="99"/>
        <n v="176"/>
        <n v="372"/>
        <n v="589"/>
        <n v="642"/>
        <n v="126"/>
        <n v="130"/>
        <n v="235"/>
        <n v="288"/>
        <n v="386"/>
        <n v="517"/>
        <n v="728"/>
        <n v="881"/>
        <n v="1011"/>
        <n v="211"/>
        <n v="326"/>
        <n v="752"/>
        <n v="788"/>
        <n v="884"/>
        <n v="936"/>
        <n v="79"/>
        <n v="218"/>
        <n v="230"/>
        <n v="287"/>
        <n v="739"/>
        <n v="1077"/>
        <n v="452"/>
        <n v="700"/>
        <n v="898"/>
        <n v="940"/>
        <n v="55"/>
        <n v="115"/>
        <n v="171"/>
        <n v="596"/>
        <n v="870"/>
        <n v="955"/>
        <n v="11"/>
        <n v="62"/>
        <n v="391"/>
        <n v="571"/>
        <n v="1054"/>
        <n v="1060"/>
      </sharedItems>
    </cacheField>
    <cacheField name="EQUIVALENT d" numFmtId="0">
      <sharedItems containsMixedTypes="1" containsNumber="1" minValue="5.3280000000000003" maxValue="528.71900000000005"/>
    </cacheField>
    <cacheField name="CIRCULARITY" numFmtId="0">
      <sharedItems containsString="0" containsBlank="1" containsNumber="1" minValue="0.17499999999999999" maxValue="1"/>
    </cacheField>
    <cacheField name="CIRCULARITY INTERVAL" numFmtId="0">
      <sharedItems containsString="0" containsBlank="1" containsNumber="1" minValue="0.2" maxValue="1" count="18">
        <m/>
        <n v="0.4"/>
        <n v="0.30000000000000004"/>
        <n v="0.5"/>
        <n v="0.8"/>
        <n v="0.65"/>
        <n v="0.55000000000000004"/>
        <n v="0.45"/>
        <n v="0.35000000000000003"/>
        <n v="0.25"/>
        <n v="0.60000000000000009"/>
        <n v="0.70000000000000007"/>
        <n v="0.2"/>
        <n v="0.75"/>
        <n v="0.85000000000000009"/>
        <n v="0.9"/>
        <n v="0.95000000000000007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lvia Aldrighetti" refreshedDate="46234.404069791664" createdVersion="8" refreshedVersion="8" minRefreshableVersion="3" recordCount="345" xr:uid="{3F308644-73F4-4EB5-94C9-0CB5B9E0F76B}">
  <cacheSource type="worksheet">
    <worksheetSource ref="I3:L348" sheet="Circularity"/>
  </cacheSource>
  <cacheFields count="4">
    <cacheField name="CLAST NUM" numFmtId="0">
      <sharedItems containsSemiMixedTypes="0" containsString="0" containsNumber="1" containsInteger="1" minValue="1" maxValue="1616" count="345">
        <n v="344"/>
        <n v="305"/>
        <n v="1105"/>
        <n v="3"/>
        <n v="908"/>
        <n v="242"/>
        <n v="617"/>
        <n v="616"/>
        <n v="26"/>
        <n v="152"/>
        <n v="664"/>
        <n v="887"/>
        <n v="1513"/>
        <n v="398"/>
        <n v="1424"/>
        <n v="1301"/>
        <n v="440"/>
        <n v="299"/>
        <n v="1465"/>
        <n v="365"/>
        <n v="311"/>
        <n v="526"/>
        <n v="1212"/>
        <n v="1545"/>
        <n v="5"/>
        <n v="535"/>
        <n v="1290"/>
        <n v="269"/>
        <n v="349"/>
        <n v="1361"/>
        <n v="137"/>
        <n v="1360"/>
        <n v="1001"/>
        <n v="1114"/>
        <n v="1533"/>
        <n v="1138"/>
        <n v="621"/>
        <n v="1066"/>
        <n v="1587"/>
        <n v="618"/>
        <n v="984"/>
        <n v="1386"/>
        <n v="1012"/>
        <n v="464"/>
        <n v="231"/>
        <n v="992"/>
        <n v="240"/>
        <n v="548"/>
        <n v="1408"/>
        <n v="1123"/>
        <n v="965"/>
        <n v="1025"/>
        <n v="126"/>
        <n v="499"/>
        <n v="705"/>
        <n v="1402"/>
        <n v="1018"/>
        <n v="1289"/>
        <n v="1374"/>
        <n v="1260"/>
        <n v="800"/>
        <n v="950"/>
        <n v="1177"/>
        <n v="45"/>
        <n v="531"/>
        <n v="1411"/>
        <n v="1576"/>
        <n v="100"/>
        <n v="1406"/>
        <n v="966"/>
        <n v="1579"/>
        <n v="877"/>
        <n v="993"/>
        <n v="1084"/>
        <n v="1589"/>
        <n v="385"/>
        <n v="216"/>
        <n v="1070"/>
        <n v="139"/>
        <n v="937"/>
        <n v="407"/>
        <n v="370"/>
        <n v="1460"/>
        <n v="357"/>
        <n v="1067"/>
        <n v="82"/>
        <n v="1574"/>
        <n v="425"/>
        <n v="28"/>
        <n v="460"/>
        <n v="1525"/>
        <n v="1078"/>
        <n v="222"/>
        <n v="803"/>
        <n v="1202"/>
        <n v="1109"/>
        <n v="505"/>
        <n v="44"/>
        <n v="1484"/>
        <n v="1412"/>
        <n v="1505"/>
        <n v="836"/>
        <n v="1344"/>
        <n v="1024"/>
        <n v="847"/>
        <n v="14"/>
        <n v="336"/>
        <n v="362"/>
        <n v="9"/>
        <n v="698"/>
        <n v="388"/>
        <n v="1274"/>
        <n v="99"/>
        <n v="894"/>
        <n v="39"/>
        <n v="1458"/>
        <n v="832"/>
        <n v="1384"/>
        <n v="1594"/>
        <n v="411"/>
        <n v="668"/>
        <n v="76"/>
        <n v="754"/>
        <n v="1048"/>
        <n v="1547"/>
        <n v="936"/>
        <n v="80"/>
        <n v="409"/>
        <n v="1451"/>
        <n v="596"/>
        <n v="1456"/>
        <n v="539"/>
        <n v="1609"/>
        <n v="465"/>
        <n v="922"/>
        <n v="127"/>
        <n v="1520"/>
        <n v="1052"/>
        <n v="1"/>
        <n v="401"/>
        <n v="108"/>
        <n v="292"/>
        <n v="15"/>
        <n v="203"/>
        <n v="294"/>
        <n v="1149"/>
        <n v="416"/>
        <n v="295"/>
        <n v="1566"/>
        <n v="1166"/>
        <n v="38"/>
        <n v="498"/>
        <n v="1364"/>
        <n v="1043"/>
        <n v="1160"/>
        <n v="855"/>
        <n v="55"/>
        <n v="929"/>
        <n v="603"/>
        <n v="1016"/>
        <n v="1471"/>
        <n v="428"/>
        <n v="862"/>
        <n v="223"/>
        <n v="985"/>
        <n v="1079"/>
        <n v="1037"/>
        <n v="1111"/>
        <n v="70"/>
        <n v="18"/>
        <n v="507"/>
        <n v="732"/>
        <n v="1008"/>
        <n v="1519"/>
        <n v="1606"/>
        <n v="1444"/>
        <n v="1342"/>
        <n v="1189"/>
        <n v="1294"/>
        <n v="1558"/>
        <n v="807"/>
        <n v="1534"/>
        <n v="1128"/>
        <n v="486"/>
        <n v="1092"/>
        <n v="30"/>
        <n v="300"/>
        <n v="885"/>
        <n v="228"/>
        <n v="876"/>
        <n v="1094"/>
        <n v="1560"/>
        <n v="118"/>
        <n v="1215"/>
        <n v="1474"/>
        <n v="90"/>
        <n v="1462"/>
        <n v="274"/>
        <n v="1159"/>
        <n v="111"/>
        <n v="164"/>
        <n v="643"/>
        <n v="252"/>
        <n v="1069"/>
        <n v="637"/>
        <n v="1137"/>
        <n v="676"/>
        <n v="1539"/>
        <n v="293"/>
        <n v="320"/>
        <n v="565"/>
        <n v="1241"/>
        <n v="784"/>
        <n v="1238"/>
        <n v="1607"/>
        <n v="102"/>
        <n v="521"/>
        <n v="1561"/>
        <n v="1577"/>
        <n v="959"/>
        <n v="22"/>
        <n v="61"/>
        <n v="981"/>
        <n v="227"/>
        <n v="1053"/>
        <n v="799"/>
        <n v="918"/>
        <n v="1214"/>
        <n v="1496"/>
        <n v="115"/>
        <n v="340"/>
        <n v="1468"/>
        <n v="512"/>
        <n v="615"/>
        <n v="792"/>
        <n v="734"/>
        <n v="41"/>
        <n v="484"/>
        <n v="1425"/>
        <n v="304"/>
        <n v="500"/>
        <n v="1286"/>
        <n v="631"/>
        <n v="195"/>
        <n v="355"/>
        <n v="1487"/>
        <n v="199"/>
        <n v="554"/>
        <n v="598"/>
        <n v="435"/>
        <n v="174"/>
        <n v="635"/>
        <n v="1095"/>
        <n v="1603"/>
        <n v="75"/>
        <n v="190"/>
        <n v="663"/>
        <n v="1571"/>
        <n v="279"/>
        <n v="327"/>
        <n v="328"/>
        <n v="1508"/>
        <n v="57"/>
        <n v="1193"/>
        <n v="1161"/>
        <n v="374"/>
        <n v="688"/>
        <n v="1489"/>
        <n v="1150"/>
        <n v="1395"/>
        <n v="534"/>
        <n v="976"/>
        <n v="1191"/>
        <n v="1226"/>
        <n v="1454"/>
        <n v="406"/>
        <n v="1040"/>
        <n v="1309"/>
        <n v="4"/>
        <n v="319"/>
        <n v="451"/>
        <n v="461"/>
        <n v="856"/>
        <n v="1030"/>
        <n v="913"/>
        <n v="1270"/>
        <n v="2"/>
        <n v="794"/>
        <n v="1437"/>
        <n v="1546"/>
        <n v="1323"/>
        <n v="1596"/>
        <n v="493"/>
        <n v="822"/>
        <n v="1039"/>
        <n v="59"/>
        <n v="285"/>
        <n v="673"/>
        <n v="898"/>
        <n v="1450"/>
        <n v="250"/>
        <n v="287"/>
        <n v="1140"/>
        <n v="1169"/>
        <n v="1449"/>
        <n v="1542"/>
        <n v="49"/>
        <n v="1028"/>
        <n v="1091"/>
        <n v="588"/>
        <n v="1208"/>
        <n v="1283"/>
        <n v="1413"/>
        <n v="457"/>
        <n v="1199"/>
        <n v="1469"/>
        <n v="865"/>
        <n v="1167"/>
        <n v="23"/>
        <n v="155"/>
        <n v="1443"/>
        <n v="323"/>
        <n v="423"/>
        <n v="626"/>
        <n v="1019"/>
        <n v="1403"/>
        <n v="1528"/>
        <n v="1616"/>
        <n v="78"/>
        <n v="817"/>
        <n v="1219"/>
        <n v="1511"/>
        <n v="56"/>
        <n v="74"/>
        <n v="1107"/>
        <n v="1531"/>
        <n v="1592"/>
        <n v="632"/>
        <n v="745"/>
        <n v="1472"/>
        <n v="156"/>
        <n v="303"/>
        <n v="331"/>
        <n v="611"/>
        <n v="652"/>
      </sharedItems>
    </cacheField>
    <cacheField name="EQUIVALENT d" numFmtId="0">
      <sharedItems containsMixedTypes="1" containsNumber="1" minValue="2.0179999999999998" maxValue="92.932000000000002"/>
    </cacheField>
    <cacheField name="CIRCULARITY" numFmtId="0">
      <sharedItems containsString="0" containsBlank="1" containsNumber="1" minValue="0.14099999999999999" maxValue="0.98399999999999999"/>
    </cacheField>
    <cacheField name="CIRCULARITY INTERVAL" numFmtId="0">
      <sharedItems containsString="0" containsBlank="1" containsNumber="1" minValue="0.15000000000000002" maxValue="1" count="19">
        <m/>
        <n v="0.35000000000000003"/>
        <n v="0.25"/>
        <n v="0.2"/>
        <n v="0.70000000000000007"/>
        <n v="0.55000000000000004"/>
        <n v="0.60000000000000009"/>
        <n v="0.15000000000000002"/>
        <n v="0.65"/>
        <n v="0.4"/>
        <n v="0.75"/>
        <n v="0.5"/>
        <n v="0.30000000000000004"/>
        <n v="0.45"/>
        <n v="0.8"/>
        <n v="0.85000000000000009"/>
        <n v="0.9"/>
        <n v="0.95000000000000007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lvia Aldrighetti" refreshedDate="46234.408682754627" createdVersion="8" refreshedVersion="8" minRefreshableVersion="3" recordCount="764" xr:uid="{3E090E4A-39DD-4451-8AE0-90956000D487}">
  <cacheSource type="worksheet">
    <worksheetSource ref="P3:S767" sheet="Circularity"/>
  </cacheSource>
  <cacheFields count="4">
    <cacheField name="CLAST NUM" numFmtId="0">
      <sharedItems containsSemiMixedTypes="0" containsString="0" containsNumber="1" containsInteger="1" minValue="1" maxValue="822" count="763">
        <n v="763"/>
        <n v="38"/>
        <n v="444"/>
        <n v="611"/>
        <n v="266"/>
        <n v="639"/>
        <n v="209"/>
        <n v="69"/>
        <n v="284"/>
        <n v="372"/>
        <n v="430"/>
        <n v="1"/>
        <n v="176"/>
        <n v="136"/>
        <n v="16"/>
        <n v="244"/>
        <n v="399"/>
        <n v="43"/>
        <n v="654"/>
        <n v="585"/>
        <n v="3"/>
        <n v="547"/>
        <n v="551"/>
        <n v="532"/>
        <n v="564"/>
        <n v="271"/>
        <n v="83"/>
        <n v="18"/>
        <n v="27"/>
        <n v="432"/>
        <n v="316"/>
        <n v="62"/>
        <n v="33"/>
        <n v="531"/>
        <n v="480"/>
        <n v="22"/>
        <n v="213"/>
        <n v="368"/>
        <n v="729"/>
        <n v="191"/>
        <n v="671"/>
        <n v="277"/>
        <n v="686"/>
        <n v="235"/>
        <n v="419"/>
        <n v="25"/>
        <n v="126"/>
        <n v="127"/>
        <n v="576"/>
        <n v="197"/>
        <n v="247"/>
        <n v="339"/>
        <n v="172"/>
        <n v="538"/>
        <n v="245"/>
        <n v="434"/>
        <n v="361"/>
        <n v="486"/>
        <n v="138"/>
        <n v="113"/>
        <n v="96"/>
        <n v="337"/>
        <n v="36"/>
        <n v="629"/>
        <n v="214"/>
        <n v="119"/>
        <n v="243"/>
        <n v="134"/>
        <n v="446"/>
        <n v="744"/>
        <n v="179"/>
        <n v="250"/>
        <n v="366"/>
        <n v="315"/>
        <n v="87"/>
        <n v="34"/>
        <n v="360"/>
        <n v="696"/>
        <n v="30"/>
        <n v="114"/>
        <n v="19"/>
        <n v="10"/>
        <n v="479"/>
        <n v="555"/>
        <n v="369"/>
        <n v="322"/>
        <n v="702"/>
        <n v="157"/>
        <n v="807"/>
        <n v="224"/>
        <n v="540"/>
        <n v="333"/>
        <n v="340"/>
        <n v="606"/>
        <n v="379"/>
        <n v="378"/>
        <n v="232"/>
        <n v="129"/>
        <n v="204"/>
        <n v="200"/>
        <n v="288"/>
        <n v="402"/>
        <n v="687"/>
        <n v="389"/>
        <n v="415"/>
        <n v="719"/>
        <n v="290"/>
        <n v="104"/>
        <n v="677"/>
        <n v="51"/>
        <n v="462"/>
        <n v="506"/>
        <n v="573"/>
        <n v="782"/>
        <n v="262"/>
        <n v="417"/>
        <n v="483"/>
        <n v="766"/>
        <n v="2"/>
        <n v="39"/>
        <n v="745"/>
        <n v="44"/>
        <n v="365"/>
        <n v="42"/>
        <n v="626"/>
        <n v="693"/>
        <n v="652"/>
        <n v="125"/>
        <n v="470"/>
        <n v="41"/>
        <n v="7"/>
        <n v="82"/>
        <n v="714"/>
        <n v="329"/>
        <n v="735"/>
        <n v="100"/>
        <n v="222"/>
        <n v="15"/>
        <n v="14"/>
        <n v="338"/>
        <n v="203"/>
        <n v="769"/>
        <n v="453"/>
        <n v="810"/>
        <n v="733"/>
        <n v="718"/>
        <n v="695"/>
        <n v="756"/>
        <n v="320"/>
        <n v="240"/>
        <n v="259"/>
        <n v="334"/>
        <n v="646"/>
        <n v="659"/>
        <n v="343"/>
        <n v="350"/>
        <n v="387"/>
        <n v="498"/>
        <n v="275"/>
        <n v="94"/>
        <n v="440"/>
        <n v="801"/>
        <n v="302"/>
        <n v="663"/>
        <n v="249"/>
        <n v="791"/>
        <n v="373"/>
        <n v="79"/>
        <n v="13"/>
        <n v="489"/>
        <n v="597"/>
        <n v="656"/>
        <n v="642"/>
        <n v="553"/>
        <n v="215"/>
        <n v="228"/>
        <n v="740"/>
        <n v="306"/>
        <n v="699"/>
        <n v="515"/>
        <n v="291"/>
        <n v="471"/>
        <n v="144"/>
        <n v="405"/>
        <n v="314"/>
        <n v="40"/>
        <n v="788"/>
        <n v="234"/>
        <n v="554"/>
        <n v="304"/>
        <n v="767"/>
        <n v="732"/>
        <n v="229"/>
        <n v="317"/>
        <n v="583"/>
        <n v="811"/>
        <n v="578"/>
        <n v="499"/>
        <n v="323"/>
        <n v="590"/>
        <n v="201"/>
        <n v="615"/>
        <n v="196"/>
        <n v="804"/>
        <n v="312"/>
        <n v="603"/>
        <n v="121"/>
        <n v="390"/>
        <n v="111"/>
        <n v="65"/>
        <n v="319"/>
        <n v="768"/>
        <n v="257"/>
        <n v="586"/>
        <n v="35"/>
        <n v="681"/>
        <n v="662"/>
        <n v="23"/>
        <n v="580"/>
        <n v="354"/>
        <n v="526"/>
        <n v="11"/>
        <n v="758"/>
        <n v="621"/>
        <n v="587"/>
        <n v="818"/>
        <n v="309"/>
        <n v="650"/>
        <n v="313"/>
        <n v="336"/>
        <n v="353"/>
        <n v="734"/>
        <n v="704"/>
        <n v="91"/>
        <n v="120"/>
        <n v="66"/>
        <n v="815"/>
        <n v="754"/>
        <n v="770"/>
        <n v="643"/>
        <n v="81"/>
        <n v="128"/>
        <n v="61"/>
        <n v="792"/>
        <n v="31"/>
        <n v="678"/>
        <n v="276"/>
        <n v="504"/>
        <n v="775"/>
        <n v="712"/>
        <n v="77"/>
        <n v="596"/>
        <n v="124"/>
        <n v="774"/>
        <n v="153"/>
        <n v="742"/>
        <n v="412"/>
        <n v="516"/>
        <n v="449"/>
        <n v="359"/>
        <n v="545"/>
        <n v="458"/>
        <n v="795"/>
        <n v="12"/>
        <n v="778"/>
        <n v="593"/>
        <n v="346"/>
        <n v="145"/>
        <n v="679"/>
        <n v="790"/>
        <n v="363"/>
        <n v="156"/>
        <n v="307"/>
        <n v="297"/>
        <n v="708"/>
        <n v="787"/>
        <n v="8"/>
        <n v="746"/>
        <n v="392"/>
        <n v="349"/>
        <n v="474"/>
        <n v="225"/>
        <n v="231"/>
        <n v="445"/>
        <n v="268"/>
        <n v="132"/>
        <n v="321"/>
        <n v="556"/>
        <n v="478"/>
        <n v="141"/>
        <n v="752"/>
        <n v="161"/>
        <n v="103"/>
        <n v="149"/>
        <n v="627"/>
        <n v="9"/>
        <n v="665"/>
        <n v="189"/>
        <n v="376"/>
        <n v="303"/>
        <n v="588"/>
        <n v="211"/>
        <n v="806"/>
        <n v="233"/>
        <n v="74"/>
        <n v="820"/>
        <n v="683"/>
        <n v="70"/>
        <n v="187"/>
        <n v="272"/>
        <n v="511"/>
        <n v="544"/>
        <n v="456"/>
        <n v="21"/>
        <n v="258"/>
        <n v="697"/>
        <n v="264"/>
        <n v="743"/>
        <n v="514"/>
        <n v="799"/>
        <n v="749"/>
        <n v="764"/>
        <n v="666"/>
        <n v="377"/>
        <n v="487"/>
        <n v="17"/>
        <n v="429"/>
        <n v="669"/>
        <n v="716"/>
        <n v="605"/>
        <n v="491"/>
        <n v="425"/>
        <n v="32"/>
        <n v="400"/>
        <n v="46"/>
        <n v="269"/>
        <n v="154"/>
        <n v="460"/>
        <n v="28"/>
        <n v="107"/>
        <n v="163"/>
        <n v="505"/>
        <n v="648"/>
        <n v="468"/>
        <n v="48"/>
        <n v="464"/>
        <n v="517"/>
        <n v="408"/>
        <n v="796"/>
        <n v="789"/>
        <n v="709"/>
        <n v="171"/>
        <n v="388"/>
        <n v="467"/>
        <n v="655"/>
        <n v="521"/>
        <n v="99"/>
        <n v="279"/>
        <n v="411"/>
        <n v="299"/>
        <n v="194"/>
        <n v="443"/>
        <n v="518"/>
        <n v="809"/>
        <n v="135"/>
        <n v="332"/>
        <n v="694"/>
        <n v="822"/>
        <n v="772"/>
        <n v="618"/>
        <n v="251"/>
        <n v="193"/>
        <n v="730"/>
        <n v="394"/>
        <n v="457"/>
        <n v="484"/>
        <n v="579"/>
        <n v="407"/>
        <n v="613"/>
        <n v="122"/>
        <n v="736"/>
        <n v="308"/>
        <n v="685"/>
        <n v="68"/>
        <n v="295"/>
        <n v="385"/>
        <n v="162"/>
        <n v="741"/>
        <n v="327"/>
        <n v="673"/>
        <n v="422"/>
        <n v="771"/>
        <n v="160"/>
        <n v="628"/>
        <n v="108"/>
        <n v="726"/>
        <n v="147"/>
        <n v="393"/>
        <n v="6"/>
        <n v="167"/>
        <n v="311"/>
        <n v="619"/>
        <n v="608"/>
        <n v="452"/>
        <n v="47"/>
        <n v="441"/>
        <n v="294"/>
        <n v="776"/>
        <n v="190"/>
        <n v="292"/>
        <n v="713"/>
        <n v="184"/>
        <n v="375"/>
        <n v="620"/>
        <n v="205"/>
        <n v="105"/>
        <n v="219"/>
        <n v="630"/>
        <n v="367"/>
        <n v="151"/>
        <n v="345"/>
        <n v="29"/>
        <n v="188"/>
        <n v="691"/>
        <n v="481"/>
        <n v="465"/>
        <n v="706"/>
        <n v="98"/>
        <n v="660"/>
        <n v="37"/>
        <n v="148"/>
        <n v="493"/>
        <n v="56"/>
        <n v="552"/>
        <n v="581"/>
        <n v="396"/>
        <n v="503"/>
        <n v="755"/>
        <n v="177"/>
        <n v="537"/>
        <n v="568"/>
        <n v="780"/>
        <n v="142"/>
        <n v="609"/>
        <n v="664"/>
        <n v="374"/>
        <n v="739"/>
        <n v="168"/>
        <n v="416"/>
        <n v="604"/>
        <n v="698"/>
        <n v="703"/>
        <n v="798"/>
        <n v="509"/>
        <n v="701"/>
        <n v="186"/>
        <n v="599"/>
        <n v="727"/>
        <n v="371"/>
        <n v="614"/>
        <n v="595"/>
        <n v="216"/>
        <n v="241"/>
        <n v="819"/>
        <n v="563"/>
        <n v="670"/>
        <n v="76"/>
        <n v="95"/>
        <n v="71"/>
        <n v="159"/>
        <n v="174"/>
        <n v="477"/>
        <n v="549"/>
        <n v="672"/>
        <n v="748"/>
        <n v="358"/>
        <n v="651"/>
        <n v="814"/>
        <n v="469"/>
        <n v="280"/>
        <n v="26"/>
        <n v="93"/>
        <n v="355"/>
        <n v="610"/>
        <n v="195"/>
        <n v="641"/>
        <n v="682"/>
        <n v="570"/>
        <n v="816"/>
        <n v="800"/>
        <n v="80"/>
        <n v="783"/>
        <n v="97"/>
        <n v="466"/>
        <n v="442"/>
        <n v="637"/>
        <n v="529"/>
        <n v="63"/>
        <n v="569"/>
        <n v="5"/>
        <n v="146"/>
        <n v="164"/>
        <n v="170"/>
        <n v="395"/>
        <n v="178"/>
        <n v="362"/>
        <n v="278"/>
        <n v="218"/>
        <n v="761"/>
        <n v="747"/>
        <n v="384"/>
        <n v="720"/>
        <n v="684"/>
        <n v="101"/>
        <n v="341"/>
        <n v="779"/>
        <n v="285"/>
        <n v="347"/>
        <n v="398"/>
        <n v="414"/>
        <n v="356"/>
        <n v="524"/>
        <n v="421"/>
        <n v="439"/>
        <n v="57"/>
        <n v="519"/>
        <n v="546"/>
        <n v="507"/>
        <n v="221"/>
        <n v="738"/>
        <n v="765"/>
        <n v="150"/>
        <n v="409"/>
        <n v="559"/>
        <n v="711"/>
        <n v="110"/>
        <n v="252"/>
        <n v="420"/>
        <n v="423"/>
        <n v="759"/>
        <n v="700"/>
        <n v="20"/>
        <n v="173"/>
        <n v="386"/>
        <n v="455"/>
        <n v="645"/>
        <n v="522"/>
        <n v="89"/>
        <n v="139"/>
        <n v="207"/>
        <n v="525"/>
        <n v="318"/>
        <n v="577"/>
        <n v="591"/>
        <n v="60"/>
        <n v="370"/>
        <n v="310"/>
        <n v="397"/>
        <n v="182"/>
        <n v="533"/>
        <n v="267"/>
        <n v="688"/>
        <n v="572"/>
        <n v="112"/>
        <n v="488"/>
        <n v="217"/>
        <n v="821"/>
        <n v="158"/>
        <n v="601"/>
        <n v="803"/>
        <n v="54"/>
        <n v="413"/>
        <n v="567"/>
        <n v="542"/>
        <n v="794"/>
        <n v="433"/>
        <n v="784"/>
        <n v="690"/>
        <n v="607"/>
        <n v="634"/>
        <n v="674"/>
        <n v="24"/>
        <n v="328"/>
        <n v="817"/>
        <n v="45"/>
        <n v="143"/>
        <n v="548"/>
        <n v="406"/>
        <n v="496"/>
        <n v="116"/>
        <n v="223"/>
        <n v="342"/>
        <n v="731"/>
        <n v="165"/>
        <n v="301"/>
        <n v="192"/>
        <n v="140"/>
        <n v="202"/>
        <n v="281"/>
        <n v="622"/>
        <n v="689"/>
        <n v="169"/>
        <n v="624"/>
        <n v="644"/>
        <n v="230"/>
        <n v="273"/>
        <n v="558"/>
        <n v="248"/>
        <n v="808"/>
        <n v="67"/>
        <n v="326"/>
        <n v="50"/>
        <n v="106"/>
        <n v="261"/>
        <n v="274"/>
        <n v="296"/>
        <n v="348"/>
        <n v="574"/>
        <n v="508"/>
        <n v="633"/>
        <n v="451"/>
        <n v="751"/>
        <n v="777"/>
        <n v="64"/>
        <n v="541"/>
        <n v="657"/>
        <n v="653"/>
        <n v="676"/>
        <n v="502"/>
        <n v="185"/>
        <n v="236"/>
        <n v="436"/>
        <n v="510"/>
        <n v="543"/>
        <n v="649"/>
        <n v="286"/>
        <n v="448"/>
        <n v="762"/>
        <n v="49"/>
        <n v="344"/>
        <n v="600"/>
        <n v="92"/>
        <n v="130"/>
        <n v="494"/>
        <n v="175"/>
        <n v="287"/>
        <n v="239"/>
        <n v="535"/>
        <n v="728"/>
        <n v="75"/>
        <n v="102"/>
        <n v="152"/>
        <n v="485"/>
        <n v="785"/>
        <n v="527"/>
        <n v="723"/>
        <n v="335"/>
        <n v="668"/>
        <n v="330"/>
        <n v="616"/>
        <n v="53"/>
        <n v="265"/>
        <n v="447"/>
        <n v="635"/>
        <n v="781"/>
        <n v="717"/>
        <n v="256"/>
        <n v="404"/>
        <n v="598"/>
        <n v="72"/>
        <n v="550"/>
        <n v="575"/>
        <n v="59"/>
        <n v="226"/>
        <n v="293"/>
        <n v="300"/>
        <n v="500"/>
        <n v="513"/>
        <n v="631"/>
        <n v="647"/>
        <n v="109"/>
        <n v="463"/>
        <n v="501"/>
        <n v="707"/>
        <n v="123"/>
        <n v="237"/>
        <n v="263"/>
        <n v="813"/>
        <n v="155"/>
        <n v="640"/>
        <n v="352"/>
        <n v="539"/>
        <n v="565"/>
        <n v="602"/>
        <n v="715"/>
        <n v="724"/>
        <n v="298"/>
        <n v="475"/>
        <n v="675"/>
        <n v="88"/>
        <n v="737"/>
        <n v="115"/>
        <n v="472"/>
        <n v="757"/>
        <n v="198"/>
        <n v="380"/>
        <n v="454"/>
        <n v="497"/>
        <n v="536"/>
        <n v="753"/>
        <n v="227"/>
        <n v="566"/>
        <n v="351"/>
        <n v="364"/>
        <n v="492"/>
        <n v="638"/>
        <n v="725"/>
        <n v="560"/>
        <n v="592"/>
        <n v="797"/>
        <n v="282"/>
        <n v="383"/>
        <n v="805"/>
        <n v="199"/>
        <n v="512"/>
        <n v="632"/>
        <n v="131"/>
        <n v="166"/>
        <n v="450"/>
        <n v="680"/>
        <n v="722"/>
        <n v="793"/>
        <n v="802"/>
        <n v="812"/>
        <n v="117"/>
        <n v="557"/>
        <n v="212"/>
        <n v="283"/>
        <n v="710"/>
        <n v="52"/>
        <n v="437"/>
        <n v="589"/>
        <n v="636"/>
        <n v="137"/>
        <n v="206"/>
        <n v="461"/>
        <n v="530"/>
        <n v="582"/>
        <n v="623"/>
        <n v="617"/>
        <n v="4"/>
        <n v="86"/>
        <n v="255"/>
        <n v="324"/>
        <n v="418"/>
        <n v="523"/>
        <n v="786"/>
        <n v="325"/>
        <n v="381"/>
        <n v="382"/>
        <n v="534"/>
        <n v="90"/>
        <n v="658"/>
      </sharedItems>
    </cacheField>
    <cacheField name="EQUIVALENT d" numFmtId="0">
      <sharedItems containsMixedTypes="1" containsNumber="1" minValue="2.0179999999999998" maxValue="240.88499999999999"/>
    </cacheField>
    <cacheField name="CIRCULARITY" numFmtId="0">
      <sharedItems containsString="0" containsBlank="1" containsNumber="1" minValue="0.17100000000000001" maxValue="1"/>
    </cacheField>
    <cacheField name="CIRCULARITY INTERVAL" numFmtId="0">
      <sharedItems containsString="0" containsBlank="1" containsNumber="1" minValue="0.15000000000000002" maxValue="1" count="19">
        <m/>
        <n v="0.2"/>
        <n v="0.4"/>
        <n v="0.65"/>
        <n v="0.60000000000000009"/>
        <n v="0.25"/>
        <n v="0.45"/>
        <n v="0.55000000000000004"/>
        <n v="0.70000000000000007"/>
        <n v="0.35000000000000003"/>
        <n v="0.75"/>
        <n v="0.8"/>
        <n v="0.30000000000000004"/>
        <n v="0.5"/>
        <n v="0.85000000000000009"/>
        <n v="0.9"/>
        <n v="0.15000000000000002"/>
        <n v="0.95000000000000007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lvia Aldrighetti" refreshedDate="46234.413901504631" createdVersion="8" refreshedVersion="8" minRefreshableVersion="3" recordCount="319" xr:uid="{4D8D057E-D969-489A-B79A-0ED99C48C9C1}">
  <cacheSource type="worksheet">
    <worksheetSource ref="W3:Z322" sheet="Circularity"/>
  </cacheSource>
  <cacheFields count="4">
    <cacheField name="CLAST NUM" numFmtId="0">
      <sharedItems containsSemiMixedTypes="0" containsString="0" containsNumber="1" containsInteger="1" minValue="1" maxValue="323" count="318">
        <n v="318"/>
        <n v="1"/>
        <n v="148"/>
        <n v="90"/>
        <n v="307"/>
        <n v="151"/>
        <n v="218"/>
        <n v="174"/>
        <n v="171"/>
        <n v="160"/>
        <n v="154"/>
        <n v="262"/>
        <n v="204"/>
        <n v="116"/>
        <n v="254"/>
        <n v="183"/>
        <n v="20"/>
        <n v="123"/>
        <n v="178"/>
        <n v="179"/>
        <n v="225"/>
        <n v="192"/>
        <n v="309"/>
        <n v="176"/>
        <n v="46"/>
        <n v="14"/>
        <n v="311"/>
        <n v="38"/>
        <n v="41"/>
        <n v="126"/>
        <n v="182"/>
        <n v="66"/>
        <n v="215"/>
        <n v="173"/>
        <n v="284"/>
        <n v="189"/>
        <n v="188"/>
        <n v="291"/>
        <n v="15"/>
        <n v="140"/>
        <n v="88"/>
        <n v="132"/>
        <n v="266"/>
        <n v="64"/>
        <n v="185"/>
        <n v="81"/>
        <n v="96"/>
        <n v="220"/>
        <n v="19"/>
        <n v="74"/>
        <n v="129"/>
        <n v="246"/>
        <n v="61"/>
        <n v="39"/>
        <n v="86"/>
        <n v="27"/>
        <n v="241"/>
        <n v="91"/>
        <n v="112"/>
        <n v="238"/>
        <n v="299"/>
        <n v="73"/>
        <n v="265"/>
        <n v="317"/>
        <n v="165"/>
        <n v="292"/>
        <n v="206"/>
        <n v="33"/>
        <n v="16"/>
        <n v="111"/>
        <n v="72"/>
        <n v="177"/>
        <n v="118"/>
        <n v="35"/>
        <n v="147"/>
        <n v="155"/>
        <n v="113"/>
        <n v="227"/>
        <n v="301"/>
        <n v="235"/>
        <n v="290"/>
        <n v="120"/>
        <n v="313"/>
        <n v="323"/>
        <n v="149"/>
        <n v="321"/>
        <n v="272"/>
        <n v="44"/>
        <n v="208"/>
        <n v="213"/>
        <n v="316"/>
        <n v="71"/>
        <n v="133"/>
        <n v="257"/>
        <n v="102"/>
        <n v="207"/>
        <n v="161"/>
        <n v="77"/>
        <n v="144"/>
        <n v="287"/>
        <n v="78"/>
        <n v="146"/>
        <n v="193"/>
        <n v="181"/>
        <n v="55"/>
        <n v="308"/>
        <n v="205"/>
        <n v="94"/>
        <n v="273"/>
        <n v="319"/>
        <n v="226"/>
        <n v="153"/>
        <n v="245"/>
        <n v="13"/>
        <n v="128"/>
        <n v="280"/>
        <n v="75"/>
        <n v="229"/>
        <n v="18"/>
        <n v="320"/>
        <n v="3"/>
        <n v="145"/>
        <n v="295"/>
        <n v="199"/>
        <n v="141"/>
        <n v="127"/>
        <n v="260"/>
        <n v="29"/>
        <n v="283"/>
        <n v="6"/>
        <n v="285"/>
        <n v="217"/>
        <n v="222"/>
        <n v="286"/>
        <n v="76"/>
        <n v="237"/>
        <n v="26"/>
        <n v="296"/>
        <n v="28"/>
        <n v="306"/>
        <n v="124"/>
        <n v="261"/>
        <n v="106"/>
        <n v="8"/>
        <n v="270"/>
        <n v="259"/>
        <n v="63"/>
        <n v="60"/>
        <n v="67"/>
        <n v="143"/>
        <n v="298"/>
        <n v="167"/>
        <n v="221"/>
        <n v="152"/>
        <n v="157"/>
        <n v="253"/>
        <n v="263"/>
        <n v="310"/>
        <n v="135"/>
        <n v="198"/>
        <n v="31"/>
        <n v="95"/>
        <n v="210"/>
        <n v="203"/>
        <n v="223"/>
        <n v="289"/>
        <n v="230"/>
        <n v="125"/>
        <n v="142"/>
        <n v="119"/>
        <n v="7"/>
        <n v="4"/>
        <n v="172"/>
        <n v="50"/>
        <n v="139"/>
        <n v="278"/>
        <n v="121"/>
        <n v="268"/>
        <n v="305"/>
        <n v="239"/>
        <n v="159"/>
        <n v="130"/>
        <n v="297"/>
        <n v="115"/>
        <n v="300"/>
        <n v="93"/>
        <n v="236"/>
        <n v="195"/>
        <n v="22"/>
        <n v="322"/>
        <n v="80"/>
        <n v="166"/>
        <n v="156"/>
        <n v="255"/>
        <n v="170"/>
        <n v="12"/>
        <n v="57"/>
        <n v="264"/>
        <n v="107"/>
        <n v="175"/>
        <n v="211"/>
        <n v="169"/>
        <n v="137"/>
        <n v="200"/>
        <n v="2"/>
        <n v="293"/>
        <n v="228"/>
        <n v="267"/>
        <n v="294"/>
        <n v="49"/>
        <n v="131"/>
        <n v="244"/>
        <n v="303"/>
        <n v="250"/>
        <n v="271"/>
        <n v="248"/>
        <n v="36"/>
        <n v="114"/>
        <n v="256"/>
        <n v="136"/>
        <n v="47"/>
        <n v="269"/>
        <n v="138"/>
        <n v="276"/>
        <n v="216"/>
        <n v="43"/>
        <n v="279"/>
        <n v="122"/>
        <n v="45"/>
        <n v="89"/>
        <n v="252"/>
        <n v="314"/>
        <n v="97"/>
        <n v="117"/>
        <n v="32"/>
        <n v="190"/>
        <n v="100"/>
        <n v="150"/>
        <n v="82"/>
        <n v="109"/>
        <n v="134"/>
        <n v="168"/>
        <n v="68"/>
        <n v="288"/>
        <n v="242"/>
        <n v="251"/>
        <n v="163"/>
        <n v="274"/>
        <n v="214"/>
        <n v="240"/>
        <n v="79"/>
        <n v="196"/>
        <n v="59"/>
        <n v="25"/>
        <n v="275"/>
        <n v="219"/>
        <n v="277"/>
        <n v="184"/>
        <n v="258"/>
        <n v="5"/>
        <n v="162"/>
        <n v="164"/>
        <n v="304"/>
        <n v="23"/>
        <n v="158"/>
        <n v="62"/>
        <n v="186"/>
        <n v="232"/>
        <n v="315"/>
        <n v="197"/>
        <n v="58"/>
        <n v="201"/>
        <n v="83"/>
        <n v="231"/>
        <n v="110"/>
        <n v="24"/>
        <n v="48"/>
        <n v="108"/>
        <n v="17"/>
        <n v="42"/>
        <n v="202"/>
        <n v="233"/>
        <n v="37"/>
        <n v="98"/>
        <n v="212"/>
        <n v="234"/>
        <n v="281"/>
        <n v="249"/>
        <n v="247"/>
        <n v="187"/>
        <n v="9"/>
        <n v="103"/>
        <n v="191"/>
        <n v="282"/>
        <n v="243"/>
        <n v="104"/>
        <n v="180"/>
        <n v="312"/>
        <n v="52"/>
        <n v="40"/>
        <n v="53"/>
        <n v="105"/>
        <n v="87"/>
        <n v="209"/>
        <n v="21"/>
        <n v="11"/>
        <n v="194"/>
        <n v="92"/>
        <n v="30"/>
        <n v="84"/>
        <n v="101"/>
        <n v="85"/>
        <n v="99"/>
        <n v="302"/>
        <n v="224"/>
        <n v="34"/>
        <n v="51"/>
        <n v="70"/>
      </sharedItems>
    </cacheField>
    <cacheField name="EQUIVALENT d" numFmtId="0">
      <sharedItems containsMixedTypes="1" containsNumber="1" minValue="5.96" maxValue="398.15699999999998"/>
    </cacheField>
    <cacheField name="CIRCULARITY" numFmtId="0">
      <sharedItems containsString="0" containsBlank="1" containsNumber="1" minValue="0.14499999999999999" maxValue="0.95399999999999996"/>
    </cacheField>
    <cacheField name="CIRCULARITY INTERVAL" numFmtId="0">
      <sharedItems containsString="0" containsBlank="1" containsNumber="1" minValue="0.15000000000000002" maxValue="0.95000000000000007" count="17">
        <m/>
        <n v="0.15000000000000002"/>
        <n v="0.5"/>
        <n v="0.60000000000000009"/>
        <n v="0.4"/>
        <n v="0.8"/>
        <n v="0.75"/>
        <n v="0.55000000000000004"/>
        <n v="0.45"/>
        <n v="0.65"/>
        <n v="0.30000000000000004"/>
        <n v="0.70000000000000007"/>
        <n v="0.35000000000000003"/>
        <n v="0.85000000000000009"/>
        <n v="0.25"/>
        <n v="0.9"/>
        <n v="0.9500000000000000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lvia Aldrighetti" refreshedDate="46234.416884722224" createdVersion="8" refreshedVersion="8" minRefreshableVersion="3" recordCount="1023" xr:uid="{10A3CAA4-0602-48DF-96CF-8AC9520A6A33}">
  <cacheSource type="worksheet">
    <worksheetSource ref="AD3:AG1026" sheet="Circularity"/>
  </cacheSource>
  <cacheFields count="4">
    <cacheField name="CLAST NUM" numFmtId="0">
      <sharedItems containsSemiMixedTypes="0" containsString="0" containsNumber="1" containsInteger="1" minValue="1" maxValue="1132" count="1022">
        <n v="1022"/>
        <n v="466"/>
        <n v="754"/>
        <n v="2"/>
        <n v="698"/>
        <n v="228"/>
        <n v="55"/>
        <n v="1"/>
        <n v="712"/>
        <n v="181"/>
        <n v="689"/>
        <n v="1016"/>
        <n v="414"/>
        <n v="107"/>
        <n v="796"/>
        <n v="115"/>
        <n v="348"/>
        <n v="886"/>
        <n v="54"/>
        <n v="897"/>
        <n v="340"/>
        <n v="627"/>
        <n v="852"/>
        <n v="716"/>
        <n v="6"/>
        <n v="147"/>
        <n v="93"/>
        <n v="276"/>
        <n v="350"/>
        <n v="83"/>
        <n v="868"/>
        <n v="560"/>
        <n v="238"/>
        <n v="375"/>
        <n v="119"/>
        <n v="201"/>
        <n v="837"/>
        <n v="945"/>
        <n v="366"/>
        <n v="288"/>
        <n v="153"/>
        <n v="59"/>
        <n v="316"/>
        <n v="371"/>
        <n v="1001"/>
        <n v="80"/>
        <n v="1050"/>
        <n v="390"/>
        <n v="393"/>
        <n v="424"/>
        <n v="891"/>
        <n v="38"/>
        <n v="305"/>
        <n v="346"/>
        <n v="21"/>
        <n v="1092"/>
        <n v="207"/>
        <n v="952"/>
        <n v="541"/>
        <n v="540"/>
        <n v="911"/>
        <n v="834"/>
        <n v="588"/>
        <n v="586"/>
        <n v="681"/>
        <n v="352"/>
        <n v="174"/>
        <n v="353"/>
        <n v="760"/>
        <n v="356"/>
        <n v="467"/>
        <n v="32"/>
        <n v="90"/>
        <n v="240"/>
        <n v="154"/>
        <n v="639"/>
        <n v="36"/>
        <n v="819"/>
        <n v="342"/>
        <n v="117"/>
        <n v="30"/>
        <n v="189"/>
        <n v="779"/>
        <n v="179"/>
        <n v="162"/>
        <n v="387"/>
        <n v="103"/>
        <n v="507"/>
        <n v="613"/>
        <n v="504"/>
        <n v="287"/>
        <n v="1054"/>
        <n v="502"/>
        <n v="847"/>
        <n v="155"/>
        <n v="98"/>
        <n v="247"/>
        <n v="251"/>
        <n v="296"/>
        <n v="120"/>
        <n v="173"/>
        <n v="980"/>
        <n v="440"/>
        <n v="363"/>
        <n v="110"/>
        <n v="564"/>
        <n v="544"/>
        <n v="763"/>
        <n v="795"/>
        <n v="744"/>
        <n v="734"/>
        <n v="164"/>
        <n v="872"/>
        <n v="515"/>
        <n v="3"/>
        <n v="476"/>
        <n v="124"/>
        <n v="204"/>
        <n v="925"/>
        <n v="981"/>
        <n v="422"/>
        <n v="665"/>
        <n v="95"/>
        <n v="349"/>
        <n v="780"/>
        <n v="101"/>
        <n v="75"/>
        <n v="58"/>
        <n v="1075"/>
        <n v="261"/>
        <n v="61"/>
        <n v="480"/>
        <n v="1033"/>
        <n v="1029"/>
        <n v="229"/>
        <n v="813"/>
        <n v="918"/>
        <n v="542"/>
        <n v="585"/>
        <n v="620"/>
        <n v="811"/>
        <n v="165"/>
        <n v="814"/>
        <n v="967"/>
        <n v="890"/>
        <n v="921"/>
        <n v="690"/>
        <n v="662"/>
        <n v="844"/>
        <n v="1030"/>
        <n v="539"/>
        <n v="973"/>
        <n v="571"/>
        <n v="152"/>
        <n v="855"/>
        <n v="683"/>
        <n v="484"/>
        <n v="436"/>
        <n v="79"/>
        <n v="24"/>
        <n v="11"/>
        <n v="1076"/>
        <n v="125"/>
        <n v="19"/>
        <n v="221"/>
        <n v="767"/>
        <n v="37"/>
        <n v="1024"/>
        <n v="184"/>
        <n v="333"/>
        <n v="637"/>
        <n v="445"/>
        <n v="947"/>
        <n v="619"/>
        <n v="237"/>
        <n v="978"/>
        <n v="806"/>
        <n v="932"/>
        <n v="672"/>
        <n v="169"/>
        <n v="265"/>
        <n v="292"/>
        <n v="404"/>
        <n v="407"/>
        <n v="485"/>
        <n v="643"/>
        <n v="705"/>
        <n v="940"/>
        <n v="1036"/>
        <n v="1002"/>
        <n v="651"/>
        <n v="899"/>
        <n v="234"/>
        <n v="748"/>
        <n v="367"/>
        <n v="382"/>
        <n v="987"/>
        <n v="984"/>
        <n v="862"/>
        <n v="64"/>
        <n v="81"/>
        <n v="203"/>
        <n v="334"/>
        <n v="17"/>
        <n v="295"/>
        <n v="1085"/>
        <n v="312"/>
        <n v="391"/>
        <n v="156"/>
        <n v="788"/>
        <n v="1004"/>
        <n v="142"/>
        <n v="421"/>
        <n v="630"/>
        <n v="653"/>
        <n v="660"/>
        <n v="365"/>
        <n v="592"/>
        <n v="26"/>
        <n v="501"/>
        <n v="31"/>
        <n v="397"/>
        <n v="434"/>
        <n v="92"/>
        <n v="751"/>
        <n v="900"/>
        <n v="317"/>
        <n v="616"/>
        <n v="710"/>
        <n v="789"/>
        <n v="28"/>
        <n v="604"/>
        <n v="535"/>
        <n v="745"/>
        <n v="818"/>
        <n v="979"/>
        <n v="559"/>
        <n v="268"/>
        <n v="175"/>
        <n v="843"/>
        <n v="1063"/>
        <n v="1098"/>
        <n v="202"/>
        <n v="483"/>
        <n v="647"/>
        <n v="113"/>
        <n v="163"/>
        <n v="271"/>
        <n v="328"/>
        <n v="801"/>
        <n v="1089"/>
        <n v="49"/>
        <n v="880"/>
        <n v="522"/>
        <n v="239"/>
        <n v="706"/>
        <n v="786"/>
        <n v="463"/>
        <n v="8"/>
        <n v="747"/>
        <n v="828"/>
        <n v="50"/>
        <n v="73"/>
        <n v="774"/>
        <n v="62"/>
        <n v="939"/>
        <n v="664"/>
        <n v="248"/>
        <n v="14"/>
        <n v="971"/>
        <n v="320"/>
        <n v="461"/>
        <n v="267"/>
        <n v="255"/>
        <n v="275"/>
        <n v="300"/>
        <n v="937"/>
        <n v="354"/>
        <n v="667"/>
        <n v="20"/>
        <n v="1048"/>
        <n v="331"/>
        <n v="100"/>
        <n v="306"/>
        <n v="704"/>
        <n v="871"/>
        <n v="146"/>
        <n v="679"/>
        <n v="27"/>
        <n v="785"/>
        <n v="998"/>
        <n v="51"/>
        <n v="286"/>
        <n v="128"/>
        <n v="430"/>
        <n v="116"/>
        <n v="959"/>
        <n v="159"/>
        <n v="168"/>
        <n v="25"/>
        <n v="727"/>
        <n v="728"/>
        <n v="701"/>
        <n v="212"/>
        <n v="629"/>
        <n v="719"/>
        <n v="946"/>
        <n v="797"/>
        <n v="725"/>
        <n v="692"/>
        <n v="975"/>
        <n v="626"/>
        <n v="697"/>
        <n v="666"/>
        <n v="732"/>
        <n v="243"/>
        <n v="861"/>
        <n v="492"/>
        <n v="849"/>
        <n v="284"/>
        <n v="141"/>
        <n v="1065"/>
        <n v="778"/>
        <n v="39"/>
        <n v="1109"/>
        <n v="270"/>
        <n v="40"/>
        <n v="768"/>
        <n v="682"/>
        <n v="472"/>
        <n v="380"/>
        <n v="506"/>
        <n v="954"/>
        <n v="48"/>
        <n v="290"/>
        <n v="655"/>
        <n v="318"/>
        <n v="802"/>
        <n v="658"/>
        <n v="1088"/>
        <n v="608"/>
        <n v="280"/>
        <n v="369"/>
        <n v="105"/>
        <n v="598"/>
        <n v="854"/>
        <n v="557"/>
        <n v="1129"/>
        <n v="1067"/>
        <n v="450"/>
        <n v="182"/>
        <n v="1128"/>
        <n v="869"/>
        <n v="126"/>
        <n v="151"/>
        <n v="566"/>
        <n v="224"/>
        <n v="688"/>
        <n v="87"/>
        <n v="89"/>
        <n v="245"/>
        <n v="195"/>
        <n v="196"/>
        <n v="10"/>
        <n v="310"/>
        <n v="537"/>
        <n v="158"/>
        <n v="278"/>
        <n v="232"/>
        <n v="1010"/>
        <n v="400"/>
        <n v="370"/>
        <n v="741"/>
        <n v="919"/>
        <n v="319"/>
        <n v="833"/>
        <n v="1006"/>
        <n v="824"/>
        <n v="108"/>
        <n v="675"/>
        <n v="383"/>
        <n v="1106"/>
        <n v="1047"/>
        <n v="963"/>
        <n v="309"/>
        <n v="784"/>
        <n v="988"/>
        <n v="555"/>
        <n v="955"/>
        <n v="867"/>
        <n v="708"/>
        <n v="329"/>
        <n v="325"/>
        <n v="220"/>
        <n v="624"/>
        <n v="111"/>
        <n v="915"/>
        <n v="478"/>
        <n v="903"/>
        <n v="77"/>
        <n v="74"/>
        <n v="1005"/>
        <n v="137"/>
        <n v="235"/>
        <n v="908"/>
        <n v="114"/>
        <n v="199"/>
        <n v="1017"/>
        <n v="1071"/>
        <n v="773"/>
        <n v="826"/>
        <n v="1044"/>
        <n v="138"/>
        <n v="948"/>
        <n v="68"/>
        <n v="731"/>
        <n v="532"/>
        <n v="821"/>
        <n v="997"/>
        <n v="44"/>
        <n v="233"/>
        <n v="1018"/>
        <n v="176"/>
        <n v="691"/>
        <n v="842"/>
        <n v="86"/>
        <n v="1060"/>
        <n v="91"/>
        <n v="409"/>
        <n v="277"/>
        <n v="283"/>
        <n v="808"/>
        <n v="401"/>
        <n v="644"/>
        <n v="160"/>
        <n v="200"/>
        <n v="892"/>
        <n v="7"/>
        <n v="1015"/>
        <n v="171"/>
        <n v="524"/>
        <n v="693"/>
        <n v="724"/>
        <n v="1000"/>
        <n v="227"/>
        <n v="459"/>
        <n v="144"/>
        <n v="870"/>
        <n v="902"/>
        <n v="1021"/>
        <n v="197"/>
        <n v="488"/>
        <n v="1108"/>
        <n v="425"/>
        <n v="964"/>
        <n v="104"/>
        <n v="579"/>
        <n v="652"/>
        <n v="656"/>
        <n v="669"/>
        <n v="299"/>
        <n v="1013"/>
        <n v="584"/>
        <n v="991"/>
        <n v="633"/>
        <n v="43"/>
        <n v="254"/>
        <n v="894"/>
        <n v="1120"/>
        <n v="253"/>
        <n v="437"/>
        <n v="513"/>
        <n v="809"/>
        <n v="191"/>
        <n v="617"/>
        <n v="877"/>
        <n v="88"/>
        <n v="962"/>
        <n v="441"/>
        <n v="307"/>
        <n v="758"/>
        <n v="9"/>
        <n v="942"/>
        <n v="1020"/>
        <n v="313"/>
        <n v="857"/>
        <n v="15"/>
        <n v="35"/>
        <n v="273"/>
        <n v="1061"/>
        <n v="413"/>
        <n v="1038"/>
        <n v="580"/>
        <n v="929"/>
        <n v="368"/>
        <n v="687"/>
        <n v="29"/>
        <n v="145"/>
        <n v="279"/>
        <n v="611"/>
        <n v="1125"/>
        <n v="263"/>
        <n v="753"/>
        <n v="912"/>
        <n v="663"/>
        <n v="822"/>
        <n v="885"/>
        <n v="22"/>
        <n v="883"/>
        <n v="493"/>
        <n v="702"/>
        <n v="45"/>
        <n v="336"/>
        <n v="638"/>
        <n v="935"/>
        <n v="1019"/>
        <n v="395"/>
        <n v="1084"/>
        <n v="832"/>
        <n v="23"/>
        <n v="465"/>
        <n v="1003"/>
        <n v="236"/>
        <n v="272"/>
        <n v="178"/>
        <n v="907"/>
        <n v="1126"/>
        <n v="957"/>
        <n v="841"/>
        <n v="970"/>
        <n v="958"/>
        <n v="443"/>
        <n v="1028"/>
        <n v="695"/>
        <n v="70"/>
        <n v="218"/>
        <n v="490"/>
        <n v="429"/>
        <n v="726"/>
        <n v="781"/>
        <n v="887"/>
        <n v="455"/>
        <n v="219"/>
        <n v="82"/>
        <n v="1086"/>
        <n v="749"/>
        <n v="659"/>
        <n v="442"/>
        <n v="661"/>
        <n v="615"/>
        <n v="1113"/>
        <n v="764"/>
        <n v="790"/>
        <n v="1037"/>
        <n v="5"/>
        <n v="863"/>
        <n v="1097"/>
        <n v="1032"/>
        <n v="358"/>
        <n v="1041"/>
        <n v="41"/>
        <n v="740"/>
        <n v="838"/>
        <n v="956"/>
        <n v="46"/>
        <n v="895"/>
        <n v="217"/>
        <n v="341"/>
        <n v="851"/>
        <n v="177"/>
        <n v="1122"/>
        <n v="76"/>
        <n v="16"/>
        <n v="827"/>
        <n v="269"/>
        <n v="211"/>
        <n v="1064"/>
        <n v="18"/>
        <n v="881"/>
        <n v="924"/>
        <n v="47"/>
        <n v="112"/>
        <n v="807"/>
        <n v="961"/>
        <n v="311"/>
        <n v="836"/>
        <n v="85"/>
        <n v="1025"/>
        <n v="213"/>
        <n v="172"/>
        <n v="302"/>
        <n v="53"/>
        <n v="431"/>
        <n v="518"/>
        <n v="709"/>
        <n v="914"/>
        <n v="72"/>
        <n v="846"/>
        <n v="938"/>
        <n v="1131"/>
        <n v="941"/>
        <n v="737"/>
        <n v="1058"/>
        <n v="332"/>
        <n v="418"/>
        <n v="757"/>
        <n v="761"/>
        <n v="817"/>
        <n v="262"/>
        <n v="950"/>
        <n v="180"/>
        <n v="776"/>
        <n v="787"/>
        <n v="850"/>
        <n v="982"/>
        <n v="252"/>
        <n v="264"/>
        <n v="322"/>
        <n v="69"/>
        <n v="823"/>
        <n v="1049"/>
        <n v="225"/>
        <n v="878"/>
        <n v="439"/>
        <n v="521"/>
        <n v="52"/>
        <n v="210"/>
        <n v="34"/>
        <n v="642"/>
        <n v="551"/>
        <n v="816"/>
        <n v="294"/>
        <n v="451"/>
        <n v="222"/>
        <n v="246"/>
        <n v="928"/>
        <n v="1014"/>
        <n v="427"/>
        <n v="285"/>
        <n v="595"/>
        <n v="536"/>
        <n v="149"/>
        <n v="589"/>
        <n v="700"/>
        <n v="983"/>
        <n v="723"/>
        <n v="297"/>
        <n v="435"/>
        <n v="575"/>
        <n v="621"/>
        <n v="12"/>
        <n v="835"/>
        <n v="102"/>
        <n v="338"/>
        <n v="1091"/>
        <n v="205"/>
        <n v="376"/>
        <n v="468"/>
        <n v="65"/>
        <n v="1009"/>
        <n v="756"/>
        <n v="1082"/>
        <n v="558"/>
        <n v="839"/>
        <n v="122"/>
        <n v="438"/>
        <n v="188"/>
        <n v="636"/>
        <n v="242"/>
        <n v="769"/>
        <n v="161"/>
        <n v="909"/>
        <n v="995"/>
        <n v="553"/>
        <n v="591"/>
        <n v="583"/>
        <n v="508"/>
        <n v="657"/>
        <n v="403"/>
        <n v="500"/>
        <n v="315"/>
        <n v="519"/>
        <n v="570"/>
        <n v="858"/>
        <n v="170"/>
        <n v="699"/>
        <n v="923"/>
        <n v="1008"/>
        <n v="187"/>
        <n v="759"/>
        <n v="812"/>
        <n v="605"/>
        <n v="896"/>
        <n v="581"/>
        <n v="587"/>
        <n v="810"/>
        <n v="969"/>
        <n v="1101"/>
        <n v="330"/>
        <n v="355"/>
        <n v="394"/>
        <n v="815"/>
        <n v="1023"/>
        <n v="143"/>
        <n v="166"/>
        <n v="578"/>
        <n v="746"/>
        <n v="805"/>
        <n v="875"/>
        <n v="1039"/>
        <n v="848"/>
        <n v="345"/>
        <n v="527"/>
        <n v="1078"/>
        <n v="231"/>
        <n v="482"/>
        <n v="866"/>
        <n v="898"/>
        <n v="1051"/>
        <n v="94"/>
        <n v="577"/>
        <n v="602"/>
        <n v="782"/>
        <n v="215"/>
        <n v="230"/>
        <n v="606"/>
        <n v="949"/>
        <n v="546"/>
        <n v="742"/>
        <n v="250"/>
        <n v="426"/>
        <n v="514"/>
        <n v="1040"/>
        <n v="33"/>
        <n v="529"/>
        <n v="597"/>
        <n v="623"/>
        <n v="750"/>
        <n v="996"/>
        <n v="208"/>
        <n v="67"/>
        <n v="618"/>
        <n v="121"/>
        <n v="874"/>
        <n v="905"/>
        <n v="194"/>
        <n v="729"/>
        <n v="840"/>
        <n v="634"/>
        <n v="1095"/>
        <n v="118"/>
        <n v="214"/>
        <n v="274"/>
        <n v="931"/>
        <n v="298"/>
        <n v="755"/>
        <n v="1117"/>
        <n v="56"/>
        <n v="131"/>
        <n v="714"/>
        <n v="775"/>
        <n v="1121"/>
        <n v="183"/>
        <n v="640"/>
        <n v="920"/>
        <n v="13"/>
        <n v="563"/>
        <n v="603"/>
        <n v="1062"/>
        <n v="42"/>
        <n v="249"/>
        <n v="464"/>
        <n v="694"/>
        <n v="552"/>
        <n v="671"/>
        <n v="150"/>
        <n v="289"/>
        <n v="308"/>
        <n v="481"/>
        <n v="820"/>
        <n v="968"/>
        <n v="167"/>
        <n v="410"/>
        <n v="417"/>
        <n v="798"/>
        <n v="57"/>
        <n v="379"/>
        <n v="668"/>
        <n v="720"/>
        <n v="888"/>
        <n v="1110"/>
        <n v="599"/>
        <n v="830"/>
        <n v="1072"/>
        <n v="607"/>
        <n v="635"/>
        <n v="301"/>
        <n v="783"/>
        <n v="977"/>
        <n v="281"/>
        <n v="717"/>
        <n v="859"/>
        <n v="192"/>
        <n v="260"/>
        <n v="266"/>
        <n v="800"/>
        <n v="933"/>
        <n v="965"/>
        <n v="106"/>
        <n v="614"/>
        <n v="913"/>
        <n v="258"/>
        <n v="770"/>
        <n v="876"/>
        <n v="1112"/>
        <n v="134"/>
        <n v="423"/>
        <n v="496"/>
        <n v="677"/>
        <n v="60"/>
        <n v="136"/>
        <n v="209"/>
        <n v="446"/>
        <n v="1011"/>
        <n v="321"/>
        <n v="402"/>
        <n v="517"/>
        <n v="534"/>
        <n v="901"/>
        <n v="109"/>
        <n v="139"/>
        <n v="314"/>
        <n v="565"/>
        <n v="670"/>
        <n v="676"/>
        <n v="917"/>
        <n v="943"/>
        <n v="986"/>
        <n v="1114"/>
        <n v="388"/>
        <n v="721"/>
        <n v="864"/>
        <n v="889"/>
        <n v="926"/>
        <n v="133"/>
        <n v="361"/>
        <n v="495"/>
        <n v="511"/>
        <n v="512"/>
        <n v="549"/>
        <n v="622"/>
        <n v="771"/>
        <n v="206"/>
        <n v="337"/>
        <n v="378"/>
        <n v="576"/>
        <n v="765"/>
        <n v="1119"/>
        <n v="415"/>
        <n v="419"/>
        <n v="631"/>
        <n v="766"/>
        <n v="1104"/>
        <n v="127"/>
        <n v="259"/>
        <n v="303"/>
        <n v="392"/>
        <n v="791"/>
        <n v="186"/>
        <n v="324"/>
        <n v="372"/>
        <n v="1105"/>
        <n v="4"/>
        <n v="625"/>
        <n v="1052"/>
        <n v="460"/>
        <n v="135"/>
        <n v="462"/>
        <n v="1132"/>
        <n v="132"/>
        <n v="304"/>
        <n v="453"/>
        <n v="654"/>
        <n v="707"/>
        <n v="829"/>
        <n v="906"/>
        <n v="934"/>
        <n v="1012"/>
        <n v="1083"/>
        <n v="185"/>
        <n v="241"/>
        <n v="641"/>
        <n v="799"/>
        <n v="884"/>
        <n v="930"/>
        <n v="966"/>
        <n v="1102"/>
        <n v="63"/>
        <n v="610"/>
        <n v="674"/>
        <n v="1042"/>
        <n v="444"/>
        <n v="645"/>
        <n v="713"/>
        <n v="873"/>
        <n v="351"/>
        <n v="449"/>
        <n v="1103"/>
        <n v="78"/>
        <n v="399"/>
        <n v="471"/>
        <n v="556"/>
        <n v="916"/>
        <n v="993"/>
        <n v="1007"/>
        <n v="1107"/>
        <n v="244"/>
        <n v="360"/>
        <n v="533"/>
        <n v="573"/>
        <n v="792"/>
        <n v="879"/>
        <n v="951"/>
        <n v="487"/>
        <n v="550"/>
        <n v="976"/>
        <n v="1066"/>
        <n v="99"/>
        <n v="953"/>
        <n v="974"/>
        <n v="1046"/>
        <n v="1118"/>
        <n v="71"/>
        <n v="256"/>
        <n v="291"/>
        <n v="452"/>
        <n v="545"/>
        <n v="739"/>
        <n v="1123"/>
        <n v="198"/>
        <n v="469"/>
        <n v="649"/>
        <n v="123"/>
        <n v="347"/>
        <n v="548"/>
        <n v="733"/>
        <n v="735"/>
        <n v="1069"/>
        <n v="1090"/>
        <n v="97"/>
        <n v="293"/>
        <n v="398"/>
        <n v="406"/>
        <n v="448"/>
        <n v="648"/>
        <n v="804"/>
        <n v="922"/>
        <n v="473"/>
        <n v="494"/>
        <n v="547"/>
        <n v="646"/>
        <n v="650"/>
        <n v="893"/>
        <n v="408"/>
        <n v="432"/>
        <n v="673"/>
        <n v="686"/>
        <n v="845"/>
        <n v="860"/>
        <n v="936"/>
        <n v="1068"/>
        <n v="148"/>
        <n v="497"/>
        <n v="510"/>
        <n v="569"/>
        <n v="1056"/>
        <n v="1074"/>
        <n v="1111"/>
        <n v="1124"/>
        <n v="327"/>
        <n v="362"/>
        <n v="523"/>
        <n v="525"/>
        <n v="600"/>
        <n v="853"/>
        <n v="1079"/>
        <n v="1127"/>
        <n v="96"/>
        <n v="129"/>
        <n v="479"/>
        <n v="486"/>
        <n v="509"/>
        <n v="567"/>
        <n v="574"/>
        <n v="593"/>
        <n v="609"/>
        <n v="752"/>
        <n v="777"/>
        <n v="193"/>
        <n v="526"/>
        <n v="730"/>
        <n v="762"/>
        <n v="157"/>
        <n v="359"/>
        <n v="389"/>
        <n v="428"/>
        <n v="499"/>
        <n v="1073"/>
        <n v="1100"/>
        <n v="140"/>
        <n v="794"/>
        <n v="999"/>
        <n v="1026"/>
        <n v="1081"/>
        <n v="1093"/>
        <n v="257"/>
        <n v="684"/>
        <n v="130"/>
        <n v="323"/>
        <n v="505"/>
        <n v="520"/>
        <n v="678"/>
      </sharedItems>
    </cacheField>
    <cacheField name="EQUIVALENT d" numFmtId="0">
      <sharedItems containsMixedTypes="1" containsNumber="1" minValue="2.0489999999999999" maxValue="177.07300000000001"/>
    </cacheField>
    <cacheField name="CIRCULARITY" numFmtId="0">
      <sharedItems containsString="0" containsBlank="1" containsNumber="1" minValue="0.19700000000000001" maxValue="1"/>
    </cacheField>
    <cacheField name="CIRCULARITY INTERVAL" numFmtId="0">
      <sharedItems containsString="0" containsBlank="1" containsNumber="1" minValue="0.2" maxValue="1" count="18">
        <m/>
        <n v="0.4"/>
        <n v="0.45"/>
        <n v="0.70000000000000007"/>
        <n v="0.2"/>
        <n v="0.35000000000000003"/>
        <n v="0.5"/>
        <n v="0.30000000000000004"/>
        <n v="0.55000000000000004"/>
        <n v="0.65"/>
        <n v="0.60000000000000009"/>
        <n v="0.25"/>
        <n v="0.75"/>
        <n v="0.8"/>
        <n v="0.85000000000000009"/>
        <n v="0.9"/>
        <n v="0.95000000000000007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lvia Aldrighetti" refreshedDate="46234.420547222224" createdVersion="8" refreshedVersion="8" minRefreshableVersion="3" recordCount="1130" xr:uid="{2955FEC5-30A8-4150-B32F-AD599F2667B1}">
  <cacheSource type="worksheet">
    <worksheetSource ref="AK3:AN1133" sheet="Circularity"/>
  </cacheSource>
  <cacheFields count="4">
    <cacheField name="CLAST NUM" numFmtId="0">
      <sharedItems containsSemiMixedTypes="0" containsString="0" containsNumber="1" containsInteger="1" minValue="1" maxValue="1167" count="1129">
        <n v="1129"/>
        <n v="774"/>
        <n v="3"/>
        <n v="1"/>
        <n v="1135"/>
        <n v="920"/>
        <n v="1077"/>
        <n v="889"/>
        <n v="553"/>
        <n v="691"/>
        <n v="338"/>
        <n v="945"/>
        <n v="867"/>
        <n v="484"/>
        <n v="1024"/>
        <n v="942"/>
        <n v="1105"/>
        <n v="618"/>
        <n v="78"/>
        <n v="116"/>
        <n v="971"/>
        <n v="40"/>
        <n v="117"/>
        <n v="413"/>
        <n v="957"/>
        <n v="14"/>
        <n v="173"/>
        <n v="1066"/>
        <n v="383"/>
        <n v="347"/>
        <n v="1086"/>
        <n v="36"/>
        <n v="439"/>
        <n v="235"/>
        <n v="87"/>
        <n v="1037"/>
        <n v="479"/>
        <n v="7"/>
        <n v="289"/>
        <n v="870"/>
        <n v="1097"/>
        <n v="443"/>
        <n v="121"/>
        <n v="1049"/>
        <n v="6"/>
        <n v="232"/>
        <n v="756"/>
        <n v="946"/>
        <n v="591"/>
        <n v="1076"/>
        <n v="2"/>
        <n v="1104"/>
        <n v="148"/>
        <n v="662"/>
        <n v="493"/>
        <n v="1014"/>
        <n v="802"/>
        <n v="760"/>
        <n v="633"/>
        <n v="393"/>
        <n v="727"/>
        <n v="788"/>
        <n v="250"/>
        <n v="95"/>
        <n v="912"/>
        <n v="419"/>
        <n v="322"/>
        <n v="847"/>
        <n v="310"/>
        <n v="269"/>
        <n v="22"/>
        <n v="968"/>
        <n v="360"/>
        <n v="755"/>
        <n v="454"/>
        <n v="84"/>
        <n v="1028"/>
        <n v="545"/>
        <n v="27"/>
        <n v="926"/>
        <n v="986"/>
        <n v="175"/>
        <n v="98"/>
        <n v="81"/>
        <n v="127"/>
        <n v="66"/>
        <n v="133"/>
        <n v="1013"/>
        <n v="73"/>
        <n v="74"/>
        <n v="331"/>
        <n v="83"/>
        <n v="129"/>
        <n v="275"/>
        <n v="168"/>
        <n v="177"/>
        <n v="1048"/>
        <n v="600"/>
        <n v="761"/>
        <n v="205"/>
        <n v="1027"/>
        <n v="821"/>
        <n v="349"/>
        <n v="851"/>
        <n v="75"/>
        <n v="742"/>
        <n v="1083"/>
        <n v="1160"/>
        <n v="1051"/>
        <n v="642"/>
        <n v="189"/>
        <n v="89"/>
        <n v="1056"/>
        <n v="1145"/>
        <n v="20"/>
        <n v="974"/>
        <n v="415"/>
        <n v="959"/>
        <n v="1102"/>
        <n v="426"/>
        <n v="907"/>
        <n v="966"/>
        <n v="4"/>
        <n v="894"/>
        <n v="597"/>
        <n v="237"/>
        <n v="346"/>
        <n v="357"/>
        <n v="895"/>
        <n v="489"/>
        <n v="872"/>
        <n v="1018"/>
        <n v="324"/>
        <n v="367"/>
        <n v="780"/>
        <n v="28"/>
        <n v="226"/>
        <n v="956"/>
        <n v="960"/>
        <n v="472"/>
        <n v="186"/>
        <n v="382"/>
        <n v="598"/>
        <n v="610"/>
        <n v="846"/>
        <n v="830"/>
        <n v="194"/>
        <n v="342"/>
        <n v="810"/>
        <n v="878"/>
        <n v="101"/>
        <n v="1068"/>
        <n v="475"/>
        <n v="318"/>
        <n v="503"/>
        <n v="647"/>
        <n v="767"/>
        <n v="884"/>
        <n v="103"/>
        <n v="646"/>
        <n v="1117"/>
        <n v="602"/>
        <n v="786"/>
        <n v="1064"/>
        <n v="216"/>
        <n v="278"/>
        <n v="1119"/>
        <n v="252"/>
        <n v="714"/>
        <n v="373"/>
        <n v="1088"/>
        <n v="210"/>
        <n v="576"/>
        <n v="234"/>
        <n v="765"/>
        <n v="857"/>
        <n v="1004"/>
        <n v="718"/>
        <n v="791"/>
        <n v="790"/>
        <n v="508"/>
        <n v="1070"/>
        <n v="1103"/>
        <n v="343"/>
        <n v="1090"/>
        <n v="1109"/>
        <n v="964"/>
        <n v="984"/>
        <n v="700"/>
        <n v="563"/>
        <n v="1069"/>
        <n v="1163"/>
        <n v="1114"/>
        <n v="482"/>
        <n v="777"/>
        <n v="203"/>
        <n v="915"/>
        <n v="880"/>
        <n v="1084"/>
        <n v="60"/>
        <n v="941"/>
        <n v="387"/>
        <n v="914"/>
        <n v="1038"/>
        <n v="341"/>
        <n v="518"/>
        <n v="272"/>
        <n v="639"/>
        <n v="1062"/>
        <n v="858"/>
        <n v="279"/>
        <n v="418"/>
        <n v="783"/>
        <n v="517"/>
        <n v="1092"/>
        <n v="625"/>
        <n v="228"/>
        <n v="623"/>
        <n v="298"/>
        <n v="752"/>
        <n v="1118"/>
        <n v="219"/>
        <n v="1101"/>
        <n v="236"/>
        <n v="1058"/>
        <n v="1108"/>
        <n v="911"/>
        <n v="1036"/>
        <n v="1012"/>
        <n v="965"/>
        <n v="892"/>
        <n v="285"/>
        <n v="980"/>
        <n v="1057"/>
        <n v="547"/>
        <n v="779"/>
        <n v="31"/>
        <n v="807"/>
        <n v="265"/>
        <n v="1034"/>
        <n v="340"/>
        <n v="927"/>
        <n v="607"/>
        <n v="566"/>
        <n v="1159"/>
        <n v="243"/>
        <n v="1059"/>
        <n v="412"/>
        <n v="176"/>
        <n v="806"/>
        <n v="1165"/>
        <n v="410"/>
        <n v="731"/>
        <n v="962"/>
        <n v="1124"/>
        <n v="841"/>
        <n v="586"/>
        <n v="621"/>
        <n v="51"/>
        <n v="747"/>
        <n v="1000"/>
        <n v="938"/>
        <n v="1098"/>
        <n v="230"/>
        <n v="917"/>
        <n v="1054"/>
        <n v="1137"/>
        <n v="748"/>
        <n v="257"/>
        <n v="1019"/>
        <n v="345"/>
        <n v="995"/>
        <n v="202"/>
        <n v="306"/>
        <n v="787"/>
        <n v="1063"/>
        <n v="789"/>
        <n v="603"/>
        <n v="55"/>
        <n v="295"/>
        <n v="1128"/>
        <n v="227"/>
        <n v="933"/>
        <n v="432"/>
        <n v="906"/>
        <n v="1047"/>
        <n v="37"/>
        <n v="1002"/>
        <n v="245"/>
        <n v="592"/>
        <n v="784"/>
        <n v="504"/>
        <n v="49"/>
        <n v="182"/>
        <n v="485"/>
        <n v="794"/>
        <n v="113"/>
        <n v="725"/>
        <n v="376"/>
        <n v="772"/>
        <n v="184"/>
        <n v="1094"/>
        <n v="1113"/>
        <n v="1032"/>
        <n v="590"/>
        <n v="655"/>
        <n v="1040"/>
        <n v="183"/>
        <n v="462"/>
        <n v="352"/>
        <n v="497"/>
        <n v="204"/>
        <n v="526"/>
        <n v="355"/>
        <n v="881"/>
        <n v="751"/>
        <n v="19"/>
        <n v="247"/>
        <n v="978"/>
        <n v="156"/>
        <n v="1166"/>
        <n v="41"/>
        <n v="549"/>
        <n v="754"/>
        <n v="1023"/>
        <n v="1093"/>
        <n v="303"/>
        <n v="939"/>
        <n v="312"/>
        <n v="1140"/>
        <n v="930"/>
        <n v="899"/>
        <n v="973"/>
        <n v="102"/>
        <n v="665"/>
        <n v="741"/>
        <n v="969"/>
        <n v="628"/>
        <n v="568"/>
        <n v="1045"/>
        <n v="478"/>
        <n v="404"/>
        <n v="449"/>
        <n v="463"/>
        <n v="1081"/>
        <n v="72"/>
        <n v="244"/>
        <n v="589"/>
        <n v="1146"/>
        <n v="458"/>
        <n v="134"/>
        <n v="834"/>
        <n v="323"/>
        <n v="1089"/>
        <n v="1149"/>
        <n v="397"/>
        <n v="291"/>
        <n v="304"/>
        <n v="437"/>
        <n v="32"/>
        <n v="1015"/>
        <n v="613"/>
        <n v="667"/>
        <n v="657"/>
        <n v="1110"/>
        <n v="1153"/>
        <n v="253"/>
        <n v="581"/>
        <n v="674"/>
        <n v="729"/>
        <n v="863"/>
        <n v="201"/>
        <n v="770"/>
        <n v="910"/>
        <n v="1011"/>
        <n v="212"/>
        <n v="999"/>
        <n v="172"/>
        <n v="572"/>
        <n v="739"/>
        <n v="898"/>
        <n v="1029"/>
        <n v="1143"/>
        <n v="1134"/>
        <n v="733"/>
        <n v="1030"/>
        <n v="53"/>
        <n v="897"/>
        <n v="936"/>
        <n v="544"/>
        <n v="852"/>
        <n v="629"/>
        <n v="276"/>
        <n v="994"/>
        <n v="320"/>
        <n v="652"/>
        <n v="1021"/>
        <n v="263"/>
        <n v="1131"/>
        <n v="192"/>
        <n v="812"/>
        <n v="1079"/>
        <n v="560"/>
        <n v="339"/>
        <n v="833"/>
        <n v="626"/>
        <n v="710"/>
        <n v="1087"/>
        <n v="893"/>
        <n v="932"/>
        <n v="56"/>
        <n v="693"/>
        <n v="961"/>
        <n v="950"/>
        <n v="1115"/>
        <n v="371"/>
        <n v="1162"/>
        <n v="1052"/>
        <n v="160"/>
        <n v="531"/>
        <n v="839"/>
        <n v="429"/>
        <n v="496"/>
        <n v="1022"/>
        <n v="854"/>
        <n v="540"/>
        <n v="254"/>
        <n v="843"/>
        <n v="1006"/>
        <n v="273"/>
        <n v="759"/>
        <n v="632"/>
        <n v="658"/>
        <n v="1151"/>
        <n v="451"/>
        <n v="720"/>
        <n v="775"/>
        <n v="873"/>
        <n v="866"/>
        <n v="712"/>
        <n v="422"/>
        <n v="1060"/>
        <n v="982"/>
        <n v="1020"/>
        <n v="556"/>
        <n v="447"/>
        <n v="1147"/>
        <n v="768"/>
        <n v="1078"/>
        <n v="1072"/>
        <n v="640"/>
        <n v="622"/>
        <n v="1142"/>
        <n v="908"/>
        <n v="931"/>
        <n v="486"/>
        <n v="1073"/>
        <n v="405"/>
        <n v="837"/>
        <n v="399"/>
        <n v="826"/>
        <n v="411"/>
        <n v="678"/>
        <n v="313"/>
        <n v="321"/>
        <n v="1017"/>
        <n v="238"/>
        <n v="112"/>
        <n v="557"/>
        <n v="584"/>
        <n v="532"/>
        <n v="1099"/>
        <n v="309"/>
        <n v="675"/>
        <n v="679"/>
        <n v="808"/>
        <n v="261"/>
        <n v="395"/>
        <n v="660"/>
        <n v="294"/>
        <n v="687"/>
        <n v="268"/>
        <n v="452"/>
        <n v="1136"/>
        <n v="853"/>
        <n v="724"/>
        <n v="327"/>
        <n v="818"/>
        <n v="782"/>
        <n v="990"/>
        <n v="1053"/>
        <n v="221"/>
        <n v="831"/>
        <n v="1091"/>
        <n v="107"/>
        <n v="559"/>
        <n v="722"/>
        <n v="61"/>
        <n v="23"/>
        <n v="730"/>
        <n v="1065"/>
        <n v="423"/>
        <n v="242"/>
        <n v="948"/>
        <n v="813"/>
        <n v="935"/>
        <n v="375"/>
        <n v="690"/>
        <n v="470"/>
        <n v="427"/>
        <n v="680"/>
        <n v="989"/>
        <n v="1061"/>
        <n v="1071"/>
        <n v="555"/>
        <n v="1125"/>
        <n v="353"/>
        <n v="844"/>
        <n v="171"/>
        <n v="661"/>
        <n v="744"/>
        <n v="1042"/>
        <n v="1050"/>
        <n v="991"/>
        <n v="490"/>
        <n v="617"/>
        <n v="997"/>
        <n v="1008"/>
        <n v="663"/>
        <n v="25"/>
        <n v="801"/>
        <n v="401"/>
        <n v="695"/>
        <n v="709"/>
        <n v="67"/>
        <n v="445"/>
        <n v="924"/>
        <n v="656"/>
        <n v="1133"/>
        <n v="573"/>
        <n v="48"/>
        <n v="76"/>
        <n v="132"/>
        <n v="363"/>
        <n v="708"/>
        <n v="764"/>
        <n v="122"/>
        <n v="476"/>
        <n v="1009"/>
        <n v="54"/>
        <n v="587"/>
        <n v="643"/>
        <n v="119"/>
        <n v="282"/>
        <n v="685"/>
        <n v="1001"/>
        <n v="284"/>
        <n v="453"/>
        <n v="552"/>
        <n v="137"/>
        <n v="820"/>
        <n v="1116"/>
        <n v="213"/>
        <n v="636"/>
        <n v="215"/>
        <n v="546"/>
        <n v="582"/>
        <n v="1010"/>
        <n v="88"/>
        <n v="624"/>
        <n v="816"/>
        <n v="1026"/>
        <n v="174"/>
        <n v="199"/>
        <n v="386"/>
        <n v="697"/>
        <n v="785"/>
        <n v="1003"/>
        <n v="543"/>
        <n v="351"/>
        <n v="1095"/>
        <n v="30"/>
        <n v="258"/>
        <n v="473"/>
        <n v="766"/>
        <n v="654"/>
        <n v="849"/>
        <n v="329"/>
        <n v="403"/>
        <n v="1067"/>
        <n v="155"/>
        <n v="110"/>
        <n v="1157"/>
        <n v="356"/>
        <n v="825"/>
        <n v="835"/>
        <n v="773"/>
        <n v="1123"/>
        <n v="180"/>
        <n v="728"/>
        <n v="900"/>
        <n v="940"/>
        <n v="109"/>
        <n v="255"/>
        <n v="575"/>
        <n v="947"/>
        <n v="241"/>
        <n v="829"/>
        <n v="93"/>
        <n v="500"/>
        <n v="683"/>
        <n v="805"/>
        <n v="297"/>
        <n v="506"/>
        <n v="333"/>
        <n v="701"/>
        <n v="848"/>
        <n v="1141"/>
        <n v="706"/>
        <n v="1085"/>
        <n v="861"/>
        <n v="887"/>
        <n v="104"/>
        <n v="778"/>
        <n v="1035"/>
        <n v="1044"/>
        <n v="288"/>
        <n v="703"/>
        <n v="300"/>
        <n v="5"/>
        <n v="537"/>
        <n v="987"/>
        <n v="937"/>
        <n v="681"/>
        <n v="763"/>
        <n v="871"/>
        <n v="648"/>
        <n v="123"/>
        <n v="143"/>
        <n v="981"/>
        <n v="196"/>
        <n v="416"/>
        <n v="905"/>
        <n v="421"/>
        <n v="738"/>
        <n v="1132"/>
        <n v="1150"/>
        <n v="606"/>
        <n v="811"/>
        <n v="726"/>
        <n v="918"/>
        <n v="1046"/>
        <n v="1122"/>
        <n v="63"/>
        <n v="128"/>
        <n v="925"/>
        <n v="883"/>
        <n v="181"/>
        <n v="308"/>
        <n v="378"/>
        <n v="875"/>
        <n v="94"/>
        <n v="266"/>
        <n v="570"/>
        <n v="455"/>
        <n v="565"/>
        <n v="97"/>
        <n v="218"/>
        <n v="380"/>
        <n v="502"/>
        <n v="717"/>
        <n v="842"/>
        <n v="944"/>
        <n v="796"/>
        <n v="158"/>
        <n v="803"/>
        <n v="18"/>
        <n v="223"/>
        <n v="996"/>
        <n v="494"/>
        <n v="692"/>
        <n v="869"/>
        <n v="366"/>
        <n v="501"/>
        <n v="641"/>
        <n v="817"/>
        <n v="92"/>
        <n v="296"/>
        <n v="528"/>
        <n v="611"/>
        <n v="1016"/>
        <n v="1055"/>
        <n v="68"/>
        <n v="187"/>
        <n v="776"/>
        <n v="836"/>
        <n v="1043"/>
        <n v="90"/>
        <n v="864"/>
        <n v="815"/>
        <n v="943"/>
        <n v="1080"/>
        <n v="1144"/>
        <n v="225"/>
        <n v="474"/>
        <n v="840"/>
        <n v="970"/>
        <n v="972"/>
        <n v="12"/>
        <n v="630"/>
        <n v="211"/>
        <n v="483"/>
        <n v="631"/>
        <n v="822"/>
        <n v="1096"/>
        <n v="57"/>
        <n v="527"/>
        <n v="1167"/>
        <n v="487"/>
        <n v="666"/>
        <n v="1164"/>
        <n v="283"/>
        <n v="800"/>
        <n v="929"/>
        <n v="64"/>
        <n v="70"/>
        <n v="262"/>
        <n v="406"/>
        <n v="669"/>
        <n v="11"/>
        <n v="1007"/>
        <n v="287"/>
        <n v="749"/>
        <n v="757"/>
        <n v="814"/>
        <n v="832"/>
        <n v="420"/>
        <n v="520"/>
        <n v="719"/>
        <n v="1139"/>
        <n v="157"/>
        <n v="955"/>
        <n v="638"/>
        <n v="161"/>
        <n v="240"/>
        <n v="650"/>
        <n v="823"/>
        <n v="414"/>
        <n v="921"/>
        <n v="1025"/>
        <n v="362"/>
        <n v="804"/>
        <n v="877"/>
        <n v="1138"/>
        <n v="736"/>
        <n v="431"/>
        <n v="498"/>
        <n v="229"/>
        <n v="827"/>
        <n v="151"/>
        <n v="344"/>
        <n v="434"/>
        <n v="609"/>
        <n v="10"/>
        <n v="337"/>
        <n v="694"/>
        <n v="704"/>
        <n v="594"/>
        <n v="465"/>
        <n v="992"/>
        <n v="154"/>
        <n v="519"/>
        <n v="120"/>
        <n v="316"/>
        <n v="698"/>
        <n v="746"/>
        <n v="195"/>
        <n v="207"/>
        <n v="381"/>
        <n v="1031"/>
        <n v="424"/>
        <n v="713"/>
        <n v="1075"/>
        <n v="1130"/>
        <n v="106"/>
        <n v="152"/>
        <n v="369"/>
        <n v="534"/>
        <n v="793"/>
        <n v="903"/>
        <n v="1111"/>
        <n v="214"/>
        <n v="224"/>
        <n v="635"/>
        <n v="715"/>
        <n v="928"/>
        <n v="721"/>
        <n v="1033"/>
        <n v="335"/>
        <n v="374"/>
        <n v="379"/>
        <n v="988"/>
        <n v="1041"/>
        <n v="62"/>
        <n v="140"/>
        <n v="271"/>
        <n v="446"/>
        <n v="723"/>
        <n v="934"/>
        <n v="34"/>
        <n v="904"/>
        <n v="1120"/>
        <n v="142"/>
        <n v="281"/>
        <n v="290"/>
        <n v="336"/>
        <n v="583"/>
        <n v="147"/>
        <n v="394"/>
        <n v="111"/>
        <n v="274"/>
        <n v="952"/>
        <n v="91"/>
        <n v="902"/>
        <n v="115"/>
        <n v="292"/>
        <n v="440"/>
        <n v="507"/>
        <n v="670"/>
        <n v="745"/>
        <n v="769"/>
        <n v="1106"/>
        <n v="82"/>
        <n v="732"/>
        <n v="71"/>
        <n v="200"/>
        <n v="460"/>
        <n v="1039"/>
        <n v="47"/>
        <n v="125"/>
        <n v="150"/>
        <n v="208"/>
        <n v="267"/>
        <n v="436"/>
        <n v="580"/>
        <n v="596"/>
        <n v="923"/>
        <n v="277"/>
        <n v="890"/>
        <n v="967"/>
        <n v="69"/>
        <n v="220"/>
        <n v="615"/>
        <n v="649"/>
        <n v="919"/>
        <n v="979"/>
        <n v="162"/>
        <n v="645"/>
        <n v="145"/>
        <n v="551"/>
        <n v="828"/>
        <n v="260"/>
        <n v="601"/>
        <n v="838"/>
        <n v="953"/>
        <n v="26"/>
        <n v="491"/>
        <n v="525"/>
        <n v="548"/>
        <n v="913"/>
        <n v="1100"/>
        <n v="328"/>
        <n v="514"/>
        <n v="524"/>
        <n v="671"/>
        <n v="38"/>
        <n v="139"/>
        <n v="141"/>
        <n v="579"/>
        <n v="637"/>
        <n v="688"/>
        <n v="385"/>
        <n v="998"/>
        <n v="332"/>
        <n v="696"/>
        <n v="599"/>
        <n v="256"/>
        <n v="293"/>
        <n v="740"/>
        <n v="390"/>
        <n v="428"/>
        <n v="505"/>
        <n v="33"/>
        <n v="326"/>
        <n v="435"/>
        <n v="512"/>
        <n v="860"/>
        <n v="456"/>
        <n v="471"/>
        <n v="856"/>
        <n v="124"/>
        <n v="408"/>
        <n v="529"/>
        <n v="50"/>
        <n v="131"/>
        <n v="444"/>
        <n v="541"/>
        <n v="651"/>
        <n v="417"/>
        <n v="481"/>
        <n v="521"/>
        <n v="958"/>
        <n v="149"/>
        <n v="231"/>
        <n v="325"/>
        <n v="359"/>
        <n v="442"/>
        <n v="468"/>
        <n v="577"/>
        <n v="677"/>
        <n v="758"/>
        <n v="885"/>
        <n v="985"/>
        <n v="79"/>
        <n v="21"/>
        <n v="35"/>
        <n v="99"/>
        <n v="365"/>
        <n v="702"/>
        <n v="876"/>
        <n v="114"/>
        <n v="510"/>
        <n v="716"/>
        <n v="377"/>
        <n v="533"/>
        <n v="569"/>
        <n v="983"/>
        <n v="384"/>
        <n v="448"/>
        <n v="516"/>
        <n v="1126"/>
        <n v="100"/>
        <n v="239"/>
        <n v="358"/>
        <n v="595"/>
        <n v="686"/>
        <n v="859"/>
        <n v="9"/>
        <n v="993"/>
        <n v="1107"/>
        <n v="348"/>
        <n v="441"/>
        <n v="477"/>
        <n v="734"/>
        <n v="922"/>
        <n v="246"/>
        <n v="248"/>
        <n v="585"/>
        <n v="819"/>
        <n v="13"/>
        <n v="317"/>
        <n v="673"/>
        <n v="977"/>
        <n v="44"/>
        <n v="530"/>
        <n v="578"/>
        <n v="684"/>
        <n v="771"/>
        <n v="1082"/>
        <n v="126"/>
        <n v="354"/>
        <n v="467"/>
        <n v="536"/>
        <n v="515"/>
        <n v="523"/>
        <n v="865"/>
        <n v="735"/>
        <n v="522"/>
        <n v="407"/>
        <n v="409"/>
        <n v="469"/>
        <n v="608"/>
        <n v="402"/>
        <n v="653"/>
        <n v="781"/>
        <n v="1121"/>
        <n v="164"/>
        <n v="425"/>
        <n v="627"/>
        <n v="301"/>
        <n v="542"/>
        <n v="707"/>
        <n v="951"/>
        <n v="302"/>
        <n v="389"/>
        <n v="433"/>
        <n v="509"/>
        <n v="824"/>
        <n v="43"/>
        <n v="197"/>
        <n v="705"/>
        <n v="797"/>
        <n v="963"/>
        <n v="1156"/>
        <n v="438"/>
        <n v="1005"/>
        <n v="130"/>
        <n v="217"/>
        <n v="368"/>
        <n v="499"/>
        <n v="574"/>
        <n v="792"/>
        <n v="901"/>
        <n v="976"/>
        <n v="558"/>
        <n v="222"/>
        <n v="251"/>
        <n v="370"/>
        <n v="1161"/>
        <n v="153"/>
        <n v="198"/>
        <n v="330"/>
        <n v="450"/>
        <n v="190"/>
        <n v="280"/>
        <n v="909"/>
        <n v="52"/>
        <n v="58"/>
        <n v="191"/>
        <n v="364"/>
        <n v="795"/>
        <n v="975"/>
        <n v="799"/>
        <n v="850"/>
        <n v="916"/>
        <n v="178"/>
        <n v="270"/>
        <n v="315"/>
        <n v="430"/>
        <n v="539"/>
        <n v="604"/>
        <n v="737"/>
        <n v="753"/>
        <n v="24"/>
        <n v="29"/>
        <n v="206"/>
        <n v="307"/>
        <n v="314"/>
        <n v="372"/>
        <n v="699"/>
        <n v="886"/>
        <n v="46"/>
        <n v="311"/>
        <n v="388"/>
        <n v="676"/>
        <n v="798"/>
        <n v="845"/>
        <n v="1074"/>
        <n v="45"/>
        <n v="170"/>
        <n v="259"/>
        <n v="264"/>
        <n v="299"/>
        <n v="17"/>
        <n v="319"/>
        <n v="634"/>
        <n v="874"/>
        <n v="466"/>
        <n v="562"/>
        <n v="888"/>
        <n v="77"/>
        <n v="96"/>
        <n v="743"/>
        <n v="165"/>
        <n v="169"/>
        <n v="391"/>
        <n v="571"/>
        <n v="882"/>
        <n v="209"/>
        <n v="605"/>
        <n v="612"/>
        <n v="619"/>
        <n v="949"/>
        <n v="398"/>
        <n v="15"/>
        <n v="39"/>
        <n v="193"/>
        <n v="457"/>
        <n v="334"/>
        <n v="464"/>
        <n v="659"/>
        <n v="762"/>
        <n v="166"/>
        <n v="179"/>
        <n v="459"/>
        <n v="1158"/>
        <n v="8"/>
        <n v="16"/>
        <n v="492"/>
        <n v="664"/>
        <n v="868"/>
        <n v="108"/>
        <n v="305"/>
        <n v="550"/>
        <n v="809"/>
        <n v="1154"/>
        <n v="488"/>
        <n v="495"/>
        <n v="561"/>
        <n v="588"/>
        <n v="614"/>
        <n v="644"/>
        <n v="672"/>
        <n v="954"/>
        <n v="80"/>
        <n v="136"/>
        <n v="480"/>
        <n v="620"/>
        <n v="896"/>
        <n v="105"/>
        <n v="350"/>
        <n v="538"/>
        <n v="862"/>
        <n v="891"/>
        <n v="511"/>
        <n v="567"/>
        <n v="879"/>
        <n v="1112"/>
        <n v="1148"/>
      </sharedItems>
    </cacheField>
    <cacheField name="EQUIVALENT d" numFmtId="0">
      <sharedItems containsMixedTypes="1" containsNumber="1" minValue="5.008" maxValue="253.386"/>
    </cacheField>
    <cacheField name="CIRCULARITY" numFmtId="0">
      <sharedItems containsString="0" containsBlank="1" containsNumber="1" minValue="0.125" maxValue="1"/>
    </cacheField>
    <cacheField name="CIRCULARITY INTERVAL" numFmtId="0">
      <sharedItems containsString="0" containsBlank="1" containsNumber="1" minValue="0.15000000000000002" maxValue="1" count="18">
        <m/>
        <n v="0.60000000000000009"/>
        <n v="0.25"/>
        <n v="0.45"/>
        <n v="0.65"/>
        <n v="0.5"/>
        <n v="0.35000000000000003"/>
        <n v="0.4"/>
        <n v="0.55000000000000004"/>
        <n v="0.70000000000000007"/>
        <n v="0.30000000000000004"/>
        <n v="0.75"/>
        <n v="0.8"/>
        <n v="0.85000000000000009"/>
        <n v="0.9"/>
        <n v="0.15000000000000002"/>
        <n v="0.95000000000000007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1">
  <r>
    <x v="0"/>
    <s v="mm"/>
    <m/>
    <x v="0"/>
  </r>
  <r>
    <x v="1"/>
    <n v="528.71900000000005"/>
    <n v="0.39100000000000001"/>
    <x v="1"/>
  </r>
  <r>
    <x v="2"/>
    <n v="497.40199999999999"/>
    <n v="0.317"/>
    <x v="2"/>
  </r>
  <r>
    <x v="3"/>
    <n v="443.86099999999999"/>
    <n v="0.498"/>
    <x v="3"/>
  </r>
  <r>
    <x v="4"/>
    <n v="389.09100000000001"/>
    <n v="0.40300000000000002"/>
    <x v="1"/>
  </r>
  <r>
    <x v="5"/>
    <n v="350.81799999999998"/>
    <n v="0.39500000000000002"/>
    <x v="1"/>
  </r>
  <r>
    <x v="6"/>
    <n v="312.19499999999999"/>
    <n v="0.78300000000000003"/>
    <x v="4"/>
  </r>
  <r>
    <x v="7"/>
    <n v="301.47899999999998"/>
    <n v="0.318"/>
    <x v="2"/>
  </r>
  <r>
    <x v="8"/>
    <n v="279.892"/>
    <n v="0.65900000000000003"/>
    <x v="5"/>
  </r>
  <r>
    <x v="9"/>
    <n v="265.37099999999998"/>
    <n v="0.48799999999999999"/>
    <x v="3"/>
  </r>
  <r>
    <x v="10"/>
    <n v="264.42700000000002"/>
    <n v="0.53300000000000003"/>
    <x v="6"/>
  </r>
  <r>
    <x v="11"/>
    <n v="256.19600000000003"/>
    <n v="0.29499999999999998"/>
    <x v="2"/>
  </r>
  <r>
    <x v="12"/>
    <n v="253.23699999999999"/>
    <n v="0.42899999999999999"/>
    <x v="7"/>
  </r>
  <r>
    <x v="13"/>
    <n v="252.226"/>
    <n v="0.35399999999999998"/>
    <x v="8"/>
  </r>
  <r>
    <x v="14"/>
    <n v="248.11799999999999"/>
    <n v="0.44700000000000001"/>
    <x v="7"/>
  </r>
  <r>
    <x v="15"/>
    <n v="246.911"/>
    <n v="0.56599999999999995"/>
    <x v="6"/>
  </r>
  <r>
    <x v="16"/>
    <n v="243.60400000000001"/>
    <n v="0.42799999999999999"/>
    <x v="7"/>
  </r>
  <r>
    <x v="17"/>
    <n v="238.83199999999999"/>
    <n v="0.26500000000000001"/>
    <x v="9"/>
  </r>
  <r>
    <x v="18"/>
    <n v="235.00299999999999"/>
    <n v="0.42599999999999999"/>
    <x v="7"/>
  </r>
  <r>
    <x v="19"/>
    <n v="222.22399999999999"/>
    <n v="0.53500000000000003"/>
    <x v="6"/>
  </r>
  <r>
    <x v="20"/>
    <n v="221.267"/>
    <n v="0.41099999999999998"/>
    <x v="1"/>
  </r>
  <r>
    <x v="21"/>
    <n v="208.77199999999999"/>
    <n v="0.622"/>
    <x v="10"/>
  </r>
  <r>
    <x v="22"/>
    <n v="208.631"/>
    <n v="0.46500000000000002"/>
    <x v="7"/>
  </r>
  <r>
    <x v="23"/>
    <n v="207.84"/>
    <n v="0.38900000000000001"/>
    <x v="1"/>
  </r>
  <r>
    <x v="24"/>
    <n v="200.97499999999999"/>
    <n v="0.68100000000000005"/>
    <x v="11"/>
  </r>
  <r>
    <x v="25"/>
    <n v="185.71199999999999"/>
    <n v="0.33100000000000002"/>
    <x v="8"/>
  </r>
  <r>
    <x v="26"/>
    <n v="179.00299999999999"/>
    <n v="0.34799999999999998"/>
    <x v="8"/>
  </r>
  <r>
    <x v="27"/>
    <n v="175.18100000000001"/>
    <n v="0.55300000000000005"/>
    <x v="6"/>
  </r>
  <r>
    <x v="28"/>
    <n v="174.65299999999999"/>
    <n v="0.45200000000000001"/>
    <x v="7"/>
  </r>
  <r>
    <x v="29"/>
    <n v="174.53"/>
    <n v="0.48199999999999998"/>
    <x v="3"/>
  </r>
  <r>
    <x v="30"/>
    <n v="170.887"/>
    <n v="0.35699999999999998"/>
    <x v="8"/>
  </r>
  <r>
    <x v="31"/>
    <n v="169.11600000000001"/>
    <n v="0.72099999999999997"/>
    <x v="11"/>
  </r>
  <r>
    <x v="32"/>
    <n v="162.93299999999999"/>
    <n v="0.58299999999999996"/>
    <x v="10"/>
  </r>
  <r>
    <x v="33"/>
    <n v="162.07"/>
    <n v="0.36899999999999999"/>
    <x v="8"/>
  </r>
  <r>
    <x v="34"/>
    <n v="156.548"/>
    <n v="0.65300000000000002"/>
    <x v="5"/>
  </r>
  <r>
    <x v="35"/>
    <n v="146.989"/>
    <n v="0.17499999999999999"/>
    <x v="12"/>
  </r>
  <r>
    <x v="36"/>
    <n v="143.35400000000001"/>
    <n v="0.23400000000000001"/>
    <x v="9"/>
  </r>
  <r>
    <x v="37"/>
    <n v="142.84100000000001"/>
    <n v="0.73199999999999998"/>
    <x v="13"/>
  </r>
  <r>
    <x v="38"/>
    <n v="140.13200000000001"/>
    <n v="0.81899999999999995"/>
    <x v="4"/>
  </r>
  <r>
    <x v="39"/>
    <n v="139.928"/>
    <n v="0.41"/>
    <x v="1"/>
  </r>
  <r>
    <x v="40"/>
    <n v="139.51900000000001"/>
    <n v="0.44900000000000001"/>
    <x v="7"/>
  </r>
  <r>
    <x v="41"/>
    <n v="139.06399999999999"/>
    <n v="0.76500000000000001"/>
    <x v="13"/>
  </r>
  <r>
    <x v="42"/>
    <n v="132.755"/>
    <n v="0.45500000000000002"/>
    <x v="7"/>
  </r>
  <r>
    <x v="43"/>
    <n v="130.989"/>
    <n v="0.504"/>
    <x v="3"/>
  </r>
  <r>
    <x v="44"/>
    <n v="129.857"/>
    <n v="0.69399999999999995"/>
    <x v="11"/>
  </r>
  <r>
    <x v="45"/>
    <n v="129.63999999999999"/>
    <n v="0.74199999999999999"/>
    <x v="13"/>
  </r>
  <r>
    <x v="46"/>
    <n v="128.88999999999999"/>
    <n v="0.53700000000000003"/>
    <x v="6"/>
  </r>
  <r>
    <x v="47"/>
    <n v="127.598"/>
    <n v="0.36599999999999999"/>
    <x v="8"/>
  </r>
  <r>
    <x v="48"/>
    <n v="127.48699999999999"/>
    <n v="0.40799999999999997"/>
    <x v="1"/>
  </r>
  <r>
    <x v="49"/>
    <n v="126.53700000000001"/>
    <n v="0.53500000000000003"/>
    <x v="6"/>
  </r>
  <r>
    <x v="50"/>
    <n v="125.956"/>
    <n v="0.436"/>
    <x v="7"/>
  </r>
  <r>
    <x v="51"/>
    <n v="125.372"/>
    <n v="0.64500000000000002"/>
    <x v="5"/>
  </r>
  <r>
    <x v="52"/>
    <n v="124.88"/>
    <n v="0.374"/>
    <x v="8"/>
  </r>
  <r>
    <x v="53"/>
    <n v="124.82299999999999"/>
    <n v="0.52600000000000002"/>
    <x v="6"/>
  </r>
  <r>
    <x v="54"/>
    <n v="123.776"/>
    <n v="0.56299999999999994"/>
    <x v="6"/>
  </r>
  <r>
    <x v="55"/>
    <n v="120.042"/>
    <n v="0.27300000000000002"/>
    <x v="9"/>
  </r>
  <r>
    <x v="56"/>
    <n v="116.913"/>
    <n v="0.57599999999999996"/>
    <x v="10"/>
  </r>
  <r>
    <x v="57"/>
    <n v="116.812"/>
    <n v="0.42099999999999999"/>
    <x v="1"/>
  </r>
  <r>
    <x v="58"/>
    <n v="115.11799999999999"/>
    <n v="0.622"/>
    <x v="10"/>
  </r>
  <r>
    <x v="59"/>
    <n v="113.378"/>
    <n v="0.63700000000000001"/>
    <x v="5"/>
  </r>
  <r>
    <x v="60"/>
    <n v="113.08499999999999"/>
    <n v="0.26900000000000002"/>
    <x v="9"/>
  </r>
  <r>
    <x v="61"/>
    <n v="112.51900000000001"/>
    <n v="0.74"/>
    <x v="13"/>
  </r>
  <r>
    <x v="62"/>
    <n v="112.33"/>
    <n v="0.54200000000000004"/>
    <x v="6"/>
  </r>
  <r>
    <x v="63"/>
    <n v="111.399"/>
    <n v="0.48099999999999998"/>
    <x v="3"/>
  </r>
  <r>
    <x v="64"/>
    <n v="111.35599999999999"/>
    <n v="0.51300000000000001"/>
    <x v="3"/>
  </r>
  <r>
    <x v="65"/>
    <n v="110.43899999999999"/>
    <n v="0.51200000000000001"/>
    <x v="3"/>
  </r>
  <r>
    <x v="66"/>
    <n v="109.40600000000001"/>
    <n v="0.65"/>
    <x v="5"/>
  </r>
  <r>
    <x v="67"/>
    <n v="109.081"/>
    <n v="0.69099999999999995"/>
    <x v="11"/>
  </r>
  <r>
    <x v="68"/>
    <n v="108.09699999999999"/>
    <n v="0.53800000000000003"/>
    <x v="6"/>
  </r>
  <r>
    <x v="69"/>
    <n v="106.11199999999999"/>
    <n v="0.33500000000000002"/>
    <x v="8"/>
  </r>
  <r>
    <x v="70"/>
    <n v="105.46299999999999"/>
    <n v="0.54400000000000004"/>
    <x v="6"/>
  </r>
  <r>
    <x v="71"/>
    <n v="104.651"/>
    <n v="0.55000000000000004"/>
    <x v="6"/>
  </r>
  <r>
    <x v="72"/>
    <n v="103.446"/>
    <n v="0.72"/>
    <x v="11"/>
  </r>
  <r>
    <x v="73"/>
    <n v="102.504"/>
    <n v="0.46200000000000002"/>
    <x v="7"/>
  </r>
  <r>
    <x v="74"/>
    <n v="102.273"/>
    <n v="0.47299999999999998"/>
    <x v="7"/>
  </r>
  <r>
    <x v="75"/>
    <n v="102.227"/>
    <n v="0.61699999999999999"/>
    <x v="10"/>
  </r>
  <r>
    <x v="76"/>
    <n v="100.54600000000001"/>
    <n v="0.47"/>
    <x v="7"/>
  </r>
  <r>
    <x v="77"/>
    <n v="99.171999999999997"/>
    <n v="0.65300000000000002"/>
    <x v="5"/>
  </r>
  <r>
    <x v="78"/>
    <n v="98.549000000000007"/>
    <n v="0.30499999999999999"/>
    <x v="2"/>
  </r>
  <r>
    <x v="79"/>
    <n v="97.728999999999999"/>
    <n v="0.36799999999999999"/>
    <x v="8"/>
  </r>
  <r>
    <x v="80"/>
    <n v="97.22"/>
    <n v="0.57399999999999995"/>
    <x v="6"/>
  </r>
  <r>
    <x v="81"/>
    <n v="96.216999999999999"/>
    <n v="0.40699999999999997"/>
    <x v="1"/>
  </r>
  <r>
    <x v="82"/>
    <n v="94.828999999999994"/>
    <n v="0.65200000000000002"/>
    <x v="5"/>
  </r>
  <r>
    <x v="83"/>
    <n v="93.977000000000004"/>
    <n v="0.58299999999999996"/>
    <x v="10"/>
  </r>
  <r>
    <x v="84"/>
    <n v="92.658000000000001"/>
    <n v="0.65100000000000002"/>
    <x v="5"/>
  </r>
  <r>
    <x v="85"/>
    <n v="91.992000000000004"/>
    <n v="0.50800000000000001"/>
    <x v="3"/>
  </r>
  <r>
    <x v="86"/>
    <n v="91.32"/>
    <n v="0.61299999999999999"/>
    <x v="10"/>
  </r>
  <r>
    <x v="87"/>
    <n v="90.775000000000006"/>
    <n v="0.48299999999999998"/>
    <x v="3"/>
  </r>
  <r>
    <x v="88"/>
    <n v="90.12"/>
    <n v="0.40100000000000002"/>
    <x v="1"/>
  </r>
  <r>
    <x v="89"/>
    <n v="88.878"/>
    <n v="0.48699999999999999"/>
    <x v="3"/>
  </r>
  <r>
    <x v="90"/>
    <n v="88.771000000000001"/>
    <n v="0.63700000000000001"/>
    <x v="5"/>
  </r>
  <r>
    <x v="91"/>
    <n v="88.37"/>
    <n v="0.41899999999999998"/>
    <x v="1"/>
  </r>
  <r>
    <x v="92"/>
    <n v="88.316000000000003"/>
    <n v="0.38900000000000001"/>
    <x v="1"/>
  </r>
  <r>
    <x v="93"/>
    <n v="87.887"/>
    <n v="0.53600000000000003"/>
    <x v="6"/>
  </r>
  <r>
    <x v="94"/>
    <n v="87.832999999999998"/>
    <n v="0.59299999999999997"/>
    <x v="10"/>
  </r>
  <r>
    <x v="95"/>
    <n v="87.751999999999995"/>
    <n v="0.48199999999999998"/>
    <x v="3"/>
  </r>
  <r>
    <x v="96"/>
    <n v="87.32"/>
    <n v="0.67900000000000005"/>
    <x v="11"/>
  </r>
  <r>
    <x v="97"/>
    <n v="86.885000000000005"/>
    <n v="0.64800000000000002"/>
    <x v="5"/>
  </r>
  <r>
    <x v="98"/>
    <n v="85.040999999999997"/>
    <n v="0.64100000000000001"/>
    <x v="5"/>
  </r>
  <r>
    <x v="99"/>
    <n v="84.846000000000004"/>
    <n v="0.59"/>
    <x v="10"/>
  </r>
  <r>
    <x v="100"/>
    <n v="83.807000000000002"/>
    <n v="0.45800000000000002"/>
    <x v="7"/>
  </r>
  <r>
    <x v="101"/>
    <n v="83.581000000000003"/>
    <n v="0.38"/>
    <x v="1"/>
  </r>
  <r>
    <x v="102"/>
    <n v="83.353999999999999"/>
    <n v="0.80400000000000005"/>
    <x v="4"/>
  </r>
  <r>
    <x v="103"/>
    <n v="82.67"/>
    <n v="0.52900000000000003"/>
    <x v="6"/>
  </r>
  <r>
    <x v="104"/>
    <n v="82.353999999999999"/>
    <n v="0.76400000000000001"/>
    <x v="13"/>
  </r>
  <r>
    <x v="105"/>
    <n v="82.066999999999993"/>
    <n v="0.82899999999999996"/>
    <x v="14"/>
  </r>
  <r>
    <x v="106"/>
    <n v="81.894000000000005"/>
    <n v="0.72599999999999998"/>
    <x v="13"/>
  </r>
  <r>
    <x v="107"/>
    <n v="81.72"/>
    <n v="0.68899999999999995"/>
    <x v="11"/>
  </r>
  <r>
    <x v="108"/>
    <n v="81.430000000000007"/>
    <n v="0.64400000000000002"/>
    <x v="5"/>
  </r>
  <r>
    <x v="109"/>
    <n v="80.641000000000005"/>
    <n v="0.72299999999999998"/>
    <x v="11"/>
  </r>
  <r>
    <x v="110"/>
    <n v="79.786000000000001"/>
    <n v="0.63400000000000001"/>
    <x v="5"/>
  </r>
  <r>
    <x v="111"/>
    <n v="79.697000000000003"/>
    <n v="0.36399999999999999"/>
    <x v="8"/>
  </r>
  <r>
    <x v="112"/>
    <n v="79.13"/>
    <n v="0.75900000000000001"/>
    <x v="13"/>
  </r>
  <r>
    <x v="113"/>
    <n v="78.950999999999993"/>
    <n v="0.66"/>
    <x v="5"/>
  </r>
  <r>
    <x v="114"/>
    <n v="78.8"/>
    <n v="0.40600000000000003"/>
    <x v="1"/>
  </r>
  <r>
    <x v="115"/>
    <n v="78.52"/>
    <n v="0.64100000000000001"/>
    <x v="5"/>
  </r>
  <r>
    <x v="116"/>
    <n v="78.138000000000005"/>
    <n v="0.56699999999999995"/>
    <x v="6"/>
  </r>
  <r>
    <x v="117"/>
    <n v="77.406999999999996"/>
    <n v="0.61099999999999999"/>
    <x v="10"/>
  </r>
  <r>
    <x v="118"/>
    <n v="77.376000000000005"/>
    <n v="0.82499999999999996"/>
    <x v="14"/>
  </r>
  <r>
    <x v="119"/>
    <n v="77.314999999999998"/>
    <n v="0.77"/>
    <x v="13"/>
  </r>
  <r>
    <x v="120"/>
    <n v="77.100999999999999"/>
    <n v="0.499"/>
    <x v="3"/>
  </r>
  <r>
    <x v="121"/>
    <n v="76.295000000000002"/>
    <n v="0.69099999999999995"/>
    <x v="11"/>
  </r>
  <r>
    <x v="122"/>
    <n v="76.266999999999996"/>
    <n v="0.70899999999999996"/>
    <x v="11"/>
  </r>
  <r>
    <x v="123"/>
    <n v="75.988"/>
    <n v="0.497"/>
    <x v="3"/>
  </r>
  <r>
    <x v="124"/>
    <n v="75.393000000000001"/>
    <n v="0.70899999999999996"/>
    <x v="11"/>
  </r>
  <r>
    <x v="125"/>
    <n v="74.668000000000006"/>
    <n v="0.56299999999999994"/>
    <x v="6"/>
  </r>
  <r>
    <x v="126"/>
    <n v="74.317999999999998"/>
    <n v="0.52600000000000002"/>
    <x v="6"/>
  </r>
  <r>
    <x v="127"/>
    <n v="73.55"/>
    <n v="0.71"/>
    <x v="11"/>
  </r>
  <r>
    <x v="128"/>
    <n v="73.293000000000006"/>
    <n v="0.52800000000000002"/>
    <x v="6"/>
  </r>
  <r>
    <x v="129"/>
    <n v="71.924000000000007"/>
    <n v="0.7"/>
    <x v="11"/>
  </r>
  <r>
    <x v="130"/>
    <n v="71.626999999999995"/>
    <n v="0.82499999999999996"/>
    <x v="14"/>
  </r>
  <r>
    <x v="131"/>
    <n v="71.096000000000004"/>
    <n v="0.66200000000000003"/>
    <x v="5"/>
  </r>
  <r>
    <x v="132"/>
    <n v="70.863"/>
    <n v="0.29299999999999998"/>
    <x v="2"/>
  </r>
  <r>
    <x v="133"/>
    <n v="70.763000000000005"/>
    <n v="0.60499999999999998"/>
    <x v="10"/>
  </r>
  <r>
    <x v="134"/>
    <n v="70.662999999999997"/>
    <n v="0.73299999999999998"/>
    <x v="13"/>
  </r>
  <r>
    <x v="135"/>
    <n v="70.528000000000006"/>
    <n v="0.64800000000000002"/>
    <x v="5"/>
  </r>
  <r>
    <x v="136"/>
    <n v="70.293000000000006"/>
    <n v="0.42399999999999999"/>
    <x v="1"/>
  </r>
  <r>
    <x v="137"/>
    <n v="70.155000000000001"/>
    <n v="0.60199999999999998"/>
    <x v="10"/>
  </r>
  <r>
    <x v="138"/>
    <n v="70.024000000000001"/>
    <n v="0.55000000000000004"/>
    <x v="6"/>
  </r>
  <r>
    <x v="139"/>
    <n v="69.650999999999996"/>
    <n v="0.49399999999999999"/>
    <x v="3"/>
  </r>
  <r>
    <x v="140"/>
    <n v="69.582999999999998"/>
    <n v="0.52600000000000002"/>
    <x v="6"/>
  </r>
  <r>
    <x v="141"/>
    <n v="69.037000000000006"/>
    <n v="0.51500000000000001"/>
    <x v="3"/>
  </r>
  <r>
    <x v="142"/>
    <n v="68.346999999999994"/>
    <n v="0.66300000000000003"/>
    <x v="5"/>
  </r>
  <r>
    <x v="143"/>
    <n v="68.313000000000002"/>
    <n v="0.64"/>
    <x v="5"/>
  </r>
  <r>
    <x v="144"/>
    <n v="68.103999999999999"/>
    <n v="0.76100000000000001"/>
    <x v="13"/>
  </r>
  <r>
    <x v="145"/>
    <n v="68.069999999999993"/>
    <n v="0.58899999999999997"/>
    <x v="10"/>
  </r>
  <r>
    <x v="146"/>
    <n v="67.650999999999996"/>
    <n v="0.55300000000000005"/>
    <x v="6"/>
  </r>
  <r>
    <x v="147"/>
    <n v="67.614999999999995"/>
    <n v="0.55700000000000005"/>
    <x v="6"/>
  </r>
  <r>
    <x v="148"/>
    <n v="67.054000000000002"/>
    <n v="0.40300000000000002"/>
    <x v="1"/>
  </r>
  <r>
    <x v="149"/>
    <n v="67.019000000000005"/>
    <n v="0.53500000000000003"/>
    <x v="6"/>
  </r>
  <r>
    <x v="150"/>
    <n v="66.522000000000006"/>
    <n v="0.72"/>
    <x v="11"/>
  </r>
  <r>
    <x v="151"/>
    <n v="66.486999999999995"/>
    <n v="0.42299999999999999"/>
    <x v="1"/>
  </r>
  <r>
    <x v="152"/>
    <n v="66.450999999999993"/>
    <n v="0.47699999999999998"/>
    <x v="3"/>
  </r>
  <r>
    <x v="153"/>
    <n v="66.38"/>
    <n v="0.70099999999999996"/>
    <x v="11"/>
  </r>
  <r>
    <x v="154"/>
    <n v="65.736000000000004"/>
    <n v="0.752"/>
    <x v="13"/>
  </r>
  <r>
    <x v="155"/>
    <n v="65.698999999999998"/>
    <n v="0.66100000000000003"/>
    <x v="5"/>
  </r>
  <r>
    <x v="156"/>
    <n v="65.41"/>
    <n v="0.66100000000000003"/>
    <x v="5"/>
  </r>
  <r>
    <x v="157"/>
    <n v="65.228999999999999"/>
    <n v="0.65"/>
    <x v="5"/>
  </r>
  <r>
    <x v="158"/>
    <n v="65.156999999999996"/>
    <n v="0.38200000000000001"/>
    <x v="1"/>
  </r>
  <r>
    <x v="159"/>
    <n v="64.974999999999994"/>
    <n v="0.60299999999999998"/>
    <x v="10"/>
  </r>
  <r>
    <x v="160"/>
    <n v="64.72"/>
    <n v="0.32400000000000001"/>
    <x v="2"/>
  </r>
  <r>
    <x v="161"/>
    <n v="64.608999999999995"/>
    <n v="0.81699999999999995"/>
    <x v="4"/>
  </r>
  <r>
    <x v="162"/>
    <n v="64.352999999999994"/>
    <n v="0.29199999999999998"/>
    <x v="2"/>
  </r>
  <r>
    <x v="163"/>
    <n v="63.984000000000002"/>
    <n v="0.67300000000000004"/>
    <x v="5"/>
  </r>
  <r>
    <x v="164"/>
    <n v="63.947000000000003"/>
    <n v="0.877"/>
    <x v="15"/>
  </r>
  <r>
    <x v="165"/>
    <n v="63.723999999999997"/>
    <n v="0.64200000000000002"/>
    <x v="5"/>
  </r>
  <r>
    <x v="166"/>
    <n v="63.24"/>
    <n v="0.503"/>
    <x v="3"/>
  </r>
  <r>
    <x v="167"/>
    <n v="62.372999999999998"/>
    <n v="0.51400000000000001"/>
    <x v="3"/>
  </r>
  <r>
    <x v="168"/>
    <n v="61.954999999999998"/>
    <n v="0.627"/>
    <x v="5"/>
  </r>
  <r>
    <x v="169"/>
    <n v="61.878999999999998"/>
    <n v="0.67100000000000004"/>
    <x v="5"/>
  </r>
  <r>
    <x v="170"/>
    <n v="61.725000000000001"/>
    <n v="0.72699999999999998"/>
    <x v="13"/>
  </r>
  <r>
    <x v="171"/>
    <n v="61.533000000000001"/>
    <n v="0.88500000000000001"/>
    <x v="15"/>
  </r>
  <r>
    <x v="172"/>
    <n v="61.417999999999999"/>
    <n v="0.70799999999999996"/>
    <x v="11"/>
  </r>
  <r>
    <x v="173"/>
    <n v="61.378999999999998"/>
    <n v="0.77100000000000002"/>
    <x v="13"/>
  </r>
  <r>
    <x v="174"/>
    <n v="61.225000000000001"/>
    <n v="0.74199999999999999"/>
    <x v="13"/>
  </r>
  <r>
    <x v="175"/>
    <n v="60.993000000000002"/>
    <n v="0.80900000000000005"/>
    <x v="4"/>
  </r>
  <r>
    <x v="176"/>
    <n v="60.680999999999997"/>
    <n v="0.76800000000000002"/>
    <x v="13"/>
  </r>
  <r>
    <x v="177"/>
    <n v="60.642000000000003"/>
    <n v="0.73"/>
    <x v="13"/>
  </r>
  <r>
    <x v="178"/>
    <n v="60.329000000000001"/>
    <n v="0.53800000000000003"/>
    <x v="6"/>
  </r>
  <r>
    <x v="179"/>
    <n v="60.094000000000001"/>
    <n v="0.55000000000000004"/>
    <x v="6"/>
  </r>
  <r>
    <x v="180"/>
    <n v="59.658999999999999"/>
    <n v="0.60899999999999999"/>
    <x v="10"/>
  </r>
  <r>
    <x v="181"/>
    <n v="58.819000000000003"/>
    <n v="0.505"/>
    <x v="3"/>
  </r>
  <r>
    <x v="182"/>
    <n v="58.698999999999998"/>
    <n v="0.76900000000000002"/>
    <x v="13"/>
  </r>
  <r>
    <x v="183"/>
    <n v="58.536999999999999"/>
    <n v="0.57999999999999996"/>
    <x v="10"/>
  </r>
  <r>
    <x v="184"/>
    <n v="58.335000000000001"/>
    <n v="0.501"/>
    <x v="3"/>
  </r>
  <r>
    <x v="185"/>
    <n v="58.131"/>
    <n v="0.56999999999999995"/>
    <x v="6"/>
  </r>
  <r>
    <x v="186"/>
    <n v="58.091000000000001"/>
    <n v="0.73099999999999998"/>
    <x v="13"/>
  </r>
  <r>
    <x v="187"/>
    <n v="57.311999999999998"/>
    <n v="0.71"/>
    <x v="11"/>
  </r>
  <r>
    <x v="188"/>
    <n v="57.271000000000001"/>
    <n v="0.57999999999999996"/>
    <x v="10"/>
  </r>
  <r>
    <x v="189"/>
    <n v="57.021999999999998"/>
    <n v="0.496"/>
    <x v="3"/>
  </r>
  <r>
    <x v="190"/>
    <n v="56.98"/>
    <n v="0.63"/>
    <x v="5"/>
  </r>
  <r>
    <x v="191"/>
    <n v="56.773000000000003"/>
    <n v="0.87"/>
    <x v="14"/>
  </r>
  <r>
    <x v="192"/>
    <n v="56.73"/>
    <n v="0.44600000000000001"/>
    <x v="7"/>
  </r>
  <r>
    <x v="193"/>
    <n v="56.604999999999997"/>
    <n v="0.84099999999999997"/>
    <x v="14"/>
  </r>
  <r>
    <x v="194"/>
    <n v="56.268999999999998"/>
    <n v="0.73199999999999998"/>
    <x v="13"/>
  </r>
  <r>
    <x v="195"/>
    <n v="55.847999999999999"/>
    <n v="0.72599999999999998"/>
    <x v="13"/>
  </r>
  <r>
    <x v="196"/>
    <n v="55.677999999999997"/>
    <n v="0.84699999999999998"/>
    <x v="14"/>
  </r>
  <r>
    <x v="197"/>
    <n v="55.506999999999998"/>
    <n v="0.56000000000000005"/>
    <x v="6"/>
  </r>
  <r>
    <x v="198"/>
    <n v="55.465000000000003"/>
    <n v="0.51300000000000001"/>
    <x v="3"/>
  </r>
  <r>
    <x v="199"/>
    <n v="55.421999999999997"/>
    <n v="0.41099999999999998"/>
    <x v="1"/>
  </r>
  <r>
    <x v="200"/>
    <n v="55.207999999999998"/>
    <n v="0.67100000000000004"/>
    <x v="5"/>
  </r>
  <r>
    <x v="201"/>
    <n v="55.08"/>
    <n v="0.58599999999999997"/>
    <x v="10"/>
  </r>
  <r>
    <x v="202"/>
    <n v="55.036000000000001"/>
    <n v="0.27100000000000002"/>
    <x v="9"/>
  </r>
  <r>
    <x v="203"/>
    <n v="54.993000000000002"/>
    <n v="0.66200000000000003"/>
    <x v="5"/>
  </r>
  <r>
    <x v="204"/>
    <n v="54.951000000000001"/>
    <n v="0.81"/>
    <x v="4"/>
  </r>
  <r>
    <x v="205"/>
    <n v="54.822000000000003"/>
    <n v="0.753"/>
    <x v="13"/>
  </r>
  <r>
    <x v="206"/>
    <n v="54.734999999999999"/>
    <n v="0.72899999999999998"/>
    <x v="13"/>
  </r>
  <r>
    <x v="207"/>
    <n v="54.475000000000001"/>
    <n v="0.61399999999999999"/>
    <x v="10"/>
  </r>
  <r>
    <x v="208"/>
    <n v="54.430999999999997"/>
    <n v="0.60799999999999998"/>
    <x v="10"/>
  </r>
  <r>
    <x v="209"/>
    <n v="54.387999999999998"/>
    <n v="0.56999999999999995"/>
    <x v="6"/>
  </r>
  <r>
    <x v="210"/>
    <n v="54.082999999999998"/>
    <n v="0.77900000000000003"/>
    <x v="4"/>
  </r>
  <r>
    <x v="211"/>
    <n v="53.994999999999997"/>
    <n v="0.878"/>
    <x v="15"/>
  </r>
  <r>
    <x v="212"/>
    <n v="53.643000000000001"/>
    <n v="0.54"/>
    <x v="6"/>
  </r>
  <r>
    <x v="213"/>
    <n v="53.598999999999997"/>
    <n v="0.48"/>
    <x v="3"/>
  </r>
  <r>
    <x v="214"/>
    <n v="53.29"/>
    <n v="0.52"/>
    <x v="3"/>
  </r>
  <r>
    <x v="215"/>
    <n v="53.244"/>
    <n v="0.61"/>
    <x v="10"/>
  </r>
  <r>
    <x v="216"/>
    <n v="52.573999999999998"/>
    <n v="0.80500000000000005"/>
    <x v="4"/>
  </r>
  <r>
    <x v="217"/>
    <n v="52.529000000000003"/>
    <n v="0.67"/>
    <x v="5"/>
  </r>
  <r>
    <x v="218"/>
    <n v="51.573999999999998"/>
    <n v="0.69599999999999995"/>
    <x v="11"/>
  </r>
  <r>
    <x v="219"/>
    <n v="51.206000000000003"/>
    <n v="0.73399999999999999"/>
    <x v="13"/>
  </r>
  <r>
    <x v="220"/>
    <n v="51.067"/>
    <n v="0.42099999999999999"/>
    <x v="1"/>
  </r>
  <r>
    <x v="221"/>
    <n v="50.973999999999997"/>
    <n v="0.623"/>
    <x v="10"/>
  </r>
  <r>
    <x v="222"/>
    <n v="50.881"/>
    <n v="0.72799999999999998"/>
    <x v="13"/>
  </r>
  <r>
    <x v="223"/>
    <n v="50.741"/>
    <n v="0.47599999999999998"/>
    <x v="3"/>
  </r>
  <r>
    <x v="224"/>
    <n v="50.225999999999999"/>
    <n v="0.56499999999999995"/>
    <x v="6"/>
  </r>
  <r>
    <x v="225"/>
    <n v="50.225999999999999"/>
    <n v="0.57799999999999996"/>
    <x v="10"/>
  </r>
  <r>
    <x v="226"/>
    <n v="50.036000000000001"/>
    <n v="0.88800000000000001"/>
    <x v="15"/>
  </r>
  <r>
    <x v="227"/>
    <n v="49.847999999999999"/>
    <n v="0.61699999999999999"/>
    <x v="10"/>
  </r>
  <r>
    <x v="228"/>
    <n v="49.704999999999998"/>
    <n v="0.29599999999999999"/>
    <x v="2"/>
  </r>
  <r>
    <x v="229"/>
    <n v="49.561999999999998"/>
    <n v="0.70099999999999996"/>
    <x v="11"/>
  </r>
  <r>
    <x v="230"/>
    <n v="49.37"/>
    <n v="0.75"/>
    <x v="13"/>
  </r>
  <r>
    <x v="231"/>
    <n v="49.274999999999999"/>
    <n v="0.69599999999999995"/>
    <x v="11"/>
  </r>
  <r>
    <x v="232"/>
    <n v="49.225999999999999"/>
    <n v="0.80900000000000005"/>
    <x v="4"/>
  </r>
  <r>
    <x v="233"/>
    <n v="49.033999999999999"/>
    <n v="0.51700000000000002"/>
    <x v="3"/>
  </r>
  <r>
    <x v="234"/>
    <n v="48.985999999999997"/>
    <n v="0.71799999999999997"/>
    <x v="11"/>
  </r>
  <r>
    <x v="235"/>
    <n v="48.694000000000003"/>
    <n v="0.748"/>
    <x v="13"/>
  </r>
  <r>
    <x v="236"/>
    <n v="48.694000000000003"/>
    <n v="0.77200000000000002"/>
    <x v="13"/>
  </r>
  <r>
    <x v="237"/>
    <n v="48.646000000000001"/>
    <n v="0.63500000000000001"/>
    <x v="5"/>
  </r>
  <r>
    <x v="238"/>
    <n v="48.646000000000001"/>
    <n v="0.50900000000000001"/>
    <x v="3"/>
  </r>
  <r>
    <x v="239"/>
    <n v="48.207000000000001"/>
    <n v="0.73899999999999999"/>
    <x v="13"/>
  </r>
  <r>
    <x v="240"/>
    <n v="48.058"/>
    <n v="0.80100000000000005"/>
    <x v="4"/>
  </r>
  <r>
    <x v="241"/>
    <n v="48.058"/>
    <n v="0.72099999999999997"/>
    <x v="11"/>
  </r>
  <r>
    <x v="242"/>
    <n v="47.911000000000001"/>
    <n v="0.70399999999999996"/>
    <x v="11"/>
  </r>
  <r>
    <x v="243"/>
    <n v="47.713000000000001"/>
    <n v="0.32200000000000001"/>
    <x v="2"/>
  </r>
  <r>
    <x v="244"/>
    <n v="47.463999999999999"/>
    <n v="0.48499999999999999"/>
    <x v="3"/>
  </r>
  <r>
    <x v="245"/>
    <n v="47.264000000000003"/>
    <n v="0.873"/>
    <x v="14"/>
  </r>
  <r>
    <x v="246"/>
    <n v="47.213999999999999"/>
    <n v="0.78800000000000003"/>
    <x v="4"/>
  </r>
  <r>
    <x v="247"/>
    <n v="47.113999999999997"/>
    <n v="0.57599999999999996"/>
    <x v="10"/>
  </r>
  <r>
    <x v="248"/>
    <n v="47.064"/>
    <n v="0.64300000000000002"/>
    <x v="5"/>
  </r>
  <r>
    <x v="249"/>
    <n v="47.014000000000003"/>
    <n v="0.71199999999999997"/>
    <x v="11"/>
  </r>
  <r>
    <x v="250"/>
    <n v="47.014000000000003"/>
    <n v="0.57999999999999996"/>
    <x v="10"/>
  </r>
  <r>
    <x v="251"/>
    <n v="46.761000000000003"/>
    <n v="0.311"/>
    <x v="2"/>
  </r>
  <r>
    <x v="0"/>
    <n v="46.658999999999999"/>
    <n v="0.72299999999999998"/>
    <x v="11"/>
  </r>
  <r>
    <x v="252"/>
    <n v="46.609000000000002"/>
    <n v="0.33200000000000002"/>
    <x v="8"/>
  </r>
  <r>
    <x v="253"/>
    <n v="46.353999999999999"/>
    <n v="0.67800000000000005"/>
    <x v="11"/>
  </r>
  <r>
    <x v="254"/>
    <n v="46.302999999999997"/>
    <n v="0.64800000000000002"/>
    <x v="5"/>
  </r>
  <r>
    <x v="255"/>
    <n v="46.252000000000002"/>
    <n v="0.73399999999999999"/>
    <x v="13"/>
  </r>
  <r>
    <x v="256"/>
    <n v="46.15"/>
    <n v="0.61399999999999999"/>
    <x v="10"/>
  </r>
  <r>
    <x v="257"/>
    <n v="46.098999999999997"/>
    <n v="0.41199999999999998"/>
    <x v="1"/>
  </r>
  <r>
    <x v="258"/>
    <n v="46.098999999999997"/>
    <n v="0.61699999999999999"/>
    <x v="10"/>
  </r>
  <r>
    <x v="259"/>
    <n v="46.045999999999999"/>
    <n v="0.60199999999999998"/>
    <x v="10"/>
  </r>
  <r>
    <x v="260"/>
    <n v="45.789000000000001"/>
    <n v="0.52700000000000002"/>
    <x v="6"/>
  </r>
  <r>
    <x v="261"/>
    <n v="45.686"/>
    <n v="0.57999999999999996"/>
    <x v="10"/>
  </r>
  <r>
    <x v="262"/>
    <n v="45.686"/>
    <n v="0.69199999999999995"/>
    <x v="11"/>
  </r>
  <r>
    <x v="263"/>
    <n v="45.634"/>
    <n v="0.59599999999999997"/>
    <x v="10"/>
  </r>
  <r>
    <x v="264"/>
    <n v="45.374000000000002"/>
    <n v="0.82299999999999995"/>
    <x v="4"/>
  </r>
  <r>
    <x v="265"/>
    <n v="45.112000000000002"/>
    <n v="0.64700000000000002"/>
    <x v="5"/>
  </r>
  <r>
    <x v="266"/>
    <n v="44.954999999999998"/>
    <n v="0.71"/>
    <x v="11"/>
  </r>
  <r>
    <x v="267"/>
    <n v="44.795999999999999"/>
    <n v="0.74299999999999999"/>
    <x v="13"/>
  </r>
  <r>
    <x v="268"/>
    <n v="44.795999999999999"/>
    <n v="0.69799999999999995"/>
    <x v="11"/>
  </r>
  <r>
    <x v="269"/>
    <n v="44.637999999999998"/>
    <n v="0.64800000000000002"/>
    <x v="5"/>
  </r>
  <r>
    <x v="270"/>
    <n v="44.585000000000001"/>
    <n v="0.61599999999999999"/>
    <x v="10"/>
  </r>
  <r>
    <x v="271"/>
    <n v="44.478000000000002"/>
    <n v="0.80900000000000005"/>
    <x v="4"/>
  </r>
  <r>
    <x v="272"/>
    <n v="44.424999999999997"/>
    <n v="0.497"/>
    <x v="3"/>
  </r>
  <r>
    <x v="273"/>
    <n v="44.424999999999997"/>
    <n v="0.66400000000000003"/>
    <x v="5"/>
  </r>
  <r>
    <x v="274"/>
    <n v="44.319000000000003"/>
    <n v="0.66"/>
    <x v="5"/>
  </r>
  <r>
    <x v="275"/>
    <n v="44.210999999999999"/>
    <n v="0.69499999999999995"/>
    <x v="11"/>
  </r>
  <r>
    <x v="276"/>
    <n v="44.210999999999999"/>
    <n v="0.67600000000000005"/>
    <x v="11"/>
  </r>
  <r>
    <x v="277"/>
    <n v="44.104999999999997"/>
    <n v="0.84199999999999997"/>
    <x v="14"/>
  </r>
  <r>
    <x v="278"/>
    <n v="44.104999999999997"/>
    <n v="0.67600000000000005"/>
    <x v="11"/>
  </r>
  <r>
    <x v="279"/>
    <n v="44.104999999999997"/>
    <n v="0.77600000000000002"/>
    <x v="4"/>
  </r>
  <r>
    <x v="280"/>
    <n v="43.780999999999999"/>
    <n v="0.73399999999999999"/>
    <x v="13"/>
  </r>
  <r>
    <x v="281"/>
    <n v="43.618000000000002"/>
    <n v="0.623"/>
    <x v="10"/>
  </r>
  <r>
    <x v="282"/>
    <n v="43.618000000000002"/>
    <n v="0.64800000000000002"/>
    <x v="5"/>
  </r>
  <r>
    <x v="283"/>
    <n v="43.564"/>
    <n v="0.73099999999999998"/>
    <x v="13"/>
  </r>
  <r>
    <x v="284"/>
    <n v="43.456000000000003"/>
    <n v="0.30499999999999999"/>
    <x v="2"/>
  </r>
  <r>
    <x v="285"/>
    <n v="43.402000000000001"/>
    <n v="0.61599999999999999"/>
    <x v="10"/>
  </r>
  <r>
    <x v="286"/>
    <n v="43.347000000000001"/>
    <n v="0.49199999999999999"/>
    <x v="3"/>
  </r>
  <r>
    <x v="287"/>
    <n v="43.347000000000001"/>
    <n v="0.73399999999999999"/>
    <x v="13"/>
  </r>
  <r>
    <x v="288"/>
    <n v="43.183"/>
    <n v="0.77900000000000003"/>
    <x v="4"/>
  </r>
  <r>
    <x v="289"/>
    <n v="43.183"/>
    <n v="0.49399999999999999"/>
    <x v="3"/>
  </r>
  <r>
    <x v="290"/>
    <n v="43.128"/>
    <n v="0.62"/>
    <x v="10"/>
  </r>
  <r>
    <x v="291"/>
    <n v="43.128"/>
    <n v="0.86599999999999999"/>
    <x v="14"/>
  </r>
  <r>
    <x v="292"/>
    <n v="43.128"/>
    <n v="0.72699999999999998"/>
    <x v="13"/>
  </r>
  <r>
    <x v="293"/>
    <n v="43.073"/>
    <n v="0.63300000000000001"/>
    <x v="5"/>
  </r>
  <r>
    <x v="294"/>
    <n v="42.853000000000002"/>
    <n v="0.80700000000000005"/>
    <x v="4"/>
  </r>
  <r>
    <x v="295"/>
    <n v="42.52"/>
    <n v="0.84499999999999997"/>
    <x v="14"/>
  </r>
  <r>
    <x v="296"/>
    <n v="42.351999999999997"/>
    <n v="0.54500000000000004"/>
    <x v="6"/>
  </r>
  <r>
    <x v="297"/>
    <n v="42.295999999999999"/>
    <n v="0.80800000000000005"/>
    <x v="4"/>
  </r>
  <r>
    <x v="298"/>
    <n v="42.295999999999999"/>
    <n v="0.55000000000000004"/>
    <x v="6"/>
  </r>
  <r>
    <x v="299"/>
    <n v="42.241"/>
    <n v="0.315"/>
    <x v="2"/>
  </r>
  <r>
    <x v="300"/>
    <n v="42.185000000000002"/>
    <n v="0.84499999999999997"/>
    <x v="14"/>
  </r>
  <r>
    <x v="301"/>
    <n v="42.128999999999998"/>
    <n v="0.67600000000000005"/>
    <x v="11"/>
  </r>
  <r>
    <x v="302"/>
    <n v="42.073"/>
    <n v="0.57699999999999996"/>
    <x v="10"/>
  </r>
  <r>
    <x v="303"/>
    <n v="41.847000000000001"/>
    <n v="0.30299999999999999"/>
    <x v="2"/>
  </r>
  <r>
    <x v="304"/>
    <n v="41.734000000000002"/>
    <n v="0.44500000000000001"/>
    <x v="7"/>
  </r>
  <r>
    <x v="305"/>
    <n v="41.676000000000002"/>
    <n v="0.61699999999999999"/>
    <x v="10"/>
  </r>
  <r>
    <x v="306"/>
    <n v="41.563000000000002"/>
    <n v="0.8"/>
    <x v="4"/>
  </r>
  <r>
    <x v="307"/>
    <n v="41.162999999999997"/>
    <n v="0.79600000000000004"/>
    <x v="4"/>
  </r>
  <r>
    <x v="308"/>
    <n v="40.817"/>
    <n v="0.57299999999999995"/>
    <x v="6"/>
  </r>
  <r>
    <x v="309"/>
    <n v="40.759"/>
    <n v="0.79600000000000004"/>
    <x v="4"/>
  </r>
  <r>
    <x v="310"/>
    <n v="40.698999999999998"/>
    <n v="0.79400000000000004"/>
    <x v="4"/>
  </r>
  <r>
    <x v="311"/>
    <n v="40.466999999999999"/>
    <n v="0.69"/>
    <x v="11"/>
  </r>
  <r>
    <x v="312"/>
    <n v="40.466999999999999"/>
    <n v="0.63200000000000001"/>
    <x v="5"/>
  </r>
  <r>
    <x v="313"/>
    <n v="40.466999999999999"/>
    <n v="0.56000000000000005"/>
    <x v="6"/>
  </r>
  <r>
    <x v="314"/>
    <n v="40.290999999999997"/>
    <n v="0.53800000000000003"/>
    <x v="6"/>
  </r>
  <r>
    <x v="315"/>
    <n v="40.231999999999999"/>
    <n v="0.625"/>
    <x v="5"/>
  </r>
  <r>
    <x v="316"/>
    <n v="40.231999999999999"/>
    <n v="0.749"/>
    <x v="13"/>
  </r>
  <r>
    <x v="317"/>
    <n v="40.173999999999999"/>
    <n v="0.74199999999999999"/>
    <x v="13"/>
  </r>
  <r>
    <x v="318"/>
    <n v="39.878"/>
    <n v="0.85699999999999998"/>
    <x v="14"/>
  </r>
  <r>
    <x v="319"/>
    <n v="39.759"/>
    <n v="0.57399999999999995"/>
    <x v="6"/>
  </r>
  <r>
    <x v="320"/>
    <n v="39.698999999999998"/>
    <n v="0.74199999999999999"/>
    <x v="13"/>
  </r>
  <r>
    <x v="321"/>
    <n v="39.219000000000001"/>
    <n v="0.39800000000000002"/>
    <x v="1"/>
  </r>
  <r>
    <x v="322"/>
    <n v="39.219000000000001"/>
    <n v="0.44900000000000001"/>
    <x v="7"/>
  </r>
  <r>
    <x v="323"/>
    <n v="38.795000000000002"/>
    <n v="0.76200000000000001"/>
    <x v="13"/>
  </r>
  <r>
    <x v="324"/>
    <n v="38.734000000000002"/>
    <n v="0.80300000000000005"/>
    <x v="4"/>
  </r>
  <r>
    <x v="325"/>
    <n v="38.734000000000002"/>
    <n v="0.78500000000000003"/>
    <x v="4"/>
  </r>
  <r>
    <x v="326"/>
    <n v="38.673000000000002"/>
    <n v="0.83399999999999996"/>
    <x v="14"/>
  </r>
  <r>
    <x v="327"/>
    <n v="38.366"/>
    <n v="0.61099999999999999"/>
    <x v="10"/>
  </r>
  <r>
    <x v="328"/>
    <n v="38.366"/>
    <n v="0.71699999999999997"/>
    <x v="11"/>
  </r>
  <r>
    <x v="329"/>
    <n v="38.305"/>
    <n v="0.57199999999999995"/>
    <x v="6"/>
  </r>
  <r>
    <x v="330"/>
    <n v="38.305"/>
    <n v="0.54700000000000004"/>
    <x v="6"/>
  </r>
  <r>
    <x v="331"/>
    <n v="38.18"/>
    <n v="0.86199999999999999"/>
    <x v="14"/>
  </r>
  <r>
    <x v="332"/>
    <n v="38.18"/>
    <n v="0.54900000000000004"/>
    <x v="6"/>
  </r>
  <r>
    <x v="333"/>
    <n v="38.118000000000002"/>
    <n v="0.79900000000000004"/>
    <x v="4"/>
  </r>
  <r>
    <x v="334"/>
    <n v="38.118000000000002"/>
    <n v="0.77200000000000002"/>
    <x v="13"/>
  </r>
  <r>
    <x v="335"/>
    <n v="38.055999999999997"/>
    <n v="0.623"/>
    <x v="10"/>
  </r>
  <r>
    <x v="336"/>
    <n v="37.93"/>
    <n v="0.80800000000000005"/>
    <x v="4"/>
  </r>
  <r>
    <x v="337"/>
    <n v="37.744"/>
    <n v="0.73299999999999998"/>
    <x v="13"/>
  </r>
  <r>
    <x v="338"/>
    <n v="37.680999999999997"/>
    <n v="0.53200000000000003"/>
    <x v="6"/>
  </r>
  <r>
    <x v="339"/>
    <n v="37.619"/>
    <n v="0.68300000000000005"/>
    <x v="11"/>
  </r>
  <r>
    <x v="340"/>
    <n v="37.302999999999997"/>
    <n v="0.83699999999999997"/>
    <x v="14"/>
  </r>
  <r>
    <x v="341"/>
    <n v="37.173999999999999"/>
    <n v="0.60399999999999998"/>
    <x v="10"/>
  </r>
  <r>
    <x v="342"/>
    <n v="37.110999999999997"/>
    <n v="0.61799999999999999"/>
    <x v="10"/>
  </r>
  <r>
    <x v="343"/>
    <n v="37.110999999999997"/>
    <n v="0.70699999999999996"/>
    <x v="11"/>
  </r>
  <r>
    <x v="344"/>
    <n v="36.790999999999997"/>
    <n v="0.65300000000000002"/>
    <x v="5"/>
  </r>
  <r>
    <x v="345"/>
    <n v="36.661999999999999"/>
    <n v="0.72199999999999998"/>
    <x v="11"/>
  </r>
  <r>
    <x v="346"/>
    <n v="36.661999999999999"/>
    <n v="0.64300000000000002"/>
    <x v="5"/>
  </r>
  <r>
    <x v="347"/>
    <n v="36.597999999999999"/>
    <n v="0.79400000000000004"/>
    <x v="4"/>
  </r>
  <r>
    <x v="348"/>
    <n v="36.597999999999999"/>
    <n v="0.60699999999999998"/>
    <x v="10"/>
  </r>
  <r>
    <x v="349"/>
    <n v="36.469000000000001"/>
    <n v="0.82699999999999996"/>
    <x v="14"/>
  </r>
  <r>
    <x v="350"/>
    <n v="36.402999999999999"/>
    <n v="0.625"/>
    <x v="5"/>
  </r>
  <r>
    <x v="351"/>
    <n v="36.402999999999999"/>
    <n v="0.81499999999999995"/>
    <x v="4"/>
  </r>
  <r>
    <x v="352"/>
    <n v="36.338000000000001"/>
    <n v="0.76"/>
    <x v="13"/>
  </r>
  <r>
    <x v="353"/>
    <n v="36.207999999999998"/>
    <n v="0.64900000000000002"/>
    <x v="5"/>
  </r>
  <r>
    <x v="354"/>
    <n v="36.143000000000001"/>
    <n v="0.748"/>
    <x v="13"/>
  </r>
  <r>
    <x v="355"/>
    <n v="36.076000000000001"/>
    <n v="0.81399999999999995"/>
    <x v="4"/>
  </r>
  <r>
    <x v="356"/>
    <n v="36.076000000000001"/>
    <n v="0.40400000000000003"/>
    <x v="1"/>
  </r>
  <r>
    <x v="357"/>
    <n v="36.076000000000001"/>
    <n v="0.71299999999999997"/>
    <x v="11"/>
  </r>
  <r>
    <x v="358"/>
    <n v="36.011000000000003"/>
    <n v="0.79200000000000004"/>
    <x v="4"/>
  </r>
  <r>
    <x v="359"/>
    <n v="36.011000000000003"/>
    <n v="0.877"/>
    <x v="15"/>
  </r>
  <r>
    <x v="360"/>
    <n v="35.945"/>
    <n v="0.45400000000000001"/>
    <x v="7"/>
  </r>
  <r>
    <x v="361"/>
    <n v="35.878999999999998"/>
    <n v="0.67300000000000004"/>
    <x v="5"/>
  </r>
  <r>
    <x v="362"/>
    <n v="35.68"/>
    <n v="0.77700000000000002"/>
    <x v="4"/>
  </r>
  <r>
    <x v="363"/>
    <n v="35.613999999999997"/>
    <n v="0.73199999999999998"/>
    <x v="13"/>
  </r>
  <r>
    <x v="364"/>
    <n v="35.548000000000002"/>
    <n v="0.86399999999999999"/>
    <x v="14"/>
  </r>
  <r>
    <x v="365"/>
    <n v="35.348999999999997"/>
    <n v="0.66900000000000004"/>
    <x v="5"/>
  </r>
  <r>
    <x v="366"/>
    <n v="35.28"/>
    <n v="0.64900000000000002"/>
    <x v="5"/>
  </r>
  <r>
    <x v="367"/>
    <n v="35.28"/>
    <n v="0.65400000000000003"/>
    <x v="5"/>
  </r>
  <r>
    <x v="368"/>
    <n v="35.213000000000001"/>
    <n v="0.69099999999999995"/>
    <x v="11"/>
  </r>
  <r>
    <x v="369"/>
    <n v="34.945"/>
    <n v="0.79300000000000004"/>
    <x v="4"/>
  </r>
  <r>
    <x v="370"/>
    <n v="34.875"/>
    <n v="0.71399999999999997"/>
    <x v="11"/>
  </r>
  <r>
    <x v="371"/>
    <n v="34.808"/>
    <n v="0.59799999999999998"/>
    <x v="10"/>
  </r>
  <r>
    <x v="372"/>
    <n v="34.74"/>
    <n v="0.61899999999999999"/>
    <x v="10"/>
  </r>
  <r>
    <x v="373"/>
    <n v="34.74"/>
    <n v="0.82"/>
    <x v="4"/>
  </r>
  <r>
    <x v="374"/>
    <n v="34.74"/>
    <n v="0.57999999999999996"/>
    <x v="10"/>
  </r>
  <r>
    <x v="375"/>
    <n v="34.603999999999999"/>
    <n v="0.58699999999999997"/>
    <x v="10"/>
  </r>
  <r>
    <x v="376"/>
    <n v="34.603999999999999"/>
    <n v="0.76600000000000001"/>
    <x v="13"/>
  </r>
  <r>
    <x v="377"/>
    <n v="34.466000000000001"/>
    <n v="0.67400000000000004"/>
    <x v="5"/>
  </r>
  <r>
    <x v="378"/>
    <n v="34.396999999999998"/>
    <n v="0.68100000000000005"/>
    <x v="11"/>
  </r>
  <r>
    <x v="379"/>
    <n v="34.396999999999998"/>
    <n v="0.72499999999999998"/>
    <x v="13"/>
  </r>
  <r>
    <x v="380"/>
    <n v="34.329000000000001"/>
    <n v="0.65100000000000002"/>
    <x v="5"/>
  </r>
  <r>
    <x v="381"/>
    <n v="34.191000000000003"/>
    <n v="0.83099999999999996"/>
    <x v="14"/>
  </r>
  <r>
    <x v="382"/>
    <n v="34.121000000000002"/>
    <n v="0.79700000000000004"/>
    <x v="4"/>
  </r>
  <r>
    <x v="383"/>
    <n v="34.052"/>
    <n v="0.89900000000000002"/>
    <x v="15"/>
  </r>
  <r>
    <x v="384"/>
    <n v="34.052"/>
    <n v="0.66900000000000004"/>
    <x v="5"/>
  </r>
  <r>
    <x v="385"/>
    <n v="33.981999999999999"/>
    <n v="0.78700000000000003"/>
    <x v="4"/>
  </r>
  <r>
    <x v="386"/>
    <n v="33.912999999999997"/>
    <n v="0.76300000000000001"/>
    <x v="13"/>
  </r>
  <r>
    <x v="387"/>
    <n v="33.912999999999997"/>
    <n v="0.85299999999999998"/>
    <x v="14"/>
  </r>
  <r>
    <x v="388"/>
    <n v="33.912999999999997"/>
    <n v="0.50700000000000001"/>
    <x v="3"/>
  </r>
  <r>
    <x v="389"/>
    <n v="33.843000000000004"/>
    <n v="0.50800000000000001"/>
    <x v="3"/>
  </r>
  <r>
    <x v="390"/>
    <n v="33.774000000000001"/>
    <n v="0.59599999999999997"/>
    <x v="10"/>
  </r>
  <r>
    <x v="391"/>
    <n v="33.701999999999998"/>
    <n v="0.623"/>
    <x v="10"/>
  </r>
  <r>
    <x v="392"/>
    <n v="33.631999999999998"/>
    <n v="0.5"/>
    <x v="3"/>
  </r>
  <r>
    <x v="393"/>
    <n v="33.491999999999997"/>
    <n v="0.68"/>
    <x v="11"/>
  </r>
  <r>
    <x v="394"/>
    <n v="33.350999999999999"/>
    <n v="0.75800000000000001"/>
    <x v="13"/>
  </r>
  <r>
    <x v="395"/>
    <n v="33.350999999999999"/>
    <n v="0.53700000000000003"/>
    <x v="6"/>
  </r>
  <r>
    <x v="396"/>
    <n v="33.350999999999999"/>
    <n v="0.72499999999999998"/>
    <x v="13"/>
  </r>
  <r>
    <x v="397"/>
    <n v="33.350999999999999"/>
    <n v="0.60499999999999998"/>
    <x v="10"/>
  </r>
  <r>
    <x v="398"/>
    <n v="33.136000000000003"/>
    <n v="0.88300000000000001"/>
    <x v="15"/>
  </r>
  <r>
    <x v="399"/>
    <n v="32.994"/>
    <n v="0.38300000000000001"/>
    <x v="1"/>
  </r>
  <r>
    <x v="400"/>
    <n v="32.921999999999997"/>
    <n v="0.53800000000000003"/>
    <x v="6"/>
  </r>
  <r>
    <x v="401"/>
    <n v="32.921999999999997"/>
    <n v="0.84"/>
    <x v="14"/>
  </r>
  <r>
    <x v="402"/>
    <n v="32.777000000000001"/>
    <n v="0.86"/>
    <x v="14"/>
  </r>
  <r>
    <x v="403"/>
    <n v="32.777000000000001"/>
    <n v="0.27400000000000002"/>
    <x v="9"/>
  </r>
  <r>
    <x v="404"/>
    <n v="32.704999999999998"/>
    <n v="0.56899999999999995"/>
    <x v="6"/>
  </r>
  <r>
    <x v="405"/>
    <n v="32.485999999999997"/>
    <n v="0.80200000000000005"/>
    <x v="4"/>
  </r>
  <r>
    <x v="406"/>
    <n v="32.485999999999997"/>
    <n v="0.67500000000000004"/>
    <x v="11"/>
  </r>
  <r>
    <x v="407"/>
    <n v="32.414000000000001"/>
    <n v="0.83099999999999996"/>
    <x v="14"/>
  </r>
  <r>
    <x v="408"/>
    <n v="32.268000000000001"/>
    <n v="0.65900000000000003"/>
    <x v="5"/>
  </r>
  <r>
    <x v="409"/>
    <n v="32.122"/>
    <n v="0.63200000000000001"/>
    <x v="5"/>
  </r>
  <r>
    <x v="410"/>
    <n v="32.045999999999999"/>
    <n v="0.64500000000000002"/>
    <x v="5"/>
  </r>
  <r>
    <x v="411"/>
    <n v="31.824999999999999"/>
    <n v="0.745"/>
    <x v="13"/>
  </r>
  <r>
    <x v="412"/>
    <n v="31.751000000000001"/>
    <n v="0.66700000000000004"/>
    <x v="5"/>
  </r>
  <r>
    <x v="413"/>
    <n v="31.751000000000001"/>
    <n v="0.79100000000000004"/>
    <x v="4"/>
  </r>
  <r>
    <x v="414"/>
    <n v="31.6"/>
    <n v="0.39500000000000002"/>
    <x v="1"/>
  </r>
  <r>
    <x v="415"/>
    <n v="31.526"/>
    <n v="0.59399999999999997"/>
    <x v="10"/>
  </r>
  <r>
    <x v="416"/>
    <n v="31.526"/>
    <n v="0.63600000000000001"/>
    <x v="5"/>
  </r>
  <r>
    <x v="417"/>
    <n v="31.526"/>
    <n v="0.58199999999999996"/>
    <x v="10"/>
  </r>
  <r>
    <x v="418"/>
    <n v="31.451000000000001"/>
    <n v="0.6"/>
    <x v="10"/>
  </r>
  <r>
    <x v="419"/>
    <n v="31.300999999999998"/>
    <n v="0.51100000000000001"/>
    <x v="3"/>
  </r>
  <r>
    <x v="420"/>
    <n v="31.225000000000001"/>
    <n v="0.68799999999999994"/>
    <x v="11"/>
  </r>
  <r>
    <x v="421"/>
    <n v="31.148"/>
    <n v="0.72499999999999998"/>
    <x v="13"/>
  </r>
  <r>
    <x v="422"/>
    <n v="31.148"/>
    <n v="0.877"/>
    <x v="15"/>
  </r>
  <r>
    <x v="423"/>
    <n v="31.071999999999999"/>
    <n v="0.90900000000000003"/>
    <x v="15"/>
  </r>
  <r>
    <x v="424"/>
    <n v="31.071999999999999"/>
    <n v="0.54200000000000004"/>
    <x v="6"/>
  </r>
  <r>
    <x v="425"/>
    <n v="30.995999999999999"/>
    <n v="0.85"/>
    <x v="14"/>
  </r>
  <r>
    <x v="426"/>
    <n v="30.766999999999999"/>
    <n v="0.48"/>
    <x v="3"/>
  </r>
  <r>
    <x v="427"/>
    <n v="30.689"/>
    <n v="0.82299999999999995"/>
    <x v="4"/>
  </r>
  <r>
    <x v="428"/>
    <n v="30.611999999999998"/>
    <n v="0.73499999999999999"/>
    <x v="13"/>
  </r>
  <r>
    <x v="429"/>
    <n v="30.611999999999998"/>
    <n v="0.40200000000000002"/>
    <x v="1"/>
  </r>
  <r>
    <x v="430"/>
    <n v="30.535"/>
    <n v="0.67"/>
    <x v="5"/>
  </r>
  <r>
    <x v="431"/>
    <n v="30.535"/>
    <n v="0.61899999999999999"/>
    <x v="10"/>
  </r>
  <r>
    <x v="432"/>
    <n v="30.535"/>
    <n v="0.746"/>
    <x v="13"/>
  </r>
  <r>
    <x v="433"/>
    <n v="30.457000000000001"/>
    <n v="0.60199999999999998"/>
    <x v="10"/>
  </r>
  <r>
    <x v="434"/>
    <n v="30.457000000000001"/>
    <n v="0.53"/>
    <x v="6"/>
  </r>
  <r>
    <x v="435"/>
    <n v="30.457000000000001"/>
    <n v="0.63900000000000001"/>
    <x v="5"/>
  </r>
  <r>
    <x v="436"/>
    <n v="30.38"/>
    <n v="0.86899999999999999"/>
    <x v="14"/>
  </r>
  <r>
    <x v="437"/>
    <n v="30.3"/>
    <n v="0.66"/>
    <x v="5"/>
  </r>
  <r>
    <x v="438"/>
    <n v="30.222000000000001"/>
    <n v="0.89100000000000001"/>
    <x v="15"/>
  </r>
  <r>
    <x v="439"/>
    <n v="30.222000000000001"/>
    <n v="0.80900000000000005"/>
    <x v="4"/>
  </r>
  <r>
    <x v="440"/>
    <n v="30.222000000000001"/>
    <n v="0.47199999999999998"/>
    <x v="7"/>
  </r>
  <r>
    <x v="441"/>
    <n v="30.143999999999998"/>
    <n v="0.59699999999999998"/>
    <x v="10"/>
  </r>
  <r>
    <x v="442"/>
    <n v="30.065999999999999"/>
    <n v="0.72299999999999998"/>
    <x v="11"/>
  </r>
  <r>
    <x v="443"/>
    <n v="29.988"/>
    <n v="0.747"/>
    <x v="13"/>
  </r>
  <r>
    <x v="444"/>
    <n v="29.908999999999999"/>
    <n v="0.624"/>
    <x v="10"/>
  </r>
  <r>
    <x v="445"/>
    <n v="29.908999999999999"/>
    <n v="0.81599999999999995"/>
    <x v="4"/>
  </r>
  <r>
    <x v="446"/>
    <n v="29.748999999999999"/>
    <n v="0.53900000000000003"/>
    <x v="6"/>
  </r>
  <r>
    <x v="447"/>
    <n v="29.748999999999999"/>
    <n v="0.76700000000000002"/>
    <x v="13"/>
  </r>
  <r>
    <x v="448"/>
    <n v="29.59"/>
    <n v="0.85"/>
    <x v="14"/>
  </r>
  <r>
    <x v="449"/>
    <n v="29.59"/>
    <n v="0.57899999999999996"/>
    <x v="10"/>
  </r>
  <r>
    <x v="450"/>
    <n v="29.59"/>
    <n v="0.64200000000000002"/>
    <x v="5"/>
  </r>
  <r>
    <x v="451"/>
    <n v="29.431000000000001"/>
    <n v="0.875"/>
    <x v="15"/>
  </r>
  <r>
    <x v="452"/>
    <n v="29.431000000000001"/>
    <n v="0.433"/>
    <x v="7"/>
  </r>
  <r>
    <x v="453"/>
    <n v="29.431000000000001"/>
    <n v="0.86899999999999999"/>
    <x v="14"/>
  </r>
  <r>
    <x v="454"/>
    <n v="29.347999999999999"/>
    <n v="0.66800000000000004"/>
    <x v="5"/>
  </r>
  <r>
    <x v="455"/>
    <n v="29.347999999999999"/>
    <n v="0.59599999999999997"/>
    <x v="10"/>
  </r>
  <r>
    <x v="456"/>
    <n v="29.268000000000001"/>
    <n v="0.61799999999999999"/>
    <x v="10"/>
  </r>
  <r>
    <x v="457"/>
    <n v="29.268000000000001"/>
    <n v="0.67200000000000004"/>
    <x v="5"/>
  </r>
  <r>
    <x v="458"/>
    <n v="29.187000000000001"/>
    <n v="0.82"/>
    <x v="4"/>
  </r>
  <r>
    <x v="459"/>
    <n v="29.187000000000001"/>
    <n v="0.624"/>
    <x v="10"/>
  </r>
  <r>
    <x v="460"/>
    <n v="29.187000000000001"/>
    <n v="0.754"/>
    <x v="13"/>
  </r>
  <r>
    <x v="461"/>
    <n v="29.187000000000001"/>
    <n v="0.67900000000000005"/>
    <x v="11"/>
  </r>
  <r>
    <x v="462"/>
    <n v="29.106000000000002"/>
    <n v="0.74299999999999999"/>
    <x v="13"/>
  </r>
  <r>
    <x v="463"/>
    <n v="29.024999999999999"/>
    <n v="0.45400000000000001"/>
    <x v="7"/>
  </r>
  <r>
    <x v="464"/>
    <n v="28.86"/>
    <n v="0.66400000000000003"/>
    <x v="5"/>
  </r>
  <r>
    <x v="465"/>
    <n v="28.779"/>
    <n v="0.67400000000000004"/>
    <x v="5"/>
  </r>
  <r>
    <x v="466"/>
    <n v="28.696999999999999"/>
    <n v="0.53200000000000003"/>
    <x v="6"/>
  </r>
  <r>
    <x v="467"/>
    <n v="28.696999999999999"/>
    <n v="0.55300000000000005"/>
    <x v="6"/>
  </r>
  <r>
    <x v="468"/>
    <n v="28.614999999999998"/>
    <n v="0.86"/>
    <x v="14"/>
  </r>
  <r>
    <x v="469"/>
    <n v="28.614999999999998"/>
    <n v="0.754"/>
    <x v="13"/>
  </r>
  <r>
    <x v="470"/>
    <n v="28.614999999999998"/>
    <n v="0.83199999999999996"/>
    <x v="14"/>
  </r>
  <r>
    <x v="471"/>
    <n v="28.532"/>
    <n v="0.78300000000000003"/>
    <x v="4"/>
  </r>
  <r>
    <x v="472"/>
    <n v="28.532"/>
    <n v="0.499"/>
    <x v="3"/>
  </r>
  <r>
    <x v="473"/>
    <n v="28.532"/>
    <n v="0.75"/>
    <x v="13"/>
  </r>
  <r>
    <x v="474"/>
    <n v="28.532"/>
    <n v="0.875"/>
    <x v="15"/>
  </r>
  <r>
    <x v="475"/>
    <n v="28.364000000000001"/>
    <n v="0.61299999999999999"/>
    <x v="10"/>
  </r>
  <r>
    <x v="476"/>
    <n v="28.364000000000001"/>
    <n v="0.72499999999999998"/>
    <x v="13"/>
  </r>
  <r>
    <x v="477"/>
    <n v="28.364000000000001"/>
    <n v="0.55200000000000005"/>
    <x v="6"/>
  </r>
  <r>
    <x v="478"/>
    <n v="28.280999999999999"/>
    <n v="0.81299999999999994"/>
    <x v="4"/>
  </r>
  <r>
    <x v="479"/>
    <n v="28.280999999999999"/>
    <n v="0.73899999999999999"/>
    <x v="13"/>
  </r>
  <r>
    <x v="480"/>
    <n v="28.280999999999999"/>
    <n v="0.76"/>
    <x v="13"/>
  </r>
  <r>
    <x v="481"/>
    <n v="28.280999999999999"/>
    <n v="0.60799999999999998"/>
    <x v="10"/>
  </r>
  <r>
    <x v="482"/>
    <n v="28.198"/>
    <n v="0.49199999999999999"/>
    <x v="3"/>
  </r>
  <r>
    <x v="483"/>
    <n v="28.198"/>
    <n v="0.91900000000000004"/>
    <x v="15"/>
  </r>
  <r>
    <x v="484"/>
    <n v="28.198"/>
    <n v="0.64200000000000002"/>
    <x v="5"/>
  </r>
  <r>
    <x v="485"/>
    <n v="28.114000000000001"/>
    <n v="0.754"/>
    <x v="13"/>
  </r>
  <r>
    <x v="486"/>
    <n v="28.03"/>
    <n v="0.86499999999999999"/>
    <x v="14"/>
  </r>
  <r>
    <x v="487"/>
    <n v="28.03"/>
    <n v="0.67500000000000004"/>
    <x v="11"/>
  </r>
  <r>
    <x v="488"/>
    <n v="28.03"/>
    <n v="0.48299999999999998"/>
    <x v="3"/>
  </r>
  <r>
    <x v="489"/>
    <n v="27.943999999999999"/>
    <n v="0.52900000000000003"/>
    <x v="6"/>
  </r>
  <r>
    <x v="490"/>
    <n v="27.943999999999999"/>
    <n v="0.745"/>
    <x v="13"/>
  </r>
  <r>
    <x v="491"/>
    <n v="27.859000000000002"/>
    <n v="0.59"/>
    <x v="10"/>
  </r>
  <r>
    <x v="492"/>
    <n v="27.69"/>
    <n v="0.71199999999999997"/>
    <x v="11"/>
  </r>
  <r>
    <x v="493"/>
    <n v="27.603999999999999"/>
    <n v="0.68300000000000005"/>
    <x v="11"/>
  </r>
  <r>
    <x v="494"/>
    <n v="27.603999999999999"/>
    <n v="0.61499999999999999"/>
    <x v="10"/>
  </r>
  <r>
    <x v="495"/>
    <n v="27.518999999999998"/>
    <n v="0.55100000000000005"/>
    <x v="6"/>
  </r>
  <r>
    <x v="496"/>
    <n v="27.518999999999998"/>
    <n v="0.67600000000000005"/>
    <x v="11"/>
  </r>
  <r>
    <x v="497"/>
    <n v="27.431000000000001"/>
    <n v="0.85699999999999998"/>
    <x v="14"/>
  </r>
  <r>
    <x v="498"/>
    <n v="27.431000000000001"/>
    <n v="0.63800000000000001"/>
    <x v="5"/>
  </r>
  <r>
    <x v="499"/>
    <n v="27.344999999999999"/>
    <n v="0.46600000000000003"/>
    <x v="7"/>
  </r>
  <r>
    <x v="500"/>
    <n v="27.259"/>
    <n v="0.72199999999999998"/>
    <x v="11"/>
  </r>
  <r>
    <x v="501"/>
    <n v="27.259"/>
    <n v="0.73799999999999999"/>
    <x v="13"/>
  </r>
  <r>
    <x v="502"/>
    <n v="27.259"/>
    <n v="0.73099999999999998"/>
    <x v="13"/>
  </r>
  <r>
    <x v="503"/>
    <n v="27.085000000000001"/>
    <n v="0.84699999999999998"/>
    <x v="14"/>
  </r>
  <r>
    <x v="504"/>
    <n v="27.085000000000001"/>
    <n v="0.76300000000000001"/>
    <x v="13"/>
  </r>
  <r>
    <x v="505"/>
    <n v="26.998000000000001"/>
    <n v="0.67700000000000005"/>
    <x v="11"/>
  </r>
  <r>
    <x v="506"/>
    <n v="26.998000000000001"/>
    <n v="0.65700000000000003"/>
    <x v="5"/>
  </r>
  <r>
    <x v="507"/>
    <n v="26.821000000000002"/>
    <n v="0.76600000000000001"/>
    <x v="13"/>
  </r>
  <r>
    <x v="508"/>
    <n v="26.821000000000002"/>
    <n v="0.623"/>
    <x v="10"/>
  </r>
  <r>
    <x v="509"/>
    <n v="26.733000000000001"/>
    <n v="0.53700000000000003"/>
    <x v="6"/>
  </r>
  <r>
    <x v="510"/>
    <n v="26.645"/>
    <n v="0.88"/>
    <x v="15"/>
  </r>
  <r>
    <x v="511"/>
    <n v="26.556000000000001"/>
    <n v="0.76900000000000002"/>
    <x v="13"/>
  </r>
  <r>
    <x v="512"/>
    <n v="26.556000000000001"/>
    <n v="0.72599999999999998"/>
    <x v="13"/>
  </r>
  <r>
    <x v="513"/>
    <n v="26.466999999999999"/>
    <n v="0.59899999999999998"/>
    <x v="10"/>
  </r>
  <r>
    <x v="514"/>
    <n v="26.466999999999999"/>
    <n v="0.78200000000000003"/>
    <x v="4"/>
  </r>
  <r>
    <x v="515"/>
    <n v="26.376000000000001"/>
    <n v="0.69399999999999995"/>
    <x v="11"/>
  </r>
  <r>
    <x v="516"/>
    <n v="26.286000000000001"/>
    <n v="0.76100000000000001"/>
    <x v="13"/>
  </r>
  <r>
    <x v="517"/>
    <n v="26.286000000000001"/>
    <n v="0.72599999999999998"/>
    <x v="13"/>
  </r>
  <r>
    <x v="518"/>
    <n v="26.286000000000001"/>
    <n v="0.57599999999999996"/>
    <x v="10"/>
  </r>
  <r>
    <x v="519"/>
    <n v="26.286000000000001"/>
    <n v="0.67100000000000004"/>
    <x v="5"/>
  </r>
  <r>
    <x v="520"/>
    <n v="26.286000000000001"/>
    <n v="0.32200000000000001"/>
    <x v="2"/>
  </r>
  <r>
    <x v="521"/>
    <n v="26.196000000000002"/>
    <n v="0.52800000000000002"/>
    <x v="6"/>
  </r>
  <r>
    <x v="522"/>
    <n v="26.196000000000002"/>
    <n v="0.56299999999999994"/>
    <x v="6"/>
  </r>
  <r>
    <x v="523"/>
    <n v="26.196000000000002"/>
    <n v="0.63200000000000001"/>
    <x v="5"/>
  </r>
  <r>
    <x v="524"/>
    <n v="26.106000000000002"/>
    <n v="0.82399999999999995"/>
    <x v="4"/>
  </r>
  <r>
    <x v="525"/>
    <n v="26.106000000000002"/>
    <n v="0.79500000000000004"/>
    <x v="4"/>
  </r>
  <r>
    <x v="526"/>
    <n v="26.106000000000002"/>
    <n v="0.64100000000000001"/>
    <x v="5"/>
  </r>
  <r>
    <x v="527"/>
    <n v="26.106000000000002"/>
    <n v="0.44700000000000001"/>
    <x v="7"/>
  </r>
  <r>
    <x v="528"/>
    <n v="26.015999999999998"/>
    <n v="0.32200000000000001"/>
    <x v="2"/>
  </r>
  <r>
    <x v="529"/>
    <n v="26.015999999999998"/>
    <n v="0.82199999999999995"/>
    <x v="4"/>
  </r>
  <r>
    <x v="530"/>
    <n v="26.015999999999998"/>
    <n v="0.64900000000000002"/>
    <x v="5"/>
  </r>
  <r>
    <x v="531"/>
    <n v="25.925000000000001"/>
    <n v="0.76900000000000002"/>
    <x v="13"/>
  </r>
  <r>
    <x v="532"/>
    <n v="25.74"/>
    <n v="0.79300000000000004"/>
    <x v="4"/>
  </r>
  <r>
    <x v="533"/>
    <n v="25.556999999999999"/>
    <n v="0.70499999999999996"/>
    <x v="11"/>
  </r>
  <r>
    <x v="534"/>
    <n v="25.463999999999999"/>
    <n v="0.73799999999999999"/>
    <x v="13"/>
  </r>
  <r>
    <x v="535"/>
    <n v="25.463999999999999"/>
    <n v="0.34899999999999998"/>
    <x v="8"/>
  </r>
  <r>
    <x v="536"/>
    <n v="25.463999999999999"/>
    <n v="0.746"/>
    <x v="13"/>
  </r>
  <r>
    <x v="537"/>
    <n v="25.463999999999999"/>
    <n v="0.86799999999999999"/>
    <x v="14"/>
  </r>
  <r>
    <x v="538"/>
    <n v="25.463999999999999"/>
    <n v="0.434"/>
    <x v="7"/>
  </r>
  <r>
    <x v="539"/>
    <n v="25.369"/>
    <n v="0.77"/>
    <x v="13"/>
  </r>
  <r>
    <x v="540"/>
    <n v="25.276"/>
    <n v="0.85199999999999998"/>
    <x v="14"/>
  </r>
  <r>
    <x v="541"/>
    <n v="25.183"/>
    <n v="0.83599999999999997"/>
    <x v="14"/>
  </r>
  <r>
    <x v="542"/>
    <n v="24.995000000000001"/>
    <n v="0.71899999999999997"/>
    <x v="11"/>
  </r>
  <r>
    <x v="543"/>
    <n v="24.995000000000001"/>
    <n v="0.69699999999999995"/>
    <x v="11"/>
  </r>
  <r>
    <x v="544"/>
    <n v="24.901"/>
    <n v="0.66"/>
    <x v="5"/>
  </r>
  <r>
    <x v="545"/>
    <n v="24.803000000000001"/>
    <n v="0.61099999999999999"/>
    <x v="10"/>
  </r>
  <r>
    <x v="546"/>
    <n v="24.803000000000001"/>
    <n v="0.64600000000000002"/>
    <x v="5"/>
  </r>
  <r>
    <x v="547"/>
    <n v="24.707999999999998"/>
    <n v="0.52900000000000003"/>
    <x v="6"/>
  </r>
  <r>
    <x v="548"/>
    <n v="24.707999999999998"/>
    <n v="0.68799999999999994"/>
    <x v="11"/>
  </r>
  <r>
    <x v="549"/>
    <n v="24.707999999999998"/>
    <n v="0.73"/>
    <x v="13"/>
  </r>
  <r>
    <x v="550"/>
    <n v="24.613"/>
    <n v="0.503"/>
    <x v="3"/>
  </r>
  <r>
    <x v="551"/>
    <n v="24.516999999999999"/>
    <n v="0.54800000000000004"/>
    <x v="6"/>
  </r>
  <r>
    <x v="552"/>
    <n v="24.516999999999999"/>
    <n v="0.51600000000000001"/>
    <x v="3"/>
  </r>
  <r>
    <x v="553"/>
    <n v="24.516999999999999"/>
    <n v="0.55600000000000005"/>
    <x v="6"/>
  </r>
  <r>
    <x v="554"/>
    <n v="24.516999999999999"/>
    <n v="0.64"/>
    <x v="5"/>
  </r>
  <r>
    <x v="555"/>
    <n v="24.420999999999999"/>
    <n v="0.62"/>
    <x v="10"/>
  </r>
  <r>
    <x v="556"/>
    <n v="24.420999999999999"/>
    <n v="0.70299999999999996"/>
    <x v="11"/>
  </r>
  <r>
    <x v="557"/>
    <n v="24.420999999999999"/>
    <n v="0.79900000000000004"/>
    <x v="4"/>
  </r>
  <r>
    <x v="558"/>
    <n v="24.324000000000002"/>
    <n v="0.752"/>
    <x v="13"/>
  </r>
  <r>
    <x v="559"/>
    <n v="24.324000000000002"/>
    <n v="0.879"/>
    <x v="15"/>
  </r>
  <r>
    <x v="560"/>
    <n v="24.224"/>
    <n v="0.76600000000000001"/>
    <x v="13"/>
  </r>
  <r>
    <x v="561"/>
    <n v="24.224"/>
    <n v="0.67800000000000005"/>
    <x v="11"/>
  </r>
  <r>
    <x v="562"/>
    <n v="24.224"/>
    <n v="0.75700000000000001"/>
    <x v="13"/>
  </r>
  <r>
    <x v="563"/>
    <n v="24.224"/>
    <n v="0.64900000000000002"/>
    <x v="5"/>
  </r>
  <r>
    <x v="564"/>
    <n v="24.224"/>
    <n v="0.68500000000000005"/>
    <x v="11"/>
  </r>
  <r>
    <x v="565"/>
    <n v="24.126999999999999"/>
    <n v="0.62"/>
    <x v="10"/>
  </r>
  <r>
    <x v="566"/>
    <n v="24.029"/>
    <n v="0.44400000000000001"/>
    <x v="7"/>
  </r>
  <r>
    <x v="567"/>
    <n v="23.931000000000001"/>
    <n v="0.72799999999999998"/>
    <x v="13"/>
  </r>
  <r>
    <x v="568"/>
    <n v="23.931000000000001"/>
    <n v="0.77500000000000002"/>
    <x v="4"/>
  </r>
  <r>
    <x v="569"/>
    <n v="23.832000000000001"/>
    <n v="0.77700000000000002"/>
    <x v="4"/>
  </r>
  <r>
    <x v="570"/>
    <n v="23.832000000000001"/>
    <n v="0.84299999999999997"/>
    <x v="14"/>
  </r>
  <r>
    <x v="571"/>
    <n v="23.733000000000001"/>
    <n v="0.754"/>
    <x v="13"/>
  </r>
  <r>
    <x v="572"/>
    <n v="23.733000000000001"/>
    <n v="0.80500000000000005"/>
    <x v="4"/>
  </r>
  <r>
    <x v="573"/>
    <n v="23.733000000000001"/>
    <n v="0.68799999999999994"/>
    <x v="11"/>
  </r>
  <r>
    <x v="574"/>
    <n v="23.530999999999999"/>
    <n v="0.68600000000000005"/>
    <x v="11"/>
  </r>
  <r>
    <x v="575"/>
    <n v="23.530999999999999"/>
    <n v="0.61799999999999999"/>
    <x v="10"/>
  </r>
  <r>
    <x v="576"/>
    <n v="23.530999999999999"/>
    <n v="0.499"/>
    <x v="3"/>
  </r>
  <r>
    <x v="577"/>
    <n v="23.431000000000001"/>
    <n v="0.72399999999999998"/>
    <x v="11"/>
  </r>
  <r>
    <x v="578"/>
    <n v="23.431000000000001"/>
    <n v="0.55800000000000005"/>
    <x v="6"/>
  </r>
  <r>
    <x v="579"/>
    <n v="23.33"/>
    <n v="0.51"/>
    <x v="3"/>
  </r>
  <r>
    <x v="580"/>
    <n v="23.33"/>
    <n v="0.86499999999999999"/>
    <x v="14"/>
  </r>
  <r>
    <x v="581"/>
    <n v="23.33"/>
    <n v="0.77700000000000002"/>
    <x v="4"/>
  </r>
  <r>
    <x v="582"/>
    <n v="23.228999999999999"/>
    <n v="0.89300000000000002"/>
    <x v="15"/>
  </r>
  <r>
    <x v="583"/>
    <n v="23.228999999999999"/>
    <n v="0.68600000000000005"/>
    <x v="11"/>
  </r>
  <r>
    <x v="584"/>
    <n v="23.126999999999999"/>
    <n v="0.76"/>
    <x v="13"/>
  </r>
  <r>
    <x v="585"/>
    <n v="23.126999999999999"/>
    <n v="0.48799999999999999"/>
    <x v="3"/>
  </r>
  <r>
    <x v="586"/>
    <n v="23.021999999999998"/>
    <n v="0.80900000000000005"/>
    <x v="4"/>
  </r>
  <r>
    <x v="587"/>
    <n v="23.021999999999998"/>
    <n v="0.71"/>
    <x v="11"/>
  </r>
  <r>
    <x v="588"/>
    <n v="23.021999999999998"/>
    <n v="0.65"/>
    <x v="5"/>
  </r>
  <r>
    <x v="589"/>
    <n v="22.92"/>
    <n v="0.57799999999999996"/>
    <x v="10"/>
  </r>
  <r>
    <x v="590"/>
    <n v="22.92"/>
    <n v="0.77600000000000002"/>
    <x v="4"/>
  </r>
  <r>
    <x v="591"/>
    <n v="22.92"/>
    <n v="0.81599999999999995"/>
    <x v="4"/>
  </r>
  <r>
    <x v="592"/>
    <n v="22.92"/>
    <n v="0.69299999999999995"/>
    <x v="11"/>
  </r>
  <r>
    <x v="593"/>
    <n v="22.817"/>
    <n v="0.51200000000000001"/>
    <x v="3"/>
  </r>
  <r>
    <x v="594"/>
    <n v="22.817"/>
    <n v="0.76100000000000001"/>
    <x v="13"/>
  </r>
  <r>
    <x v="595"/>
    <n v="22.817"/>
    <n v="0.64800000000000002"/>
    <x v="5"/>
  </r>
  <r>
    <x v="596"/>
    <n v="22.713000000000001"/>
    <n v="0.85399999999999998"/>
    <x v="14"/>
  </r>
  <r>
    <x v="597"/>
    <n v="22.713000000000001"/>
    <n v="0.77900000000000003"/>
    <x v="4"/>
  </r>
  <r>
    <x v="598"/>
    <n v="22.609000000000002"/>
    <n v="0.65"/>
    <x v="5"/>
  </r>
  <r>
    <x v="599"/>
    <n v="22.501999999999999"/>
    <n v="0.68600000000000005"/>
    <x v="11"/>
  </r>
  <r>
    <x v="600"/>
    <n v="22.501999999999999"/>
    <n v="0.80500000000000005"/>
    <x v="4"/>
  </r>
  <r>
    <x v="601"/>
    <n v="22.396999999999998"/>
    <n v="0.77500000000000002"/>
    <x v="4"/>
  </r>
  <r>
    <x v="602"/>
    <n v="22.292000000000002"/>
    <n v="0.69099999999999995"/>
    <x v="11"/>
  </r>
  <r>
    <x v="603"/>
    <n v="22.292000000000002"/>
    <n v="0.73"/>
    <x v="13"/>
  </r>
  <r>
    <x v="604"/>
    <n v="22.292000000000002"/>
    <n v="0.57999999999999996"/>
    <x v="10"/>
  </r>
  <r>
    <x v="605"/>
    <n v="22.292000000000002"/>
    <n v="0.33300000000000002"/>
    <x v="8"/>
  </r>
  <r>
    <x v="606"/>
    <n v="22.292000000000002"/>
    <n v="0.42299999999999999"/>
    <x v="1"/>
  </r>
  <r>
    <x v="607"/>
    <n v="22.292000000000002"/>
    <n v="0.68300000000000005"/>
    <x v="11"/>
  </r>
  <r>
    <x v="608"/>
    <n v="22.186"/>
    <n v="0.876"/>
    <x v="15"/>
  </r>
  <r>
    <x v="609"/>
    <n v="22.079000000000001"/>
    <n v="0.68500000000000005"/>
    <x v="11"/>
  </r>
  <r>
    <x v="610"/>
    <n v="22.079000000000001"/>
    <n v="0.55500000000000005"/>
    <x v="6"/>
  </r>
  <r>
    <x v="611"/>
    <n v="22.079000000000001"/>
    <n v="0.73199999999999998"/>
    <x v="13"/>
  </r>
  <r>
    <x v="612"/>
    <n v="22.079000000000001"/>
    <n v="0.67800000000000005"/>
    <x v="11"/>
  </r>
  <r>
    <x v="613"/>
    <n v="22.079000000000001"/>
    <n v="0.69599999999999995"/>
    <x v="11"/>
  </r>
  <r>
    <x v="614"/>
    <n v="21.972000000000001"/>
    <n v="0.78"/>
    <x v="4"/>
  </r>
  <r>
    <x v="615"/>
    <n v="21.972000000000001"/>
    <n v="0.70499999999999996"/>
    <x v="11"/>
  </r>
  <r>
    <x v="616"/>
    <n v="21.861999999999998"/>
    <n v="0.86599999999999999"/>
    <x v="14"/>
  </r>
  <r>
    <x v="617"/>
    <n v="21.861999999999998"/>
    <n v="0.71799999999999997"/>
    <x v="11"/>
  </r>
  <r>
    <x v="618"/>
    <n v="21.861999999999998"/>
    <n v="0.85099999999999998"/>
    <x v="14"/>
  </r>
  <r>
    <x v="619"/>
    <n v="21.861999999999998"/>
    <n v="0.89300000000000002"/>
    <x v="15"/>
  </r>
  <r>
    <x v="620"/>
    <n v="21.754000000000001"/>
    <n v="0.69199999999999995"/>
    <x v="11"/>
  </r>
  <r>
    <x v="621"/>
    <n v="21.754000000000001"/>
    <n v="0.624"/>
    <x v="10"/>
  </r>
  <r>
    <x v="622"/>
    <n v="21.754000000000001"/>
    <n v="0.77400000000000002"/>
    <x v="13"/>
  </r>
  <r>
    <x v="623"/>
    <n v="21.646000000000001"/>
    <n v="0.91500000000000004"/>
    <x v="15"/>
  </r>
  <r>
    <x v="624"/>
    <n v="21.646000000000001"/>
    <n v="0.75700000000000001"/>
    <x v="13"/>
  </r>
  <r>
    <x v="625"/>
    <n v="21.536000000000001"/>
    <n v="0.70799999999999996"/>
    <x v="11"/>
  </r>
  <r>
    <x v="626"/>
    <n v="21.536000000000001"/>
    <n v="0.40500000000000003"/>
    <x v="1"/>
  </r>
  <r>
    <x v="627"/>
    <n v="21.536000000000001"/>
    <n v="0.73699999999999999"/>
    <x v="13"/>
  </r>
  <r>
    <x v="628"/>
    <n v="21.427"/>
    <n v="0.89700000000000002"/>
    <x v="15"/>
  </r>
  <r>
    <x v="629"/>
    <n v="21.427"/>
    <n v="0.86899999999999999"/>
    <x v="14"/>
  </r>
  <r>
    <x v="630"/>
    <n v="21.427"/>
    <n v="0.90900000000000003"/>
    <x v="15"/>
  </r>
  <r>
    <x v="631"/>
    <n v="21.427"/>
    <n v="0.80700000000000005"/>
    <x v="4"/>
  </r>
  <r>
    <x v="632"/>
    <n v="21.427"/>
    <n v="0.79300000000000004"/>
    <x v="4"/>
  </r>
  <r>
    <x v="633"/>
    <n v="21.317"/>
    <n v="0.82299999999999995"/>
    <x v="4"/>
  </r>
  <r>
    <x v="634"/>
    <n v="21.317"/>
    <n v="0.83399999999999996"/>
    <x v="14"/>
  </r>
  <r>
    <x v="635"/>
    <n v="21.202999999999999"/>
    <n v="0.85099999999999998"/>
    <x v="14"/>
  </r>
  <r>
    <x v="636"/>
    <n v="21.202999999999999"/>
    <n v="0.68700000000000006"/>
    <x v="11"/>
  </r>
  <r>
    <x v="637"/>
    <n v="21.202999999999999"/>
    <n v="0.64200000000000002"/>
    <x v="5"/>
  </r>
  <r>
    <x v="638"/>
    <n v="21.091000000000001"/>
    <n v="0.68700000000000006"/>
    <x v="11"/>
  </r>
  <r>
    <x v="639"/>
    <n v="21.091000000000001"/>
    <n v="0.72799999999999998"/>
    <x v="13"/>
  </r>
  <r>
    <x v="640"/>
    <n v="20.978999999999999"/>
    <n v="0.72"/>
    <x v="11"/>
  </r>
  <r>
    <x v="641"/>
    <n v="20.978999999999999"/>
    <n v="0.7"/>
    <x v="11"/>
  </r>
  <r>
    <x v="642"/>
    <n v="20.978999999999999"/>
    <n v="0.9"/>
    <x v="15"/>
  </r>
  <r>
    <x v="643"/>
    <n v="20.867000000000001"/>
    <n v="0.86199999999999999"/>
    <x v="14"/>
  </r>
  <r>
    <x v="644"/>
    <n v="20.867000000000001"/>
    <n v="0.47299999999999998"/>
    <x v="7"/>
  </r>
  <r>
    <x v="645"/>
    <n v="20.867000000000001"/>
    <n v="0.67300000000000004"/>
    <x v="5"/>
  </r>
  <r>
    <x v="646"/>
    <n v="20.754000000000001"/>
    <n v="0.40899999999999997"/>
    <x v="1"/>
  </r>
  <r>
    <x v="647"/>
    <n v="20.754000000000001"/>
    <n v="0.69599999999999995"/>
    <x v="11"/>
  </r>
  <r>
    <x v="648"/>
    <n v="20.754000000000001"/>
    <n v="0.64"/>
    <x v="5"/>
  </r>
  <r>
    <x v="649"/>
    <n v="20.64"/>
    <n v="0.71799999999999997"/>
    <x v="11"/>
  </r>
  <r>
    <x v="650"/>
    <n v="20.521999999999998"/>
    <n v="0.72199999999999998"/>
    <x v="11"/>
  </r>
  <r>
    <x v="651"/>
    <n v="20.521999999999998"/>
    <n v="0.89"/>
    <x v="15"/>
  </r>
  <r>
    <x v="652"/>
    <n v="20.521999999999998"/>
    <n v="0.96499999999999997"/>
    <x v="16"/>
  </r>
  <r>
    <x v="653"/>
    <n v="20.521999999999998"/>
    <n v="0.83399999999999996"/>
    <x v="14"/>
  </r>
  <r>
    <x v="654"/>
    <n v="20.407"/>
    <n v="0.81299999999999994"/>
    <x v="4"/>
  </r>
  <r>
    <x v="655"/>
    <n v="20.407"/>
    <n v="0.59899999999999998"/>
    <x v="10"/>
  </r>
  <r>
    <x v="656"/>
    <n v="20.292000000000002"/>
    <n v="0.38300000000000001"/>
    <x v="1"/>
  </r>
  <r>
    <x v="657"/>
    <n v="20.292000000000002"/>
    <n v="0.755"/>
    <x v="13"/>
  </r>
  <r>
    <x v="658"/>
    <n v="20.292000000000002"/>
    <n v="0.65500000000000003"/>
    <x v="5"/>
  </r>
  <r>
    <x v="659"/>
    <n v="20.292000000000002"/>
    <n v="0.72399999999999998"/>
    <x v="11"/>
  </r>
  <r>
    <x v="660"/>
    <n v="20.292000000000002"/>
    <n v="0.746"/>
    <x v="13"/>
  </r>
  <r>
    <x v="661"/>
    <n v="20.175000000000001"/>
    <n v="0.90100000000000002"/>
    <x v="15"/>
  </r>
  <r>
    <x v="662"/>
    <n v="20.175000000000001"/>
    <n v="0.83199999999999996"/>
    <x v="14"/>
  </r>
  <r>
    <x v="663"/>
    <n v="20.175000000000001"/>
    <n v="0.61899999999999999"/>
    <x v="10"/>
  </r>
  <r>
    <x v="664"/>
    <n v="20.175000000000001"/>
    <n v="0.90100000000000002"/>
    <x v="15"/>
  </r>
  <r>
    <x v="665"/>
    <n v="20.175000000000001"/>
    <n v="0.61099999999999999"/>
    <x v="10"/>
  </r>
  <r>
    <x v="666"/>
    <n v="20.175000000000001"/>
    <n v="0.77"/>
    <x v="13"/>
  </r>
  <r>
    <x v="667"/>
    <n v="20.175000000000001"/>
    <n v="0.91400000000000003"/>
    <x v="15"/>
  </r>
  <r>
    <x v="668"/>
    <n v="20.058"/>
    <n v="0.71599999999999997"/>
    <x v="11"/>
  </r>
  <r>
    <x v="669"/>
    <n v="19.940000000000001"/>
    <n v="0.89300000000000002"/>
    <x v="15"/>
  </r>
  <r>
    <x v="670"/>
    <n v="19.940000000000001"/>
    <n v="0.59"/>
    <x v="10"/>
  </r>
  <r>
    <x v="671"/>
    <n v="19.940000000000001"/>
    <n v="0.54400000000000004"/>
    <x v="6"/>
  </r>
  <r>
    <x v="672"/>
    <n v="19.940000000000001"/>
    <n v="0.72"/>
    <x v="11"/>
  </r>
  <r>
    <x v="673"/>
    <n v="19.818999999999999"/>
    <n v="0.42399999999999999"/>
    <x v="1"/>
  </r>
  <r>
    <x v="674"/>
    <n v="19.818999999999999"/>
    <n v="0.85799999999999998"/>
    <x v="14"/>
  </r>
  <r>
    <x v="675"/>
    <n v="19.818999999999999"/>
    <n v="0.80300000000000005"/>
    <x v="4"/>
  </r>
  <r>
    <x v="676"/>
    <n v="19.818999999999999"/>
    <n v="0.70299999999999996"/>
    <x v="11"/>
  </r>
  <r>
    <x v="677"/>
    <n v="19.818999999999999"/>
    <n v="0.753"/>
    <x v="13"/>
  </r>
  <r>
    <x v="678"/>
    <n v="19.699000000000002"/>
    <n v="0.39200000000000002"/>
    <x v="1"/>
  </r>
  <r>
    <x v="679"/>
    <n v="19.699000000000002"/>
    <n v="0.877"/>
    <x v="15"/>
  </r>
  <r>
    <x v="680"/>
    <n v="19.699000000000002"/>
    <n v="0.69099999999999995"/>
    <x v="11"/>
  </r>
  <r>
    <x v="681"/>
    <n v="19.699000000000002"/>
    <n v="0.436"/>
    <x v="7"/>
  </r>
  <r>
    <x v="682"/>
    <n v="19.699000000000002"/>
    <n v="0.90200000000000002"/>
    <x v="15"/>
  </r>
  <r>
    <x v="683"/>
    <n v="19.579000000000001"/>
    <n v="0.81"/>
    <x v="4"/>
  </r>
  <r>
    <x v="684"/>
    <n v="19.579000000000001"/>
    <n v="0.82099999999999995"/>
    <x v="4"/>
  </r>
  <r>
    <x v="685"/>
    <n v="19.579000000000001"/>
    <n v="0.78400000000000003"/>
    <x v="4"/>
  </r>
  <r>
    <x v="686"/>
    <n v="19.459"/>
    <n v="0.749"/>
    <x v="13"/>
  </r>
  <r>
    <x v="687"/>
    <n v="19.459"/>
    <n v="0.82699999999999996"/>
    <x v="14"/>
  </r>
  <r>
    <x v="688"/>
    <n v="19.337"/>
    <n v="0.60899999999999999"/>
    <x v="10"/>
  </r>
  <r>
    <x v="689"/>
    <n v="19.337"/>
    <n v="0.55500000000000005"/>
    <x v="6"/>
  </r>
  <r>
    <x v="690"/>
    <n v="19.212"/>
    <n v="0.73099999999999998"/>
    <x v="13"/>
  </r>
  <r>
    <x v="691"/>
    <n v="19.212"/>
    <n v="0.46"/>
    <x v="7"/>
  </r>
  <r>
    <x v="692"/>
    <n v="19.212"/>
    <n v="0.51700000000000002"/>
    <x v="3"/>
  </r>
  <r>
    <x v="693"/>
    <n v="19.212"/>
    <n v="0.61099999999999999"/>
    <x v="10"/>
  </r>
  <r>
    <x v="694"/>
    <n v="19.212"/>
    <n v="0.66900000000000004"/>
    <x v="5"/>
  </r>
  <r>
    <x v="695"/>
    <n v="19.212"/>
    <n v="0.56399999999999995"/>
    <x v="6"/>
  </r>
  <r>
    <x v="696"/>
    <n v="19.212"/>
    <n v="0.92100000000000004"/>
    <x v="15"/>
  </r>
  <r>
    <x v="697"/>
    <n v="19.212"/>
    <n v="0.64100000000000001"/>
    <x v="5"/>
  </r>
  <r>
    <x v="698"/>
    <n v="19.212"/>
    <n v="0.52500000000000002"/>
    <x v="6"/>
  </r>
  <r>
    <x v="699"/>
    <n v="19.088999999999999"/>
    <n v="0.78"/>
    <x v="4"/>
  </r>
  <r>
    <x v="700"/>
    <n v="19.088999999999999"/>
    <n v="0.77"/>
    <x v="13"/>
  </r>
  <r>
    <x v="701"/>
    <n v="19.088999999999999"/>
    <n v="0.77"/>
    <x v="13"/>
  </r>
  <r>
    <x v="702"/>
    <n v="18.965"/>
    <n v="0.98"/>
    <x v="17"/>
  </r>
  <r>
    <x v="703"/>
    <n v="18.965"/>
    <n v="0.88400000000000001"/>
    <x v="15"/>
  </r>
  <r>
    <x v="704"/>
    <n v="18.965"/>
    <n v="0.64"/>
    <x v="5"/>
  </r>
  <r>
    <x v="705"/>
    <n v="18.965"/>
    <n v="0.73499999999999999"/>
    <x v="13"/>
  </r>
  <r>
    <x v="706"/>
    <n v="18.965"/>
    <n v="0.68100000000000005"/>
    <x v="11"/>
  </r>
  <r>
    <x v="707"/>
    <n v="18.84"/>
    <n v="0.54800000000000004"/>
    <x v="6"/>
  </r>
  <r>
    <x v="708"/>
    <n v="18.84"/>
    <n v="0.71199999999999997"/>
    <x v="11"/>
  </r>
  <r>
    <x v="709"/>
    <n v="18.84"/>
    <n v="0.85399999999999998"/>
    <x v="14"/>
  </r>
  <r>
    <x v="710"/>
    <n v="18.84"/>
    <n v="0.86699999999999999"/>
    <x v="14"/>
  </r>
  <r>
    <x v="711"/>
    <n v="18.715"/>
    <n v="0.498"/>
    <x v="3"/>
  </r>
  <r>
    <x v="712"/>
    <n v="18.715"/>
    <n v="0.66300000000000003"/>
    <x v="5"/>
  </r>
  <r>
    <x v="713"/>
    <n v="18.715"/>
    <n v="0.623"/>
    <x v="10"/>
  </r>
  <r>
    <x v="714"/>
    <n v="18.715"/>
    <n v="0.77600000000000002"/>
    <x v="4"/>
  </r>
  <r>
    <x v="715"/>
    <n v="18.588999999999999"/>
    <n v="0.60699999999999998"/>
    <x v="10"/>
  </r>
  <r>
    <x v="716"/>
    <n v="18.588999999999999"/>
    <n v="0.57899999999999996"/>
    <x v="10"/>
  </r>
  <r>
    <x v="717"/>
    <n v="18.588999999999999"/>
    <n v="0.63400000000000001"/>
    <x v="5"/>
  </r>
  <r>
    <x v="718"/>
    <n v="18.588999999999999"/>
    <n v="0.90700000000000003"/>
    <x v="15"/>
  </r>
  <r>
    <x v="719"/>
    <n v="18.588999999999999"/>
    <n v="0.70599999999999996"/>
    <x v="11"/>
  </r>
  <r>
    <x v="720"/>
    <n v="18.588999999999999"/>
    <n v="0.76500000000000001"/>
    <x v="13"/>
  </r>
  <r>
    <x v="721"/>
    <n v="18.588999999999999"/>
    <n v="0.64200000000000002"/>
    <x v="5"/>
  </r>
  <r>
    <x v="722"/>
    <n v="18.588999999999999"/>
    <n v="0.99399999999999999"/>
    <x v="17"/>
  </r>
  <r>
    <x v="723"/>
    <n v="18.588999999999999"/>
    <n v="0.84399999999999997"/>
    <x v="14"/>
  </r>
  <r>
    <x v="724"/>
    <n v="18.329999999999998"/>
    <n v="0.86899999999999999"/>
    <x v="14"/>
  </r>
  <r>
    <x v="725"/>
    <n v="18.201000000000001"/>
    <n v="0.58199999999999996"/>
    <x v="10"/>
  </r>
  <r>
    <x v="726"/>
    <n v="18.201000000000001"/>
    <n v="0.79700000000000004"/>
    <x v="4"/>
  </r>
  <r>
    <x v="727"/>
    <n v="18.201000000000001"/>
    <n v="0.82599999999999996"/>
    <x v="14"/>
  </r>
  <r>
    <x v="728"/>
    <n v="18.201000000000001"/>
    <n v="0.79700000000000004"/>
    <x v="4"/>
  </r>
  <r>
    <x v="729"/>
    <n v="18.071000000000002"/>
    <n v="0.39100000000000001"/>
    <x v="1"/>
  </r>
  <r>
    <x v="730"/>
    <n v="18.071000000000002"/>
    <n v="0.81499999999999995"/>
    <x v="4"/>
  </r>
  <r>
    <x v="731"/>
    <n v="18.071000000000002"/>
    <n v="0.53400000000000003"/>
    <x v="6"/>
  </r>
  <r>
    <x v="732"/>
    <n v="18.071000000000002"/>
    <n v="0.69"/>
    <x v="11"/>
  </r>
  <r>
    <x v="733"/>
    <n v="18.071000000000002"/>
    <n v="0.93899999999999995"/>
    <x v="16"/>
  </r>
  <r>
    <x v="734"/>
    <n v="18.071000000000002"/>
    <n v="0.77"/>
    <x v="13"/>
  </r>
  <r>
    <x v="735"/>
    <n v="18.071000000000002"/>
    <n v="0.748"/>
    <x v="13"/>
  </r>
  <r>
    <x v="736"/>
    <n v="17.940000000000001"/>
    <n v="0.66700000000000004"/>
    <x v="5"/>
  </r>
  <r>
    <x v="737"/>
    <n v="17.940000000000001"/>
    <n v="0.81499999999999995"/>
    <x v="4"/>
  </r>
  <r>
    <x v="738"/>
    <n v="17.940000000000001"/>
    <n v="0.81499999999999995"/>
    <x v="4"/>
  </r>
  <r>
    <x v="739"/>
    <n v="17.940000000000001"/>
    <n v="0.68"/>
    <x v="11"/>
  </r>
  <r>
    <x v="740"/>
    <n v="17.940000000000001"/>
    <n v="0.67100000000000004"/>
    <x v="5"/>
  </r>
  <r>
    <x v="741"/>
    <n v="17.809000000000001"/>
    <n v="0.88400000000000001"/>
    <x v="15"/>
  </r>
  <r>
    <x v="742"/>
    <n v="17.809000000000001"/>
    <n v="0.752"/>
    <x v="13"/>
  </r>
  <r>
    <x v="743"/>
    <n v="17.809000000000001"/>
    <n v="0.752"/>
    <x v="13"/>
  </r>
  <r>
    <x v="744"/>
    <n v="17.809000000000001"/>
    <n v="0.89800000000000002"/>
    <x v="15"/>
  </r>
  <r>
    <x v="745"/>
    <n v="17.672000000000001"/>
    <n v="0.752"/>
    <x v="13"/>
  </r>
  <r>
    <x v="746"/>
    <n v="17.672000000000001"/>
    <n v="0.69199999999999995"/>
    <x v="11"/>
  </r>
  <r>
    <x v="747"/>
    <n v="17.672000000000001"/>
    <n v="0.89800000000000002"/>
    <x v="15"/>
  </r>
  <r>
    <x v="748"/>
    <n v="17.672000000000001"/>
    <n v="0.72599999999999998"/>
    <x v="13"/>
  </r>
  <r>
    <x v="749"/>
    <n v="17.672000000000001"/>
    <n v="0.89800000000000002"/>
    <x v="15"/>
  </r>
  <r>
    <x v="750"/>
    <n v="17.538"/>
    <n v="0.75600000000000001"/>
    <x v="13"/>
  </r>
  <r>
    <x v="751"/>
    <n v="17.538"/>
    <n v="0.74"/>
    <x v="13"/>
  </r>
  <r>
    <x v="752"/>
    <n v="17.538"/>
    <n v="0.95699999999999996"/>
    <x v="16"/>
  </r>
  <r>
    <x v="753"/>
    <n v="17.538"/>
    <n v="0.68100000000000005"/>
    <x v="11"/>
  </r>
  <r>
    <x v="754"/>
    <n v="17.538"/>
    <n v="0.68100000000000005"/>
    <x v="11"/>
  </r>
  <r>
    <x v="755"/>
    <n v="17.538"/>
    <n v="0.74"/>
    <x v="13"/>
  </r>
  <r>
    <x v="756"/>
    <n v="17.404"/>
    <n v="0.79500000000000004"/>
    <x v="4"/>
  </r>
  <r>
    <x v="757"/>
    <n v="17.404"/>
    <n v="0.92100000000000004"/>
    <x v="15"/>
  </r>
  <r>
    <x v="758"/>
    <n v="17.404"/>
    <n v="0.755"/>
    <x v="13"/>
  </r>
  <r>
    <x v="759"/>
    <n v="17.404"/>
    <n v="0.51900000000000002"/>
    <x v="3"/>
  </r>
  <r>
    <x v="760"/>
    <n v="17.268000000000001"/>
    <n v="0.81299999999999994"/>
    <x v="4"/>
  </r>
  <r>
    <x v="761"/>
    <n v="17.268000000000001"/>
    <n v="0.92800000000000005"/>
    <x v="16"/>
  </r>
  <r>
    <x v="762"/>
    <n v="17.268000000000001"/>
    <n v="0.92800000000000005"/>
    <x v="16"/>
  </r>
  <r>
    <x v="763"/>
    <n v="17.268000000000001"/>
    <n v="0.89200000000000002"/>
    <x v="15"/>
  </r>
  <r>
    <x v="764"/>
    <n v="17.268000000000001"/>
    <n v="0.89200000000000002"/>
    <x v="15"/>
  </r>
  <r>
    <x v="765"/>
    <n v="17.268000000000001"/>
    <n v="0.77100000000000002"/>
    <x v="13"/>
  </r>
  <r>
    <x v="766"/>
    <n v="17.268000000000001"/>
    <n v="0.39100000000000001"/>
    <x v="1"/>
  </r>
  <r>
    <x v="767"/>
    <n v="17.131"/>
    <n v="0.78700000000000003"/>
    <x v="4"/>
  </r>
  <r>
    <x v="768"/>
    <n v="17.131"/>
    <n v="0.44800000000000001"/>
    <x v="7"/>
  </r>
  <r>
    <x v="769"/>
    <n v="17.131"/>
    <n v="0.70599999999999996"/>
    <x v="11"/>
  </r>
  <r>
    <x v="770"/>
    <n v="16.992999999999999"/>
    <n v="0.877"/>
    <x v="15"/>
  </r>
  <r>
    <x v="771"/>
    <n v="16.850000000000001"/>
    <n v="0.42199999999999999"/>
    <x v="1"/>
  </r>
  <r>
    <x v="772"/>
    <n v="16.850000000000001"/>
    <n v="0.80400000000000005"/>
    <x v="4"/>
  </r>
  <r>
    <x v="773"/>
    <n v="16.850000000000001"/>
    <n v="0.57999999999999996"/>
    <x v="10"/>
  </r>
  <r>
    <x v="774"/>
    <n v="16.850000000000001"/>
    <n v="0.84899999999999998"/>
    <x v="14"/>
  </r>
  <r>
    <x v="775"/>
    <n v="16.850000000000001"/>
    <n v="0.313"/>
    <x v="2"/>
  </r>
  <r>
    <x v="776"/>
    <n v="16.709"/>
    <n v="0.71799999999999997"/>
    <x v="11"/>
  </r>
  <r>
    <x v="777"/>
    <n v="16.709"/>
    <n v="0.64900000000000002"/>
    <x v="5"/>
  </r>
  <r>
    <x v="778"/>
    <n v="16.709"/>
    <n v="0.69599999999999995"/>
    <x v="11"/>
  </r>
  <r>
    <x v="779"/>
    <n v="16.709"/>
    <n v="0.80300000000000005"/>
    <x v="4"/>
  </r>
  <r>
    <x v="780"/>
    <n v="16.568000000000001"/>
    <n v="0.46800000000000003"/>
    <x v="7"/>
  </r>
  <r>
    <x v="781"/>
    <n v="16.568000000000001"/>
    <n v="0.86799999999999999"/>
    <x v="14"/>
  </r>
  <r>
    <x v="782"/>
    <n v="16.568000000000001"/>
    <n v="0.72099999999999997"/>
    <x v="11"/>
  </r>
  <r>
    <x v="783"/>
    <n v="16.568000000000001"/>
    <n v="0.71"/>
    <x v="11"/>
  </r>
  <r>
    <x v="784"/>
    <n v="16.425000000000001"/>
    <n v="0.83899999999999997"/>
    <x v="14"/>
  </r>
  <r>
    <x v="785"/>
    <n v="16.425000000000001"/>
    <n v="0.80700000000000005"/>
    <x v="4"/>
  </r>
  <r>
    <x v="786"/>
    <n v="16.280999999999999"/>
    <n v="0.57899999999999996"/>
    <x v="10"/>
  </r>
  <r>
    <x v="787"/>
    <n v="16.280999999999999"/>
    <n v="0.88900000000000001"/>
    <x v="15"/>
  </r>
  <r>
    <x v="788"/>
    <n v="16.132000000000001"/>
    <n v="0.73699999999999999"/>
    <x v="13"/>
  </r>
  <r>
    <x v="789"/>
    <n v="16.132000000000001"/>
    <n v="0.56799999999999995"/>
    <x v="6"/>
  </r>
  <r>
    <x v="790"/>
    <n v="16.132000000000001"/>
    <n v="0.85799999999999998"/>
    <x v="14"/>
  </r>
  <r>
    <x v="791"/>
    <n v="16.132000000000001"/>
    <n v="0.69899999999999995"/>
    <x v="11"/>
  </r>
  <r>
    <x v="792"/>
    <n v="16.132000000000001"/>
    <n v="0.67300000000000004"/>
    <x v="5"/>
  </r>
  <r>
    <x v="793"/>
    <n v="16.132000000000001"/>
    <n v="0.89400000000000002"/>
    <x v="15"/>
  </r>
  <r>
    <x v="794"/>
    <n v="15.984999999999999"/>
    <n v="0.56599999999999995"/>
    <x v="6"/>
  </r>
  <r>
    <x v="795"/>
    <n v="15.837"/>
    <n v="0.67300000000000004"/>
    <x v="5"/>
  </r>
  <r>
    <x v="796"/>
    <n v="15.837"/>
    <n v="1"/>
    <x v="17"/>
  </r>
  <r>
    <x v="797"/>
    <n v="15.837"/>
    <n v="0.78"/>
    <x v="4"/>
  </r>
  <r>
    <x v="798"/>
    <n v="15.837"/>
    <n v="0.63500000000000001"/>
    <x v="5"/>
  </r>
  <r>
    <x v="799"/>
    <n v="15.837"/>
    <n v="0.81299999999999994"/>
    <x v="4"/>
  </r>
  <r>
    <x v="800"/>
    <n v="15.837"/>
    <n v="0.80700000000000005"/>
    <x v="4"/>
  </r>
  <r>
    <x v="801"/>
    <n v="15.837"/>
    <n v="0.58299999999999996"/>
    <x v="10"/>
  </r>
  <r>
    <x v="802"/>
    <n v="15.837"/>
    <n v="0.72099999999999997"/>
    <x v="11"/>
  </r>
  <r>
    <x v="803"/>
    <n v="15.688000000000001"/>
    <n v="0.77900000000000003"/>
    <x v="4"/>
  </r>
  <r>
    <x v="804"/>
    <n v="15.688000000000001"/>
    <n v="0.36499999999999999"/>
    <x v="8"/>
  </r>
  <r>
    <x v="805"/>
    <n v="15.688000000000001"/>
    <n v="0.86099999999999999"/>
    <x v="14"/>
  </r>
  <r>
    <x v="806"/>
    <n v="15.688000000000001"/>
    <n v="0.42499999999999999"/>
    <x v="7"/>
  </r>
  <r>
    <x v="807"/>
    <n v="15.688000000000001"/>
    <n v="0.84599999999999997"/>
    <x v="14"/>
  </r>
  <r>
    <x v="808"/>
    <n v="15.688000000000001"/>
    <n v="0.89800000000000002"/>
    <x v="15"/>
  </r>
  <r>
    <x v="809"/>
    <n v="15.688000000000001"/>
    <n v="0.623"/>
    <x v="10"/>
  </r>
  <r>
    <x v="810"/>
    <n v="15.688000000000001"/>
    <n v="0.53"/>
    <x v="6"/>
  </r>
  <r>
    <x v="811"/>
    <n v="15.688000000000001"/>
    <n v="0.77900000000000003"/>
    <x v="4"/>
  </r>
  <r>
    <x v="812"/>
    <n v="15.537000000000001"/>
    <n v="0.66800000000000004"/>
    <x v="5"/>
  </r>
  <r>
    <x v="813"/>
    <n v="15.537000000000001"/>
    <n v="0.84399999999999997"/>
    <x v="14"/>
  </r>
  <r>
    <x v="814"/>
    <n v="15.537000000000001"/>
    <n v="0.92100000000000004"/>
    <x v="15"/>
  </r>
  <r>
    <x v="815"/>
    <n v="15.537000000000001"/>
    <n v="0.48699999999999999"/>
    <x v="3"/>
  </r>
  <r>
    <x v="816"/>
    <n v="15.537000000000001"/>
    <n v="0.84399999999999997"/>
    <x v="14"/>
  </r>
  <r>
    <x v="817"/>
    <n v="15.537000000000001"/>
    <n v="0.76400000000000001"/>
    <x v="13"/>
  </r>
  <r>
    <x v="818"/>
    <n v="15.384"/>
    <n v="0.73599999999999999"/>
    <x v="13"/>
  </r>
  <r>
    <x v="819"/>
    <n v="15.384"/>
    <n v="0.61199999999999999"/>
    <x v="10"/>
  </r>
  <r>
    <x v="820"/>
    <n v="15.384"/>
    <n v="0.81299999999999994"/>
    <x v="4"/>
  </r>
  <r>
    <x v="821"/>
    <n v="15.384"/>
    <n v="0.44"/>
    <x v="7"/>
  </r>
  <r>
    <x v="822"/>
    <n v="15.384"/>
    <n v="0.96199999999999997"/>
    <x v="16"/>
  </r>
  <r>
    <x v="823"/>
    <n v="15.384"/>
    <n v="0.81299999999999994"/>
    <x v="4"/>
  </r>
  <r>
    <x v="824"/>
    <n v="15.384"/>
    <n v="0.88600000000000001"/>
    <x v="15"/>
  </r>
  <r>
    <x v="825"/>
    <n v="15.384"/>
    <n v="0.434"/>
    <x v="7"/>
  </r>
  <r>
    <x v="826"/>
    <n v="15.384"/>
    <n v="0.84799999999999998"/>
    <x v="14"/>
  </r>
  <r>
    <x v="827"/>
    <n v="15.226000000000001"/>
    <n v="0.53100000000000003"/>
    <x v="6"/>
  </r>
  <r>
    <x v="828"/>
    <n v="15.226000000000001"/>
    <n v="0.92500000000000004"/>
    <x v="16"/>
  </r>
  <r>
    <x v="829"/>
    <n v="15.226000000000001"/>
    <n v="0.56599999999999995"/>
    <x v="6"/>
  </r>
  <r>
    <x v="830"/>
    <n v="15.226000000000001"/>
    <n v="0.77700000000000002"/>
    <x v="4"/>
  </r>
  <r>
    <x v="831"/>
    <n v="15.226000000000001"/>
    <n v="0.83099999999999996"/>
    <x v="14"/>
  </r>
  <r>
    <x v="832"/>
    <n v="15.071"/>
    <n v="0.82899999999999996"/>
    <x v="14"/>
  </r>
  <r>
    <x v="833"/>
    <n v="15.071"/>
    <n v="0.81499999999999995"/>
    <x v="4"/>
  </r>
  <r>
    <x v="834"/>
    <n v="15.071"/>
    <n v="0.71899999999999997"/>
    <x v="11"/>
  </r>
  <r>
    <x v="835"/>
    <n v="15.071"/>
    <n v="0.86599999999999999"/>
    <x v="14"/>
  </r>
  <r>
    <x v="836"/>
    <n v="15.071"/>
    <n v="0.82899999999999996"/>
    <x v="14"/>
  </r>
  <r>
    <x v="837"/>
    <n v="14.914"/>
    <n v="0.59299999999999997"/>
    <x v="10"/>
  </r>
  <r>
    <x v="838"/>
    <n v="14.914"/>
    <n v="0.88700000000000001"/>
    <x v="15"/>
  </r>
  <r>
    <x v="839"/>
    <n v="14.914"/>
    <n v="0.84799999999999998"/>
    <x v="14"/>
  </r>
  <r>
    <x v="840"/>
    <n v="14.914"/>
    <n v="0.76400000000000001"/>
    <x v="13"/>
  </r>
  <r>
    <x v="841"/>
    <n v="14.914"/>
    <n v="0.79800000000000004"/>
    <x v="4"/>
  </r>
  <r>
    <x v="842"/>
    <n v="14.755000000000001"/>
    <n v="0.85199999999999998"/>
    <x v="14"/>
  </r>
  <r>
    <x v="843"/>
    <n v="14.755000000000001"/>
    <n v="0.49199999999999999"/>
    <x v="3"/>
  </r>
  <r>
    <x v="844"/>
    <n v="14.755000000000001"/>
    <n v="0.89200000000000002"/>
    <x v="15"/>
  </r>
  <r>
    <x v="845"/>
    <n v="14.755000000000001"/>
    <n v="0.65100000000000002"/>
    <x v="5"/>
  </r>
  <r>
    <x v="846"/>
    <n v="14.755000000000001"/>
    <n v="0.58399999999999996"/>
    <x v="10"/>
  </r>
  <r>
    <x v="847"/>
    <n v="14.593999999999999"/>
    <n v="0.54700000000000004"/>
    <x v="6"/>
  </r>
  <r>
    <x v="848"/>
    <n v="14.593999999999999"/>
    <n v="0.59"/>
    <x v="10"/>
  </r>
  <r>
    <x v="849"/>
    <n v="14.593999999999999"/>
    <n v="0.40799999999999997"/>
    <x v="1"/>
  </r>
  <r>
    <x v="850"/>
    <n v="14.593999999999999"/>
    <n v="0.745"/>
    <x v="13"/>
  </r>
  <r>
    <x v="851"/>
    <n v="14.593999999999999"/>
    <n v="0.86599999999999999"/>
    <x v="14"/>
  </r>
  <r>
    <x v="852"/>
    <n v="14.593999999999999"/>
    <n v="0.77700000000000002"/>
    <x v="4"/>
  </r>
  <r>
    <x v="853"/>
    <n v="14.432"/>
    <n v="0.68600000000000005"/>
    <x v="11"/>
  </r>
  <r>
    <x v="854"/>
    <n v="14.432"/>
    <n v="0.76"/>
    <x v="13"/>
  </r>
  <r>
    <x v="855"/>
    <n v="14.432"/>
    <n v="0.77400000000000002"/>
    <x v="13"/>
  </r>
  <r>
    <x v="856"/>
    <n v="14.432"/>
    <n v="0.91200000000000003"/>
    <x v="15"/>
  </r>
  <r>
    <x v="857"/>
    <n v="14.263999999999999"/>
    <n v="0.68700000000000006"/>
    <x v="11"/>
  </r>
  <r>
    <x v="858"/>
    <n v="14.263999999999999"/>
    <n v="0.79100000000000004"/>
    <x v="4"/>
  </r>
  <r>
    <x v="859"/>
    <n v="14.263999999999999"/>
    <n v="0.90900000000000003"/>
    <x v="15"/>
  </r>
  <r>
    <x v="860"/>
    <n v="14.263999999999999"/>
    <n v="0.97399999999999998"/>
    <x v="16"/>
  </r>
  <r>
    <x v="861"/>
    <n v="14.097"/>
    <n v="0.73899999999999999"/>
    <x v="13"/>
  </r>
  <r>
    <x v="862"/>
    <n v="14.097"/>
    <n v="0.83"/>
    <x v="14"/>
  </r>
  <r>
    <x v="863"/>
    <n v="14.097"/>
    <n v="0.84599999999999997"/>
    <x v="14"/>
  </r>
  <r>
    <x v="864"/>
    <n v="14.097"/>
    <n v="0.72599999999999998"/>
    <x v="13"/>
  </r>
  <r>
    <x v="865"/>
    <n v="14.097"/>
    <n v="0.95099999999999996"/>
    <x v="16"/>
  </r>
  <r>
    <x v="866"/>
    <n v="14.097"/>
    <n v="0.59399999999999997"/>
    <x v="10"/>
  </r>
  <r>
    <x v="867"/>
    <n v="13.929"/>
    <n v="0.56699999999999995"/>
    <x v="6"/>
  </r>
  <r>
    <x v="868"/>
    <n v="13.929"/>
    <n v="0.82599999999999996"/>
    <x v="14"/>
  </r>
  <r>
    <x v="869"/>
    <n v="13.929"/>
    <n v="0.53700000000000003"/>
    <x v="6"/>
  </r>
  <r>
    <x v="870"/>
    <n v="13.759"/>
    <n v="0.60899999999999999"/>
    <x v="10"/>
  </r>
  <r>
    <x v="871"/>
    <n v="13.759"/>
    <n v="0.84499999999999997"/>
    <x v="14"/>
  </r>
  <r>
    <x v="872"/>
    <n v="13.759"/>
    <n v="0.55700000000000005"/>
    <x v="6"/>
  </r>
  <r>
    <x v="873"/>
    <n v="13.759"/>
    <n v="0.61299999999999999"/>
    <x v="10"/>
  </r>
  <r>
    <x v="874"/>
    <n v="13.587"/>
    <n v="0.70399999999999996"/>
    <x v="11"/>
  </r>
  <r>
    <x v="875"/>
    <n v="13.587"/>
    <n v="0.69099999999999995"/>
    <x v="11"/>
  </r>
  <r>
    <x v="876"/>
    <n v="13.587"/>
    <n v="0.53100000000000003"/>
    <x v="6"/>
  </r>
  <r>
    <x v="877"/>
    <n v="13.587"/>
    <n v="0.53100000000000003"/>
    <x v="6"/>
  </r>
  <r>
    <x v="878"/>
    <n v="13.587"/>
    <n v="0.63400000000000001"/>
    <x v="5"/>
  </r>
  <r>
    <x v="879"/>
    <n v="13.587"/>
    <n v="0.52200000000000002"/>
    <x v="3"/>
  </r>
  <r>
    <x v="880"/>
    <n v="13.413"/>
    <n v="0.73099999999999998"/>
    <x v="13"/>
  </r>
  <r>
    <x v="881"/>
    <n v="13.413"/>
    <n v="0.81899999999999995"/>
    <x v="4"/>
  </r>
  <r>
    <x v="882"/>
    <n v="13.413"/>
    <n v="0.84299999999999997"/>
    <x v="14"/>
  </r>
  <r>
    <x v="883"/>
    <n v="13.413"/>
    <n v="0.80300000000000005"/>
    <x v="4"/>
  </r>
  <r>
    <x v="884"/>
    <n v="13.413"/>
    <n v="0.36599999999999999"/>
    <x v="8"/>
  </r>
  <r>
    <x v="885"/>
    <n v="13.413"/>
    <n v="0.751"/>
    <x v="13"/>
  </r>
  <r>
    <x v="886"/>
    <n v="13.413"/>
    <n v="0.78100000000000003"/>
    <x v="4"/>
  </r>
  <r>
    <x v="887"/>
    <n v="13.413"/>
    <n v="0.73099999999999998"/>
    <x v="13"/>
  </r>
  <r>
    <x v="888"/>
    <n v="13.413"/>
    <n v="0.84299999999999997"/>
    <x v="14"/>
  </r>
  <r>
    <x v="889"/>
    <n v="13.413"/>
    <n v="0.57299999999999995"/>
    <x v="6"/>
  </r>
  <r>
    <x v="890"/>
    <n v="13.231"/>
    <n v="0.92800000000000005"/>
    <x v="16"/>
  </r>
  <r>
    <x v="891"/>
    <n v="13.231"/>
    <n v="0.82099999999999995"/>
    <x v="4"/>
  </r>
  <r>
    <x v="892"/>
    <n v="13.231"/>
    <n v="0.71199999999999997"/>
    <x v="11"/>
  </r>
  <r>
    <x v="893"/>
    <n v="13.231"/>
    <n v="0.60199999999999998"/>
    <x v="10"/>
  </r>
  <r>
    <x v="894"/>
    <n v="13.231"/>
    <n v="0.83799999999999997"/>
    <x v="14"/>
  </r>
  <r>
    <x v="895"/>
    <n v="13.231"/>
    <n v="0.79800000000000004"/>
    <x v="4"/>
  </r>
  <r>
    <x v="896"/>
    <n v="13.231"/>
    <n v="0.61699999999999999"/>
    <x v="10"/>
  </r>
  <r>
    <x v="897"/>
    <n v="13.231"/>
    <n v="0.71199999999999997"/>
    <x v="11"/>
  </r>
  <r>
    <x v="898"/>
    <n v="13.052"/>
    <n v="0.58099999999999996"/>
    <x v="10"/>
  </r>
  <r>
    <x v="899"/>
    <n v="13.052"/>
    <n v="0.92300000000000004"/>
    <x v="15"/>
  </r>
  <r>
    <x v="900"/>
    <n v="13.052"/>
    <n v="0.76100000000000001"/>
    <x v="13"/>
  </r>
  <r>
    <x v="901"/>
    <n v="13.052"/>
    <n v="0.40799999999999997"/>
    <x v="1"/>
  </r>
  <r>
    <x v="902"/>
    <n v="13.052"/>
    <n v="0.81499999999999995"/>
    <x v="4"/>
  </r>
  <r>
    <x v="903"/>
    <n v="12.87"/>
    <n v="0.79300000000000004"/>
    <x v="4"/>
  </r>
  <r>
    <x v="904"/>
    <n v="12.87"/>
    <n v="0.89700000000000002"/>
    <x v="15"/>
  </r>
  <r>
    <x v="905"/>
    <n v="12.87"/>
    <n v="0.74"/>
    <x v="13"/>
  </r>
  <r>
    <x v="906"/>
    <n v="12.87"/>
    <n v="0.68600000000000005"/>
    <x v="11"/>
  </r>
  <r>
    <x v="907"/>
    <n v="12.87"/>
    <n v="0.85099999999999998"/>
    <x v="14"/>
  </r>
  <r>
    <x v="908"/>
    <n v="12.87"/>
    <n v="0.83399999999999996"/>
    <x v="14"/>
  </r>
  <r>
    <x v="909"/>
    <n v="12.686"/>
    <n v="0.68500000000000005"/>
    <x v="11"/>
  </r>
  <r>
    <x v="910"/>
    <n v="12.686"/>
    <n v="0.77"/>
    <x v="13"/>
  </r>
  <r>
    <x v="911"/>
    <n v="12.686"/>
    <n v="0.68500000000000005"/>
    <x v="11"/>
  </r>
  <r>
    <x v="912"/>
    <n v="12.686"/>
    <n v="0.48099999999999998"/>
    <x v="3"/>
  </r>
  <r>
    <x v="913"/>
    <n v="12.686"/>
    <n v="0.77"/>
    <x v="13"/>
  </r>
  <r>
    <x v="914"/>
    <n v="12.686"/>
    <n v="0.91900000000000004"/>
    <x v="15"/>
  </r>
  <r>
    <x v="915"/>
    <n v="12.499000000000001"/>
    <n v="0.89200000000000002"/>
    <x v="15"/>
  </r>
  <r>
    <x v="916"/>
    <n v="12.499000000000001"/>
    <n v="0.65200000000000002"/>
    <x v="5"/>
  </r>
  <r>
    <x v="917"/>
    <n v="12.499000000000001"/>
    <n v="0.61099999999999999"/>
    <x v="10"/>
  </r>
  <r>
    <x v="918"/>
    <n v="12.499000000000001"/>
    <n v="0.747"/>
    <x v="13"/>
  </r>
  <r>
    <x v="919"/>
    <n v="12.499000000000001"/>
    <n v="0.89200000000000002"/>
    <x v="15"/>
  </r>
  <r>
    <x v="920"/>
    <n v="12.499000000000001"/>
    <n v="0.84599999999999997"/>
    <x v="14"/>
  </r>
  <r>
    <x v="921"/>
    <n v="12.308999999999999"/>
    <n v="0.67600000000000005"/>
    <x v="11"/>
  </r>
  <r>
    <x v="922"/>
    <n v="12.111000000000001"/>
    <n v="0.83799999999999997"/>
    <x v="14"/>
  </r>
  <r>
    <x v="923"/>
    <n v="12.111000000000001"/>
    <n v="0.70199999999999996"/>
    <x v="11"/>
  </r>
  <r>
    <x v="924"/>
    <n v="12.111000000000001"/>
    <n v="0.96"/>
    <x v="16"/>
  </r>
  <r>
    <x v="925"/>
    <n v="12.111000000000001"/>
    <n v="0.625"/>
    <x v="5"/>
  </r>
  <r>
    <x v="926"/>
    <n v="12.111000000000001"/>
    <n v="0.83799999999999997"/>
    <x v="14"/>
  </r>
  <r>
    <x v="927"/>
    <n v="12.111000000000001"/>
    <n v="1"/>
    <x v="17"/>
  </r>
  <r>
    <x v="928"/>
    <n v="12.111000000000001"/>
    <n v="0.77700000000000002"/>
    <x v="4"/>
  </r>
  <r>
    <x v="929"/>
    <n v="12.111000000000001"/>
    <n v="0.96"/>
    <x v="16"/>
  </r>
  <r>
    <x v="930"/>
    <n v="12.111000000000001"/>
    <n v="0.83799999999999997"/>
    <x v="14"/>
  </r>
  <r>
    <x v="931"/>
    <n v="12.111000000000001"/>
    <n v="0.65500000000000003"/>
    <x v="5"/>
  </r>
  <r>
    <x v="932"/>
    <n v="11.914"/>
    <n v="0.81100000000000005"/>
    <x v="4"/>
  </r>
  <r>
    <x v="933"/>
    <n v="11.914"/>
    <n v="0.71399999999999997"/>
    <x v="11"/>
  </r>
  <r>
    <x v="934"/>
    <n v="11.914"/>
    <n v="0.752"/>
    <x v="13"/>
  </r>
  <r>
    <x v="935"/>
    <n v="11.914"/>
    <n v="0.67900000000000005"/>
    <x v="11"/>
  </r>
  <r>
    <x v="936"/>
    <n v="11.914"/>
    <n v="0.61699999999999999"/>
    <x v="10"/>
  </r>
  <r>
    <x v="937"/>
    <n v="11.914"/>
    <n v="0.61699999999999999"/>
    <x v="10"/>
  </r>
  <r>
    <x v="938"/>
    <n v="11.914"/>
    <n v="0.434"/>
    <x v="7"/>
  </r>
  <r>
    <x v="939"/>
    <n v="11.715"/>
    <n v="0.69099999999999995"/>
    <x v="11"/>
  </r>
  <r>
    <x v="940"/>
    <n v="11.715"/>
    <n v="0.80200000000000005"/>
    <x v="4"/>
  </r>
  <r>
    <x v="941"/>
    <n v="11.715"/>
    <n v="0.95299999999999996"/>
    <x v="16"/>
  </r>
  <r>
    <x v="942"/>
    <n v="11.715"/>
    <n v="0.78400000000000003"/>
    <x v="4"/>
  </r>
  <r>
    <x v="943"/>
    <n v="11.512"/>
    <n v="0.70199999999999996"/>
    <x v="11"/>
  </r>
  <r>
    <x v="944"/>
    <n v="11.512"/>
    <n v="0.63400000000000001"/>
    <x v="5"/>
  </r>
  <r>
    <x v="945"/>
    <n v="11.512"/>
    <n v="0.92"/>
    <x v="15"/>
  </r>
  <r>
    <x v="946"/>
    <n v="11.512"/>
    <n v="0.68100000000000005"/>
    <x v="11"/>
  </r>
  <r>
    <x v="947"/>
    <n v="11.512"/>
    <n v="0.86699999999999999"/>
    <x v="14"/>
  </r>
  <r>
    <x v="948"/>
    <n v="11.512"/>
    <n v="0.81899999999999995"/>
    <x v="4"/>
  </r>
  <r>
    <x v="949"/>
    <n v="11.305999999999999"/>
    <n v="0.69199999999999995"/>
    <x v="11"/>
  </r>
  <r>
    <x v="950"/>
    <n v="11.305999999999999"/>
    <n v="0.64300000000000002"/>
    <x v="5"/>
  </r>
  <r>
    <x v="951"/>
    <n v="11.305999999999999"/>
    <n v="0.58199999999999996"/>
    <x v="10"/>
  </r>
  <r>
    <x v="952"/>
    <n v="11.305999999999999"/>
    <n v="0.64300000000000002"/>
    <x v="5"/>
  </r>
  <r>
    <x v="953"/>
    <n v="11.09"/>
    <n v="0.85399999999999998"/>
    <x v="14"/>
  </r>
  <r>
    <x v="954"/>
    <n v="11.09"/>
    <n v="0.63300000000000001"/>
    <x v="5"/>
  </r>
  <r>
    <x v="955"/>
    <n v="10.875"/>
    <n v="0.621"/>
    <x v="10"/>
  </r>
  <r>
    <x v="956"/>
    <n v="10.875"/>
    <n v="0.89600000000000002"/>
    <x v="15"/>
  </r>
  <r>
    <x v="957"/>
    <n v="10.875"/>
    <n v="0.58299999999999996"/>
    <x v="10"/>
  </r>
  <r>
    <x v="958"/>
    <n v="10.875"/>
    <n v="0.69199999999999995"/>
    <x v="11"/>
  </r>
  <r>
    <x v="959"/>
    <n v="10.875"/>
    <n v="0.77400000000000002"/>
    <x v="13"/>
  </r>
  <r>
    <x v="960"/>
    <n v="10.875"/>
    <n v="0.627"/>
    <x v="5"/>
  </r>
  <r>
    <x v="961"/>
    <n v="10.875"/>
    <n v="0.52800000000000002"/>
    <x v="6"/>
  </r>
  <r>
    <x v="962"/>
    <n v="10.875"/>
    <n v="0.89600000000000002"/>
    <x v="15"/>
  </r>
  <r>
    <x v="963"/>
    <n v="10.875"/>
    <n v="0.73099999999999998"/>
    <x v="13"/>
  </r>
  <r>
    <x v="964"/>
    <n v="10.657"/>
    <n v="0.47399999999999998"/>
    <x v="7"/>
  </r>
  <r>
    <x v="965"/>
    <n v="10.657"/>
    <n v="0.74299999999999999"/>
    <x v="13"/>
  </r>
  <r>
    <x v="966"/>
    <n v="10.657"/>
    <n v="0.55500000000000005"/>
    <x v="6"/>
  </r>
  <r>
    <x v="967"/>
    <n v="10.657"/>
    <n v="0.86"/>
    <x v="14"/>
  </r>
  <r>
    <x v="968"/>
    <n v="10.657"/>
    <n v="0.74299999999999999"/>
    <x v="13"/>
  </r>
  <r>
    <x v="969"/>
    <n v="10.657"/>
    <n v="0.66400000000000003"/>
    <x v="5"/>
  </r>
  <r>
    <x v="970"/>
    <n v="10.433"/>
    <n v="0.77500000000000002"/>
    <x v="4"/>
  </r>
  <r>
    <x v="971"/>
    <n v="10.433"/>
    <n v="0.48599999999999999"/>
    <x v="3"/>
  </r>
  <r>
    <x v="972"/>
    <n v="10.433"/>
    <n v="0.75600000000000001"/>
    <x v="13"/>
  </r>
  <r>
    <x v="973"/>
    <n v="10.433"/>
    <n v="0.75600000000000001"/>
    <x v="13"/>
  </r>
  <r>
    <x v="974"/>
    <n v="10.433"/>
    <n v="0.50600000000000001"/>
    <x v="3"/>
  </r>
  <r>
    <x v="975"/>
    <n v="10.433"/>
    <n v="1"/>
    <x v="17"/>
  </r>
  <r>
    <x v="976"/>
    <n v="10.433"/>
    <n v="0.59"/>
    <x v="10"/>
  </r>
  <r>
    <x v="977"/>
    <n v="10.205"/>
    <n v="0.34899999999999998"/>
    <x v="8"/>
  </r>
  <r>
    <x v="978"/>
    <n v="10.205"/>
    <n v="0.46500000000000002"/>
    <x v="7"/>
  </r>
  <r>
    <x v="979"/>
    <n v="10.205"/>
    <n v="0.76800000000000002"/>
    <x v="13"/>
  </r>
  <r>
    <x v="980"/>
    <n v="10.205"/>
    <n v="1"/>
    <x v="17"/>
  </r>
  <r>
    <x v="981"/>
    <n v="10.205"/>
    <n v="0.92200000000000004"/>
    <x v="15"/>
  </r>
  <r>
    <x v="982"/>
    <n v="10.205"/>
    <n v="0.84"/>
    <x v="14"/>
  </r>
  <r>
    <x v="983"/>
    <n v="10.205"/>
    <n v="0.94899999999999995"/>
    <x v="16"/>
  </r>
  <r>
    <x v="984"/>
    <n v="9.9710000000000001"/>
    <n v="0.88"/>
    <x v="15"/>
  </r>
  <r>
    <x v="985"/>
    <n v="9.9710000000000001"/>
    <n v="0.94299999999999995"/>
    <x v="16"/>
  </r>
  <r>
    <x v="986"/>
    <n v="9.9710000000000001"/>
    <n v="0.85599999999999998"/>
    <x v="14"/>
  </r>
  <r>
    <x v="987"/>
    <n v="9.9710000000000001"/>
    <n v="0.70699999999999996"/>
    <x v="11"/>
  </r>
  <r>
    <x v="988"/>
    <n v="9.9710000000000001"/>
    <n v="0.88"/>
    <x v="15"/>
  </r>
  <r>
    <x v="989"/>
    <n v="9.9710000000000001"/>
    <n v="0.372"/>
    <x v="8"/>
  </r>
  <r>
    <x v="990"/>
    <n v="9.7260000000000009"/>
    <n v="0.67400000000000004"/>
    <x v="5"/>
  </r>
  <r>
    <x v="991"/>
    <n v="9.7260000000000009"/>
    <n v="0.71699999999999997"/>
    <x v="11"/>
  </r>
  <r>
    <x v="992"/>
    <n v="9.7260000000000009"/>
    <n v="0.81499999999999995"/>
    <x v="4"/>
  </r>
  <r>
    <x v="993"/>
    <n v="9.7260000000000009"/>
    <n v="0.76400000000000001"/>
    <x v="13"/>
  </r>
  <r>
    <x v="994"/>
    <n v="9.7260000000000009"/>
    <n v="0.99399999999999999"/>
    <x v="17"/>
  </r>
  <r>
    <x v="995"/>
    <n v="9.7260000000000009"/>
    <n v="0.67400000000000004"/>
    <x v="5"/>
  </r>
  <r>
    <x v="996"/>
    <n v="9.7260000000000009"/>
    <n v="0.43099999999999999"/>
    <x v="7"/>
  </r>
  <r>
    <x v="997"/>
    <n v="9.7260000000000009"/>
    <n v="0.83799999999999997"/>
    <x v="14"/>
  </r>
  <r>
    <x v="998"/>
    <n v="9.7260000000000009"/>
    <n v="0.81499999999999995"/>
    <x v="4"/>
  </r>
  <r>
    <x v="999"/>
    <n v="9.7260000000000009"/>
    <n v="0.76400000000000001"/>
    <x v="13"/>
  </r>
  <r>
    <x v="1000"/>
    <n v="9.7129999999999992"/>
    <n v="0.53800000000000003"/>
    <x v="6"/>
  </r>
  <r>
    <x v="1001"/>
    <n v="9.4809999999999999"/>
    <n v="0.79600000000000004"/>
    <x v="4"/>
  </r>
  <r>
    <x v="1002"/>
    <n v="9.4809999999999999"/>
    <n v="0.79600000000000004"/>
    <x v="4"/>
  </r>
  <r>
    <x v="1003"/>
    <n v="9.4809999999999999"/>
    <n v="0.91600000000000004"/>
    <x v="15"/>
  </r>
  <r>
    <x v="1004"/>
    <n v="9.4809999999999999"/>
    <n v="0.79600000000000004"/>
    <x v="4"/>
  </r>
  <r>
    <x v="1005"/>
    <n v="9.4809999999999999"/>
    <n v="0.72499999999999998"/>
    <x v="13"/>
  </r>
  <r>
    <x v="1006"/>
    <n v="9.4809999999999999"/>
    <n v="0.54300000000000004"/>
    <x v="6"/>
  </r>
  <r>
    <x v="1007"/>
    <n v="9.2289999999999992"/>
    <n v="0.70599999999999996"/>
    <x v="11"/>
  </r>
  <r>
    <x v="1008"/>
    <n v="9.2289999999999992"/>
    <n v="0.66200000000000003"/>
    <x v="5"/>
  </r>
  <r>
    <x v="1009"/>
    <n v="9.2289999999999992"/>
    <n v="0.96499999999999997"/>
    <x v="16"/>
  </r>
  <r>
    <x v="1010"/>
    <n v="9.2289999999999992"/>
    <n v="0.80800000000000005"/>
    <x v="4"/>
  </r>
  <r>
    <x v="1011"/>
    <n v="9.2289999999999992"/>
    <n v="0.80800000000000005"/>
    <x v="4"/>
  </r>
  <r>
    <x v="1012"/>
    <n v="9.2289999999999992"/>
    <n v="0.80800000000000005"/>
    <x v="4"/>
  </r>
  <r>
    <x v="1013"/>
    <n v="8.9700000000000006"/>
    <n v="0.91100000000000003"/>
    <x v="15"/>
  </r>
  <r>
    <x v="1014"/>
    <n v="8.9700000000000006"/>
    <n v="0.57299999999999995"/>
    <x v="6"/>
  </r>
  <r>
    <x v="1015"/>
    <n v="8.9700000000000006"/>
    <n v="0.34899999999999998"/>
    <x v="8"/>
  </r>
  <r>
    <x v="1016"/>
    <n v="8.9700000000000006"/>
    <n v="0.625"/>
    <x v="5"/>
  </r>
  <r>
    <x v="1017"/>
    <n v="8.9700000000000006"/>
    <n v="0.91100000000000003"/>
    <x v="15"/>
  </r>
  <r>
    <x v="1018"/>
    <n v="8.9700000000000006"/>
    <n v="0.98499999999999999"/>
    <x v="17"/>
  </r>
  <r>
    <x v="1019"/>
    <n v="8.9700000000000006"/>
    <n v="0.76300000000000001"/>
    <x v="13"/>
  </r>
  <r>
    <x v="1020"/>
    <n v="8.9700000000000006"/>
    <n v="0.78600000000000003"/>
    <x v="4"/>
  </r>
  <r>
    <x v="1021"/>
    <n v="8.9700000000000006"/>
    <n v="0.55900000000000005"/>
    <x v="6"/>
  </r>
  <r>
    <x v="1022"/>
    <n v="8.7029999999999994"/>
    <n v="0.79500000000000004"/>
    <x v="4"/>
  </r>
  <r>
    <x v="1023"/>
    <n v="8.7029999999999994"/>
    <n v="0.85699999999999998"/>
    <x v="14"/>
  </r>
  <r>
    <x v="1024"/>
    <n v="8.7029999999999994"/>
    <n v="0.59499999999999997"/>
    <x v="10"/>
  </r>
  <r>
    <x v="1025"/>
    <n v="8.4280000000000008"/>
    <n v="0.629"/>
    <x v="5"/>
  </r>
  <r>
    <x v="1026"/>
    <n v="8.4280000000000008"/>
    <n v="0.80400000000000005"/>
    <x v="4"/>
  </r>
  <r>
    <x v="1027"/>
    <n v="8.4280000000000008"/>
    <n v="0.86899999999999999"/>
    <x v="14"/>
  </r>
  <r>
    <x v="1028"/>
    <n v="8.4280000000000008"/>
    <n v="0.67400000000000004"/>
    <x v="5"/>
  </r>
  <r>
    <x v="1029"/>
    <n v="8.4280000000000008"/>
    <n v="0.97599999999999998"/>
    <x v="17"/>
  </r>
  <r>
    <x v="1030"/>
    <n v="8.4280000000000008"/>
    <n v="0.46500000000000002"/>
    <x v="7"/>
  </r>
  <r>
    <x v="1031"/>
    <n v="8.4280000000000008"/>
    <n v="0.69399999999999995"/>
    <x v="11"/>
  </r>
  <r>
    <x v="1032"/>
    <n v="8.1359999999999992"/>
    <n v="0.58699999999999997"/>
    <x v="10"/>
  </r>
  <r>
    <x v="1033"/>
    <n v="8.1359999999999992"/>
    <n v="0.91100000000000003"/>
    <x v="15"/>
  </r>
  <r>
    <x v="1034"/>
    <n v="8.1359999999999992"/>
    <n v="0.69599999999999995"/>
    <x v="11"/>
  </r>
  <r>
    <x v="1035"/>
    <n v="8.1359999999999992"/>
    <n v="0.91100000000000003"/>
    <x v="15"/>
  </r>
  <r>
    <x v="1036"/>
    <n v="8.1359999999999992"/>
    <n v="1"/>
    <x v="17"/>
  </r>
  <r>
    <x v="1037"/>
    <n v="8.1359999999999992"/>
    <n v="0.48899999999999999"/>
    <x v="3"/>
  </r>
  <r>
    <x v="1038"/>
    <n v="7.8419999999999996"/>
    <n v="0.95599999999999996"/>
    <x v="16"/>
  </r>
  <r>
    <x v="1039"/>
    <n v="7.8419999999999996"/>
    <n v="0.77900000000000003"/>
    <x v="4"/>
  </r>
  <r>
    <x v="1040"/>
    <n v="7.8419999999999996"/>
    <n v="0.81699999999999995"/>
    <x v="4"/>
  </r>
  <r>
    <x v="1041"/>
    <n v="7.8419999999999996"/>
    <n v="0.69699999999999995"/>
    <x v="11"/>
  </r>
  <r>
    <x v="1042"/>
    <n v="7.8419999999999996"/>
    <n v="0.84599999999999997"/>
    <x v="14"/>
  </r>
  <r>
    <x v="1043"/>
    <n v="7.8419999999999996"/>
    <n v="0.69699999999999995"/>
    <x v="11"/>
  </r>
  <r>
    <x v="1044"/>
    <n v="7.8419999999999996"/>
    <n v="0.753"/>
    <x v="13"/>
  </r>
  <r>
    <x v="1045"/>
    <n v="7.8419999999999996"/>
    <n v="0.84599999999999997"/>
    <x v="14"/>
  </r>
  <r>
    <x v="1046"/>
    <n v="7.8419999999999996"/>
    <n v="0.92200000000000004"/>
    <x v="15"/>
  </r>
  <r>
    <x v="1047"/>
    <n v="7.8419999999999996"/>
    <n v="0.53"/>
    <x v="6"/>
  </r>
  <r>
    <x v="1048"/>
    <n v="7.5350000000000001"/>
    <n v="0.51700000000000002"/>
    <x v="3"/>
  </r>
  <r>
    <x v="1049"/>
    <n v="7.5350000000000001"/>
    <n v="0.96699999999999997"/>
    <x v="16"/>
  </r>
  <r>
    <x v="1050"/>
    <n v="7.5350000000000001"/>
    <n v="0.69499999999999995"/>
    <x v="11"/>
  </r>
  <r>
    <x v="1051"/>
    <n v="7.5350000000000001"/>
    <n v="0.64300000000000002"/>
    <x v="5"/>
  </r>
  <r>
    <x v="1052"/>
    <n v="7.5350000000000001"/>
    <n v="0.78100000000000003"/>
    <x v="4"/>
  </r>
  <r>
    <x v="1053"/>
    <n v="7.2160000000000002"/>
    <n v="0.97599999999999998"/>
    <x v="17"/>
  </r>
  <r>
    <x v="1054"/>
    <n v="7.2160000000000002"/>
    <n v="0.50900000000000001"/>
    <x v="3"/>
  </r>
  <r>
    <x v="1055"/>
    <n v="7.2160000000000002"/>
    <n v="1"/>
    <x v="17"/>
  </r>
  <r>
    <x v="1056"/>
    <n v="7.2160000000000002"/>
    <n v="0.63700000000000001"/>
    <x v="5"/>
  </r>
  <r>
    <x v="1057"/>
    <n v="7.2160000000000002"/>
    <n v="0.78"/>
    <x v="4"/>
  </r>
  <r>
    <x v="1058"/>
    <n v="7.2160000000000002"/>
    <n v="0.88700000000000001"/>
    <x v="15"/>
  </r>
  <r>
    <x v="1059"/>
    <n v="7.2160000000000002"/>
    <n v="0.78"/>
    <x v="4"/>
  </r>
  <r>
    <x v="1060"/>
    <n v="7.2160000000000002"/>
    <n v="0.78"/>
    <x v="4"/>
  </r>
  <r>
    <x v="1061"/>
    <n v="7.2160000000000002"/>
    <n v="0.78"/>
    <x v="4"/>
  </r>
  <r>
    <x v="1062"/>
    <n v="6.8819999999999997"/>
    <n v="1"/>
    <x v="17"/>
  </r>
  <r>
    <x v="1063"/>
    <n v="6.8819999999999997"/>
    <n v="0.88700000000000001"/>
    <x v="15"/>
  </r>
  <r>
    <x v="1064"/>
    <n v="6.8819999999999997"/>
    <n v="0.59899999999999998"/>
    <x v="10"/>
  </r>
  <r>
    <x v="1065"/>
    <n v="6.8819999999999997"/>
    <n v="0.88700000000000001"/>
    <x v="15"/>
  </r>
  <r>
    <x v="1066"/>
    <n v="6.8819999999999997"/>
    <n v="0.98199999999999998"/>
    <x v="17"/>
  </r>
  <r>
    <x v="1067"/>
    <n v="6.8819999999999997"/>
    <n v="0.70899999999999996"/>
    <x v="11"/>
  </r>
  <r>
    <x v="1068"/>
    <n v="6.53"/>
    <n v="0.83199999999999996"/>
    <x v="14"/>
  </r>
  <r>
    <x v="1069"/>
    <n v="6.53"/>
    <n v="0.72599999999999998"/>
    <x v="13"/>
  </r>
  <r>
    <x v="1070"/>
    <n v="6.53"/>
    <n v="1"/>
    <x v="17"/>
  </r>
  <r>
    <x v="1071"/>
    <n v="6.53"/>
    <n v="0.92300000000000004"/>
    <x v="15"/>
  </r>
  <r>
    <x v="1072"/>
    <n v="6.53"/>
    <n v="1"/>
    <x v="17"/>
  </r>
  <r>
    <x v="1073"/>
    <n v="6.53"/>
    <n v="0.56499999999999995"/>
    <x v="6"/>
  </r>
  <r>
    <x v="1074"/>
    <n v="6.149"/>
    <n v="0.71"/>
    <x v="11"/>
  </r>
  <r>
    <x v="1075"/>
    <n v="6.149"/>
    <n v="0.53900000000000003"/>
    <x v="6"/>
  </r>
  <r>
    <x v="1076"/>
    <n v="6.149"/>
    <n v="0.82"/>
    <x v="4"/>
  </r>
  <r>
    <x v="1077"/>
    <n v="6.149"/>
    <n v="1"/>
    <x v="17"/>
  </r>
  <r>
    <x v="1078"/>
    <n v="5.7530000000000001"/>
    <n v="0.8"/>
    <x v="4"/>
  </r>
  <r>
    <x v="1079"/>
    <n v="5.7530000000000001"/>
    <n v="0.8"/>
    <x v="4"/>
  </r>
  <r>
    <x v="1080"/>
    <n v="5.7530000000000001"/>
    <n v="0.56399999999999995"/>
    <x v="6"/>
  </r>
  <r>
    <x v="1081"/>
    <n v="5.7530000000000001"/>
    <n v="1"/>
    <x v="17"/>
  </r>
  <r>
    <x v="1082"/>
    <n v="5.7530000000000001"/>
    <n v="1"/>
    <x v="17"/>
  </r>
  <r>
    <x v="1083"/>
    <n v="5.7530000000000001"/>
    <n v="0.8"/>
    <x v="4"/>
  </r>
  <r>
    <x v="1084"/>
    <n v="5.3280000000000003"/>
    <n v="0.58899999999999997"/>
    <x v="10"/>
  </r>
  <r>
    <x v="1085"/>
    <n v="5.3280000000000003"/>
    <n v="0.45800000000000002"/>
    <x v="7"/>
  </r>
  <r>
    <x v="1086"/>
    <n v="5.3280000000000003"/>
    <n v="1"/>
    <x v="17"/>
  </r>
  <r>
    <x v="1087"/>
    <n v="5.3280000000000003"/>
    <n v="1"/>
    <x v="17"/>
  </r>
  <r>
    <x v="1088"/>
    <n v="5.3280000000000003"/>
    <n v="0.55500000000000005"/>
    <x v="6"/>
  </r>
  <r>
    <x v="1089"/>
    <n v="5.3280000000000003"/>
    <n v="0.91600000000000004"/>
    <x v="1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5">
  <r>
    <x v="0"/>
    <s v="mm"/>
    <m/>
    <x v="0"/>
  </r>
  <r>
    <x v="1"/>
    <n v="92.932000000000002"/>
    <n v="0.36799999999999999"/>
    <x v="1"/>
  </r>
  <r>
    <x v="2"/>
    <n v="87.846999999999994"/>
    <n v="0.23899999999999999"/>
    <x v="2"/>
  </r>
  <r>
    <x v="3"/>
    <n v="68.11"/>
    <n v="0.20699999999999999"/>
    <x v="3"/>
  </r>
  <r>
    <x v="4"/>
    <n v="67.950999999999993"/>
    <n v="0.70299999999999996"/>
    <x v="4"/>
  </r>
  <r>
    <x v="5"/>
    <n v="66.403999999999996"/>
    <n v="0.56799999999999995"/>
    <x v="5"/>
  </r>
  <r>
    <x v="6"/>
    <n v="65.262"/>
    <n v="0.57899999999999996"/>
    <x v="6"/>
  </r>
  <r>
    <x v="7"/>
    <n v="59.289000000000001"/>
    <n v="0.71699999999999997"/>
    <x v="4"/>
  </r>
  <r>
    <x v="8"/>
    <n v="58.194000000000003"/>
    <n v="0.56000000000000005"/>
    <x v="5"/>
  </r>
  <r>
    <x v="9"/>
    <n v="57.8"/>
    <n v="0.32800000000000001"/>
    <x v="1"/>
  </r>
  <r>
    <x v="10"/>
    <n v="56.927"/>
    <n v="0.15"/>
    <x v="7"/>
  </r>
  <r>
    <x v="11"/>
    <n v="50.183999999999997"/>
    <n v="0.67300000000000004"/>
    <x v="8"/>
  </r>
  <r>
    <x v="12"/>
    <n v="46.63"/>
    <n v="0.32900000000000001"/>
    <x v="1"/>
  </r>
  <r>
    <x v="13"/>
    <n v="39.192"/>
    <n v="0.38800000000000001"/>
    <x v="9"/>
  </r>
  <r>
    <x v="14"/>
    <n v="38.320999999999998"/>
    <n v="0.61099999999999999"/>
    <x v="6"/>
  </r>
  <r>
    <x v="15"/>
    <n v="37.893999999999998"/>
    <n v="0.53500000000000003"/>
    <x v="5"/>
  </r>
  <r>
    <x v="16"/>
    <n v="34.622999999999998"/>
    <n v="0.56200000000000006"/>
    <x v="5"/>
  </r>
  <r>
    <x v="17"/>
    <n v="34.508000000000003"/>
    <n v="0.751"/>
    <x v="10"/>
  </r>
  <r>
    <x v="18"/>
    <n v="34.121000000000002"/>
    <n v="0.51500000000000001"/>
    <x v="11"/>
  </r>
  <r>
    <x v="19"/>
    <n v="28.591999999999999"/>
    <n v="0.58599999999999997"/>
    <x v="6"/>
  </r>
  <r>
    <x v="20"/>
    <n v="28.503"/>
    <n v="0.626"/>
    <x v="8"/>
  </r>
  <r>
    <x v="21"/>
    <n v="27.866"/>
    <n v="0.27500000000000002"/>
    <x v="12"/>
  </r>
  <r>
    <x v="22"/>
    <n v="26.306000000000001"/>
    <n v="0.754"/>
    <x v="10"/>
  </r>
  <r>
    <x v="23"/>
    <n v="25.77"/>
    <n v="0.56399999999999995"/>
    <x v="5"/>
  </r>
  <r>
    <x v="24"/>
    <n v="25.404"/>
    <n v="0.53900000000000003"/>
    <x v="5"/>
  </r>
  <r>
    <x v="25"/>
    <n v="24.754999999999999"/>
    <n v="0.55700000000000005"/>
    <x v="5"/>
  </r>
  <r>
    <x v="26"/>
    <n v="24.315999999999999"/>
    <n v="0.56100000000000005"/>
    <x v="5"/>
  </r>
  <r>
    <x v="27"/>
    <n v="23.975999999999999"/>
    <n v="0.28399999999999997"/>
    <x v="12"/>
  </r>
  <r>
    <x v="28"/>
    <n v="21.78"/>
    <n v="0.64800000000000002"/>
    <x v="8"/>
  </r>
  <r>
    <x v="29"/>
    <n v="21.178999999999998"/>
    <n v="0.754"/>
    <x v="10"/>
  </r>
  <r>
    <x v="30"/>
    <n v="20.867000000000001"/>
    <n v="0.42899999999999999"/>
    <x v="13"/>
  </r>
  <r>
    <x v="31"/>
    <n v="19.291"/>
    <n v="0.60199999999999998"/>
    <x v="6"/>
  </r>
  <r>
    <x v="32"/>
    <n v="18.952000000000002"/>
    <n v="0.55200000000000005"/>
    <x v="5"/>
  </r>
  <r>
    <x v="33"/>
    <n v="18.695"/>
    <n v="0.77300000000000002"/>
    <x v="10"/>
  </r>
  <r>
    <x v="34"/>
    <n v="17.527999999999999"/>
    <n v="0.32800000000000001"/>
    <x v="1"/>
  </r>
  <r>
    <x v="35"/>
    <n v="17.495000000000001"/>
    <n v="0.47599999999999998"/>
    <x v="11"/>
  </r>
  <r>
    <x v="36"/>
    <n v="17.338000000000001"/>
    <n v="0.45700000000000002"/>
    <x v="13"/>
  </r>
  <r>
    <x v="37"/>
    <n v="16.548999999999999"/>
    <n v="0.497"/>
    <x v="11"/>
  </r>
  <r>
    <x v="38"/>
    <n v="16.41"/>
    <n v="0.745"/>
    <x v="10"/>
  </r>
  <r>
    <x v="39"/>
    <n v="16.053000000000001"/>
    <n v="0.81399999999999995"/>
    <x v="14"/>
  </r>
  <r>
    <x v="40"/>
    <n v="16.004999999999999"/>
    <n v="0.755"/>
    <x v="10"/>
  </r>
  <r>
    <x v="41"/>
    <n v="16.001000000000001"/>
    <n v="0.54400000000000004"/>
    <x v="5"/>
  </r>
  <r>
    <x v="42"/>
    <n v="15.789"/>
    <n v="0.76500000000000001"/>
    <x v="10"/>
  </r>
  <r>
    <x v="43"/>
    <n v="15.785"/>
    <n v="0.58399999999999996"/>
    <x v="6"/>
  </r>
  <r>
    <x v="44"/>
    <n v="15.654999999999999"/>
    <n v="0.5"/>
    <x v="11"/>
  </r>
  <r>
    <x v="45"/>
    <n v="15.426"/>
    <n v="0.73399999999999999"/>
    <x v="10"/>
  </r>
  <r>
    <x v="46"/>
    <n v="15.314"/>
    <n v="0.68200000000000005"/>
    <x v="4"/>
  </r>
  <r>
    <x v="47"/>
    <n v="15.109"/>
    <n v="0.47499999999999998"/>
    <x v="11"/>
  </r>
  <r>
    <x v="48"/>
    <n v="15.016"/>
    <n v="0.64600000000000002"/>
    <x v="8"/>
  </r>
  <r>
    <x v="49"/>
    <n v="14.82"/>
    <n v="0.56899999999999995"/>
    <x v="5"/>
  </r>
  <r>
    <x v="50"/>
    <n v="14.494"/>
    <n v="0.72799999999999998"/>
    <x v="10"/>
  </r>
  <r>
    <x v="51"/>
    <n v="13.202"/>
    <n v="0.64800000000000002"/>
    <x v="8"/>
  </r>
  <r>
    <x v="52"/>
    <n v="13.138999999999999"/>
    <n v="0.623"/>
    <x v="6"/>
  </r>
  <r>
    <x v="53"/>
    <n v="12.885"/>
    <n v="0.36399999999999999"/>
    <x v="1"/>
  </r>
  <r>
    <x v="54"/>
    <n v="12.84"/>
    <n v="0.8"/>
    <x v="14"/>
  </r>
  <r>
    <x v="55"/>
    <n v="12.786"/>
    <n v="0.35299999999999998"/>
    <x v="1"/>
  </r>
  <r>
    <x v="56"/>
    <n v="12.585000000000001"/>
    <n v="0.54400000000000004"/>
    <x v="5"/>
  </r>
  <r>
    <x v="57"/>
    <n v="12.448"/>
    <n v="0.78"/>
    <x v="14"/>
  </r>
  <r>
    <x v="58"/>
    <n v="11.85"/>
    <n v="0.63900000000000001"/>
    <x v="8"/>
  </r>
  <r>
    <x v="59"/>
    <n v="11.742000000000001"/>
    <n v="0.68600000000000005"/>
    <x v="4"/>
  </r>
  <r>
    <x v="60"/>
    <n v="11.577999999999999"/>
    <n v="0.748"/>
    <x v="10"/>
  </r>
  <r>
    <x v="61"/>
    <n v="11.561999999999999"/>
    <n v="0.61499999999999999"/>
    <x v="6"/>
  </r>
  <r>
    <x v="62"/>
    <n v="11.451000000000001"/>
    <n v="0.66800000000000004"/>
    <x v="8"/>
  </r>
  <r>
    <x v="63"/>
    <n v="11.435"/>
    <n v="0.82599999999999996"/>
    <x v="15"/>
  </r>
  <r>
    <x v="64"/>
    <n v="11.113"/>
    <n v="0.70899999999999996"/>
    <x v="4"/>
  </r>
  <r>
    <x v="65"/>
    <n v="10.864000000000001"/>
    <n v="0.79900000000000004"/>
    <x v="14"/>
  </r>
  <r>
    <x v="66"/>
    <n v="10.769"/>
    <n v="0.624"/>
    <x v="6"/>
  </r>
  <r>
    <x v="67"/>
    <n v="10.752000000000001"/>
    <n v="0.45200000000000001"/>
    <x v="13"/>
  </r>
  <r>
    <x v="68"/>
    <n v="10.548"/>
    <n v="0.55400000000000005"/>
    <x v="5"/>
  </r>
  <r>
    <x v="69"/>
    <n v="10.266999999999999"/>
    <n v="0.61299999999999999"/>
    <x v="6"/>
  </r>
  <r>
    <x v="70"/>
    <n v="10.054"/>
    <n v="0.60799999999999998"/>
    <x v="6"/>
  </r>
  <r>
    <x v="71"/>
    <n v="9.8109999999999999"/>
    <n v="0.77400000000000002"/>
    <x v="10"/>
  </r>
  <r>
    <x v="72"/>
    <n v="9.6340000000000003"/>
    <n v="0.61099999999999999"/>
    <x v="6"/>
  </r>
  <r>
    <x v="73"/>
    <n v="9.5540000000000003"/>
    <n v="0.57499999999999996"/>
    <x v="6"/>
  </r>
  <r>
    <x v="74"/>
    <n v="9.5139999999999993"/>
    <n v="0.50800000000000001"/>
    <x v="11"/>
  </r>
  <r>
    <x v="75"/>
    <n v="9.4939999999999998"/>
    <n v="0.59799999999999998"/>
    <x v="6"/>
  </r>
  <r>
    <x v="76"/>
    <n v="9.44"/>
    <n v="0.56699999999999995"/>
    <x v="5"/>
  </r>
  <r>
    <x v="77"/>
    <n v="9.298"/>
    <n v="0.71199999999999997"/>
    <x v="4"/>
  </r>
  <r>
    <x v="78"/>
    <n v="9.2560000000000002"/>
    <n v="0.40100000000000002"/>
    <x v="9"/>
  </r>
  <r>
    <x v="79"/>
    <n v="9.173"/>
    <n v="0.68600000000000005"/>
    <x v="4"/>
  </r>
  <r>
    <x v="80"/>
    <n v="9.1460000000000008"/>
    <n v="0.78200000000000003"/>
    <x v="14"/>
  </r>
  <r>
    <x v="81"/>
    <n v="9.0549999999999997"/>
    <n v="0.70799999999999996"/>
    <x v="4"/>
  </r>
  <r>
    <x v="82"/>
    <n v="8.9489999999999998"/>
    <n v="0.46100000000000002"/>
    <x v="13"/>
  </r>
  <r>
    <x v="83"/>
    <n v="8.8629999999999995"/>
    <n v="0.443"/>
    <x v="13"/>
  </r>
  <r>
    <x v="84"/>
    <n v="8.7110000000000003"/>
    <n v="0.73299999999999998"/>
    <x v="10"/>
  </r>
  <r>
    <x v="85"/>
    <n v="8.5190000000000001"/>
    <n v="0.65800000000000003"/>
    <x v="8"/>
  </r>
  <r>
    <x v="86"/>
    <n v="8.4209999999999994"/>
    <n v="0.22500000000000001"/>
    <x v="2"/>
  </r>
  <r>
    <x v="87"/>
    <n v="8.4130000000000003"/>
    <n v="0.624"/>
    <x v="6"/>
  </r>
  <r>
    <x v="88"/>
    <n v="8.2059999999999995"/>
    <n v="0.57299999999999995"/>
    <x v="5"/>
  </r>
  <r>
    <x v="89"/>
    <n v="8.1989999999999998"/>
    <n v="0.63800000000000001"/>
    <x v="8"/>
  </r>
  <r>
    <x v="90"/>
    <n v="8.1129999999999995"/>
    <n v="0.68899999999999995"/>
    <x v="4"/>
  </r>
  <r>
    <x v="91"/>
    <n v="7.9939999999999998"/>
    <n v="0.751"/>
    <x v="10"/>
  </r>
  <r>
    <x v="92"/>
    <n v="7.9219999999999997"/>
    <n v="0.78300000000000003"/>
    <x v="14"/>
  </r>
  <r>
    <x v="93"/>
    <n v="7.9219999999999997"/>
    <n v="0.59799999999999998"/>
    <x v="6"/>
  </r>
  <r>
    <x v="94"/>
    <n v="7.8819999999999997"/>
    <n v="0.78500000000000003"/>
    <x v="14"/>
  </r>
  <r>
    <x v="95"/>
    <n v="7.8659999999999997"/>
    <n v="0.14099999999999999"/>
    <x v="7"/>
  </r>
  <r>
    <x v="96"/>
    <n v="7.7190000000000003"/>
    <n v="0.628"/>
    <x v="8"/>
  </r>
  <r>
    <x v="97"/>
    <n v="7.702"/>
    <n v="0.47099999999999997"/>
    <x v="13"/>
  </r>
  <r>
    <x v="98"/>
    <n v="7.45"/>
    <n v="0.79500000000000004"/>
    <x v="14"/>
  </r>
  <r>
    <x v="99"/>
    <n v="7.4420000000000002"/>
    <n v="0.71"/>
    <x v="4"/>
  </r>
  <r>
    <x v="100"/>
    <n v="7.39"/>
    <n v="0.57399999999999995"/>
    <x v="5"/>
  </r>
  <r>
    <x v="101"/>
    <n v="7.1269999999999998"/>
    <n v="0.66700000000000004"/>
    <x v="8"/>
  </r>
  <r>
    <x v="102"/>
    <n v="7.109"/>
    <n v="0.57699999999999996"/>
    <x v="6"/>
  </r>
  <r>
    <x v="103"/>
    <n v="7.0910000000000002"/>
    <n v="0.57299999999999995"/>
    <x v="5"/>
  </r>
  <r>
    <x v="104"/>
    <n v="7.0369999999999999"/>
    <n v="0.62"/>
    <x v="6"/>
  </r>
  <r>
    <x v="105"/>
    <n v="6.9740000000000002"/>
    <n v="0.59599999999999997"/>
    <x v="6"/>
  </r>
  <r>
    <x v="106"/>
    <n v="6.8819999999999997"/>
    <n v="0.23100000000000001"/>
    <x v="2"/>
  </r>
  <r>
    <x v="107"/>
    <n v="6.8170000000000002"/>
    <n v="0.627"/>
    <x v="8"/>
  </r>
  <r>
    <x v="108"/>
    <n v="6.6849999999999996"/>
    <n v="0.70199999999999996"/>
    <x v="4"/>
  </r>
  <r>
    <x v="109"/>
    <n v="6.6079999999999997"/>
    <n v="0.71299999999999997"/>
    <x v="4"/>
  </r>
  <r>
    <x v="110"/>
    <n v="6.5890000000000004"/>
    <n v="0.76800000000000002"/>
    <x v="10"/>
  </r>
  <r>
    <x v="111"/>
    <n v="6.54"/>
    <n v="0.82399999999999995"/>
    <x v="14"/>
  </r>
  <r>
    <x v="112"/>
    <n v="6.53"/>
    <n v="0.64700000000000002"/>
    <x v="8"/>
  </r>
  <r>
    <x v="113"/>
    <n v="6.53"/>
    <n v="0.73699999999999999"/>
    <x v="10"/>
  </r>
  <r>
    <x v="114"/>
    <n v="6.4320000000000004"/>
    <n v="0.84699999999999998"/>
    <x v="15"/>
  </r>
  <r>
    <x v="115"/>
    <n v="6.4219999999999997"/>
    <n v="0.58699999999999997"/>
    <x v="6"/>
  </r>
  <r>
    <x v="116"/>
    <n v="6.4119999999999999"/>
    <n v="0.64200000000000002"/>
    <x v="8"/>
  </r>
  <r>
    <x v="117"/>
    <n v="6.4020000000000001"/>
    <n v="0.63100000000000001"/>
    <x v="8"/>
  </r>
  <r>
    <x v="118"/>
    <n v="6.2919999999999998"/>
    <n v="0.39500000000000002"/>
    <x v="9"/>
  </r>
  <r>
    <x v="119"/>
    <n v="6.17"/>
    <n v="0.47899999999999998"/>
    <x v="11"/>
  </r>
  <r>
    <x v="120"/>
    <n v="6.149"/>
    <n v="0.66800000000000004"/>
    <x v="8"/>
  </r>
  <r>
    <x v="121"/>
    <n v="6.0860000000000003"/>
    <n v="0.65300000000000002"/>
    <x v="8"/>
  </r>
  <r>
    <x v="122"/>
    <n v="6.0759999999999996"/>
    <n v="0.628"/>
    <x v="8"/>
  </r>
  <r>
    <x v="123"/>
    <n v="6.0659999999999998"/>
    <n v="0.45400000000000001"/>
    <x v="13"/>
  </r>
  <r>
    <x v="124"/>
    <n v="6.0659999999999998"/>
    <n v="0.84"/>
    <x v="15"/>
  </r>
  <r>
    <x v="125"/>
    <n v="6.0229999999999997"/>
    <n v="0.77100000000000002"/>
    <x v="10"/>
  </r>
  <r>
    <x v="126"/>
    <n v="6.0019999999999998"/>
    <n v="0.65500000000000003"/>
    <x v="8"/>
  </r>
  <r>
    <x v="127"/>
    <n v="5.96"/>
    <n v="0.73599999999999999"/>
    <x v="10"/>
  </r>
  <r>
    <x v="128"/>
    <n v="5.9169999999999998"/>
    <n v="0.747"/>
    <x v="10"/>
  </r>
  <r>
    <x v="129"/>
    <n v="5.8949999999999996"/>
    <n v="0.58499999999999996"/>
    <x v="6"/>
  </r>
  <r>
    <x v="130"/>
    <n v="5.6859999999999999"/>
    <n v="0.74"/>
    <x v="10"/>
  </r>
  <r>
    <x v="131"/>
    <n v="5.5960000000000001"/>
    <n v="0.623"/>
    <x v="6"/>
  </r>
  <r>
    <x v="132"/>
    <n v="5.399"/>
    <n v="0.38500000000000001"/>
    <x v="9"/>
  </r>
  <r>
    <x v="133"/>
    <n v="5.3869999999999996"/>
    <n v="0.69299999999999995"/>
    <x v="4"/>
  </r>
  <r>
    <x v="134"/>
    <n v="5.3869999999999996"/>
    <n v="0.73099999999999998"/>
    <x v="10"/>
  </r>
  <r>
    <x v="135"/>
    <n v="5.3520000000000003"/>
    <n v="0.70299999999999996"/>
    <x v="4"/>
  </r>
  <r>
    <x v="136"/>
    <n v="5.3280000000000003"/>
    <n v="0.78300000000000003"/>
    <x v="14"/>
  </r>
  <r>
    <x v="137"/>
    <n v="5.3159999999999998"/>
    <n v="0.77700000000000002"/>
    <x v="14"/>
  </r>
  <r>
    <x v="138"/>
    <n v="5.3040000000000003"/>
    <n v="0.52300000000000002"/>
    <x v="11"/>
  </r>
  <r>
    <x v="139"/>
    <n v="5.3040000000000003"/>
    <n v="0.63200000000000001"/>
    <x v="8"/>
  </r>
  <r>
    <x v="140"/>
    <n v="5.2320000000000002"/>
    <n v="0.60199999999999998"/>
    <x v="6"/>
  </r>
  <r>
    <x v="141"/>
    <n v="5.2069999999999999"/>
    <n v="0.42599999999999999"/>
    <x v="13"/>
  </r>
  <r>
    <x v="142"/>
    <n v="5.1829999999999998"/>
    <n v="0.69699999999999995"/>
    <x v="4"/>
  </r>
  <r>
    <x v="143"/>
    <n v="5.133"/>
    <n v="0.75700000000000001"/>
    <x v="10"/>
  </r>
  <r>
    <x v="144"/>
    <n v="5.133"/>
    <n v="0.43099999999999999"/>
    <x v="13"/>
  </r>
  <r>
    <x v="145"/>
    <n v="5.1079999999999997"/>
    <n v="0.81599999999999995"/>
    <x v="14"/>
  </r>
  <r>
    <x v="146"/>
    <n v="5.0960000000000001"/>
    <n v="0.6"/>
    <x v="6"/>
  </r>
  <r>
    <x v="147"/>
    <n v="5.0830000000000002"/>
    <n v="0.44700000000000001"/>
    <x v="13"/>
  </r>
  <r>
    <x v="148"/>
    <n v="5.0330000000000004"/>
    <n v="0.69"/>
    <x v="4"/>
  </r>
  <r>
    <x v="149"/>
    <n v="5.0199999999999996"/>
    <n v="0.70599999999999996"/>
    <x v="4"/>
  </r>
  <r>
    <x v="150"/>
    <n v="4.9820000000000002"/>
    <n v="0.69499999999999995"/>
    <x v="4"/>
  </r>
  <r>
    <x v="151"/>
    <n v="4.931"/>
    <n v="0.42499999999999999"/>
    <x v="13"/>
  </r>
  <r>
    <x v="152"/>
    <n v="4.931"/>
    <n v="0.78400000000000003"/>
    <x v="14"/>
  </r>
  <r>
    <x v="153"/>
    <n v="4.8129999999999997"/>
    <n v="0.61899999999999999"/>
    <x v="6"/>
  </r>
  <r>
    <x v="154"/>
    <n v="4.8"/>
    <n v="0.64100000000000001"/>
    <x v="8"/>
  </r>
  <r>
    <x v="155"/>
    <n v="4.7729999999999997"/>
    <n v="0.442"/>
    <x v="13"/>
  </r>
  <r>
    <x v="156"/>
    <n v="4.76"/>
    <n v="0.61599999999999999"/>
    <x v="6"/>
  </r>
  <r>
    <x v="157"/>
    <n v="4.7469999999999999"/>
    <n v="0.69499999999999995"/>
    <x v="4"/>
  </r>
  <r>
    <x v="158"/>
    <n v="4.7060000000000004"/>
    <n v="0.59399999999999997"/>
    <x v="6"/>
  </r>
  <r>
    <x v="159"/>
    <n v="4.6929999999999996"/>
    <n v="0.74"/>
    <x v="10"/>
  </r>
  <r>
    <x v="160"/>
    <n v="4.6660000000000004"/>
    <n v="0.51400000000000001"/>
    <x v="11"/>
  </r>
  <r>
    <x v="161"/>
    <n v="4.6239999999999997"/>
    <n v="0.69399999999999995"/>
    <x v="4"/>
  </r>
  <r>
    <x v="162"/>
    <n v="4.5830000000000002"/>
    <n v="0.80100000000000005"/>
    <x v="14"/>
  </r>
  <r>
    <x v="163"/>
    <n v="4.569"/>
    <n v="0.59"/>
    <x v="6"/>
  </r>
  <r>
    <x v="164"/>
    <n v="4.5410000000000004"/>
    <n v="0.52300000000000002"/>
    <x v="11"/>
  </r>
  <r>
    <x v="165"/>
    <n v="4.5410000000000004"/>
    <n v="0.83"/>
    <x v="15"/>
  </r>
  <r>
    <x v="166"/>
    <n v="4.5129999999999999"/>
    <n v="0.86599999999999999"/>
    <x v="15"/>
  </r>
  <r>
    <x v="167"/>
    <n v="4.4710000000000001"/>
    <n v="0.75600000000000001"/>
    <x v="10"/>
  </r>
  <r>
    <x v="168"/>
    <n v="4.4420000000000002"/>
    <n v="0.69599999999999995"/>
    <x v="4"/>
  </r>
  <r>
    <x v="169"/>
    <n v="4.4130000000000003"/>
    <n v="0.74199999999999999"/>
    <x v="10"/>
  </r>
  <r>
    <x v="170"/>
    <n v="4.399"/>
    <n v="0.36699999999999999"/>
    <x v="1"/>
  </r>
  <r>
    <x v="171"/>
    <n v="4.37"/>
    <n v="0.73699999999999999"/>
    <x v="10"/>
  </r>
  <r>
    <x v="172"/>
    <n v="4.37"/>
    <n v="0.78800000000000003"/>
    <x v="14"/>
  </r>
  <r>
    <x v="173"/>
    <n v="4.3109999999999999"/>
    <n v="0.877"/>
    <x v="16"/>
  </r>
  <r>
    <x v="174"/>
    <n v="4.2519999999999998"/>
    <n v="0.80800000000000005"/>
    <x v="14"/>
  </r>
  <r>
    <x v="175"/>
    <n v="4.2060000000000004"/>
    <n v="0.57999999999999996"/>
    <x v="6"/>
  </r>
  <r>
    <x v="176"/>
    <n v="4.0990000000000002"/>
    <n v="0.89"/>
    <x v="16"/>
  </r>
  <r>
    <x v="177"/>
    <n v="4.0519999999999996"/>
    <n v="0.44"/>
    <x v="13"/>
  </r>
  <r>
    <x v="178"/>
    <n v="3.9889999999999999"/>
    <n v="0.745"/>
    <x v="10"/>
  </r>
  <r>
    <x v="179"/>
    <n v="3.9729999999999999"/>
    <n v="0.60099999999999998"/>
    <x v="6"/>
  </r>
  <r>
    <x v="180"/>
    <n v="3.9569999999999999"/>
    <n v="0.79400000000000004"/>
    <x v="14"/>
  </r>
  <r>
    <x v="181"/>
    <n v="3.9249999999999998"/>
    <n v="0.624"/>
    <x v="6"/>
  </r>
  <r>
    <x v="182"/>
    <n v="3.9079999999999999"/>
    <n v="0.83099999999999996"/>
    <x v="15"/>
  </r>
  <r>
    <x v="183"/>
    <n v="3.8919999999999999"/>
    <n v="0.48599999999999999"/>
    <x v="11"/>
  </r>
  <r>
    <x v="184"/>
    <n v="3.8759999999999999"/>
    <n v="0.65500000000000003"/>
    <x v="8"/>
  </r>
  <r>
    <x v="185"/>
    <n v="3.843"/>
    <n v="0.79500000000000004"/>
    <x v="14"/>
  </r>
  <r>
    <x v="186"/>
    <n v="3.843"/>
    <n v="0.626"/>
    <x v="8"/>
  </r>
  <r>
    <x v="187"/>
    <n v="3.843"/>
    <n v="0.75"/>
    <x v="10"/>
  </r>
  <r>
    <x v="188"/>
    <n v="3.8090000000000002"/>
    <n v="0.73599999999999999"/>
    <x v="10"/>
  </r>
  <r>
    <x v="189"/>
    <n v="3.8090000000000002"/>
    <n v="0.83099999999999996"/>
    <x v="15"/>
  </r>
  <r>
    <x v="190"/>
    <n v="3.7759999999999998"/>
    <n v="0.61799999999999999"/>
    <x v="6"/>
  </r>
  <r>
    <x v="191"/>
    <n v="3.7250000000000001"/>
    <n v="0.72799999999999998"/>
    <x v="10"/>
  </r>
  <r>
    <x v="192"/>
    <n v="3.7080000000000002"/>
    <n v="0.70799999999999996"/>
    <x v="4"/>
  </r>
  <r>
    <x v="193"/>
    <n v="3.6909999999999998"/>
    <n v="0.76800000000000002"/>
    <x v="10"/>
  </r>
  <r>
    <x v="194"/>
    <n v="3.6030000000000002"/>
    <n v="0.83399999999999996"/>
    <x v="15"/>
  </r>
  <r>
    <x v="195"/>
    <n v="3.5859999999999999"/>
    <n v="0.71699999999999997"/>
    <x v="4"/>
  </r>
  <r>
    <x v="196"/>
    <n v="3.5859999999999999"/>
    <n v="0.9"/>
    <x v="16"/>
  </r>
  <r>
    <x v="197"/>
    <n v="3.5680000000000001"/>
    <n v="0.62"/>
    <x v="6"/>
  </r>
  <r>
    <x v="198"/>
    <n v="3.5680000000000001"/>
    <n v="0.59199999999999997"/>
    <x v="6"/>
  </r>
  <r>
    <x v="199"/>
    <n v="3.55"/>
    <n v="0.60899999999999999"/>
    <x v="6"/>
  </r>
  <r>
    <x v="200"/>
    <n v="3.55"/>
    <n v="0.748"/>
    <x v="10"/>
  </r>
  <r>
    <x v="201"/>
    <n v="3.55"/>
    <n v="0.626"/>
    <x v="8"/>
  </r>
  <r>
    <x v="202"/>
    <n v="3.5139999999999998"/>
    <n v="0.71299999999999997"/>
    <x v="4"/>
  </r>
  <r>
    <x v="203"/>
    <n v="3.5139999999999998"/>
    <n v="0.71099999999999997"/>
    <x v="4"/>
  </r>
  <r>
    <x v="204"/>
    <n v="3.4769999999999999"/>
    <n v="0.84699999999999998"/>
    <x v="15"/>
  </r>
  <r>
    <x v="205"/>
    <n v="3.4769999999999999"/>
    <n v="0.59099999999999997"/>
    <x v="6"/>
  </r>
  <r>
    <x v="206"/>
    <n v="3.4590000000000001"/>
    <n v="0.70599999999999996"/>
    <x v="4"/>
  </r>
  <r>
    <x v="207"/>
    <n v="3.4590000000000001"/>
    <n v="0.65"/>
    <x v="8"/>
  </r>
  <r>
    <x v="208"/>
    <n v="3.4409999999999998"/>
    <n v="0.28799999999999998"/>
    <x v="12"/>
  </r>
  <r>
    <x v="209"/>
    <n v="3.4409999999999998"/>
    <n v="0.60399999999999998"/>
    <x v="6"/>
  </r>
  <r>
    <x v="210"/>
    <n v="3.4409999999999998"/>
    <n v="0.68"/>
    <x v="4"/>
  </r>
  <r>
    <x v="211"/>
    <n v="3.4409999999999998"/>
    <n v="0.79500000000000004"/>
    <x v="14"/>
  </r>
  <r>
    <x v="212"/>
    <n v="3.4220000000000002"/>
    <n v="0.55100000000000005"/>
    <x v="5"/>
  </r>
  <r>
    <x v="213"/>
    <n v="3.403"/>
    <n v="0.84399999999999997"/>
    <x v="15"/>
  </r>
  <r>
    <x v="214"/>
    <n v="3.403"/>
    <n v="0.46400000000000002"/>
    <x v="13"/>
  </r>
  <r>
    <x v="215"/>
    <n v="3.3849999999999998"/>
    <n v="0.53100000000000003"/>
    <x v="5"/>
  </r>
  <r>
    <x v="216"/>
    <n v="3.3849999999999998"/>
    <n v="0.70799999999999996"/>
    <x v="4"/>
  </r>
  <r>
    <x v="217"/>
    <n v="3.347"/>
    <n v="0.82299999999999995"/>
    <x v="14"/>
  </r>
  <r>
    <x v="218"/>
    <n v="3.3090000000000002"/>
    <n v="0.76700000000000002"/>
    <x v="10"/>
  </r>
  <r>
    <x v="219"/>
    <n v="3.2890000000000001"/>
    <n v="0.75800000000000001"/>
    <x v="10"/>
  </r>
  <r>
    <x v="220"/>
    <n v="3.27"/>
    <n v="0.73099999999999998"/>
    <x v="10"/>
  </r>
  <r>
    <x v="221"/>
    <n v="3.2309999999999999"/>
    <n v="0.63600000000000001"/>
    <x v="8"/>
  </r>
  <r>
    <x v="222"/>
    <n v="3.2109999999999999"/>
    <n v="0.76"/>
    <x v="10"/>
  </r>
  <r>
    <x v="223"/>
    <n v="3.1909999999999998"/>
    <n v="0.84299999999999997"/>
    <x v="15"/>
  </r>
  <r>
    <x v="224"/>
    <n v="3.1909999999999998"/>
    <n v="0.67600000000000005"/>
    <x v="4"/>
  </r>
  <r>
    <x v="225"/>
    <n v="3.1709999999999998"/>
    <n v="0.72099999999999997"/>
    <x v="4"/>
  </r>
  <r>
    <x v="226"/>
    <n v="3.1709999999999998"/>
    <n v="0.749"/>
    <x v="10"/>
  </r>
  <r>
    <x v="227"/>
    <n v="3.1709999999999998"/>
    <n v="0.80800000000000005"/>
    <x v="14"/>
  </r>
  <r>
    <x v="228"/>
    <n v="3.1509999999999998"/>
    <n v="0.73"/>
    <x v="10"/>
  </r>
  <r>
    <x v="229"/>
    <n v="3.1309999999999998"/>
    <n v="0.58499999999999996"/>
    <x v="6"/>
  </r>
  <r>
    <x v="230"/>
    <n v="3.1309999999999998"/>
    <n v="0.71499999999999997"/>
    <x v="4"/>
  </r>
  <r>
    <x v="231"/>
    <n v="3.11"/>
    <n v="0.59599999999999997"/>
    <x v="6"/>
  </r>
  <r>
    <x v="232"/>
    <n v="3.069"/>
    <n v="0.56699999999999995"/>
    <x v="5"/>
  </r>
  <r>
    <x v="233"/>
    <n v="3.069"/>
    <n v="0.90700000000000003"/>
    <x v="16"/>
  </r>
  <r>
    <x v="234"/>
    <n v="3.069"/>
    <n v="0.65800000000000003"/>
    <x v="8"/>
  </r>
  <r>
    <x v="235"/>
    <n v="3.0059999999999998"/>
    <n v="0.91300000000000003"/>
    <x v="16"/>
  </r>
  <r>
    <x v="236"/>
    <n v="2.9849999999999999"/>
    <n v="0.68600000000000005"/>
    <x v="4"/>
  </r>
  <r>
    <x v="237"/>
    <n v="2.9849999999999999"/>
    <n v="0.68899999999999995"/>
    <x v="4"/>
  </r>
  <r>
    <x v="238"/>
    <n v="2.9849999999999999"/>
    <n v="0.79500000000000004"/>
    <x v="14"/>
  </r>
  <r>
    <x v="239"/>
    <n v="2.964"/>
    <n v="0.52700000000000002"/>
    <x v="5"/>
  </r>
  <r>
    <x v="240"/>
    <n v="2.964"/>
    <n v="0.41399999999999998"/>
    <x v="9"/>
  </r>
  <r>
    <x v="241"/>
    <n v="2.964"/>
    <n v="0.67700000000000005"/>
    <x v="4"/>
  </r>
  <r>
    <x v="242"/>
    <n v="2.9420000000000002"/>
    <n v="0.8"/>
    <x v="14"/>
  </r>
  <r>
    <x v="243"/>
    <n v="2.92"/>
    <n v="0.67700000000000005"/>
    <x v="4"/>
  </r>
  <r>
    <x v="244"/>
    <n v="2.92"/>
    <n v="0.86599999999999999"/>
    <x v="15"/>
  </r>
  <r>
    <x v="245"/>
    <n v="2.92"/>
    <n v="0.55300000000000005"/>
    <x v="5"/>
  </r>
  <r>
    <x v="246"/>
    <n v="2.8980000000000001"/>
    <n v="0.68100000000000005"/>
    <x v="4"/>
  </r>
  <r>
    <x v="247"/>
    <n v="2.8980000000000001"/>
    <n v="0.83899999999999997"/>
    <x v="15"/>
  </r>
  <r>
    <x v="248"/>
    <n v="2.8980000000000001"/>
    <n v="0.62"/>
    <x v="6"/>
  </r>
  <r>
    <x v="249"/>
    <n v="2.8759999999999999"/>
    <n v="0.89700000000000002"/>
    <x v="16"/>
  </r>
  <r>
    <x v="250"/>
    <n v="2.8540000000000001"/>
    <n v="0.63300000000000001"/>
    <x v="8"/>
  </r>
  <r>
    <x v="251"/>
    <n v="2.8090000000000002"/>
    <n v="0.318"/>
    <x v="12"/>
  </r>
  <r>
    <x v="252"/>
    <n v="2.786"/>
    <n v="0.57599999999999996"/>
    <x v="6"/>
  </r>
  <r>
    <x v="253"/>
    <n v="2.786"/>
    <n v="0.624"/>
    <x v="6"/>
  </r>
  <r>
    <x v="254"/>
    <n v="2.7629999999999999"/>
    <n v="0.84599999999999997"/>
    <x v="15"/>
  </r>
  <r>
    <x v="255"/>
    <n v="2.7629999999999999"/>
    <n v="0.80600000000000005"/>
    <x v="14"/>
  </r>
  <r>
    <x v="256"/>
    <n v="2.7629999999999999"/>
    <n v="0.85599999999999998"/>
    <x v="15"/>
  </r>
  <r>
    <x v="257"/>
    <n v="2.7629999999999999"/>
    <n v="0.80300000000000005"/>
    <x v="14"/>
  </r>
  <r>
    <x v="258"/>
    <n v="2.74"/>
    <n v="0.63800000000000001"/>
    <x v="8"/>
  </r>
  <r>
    <x v="259"/>
    <n v="2.74"/>
    <n v="0.83199999999999996"/>
    <x v="15"/>
  </r>
  <r>
    <x v="260"/>
    <n v="2.74"/>
    <n v="0.40600000000000003"/>
    <x v="9"/>
  </r>
  <r>
    <x v="261"/>
    <n v="2.74"/>
    <n v="0.79200000000000004"/>
    <x v="14"/>
  </r>
  <r>
    <x v="262"/>
    <n v="2.7170000000000001"/>
    <n v="0.42699999999999999"/>
    <x v="13"/>
  </r>
  <r>
    <x v="263"/>
    <n v="2.7170000000000001"/>
    <n v="0.81699999999999995"/>
    <x v="14"/>
  </r>
  <r>
    <x v="264"/>
    <n v="2.6930000000000001"/>
    <n v="0.72099999999999997"/>
    <x v="4"/>
  </r>
  <r>
    <x v="265"/>
    <n v="2.67"/>
    <n v="0.51"/>
    <x v="11"/>
  </r>
  <r>
    <x v="266"/>
    <n v="2.67"/>
    <n v="0.73299999999999998"/>
    <x v="10"/>
  </r>
  <r>
    <x v="267"/>
    <n v="2.67"/>
    <n v="0.77"/>
    <x v="10"/>
  </r>
  <r>
    <x v="268"/>
    <n v="2.6459999999999999"/>
    <n v="0.81499999999999995"/>
    <x v="14"/>
  </r>
  <r>
    <x v="269"/>
    <n v="2.6459999999999999"/>
    <n v="0.64"/>
    <x v="8"/>
  </r>
  <r>
    <x v="270"/>
    <n v="2.6219999999999999"/>
    <n v="0.754"/>
    <x v="10"/>
  </r>
  <r>
    <x v="271"/>
    <n v="2.597"/>
    <n v="0.626"/>
    <x v="8"/>
  </r>
  <r>
    <x v="272"/>
    <n v="2.597"/>
    <n v="0.73399999999999999"/>
    <x v="10"/>
  </r>
  <r>
    <x v="273"/>
    <n v="2.597"/>
    <n v="0.69599999999999995"/>
    <x v="4"/>
  </r>
  <r>
    <x v="274"/>
    <n v="2.597"/>
    <n v="0.83799999999999997"/>
    <x v="15"/>
  </r>
  <r>
    <x v="275"/>
    <n v="2.573"/>
    <n v="0.86299999999999999"/>
    <x v="15"/>
  </r>
  <r>
    <x v="276"/>
    <n v="2.548"/>
    <n v="0.78200000000000003"/>
    <x v="14"/>
  </r>
  <r>
    <x v="277"/>
    <n v="2.548"/>
    <n v="0.84199999999999997"/>
    <x v="15"/>
  </r>
  <r>
    <x v="278"/>
    <n v="2.5230000000000001"/>
    <n v="0.59199999999999997"/>
    <x v="6"/>
  </r>
  <r>
    <x v="279"/>
    <n v="2.5230000000000001"/>
    <n v="0.78"/>
    <x v="14"/>
  </r>
  <r>
    <x v="280"/>
    <n v="2.5230000000000001"/>
    <n v="0.753"/>
    <x v="10"/>
  </r>
  <r>
    <x v="281"/>
    <n v="2.4969999999999999"/>
    <n v="0.63700000000000001"/>
    <x v="8"/>
  </r>
  <r>
    <x v="282"/>
    <n v="2.4969999999999999"/>
    <n v="0.67600000000000005"/>
    <x v="4"/>
  </r>
  <r>
    <x v="283"/>
    <n v="2.4969999999999999"/>
    <n v="0.45"/>
    <x v="13"/>
  </r>
  <r>
    <x v="284"/>
    <n v="2.472"/>
    <n v="0.54"/>
    <x v="5"/>
  </r>
  <r>
    <x v="285"/>
    <n v="2.472"/>
    <n v="0.63100000000000001"/>
    <x v="8"/>
  </r>
  <r>
    <x v="286"/>
    <n v="2.4460000000000002"/>
    <n v="0.56799999999999995"/>
    <x v="5"/>
  </r>
  <r>
    <x v="287"/>
    <n v="2.4460000000000002"/>
    <n v="0.73299999999999998"/>
    <x v="10"/>
  </r>
  <r>
    <x v="288"/>
    <n v="2.4460000000000002"/>
    <n v="0.40699999999999997"/>
    <x v="9"/>
  </r>
  <r>
    <x v="289"/>
    <n v="2.4460000000000002"/>
    <n v="0.55100000000000005"/>
    <x v="5"/>
  </r>
  <r>
    <x v="290"/>
    <n v="2.42"/>
    <n v="0.93100000000000005"/>
    <x v="17"/>
  </r>
  <r>
    <x v="291"/>
    <n v="2.42"/>
    <n v="0.56999999999999995"/>
    <x v="5"/>
  </r>
  <r>
    <x v="292"/>
    <n v="2.3929999999999998"/>
    <n v="0.60799999999999998"/>
    <x v="6"/>
  </r>
  <r>
    <x v="293"/>
    <n v="2.3660000000000001"/>
    <n v="0.68300000000000005"/>
    <x v="4"/>
  </r>
  <r>
    <x v="294"/>
    <n v="2.3660000000000001"/>
    <n v="0.72699999999999998"/>
    <x v="10"/>
  </r>
  <r>
    <x v="295"/>
    <n v="2.339"/>
    <n v="0.69799999999999995"/>
    <x v="4"/>
  </r>
  <r>
    <x v="296"/>
    <n v="2.339"/>
    <n v="0.52200000000000002"/>
    <x v="11"/>
  </r>
  <r>
    <x v="297"/>
    <n v="2.339"/>
    <n v="0.745"/>
    <x v="10"/>
  </r>
  <r>
    <x v="298"/>
    <n v="2.339"/>
    <n v="0.78600000000000003"/>
    <x v="14"/>
  </r>
  <r>
    <x v="299"/>
    <n v="2.339"/>
    <n v="0.68500000000000005"/>
    <x v="4"/>
  </r>
  <r>
    <x v="300"/>
    <n v="2.3119999999999998"/>
    <n v="0.81699999999999995"/>
    <x v="14"/>
  </r>
  <r>
    <x v="301"/>
    <n v="2.3119999999999998"/>
    <n v="0.876"/>
    <x v="16"/>
  </r>
  <r>
    <x v="302"/>
    <n v="2.3119999999999998"/>
    <n v="0.72699999999999998"/>
    <x v="10"/>
  </r>
  <r>
    <x v="303"/>
    <n v="2.3119999999999998"/>
    <n v="0.90700000000000003"/>
    <x v="16"/>
  </r>
  <r>
    <x v="304"/>
    <n v="2.3119999999999998"/>
    <n v="0.41"/>
    <x v="9"/>
  </r>
  <r>
    <x v="305"/>
    <n v="2.3119999999999998"/>
    <n v="0.85399999999999998"/>
    <x v="15"/>
  </r>
  <r>
    <x v="306"/>
    <n v="2.2839999999999998"/>
    <n v="0.68200000000000005"/>
    <x v="4"/>
  </r>
  <r>
    <x v="307"/>
    <n v="2.2839999999999998"/>
    <n v="0.71099999999999997"/>
    <x v="4"/>
  </r>
  <r>
    <x v="308"/>
    <n v="2.2839999999999998"/>
    <n v="0.77500000000000002"/>
    <x v="14"/>
  </r>
  <r>
    <x v="309"/>
    <n v="2.2559999999999998"/>
    <n v="0.80300000000000005"/>
    <x v="14"/>
  </r>
  <r>
    <x v="310"/>
    <n v="2.2559999999999998"/>
    <n v="0.60199999999999998"/>
    <x v="6"/>
  </r>
  <r>
    <x v="311"/>
    <n v="2.2559999999999998"/>
    <n v="0.91900000000000004"/>
    <x v="16"/>
  </r>
  <r>
    <x v="312"/>
    <n v="2.2559999999999998"/>
    <n v="0.78800000000000003"/>
    <x v="14"/>
  </r>
  <r>
    <x v="313"/>
    <n v="2.2280000000000002"/>
    <n v="0.59399999999999997"/>
    <x v="6"/>
  </r>
  <r>
    <x v="314"/>
    <n v="2.2280000000000002"/>
    <n v="0.73799999999999999"/>
    <x v="10"/>
  </r>
  <r>
    <x v="315"/>
    <n v="2.2280000000000002"/>
    <n v="0.77300000000000002"/>
    <x v="10"/>
  </r>
  <r>
    <x v="316"/>
    <n v="2.1989999999999998"/>
    <n v="0.71599999999999997"/>
    <x v="4"/>
  </r>
  <r>
    <x v="317"/>
    <n v="2.1989999999999998"/>
    <n v="0.84399999999999997"/>
    <x v="15"/>
  </r>
  <r>
    <x v="318"/>
    <n v="2.17"/>
    <n v="0.746"/>
    <x v="10"/>
  </r>
  <r>
    <x v="319"/>
    <n v="2.17"/>
    <n v="0.79300000000000004"/>
    <x v="14"/>
  </r>
  <r>
    <x v="320"/>
    <n v="2.17"/>
    <n v="0.81499999999999995"/>
    <x v="14"/>
  </r>
  <r>
    <x v="321"/>
    <n v="2.14"/>
    <n v="0.374"/>
    <x v="1"/>
  </r>
  <r>
    <x v="322"/>
    <n v="2.14"/>
    <n v="0.65800000000000003"/>
    <x v="8"/>
  </r>
  <r>
    <x v="323"/>
    <n v="2.14"/>
    <n v="0.59599999999999997"/>
    <x v="6"/>
  </r>
  <r>
    <x v="324"/>
    <n v="2.14"/>
    <n v="0.92"/>
    <x v="16"/>
  </r>
  <r>
    <x v="325"/>
    <n v="2.14"/>
    <n v="0.87"/>
    <x v="15"/>
  </r>
  <r>
    <x v="326"/>
    <n v="2.14"/>
    <n v="0.78400000000000003"/>
    <x v="14"/>
  </r>
  <r>
    <x v="327"/>
    <n v="2.14"/>
    <n v="0.20599999999999999"/>
    <x v="3"/>
  </r>
  <r>
    <x v="328"/>
    <n v="2.1110000000000002"/>
    <n v="0.79900000000000004"/>
    <x v="14"/>
  </r>
  <r>
    <x v="329"/>
    <n v="2.1110000000000002"/>
    <n v="0.753"/>
    <x v="10"/>
  </r>
  <r>
    <x v="330"/>
    <n v="2.1110000000000002"/>
    <n v="0.82799999999999996"/>
    <x v="15"/>
  </r>
  <r>
    <x v="331"/>
    <n v="2.1110000000000002"/>
    <n v="0.83799999999999997"/>
    <x v="15"/>
  </r>
  <r>
    <x v="332"/>
    <n v="2.08"/>
    <n v="0.64200000000000002"/>
    <x v="8"/>
  </r>
  <r>
    <x v="333"/>
    <n v="2.08"/>
    <n v="0.73"/>
    <x v="10"/>
  </r>
  <r>
    <x v="334"/>
    <n v="2.08"/>
    <n v="0.57499999999999996"/>
    <x v="6"/>
  </r>
  <r>
    <x v="335"/>
    <n v="2.08"/>
    <n v="0.83499999999999996"/>
    <x v="15"/>
  </r>
  <r>
    <x v="336"/>
    <n v="2.08"/>
    <n v="0.753"/>
    <x v="10"/>
  </r>
  <r>
    <x v="337"/>
    <n v="2.0489999999999999"/>
    <n v="0.60699999999999998"/>
    <x v="6"/>
  </r>
  <r>
    <x v="338"/>
    <n v="2.0489999999999999"/>
    <n v="0.64200000000000002"/>
    <x v="8"/>
  </r>
  <r>
    <x v="339"/>
    <n v="2.0489999999999999"/>
    <n v="0.67700000000000005"/>
    <x v="4"/>
  </r>
  <r>
    <x v="340"/>
    <n v="2.0179999999999998"/>
    <n v="0.56399999999999995"/>
    <x v="5"/>
  </r>
  <r>
    <x v="341"/>
    <n v="2.0179999999999998"/>
    <n v="0.70899999999999996"/>
    <x v="4"/>
  </r>
  <r>
    <x v="342"/>
    <n v="2.0179999999999998"/>
    <n v="0.98399999999999999"/>
    <x v="18"/>
  </r>
  <r>
    <x v="343"/>
    <n v="2.0179999999999998"/>
    <n v="0.60699999999999998"/>
    <x v="6"/>
  </r>
  <r>
    <x v="344"/>
    <n v="2.0179999999999998"/>
    <n v="0.85599999999999998"/>
    <x v="15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4">
  <r>
    <x v="0"/>
    <s v="mm"/>
    <m/>
    <x v="0"/>
  </r>
  <r>
    <x v="1"/>
    <n v="240.88499999999999"/>
    <n v="0.221"/>
    <x v="1"/>
  </r>
  <r>
    <x v="2"/>
    <n v="186.45099999999999"/>
    <n v="0.38900000000000001"/>
    <x v="2"/>
  </r>
  <r>
    <x v="3"/>
    <n v="185.345"/>
    <n v="0.65500000000000003"/>
    <x v="3"/>
  </r>
  <r>
    <x v="4"/>
    <n v="184.50200000000001"/>
    <n v="0.18099999999999999"/>
    <x v="1"/>
  </r>
  <r>
    <x v="5"/>
    <n v="149.09299999999999"/>
    <n v="0.60399999999999998"/>
    <x v="4"/>
  </r>
  <r>
    <x v="6"/>
    <n v="143.49100000000001"/>
    <n v="0.67400000000000004"/>
    <x v="3"/>
  </r>
  <r>
    <x v="7"/>
    <n v="140.262"/>
    <n v="0.26500000000000001"/>
    <x v="5"/>
  </r>
  <r>
    <x v="8"/>
    <n v="139.70400000000001"/>
    <n v="0.436"/>
    <x v="6"/>
  </r>
  <r>
    <x v="9"/>
    <n v="138.48599999999999"/>
    <n v="0.54400000000000004"/>
    <x v="7"/>
  </r>
  <r>
    <x v="10"/>
    <n v="127.575"/>
    <n v="0.67800000000000005"/>
    <x v="8"/>
  </r>
  <r>
    <x v="11"/>
    <n v="120.224"/>
    <n v="0.41799999999999998"/>
    <x v="2"/>
  </r>
  <r>
    <x v="12"/>
    <n v="104.661"/>
    <n v="0.33"/>
    <x v="9"/>
  </r>
  <r>
    <x v="13"/>
    <n v="99.084000000000003"/>
    <n v="0.20200000000000001"/>
    <x v="1"/>
  </r>
  <r>
    <x v="14"/>
    <n v="93.278000000000006"/>
    <n v="0.35499999999999998"/>
    <x v="9"/>
  </r>
  <r>
    <x v="15"/>
    <n v="91.185000000000002"/>
    <n v="0.65600000000000003"/>
    <x v="3"/>
  </r>
  <r>
    <x v="16"/>
    <n v="90.438000000000002"/>
    <n v="0.44400000000000001"/>
    <x v="6"/>
  </r>
  <r>
    <x v="17"/>
    <n v="85.855999999999995"/>
    <n v="0.42899999999999999"/>
    <x v="6"/>
  </r>
  <r>
    <x v="18"/>
    <n v="83.58"/>
    <n v="0.65200000000000002"/>
    <x v="3"/>
  </r>
  <r>
    <x v="19"/>
    <n v="82.096000000000004"/>
    <n v="0.52500000000000002"/>
    <x v="7"/>
  </r>
  <r>
    <x v="20"/>
    <n v="75.484999999999999"/>
    <n v="0.73199999999999998"/>
    <x v="10"/>
  </r>
  <r>
    <x v="21"/>
    <n v="74.78"/>
    <n v="0.53800000000000003"/>
    <x v="7"/>
  </r>
  <r>
    <x v="22"/>
    <n v="73.489999999999995"/>
    <n v="0.79700000000000004"/>
    <x v="11"/>
  </r>
  <r>
    <x v="23"/>
    <n v="66.561999999999998"/>
    <n v="0.54800000000000004"/>
    <x v="7"/>
  </r>
  <r>
    <x v="24"/>
    <n v="66.537999999999997"/>
    <n v="0.27"/>
    <x v="5"/>
  </r>
  <r>
    <x v="25"/>
    <n v="62.911999999999999"/>
    <n v="0.61899999999999999"/>
    <x v="4"/>
  </r>
  <r>
    <x v="26"/>
    <n v="62.009"/>
    <n v="0.36399999999999999"/>
    <x v="9"/>
  </r>
  <r>
    <x v="27"/>
    <n v="61.128999999999998"/>
    <n v="0.309"/>
    <x v="12"/>
  </r>
  <r>
    <x v="28"/>
    <n v="52.408000000000001"/>
    <n v="0.26100000000000001"/>
    <x v="5"/>
  </r>
  <r>
    <x v="29"/>
    <n v="52.097999999999999"/>
    <n v="0.35199999999999998"/>
    <x v="9"/>
  </r>
  <r>
    <x v="30"/>
    <n v="48.604999999999997"/>
    <n v="0.69199999999999995"/>
    <x v="8"/>
  </r>
  <r>
    <x v="31"/>
    <n v="47.465000000000003"/>
    <n v="0.47899999999999998"/>
    <x v="13"/>
  </r>
  <r>
    <x v="32"/>
    <n v="45.05"/>
    <n v="0.66300000000000003"/>
    <x v="3"/>
  </r>
  <r>
    <x v="33"/>
    <n v="44.600999999999999"/>
    <n v="0.56299999999999994"/>
    <x v="7"/>
  </r>
  <r>
    <x v="34"/>
    <n v="40.648000000000003"/>
    <n v="0.80200000000000005"/>
    <x v="11"/>
  </r>
  <r>
    <x v="35"/>
    <n v="40.627000000000002"/>
    <n v="0.67100000000000004"/>
    <x v="3"/>
  </r>
  <r>
    <x v="36"/>
    <n v="39.637999999999998"/>
    <n v="0.71399999999999997"/>
    <x v="8"/>
  </r>
  <r>
    <x v="37"/>
    <n v="38.366"/>
    <n v="0.71399999999999997"/>
    <x v="8"/>
  </r>
  <r>
    <x v="38"/>
    <n v="37.780999999999999"/>
    <n v="0.44900000000000001"/>
    <x v="6"/>
  </r>
  <r>
    <x v="39"/>
    <n v="37.551000000000002"/>
    <n v="0.82399999999999995"/>
    <x v="11"/>
  </r>
  <r>
    <x v="40"/>
    <n v="36.043999999999997"/>
    <n v="0.47899999999999998"/>
    <x v="13"/>
  </r>
  <r>
    <x v="41"/>
    <n v="35.698"/>
    <n v="0.60799999999999998"/>
    <x v="4"/>
  </r>
  <r>
    <x v="42"/>
    <n v="35.179000000000002"/>
    <n v="0.71099999999999997"/>
    <x v="8"/>
  </r>
  <r>
    <x v="43"/>
    <n v="35.054000000000002"/>
    <n v="0.55900000000000005"/>
    <x v="7"/>
  </r>
  <r>
    <x v="44"/>
    <n v="33.548999999999999"/>
    <n v="0.36299999999999999"/>
    <x v="9"/>
  </r>
  <r>
    <x v="45"/>
    <n v="33.347000000000001"/>
    <n v="0.83799999999999997"/>
    <x v="14"/>
  </r>
  <r>
    <x v="46"/>
    <n v="32.037999999999997"/>
    <n v="0.47399999999999998"/>
    <x v="6"/>
  </r>
  <r>
    <x v="47"/>
    <n v="31.821000000000002"/>
    <n v="0.443"/>
    <x v="6"/>
  </r>
  <r>
    <x v="48"/>
    <n v="31.117000000000001"/>
    <n v="0.33400000000000002"/>
    <x v="9"/>
  </r>
  <r>
    <x v="49"/>
    <n v="30.867999999999999"/>
    <n v="0.499"/>
    <x v="13"/>
  </r>
  <r>
    <x v="50"/>
    <n v="30.776"/>
    <n v="0.65400000000000003"/>
    <x v="3"/>
  </r>
  <r>
    <x v="51"/>
    <n v="30.234999999999999"/>
    <n v="0.71699999999999997"/>
    <x v="8"/>
  </r>
  <r>
    <x v="52"/>
    <n v="30.207999999999998"/>
    <n v="0.66300000000000003"/>
    <x v="3"/>
  </r>
  <r>
    <x v="53"/>
    <n v="29.722999999999999"/>
    <n v="0.67600000000000005"/>
    <x v="8"/>
  </r>
  <r>
    <x v="54"/>
    <n v="29.398"/>
    <n v="0.79900000000000004"/>
    <x v="11"/>
  </r>
  <r>
    <x v="55"/>
    <n v="28.852"/>
    <n v="0.82199999999999995"/>
    <x v="11"/>
  </r>
  <r>
    <x v="56"/>
    <n v="28.655000000000001"/>
    <n v="0.745"/>
    <x v="10"/>
  </r>
  <r>
    <x v="57"/>
    <n v="28.210999999999999"/>
    <n v="0.84599999999999997"/>
    <x v="14"/>
  </r>
  <r>
    <x v="58"/>
    <n v="27.948"/>
    <n v="0.371"/>
    <x v="9"/>
  </r>
  <r>
    <x v="59"/>
    <n v="27.838999999999999"/>
    <n v="0.39100000000000001"/>
    <x v="2"/>
  </r>
  <r>
    <x v="60"/>
    <n v="27.344999999999999"/>
    <n v="0.33400000000000002"/>
    <x v="9"/>
  </r>
  <r>
    <x v="61"/>
    <n v="26.587"/>
    <n v="0.72399999999999998"/>
    <x v="8"/>
  </r>
  <r>
    <x v="62"/>
    <n v="26.489000000000001"/>
    <n v="0.78800000000000003"/>
    <x v="11"/>
  </r>
  <r>
    <x v="63"/>
    <n v="26.347000000000001"/>
    <n v="0.76300000000000001"/>
    <x v="10"/>
  </r>
  <r>
    <x v="64"/>
    <n v="26.14"/>
    <n v="0.73199999999999998"/>
    <x v="10"/>
  </r>
  <r>
    <x v="65"/>
    <n v="25.890999999999998"/>
    <n v="0.443"/>
    <x v="6"/>
  </r>
  <r>
    <x v="66"/>
    <n v="25.773"/>
    <n v="0.77800000000000002"/>
    <x v="11"/>
  </r>
  <r>
    <x v="67"/>
    <n v="25.611000000000001"/>
    <n v="0.64300000000000002"/>
    <x v="3"/>
  </r>
  <r>
    <x v="68"/>
    <n v="24.87"/>
    <n v="0.752"/>
    <x v="10"/>
  </r>
  <r>
    <x v="69"/>
    <n v="24.161000000000001"/>
    <n v="0.221"/>
    <x v="1"/>
  </r>
  <r>
    <x v="70"/>
    <n v="23.994"/>
    <n v="0.61899999999999999"/>
    <x v="4"/>
  </r>
  <r>
    <x v="71"/>
    <n v="23.88"/>
    <n v="0.443"/>
    <x v="6"/>
  </r>
  <r>
    <x v="72"/>
    <n v="23.792000000000002"/>
    <n v="0.38500000000000001"/>
    <x v="2"/>
  </r>
  <r>
    <x v="73"/>
    <n v="22.925000000000001"/>
    <n v="0.622"/>
    <x v="4"/>
  </r>
  <r>
    <x v="74"/>
    <n v="22.794"/>
    <n v="0.81"/>
    <x v="11"/>
  </r>
  <r>
    <x v="75"/>
    <n v="22.673999999999999"/>
    <n v="0.73499999999999999"/>
    <x v="10"/>
  </r>
  <r>
    <x v="76"/>
    <n v="22.657"/>
    <n v="0.83199999999999996"/>
    <x v="14"/>
  </r>
  <r>
    <x v="77"/>
    <n v="22.465"/>
    <n v="0.56100000000000005"/>
    <x v="7"/>
  </r>
  <r>
    <x v="78"/>
    <n v="22.448"/>
    <n v="0.68799999999999994"/>
    <x v="8"/>
  </r>
  <r>
    <x v="79"/>
    <n v="22.385999999999999"/>
    <n v="0.64700000000000002"/>
    <x v="3"/>
  </r>
  <r>
    <x v="80"/>
    <n v="22.286000000000001"/>
    <n v="0.76100000000000001"/>
    <x v="10"/>
  </r>
  <r>
    <x v="81"/>
    <n v="22.283000000000001"/>
    <n v="0.746"/>
    <x v="10"/>
  </r>
  <r>
    <x v="82"/>
    <n v="22.128"/>
    <n v="0.71699999999999997"/>
    <x v="8"/>
  </r>
  <r>
    <x v="83"/>
    <n v="21.998999999999999"/>
    <n v="0.26"/>
    <x v="5"/>
  </r>
  <r>
    <x v="84"/>
    <n v="21.536000000000001"/>
    <n v="0.53800000000000003"/>
    <x v="7"/>
  </r>
  <r>
    <x v="85"/>
    <n v="21.202999999999999"/>
    <n v="0.33100000000000002"/>
    <x v="9"/>
  </r>
  <r>
    <x v="86"/>
    <n v="21.14"/>
    <n v="0.629"/>
    <x v="3"/>
  </r>
  <r>
    <x v="87"/>
    <n v="20.824000000000002"/>
    <n v="0.46800000000000003"/>
    <x v="6"/>
  </r>
  <r>
    <x v="88"/>
    <n v="20.620999999999999"/>
    <n v="0.65100000000000002"/>
    <x v="3"/>
  </r>
  <r>
    <x v="89"/>
    <n v="20.597000000000001"/>
    <n v="0.58799999999999997"/>
    <x v="4"/>
  </r>
  <r>
    <x v="90"/>
    <n v="20.431999999999999"/>
    <n v="0.6"/>
    <x v="4"/>
  </r>
  <r>
    <x v="91"/>
    <n v="20.404"/>
    <n v="0.73899999999999999"/>
    <x v="10"/>
  </r>
  <r>
    <x v="92"/>
    <n v="20.276"/>
    <n v="0.79500000000000004"/>
    <x v="11"/>
  </r>
  <r>
    <x v="93"/>
    <n v="20.074000000000002"/>
    <n v="0.86899999999999999"/>
    <x v="14"/>
  </r>
  <r>
    <x v="94"/>
    <n v="19.975000000000001"/>
    <n v="0.75800000000000001"/>
    <x v="10"/>
  </r>
  <r>
    <x v="95"/>
    <n v="19.891999999999999"/>
    <n v="0.74399999999999999"/>
    <x v="10"/>
  </r>
  <r>
    <x v="96"/>
    <n v="19.766999999999999"/>
    <n v="0.6"/>
    <x v="4"/>
  </r>
  <r>
    <x v="97"/>
    <n v="19.565999999999999"/>
    <n v="0.21299999999999999"/>
    <x v="1"/>
  </r>
  <r>
    <x v="98"/>
    <n v="19.452000000000002"/>
    <n v="0.66400000000000003"/>
    <x v="3"/>
  </r>
  <r>
    <x v="99"/>
    <n v="19.318000000000001"/>
    <n v="0.84399999999999997"/>
    <x v="14"/>
  </r>
  <r>
    <x v="100"/>
    <n v="19.164999999999999"/>
    <n v="0.75600000000000001"/>
    <x v="10"/>
  </r>
  <r>
    <x v="101"/>
    <n v="19.088999999999999"/>
    <n v="0.56899999999999995"/>
    <x v="7"/>
  </r>
  <r>
    <x v="102"/>
    <n v="19.079000000000001"/>
    <n v="0.63"/>
    <x v="3"/>
  </r>
  <r>
    <x v="103"/>
    <n v="18.978000000000002"/>
    <n v="0.51800000000000002"/>
    <x v="13"/>
  </r>
  <r>
    <x v="104"/>
    <n v="18.878"/>
    <n v="0.45400000000000001"/>
    <x v="6"/>
  </r>
  <r>
    <x v="105"/>
    <n v="18.734999999999999"/>
    <n v="0.79"/>
    <x v="11"/>
  </r>
  <r>
    <x v="106"/>
    <n v="18.52"/>
    <n v="0.71699999999999997"/>
    <x v="8"/>
  </r>
  <r>
    <x v="107"/>
    <n v="18.379000000000001"/>
    <n v="0.61499999999999999"/>
    <x v="4"/>
  </r>
  <r>
    <x v="108"/>
    <n v="18.212"/>
    <n v="0.67100000000000004"/>
    <x v="3"/>
  </r>
  <r>
    <x v="109"/>
    <n v="18.155999999999999"/>
    <n v="0.61699999999999999"/>
    <x v="4"/>
  </r>
  <r>
    <x v="110"/>
    <n v="18.155999999999999"/>
    <n v="0.54700000000000004"/>
    <x v="7"/>
  </r>
  <r>
    <x v="111"/>
    <n v="18.155999999999999"/>
    <n v="0.752"/>
    <x v="10"/>
  </r>
  <r>
    <x v="112"/>
    <n v="17.818999999999999"/>
    <n v="0.83599999999999997"/>
    <x v="14"/>
  </r>
  <r>
    <x v="113"/>
    <n v="17.783999999999999"/>
    <n v="0.191"/>
    <x v="1"/>
  </r>
  <r>
    <x v="114"/>
    <n v="17.722999999999999"/>
    <n v="0.76300000000000001"/>
    <x v="10"/>
  </r>
  <r>
    <x v="115"/>
    <n v="17.564"/>
    <n v="0.60799999999999998"/>
    <x v="4"/>
  </r>
  <r>
    <x v="116"/>
    <n v="17.535"/>
    <n v="0.75600000000000001"/>
    <x v="10"/>
  </r>
  <r>
    <x v="117"/>
    <n v="17.516999999999999"/>
    <n v="0.70699999999999996"/>
    <x v="8"/>
  </r>
  <r>
    <x v="118"/>
    <n v="17.329999999999998"/>
    <n v="0.52900000000000003"/>
    <x v="7"/>
  </r>
  <r>
    <x v="119"/>
    <n v="17.175000000000001"/>
    <n v="0.42299999999999999"/>
    <x v="2"/>
  </r>
  <r>
    <x v="120"/>
    <n v="17.071000000000002"/>
    <n v="0.82199999999999995"/>
    <x v="11"/>
  </r>
  <r>
    <x v="121"/>
    <n v="16.568000000000001"/>
    <n v="0.59799999999999998"/>
    <x v="4"/>
  </r>
  <r>
    <x v="122"/>
    <n v="16.448"/>
    <n v="0.44700000000000001"/>
    <x v="6"/>
  </r>
  <r>
    <x v="123"/>
    <n v="16.312000000000001"/>
    <n v="0.748"/>
    <x v="10"/>
  </r>
  <r>
    <x v="124"/>
    <n v="16.132000000000001"/>
    <n v="0.435"/>
    <x v="6"/>
  </r>
  <r>
    <x v="125"/>
    <n v="16.079999999999998"/>
    <n v="0.32600000000000001"/>
    <x v="9"/>
  </r>
  <r>
    <x v="126"/>
    <n v="15.997"/>
    <n v="0.52200000000000002"/>
    <x v="13"/>
  </r>
  <r>
    <x v="127"/>
    <n v="15.824999999999999"/>
    <n v="0.78200000000000003"/>
    <x v="11"/>
  </r>
  <r>
    <x v="128"/>
    <n v="15.627000000000001"/>
    <n v="0.61299999999999999"/>
    <x v="4"/>
  </r>
  <r>
    <x v="129"/>
    <n v="15.569000000000001"/>
    <n v="0.59"/>
    <x v="4"/>
  </r>
  <r>
    <x v="130"/>
    <n v="15.548999999999999"/>
    <n v="0.72499999999999998"/>
    <x v="10"/>
  </r>
  <r>
    <x v="131"/>
    <n v="15.43"/>
    <n v="0.318"/>
    <x v="12"/>
  </r>
  <r>
    <x v="132"/>
    <n v="15.413"/>
    <n v="0.68400000000000005"/>
    <x v="8"/>
  </r>
  <r>
    <x v="133"/>
    <n v="15.409000000000001"/>
    <n v="0.377"/>
    <x v="2"/>
  </r>
  <r>
    <x v="134"/>
    <n v="15.404999999999999"/>
    <n v="0.77200000000000002"/>
    <x v="10"/>
  </r>
  <r>
    <x v="135"/>
    <n v="15.347"/>
    <n v="0.70399999999999996"/>
    <x v="8"/>
  </r>
  <r>
    <x v="136"/>
    <n v="15.31"/>
    <n v="0.59199999999999997"/>
    <x v="4"/>
  </r>
  <r>
    <x v="137"/>
    <n v="15.250999999999999"/>
    <n v="0.54200000000000004"/>
    <x v="7"/>
  </r>
  <r>
    <x v="138"/>
    <n v="15.243"/>
    <n v="0.56999999999999995"/>
    <x v="7"/>
  </r>
  <r>
    <x v="139"/>
    <n v="15.113"/>
    <n v="0.47899999999999998"/>
    <x v="13"/>
  </r>
  <r>
    <x v="140"/>
    <n v="15.109"/>
    <n v="0.86799999999999999"/>
    <x v="14"/>
  </r>
  <r>
    <x v="141"/>
    <n v="15.029"/>
    <n v="0.55100000000000005"/>
    <x v="7"/>
  </r>
  <r>
    <x v="142"/>
    <n v="15.012"/>
    <n v="0.60399999999999998"/>
    <x v="4"/>
  </r>
  <r>
    <x v="143"/>
    <n v="14.798"/>
    <n v="0.64300000000000002"/>
    <x v="3"/>
  </r>
  <r>
    <x v="144"/>
    <n v="14.789"/>
    <n v="0.49199999999999999"/>
    <x v="13"/>
  </r>
  <r>
    <x v="145"/>
    <n v="14.750999999999999"/>
    <n v="0.81100000000000005"/>
    <x v="11"/>
  </r>
  <r>
    <x v="146"/>
    <n v="14.599"/>
    <n v="0.317"/>
    <x v="12"/>
  </r>
  <r>
    <x v="147"/>
    <n v="14.476000000000001"/>
    <n v="0.74399999999999999"/>
    <x v="10"/>
  </r>
  <r>
    <x v="148"/>
    <n v="14.272"/>
    <n v="0.40300000000000002"/>
    <x v="2"/>
  </r>
  <r>
    <x v="149"/>
    <n v="14.263999999999999"/>
    <n v="0.66500000000000004"/>
    <x v="3"/>
  </r>
  <r>
    <x v="150"/>
    <n v="14.201000000000001"/>
    <n v="0.74"/>
    <x v="10"/>
  </r>
  <r>
    <x v="151"/>
    <n v="14.201000000000001"/>
    <n v="0.74"/>
    <x v="10"/>
  </r>
  <r>
    <x v="152"/>
    <n v="14.048"/>
    <n v="0.73499999999999999"/>
    <x v="10"/>
  </r>
  <r>
    <x v="153"/>
    <n v="13.975"/>
    <n v="0.69299999999999995"/>
    <x v="8"/>
  </r>
  <r>
    <x v="154"/>
    <n v="13.943"/>
    <n v="0.878"/>
    <x v="15"/>
  </r>
  <r>
    <x v="155"/>
    <n v="13.911"/>
    <n v="0.72"/>
    <x v="8"/>
  </r>
  <r>
    <x v="156"/>
    <n v="13.847"/>
    <n v="0.871"/>
    <x v="14"/>
  </r>
  <r>
    <x v="157"/>
    <n v="13.741"/>
    <n v="0.56999999999999995"/>
    <x v="7"/>
  </r>
  <r>
    <x v="158"/>
    <n v="13.651999999999999"/>
    <n v="0.57399999999999995"/>
    <x v="7"/>
  </r>
  <r>
    <x v="159"/>
    <n v="13.568"/>
    <n v="0.34399999999999997"/>
    <x v="9"/>
  </r>
  <r>
    <x v="160"/>
    <n v="13.413"/>
    <n v="0.42499999999999999"/>
    <x v="6"/>
  </r>
  <r>
    <x v="161"/>
    <n v="13.236000000000001"/>
    <n v="0.81"/>
    <x v="11"/>
  </r>
  <r>
    <x v="162"/>
    <n v="13.231"/>
    <n v="0.76"/>
    <x v="10"/>
  </r>
  <r>
    <x v="163"/>
    <n v="13.202"/>
    <n v="0.83799999999999997"/>
    <x v="14"/>
  </r>
  <r>
    <x v="164"/>
    <n v="13.183"/>
    <n v="0.68300000000000005"/>
    <x v="8"/>
  </r>
  <r>
    <x v="165"/>
    <n v="13.1"/>
    <n v="0.70099999999999996"/>
    <x v="8"/>
  </r>
  <r>
    <x v="166"/>
    <n v="13.096"/>
    <n v="0.79200000000000004"/>
    <x v="11"/>
  </r>
  <r>
    <x v="167"/>
    <n v="13.090999999999999"/>
    <n v="0.52"/>
    <x v="13"/>
  </r>
  <r>
    <x v="168"/>
    <n v="13.081"/>
    <n v="0.442"/>
    <x v="6"/>
  </r>
  <r>
    <x v="169"/>
    <n v="13.076000000000001"/>
    <n v="0.68600000000000005"/>
    <x v="8"/>
  </r>
  <r>
    <x v="170"/>
    <n v="13.003"/>
    <n v="0.63200000000000001"/>
    <x v="3"/>
  </r>
  <r>
    <x v="171"/>
    <n v="12.944000000000001"/>
    <n v="0.83099999999999996"/>
    <x v="14"/>
  </r>
  <r>
    <x v="172"/>
    <n v="12.914"/>
    <n v="0.67900000000000005"/>
    <x v="8"/>
  </r>
  <r>
    <x v="173"/>
    <n v="12.909000000000001"/>
    <n v="0.59899999999999998"/>
    <x v="4"/>
  </r>
  <r>
    <x v="174"/>
    <n v="12.875"/>
    <n v="0.629"/>
    <x v="3"/>
  </r>
  <r>
    <x v="175"/>
    <n v="12.83"/>
    <n v="0.71899999999999997"/>
    <x v="8"/>
  </r>
  <r>
    <x v="176"/>
    <n v="12.750999999999999"/>
    <n v="0.77100000000000002"/>
    <x v="10"/>
  </r>
  <r>
    <x v="177"/>
    <n v="12.478"/>
    <n v="0.60699999999999998"/>
    <x v="4"/>
  </r>
  <r>
    <x v="178"/>
    <n v="12.412000000000001"/>
    <n v="0.84299999999999997"/>
    <x v="14"/>
  </r>
  <r>
    <x v="179"/>
    <n v="12.401"/>
    <n v="0.60899999999999999"/>
    <x v="4"/>
  </r>
  <r>
    <x v="180"/>
    <n v="12.147"/>
    <n v="0.83099999999999996"/>
    <x v="14"/>
  </r>
  <r>
    <x v="181"/>
    <n v="12.125999999999999"/>
    <n v="0.747"/>
    <x v="10"/>
  </r>
  <r>
    <x v="182"/>
    <n v="12.047000000000001"/>
    <n v="0.71299999999999997"/>
    <x v="8"/>
  </r>
  <r>
    <x v="183"/>
    <n v="12.037000000000001"/>
    <n v="0.85099999999999998"/>
    <x v="14"/>
  </r>
  <r>
    <x v="184"/>
    <n v="12.005000000000001"/>
    <n v="0.70199999999999996"/>
    <x v="8"/>
  </r>
  <r>
    <x v="185"/>
    <n v="11.994"/>
    <n v="0.53100000000000003"/>
    <x v="7"/>
  </r>
  <r>
    <x v="186"/>
    <n v="11.978"/>
    <n v="0.57899999999999996"/>
    <x v="4"/>
  </r>
  <r>
    <x v="187"/>
    <n v="11.834"/>
    <n v="0.48"/>
    <x v="13"/>
  </r>
  <r>
    <x v="188"/>
    <n v="11.78"/>
    <n v="0.77800000000000002"/>
    <x v="11"/>
  </r>
  <r>
    <x v="189"/>
    <n v="11.757999999999999"/>
    <n v="0.82199999999999995"/>
    <x v="11"/>
  </r>
  <r>
    <x v="190"/>
    <n v="11.672000000000001"/>
    <n v="0.74199999999999999"/>
    <x v="10"/>
  </r>
  <r>
    <x v="191"/>
    <n v="11.654999999999999"/>
    <n v="0.44900000000000001"/>
    <x v="6"/>
  </r>
  <r>
    <x v="192"/>
    <n v="11.611000000000001"/>
    <n v="0.72099999999999997"/>
    <x v="8"/>
  </r>
  <r>
    <x v="193"/>
    <n v="11.567"/>
    <n v="0.61299999999999999"/>
    <x v="4"/>
  </r>
  <r>
    <x v="194"/>
    <n v="11.555999999999999"/>
    <n v="0.88600000000000001"/>
    <x v="15"/>
  </r>
  <r>
    <x v="195"/>
    <n v="11.507"/>
    <n v="0.55700000000000005"/>
    <x v="7"/>
  </r>
  <r>
    <x v="196"/>
    <n v="11.484999999999999"/>
    <n v="0.67300000000000004"/>
    <x v="3"/>
  </r>
  <r>
    <x v="197"/>
    <n v="11.451000000000001"/>
    <n v="0.752"/>
    <x v="10"/>
  </r>
  <r>
    <x v="198"/>
    <n v="11.407"/>
    <n v="0.75700000000000001"/>
    <x v="10"/>
  </r>
  <r>
    <x v="199"/>
    <n v="11.379"/>
    <n v="0.67500000000000004"/>
    <x v="8"/>
  </r>
  <r>
    <x v="200"/>
    <n v="11.278"/>
    <n v="0.77"/>
    <x v="10"/>
  </r>
  <r>
    <x v="201"/>
    <n v="11.198"/>
    <n v="0.58799999999999997"/>
    <x v="4"/>
  </r>
  <r>
    <x v="202"/>
    <n v="11.17"/>
    <n v="0.77100000000000002"/>
    <x v="10"/>
  </r>
  <r>
    <x v="203"/>
    <n v="11.164"/>
    <n v="0.77400000000000002"/>
    <x v="10"/>
  </r>
  <r>
    <x v="204"/>
    <n v="11.157999999999999"/>
    <n v="0.48"/>
    <x v="13"/>
  </r>
  <r>
    <x v="205"/>
    <n v="11.009"/>
    <n v="0.70899999999999996"/>
    <x v="8"/>
  </r>
  <r>
    <x v="206"/>
    <n v="10.904999999999999"/>
    <n v="0.64900000000000002"/>
    <x v="3"/>
  </r>
  <r>
    <x v="207"/>
    <n v="10.823"/>
    <n v="0.55100000000000005"/>
    <x v="7"/>
  </r>
  <r>
    <x v="208"/>
    <n v="10.817"/>
    <n v="0.61799999999999999"/>
    <x v="4"/>
  </r>
  <r>
    <x v="209"/>
    <n v="10.805"/>
    <n v="0.51100000000000001"/>
    <x v="13"/>
  </r>
  <r>
    <x v="210"/>
    <n v="10.698"/>
    <n v="0.85"/>
    <x v="14"/>
  </r>
  <r>
    <x v="211"/>
    <n v="10.657"/>
    <n v="0.75"/>
    <x v="10"/>
  </r>
  <r>
    <x v="212"/>
    <n v="10.645"/>
    <n v="0.64500000000000002"/>
    <x v="3"/>
  </r>
  <r>
    <x v="213"/>
    <n v="10.597"/>
    <n v="0.72299999999999998"/>
    <x v="8"/>
  </r>
  <r>
    <x v="214"/>
    <n v="10.5"/>
    <n v="0.57499999999999996"/>
    <x v="4"/>
  </r>
  <r>
    <x v="215"/>
    <n v="10.476000000000001"/>
    <n v="0.441"/>
    <x v="6"/>
  </r>
  <r>
    <x v="216"/>
    <n v="10.420999999999999"/>
    <n v="0.77300000000000002"/>
    <x v="10"/>
  </r>
  <r>
    <x v="217"/>
    <n v="10.329000000000001"/>
    <n v="0.55200000000000005"/>
    <x v="7"/>
  </r>
  <r>
    <x v="218"/>
    <n v="10.205"/>
    <n v="0.56100000000000005"/>
    <x v="7"/>
  </r>
  <r>
    <x v="219"/>
    <n v="10.192"/>
    <n v="0.505"/>
    <x v="13"/>
  </r>
  <r>
    <x v="220"/>
    <n v="10.173999999999999"/>
    <n v="0.752"/>
    <x v="10"/>
  </r>
  <r>
    <x v="221"/>
    <n v="10.124000000000001"/>
    <n v="0.45200000000000001"/>
    <x v="6"/>
  </r>
  <r>
    <x v="222"/>
    <n v="10.01"/>
    <n v="0.71799999999999997"/>
    <x v="8"/>
  </r>
  <r>
    <x v="223"/>
    <n v="10.003"/>
    <n v="0.80700000000000005"/>
    <x v="11"/>
  </r>
  <r>
    <x v="224"/>
    <n v="9.984"/>
    <n v="0.64"/>
    <x v="3"/>
  </r>
  <r>
    <x v="225"/>
    <n v="9.984"/>
    <n v="0.52500000000000002"/>
    <x v="7"/>
  </r>
  <r>
    <x v="226"/>
    <n v="9.9649999999999999"/>
    <n v="0.54200000000000004"/>
    <x v="7"/>
  </r>
  <r>
    <x v="227"/>
    <n v="9.9459999999999997"/>
    <n v="0.32900000000000001"/>
    <x v="9"/>
  </r>
  <r>
    <x v="228"/>
    <n v="9.907"/>
    <n v="0.89500000000000002"/>
    <x v="15"/>
  </r>
  <r>
    <x v="229"/>
    <n v="9.8819999999999997"/>
    <n v="0.74199999999999999"/>
    <x v="10"/>
  </r>
  <r>
    <x v="230"/>
    <n v="9.8819999999999997"/>
    <n v="0.64800000000000002"/>
    <x v="3"/>
  </r>
  <r>
    <x v="231"/>
    <n v="9.843"/>
    <n v="0.73599999999999999"/>
    <x v="10"/>
  </r>
  <r>
    <x v="232"/>
    <n v="9.8109999999999999"/>
    <n v="0.82099999999999995"/>
    <x v="11"/>
  </r>
  <r>
    <x v="233"/>
    <n v="9.7449999999999992"/>
    <n v="0.497"/>
    <x v="13"/>
  </r>
  <r>
    <x v="234"/>
    <n v="9.7390000000000008"/>
    <n v="0.73899999999999999"/>
    <x v="10"/>
  </r>
  <r>
    <x v="235"/>
    <n v="9.7260000000000009"/>
    <n v="0.65700000000000003"/>
    <x v="3"/>
  </r>
  <r>
    <x v="236"/>
    <n v="9.6929999999999996"/>
    <n v="0.35899999999999999"/>
    <x v="9"/>
  </r>
  <r>
    <x v="237"/>
    <n v="9.5809999999999995"/>
    <n v="0.65300000000000002"/>
    <x v="3"/>
  </r>
  <r>
    <x v="238"/>
    <n v="9.5009999999999994"/>
    <n v="0.80400000000000005"/>
    <x v="11"/>
  </r>
  <r>
    <x v="239"/>
    <n v="9.4939999999999998"/>
    <n v="0.85299999999999998"/>
    <x v="14"/>
  </r>
  <r>
    <x v="240"/>
    <n v="9.3520000000000003"/>
    <n v="0.44400000000000001"/>
    <x v="6"/>
  </r>
  <r>
    <x v="241"/>
    <n v="9.3379999999999992"/>
    <n v="0.54100000000000004"/>
    <x v="7"/>
  </r>
  <r>
    <x v="242"/>
    <n v="9.3109999999999999"/>
    <n v="0.55400000000000005"/>
    <x v="7"/>
  </r>
  <r>
    <x v="243"/>
    <n v="9.298"/>
    <n v="0.79600000000000004"/>
    <x v="11"/>
  </r>
  <r>
    <x v="244"/>
    <n v="9.2910000000000004"/>
    <n v="0.74"/>
    <x v="10"/>
  </r>
  <r>
    <x v="245"/>
    <n v="9.2360000000000007"/>
    <n v="0.69499999999999995"/>
    <x v="8"/>
  </r>
  <r>
    <x v="246"/>
    <n v="9.2010000000000005"/>
    <n v="0.747"/>
    <x v="10"/>
  </r>
  <r>
    <x v="247"/>
    <n v="9.1940000000000008"/>
    <n v="0.80800000000000005"/>
    <x v="11"/>
  </r>
  <r>
    <x v="248"/>
    <n v="9.0549999999999997"/>
    <n v="0.71"/>
    <x v="8"/>
  </r>
  <r>
    <x v="249"/>
    <n v="9.0340000000000007"/>
    <n v="0.81599999999999995"/>
    <x v="11"/>
  </r>
  <r>
    <x v="250"/>
    <n v="9.0120000000000005"/>
    <n v="0.76800000000000002"/>
    <x v="10"/>
  </r>
  <r>
    <x v="251"/>
    <n v="9.0050000000000008"/>
    <n v="0.73599999999999999"/>
    <x v="10"/>
  </r>
  <r>
    <x v="252"/>
    <n v="8.9559999999999995"/>
    <n v="0.47699999999999998"/>
    <x v="13"/>
  </r>
  <r>
    <x v="253"/>
    <n v="8.9489999999999998"/>
    <n v="0.77700000000000002"/>
    <x v="11"/>
  </r>
  <r>
    <x v="254"/>
    <n v="8.9269999999999996"/>
    <n v="0.82699999999999996"/>
    <x v="14"/>
  </r>
  <r>
    <x v="255"/>
    <n v="8.9060000000000006"/>
    <n v="0.52500000000000002"/>
    <x v="7"/>
  </r>
  <r>
    <x v="256"/>
    <n v="8.8770000000000007"/>
    <n v="0.74199999999999999"/>
    <x v="10"/>
  </r>
  <r>
    <x v="257"/>
    <n v="8.8770000000000007"/>
    <n v="0.73799999999999999"/>
    <x v="10"/>
  </r>
  <r>
    <x v="258"/>
    <n v="8.827"/>
    <n v="0.79100000000000004"/>
    <x v="11"/>
  </r>
  <r>
    <x v="259"/>
    <n v="8.82"/>
    <n v="0.58299999999999996"/>
    <x v="4"/>
  </r>
  <r>
    <x v="260"/>
    <n v="8.82"/>
    <n v="0.65600000000000003"/>
    <x v="3"/>
  </r>
  <r>
    <x v="261"/>
    <n v="8.7469999999999999"/>
    <n v="0.52400000000000002"/>
    <x v="13"/>
  </r>
  <r>
    <x v="262"/>
    <n v="8.74"/>
    <n v="0.86599999999999999"/>
    <x v="14"/>
  </r>
  <r>
    <x v="263"/>
    <n v="8.6370000000000005"/>
    <n v="0.64800000000000002"/>
    <x v="3"/>
  </r>
  <r>
    <x v="264"/>
    <n v="8.5779999999999994"/>
    <n v="0.78700000000000003"/>
    <x v="11"/>
  </r>
  <r>
    <x v="265"/>
    <n v="8.5709999999999997"/>
    <n v="0.76800000000000002"/>
    <x v="10"/>
  </r>
  <r>
    <x v="266"/>
    <n v="8.5630000000000006"/>
    <n v="0.83299999999999996"/>
    <x v="14"/>
  </r>
  <r>
    <x v="267"/>
    <n v="8.5559999999999992"/>
    <n v="0.72099999999999997"/>
    <x v="8"/>
  </r>
  <r>
    <x v="268"/>
    <n v="8.548"/>
    <n v="0.58699999999999997"/>
    <x v="4"/>
  </r>
  <r>
    <x v="269"/>
    <n v="8.5259999999999998"/>
    <n v="0.86899999999999999"/>
    <x v="14"/>
  </r>
  <r>
    <x v="270"/>
    <n v="8.5039999999999996"/>
    <n v="0.66"/>
    <x v="3"/>
  </r>
  <r>
    <x v="271"/>
    <n v="8.3450000000000006"/>
    <n v="0.52700000000000002"/>
    <x v="7"/>
  </r>
  <r>
    <x v="272"/>
    <n v="8.1829999999999998"/>
    <n v="0.52300000000000002"/>
    <x v="13"/>
  </r>
  <r>
    <x v="273"/>
    <n v="8.1359999999999992"/>
    <n v="0.88"/>
    <x v="15"/>
  </r>
  <r>
    <x v="274"/>
    <n v="8.1129999999999995"/>
    <n v="0.39500000000000002"/>
    <x v="2"/>
  </r>
  <r>
    <x v="275"/>
    <n v="8.0969999999999995"/>
    <n v="0.67600000000000005"/>
    <x v="8"/>
  </r>
  <r>
    <x v="276"/>
    <n v="8.0739999999999998"/>
    <n v="0.82299999999999995"/>
    <x v="11"/>
  </r>
  <r>
    <x v="277"/>
    <n v="8.0660000000000007"/>
    <n v="0.66200000000000003"/>
    <x v="3"/>
  </r>
  <r>
    <x v="278"/>
    <n v="8.0419999999999998"/>
    <n v="0.754"/>
    <x v="10"/>
  </r>
  <r>
    <x v="279"/>
    <n v="8.0340000000000007"/>
    <n v="0.51800000000000002"/>
    <x v="13"/>
  </r>
  <r>
    <x v="280"/>
    <n v="8.0340000000000007"/>
    <n v="0.67900000000000005"/>
    <x v="8"/>
  </r>
  <r>
    <x v="281"/>
    <n v="8.0259999999999998"/>
    <n v="0.67800000000000005"/>
    <x v="8"/>
  </r>
  <r>
    <x v="282"/>
    <n v="8.01"/>
    <n v="0.71699999999999997"/>
    <x v="8"/>
  </r>
  <r>
    <x v="283"/>
    <n v="7.9619999999999997"/>
    <n v="0.63500000000000001"/>
    <x v="3"/>
  </r>
  <r>
    <x v="284"/>
    <n v="7.93"/>
    <n v="0.69699999999999995"/>
    <x v="8"/>
  </r>
  <r>
    <x v="285"/>
    <n v="7.9139999999999997"/>
    <n v="0.66100000000000003"/>
    <x v="3"/>
  </r>
  <r>
    <x v="286"/>
    <n v="7.9059999999999997"/>
    <n v="0.76800000000000002"/>
    <x v="10"/>
  </r>
  <r>
    <x v="287"/>
    <n v="7.8979999999999997"/>
    <n v="0.80400000000000005"/>
    <x v="11"/>
  </r>
  <r>
    <x v="288"/>
    <n v="7.8659999999999997"/>
    <n v="0.746"/>
    <x v="10"/>
  </r>
  <r>
    <x v="289"/>
    <n v="7.8579999999999997"/>
    <n v="0.57099999999999995"/>
    <x v="7"/>
  </r>
  <r>
    <x v="290"/>
    <n v="7.8250000000000002"/>
    <n v="0.84299999999999997"/>
    <x v="14"/>
  </r>
  <r>
    <x v="291"/>
    <n v="7.8170000000000002"/>
    <n v="0.748"/>
    <x v="10"/>
  </r>
  <r>
    <x v="292"/>
    <n v="7.7930000000000001"/>
    <n v="0.84299999999999997"/>
    <x v="14"/>
  </r>
  <r>
    <x v="293"/>
    <n v="7.7839999999999998"/>
    <n v="0.82499999999999996"/>
    <x v="14"/>
  </r>
  <r>
    <x v="294"/>
    <n v="7.7679999999999998"/>
    <n v="0.85399999999999998"/>
    <x v="14"/>
  </r>
  <r>
    <x v="295"/>
    <n v="7.7519999999999998"/>
    <n v="0.17100000000000001"/>
    <x v="16"/>
  </r>
  <r>
    <x v="296"/>
    <n v="7.7350000000000003"/>
    <n v="0.35599999999999998"/>
    <x v="9"/>
  </r>
  <r>
    <x v="297"/>
    <n v="7.7270000000000003"/>
    <n v="0.753"/>
    <x v="10"/>
  </r>
  <r>
    <x v="298"/>
    <n v="7.7110000000000003"/>
    <n v="0.74199999999999999"/>
    <x v="10"/>
  </r>
  <r>
    <x v="299"/>
    <n v="7.694"/>
    <n v="0.86499999999999999"/>
    <x v="14"/>
  </r>
  <r>
    <x v="300"/>
    <n v="7.6859999999999999"/>
    <n v="0.67100000000000004"/>
    <x v="3"/>
  </r>
  <r>
    <x v="301"/>
    <n v="7.6609999999999996"/>
    <n v="0.81699999999999995"/>
    <x v="11"/>
  </r>
  <r>
    <x v="302"/>
    <n v="7.577"/>
    <n v="0.67200000000000004"/>
    <x v="3"/>
  </r>
  <r>
    <x v="303"/>
    <n v="7.56"/>
    <n v="0.79700000000000004"/>
    <x v="11"/>
  </r>
  <r>
    <x v="304"/>
    <n v="7.5439999999999996"/>
    <n v="0.71499999999999997"/>
    <x v="8"/>
  </r>
  <r>
    <x v="305"/>
    <n v="7.5010000000000003"/>
    <n v="0.54300000000000004"/>
    <x v="7"/>
  </r>
  <r>
    <x v="306"/>
    <n v="7.4669999999999996"/>
    <n v="0.49299999999999999"/>
    <x v="13"/>
  </r>
  <r>
    <x v="307"/>
    <n v="7.4589999999999996"/>
    <n v="0.65600000000000003"/>
    <x v="3"/>
  </r>
  <r>
    <x v="308"/>
    <n v="7.4589999999999996"/>
    <n v="0.82599999999999996"/>
    <x v="14"/>
  </r>
  <r>
    <x v="309"/>
    <n v="7.4589999999999996"/>
    <n v="0.69399999999999995"/>
    <x v="8"/>
  </r>
  <r>
    <x v="310"/>
    <n v="7.4249999999999998"/>
    <n v="0.76600000000000001"/>
    <x v="10"/>
  </r>
  <r>
    <x v="311"/>
    <n v="7.407"/>
    <n v="0.85099999999999998"/>
    <x v="14"/>
  </r>
  <r>
    <x v="312"/>
    <n v="7.399"/>
    <n v="0.77"/>
    <x v="10"/>
  </r>
  <r>
    <x v="313"/>
    <n v="7.39"/>
    <n v="0.52800000000000002"/>
    <x v="7"/>
  </r>
  <r>
    <x v="314"/>
    <n v="7.3639999999999999"/>
    <n v="0.88"/>
    <x v="15"/>
  </r>
  <r>
    <x v="315"/>
    <n v="7.3639999999999999"/>
    <n v="0.72699999999999998"/>
    <x v="10"/>
  </r>
  <r>
    <x v="316"/>
    <n v="7.3470000000000004"/>
    <n v="0.71399999999999997"/>
    <x v="8"/>
  </r>
  <r>
    <x v="317"/>
    <n v="7.3470000000000004"/>
    <n v="0.873"/>
    <x v="14"/>
  </r>
  <r>
    <x v="318"/>
    <n v="7.3209999999999997"/>
    <n v="0.753"/>
    <x v="10"/>
  </r>
  <r>
    <x v="319"/>
    <n v="7.2949999999999999"/>
    <n v="0.81299999999999994"/>
    <x v="11"/>
  </r>
  <r>
    <x v="320"/>
    <n v="7.2859999999999996"/>
    <n v="0.58199999999999996"/>
    <x v="4"/>
  </r>
  <r>
    <x v="321"/>
    <n v="7.2859999999999996"/>
    <n v="0.56100000000000005"/>
    <x v="7"/>
  </r>
  <r>
    <x v="322"/>
    <n v="7.26"/>
    <n v="0.876"/>
    <x v="15"/>
  </r>
  <r>
    <x v="323"/>
    <n v="7.2069999999999999"/>
    <n v="0.71599999999999997"/>
    <x v="8"/>
  </r>
  <r>
    <x v="324"/>
    <n v="7.2069999999999999"/>
    <n v="0.72399999999999998"/>
    <x v="8"/>
  </r>
  <r>
    <x v="325"/>
    <n v="7.1630000000000003"/>
    <n v="0.48699999999999999"/>
    <x v="13"/>
  </r>
  <r>
    <x v="326"/>
    <n v="7.1539999999999999"/>
    <n v="0.82799999999999996"/>
    <x v="14"/>
  </r>
  <r>
    <x v="327"/>
    <n v="7.1269999999999998"/>
    <n v="0.61499999999999999"/>
    <x v="4"/>
  </r>
  <r>
    <x v="328"/>
    <n v="7.109"/>
    <n v="0.68"/>
    <x v="8"/>
  </r>
  <r>
    <x v="329"/>
    <n v="7.0730000000000004"/>
    <n v="0.83399999999999996"/>
    <x v="14"/>
  </r>
  <r>
    <x v="330"/>
    <n v="7.01"/>
    <n v="0.49"/>
    <x v="13"/>
  </r>
  <r>
    <x v="331"/>
    <n v="7.0010000000000003"/>
    <n v="0.51400000000000001"/>
    <x v="13"/>
  </r>
  <r>
    <x v="332"/>
    <n v="6.992"/>
    <n v="0.56799999999999995"/>
    <x v="7"/>
  </r>
  <r>
    <x v="333"/>
    <n v="6.9829999999999997"/>
    <n v="0.83899999999999997"/>
    <x v="14"/>
  </r>
  <r>
    <x v="334"/>
    <n v="6.9550000000000001"/>
    <n v="0.56000000000000005"/>
    <x v="7"/>
  </r>
  <r>
    <x v="335"/>
    <n v="6.9550000000000001"/>
    <n v="0.64800000000000002"/>
    <x v="3"/>
  </r>
  <r>
    <x v="336"/>
    <n v="6.9189999999999996"/>
    <n v="0.64900000000000002"/>
    <x v="3"/>
  </r>
  <r>
    <x v="337"/>
    <n v="6.8719999999999999"/>
    <n v="0.82899999999999996"/>
    <x v="14"/>
  </r>
  <r>
    <x v="338"/>
    <n v="6.8630000000000004"/>
    <n v="0.49199999999999999"/>
    <x v="13"/>
  </r>
  <r>
    <x v="339"/>
    <n v="6.8540000000000001"/>
    <n v="0.74"/>
    <x v="10"/>
  </r>
  <r>
    <x v="340"/>
    <n v="6.7789999999999999"/>
    <n v="0.88400000000000001"/>
    <x v="15"/>
  </r>
  <r>
    <x v="341"/>
    <n v="6.77"/>
    <n v="0.81699999999999995"/>
    <x v="11"/>
  </r>
  <r>
    <x v="342"/>
    <n v="6.7130000000000001"/>
    <n v="0.57899999999999996"/>
    <x v="4"/>
  </r>
  <r>
    <x v="343"/>
    <n v="6.694"/>
    <n v="0.68200000000000005"/>
    <x v="8"/>
  </r>
  <r>
    <x v="344"/>
    <n v="6.6660000000000004"/>
    <n v="0.47"/>
    <x v="6"/>
  </r>
  <r>
    <x v="345"/>
    <n v="6.6660000000000004"/>
    <n v="0.76300000000000001"/>
    <x v="10"/>
  </r>
  <r>
    <x v="346"/>
    <n v="6.6459999999999999"/>
    <n v="0.79800000000000004"/>
    <x v="11"/>
  </r>
  <r>
    <x v="347"/>
    <n v="6.6269999999999998"/>
    <n v="0.85799999999999998"/>
    <x v="14"/>
  </r>
  <r>
    <x v="348"/>
    <n v="6.6180000000000003"/>
    <n v="0.83299999999999996"/>
    <x v="14"/>
  </r>
  <r>
    <x v="349"/>
    <n v="6.6079999999999997"/>
    <n v="0.89100000000000001"/>
    <x v="15"/>
  </r>
  <r>
    <x v="350"/>
    <n v="6.5890000000000004"/>
    <n v="0.47399999999999998"/>
    <x v="6"/>
  </r>
  <r>
    <x v="351"/>
    <n v="6.5789999999999997"/>
    <n v="0.76200000000000001"/>
    <x v="10"/>
  </r>
  <r>
    <x v="352"/>
    <n v="6.56"/>
    <n v="0.56799999999999995"/>
    <x v="7"/>
  </r>
  <r>
    <x v="353"/>
    <n v="6.54"/>
    <n v="0.77800000000000002"/>
    <x v="11"/>
  </r>
  <r>
    <x v="354"/>
    <n v="6.53"/>
    <n v="0.375"/>
    <x v="2"/>
  </r>
  <r>
    <x v="355"/>
    <n v="6.4619999999999997"/>
    <n v="0.77900000000000003"/>
    <x v="11"/>
  </r>
  <r>
    <x v="356"/>
    <n v="6.4420000000000002"/>
    <n v="0.82599999999999996"/>
    <x v="14"/>
  </r>
  <r>
    <x v="357"/>
    <n v="6.4320000000000004"/>
    <n v="0.23400000000000001"/>
    <x v="5"/>
  </r>
  <r>
    <x v="358"/>
    <n v="6.4320000000000004"/>
    <n v="0.82399999999999995"/>
    <x v="11"/>
  </r>
  <r>
    <x v="359"/>
    <n v="6.3929999999999998"/>
    <n v="0.84799999999999998"/>
    <x v="14"/>
  </r>
  <r>
    <x v="360"/>
    <n v="6.383"/>
    <n v="0.69"/>
    <x v="8"/>
  </r>
  <r>
    <x v="361"/>
    <n v="6.383"/>
    <n v="0.70099999999999996"/>
    <x v="8"/>
  </r>
  <r>
    <x v="362"/>
    <n v="6.383"/>
    <n v="0.66400000000000003"/>
    <x v="3"/>
  </r>
  <r>
    <x v="363"/>
    <n v="6.3630000000000004"/>
    <n v="0.61899999999999999"/>
    <x v="4"/>
  </r>
  <r>
    <x v="364"/>
    <n v="6.3529999999999998"/>
    <n v="0.76200000000000001"/>
    <x v="10"/>
  </r>
  <r>
    <x v="365"/>
    <n v="6.3529999999999998"/>
    <n v="0.68799999999999994"/>
    <x v="8"/>
  </r>
  <r>
    <x v="366"/>
    <n v="6.3529999999999998"/>
    <n v="0.74299999999999999"/>
    <x v="10"/>
  </r>
  <r>
    <x v="367"/>
    <n v="6.3529999999999998"/>
    <n v="0.40500000000000003"/>
    <x v="2"/>
  </r>
  <r>
    <x v="368"/>
    <n v="6.3330000000000002"/>
    <n v="0.81200000000000006"/>
    <x v="11"/>
  </r>
  <r>
    <x v="369"/>
    <n v="6.282"/>
    <n v="0.76200000000000001"/>
    <x v="10"/>
  </r>
  <r>
    <x v="370"/>
    <n v="6.2720000000000002"/>
    <n v="0.79600000000000004"/>
    <x v="11"/>
  </r>
  <r>
    <x v="371"/>
    <n v="6.2619999999999996"/>
    <n v="0.64800000000000002"/>
    <x v="3"/>
  </r>
  <r>
    <x v="372"/>
    <n v="6.2309999999999999"/>
    <n v="0.86299999999999999"/>
    <x v="14"/>
  </r>
  <r>
    <x v="373"/>
    <n v="6.2210000000000001"/>
    <n v="0.74"/>
    <x v="10"/>
  </r>
  <r>
    <x v="374"/>
    <n v="6.2110000000000003"/>
    <n v="0.84199999999999997"/>
    <x v="14"/>
  </r>
  <r>
    <x v="375"/>
    <n v="6.2"/>
    <n v="0.80500000000000005"/>
    <x v="11"/>
  </r>
  <r>
    <x v="376"/>
    <n v="6.2"/>
    <n v="0.70499999999999996"/>
    <x v="8"/>
  </r>
  <r>
    <x v="377"/>
    <n v="6.17"/>
    <n v="0.67400000000000004"/>
    <x v="3"/>
  </r>
  <r>
    <x v="378"/>
    <n v="6.17"/>
    <n v="0.68"/>
    <x v="8"/>
  </r>
  <r>
    <x v="379"/>
    <n v="6.149"/>
    <n v="0.877"/>
    <x v="15"/>
  </r>
  <r>
    <x v="380"/>
    <n v="6.1180000000000003"/>
    <n v="0.374"/>
    <x v="9"/>
  </r>
  <r>
    <x v="381"/>
    <n v="6.1070000000000002"/>
    <n v="0.68300000000000005"/>
    <x v="8"/>
  </r>
  <r>
    <x v="382"/>
    <n v="6.0970000000000004"/>
    <n v="0.62"/>
    <x v="4"/>
  </r>
  <r>
    <x v="383"/>
    <n v="6.0439999999999996"/>
    <n v="0.72699999999999998"/>
    <x v="10"/>
  </r>
  <r>
    <x v="384"/>
    <n v="6.0229999999999997"/>
    <n v="0.443"/>
    <x v="6"/>
  </r>
  <r>
    <x v="385"/>
    <n v="6.0229999999999997"/>
    <n v="0.70499999999999996"/>
    <x v="8"/>
  </r>
  <r>
    <x v="386"/>
    <n v="6.0129999999999999"/>
    <n v="0.88300000000000001"/>
    <x v="15"/>
  </r>
  <r>
    <x v="387"/>
    <n v="6.0019999999999998"/>
    <n v="0.67300000000000004"/>
    <x v="3"/>
  </r>
  <r>
    <x v="388"/>
    <n v="5.992"/>
    <n v="0.86699999999999999"/>
    <x v="14"/>
  </r>
  <r>
    <x v="389"/>
    <n v="5.992"/>
    <n v="0.71899999999999997"/>
    <x v="8"/>
  </r>
  <r>
    <x v="390"/>
    <n v="5.9809999999999999"/>
    <n v="0.85799999999999998"/>
    <x v="14"/>
  </r>
  <r>
    <x v="391"/>
    <n v="5.96"/>
    <n v="0.877"/>
    <x v="15"/>
  </r>
  <r>
    <x v="392"/>
    <n v="5.9489999999999998"/>
    <n v="0.57399999999999995"/>
    <x v="7"/>
  </r>
  <r>
    <x v="393"/>
    <n v="5.9059999999999997"/>
    <n v="0.76100000000000001"/>
    <x v="10"/>
  </r>
  <r>
    <x v="394"/>
    <n v="5.8739999999999997"/>
    <n v="0.72699999999999998"/>
    <x v="10"/>
  </r>
  <r>
    <x v="395"/>
    <n v="5.8739999999999997"/>
    <n v="0.89800000000000002"/>
    <x v="15"/>
  </r>
  <r>
    <x v="396"/>
    <n v="5.8630000000000004"/>
    <n v="0.59899999999999998"/>
    <x v="4"/>
  </r>
  <r>
    <x v="397"/>
    <n v="5.8630000000000004"/>
    <n v="0.76900000000000002"/>
    <x v="10"/>
  </r>
  <r>
    <x v="398"/>
    <n v="5.8520000000000003"/>
    <n v="0.82099999999999995"/>
    <x v="11"/>
  </r>
  <r>
    <x v="399"/>
    <n v="5.8410000000000002"/>
    <n v="0.84199999999999997"/>
    <x v="14"/>
  </r>
  <r>
    <x v="400"/>
    <n v="5.7859999999999996"/>
    <n v="0.63500000000000001"/>
    <x v="3"/>
  </r>
  <r>
    <x v="401"/>
    <n v="5.7640000000000002"/>
    <n v="0.73199999999999998"/>
    <x v="10"/>
  </r>
  <r>
    <x v="402"/>
    <n v="5.7530000000000001"/>
    <n v="0.53400000000000003"/>
    <x v="7"/>
  </r>
  <r>
    <x v="403"/>
    <n v="5.742"/>
    <n v="0.53400000000000003"/>
    <x v="7"/>
  </r>
  <r>
    <x v="404"/>
    <n v="5.6980000000000004"/>
    <n v="0.68400000000000005"/>
    <x v="8"/>
  </r>
  <r>
    <x v="405"/>
    <n v="5.6749999999999998"/>
    <n v="0.68"/>
    <x v="8"/>
  </r>
  <r>
    <x v="406"/>
    <n v="5.6529999999999996"/>
    <n v="0.748"/>
    <x v="10"/>
  </r>
  <r>
    <x v="407"/>
    <n v="5.6529999999999996"/>
    <n v="0.82499999999999996"/>
    <x v="14"/>
  </r>
  <r>
    <x v="408"/>
    <n v="5.63"/>
    <n v="0.63"/>
    <x v="3"/>
  </r>
  <r>
    <x v="409"/>
    <n v="5.63"/>
    <n v="0.61599999999999999"/>
    <x v="4"/>
  </r>
  <r>
    <x v="410"/>
    <n v="5.585"/>
    <n v="0.52100000000000002"/>
    <x v="13"/>
  </r>
  <r>
    <x v="411"/>
    <n v="5.55"/>
    <n v="0.74"/>
    <x v="10"/>
  </r>
  <r>
    <x v="412"/>
    <n v="5.55"/>
    <n v="0.70599999999999996"/>
    <x v="8"/>
  </r>
  <r>
    <x v="413"/>
    <n v="5.55"/>
    <n v="0.70799999999999996"/>
    <x v="8"/>
  </r>
  <r>
    <x v="414"/>
    <n v="5.4809999999999999"/>
    <n v="0.84399999999999997"/>
    <x v="14"/>
  </r>
  <r>
    <x v="415"/>
    <n v="5.399"/>
    <n v="0.69499999999999995"/>
    <x v="8"/>
  </r>
  <r>
    <x v="416"/>
    <n v="5.399"/>
    <n v="0.65600000000000003"/>
    <x v="3"/>
  </r>
  <r>
    <x v="417"/>
    <n v="5.3869999999999996"/>
    <n v="0.62"/>
    <x v="4"/>
  </r>
  <r>
    <x v="418"/>
    <n v="5.3639999999999999"/>
    <n v="0.64700000000000002"/>
    <x v="3"/>
  </r>
  <r>
    <x v="419"/>
    <n v="5.3520000000000003"/>
    <n v="0.81100000000000005"/>
    <x v="11"/>
  </r>
  <r>
    <x v="420"/>
    <n v="5.3040000000000003"/>
    <n v="0.72499999999999998"/>
    <x v="10"/>
  </r>
  <r>
    <x v="421"/>
    <n v="5.2919999999999998"/>
    <n v="0.88300000000000001"/>
    <x v="15"/>
  </r>
  <r>
    <x v="422"/>
    <n v="5.2919999999999998"/>
    <n v="0.92100000000000004"/>
    <x v="15"/>
  </r>
  <r>
    <x v="423"/>
    <n v="5.28"/>
    <n v="0.76800000000000002"/>
    <x v="10"/>
  </r>
  <r>
    <x v="424"/>
    <n v="5.2439999999999998"/>
    <n v="0.68300000000000005"/>
    <x v="8"/>
  </r>
  <r>
    <x v="425"/>
    <n v="5.2320000000000002"/>
    <n v="0.503"/>
    <x v="13"/>
  </r>
  <r>
    <x v="426"/>
    <n v="5.2320000000000002"/>
    <n v="0.62"/>
    <x v="4"/>
  </r>
  <r>
    <x v="427"/>
    <n v="5.2190000000000003"/>
    <n v="0.498"/>
    <x v="13"/>
  </r>
  <r>
    <x v="428"/>
    <n v="5.2069999999999999"/>
    <n v="0.78300000000000003"/>
    <x v="11"/>
  </r>
  <r>
    <x v="429"/>
    <n v="5.1829999999999998"/>
    <n v="0.73899999999999999"/>
    <x v="10"/>
  </r>
  <r>
    <x v="430"/>
    <n v="5.1459999999999999"/>
    <n v="0.63300000000000001"/>
    <x v="3"/>
  </r>
  <r>
    <x v="431"/>
    <n v="5.1459999999999999"/>
    <n v="0.69299999999999995"/>
    <x v="8"/>
  </r>
  <r>
    <x v="432"/>
    <n v="5.133"/>
    <n v="0.54200000000000004"/>
    <x v="7"/>
  </r>
  <r>
    <x v="433"/>
    <n v="5.1210000000000004"/>
    <n v="0.74199999999999999"/>
    <x v="10"/>
  </r>
  <r>
    <x v="434"/>
    <n v="5.1210000000000004"/>
    <n v="0.48"/>
    <x v="13"/>
  </r>
  <r>
    <x v="435"/>
    <n v="5.1079999999999997"/>
    <n v="0.754"/>
    <x v="10"/>
  </r>
  <r>
    <x v="436"/>
    <n v="5.1079999999999997"/>
    <n v="0.83299999999999996"/>
    <x v="14"/>
  </r>
  <r>
    <x v="437"/>
    <n v="5.1079999999999997"/>
    <n v="0.71"/>
    <x v="8"/>
  </r>
  <r>
    <x v="438"/>
    <n v="5.0830000000000002"/>
    <n v="0.61799999999999999"/>
    <x v="4"/>
  </r>
  <r>
    <x v="439"/>
    <n v="5.0830000000000002"/>
    <n v="0.77400000000000002"/>
    <x v="10"/>
  </r>
  <r>
    <x v="440"/>
    <n v="5.0830000000000002"/>
    <n v="0.85699999999999998"/>
    <x v="14"/>
  </r>
  <r>
    <x v="441"/>
    <n v="5.0579999999999998"/>
    <n v="0.73899999999999999"/>
    <x v="10"/>
  </r>
  <r>
    <x v="442"/>
    <n v="5.0460000000000003"/>
    <n v="0.73799999999999999"/>
    <x v="10"/>
  </r>
  <r>
    <x v="443"/>
    <n v="5.0330000000000004"/>
    <n v="0.82499999999999996"/>
    <x v="14"/>
  </r>
  <r>
    <x v="444"/>
    <n v="5.0330000000000004"/>
    <n v="0.72899999999999998"/>
    <x v="10"/>
  </r>
  <r>
    <x v="445"/>
    <n v="5.008"/>
    <n v="0.86099999999999999"/>
    <x v="14"/>
  </r>
  <r>
    <x v="446"/>
    <n v="4.9950000000000001"/>
    <n v="0.84499999999999997"/>
    <x v="14"/>
  </r>
  <r>
    <x v="447"/>
    <n v="4.9820000000000002"/>
    <n v="0.57399999999999995"/>
    <x v="7"/>
  </r>
  <r>
    <x v="448"/>
    <n v="4.9569999999999999"/>
    <n v="0.66400000000000003"/>
    <x v="3"/>
  </r>
  <r>
    <x v="449"/>
    <n v="4.944"/>
    <n v="0.84299999999999997"/>
    <x v="14"/>
  </r>
  <r>
    <x v="450"/>
    <n v="4.944"/>
    <n v="0.80700000000000005"/>
    <x v="11"/>
  </r>
  <r>
    <x v="451"/>
    <n v="4.944"/>
    <n v="0.76700000000000002"/>
    <x v="10"/>
  </r>
  <r>
    <x v="452"/>
    <n v="4.944"/>
    <n v="0.89800000000000002"/>
    <x v="15"/>
  </r>
  <r>
    <x v="453"/>
    <n v="4.931"/>
    <n v="0.78600000000000003"/>
    <x v="11"/>
  </r>
  <r>
    <x v="454"/>
    <n v="4.931"/>
    <n v="0.76300000000000001"/>
    <x v="10"/>
  </r>
  <r>
    <x v="455"/>
    <n v="4.9180000000000001"/>
    <n v="0.67200000000000004"/>
    <x v="3"/>
  </r>
  <r>
    <x v="456"/>
    <n v="4.9180000000000001"/>
    <n v="0.83099999999999996"/>
    <x v="14"/>
  </r>
  <r>
    <x v="457"/>
    <n v="4.9180000000000001"/>
    <n v="0.79900000000000004"/>
    <x v="11"/>
  </r>
  <r>
    <x v="458"/>
    <n v="4.9050000000000002"/>
    <n v="0.73899999999999999"/>
    <x v="10"/>
  </r>
  <r>
    <x v="459"/>
    <n v="4.8789999999999996"/>
    <n v="0.76300000000000001"/>
    <x v="10"/>
  </r>
  <r>
    <x v="460"/>
    <n v="4.8659999999999997"/>
    <n v="0.746"/>
    <x v="10"/>
  </r>
  <r>
    <x v="461"/>
    <n v="4.8529999999999998"/>
    <n v="0.76100000000000001"/>
    <x v="10"/>
  </r>
  <r>
    <x v="462"/>
    <n v="4.84"/>
    <n v="0.80800000000000005"/>
    <x v="11"/>
  </r>
  <r>
    <x v="463"/>
    <n v="4.8129999999999997"/>
    <n v="0.54100000000000004"/>
    <x v="7"/>
  </r>
  <r>
    <x v="464"/>
    <n v="4.8"/>
    <n v="0.76100000000000001"/>
    <x v="10"/>
  </r>
  <r>
    <x v="465"/>
    <n v="4.7869999999999999"/>
    <n v="0.8"/>
    <x v="11"/>
  </r>
  <r>
    <x v="466"/>
    <n v="4.7729999999999997"/>
    <n v="0.65300000000000002"/>
    <x v="3"/>
  </r>
  <r>
    <x v="467"/>
    <n v="4.7329999999999997"/>
    <n v="0.84199999999999997"/>
    <x v="14"/>
  </r>
  <r>
    <x v="468"/>
    <n v="4.72"/>
    <n v="0.60899999999999999"/>
    <x v="4"/>
  </r>
  <r>
    <x v="469"/>
    <n v="4.72"/>
    <n v="0.69299999999999995"/>
    <x v="8"/>
  </r>
  <r>
    <x v="470"/>
    <n v="4.72"/>
    <n v="0.74199999999999999"/>
    <x v="10"/>
  </r>
  <r>
    <x v="471"/>
    <n v="4.7060000000000004"/>
    <n v="0.872"/>
    <x v="14"/>
  </r>
  <r>
    <x v="472"/>
    <n v="4.7060000000000004"/>
    <n v="0.88"/>
    <x v="15"/>
  </r>
  <r>
    <x v="473"/>
    <n v="4.7060000000000004"/>
    <n v="0.83199999999999996"/>
    <x v="14"/>
  </r>
  <r>
    <x v="474"/>
    <n v="4.6929999999999996"/>
    <n v="0.68200000000000005"/>
    <x v="8"/>
  </r>
  <r>
    <x v="475"/>
    <n v="4.6790000000000003"/>
    <n v="0.442"/>
    <x v="6"/>
  </r>
  <r>
    <x v="476"/>
    <n v="4.6660000000000004"/>
    <n v="0.624"/>
    <x v="4"/>
  </r>
  <r>
    <x v="477"/>
    <n v="4.6520000000000001"/>
    <n v="0.78"/>
    <x v="11"/>
  </r>
  <r>
    <x v="478"/>
    <n v="4.6239999999999997"/>
    <n v="0.76100000000000001"/>
    <x v="10"/>
  </r>
  <r>
    <x v="479"/>
    <n v="4.5970000000000004"/>
    <n v="0.89800000000000002"/>
    <x v="15"/>
  </r>
  <r>
    <x v="480"/>
    <n v="4.5830000000000002"/>
    <n v="0.85399999999999998"/>
    <x v="14"/>
  </r>
  <r>
    <x v="481"/>
    <n v="4.5830000000000002"/>
    <n v="0.63400000000000001"/>
    <x v="3"/>
  </r>
  <r>
    <x v="482"/>
    <n v="4.569"/>
    <n v="0.623"/>
    <x v="4"/>
  </r>
  <r>
    <x v="483"/>
    <n v="4.569"/>
    <n v="0.84899999999999998"/>
    <x v="14"/>
  </r>
  <r>
    <x v="484"/>
    <n v="4.5549999999999997"/>
    <n v="0.47499999999999998"/>
    <x v="13"/>
  </r>
  <r>
    <x v="485"/>
    <n v="4.5549999999999997"/>
    <n v="0.78700000000000003"/>
    <x v="11"/>
  </r>
  <r>
    <x v="486"/>
    <n v="4.5549999999999997"/>
    <n v="0.73499999999999999"/>
    <x v="10"/>
  </r>
  <r>
    <x v="487"/>
    <n v="4.5410000000000004"/>
    <n v="0.84699999999999998"/>
    <x v="14"/>
  </r>
  <r>
    <x v="488"/>
    <n v="4.5410000000000004"/>
    <n v="0.75"/>
    <x v="10"/>
  </r>
  <r>
    <x v="489"/>
    <n v="4.5129999999999999"/>
    <n v="0.56699999999999995"/>
    <x v="7"/>
  </r>
  <r>
    <x v="490"/>
    <n v="4.4989999999999997"/>
    <n v="0.92700000000000005"/>
    <x v="17"/>
  </r>
  <r>
    <x v="491"/>
    <n v="4.4850000000000003"/>
    <n v="0.876"/>
    <x v="15"/>
  </r>
  <r>
    <x v="492"/>
    <n v="4.4710000000000001"/>
    <n v="0.57399999999999995"/>
    <x v="7"/>
  </r>
  <r>
    <x v="493"/>
    <n v="4.4420000000000002"/>
    <n v="0.92700000000000005"/>
    <x v="17"/>
  </r>
  <r>
    <x v="494"/>
    <n v="4.4279999999999999"/>
    <n v="0.65500000000000003"/>
    <x v="3"/>
  </r>
  <r>
    <x v="495"/>
    <n v="4.4279999999999999"/>
    <n v="0.78900000000000003"/>
    <x v="11"/>
  </r>
  <r>
    <x v="496"/>
    <n v="4.4130000000000003"/>
    <n v="0.88200000000000001"/>
    <x v="15"/>
  </r>
  <r>
    <x v="497"/>
    <n v="4.399"/>
    <n v="0.86399999999999999"/>
    <x v="14"/>
  </r>
  <r>
    <x v="498"/>
    <n v="4.399"/>
    <n v="0.85499999999999998"/>
    <x v="14"/>
  </r>
  <r>
    <x v="499"/>
    <n v="4.3840000000000003"/>
    <n v="0.82799999999999996"/>
    <x v="14"/>
  </r>
  <r>
    <x v="500"/>
    <n v="4.3840000000000003"/>
    <n v="0.85799999999999998"/>
    <x v="14"/>
  </r>
  <r>
    <x v="501"/>
    <n v="4.3840000000000003"/>
    <n v="0.80900000000000005"/>
    <x v="11"/>
  </r>
  <r>
    <x v="502"/>
    <n v="4.3840000000000003"/>
    <n v="0.61799999999999999"/>
    <x v="4"/>
  </r>
  <r>
    <x v="503"/>
    <n v="4.3840000000000003"/>
    <n v="0.78900000000000003"/>
    <x v="11"/>
  </r>
  <r>
    <x v="504"/>
    <n v="4.37"/>
    <n v="0.85199999999999998"/>
    <x v="14"/>
  </r>
  <r>
    <x v="505"/>
    <n v="4.37"/>
    <n v="0.77600000000000002"/>
    <x v="11"/>
  </r>
  <r>
    <x v="506"/>
    <n v="4.3550000000000004"/>
    <n v="0.877"/>
    <x v="15"/>
  </r>
  <r>
    <x v="507"/>
    <n v="4.3259999999999996"/>
    <n v="0.70899999999999996"/>
    <x v="8"/>
  </r>
  <r>
    <x v="508"/>
    <n v="4.3259999999999996"/>
    <n v="0.82699999999999996"/>
    <x v="14"/>
  </r>
  <r>
    <x v="509"/>
    <n v="4.3109999999999999"/>
    <n v="0.88600000000000001"/>
    <x v="15"/>
  </r>
  <r>
    <x v="510"/>
    <n v="4.2960000000000003"/>
    <n v="0.72599999999999998"/>
    <x v="10"/>
  </r>
  <r>
    <x v="511"/>
    <n v="4.2809999999999997"/>
    <n v="0.63700000000000001"/>
    <x v="3"/>
  </r>
  <r>
    <x v="512"/>
    <n v="4.2670000000000003"/>
    <n v="0.86399999999999999"/>
    <x v="14"/>
  </r>
  <r>
    <x v="513"/>
    <n v="4.2519999999999998"/>
    <n v="0.67600000000000005"/>
    <x v="8"/>
  </r>
  <r>
    <x v="514"/>
    <n v="4.2519999999999998"/>
    <n v="0.77100000000000002"/>
    <x v="10"/>
  </r>
  <r>
    <x v="515"/>
    <n v="4.2519999999999998"/>
    <n v="0.50900000000000001"/>
    <x v="13"/>
  </r>
  <r>
    <x v="516"/>
    <n v="4.2220000000000004"/>
    <n v="0.78400000000000003"/>
    <x v="11"/>
  </r>
  <r>
    <x v="517"/>
    <n v="4.2220000000000004"/>
    <n v="0.74199999999999999"/>
    <x v="10"/>
  </r>
  <r>
    <x v="518"/>
    <n v="4.2220000000000004"/>
    <n v="0.71699999999999997"/>
    <x v="8"/>
  </r>
  <r>
    <x v="519"/>
    <n v="4.2220000000000004"/>
    <n v="0.71399999999999997"/>
    <x v="8"/>
  </r>
  <r>
    <x v="520"/>
    <n v="4.2060000000000004"/>
    <n v="0.71199999999999997"/>
    <x v="8"/>
  </r>
  <r>
    <x v="521"/>
    <n v="4.2060000000000004"/>
    <n v="0.626"/>
    <x v="3"/>
  </r>
  <r>
    <x v="522"/>
    <n v="4.1609999999999996"/>
    <n v="0.81200000000000006"/>
    <x v="11"/>
  </r>
  <r>
    <x v="523"/>
    <n v="4.1449999999999996"/>
    <n v="0.67500000000000004"/>
    <x v="8"/>
  </r>
  <r>
    <x v="524"/>
    <n v="4.1150000000000002"/>
    <n v="0.747"/>
    <x v="10"/>
  </r>
  <r>
    <x v="525"/>
    <n v="4.1150000000000002"/>
    <n v="0.82399999999999995"/>
    <x v="11"/>
  </r>
  <r>
    <x v="526"/>
    <n v="4.1150000000000002"/>
    <n v="0.67800000000000005"/>
    <x v="8"/>
  </r>
  <r>
    <x v="527"/>
    <n v="4.0990000000000002"/>
    <n v="0.66"/>
    <x v="3"/>
  </r>
  <r>
    <x v="528"/>
    <n v="4.0839999999999996"/>
    <n v="0.59799999999999998"/>
    <x v="4"/>
  </r>
  <r>
    <x v="529"/>
    <n v="4.0839999999999996"/>
    <n v="0.63700000000000001"/>
    <x v="3"/>
  </r>
  <r>
    <x v="530"/>
    <n v="4.0839999999999996"/>
    <n v="0.751"/>
    <x v="10"/>
  </r>
  <r>
    <x v="531"/>
    <n v="4.0519999999999996"/>
    <n v="0.66700000000000004"/>
    <x v="3"/>
  </r>
  <r>
    <x v="532"/>
    <n v="4.0519999999999996"/>
    <n v="0.76200000000000001"/>
    <x v="10"/>
  </r>
  <r>
    <x v="533"/>
    <n v="4.0519999999999996"/>
    <n v="0.57499999999999996"/>
    <x v="4"/>
  </r>
  <r>
    <x v="534"/>
    <n v="4.0519999999999996"/>
    <n v="0.70699999999999996"/>
    <x v="8"/>
  </r>
  <r>
    <x v="535"/>
    <n v="4.0369999999999999"/>
    <n v="0.78400000000000003"/>
    <x v="11"/>
  </r>
  <r>
    <x v="536"/>
    <n v="4.0369999999999999"/>
    <n v="0.53200000000000003"/>
    <x v="7"/>
  </r>
  <r>
    <x v="537"/>
    <n v="4.0369999999999999"/>
    <n v="0.65200000000000002"/>
    <x v="3"/>
  </r>
  <r>
    <x v="538"/>
    <n v="4.0369999999999999"/>
    <n v="0.878"/>
    <x v="15"/>
  </r>
  <r>
    <x v="539"/>
    <n v="4.0049999999999999"/>
    <n v="0.61499999999999999"/>
    <x v="4"/>
  </r>
  <r>
    <x v="540"/>
    <n v="3.9889999999999999"/>
    <n v="0.69199999999999995"/>
    <x v="8"/>
  </r>
  <r>
    <x v="541"/>
    <n v="3.9569999999999999"/>
    <n v="0.86699999999999999"/>
    <x v="14"/>
  </r>
  <r>
    <x v="542"/>
    <n v="3.9569999999999999"/>
    <n v="0.72599999999999998"/>
    <x v="10"/>
  </r>
  <r>
    <x v="543"/>
    <n v="3.9569999999999999"/>
    <n v="0.88200000000000001"/>
    <x v="15"/>
  </r>
  <r>
    <x v="544"/>
    <n v="3.9569999999999999"/>
    <n v="0.80300000000000005"/>
    <x v="11"/>
  </r>
  <r>
    <x v="545"/>
    <n v="3.9569999999999999"/>
    <n v="0.90300000000000002"/>
    <x v="15"/>
  </r>
  <r>
    <x v="546"/>
    <n v="3.9249999999999998"/>
    <n v="0.82099999999999995"/>
    <x v="11"/>
  </r>
  <r>
    <x v="547"/>
    <n v="3.9079999999999999"/>
    <n v="0.54"/>
    <x v="7"/>
  </r>
  <r>
    <x v="548"/>
    <n v="3.9079999999999999"/>
    <n v="0.70899999999999996"/>
    <x v="8"/>
  </r>
  <r>
    <x v="549"/>
    <n v="3.9079999999999999"/>
    <n v="0.83599999999999997"/>
    <x v="14"/>
  </r>
  <r>
    <x v="550"/>
    <n v="3.8759999999999999"/>
    <n v="0.67600000000000005"/>
    <x v="8"/>
  </r>
  <r>
    <x v="551"/>
    <n v="3.859"/>
    <n v="0.63400000000000001"/>
    <x v="3"/>
  </r>
  <r>
    <x v="552"/>
    <n v="3.859"/>
    <n v="0.77200000000000002"/>
    <x v="10"/>
  </r>
  <r>
    <x v="553"/>
    <n v="3.859"/>
    <n v="0.80200000000000005"/>
    <x v="11"/>
  </r>
  <r>
    <x v="554"/>
    <n v="3.843"/>
    <n v="0.626"/>
    <x v="3"/>
  </r>
  <r>
    <x v="555"/>
    <n v="3.843"/>
    <n v="0.89100000000000001"/>
    <x v="15"/>
  </r>
  <r>
    <x v="556"/>
    <n v="3.8260000000000001"/>
    <n v="0.71899999999999997"/>
    <x v="8"/>
  </r>
  <r>
    <x v="557"/>
    <n v="3.8260000000000001"/>
    <n v="0.80100000000000005"/>
    <x v="11"/>
  </r>
  <r>
    <x v="558"/>
    <n v="3.8090000000000002"/>
    <n v="0.64"/>
    <x v="3"/>
  </r>
  <r>
    <x v="559"/>
    <n v="3.8090000000000002"/>
    <n v="0.85"/>
    <x v="14"/>
  </r>
  <r>
    <x v="560"/>
    <n v="3.7930000000000001"/>
    <n v="0.78700000000000003"/>
    <x v="11"/>
  </r>
  <r>
    <x v="561"/>
    <n v="3.7930000000000001"/>
    <n v="0.81899999999999995"/>
    <x v="11"/>
  </r>
  <r>
    <x v="562"/>
    <n v="3.7589999999999999"/>
    <n v="0.68700000000000006"/>
    <x v="8"/>
  </r>
  <r>
    <x v="563"/>
    <n v="3.742"/>
    <n v="0.82"/>
    <x v="11"/>
  </r>
  <r>
    <x v="564"/>
    <n v="3.742"/>
    <n v="0.76600000000000001"/>
    <x v="10"/>
  </r>
  <r>
    <x v="565"/>
    <n v="3.7250000000000001"/>
    <n v="0.84599999999999997"/>
    <x v="14"/>
  </r>
  <r>
    <x v="566"/>
    <n v="3.7250000000000001"/>
    <n v="0.82199999999999995"/>
    <x v="11"/>
  </r>
  <r>
    <x v="567"/>
    <n v="3.7080000000000002"/>
    <n v="0.61799999999999999"/>
    <x v="4"/>
  </r>
  <r>
    <x v="568"/>
    <n v="3.7080000000000002"/>
    <n v="0.81499999999999995"/>
    <x v="11"/>
  </r>
  <r>
    <x v="569"/>
    <n v="3.7080000000000002"/>
    <n v="0.76100000000000001"/>
    <x v="10"/>
  </r>
  <r>
    <x v="570"/>
    <n v="3.6909999999999998"/>
    <n v="0.56599999999999995"/>
    <x v="7"/>
  </r>
  <r>
    <x v="571"/>
    <n v="3.6909999999999998"/>
    <n v="0.754"/>
    <x v="10"/>
  </r>
  <r>
    <x v="572"/>
    <n v="3.6909999999999998"/>
    <n v="0.66900000000000004"/>
    <x v="3"/>
  </r>
  <r>
    <x v="573"/>
    <n v="3.673"/>
    <n v="0.88400000000000001"/>
    <x v="15"/>
  </r>
  <r>
    <x v="574"/>
    <n v="3.6379999999999999"/>
    <n v="0.89400000000000002"/>
    <x v="15"/>
  </r>
  <r>
    <x v="575"/>
    <n v="3.621"/>
    <n v="0.65400000000000003"/>
    <x v="3"/>
  </r>
  <r>
    <x v="576"/>
    <n v="3.621"/>
    <n v="0.95499999999999996"/>
    <x v="17"/>
  </r>
  <r>
    <x v="577"/>
    <n v="3.6030000000000002"/>
    <n v="0.76"/>
    <x v="10"/>
  </r>
  <r>
    <x v="578"/>
    <n v="3.5859999999999999"/>
    <n v="0.83199999999999996"/>
    <x v="14"/>
  </r>
  <r>
    <x v="579"/>
    <n v="3.5680000000000001"/>
    <n v="0.92700000000000005"/>
    <x v="17"/>
  </r>
  <r>
    <x v="580"/>
    <n v="3.55"/>
    <n v="0.65200000000000002"/>
    <x v="3"/>
  </r>
  <r>
    <x v="581"/>
    <n v="3.532"/>
    <n v="0.85799999999999998"/>
    <x v="14"/>
  </r>
  <r>
    <x v="582"/>
    <n v="3.532"/>
    <n v="0.80700000000000005"/>
    <x v="11"/>
  </r>
  <r>
    <x v="583"/>
    <n v="3.532"/>
    <n v="0.83199999999999996"/>
    <x v="14"/>
  </r>
  <r>
    <x v="584"/>
    <n v="3.5139999999999998"/>
    <n v="0.35599999999999998"/>
    <x v="9"/>
  </r>
  <r>
    <x v="585"/>
    <n v="3.5139999999999998"/>
    <n v="0.88700000000000001"/>
    <x v="15"/>
  </r>
  <r>
    <x v="586"/>
    <n v="3.5139999999999998"/>
    <n v="0.86"/>
    <x v="14"/>
  </r>
  <r>
    <x v="587"/>
    <n v="3.496"/>
    <n v="0.86199999999999999"/>
    <x v="14"/>
  </r>
  <r>
    <x v="588"/>
    <n v="3.496"/>
    <n v="0.91900000000000004"/>
    <x v="15"/>
  </r>
  <r>
    <x v="589"/>
    <n v="3.4769999999999999"/>
    <n v="0.86899999999999999"/>
    <x v="14"/>
  </r>
  <r>
    <x v="590"/>
    <n v="3.4769999999999999"/>
    <n v="0.434"/>
    <x v="6"/>
  </r>
  <r>
    <x v="591"/>
    <n v="3.4769999999999999"/>
    <n v="0.56299999999999994"/>
    <x v="7"/>
  </r>
  <r>
    <x v="592"/>
    <n v="3.4590000000000001"/>
    <n v="0.55100000000000005"/>
    <x v="7"/>
  </r>
  <r>
    <x v="593"/>
    <n v="3.4409999999999998"/>
    <n v="0.96399999999999997"/>
    <x v="17"/>
  </r>
  <r>
    <x v="594"/>
    <n v="3.4409999999999998"/>
    <n v="0.90200000000000002"/>
    <x v="15"/>
  </r>
  <r>
    <x v="595"/>
    <n v="3.4220000000000002"/>
    <n v="0.54800000000000004"/>
    <x v="7"/>
  </r>
  <r>
    <x v="596"/>
    <n v="3.403"/>
    <n v="0.66600000000000004"/>
    <x v="3"/>
  </r>
  <r>
    <x v="597"/>
    <n v="3.403"/>
    <n v="0.871"/>
    <x v="14"/>
  </r>
  <r>
    <x v="598"/>
    <n v="3.403"/>
    <n v="0.78200000000000003"/>
    <x v="11"/>
  </r>
  <r>
    <x v="599"/>
    <n v="3.3849999999999998"/>
    <n v="0.95199999999999996"/>
    <x v="17"/>
  </r>
  <r>
    <x v="600"/>
    <n v="3.3849999999999998"/>
    <n v="0.80800000000000005"/>
    <x v="11"/>
  </r>
  <r>
    <x v="601"/>
    <n v="3.3660000000000001"/>
    <n v="0.76400000000000001"/>
    <x v="10"/>
  </r>
  <r>
    <x v="602"/>
    <n v="3.347"/>
    <n v="0.70199999999999996"/>
    <x v="8"/>
  </r>
  <r>
    <x v="603"/>
    <n v="3.347"/>
    <n v="0.85299999999999998"/>
    <x v="14"/>
  </r>
  <r>
    <x v="604"/>
    <n v="3.3279999999999998"/>
    <n v="0.70299999999999996"/>
    <x v="8"/>
  </r>
  <r>
    <x v="605"/>
    <n v="3.3279999999999998"/>
    <n v="0.93300000000000005"/>
    <x v="17"/>
  </r>
  <r>
    <x v="606"/>
    <n v="3.3279999999999998"/>
    <n v="0.52900000000000003"/>
    <x v="7"/>
  </r>
  <r>
    <x v="607"/>
    <n v="3.3090000000000002"/>
    <n v="0.64700000000000002"/>
    <x v="3"/>
  </r>
  <r>
    <x v="608"/>
    <n v="3.3090000000000002"/>
    <n v="0.89100000000000001"/>
    <x v="15"/>
  </r>
  <r>
    <x v="609"/>
    <n v="3.2890000000000001"/>
    <n v="0.53200000000000003"/>
    <x v="7"/>
  </r>
  <r>
    <x v="610"/>
    <n v="3.2890000000000001"/>
    <n v="0.86799999999999999"/>
    <x v="14"/>
  </r>
  <r>
    <x v="611"/>
    <n v="3.27"/>
    <n v="0.91300000000000003"/>
    <x v="15"/>
  </r>
  <r>
    <x v="612"/>
    <n v="3.25"/>
    <n v="0.88900000000000001"/>
    <x v="15"/>
  </r>
  <r>
    <x v="613"/>
    <n v="3.25"/>
    <n v="0.95399999999999996"/>
    <x v="17"/>
  </r>
  <r>
    <x v="614"/>
    <n v="3.2309999999999999"/>
    <n v="0.66200000000000003"/>
    <x v="3"/>
  </r>
  <r>
    <x v="615"/>
    <n v="3.2309999999999999"/>
    <n v="0.72599999999999998"/>
    <x v="10"/>
  </r>
  <r>
    <x v="616"/>
    <n v="3.2309999999999999"/>
    <n v="0.95599999999999996"/>
    <x v="17"/>
  </r>
  <r>
    <x v="617"/>
    <n v="3.2309999999999999"/>
    <n v="0.58499999999999996"/>
    <x v="4"/>
  </r>
  <r>
    <x v="618"/>
    <n v="3.2109999999999999"/>
    <n v="0.73599999999999999"/>
    <x v="10"/>
  </r>
  <r>
    <x v="619"/>
    <n v="3.2109999999999999"/>
    <n v="0.74"/>
    <x v="10"/>
  </r>
  <r>
    <x v="620"/>
    <n v="3.1909999999999998"/>
    <n v="0.53400000000000003"/>
    <x v="7"/>
  </r>
  <r>
    <x v="621"/>
    <n v="3.1909999999999998"/>
    <n v="0.67700000000000005"/>
    <x v="8"/>
  </r>
  <r>
    <x v="622"/>
    <n v="3.1909999999999998"/>
    <n v="1"/>
    <x v="18"/>
  </r>
  <r>
    <x v="623"/>
    <n v="3.1509999999999998"/>
    <n v="0.52600000000000002"/>
    <x v="7"/>
  </r>
  <r>
    <x v="624"/>
    <n v="3.1509999999999998"/>
    <n v="0.63700000000000001"/>
    <x v="3"/>
  </r>
  <r>
    <x v="625"/>
    <n v="3.1509999999999998"/>
    <n v="0.84699999999999998"/>
    <x v="14"/>
  </r>
  <r>
    <x v="626"/>
    <n v="3.1309999999999998"/>
    <n v="0.86599999999999999"/>
    <x v="14"/>
  </r>
  <r>
    <x v="627"/>
    <n v="3.11"/>
    <n v="0.75"/>
    <x v="10"/>
  </r>
  <r>
    <x v="628"/>
    <n v="3.09"/>
    <n v="1"/>
    <x v="18"/>
  </r>
  <r>
    <x v="629"/>
    <n v="3.069"/>
    <n v="0.79200000000000004"/>
    <x v="11"/>
  </r>
  <r>
    <x v="630"/>
    <n v="3.069"/>
    <n v="0.67500000000000004"/>
    <x v="8"/>
  </r>
  <r>
    <x v="631"/>
    <n v="3.069"/>
    <n v="0.46600000000000003"/>
    <x v="6"/>
  </r>
  <r>
    <x v="632"/>
    <n v="3.069"/>
    <n v="0.61499999999999999"/>
    <x v="4"/>
  </r>
  <r>
    <x v="633"/>
    <n v="3.069"/>
    <n v="0.60399999999999998"/>
    <x v="4"/>
  </r>
  <r>
    <x v="634"/>
    <n v="3.069"/>
    <n v="0.875"/>
    <x v="15"/>
  </r>
  <r>
    <x v="635"/>
    <n v="3.048"/>
    <n v="0.85"/>
    <x v="14"/>
  </r>
  <r>
    <x v="636"/>
    <n v="3.048"/>
    <n v="0.82"/>
    <x v="11"/>
  </r>
  <r>
    <x v="637"/>
    <n v="3.048"/>
    <n v="0.91400000000000003"/>
    <x v="15"/>
  </r>
  <r>
    <x v="638"/>
    <n v="3.0270000000000001"/>
    <n v="0.79200000000000004"/>
    <x v="11"/>
  </r>
  <r>
    <x v="639"/>
    <n v="3.0270000000000001"/>
    <n v="0.78100000000000003"/>
    <x v="11"/>
  </r>
  <r>
    <x v="640"/>
    <n v="3.0270000000000001"/>
    <n v="0.83799999999999997"/>
    <x v="14"/>
  </r>
  <r>
    <x v="641"/>
    <n v="3.0059999999999998"/>
    <n v="0.87"/>
    <x v="14"/>
  </r>
  <r>
    <x v="642"/>
    <n v="3.0059999999999998"/>
    <n v="0.63900000000000001"/>
    <x v="3"/>
  </r>
  <r>
    <x v="643"/>
    <n v="3.0059999999999998"/>
    <n v="0.90300000000000002"/>
    <x v="15"/>
  </r>
  <r>
    <x v="644"/>
    <n v="2.9849999999999999"/>
    <n v="0.871"/>
    <x v="14"/>
  </r>
  <r>
    <x v="645"/>
    <n v="2.9849999999999999"/>
    <n v="0.85699999999999998"/>
    <x v="14"/>
  </r>
  <r>
    <x v="646"/>
    <n v="2.9420000000000002"/>
    <n v="0.58899999999999997"/>
    <x v="4"/>
  </r>
  <r>
    <x v="647"/>
    <n v="2.9420000000000002"/>
    <n v="0.94799999999999995"/>
    <x v="17"/>
  </r>
  <r>
    <x v="648"/>
    <n v="2.9420000000000002"/>
    <n v="0.76300000000000001"/>
    <x v="10"/>
  </r>
  <r>
    <x v="649"/>
    <n v="2.92"/>
    <n v="0.48299999999999998"/>
    <x v="13"/>
  </r>
  <r>
    <x v="650"/>
    <n v="2.92"/>
    <n v="0.48299999999999998"/>
    <x v="13"/>
  </r>
  <r>
    <x v="651"/>
    <n v="2.92"/>
    <n v="0.80800000000000005"/>
    <x v="11"/>
  </r>
  <r>
    <x v="652"/>
    <n v="2.92"/>
    <n v="0.91900000000000004"/>
    <x v="15"/>
  </r>
  <r>
    <x v="653"/>
    <n v="2.92"/>
    <n v="0.76300000000000001"/>
    <x v="10"/>
  </r>
  <r>
    <x v="654"/>
    <n v="2.8980000000000001"/>
    <n v="0.92"/>
    <x v="15"/>
  </r>
  <r>
    <x v="655"/>
    <n v="2.8980000000000001"/>
    <n v="0.997"/>
    <x v="18"/>
  </r>
  <r>
    <x v="656"/>
    <n v="2.8540000000000001"/>
    <n v="0.78300000000000003"/>
    <x v="11"/>
  </r>
  <r>
    <x v="657"/>
    <n v="2.8540000000000001"/>
    <n v="0.58799999999999997"/>
    <x v="4"/>
  </r>
  <r>
    <x v="658"/>
    <n v="2.8319999999999999"/>
    <n v="0.89200000000000002"/>
    <x v="15"/>
  </r>
  <r>
    <x v="659"/>
    <n v="2.8319999999999999"/>
    <n v="0.59799999999999998"/>
    <x v="4"/>
  </r>
  <r>
    <x v="660"/>
    <n v="2.8090000000000002"/>
    <n v="0.74299999999999999"/>
    <x v="10"/>
  </r>
  <r>
    <x v="661"/>
    <n v="2.8090000000000002"/>
    <n v="0.8"/>
    <x v="11"/>
  </r>
  <r>
    <x v="662"/>
    <n v="2.8090000000000002"/>
    <n v="0.91300000000000003"/>
    <x v="15"/>
  </r>
  <r>
    <x v="663"/>
    <n v="2.8090000000000002"/>
    <n v="0.877"/>
    <x v="15"/>
  </r>
  <r>
    <x v="664"/>
    <n v="2.8090000000000002"/>
    <n v="0.91300000000000003"/>
    <x v="15"/>
  </r>
  <r>
    <x v="665"/>
    <n v="2.786"/>
    <n v="0.91300000000000003"/>
    <x v="15"/>
  </r>
  <r>
    <x v="666"/>
    <n v="2.7629999999999999"/>
    <n v="0.75700000000000001"/>
    <x v="10"/>
  </r>
  <r>
    <x v="667"/>
    <n v="2.74"/>
    <n v="0.92"/>
    <x v="15"/>
  </r>
  <r>
    <x v="668"/>
    <n v="2.74"/>
    <n v="0.81599999999999995"/>
    <x v="11"/>
  </r>
  <r>
    <x v="669"/>
    <n v="2.7170000000000001"/>
    <n v="0.88900000000000001"/>
    <x v="15"/>
  </r>
  <r>
    <x v="670"/>
    <n v="2.7170000000000001"/>
    <n v="0.88900000000000001"/>
    <x v="15"/>
  </r>
  <r>
    <x v="671"/>
    <n v="2.7170000000000001"/>
    <n v="0.70499999999999996"/>
    <x v="8"/>
  </r>
  <r>
    <x v="672"/>
    <n v="2.6930000000000001"/>
    <n v="0.68300000000000005"/>
    <x v="8"/>
  </r>
  <r>
    <x v="673"/>
    <n v="2.6930000000000001"/>
    <n v="0.88900000000000001"/>
    <x v="15"/>
  </r>
  <r>
    <x v="674"/>
    <n v="2.67"/>
    <n v="0.72199999999999998"/>
    <x v="8"/>
  </r>
  <r>
    <x v="675"/>
    <n v="2.67"/>
    <n v="0.91100000000000003"/>
    <x v="15"/>
  </r>
  <r>
    <x v="676"/>
    <n v="2.67"/>
    <n v="0.98499999999999999"/>
    <x v="18"/>
  </r>
  <r>
    <x v="677"/>
    <n v="2.67"/>
    <n v="0.51500000000000001"/>
    <x v="13"/>
  </r>
  <r>
    <x v="678"/>
    <n v="2.67"/>
    <n v="0.72199999999999998"/>
    <x v="8"/>
  </r>
  <r>
    <x v="679"/>
    <n v="2.6459999999999999"/>
    <n v="0.61699999999999999"/>
    <x v="4"/>
  </r>
  <r>
    <x v="680"/>
    <n v="2.6219999999999999"/>
    <n v="0.69699999999999995"/>
    <x v="8"/>
  </r>
  <r>
    <x v="681"/>
    <n v="2.6219999999999999"/>
    <n v="0.878"/>
    <x v="15"/>
  </r>
  <r>
    <x v="682"/>
    <n v="2.6219999999999999"/>
    <n v="0.91600000000000004"/>
    <x v="15"/>
  </r>
  <r>
    <x v="683"/>
    <n v="2.6219999999999999"/>
    <n v="0.93300000000000005"/>
    <x v="17"/>
  </r>
  <r>
    <x v="684"/>
    <n v="2.597"/>
    <n v="0.52300000000000002"/>
    <x v="13"/>
  </r>
  <r>
    <x v="685"/>
    <n v="2.597"/>
    <n v="0.64500000000000002"/>
    <x v="3"/>
  </r>
  <r>
    <x v="686"/>
    <n v="2.597"/>
    <n v="0.82699999999999996"/>
    <x v="14"/>
  </r>
  <r>
    <x v="687"/>
    <n v="2.597"/>
    <n v="0.95699999999999996"/>
    <x v="17"/>
  </r>
  <r>
    <x v="688"/>
    <n v="2.573"/>
    <n v="0.84599999999999997"/>
    <x v="14"/>
  </r>
  <r>
    <x v="689"/>
    <n v="2.573"/>
    <n v="0.98199999999999998"/>
    <x v="18"/>
  </r>
  <r>
    <x v="0"/>
    <n v="2.573"/>
    <n v="0.88200000000000001"/>
    <x v="15"/>
  </r>
  <r>
    <x v="690"/>
    <n v="2.548"/>
    <n v="0.96299999999999997"/>
    <x v="17"/>
  </r>
  <r>
    <x v="691"/>
    <n v="2.548"/>
    <n v="0.79500000000000004"/>
    <x v="11"/>
  </r>
  <r>
    <x v="692"/>
    <n v="2.548"/>
    <n v="0.60199999999999998"/>
    <x v="4"/>
  </r>
  <r>
    <x v="693"/>
    <n v="2.548"/>
    <n v="0.76400000000000001"/>
    <x v="10"/>
  </r>
  <r>
    <x v="694"/>
    <n v="2.548"/>
    <n v="0.86499999999999999"/>
    <x v="14"/>
  </r>
  <r>
    <x v="695"/>
    <n v="2.548"/>
    <n v="0.82899999999999996"/>
    <x v="14"/>
  </r>
  <r>
    <x v="696"/>
    <n v="2.5230000000000001"/>
    <n v="0.46800000000000003"/>
    <x v="6"/>
  </r>
  <r>
    <x v="697"/>
    <n v="2.5230000000000001"/>
    <n v="0.90300000000000002"/>
    <x v="15"/>
  </r>
  <r>
    <x v="698"/>
    <n v="2.5230000000000001"/>
    <n v="0.91900000000000004"/>
    <x v="15"/>
  </r>
  <r>
    <x v="699"/>
    <n v="2.4969999999999999"/>
    <n v="0.84599999999999997"/>
    <x v="14"/>
  </r>
  <r>
    <x v="700"/>
    <n v="2.4969999999999999"/>
    <n v="0.88500000000000001"/>
    <x v="15"/>
  </r>
  <r>
    <x v="701"/>
    <n v="2.472"/>
    <n v="0.96699999999999997"/>
    <x v="17"/>
  </r>
  <r>
    <x v="702"/>
    <n v="2.472"/>
    <n v="0.32800000000000001"/>
    <x v="9"/>
  </r>
  <r>
    <x v="703"/>
    <n v="2.472"/>
    <n v="0.86599999999999999"/>
    <x v="14"/>
  </r>
  <r>
    <x v="704"/>
    <n v="2.4460000000000002"/>
    <n v="0.86399999999999999"/>
    <x v="14"/>
  </r>
  <r>
    <x v="705"/>
    <n v="2.4460000000000002"/>
    <n v="0.86399999999999999"/>
    <x v="14"/>
  </r>
  <r>
    <x v="706"/>
    <n v="2.4460000000000002"/>
    <n v="0.66500000000000004"/>
    <x v="3"/>
  </r>
  <r>
    <x v="707"/>
    <n v="2.4460000000000002"/>
    <n v="0.76400000000000001"/>
    <x v="10"/>
  </r>
  <r>
    <x v="708"/>
    <n v="2.4460000000000002"/>
    <n v="0.60599999999999998"/>
    <x v="4"/>
  </r>
  <r>
    <x v="709"/>
    <n v="2.4460000000000002"/>
    <n v="0.86399999999999999"/>
    <x v="14"/>
  </r>
  <r>
    <x v="710"/>
    <n v="2.42"/>
    <n v="0.94499999999999995"/>
    <x v="17"/>
  </r>
  <r>
    <x v="711"/>
    <n v="2.42"/>
    <n v="0.748"/>
    <x v="10"/>
  </r>
  <r>
    <x v="712"/>
    <n v="2.3929999999999998"/>
    <n v="0.90700000000000003"/>
    <x v="15"/>
  </r>
  <r>
    <x v="713"/>
    <n v="2.3929999999999998"/>
    <n v="0.81200000000000006"/>
    <x v="11"/>
  </r>
  <r>
    <x v="714"/>
    <n v="2.3929999999999998"/>
    <n v="0.90700000000000003"/>
    <x v="15"/>
  </r>
  <r>
    <x v="715"/>
    <n v="2.3929999999999998"/>
    <n v="0.79800000000000004"/>
    <x v="11"/>
  </r>
  <r>
    <x v="716"/>
    <n v="2.3929999999999998"/>
    <n v="0.97"/>
    <x v="17"/>
  </r>
  <r>
    <x v="717"/>
    <n v="2.3660000000000001"/>
    <n v="0.88700000000000001"/>
    <x v="15"/>
  </r>
  <r>
    <x v="718"/>
    <n v="2.3660000000000001"/>
    <n v="0.79400000000000004"/>
    <x v="11"/>
  </r>
  <r>
    <x v="719"/>
    <n v="2.3660000000000001"/>
    <n v="0.747"/>
    <x v="10"/>
  </r>
  <r>
    <x v="720"/>
    <n v="2.339"/>
    <n v="0.81200000000000006"/>
    <x v="11"/>
  </r>
  <r>
    <x v="721"/>
    <n v="2.339"/>
    <n v="0.90900000000000003"/>
    <x v="15"/>
  </r>
  <r>
    <x v="722"/>
    <n v="2.339"/>
    <n v="0.90900000000000003"/>
    <x v="15"/>
  </r>
  <r>
    <x v="723"/>
    <n v="2.3119999999999998"/>
    <n v="1"/>
    <x v="18"/>
  </r>
  <r>
    <x v="724"/>
    <n v="2.3119999999999998"/>
    <n v="0.60399999999999998"/>
    <x v="4"/>
  </r>
  <r>
    <x v="725"/>
    <n v="2.3119999999999998"/>
    <n v="0.80800000000000005"/>
    <x v="11"/>
  </r>
  <r>
    <x v="726"/>
    <n v="2.2839999999999998"/>
    <n v="0.97599999999999998"/>
    <x v="18"/>
  </r>
  <r>
    <x v="727"/>
    <n v="2.2839999999999998"/>
    <n v="0.77400000000000002"/>
    <x v="10"/>
  </r>
  <r>
    <x v="728"/>
    <n v="2.2839999999999998"/>
    <n v="0.82599999999999996"/>
    <x v="14"/>
  </r>
  <r>
    <x v="729"/>
    <n v="2.2839999999999998"/>
    <n v="0.88400000000000001"/>
    <x v="15"/>
  </r>
  <r>
    <x v="730"/>
    <n v="2.2559999999999998"/>
    <n v="0.63500000000000001"/>
    <x v="3"/>
  </r>
  <r>
    <x v="731"/>
    <n v="2.2559999999999998"/>
    <n v="0.755"/>
    <x v="10"/>
  </r>
  <r>
    <x v="732"/>
    <n v="2.2559999999999998"/>
    <n v="0.95299999999999996"/>
    <x v="17"/>
  </r>
  <r>
    <x v="733"/>
    <n v="2.2559999999999998"/>
    <n v="0.90600000000000003"/>
    <x v="15"/>
  </r>
  <r>
    <x v="734"/>
    <n v="2.2280000000000002"/>
    <n v="0.78600000000000003"/>
    <x v="11"/>
  </r>
  <r>
    <x v="735"/>
    <n v="2.2280000000000002"/>
    <n v="0.29899999999999999"/>
    <x v="12"/>
  </r>
  <r>
    <x v="736"/>
    <n v="2.1989999999999998"/>
    <n v="0.84299999999999997"/>
    <x v="14"/>
  </r>
  <r>
    <x v="737"/>
    <n v="2.1989999999999998"/>
    <n v="0.86099999999999999"/>
    <x v="14"/>
  </r>
  <r>
    <x v="738"/>
    <n v="2.1989999999999998"/>
    <n v="0.84299999999999997"/>
    <x v="14"/>
  </r>
  <r>
    <x v="739"/>
    <n v="2.17"/>
    <n v="0.92800000000000005"/>
    <x v="17"/>
  </r>
  <r>
    <x v="740"/>
    <n v="2.17"/>
    <n v="0.78200000000000003"/>
    <x v="11"/>
  </r>
  <r>
    <x v="741"/>
    <n v="2.17"/>
    <n v="0.78200000000000003"/>
    <x v="11"/>
  </r>
  <r>
    <x v="742"/>
    <n v="2.17"/>
    <n v="0.94799999999999995"/>
    <x v="17"/>
  </r>
  <r>
    <x v="743"/>
    <n v="2.14"/>
    <n v="0.81499999999999995"/>
    <x v="11"/>
  </r>
  <r>
    <x v="744"/>
    <n v="2.14"/>
    <n v="0.69299999999999995"/>
    <x v="8"/>
  </r>
  <r>
    <x v="745"/>
    <n v="2.14"/>
    <n v="0.97399999999999998"/>
    <x v="17"/>
  </r>
  <r>
    <x v="746"/>
    <n v="2.14"/>
    <n v="0.61099999999999999"/>
    <x v="4"/>
  </r>
  <r>
    <x v="747"/>
    <n v="2.14"/>
    <n v="0.76100000000000001"/>
    <x v="10"/>
  </r>
  <r>
    <x v="748"/>
    <n v="2.14"/>
    <n v="0.85699999999999998"/>
    <x v="14"/>
  </r>
  <r>
    <x v="749"/>
    <n v="2.1110000000000002"/>
    <n v="0.83399999999999996"/>
    <x v="14"/>
  </r>
  <r>
    <x v="750"/>
    <n v="2.08"/>
    <n v="0.625"/>
    <x v="3"/>
  </r>
  <r>
    <x v="751"/>
    <n v="2.08"/>
    <n v="0.85299999999999998"/>
    <x v="14"/>
  </r>
  <r>
    <x v="752"/>
    <n v="2.08"/>
    <n v="0.97199999999999998"/>
    <x v="17"/>
  </r>
  <r>
    <x v="753"/>
    <n v="2.08"/>
    <n v="0.97199999999999998"/>
    <x v="17"/>
  </r>
  <r>
    <x v="754"/>
    <n v="2.08"/>
    <n v="0.91900000000000004"/>
    <x v="15"/>
  </r>
  <r>
    <x v="755"/>
    <n v="2.08"/>
    <n v="0.97199999999999998"/>
    <x v="17"/>
  </r>
  <r>
    <x v="756"/>
    <n v="2.08"/>
    <n v="0.97199999999999998"/>
    <x v="17"/>
  </r>
  <r>
    <x v="757"/>
    <n v="2.0489999999999999"/>
    <n v="0.998"/>
    <x v="18"/>
  </r>
  <r>
    <x v="758"/>
    <n v="2.0489999999999999"/>
    <n v="0.84599999999999997"/>
    <x v="14"/>
  </r>
  <r>
    <x v="759"/>
    <n v="2.0489999999999999"/>
    <n v="0.82799999999999996"/>
    <x v="14"/>
  </r>
  <r>
    <x v="760"/>
    <n v="2.0489999999999999"/>
    <n v="0.94299999999999995"/>
    <x v="17"/>
  </r>
  <r>
    <x v="761"/>
    <n v="2.0179999999999998"/>
    <n v="0.91400000000000003"/>
    <x v="15"/>
  </r>
  <r>
    <x v="762"/>
    <n v="2.0179999999999998"/>
    <n v="0.76200000000000001"/>
    <x v="1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9">
  <r>
    <x v="0"/>
    <s v="mm"/>
    <m/>
    <x v="0"/>
  </r>
  <r>
    <x v="1"/>
    <n v="398.15699999999998"/>
    <n v="0.14499999999999999"/>
    <x v="1"/>
  </r>
  <r>
    <x v="2"/>
    <n v="306.15899999999999"/>
    <n v="0.50800000000000001"/>
    <x v="2"/>
  </r>
  <r>
    <x v="3"/>
    <n v="241.36099999999999"/>
    <n v="0.623"/>
    <x v="3"/>
  </r>
  <r>
    <x v="4"/>
    <n v="230.916"/>
    <n v="0.38300000000000001"/>
    <x v="4"/>
  </r>
  <r>
    <x v="5"/>
    <n v="203.51599999999999"/>
    <n v="0.78200000000000003"/>
    <x v="5"/>
  </r>
  <r>
    <x v="6"/>
    <n v="189.35"/>
    <n v="0.74299999999999999"/>
    <x v="6"/>
  </r>
  <r>
    <x v="7"/>
    <n v="182.19499999999999"/>
    <n v="0.54700000000000004"/>
    <x v="7"/>
  </r>
  <r>
    <x v="8"/>
    <n v="177.43"/>
    <n v="0.57299999999999995"/>
    <x v="7"/>
  </r>
  <r>
    <x v="9"/>
    <n v="171.959"/>
    <n v="0.44600000000000001"/>
    <x v="8"/>
  </r>
  <r>
    <x v="10"/>
    <n v="165.22900000000001"/>
    <n v="0.626"/>
    <x v="9"/>
  </r>
  <r>
    <x v="11"/>
    <n v="157.94999999999999"/>
    <n v="0.77800000000000002"/>
    <x v="5"/>
  </r>
  <r>
    <x v="12"/>
    <n v="156.38200000000001"/>
    <n v="0.627"/>
    <x v="9"/>
  </r>
  <r>
    <x v="13"/>
    <n v="144.91200000000001"/>
    <n v="0.47499999999999998"/>
    <x v="2"/>
  </r>
  <r>
    <x v="14"/>
    <n v="137.649"/>
    <n v="0.61899999999999999"/>
    <x v="3"/>
  </r>
  <r>
    <x v="15"/>
    <n v="133.81700000000001"/>
    <n v="0.495"/>
    <x v="2"/>
  </r>
  <r>
    <x v="16"/>
    <n v="126.952"/>
    <n v="0.53"/>
    <x v="7"/>
  </r>
  <r>
    <x v="17"/>
    <n v="120.57599999999999"/>
    <n v="0.629"/>
    <x v="9"/>
  </r>
  <r>
    <x v="18"/>
    <n v="116.434"/>
    <n v="0.47399999999999998"/>
    <x v="8"/>
  </r>
  <r>
    <x v="19"/>
    <n v="111.736"/>
    <n v="0.498"/>
    <x v="2"/>
  </r>
  <r>
    <x v="20"/>
    <n v="111.4"/>
    <n v="0.56399999999999995"/>
    <x v="7"/>
  </r>
  <r>
    <x v="21"/>
    <n v="110.563"/>
    <n v="0.78900000000000003"/>
    <x v="5"/>
  </r>
  <r>
    <x v="22"/>
    <n v="108.30500000000001"/>
    <n v="0.54"/>
    <x v="7"/>
  </r>
  <r>
    <x v="23"/>
    <n v="106.807"/>
    <n v="0.46500000000000002"/>
    <x v="8"/>
  </r>
  <r>
    <x v="24"/>
    <n v="106.56399999999999"/>
    <n v="0.48699999999999999"/>
    <x v="2"/>
  </r>
  <r>
    <x v="25"/>
    <n v="102.741"/>
    <n v="0.60399999999999998"/>
    <x v="3"/>
  </r>
  <r>
    <x v="26"/>
    <n v="102.41500000000001"/>
    <n v="0.48499999999999999"/>
    <x v="2"/>
  </r>
  <r>
    <x v="27"/>
    <n v="100.191"/>
    <n v="0.72499999999999998"/>
    <x v="6"/>
  </r>
  <r>
    <x v="28"/>
    <n v="99.679000000000002"/>
    <n v="0.56399999999999995"/>
    <x v="7"/>
  </r>
  <r>
    <x v="29"/>
    <n v="98.180999999999997"/>
    <n v="0.58499999999999996"/>
    <x v="3"/>
  </r>
  <r>
    <x v="30"/>
    <n v="96.793999999999997"/>
    <n v="0.317"/>
    <x v="10"/>
  </r>
  <r>
    <x v="31"/>
    <n v="89.807000000000002"/>
    <n v="0.32100000000000001"/>
    <x v="10"/>
  </r>
  <r>
    <x v="32"/>
    <n v="89.638999999999996"/>
    <n v="0.65800000000000003"/>
    <x v="9"/>
  </r>
  <r>
    <x v="33"/>
    <n v="89.12"/>
    <n v="0.68400000000000005"/>
    <x v="11"/>
  </r>
  <r>
    <x v="34"/>
    <n v="88.875"/>
    <n v="0.50800000000000001"/>
    <x v="2"/>
  </r>
  <r>
    <x v="35"/>
    <n v="88.227000000000004"/>
    <n v="0.47599999999999998"/>
    <x v="2"/>
  </r>
  <r>
    <x v="36"/>
    <n v="88.087999999999994"/>
    <n v="0.60599999999999998"/>
    <x v="3"/>
  </r>
  <r>
    <x v="37"/>
    <n v="86.54"/>
    <n v="0.40400000000000003"/>
    <x v="4"/>
  </r>
  <r>
    <x v="38"/>
    <n v="84.882999999999996"/>
    <n v="0.749"/>
    <x v="6"/>
  </r>
  <r>
    <x v="39"/>
    <n v="84.114999999999995"/>
    <n v="0.61399999999999999"/>
    <x v="3"/>
  </r>
  <r>
    <x v="40"/>
    <n v="82.683000000000007"/>
    <n v="0.54"/>
    <x v="7"/>
  </r>
  <r>
    <x v="41"/>
    <n v="82.277000000000001"/>
    <n v="0.51700000000000002"/>
    <x v="2"/>
  </r>
  <r>
    <x v="42"/>
    <n v="80.736000000000004"/>
    <n v="0.71499999999999997"/>
    <x v="11"/>
  </r>
  <r>
    <x v="43"/>
    <n v="80.353999999999999"/>
    <n v="0.754"/>
    <x v="6"/>
  </r>
  <r>
    <x v="44"/>
    <n v="78.305999999999997"/>
    <n v="0.78600000000000003"/>
    <x v="5"/>
  </r>
  <r>
    <x v="45"/>
    <n v="77.367999999999995"/>
    <n v="0.47799999999999998"/>
    <x v="2"/>
  </r>
  <r>
    <x v="46"/>
    <n v="77.031999999999996"/>
    <n v="0.35599999999999998"/>
    <x v="12"/>
  </r>
  <r>
    <x v="47"/>
    <n v="76.738"/>
    <n v="0.39200000000000002"/>
    <x v="4"/>
  </r>
  <r>
    <x v="48"/>
    <n v="75.239000000000004"/>
    <n v="0.626"/>
    <x v="9"/>
  </r>
  <r>
    <x v="49"/>
    <n v="74.067999999999998"/>
    <n v="0.42299999999999999"/>
    <x v="4"/>
  </r>
  <r>
    <x v="50"/>
    <n v="73.587000000000003"/>
    <n v="0.4"/>
    <x v="4"/>
  </r>
  <r>
    <x v="51"/>
    <n v="72.653000000000006"/>
    <n v="0.30299999999999999"/>
    <x v="10"/>
  </r>
  <r>
    <x v="52"/>
    <n v="72.096999999999994"/>
    <n v="0.73699999999999999"/>
    <x v="6"/>
  </r>
  <r>
    <x v="53"/>
    <n v="71.44"/>
    <n v="0.69799999999999995"/>
    <x v="11"/>
  </r>
  <r>
    <x v="54"/>
    <n v="70.536000000000001"/>
    <n v="0.68400000000000005"/>
    <x v="11"/>
  </r>
  <r>
    <x v="55"/>
    <n v="70.343000000000004"/>
    <n v="0.73699999999999999"/>
    <x v="6"/>
  </r>
  <r>
    <x v="56"/>
    <n v="68.673000000000002"/>
    <n v="0.72499999999999998"/>
    <x v="6"/>
  </r>
  <r>
    <x v="57"/>
    <n v="68.534000000000006"/>
    <n v="0.51900000000000002"/>
    <x v="2"/>
  </r>
  <r>
    <x v="58"/>
    <n v="68.063999999999993"/>
    <n v="0.73"/>
    <x v="6"/>
  </r>
  <r>
    <x v="59"/>
    <n v="67.923000000000002"/>
    <n v="0.61899999999999999"/>
    <x v="3"/>
  </r>
  <r>
    <x v="60"/>
    <n v="67.611000000000004"/>
    <n v="0.64"/>
    <x v="9"/>
  </r>
  <r>
    <x v="61"/>
    <n v="67.47"/>
    <n v="0.4"/>
    <x v="4"/>
  </r>
  <r>
    <x v="62"/>
    <n v="67.003"/>
    <n v="0.29699999999999999"/>
    <x v="10"/>
  </r>
  <r>
    <x v="63"/>
    <n v="66.491"/>
    <n v="0.379"/>
    <x v="4"/>
  </r>
  <r>
    <x v="64"/>
    <n v="64.478999999999999"/>
    <n v="0.77900000000000003"/>
    <x v="5"/>
  </r>
  <r>
    <x v="65"/>
    <n v="64.331000000000003"/>
    <n v="0.42499999999999999"/>
    <x v="8"/>
  </r>
  <r>
    <x v="0"/>
    <n v="64.245999999999995"/>
    <n v="0.64500000000000002"/>
    <x v="9"/>
  </r>
  <r>
    <x v="66"/>
    <n v="64.191999999999993"/>
    <n v="0.65100000000000002"/>
    <x v="9"/>
  </r>
  <r>
    <x v="67"/>
    <n v="63.732999999999997"/>
    <n v="0.30399999999999999"/>
    <x v="10"/>
  </r>
  <r>
    <x v="68"/>
    <n v="63.302999999999997"/>
    <n v="0.32200000000000001"/>
    <x v="10"/>
  </r>
  <r>
    <x v="69"/>
    <n v="61.686999999999998"/>
    <n v="0.58299999999999996"/>
    <x v="3"/>
  </r>
  <r>
    <x v="70"/>
    <n v="60.298999999999999"/>
    <n v="0.62"/>
    <x v="3"/>
  </r>
  <r>
    <x v="71"/>
    <n v="58.680999999999997"/>
    <n v="0.61"/>
    <x v="3"/>
  </r>
  <r>
    <x v="72"/>
    <n v="57.304000000000002"/>
    <n v="0.84499999999999997"/>
    <x v="13"/>
  </r>
  <r>
    <x v="73"/>
    <n v="56.716999999999999"/>
    <n v="0.64400000000000002"/>
    <x v="9"/>
  </r>
  <r>
    <x v="74"/>
    <n v="55.154000000000003"/>
    <n v="0.86299999999999999"/>
    <x v="13"/>
  </r>
  <r>
    <x v="75"/>
    <n v="54.155999999999999"/>
    <n v="0.60299999999999998"/>
    <x v="3"/>
  </r>
  <r>
    <x v="76"/>
    <n v="54.143000000000001"/>
    <n v="0.64600000000000002"/>
    <x v="9"/>
  </r>
  <r>
    <x v="77"/>
    <n v="53.927999999999997"/>
    <n v="0.61099999999999999"/>
    <x v="3"/>
  </r>
  <r>
    <x v="78"/>
    <n v="53.789000000000001"/>
    <n v="0.251"/>
    <x v="14"/>
  </r>
  <r>
    <x v="79"/>
    <n v="53.661000000000001"/>
    <n v="0.58899999999999997"/>
    <x v="3"/>
  </r>
  <r>
    <x v="80"/>
    <n v="53.61"/>
    <n v="0.73099999999999998"/>
    <x v="6"/>
  </r>
  <r>
    <x v="81"/>
    <n v="53.176000000000002"/>
    <n v="0.61599999999999999"/>
    <x v="3"/>
  </r>
  <r>
    <x v="82"/>
    <n v="52.621000000000002"/>
    <n v="0.66"/>
    <x v="9"/>
  </r>
  <r>
    <x v="83"/>
    <n v="52.542000000000002"/>
    <n v="0.54200000000000004"/>
    <x v="7"/>
  </r>
  <r>
    <x v="84"/>
    <n v="51.4"/>
    <n v="0.76900000000000002"/>
    <x v="6"/>
  </r>
  <r>
    <x v="85"/>
    <n v="51.293999999999997"/>
    <n v="0.746"/>
    <x v="6"/>
  </r>
  <r>
    <x v="86"/>
    <n v="50.918999999999997"/>
    <n v="0.68300000000000005"/>
    <x v="11"/>
  </r>
  <r>
    <x v="87"/>
    <n v="50.34"/>
    <n v="0.41399999999999998"/>
    <x v="4"/>
  </r>
  <r>
    <x v="88"/>
    <n v="49.698"/>
    <n v="0.61199999999999999"/>
    <x v="3"/>
  </r>
  <r>
    <x v="89"/>
    <n v="49.52"/>
    <n v="0.64400000000000002"/>
    <x v="9"/>
  </r>
  <r>
    <x v="90"/>
    <n v="49.23"/>
    <n v="0.75900000000000001"/>
    <x v="6"/>
  </r>
  <r>
    <x v="91"/>
    <n v="48.783000000000001"/>
    <n v="0.68500000000000005"/>
    <x v="11"/>
  </r>
  <r>
    <x v="92"/>
    <n v="48.164000000000001"/>
    <n v="0.66500000000000004"/>
    <x v="9"/>
  </r>
  <r>
    <x v="93"/>
    <n v="47.536000000000001"/>
    <n v="0.70099999999999996"/>
    <x v="11"/>
  </r>
  <r>
    <x v="94"/>
    <n v="47.146000000000001"/>
    <n v="0.60899999999999999"/>
    <x v="3"/>
  </r>
  <r>
    <x v="95"/>
    <n v="47.03"/>
    <n v="0.622"/>
    <x v="3"/>
  </r>
  <r>
    <x v="96"/>
    <n v="46.680999999999997"/>
    <n v="0.42599999999999999"/>
    <x v="8"/>
  </r>
  <r>
    <x v="97"/>
    <n v="45.691000000000003"/>
    <n v="0.52100000000000002"/>
    <x v="2"/>
  </r>
  <r>
    <x v="98"/>
    <n v="45.676000000000002"/>
    <n v="0.75900000000000001"/>
    <x v="6"/>
  </r>
  <r>
    <x v="99"/>
    <n v="45.436"/>
    <n v="0.74399999999999999"/>
    <x v="6"/>
  </r>
  <r>
    <x v="100"/>
    <n v="45.09"/>
    <n v="0.65500000000000003"/>
    <x v="9"/>
  </r>
  <r>
    <x v="101"/>
    <n v="45.029000000000003"/>
    <n v="0.46500000000000002"/>
    <x v="8"/>
  </r>
  <r>
    <x v="102"/>
    <n v="44.997999999999998"/>
    <n v="0.59199999999999997"/>
    <x v="3"/>
  </r>
  <r>
    <x v="103"/>
    <n v="44.936999999999998"/>
    <n v="0.64700000000000002"/>
    <x v="9"/>
  </r>
  <r>
    <x v="104"/>
    <n v="44.890999999999998"/>
    <n v="0.45500000000000002"/>
    <x v="8"/>
  </r>
  <r>
    <x v="105"/>
    <n v="44.648000000000003"/>
    <n v="0.78700000000000003"/>
    <x v="5"/>
  </r>
  <r>
    <x v="106"/>
    <n v="44.540999999999997"/>
    <n v="0.60499999999999998"/>
    <x v="3"/>
  </r>
  <r>
    <x v="107"/>
    <n v="44.31"/>
    <n v="0.79200000000000004"/>
    <x v="5"/>
  </r>
  <r>
    <x v="108"/>
    <n v="44.046999999999997"/>
    <n v="0.70499999999999996"/>
    <x v="11"/>
  </r>
  <r>
    <x v="109"/>
    <n v="43.752000000000002"/>
    <n v="0.66900000000000004"/>
    <x v="9"/>
  </r>
  <r>
    <x v="110"/>
    <n v="43.627000000000002"/>
    <n v="0.74399999999999999"/>
    <x v="6"/>
  </r>
  <r>
    <x v="111"/>
    <n v="42.469000000000001"/>
    <n v="0.68899999999999995"/>
    <x v="11"/>
  </r>
  <r>
    <x v="112"/>
    <n v="42.34"/>
    <n v="0.56599999999999995"/>
    <x v="7"/>
  </r>
  <r>
    <x v="113"/>
    <n v="42.031999999999996"/>
    <n v="0.625"/>
    <x v="9"/>
  </r>
  <r>
    <x v="114"/>
    <n v="41.197000000000003"/>
    <n v="0.72"/>
    <x v="11"/>
  </r>
  <r>
    <x v="115"/>
    <n v="40.746000000000002"/>
    <n v="0.49299999999999999"/>
    <x v="2"/>
  </r>
  <r>
    <x v="116"/>
    <n v="40.661999999999999"/>
    <n v="0.75"/>
    <x v="6"/>
  </r>
  <r>
    <x v="117"/>
    <n v="40.494"/>
    <n v="0.69499999999999995"/>
    <x v="11"/>
  </r>
  <r>
    <x v="118"/>
    <n v="40.375999999999998"/>
    <n v="0.56699999999999995"/>
    <x v="7"/>
  </r>
  <r>
    <x v="119"/>
    <n v="40.139000000000003"/>
    <n v="0.83299999999999996"/>
    <x v="13"/>
  </r>
  <r>
    <x v="120"/>
    <n v="39.984999999999999"/>
    <n v="0.39400000000000002"/>
    <x v="4"/>
  </r>
  <r>
    <x v="121"/>
    <n v="39.883000000000003"/>
    <n v="0.747"/>
    <x v="6"/>
  </r>
  <r>
    <x v="122"/>
    <n v="39.625"/>
    <n v="0.64200000000000002"/>
    <x v="9"/>
  </r>
  <r>
    <x v="123"/>
    <n v="39.591000000000001"/>
    <n v="0.496"/>
    <x v="2"/>
  </r>
  <r>
    <x v="124"/>
    <n v="39.07"/>
    <n v="0.83499999999999996"/>
    <x v="13"/>
  </r>
  <r>
    <x v="125"/>
    <n v="38.542000000000002"/>
    <n v="0.81"/>
    <x v="5"/>
  </r>
  <r>
    <x v="126"/>
    <n v="38.454000000000001"/>
    <n v="0.71199999999999997"/>
    <x v="11"/>
  </r>
  <r>
    <x v="127"/>
    <n v="38.042999999999999"/>
    <n v="0.49399999999999999"/>
    <x v="2"/>
  </r>
  <r>
    <x v="128"/>
    <n v="37.737000000000002"/>
    <n v="0.79700000000000004"/>
    <x v="5"/>
  </r>
  <r>
    <x v="129"/>
    <n v="37.409999999999997"/>
    <n v="0.56100000000000005"/>
    <x v="7"/>
  </r>
  <r>
    <x v="130"/>
    <n v="37.170999999999999"/>
    <n v="0.78800000000000003"/>
    <x v="5"/>
  </r>
  <r>
    <x v="131"/>
    <n v="37.08"/>
    <n v="0.64500000000000002"/>
    <x v="9"/>
  </r>
  <r>
    <x v="132"/>
    <n v="36.673000000000002"/>
    <n v="0.58699999999999997"/>
    <x v="3"/>
  </r>
  <r>
    <x v="133"/>
    <n v="36.372999999999998"/>
    <n v="0.59899999999999998"/>
    <x v="3"/>
  </r>
  <r>
    <x v="134"/>
    <n v="35.365000000000002"/>
    <n v="0.56100000000000005"/>
    <x v="7"/>
  </r>
  <r>
    <x v="135"/>
    <n v="35.229999999999997"/>
    <n v="0.53800000000000003"/>
    <x v="7"/>
  </r>
  <r>
    <x v="136"/>
    <n v="35.094000000000001"/>
    <n v="0.48699999999999999"/>
    <x v="2"/>
  </r>
  <r>
    <x v="137"/>
    <n v="35.036000000000001"/>
    <n v="0.78600000000000003"/>
    <x v="5"/>
  </r>
  <r>
    <x v="138"/>
    <n v="34.78"/>
    <n v="0.82099999999999995"/>
    <x v="5"/>
  </r>
  <r>
    <x v="139"/>
    <n v="34.722000000000001"/>
    <n v="0.68100000000000005"/>
    <x v="11"/>
  </r>
  <r>
    <x v="140"/>
    <n v="34.564"/>
    <n v="0.72499999999999998"/>
    <x v="6"/>
  </r>
  <r>
    <x v="141"/>
    <n v="34.247"/>
    <n v="0.64"/>
    <x v="9"/>
  </r>
  <r>
    <x v="142"/>
    <n v="34.027000000000001"/>
    <n v="0.84399999999999997"/>
    <x v="13"/>
  </r>
  <r>
    <x v="143"/>
    <n v="33.966999999999999"/>
    <n v="0.58099999999999996"/>
    <x v="3"/>
  </r>
  <r>
    <x v="144"/>
    <n v="33.844999999999999"/>
    <n v="0.61499999999999999"/>
    <x v="3"/>
  </r>
  <r>
    <x v="145"/>
    <n v="33.725000000000001"/>
    <n v="0.53700000000000003"/>
    <x v="7"/>
  </r>
  <r>
    <x v="146"/>
    <n v="33.603999999999999"/>
    <n v="0.64700000000000002"/>
    <x v="9"/>
  </r>
  <r>
    <x v="147"/>
    <n v="33.479999999999997"/>
    <n v="0.65800000000000003"/>
    <x v="9"/>
  </r>
  <r>
    <x v="148"/>
    <n v="33.357999999999997"/>
    <n v="0.77400000000000002"/>
    <x v="6"/>
  </r>
  <r>
    <x v="149"/>
    <n v="33.316000000000003"/>
    <n v="0.74299999999999999"/>
    <x v="6"/>
  </r>
  <r>
    <x v="150"/>
    <n v="33.215000000000003"/>
    <n v="0.63"/>
    <x v="9"/>
  </r>
  <r>
    <x v="151"/>
    <n v="33.131999999999998"/>
    <n v="0.77100000000000002"/>
    <x v="6"/>
  </r>
  <r>
    <x v="152"/>
    <n v="32.905000000000001"/>
    <n v="0.49299999999999999"/>
    <x v="2"/>
  </r>
  <r>
    <x v="153"/>
    <n v="32.466999999999999"/>
    <n v="0.83199999999999996"/>
    <x v="13"/>
  </r>
  <r>
    <x v="154"/>
    <n v="32.466999999999999"/>
    <n v="0.58099999999999996"/>
    <x v="3"/>
  </r>
  <r>
    <x v="155"/>
    <n v="32.276000000000003"/>
    <n v="0.70299999999999996"/>
    <x v="11"/>
  </r>
  <r>
    <x v="156"/>
    <n v="32.000999999999998"/>
    <n v="0.76600000000000001"/>
    <x v="6"/>
  </r>
  <r>
    <x v="157"/>
    <n v="31.937000000000001"/>
    <n v="0.57399999999999995"/>
    <x v="7"/>
  </r>
  <r>
    <x v="158"/>
    <n v="31.870999999999999"/>
    <n v="0.79700000000000004"/>
    <x v="5"/>
  </r>
  <r>
    <x v="159"/>
    <n v="31.678999999999998"/>
    <n v="0.39700000000000002"/>
    <x v="4"/>
  </r>
  <r>
    <x v="160"/>
    <n v="31.440999999999999"/>
    <n v="0.78500000000000003"/>
    <x v="5"/>
  </r>
  <r>
    <x v="161"/>
    <n v="31.376000000000001"/>
    <n v="0.61"/>
    <x v="3"/>
  </r>
  <r>
    <x v="162"/>
    <n v="31.331"/>
    <n v="0.64900000000000002"/>
    <x v="9"/>
  </r>
  <r>
    <x v="163"/>
    <n v="30.981999999999999"/>
    <n v="0.72699999999999998"/>
    <x v="6"/>
  </r>
  <r>
    <x v="164"/>
    <n v="30.582999999999998"/>
    <n v="0.64900000000000002"/>
    <x v="9"/>
  </r>
  <r>
    <x v="165"/>
    <n v="30.582999999999998"/>
    <n v="0.75800000000000001"/>
    <x v="6"/>
  </r>
  <r>
    <x v="166"/>
    <n v="30.335999999999999"/>
    <n v="0.51600000000000001"/>
    <x v="2"/>
  </r>
  <r>
    <x v="167"/>
    <n v="30.155000000000001"/>
    <n v="0.80500000000000005"/>
    <x v="5"/>
  </r>
  <r>
    <x v="168"/>
    <n v="29.905000000000001"/>
    <n v="0.80400000000000005"/>
    <x v="5"/>
  </r>
  <r>
    <x v="169"/>
    <n v="29.812999999999999"/>
    <n v="0.67300000000000004"/>
    <x v="9"/>
  </r>
  <r>
    <x v="170"/>
    <n v="29.79"/>
    <n v="0.70099999999999996"/>
    <x v="11"/>
  </r>
  <r>
    <x v="171"/>
    <n v="29.745000000000001"/>
    <n v="0.55500000000000005"/>
    <x v="7"/>
  </r>
  <r>
    <x v="172"/>
    <n v="29.745000000000001"/>
    <n v="0.71699999999999997"/>
    <x v="11"/>
  </r>
  <r>
    <x v="173"/>
    <n v="29.536000000000001"/>
    <n v="0.59199999999999997"/>
    <x v="3"/>
  </r>
  <r>
    <x v="174"/>
    <n v="29.536000000000001"/>
    <n v="0.90900000000000003"/>
    <x v="15"/>
  </r>
  <r>
    <x v="175"/>
    <n v="29.491"/>
    <n v="0.71599999999999997"/>
    <x v="11"/>
  </r>
  <r>
    <x v="176"/>
    <n v="29.373999999999999"/>
    <n v="0.77100000000000002"/>
    <x v="6"/>
  </r>
  <r>
    <x v="177"/>
    <n v="29.305"/>
    <n v="0.65100000000000002"/>
    <x v="9"/>
  </r>
  <r>
    <x v="178"/>
    <n v="29.094999999999999"/>
    <n v="0.42699999999999999"/>
    <x v="8"/>
  </r>
  <r>
    <x v="179"/>
    <n v="29.071000000000002"/>
    <n v="0.72599999999999998"/>
    <x v="6"/>
  </r>
  <r>
    <x v="180"/>
    <n v="28.952999999999999"/>
    <n v="0.69499999999999995"/>
    <x v="11"/>
  </r>
  <r>
    <x v="181"/>
    <n v="28.858000000000001"/>
    <n v="0.65900000000000003"/>
    <x v="9"/>
  </r>
  <r>
    <x v="182"/>
    <n v="28.620999999999999"/>
    <n v="0.77400000000000002"/>
    <x v="6"/>
  </r>
  <r>
    <x v="183"/>
    <n v="27.946000000000002"/>
    <n v="0.60299999999999998"/>
    <x v="3"/>
  </r>
  <r>
    <x v="184"/>
    <n v="27.946000000000002"/>
    <n v="0.78"/>
    <x v="5"/>
  </r>
  <r>
    <x v="185"/>
    <n v="27.675999999999998"/>
    <n v="0.68200000000000005"/>
    <x v="11"/>
  </r>
  <r>
    <x v="186"/>
    <n v="27.675999999999998"/>
    <n v="0.65300000000000002"/>
    <x v="9"/>
  </r>
  <r>
    <x v="187"/>
    <n v="27.402999999999999"/>
    <n v="0.76200000000000001"/>
    <x v="6"/>
  </r>
  <r>
    <x v="188"/>
    <n v="27.128"/>
    <n v="0.77100000000000002"/>
    <x v="6"/>
  </r>
  <r>
    <x v="189"/>
    <n v="27.001000000000001"/>
    <n v="0.72499999999999998"/>
    <x v="6"/>
  </r>
  <r>
    <x v="190"/>
    <n v="26.925000000000001"/>
    <n v="0.81"/>
    <x v="5"/>
  </r>
  <r>
    <x v="191"/>
    <n v="26.747"/>
    <n v="0.65300000000000002"/>
    <x v="9"/>
  </r>
  <r>
    <x v="192"/>
    <n v="26.518000000000001"/>
    <n v="0.80400000000000005"/>
    <x v="5"/>
  </r>
  <r>
    <x v="193"/>
    <n v="26.178999999999998"/>
    <n v="0.78300000000000003"/>
    <x v="5"/>
  </r>
  <r>
    <x v="194"/>
    <n v="26.100999999999999"/>
    <n v="0.78700000000000003"/>
    <x v="5"/>
  </r>
  <r>
    <x v="195"/>
    <n v="25.681000000000001"/>
    <n v="0.68400000000000005"/>
    <x v="11"/>
  </r>
  <r>
    <x v="196"/>
    <n v="25.626000000000001"/>
    <n v="0.78700000000000003"/>
    <x v="5"/>
  </r>
  <r>
    <x v="197"/>
    <n v="25.547000000000001"/>
    <n v="0.72699999999999998"/>
    <x v="6"/>
  </r>
  <r>
    <x v="198"/>
    <n v="25.141999999999999"/>
    <n v="0.52600000000000002"/>
    <x v="7"/>
  </r>
  <r>
    <x v="199"/>
    <n v="24.952000000000002"/>
    <n v="0.59699999999999998"/>
    <x v="3"/>
  </r>
  <r>
    <x v="200"/>
    <n v="24.841999999999999"/>
    <n v="0.54200000000000004"/>
    <x v="7"/>
  </r>
  <r>
    <x v="201"/>
    <n v="24.731000000000002"/>
    <n v="0.745"/>
    <x v="6"/>
  </r>
  <r>
    <x v="202"/>
    <n v="24.677"/>
    <n v="0.78800000000000003"/>
    <x v="5"/>
  </r>
  <r>
    <x v="203"/>
    <n v="24.257999999999999"/>
    <n v="0.59399999999999997"/>
    <x v="3"/>
  </r>
  <r>
    <x v="204"/>
    <n v="24.001999999999999"/>
    <n v="0.69299999999999995"/>
    <x v="11"/>
  </r>
  <r>
    <x v="205"/>
    <n v="23.890999999999998"/>
    <n v="0.81899999999999995"/>
    <x v="5"/>
  </r>
  <r>
    <x v="206"/>
    <n v="23.776"/>
    <n v="0.48499999999999999"/>
    <x v="2"/>
  </r>
  <r>
    <x v="207"/>
    <n v="23.776"/>
    <n v="0.81100000000000005"/>
    <x v="5"/>
  </r>
  <r>
    <x v="208"/>
    <n v="23.687000000000001"/>
    <n v="0.67100000000000004"/>
    <x v="9"/>
  </r>
  <r>
    <x v="209"/>
    <n v="23.515000000000001"/>
    <n v="0.71599999999999997"/>
    <x v="11"/>
  </r>
  <r>
    <x v="210"/>
    <n v="23.457999999999998"/>
    <n v="0.75600000000000001"/>
    <x v="6"/>
  </r>
  <r>
    <x v="211"/>
    <n v="23.367999999999999"/>
    <n v="0.59599999999999997"/>
    <x v="3"/>
  </r>
  <r>
    <x v="212"/>
    <n v="23.135000000000002"/>
    <n v="0.67400000000000004"/>
    <x v="9"/>
  </r>
  <r>
    <x v="213"/>
    <n v="23.105"/>
    <n v="0.625"/>
    <x v="9"/>
  </r>
  <r>
    <x v="214"/>
    <n v="22.986000000000001"/>
    <n v="0.53700000000000003"/>
    <x v="7"/>
  </r>
  <r>
    <x v="215"/>
    <n v="22.956"/>
    <n v="0.77900000000000003"/>
    <x v="5"/>
  </r>
  <r>
    <x v="216"/>
    <n v="22.597999999999999"/>
    <n v="0.48199999999999998"/>
    <x v="2"/>
  </r>
  <r>
    <x v="217"/>
    <n v="22.507999999999999"/>
    <n v="0.48699999999999999"/>
    <x v="2"/>
  </r>
  <r>
    <x v="218"/>
    <n v="22.414000000000001"/>
    <n v="0.39200000000000002"/>
    <x v="4"/>
  </r>
  <r>
    <x v="219"/>
    <n v="22.385999999999999"/>
    <n v="0.85899999999999999"/>
    <x v="13"/>
  </r>
  <r>
    <x v="220"/>
    <n v="22.292000000000002"/>
    <n v="0.75"/>
    <x v="6"/>
  </r>
  <r>
    <x v="221"/>
    <n v="21.765999999999998"/>
    <n v="0.69399999999999995"/>
    <x v="11"/>
  </r>
  <r>
    <x v="222"/>
    <n v="21.704000000000001"/>
    <n v="0.78800000000000003"/>
    <x v="5"/>
  </r>
  <r>
    <x v="223"/>
    <n v="21.61"/>
    <n v="0.82499999999999996"/>
    <x v="13"/>
  </r>
  <r>
    <x v="224"/>
    <n v="21.417999999999999"/>
    <n v="0.68200000000000005"/>
    <x v="11"/>
  </r>
  <r>
    <x v="225"/>
    <n v="21.385000000000002"/>
    <n v="0.77"/>
    <x v="6"/>
  </r>
  <r>
    <x v="226"/>
    <n v="21.355"/>
    <n v="0.746"/>
    <x v="6"/>
  </r>
  <r>
    <x v="227"/>
    <n v="21.323"/>
    <n v="0.74399999999999999"/>
    <x v="6"/>
  </r>
  <r>
    <x v="228"/>
    <n v="21.26"/>
    <n v="0.60699999999999998"/>
    <x v="3"/>
  </r>
  <r>
    <x v="229"/>
    <n v="21.161000000000001"/>
    <n v="0.74399999999999999"/>
    <x v="6"/>
  </r>
  <r>
    <x v="230"/>
    <n v="20.738"/>
    <n v="0.45700000000000002"/>
    <x v="8"/>
  </r>
  <r>
    <x v="231"/>
    <n v="20.238"/>
    <n v="0.68700000000000006"/>
    <x v="11"/>
  </r>
  <r>
    <x v="232"/>
    <n v="20.102"/>
    <n v="0.39600000000000002"/>
    <x v="4"/>
  </r>
  <r>
    <x v="233"/>
    <n v="19.795999999999999"/>
    <n v="0.69199999999999995"/>
    <x v="11"/>
  </r>
  <r>
    <x v="234"/>
    <n v="19.725000000000001"/>
    <n v="0.71"/>
    <x v="11"/>
  </r>
  <r>
    <x v="235"/>
    <n v="19.585999999999999"/>
    <n v="0.72399999999999998"/>
    <x v="11"/>
  </r>
  <r>
    <x v="236"/>
    <n v="19.481999999999999"/>
    <n v="0.56100000000000005"/>
    <x v="7"/>
  </r>
  <r>
    <x v="237"/>
    <n v="19.413"/>
    <n v="0.69399999999999995"/>
    <x v="11"/>
  </r>
  <r>
    <x v="238"/>
    <n v="18.803000000000001"/>
    <n v="0.61599999999999999"/>
    <x v="3"/>
  </r>
  <r>
    <x v="239"/>
    <n v="18.547999999999998"/>
    <n v="0.46600000000000003"/>
    <x v="8"/>
  </r>
  <r>
    <x v="240"/>
    <n v="17.603999999999999"/>
    <n v="0.71299999999999997"/>
    <x v="11"/>
  </r>
  <r>
    <x v="241"/>
    <n v="17.567"/>
    <n v="0.8"/>
    <x v="5"/>
  </r>
  <r>
    <x v="242"/>
    <n v="17.488"/>
    <n v="0.67800000000000005"/>
    <x v="11"/>
  </r>
  <r>
    <x v="243"/>
    <n v="17.094000000000001"/>
    <n v="0.67"/>
    <x v="9"/>
  </r>
  <r>
    <x v="244"/>
    <n v="16.853999999999999"/>
    <n v="0.628"/>
    <x v="9"/>
  </r>
  <r>
    <x v="245"/>
    <n v="16.853999999999999"/>
    <n v="0.91500000000000004"/>
    <x v="15"/>
  </r>
  <r>
    <x v="246"/>
    <n v="16.690000000000001"/>
    <n v="0.503"/>
    <x v="2"/>
  </r>
  <r>
    <x v="247"/>
    <n v="16.648"/>
    <n v="0.54100000000000004"/>
    <x v="7"/>
  </r>
  <r>
    <x v="248"/>
    <n v="16.564"/>
    <n v="0.504"/>
    <x v="2"/>
  </r>
  <r>
    <x v="249"/>
    <n v="16.564"/>
    <n v="0.69699999999999995"/>
    <x v="11"/>
  </r>
  <r>
    <x v="250"/>
    <n v="16.483000000000001"/>
    <n v="0.82299999999999995"/>
    <x v="5"/>
  </r>
  <r>
    <x v="251"/>
    <n v="16.273"/>
    <n v="0.50800000000000001"/>
    <x v="2"/>
  </r>
  <r>
    <x v="252"/>
    <n v="16.234000000000002"/>
    <n v="0.48599999999999999"/>
    <x v="2"/>
  </r>
  <r>
    <x v="253"/>
    <n v="16.148"/>
    <n v="0.78300000000000003"/>
    <x v="5"/>
  </r>
  <r>
    <x v="254"/>
    <n v="16.148"/>
    <n v="0.81499999999999995"/>
    <x v="5"/>
  </r>
  <r>
    <x v="255"/>
    <n v="16.065000000000001"/>
    <n v="0.65600000000000003"/>
    <x v="9"/>
  </r>
  <r>
    <x v="256"/>
    <n v="16.021000000000001"/>
    <n v="0.78800000000000003"/>
    <x v="5"/>
  </r>
  <r>
    <x v="257"/>
    <n v="15.72"/>
    <n v="0.69099999999999995"/>
    <x v="11"/>
  </r>
  <r>
    <x v="258"/>
    <n v="15.635"/>
    <n v="0.69799999999999995"/>
    <x v="11"/>
  </r>
  <r>
    <x v="259"/>
    <n v="15.189"/>
    <n v="0.54500000000000004"/>
    <x v="7"/>
  </r>
  <r>
    <x v="260"/>
    <n v="15.1"/>
    <n v="0.70299999999999996"/>
    <x v="11"/>
  </r>
  <r>
    <x v="261"/>
    <n v="15.1"/>
    <n v="0.9"/>
    <x v="15"/>
  </r>
  <r>
    <x v="262"/>
    <n v="15.054"/>
    <n v="0.59199999999999997"/>
    <x v="3"/>
  </r>
  <r>
    <x v="263"/>
    <n v="14.871"/>
    <n v="0.76200000000000001"/>
    <x v="6"/>
  </r>
  <r>
    <x v="264"/>
    <n v="14.781000000000001"/>
    <n v="0.78800000000000003"/>
    <x v="5"/>
  </r>
  <r>
    <x v="265"/>
    <n v="14.641999999999999"/>
    <n v="0.65800000000000003"/>
    <x v="9"/>
  </r>
  <r>
    <x v="266"/>
    <n v="14.545999999999999"/>
    <n v="0.746"/>
    <x v="6"/>
  </r>
  <r>
    <x v="267"/>
    <n v="14.263999999999999"/>
    <n v="0.69399999999999995"/>
    <x v="11"/>
  </r>
  <r>
    <x v="268"/>
    <n v="14.02"/>
    <n v="0.92300000000000004"/>
    <x v="15"/>
  </r>
  <r>
    <x v="269"/>
    <n v="13.97"/>
    <n v="0.68799999999999994"/>
    <x v="11"/>
  </r>
  <r>
    <x v="270"/>
    <n v="13.824"/>
    <n v="0.76500000000000001"/>
    <x v="6"/>
  </r>
  <r>
    <x v="271"/>
    <n v="13.624000000000001"/>
    <n v="0.48499999999999999"/>
    <x v="2"/>
  </r>
  <r>
    <x v="272"/>
    <n v="13.474"/>
    <n v="0.71"/>
    <x v="11"/>
  </r>
  <r>
    <x v="273"/>
    <n v="13.474"/>
    <n v="0.311"/>
    <x v="10"/>
  </r>
  <r>
    <x v="274"/>
    <n v="13.427"/>
    <n v="0.84599999999999997"/>
    <x v="13"/>
  </r>
  <r>
    <x v="275"/>
    <n v="13.221"/>
    <n v="0.495"/>
    <x v="2"/>
  </r>
  <r>
    <x v="276"/>
    <n v="13.115"/>
    <n v="0.91100000000000003"/>
    <x v="15"/>
  </r>
  <r>
    <x v="277"/>
    <n v="13.061"/>
    <n v="0.752"/>
    <x v="6"/>
  </r>
  <r>
    <x v="278"/>
    <n v="12.959"/>
    <n v="0.67300000000000004"/>
    <x v="9"/>
  </r>
  <r>
    <x v="279"/>
    <n v="12.904999999999999"/>
    <n v="0.70099999999999996"/>
    <x v="11"/>
  </r>
  <r>
    <x v="280"/>
    <n v="12.855"/>
    <n v="0.501"/>
    <x v="2"/>
  </r>
  <r>
    <x v="281"/>
    <n v="12.365"/>
    <n v="0.745"/>
    <x v="6"/>
  </r>
  <r>
    <x v="282"/>
    <n v="12.084"/>
    <n v="0.65100000000000002"/>
    <x v="9"/>
  </r>
  <r>
    <x v="283"/>
    <n v="12.084"/>
    <n v="0.874"/>
    <x v="13"/>
  </r>
  <r>
    <x v="284"/>
    <n v="12.084"/>
    <n v="0.57399999999999995"/>
    <x v="7"/>
  </r>
  <r>
    <x v="285"/>
    <n v="12.084"/>
    <n v="0.85299999999999998"/>
    <x v="13"/>
  </r>
  <r>
    <x v="286"/>
    <n v="12.084"/>
    <n v="0.52"/>
    <x v="2"/>
  </r>
  <r>
    <x v="287"/>
    <n v="12.031000000000001"/>
    <n v="0.77500000000000002"/>
    <x v="5"/>
  </r>
  <r>
    <x v="288"/>
    <n v="11.861000000000001"/>
    <n v="0.71199999999999997"/>
    <x v="11"/>
  </r>
  <r>
    <x v="289"/>
    <n v="11.802"/>
    <n v="0.52100000000000002"/>
    <x v="2"/>
  </r>
  <r>
    <x v="290"/>
    <n v="11.628"/>
    <n v="0.38100000000000001"/>
    <x v="4"/>
  </r>
  <r>
    <x v="291"/>
    <n v="11.147"/>
    <n v="0.53400000000000003"/>
    <x v="7"/>
  </r>
  <r>
    <x v="292"/>
    <n v="11.021000000000001"/>
    <n v="0.86099999999999999"/>
    <x v="13"/>
  </r>
  <r>
    <x v="293"/>
    <n v="10.834"/>
    <n v="0.77"/>
    <x v="6"/>
  </r>
  <r>
    <x v="294"/>
    <n v="10.451000000000001"/>
    <n v="0.75900000000000001"/>
    <x v="6"/>
  </r>
  <r>
    <x v="295"/>
    <n v="10.317"/>
    <n v="0.58699999999999997"/>
    <x v="3"/>
  </r>
  <r>
    <x v="296"/>
    <n v="10.255000000000001"/>
    <n v="0.84699999999999998"/>
    <x v="13"/>
  </r>
  <r>
    <x v="297"/>
    <n v="9.843"/>
    <n v="0.624"/>
    <x v="3"/>
  </r>
  <r>
    <x v="298"/>
    <n v="9.7059999999999995"/>
    <n v="0.67700000000000005"/>
    <x v="11"/>
  </r>
  <r>
    <x v="299"/>
    <n v="9.6340000000000003"/>
    <n v="0.84499999999999997"/>
    <x v="13"/>
  </r>
  <r>
    <x v="300"/>
    <n v="9.42"/>
    <n v="0.871"/>
    <x v="13"/>
  </r>
  <r>
    <x v="301"/>
    <n v="9.42"/>
    <n v="0.70499999999999996"/>
    <x v="11"/>
  </r>
  <r>
    <x v="302"/>
    <n v="9.2769999999999992"/>
    <n v="0.71799999999999997"/>
    <x v="11"/>
  </r>
  <r>
    <x v="303"/>
    <n v="8.8989999999999991"/>
    <n v="0.85399999999999998"/>
    <x v="13"/>
  </r>
  <r>
    <x v="304"/>
    <n v="8.6669999999999998"/>
    <n v="0.54200000000000004"/>
    <x v="7"/>
  </r>
  <r>
    <x v="305"/>
    <n v="8.5860000000000003"/>
    <n v="0.69699999999999995"/>
    <x v="11"/>
  </r>
  <r>
    <x v="306"/>
    <n v="8.01"/>
    <n v="0.379"/>
    <x v="4"/>
  </r>
  <r>
    <x v="307"/>
    <n v="7.7519999999999998"/>
    <n v="0.68600000000000005"/>
    <x v="11"/>
  </r>
  <r>
    <x v="308"/>
    <n v="7.6609999999999996"/>
    <n v="0.95399999999999996"/>
    <x v="16"/>
  </r>
  <r>
    <x v="309"/>
    <n v="7.569"/>
    <n v="0.58499999999999996"/>
    <x v="3"/>
  </r>
  <r>
    <x v="310"/>
    <n v="7.484"/>
    <n v="0.86599999999999999"/>
    <x v="13"/>
  </r>
  <r>
    <x v="311"/>
    <n v="7.2949999999999999"/>
    <n v="0.78600000000000003"/>
    <x v="5"/>
  </r>
  <r>
    <x v="312"/>
    <n v="7.109"/>
    <n v="0.82099999999999995"/>
    <x v="5"/>
  </r>
  <r>
    <x v="313"/>
    <n v="7.109"/>
    <n v="0.56299999999999994"/>
    <x v="7"/>
  </r>
  <r>
    <x v="314"/>
    <n v="6.8170000000000002"/>
    <n v="0.82699999999999996"/>
    <x v="13"/>
  </r>
  <r>
    <x v="315"/>
    <n v="6.5010000000000003"/>
    <n v="0.90700000000000003"/>
    <x v="15"/>
  </r>
  <r>
    <x v="316"/>
    <n v="6.5010000000000003"/>
    <n v="0.88600000000000001"/>
    <x v="15"/>
  </r>
  <r>
    <x v="317"/>
    <n v="5.96"/>
    <n v="0.42"/>
    <x v="4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23">
  <r>
    <x v="0"/>
    <s v="mm"/>
    <m/>
    <x v="0"/>
  </r>
  <r>
    <x v="1"/>
    <n v="177.07300000000001"/>
    <n v="0.40600000000000003"/>
    <x v="1"/>
  </r>
  <r>
    <x v="2"/>
    <n v="160.68799999999999"/>
    <n v="0.42"/>
    <x v="1"/>
  </r>
  <r>
    <x v="3"/>
    <n v="157.30000000000001"/>
    <n v="0.437"/>
    <x v="2"/>
  </r>
  <r>
    <x v="4"/>
    <n v="141.71799999999999"/>
    <n v="0.69499999999999995"/>
    <x v="3"/>
  </r>
  <r>
    <x v="5"/>
    <n v="131.28"/>
    <n v="0.215"/>
    <x v="4"/>
  </r>
  <r>
    <x v="6"/>
    <n v="130.02799999999999"/>
    <n v="0.35299999999999998"/>
    <x v="5"/>
  </r>
  <r>
    <x v="7"/>
    <n v="123.974"/>
    <n v="0.435"/>
    <x v="2"/>
  </r>
  <r>
    <x v="8"/>
    <n v="111.724"/>
    <n v="0.68700000000000006"/>
    <x v="3"/>
  </r>
  <r>
    <x v="9"/>
    <n v="108.30800000000001"/>
    <n v="0.496"/>
    <x v="6"/>
  </r>
  <r>
    <x v="10"/>
    <n v="107.661"/>
    <n v="0.27700000000000002"/>
    <x v="7"/>
  </r>
  <r>
    <x v="11"/>
    <n v="85.632999999999996"/>
    <n v="0.49299999999999999"/>
    <x v="6"/>
  </r>
  <r>
    <x v="12"/>
    <n v="83.406000000000006"/>
    <n v="0.55100000000000005"/>
    <x v="8"/>
  </r>
  <r>
    <x v="13"/>
    <n v="83.328999999999994"/>
    <n v="0.46700000000000003"/>
    <x v="2"/>
  </r>
  <r>
    <x v="14"/>
    <n v="82.841999999999999"/>
    <n v="0.27600000000000002"/>
    <x v="7"/>
  </r>
  <r>
    <x v="15"/>
    <n v="74.986000000000004"/>
    <n v="0.37"/>
    <x v="5"/>
  </r>
  <r>
    <x v="16"/>
    <n v="71.352000000000004"/>
    <n v="0.64700000000000002"/>
    <x v="9"/>
  </r>
  <r>
    <x v="17"/>
    <n v="67.061999999999998"/>
    <n v="0.59499999999999997"/>
    <x v="10"/>
  </r>
  <r>
    <x v="18"/>
    <n v="67.016000000000005"/>
    <n v="0.38100000000000001"/>
    <x v="1"/>
  </r>
  <r>
    <x v="19"/>
    <n v="66.283000000000001"/>
    <n v="0.61699999999999999"/>
    <x v="10"/>
  </r>
  <r>
    <x v="20"/>
    <n v="62.933999999999997"/>
    <n v="0.54"/>
    <x v="8"/>
  </r>
  <r>
    <x v="21"/>
    <n v="62.146999999999998"/>
    <n v="0.628"/>
    <x v="9"/>
  </r>
  <r>
    <x v="22"/>
    <n v="60.978000000000002"/>
    <n v="0.57899999999999996"/>
    <x v="10"/>
  </r>
  <r>
    <x v="23"/>
    <n v="60.956000000000003"/>
    <n v="0.47799999999999998"/>
    <x v="6"/>
  </r>
  <r>
    <x v="24"/>
    <n v="56.526000000000003"/>
    <n v="0.316"/>
    <x v="7"/>
  </r>
  <r>
    <x v="25"/>
    <n v="55.465000000000003"/>
    <n v="0.46400000000000002"/>
    <x v="2"/>
  </r>
  <r>
    <x v="26"/>
    <n v="55.308"/>
    <n v="0.61699999999999999"/>
    <x v="10"/>
  </r>
  <r>
    <x v="27"/>
    <n v="55.113999999999997"/>
    <n v="0.55900000000000005"/>
    <x v="8"/>
  </r>
  <r>
    <x v="28"/>
    <n v="51.546999999999997"/>
    <n v="0.33200000000000002"/>
    <x v="5"/>
  </r>
  <r>
    <x v="29"/>
    <n v="50.875999999999998"/>
    <n v="0.254"/>
    <x v="11"/>
  </r>
  <r>
    <x v="30"/>
    <n v="49.28"/>
    <n v="0.60299999999999998"/>
    <x v="10"/>
  </r>
  <r>
    <x v="31"/>
    <n v="48.902999999999999"/>
    <n v="0.73699999999999999"/>
    <x v="12"/>
  </r>
  <r>
    <x v="32"/>
    <n v="48.546999999999997"/>
    <n v="0.35899999999999999"/>
    <x v="5"/>
  </r>
  <r>
    <x v="33"/>
    <n v="48.515999999999998"/>
    <n v="0.41"/>
    <x v="1"/>
  </r>
  <r>
    <x v="34"/>
    <n v="47.106999999999999"/>
    <n v="0.55400000000000005"/>
    <x v="8"/>
  </r>
  <r>
    <x v="35"/>
    <n v="46.808"/>
    <n v="0.61699999999999999"/>
    <x v="10"/>
  </r>
  <r>
    <x v="36"/>
    <n v="45.722000000000001"/>
    <n v="0.22"/>
    <x v="4"/>
  </r>
  <r>
    <x v="37"/>
    <n v="45.694000000000003"/>
    <n v="0.52"/>
    <x v="6"/>
  </r>
  <r>
    <x v="38"/>
    <n v="45.438000000000002"/>
    <n v="0.436"/>
    <x v="2"/>
  </r>
  <r>
    <x v="39"/>
    <n v="40.427999999999997"/>
    <n v="0.44400000000000001"/>
    <x v="2"/>
  </r>
  <r>
    <x v="40"/>
    <n v="40.090000000000003"/>
    <n v="0.33700000000000002"/>
    <x v="5"/>
  </r>
  <r>
    <x v="41"/>
    <n v="39.213000000000001"/>
    <n v="0.376"/>
    <x v="1"/>
  </r>
  <r>
    <x v="42"/>
    <n v="38.881999999999998"/>
    <n v="0.314"/>
    <x v="7"/>
  </r>
  <r>
    <x v="43"/>
    <n v="38.54"/>
    <n v="0.48699999999999999"/>
    <x v="6"/>
  </r>
  <r>
    <x v="44"/>
    <n v="38.018999999999998"/>
    <n v="0.249"/>
    <x v="11"/>
  </r>
  <r>
    <x v="45"/>
    <n v="37.548999999999999"/>
    <n v="0.42099999999999999"/>
    <x v="1"/>
  </r>
  <r>
    <x v="46"/>
    <n v="37.003"/>
    <n v="0.68"/>
    <x v="3"/>
  </r>
  <r>
    <x v="47"/>
    <n v="36.401000000000003"/>
    <n v="0.502"/>
    <x v="6"/>
  </r>
  <r>
    <x v="48"/>
    <n v="35.871000000000002"/>
    <n v="0.40300000000000002"/>
    <x v="1"/>
  </r>
  <r>
    <x v="49"/>
    <n v="35.232999999999997"/>
    <n v="0.48199999999999998"/>
    <x v="6"/>
  </r>
  <r>
    <x v="50"/>
    <n v="34.558"/>
    <n v="0.70599999999999996"/>
    <x v="3"/>
  </r>
  <r>
    <x v="51"/>
    <n v="34.475000000000001"/>
    <n v="0.54700000000000004"/>
    <x v="8"/>
  </r>
  <r>
    <x v="52"/>
    <n v="34.159999999999997"/>
    <n v="0.61"/>
    <x v="10"/>
  </r>
  <r>
    <x v="53"/>
    <n v="33.979999999999997"/>
    <n v="0.78200000000000003"/>
    <x v="13"/>
  </r>
  <r>
    <x v="54"/>
    <n v="33.914999999999999"/>
    <n v="0.62"/>
    <x v="10"/>
  </r>
  <r>
    <x v="55"/>
    <n v="33.573"/>
    <n v="0.47299999999999998"/>
    <x v="2"/>
  </r>
  <r>
    <x v="56"/>
    <n v="33.396000000000001"/>
    <n v="0.60299999999999998"/>
    <x v="10"/>
  </r>
  <r>
    <x v="57"/>
    <n v="33.095999999999997"/>
    <n v="0.36099999999999999"/>
    <x v="5"/>
  </r>
  <r>
    <x v="58"/>
    <n v="32.847000000000001"/>
    <n v="0.79400000000000004"/>
    <x v="13"/>
  </r>
  <r>
    <x v="59"/>
    <n v="32.314999999999998"/>
    <n v="0.65"/>
    <x v="9"/>
  </r>
  <r>
    <x v="60"/>
    <n v="31.754999999999999"/>
    <n v="0.441"/>
    <x v="2"/>
  </r>
  <r>
    <x v="61"/>
    <n v="30.911999999999999"/>
    <n v="0.34499999999999997"/>
    <x v="5"/>
  </r>
  <r>
    <x v="62"/>
    <n v="30.876999999999999"/>
    <n v="0.71899999999999997"/>
    <x v="3"/>
  </r>
  <r>
    <x v="63"/>
    <n v="30.236999999999998"/>
    <n v="0.58899999999999997"/>
    <x v="10"/>
  </r>
  <r>
    <x v="64"/>
    <n v="29.734000000000002"/>
    <n v="0.81899999999999995"/>
    <x v="13"/>
  </r>
  <r>
    <x v="65"/>
    <n v="29.292000000000002"/>
    <n v="0.68600000000000005"/>
    <x v="3"/>
  </r>
  <r>
    <x v="66"/>
    <n v="28.637"/>
    <n v="0.63400000000000001"/>
    <x v="9"/>
  </r>
  <r>
    <x v="67"/>
    <n v="28.486999999999998"/>
    <n v="0.624"/>
    <x v="10"/>
  </r>
  <r>
    <x v="68"/>
    <n v="28.077999999999999"/>
    <n v="0.55300000000000005"/>
    <x v="8"/>
  </r>
  <r>
    <x v="69"/>
    <n v="27.835999999999999"/>
    <n v="0.83799999999999997"/>
    <x v="14"/>
  </r>
  <r>
    <x v="70"/>
    <n v="27.66"/>
    <n v="0.56999999999999995"/>
    <x v="8"/>
  </r>
  <r>
    <x v="71"/>
    <n v="27.628"/>
    <n v="0.65400000000000003"/>
    <x v="9"/>
  </r>
  <r>
    <x v="72"/>
    <n v="27.568000000000001"/>
    <n v="0.51900000000000002"/>
    <x v="6"/>
  </r>
  <r>
    <x v="73"/>
    <n v="27.454000000000001"/>
    <n v="0.26600000000000001"/>
    <x v="11"/>
  </r>
  <r>
    <x v="74"/>
    <n v="27.111000000000001"/>
    <n v="0.71"/>
    <x v="3"/>
  </r>
  <r>
    <x v="75"/>
    <n v="26.07"/>
    <n v="0.46899999999999997"/>
    <x v="2"/>
  </r>
  <r>
    <x v="76"/>
    <n v="25.731000000000002"/>
    <n v="0.58599999999999997"/>
    <x v="10"/>
  </r>
  <r>
    <x v="77"/>
    <n v="24.888000000000002"/>
    <n v="0.629"/>
    <x v="9"/>
  </r>
  <r>
    <x v="78"/>
    <n v="24.6"/>
    <n v="0.73699999999999999"/>
    <x v="12"/>
  </r>
  <r>
    <x v="79"/>
    <n v="24.594999999999999"/>
    <n v="0.53500000000000003"/>
    <x v="8"/>
  </r>
  <r>
    <x v="80"/>
    <n v="24.373999999999999"/>
    <n v="0.621"/>
    <x v="10"/>
  </r>
  <r>
    <x v="81"/>
    <n v="23.986999999999998"/>
    <n v="0.59499999999999997"/>
    <x v="10"/>
  </r>
  <r>
    <x v="82"/>
    <n v="23.832000000000001"/>
    <n v="0.45900000000000002"/>
    <x v="2"/>
  </r>
  <r>
    <x v="83"/>
    <n v="23.780999999999999"/>
    <n v="0.46600000000000003"/>
    <x v="2"/>
  </r>
  <r>
    <x v="84"/>
    <n v="23.59"/>
    <n v="0.74399999999999999"/>
    <x v="12"/>
  </r>
  <r>
    <x v="85"/>
    <n v="23.469000000000001"/>
    <n v="0.58799999999999997"/>
    <x v="10"/>
  </r>
  <r>
    <x v="86"/>
    <n v="23.457999999999998"/>
    <n v="0.57899999999999996"/>
    <x v="10"/>
  </r>
  <r>
    <x v="87"/>
    <n v="23.097000000000001"/>
    <n v="0.61499999999999999"/>
    <x v="10"/>
  </r>
  <r>
    <x v="88"/>
    <n v="22.283000000000001"/>
    <n v="0.67800000000000005"/>
    <x v="3"/>
  </r>
  <r>
    <x v="89"/>
    <n v="22.274999999999999"/>
    <n v="0.749"/>
    <x v="12"/>
  </r>
  <r>
    <x v="90"/>
    <n v="22.2"/>
    <n v="0.76700000000000002"/>
    <x v="12"/>
  </r>
  <r>
    <x v="91"/>
    <n v="21.952000000000002"/>
    <n v="0.70899999999999996"/>
    <x v="3"/>
  </r>
  <r>
    <x v="92"/>
    <n v="21.870999999999999"/>
    <n v="0.61699999999999999"/>
    <x v="10"/>
  </r>
  <r>
    <x v="93"/>
    <n v="21.739000000000001"/>
    <n v="0.629"/>
    <x v="9"/>
  </r>
  <r>
    <x v="94"/>
    <n v="21.539000000000001"/>
    <n v="0.72899999999999998"/>
    <x v="12"/>
  </r>
  <r>
    <x v="95"/>
    <n v="21.459"/>
    <n v="0.68200000000000005"/>
    <x v="3"/>
  </r>
  <r>
    <x v="96"/>
    <n v="21.355"/>
    <n v="0.69"/>
    <x v="3"/>
  </r>
  <r>
    <x v="97"/>
    <n v="21.268999999999998"/>
    <n v="0.38400000000000001"/>
    <x v="1"/>
  </r>
  <r>
    <x v="98"/>
    <n v="20.809000000000001"/>
    <n v="0.47499999999999998"/>
    <x v="6"/>
  </r>
  <r>
    <x v="99"/>
    <n v="20.713999999999999"/>
    <n v="0.46800000000000003"/>
    <x v="2"/>
  </r>
  <r>
    <x v="100"/>
    <n v="20.584"/>
    <n v="0.60399999999999998"/>
    <x v="10"/>
  </r>
  <r>
    <x v="101"/>
    <n v="20.428999999999998"/>
    <n v="0.28000000000000003"/>
    <x v="7"/>
  </r>
  <r>
    <x v="102"/>
    <n v="20.382000000000001"/>
    <n v="0.72399999999999998"/>
    <x v="3"/>
  </r>
  <r>
    <x v="103"/>
    <n v="20.367000000000001"/>
    <n v="0.45300000000000001"/>
    <x v="2"/>
  </r>
  <r>
    <x v="104"/>
    <n v="20.309999999999999"/>
    <n v="0.35099999999999998"/>
    <x v="5"/>
  </r>
  <r>
    <x v="105"/>
    <n v="20.14"/>
    <n v="0.74199999999999999"/>
    <x v="12"/>
  </r>
  <r>
    <x v="106"/>
    <n v="20.114999999999998"/>
    <n v="0.495"/>
    <x v="6"/>
  </r>
  <r>
    <x v="107"/>
    <n v="19.978999999999999"/>
    <n v="0.66100000000000003"/>
    <x v="9"/>
  </r>
  <r>
    <x v="108"/>
    <n v="19.856999999999999"/>
    <n v="0.68100000000000005"/>
    <x v="3"/>
  </r>
  <r>
    <x v="109"/>
    <n v="19.853999999999999"/>
    <n v="0.441"/>
    <x v="2"/>
  </r>
  <r>
    <x v="110"/>
    <n v="19.677"/>
    <n v="0.65300000000000002"/>
    <x v="9"/>
  </r>
  <r>
    <x v="111"/>
    <n v="19.553000000000001"/>
    <n v="0.63800000000000001"/>
    <x v="9"/>
  </r>
  <r>
    <x v="112"/>
    <n v="19.536999999999999"/>
    <n v="0.84299999999999997"/>
    <x v="14"/>
  </r>
  <r>
    <x v="113"/>
    <n v="19.419"/>
    <n v="0.83199999999999996"/>
    <x v="14"/>
  </r>
  <r>
    <x v="114"/>
    <n v="19.367000000000001"/>
    <n v="0.48699999999999999"/>
    <x v="6"/>
  </r>
  <r>
    <x v="115"/>
    <n v="19.228000000000002"/>
    <n v="0.68500000000000005"/>
    <x v="3"/>
  </r>
  <r>
    <x v="116"/>
    <n v="19.212"/>
    <n v="0.80900000000000005"/>
    <x v="13"/>
  </r>
  <r>
    <x v="117"/>
    <n v="19.189"/>
    <n v="0.51"/>
    <x v="6"/>
  </r>
  <r>
    <x v="118"/>
    <n v="19.161999999999999"/>
    <n v="0.46600000000000003"/>
    <x v="2"/>
  </r>
  <r>
    <x v="119"/>
    <n v="19.065000000000001"/>
    <n v="0.68799999999999994"/>
    <x v="3"/>
  </r>
  <r>
    <x v="120"/>
    <n v="18.792999999999999"/>
    <n v="0.83299999999999996"/>
    <x v="14"/>
  </r>
  <r>
    <x v="121"/>
    <n v="18.690999999999999"/>
    <n v="0.72399999999999998"/>
    <x v="3"/>
  </r>
  <r>
    <x v="122"/>
    <n v="18.657"/>
    <n v="0.27400000000000002"/>
    <x v="11"/>
  </r>
  <r>
    <x v="123"/>
    <n v="18.643000000000001"/>
    <n v="0.72"/>
    <x v="3"/>
  </r>
  <r>
    <x v="124"/>
    <n v="18.626000000000001"/>
    <n v="0.65600000000000003"/>
    <x v="9"/>
  </r>
  <r>
    <x v="125"/>
    <n v="18.085000000000001"/>
    <n v="0.314"/>
    <x v="7"/>
  </r>
  <r>
    <x v="126"/>
    <n v="18.015000000000001"/>
    <n v="0.747"/>
    <x v="12"/>
  </r>
  <r>
    <x v="127"/>
    <n v="17.751000000000001"/>
    <n v="0.54700000000000004"/>
    <x v="8"/>
  </r>
  <r>
    <x v="128"/>
    <n v="17.678999999999998"/>
    <n v="0.58899999999999997"/>
    <x v="10"/>
  </r>
  <r>
    <x v="129"/>
    <n v="17.567"/>
    <n v="0.27700000000000002"/>
    <x v="7"/>
  </r>
  <r>
    <x v="130"/>
    <n v="17.462"/>
    <n v="0.53300000000000003"/>
    <x v="8"/>
  </r>
  <r>
    <x v="131"/>
    <n v="17.428999999999998"/>
    <n v="0.68600000000000005"/>
    <x v="3"/>
  </r>
  <r>
    <x v="132"/>
    <n v="17.367000000000001"/>
    <n v="0.59499999999999997"/>
    <x v="10"/>
  </r>
  <r>
    <x v="133"/>
    <n v="17.12"/>
    <n v="0.65400000000000003"/>
    <x v="9"/>
  </r>
  <r>
    <x v="134"/>
    <n v="17.111999999999998"/>
    <n v="0.45200000000000001"/>
    <x v="2"/>
  </r>
  <r>
    <x v="135"/>
    <n v="17.085999999999999"/>
    <n v="0.379"/>
    <x v="1"/>
  </r>
  <r>
    <x v="0"/>
    <n v="17.03"/>
    <n v="0.59"/>
    <x v="10"/>
  </r>
  <r>
    <x v="136"/>
    <n v="16.997"/>
    <n v="0.621"/>
    <x v="10"/>
  </r>
  <r>
    <x v="137"/>
    <n v="16.954999999999998"/>
    <n v="0.61399999999999999"/>
    <x v="10"/>
  </r>
  <r>
    <x v="138"/>
    <n v="16.951000000000001"/>
    <n v="0.57499999999999996"/>
    <x v="10"/>
  </r>
  <r>
    <x v="139"/>
    <n v="16.940000000000001"/>
    <n v="0.47"/>
    <x v="2"/>
  </r>
  <r>
    <x v="140"/>
    <n v="16.765999999999998"/>
    <n v="0.58399999999999996"/>
    <x v="10"/>
  </r>
  <r>
    <x v="141"/>
    <n v="16.690000000000001"/>
    <n v="0.69799999999999995"/>
    <x v="3"/>
  </r>
  <r>
    <x v="142"/>
    <n v="16.66"/>
    <n v="0.57299999999999995"/>
    <x v="8"/>
  </r>
  <r>
    <x v="143"/>
    <n v="16.599"/>
    <n v="0.68300000000000005"/>
    <x v="3"/>
  </r>
  <r>
    <x v="144"/>
    <n v="16.594999999999999"/>
    <n v="0.59199999999999997"/>
    <x v="10"/>
  </r>
  <r>
    <x v="145"/>
    <n v="16.440999999999999"/>
    <n v="0.56999999999999995"/>
    <x v="8"/>
  </r>
  <r>
    <x v="146"/>
    <n v="16.425000000000001"/>
    <n v="0.74"/>
    <x v="12"/>
  </r>
  <r>
    <x v="147"/>
    <n v="16.367000000000001"/>
    <n v="0.83099999999999996"/>
    <x v="14"/>
  </r>
  <r>
    <x v="148"/>
    <n v="16.363"/>
    <n v="0.79500000000000004"/>
    <x v="13"/>
  </r>
  <r>
    <x v="149"/>
    <n v="16.218"/>
    <n v="0.28599999999999998"/>
    <x v="7"/>
  </r>
  <r>
    <x v="150"/>
    <n v="16.111999999999998"/>
    <n v="0.77400000000000002"/>
    <x v="12"/>
  </r>
  <r>
    <x v="151"/>
    <n v="16.100000000000001"/>
    <n v="0.749"/>
    <x v="12"/>
  </r>
  <r>
    <x v="152"/>
    <n v="16.045000000000002"/>
    <n v="0.35699999999999998"/>
    <x v="5"/>
  </r>
  <r>
    <x v="153"/>
    <n v="15.981"/>
    <n v="0.78700000000000003"/>
    <x v="13"/>
  </r>
  <r>
    <x v="154"/>
    <n v="15.829000000000001"/>
    <n v="0.68500000000000005"/>
    <x v="3"/>
  </r>
  <r>
    <x v="155"/>
    <n v="15.747999999999999"/>
    <n v="0.55500000000000005"/>
    <x v="8"/>
  </r>
  <r>
    <x v="156"/>
    <n v="15.59"/>
    <n v="0.82199999999999995"/>
    <x v="13"/>
  </r>
  <r>
    <x v="157"/>
    <n v="15.426"/>
    <n v="0.50800000000000001"/>
    <x v="6"/>
  </r>
  <r>
    <x v="158"/>
    <n v="15.355"/>
    <n v="0.59"/>
    <x v="10"/>
  </r>
  <r>
    <x v="159"/>
    <n v="15.234999999999999"/>
    <n v="0.73799999999999999"/>
    <x v="12"/>
  </r>
  <r>
    <x v="160"/>
    <n v="15.214"/>
    <n v="0.53500000000000003"/>
    <x v="8"/>
  </r>
  <r>
    <x v="161"/>
    <n v="15.159000000000001"/>
    <n v="0.66800000000000004"/>
    <x v="9"/>
  </r>
  <r>
    <x v="162"/>
    <n v="15.154999999999999"/>
    <n v="0.51400000000000001"/>
    <x v="6"/>
  </r>
  <r>
    <x v="163"/>
    <n v="15.045"/>
    <n v="0.76700000000000002"/>
    <x v="12"/>
  </r>
  <r>
    <x v="164"/>
    <n v="15.045"/>
    <n v="0.371"/>
    <x v="5"/>
  </r>
  <r>
    <x v="165"/>
    <n v="15.037000000000001"/>
    <n v="0.65500000000000003"/>
    <x v="9"/>
  </r>
  <r>
    <x v="166"/>
    <n v="14.994999999999999"/>
    <n v="0.55000000000000004"/>
    <x v="8"/>
  </r>
  <r>
    <x v="167"/>
    <n v="14.904999999999999"/>
    <n v="0.71699999999999997"/>
    <x v="3"/>
  </r>
  <r>
    <x v="168"/>
    <n v="14.867000000000001"/>
    <n v="0.61099999999999999"/>
    <x v="10"/>
  </r>
  <r>
    <x v="169"/>
    <n v="14.763999999999999"/>
    <n v="0.498"/>
    <x v="6"/>
  </r>
  <r>
    <x v="170"/>
    <n v="14.72"/>
    <n v="0.74399999999999999"/>
    <x v="12"/>
  </r>
  <r>
    <x v="171"/>
    <n v="14.715999999999999"/>
    <n v="0.67900000000000005"/>
    <x v="3"/>
  </r>
  <r>
    <x v="172"/>
    <n v="14.712"/>
    <n v="0.58699999999999997"/>
    <x v="10"/>
  </r>
  <r>
    <x v="173"/>
    <n v="14.694000000000001"/>
    <n v="0.51600000000000001"/>
    <x v="6"/>
  </r>
  <r>
    <x v="174"/>
    <n v="14.686"/>
    <n v="0.56100000000000005"/>
    <x v="8"/>
  </r>
  <r>
    <x v="175"/>
    <n v="14.436999999999999"/>
    <n v="0.58899999999999997"/>
    <x v="10"/>
  </r>
  <r>
    <x v="176"/>
    <n v="14.41"/>
    <n v="0.63300000000000001"/>
    <x v="9"/>
  </r>
  <r>
    <x v="177"/>
    <n v="14.406000000000001"/>
    <n v="0.22500000000000001"/>
    <x v="11"/>
  </r>
  <r>
    <x v="178"/>
    <n v="14.281000000000001"/>
    <n v="0.65600000000000003"/>
    <x v="9"/>
  </r>
  <r>
    <x v="179"/>
    <n v="14.21"/>
    <n v="0.63900000000000001"/>
    <x v="9"/>
  </r>
  <r>
    <x v="180"/>
    <n v="14.201000000000001"/>
    <n v="0.72799999999999998"/>
    <x v="12"/>
  </r>
  <r>
    <x v="181"/>
    <n v="14.129"/>
    <n v="0.51200000000000001"/>
    <x v="6"/>
  </r>
  <r>
    <x v="182"/>
    <n v="14.125"/>
    <n v="0.76700000000000002"/>
    <x v="12"/>
  </r>
  <r>
    <x v="183"/>
    <n v="14.12"/>
    <n v="0.35199999999999998"/>
    <x v="5"/>
  </r>
  <r>
    <x v="184"/>
    <n v="14.106"/>
    <n v="0.61899999999999999"/>
    <x v="10"/>
  </r>
  <r>
    <x v="185"/>
    <n v="14.106"/>
    <n v="0.78300000000000003"/>
    <x v="13"/>
  </r>
  <r>
    <x v="186"/>
    <n v="14.007"/>
    <n v="0.59599999999999997"/>
    <x v="10"/>
  </r>
  <r>
    <x v="187"/>
    <n v="13.943"/>
    <n v="0.80400000000000005"/>
    <x v="13"/>
  </r>
  <r>
    <x v="188"/>
    <n v="13.901999999999999"/>
    <n v="0.629"/>
    <x v="9"/>
  </r>
  <r>
    <x v="189"/>
    <n v="13.851000000000001"/>
    <n v="0.63100000000000001"/>
    <x v="9"/>
  </r>
  <r>
    <x v="190"/>
    <n v="13.833"/>
    <n v="0.73799999999999999"/>
    <x v="12"/>
  </r>
  <r>
    <x v="191"/>
    <n v="13.805"/>
    <n v="0.67800000000000005"/>
    <x v="3"/>
  </r>
  <r>
    <x v="192"/>
    <n v="13.676"/>
    <n v="0.60899999999999999"/>
    <x v="10"/>
  </r>
  <r>
    <x v="193"/>
    <n v="13.545"/>
    <n v="0.65200000000000002"/>
    <x v="9"/>
  </r>
  <r>
    <x v="194"/>
    <n v="13.446"/>
    <n v="0.70099999999999996"/>
    <x v="3"/>
  </r>
  <r>
    <x v="195"/>
    <n v="13.446"/>
    <n v="0.754"/>
    <x v="12"/>
  </r>
  <r>
    <x v="196"/>
    <n v="13.441000000000001"/>
    <n v="0.58299999999999996"/>
    <x v="10"/>
  </r>
  <r>
    <x v="197"/>
    <n v="13.388999999999999"/>
    <n v="0.54700000000000004"/>
    <x v="8"/>
  </r>
  <r>
    <x v="198"/>
    <n v="13.379"/>
    <n v="0.65800000000000003"/>
    <x v="9"/>
  </r>
  <r>
    <x v="199"/>
    <n v="13.37"/>
    <n v="0.628"/>
    <x v="9"/>
  </r>
  <r>
    <x v="200"/>
    <n v="13.308"/>
    <n v="0.78300000000000003"/>
    <x v="13"/>
  </r>
  <r>
    <x v="201"/>
    <n v="13.25"/>
    <n v="0.75800000000000001"/>
    <x v="12"/>
  </r>
  <r>
    <x v="202"/>
    <n v="13.25"/>
    <n v="0.61399999999999999"/>
    <x v="10"/>
  </r>
  <r>
    <x v="203"/>
    <n v="13.215999999999999"/>
    <n v="0.42"/>
    <x v="1"/>
  </r>
  <r>
    <x v="204"/>
    <n v="13.183"/>
    <n v="0.71299999999999997"/>
    <x v="3"/>
  </r>
  <r>
    <x v="205"/>
    <n v="13.12"/>
    <n v="0.73099999999999998"/>
    <x v="12"/>
  </r>
  <r>
    <x v="206"/>
    <n v="13.115"/>
    <n v="0.33300000000000002"/>
    <x v="5"/>
  </r>
  <r>
    <x v="207"/>
    <n v="13.081"/>
    <n v="0.73"/>
    <x v="12"/>
  </r>
  <r>
    <x v="208"/>
    <n v="13.047000000000001"/>
    <n v="0.52200000000000002"/>
    <x v="6"/>
  </r>
  <r>
    <x v="209"/>
    <n v="13.016999999999999"/>
    <n v="0.86099999999999999"/>
    <x v="14"/>
  </r>
  <r>
    <x v="210"/>
    <n v="12.949"/>
    <n v="0.67300000000000004"/>
    <x v="9"/>
  </r>
  <r>
    <x v="211"/>
    <n v="12.923999999999999"/>
    <n v="0.54500000000000004"/>
    <x v="8"/>
  </r>
  <r>
    <x v="212"/>
    <n v="12.845000000000001"/>
    <n v="0.46700000000000003"/>
    <x v="2"/>
  </r>
  <r>
    <x v="213"/>
    <n v="12.83"/>
    <n v="0.81299999999999994"/>
    <x v="13"/>
  </r>
  <r>
    <x v="214"/>
    <n v="12.781000000000001"/>
    <n v="0.70799999999999996"/>
    <x v="3"/>
  </r>
  <r>
    <x v="215"/>
    <n v="12.771000000000001"/>
    <n v="0.64200000000000002"/>
    <x v="9"/>
  </r>
  <r>
    <x v="216"/>
    <n v="12.741"/>
    <n v="0.60799999999999998"/>
    <x v="10"/>
  </r>
  <r>
    <x v="217"/>
    <n v="12.696"/>
    <n v="0.76100000000000001"/>
    <x v="12"/>
  </r>
  <r>
    <x v="218"/>
    <n v="12.65"/>
    <n v="0.76100000000000001"/>
    <x v="12"/>
  </r>
  <r>
    <x v="219"/>
    <n v="12.585000000000001"/>
    <n v="0.56799999999999995"/>
    <x v="8"/>
  </r>
  <r>
    <x v="220"/>
    <n v="12.519"/>
    <n v="0.51800000000000002"/>
    <x v="6"/>
  </r>
  <r>
    <x v="221"/>
    <n v="12.519"/>
    <n v="0.70899999999999996"/>
    <x v="3"/>
  </r>
  <r>
    <x v="222"/>
    <n v="12.427"/>
    <n v="0.51200000000000001"/>
    <x v="6"/>
  </r>
  <r>
    <x v="223"/>
    <n v="12.396000000000001"/>
    <n v="0.80200000000000005"/>
    <x v="13"/>
  </r>
  <r>
    <x v="224"/>
    <n v="12.396000000000001"/>
    <n v="0.51600000000000001"/>
    <x v="6"/>
  </r>
  <r>
    <x v="225"/>
    <n v="12.381"/>
    <n v="0.83899999999999997"/>
    <x v="14"/>
  </r>
  <r>
    <x v="226"/>
    <n v="12.314"/>
    <n v="0.41899999999999998"/>
    <x v="1"/>
  </r>
  <r>
    <x v="227"/>
    <n v="12.241"/>
    <n v="0.48799999999999999"/>
    <x v="6"/>
  </r>
  <r>
    <x v="228"/>
    <n v="12.194000000000001"/>
    <n v="0.65"/>
    <x v="9"/>
  </r>
  <r>
    <x v="229"/>
    <n v="12.179"/>
    <n v="0.68799999999999994"/>
    <x v="3"/>
  </r>
  <r>
    <x v="230"/>
    <n v="12.167999999999999"/>
    <n v="0.71499999999999997"/>
    <x v="3"/>
  </r>
  <r>
    <x v="231"/>
    <n v="12.167999999999999"/>
    <n v="0.45300000000000001"/>
    <x v="2"/>
  </r>
  <r>
    <x v="232"/>
    <n v="12.141999999999999"/>
    <n v="0.59499999999999997"/>
    <x v="10"/>
  </r>
  <r>
    <x v="233"/>
    <n v="12.121"/>
    <n v="0.86099999999999999"/>
    <x v="14"/>
  </r>
  <r>
    <x v="234"/>
    <n v="12.084"/>
    <n v="0.77900000000000003"/>
    <x v="13"/>
  </r>
  <r>
    <x v="235"/>
    <n v="11.989000000000001"/>
    <n v="0.59499999999999997"/>
    <x v="10"/>
  </r>
  <r>
    <x v="236"/>
    <n v="11.952"/>
    <n v="0.71399999999999997"/>
    <x v="3"/>
  </r>
  <r>
    <x v="237"/>
    <n v="11.925000000000001"/>
    <n v="0.8"/>
    <x v="13"/>
  </r>
  <r>
    <x v="238"/>
    <n v="11.893000000000001"/>
    <n v="0.60299999999999998"/>
    <x v="10"/>
  </r>
  <r>
    <x v="239"/>
    <n v="11.893000000000001"/>
    <n v="0.69299999999999995"/>
    <x v="3"/>
  </r>
  <r>
    <x v="240"/>
    <n v="11.888"/>
    <n v="0.78100000000000003"/>
    <x v="13"/>
  </r>
  <r>
    <x v="241"/>
    <n v="11.877000000000001"/>
    <n v="0.65900000000000003"/>
    <x v="9"/>
  </r>
  <r>
    <x v="242"/>
    <n v="11.866"/>
    <n v="0.45200000000000001"/>
    <x v="2"/>
  </r>
  <r>
    <x v="243"/>
    <n v="11.866"/>
    <n v="0.442"/>
    <x v="2"/>
  </r>
  <r>
    <x v="244"/>
    <n v="11.85"/>
    <n v="0.65900000000000003"/>
    <x v="9"/>
  </r>
  <r>
    <x v="245"/>
    <n v="11.813000000000001"/>
    <n v="0.48299999999999998"/>
    <x v="6"/>
  </r>
  <r>
    <x v="246"/>
    <n v="11.786"/>
    <n v="0.46200000000000002"/>
    <x v="2"/>
  </r>
  <r>
    <x v="247"/>
    <n v="11.757999999999999"/>
    <n v="0.47599999999999998"/>
    <x v="6"/>
  </r>
  <r>
    <x v="248"/>
    <n v="11.757999999999999"/>
    <n v="0.751"/>
    <x v="12"/>
  </r>
  <r>
    <x v="249"/>
    <n v="11.726000000000001"/>
    <n v="0.66900000000000004"/>
    <x v="9"/>
  </r>
  <r>
    <x v="250"/>
    <n v="11.715"/>
    <n v="0.751"/>
    <x v="12"/>
  </r>
  <r>
    <x v="251"/>
    <n v="11.693"/>
    <n v="0.77500000000000002"/>
    <x v="13"/>
  </r>
  <r>
    <x v="252"/>
    <n v="11.693"/>
    <n v="0.76600000000000001"/>
    <x v="12"/>
  </r>
  <r>
    <x v="253"/>
    <n v="11.644"/>
    <n v="0.72599999999999998"/>
    <x v="12"/>
  </r>
  <r>
    <x v="254"/>
    <n v="11.606"/>
    <n v="0.55300000000000005"/>
    <x v="8"/>
  </r>
  <r>
    <x v="255"/>
    <n v="11.595000000000001"/>
    <n v="0.626"/>
    <x v="9"/>
  </r>
  <r>
    <x v="256"/>
    <n v="11.595000000000001"/>
    <n v="0.57899999999999996"/>
    <x v="10"/>
  </r>
  <r>
    <x v="257"/>
    <n v="11.584"/>
    <n v="0.65600000000000003"/>
    <x v="9"/>
  </r>
  <r>
    <x v="258"/>
    <n v="11.551"/>
    <n v="0.48899999999999999"/>
    <x v="6"/>
  </r>
  <r>
    <x v="259"/>
    <n v="11.534000000000001"/>
    <n v="0.46600000000000003"/>
    <x v="2"/>
  </r>
  <r>
    <x v="260"/>
    <n v="11.507"/>
    <n v="0.64500000000000002"/>
    <x v="9"/>
  </r>
  <r>
    <x v="261"/>
    <n v="11.49"/>
    <n v="0.60299999999999998"/>
    <x v="10"/>
  </r>
  <r>
    <x v="262"/>
    <n v="11.407"/>
    <n v="0.60399999999999998"/>
    <x v="10"/>
  </r>
  <r>
    <x v="263"/>
    <n v="11.323"/>
    <n v="0.70199999999999996"/>
    <x v="3"/>
  </r>
  <r>
    <x v="264"/>
    <n v="11.317"/>
    <n v="0.58899999999999997"/>
    <x v="10"/>
  </r>
  <r>
    <x v="265"/>
    <n v="11.278"/>
    <n v="0.621"/>
    <x v="10"/>
  </r>
  <r>
    <x v="266"/>
    <n v="11.231999999999999"/>
    <n v="0.34899999999999998"/>
    <x v="5"/>
  </r>
  <r>
    <x v="267"/>
    <n v="11.227"/>
    <n v="0.43"/>
    <x v="2"/>
  </r>
  <r>
    <x v="268"/>
    <n v="11.21"/>
    <n v="0.56699999999999995"/>
    <x v="8"/>
  </r>
  <r>
    <x v="269"/>
    <n v="11.21"/>
    <n v="0.58199999999999996"/>
    <x v="10"/>
  </r>
  <r>
    <x v="270"/>
    <n v="11.176"/>
    <n v="0.67400000000000004"/>
    <x v="9"/>
  </r>
  <r>
    <x v="271"/>
    <n v="11.135999999999999"/>
    <n v="0.60199999999999998"/>
    <x v="10"/>
  </r>
  <r>
    <x v="272"/>
    <n v="11.118"/>
    <n v="0.64600000000000002"/>
    <x v="9"/>
  </r>
  <r>
    <x v="273"/>
    <n v="11.113"/>
    <n v="0.60399999999999998"/>
    <x v="10"/>
  </r>
  <r>
    <x v="274"/>
    <n v="11.061"/>
    <n v="0.70399999999999996"/>
    <x v="3"/>
  </r>
  <r>
    <x v="275"/>
    <n v="11.032"/>
    <n v="0.439"/>
    <x v="2"/>
  </r>
  <r>
    <x v="276"/>
    <n v="11.015000000000001"/>
    <n v="0.32"/>
    <x v="7"/>
  </r>
  <r>
    <x v="277"/>
    <n v="10.951000000000001"/>
    <n v="0.67800000000000005"/>
    <x v="3"/>
  </r>
  <r>
    <x v="278"/>
    <n v="10.94"/>
    <n v="0.61499999999999999"/>
    <x v="10"/>
  </r>
  <r>
    <x v="279"/>
    <n v="10.928000000000001"/>
    <n v="0.46400000000000002"/>
    <x v="2"/>
  </r>
  <r>
    <x v="280"/>
    <n v="10.928000000000001"/>
    <n v="0.69"/>
    <x v="3"/>
  </r>
  <r>
    <x v="281"/>
    <n v="10.922000000000001"/>
    <n v="0.499"/>
    <x v="6"/>
  </r>
  <r>
    <x v="282"/>
    <n v="10.91"/>
    <n v="0.7"/>
    <x v="3"/>
  </r>
  <r>
    <x v="283"/>
    <n v="10.881"/>
    <n v="0.68500000000000005"/>
    <x v="3"/>
  </r>
  <r>
    <x v="284"/>
    <n v="10.852"/>
    <n v="0.72799999999999998"/>
    <x v="12"/>
  </r>
  <r>
    <x v="285"/>
    <n v="10.852"/>
    <n v="0.71299999999999997"/>
    <x v="3"/>
  </r>
  <r>
    <x v="286"/>
    <n v="10.781000000000001"/>
    <n v="0.83799999999999997"/>
    <x v="14"/>
  </r>
  <r>
    <x v="287"/>
    <n v="10.746"/>
    <n v="0.85"/>
    <x v="14"/>
  </r>
  <r>
    <x v="288"/>
    <n v="10.71"/>
    <n v="0.51500000000000001"/>
    <x v="6"/>
  </r>
  <r>
    <x v="289"/>
    <n v="10.71"/>
    <n v="0.44500000000000001"/>
    <x v="2"/>
  </r>
  <r>
    <x v="290"/>
    <n v="10.669"/>
    <n v="0.318"/>
    <x v="7"/>
  </r>
  <r>
    <x v="291"/>
    <n v="10.657"/>
    <n v="0.86099999999999999"/>
    <x v="14"/>
  </r>
  <r>
    <x v="292"/>
    <n v="10.632999999999999"/>
    <n v="0.63100000000000001"/>
    <x v="9"/>
  </r>
  <r>
    <x v="293"/>
    <n v="10.573"/>
    <n v="0.61199999999999999"/>
    <x v="10"/>
  </r>
  <r>
    <x v="294"/>
    <n v="10.518000000000001"/>
    <n v="0.68"/>
    <x v="3"/>
  </r>
  <r>
    <x v="295"/>
    <n v="10.506"/>
    <n v="0.44"/>
    <x v="2"/>
  </r>
  <r>
    <x v="296"/>
    <n v="10.47"/>
    <n v="0.81599999999999995"/>
    <x v="13"/>
  </r>
  <r>
    <x v="297"/>
    <n v="10.427"/>
    <n v="0.56000000000000005"/>
    <x v="8"/>
  </r>
  <r>
    <x v="298"/>
    <n v="10.409000000000001"/>
    <n v="0.64500000000000002"/>
    <x v="9"/>
  </r>
  <r>
    <x v="299"/>
    <n v="10.39"/>
    <n v="0.45400000000000001"/>
    <x v="2"/>
  </r>
  <r>
    <x v="300"/>
    <n v="10.39"/>
    <n v="0.747"/>
    <x v="12"/>
  </r>
  <r>
    <x v="301"/>
    <n v="10.347"/>
    <n v="0.76600000000000001"/>
    <x v="12"/>
  </r>
  <r>
    <x v="302"/>
    <n v="10.28"/>
    <n v="0.61799999999999999"/>
    <x v="10"/>
  </r>
  <r>
    <x v="303"/>
    <n v="10.260999999999999"/>
    <n v="0.71199999999999997"/>
    <x v="3"/>
  </r>
  <r>
    <x v="304"/>
    <n v="10.260999999999999"/>
    <n v="0.51400000000000001"/>
    <x v="6"/>
  </r>
  <r>
    <x v="305"/>
    <n v="10.260999999999999"/>
    <n v="0.60899999999999999"/>
    <x v="10"/>
  </r>
  <r>
    <x v="306"/>
    <n v="10.260999999999999"/>
    <n v="0.45100000000000001"/>
    <x v="2"/>
  </r>
  <r>
    <x v="307"/>
    <n v="10.23"/>
    <n v="0.85299999999999998"/>
    <x v="14"/>
  </r>
  <r>
    <x v="308"/>
    <n v="10.167"/>
    <n v="0.58399999999999996"/>
    <x v="10"/>
  </r>
  <r>
    <x v="309"/>
    <n v="10.148999999999999"/>
    <n v="0.752"/>
    <x v="12"/>
  </r>
  <r>
    <x v="310"/>
    <n v="10.135999999999999"/>
    <n v="0.77200000000000002"/>
    <x v="12"/>
  </r>
  <r>
    <x v="311"/>
    <n v="10.054"/>
    <n v="0.61399999999999999"/>
    <x v="10"/>
  </r>
  <r>
    <x v="312"/>
    <n v="9.9969999999999999"/>
    <n v="0.622"/>
    <x v="10"/>
  </r>
  <r>
    <x v="313"/>
    <n v="9.952"/>
    <n v="0.58799999999999997"/>
    <x v="10"/>
  </r>
  <r>
    <x v="314"/>
    <n v="9.92"/>
    <n v="0.41"/>
    <x v="1"/>
  </r>
  <r>
    <x v="315"/>
    <n v="9.8949999999999996"/>
    <n v="0.48899999999999999"/>
    <x v="6"/>
  </r>
  <r>
    <x v="316"/>
    <n v="9.8949999999999996"/>
    <n v="0.48499999999999999"/>
    <x v="6"/>
  </r>
  <r>
    <x v="317"/>
    <n v="9.8879999999999999"/>
    <n v="0.626"/>
    <x v="9"/>
  </r>
  <r>
    <x v="318"/>
    <n v="9.8819999999999997"/>
    <n v="0.77600000000000002"/>
    <x v="13"/>
  </r>
  <r>
    <x v="319"/>
    <n v="9.8620000000000001"/>
    <n v="0.57699999999999996"/>
    <x v="10"/>
  </r>
  <r>
    <x v="320"/>
    <n v="9.8239999999999998"/>
    <n v="0.48699999999999999"/>
    <x v="6"/>
  </r>
  <r>
    <x v="321"/>
    <n v="9.8239999999999998"/>
    <n v="0.76100000000000001"/>
    <x v="12"/>
  </r>
  <r>
    <x v="322"/>
    <n v="9.798"/>
    <n v="0.438"/>
    <x v="2"/>
  </r>
  <r>
    <x v="323"/>
    <n v="9.7590000000000003"/>
    <n v="0.36099999999999999"/>
    <x v="5"/>
  </r>
  <r>
    <x v="324"/>
    <n v="9.7590000000000003"/>
    <n v="0.69699999999999995"/>
    <x v="3"/>
  </r>
  <r>
    <x v="325"/>
    <n v="9.7319999999999993"/>
    <n v="0.496"/>
    <x v="6"/>
  </r>
  <r>
    <x v="326"/>
    <n v="9.6999999999999993"/>
    <n v="0.65700000000000003"/>
    <x v="9"/>
  </r>
  <r>
    <x v="327"/>
    <n v="9.6929999999999996"/>
    <n v="0.55900000000000005"/>
    <x v="8"/>
  </r>
  <r>
    <x v="328"/>
    <n v="9.5809999999999995"/>
    <n v="0.874"/>
    <x v="14"/>
  </r>
  <r>
    <x v="329"/>
    <n v="9.5670000000000002"/>
    <n v="0.91100000000000003"/>
    <x v="15"/>
  </r>
  <r>
    <x v="330"/>
    <n v="9.5410000000000004"/>
    <n v="0.85699999999999998"/>
    <x v="14"/>
  </r>
  <r>
    <x v="331"/>
    <n v="9.5269999999999992"/>
    <n v="0.77500000000000002"/>
    <x v="13"/>
  </r>
  <r>
    <x v="332"/>
    <n v="9.5139999999999993"/>
    <n v="0.38700000000000001"/>
    <x v="1"/>
  </r>
  <r>
    <x v="333"/>
    <n v="9.4809999999999999"/>
    <n v="0.66"/>
    <x v="9"/>
  </r>
  <r>
    <x v="334"/>
    <n v="9.4600000000000009"/>
    <n v="0.46700000000000003"/>
    <x v="2"/>
  </r>
  <r>
    <x v="335"/>
    <n v="9.4060000000000006"/>
    <n v="0.82099999999999995"/>
    <x v="13"/>
  </r>
  <r>
    <x v="336"/>
    <n v="9.3789999999999996"/>
    <n v="0.61799999999999999"/>
    <x v="10"/>
  </r>
  <r>
    <x v="337"/>
    <n v="9.3659999999999997"/>
    <n v="0.53200000000000003"/>
    <x v="8"/>
  </r>
  <r>
    <x v="338"/>
    <n v="9.3520000000000003"/>
    <n v="0.80800000000000005"/>
    <x v="13"/>
  </r>
  <r>
    <x v="339"/>
    <n v="9.3379999999999992"/>
    <n v="0.61399999999999999"/>
    <x v="10"/>
  </r>
  <r>
    <x v="340"/>
    <n v="9.3320000000000007"/>
    <n v="0.74299999999999999"/>
    <x v="12"/>
  </r>
  <r>
    <x v="341"/>
    <n v="9.3109999999999999"/>
    <n v="0.80200000000000005"/>
    <x v="13"/>
  </r>
  <r>
    <x v="342"/>
    <n v="9.298"/>
    <n v="0.749"/>
    <x v="12"/>
  </r>
  <r>
    <x v="343"/>
    <n v="9.2629999999999999"/>
    <n v="0.56999999999999995"/>
    <x v="8"/>
  </r>
  <r>
    <x v="344"/>
    <n v="9.2629999999999999"/>
    <n v="0.76800000000000002"/>
    <x v="12"/>
  </r>
  <r>
    <x v="345"/>
    <n v="9.2629999999999999"/>
    <n v="0.65900000000000003"/>
    <x v="9"/>
  </r>
  <r>
    <x v="346"/>
    <n v="9.2490000000000006"/>
    <n v="0.68500000000000005"/>
    <x v="3"/>
  </r>
  <r>
    <x v="347"/>
    <n v="9.2490000000000006"/>
    <n v="0.41199999999999998"/>
    <x v="1"/>
  </r>
  <r>
    <x v="348"/>
    <n v="9.2289999999999992"/>
    <n v="0.70799999999999996"/>
    <x v="3"/>
  </r>
  <r>
    <x v="349"/>
    <n v="9.16"/>
    <n v="0.71299999999999997"/>
    <x v="3"/>
  </r>
  <r>
    <x v="350"/>
    <n v="9.1389999999999993"/>
    <n v="0.41499999999999998"/>
    <x v="1"/>
  </r>
  <r>
    <x v="351"/>
    <n v="9.1319999999999997"/>
    <n v="0.47699999999999998"/>
    <x v="6"/>
  </r>
  <r>
    <x v="352"/>
    <n v="9.09"/>
    <n v="0.69899999999999995"/>
    <x v="3"/>
  </r>
  <r>
    <x v="353"/>
    <n v="9.0690000000000008"/>
    <n v="0.49099999999999999"/>
    <x v="6"/>
  </r>
  <r>
    <x v="354"/>
    <n v="9.0340000000000007"/>
    <n v="0.58499999999999996"/>
    <x v="10"/>
  </r>
  <r>
    <x v="355"/>
    <n v="8.9979999999999993"/>
    <n v="0.81200000000000006"/>
    <x v="13"/>
  </r>
  <r>
    <x v="356"/>
    <n v="8.9909999999999997"/>
    <n v="0.79"/>
    <x v="13"/>
  </r>
  <r>
    <x v="357"/>
    <n v="8.9909999999999997"/>
    <n v="0.52800000000000002"/>
    <x v="8"/>
  </r>
  <r>
    <x v="358"/>
    <n v="8.8559999999999999"/>
    <n v="0.72399999999999998"/>
    <x v="3"/>
  </r>
  <r>
    <x v="359"/>
    <n v="8.8119999999999994"/>
    <n v="0.58399999999999996"/>
    <x v="10"/>
  </r>
  <r>
    <x v="360"/>
    <n v="8.7910000000000004"/>
    <n v="0.70799999999999996"/>
    <x v="3"/>
  </r>
  <r>
    <x v="361"/>
    <n v="8.7759999999999998"/>
    <n v="0.59599999999999997"/>
    <x v="10"/>
  </r>
  <r>
    <x v="362"/>
    <n v="8.7759999999999998"/>
    <n v="0.72099999999999997"/>
    <x v="3"/>
  </r>
  <r>
    <x v="363"/>
    <n v="8.7620000000000005"/>
    <n v="0.54700000000000004"/>
    <x v="8"/>
  </r>
  <r>
    <x v="364"/>
    <n v="8.7249999999999996"/>
    <n v="0.76800000000000002"/>
    <x v="12"/>
  </r>
  <r>
    <x v="365"/>
    <n v="8.7249999999999996"/>
    <n v="0.67200000000000004"/>
    <x v="9"/>
  </r>
  <r>
    <x v="366"/>
    <n v="8.718"/>
    <n v="0.85799999999999998"/>
    <x v="14"/>
  </r>
  <r>
    <x v="367"/>
    <n v="8.7110000000000003"/>
    <n v="0.52100000000000002"/>
    <x v="6"/>
  </r>
  <r>
    <x v="368"/>
    <n v="8.7029999999999994"/>
    <n v="0.79500000000000004"/>
    <x v="13"/>
  </r>
  <r>
    <x v="369"/>
    <n v="8.7029999999999994"/>
    <n v="0.67600000000000005"/>
    <x v="3"/>
  </r>
  <r>
    <x v="370"/>
    <n v="8.6449999999999996"/>
    <n v="0.80800000000000005"/>
    <x v="13"/>
  </r>
  <r>
    <x v="371"/>
    <n v="8.6370000000000005"/>
    <n v="0.88400000000000001"/>
    <x v="15"/>
  </r>
  <r>
    <x v="372"/>
    <n v="8.6150000000000002"/>
    <n v="0.83599999999999997"/>
    <x v="14"/>
  </r>
  <r>
    <x v="373"/>
    <n v="8.6"/>
    <n v="0.69299999999999995"/>
    <x v="3"/>
  </r>
  <r>
    <x v="374"/>
    <n v="8.593"/>
    <n v="0.36299999999999999"/>
    <x v="5"/>
  </r>
  <r>
    <x v="375"/>
    <n v="8.5779999999999994"/>
    <n v="0.72299999999999998"/>
    <x v="3"/>
  </r>
  <r>
    <x v="376"/>
    <n v="8.5190000000000001"/>
    <n v="0.60299999999999998"/>
    <x v="10"/>
  </r>
  <r>
    <x v="377"/>
    <n v="8.4890000000000008"/>
    <n v="0.67"/>
    <x v="9"/>
  </r>
  <r>
    <x v="378"/>
    <n v="8.4589999999999996"/>
    <n v="0.57299999999999995"/>
    <x v="8"/>
  </r>
  <r>
    <x v="379"/>
    <n v="8.391"/>
    <n v="0.68700000000000006"/>
    <x v="3"/>
  </r>
  <r>
    <x v="380"/>
    <n v="8.3829999999999991"/>
    <n v="0.45200000000000001"/>
    <x v="2"/>
  </r>
  <r>
    <x v="381"/>
    <n v="8.375"/>
    <n v="0.79200000000000004"/>
    <x v="13"/>
  </r>
  <r>
    <x v="382"/>
    <n v="8.3450000000000006"/>
    <n v="0.84699999999999998"/>
    <x v="14"/>
  </r>
  <r>
    <x v="383"/>
    <n v="8.3219999999999992"/>
    <n v="0.84499999999999997"/>
    <x v="14"/>
  </r>
  <r>
    <x v="384"/>
    <n v="8.2680000000000007"/>
    <n v="0.58299999999999996"/>
    <x v="10"/>
  </r>
  <r>
    <x v="385"/>
    <n v="8.2680000000000007"/>
    <n v="0.75"/>
    <x v="12"/>
  </r>
  <r>
    <x v="386"/>
    <n v="8.2680000000000007"/>
    <n v="0.755"/>
    <x v="12"/>
  </r>
  <r>
    <x v="387"/>
    <n v="8.2609999999999992"/>
    <n v="0.505"/>
    <x v="6"/>
  </r>
  <r>
    <x v="388"/>
    <n v="8.2609999999999992"/>
    <n v="0.62"/>
    <x v="10"/>
  </r>
  <r>
    <x v="389"/>
    <n v="8.2449999999999992"/>
    <n v="0.48"/>
    <x v="6"/>
  </r>
  <r>
    <x v="390"/>
    <n v="8.2059999999999995"/>
    <n v="0.61399999999999999"/>
    <x v="10"/>
  </r>
  <r>
    <x v="391"/>
    <n v="8.16"/>
    <n v="0.68400000000000005"/>
    <x v="3"/>
  </r>
  <r>
    <x v="392"/>
    <n v="8.1050000000000004"/>
    <n v="0.57999999999999996"/>
    <x v="10"/>
  </r>
  <r>
    <x v="393"/>
    <n v="8.0809999999999995"/>
    <n v="0.66800000000000004"/>
    <x v="9"/>
  </r>
  <r>
    <x v="394"/>
    <n v="8.0739999999999998"/>
    <n v="0.626"/>
    <x v="9"/>
  </r>
  <r>
    <x v="395"/>
    <n v="8.0340000000000007"/>
    <n v="0.68899999999999995"/>
    <x v="3"/>
  </r>
  <r>
    <x v="396"/>
    <n v="8.0259999999999998"/>
    <n v="0.69099999999999995"/>
    <x v="3"/>
  </r>
  <r>
    <x v="397"/>
    <n v="8.0020000000000007"/>
    <n v="0.52500000000000002"/>
    <x v="8"/>
  </r>
  <r>
    <x v="398"/>
    <n v="8.0020000000000007"/>
    <n v="0.55000000000000004"/>
    <x v="8"/>
  </r>
  <r>
    <x v="399"/>
    <n v="7.9939999999999998"/>
    <n v="0.66"/>
    <x v="9"/>
  </r>
  <r>
    <x v="400"/>
    <n v="7.97"/>
    <n v="0.68600000000000005"/>
    <x v="3"/>
  </r>
  <r>
    <x v="401"/>
    <n v="7.9459999999999997"/>
    <n v="0.70799999999999996"/>
    <x v="3"/>
  </r>
  <r>
    <x v="402"/>
    <n v="7.9139999999999997"/>
    <n v="0.60399999999999998"/>
    <x v="10"/>
  </r>
  <r>
    <x v="403"/>
    <n v="7.9139999999999997"/>
    <n v="0.47499999999999998"/>
    <x v="6"/>
  </r>
  <r>
    <x v="404"/>
    <n v="7.9139999999999997"/>
    <n v="0.74299999999999999"/>
    <x v="12"/>
  </r>
  <r>
    <x v="405"/>
    <n v="7.9059999999999997"/>
    <n v="0.66300000000000003"/>
    <x v="9"/>
  </r>
  <r>
    <x v="406"/>
    <n v="7.9059999999999997"/>
    <n v="0.60499999999999998"/>
    <x v="10"/>
  </r>
  <r>
    <x v="407"/>
    <n v="7.9059999999999997"/>
    <n v="0.58099999999999996"/>
    <x v="10"/>
  </r>
  <r>
    <x v="408"/>
    <n v="7.9059999999999997"/>
    <n v="0.77900000000000003"/>
    <x v="13"/>
  </r>
  <r>
    <x v="409"/>
    <n v="7.8819999999999997"/>
    <n v="0.54200000000000004"/>
    <x v="8"/>
  </r>
  <r>
    <x v="410"/>
    <n v="7.85"/>
    <n v="0.72599999999999998"/>
    <x v="12"/>
  </r>
  <r>
    <x v="411"/>
    <n v="7.85"/>
    <n v="0.71599999999999997"/>
    <x v="3"/>
  </r>
  <r>
    <x v="412"/>
    <n v="7.8419999999999996"/>
    <n v="0.78700000000000003"/>
    <x v="13"/>
  </r>
  <r>
    <x v="413"/>
    <n v="7.8419999999999996"/>
    <n v="0.57799999999999996"/>
    <x v="10"/>
  </r>
  <r>
    <x v="414"/>
    <n v="7.8330000000000002"/>
    <n v="0.73699999999999999"/>
    <x v="12"/>
  </r>
  <r>
    <x v="415"/>
    <n v="7.8330000000000002"/>
    <n v="0.19700000000000001"/>
    <x v="4"/>
  </r>
  <r>
    <x v="416"/>
    <n v="7.8170000000000002"/>
    <n v="0.76200000000000001"/>
    <x v="12"/>
  </r>
  <r>
    <x v="417"/>
    <n v="7.7679999999999998"/>
    <n v="0.41799999999999998"/>
    <x v="1"/>
  </r>
  <r>
    <x v="418"/>
    <n v="7.7270000000000003"/>
    <n v="0.64100000000000001"/>
    <x v="9"/>
  </r>
  <r>
    <x v="419"/>
    <n v="7.7190000000000003"/>
    <n v="0.26500000000000001"/>
    <x v="11"/>
  </r>
  <r>
    <x v="420"/>
    <n v="7.7110000000000003"/>
    <n v="0.47099999999999997"/>
    <x v="2"/>
  </r>
  <r>
    <x v="421"/>
    <n v="7.7110000000000003"/>
    <n v="0.64800000000000002"/>
    <x v="9"/>
  </r>
  <r>
    <x v="422"/>
    <n v="7.6859999999999999"/>
    <n v="0.56599999999999995"/>
    <x v="8"/>
  </r>
  <r>
    <x v="423"/>
    <n v="7.6769999999999996"/>
    <n v="0.78900000000000003"/>
    <x v="13"/>
  </r>
  <r>
    <x v="424"/>
    <n v="7.6529999999999996"/>
    <n v="0.84599999999999997"/>
    <x v="14"/>
  </r>
  <r>
    <x v="425"/>
    <n v="7.6109999999999998"/>
    <n v="0.54300000000000004"/>
    <x v="8"/>
  </r>
  <r>
    <x v="426"/>
    <n v="7.6020000000000003"/>
    <n v="0.622"/>
    <x v="10"/>
  </r>
  <r>
    <x v="427"/>
    <n v="7.569"/>
    <n v="0.77700000000000002"/>
    <x v="13"/>
  </r>
  <r>
    <x v="428"/>
    <n v="7.569"/>
    <n v="0.53900000000000003"/>
    <x v="8"/>
  </r>
  <r>
    <x v="429"/>
    <n v="7.5439999999999996"/>
    <n v="0.55300000000000005"/>
    <x v="8"/>
  </r>
  <r>
    <x v="430"/>
    <n v="7.5270000000000001"/>
    <n v="0.48899999999999999"/>
    <x v="6"/>
  </r>
  <r>
    <x v="431"/>
    <n v="7.5270000000000001"/>
    <n v="0.74099999999999999"/>
    <x v="12"/>
  </r>
  <r>
    <x v="432"/>
    <n v="7.5010000000000003"/>
    <n v="0.73"/>
    <x v="12"/>
  </r>
  <r>
    <x v="433"/>
    <n v="7.476"/>
    <n v="0.83099999999999996"/>
    <x v="14"/>
  </r>
  <r>
    <x v="434"/>
    <n v="7.4420000000000002"/>
    <n v="0.69"/>
    <x v="3"/>
  </r>
  <r>
    <x v="435"/>
    <n v="7.4160000000000004"/>
    <n v="0.70299999999999996"/>
    <x v="3"/>
  </r>
  <r>
    <x v="436"/>
    <n v="7.3470000000000004"/>
    <n v="0.71599999999999997"/>
    <x v="3"/>
  </r>
  <r>
    <x v="437"/>
    <n v="7.33"/>
    <n v="0.49199999999999999"/>
    <x v="6"/>
  </r>
  <r>
    <x v="438"/>
    <n v="7.33"/>
    <n v="0.78900000000000003"/>
    <x v="13"/>
  </r>
  <r>
    <x v="439"/>
    <n v="7.3120000000000003"/>
    <n v="0.70399999999999996"/>
    <x v="3"/>
  </r>
  <r>
    <x v="440"/>
    <n v="7.3120000000000003"/>
    <n v="0.47199999999999998"/>
    <x v="2"/>
  </r>
  <r>
    <x v="441"/>
    <n v="7.3040000000000003"/>
    <n v="0.86"/>
    <x v="14"/>
  </r>
  <r>
    <x v="442"/>
    <n v="7.3040000000000003"/>
    <n v="0.48499999999999999"/>
    <x v="6"/>
  </r>
  <r>
    <x v="443"/>
    <n v="7.2690000000000001"/>
    <n v="0.70099999999999996"/>
    <x v="3"/>
  </r>
  <r>
    <x v="444"/>
    <n v="7.2329999999999997"/>
    <n v="0.81"/>
    <x v="13"/>
  </r>
  <r>
    <x v="445"/>
    <n v="7.1890000000000001"/>
    <n v="0.76600000000000001"/>
    <x v="12"/>
  </r>
  <r>
    <x v="446"/>
    <n v="7.18"/>
    <n v="0.74199999999999999"/>
    <x v="12"/>
  </r>
  <r>
    <x v="447"/>
    <n v="7.1269999999999998"/>
    <n v="0.626"/>
    <x v="9"/>
  </r>
  <r>
    <x v="448"/>
    <n v="7.1269999999999998"/>
    <n v="0.79800000000000004"/>
    <x v="13"/>
  </r>
  <r>
    <x v="449"/>
    <n v="7.1180000000000003"/>
    <n v="0.71399999999999997"/>
    <x v="3"/>
  </r>
  <r>
    <x v="450"/>
    <n v="7.0819999999999999"/>
    <n v="0.72799999999999998"/>
    <x v="12"/>
  </r>
  <r>
    <x v="451"/>
    <n v="7.0819999999999999"/>
    <n v="0.86399999999999999"/>
    <x v="14"/>
  </r>
  <r>
    <x v="452"/>
    <n v="7.0819999999999999"/>
    <n v="0.71199999999999997"/>
    <x v="3"/>
  </r>
  <r>
    <x v="453"/>
    <n v="7.0730000000000004"/>
    <n v="0.76700000000000002"/>
    <x v="12"/>
  </r>
  <r>
    <x v="454"/>
    <n v="7.0730000000000004"/>
    <n v="0.67800000000000005"/>
    <x v="3"/>
  </r>
  <r>
    <x v="455"/>
    <n v="7.0549999999999997"/>
    <n v="0.70299999999999996"/>
    <x v="3"/>
  </r>
  <r>
    <x v="456"/>
    <n v="7.0549999999999997"/>
    <n v="0.65300000000000002"/>
    <x v="9"/>
  </r>
  <r>
    <x v="457"/>
    <n v="7.0369999999999999"/>
    <n v="0.81799999999999995"/>
    <x v="13"/>
  </r>
  <r>
    <x v="458"/>
    <n v="7.0369999999999999"/>
    <n v="0.79100000000000004"/>
    <x v="13"/>
  </r>
  <r>
    <x v="459"/>
    <n v="7.0369999999999999"/>
    <n v="0.61599999999999999"/>
    <x v="10"/>
  </r>
  <r>
    <x v="460"/>
    <n v="7.0279999999999996"/>
    <n v="0.81499999999999995"/>
    <x v="13"/>
  </r>
  <r>
    <x v="461"/>
    <n v="7.0010000000000003"/>
    <n v="0.60199999999999998"/>
    <x v="10"/>
  </r>
  <r>
    <x v="462"/>
    <n v="6.992"/>
    <n v="0.76500000000000001"/>
    <x v="12"/>
  </r>
  <r>
    <x v="463"/>
    <n v="6.9829999999999997"/>
    <n v="0.72399999999999998"/>
    <x v="3"/>
  </r>
  <r>
    <x v="464"/>
    <n v="6.9550000000000001"/>
    <n v="0.61099999999999999"/>
    <x v="10"/>
  </r>
  <r>
    <x v="465"/>
    <n v="6.9089999999999998"/>
    <n v="0.57599999999999996"/>
    <x v="10"/>
  </r>
  <r>
    <x v="466"/>
    <n v="6.9089999999999998"/>
    <n v="0.745"/>
    <x v="12"/>
  </r>
  <r>
    <x v="467"/>
    <n v="6.9089999999999998"/>
    <n v="0.45300000000000001"/>
    <x v="2"/>
  </r>
  <r>
    <x v="468"/>
    <n v="6.9089999999999998"/>
    <n v="0.77600000000000002"/>
    <x v="13"/>
  </r>
  <r>
    <x v="469"/>
    <n v="6.891"/>
    <n v="0.497"/>
    <x v="6"/>
  </r>
  <r>
    <x v="470"/>
    <n v="6.8449999999999998"/>
    <n v="0.84099999999999997"/>
    <x v="14"/>
  </r>
  <r>
    <x v="471"/>
    <n v="6.8259999999999996"/>
    <n v="0.69299999999999995"/>
    <x v="3"/>
  </r>
  <r>
    <x v="472"/>
    <n v="6.8259999999999996"/>
    <n v="0.747"/>
    <x v="12"/>
  </r>
  <r>
    <x v="473"/>
    <n v="6.8070000000000004"/>
    <n v="0.68600000000000005"/>
    <x v="3"/>
  </r>
  <r>
    <x v="474"/>
    <n v="6.798"/>
    <n v="0.75"/>
    <x v="12"/>
  </r>
  <r>
    <x v="475"/>
    <n v="6.7320000000000002"/>
    <n v="0.58299999999999996"/>
    <x v="10"/>
  </r>
  <r>
    <x v="476"/>
    <n v="6.7229999999999999"/>
    <n v="0.77300000000000002"/>
    <x v="12"/>
  </r>
  <r>
    <x v="477"/>
    <n v="6.7130000000000001"/>
    <n v="0.57899999999999996"/>
    <x v="10"/>
  </r>
  <r>
    <x v="478"/>
    <n v="6.6660000000000004"/>
    <n v="0.746"/>
    <x v="12"/>
  </r>
  <r>
    <x v="479"/>
    <n v="6.6369999999999996"/>
    <n v="0.57999999999999996"/>
    <x v="10"/>
  </r>
  <r>
    <x v="480"/>
    <n v="6.6369999999999996"/>
    <n v="0.61399999999999999"/>
    <x v="10"/>
  </r>
  <r>
    <x v="481"/>
    <n v="6.569"/>
    <n v="0.76900000000000002"/>
    <x v="12"/>
  </r>
  <r>
    <x v="482"/>
    <n v="6.55"/>
    <n v="0.42199999999999999"/>
    <x v="1"/>
  </r>
  <r>
    <x v="483"/>
    <n v="6.55"/>
    <n v="0.78600000000000003"/>
    <x v="13"/>
  </r>
  <r>
    <x v="484"/>
    <n v="6.54"/>
    <n v="0.81100000000000005"/>
    <x v="13"/>
  </r>
  <r>
    <x v="485"/>
    <n v="6.54"/>
    <n v="0.74199999999999999"/>
    <x v="12"/>
  </r>
  <r>
    <x v="486"/>
    <n v="6.53"/>
    <n v="0.79100000000000004"/>
    <x v="13"/>
  </r>
  <r>
    <x v="487"/>
    <n v="6.53"/>
    <n v="0.51100000000000001"/>
    <x v="6"/>
  </r>
  <r>
    <x v="488"/>
    <n v="6.53"/>
    <n v="0.67200000000000004"/>
    <x v="9"/>
  </r>
  <r>
    <x v="489"/>
    <n v="6.53"/>
    <n v="0.65500000000000003"/>
    <x v="9"/>
  </r>
  <r>
    <x v="490"/>
    <n v="6.5209999999999999"/>
    <n v="0.66100000000000003"/>
    <x v="9"/>
  </r>
  <r>
    <x v="491"/>
    <n v="6.5209999999999999"/>
    <n v="0.48299999999999998"/>
    <x v="6"/>
  </r>
  <r>
    <x v="492"/>
    <n v="6.4909999999999997"/>
    <n v="0.45900000000000002"/>
    <x v="2"/>
  </r>
  <r>
    <x v="493"/>
    <n v="6.4909999999999997"/>
    <n v="0.79700000000000004"/>
    <x v="13"/>
  </r>
  <r>
    <x v="494"/>
    <n v="6.4820000000000002"/>
    <n v="0.502"/>
    <x v="6"/>
  </r>
  <r>
    <x v="495"/>
    <n v="6.4320000000000004"/>
    <n v="0.35099999999999998"/>
    <x v="5"/>
  </r>
  <r>
    <x v="496"/>
    <n v="6.4020000000000001"/>
    <n v="0.39"/>
    <x v="1"/>
  </r>
  <r>
    <x v="497"/>
    <n v="6.4020000000000001"/>
    <n v="0.70699999999999996"/>
    <x v="3"/>
  </r>
  <r>
    <x v="498"/>
    <n v="6.4020000000000001"/>
    <n v="0.66200000000000003"/>
    <x v="9"/>
  </r>
  <r>
    <x v="499"/>
    <n v="6.3529999999999998"/>
    <n v="0.70599999999999996"/>
    <x v="3"/>
  </r>
  <r>
    <x v="500"/>
    <n v="6.343"/>
    <n v="0.68799999999999994"/>
    <x v="3"/>
  </r>
  <r>
    <x v="501"/>
    <n v="6.3330000000000002"/>
    <n v="0.78"/>
    <x v="13"/>
  </r>
  <r>
    <x v="502"/>
    <n v="6.3330000000000002"/>
    <n v="0.871"/>
    <x v="14"/>
  </r>
  <r>
    <x v="503"/>
    <n v="6.3330000000000002"/>
    <n v="0.52700000000000002"/>
    <x v="8"/>
  </r>
  <r>
    <x v="504"/>
    <n v="6.3019999999999996"/>
    <n v="0.61799999999999999"/>
    <x v="10"/>
  </r>
  <r>
    <x v="505"/>
    <n v="6.3019999999999996"/>
    <n v="0.80300000000000005"/>
    <x v="13"/>
  </r>
  <r>
    <x v="506"/>
    <n v="6.3019999999999996"/>
    <n v="0.59299999999999997"/>
    <x v="10"/>
  </r>
  <r>
    <x v="507"/>
    <n v="6.2919999999999998"/>
    <n v="0.67700000000000005"/>
    <x v="3"/>
  </r>
  <r>
    <x v="508"/>
    <n v="6.2919999999999998"/>
    <n v="0.86699999999999999"/>
    <x v="14"/>
  </r>
  <r>
    <x v="509"/>
    <n v="6.282"/>
    <n v="0.74"/>
    <x v="12"/>
  </r>
  <r>
    <x v="510"/>
    <n v="6.2409999999999997"/>
    <n v="0.629"/>
    <x v="9"/>
  </r>
  <r>
    <x v="511"/>
    <n v="6.2210000000000001"/>
    <n v="0.86599999999999999"/>
    <x v="14"/>
  </r>
  <r>
    <x v="512"/>
    <n v="6.2"/>
    <n v="0.75700000000000001"/>
    <x v="12"/>
  </r>
  <r>
    <x v="513"/>
    <n v="6.17"/>
    <n v="0.63900000000000001"/>
    <x v="9"/>
  </r>
  <r>
    <x v="514"/>
    <n v="6.17"/>
    <n v="0.79400000000000004"/>
    <x v="13"/>
  </r>
  <r>
    <x v="515"/>
    <n v="6.1390000000000002"/>
    <n v="0.80300000000000005"/>
    <x v="13"/>
  </r>
  <r>
    <x v="516"/>
    <n v="6.1280000000000001"/>
    <n v="0.79100000000000004"/>
    <x v="13"/>
  </r>
  <r>
    <x v="517"/>
    <n v="6.1280000000000001"/>
    <n v="0.55900000000000005"/>
    <x v="8"/>
  </r>
  <r>
    <x v="518"/>
    <n v="6.1180000000000003"/>
    <n v="0.55500000000000005"/>
    <x v="8"/>
  </r>
  <r>
    <x v="519"/>
    <n v="6.0970000000000004"/>
    <n v="0.60799999999999998"/>
    <x v="10"/>
  </r>
  <r>
    <x v="520"/>
    <n v="6.0970000000000004"/>
    <n v="0.67500000000000004"/>
    <x v="3"/>
  </r>
  <r>
    <x v="521"/>
    <n v="6.0970000000000004"/>
    <n v="0.80600000000000005"/>
    <x v="13"/>
  </r>
  <r>
    <x v="522"/>
    <n v="6.0860000000000003"/>
    <n v="0.81799999999999995"/>
    <x v="13"/>
  </r>
  <r>
    <x v="523"/>
    <n v="6.0860000000000003"/>
    <n v="0.45700000000000002"/>
    <x v="2"/>
  </r>
  <r>
    <x v="524"/>
    <n v="6.0759999999999996"/>
    <n v="0.84299999999999997"/>
    <x v="14"/>
  </r>
  <r>
    <x v="525"/>
    <n v="6.0229999999999997"/>
    <n v="0.65600000000000003"/>
    <x v="9"/>
  </r>
  <r>
    <x v="526"/>
    <n v="6.0229999999999997"/>
    <n v="0.755"/>
    <x v="12"/>
  </r>
  <r>
    <x v="527"/>
    <n v="6.0129999999999999"/>
    <n v="0.67"/>
    <x v="9"/>
  </r>
  <r>
    <x v="528"/>
    <n v="5.9809999999999999"/>
    <n v="0.81499999999999995"/>
    <x v="13"/>
  </r>
  <r>
    <x v="529"/>
    <n v="5.9279999999999999"/>
    <n v="0.625"/>
    <x v="9"/>
  </r>
  <r>
    <x v="530"/>
    <n v="5.9169999999999998"/>
    <n v="0.68"/>
    <x v="3"/>
  </r>
  <r>
    <x v="531"/>
    <n v="5.8840000000000003"/>
    <n v="0.88700000000000001"/>
    <x v="15"/>
  </r>
  <r>
    <x v="532"/>
    <n v="5.8840000000000003"/>
    <n v="0.82199999999999995"/>
    <x v="13"/>
  </r>
  <r>
    <x v="533"/>
    <n v="5.8739999999999997"/>
    <n v="0.749"/>
    <x v="12"/>
  </r>
  <r>
    <x v="534"/>
    <n v="5.8630000000000004"/>
    <n v="0.48099999999999998"/>
    <x v="6"/>
  </r>
  <r>
    <x v="535"/>
    <n v="5.8630000000000004"/>
    <n v="0.42399999999999999"/>
    <x v="1"/>
  </r>
  <r>
    <x v="536"/>
    <n v="5.8410000000000002"/>
    <n v="0.57799999999999996"/>
    <x v="10"/>
  </r>
  <r>
    <x v="537"/>
    <n v="5.83"/>
    <n v="0.47899999999999998"/>
    <x v="6"/>
  </r>
  <r>
    <x v="538"/>
    <n v="5.83"/>
    <n v="0.53800000000000003"/>
    <x v="8"/>
  </r>
  <r>
    <x v="539"/>
    <n v="5.7750000000000004"/>
    <n v="0.73899999999999999"/>
    <x v="12"/>
  </r>
  <r>
    <x v="540"/>
    <n v="5.7750000000000004"/>
    <n v="0.58499999999999996"/>
    <x v="10"/>
  </r>
  <r>
    <x v="541"/>
    <n v="5.7640000000000002"/>
    <n v="0.74199999999999999"/>
    <x v="12"/>
  </r>
  <r>
    <x v="542"/>
    <n v="5.7530000000000001"/>
    <n v="0.81399999999999995"/>
    <x v="13"/>
  </r>
  <r>
    <x v="543"/>
    <n v="5.7309999999999999"/>
    <n v="0.66900000000000004"/>
    <x v="9"/>
  </r>
  <r>
    <x v="544"/>
    <n v="5.72"/>
    <n v="0.76700000000000002"/>
    <x v="12"/>
  </r>
  <r>
    <x v="545"/>
    <n v="5.6749999999999998"/>
    <n v="0.47199999999999998"/>
    <x v="2"/>
  </r>
  <r>
    <x v="546"/>
    <n v="5.6529999999999996"/>
    <n v="0.59699999999999998"/>
    <x v="10"/>
  </r>
  <r>
    <x v="547"/>
    <n v="5.6189999999999998"/>
    <n v="0.68500000000000005"/>
    <x v="3"/>
  </r>
  <r>
    <x v="548"/>
    <n v="5.6189999999999998"/>
    <n v="0.90200000000000002"/>
    <x v="15"/>
  </r>
  <r>
    <x v="549"/>
    <n v="5.6070000000000002"/>
    <n v="0.67400000000000004"/>
    <x v="9"/>
  </r>
  <r>
    <x v="550"/>
    <n v="5.6070000000000002"/>
    <n v="0.746"/>
    <x v="12"/>
  </r>
  <r>
    <x v="551"/>
    <n v="5.5960000000000001"/>
    <n v="0.49"/>
    <x v="6"/>
  </r>
  <r>
    <x v="552"/>
    <n v="5.5960000000000001"/>
    <n v="0.75800000000000001"/>
    <x v="12"/>
  </r>
  <r>
    <x v="553"/>
    <n v="5.5960000000000001"/>
    <n v="0.72799999999999998"/>
    <x v="12"/>
  </r>
  <r>
    <x v="554"/>
    <n v="5.585"/>
    <n v="0.71799999999999997"/>
    <x v="3"/>
  </r>
  <r>
    <x v="555"/>
    <n v="5.585"/>
    <n v="0.60599999999999998"/>
    <x v="10"/>
  </r>
  <r>
    <x v="556"/>
    <n v="5.585"/>
    <n v="0.435"/>
    <x v="2"/>
  </r>
  <r>
    <x v="557"/>
    <n v="5.5620000000000003"/>
    <n v="0.72"/>
    <x v="3"/>
  </r>
  <r>
    <x v="558"/>
    <n v="5.5270000000000001"/>
    <n v="0.65500000000000003"/>
    <x v="9"/>
  </r>
  <r>
    <x v="559"/>
    <n v="5.5270000000000001"/>
    <n v="0.76"/>
    <x v="12"/>
  </r>
  <r>
    <x v="560"/>
    <n v="5.4930000000000003"/>
    <n v="0.64800000000000002"/>
    <x v="9"/>
  </r>
  <r>
    <x v="561"/>
    <n v="5.4930000000000003"/>
    <n v="0.68200000000000005"/>
    <x v="3"/>
  </r>
  <r>
    <x v="562"/>
    <n v="5.4930000000000003"/>
    <n v="0.85299999999999998"/>
    <x v="14"/>
  </r>
  <r>
    <x v="563"/>
    <n v="5.4930000000000003"/>
    <n v="0.67600000000000005"/>
    <x v="3"/>
  </r>
  <r>
    <x v="564"/>
    <n v="5.4809999999999999"/>
    <n v="0.74199999999999999"/>
    <x v="12"/>
  </r>
  <r>
    <x v="565"/>
    <n v="5.4809999999999999"/>
    <n v="0.80500000000000005"/>
    <x v="13"/>
  </r>
  <r>
    <x v="566"/>
    <n v="5.47"/>
    <n v="0.70799999999999996"/>
    <x v="3"/>
  </r>
  <r>
    <x v="567"/>
    <n v="5.47"/>
    <n v="0.34399999999999997"/>
    <x v="5"/>
  </r>
  <r>
    <x v="568"/>
    <n v="5.47"/>
    <n v="0.80800000000000005"/>
    <x v="13"/>
  </r>
  <r>
    <x v="569"/>
    <n v="5.4459999999999997"/>
    <n v="0.78900000000000003"/>
    <x v="13"/>
  </r>
  <r>
    <x v="570"/>
    <n v="5.4459999999999997"/>
    <n v="0.68200000000000005"/>
    <x v="3"/>
  </r>
  <r>
    <x v="571"/>
    <n v="5.4340000000000002"/>
    <n v="0.749"/>
    <x v="12"/>
  </r>
  <r>
    <x v="572"/>
    <n v="5.423"/>
    <n v="0.46899999999999997"/>
    <x v="2"/>
  </r>
  <r>
    <x v="573"/>
    <n v="5.4109999999999996"/>
    <n v="0.628"/>
    <x v="9"/>
  </r>
  <r>
    <x v="574"/>
    <n v="5.3869999999999996"/>
    <n v="0.52100000000000002"/>
    <x v="6"/>
  </r>
  <r>
    <x v="575"/>
    <n v="5.3760000000000003"/>
    <n v="0.88200000000000001"/>
    <x v="15"/>
  </r>
  <r>
    <x v="576"/>
    <n v="5.3760000000000003"/>
    <n v="0.57699999999999996"/>
    <x v="10"/>
  </r>
  <r>
    <x v="577"/>
    <n v="5.3639999999999999"/>
    <n v="0.45300000000000001"/>
    <x v="2"/>
  </r>
  <r>
    <x v="578"/>
    <n v="5.3639999999999999"/>
    <n v="0.80500000000000005"/>
    <x v="13"/>
  </r>
  <r>
    <x v="579"/>
    <n v="5.3639999999999999"/>
    <n v="0.81200000000000006"/>
    <x v="13"/>
  </r>
  <r>
    <x v="580"/>
    <n v="5.3520000000000003"/>
    <n v="0.44800000000000001"/>
    <x v="2"/>
  </r>
  <r>
    <x v="581"/>
    <n v="5.3159999999999998"/>
    <n v="0.88"/>
    <x v="15"/>
  </r>
  <r>
    <x v="582"/>
    <n v="5.3159999999999998"/>
    <n v="0.86"/>
    <x v="14"/>
  </r>
  <r>
    <x v="583"/>
    <n v="5.3159999999999998"/>
    <n v="0.748"/>
    <x v="12"/>
  </r>
  <r>
    <x v="584"/>
    <n v="5.3040000000000003"/>
    <n v="0.74399999999999999"/>
    <x v="12"/>
  </r>
  <r>
    <x v="585"/>
    <n v="5.3040000000000003"/>
    <n v="0.86599999999999999"/>
    <x v="14"/>
  </r>
  <r>
    <x v="586"/>
    <n v="5.2439999999999998"/>
    <n v="0.33"/>
    <x v="5"/>
  </r>
  <r>
    <x v="587"/>
    <n v="5.2439999999999998"/>
    <n v="0.82699999999999996"/>
    <x v="14"/>
  </r>
  <r>
    <x v="588"/>
    <n v="5.2069999999999999"/>
    <n v="0.83699999999999997"/>
    <x v="14"/>
  </r>
  <r>
    <x v="589"/>
    <n v="5.1950000000000003"/>
    <n v="0.83199999999999996"/>
    <x v="14"/>
  </r>
  <r>
    <x v="590"/>
    <n v="5.1829999999999998"/>
    <n v="0.81899999999999995"/>
    <x v="13"/>
  </r>
  <r>
    <x v="591"/>
    <n v="5.17"/>
    <n v="0.73699999999999999"/>
    <x v="12"/>
  </r>
  <r>
    <x v="592"/>
    <n v="5.17"/>
    <n v="0.497"/>
    <x v="6"/>
  </r>
  <r>
    <x v="593"/>
    <n v="5.1459999999999999"/>
    <n v="0.85599999999999998"/>
    <x v="14"/>
  </r>
  <r>
    <x v="594"/>
    <n v="5.1459999999999999"/>
    <n v="0.60199999999999998"/>
    <x v="10"/>
  </r>
  <r>
    <x v="595"/>
    <n v="5.1459999999999999"/>
    <n v="0.72599999999999998"/>
    <x v="12"/>
  </r>
  <r>
    <x v="596"/>
    <n v="5.133"/>
    <n v="0.45200000000000001"/>
    <x v="2"/>
  </r>
  <r>
    <x v="597"/>
    <n v="5.1210000000000004"/>
    <n v="0.82599999999999996"/>
    <x v="14"/>
  </r>
  <r>
    <x v="598"/>
    <n v="5.1210000000000004"/>
    <n v="0.70199999999999996"/>
    <x v="3"/>
  </r>
  <r>
    <x v="599"/>
    <n v="5.1210000000000004"/>
    <n v="0.41699999999999998"/>
    <x v="1"/>
  </r>
  <r>
    <x v="600"/>
    <n v="5.0960000000000001"/>
    <n v="0.82899999999999996"/>
    <x v="14"/>
  </r>
  <r>
    <x v="601"/>
    <n v="5.0830000000000002"/>
    <n v="0.67600000000000005"/>
    <x v="3"/>
  </r>
  <r>
    <x v="602"/>
    <n v="5.0830000000000002"/>
    <n v="0.85199999999999998"/>
    <x v="14"/>
  </r>
  <r>
    <x v="603"/>
    <n v="5.0330000000000004"/>
    <n v="0.52300000000000002"/>
    <x v="6"/>
  </r>
  <r>
    <x v="604"/>
    <n v="5.0199999999999996"/>
    <n v="0.56200000000000006"/>
    <x v="8"/>
  </r>
  <r>
    <x v="605"/>
    <n v="5.0199999999999996"/>
    <n v="0.84"/>
    <x v="14"/>
  </r>
  <r>
    <x v="606"/>
    <n v="5.0199999999999996"/>
    <n v="0.83099999999999996"/>
    <x v="14"/>
  </r>
  <r>
    <x v="607"/>
    <n v="5.0199999999999996"/>
    <n v="0.92700000000000005"/>
    <x v="16"/>
  </r>
  <r>
    <x v="608"/>
    <n v="5.008"/>
    <n v="0.61699999999999999"/>
    <x v="10"/>
  </r>
  <r>
    <x v="609"/>
    <n v="4.9950000000000001"/>
    <n v="0.73299999999999998"/>
    <x v="12"/>
  </r>
  <r>
    <x v="610"/>
    <n v="4.9569999999999999"/>
    <n v="0.84199999999999997"/>
    <x v="14"/>
  </r>
  <r>
    <x v="611"/>
    <n v="4.9569999999999999"/>
    <n v="0.77600000000000002"/>
    <x v="13"/>
  </r>
  <r>
    <x v="612"/>
    <n v="4.9569999999999999"/>
    <n v="0.499"/>
    <x v="6"/>
  </r>
  <r>
    <x v="613"/>
    <n v="4.9569999999999999"/>
    <n v="0.63700000000000001"/>
    <x v="9"/>
  </r>
  <r>
    <x v="614"/>
    <n v="4.9569999999999999"/>
    <n v="0.85899999999999999"/>
    <x v="14"/>
  </r>
  <r>
    <x v="615"/>
    <n v="4.944"/>
    <n v="0.72899999999999998"/>
    <x v="12"/>
  </r>
  <r>
    <x v="616"/>
    <n v="4.944"/>
    <n v="0.60699999999999998"/>
    <x v="10"/>
  </r>
  <r>
    <x v="617"/>
    <n v="4.944"/>
    <n v="0.90700000000000003"/>
    <x v="15"/>
  </r>
  <r>
    <x v="618"/>
    <n v="4.931"/>
    <n v="0.81899999999999995"/>
    <x v="13"/>
  </r>
  <r>
    <x v="619"/>
    <n v="4.931"/>
    <n v="0.93899999999999995"/>
    <x v="16"/>
  </r>
  <r>
    <x v="620"/>
    <n v="4.931"/>
    <n v="0.443"/>
    <x v="2"/>
  </r>
  <r>
    <x v="621"/>
    <n v="4.9050000000000002"/>
    <n v="0.74299999999999999"/>
    <x v="12"/>
  </r>
  <r>
    <x v="622"/>
    <n v="4.8920000000000003"/>
    <n v="0.75600000000000001"/>
    <x v="12"/>
  </r>
  <r>
    <x v="623"/>
    <n v="4.8789999999999996"/>
    <n v="0.748"/>
    <x v="12"/>
  </r>
  <r>
    <x v="624"/>
    <n v="4.84"/>
    <n v="0.83199999999999996"/>
    <x v="14"/>
  </r>
  <r>
    <x v="625"/>
    <n v="4.827"/>
    <n v="0.61699999999999999"/>
    <x v="10"/>
  </r>
  <r>
    <x v="626"/>
    <n v="4.827"/>
    <n v="0.47799999999999998"/>
    <x v="6"/>
  </r>
  <r>
    <x v="627"/>
    <n v="4.8129999999999997"/>
    <n v="0.82099999999999995"/>
    <x v="13"/>
  </r>
  <r>
    <x v="628"/>
    <n v="4.8"/>
    <n v="0.67700000000000005"/>
    <x v="3"/>
  </r>
  <r>
    <x v="629"/>
    <n v="4.7729999999999997"/>
    <n v="0.68799999999999994"/>
    <x v="3"/>
  </r>
  <r>
    <x v="630"/>
    <n v="4.7729999999999997"/>
    <n v="0.77900000000000003"/>
    <x v="13"/>
  </r>
  <r>
    <x v="631"/>
    <n v="4.76"/>
    <n v="0.9"/>
    <x v="15"/>
  </r>
  <r>
    <x v="632"/>
    <n v="4.76"/>
    <n v="0.877"/>
    <x v="15"/>
  </r>
  <r>
    <x v="633"/>
    <n v="4.7469999999999999"/>
    <n v="0.76"/>
    <x v="12"/>
  </r>
  <r>
    <x v="634"/>
    <n v="4.7469999999999999"/>
    <n v="0.79800000000000004"/>
    <x v="13"/>
  </r>
  <r>
    <x v="635"/>
    <n v="4.7469999999999999"/>
    <n v="0.70099999999999996"/>
    <x v="3"/>
  </r>
  <r>
    <x v="636"/>
    <n v="4.7329999999999997"/>
    <n v="0.74"/>
    <x v="12"/>
  </r>
  <r>
    <x v="637"/>
    <n v="4.7060000000000004"/>
    <n v="0.35199999999999998"/>
    <x v="5"/>
  </r>
  <r>
    <x v="638"/>
    <n v="4.6929999999999996"/>
    <n v="0.81"/>
    <x v="13"/>
  </r>
  <r>
    <x v="639"/>
    <n v="4.6790000000000003"/>
    <n v="0.69699999999999995"/>
    <x v="3"/>
  </r>
  <r>
    <x v="640"/>
    <n v="4.6660000000000004"/>
    <n v="0.501"/>
    <x v="6"/>
  </r>
  <r>
    <x v="641"/>
    <n v="4.6379999999999999"/>
    <n v="0.76400000000000001"/>
    <x v="12"/>
  </r>
  <r>
    <x v="642"/>
    <n v="4.6379999999999999"/>
    <n v="0.71699999999999997"/>
    <x v="3"/>
  </r>
  <r>
    <x v="643"/>
    <n v="4.6379999999999999"/>
    <n v="0.70299999999999996"/>
    <x v="3"/>
  </r>
  <r>
    <x v="644"/>
    <n v="4.6379999999999999"/>
    <n v="0.84599999999999997"/>
    <x v="14"/>
  </r>
  <r>
    <x v="645"/>
    <n v="4.6239999999999997"/>
    <n v="0.82699999999999996"/>
    <x v="14"/>
  </r>
  <r>
    <x v="646"/>
    <n v="4.5970000000000004"/>
    <n v="0.755"/>
    <x v="12"/>
  </r>
  <r>
    <x v="647"/>
    <n v="4.5970000000000004"/>
    <n v="0.43"/>
    <x v="2"/>
  </r>
  <r>
    <x v="648"/>
    <n v="4.5970000000000004"/>
    <n v="0.751"/>
    <x v="12"/>
  </r>
  <r>
    <x v="649"/>
    <n v="4.5970000000000004"/>
    <n v="0.66500000000000004"/>
    <x v="9"/>
  </r>
  <r>
    <x v="650"/>
    <n v="4.569"/>
    <n v="0.58899999999999997"/>
    <x v="10"/>
  </r>
  <r>
    <x v="651"/>
    <n v="4.569"/>
    <n v="0.88200000000000001"/>
    <x v="15"/>
  </r>
  <r>
    <x v="652"/>
    <n v="4.5410000000000004"/>
    <n v="0.64700000000000002"/>
    <x v="9"/>
  </r>
  <r>
    <x v="653"/>
    <n v="4.5410000000000004"/>
    <n v="0.65600000000000003"/>
    <x v="9"/>
  </r>
  <r>
    <x v="654"/>
    <n v="4.5410000000000004"/>
    <n v="0.372"/>
    <x v="5"/>
  </r>
  <r>
    <x v="655"/>
    <n v="4.5270000000000001"/>
    <n v="0.503"/>
    <x v="6"/>
  </r>
  <r>
    <x v="656"/>
    <n v="4.5270000000000001"/>
    <n v="0.79900000000000004"/>
    <x v="13"/>
  </r>
  <r>
    <x v="657"/>
    <n v="4.4989999999999997"/>
    <n v="0.63700000000000001"/>
    <x v="9"/>
  </r>
  <r>
    <x v="658"/>
    <n v="4.4710000000000001"/>
    <n v="0.85499999999999998"/>
    <x v="14"/>
  </r>
  <r>
    <x v="659"/>
    <n v="4.4710000000000001"/>
    <n v="0.55900000000000005"/>
    <x v="8"/>
  </r>
  <r>
    <x v="660"/>
    <n v="4.4560000000000004"/>
    <n v="0.76600000000000001"/>
    <x v="12"/>
  </r>
  <r>
    <x v="661"/>
    <n v="4.4560000000000004"/>
    <n v="0.82499999999999996"/>
    <x v="14"/>
  </r>
  <r>
    <x v="662"/>
    <n v="4.4279999999999999"/>
    <n v="0.69599999999999995"/>
    <x v="3"/>
  </r>
  <r>
    <x v="663"/>
    <n v="4.4130000000000003"/>
    <n v="0.86699999999999999"/>
    <x v="14"/>
  </r>
  <r>
    <x v="664"/>
    <n v="4.399"/>
    <n v="0.65200000000000002"/>
    <x v="9"/>
  </r>
  <r>
    <x v="665"/>
    <n v="4.399"/>
    <n v="0.76300000000000001"/>
    <x v="12"/>
  </r>
  <r>
    <x v="666"/>
    <n v="4.3550000000000004"/>
    <n v="0.79200000000000004"/>
    <x v="13"/>
  </r>
  <r>
    <x v="667"/>
    <n v="4.3550000000000004"/>
    <n v="0.63500000000000001"/>
    <x v="9"/>
  </r>
  <r>
    <x v="668"/>
    <n v="4.34"/>
    <n v="0.82899999999999996"/>
    <x v="14"/>
  </r>
  <r>
    <x v="669"/>
    <n v="4.34"/>
    <n v="0.69199999999999995"/>
    <x v="3"/>
  </r>
  <r>
    <x v="670"/>
    <n v="4.3259999999999996"/>
    <n v="0.8"/>
    <x v="13"/>
  </r>
  <r>
    <x v="671"/>
    <n v="4.3259999999999996"/>
    <n v="0.63700000000000001"/>
    <x v="9"/>
  </r>
  <r>
    <x v="672"/>
    <n v="4.3259999999999996"/>
    <n v="0.87"/>
    <x v="14"/>
  </r>
  <r>
    <x v="673"/>
    <n v="4.3109999999999999"/>
    <n v="0.82499999999999996"/>
    <x v="14"/>
  </r>
  <r>
    <x v="674"/>
    <n v="4.3109999999999999"/>
    <n v="0.78100000000000003"/>
    <x v="13"/>
  </r>
  <r>
    <x v="675"/>
    <n v="4.2809999999999997"/>
    <n v="0.72599999999999998"/>
    <x v="12"/>
  </r>
  <r>
    <x v="676"/>
    <n v="4.2670000000000003"/>
    <n v="0.69299999999999995"/>
    <x v="3"/>
  </r>
  <r>
    <x v="677"/>
    <n v="4.2670000000000003"/>
    <n v="0.82399999999999995"/>
    <x v="13"/>
  </r>
  <r>
    <x v="678"/>
    <n v="4.2519999999999998"/>
    <n v="0.48199999999999998"/>
    <x v="6"/>
  </r>
  <r>
    <x v="679"/>
    <n v="4.2370000000000001"/>
    <n v="0.70699999999999996"/>
    <x v="3"/>
  </r>
  <r>
    <x v="680"/>
    <n v="4.2060000000000004"/>
    <n v="0.52"/>
    <x v="6"/>
  </r>
  <r>
    <x v="681"/>
    <n v="4.2060000000000004"/>
    <n v="0.73899999999999999"/>
    <x v="12"/>
  </r>
  <r>
    <x v="682"/>
    <n v="4.2060000000000004"/>
    <n v="0.80200000000000005"/>
    <x v="13"/>
  </r>
  <r>
    <x v="683"/>
    <n v="4.2060000000000004"/>
    <n v="0.75"/>
    <x v="12"/>
  </r>
  <r>
    <x v="684"/>
    <n v="4.1909999999999998"/>
    <n v="0.84199999999999997"/>
    <x v="14"/>
  </r>
  <r>
    <x v="685"/>
    <n v="4.1909999999999998"/>
    <n v="0.81399999999999995"/>
    <x v="13"/>
  </r>
  <r>
    <x v="686"/>
    <n v="4.1909999999999998"/>
    <n v="0.65500000000000003"/>
    <x v="9"/>
  </r>
  <r>
    <x v="687"/>
    <n v="4.1909999999999998"/>
    <n v="0.501"/>
    <x v="6"/>
  </r>
  <r>
    <x v="688"/>
    <n v="4.1760000000000002"/>
    <n v="0.84399999999999997"/>
    <x v="14"/>
  </r>
  <r>
    <x v="689"/>
    <n v="4.1760000000000002"/>
    <n v="0.754"/>
    <x v="12"/>
  </r>
  <r>
    <x v="690"/>
    <n v="4.1760000000000002"/>
    <n v="0.72499999999999998"/>
    <x v="12"/>
  </r>
  <r>
    <x v="691"/>
    <n v="4.1449999999999996"/>
    <n v="0.81200000000000006"/>
    <x v="13"/>
  </r>
  <r>
    <x v="692"/>
    <n v="4.1449999999999996"/>
    <n v="0.79"/>
    <x v="13"/>
  </r>
  <r>
    <x v="693"/>
    <n v="4.13"/>
    <n v="0.74299999999999999"/>
    <x v="12"/>
  </r>
  <r>
    <x v="694"/>
    <n v="4.13"/>
    <n v="0.61799999999999999"/>
    <x v="10"/>
  </r>
  <r>
    <x v="695"/>
    <n v="4.13"/>
    <n v="0.56899999999999995"/>
    <x v="8"/>
  </r>
  <r>
    <x v="696"/>
    <n v="4.13"/>
    <n v="0.42399999999999999"/>
    <x v="1"/>
  </r>
  <r>
    <x v="697"/>
    <n v="4.13"/>
    <n v="0.71199999999999997"/>
    <x v="3"/>
  </r>
  <r>
    <x v="698"/>
    <n v="4.0990000000000002"/>
    <n v="0.57999999999999996"/>
    <x v="10"/>
  </r>
  <r>
    <x v="699"/>
    <n v="4.0990000000000002"/>
    <n v="0.63200000000000001"/>
    <x v="9"/>
  </r>
  <r>
    <x v="700"/>
    <n v="4.0990000000000002"/>
    <n v="0.41399999999999998"/>
    <x v="1"/>
  </r>
  <r>
    <x v="701"/>
    <n v="4.0990000000000002"/>
    <n v="0.57199999999999995"/>
    <x v="8"/>
  </r>
  <r>
    <x v="702"/>
    <n v="4.0990000000000002"/>
    <n v="0.747"/>
    <x v="12"/>
  </r>
  <r>
    <x v="703"/>
    <n v="4.0679999999999996"/>
    <n v="0.67700000000000005"/>
    <x v="3"/>
  </r>
  <r>
    <x v="704"/>
    <n v="4.0679999999999996"/>
    <n v="0.83899999999999997"/>
    <x v="14"/>
  </r>
  <r>
    <x v="705"/>
    <n v="4.0679999999999996"/>
    <n v="0.80500000000000005"/>
    <x v="13"/>
  </r>
  <r>
    <x v="706"/>
    <n v="4.0679999999999996"/>
    <n v="0.69199999999999995"/>
    <x v="3"/>
  </r>
  <r>
    <x v="707"/>
    <n v="4.0679999999999996"/>
    <n v="0.73099999999999998"/>
    <x v="12"/>
  </r>
  <r>
    <x v="708"/>
    <n v="4.0679999999999996"/>
    <n v="0.85"/>
    <x v="14"/>
  </r>
  <r>
    <x v="709"/>
    <n v="4.0679999999999996"/>
    <n v="0.84399999999999997"/>
    <x v="14"/>
  </r>
  <r>
    <x v="710"/>
    <n v="4.0519999999999996"/>
    <n v="0.84599999999999997"/>
    <x v="14"/>
  </r>
  <r>
    <x v="711"/>
    <n v="4.0369999999999999"/>
    <n v="0.79"/>
    <x v="13"/>
  </r>
  <r>
    <x v="712"/>
    <n v="4.0369999999999999"/>
    <n v="0.52100000000000002"/>
    <x v="6"/>
  </r>
  <r>
    <x v="713"/>
    <n v="4.0369999999999999"/>
    <n v="0.48"/>
    <x v="6"/>
  </r>
  <r>
    <x v="714"/>
    <n v="4.0209999999999999"/>
    <n v="0.68300000000000005"/>
    <x v="3"/>
  </r>
  <r>
    <x v="715"/>
    <n v="4.0209999999999999"/>
    <n v="0.69099999999999995"/>
    <x v="3"/>
  </r>
  <r>
    <x v="716"/>
    <n v="4.0209999999999999"/>
    <n v="0.58399999999999996"/>
    <x v="10"/>
  </r>
  <r>
    <x v="717"/>
    <n v="4.0209999999999999"/>
    <n v="0.877"/>
    <x v="15"/>
  </r>
  <r>
    <x v="718"/>
    <n v="3.9889999999999999"/>
    <n v="0.85299999999999998"/>
    <x v="14"/>
  </r>
  <r>
    <x v="719"/>
    <n v="3.9569999999999999"/>
    <n v="0.59599999999999997"/>
    <x v="10"/>
  </r>
  <r>
    <x v="720"/>
    <n v="3.9569999999999999"/>
    <n v="0.75900000000000001"/>
    <x v="12"/>
  </r>
  <r>
    <x v="721"/>
    <n v="3.9569999999999999"/>
    <n v="0.84"/>
    <x v="14"/>
  </r>
  <r>
    <x v="722"/>
    <n v="3.9569999999999999"/>
    <n v="0.77700000000000002"/>
    <x v="13"/>
  </r>
  <r>
    <x v="723"/>
    <n v="3.9409999999999998"/>
    <n v="0.80700000000000005"/>
    <x v="13"/>
  </r>
  <r>
    <x v="724"/>
    <n v="3.9409999999999998"/>
    <n v="0.84199999999999997"/>
    <x v="14"/>
  </r>
  <r>
    <x v="725"/>
    <n v="3.9079999999999999"/>
    <n v="0.69399999999999995"/>
    <x v="3"/>
  </r>
  <r>
    <x v="726"/>
    <n v="3.9079999999999999"/>
    <n v="0.86"/>
    <x v="14"/>
  </r>
  <r>
    <x v="727"/>
    <n v="3.8919999999999999"/>
    <n v="0.71499999999999997"/>
    <x v="3"/>
  </r>
  <r>
    <x v="728"/>
    <n v="3.8919999999999999"/>
    <n v="0.65"/>
    <x v="9"/>
  </r>
  <r>
    <x v="729"/>
    <n v="3.8759999999999999"/>
    <n v="0.58699999999999997"/>
    <x v="10"/>
  </r>
  <r>
    <x v="730"/>
    <n v="3.8759999999999999"/>
    <n v="0.66800000000000004"/>
    <x v="9"/>
  </r>
  <r>
    <x v="731"/>
    <n v="3.8759999999999999"/>
    <n v="0.67600000000000005"/>
    <x v="3"/>
  </r>
  <r>
    <x v="732"/>
    <n v="3.8759999999999999"/>
    <n v="0.59599999999999997"/>
    <x v="10"/>
  </r>
  <r>
    <x v="733"/>
    <n v="3.859"/>
    <n v="0.80800000000000005"/>
    <x v="13"/>
  </r>
  <r>
    <x v="734"/>
    <n v="3.859"/>
    <n v="0.72"/>
    <x v="3"/>
  </r>
  <r>
    <x v="735"/>
    <n v="3.859"/>
    <n v="0.71699999999999997"/>
    <x v="3"/>
  </r>
  <r>
    <x v="736"/>
    <n v="3.8260000000000001"/>
    <n v="0.79900000000000004"/>
    <x v="13"/>
  </r>
  <r>
    <x v="737"/>
    <n v="3.8260000000000001"/>
    <n v="0.71199999999999997"/>
    <x v="3"/>
  </r>
  <r>
    <x v="738"/>
    <n v="3.8260000000000001"/>
    <n v="0.95099999999999996"/>
    <x v="16"/>
  </r>
  <r>
    <x v="739"/>
    <n v="3.8090000000000002"/>
    <n v="0.94"/>
    <x v="16"/>
  </r>
  <r>
    <x v="740"/>
    <n v="3.7759999999999998"/>
    <n v="0.69799999999999995"/>
    <x v="3"/>
  </r>
  <r>
    <x v="741"/>
    <n v="3.7759999999999998"/>
    <n v="0.55600000000000005"/>
    <x v="8"/>
  </r>
  <r>
    <x v="742"/>
    <n v="3.742"/>
    <n v="0.79900000000000004"/>
    <x v="13"/>
  </r>
  <r>
    <x v="743"/>
    <n v="3.7250000000000001"/>
    <n v="0.88200000000000001"/>
    <x v="15"/>
  </r>
  <r>
    <x v="744"/>
    <n v="3.7250000000000001"/>
    <n v="0.83699999999999997"/>
    <x v="14"/>
  </r>
  <r>
    <x v="745"/>
    <n v="3.6560000000000001"/>
    <n v="0.70699999999999996"/>
    <x v="3"/>
  </r>
  <r>
    <x v="746"/>
    <n v="3.6560000000000001"/>
    <n v="0.78700000000000003"/>
    <x v="13"/>
  </r>
  <r>
    <x v="747"/>
    <n v="3.6560000000000001"/>
    <n v="0.67800000000000005"/>
    <x v="3"/>
  </r>
  <r>
    <x v="748"/>
    <n v="3.6379999999999999"/>
    <n v="0.52600000000000002"/>
    <x v="8"/>
  </r>
  <r>
    <x v="749"/>
    <n v="3.6379999999999999"/>
    <n v="0.87"/>
    <x v="14"/>
  </r>
  <r>
    <x v="750"/>
    <n v="3.621"/>
    <n v="0.28399999999999997"/>
    <x v="7"/>
  </r>
  <r>
    <x v="751"/>
    <n v="3.621"/>
    <n v="0.84299999999999997"/>
    <x v="14"/>
  </r>
  <r>
    <x v="752"/>
    <n v="3.6030000000000002"/>
    <n v="0.75900000000000001"/>
    <x v="12"/>
  </r>
  <r>
    <x v="753"/>
    <n v="3.6030000000000002"/>
    <n v="0.77300000000000002"/>
    <x v="12"/>
  </r>
  <r>
    <x v="754"/>
    <n v="3.5680000000000001"/>
    <n v="0.82699999999999996"/>
    <x v="14"/>
  </r>
  <r>
    <x v="755"/>
    <n v="3.5680000000000001"/>
    <n v="0.69499999999999995"/>
    <x v="3"/>
  </r>
  <r>
    <x v="756"/>
    <n v="3.5680000000000001"/>
    <n v="0.82699999999999996"/>
    <x v="14"/>
  </r>
  <r>
    <x v="757"/>
    <n v="3.55"/>
    <n v="0.65700000000000003"/>
    <x v="9"/>
  </r>
  <r>
    <x v="758"/>
    <n v="3.55"/>
    <n v="0.61199999999999999"/>
    <x v="10"/>
  </r>
  <r>
    <x v="759"/>
    <n v="3.55"/>
    <n v="0.57799999999999996"/>
    <x v="10"/>
  </r>
  <r>
    <x v="760"/>
    <n v="3.55"/>
    <n v="0.56799999999999995"/>
    <x v="8"/>
  </r>
  <r>
    <x v="761"/>
    <n v="3.55"/>
    <n v="0.79"/>
    <x v="13"/>
  </r>
  <r>
    <x v="762"/>
    <n v="3.532"/>
    <n v="0.88900000000000001"/>
    <x v="15"/>
  </r>
  <r>
    <x v="763"/>
    <n v="3.532"/>
    <n v="0.81699999999999995"/>
    <x v="13"/>
  </r>
  <r>
    <x v="764"/>
    <n v="3.532"/>
    <n v="0.88900000000000001"/>
    <x v="15"/>
  </r>
  <r>
    <x v="765"/>
    <n v="3.5139999999999998"/>
    <n v="0.66900000000000004"/>
    <x v="9"/>
  </r>
  <r>
    <x v="766"/>
    <n v="3.5139999999999998"/>
    <n v="0.86399999999999999"/>
    <x v="14"/>
  </r>
  <r>
    <x v="767"/>
    <n v="3.5139999999999998"/>
    <n v="0.71199999999999997"/>
    <x v="3"/>
  </r>
  <r>
    <x v="768"/>
    <n v="3.5139999999999998"/>
    <n v="0.90900000000000003"/>
    <x v="15"/>
  </r>
  <r>
    <x v="769"/>
    <n v="3.4769999999999999"/>
    <n v="0.44400000000000001"/>
    <x v="2"/>
  </r>
  <r>
    <x v="770"/>
    <n v="3.4769999999999999"/>
    <n v="0.86599999999999999"/>
    <x v="14"/>
  </r>
  <r>
    <x v="771"/>
    <n v="3.4769999999999999"/>
    <n v="0.86599999999999999"/>
    <x v="14"/>
  </r>
  <r>
    <x v="772"/>
    <n v="3.4769999999999999"/>
    <n v="0.94399999999999995"/>
    <x v="16"/>
  </r>
  <r>
    <x v="773"/>
    <n v="3.4590000000000001"/>
    <n v="0.75"/>
    <x v="12"/>
  </r>
  <r>
    <x v="774"/>
    <n v="3.4590000000000001"/>
    <n v="0.89900000000000002"/>
    <x v="15"/>
  </r>
  <r>
    <x v="775"/>
    <n v="3.4409999999999998"/>
    <n v="0.77600000000000002"/>
    <x v="13"/>
  </r>
  <r>
    <x v="776"/>
    <n v="3.4409999999999998"/>
    <n v="0.67200000000000004"/>
    <x v="9"/>
  </r>
  <r>
    <x v="777"/>
    <n v="3.4409999999999998"/>
    <n v="0.88700000000000001"/>
    <x v="15"/>
  </r>
  <r>
    <x v="778"/>
    <n v="3.4409999999999998"/>
    <n v="0.59699999999999998"/>
    <x v="10"/>
  </r>
  <r>
    <x v="779"/>
    <n v="3.4409999999999998"/>
    <n v="0.92"/>
    <x v="15"/>
  </r>
  <r>
    <x v="780"/>
    <n v="3.4409999999999998"/>
    <n v="0.85499999999999998"/>
    <x v="14"/>
  </r>
  <r>
    <x v="781"/>
    <n v="3.4220000000000002"/>
    <n v="0.88800000000000001"/>
    <x v="15"/>
  </r>
  <r>
    <x v="782"/>
    <n v="3.4220000000000002"/>
    <n v="0.45100000000000001"/>
    <x v="2"/>
  </r>
  <r>
    <x v="783"/>
    <n v="3.4220000000000002"/>
    <n v="0.53400000000000003"/>
    <x v="8"/>
  </r>
  <r>
    <x v="784"/>
    <n v="3.4220000000000002"/>
    <n v="0.64500000000000002"/>
    <x v="9"/>
  </r>
  <r>
    <x v="785"/>
    <n v="3.3849999999999998"/>
    <n v="0.76500000000000001"/>
    <x v="12"/>
  </r>
  <r>
    <x v="786"/>
    <n v="3.3849999999999998"/>
    <n v="0.86299999999999999"/>
    <x v="14"/>
  </r>
  <r>
    <x v="787"/>
    <n v="3.3849999999999998"/>
    <n v="0.91400000000000003"/>
    <x v="15"/>
  </r>
  <r>
    <x v="788"/>
    <n v="3.3849999999999998"/>
    <n v="0.70599999999999996"/>
    <x v="3"/>
  </r>
  <r>
    <x v="789"/>
    <n v="3.3849999999999998"/>
    <n v="0.79200000000000004"/>
    <x v="13"/>
  </r>
  <r>
    <x v="790"/>
    <n v="3.3849999999999998"/>
    <n v="0.80800000000000005"/>
    <x v="13"/>
  </r>
  <r>
    <x v="791"/>
    <n v="3.3660000000000001"/>
    <n v="0.86899999999999999"/>
    <x v="14"/>
  </r>
  <r>
    <x v="792"/>
    <n v="3.3660000000000001"/>
    <n v="0.66500000000000004"/>
    <x v="9"/>
  </r>
  <r>
    <x v="793"/>
    <n v="3.3660000000000001"/>
    <n v="0.29899999999999999"/>
    <x v="7"/>
  </r>
  <r>
    <x v="794"/>
    <n v="3.347"/>
    <n v="0.74399999999999999"/>
    <x v="12"/>
  </r>
  <r>
    <x v="795"/>
    <n v="3.347"/>
    <n v="0.78600000000000003"/>
    <x v="13"/>
  </r>
  <r>
    <x v="796"/>
    <n v="3.3279999999999998"/>
    <n v="0.81499999999999995"/>
    <x v="13"/>
  </r>
  <r>
    <x v="797"/>
    <n v="3.3279999999999998"/>
    <n v="0.39100000000000001"/>
    <x v="1"/>
  </r>
  <r>
    <x v="798"/>
    <n v="3.3279999999999998"/>
    <n v="0.82699999999999996"/>
    <x v="14"/>
  </r>
  <r>
    <x v="799"/>
    <n v="3.2890000000000001"/>
    <n v="0.83199999999999996"/>
    <x v="14"/>
  </r>
  <r>
    <x v="800"/>
    <n v="3.2890000000000001"/>
    <n v="0.60099999999999998"/>
    <x v="10"/>
  </r>
  <r>
    <x v="801"/>
    <n v="3.2890000000000001"/>
    <n v="0.84499999999999997"/>
    <x v="14"/>
  </r>
  <r>
    <x v="802"/>
    <n v="3.27"/>
    <n v="0.84499999999999997"/>
    <x v="14"/>
  </r>
  <r>
    <x v="803"/>
    <n v="3.27"/>
    <n v="0.85099999999999998"/>
    <x v="14"/>
  </r>
  <r>
    <x v="804"/>
    <n v="3.27"/>
    <n v="0.86399999999999999"/>
    <x v="14"/>
  </r>
  <r>
    <x v="805"/>
    <n v="3.27"/>
    <n v="0.67"/>
    <x v="9"/>
  </r>
  <r>
    <x v="806"/>
    <n v="3.27"/>
    <n v="0.83299999999999996"/>
    <x v="14"/>
  </r>
  <r>
    <x v="807"/>
    <n v="3.27"/>
    <n v="0.76300000000000001"/>
    <x v="12"/>
  </r>
  <r>
    <x v="808"/>
    <n v="3.25"/>
    <n v="0.57999999999999996"/>
    <x v="10"/>
  </r>
  <r>
    <x v="809"/>
    <n v="3.25"/>
    <n v="0.76800000000000002"/>
    <x v="12"/>
  </r>
  <r>
    <x v="810"/>
    <n v="3.25"/>
    <n v="0.82"/>
    <x v="13"/>
  </r>
  <r>
    <x v="811"/>
    <n v="3.2309999999999999"/>
    <n v="0.92"/>
    <x v="15"/>
  </r>
  <r>
    <x v="812"/>
    <n v="3.2309999999999999"/>
    <n v="0.871"/>
    <x v="14"/>
  </r>
  <r>
    <x v="813"/>
    <n v="3.1909999999999998"/>
    <n v="0.74"/>
    <x v="12"/>
  </r>
  <r>
    <x v="814"/>
    <n v="3.1909999999999998"/>
    <n v="0.85699999999999998"/>
    <x v="14"/>
  </r>
  <r>
    <x v="815"/>
    <n v="3.1709999999999998"/>
    <n v="0.94299999999999995"/>
    <x v="16"/>
  </r>
  <r>
    <x v="816"/>
    <n v="3.1709999999999998"/>
    <n v="0.74399999999999999"/>
    <x v="12"/>
  </r>
  <r>
    <x v="817"/>
    <n v="3.1709999999999998"/>
    <n v="0.84399999999999997"/>
    <x v="14"/>
  </r>
  <r>
    <x v="818"/>
    <n v="3.1709999999999998"/>
    <n v="0.77100000000000002"/>
    <x v="12"/>
  </r>
  <r>
    <x v="819"/>
    <n v="3.1509999999999998"/>
    <n v="0.84399999999999997"/>
    <x v="14"/>
  </r>
  <r>
    <x v="820"/>
    <n v="3.1509999999999998"/>
    <n v="0.74299999999999999"/>
    <x v="12"/>
  </r>
  <r>
    <x v="821"/>
    <n v="3.1509999999999998"/>
    <n v="0.70599999999999996"/>
    <x v="3"/>
  </r>
  <r>
    <x v="822"/>
    <n v="3.1509999999999998"/>
    <n v="0.78700000000000003"/>
    <x v="13"/>
  </r>
  <r>
    <x v="823"/>
    <n v="3.1509999999999998"/>
    <n v="0.91300000000000003"/>
    <x v="15"/>
  </r>
  <r>
    <x v="824"/>
    <n v="3.1309999999999998"/>
    <n v="0.72"/>
    <x v="3"/>
  </r>
  <r>
    <x v="825"/>
    <n v="3.09"/>
    <n v="0.80400000000000005"/>
    <x v="13"/>
  </r>
  <r>
    <x v="826"/>
    <n v="3.09"/>
    <n v="0.69799999999999995"/>
    <x v="3"/>
  </r>
  <r>
    <x v="827"/>
    <n v="3.09"/>
    <n v="0.84899999999999998"/>
    <x v="14"/>
  </r>
  <r>
    <x v="828"/>
    <n v="3.09"/>
    <n v="0.88300000000000001"/>
    <x v="15"/>
  </r>
  <r>
    <x v="829"/>
    <n v="3.048"/>
    <n v="0.53300000000000003"/>
    <x v="8"/>
  </r>
  <r>
    <x v="830"/>
    <n v="3.048"/>
    <n v="0.82099999999999995"/>
    <x v="13"/>
  </r>
  <r>
    <x v="831"/>
    <n v="3.048"/>
    <n v="0.438"/>
    <x v="2"/>
  </r>
  <r>
    <x v="832"/>
    <n v="3.048"/>
    <n v="0.69499999999999995"/>
    <x v="3"/>
  </r>
  <r>
    <x v="833"/>
    <n v="3.048"/>
    <n v="0.47399999999999998"/>
    <x v="2"/>
  </r>
  <r>
    <x v="834"/>
    <n v="3.048"/>
    <n v="0.68500000000000005"/>
    <x v="3"/>
  </r>
  <r>
    <x v="835"/>
    <n v="3.048"/>
    <n v="0.73699999999999999"/>
    <x v="12"/>
  </r>
  <r>
    <x v="836"/>
    <n v="3.048"/>
    <n v="0.748"/>
    <x v="12"/>
  </r>
  <r>
    <x v="837"/>
    <n v="3.048"/>
    <n v="0.86799999999999999"/>
    <x v="14"/>
  </r>
  <r>
    <x v="838"/>
    <n v="3.048"/>
    <n v="0.86799999999999999"/>
    <x v="14"/>
  </r>
  <r>
    <x v="839"/>
    <n v="3.0270000000000001"/>
    <n v="0.77600000000000002"/>
    <x v="13"/>
  </r>
  <r>
    <x v="840"/>
    <n v="3.0270000000000001"/>
    <n v="0.88900000000000001"/>
    <x v="15"/>
  </r>
  <r>
    <x v="841"/>
    <n v="3.0270000000000001"/>
    <n v="0.627"/>
    <x v="9"/>
  </r>
  <r>
    <x v="842"/>
    <n v="3.0270000000000001"/>
    <n v="0.77600000000000002"/>
    <x v="13"/>
  </r>
  <r>
    <x v="843"/>
    <n v="3.0270000000000001"/>
    <n v="0.76400000000000001"/>
    <x v="12"/>
  </r>
  <r>
    <x v="844"/>
    <n v="2.9849999999999999"/>
    <n v="0.67100000000000004"/>
    <x v="9"/>
  </r>
  <r>
    <x v="845"/>
    <n v="2.9849999999999999"/>
    <n v="0.82499999999999996"/>
    <x v="14"/>
  </r>
  <r>
    <x v="846"/>
    <n v="2.9849999999999999"/>
    <n v="0.69599999999999995"/>
    <x v="3"/>
  </r>
  <r>
    <x v="847"/>
    <n v="2.9849999999999999"/>
    <n v="0.82499999999999996"/>
    <x v="14"/>
  </r>
  <r>
    <x v="848"/>
    <n v="2.9849999999999999"/>
    <n v="0.45400000000000001"/>
    <x v="2"/>
  </r>
  <r>
    <x v="849"/>
    <n v="2.9849999999999999"/>
    <n v="0.80600000000000005"/>
    <x v="13"/>
  </r>
  <r>
    <x v="850"/>
    <n v="2.9849999999999999"/>
    <n v="0.91100000000000003"/>
    <x v="15"/>
  </r>
  <r>
    <x v="851"/>
    <n v="2.9849999999999999"/>
    <n v="0.79200000000000004"/>
    <x v="13"/>
  </r>
  <r>
    <x v="852"/>
    <n v="2.964"/>
    <n v="0.52200000000000002"/>
    <x v="6"/>
  </r>
  <r>
    <x v="853"/>
    <n v="2.964"/>
    <n v="0.85799999999999998"/>
    <x v="14"/>
  </r>
  <r>
    <x v="854"/>
    <n v="2.964"/>
    <n v="0.79100000000000004"/>
    <x v="13"/>
  </r>
  <r>
    <x v="855"/>
    <n v="2.964"/>
    <n v="0.38700000000000001"/>
    <x v="1"/>
  </r>
  <r>
    <x v="856"/>
    <n v="2.964"/>
    <n v="0.73699999999999999"/>
    <x v="12"/>
  </r>
  <r>
    <x v="857"/>
    <n v="2.964"/>
    <n v="0.81"/>
    <x v="13"/>
  </r>
  <r>
    <x v="858"/>
    <n v="2.9420000000000002"/>
    <n v="0.58199999999999996"/>
    <x v="10"/>
  </r>
  <r>
    <x v="859"/>
    <n v="2.9420000000000002"/>
    <n v="0.89400000000000002"/>
    <x v="15"/>
  </r>
  <r>
    <x v="860"/>
    <n v="2.9420000000000002"/>
    <n v="0.93300000000000005"/>
    <x v="16"/>
  </r>
  <r>
    <x v="861"/>
    <n v="2.9420000000000002"/>
    <n v="0.97499999999999998"/>
    <x v="17"/>
  </r>
  <r>
    <x v="862"/>
    <n v="2.9420000000000002"/>
    <n v="0.82799999999999996"/>
    <x v="14"/>
  </r>
  <r>
    <x v="863"/>
    <n v="2.8980000000000001"/>
    <n v="0.66900000000000004"/>
    <x v="9"/>
  </r>
  <r>
    <x v="864"/>
    <n v="2.8980000000000001"/>
    <n v="1"/>
    <x v="17"/>
  </r>
  <r>
    <x v="865"/>
    <n v="2.8980000000000001"/>
    <n v="0.79400000000000004"/>
    <x v="13"/>
  </r>
  <r>
    <x v="866"/>
    <n v="2.8980000000000001"/>
    <n v="0.81299999999999994"/>
    <x v="13"/>
  </r>
  <r>
    <x v="867"/>
    <n v="2.8980000000000001"/>
    <n v="0.76800000000000002"/>
    <x v="12"/>
  </r>
  <r>
    <x v="868"/>
    <n v="2.8759999999999999"/>
    <n v="0.72399999999999998"/>
    <x v="3"/>
  </r>
  <r>
    <x v="869"/>
    <n v="2.8759999999999999"/>
    <n v="0.76600000000000001"/>
    <x v="12"/>
  </r>
  <r>
    <x v="870"/>
    <n v="2.8759999999999999"/>
    <n v="0.81100000000000005"/>
    <x v="13"/>
  </r>
  <r>
    <x v="871"/>
    <n v="2.8759999999999999"/>
    <n v="0.89800000000000002"/>
    <x v="15"/>
  </r>
  <r>
    <x v="872"/>
    <n v="2.8540000000000001"/>
    <n v="0.68300000000000005"/>
    <x v="3"/>
  </r>
  <r>
    <x v="873"/>
    <n v="2.8540000000000001"/>
    <n v="0.54500000000000004"/>
    <x v="8"/>
  </r>
  <r>
    <x v="874"/>
    <n v="2.8540000000000001"/>
    <n v="0.92100000000000004"/>
    <x v="15"/>
  </r>
  <r>
    <x v="875"/>
    <n v="2.8319999999999999"/>
    <n v="0.81299999999999994"/>
    <x v="13"/>
  </r>
  <r>
    <x v="876"/>
    <n v="2.786"/>
    <n v="0.84599999999999997"/>
    <x v="14"/>
  </r>
  <r>
    <x v="877"/>
    <n v="2.786"/>
    <n v="0.63200000000000001"/>
    <x v="9"/>
  </r>
  <r>
    <x v="878"/>
    <n v="2.786"/>
    <n v="0.84599999999999997"/>
    <x v="14"/>
  </r>
  <r>
    <x v="879"/>
    <n v="2.7629999999999999"/>
    <n v="1"/>
    <x v="17"/>
  </r>
  <r>
    <x v="880"/>
    <n v="2.7629999999999999"/>
    <n v="0.90600000000000003"/>
    <x v="15"/>
  </r>
  <r>
    <x v="881"/>
    <n v="2.7629999999999999"/>
    <n v="0.71899999999999997"/>
    <x v="3"/>
  </r>
  <r>
    <x v="882"/>
    <n v="2.7629999999999999"/>
    <n v="0.73599999999999999"/>
    <x v="12"/>
  </r>
  <r>
    <x v="883"/>
    <n v="2.7629999999999999"/>
    <n v="0.69"/>
    <x v="3"/>
  </r>
  <r>
    <x v="884"/>
    <n v="2.7629999999999999"/>
    <n v="0.73599999999999999"/>
    <x v="12"/>
  </r>
  <r>
    <x v="885"/>
    <n v="2.7629999999999999"/>
    <n v="0.65300000000000002"/>
    <x v="9"/>
  </r>
  <r>
    <x v="886"/>
    <n v="2.7629999999999999"/>
    <n v="0.86599999999999999"/>
    <x v="14"/>
  </r>
  <r>
    <x v="887"/>
    <n v="2.7629999999999999"/>
    <n v="0.66800000000000004"/>
    <x v="9"/>
  </r>
  <r>
    <x v="888"/>
    <n v="2.7629999999999999"/>
    <n v="0.81499999999999995"/>
    <x v="13"/>
  </r>
  <r>
    <x v="889"/>
    <n v="2.74"/>
    <n v="0.73299999999999998"/>
    <x v="12"/>
  </r>
  <r>
    <x v="890"/>
    <n v="2.74"/>
    <n v="0.76400000000000001"/>
    <x v="12"/>
  </r>
  <r>
    <x v="891"/>
    <n v="2.74"/>
    <n v="0.69199999999999995"/>
    <x v="3"/>
  </r>
  <r>
    <x v="892"/>
    <n v="2.74"/>
    <n v="0.88700000000000001"/>
    <x v="15"/>
  </r>
  <r>
    <x v="893"/>
    <n v="2.74"/>
    <n v="0.88700000000000001"/>
    <x v="15"/>
  </r>
  <r>
    <x v="894"/>
    <n v="2.74"/>
    <n v="0.67600000000000005"/>
    <x v="3"/>
  </r>
  <r>
    <x v="895"/>
    <n v="2.74"/>
    <n v="0.81200000000000006"/>
    <x v="13"/>
  </r>
  <r>
    <x v="896"/>
    <n v="2.74"/>
    <n v="0.81200000000000006"/>
    <x v="13"/>
  </r>
  <r>
    <x v="897"/>
    <n v="2.7170000000000001"/>
    <n v="0.80900000000000005"/>
    <x v="13"/>
  </r>
  <r>
    <x v="898"/>
    <n v="2.7170000000000001"/>
    <n v="0.78100000000000003"/>
    <x v="13"/>
  </r>
  <r>
    <x v="899"/>
    <n v="2.7170000000000001"/>
    <n v="0.92700000000000005"/>
    <x v="16"/>
  </r>
  <r>
    <x v="900"/>
    <n v="2.7170000000000001"/>
    <n v="0.83"/>
    <x v="14"/>
  </r>
  <r>
    <x v="901"/>
    <n v="2.67"/>
    <n v="0.71899999999999997"/>
    <x v="3"/>
  </r>
  <r>
    <x v="902"/>
    <n v="2.67"/>
    <n v="0.95099999999999996"/>
    <x v="16"/>
  </r>
  <r>
    <x v="903"/>
    <n v="2.67"/>
    <n v="0.51"/>
    <x v="6"/>
  </r>
  <r>
    <x v="904"/>
    <n v="2.67"/>
    <n v="0.90700000000000003"/>
    <x v="15"/>
  </r>
  <r>
    <x v="905"/>
    <n v="2.6459999999999999"/>
    <n v="0.71499999999999997"/>
    <x v="3"/>
  </r>
  <r>
    <x v="906"/>
    <n v="2.6459999999999999"/>
    <n v="0.311"/>
    <x v="7"/>
  </r>
  <r>
    <x v="907"/>
    <n v="2.6459999999999999"/>
    <n v="0.87"/>
    <x v="14"/>
  </r>
  <r>
    <x v="908"/>
    <n v="2.6219999999999999"/>
    <n v="0.77600000000000002"/>
    <x v="13"/>
  </r>
  <r>
    <x v="909"/>
    <n v="2.6219999999999999"/>
    <n v="0.86699999999999999"/>
    <x v="14"/>
  </r>
  <r>
    <x v="910"/>
    <n v="2.6219999999999999"/>
    <n v="0.64400000000000002"/>
    <x v="9"/>
  </r>
  <r>
    <x v="911"/>
    <n v="2.6219999999999999"/>
    <n v="0.95399999999999996"/>
    <x v="16"/>
  </r>
  <r>
    <x v="912"/>
    <n v="2.6219999999999999"/>
    <n v="0.88400000000000001"/>
    <x v="15"/>
  </r>
  <r>
    <x v="913"/>
    <n v="2.6219999999999999"/>
    <n v="0.77600000000000002"/>
    <x v="13"/>
  </r>
  <r>
    <x v="914"/>
    <n v="2.6219999999999999"/>
    <n v="0.54600000000000004"/>
    <x v="8"/>
  </r>
  <r>
    <x v="915"/>
    <n v="2.6219999999999999"/>
    <n v="0.90900000000000003"/>
    <x v="15"/>
  </r>
  <r>
    <x v="916"/>
    <n v="2.597"/>
    <n v="0.80800000000000005"/>
    <x v="13"/>
  </r>
  <r>
    <x v="917"/>
    <n v="2.597"/>
    <n v="0.95099999999999996"/>
    <x v="16"/>
  </r>
  <r>
    <x v="918"/>
    <n v="2.597"/>
    <n v="0.64400000000000002"/>
    <x v="9"/>
  </r>
  <r>
    <x v="919"/>
    <n v="2.597"/>
    <n v="0.83"/>
    <x v="14"/>
  </r>
  <r>
    <x v="920"/>
    <n v="2.597"/>
    <n v="0.87"/>
    <x v="14"/>
  </r>
  <r>
    <x v="921"/>
    <n v="2.597"/>
    <n v="0.95099999999999996"/>
    <x v="16"/>
  </r>
  <r>
    <x v="922"/>
    <n v="2.597"/>
    <n v="0.47199999999999998"/>
    <x v="2"/>
  </r>
  <r>
    <x v="923"/>
    <n v="2.548"/>
    <n v="0.91"/>
    <x v="15"/>
  </r>
  <r>
    <x v="924"/>
    <n v="2.548"/>
    <n v="0.92800000000000005"/>
    <x v="16"/>
  </r>
  <r>
    <x v="925"/>
    <n v="2.548"/>
    <n v="0.77400000000000002"/>
    <x v="12"/>
  </r>
  <r>
    <x v="926"/>
    <n v="2.548"/>
    <n v="0.86599999999999999"/>
    <x v="14"/>
  </r>
  <r>
    <x v="927"/>
    <n v="2.5230000000000001"/>
    <n v="0.84499999999999997"/>
    <x v="14"/>
  </r>
  <r>
    <x v="928"/>
    <n v="2.5230000000000001"/>
    <n v="0.95299999999999996"/>
    <x v="16"/>
  </r>
  <r>
    <x v="929"/>
    <n v="2.5230000000000001"/>
    <n v="0.59899999999999998"/>
    <x v="10"/>
  </r>
  <r>
    <x v="930"/>
    <n v="2.5230000000000001"/>
    <n v="0.77"/>
    <x v="12"/>
  </r>
  <r>
    <x v="931"/>
    <n v="2.5230000000000001"/>
    <n v="0.63500000000000001"/>
    <x v="9"/>
  </r>
  <r>
    <x v="932"/>
    <n v="2.4969999999999999"/>
    <n v="0.88300000000000001"/>
    <x v="15"/>
  </r>
  <r>
    <x v="933"/>
    <n v="2.4969999999999999"/>
    <n v="0.75"/>
    <x v="12"/>
  </r>
  <r>
    <x v="934"/>
    <n v="2.4969999999999999"/>
    <n v="0.67400000000000004"/>
    <x v="9"/>
  </r>
  <r>
    <x v="935"/>
    <n v="2.4969999999999999"/>
    <n v="0.53900000000000003"/>
    <x v="8"/>
  </r>
  <r>
    <x v="936"/>
    <n v="2.4969999999999999"/>
    <n v="0.84099999999999997"/>
    <x v="14"/>
  </r>
  <r>
    <x v="937"/>
    <n v="2.4969999999999999"/>
    <n v="0.94899999999999995"/>
    <x v="16"/>
  </r>
  <r>
    <x v="938"/>
    <n v="2.4969999999999999"/>
    <n v="0.92900000000000005"/>
    <x v="16"/>
  </r>
  <r>
    <x v="939"/>
    <n v="2.472"/>
    <n v="0.90500000000000003"/>
    <x v="15"/>
  </r>
  <r>
    <x v="940"/>
    <n v="2.472"/>
    <n v="0.90500000000000003"/>
    <x v="15"/>
  </r>
  <r>
    <x v="941"/>
    <n v="2.472"/>
    <n v="0.73099999999999998"/>
    <x v="12"/>
  </r>
  <r>
    <x v="942"/>
    <n v="2.42"/>
    <n v="0.88100000000000001"/>
    <x v="15"/>
  </r>
  <r>
    <x v="943"/>
    <n v="2.42"/>
    <n v="0.68600000000000005"/>
    <x v="3"/>
  </r>
  <r>
    <x v="944"/>
    <n v="2.42"/>
    <n v="0.88100000000000001"/>
    <x v="15"/>
  </r>
  <r>
    <x v="945"/>
    <n v="2.42"/>
    <n v="0.86299999999999999"/>
    <x v="14"/>
  </r>
  <r>
    <x v="946"/>
    <n v="2.42"/>
    <n v="0.746"/>
    <x v="12"/>
  </r>
  <r>
    <x v="947"/>
    <n v="2.42"/>
    <n v="0.82099999999999995"/>
    <x v="13"/>
  </r>
  <r>
    <x v="948"/>
    <n v="2.42"/>
    <n v="0.68"/>
    <x v="3"/>
  </r>
  <r>
    <x v="949"/>
    <n v="2.3929999999999998"/>
    <n v="0.90300000000000002"/>
    <x v="15"/>
  </r>
  <r>
    <x v="950"/>
    <n v="2.3929999999999998"/>
    <n v="0.77600000000000002"/>
    <x v="13"/>
  </r>
  <r>
    <x v="951"/>
    <n v="2.3929999999999998"/>
    <n v="0.77600000000000002"/>
    <x v="13"/>
  </r>
  <r>
    <x v="952"/>
    <n v="2.3929999999999998"/>
    <n v="0.63800000000000001"/>
    <x v="9"/>
  </r>
  <r>
    <x v="953"/>
    <n v="2.3929999999999998"/>
    <n v="0.68"/>
    <x v="3"/>
  </r>
  <r>
    <x v="954"/>
    <n v="2.3929999999999998"/>
    <n v="0.72599999999999998"/>
    <x v="12"/>
  </r>
  <r>
    <x v="955"/>
    <n v="2.3929999999999998"/>
    <n v="0.90300000000000002"/>
    <x v="15"/>
  </r>
  <r>
    <x v="956"/>
    <n v="2.3929999999999998"/>
    <n v="0.60599999999999998"/>
    <x v="10"/>
  </r>
  <r>
    <x v="957"/>
    <n v="2.3660000000000001"/>
    <n v="0.495"/>
    <x v="6"/>
  </r>
  <r>
    <x v="958"/>
    <n v="2.3660000000000001"/>
    <n v="0.755"/>
    <x v="12"/>
  </r>
  <r>
    <x v="959"/>
    <n v="2.3660000000000001"/>
    <n v="1"/>
    <x v="17"/>
  </r>
  <r>
    <x v="960"/>
    <n v="2.3660000000000001"/>
    <n v="0.77700000000000002"/>
    <x v="13"/>
  </r>
  <r>
    <x v="961"/>
    <n v="2.3660000000000001"/>
    <n v="0.85099999999999998"/>
    <x v="14"/>
  </r>
  <r>
    <x v="962"/>
    <n v="2.3660000000000001"/>
    <n v="0.74"/>
    <x v="12"/>
  </r>
  <r>
    <x v="963"/>
    <n v="2.339"/>
    <n v="0.68500000000000005"/>
    <x v="3"/>
  </r>
  <r>
    <x v="964"/>
    <n v="2.339"/>
    <n v="0.47"/>
    <x v="2"/>
  </r>
  <r>
    <x v="965"/>
    <n v="2.339"/>
    <n v="0.73299999999999998"/>
    <x v="12"/>
  </r>
  <r>
    <x v="966"/>
    <n v="2.339"/>
    <n v="0.81"/>
    <x v="13"/>
  </r>
  <r>
    <x v="967"/>
    <n v="2.339"/>
    <n v="0.91900000000000004"/>
    <x v="15"/>
  </r>
  <r>
    <x v="968"/>
    <n v="2.339"/>
    <n v="0.85299999999999998"/>
    <x v="14"/>
  </r>
  <r>
    <x v="969"/>
    <n v="2.339"/>
    <n v="0.85299999999999998"/>
    <x v="14"/>
  </r>
  <r>
    <x v="970"/>
    <n v="2.339"/>
    <n v="0.81"/>
    <x v="13"/>
  </r>
  <r>
    <x v="971"/>
    <n v="2.2839999999999998"/>
    <n v="1"/>
    <x v="17"/>
  </r>
  <r>
    <x v="972"/>
    <n v="2.2839999999999998"/>
    <n v="0.84599999999999997"/>
    <x v="14"/>
  </r>
  <r>
    <x v="973"/>
    <n v="2.2839999999999998"/>
    <n v="0.84599999999999997"/>
    <x v="14"/>
  </r>
  <r>
    <x v="974"/>
    <n v="2.2839999999999998"/>
    <n v="0.66500000000000004"/>
    <x v="9"/>
  </r>
  <r>
    <x v="975"/>
    <n v="2.2839999999999998"/>
    <n v="0.69699999999999995"/>
    <x v="3"/>
  </r>
  <r>
    <x v="976"/>
    <n v="2.2839999999999998"/>
    <n v="0.89200000000000002"/>
    <x v="15"/>
  </r>
  <r>
    <x v="977"/>
    <n v="2.2839999999999998"/>
    <n v="0.96499999999999997"/>
    <x v="16"/>
  </r>
  <r>
    <x v="978"/>
    <n v="2.2839999999999998"/>
    <n v="0.89200000000000002"/>
    <x v="15"/>
  </r>
  <r>
    <x v="979"/>
    <n v="2.2559999999999998"/>
    <n v="0.76200000000000001"/>
    <x v="12"/>
  </r>
  <r>
    <x v="980"/>
    <n v="2.2559999999999998"/>
    <n v="0.82"/>
    <x v="13"/>
  </r>
  <r>
    <x v="981"/>
    <n v="2.2559999999999998"/>
    <n v="0.84599999999999997"/>
    <x v="14"/>
  </r>
  <r>
    <x v="982"/>
    <n v="2.2559999999999998"/>
    <n v="0.499"/>
    <x v="6"/>
  </r>
  <r>
    <x v="983"/>
    <n v="2.2559999999999998"/>
    <n v="1"/>
    <x v="17"/>
  </r>
  <r>
    <x v="984"/>
    <n v="2.2559999999999998"/>
    <n v="0.91400000000000003"/>
    <x v="15"/>
  </r>
  <r>
    <x v="985"/>
    <n v="2.2559999999999998"/>
    <n v="0.76200000000000001"/>
    <x v="12"/>
  </r>
  <r>
    <x v="986"/>
    <n v="2.2559999999999998"/>
    <n v="0.93600000000000005"/>
    <x v="16"/>
  </r>
  <r>
    <x v="987"/>
    <n v="2.2280000000000002"/>
    <n v="0.96"/>
    <x v="16"/>
  </r>
  <r>
    <x v="988"/>
    <n v="2.2280000000000002"/>
    <n v="0.96"/>
    <x v="16"/>
  </r>
  <r>
    <x v="989"/>
    <n v="2.2280000000000002"/>
    <n v="0.85799999999999998"/>
    <x v="14"/>
  </r>
  <r>
    <x v="990"/>
    <n v="2.2280000000000002"/>
    <n v="0.83799999999999997"/>
    <x v="14"/>
  </r>
  <r>
    <x v="991"/>
    <n v="2.2280000000000002"/>
    <n v="0.53600000000000003"/>
    <x v="8"/>
  </r>
  <r>
    <x v="992"/>
    <n v="2.2280000000000002"/>
    <n v="0.56999999999999995"/>
    <x v="8"/>
  </r>
  <r>
    <x v="993"/>
    <n v="2.2280000000000002"/>
    <n v="0.56000000000000005"/>
    <x v="8"/>
  </r>
  <r>
    <x v="994"/>
    <n v="2.2280000000000002"/>
    <n v="0.96"/>
    <x v="16"/>
  </r>
  <r>
    <x v="995"/>
    <n v="2.2280000000000002"/>
    <n v="0.96"/>
    <x v="16"/>
  </r>
  <r>
    <x v="996"/>
    <n v="2.2280000000000002"/>
    <n v="0.90700000000000003"/>
    <x v="15"/>
  </r>
  <r>
    <x v="997"/>
    <n v="2.2280000000000002"/>
    <n v="0.79500000000000004"/>
    <x v="13"/>
  </r>
  <r>
    <x v="998"/>
    <n v="2.1989999999999998"/>
    <n v="0.81100000000000005"/>
    <x v="13"/>
  </r>
  <r>
    <x v="999"/>
    <n v="2.1989999999999998"/>
    <n v="0.76900000000000002"/>
    <x v="12"/>
  </r>
  <r>
    <x v="1000"/>
    <n v="2.1989999999999998"/>
    <n v="0.64700000000000002"/>
    <x v="9"/>
  </r>
  <r>
    <x v="1001"/>
    <n v="2.1989999999999998"/>
    <n v="0.92900000000000005"/>
    <x v="16"/>
  </r>
  <r>
    <x v="1002"/>
    <n v="2.14"/>
    <n v="0.74299999999999999"/>
    <x v="12"/>
  </r>
  <r>
    <x v="1003"/>
    <n v="2.14"/>
    <n v="0.70499999999999996"/>
    <x v="3"/>
  </r>
  <r>
    <x v="1004"/>
    <n v="2.14"/>
    <n v="0.69099999999999995"/>
    <x v="3"/>
  </r>
  <r>
    <x v="1005"/>
    <n v="2.14"/>
    <n v="0.69099999999999995"/>
    <x v="3"/>
  </r>
  <r>
    <x v="1006"/>
    <n v="2.14"/>
    <n v="0.89800000000000002"/>
    <x v="15"/>
  </r>
  <r>
    <x v="1007"/>
    <n v="2.14"/>
    <n v="0.877"/>
    <x v="15"/>
  </r>
  <r>
    <x v="1008"/>
    <n v="2.14"/>
    <n v="0.70499999999999996"/>
    <x v="3"/>
  </r>
  <r>
    <x v="1009"/>
    <n v="2.1110000000000002"/>
    <n v="0.8"/>
    <x v="13"/>
  </r>
  <r>
    <x v="1010"/>
    <n v="2.1110000000000002"/>
    <n v="0.86699999999999999"/>
    <x v="14"/>
  </r>
  <r>
    <x v="1011"/>
    <n v="2.1110000000000002"/>
    <n v="1"/>
    <x v="17"/>
  </r>
  <r>
    <x v="1012"/>
    <n v="2.1110000000000002"/>
    <n v="0.75700000000000001"/>
    <x v="12"/>
  </r>
  <r>
    <x v="1013"/>
    <n v="2.1110000000000002"/>
    <n v="0.86699999999999999"/>
    <x v="14"/>
  </r>
  <r>
    <x v="1014"/>
    <n v="2.1110000000000002"/>
    <n v="0.621"/>
    <x v="10"/>
  </r>
  <r>
    <x v="1015"/>
    <n v="2.08"/>
    <n v="0.88700000000000001"/>
    <x v="15"/>
  </r>
  <r>
    <x v="1016"/>
    <n v="2.08"/>
    <n v="0.83599999999999997"/>
    <x v="14"/>
  </r>
  <r>
    <x v="1017"/>
    <n v="2.0489999999999999"/>
    <n v="0.93200000000000005"/>
    <x v="16"/>
  </r>
  <r>
    <x v="1018"/>
    <n v="2.0489999999999999"/>
    <n v="0.93200000000000005"/>
    <x v="16"/>
  </r>
  <r>
    <x v="1019"/>
    <n v="2.0489999999999999"/>
    <n v="0.876"/>
    <x v="15"/>
  </r>
  <r>
    <x v="1020"/>
    <n v="2.0489999999999999"/>
    <n v="0.71899999999999997"/>
    <x v="3"/>
  </r>
  <r>
    <x v="1021"/>
    <n v="2.0489999999999999"/>
    <n v="0.85399999999999998"/>
    <x v="14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30">
  <r>
    <x v="0"/>
    <s v="mm"/>
    <m/>
    <x v="0"/>
  </r>
  <r>
    <x v="1"/>
    <n v="253.386"/>
    <n v="0.58099999999999996"/>
    <x v="1"/>
  </r>
  <r>
    <x v="2"/>
    <n v="234.34"/>
    <n v="0.23699999999999999"/>
    <x v="2"/>
  </r>
  <r>
    <x v="3"/>
    <n v="210.74600000000001"/>
    <n v="0.47"/>
    <x v="3"/>
  </r>
  <r>
    <x v="4"/>
    <n v="189.911"/>
    <n v="0.27400000000000002"/>
    <x v="2"/>
  </r>
  <r>
    <x v="5"/>
    <n v="178.727"/>
    <n v="0.64"/>
    <x v="4"/>
  </r>
  <r>
    <x v="6"/>
    <n v="177.773"/>
    <n v="0.48199999999999998"/>
    <x v="5"/>
  </r>
  <r>
    <x v="7"/>
    <n v="170.92500000000001"/>
    <n v="0.36299999999999999"/>
    <x v="6"/>
  </r>
  <r>
    <x v="8"/>
    <n v="161.88"/>
    <n v="0.48199999999999998"/>
    <x v="5"/>
  </r>
  <r>
    <x v="9"/>
    <n v="158.54499999999999"/>
    <n v="0.64100000000000001"/>
    <x v="4"/>
  </r>
  <r>
    <x v="10"/>
    <n v="157.46799999999999"/>
    <n v="0.379"/>
    <x v="7"/>
  </r>
  <r>
    <x v="11"/>
    <n v="156.49100000000001"/>
    <n v="0.55600000000000005"/>
    <x v="8"/>
  </r>
  <r>
    <x v="12"/>
    <n v="147.226"/>
    <n v="0.72"/>
    <x v="9"/>
  </r>
  <r>
    <x v="13"/>
    <n v="146.637"/>
    <n v="0.438"/>
    <x v="3"/>
  </r>
  <r>
    <x v="14"/>
    <n v="142.36099999999999"/>
    <n v="0.54400000000000004"/>
    <x v="8"/>
  </r>
  <r>
    <x v="15"/>
    <n v="142.309"/>
    <n v="0.42899999999999999"/>
    <x v="3"/>
  </r>
  <r>
    <x v="16"/>
    <n v="141.81700000000001"/>
    <n v="0.36899999999999999"/>
    <x v="6"/>
  </r>
  <r>
    <x v="17"/>
    <n v="133.91300000000001"/>
    <n v="0.435"/>
    <x v="3"/>
  </r>
  <r>
    <x v="18"/>
    <n v="133.43"/>
    <n v="0.34"/>
    <x v="6"/>
  </r>
  <r>
    <x v="19"/>
    <n v="131.83199999999999"/>
    <n v="0.316"/>
    <x v="10"/>
  </r>
  <r>
    <x v="20"/>
    <n v="130.607"/>
    <n v="0.77300000000000002"/>
    <x v="11"/>
  </r>
  <r>
    <x v="21"/>
    <n v="129.661"/>
    <n v="0.29799999999999999"/>
    <x v="10"/>
  </r>
  <r>
    <x v="22"/>
    <n v="123.59399999999999"/>
    <n v="0.41399999999999998"/>
    <x v="7"/>
  </r>
  <r>
    <x v="23"/>
    <n v="121.155"/>
    <n v="0.38400000000000001"/>
    <x v="7"/>
  </r>
  <r>
    <x v="24"/>
    <n v="120.628"/>
    <n v="0.57799999999999996"/>
    <x v="1"/>
  </r>
  <r>
    <x v="25"/>
    <n v="118.54300000000001"/>
    <n v="0.24199999999999999"/>
    <x v="2"/>
  </r>
  <r>
    <x v="26"/>
    <n v="118.437"/>
    <n v="0.65"/>
    <x v="4"/>
  </r>
  <r>
    <x v="27"/>
    <n v="115.556"/>
    <n v="0.40500000000000003"/>
    <x v="7"/>
  </r>
  <r>
    <x v="28"/>
    <n v="113.991"/>
    <n v="0.73699999999999999"/>
    <x v="11"/>
  </r>
  <r>
    <x v="29"/>
    <n v="113.349"/>
    <n v="0.66700000000000004"/>
    <x v="4"/>
  </r>
  <r>
    <x v="30"/>
    <n v="111.70699999999999"/>
    <n v="0.7"/>
    <x v="9"/>
  </r>
  <r>
    <x v="31"/>
    <n v="107.197"/>
    <n v="0.34399999999999997"/>
    <x v="6"/>
  </r>
  <r>
    <x v="32"/>
    <n v="105.96299999999999"/>
    <n v="0.52500000000000002"/>
    <x v="8"/>
  </r>
  <r>
    <x v="33"/>
    <n v="105.399"/>
    <n v="0.56499999999999995"/>
    <x v="8"/>
  </r>
  <r>
    <x v="34"/>
    <n v="104.485"/>
    <n v="0.44900000000000001"/>
    <x v="3"/>
  </r>
  <r>
    <x v="35"/>
    <n v="104.405"/>
    <n v="0.61799999999999999"/>
    <x v="1"/>
  </r>
  <r>
    <x v="36"/>
    <n v="104.074"/>
    <n v="0.69299999999999995"/>
    <x v="9"/>
  </r>
  <r>
    <x v="37"/>
    <n v="103.884"/>
    <n v="0.29099999999999998"/>
    <x v="10"/>
  </r>
  <r>
    <x v="38"/>
    <n v="103.148"/>
    <n v="0.53300000000000003"/>
    <x v="8"/>
  </r>
  <r>
    <x v="39"/>
    <n v="101.495"/>
    <n v="0.59199999999999997"/>
    <x v="1"/>
  </r>
  <r>
    <x v="40"/>
    <n v="99.825999999999993"/>
    <n v="0.56000000000000005"/>
    <x v="8"/>
  </r>
  <r>
    <x v="41"/>
    <n v="99.47"/>
    <n v="0.748"/>
    <x v="11"/>
  </r>
  <r>
    <x v="42"/>
    <n v="99.239000000000004"/>
    <n v="0.441"/>
    <x v="3"/>
  </r>
  <r>
    <x v="43"/>
    <n v="98.298000000000002"/>
    <n v="0.45800000000000002"/>
    <x v="3"/>
  </r>
  <r>
    <x v="44"/>
    <n v="96.53"/>
    <n v="0.29399999999999998"/>
    <x v="10"/>
  </r>
  <r>
    <x v="45"/>
    <n v="93.32"/>
    <n v="0.59199999999999997"/>
    <x v="1"/>
  </r>
  <r>
    <x v="46"/>
    <n v="91.501000000000005"/>
    <n v="0.45800000000000002"/>
    <x v="3"/>
  </r>
  <r>
    <x v="47"/>
    <n v="90.78"/>
    <n v="0.67"/>
    <x v="4"/>
  </r>
  <r>
    <x v="48"/>
    <n v="90.584999999999994"/>
    <n v="0.38200000000000001"/>
    <x v="7"/>
  </r>
  <r>
    <x v="49"/>
    <n v="90.572999999999993"/>
    <n v="0.59899999999999998"/>
    <x v="1"/>
  </r>
  <r>
    <x v="0"/>
    <n v="89.108999999999995"/>
    <n v="0.51900000000000002"/>
    <x v="5"/>
  </r>
  <r>
    <x v="50"/>
    <n v="86.771000000000001"/>
    <n v="0.49199999999999999"/>
    <x v="5"/>
  </r>
  <r>
    <x v="51"/>
    <n v="84.405000000000001"/>
    <n v="0.61"/>
    <x v="1"/>
  </r>
  <r>
    <x v="52"/>
    <n v="82.933000000000007"/>
    <n v="0.40699999999999997"/>
    <x v="7"/>
  </r>
  <r>
    <x v="53"/>
    <n v="82.882999999999996"/>
    <n v="0.60299999999999998"/>
    <x v="1"/>
  </r>
  <r>
    <x v="54"/>
    <n v="82.605999999999995"/>
    <n v="0.63500000000000001"/>
    <x v="4"/>
  </r>
  <r>
    <x v="55"/>
    <n v="81.87"/>
    <n v="0.55100000000000005"/>
    <x v="8"/>
  </r>
  <r>
    <x v="56"/>
    <n v="81.254999999999995"/>
    <n v="0.60099999999999998"/>
    <x v="1"/>
  </r>
  <r>
    <x v="57"/>
    <n v="80.441999999999993"/>
    <n v="0.74099999999999999"/>
    <x v="11"/>
  </r>
  <r>
    <x v="58"/>
    <n v="79.947000000000003"/>
    <n v="0.752"/>
    <x v="11"/>
  </r>
  <r>
    <x v="59"/>
    <n v="79.581000000000003"/>
    <n v="0.82"/>
    <x v="12"/>
  </r>
  <r>
    <x v="60"/>
    <n v="79.515000000000001"/>
    <n v="0.505"/>
    <x v="5"/>
  </r>
  <r>
    <x v="61"/>
    <n v="78.150999999999996"/>
    <n v="0.51300000000000001"/>
    <x v="5"/>
  </r>
  <r>
    <x v="62"/>
    <n v="77.588999999999999"/>
    <n v="0.46899999999999997"/>
    <x v="3"/>
  </r>
  <r>
    <x v="63"/>
    <n v="77.44"/>
    <n v="0.30099999999999999"/>
    <x v="10"/>
  </r>
  <r>
    <x v="64"/>
    <n v="77.061999999999998"/>
    <n v="0.65500000000000003"/>
    <x v="4"/>
  </r>
  <r>
    <x v="65"/>
    <n v="76.722999999999999"/>
    <n v="0.32200000000000001"/>
    <x v="10"/>
  </r>
  <r>
    <x v="66"/>
    <n v="76.108999999999995"/>
    <n v="0.71799999999999997"/>
    <x v="9"/>
  </r>
  <r>
    <x v="67"/>
    <n v="75.724000000000004"/>
    <n v="0.63900000000000001"/>
    <x v="4"/>
  </r>
  <r>
    <x v="68"/>
    <n v="75.709000000000003"/>
    <n v="0.29399999999999998"/>
    <x v="10"/>
  </r>
  <r>
    <x v="69"/>
    <n v="75.018000000000001"/>
    <n v="0.52600000000000002"/>
    <x v="8"/>
  </r>
  <r>
    <x v="70"/>
    <n v="74.683000000000007"/>
    <n v="0.44900000000000001"/>
    <x v="3"/>
  </r>
  <r>
    <x v="71"/>
    <n v="74.162999999999997"/>
    <n v="0.53700000000000003"/>
    <x v="8"/>
  </r>
  <r>
    <x v="72"/>
    <n v="73.528000000000006"/>
    <n v="0.66"/>
    <x v="4"/>
  </r>
  <r>
    <x v="73"/>
    <n v="73.129000000000005"/>
    <n v="0.52100000000000002"/>
    <x v="5"/>
  </r>
  <r>
    <x v="74"/>
    <n v="72.311000000000007"/>
    <n v="0.55600000000000005"/>
    <x v="8"/>
  </r>
  <r>
    <x v="75"/>
    <n v="71.614999999999995"/>
    <n v="0.42499999999999999"/>
    <x v="3"/>
  </r>
  <r>
    <x v="76"/>
    <n v="71.293999999999997"/>
    <n v="0.46400000000000002"/>
    <x v="3"/>
  </r>
  <r>
    <x v="77"/>
    <n v="70.78"/>
    <n v="0.51800000000000002"/>
    <x v="5"/>
  </r>
  <r>
    <x v="78"/>
    <n v="70.617000000000004"/>
    <n v="0.38200000000000001"/>
    <x v="7"/>
  </r>
  <r>
    <x v="79"/>
    <n v="70.468999999999994"/>
    <n v="0.39600000000000002"/>
    <x v="7"/>
  </r>
  <r>
    <x v="80"/>
    <n v="70.260999999999996"/>
    <n v="0.72799999999999998"/>
    <x v="11"/>
  </r>
  <r>
    <x v="81"/>
    <n v="69.664000000000001"/>
    <n v="0.58699999999999997"/>
    <x v="1"/>
  </r>
  <r>
    <x v="82"/>
    <n v="69.409000000000006"/>
    <n v="0.41599999999999998"/>
    <x v="7"/>
  </r>
  <r>
    <x v="83"/>
    <n v="69.259"/>
    <n v="0.58299999999999996"/>
    <x v="1"/>
  </r>
  <r>
    <x v="84"/>
    <n v="69.212999999999994"/>
    <n v="0.51100000000000001"/>
    <x v="5"/>
  </r>
  <r>
    <x v="85"/>
    <n v="68.561999999999998"/>
    <n v="0.35599999999999998"/>
    <x v="6"/>
  </r>
  <r>
    <x v="86"/>
    <n v="68.349000000000004"/>
    <n v="0.56899999999999995"/>
    <x v="8"/>
  </r>
  <r>
    <x v="87"/>
    <n v="68.257999999999996"/>
    <n v="0.60699999999999998"/>
    <x v="1"/>
  </r>
  <r>
    <x v="88"/>
    <n v="68.150000000000006"/>
    <n v="0.38300000000000001"/>
    <x v="7"/>
  </r>
  <r>
    <x v="89"/>
    <n v="67.426000000000002"/>
    <n v="0.51"/>
    <x v="5"/>
  </r>
  <r>
    <x v="90"/>
    <n v="67.054000000000002"/>
    <n v="0.77200000000000002"/>
    <x v="11"/>
  </r>
  <r>
    <x v="91"/>
    <n v="66.944999999999993"/>
    <n v="0.22700000000000001"/>
    <x v="2"/>
  </r>
  <r>
    <x v="92"/>
    <n v="66.286000000000001"/>
    <n v="0.39800000000000002"/>
    <x v="7"/>
  </r>
  <r>
    <x v="93"/>
    <n v="65.923000000000002"/>
    <n v="0.63300000000000001"/>
    <x v="4"/>
  </r>
  <r>
    <x v="94"/>
    <n v="65.876000000000005"/>
    <n v="0.52100000000000002"/>
    <x v="5"/>
  </r>
  <r>
    <x v="95"/>
    <n v="65.748999999999995"/>
    <n v="0.38200000000000001"/>
    <x v="7"/>
  </r>
  <r>
    <x v="96"/>
    <n v="65.495000000000005"/>
    <n v="0.35099999999999998"/>
    <x v="6"/>
  </r>
  <r>
    <x v="97"/>
    <n v="65.367999999999995"/>
    <n v="0.47399999999999998"/>
    <x v="3"/>
  </r>
  <r>
    <x v="98"/>
    <n v="65.350999999999999"/>
    <n v="0.442"/>
    <x v="3"/>
  </r>
  <r>
    <x v="99"/>
    <n v="64.95"/>
    <n v="0.77300000000000002"/>
    <x v="11"/>
  </r>
  <r>
    <x v="100"/>
    <n v="64.838999999999999"/>
    <n v="0.77500000000000002"/>
    <x v="12"/>
  </r>
  <r>
    <x v="101"/>
    <n v="63.783000000000001"/>
    <n v="0.78100000000000003"/>
    <x v="12"/>
  </r>
  <r>
    <x v="102"/>
    <n v="63.521000000000001"/>
    <n v="0.72099999999999997"/>
    <x v="9"/>
  </r>
  <r>
    <x v="103"/>
    <n v="63.454999999999998"/>
    <n v="0.55500000000000005"/>
    <x v="8"/>
  </r>
  <r>
    <x v="104"/>
    <n v="63.223999999999997"/>
    <n v="0.77400000000000002"/>
    <x v="11"/>
  </r>
  <r>
    <x v="105"/>
    <n v="62.728000000000002"/>
    <n v="0.73599999999999999"/>
    <x v="11"/>
  </r>
  <r>
    <x v="106"/>
    <n v="62.444000000000003"/>
    <n v="0.47"/>
    <x v="3"/>
  </r>
  <r>
    <x v="107"/>
    <n v="62.326000000000001"/>
    <n v="0.53100000000000003"/>
    <x v="8"/>
  </r>
  <r>
    <x v="108"/>
    <n v="62.225999999999999"/>
    <n v="0.51"/>
    <x v="5"/>
  </r>
  <r>
    <x v="109"/>
    <n v="62.125"/>
    <n v="0.54600000000000004"/>
    <x v="8"/>
  </r>
  <r>
    <x v="110"/>
    <n v="61.686999999999998"/>
    <n v="0.40400000000000003"/>
    <x v="7"/>
  </r>
  <r>
    <x v="111"/>
    <n v="61.67"/>
    <n v="0.56100000000000005"/>
    <x v="8"/>
  </r>
  <r>
    <x v="112"/>
    <n v="61.228999999999999"/>
    <n v="0.625"/>
    <x v="4"/>
  </r>
  <r>
    <x v="113"/>
    <n v="61.228999999999999"/>
    <n v="0.53900000000000003"/>
    <x v="8"/>
  </r>
  <r>
    <x v="114"/>
    <n v="61.024000000000001"/>
    <n v="0.34300000000000003"/>
    <x v="6"/>
  </r>
  <r>
    <x v="115"/>
    <n v="60.610999999999997"/>
    <n v="0.71899999999999997"/>
    <x v="9"/>
  </r>
  <r>
    <x v="116"/>
    <n v="60.457000000000001"/>
    <n v="0.63100000000000001"/>
    <x v="4"/>
  </r>
  <r>
    <x v="117"/>
    <n v="59.901000000000003"/>
    <n v="0.81799999999999995"/>
    <x v="12"/>
  </r>
  <r>
    <x v="118"/>
    <n v="59.429000000000002"/>
    <n v="0.67500000000000004"/>
    <x v="9"/>
  </r>
  <r>
    <x v="119"/>
    <n v="59.307000000000002"/>
    <n v="0.53600000000000003"/>
    <x v="8"/>
  </r>
  <r>
    <x v="120"/>
    <n v="59.058999999999997"/>
    <n v="0.32500000000000001"/>
    <x v="6"/>
  </r>
  <r>
    <x v="121"/>
    <n v="58.9"/>
    <n v="0.70099999999999996"/>
    <x v="9"/>
  </r>
  <r>
    <x v="122"/>
    <n v="58.792999999999999"/>
    <n v="0.36599999999999999"/>
    <x v="6"/>
  </r>
  <r>
    <x v="123"/>
    <n v="58.74"/>
    <n v="0.435"/>
    <x v="3"/>
  </r>
  <r>
    <x v="124"/>
    <n v="58.651000000000003"/>
    <n v="0.71299999999999997"/>
    <x v="9"/>
  </r>
  <r>
    <x v="125"/>
    <n v="58.526000000000003"/>
    <n v="0.55700000000000005"/>
    <x v="8"/>
  </r>
  <r>
    <x v="126"/>
    <n v="57.537999999999997"/>
    <n v="0.65600000000000003"/>
    <x v="4"/>
  </r>
  <r>
    <x v="127"/>
    <n v="57.411000000000001"/>
    <n v="0.628"/>
    <x v="4"/>
  </r>
  <r>
    <x v="128"/>
    <n v="57.173999999999999"/>
    <n v="0.498"/>
    <x v="5"/>
  </r>
  <r>
    <x v="129"/>
    <n v="56.844999999999999"/>
    <n v="0.71"/>
    <x v="9"/>
  </r>
  <r>
    <x v="130"/>
    <n v="56.216000000000001"/>
    <n v="0.63300000000000001"/>
    <x v="4"/>
  </r>
  <r>
    <x v="131"/>
    <n v="56.012"/>
    <n v="0.628"/>
    <x v="4"/>
  </r>
  <r>
    <x v="132"/>
    <n v="55.994"/>
    <n v="0.33500000000000002"/>
    <x v="6"/>
  </r>
  <r>
    <x v="133"/>
    <n v="55.843000000000004"/>
    <n v="0.48"/>
    <x v="5"/>
  </r>
  <r>
    <x v="134"/>
    <n v="54.404000000000003"/>
    <n v="0.56399999999999995"/>
    <x v="8"/>
  </r>
  <r>
    <x v="135"/>
    <n v="54.366999999999997"/>
    <n v="0.44400000000000001"/>
    <x v="3"/>
  </r>
  <r>
    <x v="136"/>
    <n v="53.845999999999997"/>
    <n v="0.78400000000000003"/>
    <x v="12"/>
  </r>
  <r>
    <x v="137"/>
    <n v="53.201999999999998"/>
    <n v="0.621"/>
    <x v="1"/>
  </r>
  <r>
    <x v="138"/>
    <n v="52.728999999999999"/>
    <n v="0.73699999999999999"/>
    <x v="11"/>
  </r>
  <r>
    <x v="139"/>
    <n v="52.67"/>
    <n v="0.71899999999999997"/>
    <x v="9"/>
  </r>
  <r>
    <x v="140"/>
    <n v="52.65"/>
    <n v="0.40899999999999997"/>
    <x v="7"/>
  </r>
  <r>
    <x v="141"/>
    <n v="52.63"/>
    <n v="0.72299999999999998"/>
    <x v="9"/>
  </r>
  <r>
    <x v="142"/>
    <n v="52.212000000000003"/>
    <n v="0.65400000000000003"/>
    <x v="4"/>
  </r>
  <r>
    <x v="143"/>
    <n v="52.031999999999996"/>
    <n v="0.44400000000000001"/>
    <x v="3"/>
  </r>
  <r>
    <x v="144"/>
    <n v="51.970999999999997"/>
    <n v="0.42599999999999999"/>
    <x v="3"/>
  </r>
  <r>
    <x v="145"/>
    <n v="51.790999999999997"/>
    <n v="0.58099999999999996"/>
    <x v="1"/>
  </r>
  <r>
    <x v="146"/>
    <n v="51.771000000000001"/>
    <n v="0.53900000000000003"/>
    <x v="8"/>
  </r>
  <r>
    <x v="147"/>
    <n v="51.609000000000002"/>
    <n v="0.54700000000000004"/>
    <x v="8"/>
  </r>
  <r>
    <x v="148"/>
    <n v="51.609000000000002"/>
    <n v="0.67"/>
    <x v="4"/>
  </r>
  <r>
    <x v="149"/>
    <n v="51.588999999999999"/>
    <n v="0.747"/>
    <x v="11"/>
  </r>
  <r>
    <x v="150"/>
    <n v="51.264000000000003"/>
    <n v="0.55900000000000005"/>
    <x v="8"/>
  </r>
  <r>
    <x v="151"/>
    <n v="51.06"/>
    <n v="0.69499999999999995"/>
    <x v="9"/>
  </r>
  <r>
    <x v="152"/>
    <n v="50.753"/>
    <n v="0.78200000000000003"/>
    <x v="12"/>
  </r>
  <r>
    <x v="153"/>
    <n v="50.628"/>
    <n v="0.66800000000000004"/>
    <x v="4"/>
  </r>
  <r>
    <x v="154"/>
    <n v="50.546999999999997"/>
    <n v="0.70299999999999996"/>
    <x v="9"/>
  </r>
  <r>
    <x v="155"/>
    <n v="50.463000000000001"/>
    <n v="0.628"/>
    <x v="4"/>
  </r>
  <r>
    <x v="156"/>
    <n v="50.381"/>
    <n v="0.375"/>
    <x v="7"/>
  </r>
  <r>
    <x v="157"/>
    <n v="50.09"/>
    <n v="0.54600000000000004"/>
    <x v="8"/>
  </r>
  <r>
    <x v="158"/>
    <n v="49.944000000000003"/>
    <n v="0.56599999999999995"/>
    <x v="8"/>
  </r>
  <r>
    <x v="159"/>
    <n v="49.923000000000002"/>
    <n v="0.50900000000000001"/>
    <x v="5"/>
  </r>
  <r>
    <x v="160"/>
    <n v="49.734000000000002"/>
    <n v="0.56499999999999995"/>
    <x v="8"/>
  </r>
  <r>
    <x v="161"/>
    <n v="49.651000000000003"/>
    <n v="0.70599999999999996"/>
    <x v="9"/>
  </r>
  <r>
    <x v="162"/>
    <n v="49.058999999999997"/>
    <n v="0.41"/>
    <x v="7"/>
  </r>
  <r>
    <x v="163"/>
    <n v="49.058999999999997"/>
    <n v="0.54900000000000004"/>
    <x v="8"/>
  </r>
  <r>
    <x v="164"/>
    <n v="49.036999999999999"/>
    <n v="0.54200000000000004"/>
    <x v="8"/>
  </r>
  <r>
    <x v="165"/>
    <n v="49.036999999999999"/>
    <n v="0.45700000000000002"/>
    <x v="3"/>
  </r>
  <r>
    <x v="166"/>
    <n v="48.93"/>
    <n v="0.56399999999999995"/>
    <x v="8"/>
  </r>
  <r>
    <x v="167"/>
    <n v="48.887999999999998"/>
    <n v="0.60499999999999998"/>
    <x v="1"/>
  </r>
  <r>
    <x v="168"/>
    <n v="48.887999999999998"/>
    <n v="0.77200000000000002"/>
    <x v="11"/>
  </r>
  <r>
    <x v="169"/>
    <n v="48.673999999999999"/>
    <n v="0.29899999999999999"/>
    <x v="10"/>
  </r>
  <r>
    <x v="170"/>
    <n v="48.61"/>
    <n v="0.35899999999999999"/>
    <x v="6"/>
  </r>
  <r>
    <x v="171"/>
    <n v="48.329000000000001"/>
    <n v="0.67100000000000004"/>
    <x v="4"/>
  </r>
  <r>
    <x v="172"/>
    <n v="48.265000000000001"/>
    <n v="0.75600000000000001"/>
    <x v="11"/>
  </r>
  <r>
    <x v="173"/>
    <n v="48.048000000000002"/>
    <n v="0.44400000000000001"/>
    <x v="3"/>
  </r>
  <r>
    <x v="174"/>
    <n v="48.027000000000001"/>
    <n v="0.75900000000000001"/>
    <x v="11"/>
  </r>
  <r>
    <x v="175"/>
    <n v="48.027000000000001"/>
    <n v="0.84299999999999997"/>
    <x v="13"/>
  </r>
  <r>
    <x v="176"/>
    <n v="48.027000000000001"/>
    <n v="0.73599999999999999"/>
    <x v="11"/>
  </r>
  <r>
    <x v="177"/>
    <n v="47.962000000000003"/>
    <n v="0.54900000000000004"/>
    <x v="8"/>
  </r>
  <r>
    <x v="178"/>
    <n v="47.655000000000001"/>
    <n v="0.70899999999999996"/>
    <x v="9"/>
  </r>
  <r>
    <x v="179"/>
    <n v="47.59"/>
    <n v="0.55500000000000005"/>
    <x v="8"/>
  </r>
  <r>
    <x v="180"/>
    <n v="47.524000000000001"/>
    <n v="0.371"/>
    <x v="6"/>
  </r>
  <r>
    <x v="181"/>
    <n v="47.48"/>
    <n v="0.70799999999999996"/>
    <x v="9"/>
  </r>
  <r>
    <x v="182"/>
    <n v="47.459000000000003"/>
    <n v="0.77400000000000002"/>
    <x v="11"/>
  </r>
  <r>
    <x v="183"/>
    <n v="47.390999999999998"/>
    <n v="0.60499999999999998"/>
    <x v="1"/>
  </r>
  <r>
    <x v="184"/>
    <n v="47.280999999999999"/>
    <n v="0.80900000000000005"/>
    <x v="12"/>
  </r>
  <r>
    <x v="185"/>
    <n v="46.972000000000001"/>
    <n v="0.78200000000000003"/>
    <x v="12"/>
  </r>
  <r>
    <x v="186"/>
    <n v="46.615000000000002"/>
    <n v="0.40200000000000002"/>
    <x v="7"/>
  </r>
  <r>
    <x v="187"/>
    <n v="46.457999999999998"/>
    <n v="0.46"/>
    <x v="3"/>
  </r>
  <r>
    <x v="188"/>
    <n v="46.436"/>
    <n v="0.67200000000000004"/>
    <x v="4"/>
  </r>
  <r>
    <x v="189"/>
    <n v="46.390999999999998"/>
    <n v="0.58199999999999996"/>
    <x v="1"/>
  </r>
  <r>
    <x v="190"/>
    <n v="46.390999999999998"/>
    <n v="0.52200000000000002"/>
    <x v="5"/>
  </r>
  <r>
    <x v="191"/>
    <n v="46.345999999999997"/>
    <n v="0.85199999999999998"/>
    <x v="13"/>
  </r>
  <r>
    <x v="192"/>
    <n v="46.323999999999998"/>
    <n v="0.52100000000000002"/>
    <x v="5"/>
  </r>
  <r>
    <x v="193"/>
    <n v="46.277999999999999"/>
    <n v="0.58399999999999996"/>
    <x v="1"/>
  </r>
  <r>
    <x v="194"/>
    <n v="46.073999999999998"/>
    <n v="0.88100000000000001"/>
    <x v="14"/>
  </r>
  <r>
    <x v="195"/>
    <n v="45.939"/>
    <n v="0.59"/>
    <x v="1"/>
  </r>
  <r>
    <x v="196"/>
    <n v="45.55"/>
    <n v="0.35299999999999998"/>
    <x v="6"/>
  </r>
  <r>
    <x v="197"/>
    <n v="45.481999999999999"/>
    <n v="0.77300000000000002"/>
    <x v="11"/>
  </r>
  <r>
    <x v="198"/>
    <n v="45.32"/>
    <n v="0.64500000000000002"/>
    <x v="4"/>
  </r>
  <r>
    <x v="199"/>
    <n v="45.067"/>
    <n v="0.38"/>
    <x v="7"/>
  </r>
  <r>
    <x v="200"/>
    <n v="44.835000000000001"/>
    <n v="0.58099999999999996"/>
    <x v="1"/>
  </r>
  <r>
    <x v="201"/>
    <n v="44.811999999999998"/>
    <n v="0.54600000000000004"/>
    <x v="8"/>
  </r>
  <r>
    <x v="202"/>
    <n v="44.554000000000002"/>
    <n v="0.62"/>
    <x v="1"/>
  </r>
  <r>
    <x v="203"/>
    <n v="44.414000000000001"/>
    <n v="0.58299999999999996"/>
    <x v="1"/>
  </r>
  <r>
    <x v="204"/>
    <n v="44.366"/>
    <n v="0.5"/>
    <x v="5"/>
  </r>
  <r>
    <x v="205"/>
    <n v="43.631"/>
    <n v="0.71699999999999997"/>
    <x v="9"/>
  </r>
  <r>
    <x v="206"/>
    <n v="43.487000000000002"/>
    <n v="0.57199999999999995"/>
    <x v="8"/>
  </r>
  <r>
    <x v="207"/>
    <n v="43.343000000000004"/>
    <n v="0.61099999999999999"/>
    <x v="1"/>
  </r>
  <r>
    <x v="208"/>
    <n v="43.173999999999999"/>
    <n v="0.54100000000000004"/>
    <x v="8"/>
  </r>
  <r>
    <x v="209"/>
    <n v="43.125"/>
    <n v="0.64900000000000002"/>
    <x v="4"/>
  </r>
  <r>
    <x v="210"/>
    <n v="43.078000000000003"/>
    <n v="0.443"/>
    <x v="3"/>
  </r>
  <r>
    <x v="211"/>
    <n v="43.078000000000003"/>
    <n v="0.52600000000000002"/>
    <x v="8"/>
  </r>
  <r>
    <x v="212"/>
    <n v="43.078000000000003"/>
    <n v="0.63"/>
    <x v="4"/>
  </r>
  <r>
    <x v="213"/>
    <n v="42.786000000000001"/>
    <n v="0.66900000000000004"/>
    <x v="4"/>
  </r>
  <r>
    <x v="214"/>
    <n v="42.762"/>
    <n v="0.61099999999999999"/>
    <x v="1"/>
  </r>
  <r>
    <x v="215"/>
    <n v="42.664000000000001"/>
    <n v="0.46899999999999997"/>
    <x v="3"/>
  </r>
  <r>
    <x v="216"/>
    <n v="42.564999999999998"/>
    <n v="0.47799999999999998"/>
    <x v="5"/>
  </r>
  <r>
    <x v="217"/>
    <n v="42.564999999999998"/>
    <n v="0.67700000000000005"/>
    <x v="9"/>
  </r>
  <r>
    <x v="218"/>
    <n v="42.540999999999997"/>
    <n v="0.46100000000000002"/>
    <x v="3"/>
  </r>
  <r>
    <x v="219"/>
    <n v="42.540999999999997"/>
    <n v="0.625"/>
    <x v="4"/>
  </r>
  <r>
    <x v="220"/>
    <n v="42.417999999999999"/>
    <n v="0.64200000000000002"/>
    <x v="4"/>
  </r>
  <r>
    <x v="221"/>
    <n v="42.393999999999998"/>
    <n v="0.46200000000000002"/>
    <x v="3"/>
  </r>
  <r>
    <x v="222"/>
    <n v="42.220999999999997"/>
    <n v="0.624"/>
    <x v="1"/>
  </r>
  <r>
    <x v="223"/>
    <n v="42.197000000000003"/>
    <n v="0.76100000000000001"/>
    <x v="11"/>
  </r>
  <r>
    <x v="224"/>
    <n v="41.774000000000001"/>
    <n v="0.53300000000000003"/>
    <x v="8"/>
  </r>
  <r>
    <x v="225"/>
    <n v="41.472999999999999"/>
    <n v="0.495"/>
    <x v="5"/>
  </r>
  <r>
    <x v="226"/>
    <n v="41.168999999999997"/>
    <n v="0.69799999999999995"/>
    <x v="9"/>
  </r>
  <r>
    <x v="227"/>
    <n v="41.093000000000004"/>
    <n v="0.64900000000000002"/>
    <x v="4"/>
  </r>
  <r>
    <x v="228"/>
    <n v="41.067999999999998"/>
    <n v="0.71899999999999997"/>
    <x v="9"/>
  </r>
  <r>
    <x v="229"/>
    <n v="40.609000000000002"/>
    <n v="0.51500000000000001"/>
    <x v="5"/>
  </r>
  <r>
    <x v="230"/>
    <n v="40.53"/>
    <n v="0.72599999999999998"/>
    <x v="11"/>
  </r>
  <r>
    <x v="231"/>
    <n v="40.375999999999998"/>
    <n v="0.61199999999999999"/>
    <x v="1"/>
  </r>
  <r>
    <x v="232"/>
    <n v="40.323999999999998"/>
    <n v="0.83699999999999997"/>
    <x v="13"/>
  </r>
  <r>
    <x v="233"/>
    <n v="40.298999999999999"/>
    <n v="0.58899999999999997"/>
    <x v="1"/>
  </r>
  <r>
    <x v="234"/>
    <n v="40.220999999999997"/>
    <n v="0.63"/>
    <x v="4"/>
  </r>
  <r>
    <x v="235"/>
    <n v="40.143000000000001"/>
    <n v="0.53100000000000003"/>
    <x v="8"/>
  </r>
  <r>
    <x v="236"/>
    <n v="40.116999999999997"/>
    <n v="0.60399999999999998"/>
    <x v="1"/>
  </r>
  <r>
    <x v="237"/>
    <n v="40.064"/>
    <n v="0.51100000000000001"/>
    <x v="5"/>
  </r>
  <r>
    <x v="238"/>
    <n v="40.039000000000001"/>
    <n v="0.80300000000000005"/>
    <x v="12"/>
  </r>
  <r>
    <x v="239"/>
    <n v="39.985999999999997"/>
    <n v="0.83799999999999997"/>
    <x v="13"/>
  </r>
  <r>
    <x v="240"/>
    <n v="39.83"/>
    <n v="0.309"/>
    <x v="10"/>
  </r>
  <r>
    <x v="241"/>
    <n v="39.750999999999998"/>
    <n v="0.73699999999999999"/>
    <x v="11"/>
  </r>
  <r>
    <x v="242"/>
    <n v="39.698999999999998"/>
    <n v="0.59699999999999998"/>
    <x v="1"/>
  </r>
  <r>
    <x v="243"/>
    <n v="39.435000000000002"/>
    <n v="0.77100000000000002"/>
    <x v="11"/>
  </r>
  <r>
    <x v="244"/>
    <n v="39.328000000000003"/>
    <n v="0.66300000000000003"/>
    <x v="4"/>
  </r>
  <r>
    <x v="245"/>
    <n v="39.036000000000001"/>
    <n v="0.53600000000000003"/>
    <x v="8"/>
  </r>
  <r>
    <x v="246"/>
    <n v="39.009"/>
    <n v="0.65200000000000002"/>
    <x v="4"/>
  </r>
  <r>
    <x v="247"/>
    <n v="38.927999999999997"/>
    <n v="0.53300000000000003"/>
    <x v="8"/>
  </r>
  <r>
    <x v="248"/>
    <n v="38.792999999999999"/>
    <n v="0.46800000000000003"/>
    <x v="3"/>
  </r>
  <r>
    <x v="249"/>
    <n v="38.767000000000003"/>
    <n v="0.66200000000000003"/>
    <x v="4"/>
  </r>
  <r>
    <x v="250"/>
    <n v="38.767000000000003"/>
    <n v="0.47299999999999998"/>
    <x v="3"/>
  </r>
  <r>
    <x v="251"/>
    <n v="38.741"/>
    <n v="0.60799999999999998"/>
    <x v="1"/>
  </r>
  <r>
    <x v="252"/>
    <n v="38.713000000000001"/>
    <n v="0.81"/>
    <x v="12"/>
  </r>
  <r>
    <x v="253"/>
    <n v="38.523000000000003"/>
    <n v="0.84099999999999997"/>
    <x v="13"/>
  </r>
  <r>
    <x v="254"/>
    <n v="38.47"/>
    <n v="0.63900000000000001"/>
    <x v="4"/>
  </r>
  <r>
    <x v="255"/>
    <n v="38.415999999999997"/>
    <n v="0.434"/>
    <x v="3"/>
  </r>
  <r>
    <x v="256"/>
    <n v="38.17"/>
    <n v="0.57399999999999995"/>
    <x v="8"/>
  </r>
  <r>
    <x v="257"/>
    <n v="38.116"/>
    <n v="0.69099999999999995"/>
    <x v="9"/>
  </r>
  <r>
    <x v="258"/>
    <n v="37.756999999999998"/>
    <n v="0.55200000000000005"/>
    <x v="8"/>
  </r>
  <r>
    <x v="259"/>
    <n v="37.703000000000003"/>
    <n v="0.69399999999999995"/>
    <x v="9"/>
  </r>
  <r>
    <x v="260"/>
    <n v="37.646999999999998"/>
    <n v="0.61599999999999999"/>
    <x v="1"/>
  </r>
  <r>
    <x v="261"/>
    <n v="37.619"/>
    <n v="0.57399999999999995"/>
    <x v="8"/>
  </r>
  <r>
    <x v="262"/>
    <n v="37.479999999999997"/>
    <n v="0.65200000000000002"/>
    <x v="4"/>
  </r>
  <r>
    <x v="263"/>
    <n v="37.396000000000001"/>
    <n v="0.50600000000000001"/>
    <x v="5"/>
  </r>
  <r>
    <x v="264"/>
    <n v="37.286000000000001"/>
    <n v="0.71099999999999997"/>
    <x v="9"/>
  </r>
  <r>
    <x v="265"/>
    <n v="37.286000000000001"/>
    <n v="0.61399999999999999"/>
    <x v="1"/>
  </r>
  <r>
    <x v="266"/>
    <n v="37.201999999999998"/>
    <n v="0.77900000000000003"/>
    <x v="12"/>
  </r>
  <r>
    <x v="267"/>
    <n v="36.975000000000001"/>
    <n v="0.59299999999999997"/>
    <x v="1"/>
  </r>
  <r>
    <x v="268"/>
    <n v="36.692"/>
    <n v="0.47399999999999998"/>
    <x v="3"/>
  </r>
  <r>
    <x v="269"/>
    <n v="36.579000000000001"/>
    <n v="0.434"/>
    <x v="3"/>
  </r>
  <r>
    <x v="270"/>
    <n v="36.463999999999999"/>
    <n v="0.58699999999999997"/>
    <x v="1"/>
  </r>
  <r>
    <x v="271"/>
    <n v="36.436"/>
    <n v="0.58899999999999997"/>
    <x v="1"/>
  </r>
  <r>
    <x v="272"/>
    <n v="36.35"/>
    <n v="0.56799999999999995"/>
    <x v="8"/>
  </r>
  <r>
    <x v="273"/>
    <n v="36.35"/>
    <n v="0.60799999999999998"/>
    <x v="1"/>
  </r>
  <r>
    <x v="274"/>
    <n v="36.292000000000002"/>
    <n v="0.60899999999999999"/>
    <x v="1"/>
  </r>
  <r>
    <x v="275"/>
    <n v="36.176000000000002"/>
    <n v="0.57999999999999996"/>
    <x v="1"/>
  </r>
  <r>
    <x v="276"/>
    <n v="36.119999999999997"/>
    <n v="0.40699999999999997"/>
    <x v="7"/>
  </r>
  <r>
    <x v="277"/>
    <n v="35.945"/>
    <n v="0.82799999999999996"/>
    <x v="13"/>
  </r>
  <r>
    <x v="278"/>
    <n v="35.887"/>
    <n v="0.63500000000000001"/>
    <x v="4"/>
  </r>
  <r>
    <x v="279"/>
    <n v="35.857999999999997"/>
    <n v="0.66800000000000004"/>
    <x v="4"/>
  </r>
  <r>
    <x v="280"/>
    <n v="35.857999999999997"/>
    <n v="0.61299999999999999"/>
    <x v="1"/>
  </r>
  <r>
    <x v="281"/>
    <n v="35.799999999999997"/>
    <n v="0.34799999999999998"/>
    <x v="6"/>
  </r>
  <r>
    <x v="282"/>
    <n v="35.771000000000001"/>
    <n v="0.58399999999999996"/>
    <x v="1"/>
  </r>
  <r>
    <x v="283"/>
    <n v="35.741"/>
    <n v="0.66300000000000003"/>
    <x v="4"/>
  </r>
  <r>
    <x v="284"/>
    <n v="35.683999999999997"/>
    <n v="0.55500000000000005"/>
    <x v="8"/>
  </r>
  <r>
    <x v="285"/>
    <n v="35.594000000000001"/>
    <n v="0.54400000000000004"/>
    <x v="8"/>
  </r>
  <r>
    <x v="286"/>
    <n v="35.506999999999998"/>
    <n v="0.67700000000000005"/>
    <x v="9"/>
  </r>
  <r>
    <x v="287"/>
    <n v="35.506999999999998"/>
    <n v="0.73"/>
    <x v="11"/>
  </r>
  <r>
    <x v="288"/>
    <n v="35.447000000000003"/>
    <n v="0.60599999999999998"/>
    <x v="1"/>
  </r>
  <r>
    <x v="289"/>
    <n v="35.447000000000003"/>
    <n v="0.48199999999999998"/>
    <x v="5"/>
  </r>
  <r>
    <x v="290"/>
    <n v="35.39"/>
    <n v="0.63700000000000001"/>
    <x v="4"/>
  </r>
  <r>
    <x v="291"/>
    <n v="35.241999999999997"/>
    <n v="0.58399999999999996"/>
    <x v="1"/>
  </r>
  <r>
    <x v="292"/>
    <n v="35.154000000000003"/>
    <n v="0.55200000000000005"/>
    <x v="8"/>
  </r>
  <r>
    <x v="293"/>
    <n v="35.063000000000002"/>
    <n v="0.56200000000000006"/>
    <x v="8"/>
  </r>
  <r>
    <x v="294"/>
    <n v="35.063000000000002"/>
    <n v="0.81499999999999995"/>
    <x v="12"/>
  </r>
  <r>
    <x v="295"/>
    <n v="34.914000000000001"/>
    <n v="0.63100000000000001"/>
    <x v="4"/>
  </r>
  <r>
    <x v="296"/>
    <n v="34.734999999999999"/>
    <n v="0.29399999999999998"/>
    <x v="10"/>
  </r>
  <r>
    <x v="297"/>
    <n v="34.734999999999999"/>
    <n v="0.47299999999999998"/>
    <x v="3"/>
  </r>
  <r>
    <x v="298"/>
    <n v="34.613"/>
    <n v="0.79800000000000004"/>
    <x v="12"/>
  </r>
  <r>
    <x v="299"/>
    <n v="34.554000000000002"/>
    <n v="0.77900000000000003"/>
    <x v="12"/>
  </r>
  <r>
    <x v="300"/>
    <n v="34.462000000000003"/>
    <n v="0.64700000000000002"/>
    <x v="4"/>
  </r>
  <r>
    <x v="301"/>
    <n v="34.462000000000003"/>
    <n v="0.46700000000000003"/>
    <x v="3"/>
  </r>
  <r>
    <x v="302"/>
    <n v="34.433"/>
    <n v="0.71899999999999997"/>
    <x v="9"/>
  </r>
  <r>
    <x v="303"/>
    <n v="34.250999999999998"/>
    <n v="0.69299999999999995"/>
    <x v="9"/>
  </r>
  <r>
    <x v="304"/>
    <n v="34.19"/>
    <n v="0.36"/>
    <x v="6"/>
  </r>
  <r>
    <x v="305"/>
    <n v="34.097999999999999"/>
    <n v="0.67900000000000005"/>
    <x v="9"/>
  </r>
  <r>
    <x v="306"/>
    <n v="34.066000000000003"/>
    <n v="0.752"/>
    <x v="11"/>
  </r>
  <r>
    <x v="307"/>
    <n v="34.036999999999999"/>
    <n v="0.61399999999999999"/>
    <x v="1"/>
  </r>
  <r>
    <x v="308"/>
    <n v="33.912999999999997"/>
    <n v="0.496"/>
    <x v="5"/>
  </r>
  <r>
    <x v="309"/>
    <n v="33.728000000000002"/>
    <n v="0.45300000000000001"/>
    <x v="3"/>
  </r>
  <r>
    <x v="310"/>
    <n v="33.698"/>
    <n v="0.82699999999999996"/>
    <x v="13"/>
  </r>
  <r>
    <x v="311"/>
    <n v="33.636000000000003"/>
    <n v="0.57999999999999996"/>
    <x v="1"/>
  </r>
  <r>
    <x v="312"/>
    <n v="33.479999999999997"/>
    <n v="0.78300000000000003"/>
    <x v="12"/>
  </r>
  <r>
    <x v="313"/>
    <n v="33.354999999999997"/>
    <n v="0.753"/>
    <x v="11"/>
  </r>
  <r>
    <x v="314"/>
    <n v="33.354999999999997"/>
    <n v="0.68100000000000005"/>
    <x v="9"/>
  </r>
  <r>
    <x v="315"/>
    <n v="33.167000000000002"/>
    <n v="0.60599999999999998"/>
    <x v="1"/>
  </r>
  <r>
    <x v="316"/>
    <n v="33.073"/>
    <n v="0.497"/>
    <x v="5"/>
  </r>
  <r>
    <x v="317"/>
    <n v="32.881999999999998"/>
    <n v="0.57599999999999996"/>
    <x v="1"/>
  </r>
  <r>
    <x v="318"/>
    <n v="32.850999999999999"/>
    <n v="0.51900000000000002"/>
    <x v="5"/>
  </r>
  <r>
    <x v="319"/>
    <n v="32.82"/>
    <n v="0.61899999999999999"/>
    <x v="1"/>
  </r>
  <r>
    <x v="320"/>
    <n v="32.722000000000001"/>
    <n v="0.59199999999999997"/>
    <x v="1"/>
  </r>
  <r>
    <x v="321"/>
    <n v="32.659999999999997"/>
    <n v="0.54400000000000004"/>
    <x v="8"/>
  </r>
  <r>
    <x v="322"/>
    <n v="32.627000000000002"/>
    <n v="0.58199999999999996"/>
    <x v="1"/>
  </r>
  <r>
    <x v="323"/>
    <n v="32.530999999999999"/>
    <n v="0.57499999999999996"/>
    <x v="1"/>
  </r>
  <r>
    <x v="324"/>
    <n v="32.530999999999999"/>
    <n v="0.46500000000000002"/>
    <x v="3"/>
  </r>
  <r>
    <x v="325"/>
    <n v="32.435000000000002"/>
    <n v="0.502"/>
    <x v="5"/>
  </r>
  <r>
    <x v="326"/>
    <n v="32.274000000000001"/>
    <n v="0.55400000000000005"/>
    <x v="8"/>
  </r>
  <r>
    <x v="327"/>
    <n v="32.274000000000001"/>
    <n v="0.62"/>
    <x v="1"/>
  </r>
  <r>
    <x v="328"/>
    <n v="32.24"/>
    <n v="0.56499999999999995"/>
    <x v="8"/>
  </r>
  <r>
    <x v="329"/>
    <n v="32.24"/>
    <n v="0.59099999999999997"/>
    <x v="1"/>
  </r>
  <r>
    <x v="330"/>
    <n v="32.177"/>
    <n v="0.59899999999999998"/>
    <x v="1"/>
  </r>
  <r>
    <x v="331"/>
    <n v="32.143000000000001"/>
    <n v="0.83699999999999997"/>
    <x v="13"/>
  </r>
  <r>
    <x v="332"/>
    <n v="32.112000000000002"/>
    <n v="0.86099999999999999"/>
    <x v="13"/>
  </r>
  <r>
    <x v="333"/>
    <n v="32.014000000000003"/>
    <n v="0.65"/>
    <x v="4"/>
  </r>
  <r>
    <x v="334"/>
    <n v="31.949000000000002"/>
    <n v="0.59799999999999998"/>
    <x v="1"/>
  </r>
  <r>
    <x v="335"/>
    <n v="31.917000000000002"/>
    <n v="0.73299999999999998"/>
    <x v="11"/>
  </r>
  <r>
    <x v="336"/>
    <n v="31.850999999999999"/>
    <n v="0.67100000000000004"/>
    <x v="4"/>
  </r>
  <r>
    <x v="337"/>
    <n v="31.817"/>
    <n v="0.66"/>
    <x v="4"/>
  </r>
  <r>
    <x v="338"/>
    <n v="31.785"/>
    <n v="0.63200000000000001"/>
    <x v="4"/>
  </r>
  <r>
    <x v="339"/>
    <n v="31.719000000000001"/>
    <n v="0.34599999999999997"/>
    <x v="6"/>
  </r>
  <r>
    <x v="340"/>
    <n v="31.521000000000001"/>
    <n v="0.57499999999999996"/>
    <x v="1"/>
  </r>
  <r>
    <x v="341"/>
    <n v="31.388000000000002"/>
    <n v="0.61899999999999999"/>
    <x v="1"/>
  </r>
  <r>
    <x v="342"/>
    <n v="31.355"/>
    <n v="0.68700000000000006"/>
    <x v="9"/>
  </r>
  <r>
    <x v="343"/>
    <n v="31.355"/>
    <n v="0.53800000000000003"/>
    <x v="8"/>
  </r>
  <r>
    <x v="344"/>
    <n v="31.288"/>
    <n v="0.42"/>
    <x v="7"/>
  </r>
  <r>
    <x v="345"/>
    <n v="31.256"/>
    <n v="0.64600000000000002"/>
    <x v="4"/>
  </r>
  <r>
    <x v="346"/>
    <n v="31.256"/>
    <n v="0.58799999999999997"/>
    <x v="1"/>
  </r>
  <r>
    <x v="347"/>
    <n v="31.256"/>
    <n v="0.82199999999999995"/>
    <x v="12"/>
  </r>
  <r>
    <x v="348"/>
    <n v="31.154"/>
    <n v="0.72199999999999998"/>
    <x v="9"/>
  </r>
  <r>
    <x v="349"/>
    <n v="31.053999999999998"/>
    <n v="0.90300000000000002"/>
    <x v="14"/>
  </r>
  <r>
    <x v="350"/>
    <n v="31.021000000000001"/>
    <n v="0.46300000000000002"/>
    <x v="3"/>
  </r>
  <r>
    <x v="351"/>
    <n v="31.021000000000001"/>
    <n v="0.83099999999999996"/>
    <x v="13"/>
  </r>
  <r>
    <x v="352"/>
    <n v="30.92"/>
    <n v="0.78700000000000003"/>
    <x v="12"/>
  </r>
  <r>
    <x v="353"/>
    <n v="30.852"/>
    <n v="0.69299999999999995"/>
    <x v="9"/>
  </r>
  <r>
    <x v="354"/>
    <n v="30.817"/>
    <n v="0.73899999999999999"/>
    <x v="11"/>
  </r>
  <r>
    <x v="355"/>
    <n v="30.783999999999999"/>
    <n v="0.81799999999999995"/>
    <x v="12"/>
  </r>
  <r>
    <x v="356"/>
    <n v="30.751000000000001"/>
    <n v="0.67500000000000004"/>
    <x v="9"/>
  </r>
  <r>
    <x v="357"/>
    <n v="30.751000000000001"/>
    <n v="0.35099999999999998"/>
    <x v="6"/>
  </r>
  <r>
    <x v="358"/>
    <n v="30.545000000000002"/>
    <n v="0.42099999999999999"/>
    <x v="7"/>
  </r>
  <r>
    <x v="359"/>
    <n v="30.443000000000001"/>
    <n v="0.51800000000000002"/>
    <x v="5"/>
  </r>
  <r>
    <x v="360"/>
    <n v="30.236999999999998"/>
    <n v="0.77200000000000002"/>
    <x v="11"/>
  </r>
  <r>
    <x v="361"/>
    <n v="30.167999999999999"/>
    <n v="0.74099999999999999"/>
    <x v="11"/>
  </r>
  <r>
    <x v="362"/>
    <n v="30.134"/>
    <n v="0.71399999999999997"/>
    <x v="9"/>
  </r>
  <r>
    <x v="363"/>
    <n v="30.027999999999999"/>
    <n v="0.81699999999999995"/>
    <x v="12"/>
  </r>
  <r>
    <x v="364"/>
    <n v="29.994"/>
    <n v="0.67400000000000004"/>
    <x v="4"/>
  </r>
  <r>
    <x v="365"/>
    <n v="29.994"/>
    <n v="0.35299999999999998"/>
    <x v="6"/>
  </r>
  <r>
    <x v="366"/>
    <n v="29.853999999999999"/>
    <n v="0.748"/>
    <x v="11"/>
  </r>
  <r>
    <x v="367"/>
    <n v="29.853999999999999"/>
    <n v="0.625"/>
    <x v="4"/>
  </r>
  <r>
    <x v="368"/>
    <n v="29.853999999999999"/>
    <n v="0.442"/>
    <x v="3"/>
  </r>
  <r>
    <x v="369"/>
    <n v="29.853999999999999"/>
    <n v="0.755"/>
    <x v="11"/>
  </r>
  <r>
    <x v="370"/>
    <n v="29.678000000000001"/>
    <n v="0.45900000000000002"/>
    <x v="3"/>
  </r>
  <r>
    <x v="371"/>
    <n v="29.643999999999998"/>
    <n v="0.58599999999999997"/>
    <x v="1"/>
  </r>
  <r>
    <x v="372"/>
    <n v="29.61"/>
    <n v="0.84199999999999997"/>
    <x v="13"/>
  </r>
  <r>
    <x v="373"/>
    <n v="29.61"/>
    <n v="0.83299999999999996"/>
    <x v="13"/>
  </r>
  <r>
    <x v="374"/>
    <n v="29.573"/>
    <n v="0.753"/>
    <x v="11"/>
  </r>
  <r>
    <x v="375"/>
    <n v="29.538"/>
    <n v="0.495"/>
    <x v="5"/>
  </r>
  <r>
    <x v="376"/>
    <n v="29.538"/>
    <n v="0.73899999999999999"/>
    <x v="11"/>
  </r>
  <r>
    <x v="377"/>
    <n v="29.466999999999999"/>
    <n v="0.318"/>
    <x v="10"/>
  </r>
  <r>
    <x v="378"/>
    <n v="29.433"/>
    <n v="0.623"/>
    <x v="1"/>
  </r>
  <r>
    <x v="379"/>
    <n v="29.396000000000001"/>
    <n v="0.751"/>
    <x v="11"/>
  </r>
  <r>
    <x v="380"/>
    <n v="29.327000000000002"/>
    <n v="0.55600000000000005"/>
    <x v="8"/>
  </r>
  <r>
    <x v="381"/>
    <n v="29.327000000000002"/>
    <n v="0.57499999999999996"/>
    <x v="1"/>
  </r>
  <r>
    <x v="382"/>
    <n v="29.327000000000002"/>
    <n v="0.85399999999999998"/>
    <x v="13"/>
  </r>
  <r>
    <x v="383"/>
    <n v="29.218"/>
    <n v="0.64900000000000002"/>
    <x v="4"/>
  </r>
  <r>
    <x v="384"/>
    <n v="29.183"/>
    <n v="0.51600000000000001"/>
    <x v="5"/>
  </r>
  <r>
    <x v="385"/>
    <n v="29.111000000000001"/>
    <n v="0.75900000000000001"/>
    <x v="11"/>
  </r>
  <r>
    <x v="386"/>
    <n v="29.076000000000001"/>
    <n v="0.73899999999999999"/>
    <x v="11"/>
  </r>
  <r>
    <x v="387"/>
    <n v="28.858000000000001"/>
    <n v="0.63900000000000001"/>
    <x v="4"/>
  </r>
  <r>
    <x v="388"/>
    <n v="28.788"/>
    <n v="0.73899999999999999"/>
    <x v="11"/>
  </r>
  <r>
    <x v="389"/>
    <n v="28.75"/>
    <n v="0.82299999999999995"/>
    <x v="12"/>
  </r>
  <r>
    <x v="390"/>
    <n v="28.713999999999999"/>
    <n v="0.69799999999999995"/>
    <x v="9"/>
  </r>
  <r>
    <x v="391"/>
    <n v="28.677"/>
    <n v="0.57199999999999995"/>
    <x v="8"/>
  </r>
  <r>
    <x v="392"/>
    <n v="28.606000000000002"/>
    <n v="0.625"/>
    <x v="4"/>
  </r>
  <r>
    <x v="393"/>
    <n v="28.606000000000002"/>
    <n v="0.86399999999999999"/>
    <x v="13"/>
  </r>
  <r>
    <x v="394"/>
    <n v="28.568000000000001"/>
    <n v="0.624"/>
    <x v="1"/>
  </r>
  <r>
    <x v="395"/>
    <n v="28.568000000000001"/>
    <n v="0.53"/>
    <x v="8"/>
  </r>
  <r>
    <x v="396"/>
    <n v="28.568000000000001"/>
    <n v="0.66500000000000004"/>
    <x v="4"/>
  </r>
  <r>
    <x v="397"/>
    <n v="28.457999999999998"/>
    <n v="0.61"/>
    <x v="1"/>
  </r>
  <r>
    <x v="398"/>
    <n v="28.31"/>
    <n v="0.63200000000000001"/>
    <x v="4"/>
  </r>
  <r>
    <x v="399"/>
    <n v="28.238"/>
    <n v="0.52500000000000002"/>
    <x v="8"/>
  </r>
  <r>
    <x v="400"/>
    <n v="28.238"/>
    <n v="0.67"/>
    <x v="4"/>
  </r>
  <r>
    <x v="401"/>
    <n v="28.2"/>
    <n v="0.63500000000000001"/>
    <x v="4"/>
  </r>
  <r>
    <x v="402"/>
    <n v="28.164000000000001"/>
    <n v="0.58499999999999996"/>
    <x v="1"/>
  </r>
  <r>
    <x v="403"/>
    <n v="28.053000000000001"/>
    <n v="0.62"/>
    <x v="1"/>
  </r>
  <r>
    <x v="404"/>
    <n v="27.978000000000002"/>
    <n v="0.58599999999999997"/>
    <x v="1"/>
  </r>
  <r>
    <x v="405"/>
    <n v="27.940999999999999"/>
    <n v="0.61"/>
    <x v="1"/>
  </r>
  <r>
    <x v="406"/>
    <n v="27.940999999999999"/>
    <n v="0.41499999999999998"/>
    <x v="7"/>
  </r>
  <r>
    <x v="407"/>
    <n v="27.827000000000002"/>
    <n v="0.66100000000000003"/>
    <x v="4"/>
  </r>
  <r>
    <x v="408"/>
    <n v="27.791"/>
    <n v="0.745"/>
    <x v="11"/>
  </r>
  <r>
    <x v="409"/>
    <n v="27.791"/>
    <n v="0.67900000000000005"/>
    <x v="9"/>
  </r>
  <r>
    <x v="410"/>
    <n v="27.715"/>
    <n v="0.33300000000000002"/>
    <x v="6"/>
  </r>
  <r>
    <x v="411"/>
    <n v="27.715"/>
    <n v="0.57399999999999995"/>
    <x v="8"/>
  </r>
  <r>
    <x v="412"/>
    <n v="27.678000000000001"/>
    <n v="0.80900000000000005"/>
    <x v="12"/>
  </r>
  <r>
    <x v="413"/>
    <n v="27.602"/>
    <n v="0.83299999999999996"/>
    <x v="13"/>
  </r>
  <r>
    <x v="414"/>
    <n v="27.602"/>
    <n v="0.77500000000000002"/>
    <x v="12"/>
  </r>
  <r>
    <x v="415"/>
    <n v="27.565000000000001"/>
    <n v="0.82299999999999995"/>
    <x v="12"/>
  </r>
  <r>
    <x v="416"/>
    <n v="27.565000000000001"/>
    <n v="0.76"/>
    <x v="11"/>
  </r>
  <r>
    <x v="417"/>
    <n v="27.526"/>
    <n v="0.46700000000000003"/>
    <x v="3"/>
  </r>
  <r>
    <x v="418"/>
    <n v="27.489000000000001"/>
    <n v="0.66200000000000003"/>
    <x v="4"/>
  </r>
  <r>
    <x v="419"/>
    <n v="27.45"/>
    <n v="0.75800000000000001"/>
    <x v="11"/>
  </r>
  <r>
    <x v="420"/>
    <n v="27.335999999999999"/>
    <n v="0.76300000000000001"/>
    <x v="11"/>
  </r>
  <r>
    <x v="421"/>
    <n v="27.297999999999998"/>
    <n v="0.38300000000000001"/>
    <x v="7"/>
  </r>
  <r>
    <x v="422"/>
    <n v="27.184000000000001"/>
    <n v="0.55500000000000005"/>
    <x v="8"/>
  </r>
  <r>
    <x v="423"/>
    <n v="27.143999999999998"/>
    <n v="0.69799999999999995"/>
    <x v="9"/>
  </r>
  <r>
    <x v="424"/>
    <n v="27.065999999999999"/>
    <n v="0.72299999999999998"/>
    <x v="9"/>
  </r>
  <r>
    <x v="425"/>
    <n v="26.951000000000001"/>
    <n v="0.505"/>
    <x v="5"/>
  </r>
  <r>
    <x v="426"/>
    <n v="26.913"/>
    <n v="0.43"/>
    <x v="3"/>
  </r>
  <r>
    <x v="427"/>
    <n v="26.873000000000001"/>
    <n v="0.72899999999999998"/>
    <x v="11"/>
  </r>
  <r>
    <x v="428"/>
    <n v="26.835000000000001"/>
    <n v="0.76100000000000001"/>
    <x v="11"/>
  </r>
  <r>
    <x v="429"/>
    <n v="26.797000000000001"/>
    <n v="0.58299999999999996"/>
    <x v="1"/>
  </r>
  <r>
    <x v="430"/>
    <n v="26.797000000000001"/>
    <n v="0.34499999999999997"/>
    <x v="6"/>
  </r>
  <r>
    <x v="431"/>
    <n v="26.521999999999998"/>
    <n v="0.56499999999999995"/>
    <x v="8"/>
  </r>
  <r>
    <x v="432"/>
    <n v="26.443000000000001"/>
    <n v="0.625"/>
    <x v="4"/>
  </r>
  <r>
    <x v="433"/>
    <n v="26.405000000000001"/>
    <n v="0.81299999999999994"/>
    <x v="12"/>
  </r>
  <r>
    <x v="434"/>
    <n v="26.364000000000001"/>
    <n v="0.58699999999999997"/>
    <x v="1"/>
  </r>
  <r>
    <x v="435"/>
    <n v="26.364000000000001"/>
    <n v="0.73899999999999999"/>
    <x v="11"/>
  </r>
  <r>
    <x v="436"/>
    <n v="26.364000000000001"/>
    <n v="0.47499999999999998"/>
    <x v="5"/>
  </r>
  <r>
    <x v="437"/>
    <n v="26.364000000000001"/>
    <n v="0.52"/>
    <x v="5"/>
  </r>
  <r>
    <x v="438"/>
    <n v="26.286000000000001"/>
    <n v="0.69499999999999995"/>
    <x v="9"/>
  </r>
  <r>
    <x v="439"/>
    <n v="26.245000000000001"/>
    <n v="0.621"/>
    <x v="1"/>
  </r>
  <r>
    <x v="440"/>
    <n v="26.087"/>
    <n v="0.72099999999999997"/>
    <x v="9"/>
  </r>
  <r>
    <x v="441"/>
    <n v="26.045000000000002"/>
    <n v="0.78700000000000003"/>
    <x v="12"/>
  </r>
  <r>
    <x v="442"/>
    <n v="25.844000000000001"/>
    <n v="0.749"/>
    <x v="11"/>
  </r>
  <r>
    <x v="443"/>
    <n v="25.844000000000001"/>
    <n v="0.52800000000000002"/>
    <x v="8"/>
  </r>
  <r>
    <x v="444"/>
    <n v="25.640999999999998"/>
    <n v="0.39900000000000002"/>
    <x v="7"/>
  </r>
  <r>
    <x v="445"/>
    <n v="25.559000000000001"/>
    <n v="0.56899999999999995"/>
    <x v="8"/>
  </r>
  <r>
    <x v="446"/>
    <n v="25.559000000000001"/>
    <n v="0.68200000000000005"/>
    <x v="9"/>
  </r>
  <r>
    <x v="447"/>
    <n v="25.518999999999998"/>
    <n v="0.56699999999999995"/>
    <x v="8"/>
  </r>
  <r>
    <x v="448"/>
    <n v="25.518999999999998"/>
    <n v="0.56200000000000006"/>
    <x v="8"/>
  </r>
  <r>
    <x v="449"/>
    <n v="25.478999999999999"/>
    <n v="0.77"/>
    <x v="11"/>
  </r>
  <r>
    <x v="450"/>
    <n v="25.314"/>
    <n v="0.55700000000000005"/>
    <x v="8"/>
  </r>
  <r>
    <x v="451"/>
    <n v="25.274000000000001"/>
    <n v="0.80200000000000005"/>
    <x v="12"/>
  </r>
  <r>
    <x v="452"/>
    <n v="25.274000000000001"/>
    <n v="0.497"/>
    <x v="5"/>
  </r>
  <r>
    <x v="453"/>
    <n v="25.231000000000002"/>
    <n v="0.495"/>
    <x v="5"/>
  </r>
  <r>
    <x v="454"/>
    <n v="25.231000000000002"/>
    <n v="0.629"/>
    <x v="4"/>
  </r>
  <r>
    <x v="455"/>
    <n v="25.19"/>
    <n v="0.5"/>
    <x v="5"/>
  </r>
  <r>
    <x v="456"/>
    <n v="25.065999999999999"/>
    <n v="0.50800000000000001"/>
    <x v="5"/>
  </r>
  <r>
    <x v="457"/>
    <n v="24.981999999999999"/>
    <n v="0.53500000000000003"/>
    <x v="8"/>
  </r>
  <r>
    <x v="458"/>
    <n v="24.981999999999999"/>
    <n v="0.77600000000000002"/>
    <x v="12"/>
  </r>
  <r>
    <x v="459"/>
    <n v="24.771999999999998"/>
    <n v="0.71399999999999997"/>
    <x v="9"/>
  </r>
  <r>
    <x v="460"/>
    <n v="24.771999999999998"/>
    <n v="0.72099999999999997"/>
    <x v="9"/>
  </r>
  <r>
    <x v="461"/>
    <n v="24.731000000000002"/>
    <n v="0.56200000000000006"/>
    <x v="8"/>
  </r>
  <r>
    <x v="462"/>
    <n v="24.731000000000002"/>
    <n v="0.81399999999999995"/>
    <x v="12"/>
  </r>
  <r>
    <x v="463"/>
    <n v="24.687999999999999"/>
    <n v="0.755"/>
    <x v="11"/>
  </r>
  <r>
    <x v="464"/>
    <n v="24.646000000000001"/>
    <n v="0.76800000000000002"/>
    <x v="11"/>
  </r>
  <r>
    <x v="465"/>
    <n v="24.602"/>
    <n v="0.64300000000000002"/>
    <x v="4"/>
  </r>
  <r>
    <x v="466"/>
    <n v="24.518999999999998"/>
    <n v="0.60099999999999998"/>
    <x v="1"/>
  </r>
  <r>
    <x v="467"/>
    <n v="24.388999999999999"/>
    <n v="0.55200000000000005"/>
    <x v="8"/>
  </r>
  <r>
    <x v="468"/>
    <n v="24.388999999999999"/>
    <n v="0.36099999999999999"/>
    <x v="6"/>
  </r>
  <r>
    <x v="469"/>
    <n v="24.347000000000001"/>
    <n v="0.78900000000000003"/>
    <x v="12"/>
  </r>
  <r>
    <x v="470"/>
    <n v="24.306000000000001"/>
    <n v="0.50600000000000001"/>
    <x v="5"/>
  </r>
  <r>
    <x v="471"/>
    <n v="24.306000000000001"/>
    <n v="0.73599999999999999"/>
    <x v="11"/>
  </r>
  <r>
    <x v="472"/>
    <n v="24.260999999999999"/>
    <n v="0.65200000000000002"/>
    <x v="4"/>
  </r>
  <r>
    <x v="473"/>
    <n v="24.260999999999999"/>
    <n v="0.53"/>
    <x v="8"/>
  </r>
  <r>
    <x v="474"/>
    <n v="24.260999999999999"/>
    <n v="0.39"/>
    <x v="7"/>
  </r>
  <r>
    <x v="475"/>
    <n v="24.260999999999999"/>
    <n v="0.51500000000000001"/>
    <x v="5"/>
  </r>
  <r>
    <x v="476"/>
    <n v="24.219000000000001"/>
    <n v="0.90600000000000003"/>
    <x v="14"/>
  </r>
  <r>
    <x v="477"/>
    <n v="24.045000000000002"/>
    <n v="0.49199999999999999"/>
    <x v="5"/>
  </r>
  <r>
    <x v="478"/>
    <n v="24.045000000000002"/>
    <n v="0.65700000000000003"/>
    <x v="4"/>
  </r>
  <r>
    <x v="479"/>
    <n v="24.001999999999999"/>
    <n v="0.54300000000000004"/>
    <x v="8"/>
  </r>
  <r>
    <x v="480"/>
    <n v="24.001999999999999"/>
    <n v="0.64500000000000002"/>
    <x v="4"/>
  </r>
  <r>
    <x v="481"/>
    <n v="23.957000000000001"/>
    <n v="0.37"/>
    <x v="6"/>
  </r>
  <r>
    <x v="482"/>
    <n v="23.957000000000001"/>
    <n v="0.73799999999999999"/>
    <x v="11"/>
  </r>
  <r>
    <x v="483"/>
    <n v="23.957000000000001"/>
    <n v="0.58599999999999997"/>
    <x v="1"/>
  </r>
  <r>
    <x v="484"/>
    <n v="23.914999999999999"/>
    <n v="0.77200000000000002"/>
    <x v="11"/>
  </r>
  <r>
    <x v="485"/>
    <n v="23.783999999999999"/>
    <n v="0.747"/>
    <x v="11"/>
  </r>
  <r>
    <x v="486"/>
    <n v="23.741"/>
    <n v="0.79400000000000004"/>
    <x v="12"/>
  </r>
  <r>
    <x v="487"/>
    <n v="23.741"/>
    <n v="0.71199999999999997"/>
    <x v="9"/>
  </r>
  <r>
    <x v="488"/>
    <n v="23.695"/>
    <n v="0.47599999999999998"/>
    <x v="5"/>
  </r>
  <r>
    <x v="489"/>
    <n v="23.695"/>
    <n v="0.71"/>
    <x v="9"/>
  </r>
  <r>
    <x v="490"/>
    <n v="23.52"/>
    <n v="0.76300000000000001"/>
    <x v="11"/>
  </r>
  <r>
    <x v="491"/>
    <n v="23.474"/>
    <n v="0.81399999999999995"/>
    <x v="12"/>
  </r>
  <r>
    <x v="492"/>
    <n v="23.474"/>
    <n v="0.56899999999999995"/>
    <x v="8"/>
  </r>
  <r>
    <x v="493"/>
    <n v="23.474"/>
    <n v="0.82"/>
    <x v="12"/>
  </r>
  <r>
    <x v="494"/>
    <n v="23.431000000000001"/>
    <n v="0.58399999999999996"/>
    <x v="1"/>
  </r>
  <r>
    <x v="495"/>
    <n v="23.431000000000001"/>
    <n v="0.72299999999999998"/>
    <x v="9"/>
  </r>
  <r>
    <x v="496"/>
    <n v="23.384"/>
    <n v="0.59599999999999997"/>
    <x v="1"/>
  </r>
  <r>
    <x v="497"/>
    <n v="23.341000000000001"/>
    <n v="0.439"/>
    <x v="3"/>
  </r>
  <r>
    <x v="498"/>
    <n v="23.297000000000001"/>
    <n v="0.39400000000000002"/>
    <x v="7"/>
  </r>
  <r>
    <x v="499"/>
    <n v="23.251000000000001"/>
    <n v="0.90600000000000003"/>
    <x v="14"/>
  </r>
  <r>
    <x v="500"/>
    <n v="23.251000000000001"/>
    <n v="0.60099999999999998"/>
    <x v="1"/>
  </r>
  <r>
    <x v="501"/>
    <n v="23.207000000000001"/>
    <n v="0.125"/>
    <x v="15"/>
  </r>
  <r>
    <x v="502"/>
    <n v="23.16"/>
    <n v="0.27300000000000002"/>
    <x v="2"/>
  </r>
  <r>
    <x v="503"/>
    <n v="23.16"/>
    <n v="0.622"/>
    <x v="1"/>
  </r>
  <r>
    <x v="504"/>
    <n v="23.071999999999999"/>
    <n v="0.83499999999999996"/>
    <x v="13"/>
  </r>
  <r>
    <x v="505"/>
    <n v="23.071999999999999"/>
    <n v="0.76600000000000001"/>
    <x v="11"/>
  </r>
  <r>
    <x v="506"/>
    <n v="23.024999999999999"/>
    <n v="0.41599999999999998"/>
    <x v="7"/>
  </r>
  <r>
    <x v="507"/>
    <n v="23.024999999999999"/>
    <n v="0.79500000000000004"/>
    <x v="12"/>
  </r>
  <r>
    <x v="508"/>
    <n v="22.844999999999999"/>
    <n v="0.59899999999999998"/>
    <x v="1"/>
  </r>
  <r>
    <x v="509"/>
    <n v="22.753"/>
    <n v="0.36299999999999999"/>
    <x v="6"/>
  </r>
  <r>
    <x v="510"/>
    <n v="22.753"/>
    <n v="0.73699999999999999"/>
    <x v="11"/>
  </r>
  <r>
    <x v="511"/>
    <n v="22.753"/>
    <n v="0.90200000000000002"/>
    <x v="14"/>
  </r>
  <r>
    <x v="512"/>
    <n v="22.704999999999998"/>
    <n v="0.58899999999999997"/>
    <x v="1"/>
  </r>
  <r>
    <x v="513"/>
    <n v="22.704999999999998"/>
    <n v="0.55000000000000004"/>
    <x v="8"/>
  </r>
  <r>
    <x v="514"/>
    <n v="22.66"/>
    <n v="0.56000000000000005"/>
    <x v="8"/>
  </r>
  <r>
    <x v="515"/>
    <n v="22.66"/>
    <n v="0.45600000000000002"/>
    <x v="3"/>
  </r>
  <r>
    <x v="516"/>
    <n v="22.567"/>
    <n v="0.42499999999999999"/>
    <x v="3"/>
  </r>
  <r>
    <x v="517"/>
    <n v="22.567"/>
    <n v="0.79300000000000004"/>
    <x v="12"/>
  </r>
  <r>
    <x v="518"/>
    <n v="22.521999999999998"/>
    <n v="0.50700000000000001"/>
    <x v="5"/>
  </r>
  <r>
    <x v="519"/>
    <n v="22.474"/>
    <n v="0.59699999999999998"/>
    <x v="1"/>
  </r>
  <r>
    <x v="520"/>
    <n v="22.474"/>
    <n v="0.63200000000000001"/>
    <x v="4"/>
  </r>
  <r>
    <x v="521"/>
    <n v="22.474"/>
    <n v="0.83299999999999996"/>
    <x v="13"/>
  </r>
  <r>
    <x v="522"/>
    <n v="22.474"/>
    <n v="0.71199999999999997"/>
    <x v="9"/>
  </r>
  <r>
    <x v="523"/>
    <n v="22.428000000000001"/>
    <n v="0.59099999999999997"/>
    <x v="1"/>
  </r>
  <r>
    <x v="524"/>
    <n v="22.335000000000001"/>
    <n v="0.39900000000000002"/>
    <x v="7"/>
  </r>
  <r>
    <x v="525"/>
    <n v="22.335000000000001"/>
    <n v="0.79200000000000004"/>
    <x v="12"/>
  </r>
  <r>
    <x v="526"/>
    <n v="22.335000000000001"/>
    <n v="0.69299999999999995"/>
    <x v="9"/>
  </r>
  <r>
    <x v="527"/>
    <n v="22.335000000000001"/>
    <n v="0.50800000000000001"/>
    <x v="5"/>
  </r>
  <r>
    <x v="528"/>
    <n v="22.289000000000001"/>
    <n v="0.65200000000000002"/>
    <x v="4"/>
  </r>
  <r>
    <x v="529"/>
    <n v="22.24"/>
    <n v="0.69699999999999995"/>
    <x v="9"/>
  </r>
  <r>
    <x v="530"/>
    <n v="22.24"/>
    <n v="0.46600000000000003"/>
    <x v="3"/>
  </r>
  <r>
    <x v="531"/>
    <n v="22.193999999999999"/>
    <n v="0.69599999999999995"/>
    <x v="9"/>
  </r>
  <r>
    <x v="532"/>
    <n v="22.193999999999999"/>
    <n v="0.69099999999999995"/>
    <x v="9"/>
  </r>
  <r>
    <x v="533"/>
    <n v="22.193999999999999"/>
    <n v="0.55300000000000005"/>
    <x v="8"/>
  </r>
  <r>
    <x v="534"/>
    <n v="22.1"/>
    <n v="0.83699999999999997"/>
    <x v="13"/>
  </r>
  <r>
    <x v="535"/>
    <n v="22.007000000000001"/>
    <n v="0.5"/>
    <x v="5"/>
  </r>
  <r>
    <x v="536"/>
    <n v="22.007000000000001"/>
    <n v="0.52300000000000002"/>
    <x v="5"/>
  </r>
  <r>
    <x v="537"/>
    <n v="21.957999999999998"/>
    <n v="0.53400000000000003"/>
    <x v="8"/>
  </r>
  <r>
    <x v="538"/>
    <n v="21.957999999999998"/>
    <n v="0.86499999999999999"/>
    <x v="13"/>
  </r>
  <r>
    <x v="539"/>
    <n v="21.911999999999999"/>
    <n v="0.77400000000000002"/>
    <x v="11"/>
  </r>
  <r>
    <x v="540"/>
    <n v="21.815000000000001"/>
    <n v="0.432"/>
    <x v="3"/>
  </r>
  <r>
    <x v="541"/>
    <n v="21.815000000000001"/>
    <n v="0.76100000000000001"/>
    <x v="11"/>
  </r>
  <r>
    <x v="542"/>
    <n v="21.815000000000001"/>
    <n v="0.621"/>
    <x v="1"/>
  </r>
  <r>
    <x v="543"/>
    <n v="21.815000000000001"/>
    <n v="0.61"/>
    <x v="1"/>
  </r>
  <r>
    <x v="544"/>
    <n v="21.815000000000001"/>
    <n v="0.83599999999999997"/>
    <x v="13"/>
  </r>
  <r>
    <x v="545"/>
    <n v="21.768999999999998"/>
    <n v="0.76400000000000001"/>
    <x v="11"/>
  </r>
  <r>
    <x v="546"/>
    <n v="21.719000000000001"/>
    <n v="0.74"/>
    <x v="11"/>
  </r>
  <r>
    <x v="547"/>
    <n v="21.622"/>
    <n v="0.75600000000000001"/>
    <x v="11"/>
  </r>
  <r>
    <x v="548"/>
    <n v="21.622"/>
    <n v="0.75600000000000001"/>
    <x v="11"/>
  </r>
  <r>
    <x v="549"/>
    <n v="21.574999999999999"/>
    <n v="0.50900000000000001"/>
    <x v="5"/>
  </r>
  <r>
    <x v="550"/>
    <n v="21.574999999999999"/>
    <n v="0.61299999999999999"/>
    <x v="1"/>
  </r>
  <r>
    <x v="551"/>
    <n v="21.477"/>
    <n v="0.42199999999999999"/>
    <x v="7"/>
  </r>
  <r>
    <x v="552"/>
    <n v="21.43"/>
    <n v="0.73699999999999999"/>
    <x v="11"/>
  </r>
  <r>
    <x v="553"/>
    <n v="21.43"/>
    <n v="0.442"/>
    <x v="3"/>
  </r>
  <r>
    <x v="554"/>
    <n v="21.43"/>
    <n v="0.8"/>
    <x v="12"/>
  </r>
  <r>
    <x v="555"/>
    <n v="21.43"/>
    <n v="0.66400000000000003"/>
    <x v="4"/>
  </r>
  <r>
    <x v="556"/>
    <n v="21.332000000000001"/>
    <n v="0.53100000000000003"/>
    <x v="8"/>
  </r>
  <r>
    <x v="557"/>
    <n v="21.332000000000001"/>
    <n v="0.79300000000000004"/>
    <x v="12"/>
  </r>
  <r>
    <x v="558"/>
    <n v="21.332000000000001"/>
    <n v="0.61299999999999999"/>
    <x v="1"/>
  </r>
  <r>
    <x v="559"/>
    <n v="21.283999999999999"/>
    <n v="0.68700000000000006"/>
    <x v="9"/>
  </r>
  <r>
    <x v="560"/>
    <n v="21.283999999999999"/>
    <n v="0.60299999999999998"/>
    <x v="1"/>
  </r>
  <r>
    <x v="561"/>
    <n v="21.283999999999999"/>
    <n v="0.497"/>
    <x v="5"/>
  </r>
  <r>
    <x v="562"/>
    <n v="21.233000000000001"/>
    <n v="0.53100000000000003"/>
    <x v="8"/>
  </r>
  <r>
    <x v="563"/>
    <n v="21.233000000000001"/>
    <n v="0.71499999999999997"/>
    <x v="9"/>
  </r>
  <r>
    <x v="564"/>
    <n v="21.184999999999999"/>
    <n v="0.79800000000000004"/>
    <x v="12"/>
  </r>
  <r>
    <x v="565"/>
    <n v="21.184999999999999"/>
    <n v="0.78200000000000003"/>
    <x v="12"/>
  </r>
  <r>
    <x v="566"/>
    <n v="21.184999999999999"/>
    <n v="0.41799999999999998"/>
    <x v="7"/>
  </r>
  <r>
    <x v="567"/>
    <n v="21.184999999999999"/>
    <n v="0.76100000000000001"/>
    <x v="11"/>
  </r>
  <r>
    <x v="568"/>
    <n v="21.036999999999999"/>
    <n v="0.57699999999999996"/>
    <x v="1"/>
  </r>
  <r>
    <x v="569"/>
    <n v="21.036999999999999"/>
    <n v="0.58899999999999997"/>
    <x v="1"/>
  </r>
  <r>
    <x v="570"/>
    <n v="21.036999999999999"/>
    <n v="0.73"/>
    <x v="11"/>
  </r>
  <r>
    <x v="571"/>
    <n v="20.937000000000001"/>
    <n v="0.42199999999999999"/>
    <x v="7"/>
  </r>
  <r>
    <x v="572"/>
    <n v="20.885000000000002"/>
    <n v="0.47"/>
    <x v="3"/>
  </r>
  <r>
    <x v="573"/>
    <n v="20.885000000000002"/>
    <n v="0.78200000000000003"/>
    <x v="12"/>
  </r>
  <r>
    <x v="574"/>
    <n v="20.835999999999999"/>
    <n v="0.54"/>
    <x v="8"/>
  </r>
  <r>
    <x v="575"/>
    <n v="20.835999999999999"/>
    <n v="0.64600000000000002"/>
    <x v="4"/>
  </r>
  <r>
    <x v="576"/>
    <n v="20.786999999999999"/>
    <n v="0.751"/>
    <x v="11"/>
  </r>
  <r>
    <x v="577"/>
    <n v="20.786999999999999"/>
    <n v="0.53"/>
    <x v="8"/>
  </r>
  <r>
    <x v="578"/>
    <n v="20.734999999999999"/>
    <n v="0.51700000000000002"/>
    <x v="5"/>
  </r>
  <r>
    <x v="579"/>
    <n v="20.634"/>
    <n v="0.70799999999999996"/>
    <x v="9"/>
  </r>
  <r>
    <x v="580"/>
    <n v="20.584"/>
    <n v="0.745"/>
    <x v="11"/>
  </r>
  <r>
    <x v="581"/>
    <n v="20.481999999999999"/>
    <n v="0.69499999999999995"/>
    <x v="9"/>
  </r>
  <r>
    <x v="582"/>
    <n v="20.431999999999999"/>
    <n v="0.81"/>
    <x v="12"/>
  </r>
  <r>
    <x v="583"/>
    <n v="20.431999999999999"/>
    <n v="0.71299999999999997"/>
    <x v="9"/>
  </r>
  <r>
    <x v="584"/>
    <n v="20.382000000000001"/>
    <n v="0.623"/>
    <x v="1"/>
  </r>
  <r>
    <x v="585"/>
    <n v="20.329000000000001"/>
    <n v="0.77900000000000003"/>
    <x v="12"/>
  </r>
  <r>
    <x v="586"/>
    <n v="20.329000000000001"/>
    <n v="0.67900000000000005"/>
    <x v="9"/>
  </r>
  <r>
    <x v="587"/>
    <n v="20.279"/>
    <n v="0.79800000000000004"/>
    <x v="12"/>
  </r>
  <r>
    <x v="588"/>
    <n v="20.279"/>
    <n v="0.78100000000000003"/>
    <x v="12"/>
  </r>
  <r>
    <x v="589"/>
    <n v="20.279"/>
    <n v="0.71399999999999997"/>
    <x v="9"/>
  </r>
  <r>
    <x v="590"/>
    <n v="20.225999999999999"/>
    <n v="0.83899999999999997"/>
    <x v="13"/>
  </r>
  <r>
    <x v="591"/>
    <n v="20.175000000000001"/>
    <n v="0.47899999999999998"/>
    <x v="5"/>
  </r>
  <r>
    <x v="592"/>
    <n v="20.071000000000002"/>
    <n v="0.69399999999999995"/>
    <x v="9"/>
  </r>
  <r>
    <x v="593"/>
    <n v="20.02"/>
    <n v="0.72699999999999998"/>
    <x v="11"/>
  </r>
  <r>
    <x v="594"/>
    <n v="20.02"/>
    <n v="0.48799999999999999"/>
    <x v="5"/>
  </r>
  <r>
    <x v="595"/>
    <n v="20.02"/>
    <n v="0.61899999999999999"/>
    <x v="1"/>
  </r>
  <r>
    <x v="596"/>
    <n v="19.914999999999999"/>
    <n v="0.52600000000000002"/>
    <x v="8"/>
  </r>
  <r>
    <x v="597"/>
    <n v="19.914999999999999"/>
    <n v="0.67800000000000005"/>
    <x v="9"/>
  </r>
  <r>
    <x v="598"/>
    <n v="19.863"/>
    <n v="0.70699999999999996"/>
    <x v="9"/>
  </r>
  <r>
    <x v="599"/>
    <n v="19.863"/>
    <n v="0.69299999999999995"/>
    <x v="9"/>
  </r>
  <r>
    <x v="600"/>
    <n v="19.863"/>
    <n v="0.76800000000000002"/>
    <x v="11"/>
  </r>
  <r>
    <x v="601"/>
    <n v="19.863"/>
    <n v="0.67400000000000004"/>
    <x v="4"/>
  </r>
  <r>
    <x v="602"/>
    <n v="19.809000000000001"/>
    <n v="0.46100000000000002"/>
    <x v="3"/>
  </r>
  <r>
    <x v="603"/>
    <n v="19.702999999999999"/>
    <n v="0.76300000000000001"/>
    <x v="11"/>
  </r>
  <r>
    <x v="604"/>
    <n v="19.702999999999999"/>
    <n v="0.441"/>
    <x v="3"/>
  </r>
  <r>
    <x v="605"/>
    <n v="19.702999999999999"/>
    <n v="0.56100000000000005"/>
    <x v="8"/>
  </r>
  <r>
    <x v="606"/>
    <n v="19.651"/>
    <n v="0.71899999999999997"/>
    <x v="9"/>
  </r>
  <r>
    <x v="607"/>
    <n v="19.599"/>
    <n v="0.66900000000000004"/>
    <x v="4"/>
  </r>
  <r>
    <x v="608"/>
    <n v="19.491"/>
    <n v="0.61199999999999999"/>
    <x v="1"/>
  </r>
  <r>
    <x v="609"/>
    <n v="19.436"/>
    <n v="0.68300000000000005"/>
    <x v="9"/>
  </r>
  <r>
    <x v="610"/>
    <n v="19.436"/>
    <n v="0.379"/>
    <x v="7"/>
  </r>
  <r>
    <x v="611"/>
    <n v="19.382999999999999"/>
    <n v="0.624"/>
    <x v="1"/>
  </r>
  <r>
    <x v="612"/>
    <n v="19.331"/>
    <n v="0.60199999999999998"/>
    <x v="1"/>
  </r>
  <r>
    <x v="613"/>
    <n v="19.331"/>
    <n v="0.79700000000000004"/>
    <x v="12"/>
  </r>
  <r>
    <x v="614"/>
    <n v="19.274999999999999"/>
    <n v="0.73599999999999999"/>
    <x v="11"/>
  </r>
  <r>
    <x v="615"/>
    <n v="19.222000000000001"/>
    <n v="0.84"/>
    <x v="13"/>
  </r>
  <r>
    <x v="616"/>
    <n v="19.222000000000001"/>
    <n v="0.76400000000000001"/>
    <x v="11"/>
  </r>
  <r>
    <x v="617"/>
    <n v="19.222000000000001"/>
    <n v="0.61399999999999999"/>
    <x v="1"/>
  </r>
  <r>
    <x v="618"/>
    <n v="19.164999999999999"/>
    <n v="0.52300000000000002"/>
    <x v="5"/>
  </r>
  <r>
    <x v="619"/>
    <n v="19.164999999999999"/>
    <n v="0.443"/>
    <x v="3"/>
  </r>
  <r>
    <x v="620"/>
    <n v="19.111999999999998"/>
    <n v="0.63700000000000001"/>
    <x v="4"/>
  </r>
  <r>
    <x v="621"/>
    <n v="19.111999999999998"/>
    <n v="0.69099999999999995"/>
    <x v="9"/>
  </r>
  <r>
    <x v="622"/>
    <n v="19.059000000000001"/>
    <n v="0.441"/>
    <x v="3"/>
  </r>
  <r>
    <x v="623"/>
    <n v="19.059000000000001"/>
    <n v="0.76800000000000002"/>
    <x v="11"/>
  </r>
  <r>
    <x v="624"/>
    <n v="19.059000000000001"/>
    <n v="0.58499999999999996"/>
    <x v="1"/>
  </r>
  <r>
    <x v="625"/>
    <n v="19.059000000000001"/>
    <n v="0.82899999999999996"/>
    <x v="13"/>
  </r>
  <r>
    <x v="626"/>
    <n v="19.001999999999999"/>
    <n v="0.68600000000000005"/>
    <x v="9"/>
  </r>
  <r>
    <x v="627"/>
    <n v="18.948"/>
    <n v="0.504"/>
    <x v="5"/>
  </r>
  <r>
    <x v="628"/>
    <n v="18.837"/>
    <n v="0.629"/>
    <x v="4"/>
  </r>
  <r>
    <x v="629"/>
    <n v="18.783000000000001"/>
    <n v="0.4"/>
    <x v="7"/>
  </r>
  <r>
    <x v="630"/>
    <n v="18.783000000000001"/>
    <n v="0.70499999999999996"/>
    <x v="9"/>
  </r>
  <r>
    <x v="631"/>
    <n v="18.783000000000001"/>
    <n v="0.77"/>
    <x v="11"/>
  </r>
  <r>
    <x v="632"/>
    <n v="18.725000000000001"/>
    <n v="0.71299999999999997"/>
    <x v="9"/>
  </r>
  <r>
    <x v="633"/>
    <n v="18.670999999999999"/>
    <n v="0.7"/>
    <x v="9"/>
  </r>
  <r>
    <x v="634"/>
    <n v="18.670999999999999"/>
    <n v="0.80300000000000005"/>
    <x v="12"/>
  </r>
  <r>
    <x v="635"/>
    <n v="18.558"/>
    <n v="0.79400000000000004"/>
    <x v="12"/>
  </r>
  <r>
    <x v="636"/>
    <n v="18.503"/>
    <n v="0.40600000000000003"/>
    <x v="7"/>
  </r>
  <r>
    <x v="637"/>
    <n v="18.443999999999999"/>
    <n v="0.53400000000000003"/>
    <x v="8"/>
  </r>
  <r>
    <x v="638"/>
    <n v="18.443999999999999"/>
    <n v="0.57499999999999996"/>
    <x v="1"/>
  </r>
  <r>
    <x v="639"/>
    <n v="18.443999999999999"/>
    <n v="0.60499999999999998"/>
    <x v="1"/>
  </r>
  <r>
    <x v="640"/>
    <n v="18.388999999999999"/>
    <n v="0.85199999999999998"/>
    <x v="13"/>
  </r>
  <r>
    <x v="641"/>
    <n v="18.388999999999999"/>
    <n v="0.67"/>
    <x v="4"/>
  </r>
  <r>
    <x v="642"/>
    <n v="18.388999999999999"/>
    <n v="0.80500000000000005"/>
    <x v="12"/>
  </r>
  <r>
    <x v="643"/>
    <n v="18.332999999999998"/>
    <n v="0.59099999999999997"/>
    <x v="1"/>
  </r>
  <r>
    <x v="644"/>
    <n v="18.332999999999998"/>
    <n v="0.74"/>
    <x v="11"/>
  </r>
  <r>
    <x v="645"/>
    <n v="18.332999999999998"/>
    <n v="0.81899999999999995"/>
    <x v="12"/>
  </r>
  <r>
    <x v="646"/>
    <n v="18.332999999999998"/>
    <n v="0.67400000000000004"/>
    <x v="4"/>
  </r>
  <r>
    <x v="647"/>
    <n v="18.274000000000001"/>
    <n v="0.55500000000000005"/>
    <x v="8"/>
  </r>
  <r>
    <x v="648"/>
    <n v="18.274000000000001"/>
    <n v="0.41399999999999998"/>
    <x v="7"/>
  </r>
  <r>
    <x v="649"/>
    <n v="18.219000000000001"/>
    <n v="0.67200000000000004"/>
    <x v="4"/>
  </r>
  <r>
    <x v="650"/>
    <n v="18.219000000000001"/>
    <n v="0.41799999999999998"/>
    <x v="7"/>
  </r>
  <r>
    <x v="651"/>
    <n v="18.219000000000001"/>
    <n v="0.80100000000000005"/>
    <x v="12"/>
  </r>
  <r>
    <x v="652"/>
    <n v="18.219000000000001"/>
    <n v="0.73099999999999998"/>
    <x v="11"/>
  </r>
  <r>
    <x v="653"/>
    <n v="18.158999999999999"/>
    <n v="0.629"/>
    <x v="4"/>
  </r>
  <r>
    <x v="654"/>
    <n v="18.158999999999999"/>
    <n v="0.753"/>
    <x v="11"/>
  </r>
  <r>
    <x v="655"/>
    <n v="18.158999999999999"/>
    <n v="0.77"/>
    <x v="11"/>
  </r>
  <r>
    <x v="656"/>
    <n v="18.103000000000002"/>
    <n v="0.67"/>
    <x v="4"/>
  </r>
  <r>
    <x v="657"/>
    <n v="18.047000000000001"/>
    <n v="0.52700000000000002"/>
    <x v="8"/>
  </r>
  <r>
    <x v="658"/>
    <n v="18.047000000000001"/>
    <n v="0.77800000000000002"/>
    <x v="12"/>
  </r>
  <r>
    <x v="659"/>
    <n v="18.047000000000001"/>
    <n v="0.60099999999999998"/>
    <x v="1"/>
  </r>
  <r>
    <x v="660"/>
    <n v="18.047000000000001"/>
    <n v="0.65400000000000003"/>
    <x v="4"/>
  </r>
  <r>
    <x v="661"/>
    <n v="17.986000000000001"/>
    <n v="0.33600000000000002"/>
    <x v="6"/>
  </r>
  <r>
    <x v="662"/>
    <n v="17.986000000000001"/>
    <n v="0.71899999999999997"/>
    <x v="9"/>
  </r>
  <r>
    <x v="663"/>
    <n v="17.869"/>
    <n v="0.70299999999999996"/>
    <x v="9"/>
  </r>
  <r>
    <x v="664"/>
    <n v="17.812000000000001"/>
    <n v="0.72399999999999998"/>
    <x v="9"/>
  </r>
  <r>
    <x v="665"/>
    <n v="17.812000000000001"/>
    <n v="0.64800000000000002"/>
    <x v="4"/>
  </r>
  <r>
    <x v="666"/>
    <n v="17.754999999999999"/>
    <n v="0.36499999999999999"/>
    <x v="6"/>
  </r>
  <r>
    <x v="667"/>
    <n v="17.754999999999999"/>
    <n v="0.433"/>
    <x v="3"/>
  </r>
  <r>
    <x v="668"/>
    <n v="17.754999999999999"/>
    <n v="0.56299999999999994"/>
    <x v="8"/>
  </r>
  <r>
    <x v="669"/>
    <n v="17.754999999999999"/>
    <n v="0.71299999999999997"/>
    <x v="9"/>
  </r>
  <r>
    <x v="670"/>
    <n v="17.754999999999999"/>
    <n v="0.77900000000000003"/>
    <x v="12"/>
  </r>
  <r>
    <x v="671"/>
    <n v="17.754999999999999"/>
    <n v="0.53900000000000003"/>
    <x v="8"/>
  </r>
  <r>
    <x v="672"/>
    <n v="17.754999999999999"/>
    <n v="0.58199999999999996"/>
    <x v="1"/>
  </r>
  <r>
    <x v="673"/>
    <n v="17.693999999999999"/>
    <n v="0.39200000000000002"/>
    <x v="7"/>
  </r>
  <r>
    <x v="674"/>
    <n v="17.635999999999999"/>
    <n v="0.748"/>
    <x v="11"/>
  </r>
  <r>
    <x v="675"/>
    <n v="17.635999999999999"/>
    <n v="0.71699999999999997"/>
    <x v="9"/>
  </r>
  <r>
    <x v="676"/>
    <n v="17.574999999999999"/>
    <n v="0.47699999999999998"/>
    <x v="5"/>
  </r>
  <r>
    <x v="677"/>
    <n v="17.574999999999999"/>
    <n v="0.749"/>
    <x v="11"/>
  </r>
  <r>
    <x v="678"/>
    <n v="17.574999999999999"/>
    <n v="0.78200000000000003"/>
    <x v="12"/>
  </r>
  <r>
    <x v="679"/>
    <n v="17.516999999999999"/>
    <n v="0.313"/>
    <x v="10"/>
  </r>
  <r>
    <x v="680"/>
    <n v="17.516999999999999"/>
    <n v="0.7"/>
    <x v="9"/>
  </r>
  <r>
    <x v="681"/>
    <n v="17.516999999999999"/>
    <n v="0.68500000000000005"/>
    <x v="9"/>
  </r>
  <r>
    <x v="682"/>
    <n v="17.457999999999998"/>
    <n v="0.81499999999999995"/>
    <x v="12"/>
  </r>
  <r>
    <x v="683"/>
    <n v="17.457999999999998"/>
    <n v="0.63100000000000001"/>
    <x v="4"/>
  </r>
  <r>
    <x v="684"/>
    <n v="17.457999999999998"/>
    <n v="0.74299999999999999"/>
    <x v="11"/>
  </r>
  <r>
    <x v="685"/>
    <n v="17.457999999999998"/>
    <n v="0.70899999999999996"/>
    <x v="9"/>
  </r>
  <r>
    <x v="686"/>
    <n v="17.396000000000001"/>
    <n v="0.81299999999999994"/>
    <x v="12"/>
  </r>
  <r>
    <x v="687"/>
    <n v="17.396000000000001"/>
    <n v="0.67500000000000004"/>
    <x v="9"/>
  </r>
  <r>
    <x v="688"/>
    <n v="17.396000000000001"/>
    <n v="0.72799999999999998"/>
    <x v="11"/>
  </r>
  <r>
    <x v="689"/>
    <n v="17.396000000000001"/>
    <n v="0.82099999999999995"/>
    <x v="12"/>
  </r>
  <r>
    <x v="690"/>
    <n v="17.338000000000001"/>
    <n v="0.67100000000000004"/>
    <x v="4"/>
  </r>
  <r>
    <x v="691"/>
    <n v="17.274999999999999"/>
    <n v="0.69399999999999995"/>
    <x v="9"/>
  </r>
  <r>
    <x v="692"/>
    <n v="17.216000000000001"/>
    <n v="0.69"/>
    <x v="9"/>
  </r>
  <r>
    <x v="693"/>
    <n v="17.216000000000001"/>
    <n v="0.78800000000000003"/>
    <x v="12"/>
  </r>
  <r>
    <x v="694"/>
    <n v="17.216000000000001"/>
    <n v="0.78400000000000003"/>
    <x v="12"/>
  </r>
  <r>
    <x v="695"/>
    <n v="17.216000000000001"/>
    <n v="0.501"/>
    <x v="5"/>
  </r>
  <r>
    <x v="696"/>
    <n v="17.216000000000001"/>
    <n v="0.83299999999999996"/>
    <x v="13"/>
  </r>
  <r>
    <x v="697"/>
    <n v="17.157"/>
    <n v="0.83599999999999997"/>
    <x v="13"/>
  </r>
  <r>
    <x v="698"/>
    <n v="17.157"/>
    <n v="0.73499999999999999"/>
    <x v="11"/>
  </r>
  <r>
    <x v="699"/>
    <n v="17.094000000000001"/>
    <n v="0.68899999999999995"/>
    <x v="9"/>
  </r>
  <r>
    <x v="700"/>
    <n v="17.094000000000001"/>
    <n v="0.76500000000000001"/>
    <x v="11"/>
  </r>
  <r>
    <x v="701"/>
    <n v="17.094000000000001"/>
    <n v="0.64100000000000001"/>
    <x v="4"/>
  </r>
  <r>
    <x v="702"/>
    <n v="17.094000000000001"/>
    <n v="0.51400000000000001"/>
    <x v="5"/>
  </r>
  <r>
    <x v="703"/>
    <n v="17.033999999999999"/>
    <n v="0.58699999999999997"/>
    <x v="1"/>
  </r>
  <r>
    <x v="704"/>
    <n v="17.033999999999999"/>
    <n v="0.82799999999999996"/>
    <x v="13"/>
  </r>
  <r>
    <x v="705"/>
    <n v="17.033999999999999"/>
    <n v="0.69099999999999995"/>
    <x v="9"/>
  </r>
  <r>
    <x v="706"/>
    <n v="17.033999999999999"/>
    <n v="0.47699999999999998"/>
    <x v="5"/>
  </r>
  <r>
    <x v="707"/>
    <n v="17.033999999999999"/>
    <n v="0.53500000000000003"/>
    <x v="8"/>
  </r>
  <r>
    <x v="708"/>
    <n v="16.97"/>
    <n v="0.54300000000000004"/>
    <x v="8"/>
  </r>
  <r>
    <x v="709"/>
    <n v="16.97"/>
    <n v="0.77"/>
    <x v="11"/>
  </r>
  <r>
    <x v="710"/>
    <n v="16.91"/>
    <n v="0.749"/>
    <x v="11"/>
  </r>
  <r>
    <x v="711"/>
    <n v="16.850000000000001"/>
    <n v="0.82699999999999996"/>
    <x v="13"/>
  </r>
  <r>
    <x v="712"/>
    <n v="16.850000000000001"/>
    <n v="0.70199999999999996"/>
    <x v="9"/>
  </r>
  <r>
    <x v="713"/>
    <n v="16.850000000000001"/>
    <n v="0.51800000000000002"/>
    <x v="5"/>
  </r>
  <r>
    <x v="714"/>
    <n v="16.850000000000001"/>
    <n v="0.71899999999999997"/>
    <x v="9"/>
  </r>
  <r>
    <x v="715"/>
    <n v="16.785"/>
    <n v="0.71299999999999997"/>
    <x v="9"/>
  </r>
  <r>
    <x v="716"/>
    <n v="16.785"/>
    <n v="0.78400000000000003"/>
    <x v="12"/>
  </r>
  <r>
    <x v="717"/>
    <n v="16.785"/>
    <n v="0.51"/>
    <x v="5"/>
  </r>
  <r>
    <x v="718"/>
    <n v="16.725000000000001"/>
    <n v="0.71499999999999997"/>
    <x v="9"/>
  </r>
  <r>
    <x v="719"/>
    <n v="16.725000000000001"/>
    <n v="0.48599999999999999"/>
    <x v="5"/>
  </r>
  <r>
    <x v="720"/>
    <n v="16.725000000000001"/>
    <n v="0.66600000000000004"/>
    <x v="4"/>
  </r>
  <r>
    <x v="721"/>
    <n v="16.66"/>
    <n v="0.63400000000000001"/>
    <x v="4"/>
  </r>
  <r>
    <x v="722"/>
    <n v="16.66"/>
    <n v="0.66100000000000003"/>
    <x v="4"/>
  </r>
  <r>
    <x v="723"/>
    <n v="16.599"/>
    <n v="0.76600000000000001"/>
    <x v="11"/>
  </r>
  <r>
    <x v="724"/>
    <n v="16.536999999999999"/>
    <n v="0.749"/>
    <x v="11"/>
  </r>
  <r>
    <x v="725"/>
    <n v="16.472000000000001"/>
    <n v="0.77100000000000002"/>
    <x v="11"/>
  </r>
  <r>
    <x v="726"/>
    <n v="16.472000000000001"/>
    <n v="0.747"/>
    <x v="11"/>
  </r>
  <r>
    <x v="727"/>
    <n v="16.472000000000001"/>
    <n v="0.69399999999999995"/>
    <x v="9"/>
  </r>
  <r>
    <x v="728"/>
    <n v="16.472000000000001"/>
    <n v="0.51300000000000001"/>
    <x v="5"/>
  </r>
  <r>
    <x v="729"/>
    <n v="16.41"/>
    <n v="0.621"/>
    <x v="1"/>
  </r>
  <r>
    <x v="730"/>
    <n v="16.41"/>
    <n v="0.626"/>
    <x v="4"/>
  </r>
  <r>
    <x v="731"/>
    <n v="16.343"/>
    <n v="0.81100000000000005"/>
    <x v="12"/>
  </r>
  <r>
    <x v="732"/>
    <n v="16.343"/>
    <n v="0.73199999999999998"/>
    <x v="11"/>
  </r>
  <r>
    <x v="733"/>
    <n v="16.343"/>
    <n v="0.47299999999999998"/>
    <x v="3"/>
  </r>
  <r>
    <x v="734"/>
    <n v="16.343"/>
    <n v="0.69"/>
    <x v="9"/>
  </r>
  <r>
    <x v="735"/>
    <n v="16.343"/>
    <n v="0.69699999999999995"/>
    <x v="9"/>
  </r>
  <r>
    <x v="736"/>
    <n v="16.280999999999999"/>
    <n v="0.67100000000000004"/>
    <x v="4"/>
  </r>
  <r>
    <x v="737"/>
    <n v="16.280999999999999"/>
    <n v="0.47"/>
    <x v="3"/>
  </r>
  <r>
    <x v="738"/>
    <n v="16.280999999999999"/>
    <n v="0.85499999999999998"/>
    <x v="13"/>
  </r>
  <r>
    <x v="739"/>
    <n v="16.280999999999999"/>
    <n v="0.64400000000000002"/>
    <x v="4"/>
  </r>
  <r>
    <x v="740"/>
    <n v="16.218"/>
    <n v="0.62"/>
    <x v="1"/>
  </r>
  <r>
    <x v="741"/>
    <n v="16.218"/>
    <n v="0.41299999999999998"/>
    <x v="7"/>
  </r>
  <r>
    <x v="742"/>
    <n v="16.151"/>
    <n v="0.49199999999999999"/>
    <x v="5"/>
  </r>
  <r>
    <x v="743"/>
    <n v="16.088000000000001"/>
    <n v="0.79100000000000004"/>
    <x v="12"/>
  </r>
  <r>
    <x v="744"/>
    <n v="16.088000000000001"/>
    <n v="0.67500000000000004"/>
    <x v="9"/>
  </r>
  <r>
    <x v="745"/>
    <n v="16.088000000000001"/>
    <n v="0.76600000000000001"/>
    <x v="11"/>
  </r>
  <r>
    <x v="746"/>
    <n v="16.088000000000001"/>
    <n v="0.80300000000000005"/>
    <x v="12"/>
  </r>
  <r>
    <x v="747"/>
    <n v="15.957000000000001"/>
    <n v="0.81200000000000006"/>
    <x v="12"/>
  </r>
  <r>
    <x v="748"/>
    <n v="15.957000000000001"/>
    <n v="0.58699999999999997"/>
    <x v="1"/>
  </r>
  <r>
    <x v="749"/>
    <n v="15.893000000000001"/>
    <n v="0.85"/>
    <x v="13"/>
  </r>
  <r>
    <x v="750"/>
    <n v="15.824999999999999"/>
    <n v="0.58799999999999997"/>
    <x v="1"/>
  </r>
  <r>
    <x v="751"/>
    <n v="15.76"/>
    <n v="0.64800000000000002"/>
    <x v="4"/>
  </r>
  <r>
    <x v="752"/>
    <n v="15.696"/>
    <n v="0.85299999999999998"/>
    <x v="13"/>
  </r>
  <r>
    <x v="753"/>
    <n v="15.696"/>
    <n v="0.877"/>
    <x v="14"/>
  </r>
  <r>
    <x v="754"/>
    <n v="15.561"/>
    <n v="0.68"/>
    <x v="9"/>
  </r>
  <r>
    <x v="755"/>
    <n v="15.492000000000001"/>
    <n v="0.61399999999999999"/>
    <x v="1"/>
  </r>
  <r>
    <x v="756"/>
    <n v="15.492000000000001"/>
    <n v="0.374"/>
    <x v="6"/>
  </r>
  <r>
    <x v="757"/>
    <n v="15.426"/>
    <n v="0.64300000000000002"/>
    <x v="4"/>
  </r>
  <r>
    <x v="758"/>
    <n v="15.426"/>
    <n v="0.56399999999999995"/>
    <x v="8"/>
  </r>
  <r>
    <x v="759"/>
    <n v="15.36"/>
    <n v="0.72399999999999998"/>
    <x v="9"/>
  </r>
  <r>
    <x v="760"/>
    <n v="15.36"/>
    <n v="0.84"/>
    <x v="13"/>
  </r>
  <r>
    <x v="761"/>
    <n v="15.36"/>
    <n v="0.52600000000000002"/>
    <x v="8"/>
  </r>
  <r>
    <x v="762"/>
    <n v="15.36"/>
    <n v="0.752"/>
    <x v="11"/>
  </r>
  <r>
    <x v="763"/>
    <n v="15.289"/>
    <n v="0.81899999999999995"/>
    <x v="12"/>
  </r>
  <r>
    <x v="764"/>
    <n v="15.289"/>
    <n v="0.89300000000000002"/>
    <x v="14"/>
  </r>
  <r>
    <x v="765"/>
    <n v="15.222"/>
    <n v="0.76800000000000002"/>
    <x v="11"/>
  </r>
  <r>
    <x v="766"/>
    <n v="15.222"/>
    <n v="0.747"/>
    <x v="11"/>
  </r>
  <r>
    <x v="767"/>
    <n v="15.151"/>
    <n v="0.66200000000000003"/>
    <x v="4"/>
  </r>
  <r>
    <x v="768"/>
    <n v="15.084"/>
    <n v="0.77500000000000002"/>
    <x v="12"/>
  </r>
  <r>
    <x v="769"/>
    <n v="15.084"/>
    <n v="0.58799999999999997"/>
    <x v="1"/>
  </r>
  <r>
    <x v="770"/>
    <n v="15.016"/>
    <n v="0.79"/>
    <x v="12"/>
  </r>
  <r>
    <x v="771"/>
    <n v="15.016"/>
    <n v="0.58199999999999996"/>
    <x v="1"/>
  </r>
  <r>
    <x v="772"/>
    <n v="14.944000000000001"/>
    <n v="0.67500000000000004"/>
    <x v="9"/>
  </r>
  <r>
    <x v="773"/>
    <n v="14.944000000000001"/>
    <n v="0.70399999999999996"/>
    <x v="9"/>
  </r>
  <r>
    <x v="774"/>
    <n v="14.944000000000001"/>
    <n v="0.625"/>
    <x v="4"/>
  </r>
  <r>
    <x v="775"/>
    <n v="14.875"/>
    <n v="0.78800000000000003"/>
    <x v="12"/>
  </r>
  <r>
    <x v="776"/>
    <n v="14.802"/>
    <n v="0.46500000000000002"/>
    <x v="3"/>
  </r>
  <r>
    <x v="777"/>
    <n v="14.802"/>
    <n v="0.69899999999999995"/>
    <x v="9"/>
  </r>
  <r>
    <x v="778"/>
    <n v="14.802"/>
    <n v="0.53400000000000003"/>
    <x v="8"/>
  </r>
  <r>
    <x v="779"/>
    <n v="14.802"/>
    <n v="0.69099999999999995"/>
    <x v="9"/>
  </r>
  <r>
    <x v="780"/>
    <n v="14.733000000000001"/>
    <n v="0.82499999999999996"/>
    <x v="13"/>
  </r>
  <r>
    <x v="781"/>
    <n v="14.733000000000001"/>
    <n v="0.64900000000000002"/>
    <x v="4"/>
  </r>
  <r>
    <x v="782"/>
    <n v="14.733000000000001"/>
    <n v="0.66600000000000004"/>
    <x v="4"/>
  </r>
  <r>
    <x v="783"/>
    <n v="14.733000000000001"/>
    <n v="0.68400000000000005"/>
    <x v="9"/>
  </r>
  <r>
    <x v="784"/>
    <n v="14.664"/>
    <n v="0.753"/>
    <x v="11"/>
  </r>
  <r>
    <x v="785"/>
    <n v="14.59"/>
    <n v="0.79900000000000004"/>
    <x v="12"/>
  </r>
  <r>
    <x v="786"/>
    <n v="14.59"/>
    <n v="0.59799999999999998"/>
    <x v="1"/>
  </r>
  <r>
    <x v="787"/>
    <n v="14.59"/>
    <n v="0.70499999999999996"/>
    <x v="9"/>
  </r>
  <r>
    <x v="788"/>
    <n v="14.59"/>
    <n v="0.52400000000000002"/>
    <x v="5"/>
  </r>
  <r>
    <x v="789"/>
    <n v="14.59"/>
    <n v="0.79"/>
    <x v="12"/>
  </r>
  <r>
    <x v="790"/>
    <n v="14.59"/>
    <n v="0.48899999999999999"/>
    <x v="5"/>
  </r>
  <r>
    <x v="791"/>
    <n v="14.52"/>
    <n v="0.85099999999999998"/>
    <x v="13"/>
  </r>
  <r>
    <x v="792"/>
    <n v="14.52"/>
    <n v="0.65400000000000003"/>
    <x v="4"/>
  </r>
  <r>
    <x v="793"/>
    <n v="14.52"/>
    <n v="0.58599999999999997"/>
    <x v="1"/>
  </r>
  <r>
    <x v="794"/>
    <n v="14.52"/>
    <n v="0.75600000000000001"/>
    <x v="11"/>
  </r>
  <r>
    <x v="795"/>
    <n v="14.52"/>
    <n v="0.76"/>
    <x v="11"/>
  </r>
  <r>
    <x v="796"/>
    <n v="14.445"/>
    <n v="0.83199999999999996"/>
    <x v="13"/>
  </r>
  <r>
    <x v="797"/>
    <n v="14.445"/>
    <n v="0.83199999999999996"/>
    <x v="13"/>
  </r>
  <r>
    <x v="798"/>
    <n v="14.375"/>
    <n v="0.84899999999999998"/>
    <x v="13"/>
  </r>
  <r>
    <x v="799"/>
    <n v="14.375"/>
    <n v="0.71199999999999997"/>
    <x v="9"/>
  </r>
  <r>
    <x v="800"/>
    <n v="14.375"/>
    <n v="0.77600000000000002"/>
    <x v="12"/>
  </r>
  <r>
    <x v="801"/>
    <n v="14.375"/>
    <n v="0.57799999999999996"/>
    <x v="1"/>
  </r>
  <r>
    <x v="802"/>
    <n v="14.375"/>
    <n v="0.42"/>
    <x v="7"/>
  </r>
  <r>
    <x v="803"/>
    <n v="14.304"/>
    <n v="0.80100000000000005"/>
    <x v="12"/>
  </r>
  <r>
    <x v="804"/>
    <n v="14.228"/>
    <n v="0.57799999999999996"/>
    <x v="1"/>
  </r>
  <r>
    <x v="805"/>
    <n v="14.228"/>
    <n v="0.751"/>
    <x v="11"/>
  </r>
  <r>
    <x v="806"/>
    <n v="14.228"/>
    <n v="0.90900000000000003"/>
    <x v="14"/>
  </r>
  <r>
    <x v="807"/>
    <n v="14.228"/>
    <n v="0.92600000000000005"/>
    <x v="16"/>
  </r>
  <r>
    <x v="808"/>
    <n v="14.228"/>
    <n v="0.86899999999999999"/>
    <x v="13"/>
  </r>
  <r>
    <x v="809"/>
    <n v="14.156000000000001"/>
    <n v="0.72199999999999998"/>
    <x v="9"/>
  </r>
  <r>
    <x v="810"/>
    <n v="14.156000000000001"/>
    <n v="0.66700000000000004"/>
    <x v="4"/>
  </r>
  <r>
    <x v="811"/>
    <n v="14.156000000000001"/>
    <n v="0.752"/>
    <x v="11"/>
  </r>
  <r>
    <x v="812"/>
    <n v="14.079000000000001"/>
    <n v="0.81499999999999995"/>
    <x v="12"/>
  </r>
  <r>
    <x v="813"/>
    <n v="14.079000000000001"/>
    <n v="0.81499999999999995"/>
    <x v="12"/>
  </r>
  <r>
    <x v="814"/>
    <n v="14.079000000000001"/>
    <n v="0.58699999999999997"/>
    <x v="1"/>
  </r>
  <r>
    <x v="815"/>
    <n v="14.079000000000001"/>
    <n v="0.69499999999999995"/>
    <x v="9"/>
  </r>
  <r>
    <x v="816"/>
    <n v="13.933999999999999"/>
    <n v="0.63600000000000001"/>
    <x v="4"/>
  </r>
  <r>
    <x v="817"/>
    <n v="13.856"/>
    <n v="0.878"/>
    <x v="14"/>
  </r>
  <r>
    <x v="818"/>
    <n v="13.856"/>
    <n v="0.752"/>
    <x v="11"/>
  </r>
  <r>
    <x v="819"/>
    <n v="13.782"/>
    <n v="0.748"/>
    <x v="11"/>
  </r>
  <r>
    <x v="820"/>
    <n v="13.782"/>
    <n v="0.66500000000000004"/>
    <x v="4"/>
  </r>
  <r>
    <x v="821"/>
    <n v="13.782"/>
    <n v="0.65800000000000003"/>
    <x v="4"/>
  </r>
  <r>
    <x v="822"/>
    <n v="13.708"/>
    <n v="0.66900000000000004"/>
    <x v="4"/>
  </r>
  <r>
    <x v="823"/>
    <n v="13.708"/>
    <n v="0.84299999999999997"/>
    <x v="13"/>
  </r>
  <r>
    <x v="824"/>
    <n v="13.629"/>
    <n v="0.83399999999999996"/>
    <x v="13"/>
  </r>
  <r>
    <x v="825"/>
    <n v="13.629"/>
    <n v="0.67"/>
    <x v="4"/>
  </r>
  <r>
    <x v="826"/>
    <n v="13.629"/>
    <n v="0.72699999999999998"/>
    <x v="11"/>
  </r>
  <r>
    <x v="827"/>
    <n v="13.629"/>
    <n v="0.89"/>
    <x v="14"/>
  </r>
  <r>
    <x v="828"/>
    <n v="13.629"/>
    <n v="0.78700000000000003"/>
    <x v="12"/>
  </r>
  <r>
    <x v="829"/>
    <n v="13.629"/>
    <n v="0.67800000000000005"/>
    <x v="9"/>
  </r>
  <r>
    <x v="830"/>
    <n v="13.629"/>
    <n v="0.83399999999999996"/>
    <x v="13"/>
  </r>
  <r>
    <x v="831"/>
    <n v="13.629"/>
    <n v="0.80800000000000005"/>
    <x v="12"/>
  </r>
  <r>
    <x v="832"/>
    <n v="13.554"/>
    <n v="0.64300000000000002"/>
    <x v="4"/>
  </r>
  <r>
    <x v="833"/>
    <n v="13.554"/>
    <n v="0.70199999999999996"/>
    <x v="9"/>
  </r>
  <r>
    <x v="834"/>
    <n v="13.474"/>
    <n v="0.58799999999999997"/>
    <x v="1"/>
  </r>
  <r>
    <x v="835"/>
    <n v="13.474"/>
    <n v="0.73299999999999998"/>
    <x v="11"/>
  </r>
  <r>
    <x v="836"/>
    <n v="13.474"/>
    <n v="0.41799999999999998"/>
    <x v="7"/>
  </r>
  <r>
    <x v="837"/>
    <n v="13.474"/>
    <n v="0.81499999999999995"/>
    <x v="12"/>
  </r>
  <r>
    <x v="838"/>
    <n v="13.398"/>
    <n v="0.57199999999999995"/>
    <x v="8"/>
  </r>
  <r>
    <x v="839"/>
    <n v="13.398"/>
    <n v="0.80600000000000005"/>
    <x v="12"/>
  </r>
  <r>
    <x v="840"/>
    <n v="13.398"/>
    <n v="0.72399999999999998"/>
    <x v="9"/>
  </r>
  <r>
    <x v="841"/>
    <n v="13.398"/>
    <n v="0.67400000000000004"/>
    <x v="4"/>
  </r>
  <r>
    <x v="842"/>
    <n v="13.398"/>
    <n v="0.51700000000000002"/>
    <x v="5"/>
  </r>
  <r>
    <x v="843"/>
    <n v="13.398"/>
    <n v="0.84299999999999997"/>
    <x v="13"/>
  </r>
  <r>
    <x v="844"/>
    <n v="13.398"/>
    <n v="0.65500000000000003"/>
    <x v="4"/>
  </r>
  <r>
    <x v="845"/>
    <n v="13.398"/>
    <n v="0.41"/>
    <x v="7"/>
  </r>
  <r>
    <x v="846"/>
    <n v="13.398"/>
    <n v="0.53700000000000003"/>
    <x v="8"/>
  </r>
  <r>
    <x v="847"/>
    <n v="13.321999999999999"/>
    <n v="0.73799999999999999"/>
    <x v="11"/>
  </r>
  <r>
    <x v="848"/>
    <n v="13.321999999999999"/>
    <n v="0.69499999999999995"/>
    <x v="9"/>
  </r>
  <r>
    <x v="849"/>
    <n v="13.321999999999999"/>
    <n v="0.629"/>
    <x v="4"/>
  </r>
  <r>
    <x v="850"/>
    <n v="13.241"/>
    <n v="0.50800000000000001"/>
    <x v="5"/>
  </r>
  <r>
    <x v="851"/>
    <n v="13.241"/>
    <n v="0.55300000000000005"/>
    <x v="8"/>
  </r>
  <r>
    <x v="852"/>
    <n v="13.241"/>
    <n v="0.80200000000000005"/>
    <x v="12"/>
  </r>
  <r>
    <x v="853"/>
    <n v="13.241"/>
    <n v="0.65800000000000003"/>
    <x v="4"/>
  </r>
  <r>
    <x v="854"/>
    <n v="13.241"/>
    <n v="0.57399999999999995"/>
    <x v="8"/>
  </r>
  <r>
    <x v="855"/>
    <n v="13.241"/>
    <n v="0.73299999999999998"/>
    <x v="11"/>
  </r>
  <r>
    <x v="856"/>
    <n v="13.163"/>
    <n v="0.83"/>
    <x v="13"/>
  </r>
  <r>
    <x v="857"/>
    <n v="13.163"/>
    <n v="0.499"/>
    <x v="5"/>
  </r>
  <r>
    <x v="858"/>
    <n v="13.081"/>
    <n v="0.64300000000000002"/>
    <x v="4"/>
  </r>
  <r>
    <x v="859"/>
    <n v="13.081"/>
    <n v="0.64300000000000002"/>
    <x v="4"/>
  </r>
  <r>
    <x v="860"/>
    <n v="13.003"/>
    <n v="0.47499999999999998"/>
    <x v="5"/>
  </r>
  <r>
    <x v="861"/>
    <n v="12.923999999999999"/>
    <n v="0.58499999999999996"/>
    <x v="1"/>
  </r>
  <r>
    <x v="862"/>
    <n v="12.923999999999999"/>
    <n v="0.79500000000000004"/>
    <x v="12"/>
  </r>
  <r>
    <x v="863"/>
    <n v="12.923999999999999"/>
    <n v="0.89800000000000002"/>
    <x v="14"/>
  </r>
  <r>
    <x v="864"/>
    <n v="12.923999999999999"/>
    <n v="0.373"/>
    <x v="6"/>
  </r>
  <r>
    <x v="865"/>
    <n v="12.84"/>
    <n v="0.441"/>
    <x v="3"/>
  </r>
  <r>
    <x v="866"/>
    <n v="12.84"/>
    <n v="0.86899999999999999"/>
    <x v="13"/>
  </r>
  <r>
    <x v="867"/>
    <n v="12.84"/>
    <n v="0.54"/>
    <x v="8"/>
  </r>
  <r>
    <x v="868"/>
    <n v="12.84"/>
    <n v="0.58399999999999996"/>
    <x v="1"/>
  </r>
  <r>
    <x v="869"/>
    <n v="12.84"/>
    <n v="0.76400000000000001"/>
    <x v="11"/>
  </r>
  <r>
    <x v="870"/>
    <n v="12.84"/>
    <n v="0.82799999999999996"/>
    <x v="13"/>
  </r>
  <r>
    <x v="871"/>
    <n v="12.760999999999999"/>
    <n v="0.64100000000000001"/>
    <x v="4"/>
  </r>
  <r>
    <x v="872"/>
    <n v="12.760999999999999"/>
    <n v="0.61899999999999999"/>
    <x v="1"/>
  </r>
  <r>
    <x v="873"/>
    <n v="12.760999999999999"/>
    <n v="0.83399999999999996"/>
    <x v="13"/>
  </r>
  <r>
    <x v="874"/>
    <n v="12.760999999999999"/>
    <n v="0.83399999999999996"/>
    <x v="13"/>
  </r>
  <r>
    <x v="875"/>
    <n v="12.676"/>
    <n v="0.57199999999999995"/>
    <x v="8"/>
  </r>
  <r>
    <x v="876"/>
    <n v="12.676"/>
    <n v="0.629"/>
    <x v="4"/>
  </r>
  <r>
    <x v="877"/>
    <n v="12.676"/>
    <n v="0.86399999999999999"/>
    <x v="13"/>
  </r>
  <r>
    <x v="878"/>
    <n v="12.676"/>
    <n v="0.58599999999999997"/>
    <x v="1"/>
  </r>
  <r>
    <x v="879"/>
    <n v="12.676"/>
    <n v="0.58599999999999997"/>
    <x v="1"/>
  </r>
  <r>
    <x v="880"/>
    <n v="12.676"/>
    <n v="0.70799999999999996"/>
    <x v="9"/>
  </r>
  <r>
    <x v="881"/>
    <n v="12.595000000000001"/>
    <n v="0.745"/>
    <x v="11"/>
  </r>
  <r>
    <x v="882"/>
    <n v="12.595000000000001"/>
    <n v="0.83599999999999997"/>
    <x v="13"/>
  </r>
  <r>
    <x v="883"/>
    <n v="12.513999999999999"/>
    <n v="0.55800000000000005"/>
    <x v="8"/>
  </r>
  <r>
    <x v="884"/>
    <n v="12.513999999999999"/>
    <n v="0.86699999999999999"/>
    <x v="13"/>
  </r>
  <r>
    <x v="885"/>
    <n v="12.427"/>
    <n v="0.92"/>
    <x v="14"/>
  </r>
  <r>
    <x v="886"/>
    <n v="12.345000000000001"/>
    <n v="0.69299999999999995"/>
    <x v="9"/>
  </r>
  <r>
    <x v="887"/>
    <n v="12.345000000000001"/>
    <n v="0.55600000000000005"/>
    <x v="8"/>
  </r>
  <r>
    <x v="888"/>
    <n v="12.257"/>
    <n v="0.80800000000000005"/>
    <x v="12"/>
  </r>
  <r>
    <x v="889"/>
    <n v="12.173"/>
    <n v="0.80900000000000005"/>
    <x v="12"/>
  </r>
  <r>
    <x v="890"/>
    <n v="12.173"/>
    <n v="0.64400000000000002"/>
    <x v="4"/>
  </r>
  <r>
    <x v="891"/>
    <n v="12.173"/>
    <n v="0.57299999999999995"/>
    <x v="8"/>
  </r>
  <r>
    <x v="892"/>
    <n v="12.089"/>
    <n v="0.73399999999999999"/>
    <x v="11"/>
  </r>
  <r>
    <x v="893"/>
    <n v="12.089"/>
    <n v="0.57899999999999996"/>
    <x v="1"/>
  </r>
  <r>
    <x v="894"/>
    <n v="12.089"/>
    <n v="0.627"/>
    <x v="4"/>
  </r>
  <r>
    <x v="895"/>
    <n v="12.089"/>
    <n v="0.73399999999999999"/>
    <x v="11"/>
  </r>
  <r>
    <x v="896"/>
    <n v="12.089"/>
    <n v="0.73399999999999999"/>
    <x v="11"/>
  </r>
  <r>
    <x v="897"/>
    <n v="12"/>
    <n v="0.79800000000000004"/>
    <x v="12"/>
  </r>
  <r>
    <x v="898"/>
    <n v="12"/>
    <n v="0.65900000000000003"/>
    <x v="4"/>
  </r>
  <r>
    <x v="899"/>
    <n v="11.914"/>
    <n v="0.64900000000000002"/>
    <x v="4"/>
  </r>
  <r>
    <x v="900"/>
    <n v="11.823"/>
    <n v="0.84499999999999997"/>
    <x v="13"/>
  </r>
  <r>
    <x v="901"/>
    <n v="11.823"/>
    <n v="0.83299999999999996"/>
    <x v="13"/>
  </r>
  <r>
    <x v="902"/>
    <n v="11.823"/>
    <n v="0.83299999999999996"/>
    <x v="13"/>
  </r>
  <r>
    <x v="903"/>
    <n v="11.737"/>
    <n v="0.77900000000000003"/>
    <x v="12"/>
  </r>
  <r>
    <x v="904"/>
    <n v="11.737"/>
    <n v="0.88400000000000001"/>
    <x v="14"/>
  </r>
  <r>
    <x v="905"/>
    <n v="11.737"/>
    <n v="0.65100000000000002"/>
    <x v="4"/>
  </r>
  <r>
    <x v="906"/>
    <n v="11.737"/>
    <n v="0.54600000000000004"/>
    <x v="8"/>
  </r>
  <r>
    <x v="907"/>
    <n v="11.737"/>
    <n v="0.61799999999999999"/>
    <x v="1"/>
  </r>
  <r>
    <x v="908"/>
    <n v="11.65"/>
    <n v="0.69099999999999995"/>
    <x v="9"/>
  </r>
  <r>
    <x v="909"/>
    <n v="11.65"/>
    <n v="0.55700000000000005"/>
    <x v="8"/>
  </r>
  <r>
    <x v="910"/>
    <n v="11.65"/>
    <n v="0.871"/>
    <x v="13"/>
  </r>
  <r>
    <x v="911"/>
    <n v="11.65"/>
    <n v="0.73"/>
    <x v="11"/>
  </r>
  <r>
    <x v="912"/>
    <n v="11.555999999999999"/>
    <n v="0.755"/>
    <x v="11"/>
  </r>
  <r>
    <x v="913"/>
    <n v="11.555999999999999"/>
    <n v="0.68"/>
    <x v="9"/>
  </r>
  <r>
    <x v="914"/>
    <n v="11.555999999999999"/>
    <n v="0.78300000000000003"/>
    <x v="12"/>
  </r>
  <r>
    <x v="915"/>
    <n v="11.555999999999999"/>
    <n v="0.85699999999999998"/>
    <x v="13"/>
  </r>
  <r>
    <x v="916"/>
    <n v="11.555999999999999"/>
    <n v="0.58099999999999996"/>
    <x v="1"/>
  </r>
  <r>
    <x v="917"/>
    <n v="11.555999999999999"/>
    <n v="0.69"/>
    <x v="9"/>
  </r>
  <r>
    <x v="918"/>
    <n v="11.555999999999999"/>
    <n v="0.79500000000000004"/>
    <x v="12"/>
  </r>
  <r>
    <x v="919"/>
    <n v="11.555999999999999"/>
    <n v="0.755"/>
    <x v="11"/>
  </r>
  <r>
    <x v="920"/>
    <n v="11.555999999999999"/>
    <n v="0.45500000000000002"/>
    <x v="3"/>
  </r>
  <r>
    <x v="921"/>
    <n v="11.555999999999999"/>
    <n v="0.755"/>
    <x v="11"/>
  </r>
  <r>
    <x v="922"/>
    <n v="11.555999999999999"/>
    <n v="0.82499999999999996"/>
    <x v="13"/>
  </r>
  <r>
    <x v="923"/>
    <n v="11.468"/>
    <n v="0.35699999999999998"/>
    <x v="6"/>
  </r>
  <r>
    <x v="924"/>
    <n v="11.372999999999999"/>
    <n v="0.71699999999999997"/>
    <x v="9"/>
  </r>
  <r>
    <x v="925"/>
    <n v="11.372999999999999"/>
    <n v="0.83099999999999996"/>
    <x v="13"/>
  </r>
  <r>
    <x v="926"/>
    <n v="11.372999999999999"/>
    <n v="0.65900000000000003"/>
    <x v="4"/>
  </r>
  <r>
    <x v="927"/>
    <n v="11.372999999999999"/>
    <n v="0.65900000000000003"/>
    <x v="4"/>
  </r>
  <r>
    <x v="928"/>
    <n v="11.372999999999999"/>
    <n v="0.61099999999999999"/>
    <x v="1"/>
  </r>
  <r>
    <x v="929"/>
    <n v="11.372999999999999"/>
    <n v="0.70599999999999996"/>
    <x v="9"/>
  </r>
  <r>
    <x v="930"/>
    <n v="11.282999999999999"/>
    <n v="0.81699999999999995"/>
    <x v="12"/>
  </r>
  <r>
    <x v="931"/>
    <n v="11.282999999999999"/>
    <n v="0.47799999999999998"/>
    <x v="5"/>
  </r>
  <r>
    <x v="932"/>
    <n v="11.282999999999999"/>
    <n v="0.72"/>
    <x v="9"/>
  </r>
  <r>
    <x v="933"/>
    <n v="11.193"/>
    <n v="0.46800000000000003"/>
    <x v="3"/>
  </r>
  <r>
    <x v="934"/>
    <n v="11.096"/>
    <n v="0.80300000000000005"/>
    <x v="12"/>
  </r>
  <r>
    <x v="935"/>
    <n v="11.096"/>
    <n v="0.84899999999999998"/>
    <x v="13"/>
  </r>
  <r>
    <x v="936"/>
    <n v="11.096"/>
    <n v="0.77300000000000002"/>
    <x v="11"/>
  </r>
  <r>
    <x v="937"/>
    <n v="11.003"/>
    <n v="0.76"/>
    <x v="11"/>
  </r>
  <r>
    <x v="938"/>
    <n v="11.003"/>
    <n v="0.71"/>
    <x v="9"/>
  </r>
  <r>
    <x v="939"/>
    <n v="11.003"/>
    <n v="0.68500000000000005"/>
    <x v="9"/>
  </r>
  <r>
    <x v="940"/>
    <n v="11.003"/>
    <n v="0.65100000000000002"/>
    <x v="4"/>
  </r>
  <r>
    <x v="941"/>
    <n v="10.904999999999999"/>
    <n v="0.55900000000000005"/>
    <x v="8"/>
  </r>
  <r>
    <x v="942"/>
    <n v="10.904999999999999"/>
    <n v="0.68300000000000005"/>
    <x v="9"/>
  </r>
  <r>
    <x v="943"/>
    <n v="10.904999999999999"/>
    <n v="0.73499999999999999"/>
    <x v="11"/>
  </r>
  <r>
    <x v="944"/>
    <n v="10.904999999999999"/>
    <n v="0.76400000000000001"/>
    <x v="11"/>
  </r>
  <r>
    <x v="945"/>
    <n v="10.904999999999999"/>
    <n v="0.63600000000000001"/>
    <x v="4"/>
  </r>
  <r>
    <x v="946"/>
    <n v="10.904999999999999"/>
    <n v="0.82"/>
    <x v="12"/>
  </r>
  <r>
    <x v="947"/>
    <n v="10.811"/>
    <n v="0.83799999999999997"/>
    <x v="13"/>
  </r>
  <r>
    <x v="948"/>
    <n v="10.811"/>
    <n v="0.75"/>
    <x v="11"/>
  </r>
  <r>
    <x v="949"/>
    <n v="10.811"/>
    <n v="0.66100000000000003"/>
    <x v="4"/>
  </r>
  <r>
    <x v="950"/>
    <n v="10.715999999999999"/>
    <n v="0.85799999999999998"/>
    <x v="13"/>
  </r>
  <r>
    <x v="951"/>
    <n v="10.715999999999999"/>
    <n v="0.84299999999999997"/>
    <x v="13"/>
  </r>
  <r>
    <x v="952"/>
    <n v="10.715999999999999"/>
    <n v="0.72099999999999997"/>
    <x v="9"/>
  </r>
  <r>
    <x v="953"/>
    <n v="10.715999999999999"/>
    <n v="0.89400000000000002"/>
    <x v="14"/>
  </r>
  <r>
    <x v="954"/>
    <n v="10.715999999999999"/>
    <n v="0.54200000000000004"/>
    <x v="8"/>
  </r>
  <r>
    <x v="955"/>
    <n v="10.615"/>
    <n v="0.82799999999999996"/>
    <x v="13"/>
  </r>
  <r>
    <x v="956"/>
    <n v="10.615"/>
    <n v="0.66100000000000003"/>
    <x v="4"/>
  </r>
  <r>
    <x v="957"/>
    <n v="10.615"/>
    <n v="0.73499999999999999"/>
    <x v="11"/>
  </r>
  <r>
    <x v="958"/>
    <n v="10.615"/>
    <n v="0.70699999999999996"/>
    <x v="9"/>
  </r>
  <r>
    <x v="959"/>
    <n v="10.518000000000001"/>
    <n v="0.60399999999999998"/>
    <x v="1"/>
  </r>
  <r>
    <x v="960"/>
    <n v="10.518000000000001"/>
    <n v="0.64500000000000002"/>
    <x v="4"/>
  </r>
  <r>
    <x v="961"/>
    <n v="10.518000000000001"/>
    <n v="0.41699999999999998"/>
    <x v="7"/>
  </r>
  <r>
    <x v="962"/>
    <n v="10.518000000000001"/>
    <n v="0.71"/>
    <x v="9"/>
  </r>
  <r>
    <x v="963"/>
    <n v="10.420999999999999"/>
    <n v="0.86699999999999999"/>
    <x v="13"/>
  </r>
  <r>
    <x v="964"/>
    <n v="10.420999999999999"/>
    <n v="0.63300000000000001"/>
    <x v="4"/>
  </r>
  <r>
    <x v="965"/>
    <n v="10.420999999999999"/>
    <n v="0.374"/>
    <x v="6"/>
  </r>
  <r>
    <x v="966"/>
    <n v="10.420999999999999"/>
    <n v="0.57199999999999995"/>
    <x v="8"/>
  </r>
  <r>
    <x v="967"/>
    <n v="10.420999999999999"/>
    <n v="0.83099999999999996"/>
    <x v="13"/>
  </r>
  <r>
    <x v="968"/>
    <n v="10.420999999999999"/>
    <n v="0.71899999999999997"/>
    <x v="9"/>
  </r>
  <r>
    <x v="969"/>
    <n v="10.317"/>
    <n v="0.55300000000000005"/>
    <x v="8"/>
  </r>
  <r>
    <x v="970"/>
    <n v="10.217000000000001"/>
    <n v="0.88600000000000001"/>
    <x v="14"/>
  </r>
  <r>
    <x v="971"/>
    <n v="10.217000000000001"/>
    <n v="0.86399999999999999"/>
    <x v="13"/>
  </r>
  <r>
    <x v="972"/>
    <n v="10.217000000000001"/>
    <n v="0.79900000000000004"/>
    <x v="12"/>
  </r>
  <r>
    <x v="973"/>
    <n v="10.111000000000001"/>
    <n v="0.433"/>
    <x v="3"/>
  </r>
  <r>
    <x v="974"/>
    <n v="10.111000000000001"/>
    <n v="0.72199999999999998"/>
    <x v="9"/>
  </r>
  <r>
    <x v="975"/>
    <n v="10.111000000000001"/>
    <n v="0.66700000000000004"/>
    <x v="4"/>
  </r>
  <r>
    <x v="976"/>
    <n v="10.01"/>
    <n v="0.81499999999999995"/>
    <x v="12"/>
  </r>
  <r>
    <x v="977"/>
    <n v="9.907"/>
    <n v="0.84799999999999998"/>
    <x v="13"/>
  </r>
  <r>
    <x v="978"/>
    <n v="9.798"/>
    <n v="0.68899999999999995"/>
    <x v="9"/>
  </r>
  <r>
    <x v="979"/>
    <n v="9.798"/>
    <n v="0.65100000000000002"/>
    <x v="4"/>
  </r>
  <r>
    <x v="980"/>
    <n v="9.798"/>
    <n v="0.83"/>
    <x v="13"/>
  </r>
  <r>
    <x v="981"/>
    <n v="9.798"/>
    <n v="0.83"/>
    <x v="13"/>
  </r>
  <r>
    <x v="982"/>
    <n v="9.6929999999999996"/>
    <n v="0.59"/>
    <x v="1"/>
  </r>
  <r>
    <x v="983"/>
    <n v="9.6929999999999996"/>
    <n v="0.28699999999999998"/>
    <x v="10"/>
  </r>
  <r>
    <x v="984"/>
    <n v="9.6929999999999996"/>
    <n v="0.69"/>
    <x v="9"/>
  </r>
  <r>
    <x v="985"/>
    <n v="9.6929999999999996"/>
    <n v="0.66300000000000003"/>
    <x v="4"/>
  </r>
  <r>
    <x v="986"/>
    <n v="9.5809999999999995"/>
    <n v="0.76"/>
    <x v="11"/>
  </r>
  <r>
    <x v="987"/>
    <n v="9.5809999999999995"/>
    <n v="0.623"/>
    <x v="1"/>
  </r>
  <r>
    <x v="988"/>
    <n v="9.5809999999999995"/>
    <n v="0.58899999999999997"/>
    <x v="1"/>
  </r>
  <r>
    <x v="989"/>
    <n v="9.4740000000000002"/>
    <n v="0.81200000000000006"/>
    <x v="12"/>
  </r>
  <r>
    <x v="990"/>
    <n v="9.4740000000000002"/>
    <n v="0.64400000000000002"/>
    <x v="4"/>
  </r>
  <r>
    <x v="991"/>
    <n v="9.4740000000000002"/>
    <n v="0.77600000000000002"/>
    <x v="12"/>
  </r>
  <r>
    <x v="992"/>
    <n v="9.4740000000000002"/>
    <n v="0.47299999999999998"/>
    <x v="3"/>
  </r>
  <r>
    <x v="993"/>
    <n v="9.3659999999999997"/>
    <n v="0.87"/>
    <x v="13"/>
  </r>
  <r>
    <x v="994"/>
    <n v="9.3659999999999997"/>
    <n v="0.56299999999999994"/>
    <x v="8"/>
  </r>
  <r>
    <x v="995"/>
    <n v="9.3659999999999997"/>
    <n v="0.64400000000000002"/>
    <x v="4"/>
  </r>
  <r>
    <x v="996"/>
    <n v="9.3659999999999997"/>
    <n v="0.58099999999999996"/>
    <x v="1"/>
  </r>
  <r>
    <x v="997"/>
    <n v="9.3659999999999997"/>
    <n v="0.88800000000000001"/>
    <x v="14"/>
  </r>
  <r>
    <x v="998"/>
    <n v="9.2490000000000006"/>
    <n v="0.88400000000000001"/>
    <x v="14"/>
  </r>
  <r>
    <x v="999"/>
    <n v="9.2490000000000006"/>
    <n v="0.65100000000000002"/>
    <x v="4"/>
  </r>
  <r>
    <x v="1000"/>
    <n v="9.2490000000000006"/>
    <n v="0.74"/>
    <x v="11"/>
  </r>
  <r>
    <x v="1001"/>
    <n v="9.1389999999999993"/>
    <n v="0.73599999999999999"/>
    <x v="11"/>
  </r>
  <r>
    <x v="1002"/>
    <n v="9.1389999999999993"/>
    <n v="0.43099999999999999"/>
    <x v="3"/>
  </r>
  <r>
    <x v="1003"/>
    <n v="9.1389999999999993"/>
    <n v="0.51300000000000001"/>
    <x v="5"/>
  </r>
  <r>
    <x v="1004"/>
    <n v="9.0190000000000001"/>
    <n v="0.82399999999999995"/>
    <x v="12"/>
  </r>
  <r>
    <x v="1005"/>
    <n v="9.0190000000000001"/>
    <n v="0.82399999999999995"/>
    <x v="12"/>
  </r>
  <r>
    <x v="1006"/>
    <n v="8.9060000000000006"/>
    <n v="0.629"/>
    <x v="4"/>
  </r>
  <r>
    <x v="1007"/>
    <n v="8.9060000000000006"/>
    <n v="0.16900000000000001"/>
    <x v="15"/>
  </r>
  <r>
    <x v="1008"/>
    <n v="8.9060000000000006"/>
    <n v="0.86099999999999999"/>
    <x v="13"/>
  </r>
  <r>
    <x v="1009"/>
    <n v="8.9060000000000006"/>
    <n v="0.56899999999999995"/>
    <x v="8"/>
  </r>
  <r>
    <x v="1010"/>
    <n v="8.9060000000000006"/>
    <n v="0.69899999999999995"/>
    <x v="9"/>
  </r>
  <r>
    <x v="1011"/>
    <n v="8.9060000000000006"/>
    <n v="0.69899999999999995"/>
    <x v="9"/>
  </r>
  <r>
    <x v="1012"/>
    <n v="8.9060000000000006"/>
    <n v="0.70399999999999996"/>
    <x v="9"/>
  </r>
  <r>
    <x v="1013"/>
    <n v="8.9060000000000006"/>
    <n v="0.65600000000000003"/>
    <x v="4"/>
  </r>
  <r>
    <x v="1014"/>
    <n v="8.7910000000000004"/>
    <n v="0.78200000000000003"/>
    <x v="12"/>
  </r>
  <r>
    <x v="1015"/>
    <n v="8.6669999999999998"/>
    <n v="0.39600000000000002"/>
    <x v="7"/>
  </r>
  <r>
    <x v="1016"/>
    <n v="8.6669999999999998"/>
    <n v="0.84"/>
    <x v="13"/>
  </r>
  <r>
    <x v="1017"/>
    <n v="8.6669999999999998"/>
    <n v="0.622"/>
    <x v="1"/>
  </r>
  <r>
    <x v="1018"/>
    <n v="8.6669999999999998"/>
    <n v="0.68"/>
    <x v="9"/>
  </r>
  <r>
    <x v="1019"/>
    <n v="8.548"/>
    <n v="0.94699999999999995"/>
    <x v="16"/>
  </r>
  <r>
    <x v="1020"/>
    <n v="8.548"/>
    <n v="0.755"/>
    <x v="11"/>
  </r>
  <r>
    <x v="1021"/>
    <n v="8.548"/>
    <n v="0.85099999999999998"/>
    <x v="13"/>
  </r>
  <r>
    <x v="1022"/>
    <n v="8.548"/>
    <n v="0.755"/>
    <x v="11"/>
  </r>
  <r>
    <x v="1023"/>
    <n v="8.4209999999999994"/>
    <n v="0.871"/>
    <x v="13"/>
  </r>
  <r>
    <x v="1024"/>
    <n v="8.4209999999999994"/>
    <n v="0.77"/>
    <x v="11"/>
  </r>
  <r>
    <x v="1025"/>
    <n v="8.4209999999999994"/>
    <n v="0.97199999999999998"/>
    <x v="16"/>
  </r>
  <r>
    <x v="1026"/>
    <n v="8.2989999999999995"/>
    <n v="0.82799999999999996"/>
    <x v="13"/>
  </r>
  <r>
    <x v="1027"/>
    <n v="8.2989999999999995"/>
    <n v="0.747"/>
    <x v="11"/>
  </r>
  <r>
    <x v="1028"/>
    <n v="8.2989999999999995"/>
    <n v="0.64700000000000002"/>
    <x v="4"/>
  </r>
  <r>
    <x v="1029"/>
    <n v="8.2989999999999995"/>
    <n v="0.89200000000000002"/>
    <x v="14"/>
  </r>
  <r>
    <x v="1030"/>
    <n v="8.2989999999999995"/>
    <n v="0.96499999999999997"/>
    <x v="16"/>
  </r>
  <r>
    <x v="1031"/>
    <n v="8.2989999999999995"/>
    <n v="0.84599999999999997"/>
    <x v="13"/>
  </r>
  <r>
    <x v="1032"/>
    <n v="8.1750000000000007"/>
    <n v="0.54300000000000004"/>
    <x v="8"/>
  </r>
  <r>
    <x v="1033"/>
    <n v="8.1750000000000007"/>
    <n v="0.60399999999999998"/>
    <x v="1"/>
  </r>
  <r>
    <x v="1034"/>
    <n v="8.1750000000000007"/>
    <n v="0.64500000000000002"/>
    <x v="4"/>
  </r>
  <r>
    <x v="1035"/>
    <n v="8.0419999999999998"/>
    <n v="0.54900000000000004"/>
    <x v="8"/>
  </r>
  <r>
    <x v="1036"/>
    <n v="8.0419999999999998"/>
    <n v="0.88600000000000001"/>
    <x v="14"/>
  </r>
  <r>
    <x v="1037"/>
    <n v="8.0419999999999998"/>
    <n v="0.53600000000000003"/>
    <x v="8"/>
  </r>
  <r>
    <x v="1038"/>
    <n v="8.0419999999999998"/>
    <n v="0.51300000000000001"/>
    <x v="5"/>
  </r>
  <r>
    <x v="1039"/>
    <n v="8.0419999999999998"/>
    <n v="0.64200000000000002"/>
    <x v="4"/>
  </r>
  <r>
    <x v="1040"/>
    <n v="8.0419999999999998"/>
    <n v="0.83799999999999997"/>
    <x v="13"/>
  </r>
  <r>
    <x v="1041"/>
    <n v="8.0419999999999998"/>
    <n v="0.73799999999999999"/>
    <x v="11"/>
  </r>
  <r>
    <x v="1042"/>
    <n v="8.0419999999999998"/>
    <n v="0.52200000000000002"/>
    <x v="5"/>
  </r>
  <r>
    <x v="1043"/>
    <n v="7.9139999999999997"/>
    <n v="0.85699999999999998"/>
    <x v="13"/>
  </r>
  <r>
    <x v="1044"/>
    <n v="7.9139999999999997"/>
    <n v="0.64700000000000002"/>
    <x v="4"/>
  </r>
  <r>
    <x v="1045"/>
    <n v="7.9139999999999997"/>
    <n v="0.76900000000000002"/>
    <x v="11"/>
  </r>
  <r>
    <x v="1046"/>
    <n v="7.9139999999999997"/>
    <n v="0.69399999999999995"/>
    <x v="9"/>
  </r>
  <r>
    <x v="1047"/>
    <n v="7.9139999999999997"/>
    <n v="0.71399999999999997"/>
    <x v="9"/>
  </r>
  <r>
    <x v="1048"/>
    <n v="7.9139999999999997"/>
    <n v="0.505"/>
    <x v="5"/>
  </r>
  <r>
    <x v="1049"/>
    <n v="7.9139999999999997"/>
    <n v="0.92900000000000005"/>
    <x v="16"/>
  </r>
  <r>
    <x v="1050"/>
    <n v="7.9139999999999997"/>
    <n v="0.69399999999999995"/>
    <x v="9"/>
  </r>
  <r>
    <x v="1051"/>
    <n v="7.7759999999999998"/>
    <n v="0.57299999999999995"/>
    <x v="8"/>
  </r>
  <r>
    <x v="1052"/>
    <n v="7.7759999999999998"/>
    <n v="0.69099999999999995"/>
    <x v="9"/>
  </r>
  <r>
    <x v="1053"/>
    <n v="7.7759999999999998"/>
    <n v="0.74299999999999999"/>
    <x v="11"/>
  </r>
  <r>
    <x v="1054"/>
    <n v="7.7759999999999998"/>
    <n v="0.625"/>
    <x v="4"/>
  </r>
  <r>
    <x v="1055"/>
    <n v="7.7759999999999998"/>
    <n v="0.48799999999999999"/>
    <x v="5"/>
  </r>
  <r>
    <x v="1056"/>
    <n v="7.7759999999999998"/>
    <n v="0.74299999999999999"/>
    <x v="11"/>
  </r>
  <r>
    <x v="1057"/>
    <n v="7.7759999999999998"/>
    <n v="0.70499999999999996"/>
    <x v="9"/>
  </r>
  <r>
    <x v="1058"/>
    <n v="7.6440000000000001"/>
    <n v="0.75700000000000001"/>
    <x v="11"/>
  </r>
  <r>
    <x v="1059"/>
    <n v="7.6440000000000001"/>
    <n v="0.56399999999999995"/>
    <x v="8"/>
  </r>
  <r>
    <x v="1060"/>
    <n v="7.6440000000000001"/>
    <n v="1"/>
    <x v="17"/>
  </r>
  <r>
    <x v="1061"/>
    <n v="7.6440000000000001"/>
    <n v="0.53900000000000003"/>
    <x v="8"/>
  </r>
  <r>
    <x v="1062"/>
    <n v="7.6440000000000001"/>
    <n v="0.71799999999999997"/>
    <x v="9"/>
  </r>
  <r>
    <x v="1063"/>
    <n v="7.51"/>
    <n v="0.64300000000000002"/>
    <x v="4"/>
  </r>
  <r>
    <x v="1064"/>
    <n v="7.51"/>
    <n v="0.54400000000000004"/>
    <x v="8"/>
  </r>
  <r>
    <x v="1065"/>
    <n v="7.51"/>
    <n v="0.39500000000000002"/>
    <x v="7"/>
  </r>
  <r>
    <x v="1066"/>
    <n v="7.51"/>
    <n v="0.83599999999999997"/>
    <x v="13"/>
  </r>
  <r>
    <x v="1067"/>
    <n v="7.3639999999999999"/>
    <n v="0.93200000000000005"/>
    <x v="16"/>
  </r>
  <r>
    <x v="1068"/>
    <n v="7.3639999999999999"/>
    <n v="0.85399999999999998"/>
    <x v="13"/>
  </r>
  <r>
    <x v="1069"/>
    <n v="7.3639999999999999"/>
    <n v="0.60099999999999998"/>
    <x v="1"/>
  </r>
  <r>
    <x v="1070"/>
    <n v="7.2249999999999996"/>
    <n v="1"/>
    <x v="17"/>
  </r>
  <r>
    <x v="1071"/>
    <n v="7.2249999999999996"/>
    <n v="1"/>
    <x v="17"/>
  </r>
  <r>
    <x v="1072"/>
    <n v="7.2249999999999996"/>
    <n v="0.77400000000000002"/>
    <x v="11"/>
  </r>
  <r>
    <x v="1073"/>
    <n v="7.0730000000000004"/>
    <n v="0.70199999999999996"/>
    <x v="9"/>
  </r>
  <r>
    <x v="1074"/>
    <n v="7.0730000000000004"/>
    <n v="0.47399999999999998"/>
    <x v="3"/>
  </r>
  <r>
    <x v="1075"/>
    <n v="7.0730000000000004"/>
    <n v="0.57199999999999995"/>
    <x v="8"/>
  </r>
  <r>
    <x v="1076"/>
    <n v="7.0730000000000004"/>
    <n v="0.91600000000000004"/>
    <x v="14"/>
  </r>
  <r>
    <x v="1077"/>
    <n v="7.0730000000000004"/>
    <n v="0.78900000000000003"/>
    <x v="12"/>
  </r>
  <r>
    <x v="1078"/>
    <n v="6.9279999999999999"/>
    <n v="0.496"/>
    <x v="5"/>
  </r>
  <r>
    <x v="1079"/>
    <n v="6.9279999999999999"/>
    <n v="0.878"/>
    <x v="14"/>
  </r>
  <r>
    <x v="1080"/>
    <n v="6.9279999999999999"/>
    <n v="0.96399999999999997"/>
    <x v="16"/>
  </r>
  <r>
    <x v="1081"/>
    <n v="6.9279999999999999"/>
    <n v="0.96399999999999997"/>
    <x v="16"/>
  </r>
  <r>
    <x v="1082"/>
    <n v="6.9279999999999999"/>
    <n v="0.57199999999999995"/>
    <x v="8"/>
  </r>
  <r>
    <x v="1083"/>
    <n v="6.7789999999999999"/>
    <n v="0.58199999999999996"/>
    <x v="1"/>
  </r>
  <r>
    <x v="1084"/>
    <n v="6.6180000000000003"/>
    <n v="0.6"/>
    <x v="1"/>
  </r>
  <r>
    <x v="1085"/>
    <n v="6.6180000000000003"/>
    <n v="0.69"/>
    <x v="9"/>
  </r>
  <r>
    <x v="1086"/>
    <n v="6.6180000000000003"/>
    <n v="0.752"/>
    <x v="11"/>
  </r>
  <r>
    <x v="1087"/>
    <n v="6.6180000000000003"/>
    <n v="0.94299999999999995"/>
    <x v="16"/>
  </r>
  <r>
    <x v="1088"/>
    <n v="6.4619999999999997"/>
    <n v="0.99399999999999999"/>
    <x v="17"/>
  </r>
  <r>
    <x v="1089"/>
    <n v="6.4619999999999997"/>
    <n v="0.89800000000000002"/>
    <x v="14"/>
  </r>
  <r>
    <x v="1090"/>
    <n v="6.4619999999999997"/>
    <n v="0.96499999999999997"/>
    <x v="16"/>
  </r>
  <r>
    <x v="1091"/>
    <n v="6.4619999999999997"/>
    <n v="0.67400000000000004"/>
    <x v="4"/>
  </r>
  <r>
    <x v="1092"/>
    <n v="6.2919999999999998"/>
    <n v="0.72499999999999998"/>
    <x v="11"/>
  </r>
  <r>
    <x v="1093"/>
    <n v="6.2919999999999998"/>
    <n v="0.79600000000000004"/>
    <x v="12"/>
  </r>
  <r>
    <x v="1094"/>
    <n v="6.2919999999999998"/>
    <n v="0.91600000000000004"/>
    <x v="14"/>
  </r>
  <r>
    <x v="1095"/>
    <n v="6.2919999999999998"/>
    <n v="0.66300000000000003"/>
    <x v="4"/>
  </r>
  <r>
    <x v="1096"/>
    <n v="5.96"/>
    <n v="0.78600000000000003"/>
    <x v="12"/>
  </r>
  <r>
    <x v="1097"/>
    <n v="5.96"/>
    <n v="0.71299999999999997"/>
    <x v="9"/>
  </r>
  <r>
    <x v="1098"/>
    <n v="5.96"/>
    <n v="0.82"/>
    <x v="12"/>
  </r>
  <r>
    <x v="1099"/>
    <n v="5.96"/>
    <n v="0.71299999999999997"/>
    <x v="9"/>
  </r>
  <r>
    <x v="1100"/>
    <n v="5.96"/>
    <n v="0.57299999999999995"/>
    <x v="8"/>
  </r>
  <r>
    <x v="1101"/>
    <n v="5.7750000000000004"/>
    <n v="1"/>
    <x v="17"/>
  </r>
  <r>
    <x v="1102"/>
    <n v="5.7750000000000004"/>
    <n v="0.92700000000000005"/>
    <x v="16"/>
  </r>
  <r>
    <x v="1103"/>
    <n v="5.7750000000000004"/>
    <n v="0.61099999999999999"/>
    <x v="1"/>
  </r>
  <r>
    <x v="1104"/>
    <n v="5.7750000000000004"/>
    <n v="0.67100000000000004"/>
    <x v="4"/>
  </r>
  <r>
    <x v="1105"/>
    <n v="5.7750000000000004"/>
    <n v="0.74"/>
    <x v="11"/>
  </r>
  <r>
    <x v="1106"/>
    <n v="5.5960000000000001"/>
    <n v="0.97599999999999998"/>
    <x v="17"/>
  </r>
  <r>
    <x v="1107"/>
    <n v="5.5960000000000001"/>
    <n v="0.80400000000000005"/>
    <x v="12"/>
  </r>
  <r>
    <x v="1108"/>
    <n v="5.5960000000000001"/>
    <n v="0.97599999999999998"/>
    <x v="17"/>
  </r>
  <r>
    <x v="1109"/>
    <n v="5.5960000000000001"/>
    <n v="0.57299999999999995"/>
    <x v="8"/>
  </r>
  <r>
    <x v="1110"/>
    <n v="5.5960000000000001"/>
    <n v="0.746"/>
    <x v="11"/>
  </r>
  <r>
    <x v="1111"/>
    <n v="5.5960000000000001"/>
    <n v="0.80400000000000005"/>
    <x v="12"/>
  </r>
  <r>
    <x v="1112"/>
    <n v="5.5960000000000001"/>
    <n v="0.746"/>
    <x v="11"/>
  </r>
  <r>
    <x v="1113"/>
    <n v="5.5960000000000001"/>
    <n v="0.89800000000000002"/>
    <x v="14"/>
  </r>
  <r>
    <x v="1114"/>
    <n v="5.4109999999999996"/>
    <n v="0.91100000000000003"/>
    <x v="14"/>
  </r>
  <r>
    <x v="1115"/>
    <n v="5.4109999999999996"/>
    <n v="0.64700000000000002"/>
    <x v="4"/>
  </r>
  <r>
    <x v="1116"/>
    <n v="5.4109999999999996"/>
    <n v="1"/>
    <x v="17"/>
  </r>
  <r>
    <x v="1117"/>
    <n v="5.4109999999999996"/>
    <n v="0.75"/>
    <x v="11"/>
  </r>
  <r>
    <x v="1118"/>
    <n v="5.4109999999999996"/>
    <n v="0.83799999999999997"/>
    <x v="13"/>
  </r>
  <r>
    <x v="1119"/>
    <n v="5.2069999999999999"/>
    <n v="0.58399999999999996"/>
    <x v="1"/>
  </r>
  <r>
    <x v="1120"/>
    <n v="5.2069999999999999"/>
    <n v="0.84599999999999997"/>
    <x v="13"/>
  </r>
  <r>
    <x v="1121"/>
    <n v="5.2069999999999999"/>
    <n v="0.84599999999999997"/>
    <x v="13"/>
  </r>
  <r>
    <x v="1122"/>
    <n v="5.2069999999999999"/>
    <n v="0.92200000000000004"/>
    <x v="14"/>
  </r>
  <r>
    <x v="1123"/>
    <n v="5.2069999999999999"/>
    <n v="0.92200000000000004"/>
    <x v="14"/>
  </r>
  <r>
    <x v="1124"/>
    <n v="5.008"/>
    <n v="0.71899999999999997"/>
    <x v="9"/>
  </r>
  <r>
    <x v="1125"/>
    <n v="5.008"/>
    <n v="0.85099999999999998"/>
    <x v="13"/>
  </r>
  <r>
    <x v="1126"/>
    <n v="5.008"/>
    <n v="0.71899999999999997"/>
    <x v="9"/>
  </r>
  <r>
    <x v="1127"/>
    <n v="5.008"/>
    <n v="0.85099999999999998"/>
    <x v="13"/>
  </r>
  <r>
    <x v="1128"/>
    <n v="5.008"/>
    <n v="0.71899999999999997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5BC697-4BDC-461C-9DA0-AE6752F1A33E}" name="Tabella pivot5" cacheId="7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M4:M369" firstHeaderRow="1" firstDataRow="1" firstDataCol="1"/>
  <pivotFields count="4">
    <pivotField axis="axisRow" showAll="0">
      <items count="346">
        <item x="138"/>
        <item x="286"/>
        <item x="3"/>
        <item x="278"/>
        <item x="24"/>
        <item x="108"/>
        <item x="105"/>
        <item x="142"/>
        <item x="169"/>
        <item x="220"/>
        <item x="318"/>
        <item x="8"/>
        <item x="88"/>
        <item x="185"/>
        <item x="150"/>
        <item x="114"/>
        <item x="236"/>
        <item x="97"/>
        <item x="63"/>
        <item x="306"/>
        <item x="156"/>
        <item x="332"/>
        <item x="262"/>
        <item x="295"/>
        <item x="221"/>
        <item x="168"/>
        <item x="333"/>
        <item x="254"/>
        <item x="121"/>
        <item x="328"/>
        <item x="126"/>
        <item x="85"/>
        <item x="195"/>
        <item x="112"/>
        <item x="67"/>
        <item x="215"/>
        <item x="140"/>
        <item x="199"/>
        <item x="229"/>
        <item x="192"/>
        <item x="52"/>
        <item x="135"/>
        <item x="30"/>
        <item x="78"/>
        <item x="9"/>
        <item x="319"/>
        <item x="340"/>
        <item x="200"/>
        <item x="250"/>
        <item x="255"/>
        <item x="243"/>
        <item x="246"/>
        <item x="143"/>
        <item x="76"/>
        <item x="92"/>
        <item x="163"/>
        <item x="223"/>
        <item x="188"/>
        <item x="44"/>
        <item x="46"/>
        <item x="5"/>
        <item x="300"/>
        <item x="202"/>
        <item x="27"/>
        <item x="197"/>
        <item x="258"/>
        <item x="296"/>
        <item x="301"/>
        <item x="141"/>
        <item x="208"/>
        <item x="144"/>
        <item x="147"/>
        <item x="17"/>
        <item x="186"/>
        <item x="341"/>
        <item x="239"/>
        <item x="1"/>
        <item x="20"/>
        <item x="279"/>
        <item x="209"/>
        <item x="321"/>
        <item x="259"/>
        <item x="260"/>
        <item x="342"/>
        <item x="106"/>
        <item x="230"/>
        <item x="0"/>
        <item x="28"/>
        <item x="244"/>
        <item x="83"/>
        <item x="107"/>
        <item x="19"/>
        <item x="81"/>
        <item x="265"/>
        <item x="75"/>
        <item x="110"/>
        <item x="13"/>
        <item x="139"/>
        <item x="275"/>
        <item x="80"/>
        <item x="127"/>
        <item x="119"/>
        <item x="146"/>
        <item x="322"/>
        <item x="87"/>
        <item x="161"/>
        <item x="249"/>
        <item x="16"/>
        <item x="280"/>
        <item x="313"/>
        <item x="89"/>
        <item x="281"/>
        <item x="43"/>
        <item x="133"/>
        <item x="237"/>
        <item x="183"/>
        <item x="292"/>
        <item x="151"/>
        <item x="53"/>
        <item x="240"/>
        <item x="96"/>
        <item x="170"/>
        <item x="232"/>
        <item x="216"/>
        <item x="21"/>
        <item x="64"/>
        <item x="270"/>
        <item x="25"/>
        <item x="131"/>
        <item x="47"/>
        <item x="247"/>
        <item x="210"/>
        <item x="309"/>
        <item x="129"/>
        <item x="248"/>
        <item x="158"/>
        <item x="343"/>
        <item x="233"/>
        <item x="7"/>
        <item x="6"/>
        <item x="39"/>
        <item x="36"/>
        <item x="323"/>
        <item x="242"/>
        <item x="337"/>
        <item x="251"/>
        <item x="204"/>
        <item x="201"/>
        <item x="344"/>
        <item x="256"/>
        <item x="10"/>
        <item x="120"/>
        <item x="297"/>
        <item x="206"/>
        <item x="266"/>
        <item x="109"/>
        <item x="54"/>
        <item x="171"/>
        <item x="235"/>
        <item x="338"/>
        <item x="122"/>
        <item x="212"/>
        <item x="234"/>
        <item x="287"/>
        <item x="225"/>
        <item x="60"/>
        <item x="93"/>
        <item x="180"/>
        <item x="329"/>
        <item x="293"/>
        <item x="116"/>
        <item x="101"/>
        <item x="104"/>
        <item x="155"/>
        <item x="282"/>
        <item x="162"/>
        <item x="316"/>
        <item x="189"/>
        <item x="71"/>
        <item x="187"/>
        <item x="11"/>
        <item x="113"/>
        <item x="298"/>
        <item x="4"/>
        <item x="284"/>
        <item x="226"/>
        <item x="134"/>
        <item x="157"/>
        <item x="125"/>
        <item x="79"/>
        <item x="61"/>
        <item x="219"/>
        <item x="50"/>
        <item x="69"/>
        <item x="271"/>
        <item x="222"/>
        <item x="40"/>
        <item x="164"/>
        <item x="45"/>
        <item x="72"/>
        <item x="32"/>
        <item x="172"/>
        <item x="42"/>
        <item x="159"/>
        <item x="56"/>
        <item x="324"/>
        <item x="103"/>
        <item x="51"/>
        <item x="307"/>
        <item x="283"/>
        <item x="166"/>
        <item x="294"/>
        <item x="276"/>
        <item x="153"/>
        <item x="123"/>
        <item x="137"/>
        <item x="224"/>
        <item x="37"/>
        <item x="84"/>
        <item x="203"/>
        <item x="77"/>
        <item x="91"/>
        <item x="165"/>
        <item x="73"/>
        <item x="308"/>
        <item x="184"/>
        <item x="190"/>
        <item x="252"/>
        <item x="2"/>
        <item x="334"/>
        <item x="95"/>
        <item x="167"/>
        <item x="33"/>
        <item x="49"/>
        <item x="182"/>
        <item x="205"/>
        <item x="35"/>
        <item x="302"/>
        <item x="145"/>
        <item x="268"/>
        <item x="198"/>
        <item x="154"/>
        <item x="264"/>
        <item x="149"/>
        <item x="317"/>
        <item x="303"/>
        <item x="62"/>
        <item x="177"/>
        <item x="272"/>
        <item x="263"/>
        <item x="314"/>
        <item x="94"/>
        <item x="310"/>
        <item x="22"/>
        <item x="227"/>
        <item x="193"/>
        <item x="330"/>
        <item x="273"/>
        <item x="213"/>
        <item x="211"/>
        <item x="59"/>
        <item x="285"/>
        <item x="111"/>
        <item x="311"/>
        <item x="241"/>
        <item x="57"/>
        <item x="26"/>
        <item x="178"/>
        <item x="15"/>
        <item x="277"/>
        <item x="290"/>
        <item x="176"/>
        <item x="102"/>
        <item x="31"/>
        <item x="29"/>
        <item x="152"/>
        <item x="58"/>
        <item x="117"/>
        <item x="41"/>
        <item x="269"/>
        <item x="55"/>
        <item x="325"/>
        <item x="68"/>
        <item x="48"/>
        <item x="65"/>
        <item x="99"/>
        <item x="312"/>
        <item x="14"/>
        <item x="238"/>
        <item x="288"/>
        <item x="320"/>
        <item x="175"/>
        <item x="304"/>
        <item x="299"/>
        <item x="128"/>
        <item x="274"/>
        <item x="130"/>
        <item x="115"/>
        <item x="82"/>
        <item x="196"/>
        <item x="18"/>
        <item x="231"/>
        <item x="315"/>
        <item x="160"/>
        <item x="339"/>
        <item x="194"/>
        <item x="98"/>
        <item x="245"/>
        <item x="267"/>
        <item x="228"/>
        <item x="100"/>
        <item x="261"/>
        <item x="331"/>
        <item x="12"/>
        <item x="173"/>
        <item x="136"/>
        <item x="90"/>
        <item x="326"/>
        <item x="335"/>
        <item x="34"/>
        <item x="181"/>
        <item x="207"/>
        <item x="305"/>
        <item x="23"/>
        <item x="289"/>
        <item x="124"/>
        <item x="179"/>
        <item x="191"/>
        <item x="217"/>
        <item x="148"/>
        <item x="257"/>
        <item x="86"/>
        <item x="66"/>
        <item x="218"/>
        <item x="70"/>
        <item x="38"/>
        <item x="74"/>
        <item x="336"/>
        <item x="118"/>
        <item x="291"/>
        <item x="253"/>
        <item x="174"/>
        <item x="214"/>
        <item x="132"/>
        <item x="327"/>
        <item t="default"/>
      </items>
    </pivotField>
    <pivotField showAll="0"/>
    <pivotField showAll="0"/>
    <pivotField axis="axisRow" showAll="0">
      <items count="20">
        <item x="7"/>
        <item x="3"/>
        <item x="2"/>
        <item x="12"/>
        <item x="1"/>
        <item x="9"/>
        <item x="13"/>
        <item x="11"/>
        <item x="5"/>
        <item x="6"/>
        <item x="8"/>
        <item x="4"/>
        <item x="10"/>
        <item x="14"/>
        <item x="15"/>
        <item x="16"/>
        <item x="17"/>
        <item x="18"/>
        <item x="0"/>
        <item t="default"/>
      </items>
    </pivotField>
  </pivotFields>
  <rowFields count="2">
    <field x="3"/>
    <field x="0"/>
  </rowFields>
  <rowItems count="365">
    <i>
      <x/>
    </i>
    <i r="1">
      <x v="150"/>
    </i>
    <i r="1">
      <x v="230"/>
    </i>
    <i>
      <x v="1"/>
    </i>
    <i r="1">
      <x v="2"/>
    </i>
    <i r="1">
      <x v="344"/>
    </i>
    <i>
      <x v="2"/>
    </i>
    <i r="1">
      <x v="84"/>
    </i>
    <i r="1">
      <x v="228"/>
    </i>
    <i r="1">
      <x v="331"/>
    </i>
    <i>
      <x v="3"/>
    </i>
    <i r="1">
      <x v="63"/>
    </i>
    <i r="1">
      <x v="69"/>
    </i>
    <i r="1">
      <x v="124"/>
    </i>
    <i r="1">
      <x v="145"/>
    </i>
    <i>
      <x v="4"/>
    </i>
    <i r="1">
      <x v="44"/>
    </i>
    <i r="1">
      <x v="76"/>
    </i>
    <i r="1">
      <x v="80"/>
    </i>
    <i r="1">
      <x v="118"/>
    </i>
    <i r="1">
      <x v="121"/>
    </i>
    <i r="1">
      <x v="280"/>
    </i>
    <i r="1">
      <x v="313"/>
    </i>
    <i r="1">
      <x v="319"/>
    </i>
    <i>
      <x v="5"/>
    </i>
    <i r="1">
      <x v="43"/>
    </i>
    <i r="1">
      <x v="82"/>
    </i>
    <i r="1">
      <x v="96"/>
    </i>
    <i r="1">
      <x v="119"/>
    </i>
    <i r="1">
      <x v="289"/>
    </i>
    <i r="1">
      <x v="292"/>
    </i>
    <i r="1">
      <x v="338"/>
    </i>
    <i r="1">
      <x v="343"/>
    </i>
    <i>
      <x v="6"/>
    </i>
    <i r="1">
      <x v="17"/>
    </i>
    <i r="1">
      <x v="22"/>
    </i>
    <i r="1">
      <x v="34"/>
    </i>
    <i r="1">
      <x v="42"/>
    </i>
    <i r="1">
      <x v="68"/>
    </i>
    <i r="1">
      <x v="70"/>
    </i>
    <i r="1">
      <x v="71"/>
    </i>
    <i r="1">
      <x v="89"/>
    </i>
    <i r="1">
      <x v="117"/>
    </i>
    <i r="1">
      <x v="141"/>
    </i>
    <i r="1">
      <x v="173"/>
    </i>
    <i r="1">
      <x v="209"/>
    </i>
    <i r="1">
      <x v="214"/>
    </i>
    <i r="1">
      <x v="247"/>
    </i>
    <i r="1">
      <x v="298"/>
    </i>
    <i r="1">
      <x v="342"/>
    </i>
    <i>
      <x v="7"/>
    </i>
    <i r="1">
      <x/>
    </i>
    <i r="1">
      <x v="58"/>
    </i>
    <i r="1">
      <x v="66"/>
    </i>
    <i r="1">
      <x v="93"/>
    </i>
    <i r="1">
      <x v="101"/>
    </i>
    <i r="1">
      <x v="115"/>
    </i>
    <i r="1">
      <x v="129"/>
    </i>
    <i r="1">
      <x v="197"/>
    </i>
    <i r="1">
      <x v="217"/>
    </i>
    <i r="1">
      <x v="236"/>
    </i>
    <i r="1">
      <x v="300"/>
    </i>
    <i r="1">
      <x v="303"/>
    </i>
    <i r="1">
      <x v="336"/>
    </i>
    <i>
      <x v="8"/>
    </i>
    <i r="1">
      <x v="1"/>
    </i>
    <i r="1">
      <x v="4"/>
    </i>
    <i r="1">
      <x v="11"/>
    </i>
    <i r="1">
      <x v="12"/>
    </i>
    <i r="1">
      <x v="35"/>
    </i>
    <i r="1">
      <x v="46"/>
    </i>
    <i r="1">
      <x v="53"/>
    </i>
    <i r="1">
      <x v="60"/>
    </i>
    <i r="1">
      <x v="75"/>
    </i>
    <i r="1">
      <x v="107"/>
    </i>
    <i r="1">
      <x v="122"/>
    </i>
    <i r="1">
      <x v="127"/>
    </i>
    <i r="1">
      <x v="161"/>
    </i>
    <i r="1">
      <x v="184"/>
    </i>
    <i r="1">
      <x v="200"/>
    </i>
    <i r="1">
      <x v="204"/>
    </i>
    <i r="1">
      <x v="206"/>
    </i>
    <i r="1">
      <x v="233"/>
    </i>
    <i r="1">
      <x v="266"/>
    </i>
    <i r="1">
      <x v="268"/>
    </i>
    <i r="1">
      <x v="278"/>
    </i>
    <i r="1">
      <x v="282"/>
    </i>
    <i r="1">
      <x v="307"/>
    </i>
    <i r="1">
      <x v="310"/>
    </i>
    <i r="1">
      <x v="323"/>
    </i>
    <i r="1">
      <x v="324"/>
    </i>
    <i r="1">
      <x v="339"/>
    </i>
    <i>
      <x v="9"/>
    </i>
    <i r="1">
      <x v="3"/>
    </i>
    <i r="1">
      <x v="6"/>
    </i>
    <i r="1">
      <x v="20"/>
    </i>
    <i r="1">
      <x v="36"/>
    </i>
    <i r="1">
      <x v="37"/>
    </i>
    <i r="1">
      <x v="38"/>
    </i>
    <i r="1">
      <x v="40"/>
    </i>
    <i r="1">
      <x v="55"/>
    </i>
    <i r="1">
      <x v="64"/>
    </i>
    <i r="1">
      <x v="79"/>
    </i>
    <i r="1">
      <x v="91"/>
    </i>
    <i r="1">
      <x v="94"/>
    </i>
    <i r="1">
      <x v="102"/>
    </i>
    <i r="1">
      <x v="104"/>
    </i>
    <i r="1">
      <x v="109"/>
    </i>
    <i r="1">
      <x v="112"/>
    </i>
    <i r="1">
      <x v="116"/>
    </i>
    <i r="1">
      <x v="128"/>
    </i>
    <i r="1">
      <x v="133"/>
    </i>
    <i r="1">
      <x v="134"/>
    </i>
    <i r="1">
      <x v="135"/>
    </i>
    <i r="1">
      <x v="136"/>
    </i>
    <i r="1">
      <x v="139"/>
    </i>
    <i r="1">
      <x v="142"/>
    </i>
    <i r="1">
      <x v="144"/>
    </i>
    <i r="1">
      <x v="166"/>
    </i>
    <i r="1">
      <x v="172"/>
    </i>
    <i r="1">
      <x v="190"/>
    </i>
    <i r="1">
      <x v="193"/>
    </i>
    <i r="1">
      <x v="199"/>
    </i>
    <i r="1">
      <x v="213"/>
    </i>
    <i r="1">
      <x v="223"/>
    </i>
    <i r="1">
      <x v="226"/>
    </i>
    <i r="1">
      <x v="227"/>
    </i>
    <i r="1">
      <x v="229"/>
    </i>
    <i r="1">
      <x v="235"/>
    </i>
    <i r="1">
      <x v="240"/>
    </i>
    <i r="1">
      <x v="252"/>
    </i>
    <i r="1">
      <x v="272"/>
    </i>
    <i r="1">
      <x v="273"/>
    </i>
    <i r="1">
      <x v="287"/>
    </i>
    <i r="1">
      <x v="291"/>
    </i>
    <i r="1">
      <x v="297"/>
    </i>
    <i r="1">
      <x v="301"/>
    </i>
    <i r="1">
      <x v="320"/>
    </i>
    <i r="1">
      <x v="326"/>
    </i>
    <i r="1">
      <x v="332"/>
    </i>
    <i r="1">
      <x v="334"/>
    </i>
    <i r="1">
      <x v="340"/>
    </i>
    <i>
      <x v="10"/>
    </i>
    <i r="1">
      <x v="21"/>
    </i>
    <i r="1">
      <x v="24"/>
    </i>
    <i r="1">
      <x v="28"/>
    </i>
    <i r="1">
      <x v="30"/>
    </i>
    <i r="1">
      <x v="31"/>
    </i>
    <i r="1">
      <x v="33"/>
    </i>
    <i r="1">
      <x v="48"/>
    </i>
    <i r="1">
      <x v="65"/>
    </i>
    <i r="1">
      <x v="73"/>
    </i>
    <i r="1">
      <x v="77"/>
    </i>
    <i r="1">
      <x v="87"/>
    </i>
    <i r="1">
      <x v="90"/>
    </i>
    <i r="1">
      <x v="97"/>
    </i>
    <i r="1">
      <x v="103"/>
    </i>
    <i r="1">
      <x v="110"/>
    </i>
    <i r="1">
      <x v="111"/>
    </i>
    <i r="1">
      <x v="120"/>
    </i>
    <i r="1">
      <x v="147"/>
    </i>
    <i r="1">
      <x v="151"/>
    </i>
    <i r="1">
      <x v="159"/>
    </i>
    <i r="1">
      <x v="160"/>
    </i>
    <i r="1">
      <x v="162"/>
    </i>
    <i r="1">
      <x v="170"/>
    </i>
    <i r="1">
      <x v="171"/>
    </i>
    <i r="1">
      <x v="180"/>
    </i>
    <i r="1">
      <x v="194"/>
    </i>
    <i r="1">
      <x v="207"/>
    </i>
    <i r="1">
      <x v="225"/>
    </i>
    <i r="1">
      <x v="241"/>
    </i>
    <i r="1">
      <x v="246"/>
    </i>
    <i r="1">
      <x v="261"/>
    </i>
    <i r="1">
      <x v="276"/>
    </i>
    <i r="1">
      <x v="277"/>
    </i>
    <i r="1">
      <x v="279"/>
    </i>
    <i r="1">
      <x v="283"/>
    </i>
    <i r="1">
      <x v="321"/>
    </i>
    <i>
      <x v="11"/>
    </i>
    <i r="1">
      <x v="5"/>
    </i>
    <i r="1">
      <x v="7"/>
    </i>
    <i r="1">
      <x v="14"/>
    </i>
    <i r="1">
      <x v="16"/>
    </i>
    <i r="1">
      <x v="19"/>
    </i>
    <i r="1">
      <x v="23"/>
    </i>
    <i r="1">
      <x v="25"/>
    </i>
    <i r="1">
      <x v="32"/>
    </i>
    <i r="1">
      <x v="39"/>
    </i>
    <i r="1">
      <x v="41"/>
    </i>
    <i r="1">
      <x v="50"/>
    </i>
    <i r="1">
      <x v="51"/>
    </i>
    <i r="1">
      <x v="59"/>
    </i>
    <i r="1">
      <x v="62"/>
    </i>
    <i r="1">
      <x v="74"/>
    </i>
    <i r="1">
      <x v="85"/>
    </i>
    <i r="1">
      <x v="92"/>
    </i>
    <i r="1">
      <x v="105"/>
    </i>
    <i r="1">
      <x v="113"/>
    </i>
    <i r="1">
      <x v="114"/>
    </i>
    <i r="1">
      <x v="123"/>
    </i>
    <i r="1">
      <x v="125"/>
    </i>
    <i r="1">
      <x v="131"/>
    </i>
    <i r="1">
      <x v="138"/>
    </i>
    <i r="1">
      <x v="153"/>
    </i>
    <i r="1">
      <x v="155"/>
    </i>
    <i r="1">
      <x v="164"/>
    </i>
    <i r="1">
      <x v="169"/>
    </i>
    <i r="1">
      <x v="174"/>
    </i>
    <i r="1">
      <x v="176"/>
    </i>
    <i r="1">
      <x v="183"/>
    </i>
    <i r="1">
      <x v="187"/>
    </i>
    <i r="1">
      <x v="189"/>
    </i>
    <i r="1">
      <x v="208"/>
    </i>
    <i r="1">
      <x v="216"/>
    </i>
    <i r="1">
      <x v="219"/>
    </i>
    <i r="1">
      <x v="220"/>
    </i>
    <i r="1">
      <x v="242"/>
    </i>
    <i r="1">
      <x v="243"/>
    </i>
    <i r="1">
      <x v="257"/>
    </i>
    <i r="1">
      <x v="260"/>
    </i>
    <i r="1">
      <x v="264"/>
    </i>
    <i r="1">
      <x v="285"/>
    </i>
    <i r="1">
      <x v="293"/>
    </i>
    <i r="1">
      <x v="304"/>
    </i>
    <i r="1">
      <x v="316"/>
    </i>
    <i r="1">
      <x v="329"/>
    </i>
    <i>
      <x v="12"/>
    </i>
    <i r="1">
      <x v="8"/>
    </i>
    <i r="1">
      <x v="9"/>
    </i>
    <i r="1">
      <x v="10"/>
    </i>
    <i r="1">
      <x v="26"/>
    </i>
    <i r="1">
      <x v="47"/>
    </i>
    <i r="1">
      <x v="52"/>
    </i>
    <i r="1">
      <x v="57"/>
    </i>
    <i r="1">
      <x v="72"/>
    </i>
    <i r="1">
      <x v="95"/>
    </i>
    <i r="1">
      <x v="100"/>
    </i>
    <i r="1">
      <x v="108"/>
    </i>
    <i r="1">
      <x v="126"/>
    </i>
    <i r="1">
      <x v="152"/>
    </i>
    <i r="1">
      <x v="154"/>
    </i>
    <i r="1">
      <x v="157"/>
    </i>
    <i r="1">
      <x v="163"/>
    </i>
    <i r="1">
      <x v="165"/>
    </i>
    <i r="1">
      <x v="168"/>
    </i>
    <i r="1">
      <x v="178"/>
    </i>
    <i r="1">
      <x v="179"/>
    </i>
    <i r="1">
      <x v="181"/>
    </i>
    <i r="1">
      <x v="185"/>
    </i>
    <i r="1">
      <x v="186"/>
    </i>
    <i r="1">
      <x v="188"/>
    </i>
    <i r="1">
      <x v="191"/>
    </i>
    <i r="1">
      <x v="192"/>
    </i>
    <i r="1">
      <x v="195"/>
    </i>
    <i r="1">
      <x v="196"/>
    </i>
    <i r="1">
      <x v="198"/>
    </i>
    <i r="1">
      <x v="202"/>
    </i>
    <i r="1">
      <x v="203"/>
    </i>
    <i r="1">
      <x v="211"/>
    </i>
    <i r="1">
      <x v="218"/>
    </i>
    <i r="1">
      <x v="221"/>
    </i>
    <i r="1">
      <x v="231"/>
    </i>
    <i r="1">
      <x v="232"/>
    </i>
    <i r="1">
      <x v="237"/>
    </i>
    <i r="1">
      <x v="248"/>
    </i>
    <i r="1">
      <x v="250"/>
    </i>
    <i r="1">
      <x v="253"/>
    </i>
    <i r="1">
      <x v="255"/>
    </i>
    <i r="1">
      <x v="267"/>
    </i>
    <i r="1">
      <x v="274"/>
    </i>
    <i r="1">
      <x v="294"/>
    </i>
    <i r="1">
      <x v="296"/>
    </i>
    <i r="1">
      <x v="302"/>
    </i>
    <i r="1">
      <x v="308"/>
    </i>
    <i r="1">
      <x v="309"/>
    </i>
    <i r="1">
      <x v="327"/>
    </i>
    <i r="1">
      <x v="333"/>
    </i>
    <i r="1">
      <x v="335"/>
    </i>
    <i r="1">
      <x v="337"/>
    </i>
    <i>
      <x v="13"/>
    </i>
    <i r="1">
      <x v="13"/>
    </i>
    <i r="1">
      <x v="29"/>
    </i>
    <i r="1">
      <x v="45"/>
    </i>
    <i r="1">
      <x v="49"/>
    </i>
    <i r="1">
      <x v="54"/>
    </i>
    <i r="1">
      <x v="61"/>
    </i>
    <i r="1">
      <x v="78"/>
    </i>
    <i r="1">
      <x v="99"/>
    </i>
    <i r="1">
      <x v="132"/>
    </i>
    <i r="1">
      <x v="140"/>
    </i>
    <i r="1">
      <x v="143"/>
    </i>
    <i r="1">
      <x v="156"/>
    </i>
    <i r="1">
      <x v="167"/>
    </i>
    <i r="1">
      <x v="175"/>
    </i>
    <i r="1">
      <x v="182"/>
    </i>
    <i r="1">
      <x v="201"/>
    </i>
    <i r="1">
      <x v="212"/>
    </i>
    <i r="1">
      <x v="215"/>
    </i>
    <i r="1">
      <x v="224"/>
    </i>
    <i r="1">
      <x v="238"/>
    </i>
    <i r="1">
      <x v="239"/>
    </i>
    <i r="1">
      <x v="249"/>
    </i>
    <i r="1">
      <x v="251"/>
    </i>
    <i r="1">
      <x v="254"/>
    </i>
    <i r="1">
      <x v="259"/>
    </i>
    <i r="1">
      <x v="262"/>
    </i>
    <i r="1">
      <x v="265"/>
    </i>
    <i r="1">
      <x v="275"/>
    </i>
    <i r="1">
      <x v="284"/>
    </i>
    <i r="1">
      <x v="286"/>
    </i>
    <i r="1">
      <x v="288"/>
    </i>
    <i r="1">
      <x v="290"/>
    </i>
    <i r="1">
      <x v="306"/>
    </i>
    <i r="1">
      <x v="311"/>
    </i>
    <i r="1">
      <x v="315"/>
    </i>
    <i r="1">
      <x v="317"/>
    </i>
    <i r="1">
      <x v="328"/>
    </i>
    <i r="1">
      <x v="330"/>
    </i>
    <i r="1">
      <x v="341"/>
    </i>
    <i>
      <x v="14"/>
    </i>
    <i r="1">
      <x v="15"/>
    </i>
    <i r="1">
      <x v="18"/>
    </i>
    <i r="1">
      <x v="27"/>
    </i>
    <i r="1">
      <x v="56"/>
    </i>
    <i r="1">
      <x v="81"/>
    </i>
    <i r="1">
      <x v="88"/>
    </i>
    <i r="1">
      <x v="98"/>
    </i>
    <i r="1">
      <x v="130"/>
    </i>
    <i r="1">
      <x v="146"/>
    </i>
    <i r="1">
      <x v="148"/>
    </i>
    <i r="1">
      <x v="149"/>
    </i>
    <i r="1">
      <x v="177"/>
    </i>
    <i r="1">
      <x v="210"/>
    </i>
    <i r="1">
      <x v="222"/>
    </i>
    <i r="1">
      <x v="234"/>
    </i>
    <i r="1">
      <x v="244"/>
    </i>
    <i r="1">
      <x v="256"/>
    </i>
    <i r="1">
      <x v="258"/>
    </i>
    <i r="1">
      <x v="269"/>
    </i>
    <i r="1">
      <x v="281"/>
    </i>
    <i r="1">
      <x v="295"/>
    </i>
    <i r="1">
      <x v="305"/>
    </i>
    <i r="1">
      <x v="312"/>
    </i>
    <i r="1">
      <x v="318"/>
    </i>
    <i r="1">
      <x v="322"/>
    </i>
    <i r="1">
      <x v="325"/>
    </i>
    <i>
      <x v="15"/>
    </i>
    <i r="1">
      <x v="67"/>
    </i>
    <i r="1">
      <x v="106"/>
    </i>
    <i r="1">
      <x v="137"/>
    </i>
    <i r="1">
      <x v="158"/>
    </i>
    <i r="1">
      <x v="205"/>
    </i>
    <i r="1">
      <x v="245"/>
    </i>
    <i r="1">
      <x v="263"/>
    </i>
    <i r="1">
      <x v="271"/>
    </i>
    <i r="1">
      <x v="299"/>
    </i>
    <i r="1">
      <x v="314"/>
    </i>
    <i>
      <x v="16"/>
    </i>
    <i r="1">
      <x v="270"/>
    </i>
    <i>
      <x v="17"/>
    </i>
    <i r="1">
      <x v="83"/>
    </i>
    <i>
      <x v="18"/>
    </i>
    <i r="1">
      <x v="86"/>
    </i>
    <i t="grand">
      <x/>
    </i>
  </rowItems>
  <colItems count="1">
    <i/>
  </colItems>
  <formats count="2">
    <format dxfId="1">
      <pivotArea field="3" type="button" dataOnly="0" labelOnly="1" outline="0" axis="axisRow" fieldPosition="0"/>
    </format>
    <format dxfId="0">
      <pivotArea field="3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F1C458-5E4E-41FD-8BED-D87452F204D5}" name="Tabella pivot9" cacheId="11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O4:AO1153" firstHeaderRow="1" firstDataRow="1" firstDataCol="1"/>
  <pivotFields count="4">
    <pivotField axis="axisRow" showAll="0">
      <items count="1130">
        <item x="3"/>
        <item x="50"/>
        <item x="2"/>
        <item x="122"/>
        <item x="629"/>
        <item x="44"/>
        <item x="37"/>
        <item x="1096"/>
        <item x="947"/>
        <item x="763"/>
        <item x="729"/>
        <item x="708"/>
        <item x="959"/>
        <item x="25"/>
        <item x="1084"/>
        <item x="1097"/>
        <item x="1063"/>
        <item x="676"/>
        <item x="316"/>
        <item x="114"/>
        <item x="924"/>
        <item x="70"/>
        <item x="498"/>
        <item x="1043"/>
        <item x="529"/>
        <item x="865"/>
        <item x="78"/>
        <item x="135"/>
        <item x="1044"/>
        <item x="581"/>
        <item x="236"/>
        <item x="359"/>
        <item x="892"/>
        <item x="809"/>
        <item x="925"/>
        <item x="31"/>
        <item x="286"/>
        <item x="875"/>
        <item x="1085"/>
        <item x="21"/>
        <item x="321"/>
        <item x="998"/>
        <item x="963"/>
        <item x="1058"/>
        <item x="1051"/>
        <item x="838"/>
        <item x="540"/>
        <item x="292"/>
        <item x="903"/>
        <item x="258"/>
        <item x="1026"/>
        <item x="386"/>
        <item x="549"/>
        <item x="278"/>
        <item x="410"/>
        <item x="715"/>
        <item x="1027"/>
        <item x="199"/>
        <item x="497"/>
        <item x="803"/>
        <item x="653"/>
        <item x="724"/>
        <item x="85"/>
        <item x="534"/>
        <item x="692"/>
        <item x="850"/>
        <item x="725"/>
        <item x="834"/>
        <item x="345"/>
        <item x="88"/>
        <item x="89"/>
        <item x="104"/>
        <item x="541"/>
        <item x="1070"/>
        <item x="18"/>
        <item x="923"/>
        <item x="1114"/>
        <item x="83"/>
        <item x="832"/>
        <item x="91"/>
        <item x="75"/>
        <item x="34"/>
        <item x="568"/>
        <item x="111"/>
        <item x="697"/>
        <item x="822"/>
        <item x="686"/>
        <item x="608"/>
        <item x="661"/>
        <item x="63"/>
        <item x="1071"/>
        <item x="666"/>
        <item x="82"/>
        <item x="926"/>
        <item x="941"/>
        <item x="150"/>
        <item x="333"/>
        <item x="158"/>
        <item x="622"/>
        <item x="1119"/>
        <item x="784"/>
        <item x="494"/>
        <item x="1101"/>
        <item x="602"/>
        <item x="591"/>
        <item x="819"/>
        <item x="467"/>
        <item x="296"/>
        <item x="930"/>
        <item x="824"/>
        <item x="19"/>
        <item x="22"/>
        <item x="552"/>
        <item x="772"/>
        <item x="42"/>
        <item x="546"/>
        <item x="637"/>
        <item x="900"/>
        <item x="839"/>
        <item x="969"/>
        <item x="84"/>
        <item x="654"/>
        <item x="92"/>
        <item x="1006"/>
        <item x="904"/>
        <item x="542"/>
        <item x="86"/>
        <item x="350"/>
        <item x="1115"/>
        <item x="559"/>
        <item x="876"/>
        <item x="804"/>
        <item x="877"/>
        <item x="812"/>
        <item x="638"/>
        <item x="858"/>
        <item x="817"/>
        <item x="52"/>
        <item x="912"/>
        <item x="840"/>
        <item x="759"/>
        <item x="785"/>
        <item x="1019"/>
        <item x="770"/>
        <item x="590"/>
        <item x="319"/>
        <item x="740"/>
        <item x="674"/>
        <item x="418"/>
        <item x="743"/>
        <item x="856"/>
        <item x="986"/>
        <item x="1073"/>
        <item x="1092"/>
        <item x="94"/>
        <item x="1074"/>
        <item x="1059"/>
        <item x="518"/>
        <item x="377"/>
        <item x="26"/>
        <item x="572"/>
        <item x="81"/>
        <item x="248"/>
        <item x="95"/>
        <item x="1035"/>
        <item x="1093"/>
        <item x="598"/>
        <item x="657"/>
        <item x="293"/>
        <item x="307"/>
        <item x="300"/>
        <item x="140"/>
        <item x="693"/>
        <item x="110"/>
        <item x="1023"/>
        <item x="1028"/>
        <item x="399"/>
        <item x="1086"/>
        <item x="146"/>
        <item x="776"/>
        <item x="640"/>
        <item x="999"/>
        <item x="1020"/>
        <item x="573"/>
        <item x="835"/>
        <item x="371"/>
        <item x="272"/>
        <item x="195"/>
        <item x="311"/>
        <item x="99"/>
        <item x="1045"/>
        <item x="777"/>
        <item x="841"/>
        <item x="1078"/>
        <item x="171"/>
        <item x="710"/>
        <item x="375"/>
        <item x="562"/>
        <item x="791"/>
        <item x="564"/>
        <item x="164"/>
        <item x="1007"/>
        <item x="667"/>
        <item x="221"/>
        <item x="851"/>
        <item x="491"/>
        <item x="1015"/>
        <item x="677"/>
        <item x="792"/>
        <item x="703"/>
        <item x="136"/>
        <item x="281"/>
        <item x="216"/>
        <item x="757"/>
        <item x="263"/>
        <item x="913"/>
        <item x="45"/>
        <item x="173"/>
        <item x="33"/>
        <item x="223"/>
        <item x="125"/>
        <item x="466"/>
        <item x="942"/>
        <item x="744"/>
        <item x="606"/>
        <item x="502"/>
        <item x="245"/>
        <item x="346"/>
        <item x="288"/>
        <item x="955"/>
        <item x="317"/>
        <item x="956"/>
        <item x="62"/>
        <item x="1016"/>
        <item x="167"/>
        <item x="366"/>
        <item x="426"/>
        <item x="603"/>
        <item x="886"/>
        <item x="268"/>
        <item x="582"/>
        <item x="1060"/>
        <item x="861"/>
        <item x="476"/>
        <item x="726"/>
        <item x="397"/>
        <item x="1061"/>
        <item x="238"/>
        <item x="662"/>
        <item x="842"/>
        <item x="481"/>
        <item x="69"/>
        <item x="1036"/>
        <item x="805"/>
        <item x="206"/>
        <item x="429"/>
        <item x="820"/>
        <item x="93"/>
        <item x="392"/>
        <item x="847"/>
        <item x="165"/>
        <item x="210"/>
        <item x="1024"/>
        <item x="813"/>
        <item x="553"/>
        <item x="721"/>
        <item x="556"/>
        <item x="231"/>
        <item x="731"/>
        <item x="626"/>
        <item x="38"/>
        <item x="814"/>
        <item x="356"/>
        <item x="825"/>
        <item x="887"/>
        <item x="479"/>
        <item x="279"/>
        <item x="687"/>
        <item x="612"/>
        <item x="218"/>
        <item x="1062"/>
        <item x="628"/>
        <item x="989"/>
        <item x="993"/>
        <item x="326"/>
        <item x="357"/>
        <item x="1102"/>
        <item x="273"/>
        <item x="1046"/>
        <item x="658"/>
        <item x="472"/>
        <item x="68"/>
        <item x="1052"/>
        <item x="328"/>
        <item x="463"/>
        <item x="1047"/>
        <item x="1037"/>
        <item x="773"/>
        <item x="960"/>
        <item x="153"/>
        <item x="1064"/>
        <item x="394"/>
        <item x="464"/>
        <item x="66"/>
        <item x="352"/>
        <item x="132"/>
        <item x="914"/>
        <item x="893"/>
        <item x="486"/>
        <item x="871"/>
        <item x="587"/>
        <item x="1021"/>
        <item x="90"/>
        <item x="883"/>
        <item x="614"/>
        <item x="1088"/>
        <item x="798"/>
        <item x="815"/>
        <item x="764"/>
        <item x="10"/>
        <item x="403"/>
        <item x="240"/>
        <item x="204"/>
        <item x="147"/>
        <item x="183"/>
        <item x="760"/>
        <item x="270"/>
        <item x="126"/>
        <item x="29"/>
        <item x="950"/>
        <item x="102"/>
        <item x="1120"/>
        <item x="579"/>
        <item x="309"/>
        <item x="516"/>
        <item x="970"/>
        <item x="313"/>
        <item x="593"/>
        <item x="127"/>
        <item x="943"/>
        <item x="915"/>
        <item x="72"/>
        <item x="750"/>
        <item x="543"/>
        <item x="1029"/>
        <item x="927"/>
        <item x="682"/>
        <item x="133"/>
        <item x="1008"/>
        <item x="786"/>
        <item x="1017"/>
        <item x="415"/>
        <item x="1048"/>
        <item x="169"/>
        <item x="799"/>
        <item x="506"/>
        <item x="298"/>
        <item x="933"/>
        <item x="659"/>
        <item x="800"/>
        <item x="668"/>
        <item x="778"/>
        <item x="141"/>
        <item x="28"/>
        <item x="937"/>
        <item x="881"/>
        <item x="574"/>
        <item x="201"/>
        <item x="1053"/>
        <item x="994"/>
        <item x="889"/>
        <item x="1075"/>
        <item x="59"/>
        <item x="818"/>
        <item x="477"/>
        <item x="355"/>
        <item x="1083"/>
        <item x="459"/>
        <item x="531"/>
        <item x="982"/>
        <item x="588"/>
        <item x="341"/>
        <item x="457"/>
        <item x="727"/>
        <item x="978"/>
        <item x="901"/>
        <item x="979"/>
        <item x="251"/>
        <item x="461"/>
        <item x="247"/>
        <item x="23"/>
        <item x="747"/>
        <item x="116"/>
        <item x="641"/>
        <item x="908"/>
        <item x="211"/>
        <item x="65"/>
        <item x="736"/>
        <item x="643"/>
        <item x="440"/>
        <item x="501"/>
        <item x="780"/>
        <item x="987"/>
        <item x="119"/>
        <item x="509"/>
        <item x="890"/>
        <item x="421"/>
        <item x="1038"/>
        <item x="755"/>
        <item x="283"/>
        <item x="995"/>
        <item x="761"/>
        <item x="894"/>
        <item x="843"/>
        <item x="358"/>
        <item x="1004"/>
        <item x="32"/>
        <item x="826"/>
        <item x="951"/>
        <item x="916"/>
        <item x="41"/>
        <item x="905"/>
        <item x="535"/>
        <item x="806"/>
        <item x="445"/>
        <item x="938"/>
        <item x="342"/>
        <item x="1022"/>
        <item x="434"/>
        <item x="482"/>
        <item x="557"/>
        <item x="74"/>
        <item x="664"/>
        <item x="897"/>
        <item x="1087"/>
        <item x="349"/>
        <item x="1094"/>
        <item x="836"/>
        <item x="308"/>
        <item x="343"/>
        <item x="1089"/>
        <item x="768"/>
        <item x="1067"/>
        <item x="971"/>
        <item x="917"/>
        <item x="980"/>
        <item x="508"/>
        <item x="898"/>
        <item x="139"/>
        <item x="583"/>
        <item x="704"/>
        <item x="152"/>
        <item x="547"/>
        <item x="952"/>
        <item x="340"/>
        <item x="36"/>
        <item x="1116"/>
        <item x="909"/>
        <item x="193"/>
        <item x="711"/>
        <item x="13"/>
        <item x="294"/>
        <item x="455"/>
        <item x="718"/>
        <item x="1106"/>
        <item x="129"/>
        <item x="524"/>
        <item x="866"/>
        <item x="1098"/>
        <item x="54"/>
        <item x="679"/>
        <item x="1107"/>
        <item x="422"/>
        <item x="310"/>
        <item x="756"/>
        <item x="1009"/>
        <item x="609"/>
        <item x="683"/>
        <item x="669"/>
        <item x="154"/>
        <item x="291"/>
        <item x="891"/>
        <item x="613"/>
        <item x="827"/>
        <item x="180"/>
        <item x="996"/>
        <item x="931"/>
        <item x="1124"/>
        <item x="895"/>
        <item x="872"/>
        <item x="973"/>
        <item x="939"/>
        <item x="213"/>
        <item x="205"/>
        <item x="771"/>
        <item x="737"/>
        <item x="910"/>
        <item x="977"/>
        <item x="974"/>
        <item x="873"/>
        <item x="867"/>
        <item x="312"/>
        <item x="716"/>
        <item x="688"/>
        <item x="902"/>
        <item x="964"/>
        <item x="419"/>
        <item x="470"/>
        <item x="934"/>
        <item x="787"/>
        <item x="972"/>
        <item x="630"/>
        <item x="1121"/>
        <item x="1039"/>
        <item x="425"/>
        <item x="906"/>
        <item x="990"/>
        <item x="578"/>
        <item x="389"/>
        <item x="77"/>
        <item x="565"/>
        <item x="234"/>
        <item x="868"/>
        <item x="322"/>
        <item x="1103"/>
        <item x="859"/>
        <item x="558"/>
        <item x="8"/>
        <item x="514"/>
        <item x="444"/>
        <item x="468"/>
        <item x="1014"/>
        <item x="495"/>
        <item x="402"/>
        <item x="1108"/>
        <item x="1068"/>
        <item x="189"/>
        <item x="665"/>
        <item x="243"/>
        <item x="1125"/>
        <item x="338"/>
        <item x="935"/>
        <item x="663"/>
        <item x="1076"/>
        <item x="378"/>
        <item x="539"/>
        <item x="1010"/>
        <item x="604"/>
        <item x="172"/>
        <item x="918"/>
        <item x="965"/>
        <item x="878"/>
        <item x="844"/>
        <item x="367"/>
        <item x="566"/>
        <item x="816"/>
        <item x="469"/>
        <item x="957"/>
        <item x="256"/>
        <item x="550"/>
        <item x="1109"/>
        <item x="347"/>
        <item x="304"/>
        <item x="48"/>
        <item x="289"/>
        <item x="767"/>
        <item x="944"/>
        <item x="845"/>
        <item x="124"/>
        <item x="142"/>
        <item x="885"/>
        <item x="97"/>
        <item x="862"/>
        <item x="161"/>
        <item x="277"/>
        <item x="1040"/>
        <item x="1079"/>
        <item x="647"/>
        <item x="242"/>
        <item x="981"/>
        <item x="762"/>
        <item x="143"/>
        <item x="689"/>
        <item x="1080"/>
        <item x="361"/>
        <item x="1110"/>
        <item x="852"/>
        <item x="525"/>
        <item x="17"/>
        <item x="1081"/>
        <item x="1117"/>
        <item x="257"/>
        <item x="451"/>
        <item x="217"/>
        <item x="569"/>
        <item x="215"/>
        <item x="405"/>
        <item x="988"/>
        <item x="337"/>
        <item x="391"/>
        <item x="709"/>
        <item x="712"/>
        <item x="431"/>
        <item x="58"/>
        <item x="1065"/>
        <item x="793"/>
        <item x="563"/>
        <item x="879"/>
        <item x="742"/>
        <item x="207"/>
        <item x="450"/>
        <item x="684"/>
        <item x="109"/>
        <item x="551"/>
        <item x="1111"/>
        <item x="857"/>
        <item x="159"/>
        <item x="155"/>
        <item x="636"/>
        <item x="853"/>
        <item x="745"/>
        <item x="907"/>
        <item x="395"/>
        <item x="983"/>
        <item x="585"/>
        <item x="305"/>
        <item x="537"/>
        <item x="363"/>
        <item x="432"/>
        <item x="1090"/>
        <item x="478"/>
        <item x="519"/>
        <item x="53"/>
        <item x="528"/>
        <item x="1099"/>
        <item x="334"/>
        <item x="719"/>
        <item x="362"/>
        <item x="728"/>
        <item x="828"/>
        <item x="874"/>
        <item x="1112"/>
        <item x="961"/>
        <item x="368"/>
        <item x="473"/>
        <item x="1054"/>
        <item x="919"/>
        <item x="462"/>
        <item x="474"/>
        <item x="510"/>
        <item x="633"/>
        <item x="610"/>
        <item x="966"/>
        <item x="554"/>
        <item x="945"/>
        <item x="480"/>
        <item x="880"/>
        <item x="507"/>
        <item x="9"/>
        <item x="680"/>
        <item x="411"/>
        <item x="765"/>
        <item x="532"/>
        <item x="884"/>
        <item x="575"/>
        <item x="774"/>
        <item x="1049"/>
        <item x="188"/>
        <item x="615"/>
        <item x="928"/>
        <item x="627"/>
        <item x="766"/>
        <item x="1000"/>
        <item x="618"/>
        <item x="991"/>
        <item x="544"/>
        <item x="533"/>
        <item x="406"/>
        <item x="439"/>
        <item x="781"/>
        <item x="168"/>
        <item x="794"/>
        <item x="932"/>
        <item x="670"/>
        <item x="177"/>
        <item x="738"/>
        <item x="435"/>
        <item x="796"/>
        <item x="496"/>
        <item x="807"/>
        <item x="485"/>
        <item x="297"/>
        <item x="649"/>
        <item x="60"/>
        <item x="599"/>
        <item x="369"/>
        <item x="499"/>
        <item x="252"/>
        <item x="833"/>
        <item x="384"/>
        <item x="953"/>
        <item x="976"/>
        <item x="754"/>
        <item x="1041"/>
        <item x="644"/>
        <item x="379"/>
        <item x="888"/>
        <item x="335"/>
        <item x="105"/>
        <item x="1072"/>
        <item x="520"/>
        <item x="829"/>
        <item x="775"/>
        <item x="259"/>
        <item x="267"/>
        <item x="732"/>
        <item x="315"/>
        <item x="219"/>
        <item x="1042"/>
        <item x="323"/>
        <item x="73"/>
        <item x="46"/>
        <item x="733"/>
        <item x="920"/>
        <item x="430"/>
        <item x="57"/>
        <item x="98"/>
        <item x="1091"/>
        <item x="634"/>
        <item x="545"/>
        <item x="174"/>
        <item x="584"/>
        <item x="156"/>
        <item x="447"/>
        <item x="830"/>
        <item x="372"/>
        <item x="967"/>
        <item x="299"/>
        <item x="596"/>
        <item x="1"/>
        <item x="436"/>
        <item x="694"/>
        <item x="194"/>
        <item x="623"/>
        <item x="235"/>
        <item x="134"/>
        <item x="984"/>
        <item x="488"/>
        <item x="212"/>
        <item x="290"/>
        <item x="576"/>
        <item x="162"/>
        <item x="274"/>
        <item x="61"/>
        <item x="276"/>
        <item x="179"/>
        <item x="178"/>
        <item x="1011"/>
        <item x="788"/>
        <item x="295"/>
        <item x="1030"/>
        <item x="673"/>
        <item x="1001"/>
        <item x="1055"/>
        <item x="1032"/>
        <item x="722"/>
        <item x="530"/>
        <item x="56"/>
        <item x="675"/>
        <item x="751"/>
        <item x="611"/>
        <item x="249"/>
        <item x="237"/>
        <item x="475"/>
        <item x="1104"/>
        <item x="148"/>
        <item x="648"/>
        <item x="400"/>
        <item x="504"/>
        <item x="734"/>
        <item x="699"/>
        <item x="570"/>
        <item x="685"/>
        <item x="487"/>
        <item x="958"/>
        <item x="560"/>
        <item x="101"/>
        <item x="713"/>
        <item x="746"/>
        <item x="997"/>
        <item x="594"/>
        <item x="460"/>
        <item x="758"/>
        <item x="860"/>
        <item x="607"/>
        <item x="145"/>
        <item x="492"/>
        <item x="735"/>
        <item x="404"/>
        <item x="351"/>
        <item x="595"/>
        <item x="695"/>
        <item x="458"/>
        <item x="863"/>
        <item x="420"/>
        <item x="705"/>
        <item x="255"/>
        <item x="671"/>
        <item x="427"/>
        <item x="517"/>
        <item x="1056"/>
        <item x="144"/>
        <item x="67"/>
        <item x="616"/>
        <item x="586"/>
        <item x="1033"/>
        <item x="103"/>
        <item x="390"/>
        <item x="484"/>
        <item x="424"/>
        <item x="899"/>
        <item x="175"/>
        <item x="209"/>
        <item x="946"/>
        <item x="896"/>
        <item x="620"/>
        <item x="1122"/>
        <item x="370"/>
        <item x="698"/>
        <item x="975"/>
        <item x="438"/>
        <item x="12"/>
        <item x="1100"/>
        <item x="681"/>
        <item x="39"/>
        <item x="635"/>
        <item x="130"/>
        <item x="437"/>
        <item x="1066"/>
        <item x="660"/>
        <item x="929"/>
        <item x="752"/>
        <item x="149"/>
        <item x="1126"/>
        <item x="197"/>
        <item x="314"/>
        <item x="1077"/>
        <item x="656"/>
        <item x="157"/>
        <item x="921"/>
        <item x="1050"/>
        <item x="621"/>
        <item x="1069"/>
        <item x="7"/>
        <item x="848"/>
        <item x="1123"/>
        <item x="230"/>
        <item x="408"/>
        <item x="123"/>
        <item x="128"/>
        <item x="1118"/>
        <item x="387"/>
        <item x="380"/>
        <item x="331"/>
        <item x="600"/>
        <item x="1012"/>
        <item x="823"/>
        <item x="789"/>
        <item x="810"/>
        <item x="642"/>
        <item x="284"/>
        <item x="120"/>
        <item x="453"/>
        <item x="1025"/>
        <item x="373"/>
        <item x="226"/>
        <item x="64"/>
        <item x="869"/>
        <item x="202"/>
        <item x="196"/>
        <item x="1034"/>
        <item x="264"/>
        <item x="650"/>
        <item x="854"/>
        <item x="5"/>
        <item x="748"/>
        <item x="954"/>
        <item x="846"/>
        <item x="536"/>
        <item x="655"/>
        <item x="79"/>
        <item x="241"/>
        <item x="795"/>
        <item x="723"/>
        <item x="330"/>
        <item x="454"/>
        <item x="409"/>
        <item x="282"/>
        <item x="808"/>
        <item x="505"/>
        <item x="388"/>
        <item x="632"/>
        <item x="261"/>
        <item x="327"/>
        <item x="601"/>
        <item x="200"/>
        <item x="15"/>
        <item x="700"/>
        <item x="672"/>
        <item x="11"/>
        <item x="47"/>
        <item x="605"/>
        <item x="503"/>
        <item x="1082"/>
        <item x="413"/>
        <item x="992"/>
        <item x="821"/>
        <item x="864"/>
        <item x="1113"/>
        <item x="741"/>
        <item x="137"/>
        <item x="24"/>
        <item x="911"/>
        <item x="117"/>
        <item x="138"/>
        <item x="412"/>
        <item x="253"/>
        <item x="1002"/>
        <item x="186"/>
        <item x="229"/>
        <item x="121"/>
        <item x="849"/>
        <item x="71"/>
        <item x="336"/>
        <item x="706"/>
        <item x="20"/>
        <item x="707"/>
        <item x="332"/>
        <item x="115"/>
        <item x="1031"/>
        <item x="1013"/>
        <item x="962"/>
        <item x="318"/>
        <item x="855"/>
        <item x="232"/>
        <item x="639"/>
        <item x="442"/>
        <item x="936"/>
        <item x="187"/>
        <item x="922"/>
        <item x="80"/>
        <item x="631"/>
        <item x="801"/>
        <item x="511"/>
        <item x="489"/>
        <item x="523"/>
        <item x="769"/>
        <item x="948"/>
        <item x="393"/>
        <item x="271"/>
        <item x="678"/>
        <item x="526"/>
        <item x="882"/>
        <item x="376"/>
        <item x="260"/>
        <item x="555"/>
        <item x="287"/>
        <item x="577"/>
        <item x="176"/>
        <item x="1005"/>
        <item x="428"/>
        <item x="730"/>
        <item x="527"/>
        <item x="548"/>
        <item x="567"/>
        <item x="374"/>
        <item x="228"/>
        <item x="87"/>
        <item x="55"/>
        <item x="360"/>
        <item x="690"/>
        <item x="465"/>
        <item x="131"/>
        <item x="269"/>
        <item x="443"/>
        <item x="396"/>
        <item x="423"/>
        <item x="324"/>
        <item x="14"/>
        <item x="749"/>
        <item x="571"/>
        <item x="100"/>
        <item x="76"/>
        <item x="381"/>
        <item x="385"/>
        <item x="779"/>
        <item x="303"/>
        <item x="797"/>
        <item x="239"/>
        <item x="624"/>
        <item x="227"/>
        <item x="35"/>
        <item x="203"/>
        <item x="837"/>
        <item x="306"/>
        <item x="802"/>
        <item x="521"/>
        <item x="696"/>
        <item x="625"/>
        <item x="339"/>
        <item x="651"/>
        <item x="285"/>
        <item x="96"/>
        <item x="43"/>
        <item x="522"/>
        <item x="108"/>
        <item x="417"/>
        <item x="490"/>
        <item x="265"/>
        <item x="691"/>
        <item x="112"/>
        <item x="233"/>
        <item x="224"/>
        <item x="246"/>
        <item x="441"/>
        <item x="512"/>
        <item x="208"/>
        <item x="275"/>
        <item x="163"/>
        <item x="500"/>
        <item x="27"/>
        <item x="589"/>
        <item x="151"/>
        <item x="190"/>
        <item x="181"/>
        <item x="513"/>
        <item x="449"/>
        <item x="456"/>
        <item x="1057"/>
        <item x="782"/>
        <item x="49"/>
        <item x="6"/>
        <item x="448"/>
        <item x="401"/>
        <item x="701"/>
        <item x="344"/>
        <item x="968"/>
        <item x="106"/>
        <item x="198"/>
        <item x="619"/>
        <item x="30"/>
        <item x="407"/>
        <item x="170"/>
        <item x="353"/>
        <item x="184"/>
        <item x="493"/>
        <item x="214"/>
        <item x="325"/>
        <item x="301"/>
        <item x="580"/>
        <item x="714"/>
        <item x="40"/>
        <item x="262"/>
        <item x="471"/>
        <item x="870"/>
        <item x="222"/>
        <item x="118"/>
        <item x="182"/>
        <item x="51"/>
        <item x="16"/>
        <item x="831"/>
        <item x="949"/>
        <item x="225"/>
        <item x="185"/>
        <item x="364"/>
        <item x="790"/>
        <item x="1127"/>
        <item x="302"/>
        <item x="192"/>
        <item x="414"/>
        <item x="561"/>
        <item x="160"/>
        <item x="220"/>
        <item x="166"/>
        <item x="811"/>
        <item x="985"/>
        <item x="652"/>
        <item x="597"/>
        <item x="254"/>
        <item x="515"/>
        <item x="940"/>
        <item x="280"/>
        <item x="0"/>
        <item x="783"/>
        <item x="398"/>
        <item x="645"/>
        <item x="538"/>
        <item x="383"/>
        <item x="4"/>
        <item x="483"/>
        <item x="266"/>
        <item x="753"/>
        <item x="739"/>
        <item x="329"/>
        <item x="617"/>
        <item x="452"/>
        <item x="382"/>
        <item x="702"/>
        <item x="113"/>
        <item x="348"/>
        <item x="446"/>
        <item x="1128"/>
        <item x="354"/>
        <item x="646"/>
        <item x="433"/>
        <item x="365"/>
        <item x="1105"/>
        <item x="1003"/>
        <item x="592"/>
        <item x="1095"/>
        <item x="244"/>
        <item x="107"/>
        <item x="1018"/>
        <item x="416"/>
        <item x="191"/>
        <item x="720"/>
        <item x="250"/>
        <item x="320"/>
        <item x="717"/>
        <item t="default"/>
      </items>
    </pivotField>
    <pivotField showAll="0"/>
    <pivotField showAll="0"/>
    <pivotField axis="axisRow" showAll="0">
      <items count="19">
        <item x="15"/>
        <item x="2"/>
        <item x="10"/>
        <item x="6"/>
        <item x="7"/>
        <item x="3"/>
        <item x="5"/>
        <item x="8"/>
        <item x="1"/>
        <item x="4"/>
        <item x="9"/>
        <item x="11"/>
        <item x="12"/>
        <item x="13"/>
        <item x="14"/>
        <item x="16"/>
        <item x="17"/>
        <item x="0"/>
        <item t="default"/>
      </items>
    </pivotField>
  </pivotFields>
  <rowFields count="2">
    <field x="3"/>
    <field x="0"/>
  </rowFields>
  <rowItems count="1149">
    <i>
      <x/>
    </i>
    <i r="1">
      <x v="201"/>
    </i>
    <i r="1">
      <x v="400"/>
    </i>
    <i>
      <x v="1"/>
    </i>
    <i r="1">
      <x v="2"/>
    </i>
    <i r="1">
      <x v="13"/>
    </i>
    <i r="1">
      <x v="79"/>
    </i>
    <i r="1">
      <x v="225"/>
    </i>
    <i r="1">
      <x v="1098"/>
    </i>
    <i>
      <x v="2"/>
    </i>
    <i r="1">
      <x v="5"/>
    </i>
    <i r="1">
      <x v="6"/>
    </i>
    <i r="1">
      <x v="39"/>
    </i>
    <i r="1">
      <x v="89"/>
    </i>
    <i r="1">
      <x v="107"/>
    </i>
    <i r="1">
      <x v="110"/>
    </i>
    <i r="1">
      <x v="158"/>
    </i>
    <i r="1">
      <x v="291"/>
    </i>
    <i r="1">
      <x v="321"/>
    </i>
    <i r="1">
      <x v="353"/>
    </i>
    <i r="1">
      <x v="396"/>
    </i>
    <i r="1">
      <x v="470"/>
    </i>
    <i r="1">
      <x v="623"/>
    </i>
    <i>
      <x v="3"/>
    </i>
    <i r="1">
      <x v="3"/>
    </i>
    <i r="1">
      <x v="19"/>
    </i>
    <i r="1">
      <x v="35"/>
    </i>
    <i r="1">
      <x v="54"/>
    </i>
    <i r="1">
      <x v="62"/>
    </i>
    <i r="1">
      <x v="74"/>
    </i>
    <i r="1">
      <x v="75"/>
    </i>
    <i r="1">
      <x v="88"/>
    </i>
    <i r="1">
      <x v="91"/>
    </i>
    <i r="1">
      <x v="211"/>
    </i>
    <i r="1">
      <x v="250"/>
    </i>
    <i r="1">
      <x v="285"/>
    </i>
    <i r="1">
      <x v="305"/>
    </i>
    <i r="1">
      <x v="404"/>
    </i>
    <i r="1">
      <x v="474"/>
    </i>
    <i r="1">
      <x v="484"/>
    </i>
    <i r="1">
      <x v="530"/>
    </i>
    <i r="1">
      <x v="550"/>
    </i>
    <i r="1">
      <x v="562"/>
    </i>
    <i r="1">
      <x v="724"/>
    </i>
    <i r="1">
      <x v="853"/>
    </i>
    <i r="1">
      <x v="871"/>
    </i>
    <i r="1">
      <x v="879"/>
    </i>
    <i r="1">
      <x v="917"/>
    </i>
    <i r="1">
      <x v="1009"/>
    </i>
    <i r="1">
      <x v="1012"/>
    </i>
    <i r="1">
      <x v="1052"/>
    </i>
    <i r="1">
      <x v="1069"/>
    </i>
    <i r="1">
      <x v="1115"/>
    </i>
    <i>
      <x v="4"/>
    </i>
    <i r="1">
      <x v="4"/>
    </i>
    <i r="1">
      <x v="22"/>
    </i>
    <i r="1">
      <x v="26"/>
    </i>
    <i r="1">
      <x v="57"/>
    </i>
    <i r="1">
      <x v="69"/>
    </i>
    <i r="1">
      <x v="92"/>
    </i>
    <i r="1">
      <x v="111"/>
    </i>
    <i r="1">
      <x v="122"/>
    </i>
    <i r="1">
      <x v="137"/>
    </i>
    <i r="1">
      <x v="163"/>
    </i>
    <i r="1">
      <x v="171"/>
    </i>
    <i r="1">
      <x v="173"/>
    </i>
    <i r="1">
      <x v="206"/>
    </i>
    <i r="1">
      <x v="319"/>
    </i>
    <i r="1">
      <x v="355"/>
    </i>
    <i r="1">
      <x v="390"/>
    </i>
    <i r="1">
      <x v="406"/>
    </i>
    <i r="1">
      <x v="414"/>
    </i>
    <i r="1">
      <x v="437"/>
    </i>
    <i r="1">
      <x v="466"/>
    </i>
    <i r="1">
      <x v="529"/>
    </i>
    <i r="1">
      <x v="554"/>
    </i>
    <i r="1">
      <x v="563"/>
    </i>
    <i r="1">
      <x v="567"/>
    </i>
    <i r="1">
      <x v="604"/>
    </i>
    <i r="1">
      <x v="613"/>
    </i>
    <i r="1">
      <x v="618"/>
    </i>
    <i r="1">
      <x v="642"/>
    </i>
    <i r="1">
      <x v="648"/>
    </i>
    <i r="1">
      <x v="651"/>
    </i>
    <i r="1">
      <x v="677"/>
    </i>
    <i r="1">
      <x v="732"/>
    </i>
    <i r="1">
      <x v="751"/>
    </i>
    <i r="1">
      <x v="754"/>
    </i>
    <i r="1">
      <x v="761"/>
    </i>
    <i r="1">
      <x v="776"/>
    </i>
    <i r="1">
      <x v="882"/>
    </i>
    <i r="1">
      <x v="890"/>
    </i>
    <i r="1">
      <x v="919"/>
    </i>
    <i r="1">
      <x v="928"/>
    </i>
    <i r="1">
      <x v="990"/>
    </i>
    <i r="1">
      <x v="1005"/>
    </i>
    <i r="1">
      <x v="1030"/>
    </i>
    <i r="1">
      <x v="1045"/>
    </i>
    <i>
      <x v="5"/>
    </i>
    <i r="1">
      <x/>
    </i>
    <i r="1">
      <x v="21"/>
    </i>
    <i r="1">
      <x v="25"/>
    </i>
    <i r="1">
      <x v="27"/>
    </i>
    <i r="1">
      <x v="46"/>
    </i>
    <i r="1">
      <x v="58"/>
    </i>
    <i r="1">
      <x v="80"/>
    </i>
    <i r="1">
      <x v="81"/>
    </i>
    <i r="1">
      <x v="98"/>
    </i>
    <i r="1">
      <x v="103"/>
    </i>
    <i r="1">
      <x v="114"/>
    </i>
    <i r="1">
      <x v="127"/>
    </i>
    <i r="1">
      <x v="155"/>
    </i>
    <i r="1">
      <x v="160"/>
    </i>
    <i r="1">
      <x v="162"/>
    </i>
    <i r="1">
      <x v="179"/>
    </i>
    <i r="1">
      <x v="202"/>
    </i>
    <i r="1">
      <x v="203"/>
    </i>
    <i r="1">
      <x v="217"/>
    </i>
    <i r="1">
      <x v="232"/>
    </i>
    <i r="1">
      <x v="236"/>
    </i>
    <i r="1">
      <x v="239"/>
    </i>
    <i r="1">
      <x v="260"/>
    </i>
    <i r="1">
      <x v="261"/>
    </i>
    <i r="1">
      <x v="264"/>
    </i>
    <i r="1">
      <x v="279"/>
    </i>
    <i r="1">
      <x v="333"/>
    </i>
    <i r="1">
      <x v="334"/>
    </i>
    <i r="1">
      <x v="357"/>
    </i>
    <i r="1">
      <x v="460"/>
    </i>
    <i r="1">
      <x v="490"/>
    </i>
    <i r="1">
      <x v="495"/>
    </i>
    <i r="1">
      <x v="547"/>
    </i>
    <i r="1">
      <x v="571"/>
    </i>
    <i r="1">
      <x v="581"/>
    </i>
    <i r="1">
      <x v="588"/>
    </i>
    <i r="1">
      <x v="595"/>
    </i>
    <i r="1">
      <x v="643"/>
    </i>
    <i r="1">
      <x v="691"/>
    </i>
    <i r="1">
      <x v="721"/>
    </i>
    <i r="1">
      <x v="722"/>
    </i>
    <i r="1">
      <x v="723"/>
    </i>
    <i r="1">
      <x v="726"/>
    </i>
    <i r="1">
      <x v="766"/>
    </i>
    <i r="1">
      <x v="806"/>
    </i>
    <i r="1">
      <x v="811"/>
    </i>
    <i r="1">
      <x v="827"/>
    </i>
    <i r="1">
      <x v="858"/>
    </i>
    <i r="1">
      <x v="906"/>
    </i>
    <i r="1">
      <x v="915"/>
    </i>
    <i r="1">
      <x v="927"/>
    </i>
    <i r="1">
      <x v="948"/>
    </i>
    <i r="1">
      <x v="983"/>
    </i>
    <i r="1">
      <x v="987"/>
    </i>
    <i r="1">
      <x v="992"/>
    </i>
    <i r="1">
      <x v="1013"/>
    </i>
    <i r="1">
      <x v="1016"/>
    </i>
    <i r="1">
      <x v="1047"/>
    </i>
    <i r="1">
      <x v="1049"/>
    </i>
    <i r="1">
      <x v="1058"/>
    </i>
    <i r="1">
      <x v="1089"/>
    </i>
    <i r="1">
      <x v="1126"/>
    </i>
    <i>
      <x v="6"/>
    </i>
    <i r="1">
      <x v="1"/>
    </i>
    <i r="1">
      <x v="17"/>
    </i>
    <i r="1">
      <x v="18"/>
    </i>
    <i r="1">
      <x v="31"/>
    </i>
    <i r="1">
      <x v="52"/>
    </i>
    <i r="1">
      <x v="65"/>
    </i>
    <i r="1">
      <x v="70"/>
    </i>
    <i r="1">
      <x v="104"/>
    </i>
    <i r="1">
      <x v="120"/>
    </i>
    <i r="1">
      <x v="154"/>
    </i>
    <i r="1">
      <x v="157"/>
    </i>
    <i r="1">
      <x v="193"/>
    </i>
    <i r="1">
      <x v="196"/>
    </i>
    <i r="1">
      <x v="212"/>
    </i>
    <i r="1">
      <x v="214"/>
    </i>
    <i r="1">
      <x v="249"/>
    </i>
    <i r="1">
      <x v="322"/>
    </i>
    <i r="1">
      <x v="347"/>
    </i>
    <i r="1">
      <x v="352"/>
    </i>
    <i r="1">
      <x v="374"/>
    </i>
    <i r="1">
      <x v="407"/>
    </i>
    <i r="1">
      <x v="422"/>
    </i>
    <i r="1">
      <x v="438"/>
    </i>
    <i r="1">
      <x v="462"/>
    </i>
    <i r="1">
      <x v="486"/>
    </i>
    <i r="1">
      <x v="507"/>
    </i>
    <i r="1">
      <x v="514"/>
    </i>
    <i r="1">
      <x v="517"/>
    </i>
    <i r="1">
      <x v="519"/>
    </i>
    <i r="1">
      <x v="527"/>
    </i>
    <i r="1">
      <x v="564"/>
    </i>
    <i r="1">
      <x v="608"/>
    </i>
    <i r="1">
      <x v="615"/>
    </i>
    <i r="1">
      <x v="616"/>
    </i>
    <i r="1">
      <x v="636"/>
    </i>
    <i r="1">
      <x v="638"/>
    </i>
    <i r="1">
      <x v="670"/>
    </i>
    <i r="1">
      <x v="673"/>
    </i>
    <i r="1">
      <x v="693"/>
    </i>
    <i r="1">
      <x v="699"/>
    </i>
    <i r="1">
      <x v="718"/>
    </i>
    <i r="1">
      <x v="720"/>
    </i>
    <i r="1">
      <x v="740"/>
    </i>
    <i r="1">
      <x v="747"/>
    </i>
    <i r="1">
      <x v="753"/>
    </i>
    <i r="1">
      <x v="758"/>
    </i>
    <i r="1">
      <x v="763"/>
    </i>
    <i r="1">
      <x v="772"/>
    </i>
    <i r="1">
      <x v="773"/>
    </i>
    <i r="1">
      <x v="787"/>
    </i>
    <i r="1">
      <x v="790"/>
    </i>
    <i r="1">
      <x v="793"/>
    </i>
    <i r="1">
      <x v="801"/>
    </i>
    <i r="1">
      <x v="837"/>
    </i>
    <i r="1">
      <x v="859"/>
    </i>
    <i r="1">
      <x v="872"/>
    </i>
    <i r="1">
      <x v="888"/>
    </i>
    <i r="1">
      <x v="929"/>
    </i>
    <i r="1">
      <x v="934"/>
    </i>
    <i r="1">
      <x v="942"/>
    </i>
    <i r="1">
      <x v="972"/>
    </i>
    <i r="1">
      <x v="1015"/>
    </i>
    <i r="1">
      <x v="1033"/>
    </i>
    <i r="1">
      <x v="1037"/>
    </i>
    <i r="1">
      <x v="1041"/>
    </i>
    <i r="1">
      <x v="1057"/>
    </i>
    <i r="1">
      <x v="1072"/>
    </i>
    <i r="1">
      <x v="1075"/>
    </i>
    <i r="1">
      <x v="1078"/>
    </i>
    <i r="1">
      <x v="1080"/>
    </i>
    <i r="1">
      <x v="1092"/>
    </i>
    <i r="1">
      <x v="1105"/>
    </i>
    <i r="1">
      <x v="1107"/>
    </i>
    <i r="1">
      <x v="1117"/>
    </i>
    <i r="1">
      <x v="1128"/>
    </i>
    <i>
      <x v="7"/>
    </i>
    <i r="1">
      <x v="11"/>
    </i>
    <i r="1">
      <x v="37"/>
    </i>
    <i r="1">
      <x v="40"/>
    </i>
    <i r="1">
      <x v="44"/>
    </i>
    <i r="1">
      <x v="45"/>
    </i>
    <i r="1">
      <x v="47"/>
    </i>
    <i r="1">
      <x v="49"/>
    </i>
    <i r="1">
      <x v="83"/>
    </i>
    <i r="1">
      <x v="94"/>
    </i>
    <i r="1">
      <x v="95"/>
    </i>
    <i r="1">
      <x v="97"/>
    </i>
    <i r="1">
      <x v="106"/>
    </i>
    <i r="1">
      <x v="116"/>
    </i>
    <i r="1">
      <x v="119"/>
    </i>
    <i r="1">
      <x v="126"/>
    </i>
    <i r="1">
      <x v="156"/>
    </i>
    <i r="1">
      <x v="164"/>
    </i>
    <i r="1">
      <x v="167"/>
    </i>
    <i r="1">
      <x v="168"/>
    </i>
    <i r="1">
      <x v="176"/>
    </i>
    <i r="1">
      <x v="178"/>
    </i>
    <i r="1">
      <x v="186"/>
    </i>
    <i r="1">
      <x v="197"/>
    </i>
    <i r="1">
      <x v="200"/>
    </i>
    <i r="1">
      <x v="204"/>
    </i>
    <i r="1">
      <x v="218"/>
    </i>
    <i r="1">
      <x v="220"/>
    </i>
    <i r="1">
      <x v="226"/>
    </i>
    <i r="1">
      <x v="246"/>
    </i>
    <i r="1">
      <x v="251"/>
    </i>
    <i r="1">
      <x v="254"/>
    </i>
    <i r="1">
      <x v="266"/>
    </i>
    <i r="1">
      <x v="270"/>
    </i>
    <i r="1">
      <x v="274"/>
    </i>
    <i r="1">
      <x v="275"/>
    </i>
    <i r="1">
      <x v="284"/>
    </i>
    <i r="1">
      <x v="293"/>
    </i>
    <i r="1">
      <x v="296"/>
    </i>
    <i r="1">
      <x v="300"/>
    </i>
    <i r="1">
      <x v="313"/>
    </i>
    <i r="1">
      <x v="323"/>
    </i>
    <i r="1">
      <x v="360"/>
    </i>
    <i r="1">
      <x v="361"/>
    </i>
    <i r="1">
      <x v="366"/>
    </i>
    <i r="1">
      <x v="367"/>
    </i>
    <i r="1">
      <x v="369"/>
    </i>
    <i r="1">
      <x v="371"/>
    </i>
    <i r="1">
      <x v="382"/>
    </i>
    <i r="1">
      <x v="388"/>
    </i>
    <i r="1">
      <x v="389"/>
    </i>
    <i r="1">
      <x v="395"/>
    </i>
    <i r="1">
      <x v="403"/>
    </i>
    <i r="1">
      <x v="411"/>
    </i>
    <i r="1">
      <x v="416"/>
    </i>
    <i r="1">
      <x v="424"/>
    </i>
    <i r="1">
      <x v="431"/>
    </i>
    <i r="1">
      <x v="439"/>
    </i>
    <i r="1">
      <x v="457"/>
    </i>
    <i r="1">
      <x v="472"/>
    </i>
    <i r="1">
      <x v="475"/>
    </i>
    <i r="1">
      <x v="481"/>
    </i>
    <i r="1">
      <x v="500"/>
    </i>
    <i r="1">
      <x v="515"/>
    </i>
    <i r="1">
      <x v="528"/>
    </i>
    <i r="1">
      <x v="558"/>
    </i>
    <i r="1">
      <x v="560"/>
    </i>
    <i r="1">
      <x v="577"/>
    </i>
    <i r="1">
      <x v="599"/>
    </i>
    <i r="1">
      <x v="602"/>
    </i>
    <i r="1">
      <x v="610"/>
    </i>
    <i r="1">
      <x v="612"/>
    </i>
    <i r="1">
      <x v="622"/>
    </i>
    <i r="1">
      <x v="626"/>
    </i>
    <i r="1">
      <x v="644"/>
    </i>
    <i r="1">
      <x v="652"/>
    </i>
    <i r="1">
      <x v="660"/>
    </i>
    <i r="1">
      <x v="676"/>
    </i>
    <i r="1">
      <x v="684"/>
    </i>
    <i r="1">
      <x v="733"/>
    </i>
    <i r="1">
      <x v="738"/>
    </i>
    <i r="1">
      <x v="744"/>
    </i>
    <i r="1">
      <x v="745"/>
    </i>
    <i r="1">
      <x v="755"/>
    </i>
    <i r="1">
      <x v="764"/>
    </i>
    <i r="1">
      <x v="792"/>
    </i>
    <i r="1">
      <x v="796"/>
    </i>
    <i r="1">
      <x v="807"/>
    </i>
    <i r="1">
      <x v="816"/>
    </i>
    <i r="1">
      <x v="832"/>
    </i>
    <i r="1">
      <x v="848"/>
    </i>
    <i r="1">
      <x v="862"/>
    </i>
    <i r="1">
      <x v="870"/>
    </i>
    <i r="1">
      <x v="883"/>
    </i>
    <i r="1">
      <x v="886"/>
    </i>
    <i r="1">
      <x v="887"/>
    </i>
    <i r="1">
      <x v="902"/>
    </i>
    <i r="1">
      <x v="909"/>
    </i>
    <i r="1">
      <x v="911"/>
    </i>
    <i r="1">
      <x v="913"/>
    </i>
    <i r="1">
      <x v="932"/>
    </i>
    <i r="1">
      <x v="936"/>
    </i>
    <i r="1">
      <x v="967"/>
    </i>
    <i r="1">
      <x v="978"/>
    </i>
    <i r="1">
      <x v="984"/>
    </i>
    <i r="1">
      <x v="988"/>
    </i>
    <i r="1">
      <x v="1011"/>
    </i>
    <i r="1">
      <x v="1022"/>
    </i>
    <i r="1">
      <x v="1026"/>
    </i>
    <i r="1">
      <x v="1028"/>
    </i>
    <i r="1">
      <x v="1035"/>
    </i>
    <i r="1">
      <x v="1042"/>
    </i>
    <i r="1">
      <x v="1061"/>
    </i>
    <i r="1">
      <x v="1081"/>
    </i>
    <i r="1">
      <x v="1083"/>
    </i>
    <i r="1">
      <x v="1108"/>
    </i>
    <i r="1">
      <x v="1121"/>
    </i>
    <i>
      <x v="8"/>
    </i>
    <i r="1">
      <x v="10"/>
    </i>
    <i r="1">
      <x v="12"/>
    </i>
    <i r="1">
      <x v="14"/>
    </i>
    <i r="1">
      <x v="30"/>
    </i>
    <i r="1">
      <x v="67"/>
    </i>
    <i r="1">
      <x v="77"/>
    </i>
    <i r="1">
      <x v="82"/>
    </i>
    <i r="1">
      <x v="87"/>
    </i>
    <i r="1">
      <x v="99"/>
    </i>
    <i r="1">
      <x v="101"/>
    </i>
    <i r="1">
      <x v="125"/>
    </i>
    <i r="1">
      <x v="131"/>
    </i>
    <i r="1">
      <x v="134"/>
    </i>
    <i r="1">
      <x v="145"/>
    </i>
    <i r="1">
      <x v="146"/>
    </i>
    <i r="1">
      <x v="161"/>
    </i>
    <i r="1">
      <x v="169"/>
    </i>
    <i r="1">
      <x v="185"/>
    </i>
    <i r="1">
      <x v="187"/>
    </i>
    <i r="1">
      <x v="188"/>
    </i>
    <i r="1">
      <x v="209"/>
    </i>
    <i r="1">
      <x v="216"/>
    </i>
    <i r="1">
      <x v="221"/>
    </i>
    <i r="1">
      <x v="227"/>
    </i>
    <i r="1">
      <x v="228"/>
    </i>
    <i r="1">
      <x v="230"/>
    </i>
    <i r="1">
      <x v="234"/>
    </i>
    <i r="1">
      <x v="242"/>
    </i>
    <i r="1">
      <x v="245"/>
    </i>
    <i r="1">
      <x v="255"/>
    </i>
    <i r="1">
      <x v="267"/>
    </i>
    <i r="1">
      <x v="271"/>
    </i>
    <i r="1">
      <x v="278"/>
    </i>
    <i r="1">
      <x v="287"/>
    </i>
    <i r="1">
      <x v="301"/>
    </i>
    <i r="1">
      <x v="307"/>
    </i>
    <i r="1">
      <x v="320"/>
    </i>
    <i r="1">
      <x v="324"/>
    </i>
    <i r="1">
      <x v="326"/>
    </i>
    <i r="1">
      <x v="342"/>
    </i>
    <i r="1">
      <x v="343"/>
    </i>
    <i r="1">
      <x v="349"/>
    </i>
    <i r="1">
      <x v="350"/>
    </i>
    <i r="1">
      <x v="358"/>
    </i>
    <i r="1">
      <x v="376"/>
    </i>
    <i r="1">
      <x v="379"/>
    </i>
    <i r="1">
      <x v="381"/>
    </i>
    <i r="1">
      <x v="387"/>
    </i>
    <i r="1">
      <x v="398"/>
    </i>
    <i r="1">
      <x v="402"/>
    </i>
    <i r="1">
      <x v="408"/>
    </i>
    <i r="1">
      <x v="419"/>
    </i>
    <i r="1">
      <x v="428"/>
    </i>
    <i r="1">
      <x v="446"/>
    </i>
    <i r="1">
      <x v="454"/>
    </i>
    <i r="1">
      <x v="458"/>
    </i>
    <i r="1">
      <x v="480"/>
    </i>
    <i r="1">
      <x v="485"/>
    </i>
    <i r="1">
      <x v="489"/>
    </i>
    <i r="1">
      <x v="494"/>
    </i>
    <i r="1">
      <x v="522"/>
    </i>
    <i r="1">
      <x v="523"/>
    </i>
    <i r="1">
      <x v="524"/>
    </i>
    <i r="1">
      <x v="526"/>
    </i>
    <i r="1">
      <x v="533"/>
    </i>
    <i r="1">
      <x v="536"/>
    </i>
    <i r="1">
      <x v="544"/>
    </i>
    <i r="1">
      <x v="551"/>
    </i>
    <i r="1">
      <x v="559"/>
    </i>
    <i r="1">
      <x v="578"/>
    </i>
    <i r="1">
      <x v="594"/>
    </i>
    <i r="1">
      <x v="596"/>
    </i>
    <i r="1">
      <x v="597"/>
    </i>
    <i r="1">
      <x v="605"/>
    </i>
    <i r="1">
      <x v="607"/>
    </i>
    <i r="1">
      <x v="609"/>
    </i>
    <i r="1">
      <x v="621"/>
    </i>
    <i r="1">
      <x v="631"/>
    </i>
    <i r="1">
      <x v="632"/>
    </i>
    <i r="1">
      <x v="635"/>
    </i>
    <i r="1">
      <x v="669"/>
    </i>
    <i r="1">
      <x v="678"/>
    </i>
    <i r="1">
      <x v="688"/>
    </i>
    <i r="1">
      <x v="714"/>
    </i>
    <i r="1">
      <x v="716"/>
    </i>
    <i r="1">
      <x v="719"/>
    </i>
    <i r="1">
      <x v="731"/>
    </i>
    <i r="1">
      <x v="739"/>
    </i>
    <i r="1">
      <x v="752"/>
    </i>
    <i r="1">
      <x v="767"/>
    </i>
    <i r="1">
      <x v="770"/>
    </i>
    <i r="1">
      <x v="785"/>
    </i>
    <i r="1">
      <x v="795"/>
    </i>
    <i r="1">
      <x v="798"/>
    </i>
    <i r="1">
      <x v="800"/>
    </i>
    <i r="1">
      <x v="815"/>
    </i>
    <i r="1">
      <x v="834"/>
    </i>
    <i r="1">
      <x v="852"/>
    </i>
    <i r="1">
      <x v="878"/>
    </i>
    <i r="1">
      <x v="885"/>
    </i>
    <i r="1">
      <x v="894"/>
    </i>
    <i r="1">
      <x v="897"/>
    </i>
    <i r="1">
      <x v="903"/>
    </i>
    <i r="1">
      <x v="905"/>
    </i>
    <i r="1">
      <x v="908"/>
    </i>
    <i r="1">
      <x v="912"/>
    </i>
    <i r="1">
      <x v="920"/>
    </i>
    <i r="1">
      <x v="921"/>
    </i>
    <i r="1">
      <x v="945"/>
    </i>
    <i r="1">
      <x v="952"/>
    </i>
    <i r="1">
      <x v="955"/>
    </i>
    <i r="1">
      <x v="956"/>
    </i>
    <i r="1">
      <x v="959"/>
    </i>
    <i r="1">
      <x v="964"/>
    </i>
    <i r="1">
      <x v="977"/>
    </i>
    <i r="1">
      <x v="993"/>
    </i>
    <i r="1">
      <x v="999"/>
    </i>
    <i r="1">
      <x v="1001"/>
    </i>
    <i r="1">
      <x v="1002"/>
    </i>
    <i r="1">
      <x v="1018"/>
    </i>
    <i r="1">
      <x v="1021"/>
    </i>
    <i r="1">
      <x v="1025"/>
    </i>
    <i r="1">
      <x v="1027"/>
    </i>
    <i r="1">
      <x v="1029"/>
    </i>
    <i r="1">
      <x v="1040"/>
    </i>
    <i r="1">
      <x v="1056"/>
    </i>
    <i r="1">
      <x v="1065"/>
    </i>
    <i r="1">
      <x v="1068"/>
    </i>
    <i r="1">
      <x v="1091"/>
    </i>
    <i r="1">
      <x v="1099"/>
    </i>
    <i r="1">
      <x v="1103"/>
    </i>
    <i r="1">
      <x v="1104"/>
    </i>
    <i r="1">
      <x v="1127"/>
    </i>
    <i>
      <x v="9"/>
    </i>
    <i r="1">
      <x v="16"/>
    </i>
    <i r="1">
      <x v="28"/>
    </i>
    <i r="1">
      <x v="53"/>
    </i>
    <i r="1">
      <x v="60"/>
    </i>
    <i r="1">
      <x v="68"/>
    </i>
    <i r="1">
      <x v="78"/>
    </i>
    <i r="1">
      <x v="85"/>
    </i>
    <i r="1">
      <x v="93"/>
    </i>
    <i r="1">
      <x v="96"/>
    </i>
    <i r="1">
      <x v="123"/>
    </i>
    <i r="1">
      <x v="128"/>
    </i>
    <i r="1">
      <x v="130"/>
    </i>
    <i r="1">
      <x v="135"/>
    </i>
    <i r="1">
      <x v="148"/>
    </i>
    <i r="1">
      <x v="159"/>
    </i>
    <i r="1">
      <x v="170"/>
    </i>
    <i r="1">
      <x v="175"/>
    </i>
    <i r="1">
      <x v="181"/>
    </i>
    <i r="1">
      <x v="192"/>
    </i>
    <i r="1">
      <x v="194"/>
    </i>
    <i r="1">
      <x v="208"/>
    </i>
    <i r="1">
      <x v="213"/>
    </i>
    <i r="1">
      <x v="231"/>
    </i>
    <i r="1">
      <x v="256"/>
    </i>
    <i r="1">
      <x v="257"/>
    </i>
    <i r="1">
      <x v="258"/>
    </i>
    <i r="1">
      <x v="265"/>
    </i>
    <i r="1">
      <x v="273"/>
    </i>
    <i r="1">
      <x v="276"/>
    </i>
    <i r="1">
      <x v="281"/>
    </i>
    <i r="1">
      <x v="290"/>
    </i>
    <i r="1">
      <x v="298"/>
    </i>
    <i r="1">
      <x v="299"/>
    </i>
    <i r="1">
      <x v="309"/>
    </i>
    <i r="1">
      <x v="327"/>
    </i>
    <i r="1">
      <x v="328"/>
    </i>
    <i r="1">
      <x v="338"/>
    </i>
    <i r="1">
      <x v="341"/>
    </i>
    <i r="1">
      <x v="345"/>
    </i>
    <i r="1">
      <x v="386"/>
    </i>
    <i r="1">
      <x v="392"/>
    </i>
    <i r="1">
      <x v="393"/>
    </i>
    <i r="1">
      <x v="397"/>
    </i>
    <i r="1">
      <x v="405"/>
    </i>
    <i r="1">
      <x v="409"/>
    </i>
    <i r="1">
      <x v="410"/>
    </i>
    <i r="1">
      <x v="412"/>
    </i>
    <i r="1">
      <x v="421"/>
    </i>
    <i r="1">
      <x v="447"/>
    </i>
    <i r="1">
      <x v="469"/>
    </i>
    <i r="1">
      <x v="477"/>
    </i>
    <i r="1">
      <x v="492"/>
    </i>
    <i r="1">
      <x v="505"/>
    </i>
    <i r="1">
      <x v="513"/>
    </i>
    <i r="1">
      <x v="516"/>
    </i>
    <i r="1">
      <x v="521"/>
    </i>
    <i r="1">
      <x v="525"/>
    </i>
    <i r="1">
      <x v="537"/>
    </i>
    <i r="1">
      <x v="540"/>
    </i>
    <i r="1">
      <x v="552"/>
    </i>
    <i r="1">
      <x v="553"/>
    </i>
    <i r="1">
      <x v="555"/>
    </i>
    <i r="1">
      <x v="565"/>
    </i>
    <i r="1">
      <x v="569"/>
    </i>
    <i r="1">
      <x v="598"/>
    </i>
    <i r="1">
      <x v="617"/>
    </i>
    <i r="1">
      <x v="619"/>
    </i>
    <i r="1">
      <x v="628"/>
    </i>
    <i r="1">
      <x v="630"/>
    </i>
    <i r="1">
      <x v="633"/>
    </i>
    <i r="1">
      <x v="645"/>
    </i>
    <i r="1">
      <x v="654"/>
    </i>
    <i r="1">
      <x v="655"/>
    </i>
    <i r="1">
      <x v="658"/>
    </i>
    <i r="1">
      <x v="664"/>
    </i>
    <i r="1">
      <x v="665"/>
    </i>
    <i r="1">
      <x v="667"/>
    </i>
    <i r="1">
      <x v="679"/>
    </i>
    <i r="1">
      <x v="692"/>
    </i>
    <i r="1">
      <x v="710"/>
    </i>
    <i r="1">
      <x v="717"/>
    </i>
    <i r="1">
      <x v="727"/>
    </i>
    <i r="1">
      <x v="748"/>
    </i>
    <i r="1">
      <x v="749"/>
    </i>
    <i r="1">
      <x v="759"/>
    </i>
    <i r="1">
      <x v="765"/>
    </i>
    <i r="1">
      <x v="769"/>
    </i>
    <i r="1">
      <x v="771"/>
    </i>
    <i r="1">
      <x v="774"/>
    </i>
    <i r="1">
      <x v="775"/>
    </i>
    <i r="1">
      <x v="777"/>
    </i>
    <i r="1">
      <x v="794"/>
    </i>
    <i r="1">
      <x v="812"/>
    </i>
    <i r="1">
      <x v="820"/>
    </i>
    <i r="1">
      <x v="822"/>
    </i>
    <i r="1">
      <x v="825"/>
    </i>
    <i r="1">
      <x v="829"/>
    </i>
    <i r="1">
      <x v="836"/>
    </i>
    <i r="1">
      <x v="839"/>
    </i>
    <i r="1">
      <x v="847"/>
    </i>
    <i r="1">
      <x v="861"/>
    </i>
    <i r="1">
      <x v="868"/>
    </i>
    <i r="1">
      <x v="876"/>
    </i>
    <i r="1">
      <x v="880"/>
    </i>
    <i r="1">
      <x v="884"/>
    </i>
    <i r="1">
      <x v="895"/>
    </i>
    <i r="1">
      <x v="904"/>
    </i>
    <i r="1">
      <x v="910"/>
    </i>
    <i r="1">
      <x v="916"/>
    </i>
    <i r="1">
      <x v="931"/>
    </i>
    <i r="1">
      <x v="933"/>
    </i>
    <i r="1">
      <x v="940"/>
    </i>
    <i r="1">
      <x v="965"/>
    </i>
    <i r="1">
      <x v="971"/>
    </i>
    <i r="1">
      <x v="980"/>
    </i>
    <i r="1">
      <x v="981"/>
    </i>
    <i r="1">
      <x v="982"/>
    </i>
    <i r="1">
      <x v="985"/>
    </i>
    <i r="1">
      <x v="1000"/>
    </i>
    <i r="1">
      <x v="1020"/>
    </i>
    <i r="1">
      <x v="1023"/>
    </i>
    <i r="1">
      <x v="1039"/>
    </i>
    <i r="1">
      <x v="1043"/>
    </i>
    <i r="1">
      <x v="1044"/>
    </i>
    <i r="1">
      <x v="1048"/>
    </i>
    <i r="1">
      <x v="1051"/>
    </i>
    <i r="1">
      <x v="1062"/>
    </i>
    <i r="1">
      <x v="1071"/>
    </i>
    <i r="1">
      <x v="1074"/>
    </i>
    <i r="1">
      <x v="1082"/>
    </i>
    <i r="1">
      <x v="1085"/>
    </i>
    <i r="1">
      <x v="1088"/>
    </i>
    <i r="1">
      <x v="1090"/>
    </i>
    <i r="1">
      <x v="1094"/>
    </i>
    <i r="1">
      <x v="1097"/>
    </i>
    <i r="1">
      <x v="1102"/>
    </i>
    <i r="1">
      <x v="1113"/>
    </i>
    <i r="1">
      <x v="1119"/>
    </i>
    <i r="1">
      <x v="1120"/>
    </i>
    <i r="1">
      <x v="1125"/>
    </i>
    <i>
      <x v="10"/>
    </i>
    <i r="1">
      <x v="15"/>
    </i>
    <i r="1">
      <x v="20"/>
    </i>
    <i r="1">
      <x v="24"/>
    </i>
    <i r="1">
      <x v="29"/>
    </i>
    <i r="1">
      <x v="33"/>
    </i>
    <i r="1">
      <x v="36"/>
    </i>
    <i r="1">
      <x v="38"/>
    </i>
    <i r="1">
      <x v="55"/>
    </i>
    <i r="1">
      <x v="64"/>
    </i>
    <i r="1">
      <x v="113"/>
    </i>
    <i r="1">
      <x v="129"/>
    </i>
    <i r="1">
      <x v="139"/>
    </i>
    <i r="1">
      <x v="140"/>
    </i>
    <i r="1">
      <x v="152"/>
    </i>
    <i r="1">
      <x v="166"/>
    </i>
    <i r="1">
      <x v="191"/>
    </i>
    <i r="1">
      <x v="215"/>
    </i>
    <i r="1">
      <x v="222"/>
    </i>
    <i r="1">
      <x v="223"/>
    </i>
    <i r="1">
      <x v="224"/>
    </i>
    <i r="1">
      <x v="238"/>
    </i>
    <i r="1">
      <x v="248"/>
    </i>
    <i r="1">
      <x v="269"/>
    </i>
    <i r="1">
      <x v="272"/>
    </i>
    <i r="1">
      <x v="277"/>
    </i>
    <i r="1">
      <x v="280"/>
    </i>
    <i r="1">
      <x v="288"/>
    </i>
    <i r="1">
      <x v="292"/>
    </i>
    <i r="1">
      <x v="295"/>
    </i>
    <i r="1">
      <x v="297"/>
    </i>
    <i r="1">
      <x v="303"/>
    </i>
    <i r="1">
      <x v="317"/>
    </i>
    <i r="1">
      <x v="330"/>
    </i>
    <i r="1">
      <x v="332"/>
    </i>
    <i r="1">
      <x v="354"/>
    </i>
    <i r="1">
      <x v="362"/>
    </i>
    <i r="1">
      <x v="377"/>
    </i>
    <i r="1">
      <x v="378"/>
    </i>
    <i r="1">
      <x v="383"/>
    </i>
    <i r="1">
      <x v="384"/>
    </i>
    <i r="1">
      <x v="394"/>
    </i>
    <i r="1">
      <x v="399"/>
    </i>
    <i r="1">
      <x v="425"/>
    </i>
    <i r="1">
      <x v="426"/>
    </i>
    <i r="1">
      <x v="432"/>
    </i>
    <i r="1">
      <x v="444"/>
    </i>
    <i r="1">
      <x v="448"/>
    </i>
    <i r="1">
      <x v="449"/>
    </i>
    <i r="1">
      <x v="453"/>
    </i>
    <i r="1">
      <x v="455"/>
    </i>
    <i r="1">
      <x v="463"/>
    </i>
    <i r="1">
      <x v="465"/>
    </i>
    <i r="1">
      <x v="476"/>
    </i>
    <i r="1">
      <x v="478"/>
    </i>
    <i r="1">
      <x v="479"/>
    </i>
    <i r="1">
      <x v="487"/>
    </i>
    <i r="1">
      <x v="491"/>
    </i>
    <i r="1">
      <x v="493"/>
    </i>
    <i r="1">
      <x v="498"/>
    </i>
    <i r="1">
      <x v="509"/>
    </i>
    <i r="1">
      <x v="511"/>
    </i>
    <i r="1">
      <x v="532"/>
    </i>
    <i r="1">
      <x v="542"/>
    </i>
    <i r="1">
      <x v="546"/>
    </i>
    <i r="1">
      <x v="568"/>
    </i>
    <i r="1">
      <x v="573"/>
    </i>
    <i r="1">
      <x v="591"/>
    </i>
    <i r="1">
      <x v="593"/>
    </i>
    <i r="1">
      <x v="601"/>
    </i>
    <i r="1">
      <x v="606"/>
    </i>
    <i r="1">
      <x v="625"/>
    </i>
    <i r="1">
      <x v="634"/>
    </i>
    <i r="1">
      <x v="637"/>
    </i>
    <i r="1">
      <x v="650"/>
    </i>
    <i r="1">
      <x v="656"/>
    </i>
    <i r="1">
      <x v="659"/>
    </i>
    <i r="1">
      <x v="662"/>
    </i>
    <i r="1">
      <x v="682"/>
    </i>
    <i r="1">
      <x v="694"/>
    </i>
    <i r="1">
      <x v="698"/>
    </i>
    <i r="1">
      <x v="702"/>
    </i>
    <i r="1">
      <x v="711"/>
    </i>
    <i r="1">
      <x v="713"/>
    </i>
    <i r="1">
      <x v="746"/>
    </i>
    <i r="1">
      <x v="756"/>
    </i>
    <i r="1">
      <x v="757"/>
    </i>
    <i r="1">
      <x v="768"/>
    </i>
    <i r="1">
      <x v="779"/>
    </i>
    <i r="1">
      <x v="780"/>
    </i>
    <i r="1">
      <x v="782"/>
    </i>
    <i r="1">
      <x v="783"/>
    </i>
    <i r="1">
      <x v="784"/>
    </i>
    <i r="1">
      <x v="791"/>
    </i>
    <i r="1">
      <x v="797"/>
    </i>
    <i r="1">
      <x v="805"/>
    </i>
    <i r="1">
      <x v="814"/>
    </i>
    <i r="1">
      <x v="817"/>
    </i>
    <i r="1">
      <x v="819"/>
    </i>
    <i r="1">
      <x v="830"/>
    </i>
    <i r="1">
      <x v="831"/>
    </i>
    <i r="1">
      <x v="833"/>
    </i>
    <i r="1">
      <x v="840"/>
    </i>
    <i r="1">
      <x v="843"/>
    </i>
    <i r="1">
      <x v="845"/>
    </i>
    <i r="1">
      <x v="850"/>
    </i>
    <i r="1">
      <x v="851"/>
    </i>
    <i r="1">
      <x v="854"/>
    </i>
    <i r="1">
      <x v="865"/>
    </i>
    <i r="1">
      <x v="875"/>
    </i>
    <i r="1">
      <x v="881"/>
    </i>
    <i r="1">
      <x v="896"/>
    </i>
    <i r="1">
      <x v="901"/>
    </i>
    <i r="1">
      <x v="930"/>
    </i>
    <i r="1">
      <x v="938"/>
    </i>
    <i r="1">
      <x v="941"/>
    </i>
    <i r="1">
      <x v="954"/>
    </i>
    <i r="1">
      <x v="961"/>
    </i>
    <i r="1">
      <x v="976"/>
    </i>
    <i r="1">
      <x v="986"/>
    </i>
    <i r="1">
      <x v="995"/>
    </i>
    <i r="1">
      <x v="996"/>
    </i>
    <i r="1">
      <x v="1014"/>
    </i>
    <i r="1">
      <x v="1019"/>
    </i>
    <i r="1">
      <x v="1031"/>
    </i>
    <i r="1">
      <x v="1032"/>
    </i>
    <i r="1">
      <x v="1034"/>
    </i>
    <i r="1">
      <x v="1038"/>
    </i>
    <i r="1">
      <x v="1046"/>
    </i>
    <i r="1">
      <x v="1050"/>
    </i>
    <i r="1">
      <x v="1053"/>
    </i>
    <i r="1">
      <x v="1060"/>
    </i>
    <i r="1">
      <x v="1066"/>
    </i>
    <i r="1">
      <x v="1077"/>
    </i>
    <i r="1">
      <x v="1087"/>
    </i>
    <i r="1">
      <x v="1093"/>
    </i>
    <i r="1">
      <x v="1109"/>
    </i>
    <i r="1">
      <x v="1110"/>
    </i>
    <i r="1">
      <x v="1111"/>
    </i>
    <i r="1">
      <x v="1118"/>
    </i>
    <i r="1">
      <x v="1122"/>
    </i>
    <i>
      <x v="11"/>
    </i>
    <i r="1">
      <x v="32"/>
    </i>
    <i r="1">
      <x v="43"/>
    </i>
    <i r="1">
      <x v="51"/>
    </i>
    <i r="1">
      <x v="56"/>
    </i>
    <i r="1">
      <x v="61"/>
    </i>
    <i r="1">
      <x v="66"/>
    </i>
    <i r="1">
      <x v="71"/>
    </i>
    <i r="1">
      <x v="72"/>
    </i>
    <i r="1">
      <x v="100"/>
    </i>
    <i r="1">
      <x v="105"/>
    </i>
    <i r="1">
      <x v="112"/>
    </i>
    <i r="1">
      <x v="115"/>
    </i>
    <i r="1">
      <x v="121"/>
    </i>
    <i r="1">
      <x v="138"/>
    </i>
    <i r="1">
      <x v="147"/>
    </i>
    <i r="1">
      <x v="151"/>
    </i>
    <i r="1">
      <x v="153"/>
    </i>
    <i r="1">
      <x v="177"/>
    </i>
    <i r="1">
      <x v="182"/>
    </i>
    <i r="1">
      <x v="184"/>
    </i>
    <i r="1">
      <x v="189"/>
    </i>
    <i r="1">
      <x v="190"/>
    </i>
    <i r="1">
      <x v="195"/>
    </i>
    <i r="1">
      <x v="207"/>
    </i>
    <i r="1">
      <x v="219"/>
    </i>
    <i r="1">
      <x v="235"/>
    </i>
    <i r="1">
      <x v="237"/>
    </i>
    <i r="1">
      <x v="244"/>
    </i>
    <i r="1">
      <x v="253"/>
    </i>
    <i r="1">
      <x v="259"/>
    </i>
    <i r="1">
      <x v="262"/>
    </i>
    <i r="1">
      <x v="294"/>
    </i>
    <i r="1">
      <x v="302"/>
    </i>
    <i r="1">
      <x v="312"/>
    </i>
    <i r="1">
      <x v="314"/>
    </i>
    <i r="1">
      <x v="336"/>
    </i>
    <i r="1">
      <x v="337"/>
    </i>
    <i r="1">
      <x v="339"/>
    </i>
    <i r="1">
      <x v="363"/>
    </i>
    <i r="1">
      <x v="364"/>
    </i>
    <i r="1">
      <x v="365"/>
    </i>
    <i r="1">
      <x v="368"/>
    </i>
    <i r="1">
      <x v="373"/>
    </i>
    <i r="1">
      <x v="417"/>
    </i>
    <i r="1">
      <x v="420"/>
    </i>
    <i r="1">
      <x v="427"/>
    </i>
    <i r="1">
      <x v="429"/>
    </i>
    <i r="1">
      <x v="452"/>
    </i>
    <i r="1">
      <x v="488"/>
    </i>
    <i r="1">
      <x v="503"/>
    </i>
    <i r="1">
      <x v="506"/>
    </i>
    <i r="1">
      <x v="538"/>
    </i>
    <i r="1">
      <x v="545"/>
    </i>
    <i r="1">
      <x v="548"/>
    </i>
    <i r="1">
      <x v="557"/>
    </i>
    <i r="1">
      <x v="566"/>
    </i>
    <i r="1">
      <x v="580"/>
    </i>
    <i r="1">
      <x v="584"/>
    </i>
    <i r="1">
      <x v="585"/>
    </i>
    <i r="1">
      <x v="590"/>
    </i>
    <i r="1">
      <x v="600"/>
    </i>
    <i r="1">
      <x v="603"/>
    </i>
    <i r="1">
      <x v="611"/>
    </i>
    <i r="1">
      <x v="620"/>
    </i>
    <i r="1">
      <x v="641"/>
    </i>
    <i r="1">
      <x v="646"/>
    </i>
    <i r="1">
      <x v="649"/>
    </i>
    <i r="1">
      <x v="661"/>
    </i>
    <i r="1">
      <x v="671"/>
    </i>
    <i r="1">
      <x v="672"/>
    </i>
    <i r="1">
      <x v="680"/>
    </i>
    <i r="1">
      <x v="681"/>
    </i>
    <i r="1">
      <x v="686"/>
    </i>
    <i r="1">
      <x v="690"/>
    </i>
    <i r="1">
      <x v="695"/>
    </i>
    <i r="1">
      <x v="703"/>
    </i>
    <i r="1">
      <x v="704"/>
    </i>
    <i r="1">
      <x v="705"/>
    </i>
    <i r="1">
      <x v="707"/>
    </i>
    <i r="1">
      <x v="708"/>
    </i>
    <i r="1">
      <x v="709"/>
    </i>
    <i r="1">
      <x v="715"/>
    </i>
    <i r="1">
      <x v="725"/>
    </i>
    <i r="1">
      <x v="729"/>
    </i>
    <i r="1">
      <x v="730"/>
    </i>
    <i r="1">
      <x v="743"/>
    </i>
    <i r="1">
      <x v="750"/>
    </i>
    <i r="1">
      <x v="762"/>
    </i>
    <i r="1">
      <x v="781"/>
    </i>
    <i r="1">
      <x v="804"/>
    </i>
    <i r="1">
      <x v="808"/>
    </i>
    <i r="1">
      <x v="810"/>
    </i>
    <i r="1">
      <x v="813"/>
    </i>
    <i r="1">
      <x v="818"/>
    </i>
    <i r="1">
      <x v="824"/>
    </i>
    <i r="1">
      <x v="828"/>
    </i>
    <i r="1">
      <x v="842"/>
    </i>
    <i r="1">
      <x v="844"/>
    </i>
    <i r="1">
      <x v="849"/>
    </i>
    <i r="1">
      <x v="856"/>
    </i>
    <i r="1">
      <x v="857"/>
    </i>
    <i r="1">
      <x v="864"/>
    </i>
    <i r="1">
      <x v="877"/>
    </i>
    <i r="1">
      <x v="889"/>
    </i>
    <i r="1">
      <x v="891"/>
    </i>
    <i r="1">
      <x v="892"/>
    </i>
    <i r="1">
      <x v="893"/>
    </i>
    <i r="1">
      <x v="899"/>
    </i>
    <i r="1">
      <x v="900"/>
    </i>
    <i r="1">
      <x v="907"/>
    </i>
    <i r="1">
      <x v="922"/>
    </i>
    <i r="1">
      <x v="924"/>
    </i>
    <i r="1">
      <x v="935"/>
    </i>
    <i r="1">
      <x v="943"/>
    </i>
    <i r="1">
      <x v="946"/>
    </i>
    <i r="1">
      <x v="947"/>
    </i>
    <i r="1">
      <x v="950"/>
    </i>
    <i r="1">
      <x v="951"/>
    </i>
    <i r="1">
      <x v="957"/>
    </i>
    <i r="1">
      <x v="963"/>
    </i>
    <i r="1">
      <x v="966"/>
    </i>
    <i r="1">
      <x v="968"/>
    </i>
    <i r="1">
      <x v="970"/>
    </i>
    <i r="1">
      <x v="973"/>
    </i>
    <i r="1">
      <x v="974"/>
    </i>
    <i r="1">
      <x v="975"/>
    </i>
    <i r="1">
      <x v="979"/>
    </i>
    <i r="1">
      <x v="994"/>
    </i>
    <i r="1">
      <x v="1004"/>
    </i>
    <i r="1">
      <x v="1017"/>
    </i>
    <i r="1">
      <x v="1036"/>
    </i>
    <i r="1">
      <x v="1059"/>
    </i>
    <i r="1">
      <x v="1063"/>
    </i>
    <i r="1">
      <x v="1067"/>
    </i>
    <i r="1">
      <x v="1084"/>
    </i>
    <i r="1">
      <x v="1086"/>
    </i>
    <i r="1">
      <x v="1112"/>
    </i>
    <i r="1">
      <x v="1116"/>
    </i>
    <i r="1">
      <x v="1123"/>
    </i>
    <i>
      <x v="12"/>
    </i>
    <i r="1">
      <x v="7"/>
    </i>
    <i r="1">
      <x v="9"/>
    </i>
    <i r="1">
      <x v="48"/>
    </i>
    <i r="1">
      <x v="59"/>
    </i>
    <i r="1">
      <x v="86"/>
    </i>
    <i r="1">
      <x v="108"/>
    </i>
    <i r="1">
      <x v="118"/>
    </i>
    <i r="1">
      <x v="133"/>
    </i>
    <i r="1">
      <x v="141"/>
    </i>
    <i r="1">
      <x v="143"/>
    </i>
    <i r="1">
      <x v="149"/>
    </i>
    <i r="1">
      <x v="165"/>
    </i>
    <i r="1">
      <x v="172"/>
    </i>
    <i r="1">
      <x v="183"/>
    </i>
    <i r="1">
      <x v="199"/>
    </i>
    <i r="1">
      <x v="205"/>
    </i>
    <i r="1">
      <x v="210"/>
    </i>
    <i r="1">
      <x v="240"/>
    </i>
    <i r="1">
      <x v="247"/>
    </i>
    <i r="1">
      <x v="263"/>
    </i>
    <i r="1">
      <x v="268"/>
    </i>
    <i r="1">
      <x v="282"/>
    </i>
    <i r="1">
      <x v="289"/>
    </i>
    <i r="1">
      <x v="304"/>
    </i>
    <i r="1">
      <x v="306"/>
    </i>
    <i r="1">
      <x v="308"/>
    </i>
    <i r="1">
      <x v="310"/>
    </i>
    <i r="1">
      <x v="346"/>
    </i>
    <i r="1">
      <x v="351"/>
    </i>
    <i r="1">
      <x v="356"/>
    </i>
    <i r="1">
      <x v="359"/>
    </i>
    <i r="1">
      <x v="370"/>
    </i>
    <i r="1">
      <x v="372"/>
    </i>
    <i r="1">
      <x v="375"/>
    </i>
    <i r="1">
      <x v="380"/>
    </i>
    <i r="1">
      <x v="391"/>
    </i>
    <i r="1">
      <x v="415"/>
    </i>
    <i r="1">
      <x v="430"/>
    </i>
    <i r="1">
      <x v="433"/>
    </i>
    <i r="1">
      <x v="441"/>
    </i>
    <i r="1">
      <x v="451"/>
    </i>
    <i r="1">
      <x v="461"/>
    </i>
    <i r="1">
      <x v="468"/>
    </i>
    <i r="1">
      <x v="471"/>
    </i>
    <i r="1">
      <x v="482"/>
    </i>
    <i r="1">
      <x v="501"/>
    </i>
    <i r="1">
      <x v="502"/>
    </i>
    <i r="1">
      <x v="508"/>
    </i>
    <i r="1">
      <x v="510"/>
    </i>
    <i r="1">
      <x v="518"/>
    </i>
    <i r="1">
      <x v="520"/>
    </i>
    <i r="1">
      <x v="531"/>
    </i>
    <i r="1">
      <x v="549"/>
    </i>
    <i r="1">
      <x v="556"/>
    </i>
    <i r="1">
      <x v="561"/>
    </i>
    <i r="1">
      <x v="572"/>
    </i>
    <i r="1">
      <x v="582"/>
    </i>
    <i r="1">
      <x v="586"/>
    </i>
    <i r="1">
      <x v="587"/>
    </i>
    <i r="1">
      <x v="592"/>
    </i>
    <i r="1">
      <x v="614"/>
    </i>
    <i r="1">
      <x v="624"/>
    </i>
    <i r="1">
      <x v="627"/>
    </i>
    <i r="1">
      <x v="639"/>
    </i>
    <i r="1">
      <x v="647"/>
    </i>
    <i r="1">
      <x v="653"/>
    </i>
    <i r="1">
      <x v="657"/>
    </i>
    <i r="1">
      <x v="674"/>
    </i>
    <i r="1">
      <x v="683"/>
    </i>
    <i r="1">
      <x v="697"/>
    </i>
    <i r="1">
      <x v="701"/>
    </i>
    <i r="1">
      <x v="706"/>
    </i>
    <i r="1">
      <x v="712"/>
    </i>
    <i r="1">
      <x v="728"/>
    </i>
    <i r="1">
      <x v="737"/>
    </i>
    <i r="1">
      <x v="741"/>
    </i>
    <i r="1">
      <x v="786"/>
    </i>
    <i r="1">
      <x v="788"/>
    </i>
    <i r="1">
      <x v="802"/>
    </i>
    <i r="1">
      <x v="809"/>
    </i>
    <i r="1">
      <x v="823"/>
    </i>
    <i r="1">
      <x v="835"/>
    </i>
    <i r="1">
      <x v="846"/>
    </i>
    <i r="1">
      <x v="867"/>
    </i>
    <i r="1">
      <x v="869"/>
    </i>
    <i r="1">
      <x v="923"/>
    </i>
    <i r="1">
      <x v="925"/>
    </i>
    <i r="1">
      <x v="960"/>
    </i>
    <i r="1">
      <x v="969"/>
    </i>
    <i r="1">
      <x v="991"/>
    </i>
    <i r="1">
      <x v="1003"/>
    </i>
    <i r="1">
      <x v="1010"/>
    </i>
    <i r="1">
      <x v="1024"/>
    </i>
    <i r="1">
      <x v="1054"/>
    </i>
    <i r="1">
      <x v="1055"/>
    </i>
    <i r="1">
      <x v="1070"/>
    </i>
    <i r="1">
      <x v="1073"/>
    </i>
    <i r="1">
      <x v="1079"/>
    </i>
    <i r="1">
      <x v="1095"/>
    </i>
    <i r="1">
      <x v="1100"/>
    </i>
    <i r="1">
      <x v="1114"/>
    </i>
    <i>
      <x v="13"/>
    </i>
    <i r="1">
      <x v="8"/>
    </i>
    <i r="1">
      <x v="23"/>
    </i>
    <i r="1">
      <x v="34"/>
    </i>
    <i r="1">
      <x v="42"/>
    </i>
    <i r="1">
      <x v="50"/>
    </i>
    <i r="1">
      <x v="63"/>
    </i>
    <i r="1">
      <x v="84"/>
    </i>
    <i r="1">
      <x v="109"/>
    </i>
    <i r="1">
      <x v="117"/>
    </i>
    <i r="1">
      <x v="132"/>
    </i>
    <i r="1">
      <x v="144"/>
    </i>
    <i r="1">
      <x v="150"/>
    </i>
    <i r="1">
      <x v="174"/>
    </i>
    <i r="1">
      <x v="180"/>
    </i>
    <i r="1">
      <x v="198"/>
    </i>
    <i r="1">
      <x v="229"/>
    </i>
    <i r="1">
      <x v="233"/>
    </i>
    <i r="1">
      <x v="283"/>
    </i>
    <i r="1">
      <x v="311"/>
    </i>
    <i r="1">
      <x v="316"/>
    </i>
    <i r="1">
      <x v="325"/>
    </i>
    <i r="1">
      <x v="329"/>
    </i>
    <i r="1">
      <x v="331"/>
    </i>
    <i r="1">
      <x v="340"/>
    </i>
    <i r="1">
      <x v="348"/>
    </i>
    <i r="1">
      <x v="385"/>
    </i>
    <i r="1">
      <x v="401"/>
    </i>
    <i r="1">
      <x v="413"/>
    </i>
    <i r="1">
      <x v="418"/>
    </i>
    <i r="1">
      <x v="443"/>
    </i>
    <i r="1">
      <x v="445"/>
    </i>
    <i r="1">
      <x v="450"/>
    </i>
    <i r="1">
      <x v="459"/>
    </i>
    <i r="1">
      <x v="467"/>
    </i>
    <i r="1">
      <x v="473"/>
    </i>
    <i r="1">
      <x v="496"/>
    </i>
    <i r="1">
      <x v="497"/>
    </i>
    <i r="1">
      <x v="499"/>
    </i>
    <i r="1">
      <x v="504"/>
    </i>
    <i r="1">
      <x v="512"/>
    </i>
    <i r="1">
      <x v="535"/>
    </i>
    <i r="1">
      <x v="539"/>
    </i>
    <i r="1">
      <x v="541"/>
    </i>
    <i r="1">
      <x v="574"/>
    </i>
    <i r="1">
      <x v="575"/>
    </i>
    <i r="1">
      <x v="579"/>
    </i>
    <i r="1">
      <x v="640"/>
    </i>
    <i r="1">
      <x v="663"/>
    </i>
    <i r="1">
      <x v="668"/>
    </i>
    <i r="1">
      <x v="675"/>
    </i>
    <i r="1">
      <x v="685"/>
    </i>
    <i r="1">
      <x v="687"/>
    </i>
    <i r="1">
      <x v="734"/>
    </i>
    <i r="1">
      <x v="735"/>
    </i>
    <i r="1">
      <x v="736"/>
    </i>
    <i r="1">
      <x v="778"/>
    </i>
    <i r="1">
      <x v="799"/>
    </i>
    <i r="1">
      <x v="821"/>
    </i>
    <i r="1">
      <x v="838"/>
    </i>
    <i r="1">
      <x v="841"/>
    </i>
    <i r="1">
      <x v="860"/>
    </i>
    <i r="1">
      <x v="863"/>
    </i>
    <i r="1">
      <x v="866"/>
    </i>
    <i r="1">
      <x v="874"/>
    </i>
    <i r="1">
      <x v="898"/>
    </i>
    <i r="1">
      <x v="914"/>
    </i>
    <i r="1">
      <x v="926"/>
    </i>
    <i r="1">
      <x v="937"/>
    </i>
    <i r="1">
      <x v="939"/>
    </i>
    <i r="1">
      <x v="944"/>
    </i>
    <i r="1">
      <x v="949"/>
    </i>
    <i r="1">
      <x v="958"/>
    </i>
    <i r="1">
      <x v="962"/>
    </i>
    <i r="1">
      <x v="989"/>
    </i>
    <i r="1">
      <x v="997"/>
    </i>
    <i r="1">
      <x v="998"/>
    </i>
    <i r="1">
      <x v="1006"/>
    </i>
    <i r="1">
      <x v="1007"/>
    </i>
    <i r="1">
      <x v="1008"/>
    </i>
    <i r="1">
      <x v="1064"/>
    </i>
    <i r="1">
      <x v="1076"/>
    </i>
    <i r="1">
      <x v="1096"/>
    </i>
    <i r="1">
      <x v="1106"/>
    </i>
    <i r="1">
      <x v="1124"/>
    </i>
    <i>
      <x v="14"/>
    </i>
    <i r="1">
      <x v="41"/>
    </i>
    <i r="1">
      <x v="76"/>
    </i>
    <i r="1">
      <x v="124"/>
    </i>
    <i r="1">
      <x v="136"/>
    </i>
    <i r="1">
      <x v="243"/>
    </i>
    <i r="1">
      <x v="252"/>
    </i>
    <i r="1">
      <x v="318"/>
    </i>
    <i r="1">
      <x v="335"/>
    </i>
    <i r="1">
      <x v="344"/>
    </i>
    <i r="1">
      <x v="423"/>
    </i>
    <i r="1">
      <x v="435"/>
    </i>
    <i r="1">
      <x v="436"/>
    </i>
    <i r="1">
      <x v="440"/>
    </i>
    <i r="1">
      <x v="483"/>
    </i>
    <i r="1">
      <x v="543"/>
    </i>
    <i r="1">
      <x v="570"/>
    </i>
    <i r="1">
      <x v="576"/>
    </i>
    <i r="1">
      <x v="696"/>
    </i>
    <i r="1">
      <x v="700"/>
    </i>
    <i r="1">
      <x v="742"/>
    </i>
    <i r="1">
      <x v="789"/>
    </i>
    <i r="1">
      <x v="803"/>
    </i>
    <i r="1">
      <x v="826"/>
    </i>
    <i r="1">
      <x v="855"/>
    </i>
    <i r="1">
      <x v="918"/>
    </i>
    <i r="1">
      <x v="953"/>
    </i>
    <i r="1">
      <x v="1101"/>
    </i>
    <i>
      <x v="15"/>
    </i>
    <i r="1">
      <x v="142"/>
    </i>
    <i r="1">
      <x v="286"/>
    </i>
    <i r="1">
      <x v="434"/>
    </i>
    <i r="1">
      <x v="442"/>
    </i>
    <i r="1">
      <x v="583"/>
    </i>
    <i r="1">
      <x v="589"/>
    </i>
    <i r="1">
      <x v="629"/>
    </i>
    <i r="1">
      <x v="666"/>
    </i>
    <i r="1">
      <x v="689"/>
    </i>
    <i r="1">
      <x v="760"/>
    </i>
    <i r="1">
      <x v="873"/>
    </i>
    <i>
      <x v="16"/>
    </i>
    <i r="1">
      <x v="73"/>
    </i>
    <i r="1">
      <x v="90"/>
    </i>
    <i r="1">
      <x v="102"/>
    </i>
    <i r="1">
      <x v="241"/>
    </i>
    <i r="1">
      <x v="315"/>
    </i>
    <i r="1">
      <x v="456"/>
    </i>
    <i r="1">
      <x v="464"/>
    </i>
    <i r="1">
      <x v="534"/>
    </i>
    <i>
      <x v="17"/>
    </i>
    <i r="1">
      <x v="1092"/>
    </i>
    <i t="grand">
      <x/>
    </i>
  </rowItems>
  <colItems count="1">
    <i/>
  </colItems>
  <formats count="1">
    <format dxfId="2">
      <pivotArea field="3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549F7B-ABC3-4E38-8327-46B44F3A410C}" name="Tabella pivot8" cacheId="1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H4:AH1046" firstHeaderRow="1" firstDataRow="1" firstDataCol="1"/>
  <pivotFields count="4">
    <pivotField axis="axisRow" showAll="0">
      <items count="1023">
        <item x="7"/>
        <item x="3"/>
        <item x="114"/>
        <item x="872"/>
        <item x="554"/>
        <item x="24"/>
        <item x="437"/>
        <item x="258"/>
        <item x="481"/>
        <item x="363"/>
        <item x="160"/>
        <item x="650"/>
        <item x="765"/>
        <item x="268"/>
        <item x="486"/>
        <item x="572"/>
        <item x="203"/>
        <item x="577"/>
        <item x="163"/>
        <item x="279"/>
        <item x="54"/>
        <item x="507"/>
        <item x="519"/>
        <item x="159"/>
        <item x="299"/>
        <item x="218"/>
        <item x="288"/>
        <item x="230"/>
        <item x="496"/>
        <item x="80"/>
        <item x="220"/>
        <item x="71"/>
        <item x="733"/>
        <item x="627"/>
        <item x="487"/>
        <item x="76"/>
        <item x="166"/>
        <item x="51"/>
        <item x="323"/>
        <item x="326"/>
        <item x="560"/>
        <item x="769"/>
        <item x="465"/>
        <item x="419"/>
        <item x="511"/>
        <item x="564"/>
        <item x="580"/>
        <item x="333"/>
        <item x="251"/>
        <item x="261"/>
        <item x="291"/>
        <item x="625"/>
        <item x="591"/>
        <item x="18"/>
        <item x="6"/>
        <item x="757"/>
        <item x="785"/>
        <item x="127"/>
        <item x="41"/>
        <item x="819"/>
        <item x="130"/>
        <item x="264"/>
        <item x="897"/>
        <item x="199"/>
        <item x="658"/>
        <item x="740"/>
        <item x="414"/>
        <item x="618"/>
        <item x="534"/>
        <item x="932"/>
        <item x="596"/>
        <item x="262"/>
        <item x="400"/>
        <item x="126"/>
        <item x="571"/>
        <item x="399"/>
        <item x="908"/>
        <item x="158"/>
        <item x="45"/>
        <item x="200"/>
        <item x="543"/>
        <item x="29"/>
        <item x="586"/>
        <item x="425"/>
        <item x="358"/>
        <item x="476"/>
        <item x="359"/>
        <item x="72"/>
        <item x="427"/>
        <item x="223"/>
        <item x="26"/>
        <item x="719"/>
        <item x="122"/>
        <item x="987"/>
        <item x="949"/>
        <item x="95"/>
        <item x="927"/>
        <item x="282"/>
        <item x="125"/>
        <item x="652"/>
        <item x="86"/>
        <item x="455"/>
        <item x="343"/>
        <item x="808"/>
        <item x="13"/>
        <item x="378"/>
        <item x="829"/>
        <item x="104"/>
        <item x="395"/>
        <item x="581"/>
        <item x="245"/>
        <item x="405"/>
        <item x="15"/>
        <item x="295"/>
        <item x="79"/>
        <item x="750"/>
        <item x="34"/>
        <item x="99"/>
        <item x="742"/>
        <item x="664"/>
        <item x="942"/>
        <item x="116"/>
        <item x="162"/>
        <item x="353"/>
        <item x="863"/>
        <item x="293"/>
        <item x="988"/>
        <item x="1017"/>
        <item x="758"/>
        <item x="879"/>
        <item x="844"/>
        <item x="815"/>
        <item x="876"/>
        <item x="820"/>
        <item x="402"/>
        <item x="412"/>
        <item x="830"/>
        <item x="1009"/>
        <item x="320"/>
        <item x="211"/>
        <item x="703"/>
        <item x="446"/>
        <item x="497"/>
        <item x="286"/>
        <item x="25"/>
        <item x="971"/>
        <item x="641"/>
        <item x="775"/>
        <item x="354"/>
        <item x="153"/>
        <item x="40"/>
        <item x="74"/>
        <item x="94"/>
        <item x="208"/>
        <item x="1002"/>
        <item x="366"/>
        <item x="297"/>
        <item x="434"/>
        <item x="670"/>
        <item x="84"/>
        <item x="246"/>
        <item x="111"/>
        <item x="141"/>
        <item x="704"/>
        <item x="781"/>
        <item x="298"/>
        <item x="179"/>
        <item x="684"/>
        <item x="439"/>
        <item x="589"/>
        <item x="100"/>
        <item x="66"/>
        <item x="238"/>
        <item x="422"/>
        <item x="569"/>
        <item x="524"/>
        <item x="83"/>
        <item x="610"/>
        <item x="9"/>
        <item x="350"/>
        <item x="762"/>
        <item x="168"/>
        <item x="889"/>
        <item x="868"/>
        <item x="688"/>
        <item x="666"/>
        <item x="81"/>
        <item x="473"/>
        <item x="802"/>
        <item x="998"/>
        <item x="745"/>
        <item x="361"/>
        <item x="362"/>
        <item x="450"/>
        <item x="939"/>
        <item x="406"/>
        <item x="435"/>
        <item x="35"/>
        <item x="242"/>
        <item x="201"/>
        <item x="117"/>
        <item x="655"/>
        <item x="852"/>
        <item x="56"/>
        <item x="739"/>
        <item x="821"/>
        <item x="626"/>
        <item x="575"/>
        <item x="303"/>
        <item x="588"/>
        <item x="751"/>
        <item x="723"/>
        <item x="566"/>
        <item x="535"/>
        <item x="542"/>
        <item x="393"/>
        <item x="164"/>
        <item x="633"/>
        <item x="356"/>
        <item x="621"/>
        <item x="444"/>
        <item x="5"/>
        <item x="134"/>
        <item x="724"/>
        <item x="714"/>
        <item x="368"/>
        <item x="420"/>
        <item x="192"/>
        <item x="403"/>
        <item x="522"/>
        <item x="174"/>
        <item x="32"/>
        <item x="254"/>
        <item x="73"/>
        <item x="890"/>
        <item x="668"/>
        <item x="315"/>
        <item x="916"/>
        <item x="360"/>
        <item x="634"/>
        <item x="96"/>
        <item x="267"/>
        <item x="770"/>
        <item x="729"/>
        <item x="97"/>
        <item x="615"/>
        <item x="469"/>
        <item x="466"/>
        <item x="273"/>
        <item x="933"/>
        <item x="1015"/>
        <item x="811"/>
        <item x="864"/>
        <item x="803"/>
        <item x="129"/>
        <item x="608"/>
        <item x="501"/>
        <item x="616"/>
        <item x="180"/>
        <item x="804"/>
        <item x="272"/>
        <item x="237"/>
        <item x="574"/>
        <item x="325"/>
        <item x="247"/>
        <item x="523"/>
        <item x="488"/>
        <item x="752"/>
        <item x="274"/>
        <item x="27"/>
        <item x="429"/>
        <item x="367"/>
        <item x="498"/>
        <item x="341"/>
        <item x="799"/>
        <item x="430"/>
        <item x="319"/>
        <item x="638"/>
        <item x="292"/>
        <item x="90"/>
        <item x="39"/>
        <item x="776"/>
        <item x="334"/>
        <item x="934"/>
        <item x="181"/>
        <item x="950"/>
        <item x="631"/>
        <item x="204"/>
        <item x="98"/>
        <item x="646"/>
        <item x="754"/>
        <item x="460"/>
        <item x="275"/>
        <item x="796"/>
        <item x="590"/>
        <item x="865"/>
        <item x="880"/>
        <item x="52"/>
        <item x="283"/>
        <item x="479"/>
        <item x="777"/>
        <item x="384"/>
        <item x="364"/>
        <item x="584"/>
        <item x="206"/>
        <item x="484"/>
        <item x="831"/>
        <item x="680"/>
        <item x="42"/>
        <item x="226"/>
        <item x="336"/>
        <item x="374"/>
        <item x="270"/>
        <item x="824"/>
        <item x="617"/>
        <item x="1018"/>
        <item x="869"/>
        <item x="392"/>
        <item x="979"/>
        <item x="248"/>
        <item x="391"/>
        <item x="698"/>
        <item x="281"/>
        <item x="603"/>
        <item x="169"/>
        <item x="202"/>
        <item x="512"/>
        <item x="853"/>
        <item x="653"/>
        <item x="20"/>
        <item x="567"/>
        <item x="78"/>
        <item x="711"/>
        <item x="53"/>
        <item x="943"/>
        <item x="16"/>
        <item x="123"/>
        <item x="28"/>
        <item x="905"/>
        <item x="65"/>
        <item x="67"/>
        <item x="277"/>
        <item x="699"/>
        <item x="69"/>
        <item x="558"/>
        <item x="1003"/>
        <item x="917"/>
        <item x="845"/>
        <item x="980"/>
        <item x="103"/>
        <item x="216"/>
        <item x="38"/>
        <item x="194"/>
        <item x="494"/>
        <item x="342"/>
        <item x="371"/>
        <item x="43"/>
        <item x="870"/>
        <item x="33"/>
        <item x="656"/>
        <item x="854"/>
        <item x="786"/>
        <item x="330"/>
        <item x="195"/>
        <item x="380"/>
        <item x="85"/>
        <item x="839"/>
        <item x="1004"/>
        <item x="47"/>
        <item x="207"/>
        <item x="866"/>
        <item x="48"/>
        <item x="700"/>
        <item x="516"/>
        <item x="221"/>
        <item x="951"/>
        <item x="909"/>
        <item x="370"/>
        <item x="432"/>
        <item x="825"/>
        <item x="678"/>
        <item x="182"/>
        <item x="952"/>
        <item x="183"/>
        <item x="963"/>
        <item x="428"/>
        <item x="782"/>
        <item x="490"/>
        <item x="12"/>
        <item x="858"/>
        <item x="783"/>
        <item x="604"/>
        <item x="859"/>
        <item x="212"/>
        <item x="120"/>
        <item x="816"/>
        <item x="49"/>
        <item x="453"/>
        <item x="730"/>
        <item x="637"/>
        <item x="1005"/>
        <item x="537"/>
        <item x="294"/>
        <item x="592"/>
        <item x="964"/>
        <item x="222"/>
        <item x="647"/>
        <item x="157"/>
        <item x="470"/>
        <item x="665"/>
        <item x="623"/>
        <item x="102"/>
        <item x="478"/>
        <item x="547"/>
        <item x="531"/>
        <item x="901"/>
        <item x="171"/>
        <item x="822"/>
        <item x="953"/>
        <item x="906"/>
        <item x="349"/>
        <item x="632"/>
        <item x="935"/>
        <item x="881"/>
        <item x="541"/>
        <item x="445"/>
        <item x="875"/>
        <item x="271"/>
        <item x="877"/>
        <item x="257"/>
        <item x="771"/>
        <item x="520"/>
        <item x="1"/>
        <item x="70"/>
        <item x="657"/>
        <item x="940"/>
        <item x="910"/>
        <item x="329"/>
        <item x="957"/>
        <item x="115"/>
        <item x="397"/>
        <item x="989"/>
        <item x="131"/>
        <item x="778"/>
        <item x="715"/>
        <item x="243"/>
        <item x="156"/>
        <item x="184"/>
        <item x="990"/>
        <item x="923"/>
        <item x="451"/>
        <item x="536"/>
        <item x="317"/>
        <item x="509"/>
        <item x="958"/>
        <item x="846"/>
        <item x="817"/>
        <item x="972"/>
        <item x="1006"/>
        <item x="679"/>
        <item x="219"/>
        <item x="92"/>
        <item x="89"/>
        <item x="1019"/>
        <item x="331"/>
        <item x="87"/>
        <item x="676"/>
        <item x="991"/>
        <item x="973"/>
        <item x="847"/>
        <item x="848"/>
        <item x="471"/>
        <item x="731"/>
        <item x="113"/>
        <item x="826"/>
        <item x="593"/>
        <item x="681"/>
        <item x="1020"/>
        <item x="624"/>
        <item x="253"/>
        <item x="981"/>
        <item x="440"/>
        <item x="982"/>
        <item x="999"/>
        <item x="712"/>
        <item x="734"/>
        <item x="416"/>
        <item x="918"/>
        <item x="827"/>
        <item x="232"/>
        <item x="640"/>
        <item x="365"/>
        <item x="150"/>
        <item x="59"/>
        <item x="58"/>
        <item x="137"/>
        <item x="106"/>
        <item x="936"/>
        <item x="727"/>
        <item x="959"/>
        <item x="944"/>
        <item x="849"/>
        <item x="924"/>
        <item x="629"/>
        <item x="773"/>
        <item x="673"/>
        <item x="387"/>
        <item x="911"/>
        <item x="346"/>
        <item x="662"/>
        <item x="236"/>
        <item x="31"/>
        <item x="766"/>
        <item x="105"/>
        <item x="832"/>
        <item x="355"/>
        <item x="992"/>
        <item x="974"/>
        <item x="682"/>
        <item x="152"/>
        <item x="919"/>
        <item x="993"/>
        <item x="648"/>
        <item x="855"/>
        <item x="720"/>
        <item x="705"/>
        <item x="456"/>
        <item x="492"/>
        <item x="693"/>
        <item x="675"/>
        <item x="462"/>
        <item x="138"/>
        <item x="63"/>
        <item x="694"/>
        <item x="62"/>
        <item x="642"/>
        <item x="674"/>
        <item x="217"/>
        <item x="994"/>
        <item x="639"/>
        <item x="735"/>
        <item x="344"/>
        <item x="791"/>
        <item x="983"/>
        <item x="721"/>
        <item x="767"/>
        <item x="231"/>
        <item x="691"/>
        <item x="725"/>
        <item x="794"/>
        <item x="340"/>
        <item x="995"/>
        <item x="898"/>
        <item x="499"/>
        <item x="88"/>
        <item x="809"/>
        <item x="549"/>
        <item x="227"/>
        <item x="474"/>
        <item x="741"/>
        <item x="173"/>
        <item x="139"/>
        <item x="649"/>
        <item x="850"/>
        <item x="736"/>
        <item x="394"/>
        <item x="873"/>
        <item x="311"/>
        <item x="21"/>
        <item x="304"/>
        <item x="213"/>
        <item x="860"/>
        <item x="464"/>
        <item x="748"/>
        <item x="795"/>
        <item x="667"/>
        <item x="170"/>
        <item x="513"/>
        <item x="75"/>
        <item x="763"/>
        <item x="891"/>
        <item x="628"/>
        <item x="185"/>
        <item x="433"/>
        <item x="902"/>
        <item x="960"/>
        <item x="244"/>
        <item x="954"/>
        <item x="941"/>
        <item x="961"/>
        <item x="190"/>
        <item x="457"/>
        <item x="214"/>
        <item x="882"/>
        <item x="335"/>
        <item x="458"/>
        <item x="677"/>
        <item x="338"/>
        <item x="546"/>
        <item x="215"/>
        <item x="548"/>
        <item x="147"/>
        <item x="504"/>
        <item x="266"/>
        <item x="121"/>
        <item x="313"/>
        <item x="278"/>
        <item x="787"/>
        <item x="459"/>
        <item x="833"/>
        <item x="774"/>
        <item x="178"/>
        <item x="965"/>
        <item x="899"/>
        <item x="379"/>
        <item x="834"/>
        <item x="818"/>
        <item x="1021"/>
        <item x="287"/>
        <item x="64"/>
        <item x="328"/>
        <item x="155"/>
        <item x="1016"/>
        <item x="966"/>
        <item x="495"/>
        <item x="357"/>
        <item x="10"/>
        <item x="146"/>
        <item x="423"/>
        <item x="309"/>
        <item x="441"/>
        <item x="772"/>
        <item x="533"/>
        <item x="312"/>
        <item x="4"/>
        <item x="685"/>
        <item x="643"/>
        <item x="302"/>
        <item x="510"/>
        <item x="284"/>
        <item x="186"/>
        <item x="255"/>
        <item x="883"/>
        <item x="390"/>
        <item x="594"/>
        <item x="228"/>
        <item x="8"/>
        <item x="903"/>
        <item x="759"/>
        <item x="23"/>
        <item x="800"/>
        <item x="305"/>
        <item x="788"/>
        <item x="840"/>
        <item x="645"/>
        <item x="442"/>
        <item x="308"/>
        <item x="538"/>
        <item x="300"/>
        <item x="301"/>
        <item x="746"/>
        <item x="1000"/>
        <item x="415"/>
        <item x="314"/>
        <item x="945"/>
        <item x="110"/>
        <item x="946"/>
        <item x="601"/>
        <item x="937"/>
        <item x="561"/>
        <item x="372"/>
        <item x="728"/>
        <item x="109"/>
        <item x="233"/>
        <item x="706"/>
        <item x="259"/>
        <item x="193"/>
        <item x="545"/>
        <item x="737"/>
        <item x="224"/>
        <item x="996"/>
        <item x="502"/>
        <item x="2"/>
        <item x="755"/>
        <item x="660"/>
        <item x="605"/>
        <item x="480"/>
        <item x="689"/>
        <item x="68"/>
        <item x="606"/>
        <item x="1001"/>
        <item x="107"/>
        <item x="551"/>
        <item x="856"/>
        <item x="861"/>
        <item x="165"/>
        <item x="327"/>
        <item x="669"/>
        <item x="812"/>
        <item x="851"/>
        <item x="409"/>
        <item x="263"/>
        <item x="760"/>
        <item x="611"/>
        <item x="997"/>
        <item x="322"/>
        <item x="82"/>
        <item x="124"/>
        <item x="539"/>
        <item x="722"/>
        <item x="797"/>
        <item x="385"/>
        <item x="289"/>
        <item x="256"/>
        <item x="612"/>
        <item x="209"/>
        <item x="229"/>
        <item x="552"/>
        <item x="867"/>
        <item x="920"/>
        <item x="1010"/>
        <item x="108"/>
        <item x="14"/>
        <item x="307"/>
        <item x="784"/>
        <item x="892"/>
        <item x="805"/>
        <item x="249"/>
        <item x="337"/>
        <item x="955"/>
        <item x="707"/>
        <item x="176"/>
        <item x="582"/>
        <item x="431"/>
        <item x="472"/>
        <item x="695"/>
        <item x="140"/>
        <item x="690"/>
        <item x="135"/>
        <item x="142"/>
        <item x="701"/>
        <item x="630"/>
        <item x="607"/>
        <item x="234"/>
        <item x="77"/>
        <item x="779"/>
        <item x="417"/>
        <item x="505"/>
        <item x="619"/>
        <item x="377"/>
        <item x="410"/>
        <item x="573"/>
        <item x="260"/>
        <item x="884"/>
        <item x="792"/>
        <item x="518"/>
        <item x="375"/>
        <item x="61"/>
        <item x="651"/>
        <item x="585"/>
        <item x="36"/>
        <item x="562"/>
        <item x="663"/>
        <item x="747"/>
        <item x="528"/>
        <item x="424"/>
        <item x="239"/>
        <item x="148"/>
        <item x="967"/>
        <item x="597"/>
        <item x="93"/>
        <item x="710"/>
        <item x="318"/>
        <item x="613"/>
        <item x="568"/>
        <item x="22"/>
        <item x="984"/>
        <item x="345"/>
        <item x="154"/>
        <item x="485"/>
        <item x="683"/>
        <item x="801"/>
        <item x="968"/>
        <item x="316"/>
        <item x="198"/>
        <item x="555"/>
        <item x="841"/>
        <item x="716"/>
        <item x="389"/>
        <item x="30"/>
        <item x="352"/>
        <item x="447"/>
        <item x="285"/>
        <item x="112"/>
        <item x="904"/>
        <item x="743"/>
        <item x="708"/>
        <item x="813"/>
        <item x="475"/>
        <item x="622"/>
        <item x="921"/>
        <item x="252"/>
        <item x="578"/>
        <item x="508"/>
        <item x="893"/>
        <item x="506"/>
        <item x="17"/>
        <item x="540"/>
        <item x="789"/>
        <item x="842"/>
        <item x="144"/>
        <item x="50"/>
        <item x="436"/>
        <item x="962"/>
        <item x="467"/>
        <item x="565"/>
        <item x="692"/>
        <item x="19"/>
        <item x="717"/>
        <item x="191"/>
        <item x="225"/>
        <item x="828"/>
        <item x="448"/>
        <item x="398"/>
        <item x="744"/>
        <item x="885"/>
        <item x="525"/>
        <item x="404"/>
        <item x="671"/>
        <item x="60"/>
        <item x="503"/>
        <item x="810"/>
        <item x="595"/>
        <item x="396"/>
        <item x="912"/>
        <item x="835"/>
        <item x="136"/>
        <item x="373"/>
        <item x="764"/>
        <item x="145"/>
        <item x="956"/>
        <item x="686"/>
        <item x="579"/>
        <item x="118"/>
        <item x="843"/>
        <item x="635"/>
        <item x="493"/>
        <item x="894"/>
        <item x="753"/>
        <item x="177"/>
        <item x="806"/>
        <item x="886"/>
        <item x="514"/>
        <item x="969"/>
        <item x="276"/>
        <item x="598"/>
        <item x="265"/>
        <item x="187"/>
        <item x="600"/>
        <item x="482"/>
        <item x="836"/>
        <item x="37"/>
        <item x="306"/>
        <item x="172"/>
        <item x="413"/>
        <item x="726"/>
        <item x="609"/>
        <item x="922"/>
        <item x="57"/>
        <item x="928"/>
        <item x="332"/>
        <item x="388"/>
        <item x="563"/>
        <item x="527"/>
        <item x="530"/>
        <item x="296"/>
        <item x="583"/>
        <item x="477"/>
        <item x="383"/>
        <item x="454"/>
        <item x="807"/>
        <item x="895"/>
        <item x="143"/>
        <item x="780"/>
        <item x="696"/>
        <item x="529"/>
        <item x="269"/>
        <item x="151"/>
        <item x="929"/>
        <item x="310"/>
        <item x="925"/>
        <item x="798"/>
        <item x="175"/>
        <item x="235"/>
        <item x="101"/>
        <item x="119"/>
        <item x="614"/>
        <item x="644"/>
        <item x="197"/>
        <item x="837"/>
        <item x="196"/>
        <item x="386"/>
        <item x="463"/>
        <item x="913"/>
        <item x="672"/>
        <item x="738"/>
        <item x="418"/>
        <item x="290"/>
        <item x="1011"/>
        <item x="443"/>
        <item x="44"/>
        <item x="189"/>
        <item x="521"/>
        <item x="210"/>
        <item x="401"/>
        <item x="376"/>
        <item x="914"/>
        <item x="687"/>
        <item x="659"/>
        <item x="369"/>
        <item x="823"/>
        <item x="887"/>
        <item x="461"/>
        <item x="636"/>
        <item x="438"/>
        <item x="11"/>
        <item x="407"/>
        <item x="421"/>
        <item x="515"/>
        <item x="483"/>
        <item x="449"/>
        <item x="0"/>
        <item x="702"/>
        <item x="167"/>
        <item x="587"/>
        <item x="1012"/>
        <item x="532"/>
        <item x="133"/>
        <item x="149"/>
        <item x="557"/>
        <item x="132"/>
        <item x="188"/>
        <item x="553"/>
        <item x="491"/>
        <item x="709"/>
        <item x="732"/>
        <item x="559"/>
        <item x="900"/>
        <item x="411"/>
        <item x="930"/>
        <item x="382"/>
        <item x="280"/>
        <item x="620"/>
        <item x="46"/>
        <item x="718"/>
        <item x="874"/>
        <item x="91"/>
        <item x="975"/>
        <item x="602"/>
        <item x="426"/>
        <item x="489"/>
        <item x="768"/>
        <item x="240"/>
        <item x="576"/>
        <item x="321"/>
        <item x="926"/>
        <item x="348"/>
        <item x="970"/>
        <item x="947"/>
        <item x="408"/>
        <item x="793"/>
        <item x="1007"/>
        <item x="976"/>
        <item x="128"/>
        <item x="161"/>
        <item x="713"/>
        <item x="985"/>
        <item x="1013"/>
        <item x="661"/>
        <item x="888"/>
        <item x="517"/>
        <item x="205"/>
        <item x="544"/>
        <item x="339"/>
        <item x="250"/>
        <item x="948"/>
        <item x="654"/>
        <item x="55"/>
        <item x="1014"/>
        <item x="749"/>
        <item x="556"/>
        <item x="241"/>
        <item x="1008"/>
        <item x="697"/>
        <item x="896"/>
        <item x="907"/>
        <item x="862"/>
        <item x="871"/>
        <item x="381"/>
        <item x="915"/>
        <item x="452"/>
        <item x="324"/>
        <item x="790"/>
        <item x="977"/>
        <item x="814"/>
        <item x="550"/>
        <item x="838"/>
        <item x="756"/>
        <item x="931"/>
        <item x="857"/>
        <item x="468"/>
        <item x="761"/>
        <item x="570"/>
        <item x="938"/>
        <item x="978"/>
        <item x="500"/>
        <item x="526"/>
        <item x="986"/>
        <item x="351"/>
        <item x="347"/>
        <item x="599"/>
        <item x="878"/>
        <item t="default"/>
      </items>
    </pivotField>
    <pivotField showAll="0"/>
    <pivotField showAll="0"/>
    <pivotField axis="axisRow" showAll="0">
      <items count="19">
        <item x="4"/>
        <item x="11"/>
        <item x="7"/>
        <item x="5"/>
        <item x="1"/>
        <item x="2"/>
        <item x="6"/>
        <item x="8"/>
        <item x="10"/>
        <item x="9"/>
        <item x="3"/>
        <item x="12"/>
        <item x="13"/>
        <item x="14"/>
        <item x="15"/>
        <item x="16"/>
        <item x="17"/>
        <item x="0"/>
        <item t="default"/>
      </items>
    </pivotField>
  </pivotFields>
  <rowFields count="2">
    <field x="3"/>
    <field x="0"/>
  </rowFields>
  <rowItems count="1042">
    <i>
      <x/>
    </i>
    <i r="1">
      <x v="221"/>
    </i>
    <i r="1">
      <x v="662"/>
    </i>
    <i r="1">
      <x v="760"/>
    </i>
    <i>
      <x v="1"/>
    </i>
    <i r="1">
      <x v="43"/>
    </i>
    <i r="1">
      <x v="81"/>
    </i>
    <i r="1">
      <x v="92"/>
    </i>
    <i r="1">
      <x v="233"/>
    </i>
    <i r="1">
      <x v="849"/>
    </i>
    <i r="1">
      <x v="910"/>
    </i>
    <i>
      <x v="2"/>
    </i>
    <i r="1">
      <x v="5"/>
    </i>
    <i r="1">
      <x v="98"/>
    </i>
    <i r="1">
      <x v="115"/>
    </i>
    <i r="1">
      <x v="254"/>
    </i>
    <i r="1">
      <x v="308"/>
    </i>
    <i r="1">
      <x v="419"/>
    </i>
    <i r="1">
      <x v="626"/>
    </i>
    <i r="1">
      <x v="722"/>
    </i>
    <i r="1">
      <x v="854"/>
    </i>
    <i r="1">
      <x v="894"/>
    </i>
    <i r="1">
      <x v="907"/>
    </i>
    <i r="1">
      <x v="938"/>
    </i>
    <i r="1">
      <x v="970"/>
    </i>
    <i>
      <x v="3"/>
    </i>
    <i r="1">
      <x v="38"/>
    </i>
    <i r="1">
      <x v="54"/>
    </i>
    <i r="1">
      <x v="82"/>
    </i>
    <i r="1">
      <x v="107"/>
    </i>
    <i r="1">
      <x v="112"/>
    </i>
    <i r="1">
      <x v="150"/>
    </i>
    <i r="1">
      <x v="216"/>
    </i>
    <i r="1">
      <x v="231"/>
    </i>
    <i r="1">
      <x v="304"/>
    </i>
    <i r="1">
      <x v="311"/>
    </i>
    <i r="1">
      <x v="330"/>
    </i>
    <i r="1">
      <x v="337"/>
    </i>
    <i r="1">
      <x v="383"/>
    </i>
    <i r="1">
      <x v="399"/>
    </i>
    <i r="1">
      <x v="519"/>
    </i>
    <i r="1">
      <x v="603"/>
    </i>
    <i r="1">
      <x v="624"/>
    </i>
    <i r="1">
      <x v="757"/>
    </i>
    <i r="1">
      <x v="868"/>
    </i>
    <i r="1">
      <x v="986"/>
    </i>
    <i>
      <x v="4"/>
    </i>
    <i r="1">
      <x v="16"/>
    </i>
    <i r="1">
      <x v="28"/>
    </i>
    <i r="1">
      <x v="53"/>
    </i>
    <i r="1">
      <x v="58"/>
    </i>
    <i r="1">
      <x v="78"/>
    </i>
    <i r="1">
      <x v="179"/>
    </i>
    <i r="1">
      <x v="213"/>
    </i>
    <i r="1">
      <x v="244"/>
    </i>
    <i r="1">
      <x v="309"/>
    </i>
    <i r="1">
      <x v="358"/>
    </i>
    <i r="1">
      <x v="371"/>
    </i>
    <i r="1">
      <x v="372"/>
    </i>
    <i r="1">
      <x v="432"/>
    </i>
    <i r="1">
      <x v="523"/>
    </i>
    <i r="1">
      <x v="663"/>
    </i>
    <i r="1">
      <x v="682"/>
    </i>
    <i r="1">
      <x v="710"/>
    </i>
    <i r="1">
      <x v="738"/>
    </i>
    <i r="1">
      <x v="746"/>
    </i>
    <i r="1">
      <x v="859"/>
    </i>
    <i r="1">
      <x v="870"/>
    </i>
    <i r="1">
      <x v="884"/>
    </i>
    <i r="1">
      <x v="1019"/>
    </i>
    <i r="1">
      <x v="1020"/>
    </i>
    <i>
      <x v="5"/>
    </i>
    <i r="1">
      <x/>
    </i>
    <i r="1">
      <x v="1"/>
    </i>
    <i r="1">
      <x v="15"/>
    </i>
    <i r="1">
      <x v="17"/>
    </i>
    <i r="1">
      <x v="19"/>
    </i>
    <i r="1">
      <x v="24"/>
    </i>
    <i r="1">
      <x v="41"/>
    </i>
    <i r="1">
      <x v="46"/>
    </i>
    <i r="1">
      <x v="70"/>
    </i>
    <i r="1">
      <x v="104"/>
    </i>
    <i r="1">
      <x v="113"/>
    </i>
    <i r="1">
      <x v="117"/>
    </i>
    <i r="1">
      <x v="144"/>
    </i>
    <i r="1">
      <x v="160"/>
    </i>
    <i r="1">
      <x v="176"/>
    </i>
    <i r="1">
      <x v="198"/>
    </i>
    <i r="1">
      <x v="222"/>
    </i>
    <i r="1">
      <x v="226"/>
    </i>
    <i r="1">
      <x v="241"/>
    </i>
    <i r="1">
      <x v="265"/>
    </i>
    <i r="1">
      <x v="280"/>
    </i>
    <i r="1">
      <x v="282"/>
    </i>
    <i r="1">
      <x v="292"/>
    </i>
    <i r="1">
      <x v="306"/>
    </i>
    <i r="1">
      <x v="349"/>
    </i>
    <i r="1">
      <x v="351"/>
    </i>
    <i r="1">
      <x v="364"/>
    </i>
    <i r="1">
      <x v="386"/>
    </i>
    <i r="1">
      <x v="393"/>
    </i>
    <i r="1">
      <x v="404"/>
    </i>
    <i r="1">
      <x v="406"/>
    </i>
    <i r="1">
      <x v="445"/>
    </i>
    <i r="1">
      <x v="470"/>
    </i>
    <i r="1">
      <x v="481"/>
    </i>
    <i r="1">
      <x v="527"/>
    </i>
    <i r="1">
      <x v="546"/>
    </i>
    <i r="1">
      <x v="561"/>
    </i>
    <i r="1">
      <x v="578"/>
    </i>
    <i r="1">
      <x v="609"/>
    </i>
    <i r="1">
      <x v="672"/>
    </i>
    <i r="1">
      <x v="675"/>
    </i>
    <i r="1">
      <x v="677"/>
    </i>
    <i r="1">
      <x v="705"/>
    </i>
    <i r="1">
      <x v="706"/>
    </i>
    <i r="1">
      <x v="712"/>
    </i>
    <i r="1">
      <x v="814"/>
    </i>
    <i r="1">
      <x v="829"/>
    </i>
    <i r="1">
      <x v="843"/>
    </i>
    <i r="1">
      <x v="862"/>
    </i>
    <i r="1">
      <x v="867"/>
    </i>
    <i r="1">
      <x v="952"/>
    </i>
    <i r="1">
      <x v="987"/>
    </i>
    <i r="1">
      <x v="990"/>
    </i>
    <i>
      <x v="6"/>
    </i>
    <i r="1">
      <x v="2"/>
    </i>
    <i r="1">
      <x v="6"/>
    </i>
    <i r="1">
      <x v="7"/>
    </i>
    <i r="1">
      <x v="26"/>
    </i>
    <i r="1">
      <x v="30"/>
    </i>
    <i r="1">
      <x v="34"/>
    </i>
    <i r="1">
      <x v="68"/>
    </i>
    <i r="1">
      <x v="87"/>
    </i>
    <i r="1">
      <x v="110"/>
    </i>
    <i r="1">
      <x v="122"/>
    </i>
    <i r="1">
      <x v="123"/>
    </i>
    <i r="1">
      <x v="138"/>
    </i>
    <i r="1">
      <x v="153"/>
    </i>
    <i r="1">
      <x v="178"/>
    </i>
    <i r="1">
      <x v="200"/>
    </i>
    <i r="1">
      <x v="201"/>
    </i>
    <i r="1">
      <x v="202"/>
    </i>
    <i r="1">
      <x v="206"/>
    </i>
    <i r="1">
      <x v="228"/>
    </i>
    <i r="1">
      <x v="236"/>
    </i>
    <i r="1">
      <x v="246"/>
    </i>
    <i r="1">
      <x v="262"/>
    </i>
    <i r="1">
      <x v="263"/>
    </i>
    <i r="1">
      <x v="264"/>
    </i>
    <i r="1">
      <x v="271"/>
    </i>
    <i r="1">
      <x v="275"/>
    </i>
    <i r="1">
      <x v="284"/>
    </i>
    <i r="1">
      <x v="288"/>
    </i>
    <i r="1">
      <x v="307"/>
    </i>
    <i r="1">
      <x v="322"/>
    </i>
    <i r="1">
      <x v="323"/>
    </i>
    <i r="1">
      <x v="324"/>
    </i>
    <i r="1">
      <x v="353"/>
    </i>
    <i r="1">
      <x v="356"/>
    </i>
    <i r="1">
      <x v="368"/>
    </i>
    <i r="1">
      <x v="380"/>
    </i>
    <i r="1">
      <x v="396"/>
    </i>
    <i r="1">
      <x v="401"/>
    </i>
    <i r="1">
      <x v="403"/>
    </i>
    <i r="1">
      <x v="405"/>
    </i>
    <i r="1">
      <x v="407"/>
    </i>
    <i r="1">
      <x v="438"/>
    </i>
    <i r="1">
      <x v="482"/>
    </i>
    <i r="1">
      <x v="484"/>
    </i>
    <i r="1">
      <x v="490"/>
    </i>
    <i r="1">
      <x v="496"/>
    </i>
    <i r="1">
      <x v="506"/>
    </i>
    <i r="1">
      <x v="557"/>
    </i>
    <i r="1">
      <x v="560"/>
    </i>
    <i r="1">
      <x v="569"/>
    </i>
    <i r="1">
      <x v="647"/>
    </i>
    <i r="1">
      <x v="649"/>
    </i>
    <i r="1">
      <x v="655"/>
    </i>
    <i r="1">
      <x v="679"/>
    </i>
    <i r="1">
      <x v="692"/>
    </i>
    <i r="1">
      <x v="714"/>
    </i>
    <i r="1">
      <x v="783"/>
    </i>
    <i r="1">
      <x v="788"/>
    </i>
    <i r="1">
      <x v="861"/>
    </i>
    <i r="1">
      <x v="917"/>
    </i>
    <i r="1">
      <x v="925"/>
    </i>
    <i r="1">
      <x v="943"/>
    </i>
    <i r="1">
      <x v="975"/>
    </i>
    <i r="1">
      <x v="1018"/>
    </i>
    <i>
      <x v="7"/>
    </i>
    <i r="1">
      <x v="9"/>
    </i>
    <i r="1">
      <x v="10"/>
    </i>
    <i r="1">
      <x v="13"/>
    </i>
    <i r="1">
      <x v="36"/>
    </i>
    <i r="1">
      <x v="37"/>
    </i>
    <i r="1">
      <x v="57"/>
    </i>
    <i r="1">
      <x v="60"/>
    </i>
    <i r="1">
      <x v="83"/>
    </i>
    <i r="1">
      <x v="102"/>
    </i>
    <i r="1">
      <x v="105"/>
    </i>
    <i r="1">
      <x v="106"/>
    </i>
    <i r="1">
      <x v="114"/>
    </i>
    <i r="1">
      <x v="116"/>
    </i>
    <i r="1">
      <x v="139"/>
    </i>
    <i r="1">
      <x v="156"/>
    </i>
    <i r="1">
      <x v="173"/>
    </i>
    <i r="1">
      <x v="230"/>
    </i>
    <i r="1">
      <x v="232"/>
    </i>
    <i r="1">
      <x v="269"/>
    </i>
    <i r="1">
      <x v="270"/>
    </i>
    <i r="1">
      <x v="329"/>
    </i>
    <i r="1">
      <x v="385"/>
    </i>
    <i r="1">
      <x v="388"/>
    </i>
    <i r="1">
      <x v="390"/>
    </i>
    <i r="1">
      <x v="391"/>
    </i>
    <i r="1">
      <x v="422"/>
    </i>
    <i r="1">
      <x v="433"/>
    </i>
    <i r="1">
      <x v="440"/>
    </i>
    <i r="1">
      <x v="460"/>
    </i>
    <i r="1">
      <x v="467"/>
    </i>
    <i r="1">
      <x v="516"/>
    </i>
    <i r="1">
      <x v="521"/>
    </i>
    <i r="1">
      <x v="559"/>
    </i>
    <i r="1">
      <x v="566"/>
    </i>
    <i r="1">
      <x v="573"/>
    </i>
    <i r="1">
      <x v="621"/>
    </i>
    <i r="1">
      <x v="625"/>
    </i>
    <i r="1">
      <x v="657"/>
    </i>
    <i r="1">
      <x v="688"/>
    </i>
    <i r="1">
      <x v="696"/>
    </i>
    <i r="1">
      <x v="700"/>
    </i>
    <i r="1">
      <x v="702"/>
    </i>
    <i r="1">
      <x v="728"/>
    </i>
    <i r="1">
      <x v="735"/>
    </i>
    <i r="1">
      <x v="739"/>
    </i>
    <i r="1">
      <x v="740"/>
    </i>
    <i r="1">
      <x v="755"/>
    </i>
    <i r="1">
      <x v="823"/>
    </i>
    <i r="1">
      <x v="830"/>
    </i>
    <i r="1">
      <x v="839"/>
    </i>
    <i r="1">
      <x v="898"/>
    </i>
    <i r="1">
      <x v="916"/>
    </i>
    <i r="1">
      <x v="918"/>
    </i>
    <i r="1">
      <x v="980"/>
    </i>
    <i>
      <x v="8"/>
    </i>
    <i r="1">
      <x v="11"/>
    </i>
    <i r="1">
      <x v="20"/>
    </i>
    <i r="1">
      <x v="22"/>
    </i>
    <i r="1">
      <x v="29"/>
    </i>
    <i r="1">
      <x v="35"/>
    </i>
    <i r="1">
      <x v="42"/>
    </i>
    <i r="1">
      <x v="49"/>
    </i>
    <i r="1">
      <x v="51"/>
    </i>
    <i r="1">
      <x v="61"/>
    </i>
    <i r="1">
      <x v="71"/>
    </i>
    <i r="1">
      <x v="77"/>
    </i>
    <i r="1">
      <x v="86"/>
    </i>
    <i r="1">
      <x v="90"/>
    </i>
    <i r="1">
      <x v="91"/>
    </i>
    <i r="1">
      <x v="100"/>
    </i>
    <i r="1">
      <x v="103"/>
    </i>
    <i r="1">
      <x v="125"/>
    </i>
    <i r="1">
      <x v="128"/>
    </i>
    <i r="1">
      <x v="134"/>
    </i>
    <i r="1">
      <x v="148"/>
    </i>
    <i r="1">
      <x v="170"/>
    </i>
    <i r="1">
      <x v="172"/>
    </i>
    <i r="1">
      <x v="181"/>
    </i>
    <i r="1">
      <x v="186"/>
    </i>
    <i r="1">
      <x v="191"/>
    </i>
    <i r="1">
      <x v="195"/>
    </i>
    <i r="1">
      <x v="197"/>
    </i>
    <i r="1">
      <x v="203"/>
    </i>
    <i r="1">
      <x v="227"/>
    </i>
    <i r="1">
      <x v="243"/>
    </i>
    <i r="1">
      <x v="248"/>
    </i>
    <i r="1">
      <x v="255"/>
    </i>
    <i r="1">
      <x v="257"/>
    </i>
    <i r="1">
      <x v="276"/>
    </i>
    <i r="1">
      <x v="297"/>
    </i>
    <i r="1">
      <x v="299"/>
    </i>
    <i r="1">
      <x v="301"/>
    </i>
    <i r="1">
      <x v="310"/>
    </i>
    <i r="1">
      <x v="317"/>
    </i>
    <i r="1">
      <x v="321"/>
    </i>
    <i r="1">
      <x v="325"/>
    </i>
    <i r="1">
      <x v="340"/>
    </i>
    <i r="1">
      <x v="350"/>
    </i>
    <i r="1">
      <x v="365"/>
    </i>
    <i r="1">
      <x v="389"/>
    </i>
    <i r="1">
      <x v="427"/>
    </i>
    <i r="1">
      <x v="443"/>
    </i>
    <i r="1">
      <x v="447"/>
    </i>
    <i r="1">
      <x v="451"/>
    </i>
    <i r="1">
      <x v="461"/>
    </i>
    <i r="1">
      <x v="465"/>
    </i>
    <i r="1">
      <x v="489"/>
    </i>
    <i r="1">
      <x v="495"/>
    </i>
    <i r="1">
      <x v="531"/>
    </i>
    <i r="1">
      <x v="532"/>
    </i>
    <i r="1">
      <x v="533"/>
    </i>
    <i r="1">
      <x v="567"/>
    </i>
    <i r="1">
      <x v="572"/>
    </i>
    <i r="1">
      <x v="598"/>
    </i>
    <i r="1">
      <x v="602"/>
    </i>
    <i r="1">
      <x v="605"/>
    </i>
    <i r="1">
      <x v="606"/>
    </i>
    <i r="1">
      <x v="608"/>
    </i>
    <i r="1">
      <x v="633"/>
    </i>
    <i r="1">
      <x v="637"/>
    </i>
    <i r="1">
      <x v="640"/>
    </i>
    <i r="1">
      <x v="643"/>
    </i>
    <i r="1">
      <x v="644"/>
    </i>
    <i r="1">
      <x v="648"/>
    </i>
    <i r="1">
      <x v="650"/>
    </i>
    <i r="1">
      <x v="651"/>
    </i>
    <i r="1">
      <x v="656"/>
    </i>
    <i r="1">
      <x v="686"/>
    </i>
    <i r="1">
      <x v="713"/>
    </i>
    <i r="1">
      <x v="736"/>
    </i>
    <i r="1">
      <x v="775"/>
    </i>
    <i r="1">
      <x v="785"/>
    </i>
    <i r="1">
      <x v="787"/>
    </i>
    <i r="1">
      <x v="789"/>
    </i>
    <i r="1">
      <x v="798"/>
    </i>
    <i r="1">
      <x v="805"/>
    </i>
    <i r="1">
      <x v="806"/>
    </i>
    <i r="1">
      <x v="807"/>
    </i>
    <i r="1">
      <x v="810"/>
    </i>
    <i r="1">
      <x v="817"/>
    </i>
    <i r="1">
      <x v="836"/>
    </i>
    <i r="1">
      <x v="840"/>
    </i>
    <i r="1">
      <x v="856"/>
    </i>
    <i r="1">
      <x v="863"/>
    </i>
    <i r="1">
      <x v="864"/>
    </i>
    <i r="1">
      <x v="871"/>
    </i>
    <i r="1">
      <x v="877"/>
    </i>
    <i r="1">
      <x v="886"/>
    </i>
    <i r="1">
      <x v="888"/>
    </i>
    <i r="1">
      <x v="892"/>
    </i>
    <i r="1">
      <x v="893"/>
    </i>
    <i r="1">
      <x v="900"/>
    </i>
    <i r="1">
      <x v="915"/>
    </i>
    <i r="1">
      <x v="922"/>
    </i>
    <i r="1">
      <x v="926"/>
    </i>
    <i r="1">
      <x v="931"/>
    </i>
    <i r="1">
      <x v="940"/>
    </i>
    <i r="1">
      <x v="945"/>
    </i>
    <i r="1">
      <x v="959"/>
    </i>
    <i r="1">
      <x v="963"/>
    </i>
    <i r="1">
      <x v="973"/>
    </i>
    <i r="1">
      <x v="983"/>
    </i>
    <i r="1">
      <x v="988"/>
    </i>
    <i>
      <x v="9"/>
    </i>
    <i r="1">
      <x v="12"/>
    </i>
    <i r="1">
      <x v="31"/>
    </i>
    <i r="1">
      <x v="39"/>
    </i>
    <i r="1">
      <x v="40"/>
    </i>
    <i r="1">
      <x v="47"/>
    </i>
    <i r="1">
      <x v="55"/>
    </i>
    <i r="1">
      <x v="63"/>
    </i>
    <i r="1">
      <x v="75"/>
    </i>
    <i r="1">
      <x v="80"/>
    </i>
    <i r="1">
      <x v="99"/>
    </i>
    <i r="1">
      <x v="111"/>
    </i>
    <i r="1">
      <x v="119"/>
    </i>
    <i r="1">
      <x v="124"/>
    </i>
    <i r="1">
      <x v="130"/>
    </i>
    <i r="1">
      <x v="161"/>
    </i>
    <i r="1">
      <x v="165"/>
    </i>
    <i r="1">
      <x v="166"/>
    </i>
    <i r="1">
      <x v="171"/>
    </i>
    <i r="1">
      <x v="215"/>
    </i>
    <i r="1">
      <x v="260"/>
    </i>
    <i r="1">
      <x v="266"/>
    </i>
    <i r="1">
      <x v="272"/>
    </i>
    <i r="1">
      <x v="278"/>
    </i>
    <i r="1">
      <x v="281"/>
    </i>
    <i r="1">
      <x v="283"/>
    </i>
    <i r="1">
      <x v="312"/>
    </i>
    <i r="1">
      <x v="328"/>
    </i>
    <i r="1">
      <x v="335"/>
    </i>
    <i r="1">
      <x v="342"/>
    </i>
    <i r="1">
      <x v="344"/>
    </i>
    <i r="1">
      <x v="382"/>
    </i>
    <i r="1">
      <x v="387"/>
    </i>
    <i r="1">
      <x v="398"/>
    </i>
    <i r="1">
      <x v="428"/>
    </i>
    <i r="1">
      <x v="429"/>
    </i>
    <i r="1">
      <x v="434"/>
    </i>
    <i r="1">
      <x v="436"/>
    </i>
    <i r="1">
      <x v="452"/>
    </i>
    <i r="1">
      <x v="487"/>
    </i>
    <i r="1">
      <x v="491"/>
    </i>
    <i r="1">
      <x v="493"/>
    </i>
    <i r="1">
      <x v="517"/>
    </i>
    <i r="1">
      <x v="526"/>
    </i>
    <i r="1">
      <x v="556"/>
    </i>
    <i r="1">
      <x v="562"/>
    </i>
    <i r="1">
      <x v="565"/>
    </i>
    <i r="1">
      <x v="568"/>
    </i>
    <i r="1">
      <x v="575"/>
    </i>
    <i r="1">
      <x v="577"/>
    </i>
    <i r="1">
      <x v="586"/>
    </i>
    <i r="1">
      <x v="599"/>
    </i>
    <i r="1">
      <x v="611"/>
    </i>
    <i r="1">
      <x v="638"/>
    </i>
    <i r="1">
      <x v="641"/>
    </i>
    <i r="1">
      <x v="645"/>
    </i>
    <i r="1">
      <x v="661"/>
    </i>
    <i r="1">
      <x v="665"/>
    </i>
    <i r="1">
      <x v="671"/>
    </i>
    <i r="1">
      <x v="676"/>
    </i>
    <i r="1">
      <x v="691"/>
    </i>
    <i r="1">
      <x v="695"/>
    </i>
    <i r="1">
      <x v="707"/>
    </i>
    <i r="1">
      <x v="724"/>
    </i>
    <i r="1">
      <x v="726"/>
    </i>
    <i r="1">
      <x v="727"/>
    </i>
    <i r="1">
      <x v="731"/>
    </i>
    <i r="1">
      <x v="744"/>
    </i>
    <i r="1">
      <x v="749"/>
    </i>
    <i r="1">
      <x v="751"/>
    </i>
    <i r="1">
      <x v="752"/>
    </i>
    <i r="1">
      <x v="754"/>
    </i>
    <i r="1">
      <x v="770"/>
    </i>
    <i r="1">
      <x v="773"/>
    </i>
    <i r="1">
      <x v="777"/>
    </i>
    <i r="1">
      <x v="784"/>
    </i>
    <i r="1">
      <x v="786"/>
    </i>
    <i r="1">
      <x v="791"/>
    </i>
    <i r="1">
      <x v="825"/>
    </i>
    <i r="1">
      <x v="826"/>
    </i>
    <i r="1">
      <x v="828"/>
    </i>
    <i r="1">
      <x v="841"/>
    </i>
    <i r="1">
      <x v="873"/>
    </i>
    <i r="1">
      <x v="885"/>
    </i>
    <i r="1">
      <x v="906"/>
    </i>
    <i r="1">
      <x v="911"/>
    </i>
    <i r="1">
      <x v="913"/>
    </i>
    <i r="1">
      <x v="921"/>
    </i>
    <i r="1">
      <x v="927"/>
    </i>
    <i r="1">
      <x v="937"/>
    </i>
    <i r="1">
      <x v="941"/>
    </i>
    <i r="1">
      <x v="960"/>
    </i>
    <i r="1">
      <x v="974"/>
    </i>
    <i r="1">
      <x v="991"/>
    </i>
    <i r="1">
      <x v="1008"/>
    </i>
    <i>
      <x v="10"/>
    </i>
    <i r="1">
      <x v="3"/>
    </i>
    <i r="1">
      <x v="4"/>
    </i>
    <i r="1">
      <x v="21"/>
    </i>
    <i r="1">
      <x v="27"/>
    </i>
    <i r="1">
      <x v="65"/>
    </i>
    <i r="1">
      <x v="72"/>
    </i>
    <i r="1">
      <x v="84"/>
    </i>
    <i r="1">
      <x v="95"/>
    </i>
    <i r="1">
      <x v="97"/>
    </i>
    <i r="1">
      <x v="101"/>
    </i>
    <i r="1">
      <x v="108"/>
    </i>
    <i r="1">
      <x v="140"/>
    </i>
    <i r="1">
      <x v="142"/>
    </i>
    <i r="1">
      <x v="151"/>
    </i>
    <i r="1">
      <x v="157"/>
    </i>
    <i r="1">
      <x v="162"/>
    </i>
    <i r="1">
      <x v="168"/>
    </i>
    <i r="1">
      <x v="183"/>
    </i>
    <i r="1">
      <x v="187"/>
    </i>
    <i r="1">
      <x v="190"/>
    </i>
    <i r="1">
      <x v="192"/>
    </i>
    <i r="1">
      <x v="196"/>
    </i>
    <i r="1">
      <x v="205"/>
    </i>
    <i r="1">
      <x v="208"/>
    </i>
    <i r="1">
      <x v="212"/>
    </i>
    <i r="1">
      <x v="224"/>
    </i>
    <i r="1">
      <x v="238"/>
    </i>
    <i r="1">
      <x v="240"/>
    </i>
    <i r="1">
      <x v="268"/>
    </i>
    <i r="1">
      <x v="287"/>
    </i>
    <i r="1">
      <x v="298"/>
    </i>
    <i r="1">
      <x v="313"/>
    </i>
    <i r="1">
      <x v="320"/>
    </i>
    <i r="1">
      <x v="334"/>
    </i>
    <i r="1">
      <x v="336"/>
    </i>
    <i r="1">
      <x v="338"/>
    </i>
    <i r="1">
      <x v="339"/>
    </i>
    <i r="1">
      <x v="341"/>
    </i>
    <i r="1">
      <x v="345"/>
    </i>
    <i r="1">
      <x v="352"/>
    </i>
    <i r="1">
      <x v="367"/>
    </i>
    <i r="1">
      <x v="374"/>
    </i>
    <i r="1">
      <x v="384"/>
    </i>
    <i r="1">
      <x v="400"/>
    </i>
    <i r="1">
      <x v="402"/>
    </i>
    <i r="1">
      <x v="411"/>
    </i>
    <i r="1">
      <x v="413"/>
    </i>
    <i r="1">
      <x v="415"/>
    </i>
    <i r="1">
      <x v="416"/>
    </i>
    <i r="1">
      <x v="418"/>
    </i>
    <i r="1">
      <x v="420"/>
    </i>
    <i r="1">
      <x v="423"/>
    </i>
    <i r="1">
      <x v="431"/>
    </i>
    <i r="1">
      <x v="439"/>
    </i>
    <i r="1">
      <x v="442"/>
    </i>
    <i r="1">
      <x v="444"/>
    </i>
    <i r="1">
      <x v="455"/>
    </i>
    <i r="1">
      <x v="459"/>
    </i>
    <i r="1">
      <x v="466"/>
    </i>
    <i r="1">
      <x v="471"/>
    </i>
    <i r="1">
      <x v="472"/>
    </i>
    <i r="1">
      <x v="474"/>
    </i>
    <i r="1">
      <x v="477"/>
    </i>
    <i r="1">
      <x v="485"/>
    </i>
    <i r="1">
      <x v="498"/>
    </i>
    <i r="1">
      <x v="503"/>
    </i>
    <i r="1">
      <x v="508"/>
    </i>
    <i r="1">
      <x v="509"/>
    </i>
    <i r="1">
      <x v="510"/>
    </i>
    <i r="1">
      <x v="514"/>
    </i>
    <i r="1">
      <x v="534"/>
    </i>
    <i r="1">
      <x v="535"/>
    </i>
    <i r="1">
      <x v="539"/>
    </i>
    <i r="1">
      <x v="540"/>
    </i>
    <i r="1">
      <x v="545"/>
    </i>
    <i r="1">
      <x v="548"/>
    </i>
    <i r="1">
      <x v="553"/>
    </i>
    <i r="1">
      <x v="554"/>
    </i>
    <i r="1">
      <x v="580"/>
    </i>
    <i r="1">
      <x v="581"/>
    </i>
    <i r="1">
      <x v="592"/>
    </i>
    <i r="1">
      <x v="604"/>
    </i>
    <i r="1">
      <x v="614"/>
    </i>
    <i r="1">
      <x v="615"/>
    </i>
    <i r="1">
      <x v="634"/>
    </i>
    <i r="1">
      <x v="636"/>
    </i>
    <i r="1">
      <x v="642"/>
    </i>
    <i r="1">
      <x v="646"/>
    </i>
    <i r="1">
      <x v="652"/>
    </i>
    <i r="1">
      <x v="667"/>
    </i>
    <i r="1">
      <x v="669"/>
    </i>
    <i r="1">
      <x v="674"/>
    </i>
    <i r="1">
      <x v="678"/>
    </i>
    <i r="1">
      <x v="683"/>
    </i>
    <i r="1">
      <x v="697"/>
    </i>
    <i r="1">
      <x v="701"/>
    </i>
    <i r="1">
      <x v="716"/>
    </i>
    <i r="1">
      <x v="721"/>
    </i>
    <i r="1">
      <x v="756"/>
    </i>
    <i r="1">
      <x v="763"/>
    </i>
    <i r="1">
      <x v="766"/>
    </i>
    <i r="1">
      <x v="778"/>
    </i>
    <i r="1">
      <x v="790"/>
    </i>
    <i r="1">
      <x v="792"/>
    </i>
    <i r="1">
      <x v="811"/>
    </i>
    <i r="1">
      <x v="812"/>
    </i>
    <i r="1">
      <x v="819"/>
    </i>
    <i r="1">
      <x v="833"/>
    </i>
    <i r="1">
      <x v="837"/>
    </i>
    <i r="1">
      <x v="845"/>
    </i>
    <i r="1">
      <x v="847"/>
    </i>
    <i r="1">
      <x v="855"/>
    </i>
    <i r="1">
      <x v="872"/>
    </i>
    <i r="1">
      <x v="874"/>
    </i>
    <i r="1">
      <x v="879"/>
    </i>
    <i r="1">
      <x v="882"/>
    </i>
    <i r="1">
      <x v="895"/>
    </i>
    <i r="1">
      <x v="902"/>
    </i>
    <i r="1">
      <x v="909"/>
    </i>
    <i r="1">
      <x v="914"/>
    </i>
    <i r="1">
      <x v="919"/>
    </i>
    <i r="1">
      <x v="930"/>
    </i>
    <i r="1">
      <x v="933"/>
    </i>
    <i r="1">
      <x v="939"/>
    </i>
    <i r="1">
      <x v="948"/>
    </i>
    <i r="1">
      <x v="951"/>
    </i>
    <i r="1">
      <x v="953"/>
    </i>
    <i r="1">
      <x v="956"/>
    </i>
    <i r="1">
      <x v="957"/>
    </i>
    <i r="1">
      <x v="966"/>
    </i>
    <i r="1">
      <x v="985"/>
    </i>
    <i r="1">
      <x v="992"/>
    </i>
    <i r="1">
      <x v="993"/>
    </i>
    <i r="1">
      <x v="1000"/>
    </i>
    <i r="1">
      <x v="1001"/>
    </i>
    <i r="1">
      <x v="1012"/>
    </i>
    <i r="1">
      <x v="1015"/>
    </i>
    <i>
      <x v="11"/>
    </i>
    <i r="1">
      <x v="8"/>
    </i>
    <i r="1">
      <x v="18"/>
    </i>
    <i r="1">
      <x v="23"/>
    </i>
    <i r="1">
      <x v="25"/>
    </i>
    <i r="1">
      <x v="45"/>
    </i>
    <i r="1">
      <x v="52"/>
    </i>
    <i r="1">
      <x v="56"/>
    </i>
    <i r="1">
      <x v="66"/>
    </i>
    <i r="1">
      <x v="73"/>
    </i>
    <i r="1">
      <x v="74"/>
    </i>
    <i r="1">
      <x v="85"/>
    </i>
    <i r="1">
      <x v="133"/>
    </i>
    <i r="1">
      <x v="141"/>
    </i>
    <i r="1">
      <x v="146"/>
    </i>
    <i r="1">
      <x v="152"/>
    </i>
    <i r="1">
      <x v="154"/>
    </i>
    <i r="1">
      <x v="159"/>
    </i>
    <i r="1">
      <x v="182"/>
    </i>
    <i r="1">
      <x v="193"/>
    </i>
    <i r="1">
      <x v="199"/>
    </i>
    <i r="1">
      <x v="217"/>
    </i>
    <i r="1">
      <x v="219"/>
    </i>
    <i r="1">
      <x v="234"/>
    </i>
    <i r="1">
      <x v="245"/>
    </i>
    <i r="1">
      <x v="247"/>
    </i>
    <i r="1">
      <x v="249"/>
    </i>
    <i r="1">
      <x v="258"/>
    </i>
    <i r="1">
      <x v="267"/>
    </i>
    <i r="1">
      <x v="279"/>
    </i>
    <i r="1">
      <x v="289"/>
    </i>
    <i r="1">
      <x v="302"/>
    </i>
    <i r="1">
      <x v="303"/>
    </i>
    <i r="1">
      <x v="316"/>
    </i>
    <i r="1">
      <x v="318"/>
    </i>
    <i r="1">
      <x v="319"/>
    </i>
    <i r="1">
      <x v="326"/>
    </i>
    <i r="1">
      <x v="331"/>
    </i>
    <i r="1">
      <x v="354"/>
    </i>
    <i r="1">
      <x v="363"/>
    </i>
    <i r="1">
      <x v="369"/>
    </i>
    <i r="1">
      <x v="378"/>
    </i>
    <i r="1">
      <x v="381"/>
    </i>
    <i r="1">
      <x v="395"/>
    </i>
    <i r="1">
      <x v="397"/>
    </i>
    <i r="1">
      <x v="409"/>
    </i>
    <i r="1">
      <x v="410"/>
    </i>
    <i r="1">
      <x v="412"/>
    </i>
    <i r="1">
      <x v="424"/>
    </i>
    <i r="1">
      <x v="425"/>
    </i>
    <i r="1">
      <x v="453"/>
    </i>
    <i r="1">
      <x v="454"/>
    </i>
    <i r="1">
      <x v="462"/>
    </i>
    <i r="1">
      <x v="476"/>
    </i>
    <i r="1">
      <x v="479"/>
    </i>
    <i r="1">
      <x v="483"/>
    </i>
    <i r="1">
      <x v="486"/>
    </i>
    <i r="1">
      <x v="492"/>
    </i>
    <i r="1">
      <x v="504"/>
    </i>
    <i r="1">
      <x v="511"/>
    </i>
    <i r="1">
      <x v="513"/>
    </i>
    <i r="1">
      <x v="522"/>
    </i>
    <i r="1">
      <x v="524"/>
    </i>
    <i r="1">
      <x v="528"/>
    </i>
    <i r="1">
      <x v="529"/>
    </i>
    <i r="1">
      <x v="530"/>
    </i>
    <i r="1">
      <x v="537"/>
    </i>
    <i r="1">
      <x v="541"/>
    </i>
    <i r="1">
      <x v="549"/>
    </i>
    <i r="1">
      <x v="550"/>
    </i>
    <i r="1">
      <x v="555"/>
    </i>
    <i r="1">
      <x v="558"/>
    </i>
    <i r="1">
      <x v="576"/>
    </i>
    <i r="1">
      <x v="587"/>
    </i>
    <i r="1">
      <x v="588"/>
    </i>
    <i r="1">
      <x v="590"/>
    </i>
    <i r="1">
      <x v="593"/>
    </i>
    <i r="1">
      <x v="612"/>
    </i>
    <i r="1">
      <x v="616"/>
    </i>
    <i r="1">
      <x v="627"/>
    </i>
    <i r="1">
      <x v="629"/>
    </i>
    <i r="1">
      <x v="632"/>
    </i>
    <i r="1">
      <x v="639"/>
    </i>
    <i r="1">
      <x v="658"/>
    </i>
    <i r="1">
      <x v="659"/>
    </i>
    <i r="1">
      <x v="666"/>
    </i>
    <i r="1">
      <x v="684"/>
    </i>
    <i r="1">
      <x v="687"/>
    </i>
    <i r="1">
      <x v="693"/>
    </i>
    <i r="1">
      <x v="708"/>
    </i>
    <i r="1">
      <x v="711"/>
    </i>
    <i r="1">
      <x v="717"/>
    </i>
    <i r="1">
      <x v="718"/>
    </i>
    <i r="1">
      <x v="730"/>
    </i>
    <i r="1">
      <x v="733"/>
    </i>
    <i r="1">
      <x v="734"/>
    </i>
    <i r="1">
      <x v="737"/>
    </i>
    <i r="1">
      <x v="750"/>
    </i>
    <i r="1">
      <x v="753"/>
    </i>
    <i r="1">
      <x v="779"/>
    </i>
    <i r="1">
      <x v="780"/>
    </i>
    <i r="1">
      <x v="797"/>
    </i>
    <i r="1">
      <x v="799"/>
    </i>
    <i r="1">
      <x v="801"/>
    </i>
    <i r="1">
      <x v="813"/>
    </i>
    <i r="1">
      <x v="827"/>
    </i>
    <i r="1">
      <x v="832"/>
    </i>
    <i r="1">
      <x v="835"/>
    </i>
    <i r="1">
      <x v="844"/>
    </i>
    <i r="1">
      <x v="848"/>
    </i>
    <i r="1">
      <x v="860"/>
    </i>
    <i r="1">
      <x v="866"/>
    </i>
    <i r="1">
      <x v="876"/>
    </i>
    <i r="1">
      <x v="880"/>
    </i>
    <i r="1">
      <x v="887"/>
    </i>
    <i r="1">
      <x v="889"/>
    </i>
    <i r="1">
      <x v="890"/>
    </i>
    <i r="1">
      <x v="901"/>
    </i>
    <i r="1">
      <x v="923"/>
    </i>
    <i r="1">
      <x v="932"/>
    </i>
    <i r="1">
      <x v="935"/>
    </i>
    <i r="1">
      <x v="942"/>
    </i>
    <i r="1">
      <x v="946"/>
    </i>
    <i r="1">
      <x v="949"/>
    </i>
    <i r="1">
      <x v="964"/>
    </i>
    <i r="1">
      <x v="976"/>
    </i>
    <i r="1">
      <x v="981"/>
    </i>
    <i r="1">
      <x v="982"/>
    </i>
    <i r="1">
      <x v="984"/>
    </i>
    <i r="1">
      <x v="1005"/>
    </i>
    <i r="1">
      <x v="1016"/>
    </i>
    <i>
      <x v="12"/>
    </i>
    <i r="1">
      <x v="14"/>
    </i>
    <i r="1">
      <x v="32"/>
    </i>
    <i r="1">
      <x v="33"/>
    </i>
    <i r="1">
      <x v="48"/>
    </i>
    <i r="1">
      <x v="62"/>
    </i>
    <i r="1">
      <x v="67"/>
    </i>
    <i r="1">
      <x v="76"/>
    </i>
    <i r="1">
      <x v="79"/>
    </i>
    <i r="1">
      <x v="88"/>
    </i>
    <i r="1">
      <x v="89"/>
    </i>
    <i r="1">
      <x v="118"/>
    </i>
    <i r="1">
      <x v="121"/>
    </i>
    <i r="1">
      <x v="135"/>
    </i>
    <i r="1">
      <x v="136"/>
    </i>
    <i r="1">
      <x v="137"/>
    </i>
    <i r="1">
      <x v="147"/>
    </i>
    <i r="1">
      <x v="149"/>
    </i>
    <i r="1">
      <x v="158"/>
    </i>
    <i r="1">
      <x v="174"/>
    </i>
    <i r="1">
      <x v="185"/>
    </i>
    <i r="1">
      <x v="189"/>
    </i>
    <i r="1">
      <x v="211"/>
    </i>
    <i r="1">
      <x v="214"/>
    </i>
    <i r="1">
      <x v="218"/>
    </i>
    <i r="1">
      <x v="220"/>
    </i>
    <i r="1">
      <x v="225"/>
    </i>
    <i r="1">
      <x v="229"/>
    </i>
    <i r="1">
      <x v="237"/>
    </i>
    <i r="1">
      <x v="239"/>
    </i>
    <i r="1">
      <x v="256"/>
    </i>
    <i r="1">
      <x v="261"/>
    </i>
    <i r="1">
      <x v="273"/>
    </i>
    <i r="1">
      <x v="277"/>
    </i>
    <i r="1">
      <x v="285"/>
    </i>
    <i r="1">
      <x v="291"/>
    </i>
    <i r="1">
      <x v="293"/>
    </i>
    <i r="1">
      <x v="294"/>
    </i>
    <i r="1">
      <x v="295"/>
    </i>
    <i r="1">
      <x v="305"/>
    </i>
    <i r="1">
      <x v="332"/>
    </i>
    <i r="1">
      <x v="333"/>
    </i>
    <i r="1">
      <x v="348"/>
    </i>
    <i r="1">
      <x v="357"/>
    </i>
    <i r="1">
      <x v="359"/>
    </i>
    <i r="1">
      <x v="360"/>
    </i>
    <i r="1">
      <x v="366"/>
    </i>
    <i r="1">
      <x v="370"/>
    </i>
    <i r="1">
      <x v="373"/>
    </i>
    <i r="1">
      <x v="375"/>
    </i>
    <i r="1">
      <x v="377"/>
    </i>
    <i r="1">
      <x v="379"/>
    </i>
    <i r="1">
      <x v="417"/>
    </i>
    <i r="1">
      <x v="426"/>
    </i>
    <i r="1">
      <x v="446"/>
    </i>
    <i r="1">
      <x v="464"/>
    </i>
    <i r="1">
      <x v="494"/>
    </i>
    <i r="1">
      <x v="501"/>
    </i>
    <i r="1">
      <x v="515"/>
    </i>
    <i r="1">
      <x v="518"/>
    </i>
    <i r="1">
      <x v="525"/>
    </i>
    <i r="1">
      <x v="536"/>
    </i>
    <i r="1">
      <x v="547"/>
    </i>
    <i r="1">
      <x v="552"/>
    </i>
    <i r="1">
      <x v="564"/>
    </i>
    <i r="1">
      <x v="570"/>
    </i>
    <i r="1">
      <x v="574"/>
    </i>
    <i r="1">
      <x v="579"/>
    </i>
    <i r="1">
      <x v="582"/>
    </i>
    <i r="1">
      <x v="585"/>
    </i>
    <i r="1">
      <x v="591"/>
    </i>
    <i r="1">
      <x v="594"/>
    </i>
    <i r="1">
      <x v="595"/>
    </i>
    <i r="1">
      <x v="596"/>
    </i>
    <i r="1">
      <x v="597"/>
    </i>
    <i r="1">
      <x v="619"/>
    </i>
    <i r="1">
      <x v="623"/>
    </i>
    <i r="1">
      <x v="628"/>
    </i>
    <i r="1">
      <x v="635"/>
    </i>
    <i r="1">
      <x v="660"/>
    </i>
    <i r="1">
      <x v="699"/>
    </i>
    <i r="1">
      <x v="703"/>
    </i>
    <i r="1">
      <x v="704"/>
    </i>
    <i r="1">
      <x v="709"/>
    </i>
    <i r="1">
      <x v="741"/>
    </i>
    <i r="1">
      <x v="743"/>
    </i>
    <i r="1">
      <x v="747"/>
    </i>
    <i r="1">
      <x v="764"/>
    </i>
    <i r="1">
      <x v="767"/>
    </i>
    <i r="1">
      <x v="772"/>
    </i>
    <i r="1">
      <x v="774"/>
    </i>
    <i r="1">
      <x v="802"/>
    </i>
    <i r="1">
      <x v="808"/>
    </i>
    <i r="1">
      <x v="809"/>
    </i>
    <i r="1">
      <x v="815"/>
    </i>
    <i r="1">
      <x v="816"/>
    </i>
    <i r="1">
      <x v="822"/>
    </i>
    <i r="1">
      <x v="831"/>
    </i>
    <i r="1">
      <x v="842"/>
    </i>
    <i r="1">
      <x v="846"/>
    </i>
    <i r="1">
      <x v="852"/>
    </i>
    <i r="1">
      <x v="857"/>
    </i>
    <i r="1">
      <x v="875"/>
    </i>
    <i r="1">
      <x v="881"/>
    </i>
    <i r="1">
      <x v="903"/>
    </i>
    <i r="1">
      <x v="912"/>
    </i>
    <i r="1">
      <x v="924"/>
    </i>
    <i r="1">
      <x v="928"/>
    </i>
    <i r="1">
      <x v="929"/>
    </i>
    <i r="1">
      <x v="936"/>
    </i>
    <i r="1">
      <x v="962"/>
    </i>
    <i r="1">
      <x v="967"/>
    </i>
    <i r="1">
      <x v="968"/>
    </i>
    <i r="1">
      <x v="969"/>
    </i>
    <i r="1">
      <x v="979"/>
    </i>
    <i r="1">
      <x v="994"/>
    </i>
    <i r="1">
      <x v="998"/>
    </i>
    <i r="1">
      <x v="1002"/>
    </i>
    <i r="1">
      <x v="1009"/>
    </i>
    <i r="1">
      <x v="1010"/>
    </i>
    <i r="1">
      <x v="1011"/>
    </i>
    <i>
      <x v="13"/>
    </i>
    <i r="1">
      <x v="44"/>
    </i>
    <i r="1">
      <x v="50"/>
    </i>
    <i r="1">
      <x v="59"/>
    </i>
    <i r="1">
      <x v="64"/>
    </i>
    <i r="1">
      <x v="96"/>
    </i>
    <i r="1">
      <x v="132"/>
    </i>
    <i r="1">
      <x v="143"/>
    </i>
    <i r="1">
      <x v="155"/>
    </i>
    <i r="1">
      <x v="163"/>
    </i>
    <i r="1">
      <x v="167"/>
    </i>
    <i r="1">
      <x v="169"/>
    </i>
    <i r="1">
      <x v="175"/>
    </i>
    <i r="1">
      <x v="177"/>
    </i>
    <i r="1">
      <x v="184"/>
    </i>
    <i r="1">
      <x v="188"/>
    </i>
    <i r="1">
      <x v="209"/>
    </i>
    <i r="1">
      <x v="210"/>
    </i>
    <i r="1">
      <x v="223"/>
    </i>
    <i r="1">
      <x v="235"/>
    </i>
    <i r="1">
      <x v="242"/>
    </i>
    <i r="1">
      <x v="253"/>
    </i>
    <i r="1">
      <x v="259"/>
    </i>
    <i r="1">
      <x v="274"/>
    </i>
    <i r="1">
      <x v="290"/>
    </i>
    <i r="1">
      <x v="327"/>
    </i>
    <i r="1">
      <x v="343"/>
    </i>
    <i r="1">
      <x v="347"/>
    </i>
    <i r="1">
      <x v="361"/>
    </i>
    <i r="1">
      <x v="362"/>
    </i>
    <i r="1">
      <x v="376"/>
    </i>
    <i r="1">
      <x v="394"/>
    </i>
    <i r="1">
      <x v="408"/>
    </i>
    <i r="1">
      <x v="430"/>
    </i>
    <i r="1">
      <x v="441"/>
    </i>
    <i r="1">
      <x v="448"/>
    </i>
    <i r="1">
      <x v="450"/>
    </i>
    <i r="1">
      <x v="456"/>
    </i>
    <i r="1">
      <x v="457"/>
    </i>
    <i r="1">
      <x v="468"/>
    </i>
    <i r="1">
      <x v="469"/>
    </i>
    <i r="1">
      <x v="473"/>
    </i>
    <i r="1">
      <x v="475"/>
    </i>
    <i r="1">
      <x v="478"/>
    </i>
    <i r="1">
      <x v="480"/>
    </i>
    <i r="1">
      <x v="488"/>
    </i>
    <i r="1">
      <x v="497"/>
    </i>
    <i r="1">
      <x v="505"/>
    </i>
    <i r="1">
      <x v="512"/>
    </i>
    <i r="1">
      <x v="520"/>
    </i>
    <i r="1">
      <x v="542"/>
    </i>
    <i r="1">
      <x v="544"/>
    </i>
    <i r="1">
      <x v="583"/>
    </i>
    <i r="1">
      <x v="589"/>
    </i>
    <i r="1">
      <x v="601"/>
    </i>
    <i r="1">
      <x v="617"/>
    </i>
    <i r="1">
      <x v="618"/>
    </i>
    <i r="1">
      <x v="620"/>
    </i>
    <i r="1">
      <x v="622"/>
    </i>
    <i r="1">
      <x v="630"/>
    </i>
    <i r="1">
      <x v="654"/>
    </i>
    <i r="1">
      <x v="664"/>
    </i>
    <i r="1">
      <x v="670"/>
    </i>
    <i r="1">
      <x v="673"/>
    </i>
    <i r="1">
      <x v="681"/>
    </i>
    <i r="1">
      <x v="685"/>
    </i>
    <i r="1">
      <x v="689"/>
    </i>
    <i r="1">
      <x v="698"/>
    </i>
    <i r="1">
      <x v="715"/>
    </i>
    <i r="1">
      <x v="719"/>
    </i>
    <i r="1">
      <x v="720"/>
    </i>
    <i r="1">
      <x v="723"/>
    </i>
    <i r="1">
      <x v="732"/>
    </i>
    <i r="1">
      <x v="759"/>
    </i>
    <i r="1">
      <x v="761"/>
    </i>
    <i r="1">
      <x v="762"/>
    </i>
    <i r="1">
      <x v="765"/>
    </i>
    <i r="1">
      <x v="769"/>
    </i>
    <i r="1">
      <x v="771"/>
    </i>
    <i r="1">
      <x v="781"/>
    </i>
    <i r="1">
      <x v="782"/>
    </i>
    <i r="1">
      <x v="793"/>
    </i>
    <i r="1">
      <x v="796"/>
    </i>
    <i r="1">
      <x v="803"/>
    </i>
    <i r="1">
      <x v="820"/>
    </i>
    <i r="1">
      <x v="824"/>
    </i>
    <i r="1">
      <x v="850"/>
    </i>
    <i r="1">
      <x v="851"/>
    </i>
    <i r="1">
      <x v="853"/>
    </i>
    <i r="1">
      <x v="858"/>
    </i>
    <i r="1">
      <x v="865"/>
    </i>
    <i r="1">
      <x v="878"/>
    </i>
    <i r="1">
      <x v="883"/>
    </i>
    <i r="1">
      <x v="891"/>
    </i>
    <i r="1">
      <x v="896"/>
    </i>
    <i r="1">
      <x v="897"/>
    </i>
    <i r="1">
      <x v="899"/>
    </i>
    <i r="1">
      <x v="904"/>
    </i>
    <i r="1">
      <x v="934"/>
    </i>
    <i r="1">
      <x v="944"/>
    </i>
    <i r="1">
      <x v="947"/>
    </i>
    <i r="1">
      <x v="950"/>
    </i>
    <i r="1">
      <x v="954"/>
    </i>
    <i r="1">
      <x v="958"/>
    </i>
    <i r="1">
      <x v="965"/>
    </i>
    <i r="1">
      <x v="977"/>
    </i>
    <i r="1">
      <x v="978"/>
    </i>
    <i r="1">
      <x v="989"/>
    </i>
    <i r="1">
      <x v="995"/>
    </i>
    <i r="1">
      <x v="996"/>
    </i>
    <i r="1">
      <x v="1004"/>
    </i>
    <i r="1">
      <x v="1006"/>
    </i>
    <i r="1">
      <x v="1007"/>
    </i>
    <i r="1">
      <x v="1021"/>
    </i>
    <i>
      <x v="14"/>
    </i>
    <i r="1">
      <x v="69"/>
    </i>
    <i r="1">
      <x v="94"/>
    </i>
    <i r="1">
      <x v="109"/>
    </i>
    <i r="1">
      <x v="120"/>
    </i>
    <i r="1">
      <x v="164"/>
    </i>
    <i r="1">
      <x v="180"/>
    </i>
    <i r="1">
      <x v="194"/>
    </i>
    <i r="1">
      <x v="207"/>
    </i>
    <i r="1">
      <x v="250"/>
    </i>
    <i r="1">
      <x v="251"/>
    </i>
    <i r="1">
      <x v="286"/>
    </i>
    <i r="1">
      <x v="296"/>
    </i>
    <i r="1">
      <x v="300"/>
    </i>
    <i r="1">
      <x v="314"/>
    </i>
    <i r="1">
      <x v="355"/>
    </i>
    <i r="1">
      <x v="392"/>
    </i>
    <i r="1">
      <x v="414"/>
    </i>
    <i r="1">
      <x v="421"/>
    </i>
    <i r="1">
      <x v="435"/>
    </i>
    <i r="1">
      <x v="437"/>
    </i>
    <i r="1">
      <x v="449"/>
    </i>
    <i r="1">
      <x v="458"/>
    </i>
    <i r="1">
      <x v="463"/>
    </i>
    <i r="1">
      <x v="500"/>
    </i>
    <i r="1">
      <x v="563"/>
    </i>
    <i r="1">
      <x v="600"/>
    </i>
    <i r="1">
      <x v="607"/>
    </i>
    <i r="1">
      <x v="610"/>
    </i>
    <i r="1">
      <x v="653"/>
    </i>
    <i r="1">
      <x v="680"/>
    </i>
    <i r="1">
      <x v="725"/>
    </i>
    <i r="1">
      <x v="729"/>
    </i>
    <i r="1">
      <x v="745"/>
    </i>
    <i r="1">
      <x v="758"/>
    </i>
    <i r="1">
      <x v="768"/>
    </i>
    <i r="1">
      <x v="776"/>
    </i>
    <i r="1">
      <x v="794"/>
    </i>
    <i r="1">
      <x v="795"/>
    </i>
    <i r="1">
      <x v="804"/>
    </i>
    <i r="1">
      <x v="818"/>
    </i>
    <i r="1">
      <x v="821"/>
    </i>
    <i r="1">
      <x v="834"/>
    </i>
    <i r="1">
      <x v="838"/>
    </i>
    <i r="1">
      <x v="920"/>
    </i>
    <i r="1">
      <x v="955"/>
    </i>
    <i r="1">
      <x v="961"/>
    </i>
    <i r="1">
      <x v="971"/>
    </i>
    <i r="1">
      <x v="972"/>
    </i>
    <i r="1">
      <x v="997"/>
    </i>
    <i r="1">
      <x v="999"/>
    </i>
    <i r="1">
      <x v="1014"/>
    </i>
    <i>
      <x v="15"/>
    </i>
    <i r="1">
      <x v="93"/>
    </i>
    <i r="1">
      <x v="126"/>
    </i>
    <i r="1">
      <x v="127"/>
    </i>
    <i r="1">
      <x v="131"/>
    </i>
    <i r="1">
      <x v="204"/>
    </i>
    <i r="1">
      <x v="315"/>
    </i>
    <i r="1">
      <x v="346"/>
    </i>
    <i r="1">
      <x v="502"/>
    </i>
    <i r="1">
      <x v="507"/>
    </i>
    <i r="1">
      <x v="538"/>
    </i>
    <i r="1">
      <x v="551"/>
    </i>
    <i r="1">
      <x v="571"/>
    </i>
    <i r="1">
      <x v="584"/>
    </i>
    <i r="1">
      <x v="613"/>
    </i>
    <i r="1">
      <x v="631"/>
    </i>
    <i r="1">
      <x v="668"/>
    </i>
    <i r="1">
      <x v="690"/>
    </i>
    <i r="1">
      <x v="742"/>
    </i>
    <i r="1">
      <x v="748"/>
    </i>
    <i r="1">
      <x v="800"/>
    </i>
    <i r="1">
      <x v="869"/>
    </i>
    <i r="1">
      <x v="905"/>
    </i>
    <i r="1">
      <x v="1003"/>
    </i>
    <i r="1">
      <x v="1013"/>
    </i>
    <i r="1">
      <x v="1017"/>
    </i>
    <i>
      <x v="16"/>
    </i>
    <i r="1">
      <x v="129"/>
    </i>
    <i r="1">
      <x v="145"/>
    </i>
    <i r="1">
      <x v="252"/>
    </i>
    <i r="1">
      <x v="499"/>
    </i>
    <i r="1">
      <x v="543"/>
    </i>
    <i r="1">
      <x v="694"/>
    </i>
    <i r="1">
      <x v="908"/>
    </i>
    <i>
      <x v="17"/>
    </i>
    <i r="1">
      <x v="931"/>
    </i>
    <i t="grand">
      <x/>
    </i>
  </rowItems>
  <colItems count="1">
    <i/>
  </colItems>
  <formats count="1">
    <format dxfId="3">
      <pivotArea field="3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3147A6-9522-4F0B-8A67-C3C1931E1EC8}" name="Tabella pivot2" cacheId="6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F4:F1114" firstHeaderRow="1" firstDataRow="1" firstDataCol="1"/>
  <pivotFields count="4">
    <pivotField axis="axisRow" showAll="0">
      <items count="1091">
        <item x="5"/>
        <item x="166"/>
        <item x="771"/>
        <item x="259"/>
        <item x="509"/>
        <item x="261"/>
        <item x="767"/>
        <item x="160"/>
        <item x="327"/>
        <item x="380"/>
        <item x="1084"/>
        <item x="1001"/>
        <item x="249"/>
        <item x="299"/>
        <item x="795"/>
        <item x="114"/>
        <item x="13"/>
        <item x="91"/>
        <item x="492"/>
        <item x="272"/>
        <item x="579"/>
        <item x="949"/>
        <item x="803"/>
        <item x="776"/>
        <item x="847"/>
        <item x="220"/>
        <item x="964"/>
        <item x="311"/>
        <item x="163"/>
        <item x="48"/>
        <item x="804"/>
        <item x="725"/>
        <item x="44"/>
        <item x="375"/>
        <item x="768"/>
        <item x="288"/>
        <item x="729"/>
        <item x="368"/>
        <item x="305"/>
        <item x="94"/>
        <item x="848"/>
        <item x="898"/>
        <item x="360"/>
        <item x="977"/>
        <item x="950"/>
        <item x="100"/>
        <item x="303"/>
        <item x="867"/>
        <item x="345"/>
        <item x="466"/>
        <item x="990"/>
        <item x="880"/>
        <item x="589"/>
        <item x="284"/>
        <item x="1078"/>
        <item x="599"/>
        <item x="922"/>
        <item x="269"/>
        <item x="478"/>
        <item x="310"/>
        <item x="1085"/>
        <item x="493"/>
        <item x="275"/>
        <item x="69"/>
        <item x="67"/>
        <item x="668"/>
        <item x="939"/>
        <item x="180"/>
        <item x="30"/>
        <item x="296"/>
        <item x="678"/>
        <item x="64"/>
        <item x="321"/>
        <item x="286"/>
        <item x="408"/>
        <item x="600"/>
        <item x="1068"/>
        <item x="199"/>
        <item x="260"/>
        <item x="190"/>
        <item x="805"/>
        <item x="818"/>
        <item x="951"/>
        <item x="772"/>
        <item x="134"/>
        <item x="7"/>
        <item x="414"/>
        <item x="832"/>
        <item x="27"/>
        <item x="750"/>
        <item x="1007"/>
        <item x="638"/>
        <item x="736"/>
        <item x="400"/>
        <item x="745"/>
        <item x="95"/>
        <item x="1048"/>
        <item x="970"/>
        <item x="991"/>
        <item x="861"/>
        <item x="567"/>
        <item x="394"/>
        <item x="751"/>
        <item x="162"/>
        <item x="495"/>
        <item x="547"/>
        <item x="515"/>
        <item x="263"/>
        <item x="309"/>
        <item x="306"/>
        <item x="32"/>
        <item x="577"/>
        <item x="1079"/>
        <item x="992"/>
        <item x="59"/>
        <item x="438"/>
        <item x="909"/>
        <item x="381"/>
        <item x="545"/>
        <item x="130"/>
        <item x="11"/>
        <item x="915"/>
        <item x="923"/>
        <item x="1053"/>
        <item x="609"/>
        <item x="16"/>
        <item x="1054"/>
        <item x="1008"/>
        <item x="993"/>
        <item x="156"/>
        <item x="149"/>
        <item x="690"/>
        <item x="148"/>
        <item x="724"/>
        <item x="177"/>
        <item x="37"/>
        <item x="340"/>
        <item x="1"/>
        <item x="746"/>
        <item x="812"/>
        <item x="198"/>
        <item x="640"/>
        <item x="656"/>
        <item x="136"/>
        <item x="544"/>
        <item x="231"/>
        <item x="46"/>
        <item x="444"/>
        <item x="780"/>
        <item x="1025"/>
        <item x="932"/>
        <item x="115"/>
        <item x="661"/>
        <item x="994"/>
        <item x="386"/>
        <item x="158"/>
        <item x="955"/>
        <item x="881"/>
        <item x="574"/>
        <item x="88"/>
        <item x="943"/>
        <item x="726"/>
        <item x="882"/>
        <item x="255"/>
        <item x="285"/>
        <item x="1080"/>
        <item x="31"/>
        <item x="1038"/>
        <item x="769"/>
        <item x="1039"/>
        <item x="1049"/>
        <item x="752"/>
        <item x="781"/>
        <item x="1040"/>
        <item x="534"/>
        <item x="312"/>
        <item x="737"/>
        <item x="1002"/>
        <item x="702"/>
        <item x="944"/>
        <item x="910"/>
        <item x="226"/>
        <item x="819"/>
        <item x="191"/>
        <item x="715"/>
        <item x="1041"/>
        <item x="3"/>
        <item x="516"/>
        <item x="234"/>
        <item x="616"/>
        <item x="641"/>
        <item x="362"/>
        <item x="254"/>
        <item x="582"/>
        <item x="862"/>
        <item x="482"/>
        <item x="496"/>
        <item x="448"/>
        <item x="1003"/>
        <item x="55"/>
        <item x="916"/>
        <item x="208"/>
        <item x="813"/>
        <item x="273"/>
        <item x="58"/>
        <item x="1062"/>
        <item x="716"/>
        <item x="471"/>
        <item x="281"/>
        <item x="903"/>
        <item x="952"/>
        <item x="542"/>
        <item x="1069"/>
        <item x="558"/>
        <item x="517"/>
        <item x="486"/>
        <item x="425"/>
        <item x="433"/>
        <item x="355"/>
        <item x="1042"/>
        <item x="995"/>
        <item x="956"/>
        <item x="497"/>
        <item x="1070"/>
        <item x="454"/>
        <item x="217"/>
        <item x="550"/>
        <item x="833"/>
        <item x="1055"/>
        <item x="1026"/>
        <item x="426"/>
        <item x="957"/>
        <item x="924"/>
        <item x="639"/>
        <item x="266"/>
        <item x="10"/>
        <item x="155"/>
        <item x="101"/>
        <item x="350"/>
        <item x="328"/>
        <item x="189"/>
        <item x="820"/>
        <item x="1000"/>
        <item x="56"/>
        <item x="1013"/>
        <item x="806"/>
        <item x="717"/>
        <item x="369"/>
        <item x="628"/>
        <item x="235"/>
        <item x="356"/>
        <item x="344"/>
        <item x="274"/>
        <item x="206"/>
        <item x="796"/>
        <item x="81"/>
        <item x="75"/>
        <item x="629"/>
        <item x="662"/>
        <item x="33"/>
        <item x="168"/>
        <item x="770"/>
        <item x="6"/>
        <item x="98"/>
        <item x="382"/>
        <item x="329"/>
        <item x="240"/>
        <item x="333"/>
        <item x="511"/>
        <item x="807"/>
        <item x="205"/>
        <item x="210"/>
        <item x="1014"/>
        <item x="718"/>
        <item x="361"/>
        <item x="821"/>
        <item x="207"/>
        <item x="118"/>
        <item x="1071"/>
        <item x="1056"/>
        <item x="8"/>
        <item x="842"/>
        <item x="47"/>
        <item x="456"/>
        <item x="334"/>
        <item x="524"/>
        <item x="541"/>
        <item x="233"/>
        <item x="586"/>
        <item x="2"/>
        <item x="475"/>
        <item x="551"/>
        <item x="73"/>
        <item x="174"/>
        <item x="131"/>
        <item x="106"/>
        <item x="719"/>
        <item x="322"/>
        <item x="104"/>
        <item x="945"/>
        <item x="1015"/>
        <item x="560"/>
        <item x="331"/>
        <item x="264"/>
        <item x="911"/>
        <item x="223"/>
        <item x="175"/>
        <item x="883"/>
        <item x="711"/>
        <item x="643"/>
        <item x="87"/>
        <item x="61"/>
        <item x="738"/>
        <item x="402"/>
        <item x="176"/>
        <item x="410"/>
        <item x="1063"/>
        <item x="351"/>
        <item x="415"/>
        <item x="195"/>
        <item x="707"/>
        <item x="19"/>
        <item x="458"/>
        <item x="485"/>
        <item x="270"/>
        <item x="385"/>
        <item x="150"/>
        <item x="142"/>
        <item x="837"/>
        <item x="958"/>
        <item x="21"/>
        <item x="34"/>
        <item x="625"/>
        <item x="451"/>
        <item x="505"/>
        <item x="741"/>
        <item x="338"/>
        <item x="80"/>
        <item x="178"/>
        <item x="135"/>
        <item x="533"/>
        <item x="747"/>
        <item x="12"/>
        <item x="358"/>
        <item x="20"/>
        <item x="144"/>
        <item x="423"/>
        <item x="436"/>
        <item x="324"/>
        <item x="489"/>
        <item x="691"/>
        <item x="899"/>
        <item x="102"/>
        <item x="720"/>
        <item x="857"/>
        <item x="267"/>
        <item x="546"/>
        <item x="673"/>
        <item x="445"/>
        <item x="370"/>
        <item x="366"/>
        <item x="378"/>
        <item x="1050"/>
        <item x="330"/>
        <item x="78"/>
        <item x="498"/>
        <item x="60"/>
        <item x="472"/>
        <item x="192"/>
        <item x="1027"/>
        <item x="184"/>
        <item x="271"/>
        <item x="654"/>
        <item x="107"/>
        <item x="760"/>
        <item x="139"/>
        <item x="1057"/>
        <item x="827"/>
        <item x="959"/>
        <item x="245"/>
        <item x="925"/>
        <item x="1086"/>
        <item x="145"/>
        <item x="300"/>
        <item x="93"/>
        <item x="337"/>
        <item x="127"/>
        <item x="525"/>
        <item x="874"/>
        <item x="571"/>
        <item x="782"/>
        <item x="642"/>
        <item x="858"/>
        <item x="172"/>
        <item x="449"/>
        <item x="617"/>
        <item x="926"/>
        <item x="459"/>
        <item x="859"/>
        <item x="224"/>
        <item x="430"/>
        <item x="618"/>
        <item x="756"/>
        <item x="125"/>
        <item x="389"/>
        <item x="513"/>
        <item x="884"/>
        <item x="431"/>
        <item x="268"/>
        <item x="391"/>
        <item x="317"/>
        <item x="476"/>
        <item x="213"/>
        <item x="552"/>
        <item x="52"/>
        <item x="15"/>
        <item x="655"/>
        <item x="679"/>
        <item x="1004"/>
        <item x="443"/>
        <item x="984"/>
        <item x="630"/>
        <item x="237"/>
        <item x="1028"/>
        <item x="428"/>
        <item x="808"/>
        <item x="439"/>
        <item x="849"/>
        <item x="921"/>
        <item x="602"/>
        <item x="814"/>
        <item x="838"/>
        <item x="222"/>
        <item x="395"/>
        <item x="815"/>
        <item x="730"/>
        <item x="978"/>
        <item x="587"/>
        <item x="18"/>
        <item x="407"/>
        <item x="112"/>
        <item x="1074"/>
        <item x="965"/>
        <item x="569"/>
        <item x="387"/>
        <item x="147"/>
        <item x="202"/>
        <item x="282"/>
        <item x="455"/>
        <item x="875"/>
        <item x="390"/>
        <item x="748"/>
        <item x="680"/>
        <item x="828"/>
        <item x="853"/>
        <item x="703"/>
        <item x="822"/>
        <item x="215"/>
        <item x="979"/>
        <item x="761"/>
        <item x="649"/>
        <item x="531"/>
        <item x="193"/>
        <item x="890"/>
        <item x="985"/>
        <item x="601"/>
        <item x="346"/>
        <item x="610"/>
        <item x="518"/>
        <item x="650"/>
        <item x="388"/>
        <item x="197"/>
        <item x="742"/>
        <item x="51"/>
        <item x="409"/>
        <item x="507"/>
        <item x="364"/>
        <item x="946"/>
        <item x="593"/>
        <item x="49"/>
        <item x="651"/>
        <item x="265"/>
        <item x="68"/>
        <item x="352"/>
        <item x="512"/>
        <item x="603"/>
        <item x="412"/>
        <item x="186"/>
        <item x="277"/>
        <item x="1022"/>
        <item x="227"/>
        <item x="904"/>
        <item x="342"/>
        <item x="295"/>
        <item x="663"/>
        <item x="335"/>
        <item x="681"/>
        <item x="99"/>
        <item x="535"/>
        <item x="526"/>
        <item x="876"/>
        <item x="353"/>
        <item x="854"/>
        <item x="519"/>
        <item x="450"/>
        <item x="491"/>
        <item x="1058"/>
        <item x="302"/>
        <item x="487"/>
        <item x="42"/>
        <item x="839"/>
        <item x="553"/>
        <item x="753"/>
        <item x="137"/>
        <item x="548"/>
        <item x="424"/>
        <item x="980"/>
        <item x="214"/>
        <item x="109"/>
        <item x="221"/>
        <item x="608"/>
        <item x="399"/>
        <item x="341"/>
        <item x="933"/>
        <item x="596"/>
        <item x="971"/>
        <item x="692"/>
        <item x="413"/>
        <item x="891"/>
        <item x="892"/>
        <item x="996"/>
        <item x="253"/>
        <item x="140"/>
        <item x="947"/>
        <item x="940"/>
        <item x="113"/>
        <item x="392"/>
        <item x="22"/>
        <item x="43"/>
        <item x="536"/>
        <item x="320"/>
        <item x="514"/>
        <item x="304"/>
        <item x="683"/>
        <item x="204"/>
        <item x="948"/>
        <item x="786"/>
        <item x="797"/>
        <item x="460"/>
        <item x="684"/>
        <item x="120"/>
        <item x="870"/>
        <item x="712"/>
        <item x="823"/>
        <item x="743"/>
        <item x="960"/>
        <item x="953"/>
        <item x="575"/>
        <item x="494"/>
        <item x="1087"/>
        <item x="877"/>
        <item x="829"/>
        <item x="185"/>
        <item x="339"/>
        <item x="154"/>
        <item x="590"/>
        <item x="704"/>
        <item x="457"/>
        <item x="917"/>
        <item x="686"/>
        <item x="396"/>
        <item x="467"/>
        <item x="934"/>
        <item x="462"/>
        <item x="152"/>
        <item x="404"/>
        <item x="687"/>
        <item x="1051"/>
        <item x="383"/>
        <item x="153"/>
        <item x="591"/>
        <item x="773"/>
        <item x="561"/>
        <item x="241"/>
        <item x="1081"/>
        <item x="762"/>
        <item x="488"/>
        <item x="314"/>
        <item x="332"/>
        <item x="635"/>
        <item x="644"/>
        <item x="521"/>
        <item x="83"/>
        <item x="50"/>
        <item x="479"/>
        <item x="566"/>
        <item x="1016"/>
        <item x="437"/>
        <item x="1009"/>
        <item x="384"/>
        <item x="411"/>
        <item x="598"/>
        <item x="721"/>
        <item x="583"/>
        <item x="1032"/>
        <item x="372"/>
        <item x="646"/>
        <item x="357"/>
        <item x="636"/>
        <item x="657"/>
        <item x="473"/>
        <item x="543"/>
        <item x="252"/>
        <item x="347"/>
        <item x="834"/>
        <item x="604"/>
        <item x="1017"/>
        <item x="354"/>
        <item x="416"/>
        <item x="45"/>
        <item x="774"/>
        <item x="633"/>
        <item x="1033"/>
        <item x="1034"/>
        <item x="203"/>
        <item x="38"/>
        <item x="36"/>
        <item x="242"/>
        <item x="623"/>
        <item x="343"/>
        <item x="1052"/>
        <item x="165"/>
        <item x="784"/>
        <item x="961"/>
        <item x="572"/>
        <item x="86"/>
        <item x="708"/>
        <item x="138"/>
        <item x="188"/>
        <item x="705"/>
        <item x="363"/>
        <item x="1018"/>
        <item x="1010"/>
        <item x="966"/>
        <item x="798"/>
        <item x="1043"/>
        <item x="183"/>
        <item x="731"/>
        <item x="490"/>
        <item x="594"/>
        <item x="182"/>
        <item x="146"/>
        <item x="477"/>
        <item x="468"/>
        <item x="732"/>
        <item x="682"/>
        <item x="757"/>
        <item x="244"/>
        <item x="116"/>
        <item x="315"/>
        <item x="429"/>
        <item x="972"/>
        <item x="14"/>
        <item x="129"/>
        <item x="863"/>
        <item x="405"/>
        <item x="871"/>
        <item x="758"/>
        <item x="900"/>
        <item x="788"/>
        <item x="614"/>
        <item x="500"/>
        <item x="1035"/>
        <item x="483"/>
        <item x="211"/>
        <item x="143"/>
        <item x="537"/>
        <item x="962"/>
        <item x="510"/>
        <item x="117"/>
        <item x="652"/>
        <item x="173"/>
        <item x="159"/>
        <item x="1036"/>
        <item x="1029"/>
        <item x="653"/>
        <item x="528"/>
        <item x="1075"/>
        <item x="1011"/>
        <item x="785"/>
        <item x="1019"/>
        <item x="850"/>
        <item x="26"/>
        <item x="1020"/>
        <item x="706"/>
        <item x="1030"/>
        <item x="688"/>
        <item x="986"/>
        <item x="24"/>
        <item x="62"/>
        <item x="843"/>
        <item x="506"/>
        <item x="580"/>
        <item x="71"/>
        <item x="693"/>
        <item x="555"/>
        <item x="935"/>
        <item x="645"/>
        <item x="398"/>
        <item x="17"/>
        <item x="128"/>
        <item x="936"/>
        <item x="799"/>
        <item x="1059"/>
        <item x="97"/>
        <item x="167"/>
        <item x="927"/>
        <item x="754"/>
        <item x="605"/>
        <item x="169"/>
        <item x="937"/>
        <item x="132"/>
        <item x="777"/>
        <item x="1072"/>
        <item x="1005"/>
        <item x="783"/>
        <item x="763"/>
        <item x="103"/>
        <item x="562"/>
        <item x="442"/>
        <item x="611"/>
        <item x="418"/>
        <item x="141"/>
        <item x="527"/>
        <item x="313"/>
        <item x="789"/>
        <item x="1064"/>
        <item x="218"/>
        <item x="918"/>
        <item x="532"/>
        <item x="824"/>
        <item x="860"/>
        <item x="194"/>
        <item x="4"/>
        <item x="967"/>
        <item x="919"/>
        <item x="151"/>
        <item x="28"/>
        <item x="709"/>
        <item x="973"/>
        <item x="699"/>
        <item x="885"/>
        <item x="1006"/>
        <item x="578"/>
        <item x="126"/>
        <item x="508"/>
        <item x="626"/>
        <item x="584"/>
        <item x="851"/>
        <item x="631"/>
        <item x="775"/>
        <item x="912"/>
        <item x="294"/>
        <item x="529"/>
        <item x="79"/>
        <item x="864"/>
        <item x="733"/>
        <item x="886"/>
        <item x="981"/>
        <item x="928"/>
        <item x="371"/>
        <item x="954"/>
        <item x="1065"/>
        <item x="865"/>
        <item x="262"/>
        <item x="1021"/>
        <item x="563"/>
        <item x="406"/>
        <item x="35"/>
        <item x="484"/>
        <item x="179"/>
        <item x="887"/>
        <item x="974"/>
        <item x="318"/>
        <item x="230"/>
        <item x="121"/>
        <item x="308"/>
        <item x="501"/>
        <item x="694"/>
        <item x="825"/>
        <item x="778"/>
        <item x="787"/>
        <item x="664"/>
        <item x="57"/>
        <item x="257"/>
        <item x="695"/>
        <item x="878"/>
        <item x="228"/>
        <item x="816"/>
        <item x="606"/>
        <item x="855"/>
        <item x="74"/>
        <item x="920"/>
        <item x="790"/>
        <item x="554"/>
        <item x="749"/>
        <item x="755"/>
        <item x="997"/>
        <item x="293"/>
        <item x="287"/>
        <item x="96"/>
        <item x="39"/>
        <item x="669"/>
        <item x="866"/>
        <item x="367"/>
        <item x="696"/>
        <item x="90"/>
        <item x="297"/>
        <item x="239"/>
        <item x="559"/>
        <item x="637"/>
        <item x="968"/>
        <item x="452"/>
        <item x="998"/>
        <item x="697"/>
        <item x="700"/>
        <item x="348"/>
        <item x="987"/>
        <item x="232"/>
        <item x="565"/>
        <item x="868"/>
        <item x="844"/>
        <item x="607"/>
        <item x="988"/>
        <item x="826"/>
        <item x="689"/>
        <item x="283"/>
        <item x="84"/>
        <item x="835"/>
        <item x="739"/>
        <item x="1012"/>
        <item x="975"/>
        <item x="665"/>
        <item x="727"/>
        <item x="674"/>
        <item x="670"/>
        <item x="620"/>
        <item x="164"/>
        <item x="734"/>
        <item x="764"/>
        <item x="1082"/>
        <item x="82"/>
        <item x="530"/>
        <item x="359"/>
        <item x="124"/>
        <item x="840"/>
        <item x="63"/>
        <item x="1023"/>
        <item x="570"/>
        <item x="893"/>
        <item x="1060"/>
        <item x="463"/>
        <item x="744"/>
        <item x="1066"/>
        <item x="538"/>
        <item x="759"/>
        <item x="65"/>
        <item x="520"/>
        <item x="845"/>
        <item x="373"/>
        <item x="671"/>
        <item x="238"/>
        <item x="258"/>
        <item x="612"/>
        <item x="564"/>
        <item x="929"/>
        <item x="1076"/>
        <item x="446"/>
        <item x="869"/>
        <item x="1044"/>
        <item x="999"/>
        <item x="1045"/>
        <item x="941"/>
        <item x="23"/>
        <item x="326"/>
        <item x="243"/>
        <item x="894"/>
        <item x="307"/>
        <item x="1037"/>
        <item x="539"/>
        <item x="698"/>
        <item x="675"/>
        <item x="585"/>
        <item x="969"/>
        <item x="713"/>
        <item x="710"/>
        <item x="111"/>
        <item x="280"/>
        <item x="647"/>
        <item x="105"/>
        <item x="658"/>
        <item x="685"/>
        <item x="619"/>
        <item x="592"/>
        <item x="365"/>
        <item x="289"/>
        <item x="212"/>
        <item x="722"/>
        <item x="556"/>
        <item x="502"/>
        <item x="70"/>
        <item x="278"/>
        <item x="110"/>
        <item x="982"/>
        <item x="1067"/>
        <item x="76"/>
        <item x="621"/>
        <item x="336"/>
        <item x="1077"/>
        <item x="133"/>
        <item x="576"/>
        <item x="316"/>
        <item x="440"/>
        <item x="251"/>
        <item x="236"/>
        <item x="157"/>
        <item x="676"/>
        <item x="856"/>
        <item x="634"/>
        <item x="615"/>
        <item x="1046"/>
        <item x="432"/>
        <item x="549"/>
        <item x="1083"/>
        <item x="791"/>
        <item x="895"/>
        <item x="72"/>
        <item x="187"/>
        <item x="464"/>
        <item x="29"/>
        <item x="830"/>
        <item x="276"/>
        <item x="888"/>
        <item x="434"/>
        <item x="453"/>
        <item x="930"/>
        <item x="522"/>
        <item x="377"/>
        <item x="1024"/>
        <item x="913"/>
        <item x="613"/>
        <item x="831"/>
        <item x="290"/>
        <item x="171"/>
        <item x="219"/>
        <item x="852"/>
        <item x="701"/>
        <item x="77"/>
        <item x="379"/>
        <item x="677"/>
        <item x="817"/>
        <item x="809"/>
        <item x="905"/>
        <item x="393"/>
        <item x="723"/>
        <item x="201"/>
        <item x="325"/>
        <item x="523"/>
        <item x="659"/>
        <item x="896"/>
        <item x="503"/>
        <item x="906"/>
        <item x="632"/>
        <item x="810"/>
        <item x="421"/>
        <item x="504"/>
        <item x="976"/>
        <item x="9"/>
        <item x="836"/>
        <item x="374"/>
        <item x="419"/>
        <item x="597"/>
        <item x="89"/>
        <item x="779"/>
        <item x="119"/>
        <item x="397"/>
        <item x="441"/>
        <item x="624"/>
        <item x="568"/>
        <item x="1061"/>
        <item x="581"/>
        <item x="672"/>
        <item x="794"/>
        <item x="246"/>
        <item x="225"/>
        <item x="41"/>
        <item x="938"/>
        <item x="480"/>
        <item x="469"/>
        <item x="800"/>
        <item x="376"/>
        <item x="85"/>
        <item x="714"/>
        <item x="53"/>
        <item x="660"/>
        <item x="323"/>
        <item x="279"/>
        <item x="170"/>
        <item x="872"/>
        <item x="161"/>
        <item x="447"/>
        <item x="914"/>
        <item x="907"/>
        <item x="666"/>
        <item x="422"/>
        <item x="427"/>
        <item x="1047"/>
        <item x="200"/>
        <item x="557"/>
        <item x="401"/>
        <item x="627"/>
        <item x="470"/>
        <item x="123"/>
        <item x="417"/>
        <item x="40"/>
        <item x="108"/>
        <item x="942"/>
        <item x="901"/>
        <item x="648"/>
        <item x="801"/>
        <item x="573"/>
        <item x="1088"/>
        <item x="247"/>
        <item x="349"/>
        <item x="595"/>
        <item x="66"/>
        <item x="481"/>
        <item x="1089"/>
        <item x="740"/>
        <item x="667"/>
        <item x="256"/>
        <item x="248"/>
        <item x="1031"/>
        <item x="474"/>
        <item x="291"/>
        <item x="319"/>
        <item x="54"/>
        <item x="465"/>
        <item x="846"/>
        <item x="540"/>
        <item x="983"/>
        <item x="989"/>
        <item x="765"/>
        <item x="902"/>
        <item x="1073"/>
        <item x="420"/>
        <item x="250"/>
        <item x="931"/>
        <item x="897"/>
        <item x="196"/>
        <item x="873"/>
        <item x="841"/>
        <item x="229"/>
        <item x="889"/>
        <item x="499"/>
        <item x="811"/>
        <item x="766"/>
        <item x="0"/>
        <item x="435"/>
        <item x="216"/>
        <item x="792"/>
        <item x="963"/>
        <item x="793"/>
        <item x="879"/>
        <item x="209"/>
        <item x="908"/>
        <item x="735"/>
        <item x="622"/>
        <item x="728"/>
        <item x="298"/>
        <item x="122"/>
        <item x="25"/>
        <item x="461"/>
        <item x="92"/>
        <item x="802"/>
        <item x="403"/>
        <item x="301"/>
        <item x="181"/>
        <item x="292"/>
        <item x="588"/>
        <item t="default"/>
      </items>
    </pivotField>
    <pivotField showAll="0"/>
    <pivotField showAll="0"/>
    <pivotField axis="axisRow" showAll="0">
      <items count="19">
        <item x="12"/>
        <item x="9"/>
        <item x="2"/>
        <item x="8"/>
        <item x="1"/>
        <item x="7"/>
        <item x="3"/>
        <item x="6"/>
        <item x="10"/>
        <item x="5"/>
        <item x="11"/>
        <item x="13"/>
        <item x="4"/>
        <item x="14"/>
        <item x="15"/>
        <item x="16"/>
        <item x="17"/>
        <item x="0"/>
        <item t="default"/>
      </items>
    </pivotField>
  </pivotFields>
  <rowFields count="2">
    <field x="3"/>
    <field x="0"/>
  </rowFields>
  <rowItems count="1110">
    <i>
      <x/>
    </i>
    <i r="1">
      <x v="778"/>
    </i>
    <i>
      <x v="1"/>
    </i>
    <i r="1">
      <x v="199"/>
    </i>
    <i r="1">
      <x v="366"/>
    </i>
    <i r="1">
      <x v="446"/>
    </i>
    <i r="1">
      <x v="626"/>
    </i>
    <i r="1">
      <x v="709"/>
    </i>
    <i r="1">
      <x v="1085"/>
    </i>
    <i>
      <x v="2"/>
    </i>
    <i r="1">
      <x v="7"/>
    </i>
    <i r="1">
      <x v="13"/>
    </i>
    <i r="1">
      <x v="46"/>
    </i>
    <i r="1">
      <x v="53"/>
    </i>
    <i r="1">
      <x v="85"/>
    </i>
    <i r="1">
      <x v="103"/>
    </i>
    <i r="1">
      <x v="120"/>
    </i>
    <i r="1">
      <x v="289"/>
    </i>
    <i r="1">
      <x v="364"/>
    </i>
    <i r="1">
      <x v="686"/>
    </i>
    <i r="1">
      <x v="721"/>
    </i>
    <i r="1">
      <x v="760"/>
    </i>
    <i r="1">
      <x v="797"/>
    </i>
    <i r="1">
      <x v="867"/>
    </i>
    <i r="1">
      <x v="885"/>
    </i>
    <i r="1">
      <x v="923"/>
    </i>
    <i>
      <x v="3"/>
    </i>
    <i r="1">
      <x v="16"/>
    </i>
    <i r="1">
      <x v="30"/>
    </i>
    <i r="1">
      <x v="43"/>
    </i>
    <i r="1">
      <x v="63"/>
    </i>
    <i r="1">
      <x v="68"/>
    </i>
    <i r="1">
      <x v="259"/>
    </i>
    <i r="1">
      <x v="282"/>
    </i>
    <i r="1">
      <x v="300"/>
    </i>
    <i r="1">
      <x v="406"/>
    </i>
    <i r="1">
      <x v="414"/>
    </i>
    <i r="1">
      <x v="498"/>
    </i>
    <i r="1">
      <x v="612"/>
    </i>
    <i r="1">
      <x v="692"/>
    </i>
    <i r="1">
      <x v="718"/>
    </i>
    <i r="1">
      <x v="764"/>
    </i>
    <i r="1">
      <x v="896"/>
    </i>
    <i r="1">
      <x v="1051"/>
    </i>
    <i r="1">
      <x v="1081"/>
    </i>
    <i>
      <x v="4"/>
    </i>
    <i r="1">
      <x/>
    </i>
    <i r="1">
      <x v="2"/>
    </i>
    <i r="1">
      <x v="15"/>
    </i>
    <i r="1">
      <x v="17"/>
    </i>
    <i r="1">
      <x v="25"/>
    </i>
    <i r="1">
      <x v="29"/>
    </i>
    <i r="1">
      <x v="36"/>
    </i>
    <i r="1">
      <x v="70"/>
    </i>
    <i r="1">
      <x v="72"/>
    </i>
    <i r="1">
      <x v="77"/>
    </i>
    <i r="1">
      <x v="86"/>
    </i>
    <i r="1">
      <x v="132"/>
    </i>
    <i r="1">
      <x v="137"/>
    </i>
    <i r="1">
      <x v="142"/>
    </i>
    <i r="1">
      <x v="143"/>
    </i>
    <i r="1">
      <x v="155"/>
    </i>
    <i r="1">
      <x v="159"/>
    </i>
    <i r="1">
      <x v="237"/>
    </i>
    <i r="1">
      <x v="250"/>
    </i>
    <i r="1">
      <x v="255"/>
    </i>
    <i r="1">
      <x v="344"/>
    </i>
    <i r="1">
      <x v="357"/>
    </i>
    <i r="1">
      <x v="427"/>
    </i>
    <i r="1">
      <x v="521"/>
    </i>
    <i r="1">
      <x v="606"/>
    </i>
    <i r="1">
      <x v="660"/>
    </i>
    <i r="1">
      <x v="743"/>
    </i>
    <i r="1">
      <x v="746"/>
    </i>
    <i r="1">
      <x v="756"/>
    </i>
    <i r="1">
      <x v="793"/>
    </i>
    <i r="1">
      <x v="794"/>
    </i>
    <i r="1">
      <x v="799"/>
    </i>
    <i r="1">
      <x v="811"/>
    </i>
    <i r="1">
      <x v="883"/>
    </i>
    <i r="1">
      <x v="1027"/>
    </i>
    <i r="1">
      <x v="1066"/>
    </i>
    <i r="1">
      <x v="1083"/>
    </i>
    <i>
      <x v="5"/>
    </i>
    <i r="1">
      <x v="26"/>
    </i>
    <i r="1">
      <x v="34"/>
    </i>
    <i r="1">
      <x v="42"/>
    </i>
    <i r="1">
      <x v="45"/>
    </i>
    <i r="1">
      <x v="60"/>
    </i>
    <i r="1">
      <x v="125"/>
    </i>
    <i r="1">
      <x v="148"/>
    </i>
    <i r="1">
      <x v="245"/>
    </i>
    <i r="1">
      <x v="275"/>
    </i>
    <i r="1">
      <x v="292"/>
    </i>
    <i r="1">
      <x v="297"/>
    </i>
    <i r="1">
      <x v="342"/>
    </i>
    <i r="1">
      <x v="350"/>
    </i>
    <i r="1">
      <x v="368"/>
    </i>
    <i r="1">
      <x v="436"/>
    </i>
    <i r="1">
      <x v="438"/>
    </i>
    <i r="1">
      <x v="496"/>
    </i>
    <i r="1">
      <x v="509"/>
    </i>
    <i r="1">
      <x v="530"/>
    </i>
    <i r="1">
      <x v="537"/>
    </i>
    <i r="1">
      <x v="542"/>
    </i>
    <i r="1">
      <x v="590"/>
    </i>
    <i r="1">
      <x v="593"/>
    </i>
    <i r="1">
      <x v="595"/>
    </i>
    <i r="1">
      <x v="662"/>
    </i>
    <i r="1">
      <x v="695"/>
    </i>
    <i r="1">
      <x v="733"/>
    </i>
    <i r="1">
      <x v="747"/>
    </i>
    <i r="1">
      <x v="789"/>
    </i>
    <i r="1">
      <x v="801"/>
    </i>
    <i r="1">
      <x v="822"/>
    </i>
    <i r="1">
      <x v="861"/>
    </i>
    <i r="1">
      <x v="864"/>
    </i>
    <i r="1">
      <x v="915"/>
    </i>
    <i r="1">
      <x v="922"/>
    </i>
    <i r="1">
      <x v="996"/>
    </i>
    <i r="1">
      <x v="1024"/>
    </i>
    <i r="1">
      <x v="1064"/>
    </i>
    <i>
      <x v="6"/>
    </i>
    <i r="1">
      <x v="1"/>
    </i>
    <i r="1">
      <x v="19"/>
    </i>
    <i r="1">
      <x v="20"/>
    </i>
    <i r="1">
      <x v="71"/>
    </i>
    <i r="1">
      <x v="73"/>
    </i>
    <i r="1">
      <x v="95"/>
    </i>
    <i r="1">
      <x v="96"/>
    </i>
    <i r="1">
      <x v="126"/>
    </i>
    <i r="1">
      <x v="140"/>
    </i>
    <i r="1">
      <x v="186"/>
    </i>
    <i r="1">
      <x v="195"/>
    </i>
    <i r="1">
      <x v="226"/>
    </i>
    <i r="1">
      <x v="230"/>
    </i>
    <i r="1">
      <x v="240"/>
    </i>
    <i r="1">
      <x v="287"/>
    </i>
    <i r="1">
      <x v="305"/>
    </i>
    <i r="1">
      <x v="308"/>
    </i>
    <i r="1">
      <x v="310"/>
    </i>
    <i r="1">
      <x v="367"/>
    </i>
    <i r="1">
      <x v="370"/>
    </i>
    <i r="1">
      <x v="375"/>
    </i>
    <i r="1">
      <x v="404"/>
    </i>
    <i r="1">
      <x v="412"/>
    </i>
    <i r="1">
      <x v="413"/>
    </i>
    <i r="1">
      <x v="434"/>
    </i>
    <i r="1">
      <x v="470"/>
    </i>
    <i r="1">
      <x v="478"/>
    </i>
    <i r="1">
      <x v="517"/>
    </i>
    <i r="1">
      <x v="525"/>
    </i>
    <i r="1">
      <x v="526"/>
    </i>
    <i r="1">
      <x v="536"/>
    </i>
    <i r="1">
      <x v="538"/>
    </i>
    <i r="1">
      <x v="550"/>
    </i>
    <i r="1">
      <x v="574"/>
    </i>
    <i r="1">
      <x v="586"/>
    </i>
    <i r="1">
      <x v="657"/>
    </i>
    <i r="1">
      <x v="700"/>
    </i>
    <i r="1">
      <x v="715"/>
    </i>
    <i r="1">
      <x v="732"/>
    </i>
    <i r="1">
      <x v="761"/>
    </i>
    <i r="1">
      <x v="782"/>
    </i>
    <i r="1">
      <x v="856"/>
    </i>
    <i r="1">
      <x v="865"/>
    </i>
    <i r="1">
      <x v="866"/>
    </i>
    <i r="1">
      <x v="871"/>
    </i>
    <i r="1">
      <x v="888"/>
    </i>
    <i r="1">
      <x v="892"/>
    </i>
    <i r="1">
      <x v="905"/>
    </i>
    <i r="1">
      <x v="920"/>
    </i>
    <i r="1">
      <x v="939"/>
    </i>
    <i r="1">
      <x v="977"/>
    </i>
    <i r="1">
      <x v="980"/>
    </i>
    <i r="1">
      <x v="982"/>
    </i>
    <i r="1">
      <x v="1001"/>
    </i>
    <i r="1">
      <x v="1022"/>
    </i>
    <i r="1">
      <x v="1073"/>
    </i>
    <i r="1">
      <x v="1087"/>
    </i>
    <i>
      <x v="7"/>
    </i>
    <i r="1">
      <x v="4"/>
    </i>
    <i r="1">
      <x v="24"/>
    </i>
    <i r="1">
      <x v="47"/>
    </i>
    <i r="1">
      <x v="49"/>
    </i>
    <i r="1">
      <x v="69"/>
    </i>
    <i r="1">
      <x v="78"/>
    </i>
    <i r="1">
      <x v="88"/>
    </i>
    <i r="1">
      <x v="93"/>
    </i>
    <i r="1">
      <x v="104"/>
    </i>
    <i r="1">
      <x v="105"/>
    </i>
    <i r="1">
      <x v="130"/>
    </i>
    <i r="1">
      <x v="146"/>
    </i>
    <i r="1">
      <x v="165"/>
    </i>
    <i r="1">
      <x v="235"/>
    </i>
    <i r="1">
      <x v="242"/>
    </i>
    <i r="1">
      <x v="265"/>
    </i>
    <i r="1">
      <x v="272"/>
    </i>
    <i r="1">
      <x v="291"/>
    </i>
    <i r="1">
      <x v="320"/>
    </i>
    <i r="1">
      <x v="321"/>
    </i>
    <i r="1">
      <x v="336"/>
    </i>
    <i r="1">
      <x v="337"/>
    </i>
    <i r="1">
      <x v="338"/>
    </i>
    <i r="1">
      <x v="349"/>
    </i>
    <i r="1">
      <x v="363"/>
    </i>
    <i r="1">
      <x v="377"/>
    </i>
    <i r="1">
      <x v="384"/>
    </i>
    <i r="1">
      <x v="399"/>
    </i>
    <i r="1">
      <x v="403"/>
    </i>
    <i r="1">
      <x v="415"/>
    </i>
    <i r="1">
      <x v="433"/>
    </i>
    <i r="1">
      <x v="445"/>
    </i>
    <i r="1">
      <x v="467"/>
    </i>
    <i r="1">
      <x v="471"/>
    </i>
    <i r="1">
      <x v="479"/>
    </i>
    <i r="1">
      <x v="482"/>
    </i>
    <i r="1">
      <x v="500"/>
    </i>
    <i r="1">
      <x v="511"/>
    </i>
    <i r="1">
      <x v="515"/>
    </i>
    <i r="1">
      <x v="532"/>
    </i>
    <i r="1">
      <x v="560"/>
    </i>
    <i r="1">
      <x v="561"/>
    </i>
    <i r="1">
      <x v="562"/>
    </i>
    <i r="1">
      <x v="571"/>
    </i>
    <i r="1">
      <x v="575"/>
    </i>
    <i r="1">
      <x v="587"/>
    </i>
    <i r="1">
      <x v="588"/>
    </i>
    <i r="1">
      <x v="591"/>
    </i>
    <i r="1">
      <x v="633"/>
    </i>
    <i r="1">
      <x v="637"/>
    </i>
    <i r="1">
      <x v="643"/>
    </i>
    <i r="1">
      <x v="647"/>
    </i>
    <i r="1">
      <x v="651"/>
    </i>
    <i r="1">
      <x v="652"/>
    </i>
    <i r="1">
      <x v="658"/>
    </i>
    <i r="1">
      <x v="687"/>
    </i>
    <i r="1">
      <x v="699"/>
    </i>
    <i r="1">
      <x v="703"/>
    </i>
    <i r="1">
      <x v="710"/>
    </i>
    <i r="1">
      <x v="727"/>
    </i>
    <i r="1">
      <x v="734"/>
    </i>
    <i r="1">
      <x v="735"/>
    </i>
    <i r="1">
      <x v="752"/>
    </i>
    <i r="1">
      <x v="753"/>
    </i>
    <i r="1">
      <x v="754"/>
    </i>
    <i r="1">
      <x v="775"/>
    </i>
    <i r="1">
      <x v="780"/>
    </i>
    <i r="1">
      <x v="786"/>
    </i>
    <i r="1">
      <x v="795"/>
    </i>
    <i r="1">
      <x v="835"/>
    </i>
    <i r="1">
      <x v="870"/>
    </i>
    <i r="1">
      <x v="877"/>
    </i>
    <i r="1">
      <x v="878"/>
    </i>
    <i r="1">
      <x v="890"/>
    </i>
    <i r="1">
      <x v="906"/>
    </i>
    <i r="1">
      <x v="910"/>
    </i>
    <i r="1">
      <x v="943"/>
    </i>
    <i r="1">
      <x v="946"/>
    </i>
    <i r="1">
      <x v="973"/>
    </i>
    <i r="1">
      <x v="992"/>
    </i>
    <i r="1">
      <x v="1003"/>
    </i>
    <i r="1">
      <x v="1008"/>
    </i>
    <i r="1">
      <x v="1016"/>
    </i>
    <i r="1">
      <x v="1031"/>
    </i>
    <i r="1">
      <x v="1045"/>
    </i>
    <i r="1">
      <x v="1046"/>
    </i>
    <i r="1">
      <x v="1054"/>
    </i>
    <i r="1">
      <x v="1063"/>
    </i>
    <i r="1">
      <x v="1074"/>
    </i>
    <i r="1">
      <x v="1079"/>
    </i>
    <i>
      <x v="8"/>
    </i>
    <i r="1">
      <x v="3"/>
    </i>
    <i r="1">
      <x v="5"/>
    </i>
    <i r="1">
      <x v="8"/>
    </i>
    <i r="1">
      <x v="10"/>
    </i>
    <i r="1">
      <x v="31"/>
    </i>
    <i r="1">
      <x v="33"/>
    </i>
    <i r="1">
      <x v="38"/>
    </i>
    <i r="1">
      <x v="39"/>
    </i>
    <i r="1">
      <x v="40"/>
    </i>
    <i r="1">
      <x v="41"/>
    </i>
    <i r="1">
      <x v="52"/>
    </i>
    <i r="1">
      <x v="67"/>
    </i>
    <i r="1">
      <x v="82"/>
    </i>
    <i r="1">
      <x v="107"/>
    </i>
    <i r="1">
      <x v="110"/>
    </i>
    <i r="1">
      <x v="118"/>
    </i>
    <i r="1">
      <x v="147"/>
    </i>
    <i r="1">
      <x v="156"/>
    </i>
    <i r="1">
      <x v="164"/>
    </i>
    <i r="1">
      <x v="182"/>
    </i>
    <i r="1">
      <x v="184"/>
    </i>
    <i r="1">
      <x v="201"/>
    </i>
    <i r="1">
      <x v="204"/>
    </i>
    <i r="1">
      <x v="206"/>
    </i>
    <i r="1">
      <x v="208"/>
    </i>
    <i r="1">
      <x v="217"/>
    </i>
    <i r="1">
      <x v="231"/>
    </i>
    <i r="1">
      <x v="243"/>
    </i>
    <i r="1">
      <x v="256"/>
    </i>
    <i r="1">
      <x v="276"/>
    </i>
    <i r="1">
      <x v="283"/>
    </i>
    <i r="1">
      <x v="290"/>
    </i>
    <i r="1">
      <x v="318"/>
    </i>
    <i r="1">
      <x v="324"/>
    </i>
    <i r="1">
      <x v="328"/>
    </i>
    <i r="1">
      <x v="330"/>
    </i>
    <i r="1">
      <x v="382"/>
    </i>
    <i r="1">
      <x v="394"/>
    </i>
    <i r="1">
      <x v="397"/>
    </i>
    <i r="1">
      <x v="405"/>
    </i>
    <i r="1">
      <x v="407"/>
    </i>
    <i r="1">
      <x v="409"/>
    </i>
    <i r="1">
      <x v="416"/>
    </i>
    <i r="1">
      <x v="448"/>
    </i>
    <i r="1">
      <x v="450"/>
    </i>
    <i r="1">
      <x v="457"/>
    </i>
    <i r="1">
      <x v="468"/>
    </i>
    <i r="1">
      <x v="490"/>
    </i>
    <i r="1">
      <x v="492"/>
    </i>
    <i r="1">
      <x v="494"/>
    </i>
    <i r="1">
      <x v="495"/>
    </i>
    <i r="1">
      <x v="497"/>
    </i>
    <i r="1">
      <x v="505"/>
    </i>
    <i r="1">
      <x v="507"/>
    </i>
    <i r="1">
      <x v="513"/>
    </i>
    <i r="1">
      <x v="519"/>
    </i>
    <i r="1">
      <x v="522"/>
    </i>
    <i r="1">
      <x v="546"/>
    </i>
    <i r="1">
      <x v="551"/>
    </i>
    <i r="1">
      <x v="557"/>
    </i>
    <i r="1">
      <x v="558"/>
    </i>
    <i r="1">
      <x v="568"/>
    </i>
    <i r="1">
      <x v="581"/>
    </i>
    <i r="1">
      <x v="592"/>
    </i>
    <i r="1">
      <x v="604"/>
    </i>
    <i r="1">
      <x v="605"/>
    </i>
    <i r="1">
      <x v="615"/>
    </i>
    <i r="1">
      <x v="635"/>
    </i>
    <i r="1">
      <x v="638"/>
    </i>
    <i r="1">
      <x v="646"/>
    </i>
    <i r="1">
      <x v="679"/>
    </i>
    <i r="1">
      <x v="682"/>
    </i>
    <i r="1">
      <x v="696"/>
    </i>
    <i r="1">
      <x v="704"/>
    </i>
    <i r="1">
      <x v="705"/>
    </i>
    <i r="1">
      <x v="711"/>
    </i>
    <i r="1">
      <x v="720"/>
    </i>
    <i r="1">
      <x v="731"/>
    </i>
    <i r="1">
      <x v="736"/>
    </i>
    <i r="1">
      <x v="755"/>
    </i>
    <i r="1">
      <x v="770"/>
    </i>
    <i r="1">
      <x v="813"/>
    </i>
    <i r="1">
      <x v="826"/>
    </i>
    <i r="1">
      <x v="829"/>
    </i>
    <i r="1">
      <x v="842"/>
    </i>
    <i r="1">
      <x v="845"/>
    </i>
    <i r="1">
      <x v="859"/>
    </i>
    <i r="1">
      <x v="872"/>
    </i>
    <i r="1">
      <x v="894"/>
    </i>
    <i r="1">
      <x v="916"/>
    </i>
    <i r="1">
      <x v="919"/>
    </i>
    <i r="1">
      <x v="948"/>
    </i>
    <i r="1">
      <x v="952"/>
    </i>
    <i r="1">
      <x v="961"/>
    </i>
    <i r="1">
      <x v="965"/>
    </i>
    <i r="1">
      <x v="969"/>
    </i>
    <i r="1">
      <x v="976"/>
    </i>
    <i r="1">
      <x v="979"/>
    </i>
    <i r="1">
      <x v="985"/>
    </i>
    <i r="1">
      <x v="986"/>
    </i>
    <i r="1">
      <x v="994"/>
    </i>
    <i r="1">
      <x v="1023"/>
    </i>
    <i r="1">
      <x v="1029"/>
    </i>
    <i r="1">
      <x v="1032"/>
    </i>
    <i r="1">
      <x v="1036"/>
    </i>
    <i r="1">
      <x v="1040"/>
    </i>
    <i r="1">
      <x v="1048"/>
    </i>
    <i r="1">
      <x v="1056"/>
    </i>
    <i r="1">
      <x v="1060"/>
    </i>
    <i>
      <x v="9"/>
    </i>
    <i r="1">
      <x v="9"/>
    </i>
    <i r="1">
      <x v="14"/>
    </i>
    <i r="1">
      <x v="28"/>
    </i>
    <i r="1">
      <x v="44"/>
    </i>
    <i r="1">
      <x v="50"/>
    </i>
    <i r="1">
      <x v="57"/>
    </i>
    <i r="1">
      <x v="74"/>
    </i>
    <i r="1">
      <x v="79"/>
    </i>
    <i r="1">
      <x v="92"/>
    </i>
    <i r="1">
      <x v="114"/>
    </i>
    <i r="1">
      <x v="127"/>
    </i>
    <i r="1">
      <x v="129"/>
    </i>
    <i r="1">
      <x v="139"/>
    </i>
    <i r="1">
      <x v="144"/>
    </i>
    <i r="1">
      <x v="149"/>
    </i>
    <i r="1">
      <x v="151"/>
    </i>
    <i r="1">
      <x v="175"/>
    </i>
    <i r="1">
      <x v="179"/>
    </i>
    <i r="1">
      <x v="192"/>
    </i>
    <i r="1">
      <x v="200"/>
    </i>
    <i r="1">
      <x v="203"/>
    </i>
    <i r="1">
      <x v="210"/>
    </i>
    <i r="1">
      <x v="220"/>
    </i>
    <i r="1">
      <x v="224"/>
    </i>
    <i r="1">
      <x v="225"/>
    </i>
    <i r="1">
      <x v="236"/>
    </i>
    <i r="1">
      <x v="238"/>
    </i>
    <i r="1">
      <x v="246"/>
    </i>
    <i r="1">
      <x v="251"/>
    </i>
    <i r="1">
      <x v="252"/>
    </i>
    <i r="1">
      <x v="260"/>
    </i>
    <i r="1">
      <x v="263"/>
    </i>
    <i r="1">
      <x v="274"/>
    </i>
    <i r="1">
      <x v="279"/>
    </i>
    <i r="1">
      <x v="280"/>
    </i>
    <i r="1">
      <x v="294"/>
    </i>
    <i r="1">
      <x v="315"/>
    </i>
    <i r="1">
      <x v="327"/>
    </i>
    <i r="1">
      <x v="331"/>
    </i>
    <i r="1">
      <x v="339"/>
    </i>
    <i r="1">
      <x v="356"/>
    </i>
    <i r="1">
      <x v="360"/>
    </i>
    <i r="1">
      <x v="365"/>
    </i>
    <i r="1">
      <x v="380"/>
    </i>
    <i r="1">
      <x v="400"/>
    </i>
    <i r="1">
      <x v="422"/>
    </i>
    <i r="1">
      <x v="423"/>
    </i>
    <i r="1">
      <x v="447"/>
    </i>
    <i r="1">
      <x v="466"/>
    </i>
    <i r="1">
      <x v="473"/>
    </i>
    <i r="1">
      <x v="474"/>
    </i>
    <i r="1">
      <x v="481"/>
    </i>
    <i r="1">
      <x v="486"/>
    </i>
    <i r="1">
      <x v="499"/>
    </i>
    <i r="1">
      <x v="501"/>
    </i>
    <i r="1">
      <x v="503"/>
    </i>
    <i r="1">
      <x v="504"/>
    </i>
    <i r="1">
      <x v="535"/>
    </i>
    <i r="1">
      <x v="552"/>
    </i>
    <i r="1">
      <x v="555"/>
    </i>
    <i r="1">
      <x v="566"/>
    </i>
    <i r="1">
      <x v="567"/>
    </i>
    <i r="1">
      <x v="577"/>
    </i>
    <i r="1">
      <x v="596"/>
    </i>
    <i r="1">
      <x v="597"/>
    </i>
    <i r="1">
      <x v="599"/>
    </i>
    <i r="1">
      <x v="601"/>
    </i>
    <i r="1">
      <x v="602"/>
    </i>
    <i r="1">
      <x v="618"/>
    </i>
    <i r="1">
      <x v="624"/>
    </i>
    <i r="1">
      <x v="631"/>
    </i>
    <i r="1">
      <x v="644"/>
    </i>
    <i r="1">
      <x v="659"/>
    </i>
    <i r="1">
      <x v="675"/>
    </i>
    <i r="1">
      <x v="701"/>
    </i>
    <i r="1">
      <x v="707"/>
    </i>
    <i r="1">
      <x v="714"/>
    </i>
    <i r="1">
      <x v="719"/>
    </i>
    <i r="1">
      <x v="722"/>
    </i>
    <i r="1">
      <x v="771"/>
    </i>
    <i r="1">
      <x v="776"/>
    </i>
    <i r="1">
      <x v="779"/>
    </i>
    <i r="1">
      <x v="788"/>
    </i>
    <i r="1">
      <x v="796"/>
    </i>
    <i r="1">
      <x v="804"/>
    </i>
    <i r="1">
      <x v="808"/>
    </i>
    <i r="1">
      <x v="814"/>
    </i>
    <i r="1">
      <x v="816"/>
    </i>
    <i r="1">
      <x v="820"/>
    </i>
    <i r="1">
      <x v="824"/>
    </i>
    <i r="1">
      <x v="837"/>
    </i>
    <i r="1">
      <x v="851"/>
    </i>
    <i r="1">
      <x v="852"/>
    </i>
    <i r="1">
      <x v="868"/>
    </i>
    <i r="1">
      <x v="893"/>
    </i>
    <i r="1">
      <x v="900"/>
    </i>
    <i r="1">
      <x v="904"/>
    </i>
    <i r="1">
      <x v="912"/>
    </i>
    <i r="1">
      <x v="925"/>
    </i>
    <i r="1">
      <x v="938"/>
    </i>
    <i r="1">
      <x v="947"/>
    </i>
    <i r="1">
      <x v="957"/>
    </i>
    <i r="1">
      <x v="967"/>
    </i>
    <i r="1">
      <x v="1017"/>
    </i>
    <i r="1">
      <x v="1025"/>
    </i>
    <i r="1">
      <x v="1028"/>
    </i>
    <i r="1">
      <x v="1034"/>
    </i>
    <i r="1">
      <x v="1035"/>
    </i>
    <i r="1">
      <x v="1038"/>
    </i>
    <i r="1">
      <x v="1041"/>
    </i>
    <i r="1">
      <x v="1047"/>
    </i>
    <i r="1">
      <x v="1057"/>
    </i>
    <i r="1">
      <x v="1068"/>
    </i>
    <i r="1">
      <x v="1070"/>
    </i>
    <i r="1">
      <x v="1089"/>
    </i>
    <i>
      <x v="10"/>
    </i>
    <i r="1">
      <x v="12"/>
    </i>
    <i r="1">
      <x v="18"/>
    </i>
    <i r="1">
      <x v="21"/>
    </i>
    <i r="1">
      <x v="23"/>
    </i>
    <i r="1">
      <x v="27"/>
    </i>
    <i r="1">
      <x v="32"/>
    </i>
    <i r="1">
      <x v="37"/>
    </i>
    <i r="1">
      <x v="48"/>
    </i>
    <i r="1">
      <x v="55"/>
    </i>
    <i r="1">
      <x v="61"/>
    </i>
    <i r="1">
      <x v="62"/>
    </i>
    <i r="1">
      <x v="64"/>
    </i>
    <i r="1">
      <x v="65"/>
    </i>
    <i r="1">
      <x v="66"/>
    </i>
    <i r="1">
      <x v="90"/>
    </i>
    <i r="1">
      <x v="91"/>
    </i>
    <i r="1">
      <x v="98"/>
    </i>
    <i r="1">
      <x v="106"/>
    </i>
    <i r="1">
      <x v="111"/>
    </i>
    <i r="1">
      <x v="116"/>
    </i>
    <i r="1">
      <x v="122"/>
    </i>
    <i r="1">
      <x v="124"/>
    </i>
    <i r="1">
      <x v="138"/>
    </i>
    <i r="1">
      <x v="141"/>
    </i>
    <i r="1">
      <x v="145"/>
    </i>
    <i r="1">
      <x v="158"/>
    </i>
    <i r="1">
      <x v="160"/>
    </i>
    <i r="1">
      <x v="166"/>
    </i>
    <i r="1">
      <x v="168"/>
    </i>
    <i r="1">
      <x v="185"/>
    </i>
    <i r="1">
      <x v="188"/>
    </i>
    <i r="1">
      <x v="190"/>
    </i>
    <i r="1">
      <x v="196"/>
    </i>
    <i r="1">
      <x v="211"/>
    </i>
    <i r="1">
      <x v="234"/>
    </i>
    <i r="1">
      <x v="239"/>
    </i>
    <i r="1">
      <x v="296"/>
    </i>
    <i r="1">
      <x v="304"/>
    </i>
    <i r="1">
      <x v="326"/>
    </i>
    <i r="1">
      <x v="329"/>
    </i>
    <i r="1">
      <x v="332"/>
    </i>
    <i r="1">
      <x v="334"/>
    </i>
    <i r="1">
      <x v="340"/>
    </i>
    <i r="1">
      <x v="354"/>
    </i>
    <i r="1">
      <x v="359"/>
    </i>
    <i r="1">
      <x v="361"/>
    </i>
    <i r="1">
      <x v="362"/>
    </i>
    <i r="1">
      <x v="373"/>
    </i>
    <i r="1">
      <x v="386"/>
    </i>
    <i r="1">
      <x v="388"/>
    </i>
    <i r="1">
      <x v="390"/>
    </i>
    <i r="1">
      <x v="393"/>
    </i>
    <i r="1">
      <x v="395"/>
    </i>
    <i r="1">
      <x v="408"/>
    </i>
    <i r="1">
      <x v="428"/>
    </i>
    <i r="1">
      <x v="429"/>
    </i>
    <i r="1">
      <x v="437"/>
    </i>
    <i r="1">
      <x v="441"/>
    </i>
    <i r="1">
      <x v="449"/>
    </i>
    <i r="1">
      <x v="452"/>
    </i>
    <i r="1">
      <x v="454"/>
    </i>
    <i r="1">
      <x v="460"/>
    </i>
    <i r="1">
      <x v="469"/>
    </i>
    <i r="1">
      <x v="477"/>
    </i>
    <i r="1">
      <x v="508"/>
    </i>
    <i r="1">
      <x v="512"/>
    </i>
    <i r="1">
      <x v="514"/>
    </i>
    <i r="1">
      <x v="518"/>
    </i>
    <i r="1">
      <x v="523"/>
    </i>
    <i r="1">
      <x v="529"/>
    </i>
    <i r="1">
      <x v="531"/>
    </i>
    <i r="1">
      <x v="563"/>
    </i>
    <i r="1">
      <x v="579"/>
    </i>
    <i r="1">
      <x v="582"/>
    </i>
    <i r="1">
      <x v="583"/>
    </i>
    <i r="1">
      <x v="603"/>
    </i>
    <i r="1">
      <x v="607"/>
    </i>
    <i r="1">
      <x v="608"/>
    </i>
    <i r="1">
      <x v="611"/>
    </i>
    <i r="1">
      <x v="614"/>
    </i>
    <i r="1">
      <x v="623"/>
    </i>
    <i r="1">
      <x v="627"/>
    </i>
    <i r="1">
      <x v="629"/>
    </i>
    <i r="1">
      <x v="636"/>
    </i>
    <i r="1">
      <x v="645"/>
    </i>
    <i r="1">
      <x v="654"/>
    </i>
    <i r="1">
      <x v="663"/>
    </i>
    <i r="1">
      <x v="671"/>
    </i>
    <i r="1">
      <x v="694"/>
    </i>
    <i r="1">
      <x v="698"/>
    </i>
    <i r="1">
      <x v="706"/>
    </i>
    <i r="1">
      <x v="717"/>
    </i>
    <i r="1">
      <x v="725"/>
    </i>
    <i r="1">
      <x v="729"/>
    </i>
    <i r="1">
      <x v="737"/>
    </i>
    <i r="1">
      <x v="774"/>
    </i>
    <i r="1">
      <x v="777"/>
    </i>
    <i r="1">
      <x v="785"/>
    </i>
    <i r="1">
      <x v="790"/>
    </i>
    <i r="1">
      <x v="810"/>
    </i>
    <i r="1">
      <x v="827"/>
    </i>
    <i r="1">
      <x v="832"/>
    </i>
    <i r="1">
      <x v="839"/>
    </i>
    <i r="1">
      <x v="846"/>
    </i>
    <i r="1">
      <x v="854"/>
    </i>
    <i r="1">
      <x v="873"/>
    </i>
    <i r="1">
      <x v="874"/>
    </i>
    <i r="1">
      <x v="898"/>
    </i>
    <i r="1">
      <x v="903"/>
    </i>
    <i r="1">
      <x v="908"/>
    </i>
    <i r="1">
      <x v="911"/>
    </i>
    <i r="1">
      <x v="914"/>
    </i>
    <i r="1">
      <x v="926"/>
    </i>
    <i r="1">
      <x v="929"/>
    </i>
    <i r="1">
      <x v="934"/>
    </i>
    <i r="1">
      <x v="936"/>
    </i>
    <i r="1">
      <x v="937"/>
    </i>
    <i r="1">
      <x v="941"/>
    </i>
    <i r="1">
      <x v="950"/>
    </i>
    <i r="1">
      <x v="963"/>
    </i>
    <i r="1">
      <x v="968"/>
    </i>
    <i r="1">
      <x v="971"/>
    </i>
    <i r="1">
      <x v="991"/>
    </i>
    <i r="1">
      <x v="1030"/>
    </i>
    <i r="1">
      <x v="1042"/>
    </i>
    <i r="1">
      <x v="1055"/>
    </i>
    <i r="1">
      <x v="1058"/>
    </i>
    <i r="1">
      <x v="1062"/>
    </i>
    <i r="1">
      <x v="1067"/>
    </i>
    <i r="1">
      <x v="1080"/>
    </i>
    <i r="1">
      <x v="1082"/>
    </i>
    <i r="1">
      <x v="1084"/>
    </i>
    <i r="1">
      <x v="1086"/>
    </i>
    <i>
      <x v="11"/>
    </i>
    <i r="1">
      <x v="51"/>
    </i>
    <i r="1">
      <x v="81"/>
    </i>
    <i r="1">
      <x v="84"/>
    </i>
    <i r="1">
      <x v="89"/>
    </i>
    <i r="1">
      <x v="94"/>
    </i>
    <i r="1">
      <x v="99"/>
    </i>
    <i r="1">
      <x v="100"/>
    </i>
    <i r="1">
      <x v="101"/>
    </i>
    <i r="1">
      <x v="102"/>
    </i>
    <i r="1">
      <x v="128"/>
    </i>
    <i r="1">
      <x v="131"/>
    </i>
    <i r="1">
      <x v="134"/>
    </i>
    <i r="1">
      <x v="135"/>
    </i>
    <i r="1">
      <x v="154"/>
    </i>
    <i r="1">
      <x v="163"/>
    </i>
    <i r="1">
      <x v="174"/>
    </i>
    <i r="1">
      <x v="180"/>
    </i>
    <i r="1">
      <x v="187"/>
    </i>
    <i r="1">
      <x v="212"/>
    </i>
    <i r="1">
      <x v="213"/>
    </i>
    <i r="1">
      <x v="214"/>
    </i>
    <i r="1">
      <x v="233"/>
    </i>
    <i r="1">
      <x v="249"/>
    </i>
    <i r="1">
      <x v="253"/>
    </i>
    <i r="1">
      <x v="268"/>
    </i>
    <i r="1">
      <x v="270"/>
    </i>
    <i r="1">
      <x v="284"/>
    </i>
    <i r="1">
      <x v="293"/>
    </i>
    <i r="1">
      <x v="295"/>
    </i>
    <i r="1">
      <x v="298"/>
    </i>
    <i r="1">
      <x v="301"/>
    </i>
    <i r="1">
      <x v="311"/>
    </i>
    <i r="1">
      <x v="314"/>
    </i>
    <i r="1">
      <x v="319"/>
    </i>
    <i r="1">
      <x v="323"/>
    </i>
    <i r="1">
      <x v="345"/>
    </i>
    <i r="1">
      <x v="353"/>
    </i>
    <i r="1">
      <x v="355"/>
    </i>
    <i r="1">
      <x v="378"/>
    </i>
    <i r="1">
      <x v="385"/>
    </i>
    <i r="1">
      <x v="389"/>
    </i>
    <i r="1">
      <x v="410"/>
    </i>
    <i r="1">
      <x v="411"/>
    </i>
    <i r="1">
      <x v="419"/>
    </i>
    <i r="1">
      <x v="424"/>
    </i>
    <i r="1">
      <x v="432"/>
    </i>
    <i r="1">
      <x v="440"/>
    </i>
    <i r="1">
      <x v="442"/>
    </i>
    <i r="1">
      <x v="451"/>
    </i>
    <i r="1">
      <x v="458"/>
    </i>
    <i r="1">
      <x v="461"/>
    </i>
    <i r="1">
      <x v="472"/>
    </i>
    <i r="1">
      <x v="475"/>
    </i>
    <i r="1">
      <x v="483"/>
    </i>
    <i r="1">
      <x v="484"/>
    </i>
    <i r="1">
      <x v="485"/>
    </i>
    <i r="1">
      <x v="487"/>
    </i>
    <i r="1">
      <x v="502"/>
    </i>
    <i r="1">
      <x v="539"/>
    </i>
    <i r="1">
      <x v="540"/>
    </i>
    <i r="1">
      <x v="548"/>
    </i>
    <i r="1">
      <x v="554"/>
    </i>
    <i r="1">
      <x v="564"/>
    </i>
    <i r="1">
      <x v="569"/>
    </i>
    <i r="1">
      <x v="570"/>
    </i>
    <i r="1">
      <x v="572"/>
    </i>
    <i r="1">
      <x v="573"/>
    </i>
    <i r="1">
      <x v="594"/>
    </i>
    <i r="1">
      <x v="600"/>
    </i>
    <i r="1">
      <x v="609"/>
    </i>
    <i r="1">
      <x v="610"/>
    </i>
    <i r="1">
      <x v="617"/>
    </i>
    <i r="1">
      <x v="619"/>
    </i>
    <i r="1">
      <x v="639"/>
    </i>
    <i r="1">
      <x v="640"/>
    </i>
    <i r="1">
      <x v="648"/>
    </i>
    <i r="1">
      <x v="649"/>
    </i>
    <i r="1">
      <x v="650"/>
    </i>
    <i r="1">
      <x v="661"/>
    </i>
    <i r="1">
      <x v="667"/>
    </i>
    <i r="1">
      <x v="668"/>
    </i>
    <i r="1">
      <x v="669"/>
    </i>
    <i r="1">
      <x v="681"/>
    </i>
    <i r="1">
      <x v="690"/>
    </i>
    <i r="1">
      <x v="691"/>
    </i>
    <i r="1">
      <x v="724"/>
    </i>
    <i r="1">
      <x v="728"/>
    </i>
    <i r="1">
      <x v="730"/>
    </i>
    <i r="1">
      <x v="738"/>
    </i>
    <i r="1">
      <x v="742"/>
    </i>
    <i r="1">
      <x v="749"/>
    </i>
    <i r="1">
      <x v="751"/>
    </i>
    <i r="1">
      <x v="757"/>
    </i>
    <i r="1">
      <x v="765"/>
    </i>
    <i r="1">
      <x v="781"/>
    </i>
    <i r="1">
      <x v="784"/>
    </i>
    <i r="1">
      <x v="787"/>
    </i>
    <i r="1">
      <x v="800"/>
    </i>
    <i r="1">
      <x v="806"/>
    </i>
    <i r="1">
      <x v="809"/>
    </i>
    <i r="1">
      <x v="818"/>
    </i>
    <i r="1">
      <x v="821"/>
    </i>
    <i r="1">
      <x v="825"/>
    </i>
    <i r="1">
      <x v="836"/>
    </i>
    <i r="1">
      <x v="848"/>
    </i>
    <i r="1">
      <x v="855"/>
    </i>
    <i r="1">
      <x v="879"/>
    </i>
    <i r="1">
      <x v="880"/>
    </i>
    <i r="1">
      <x v="889"/>
    </i>
    <i r="1">
      <x v="897"/>
    </i>
    <i r="1">
      <x v="909"/>
    </i>
    <i r="1">
      <x v="921"/>
    </i>
    <i r="1">
      <x v="924"/>
    </i>
    <i r="1">
      <x v="931"/>
    </i>
    <i r="1">
      <x v="932"/>
    </i>
    <i r="1">
      <x v="949"/>
    </i>
    <i r="1">
      <x v="954"/>
    </i>
    <i r="1">
      <x v="956"/>
    </i>
    <i r="1">
      <x v="958"/>
    </i>
    <i r="1">
      <x v="959"/>
    </i>
    <i r="1">
      <x v="960"/>
    </i>
    <i r="1">
      <x v="962"/>
    </i>
    <i r="1">
      <x v="974"/>
    </i>
    <i r="1">
      <x v="975"/>
    </i>
    <i r="1">
      <x v="984"/>
    </i>
    <i r="1">
      <x v="987"/>
    </i>
    <i r="1">
      <x v="995"/>
    </i>
    <i r="1">
      <x v="997"/>
    </i>
    <i r="1">
      <x v="998"/>
    </i>
    <i r="1">
      <x v="1000"/>
    </i>
    <i r="1">
      <x v="1004"/>
    </i>
    <i r="1">
      <x v="1005"/>
    </i>
    <i r="1">
      <x v="1007"/>
    </i>
    <i r="1">
      <x v="1010"/>
    </i>
    <i r="1">
      <x v="1013"/>
    </i>
    <i r="1">
      <x v="1020"/>
    </i>
    <i r="1">
      <x v="1052"/>
    </i>
    <i r="1">
      <x v="1071"/>
    </i>
    <i r="1">
      <x v="1076"/>
    </i>
    <i r="1">
      <x v="1077"/>
    </i>
    <i r="1">
      <x v="1088"/>
    </i>
    <i>
      <x v="12"/>
    </i>
    <i r="1">
      <x v="6"/>
    </i>
    <i r="1">
      <x v="11"/>
    </i>
    <i r="1">
      <x v="22"/>
    </i>
    <i r="1">
      <x v="35"/>
    </i>
    <i r="1">
      <x v="54"/>
    </i>
    <i r="1">
      <x v="58"/>
    </i>
    <i r="1">
      <x v="59"/>
    </i>
    <i r="1">
      <x v="75"/>
    </i>
    <i r="1">
      <x v="83"/>
    </i>
    <i r="1">
      <x v="97"/>
    </i>
    <i r="1">
      <x v="108"/>
    </i>
    <i r="1">
      <x v="109"/>
    </i>
    <i r="1">
      <x v="112"/>
    </i>
    <i r="1">
      <x v="113"/>
    </i>
    <i r="1">
      <x v="150"/>
    </i>
    <i r="1">
      <x v="157"/>
    </i>
    <i r="1">
      <x v="161"/>
    </i>
    <i r="1">
      <x v="169"/>
    </i>
    <i r="1">
      <x v="173"/>
    </i>
    <i r="1">
      <x v="176"/>
    </i>
    <i r="1">
      <x v="177"/>
    </i>
    <i r="1">
      <x v="191"/>
    </i>
    <i r="1">
      <x v="207"/>
    </i>
    <i r="1">
      <x v="209"/>
    </i>
    <i r="1">
      <x v="218"/>
    </i>
    <i r="1">
      <x v="227"/>
    </i>
    <i r="1">
      <x v="229"/>
    </i>
    <i r="1">
      <x v="241"/>
    </i>
    <i r="1">
      <x v="247"/>
    </i>
    <i r="1">
      <x v="262"/>
    </i>
    <i r="1">
      <x v="264"/>
    </i>
    <i r="1">
      <x v="266"/>
    </i>
    <i r="1">
      <x v="267"/>
    </i>
    <i r="1">
      <x v="271"/>
    </i>
    <i r="1">
      <x v="285"/>
    </i>
    <i r="1">
      <x v="288"/>
    </i>
    <i r="1">
      <x v="303"/>
    </i>
    <i r="1">
      <x v="306"/>
    </i>
    <i r="1">
      <x v="307"/>
    </i>
    <i r="1">
      <x v="312"/>
    </i>
    <i r="1">
      <x v="317"/>
    </i>
    <i r="1">
      <x v="322"/>
    </i>
    <i r="1">
      <x v="325"/>
    </i>
    <i r="1">
      <x v="343"/>
    </i>
    <i r="1">
      <x v="348"/>
    </i>
    <i r="1">
      <x v="352"/>
    </i>
    <i r="1">
      <x v="358"/>
    </i>
    <i r="1">
      <x v="371"/>
    </i>
    <i r="1">
      <x v="372"/>
    </i>
    <i r="1">
      <x v="374"/>
    </i>
    <i r="1">
      <x v="376"/>
    </i>
    <i r="1">
      <x v="387"/>
    </i>
    <i r="1">
      <x v="392"/>
    </i>
    <i r="1">
      <x v="402"/>
    </i>
    <i r="1">
      <x v="418"/>
    </i>
    <i r="1">
      <x v="426"/>
    </i>
    <i r="1">
      <x v="435"/>
    </i>
    <i r="1">
      <x v="443"/>
    </i>
    <i r="1">
      <x v="465"/>
    </i>
    <i r="1">
      <x v="489"/>
    </i>
    <i r="1">
      <x v="527"/>
    </i>
    <i r="1">
      <x v="528"/>
    </i>
    <i r="1">
      <x v="534"/>
    </i>
    <i r="1">
      <x v="541"/>
    </i>
    <i r="1">
      <x v="543"/>
    </i>
    <i r="1">
      <x v="544"/>
    </i>
    <i r="1">
      <x v="545"/>
    </i>
    <i r="1">
      <x v="547"/>
    </i>
    <i r="1">
      <x v="549"/>
    </i>
    <i r="1">
      <x v="553"/>
    </i>
    <i r="1">
      <x v="565"/>
    </i>
    <i r="1">
      <x v="580"/>
    </i>
    <i r="1">
      <x v="613"/>
    </i>
    <i r="1">
      <x v="621"/>
    </i>
    <i r="1">
      <x v="625"/>
    </i>
    <i r="1">
      <x v="630"/>
    </i>
    <i r="1">
      <x v="634"/>
    </i>
    <i r="1">
      <x v="642"/>
    </i>
    <i r="1">
      <x v="665"/>
    </i>
    <i r="1">
      <x v="670"/>
    </i>
    <i r="1">
      <x v="688"/>
    </i>
    <i r="1">
      <x v="689"/>
    </i>
    <i r="1">
      <x v="693"/>
    </i>
    <i r="1">
      <x v="712"/>
    </i>
    <i r="1">
      <x v="713"/>
    </i>
    <i r="1">
      <x v="739"/>
    </i>
    <i r="1">
      <x v="750"/>
    </i>
    <i r="1">
      <x v="759"/>
    </i>
    <i r="1">
      <x v="762"/>
    </i>
    <i r="1">
      <x v="763"/>
    </i>
    <i r="1">
      <x v="767"/>
    </i>
    <i r="1">
      <x v="769"/>
    </i>
    <i r="1">
      <x v="817"/>
    </i>
    <i r="1">
      <x v="823"/>
    </i>
    <i r="1">
      <x v="828"/>
    </i>
    <i r="1">
      <x v="840"/>
    </i>
    <i r="1">
      <x v="860"/>
    </i>
    <i r="1">
      <x v="869"/>
    </i>
    <i r="1">
      <x v="876"/>
    </i>
    <i r="1">
      <x v="887"/>
    </i>
    <i r="1">
      <x v="891"/>
    </i>
    <i r="1">
      <x v="901"/>
    </i>
    <i r="1">
      <x v="917"/>
    </i>
    <i r="1">
      <x v="933"/>
    </i>
    <i r="1">
      <x v="935"/>
    </i>
    <i r="1">
      <x v="940"/>
    </i>
    <i r="1">
      <x v="955"/>
    </i>
    <i r="1">
      <x v="966"/>
    </i>
    <i r="1">
      <x v="972"/>
    </i>
    <i r="1">
      <x v="981"/>
    </i>
    <i r="1">
      <x v="983"/>
    </i>
    <i r="1">
      <x v="988"/>
    </i>
    <i r="1">
      <x v="989"/>
    </i>
    <i r="1">
      <x v="990"/>
    </i>
    <i r="1">
      <x v="993"/>
    </i>
    <i r="1">
      <x v="999"/>
    </i>
    <i r="1">
      <x v="1002"/>
    </i>
    <i r="1">
      <x v="1006"/>
    </i>
    <i r="1">
      <x v="1009"/>
    </i>
    <i r="1">
      <x v="1015"/>
    </i>
    <i r="1">
      <x v="1018"/>
    </i>
    <i r="1">
      <x v="1026"/>
    </i>
    <i r="1">
      <x v="1053"/>
    </i>
    <i r="1">
      <x v="1061"/>
    </i>
    <i r="1">
      <x v="1065"/>
    </i>
    <i r="1">
      <x v="1069"/>
    </i>
    <i r="1">
      <x v="1078"/>
    </i>
    <i>
      <x v="13"/>
    </i>
    <i r="1">
      <x v="56"/>
    </i>
    <i r="1">
      <x v="76"/>
    </i>
    <i r="1">
      <x v="80"/>
    </i>
    <i r="1">
      <x v="87"/>
    </i>
    <i r="1">
      <x v="117"/>
    </i>
    <i r="1">
      <x v="119"/>
    </i>
    <i r="1">
      <x v="133"/>
    </i>
    <i r="1">
      <x v="136"/>
    </i>
    <i r="1">
      <x v="162"/>
    </i>
    <i r="1">
      <x v="172"/>
    </i>
    <i r="1">
      <x v="183"/>
    </i>
    <i r="1">
      <x v="189"/>
    </i>
    <i r="1">
      <x v="194"/>
    </i>
    <i r="1">
      <x v="197"/>
    </i>
    <i r="1">
      <x v="202"/>
    </i>
    <i r="1">
      <x v="215"/>
    </i>
    <i r="1">
      <x v="216"/>
    </i>
    <i r="1">
      <x v="219"/>
    </i>
    <i r="1">
      <x v="222"/>
    </i>
    <i r="1">
      <x v="257"/>
    </i>
    <i r="1">
      <x v="258"/>
    </i>
    <i r="1">
      <x v="269"/>
    </i>
    <i r="1">
      <x v="277"/>
    </i>
    <i r="1">
      <x v="281"/>
    </i>
    <i r="1">
      <x v="286"/>
    </i>
    <i r="1">
      <x v="302"/>
    </i>
    <i r="1">
      <x v="309"/>
    </i>
    <i r="1">
      <x v="313"/>
    </i>
    <i r="1">
      <x v="347"/>
    </i>
    <i r="1">
      <x v="369"/>
    </i>
    <i r="1">
      <x v="379"/>
    </i>
    <i r="1">
      <x v="383"/>
    </i>
    <i r="1">
      <x v="396"/>
    </i>
    <i r="1">
      <x v="401"/>
    </i>
    <i r="1">
      <x v="439"/>
    </i>
    <i r="1">
      <x v="444"/>
    </i>
    <i r="1">
      <x v="462"/>
    </i>
    <i r="1">
      <x v="476"/>
    </i>
    <i r="1">
      <x v="488"/>
    </i>
    <i r="1">
      <x v="493"/>
    </i>
    <i r="1">
      <x v="510"/>
    </i>
    <i r="1">
      <x v="524"/>
    </i>
    <i r="1">
      <x v="533"/>
    </i>
    <i r="1">
      <x v="556"/>
    </i>
    <i r="1">
      <x v="576"/>
    </i>
    <i r="1">
      <x v="589"/>
    </i>
    <i r="1">
      <x v="620"/>
    </i>
    <i r="1">
      <x v="632"/>
    </i>
    <i r="1">
      <x v="653"/>
    </i>
    <i r="1">
      <x v="664"/>
    </i>
    <i r="1">
      <x v="666"/>
    </i>
    <i r="1">
      <x v="676"/>
    </i>
    <i r="1">
      <x v="685"/>
    </i>
    <i r="1">
      <x v="697"/>
    </i>
    <i r="1">
      <x v="702"/>
    </i>
    <i r="1">
      <x v="744"/>
    </i>
    <i r="1">
      <x v="748"/>
    </i>
    <i r="1">
      <x v="758"/>
    </i>
    <i r="1">
      <x v="783"/>
    </i>
    <i r="1">
      <x v="798"/>
    </i>
    <i r="1">
      <x v="802"/>
    </i>
    <i r="1">
      <x v="803"/>
    </i>
    <i r="1">
      <x v="807"/>
    </i>
    <i r="1">
      <x v="830"/>
    </i>
    <i r="1">
      <x v="834"/>
    </i>
    <i r="1">
      <x v="838"/>
    </i>
    <i r="1">
      <x v="843"/>
    </i>
    <i r="1">
      <x v="844"/>
    </i>
    <i r="1">
      <x v="857"/>
    </i>
    <i r="1">
      <x v="858"/>
    </i>
    <i r="1">
      <x v="881"/>
    </i>
    <i r="1">
      <x v="884"/>
    </i>
    <i r="1">
      <x v="886"/>
    </i>
    <i r="1">
      <x v="895"/>
    </i>
    <i r="1">
      <x v="899"/>
    </i>
    <i r="1">
      <x v="913"/>
    </i>
    <i r="1">
      <x v="928"/>
    </i>
    <i r="1">
      <x v="942"/>
    </i>
    <i r="1">
      <x v="944"/>
    </i>
    <i r="1">
      <x v="945"/>
    </i>
    <i r="1">
      <x v="951"/>
    </i>
    <i r="1">
      <x v="964"/>
    </i>
    <i r="1">
      <x v="970"/>
    </i>
    <i r="1">
      <x v="978"/>
    </i>
    <i r="1">
      <x v="1012"/>
    </i>
    <i r="1">
      <x v="1019"/>
    </i>
    <i r="1">
      <x v="1021"/>
    </i>
    <i r="1">
      <x v="1033"/>
    </i>
    <i r="1">
      <x v="1044"/>
    </i>
    <i r="1">
      <x v="1049"/>
    </i>
    <i r="1">
      <x v="1059"/>
    </i>
    <i r="1">
      <x v="1075"/>
    </i>
    <i>
      <x v="14"/>
    </i>
    <i r="1">
      <x v="115"/>
    </i>
    <i r="1">
      <x v="121"/>
    </i>
    <i r="1">
      <x v="152"/>
    </i>
    <i r="1">
      <x v="181"/>
    </i>
    <i r="1">
      <x v="193"/>
    </i>
    <i r="1">
      <x v="198"/>
    </i>
    <i r="1">
      <x v="221"/>
    </i>
    <i r="1">
      <x v="244"/>
    </i>
    <i r="1">
      <x v="248"/>
    </i>
    <i r="1">
      <x v="261"/>
    </i>
    <i r="1">
      <x v="273"/>
    </i>
    <i r="1">
      <x v="278"/>
    </i>
    <i r="1">
      <x v="299"/>
    </i>
    <i r="1">
      <x v="316"/>
    </i>
    <i r="1">
      <x v="333"/>
    </i>
    <i r="1">
      <x v="335"/>
    </i>
    <i r="1">
      <x v="341"/>
    </i>
    <i r="1">
      <x v="346"/>
    </i>
    <i r="1">
      <x v="351"/>
    </i>
    <i r="1">
      <x v="391"/>
    </i>
    <i r="1">
      <x v="398"/>
    </i>
    <i r="1">
      <x v="417"/>
    </i>
    <i r="1">
      <x v="420"/>
    </i>
    <i r="1">
      <x v="421"/>
    </i>
    <i r="1">
      <x v="425"/>
    </i>
    <i r="1">
      <x v="430"/>
    </i>
    <i r="1">
      <x v="431"/>
    </i>
    <i r="1">
      <x v="455"/>
    </i>
    <i r="1">
      <x v="480"/>
    </i>
    <i r="1">
      <x v="491"/>
    </i>
    <i r="1">
      <x v="506"/>
    </i>
    <i r="1">
      <x v="520"/>
    </i>
    <i r="1">
      <x v="578"/>
    </i>
    <i r="1">
      <x v="616"/>
    </i>
    <i r="1">
      <x v="622"/>
    </i>
    <i r="1">
      <x v="628"/>
    </i>
    <i r="1">
      <x v="655"/>
    </i>
    <i r="1">
      <x v="656"/>
    </i>
    <i r="1">
      <x v="672"/>
    </i>
    <i r="1">
      <x v="673"/>
    </i>
    <i r="1">
      <x v="674"/>
    </i>
    <i r="1">
      <x v="677"/>
    </i>
    <i r="1">
      <x v="678"/>
    </i>
    <i r="1">
      <x v="708"/>
    </i>
    <i r="1">
      <x v="726"/>
    </i>
    <i r="1">
      <x v="740"/>
    </i>
    <i r="1">
      <x v="745"/>
    </i>
    <i r="1">
      <x v="768"/>
    </i>
    <i r="1">
      <x v="772"/>
    </i>
    <i r="1">
      <x v="791"/>
    </i>
    <i r="1">
      <x v="792"/>
    </i>
    <i r="1">
      <x v="805"/>
    </i>
    <i r="1">
      <x v="812"/>
    </i>
    <i r="1">
      <x v="815"/>
    </i>
    <i r="1">
      <x v="819"/>
    </i>
    <i r="1">
      <x v="831"/>
    </i>
    <i r="1">
      <x v="833"/>
    </i>
    <i r="1">
      <x v="847"/>
    </i>
    <i r="1">
      <x v="849"/>
    </i>
    <i r="1">
      <x v="853"/>
    </i>
    <i r="1">
      <x v="862"/>
    </i>
    <i r="1">
      <x v="902"/>
    </i>
    <i r="1">
      <x v="927"/>
    </i>
    <i r="1">
      <x v="930"/>
    </i>
    <i r="1">
      <x v="953"/>
    </i>
    <i r="1">
      <x v="1011"/>
    </i>
    <i r="1">
      <x v="1014"/>
    </i>
    <i r="1">
      <x v="1037"/>
    </i>
    <i r="1">
      <x v="1039"/>
    </i>
    <i r="1">
      <x v="1043"/>
    </i>
    <i r="1">
      <x v="1072"/>
    </i>
    <i>
      <x v="15"/>
    </i>
    <i r="1">
      <x v="167"/>
    </i>
    <i r="1">
      <x v="170"/>
    </i>
    <i r="1">
      <x v="171"/>
    </i>
    <i r="1">
      <x v="232"/>
    </i>
    <i r="1">
      <x v="453"/>
    </i>
    <i r="1">
      <x v="456"/>
    </i>
    <i r="1">
      <x v="459"/>
    </i>
    <i r="1">
      <x v="463"/>
    </i>
    <i r="1">
      <x v="464"/>
    </i>
    <i r="1">
      <x v="585"/>
    </i>
    <i r="1">
      <x v="598"/>
    </i>
    <i r="1">
      <x v="680"/>
    </i>
    <i r="1">
      <x v="741"/>
    </i>
    <i r="1">
      <x v="766"/>
    </i>
    <i r="1">
      <x v="773"/>
    </i>
    <i r="1">
      <x v="875"/>
    </i>
    <i r="1">
      <x v="882"/>
    </i>
    <i r="1">
      <x v="1050"/>
    </i>
    <i>
      <x v="16"/>
    </i>
    <i r="1">
      <x v="123"/>
    </i>
    <i r="1">
      <x v="153"/>
    </i>
    <i r="1">
      <x v="178"/>
    </i>
    <i r="1">
      <x v="205"/>
    </i>
    <i r="1">
      <x v="223"/>
    </i>
    <i r="1">
      <x v="228"/>
    </i>
    <i r="1">
      <x v="254"/>
    </i>
    <i r="1">
      <x v="381"/>
    </i>
    <i r="1">
      <x v="516"/>
    </i>
    <i r="1">
      <x v="559"/>
    </i>
    <i r="1">
      <x v="584"/>
    </i>
    <i r="1">
      <x v="641"/>
    </i>
    <i r="1">
      <x v="683"/>
    </i>
    <i r="1">
      <x v="684"/>
    </i>
    <i r="1">
      <x v="716"/>
    </i>
    <i r="1">
      <x v="723"/>
    </i>
    <i r="1">
      <x v="841"/>
    </i>
    <i r="1">
      <x v="850"/>
    </i>
    <i r="1">
      <x v="863"/>
    </i>
    <i r="1">
      <x v="907"/>
    </i>
    <i r="1">
      <x v="918"/>
    </i>
    <i>
      <x v="17"/>
    </i>
    <i r="1">
      <x v="1067"/>
    </i>
    <i t="grand">
      <x/>
    </i>
  </rowItems>
  <colItems count="1">
    <i/>
  </colItems>
  <formats count="2">
    <format dxfId="5">
      <pivotArea field="3" type="button" dataOnly="0" labelOnly="1" outline="0" axis="axisRow" fieldPosition="0"/>
    </format>
    <format dxfId="4">
      <pivotArea field="3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1787CB-22CA-4BF1-B31C-81A2592D038C}" name="Tabella pivot7" cacheId="9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A4:AA341" firstHeaderRow="1" firstDataRow="1" firstDataCol="1"/>
  <pivotFields count="4">
    <pivotField axis="axisRow" showAll="0">
      <items count="319">
        <item x="1"/>
        <item x="204"/>
        <item x="120"/>
        <item x="171"/>
        <item x="259"/>
        <item x="129"/>
        <item x="170"/>
        <item x="143"/>
        <item x="290"/>
        <item x="305"/>
        <item x="195"/>
        <item x="113"/>
        <item x="25"/>
        <item x="38"/>
        <item x="68"/>
        <item x="278"/>
        <item x="118"/>
        <item x="48"/>
        <item x="16"/>
        <item x="304"/>
        <item x="188"/>
        <item x="263"/>
        <item x="275"/>
        <item x="253"/>
        <item x="136"/>
        <item x="55"/>
        <item x="138"/>
        <item x="127"/>
        <item x="308"/>
        <item x="160"/>
        <item x="234"/>
        <item x="67"/>
        <item x="315"/>
        <item x="73"/>
        <item x="216"/>
        <item x="282"/>
        <item x="27"/>
        <item x="53"/>
        <item x="299"/>
        <item x="28"/>
        <item x="279"/>
        <item x="225"/>
        <item x="87"/>
        <item x="228"/>
        <item x="24"/>
        <item x="220"/>
        <item x="276"/>
        <item x="209"/>
        <item x="173"/>
        <item x="316"/>
        <item x="298"/>
        <item x="300"/>
        <item x="104"/>
        <item x="196"/>
        <item x="270"/>
        <item x="252"/>
        <item x="147"/>
        <item x="52"/>
        <item x="265"/>
        <item x="146"/>
        <item x="43"/>
        <item x="31"/>
        <item x="148"/>
        <item x="242"/>
        <item x="317"/>
        <item x="91"/>
        <item x="70"/>
        <item x="61"/>
        <item x="49"/>
        <item x="116"/>
        <item x="134"/>
        <item x="97"/>
        <item x="100"/>
        <item x="250"/>
        <item x="190"/>
        <item x="45"/>
        <item x="238"/>
        <item x="272"/>
        <item x="309"/>
        <item x="311"/>
        <item x="54"/>
        <item x="302"/>
        <item x="40"/>
        <item x="229"/>
        <item x="3"/>
        <item x="57"/>
        <item x="307"/>
        <item x="185"/>
        <item x="107"/>
        <item x="161"/>
        <item x="46"/>
        <item x="232"/>
        <item x="283"/>
        <item x="312"/>
        <item x="236"/>
        <item x="310"/>
        <item x="94"/>
        <item x="291"/>
        <item x="295"/>
        <item x="301"/>
        <item x="142"/>
        <item x="198"/>
        <item x="277"/>
        <item x="239"/>
        <item x="274"/>
        <item x="69"/>
        <item x="58"/>
        <item x="76"/>
        <item x="217"/>
        <item x="183"/>
        <item x="13"/>
        <item x="233"/>
        <item x="72"/>
        <item x="169"/>
        <item x="81"/>
        <item x="176"/>
        <item x="227"/>
        <item x="17"/>
        <item x="140"/>
        <item x="167"/>
        <item x="29"/>
        <item x="125"/>
        <item x="114"/>
        <item x="50"/>
        <item x="181"/>
        <item x="210"/>
        <item x="41"/>
        <item x="92"/>
        <item x="240"/>
        <item x="158"/>
        <item x="219"/>
        <item x="202"/>
        <item x="222"/>
        <item x="174"/>
        <item x="39"/>
        <item x="124"/>
        <item x="168"/>
        <item x="149"/>
        <item x="98"/>
        <item x="121"/>
        <item x="101"/>
        <item x="74"/>
        <item x="2"/>
        <item x="84"/>
        <item x="237"/>
        <item x="5"/>
        <item x="153"/>
        <item x="111"/>
        <item x="10"/>
        <item x="75"/>
        <item x="192"/>
        <item x="154"/>
        <item x="264"/>
        <item x="180"/>
        <item x="9"/>
        <item x="96"/>
        <item x="260"/>
        <item x="246"/>
        <item x="261"/>
        <item x="64"/>
        <item x="191"/>
        <item x="151"/>
        <item x="241"/>
        <item x="201"/>
        <item x="194"/>
        <item x="8"/>
        <item x="172"/>
        <item x="33"/>
        <item x="7"/>
        <item x="199"/>
        <item x="23"/>
        <item x="71"/>
        <item x="18"/>
        <item x="19"/>
        <item x="296"/>
        <item x="103"/>
        <item x="30"/>
        <item x="15"/>
        <item x="257"/>
        <item x="44"/>
        <item x="266"/>
        <item x="289"/>
        <item x="36"/>
        <item x="35"/>
        <item x="235"/>
        <item x="292"/>
        <item x="21"/>
        <item x="102"/>
        <item x="306"/>
        <item x="187"/>
        <item x="251"/>
        <item x="269"/>
        <item x="159"/>
        <item x="123"/>
        <item x="203"/>
        <item x="271"/>
        <item x="280"/>
        <item x="163"/>
        <item x="12"/>
        <item x="106"/>
        <item x="66"/>
        <item x="95"/>
        <item x="88"/>
        <item x="303"/>
        <item x="162"/>
        <item x="200"/>
        <item x="284"/>
        <item x="89"/>
        <item x="248"/>
        <item x="32"/>
        <item x="224"/>
        <item x="131"/>
        <item x="6"/>
        <item x="255"/>
        <item x="47"/>
        <item x="152"/>
        <item x="132"/>
        <item x="164"/>
        <item x="314"/>
        <item x="20"/>
        <item x="110"/>
        <item x="77"/>
        <item x="206"/>
        <item x="117"/>
        <item x="166"/>
        <item x="273"/>
        <item x="267"/>
        <item x="281"/>
        <item x="285"/>
        <item x="79"/>
        <item x="186"/>
        <item x="135"/>
        <item x="59"/>
        <item x="179"/>
        <item x="249"/>
        <item x="56"/>
        <item x="244"/>
        <item x="294"/>
        <item x="211"/>
        <item x="112"/>
        <item x="51"/>
        <item x="288"/>
        <item x="215"/>
        <item x="287"/>
        <item x="213"/>
        <item x="245"/>
        <item x="230"/>
        <item x="155"/>
        <item x="14"/>
        <item x="193"/>
        <item x="218"/>
        <item x="93"/>
        <item x="258"/>
        <item x="145"/>
        <item x="126"/>
        <item x="141"/>
        <item x="11"/>
        <item x="156"/>
        <item x="197"/>
        <item x="62"/>
        <item x="42"/>
        <item x="207"/>
        <item x="177"/>
        <item x="221"/>
        <item x="144"/>
        <item x="214"/>
        <item x="86"/>
        <item x="108"/>
        <item x="247"/>
        <item x="254"/>
        <item x="223"/>
        <item x="256"/>
        <item x="175"/>
        <item x="226"/>
        <item x="115"/>
        <item x="286"/>
        <item x="293"/>
        <item x="128"/>
        <item x="34"/>
        <item x="130"/>
        <item x="133"/>
        <item x="99"/>
        <item x="243"/>
        <item x="165"/>
        <item x="80"/>
        <item x="37"/>
        <item x="65"/>
        <item x="205"/>
        <item x="208"/>
        <item x="122"/>
        <item x="137"/>
        <item x="182"/>
        <item x="150"/>
        <item x="60"/>
        <item x="184"/>
        <item x="78"/>
        <item x="313"/>
        <item x="212"/>
        <item x="262"/>
        <item x="178"/>
        <item x="139"/>
        <item x="4"/>
        <item x="105"/>
        <item x="22"/>
        <item x="157"/>
        <item x="26"/>
        <item x="297"/>
        <item x="82"/>
        <item x="231"/>
        <item x="268"/>
        <item x="90"/>
        <item x="63"/>
        <item x="0"/>
        <item x="109"/>
        <item x="119"/>
        <item x="85"/>
        <item x="189"/>
        <item x="83"/>
        <item t="default"/>
      </items>
    </pivotField>
    <pivotField showAll="0"/>
    <pivotField showAll="0"/>
    <pivotField axis="axisRow" showAll="0">
      <items count="18">
        <item x="1"/>
        <item x="14"/>
        <item x="10"/>
        <item x="12"/>
        <item x="4"/>
        <item x="8"/>
        <item x="2"/>
        <item x="7"/>
        <item x="3"/>
        <item x="9"/>
        <item x="11"/>
        <item x="6"/>
        <item x="5"/>
        <item x="13"/>
        <item x="15"/>
        <item x="16"/>
        <item x="0"/>
        <item t="default"/>
      </items>
    </pivotField>
  </pivotFields>
  <rowFields count="2">
    <field x="3"/>
    <field x="0"/>
  </rowFields>
  <rowItems count="337">
    <i>
      <x/>
    </i>
    <i r="1">
      <x/>
    </i>
    <i>
      <x v="1"/>
    </i>
    <i r="1">
      <x v="295"/>
    </i>
    <i>
      <x v="2"/>
    </i>
    <i r="1">
      <x v="14"/>
    </i>
    <i r="1">
      <x v="31"/>
    </i>
    <i r="1">
      <x v="61"/>
    </i>
    <i r="1">
      <x v="176"/>
    </i>
    <i r="1">
      <x v="225"/>
    </i>
    <i r="1">
      <x v="240"/>
    </i>
    <i r="1">
      <x v="259"/>
    </i>
    <i>
      <x v="3"/>
    </i>
    <i r="1">
      <x v="90"/>
    </i>
    <i>
      <x v="4"/>
    </i>
    <i r="1">
      <x v="2"/>
    </i>
    <i r="1">
      <x v="8"/>
    </i>
    <i r="1">
      <x v="42"/>
    </i>
    <i r="1">
      <x v="64"/>
    </i>
    <i r="1">
      <x v="67"/>
    </i>
    <i r="1">
      <x v="68"/>
    </i>
    <i r="1">
      <x v="91"/>
    </i>
    <i r="1">
      <x v="123"/>
    </i>
    <i r="1">
      <x v="188"/>
    </i>
    <i r="1">
      <x v="192"/>
    </i>
    <i r="1">
      <x v="214"/>
    </i>
    <i r="1">
      <x v="250"/>
    </i>
    <i r="1">
      <x v="285"/>
    </i>
    <i r="1">
      <x v="301"/>
    </i>
    <i r="1">
      <x v="311"/>
    </i>
    <i>
      <x v="5"/>
    </i>
    <i r="1">
      <x v="52"/>
    </i>
    <i r="1">
      <x v="103"/>
    </i>
    <i r="1">
      <x v="140"/>
    </i>
    <i r="1">
      <x v="154"/>
    </i>
    <i r="1">
      <x v="155"/>
    </i>
    <i r="1">
      <x v="170"/>
    </i>
    <i r="1">
      <x v="172"/>
    </i>
    <i r="1">
      <x v="246"/>
    </i>
    <i r="1">
      <x v="286"/>
    </i>
    <i r="1">
      <x v="299"/>
    </i>
    <i>
      <x v="6"/>
    </i>
    <i r="1">
      <x v="22"/>
    </i>
    <i r="1">
      <x v="24"/>
    </i>
    <i r="1">
      <x v="27"/>
    </i>
    <i r="1">
      <x v="34"/>
    </i>
    <i r="1">
      <x v="44"/>
    </i>
    <i r="1">
      <x v="55"/>
    </i>
    <i r="1">
      <x v="71"/>
    </i>
    <i r="1">
      <x v="75"/>
    </i>
    <i r="1">
      <x v="85"/>
    </i>
    <i r="1">
      <x v="108"/>
    </i>
    <i r="1">
      <x v="110"/>
    </i>
    <i r="1">
      <x v="126"/>
    </i>
    <i r="1">
      <x v="142"/>
    </i>
    <i r="1">
      <x v="157"/>
    </i>
    <i r="1">
      <x v="173"/>
    </i>
    <i r="1">
      <x v="177"/>
    </i>
    <i r="1">
      <x v="181"/>
    </i>
    <i r="1">
      <x v="183"/>
    </i>
    <i r="1">
      <x v="190"/>
    </i>
    <i r="1">
      <x v="193"/>
    </i>
    <i r="1">
      <x v="195"/>
    </i>
    <i r="1">
      <x v="196"/>
    </i>
    <i r="1">
      <x v="208"/>
    </i>
    <i r="1">
      <x v="215"/>
    </i>
    <i r="1">
      <x v="222"/>
    </i>
    <i r="1">
      <x v="224"/>
    </i>
    <i r="1">
      <x v="274"/>
    </i>
    <i r="1">
      <x v="275"/>
    </i>
    <i r="1">
      <x v="278"/>
    </i>
    <i r="1">
      <x v="305"/>
    </i>
    <i>
      <x v="7"/>
    </i>
    <i r="1">
      <x v="3"/>
    </i>
    <i r="1">
      <x v="4"/>
    </i>
    <i r="1">
      <x v="5"/>
    </i>
    <i r="1">
      <x v="16"/>
    </i>
    <i r="1">
      <x v="18"/>
    </i>
    <i r="1">
      <x v="19"/>
    </i>
    <i r="1">
      <x v="39"/>
    </i>
    <i r="1">
      <x v="70"/>
    </i>
    <i r="1">
      <x v="82"/>
    </i>
    <i r="1">
      <x v="94"/>
    </i>
    <i r="1">
      <x v="97"/>
    </i>
    <i r="1">
      <x v="101"/>
    </i>
    <i r="1">
      <x v="165"/>
    </i>
    <i r="1">
      <x v="168"/>
    </i>
    <i r="1">
      <x v="205"/>
    </i>
    <i r="1">
      <x v="206"/>
    </i>
    <i r="1">
      <x v="219"/>
    </i>
    <i r="1">
      <x v="231"/>
    </i>
    <i r="1">
      <x v="239"/>
    </i>
    <i r="1">
      <x v="253"/>
    </i>
    <i r="1">
      <x v="265"/>
    </i>
    <i r="1">
      <x v="268"/>
    </i>
    <i r="1">
      <x v="296"/>
    </i>
    <i r="1">
      <x v="303"/>
    </i>
    <i r="1">
      <x v="304"/>
    </i>
    <i r="1">
      <x v="317"/>
    </i>
    <i>
      <x v="8"/>
    </i>
    <i r="1">
      <x v="7"/>
    </i>
    <i r="1">
      <x v="12"/>
    </i>
    <i r="1">
      <x v="43"/>
    </i>
    <i r="1">
      <x v="48"/>
    </i>
    <i r="1">
      <x v="66"/>
    </i>
    <i r="1">
      <x v="76"/>
    </i>
    <i r="1">
      <x v="78"/>
    </i>
    <i r="1">
      <x v="84"/>
    </i>
    <i r="1">
      <x v="89"/>
    </i>
    <i r="1">
      <x v="96"/>
    </i>
    <i r="1">
      <x v="98"/>
    </i>
    <i r="1">
      <x v="105"/>
    </i>
    <i r="1">
      <x v="109"/>
    </i>
    <i r="1">
      <x v="114"/>
    </i>
    <i r="1">
      <x v="120"/>
    </i>
    <i r="1">
      <x v="134"/>
    </i>
    <i r="1">
      <x v="149"/>
    </i>
    <i r="1">
      <x v="151"/>
    </i>
    <i r="1">
      <x v="169"/>
    </i>
    <i r="1">
      <x v="171"/>
    </i>
    <i r="1">
      <x v="182"/>
    </i>
    <i r="1">
      <x v="187"/>
    </i>
    <i r="1">
      <x v="194"/>
    </i>
    <i r="1">
      <x v="199"/>
    </i>
    <i r="1">
      <x v="201"/>
    </i>
    <i r="1">
      <x v="202"/>
    </i>
    <i r="1">
      <x v="216"/>
    </i>
    <i r="1">
      <x v="221"/>
    </i>
    <i r="1">
      <x v="229"/>
    </i>
    <i r="1">
      <x v="232"/>
    </i>
    <i r="1">
      <x v="238"/>
    </i>
    <i r="1">
      <x v="248"/>
    </i>
    <i r="1">
      <x v="264"/>
    </i>
    <i r="1">
      <x v="280"/>
    </i>
    <i r="1">
      <x v="298"/>
    </i>
    <i r="1">
      <x v="306"/>
    </i>
    <i>
      <x v="9"/>
    </i>
    <i r="1">
      <x v="11"/>
    </i>
    <i r="1">
      <x v="15"/>
    </i>
    <i r="1">
      <x v="17"/>
    </i>
    <i r="1">
      <x v="33"/>
    </i>
    <i r="1">
      <x v="35"/>
    </i>
    <i r="1">
      <x v="56"/>
    </i>
    <i r="1">
      <x v="58"/>
    </i>
    <i r="1">
      <x v="59"/>
    </i>
    <i r="1">
      <x v="72"/>
    </i>
    <i r="1">
      <x v="107"/>
    </i>
    <i r="1">
      <x v="113"/>
    </i>
    <i r="1">
      <x v="117"/>
    </i>
    <i r="1">
      <x v="124"/>
    </i>
    <i r="1">
      <x v="127"/>
    </i>
    <i r="1">
      <x v="148"/>
    </i>
    <i r="1">
      <x v="160"/>
    </i>
    <i r="1">
      <x v="175"/>
    </i>
    <i r="1">
      <x v="198"/>
    </i>
    <i r="1">
      <x v="200"/>
    </i>
    <i r="1">
      <x v="204"/>
    </i>
    <i r="1">
      <x v="207"/>
    </i>
    <i r="1">
      <x v="209"/>
    </i>
    <i r="1">
      <x v="211"/>
    </i>
    <i r="1">
      <x v="213"/>
    </i>
    <i r="1">
      <x v="217"/>
    </i>
    <i r="1">
      <x v="230"/>
    </i>
    <i r="1">
      <x v="236"/>
    </i>
    <i r="1">
      <x v="244"/>
    </i>
    <i r="1">
      <x v="255"/>
    </i>
    <i r="1">
      <x v="262"/>
    </i>
    <i r="1">
      <x v="282"/>
    </i>
    <i r="1">
      <x v="288"/>
    </i>
    <i r="1">
      <x v="289"/>
    </i>
    <i r="1">
      <x v="292"/>
    </i>
    <i r="1">
      <x v="293"/>
    </i>
    <i r="1">
      <x v="297"/>
    </i>
    <i r="1">
      <x v="307"/>
    </i>
    <i r="1">
      <x v="312"/>
    </i>
    <i r="1">
      <x v="313"/>
    </i>
    <i>
      <x v="10"/>
    </i>
    <i r="1">
      <x v="1"/>
    </i>
    <i r="1">
      <x v="6"/>
    </i>
    <i r="1">
      <x v="9"/>
    </i>
    <i r="1">
      <x v="10"/>
    </i>
    <i r="1">
      <x v="30"/>
    </i>
    <i r="1">
      <x v="37"/>
    </i>
    <i r="1">
      <x v="40"/>
    </i>
    <i r="1">
      <x v="47"/>
    </i>
    <i r="1">
      <x v="50"/>
    </i>
    <i r="1">
      <x v="63"/>
    </i>
    <i r="1">
      <x v="65"/>
    </i>
    <i r="1">
      <x v="77"/>
    </i>
    <i r="1">
      <x v="80"/>
    </i>
    <i r="1">
      <x v="81"/>
    </i>
    <i r="1">
      <x v="86"/>
    </i>
    <i r="1">
      <x v="87"/>
    </i>
    <i r="1">
      <x v="99"/>
    </i>
    <i r="1">
      <x v="111"/>
    </i>
    <i r="1">
      <x v="122"/>
    </i>
    <i r="1">
      <x v="128"/>
    </i>
    <i r="1">
      <x v="144"/>
    </i>
    <i r="1">
      <x v="147"/>
    </i>
    <i r="1">
      <x v="153"/>
    </i>
    <i r="1">
      <x v="156"/>
    </i>
    <i r="1">
      <x v="166"/>
    </i>
    <i r="1">
      <x v="167"/>
    </i>
    <i r="1">
      <x v="178"/>
    </i>
    <i r="1">
      <x v="184"/>
    </i>
    <i r="1">
      <x v="191"/>
    </i>
    <i r="1">
      <x v="210"/>
    </i>
    <i r="1">
      <x v="223"/>
    </i>
    <i r="1">
      <x v="226"/>
    </i>
    <i r="1">
      <x v="234"/>
    </i>
    <i r="1">
      <x v="241"/>
    </i>
    <i r="1">
      <x v="247"/>
    </i>
    <i r="1">
      <x v="251"/>
    </i>
    <i r="1">
      <x v="252"/>
    </i>
    <i r="1">
      <x v="254"/>
    </i>
    <i r="1">
      <x v="260"/>
    </i>
    <i r="1">
      <x v="263"/>
    </i>
    <i r="1">
      <x v="266"/>
    </i>
    <i r="1">
      <x v="267"/>
    </i>
    <i r="1">
      <x v="272"/>
    </i>
    <i r="1">
      <x v="300"/>
    </i>
    <i r="1">
      <x v="308"/>
    </i>
    <i>
      <x v="11"/>
    </i>
    <i r="1">
      <x v="13"/>
    </i>
    <i r="1">
      <x v="20"/>
    </i>
    <i r="1">
      <x v="21"/>
    </i>
    <i r="1">
      <x v="25"/>
    </i>
    <i r="1">
      <x v="36"/>
    </i>
    <i r="1">
      <x v="41"/>
    </i>
    <i r="1">
      <x v="45"/>
    </i>
    <i r="1">
      <x v="54"/>
    </i>
    <i r="1">
      <x v="57"/>
    </i>
    <i r="1">
      <x v="60"/>
    </i>
    <i r="1">
      <x v="62"/>
    </i>
    <i r="1">
      <x v="69"/>
    </i>
    <i r="1">
      <x v="83"/>
    </i>
    <i r="1">
      <x v="102"/>
    </i>
    <i r="1">
      <x v="106"/>
    </i>
    <i r="1">
      <x v="115"/>
    </i>
    <i r="1">
      <x v="116"/>
    </i>
    <i r="1">
      <x v="118"/>
    </i>
    <i r="1">
      <x v="125"/>
    </i>
    <i r="1">
      <x v="137"/>
    </i>
    <i r="1">
      <x v="138"/>
    </i>
    <i r="1">
      <x v="139"/>
    </i>
    <i r="1">
      <x v="143"/>
    </i>
    <i r="1">
      <x v="161"/>
    </i>
    <i r="1">
      <x v="163"/>
    </i>
    <i r="1">
      <x v="180"/>
    </i>
    <i r="1">
      <x v="189"/>
    </i>
    <i r="1">
      <x v="197"/>
    </i>
    <i r="1">
      <x v="212"/>
    </i>
    <i r="1">
      <x v="220"/>
    </i>
    <i r="1">
      <x v="227"/>
    </i>
    <i r="1">
      <x v="233"/>
    </i>
    <i r="1">
      <x v="235"/>
    </i>
    <i r="1">
      <x v="237"/>
    </i>
    <i r="1">
      <x v="257"/>
    </i>
    <i r="1">
      <x v="258"/>
    </i>
    <i r="1">
      <x v="273"/>
    </i>
    <i r="1">
      <x v="276"/>
    </i>
    <i r="1">
      <x v="281"/>
    </i>
    <i r="1">
      <x v="283"/>
    </i>
    <i r="1">
      <x v="284"/>
    </i>
    <i r="1">
      <x v="291"/>
    </i>
    <i r="1">
      <x v="310"/>
    </i>
    <i r="1">
      <x v="315"/>
    </i>
    <i r="1">
      <x v="316"/>
    </i>
    <i>
      <x v="12"/>
    </i>
    <i r="1">
      <x v="23"/>
    </i>
    <i r="1">
      <x v="26"/>
    </i>
    <i r="1">
      <x v="29"/>
    </i>
    <i r="1">
      <x v="53"/>
    </i>
    <i r="1">
      <x v="73"/>
    </i>
    <i r="1">
      <x v="74"/>
    </i>
    <i r="1">
      <x v="79"/>
    </i>
    <i r="1">
      <x v="88"/>
    </i>
    <i r="1">
      <x v="93"/>
    </i>
    <i r="1">
      <x v="119"/>
    </i>
    <i r="1">
      <x v="121"/>
    </i>
    <i r="1">
      <x v="129"/>
    </i>
    <i r="1">
      <x v="131"/>
    </i>
    <i r="1">
      <x v="132"/>
    </i>
    <i r="1">
      <x v="136"/>
    </i>
    <i r="1">
      <x v="145"/>
    </i>
    <i r="1">
      <x v="150"/>
    </i>
    <i r="1">
      <x v="152"/>
    </i>
    <i r="1">
      <x v="159"/>
    </i>
    <i r="1">
      <x v="162"/>
    </i>
    <i r="1">
      <x v="164"/>
    </i>
    <i r="1">
      <x v="179"/>
    </i>
    <i r="1">
      <x v="186"/>
    </i>
    <i r="1">
      <x v="242"/>
    </i>
    <i r="1">
      <x v="243"/>
    </i>
    <i r="1">
      <x v="249"/>
    </i>
    <i r="1">
      <x v="256"/>
    </i>
    <i r="1">
      <x v="261"/>
    </i>
    <i r="1">
      <x v="269"/>
    </i>
    <i r="1">
      <x v="271"/>
    </i>
    <i r="1">
      <x v="277"/>
    </i>
    <i r="1">
      <x v="279"/>
    </i>
    <i r="1">
      <x v="287"/>
    </i>
    <i r="1">
      <x v="290"/>
    </i>
    <i r="1">
      <x v="294"/>
    </i>
    <i r="1">
      <x v="302"/>
    </i>
    <i>
      <x v="13"/>
    </i>
    <i r="1">
      <x v="38"/>
    </i>
    <i r="1">
      <x v="51"/>
    </i>
    <i r="1">
      <x v="92"/>
    </i>
    <i r="1">
      <x v="95"/>
    </i>
    <i r="1">
      <x v="100"/>
    </i>
    <i r="1">
      <x v="104"/>
    </i>
    <i r="1">
      <x v="112"/>
    </i>
    <i r="1">
      <x v="130"/>
    </i>
    <i r="1">
      <x v="135"/>
    </i>
    <i r="1">
      <x v="141"/>
    </i>
    <i r="1">
      <x v="146"/>
    </i>
    <i r="1">
      <x v="174"/>
    </i>
    <i r="1">
      <x v="185"/>
    </i>
    <i r="1">
      <x v="203"/>
    </i>
    <i r="1">
      <x v="218"/>
    </i>
    <i r="1">
      <x v="228"/>
    </i>
    <i r="1">
      <x v="270"/>
    </i>
    <i r="1">
      <x v="314"/>
    </i>
    <i>
      <x v="14"/>
    </i>
    <i r="1">
      <x v="32"/>
    </i>
    <i r="1">
      <x v="46"/>
    </i>
    <i r="1">
      <x v="49"/>
    </i>
    <i r="1">
      <x v="133"/>
    </i>
    <i r="1">
      <x v="158"/>
    </i>
    <i r="1">
      <x v="245"/>
    </i>
    <i r="1">
      <x v="309"/>
    </i>
    <i>
      <x v="15"/>
    </i>
    <i r="1">
      <x v="28"/>
    </i>
    <i>
      <x v="16"/>
    </i>
    <i r="1">
      <x v="312"/>
    </i>
    <i t="grand">
      <x/>
    </i>
  </rowItems>
  <colItems count="1">
    <i/>
  </colItems>
  <formats count="2">
    <format dxfId="7">
      <pivotArea field="3" type="button" dataOnly="0" labelOnly="1" outline="0" axis="axisRow" fieldPosition="0"/>
    </format>
    <format dxfId="6">
      <pivotArea field="3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4A9BB1-CB56-4DCF-A799-6CB6AEDA00F3}" name="Tabella pivot6" cacheId="8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T4:T788" firstHeaderRow="1" firstDataRow="1" firstDataCol="1"/>
  <pivotFields count="4">
    <pivotField axis="axisRow" showAll="0">
      <items count="764">
        <item x="11"/>
        <item x="118"/>
        <item x="20"/>
        <item x="750"/>
        <item x="499"/>
        <item x="398"/>
        <item x="130"/>
        <item x="276"/>
        <item x="295"/>
        <item x="81"/>
        <item x="221"/>
        <item x="263"/>
        <item x="168"/>
        <item x="138"/>
        <item x="137"/>
        <item x="14"/>
        <item x="325"/>
        <item x="27"/>
        <item x="80"/>
        <item x="541"/>
        <item x="313"/>
        <item x="35"/>
        <item x="217"/>
        <item x="581"/>
        <item x="45"/>
        <item x="480"/>
        <item x="28"/>
        <item x="338"/>
        <item x="421"/>
        <item x="78"/>
        <item x="244"/>
        <item x="332"/>
        <item x="32"/>
        <item x="75"/>
        <item x="214"/>
        <item x="62"/>
        <item x="429"/>
        <item x="1"/>
        <item x="119"/>
        <item x="185"/>
        <item x="129"/>
        <item x="123"/>
        <item x="17"/>
        <item x="121"/>
        <item x="584"/>
        <item x="334"/>
        <item x="404"/>
        <item x="344"/>
        <item x="638"/>
        <item x="611"/>
        <item x="109"/>
        <item x="739"/>
        <item x="660"/>
        <item x="570"/>
        <item x="432"/>
        <item x="524"/>
        <item x="672"/>
        <item x="554"/>
        <item x="242"/>
        <item x="31"/>
        <item x="497"/>
        <item x="623"/>
        <item x="209"/>
        <item x="235"/>
        <item x="609"/>
        <item x="383"/>
        <item x="7"/>
        <item x="307"/>
        <item x="468"/>
        <item x="669"/>
        <item x="304"/>
        <item x="649"/>
        <item x="466"/>
        <item x="250"/>
        <item x="167"/>
        <item x="490"/>
        <item x="240"/>
        <item x="131"/>
        <item x="26"/>
        <item x="751"/>
        <item x="74"/>
        <item x="699"/>
        <item x="547"/>
        <item x="761"/>
        <item x="233"/>
        <item x="641"/>
        <item x="481"/>
        <item x="159"/>
        <item x="467"/>
        <item x="60"/>
        <item x="492"/>
        <item x="427"/>
        <item x="356"/>
        <item x="135"/>
        <item x="513"/>
        <item x="650"/>
        <item x="292"/>
        <item x="107"/>
        <item x="415"/>
        <item x="612"/>
        <item x="339"/>
        <item x="394"/>
        <item x="680"/>
        <item x="535"/>
        <item x="208"/>
        <item x="563"/>
        <item x="59"/>
        <item x="79"/>
        <item x="701"/>
        <item x="589"/>
        <item x="734"/>
        <item x="65"/>
        <item x="234"/>
        <item x="206"/>
        <item x="379"/>
        <item x="684"/>
        <item x="252"/>
        <item x="127"/>
        <item x="46"/>
        <item x="47"/>
        <item x="241"/>
        <item x="97"/>
        <item x="642"/>
        <item x="726"/>
        <item x="285"/>
        <item x="67"/>
        <item x="364"/>
        <item x="13"/>
        <item x="743"/>
        <item x="58"/>
        <item x="548"/>
        <item x="596"/>
        <item x="289"/>
        <item x="442"/>
        <item x="585"/>
        <item x="182"/>
        <item x="267"/>
        <item x="500"/>
        <item x="396"/>
        <item x="430"/>
        <item x="293"/>
        <item x="531"/>
        <item x="419"/>
        <item x="651"/>
        <item x="254"/>
        <item x="336"/>
        <item x="688"/>
        <item x="271"/>
        <item x="87"/>
        <item x="567"/>
        <item x="469"/>
        <item x="392"/>
        <item x="291"/>
        <item x="386"/>
        <item x="340"/>
        <item x="501"/>
        <item x="593"/>
        <item x="727"/>
        <item x="399"/>
        <item x="447"/>
        <item x="601"/>
        <item x="502"/>
        <item x="351"/>
        <item x="52"/>
        <item x="542"/>
        <item x="470"/>
        <item x="644"/>
        <item x="12"/>
        <item x="438"/>
        <item x="504"/>
        <item x="70"/>
        <item x="558"/>
        <item x="411"/>
        <item x="629"/>
        <item x="455"/>
        <item x="308"/>
        <item x="422"/>
        <item x="297"/>
        <item x="408"/>
        <item x="39"/>
        <item x="595"/>
        <item x="371"/>
        <item x="360"/>
        <item x="484"/>
        <item x="202"/>
        <item x="49"/>
        <item x="704"/>
        <item x="723"/>
        <item x="99"/>
        <item x="200"/>
        <item x="597"/>
        <item x="140"/>
        <item x="98"/>
        <item x="414"/>
        <item x="744"/>
        <item x="549"/>
        <item x="6"/>
        <item x="301"/>
        <item x="736"/>
        <item x="36"/>
        <item x="64"/>
        <item x="174"/>
        <item x="461"/>
        <item x="565"/>
        <item x="507"/>
        <item x="416"/>
        <item x="528"/>
        <item x="136"/>
        <item x="590"/>
        <item x="89"/>
        <item x="281"/>
        <item x="673"/>
        <item x="710"/>
        <item x="175"/>
        <item x="192"/>
        <item x="604"/>
        <item x="282"/>
        <item x="96"/>
        <item x="303"/>
        <item x="187"/>
        <item x="43"/>
        <item x="630"/>
        <item x="685"/>
        <item x="646"/>
        <item x="149"/>
        <item x="462"/>
        <item x="66"/>
        <item x="15"/>
        <item x="54"/>
        <item x="50"/>
        <item x="607"/>
        <item x="164"/>
        <item x="71"/>
        <item x="370"/>
        <item x="536"/>
        <item x="752"/>
        <item x="666"/>
        <item x="212"/>
        <item x="314"/>
        <item x="150"/>
        <item x="613"/>
        <item x="114"/>
        <item x="686"/>
        <item x="316"/>
        <item x="661"/>
        <item x="4"/>
        <item x="560"/>
        <item x="284"/>
        <item x="335"/>
        <item x="25"/>
        <item x="309"/>
        <item x="605"/>
        <item x="614"/>
        <item x="158"/>
        <item x="246"/>
        <item x="41"/>
        <item x="506"/>
        <item x="357"/>
        <item x="479"/>
        <item x="598"/>
        <item x="720"/>
        <item x="737"/>
        <item x="8"/>
        <item x="516"/>
        <item x="635"/>
        <item x="645"/>
        <item x="100"/>
        <item x="106"/>
        <item x="180"/>
        <item x="409"/>
        <item x="674"/>
        <item x="406"/>
        <item x="384"/>
        <item x="615"/>
        <item x="273"/>
        <item x="696"/>
        <item x="359"/>
        <item x="675"/>
        <item x="594"/>
        <item x="162"/>
        <item x="299"/>
        <item x="189"/>
        <item x="177"/>
        <item x="272"/>
        <item x="381"/>
        <item x="226"/>
        <item x="556"/>
        <item x="400"/>
        <item x="204"/>
        <item x="228"/>
        <item x="184"/>
        <item x="73"/>
        <item x="30"/>
        <item x="193"/>
        <item x="551"/>
        <item x="210"/>
        <item x="148"/>
        <item x="286"/>
        <item x="85"/>
        <item x="198"/>
        <item x="753"/>
        <item x="757"/>
        <item x="610"/>
        <item x="388"/>
        <item x="582"/>
        <item x="133"/>
        <item x="658"/>
        <item x="365"/>
        <item x="91"/>
        <item x="151"/>
        <item x="656"/>
        <item x="229"/>
        <item x="61"/>
        <item x="139"/>
        <item x="51"/>
        <item x="92"/>
        <item x="514"/>
        <item x="591"/>
        <item x="154"/>
        <item x="639"/>
        <item x="420"/>
        <item x="266"/>
        <item x="517"/>
        <item x="616"/>
        <item x="279"/>
        <item x="155"/>
        <item x="712"/>
        <item x="690"/>
        <item x="230"/>
        <item x="219"/>
        <item x="482"/>
        <item x="520"/>
        <item x="475"/>
        <item x="259"/>
        <item x="76"/>
        <item x="56"/>
        <item x="505"/>
        <item x="270"/>
        <item x="713"/>
        <item x="122"/>
        <item x="72"/>
        <item x="418"/>
        <item x="37"/>
        <item x="84"/>
        <item x="555"/>
        <item x="458"/>
        <item x="9"/>
        <item x="166"/>
        <item x="445"/>
        <item x="412"/>
        <item x="298"/>
        <item x="323"/>
        <item x="95"/>
        <item x="94"/>
        <item x="705"/>
        <item x="758"/>
        <item x="759"/>
        <item x="721"/>
        <item x="510"/>
        <item x="385"/>
        <item x="543"/>
        <item x="156"/>
        <item x="352"/>
        <item x="103"/>
        <item x="207"/>
        <item x="278"/>
        <item x="397"/>
        <item x="373"/>
        <item x="503"/>
        <item x="435"/>
        <item x="557"/>
        <item x="518"/>
        <item x="16"/>
        <item x="333"/>
        <item x="101"/>
        <item x="667"/>
        <item x="183"/>
        <item x="587"/>
        <item x="377"/>
        <item x="347"/>
        <item x="532"/>
        <item x="358"/>
        <item x="256"/>
        <item x="571"/>
        <item x="519"/>
        <item x="104"/>
        <item x="448"/>
        <item x="115"/>
        <item x="754"/>
        <item x="44"/>
        <item x="537"/>
        <item x="522"/>
        <item x="390"/>
        <item x="538"/>
        <item x="331"/>
        <item x="326"/>
        <item x="10"/>
        <item x="29"/>
        <item x="575"/>
        <item x="55"/>
        <item x="631"/>
        <item x="740"/>
        <item x="523"/>
        <item x="160"/>
        <item x="405"/>
        <item x="494"/>
        <item x="361"/>
        <item x="2"/>
        <item x="283"/>
        <item x="68"/>
        <item x="662"/>
        <item x="636"/>
        <item x="258"/>
        <item x="728"/>
        <item x="620"/>
        <item x="403"/>
        <item x="142"/>
        <item x="706"/>
        <item x="544"/>
        <item x="312"/>
        <item x="374"/>
        <item x="261"/>
        <item x="337"/>
        <item x="745"/>
        <item x="110"/>
        <item x="681"/>
        <item x="345"/>
        <item x="425"/>
        <item x="493"/>
        <item x="353"/>
        <item x="343"/>
        <item x="478"/>
        <item x="128"/>
        <item x="181"/>
        <item x="702"/>
        <item x="280"/>
        <item x="697"/>
        <item x="471"/>
        <item x="288"/>
        <item x="82"/>
        <item x="34"/>
        <item x="424"/>
        <item x="116"/>
        <item x="375"/>
        <item x="652"/>
        <item x="57"/>
        <item x="324"/>
        <item x="564"/>
        <item x="169"/>
        <item x="330"/>
        <item x="714"/>
        <item x="431"/>
        <item x="643"/>
        <item x="588"/>
        <item x="707"/>
        <item x="157"/>
        <item x="197"/>
        <item x="676"/>
        <item x="682"/>
        <item x="628"/>
        <item x="436"/>
        <item x="247"/>
        <item x="341"/>
        <item x="111"/>
        <item x="527"/>
        <item x="618"/>
        <item x="453"/>
        <item x="632"/>
        <item x="310"/>
        <item x="724"/>
        <item x="677"/>
        <item x="318"/>
        <item x="179"/>
        <item x="257"/>
        <item x="346"/>
        <item x="362"/>
        <item x="525"/>
        <item x="355"/>
        <item x="546"/>
        <item x="755"/>
        <item x="521"/>
        <item x="550"/>
        <item x="220"/>
        <item x="654"/>
        <item x="496"/>
        <item x="746"/>
        <item x="33"/>
        <item x="23"/>
        <item x="559"/>
        <item x="760"/>
        <item x="647"/>
        <item x="708"/>
        <item x="439"/>
        <item x="53"/>
        <item x="691"/>
        <item x="90"/>
        <item x="624"/>
        <item x="573"/>
        <item x="633"/>
        <item x="311"/>
        <item x="260"/>
        <item x="526"/>
        <item x="21"/>
        <item x="586"/>
        <item x="472"/>
        <item x="670"/>
        <item x="22"/>
        <item x="433"/>
        <item x="173"/>
        <item x="188"/>
        <item x="83"/>
        <item x="287"/>
        <item x="735"/>
        <item x="606"/>
        <item x="533"/>
        <item x="717"/>
        <item x="464"/>
        <item x="24"/>
        <item x="692"/>
        <item x="711"/>
        <item x="572"/>
        <item x="440"/>
        <item x="498"/>
        <item x="487"/>
        <item x="562"/>
        <item x="112"/>
        <item x="617"/>
        <item x="671"/>
        <item x="48"/>
        <item x="552"/>
        <item x="196"/>
        <item x="376"/>
        <item x="218"/>
        <item x="434"/>
        <item x="747"/>
        <item x="194"/>
        <item x="19"/>
        <item x="213"/>
        <item x="224"/>
        <item x="300"/>
        <item x="741"/>
        <item x="199"/>
        <item x="553"/>
        <item x="718"/>
        <item x="265"/>
        <item x="460"/>
        <item x="251"/>
        <item x="170"/>
        <item x="668"/>
        <item x="456"/>
        <item x="640"/>
        <item x="568"/>
        <item x="693"/>
        <item x="205"/>
        <item x="449"/>
        <item x="329"/>
        <item x="93"/>
        <item x="578"/>
        <item x="402"/>
        <item x="443"/>
        <item x="483"/>
        <item x="3"/>
        <item x="378"/>
        <item x="459"/>
        <item x="201"/>
        <item x="659"/>
        <item x="749"/>
        <item x="369"/>
        <item x="401"/>
        <item x="413"/>
        <item x="223"/>
        <item x="599"/>
        <item x="748"/>
        <item x="602"/>
        <item x="124"/>
        <item x="294"/>
        <item x="393"/>
        <item x="63"/>
        <item x="417"/>
        <item x="678"/>
        <item x="725"/>
        <item x="619"/>
        <item x="579"/>
        <item x="663"/>
        <item x="742"/>
        <item x="495"/>
        <item x="715"/>
        <item x="5"/>
        <item x="689"/>
        <item x="485"/>
        <item x="172"/>
        <item x="239"/>
        <item x="603"/>
        <item x="545"/>
        <item x="152"/>
        <item x="679"/>
        <item x="342"/>
        <item x="634"/>
        <item x="227"/>
        <item x="476"/>
        <item x="126"/>
        <item x="626"/>
        <item x="18"/>
        <item x="354"/>
        <item x="171"/>
        <item x="625"/>
        <item x="762"/>
        <item x="153"/>
        <item x="428"/>
        <item x="216"/>
        <item x="163"/>
        <item x="444"/>
        <item x="296"/>
        <item x="322"/>
        <item x="657"/>
        <item x="327"/>
        <item x="465"/>
        <item x="40"/>
        <item x="473"/>
        <item x="389"/>
        <item x="580"/>
        <item x="698"/>
        <item x="627"/>
        <item x="108"/>
        <item x="245"/>
        <item x="268"/>
        <item x="729"/>
        <item x="215"/>
        <item x="486"/>
        <item x="306"/>
        <item x="512"/>
        <item x="382"/>
        <item x="42"/>
        <item x="102"/>
        <item x="561"/>
        <item x="600"/>
        <item x="577"/>
        <item x="423"/>
        <item x="125"/>
        <item x="366"/>
        <item x="146"/>
        <item x="77"/>
        <item x="315"/>
        <item x="450"/>
        <item x="178"/>
        <item x="540"/>
        <item x="454"/>
        <item x="86"/>
        <item x="451"/>
        <item x="232"/>
        <item x="426"/>
        <item x="683"/>
        <item x="274"/>
        <item x="350"/>
        <item x="738"/>
        <item x="534"/>
        <item x="249"/>
        <item x="410"/>
        <item x="132"/>
        <item x="694"/>
        <item x="328"/>
        <item x="665"/>
        <item x="145"/>
        <item x="105"/>
        <item x="511"/>
        <item x="730"/>
        <item x="655"/>
        <item x="695"/>
        <item x="716"/>
        <item x="395"/>
        <item x="457"/>
        <item x="648"/>
        <item x="38"/>
        <item x="372"/>
        <item x="592"/>
        <item x="191"/>
        <item x="144"/>
        <item x="231"/>
        <item x="134"/>
        <item x="380"/>
        <item x="700"/>
        <item x="529"/>
        <item x="446"/>
        <item x="176"/>
        <item x="387"/>
        <item x="255"/>
        <item x="317"/>
        <item x="69"/>
        <item x="120"/>
        <item x="277"/>
        <item x="509"/>
        <item x="474"/>
        <item x="320"/>
        <item x="621"/>
        <item x="290"/>
        <item x="709"/>
        <item x="237"/>
        <item x="437"/>
        <item x="147"/>
        <item x="703"/>
        <item x="222"/>
        <item x="539"/>
        <item x="508"/>
        <item x="637"/>
        <item x="0"/>
        <item x="321"/>
        <item x="530"/>
        <item x="117"/>
        <item x="190"/>
        <item x="211"/>
        <item x="141"/>
        <item x="238"/>
        <item x="391"/>
        <item x="368"/>
        <item x="253"/>
        <item x="248"/>
        <item x="407"/>
        <item x="622"/>
        <item x="264"/>
        <item x="515"/>
        <item x="441"/>
        <item x="664"/>
        <item x="113"/>
        <item x="491"/>
        <item x="576"/>
        <item x="653"/>
        <item x="756"/>
        <item x="275"/>
        <item x="186"/>
        <item x="349"/>
        <item x="269"/>
        <item x="165"/>
        <item x="243"/>
        <item x="731"/>
        <item x="574"/>
        <item x="262"/>
        <item x="348"/>
        <item x="719"/>
        <item x="452"/>
        <item x="319"/>
        <item x="489"/>
        <item x="161"/>
        <item x="732"/>
        <item x="569"/>
        <item x="203"/>
        <item x="722"/>
        <item x="302"/>
        <item x="88"/>
        <item x="608"/>
        <item x="363"/>
        <item x="143"/>
        <item x="195"/>
        <item x="733"/>
        <item x="687"/>
        <item x="477"/>
        <item x="236"/>
        <item x="488"/>
        <item x="583"/>
        <item x="225"/>
        <item x="463"/>
        <item x="305"/>
        <item x="566"/>
        <item x="367"/>
        <item t="default"/>
      </items>
    </pivotField>
    <pivotField showAll="0"/>
    <pivotField showAll="0"/>
    <pivotField axis="axisRow" showAll="0">
      <items count="20">
        <item x="16"/>
        <item x="1"/>
        <item x="5"/>
        <item x="12"/>
        <item x="9"/>
        <item x="2"/>
        <item x="6"/>
        <item x="13"/>
        <item x="7"/>
        <item x="4"/>
        <item x="3"/>
        <item x="8"/>
        <item x="10"/>
        <item x="11"/>
        <item x="14"/>
        <item x="15"/>
        <item x="17"/>
        <item x="18"/>
        <item x="0"/>
        <item t="default"/>
      </items>
    </pivotField>
  </pivotFields>
  <rowFields count="2">
    <field x="3"/>
    <field x="0"/>
  </rowFields>
  <rowItems count="784">
    <i>
      <x/>
    </i>
    <i r="1">
      <x v="8"/>
    </i>
    <i>
      <x v="1"/>
    </i>
    <i r="1">
      <x v="37"/>
    </i>
    <i r="1">
      <x v="121"/>
    </i>
    <i r="1">
      <x v="127"/>
    </i>
    <i r="1">
      <x v="245"/>
    </i>
    <i r="1">
      <x v="687"/>
    </i>
    <i r="1">
      <x v="722"/>
    </i>
    <i>
      <x v="2"/>
    </i>
    <i r="1">
      <x v="26"/>
    </i>
    <i r="1">
      <x v="66"/>
    </i>
    <i r="1">
      <x v="257"/>
    </i>
    <i r="1">
      <x v="510"/>
    </i>
    <i r="1">
      <x v="517"/>
    </i>
    <i>
      <x v="3"/>
    </i>
    <i r="1">
      <x v="17"/>
    </i>
    <i r="1">
      <x v="77"/>
    </i>
    <i r="1">
      <x v="512"/>
    </i>
    <i r="1">
      <x v="640"/>
    </i>
    <i>
      <x v="4"/>
    </i>
    <i r="1">
      <x v="15"/>
    </i>
    <i r="1">
      <x v="44"/>
    </i>
    <i r="1">
      <x v="78"/>
    </i>
    <i r="1">
      <x v="87"/>
    </i>
    <i r="1">
      <x v="89"/>
    </i>
    <i r="1">
      <x v="129"/>
    </i>
    <i r="1">
      <x v="167"/>
    </i>
    <i r="1">
      <x v="298"/>
    </i>
    <i r="1">
      <x v="389"/>
    </i>
    <i r="1">
      <x v="397"/>
    </i>
    <i r="1">
      <x v="434"/>
    </i>
    <i r="1">
      <x v="528"/>
    </i>
    <i r="1">
      <x v="598"/>
    </i>
    <i r="1">
      <x v="612"/>
    </i>
    <i r="1">
      <x v="638"/>
    </i>
    <i r="1">
      <x v="679"/>
    </i>
    <i r="1">
      <x v="755"/>
    </i>
    <i>
      <x v="5"/>
    </i>
    <i r="1">
      <x/>
    </i>
    <i r="1">
      <x v="38"/>
    </i>
    <i r="1">
      <x v="106"/>
    </i>
    <i r="1">
      <x v="296"/>
    </i>
    <i r="1">
      <x v="305"/>
    </i>
    <i r="1">
      <x v="340"/>
    </i>
    <i r="1">
      <x v="407"/>
    </i>
    <i r="1">
      <x v="603"/>
    </i>
    <i r="1">
      <x v="652"/>
    </i>
    <i r="1">
      <x v="762"/>
    </i>
    <i>
      <x v="6"/>
    </i>
    <i r="1">
      <x v="10"/>
    </i>
    <i r="1">
      <x v="12"/>
    </i>
    <i r="1">
      <x v="42"/>
    </i>
    <i r="1">
      <x v="47"/>
    </i>
    <i r="1">
      <x v="76"/>
    </i>
    <i r="1">
      <x v="111"/>
    </i>
    <i r="1">
      <x v="118"/>
    </i>
    <i r="1">
      <x v="119"/>
    </i>
    <i r="1">
      <x v="148"/>
    </i>
    <i r="1">
      <x v="208"/>
    </i>
    <i r="1">
      <x v="232"/>
    </i>
    <i r="1">
      <x v="262"/>
    </i>
    <i r="1">
      <x v="272"/>
    </i>
    <i r="1">
      <x v="275"/>
    </i>
    <i r="1">
      <x v="332"/>
    </i>
    <i r="1">
      <x v="339"/>
    </i>
    <i r="1">
      <x v="372"/>
    </i>
    <i r="1">
      <x v="385"/>
    </i>
    <i r="1">
      <x v="400"/>
    </i>
    <i r="1">
      <x v="403"/>
    </i>
    <i r="1">
      <x v="574"/>
    </i>
    <i r="1">
      <x v="627"/>
    </i>
    <i r="1">
      <x v="653"/>
    </i>
    <i r="1">
      <x v="672"/>
    </i>
    <i r="1">
      <x v="675"/>
    </i>
    <i>
      <x v="7"/>
    </i>
    <i r="1">
      <x v="16"/>
    </i>
    <i r="1">
      <x v="27"/>
    </i>
    <i r="1">
      <x v="59"/>
    </i>
    <i r="1">
      <x v="62"/>
    </i>
    <i r="1">
      <x v="71"/>
    </i>
    <i r="1">
      <x v="74"/>
    </i>
    <i r="1">
      <x v="84"/>
    </i>
    <i r="1">
      <x v="91"/>
    </i>
    <i r="1">
      <x v="95"/>
    </i>
    <i r="1">
      <x v="115"/>
    </i>
    <i r="1">
      <x v="116"/>
    </i>
    <i r="1">
      <x v="183"/>
    </i>
    <i r="1">
      <x v="185"/>
    </i>
    <i r="1">
      <x v="219"/>
    </i>
    <i r="1">
      <x v="283"/>
    </i>
    <i r="1">
      <x v="288"/>
    </i>
    <i r="1">
      <x v="313"/>
    </i>
    <i r="1">
      <x v="324"/>
    </i>
    <i r="1">
      <x v="329"/>
    </i>
    <i r="1">
      <x v="363"/>
    </i>
    <i r="1">
      <x v="394"/>
    </i>
    <i r="1">
      <x v="421"/>
    </i>
    <i r="1">
      <x v="427"/>
    </i>
    <i r="1">
      <x v="449"/>
    </i>
    <i r="1">
      <x v="470"/>
    </i>
    <i r="1">
      <x v="533"/>
    </i>
    <i r="1">
      <x v="600"/>
    </i>
    <i r="1">
      <x v="617"/>
    </i>
    <i r="1">
      <x v="629"/>
    </i>
    <i r="1">
      <x v="657"/>
    </i>
    <i r="1">
      <x v="676"/>
    </i>
    <i r="1">
      <x v="719"/>
    </i>
    <i>
      <x v="8"/>
    </i>
    <i r="1">
      <x v="1"/>
    </i>
    <i r="1">
      <x v="13"/>
    </i>
    <i r="1">
      <x v="14"/>
    </i>
    <i r="1">
      <x v="20"/>
    </i>
    <i r="1">
      <x v="22"/>
    </i>
    <i r="1">
      <x v="31"/>
    </i>
    <i r="1">
      <x v="39"/>
    </i>
    <i r="1">
      <x v="45"/>
    </i>
    <i r="1">
      <x v="53"/>
    </i>
    <i r="1">
      <x v="54"/>
    </i>
    <i r="1">
      <x v="58"/>
    </i>
    <i r="1">
      <x v="61"/>
    </i>
    <i r="1">
      <x v="64"/>
    </i>
    <i r="1">
      <x v="82"/>
    </i>
    <i r="1">
      <x v="90"/>
    </i>
    <i r="1">
      <x v="120"/>
    </i>
    <i r="1">
      <x v="132"/>
    </i>
    <i r="1">
      <x v="147"/>
    </i>
    <i r="1">
      <x v="151"/>
    </i>
    <i r="1">
      <x v="159"/>
    </i>
    <i r="1">
      <x v="180"/>
    </i>
    <i r="1">
      <x v="220"/>
    </i>
    <i r="1">
      <x v="234"/>
    </i>
    <i r="1">
      <x v="253"/>
    </i>
    <i r="1">
      <x v="285"/>
    </i>
    <i r="1">
      <x v="317"/>
    </i>
    <i r="1">
      <x v="343"/>
    </i>
    <i r="1">
      <x v="346"/>
    </i>
    <i r="1">
      <x v="362"/>
    </i>
    <i r="1">
      <x v="364"/>
    </i>
    <i r="1">
      <x v="374"/>
    </i>
    <i r="1">
      <x v="414"/>
    </i>
    <i r="1">
      <x v="415"/>
    </i>
    <i r="1">
      <x v="424"/>
    </i>
    <i r="1">
      <x v="455"/>
    </i>
    <i r="1">
      <x v="486"/>
    </i>
    <i r="1">
      <x v="487"/>
    </i>
    <i r="1">
      <x v="502"/>
    </i>
    <i r="1">
      <x v="513"/>
    </i>
    <i r="1">
      <x v="532"/>
    </i>
    <i r="1">
      <x v="536"/>
    </i>
    <i r="1">
      <x v="558"/>
    </i>
    <i r="1">
      <x v="641"/>
    </i>
    <i r="1">
      <x v="674"/>
    </i>
    <i r="1">
      <x v="685"/>
    </i>
    <i r="1">
      <x v="705"/>
    </i>
    <i r="1">
      <x v="710"/>
    </i>
    <i r="1">
      <x v="740"/>
    </i>
    <i r="1">
      <x v="751"/>
    </i>
    <i r="1">
      <x v="758"/>
    </i>
    <i r="1">
      <x v="759"/>
    </i>
    <i r="1">
      <x v="760"/>
    </i>
    <i>
      <x v="9"/>
    </i>
    <i r="1">
      <x v="34"/>
    </i>
    <i r="1">
      <x v="40"/>
    </i>
    <i r="1">
      <x v="43"/>
    </i>
    <i r="1">
      <x v="50"/>
    </i>
    <i r="1">
      <x v="68"/>
    </i>
    <i r="1">
      <x v="97"/>
    </i>
    <i r="1">
      <x v="104"/>
    </i>
    <i r="1">
      <x v="138"/>
    </i>
    <i r="1">
      <x v="149"/>
    </i>
    <i r="1">
      <x v="161"/>
    </i>
    <i r="1">
      <x v="168"/>
    </i>
    <i r="1">
      <x v="170"/>
    </i>
    <i r="1">
      <x v="206"/>
    </i>
    <i r="1">
      <x v="207"/>
    </i>
    <i r="1">
      <x v="209"/>
    </i>
    <i r="1">
      <x v="217"/>
    </i>
    <i r="1">
      <x v="223"/>
    </i>
    <i r="1">
      <x v="249"/>
    </i>
    <i r="1">
      <x v="255"/>
    </i>
    <i r="1">
      <x v="269"/>
    </i>
    <i r="1">
      <x v="282"/>
    </i>
    <i r="1">
      <x v="291"/>
    </i>
    <i r="1">
      <x v="293"/>
    </i>
    <i r="1">
      <x v="330"/>
    </i>
    <i r="1">
      <x v="333"/>
    </i>
    <i r="1">
      <x v="387"/>
    </i>
    <i r="1">
      <x v="416"/>
    </i>
    <i r="1">
      <x v="432"/>
    </i>
    <i r="1">
      <x v="467"/>
    </i>
    <i r="1">
      <x v="469"/>
    </i>
    <i r="1">
      <x v="472"/>
    </i>
    <i r="1">
      <x v="485"/>
    </i>
    <i r="1">
      <x v="491"/>
    </i>
    <i r="1">
      <x v="495"/>
    </i>
    <i r="1">
      <x v="498"/>
    </i>
    <i r="1">
      <x v="508"/>
    </i>
    <i r="1">
      <x v="514"/>
    </i>
    <i r="1">
      <x v="518"/>
    </i>
    <i r="1">
      <x v="526"/>
    </i>
    <i r="1">
      <x v="564"/>
    </i>
    <i r="1">
      <x v="565"/>
    </i>
    <i r="1">
      <x v="578"/>
    </i>
    <i r="1">
      <x v="587"/>
    </i>
    <i r="1">
      <x v="595"/>
    </i>
    <i r="1">
      <x v="596"/>
    </i>
    <i r="1">
      <x v="599"/>
    </i>
    <i r="1">
      <x v="614"/>
    </i>
    <i r="1">
      <x v="615"/>
    </i>
    <i r="1">
      <x v="625"/>
    </i>
    <i r="1">
      <x v="631"/>
    </i>
    <i r="1">
      <x v="650"/>
    </i>
    <i r="1">
      <x v="692"/>
    </i>
    <i r="1">
      <x v="701"/>
    </i>
    <i r="1">
      <x v="728"/>
    </i>
    <i r="1">
      <x v="749"/>
    </i>
    <i>
      <x v="10"/>
    </i>
    <i r="1">
      <x v="3"/>
    </i>
    <i r="1">
      <x v="11"/>
    </i>
    <i r="1">
      <x v="21"/>
    </i>
    <i r="1">
      <x v="32"/>
    </i>
    <i r="1">
      <x v="57"/>
    </i>
    <i r="1">
      <x v="63"/>
    </i>
    <i r="1">
      <x v="67"/>
    </i>
    <i r="1">
      <x v="72"/>
    </i>
    <i r="1">
      <x v="86"/>
    </i>
    <i r="1">
      <x v="107"/>
    </i>
    <i r="1">
      <x v="113"/>
    </i>
    <i r="1">
      <x v="122"/>
    </i>
    <i r="1">
      <x v="124"/>
    </i>
    <i r="1">
      <x v="125"/>
    </i>
    <i r="1">
      <x v="131"/>
    </i>
    <i r="1">
      <x v="139"/>
    </i>
    <i r="1">
      <x v="141"/>
    </i>
    <i r="1">
      <x v="145"/>
    </i>
    <i r="1">
      <x v="163"/>
    </i>
    <i r="1">
      <x v="171"/>
    </i>
    <i r="1">
      <x v="174"/>
    </i>
    <i r="1">
      <x v="178"/>
    </i>
    <i r="1">
      <x v="181"/>
    </i>
    <i r="1">
      <x v="192"/>
    </i>
    <i r="1">
      <x v="196"/>
    </i>
    <i r="1">
      <x v="201"/>
    </i>
    <i r="1">
      <x v="205"/>
    </i>
    <i r="1">
      <x v="222"/>
    </i>
    <i r="1">
      <x v="224"/>
    </i>
    <i r="1">
      <x v="227"/>
    </i>
    <i r="1">
      <x v="229"/>
    </i>
    <i r="1">
      <x v="230"/>
    </i>
    <i r="1">
      <x v="237"/>
    </i>
    <i r="1">
      <x v="248"/>
    </i>
    <i r="1">
      <x v="252"/>
    </i>
    <i r="1">
      <x v="287"/>
    </i>
    <i r="1">
      <x v="294"/>
    </i>
    <i r="1">
      <x v="328"/>
    </i>
    <i r="1">
      <x v="337"/>
    </i>
    <i r="1">
      <x v="341"/>
    </i>
    <i r="1">
      <x v="378"/>
    </i>
    <i r="1">
      <x v="386"/>
    </i>
    <i r="1">
      <x v="390"/>
    </i>
    <i r="1">
      <x v="398"/>
    </i>
    <i r="1">
      <x v="405"/>
    </i>
    <i r="1">
      <x v="408"/>
    </i>
    <i r="1">
      <x v="417"/>
    </i>
    <i r="1">
      <x v="464"/>
    </i>
    <i r="1">
      <x v="475"/>
    </i>
    <i r="1">
      <x v="480"/>
    </i>
    <i r="1">
      <x v="496"/>
    </i>
    <i r="1">
      <x v="500"/>
    </i>
    <i r="1">
      <x v="520"/>
    </i>
    <i r="1">
      <x v="530"/>
    </i>
    <i r="1">
      <x v="538"/>
    </i>
    <i r="1">
      <x v="539"/>
    </i>
    <i r="1">
      <x v="547"/>
    </i>
    <i r="1">
      <x v="561"/>
    </i>
    <i r="1">
      <x v="602"/>
    </i>
    <i r="1">
      <x v="620"/>
    </i>
    <i r="1">
      <x v="623"/>
    </i>
    <i r="1">
      <x v="633"/>
    </i>
    <i r="1">
      <x v="647"/>
    </i>
    <i r="1">
      <x v="664"/>
    </i>
    <i r="1">
      <x v="665"/>
    </i>
    <i r="1">
      <x v="681"/>
    </i>
    <i r="1">
      <x v="684"/>
    </i>
    <i r="1">
      <x v="689"/>
    </i>
    <i r="1">
      <x v="696"/>
    </i>
    <i r="1">
      <x v="746"/>
    </i>
    <i r="1">
      <x v="747"/>
    </i>
    <i r="1">
      <x v="750"/>
    </i>
    <i>
      <x v="11"/>
    </i>
    <i r="1">
      <x v="29"/>
    </i>
    <i r="1">
      <x v="46"/>
    </i>
    <i r="1">
      <x v="56"/>
    </i>
    <i r="1">
      <x v="70"/>
    </i>
    <i r="1">
      <x v="93"/>
    </i>
    <i r="1">
      <x v="94"/>
    </i>
    <i r="1">
      <x v="98"/>
    </i>
    <i r="1">
      <x v="102"/>
    </i>
    <i r="1">
      <x v="130"/>
    </i>
    <i r="1">
      <x v="135"/>
    </i>
    <i r="1">
      <x v="136"/>
    </i>
    <i r="1">
      <x v="150"/>
    </i>
    <i r="1">
      <x v="182"/>
    </i>
    <i r="1">
      <x v="194"/>
    </i>
    <i r="1">
      <x v="199"/>
    </i>
    <i r="1">
      <x v="204"/>
    </i>
    <i r="1">
      <x v="210"/>
    </i>
    <i r="1">
      <x v="213"/>
    </i>
    <i r="1">
      <x v="214"/>
    </i>
    <i r="1">
      <x v="215"/>
    </i>
    <i r="1">
      <x v="216"/>
    </i>
    <i r="1">
      <x v="221"/>
    </i>
    <i r="1">
      <x v="231"/>
    </i>
    <i r="1">
      <x v="243"/>
    </i>
    <i r="1">
      <x v="247"/>
    </i>
    <i r="1">
      <x v="250"/>
    </i>
    <i r="1">
      <x v="267"/>
    </i>
    <i r="1">
      <x v="270"/>
    </i>
    <i r="1">
      <x v="284"/>
    </i>
    <i r="1">
      <x v="286"/>
    </i>
    <i r="1">
      <x v="290"/>
    </i>
    <i r="1">
      <x v="292"/>
    </i>
    <i r="1">
      <x v="307"/>
    </i>
    <i r="1">
      <x v="312"/>
    </i>
    <i r="1">
      <x v="314"/>
    </i>
    <i r="1">
      <x v="325"/>
    </i>
    <i r="1">
      <x v="331"/>
    </i>
    <i r="1">
      <x v="342"/>
    </i>
    <i r="1">
      <x v="349"/>
    </i>
    <i r="1">
      <x v="351"/>
    </i>
    <i r="1">
      <x v="359"/>
    </i>
    <i r="1">
      <x v="371"/>
    </i>
    <i r="1">
      <x v="384"/>
    </i>
    <i r="1">
      <x v="396"/>
    </i>
    <i r="1">
      <x v="402"/>
    </i>
    <i r="1">
      <x v="404"/>
    </i>
    <i r="1">
      <x v="406"/>
    </i>
    <i r="1">
      <x v="430"/>
    </i>
    <i r="1">
      <x v="435"/>
    </i>
    <i r="1">
      <x v="439"/>
    </i>
    <i r="1">
      <x v="441"/>
    </i>
    <i r="1">
      <x v="446"/>
    </i>
    <i r="1">
      <x v="448"/>
    </i>
    <i r="1">
      <x v="451"/>
    </i>
    <i r="1">
      <x v="481"/>
    </i>
    <i r="1">
      <x v="493"/>
    </i>
    <i r="1">
      <x v="501"/>
    </i>
    <i r="1">
      <x v="524"/>
    </i>
    <i r="1">
      <x v="527"/>
    </i>
    <i r="1">
      <x v="531"/>
    </i>
    <i r="1">
      <x v="537"/>
    </i>
    <i r="1">
      <x v="541"/>
    </i>
    <i r="1">
      <x v="553"/>
    </i>
    <i r="1">
      <x v="562"/>
    </i>
    <i r="1">
      <x v="569"/>
    </i>
    <i r="1">
      <x v="573"/>
    </i>
    <i r="1">
      <x v="579"/>
    </i>
    <i r="1">
      <x v="590"/>
    </i>
    <i r="1">
      <x v="607"/>
    </i>
    <i r="1">
      <x v="619"/>
    </i>
    <i r="1">
      <x v="624"/>
    </i>
    <i r="1">
      <x v="632"/>
    </i>
    <i r="1">
      <x v="645"/>
    </i>
    <i r="1">
      <x v="655"/>
    </i>
    <i r="1">
      <x v="658"/>
    </i>
    <i r="1">
      <x v="660"/>
    </i>
    <i r="1">
      <x v="691"/>
    </i>
    <i r="1">
      <x v="693"/>
    </i>
    <i r="1">
      <x v="697"/>
    </i>
    <i r="1">
      <x v="700"/>
    </i>
    <i r="1">
      <x v="707"/>
    </i>
    <i r="1">
      <x v="715"/>
    </i>
    <i r="1">
      <x v="727"/>
    </i>
    <i r="1">
      <x v="731"/>
    </i>
    <i>
      <x v="12"/>
    </i>
    <i r="1">
      <x v="2"/>
    </i>
    <i r="1">
      <x v="6"/>
    </i>
    <i r="1">
      <x v="9"/>
    </i>
    <i r="1">
      <x v="18"/>
    </i>
    <i r="1">
      <x v="30"/>
    </i>
    <i r="1">
      <x v="33"/>
    </i>
    <i r="1">
      <x v="36"/>
    </i>
    <i r="1">
      <x v="41"/>
    </i>
    <i r="1">
      <x v="52"/>
    </i>
    <i r="1">
      <x v="55"/>
    </i>
    <i r="1">
      <x v="65"/>
    </i>
    <i r="1">
      <x v="73"/>
    </i>
    <i r="1">
      <x v="100"/>
    </i>
    <i r="1">
      <x v="101"/>
    </i>
    <i r="1">
      <x v="112"/>
    </i>
    <i r="1">
      <x v="126"/>
    </i>
    <i r="1">
      <x v="133"/>
    </i>
    <i r="1">
      <x v="152"/>
    </i>
    <i r="1">
      <x v="157"/>
    </i>
    <i r="1">
      <x v="160"/>
    </i>
    <i r="1">
      <x v="162"/>
    </i>
    <i r="1">
      <x v="164"/>
    </i>
    <i r="1">
      <x v="165"/>
    </i>
    <i r="1">
      <x v="172"/>
    </i>
    <i r="1">
      <x v="177"/>
    </i>
    <i r="1">
      <x v="184"/>
    </i>
    <i r="1">
      <x v="189"/>
    </i>
    <i r="1">
      <x v="200"/>
    </i>
    <i r="1">
      <x v="202"/>
    </i>
    <i r="1">
      <x v="236"/>
    </i>
    <i r="1">
      <x v="239"/>
    </i>
    <i r="1">
      <x v="241"/>
    </i>
    <i r="1">
      <x v="254"/>
    </i>
    <i r="1">
      <x v="266"/>
    </i>
    <i r="1">
      <x v="271"/>
    </i>
    <i r="1">
      <x v="273"/>
    </i>
    <i r="1">
      <x v="279"/>
    </i>
    <i r="1">
      <x v="297"/>
    </i>
    <i r="1">
      <x v="299"/>
    </i>
    <i r="1">
      <x v="308"/>
    </i>
    <i r="1">
      <x v="309"/>
    </i>
    <i r="1">
      <x v="311"/>
    </i>
    <i r="1">
      <x v="316"/>
    </i>
    <i r="1">
      <x v="320"/>
    </i>
    <i r="1">
      <x v="322"/>
    </i>
    <i r="1">
      <x v="335"/>
    </i>
    <i r="1">
      <x v="345"/>
    </i>
    <i r="1">
      <x v="350"/>
    </i>
    <i r="1">
      <x v="352"/>
    </i>
    <i r="1">
      <x v="353"/>
    </i>
    <i r="1">
      <x v="358"/>
    </i>
    <i r="1">
      <x v="365"/>
    </i>
    <i r="1">
      <x v="366"/>
    </i>
    <i r="1">
      <x v="367"/>
    </i>
    <i r="1">
      <x v="369"/>
    </i>
    <i r="1">
      <x v="380"/>
    </i>
    <i r="1">
      <x v="382"/>
    </i>
    <i r="1">
      <x v="383"/>
    </i>
    <i r="1">
      <x v="409"/>
    </i>
    <i r="1">
      <x v="419"/>
    </i>
    <i r="1">
      <x v="426"/>
    </i>
    <i r="1">
      <x v="431"/>
    </i>
    <i r="1">
      <x v="433"/>
    </i>
    <i r="1">
      <x v="438"/>
    </i>
    <i r="1">
      <x v="442"/>
    </i>
    <i r="1">
      <x v="447"/>
    </i>
    <i r="1">
      <x v="454"/>
    </i>
    <i r="1">
      <x v="456"/>
    </i>
    <i r="1">
      <x v="463"/>
    </i>
    <i r="1">
      <x v="465"/>
    </i>
    <i r="1">
      <x v="468"/>
    </i>
    <i r="1">
      <x v="471"/>
    </i>
    <i r="1">
      <x v="473"/>
    </i>
    <i r="1">
      <x v="482"/>
    </i>
    <i r="1">
      <x v="492"/>
    </i>
    <i r="1">
      <x v="507"/>
    </i>
    <i r="1">
      <x v="516"/>
    </i>
    <i r="1">
      <x v="519"/>
    </i>
    <i r="1">
      <x v="529"/>
    </i>
    <i r="1">
      <x v="534"/>
    </i>
    <i r="1">
      <x v="544"/>
    </i>
    <i r="1">
      <x v="545"/>
    </i>
    <i r="1">
      <x v="546"/>
    </i>
    <i r="1">
      <x v="552"/>
    </i>
    <i r="1">
      <x v="563"/>
    </i>
    <i r="1">
      <x v="567"/>
    </i>
    <i r="1">
      <x v="568"/>
    </i>
    <i r="1">
      <x v="576"/>
    </i>
    <i r="1">
      <x v="577"/>
    </i>
    <i r="1">
      <x v="581"/>
    </i>
    <i r="1">
      <x v="594"/>
    </i>
    <i r="1">
      <x v="606"/>
    </i>
    <i r="1">
      <x v="609"/>
    </i>
    <i r="1">
      <x v="611"/>
    </i>
    <i r="1">
      <x v="622"/>
    </i>
    <i r="1">
      <x v="628"/>
    </i>
    <i r="1">
      <x v="636"/>
    </i>
    <i r="1">
      <x v="637"/>
    </i>
    <i r="1">
      <x v="639"/>
    </i>
    <i r="1">
      <x v="642"/>
    </i>
    <i r="1">
      <x v="646"/>
    </i>
    <i r="1">
      <x v="648"/>
    </i>
    <i r="1">
      <x v="671"/>
    </i>
    <i r="1">
      <x v="677"/>
    </i>
    <i r="1">
      <x v="678"/>
    </i>
    <i r="1">
      <x v="683"/>
    </i>
    <i r="1">
      <x v="698"/>
    </i>
    <i r="1">
      <x v="706"/>
    </i>
    <i r="1">
      <x v="708"/>
    </i>
    <i r="1">
      <x v="709"/>
    </i>
    <i r="1">
      <x v="720"/>
    </i>
    <i r="1">
      <x v="725"/>
    </i>
    <i r="1">
      <x v="733"/>
    </i>
    <i r="1">
      <x v="737"/>
    </i>
    <i r="1">
      <x v="743"/>
    </i>
    <i r="1">
      <x v="744"/>
    </i>
    <i r="1">
      <x v="756"/>
    </i>
    <i>
      <x v="13"/>
    </i>
    <i r="1">
      <x v="5"/>
    </i>
    <i r="1">
      <x v="7"/>
    </i>
    <i r="1">
      <x v="35"/>
    </i>
    <i r="1">
      <x v="48"/>
    </i>
    <i r="1">
      <x v="80"/>
    </i>
    <i r="1">
      <x v="103"/>
    </i>
    <i r="1">
      <x v="105"/>
    </i>
    <i r="1">
      <x v="110"/>
    </i>
    <i r="1">
      <x v="117"/>
    </i>
    <i r="1">
      <x v="128"/>
    </i>
    <i r="1">
      <x v="142"/>
    </i>
    <i r="1">
      <x v="143"/>
    </i>
    <i r="1">
      <x v="155"/>
    </i>
    <i r="1">
      <x v="173"/>
    </i>
    <i r="1">
      <x v="179"/>
    </i>
    <i r="1">
      <x v="197"/>
    </i>
    <i r="1">
      <x v="218"/>
    </i>
    <i r="1">
      <x v="225"/>
    </i>
    <i r="1">
      <x v="226"/>
    </i>
    <i r="1">
      <x v="228"/>
    </i>
    <i r="1">
      <x v="233"/>
    </i>
    <i r="1">
      <x v="244"/>
    </i>
    <i r="1">
      <x v="246"/>
    </i>
    <i r="1">
      <x v="259"/>
    </i>
    <i r="1">
      <x v="260"/>
    </i>
    <i r="1">
      <x v="263"/>
    </i>
    <i r="1">
      <x v="281"/>
    </i>
    <i r="1">
      <x v="304"/>
    </i>
    <i r="1">
      <x v="310"/>
    </i>
    <i r="1">
      <x v="315"/>
    </i>
    <i r="1">
      <x v="319"/>
    </i>
    <i r="1">
      <x v="336"/>
    </i>
    <i r="1">
      <x v="338"/>
    </i>
    <i r="1">
      <x v="347"/>
    </i>
    <i r="1">
      <x v="368"/>
    </i>
    <i r="1">
      <x v="370"/>
    </i>
    <i r="1">
      <x v="381"/>
    </i>
    <i r="1">
      <x v="391"/>
    </i>
    <i r="1">
      <x v="399"/>
    </i>
    <i r="1">
      <x v="401"/>
    </i>
    <i r="1">
      <x v="411"/>
    </i>
    <i r="1">
      <x v="412"/>
    </i>
    <i r="1">
      <x v="418"/>
    </i>
    <i r="1">
      <x v="429"/>
    </i>
    <i r="1">
      <x v="440"/>
    </i>
    <i r="1">
      <x v="443"/>
    </i>
    <i r="1">
      <x v="461"/>
    </i>
    <i r="1">
      <x v="462"/>
    </i>
    <i r="1">
      <x v="466"/>
    </i>
    <i r="1">
      <x v="474"/>
    </i>
    <i r="1">
      <x v="476"/>
    </i>
    <i r="1">
      <x v="477"/>
    </i>
    <i r="1">
      <x v="478"/>
    </i>
    <i r="1">
      <x v="494"/>
    </i>
    <i r="1">
      <x v="506"/>
    </i>
    <i r="1">
      <x v="509"/>
    </i>
    <i r="1">
      <x v="511"/>
    </i>
    <i r="1">
      <x v="540"/>
    </i>
    <i r="1">
      <x v="542"/>
    </i>
    <i r="1">
      <x v="543"/>
    </i>
    <i r="1">
      <x v="548"/>
    </i>
    <i r="1">
      <x v="551"/>
    </i>
    <i r="1">
      <x v="570"/>
    </i>
    <i r="1">
      <x v="580"/>
    </i>
    <i r="1">
      <x v="585"/>
    </i>
    <i r="1">
      <x v="586"/>
    </i>
    <i r="1">
      <x v="589"/>
    </i>
    <i r="1">
      <x v="608"/>
    </i>
    <i r="1">
      <x v="616"/>
    </i>
    <i r="1">
      <x v="634"/>
    </i>
    <i r="1">
      <x v="635"/>
    </i>
    <i r="1">
      <x v="643"/>
    </i>
    <i r="1">
      <x v="649"/>
    </i>
    <i r="1">
      <x v="656"/>
    </i>
    <i r="1">
      <x v="662"/>
    </i>
    <i r="1">
      <x v="663"/>
    </i>
    <i r="1">
      <x v="670"/>
    </i>
    <i r="1">
      <x v="688"/>
    </i>
    <i r="1">
      <x v="711"/>
    </i>
    <i r="1">
      <x v="713"/>
    </i>
    <i r="1">
      <x v="714"/>
    </i>
    <i r="1">
      <x v="718"/>
    </i>
    <i r="1">
      <x v="732"/>
    </i>
    <i r="1">
      <x v="739"/>
    </i>
    <i r="1">
      <x v="741"/>
    </i>
    <i r="1">
      <x v="754"/>
    </i>
    <i r="1">
      <x v="761"/>
    </i>
    <i>
      <x v="14"/>
    </i>
    <i r="1">
      <x v="4"/>
    </i>
    <i r="1">
      <x v="19"/>
    </i>
    <i r="1">
      <x v="23"/>
    </i>
    <i r="1">
      <x v="24"/>
    </i>
    <i r="1">
      <x v="25"/>
    </i>
    <i r="1">
      <x v="60"/>
    </i>
    <i r="1">
      <x v="79"/>
    </i>
    <i r="1">
      <x v="81"/>
    </i>
    <i r="1">
      <x v="85"/>
    </i>
    <i r="1">
      <x v="88"/>
    </i>
    <i r="1">
      <x v="92"/>
    </i>
    <i r="1">
      <x v="96"/>
    </i>
    <i r="1">
      <x v="109"/>
    </i>
    <i r="1">
      <x v="137"/>
    </i>
    <i r="1">
      <x v="140"/>
    </i>
    <i r="1">
      <x v="144"/>
    </i>
    <i r="1">
      <x v="146"/>
    </i>
    <i r="1">
      <x v="158"/>
    </i>
    <i r="1">
      <x v="166"/>
    </i>
    <i r="1">
      <x v="169"/>
    </i>
    <i r="1">
      <x v="175"/>
    </i>
    <i r="1">
      <x v="186"/>
    </i>
    <i r="1">
      <x v="188"/>
    </i>
    <i r="1">
      <x v="190"/>
    </i>
    <i r="1">
      <x v="191"/>
    </i>
    <i r="1">
      <x v="193"/>
    </i>
    <i r="1">
      <x v="195"/>
    </i>
    <i r="1">
      <x v="198"/>
    </i>
    <i r="1">
      <x v="203"/>
    </i>
    <i r="1">
      <x v="242"/>
    </i>
    <i r="1">
      <x v="261"/>
    </i>
    <i r="1">
      <x v="264"/>
    </i>
    <i r="1">
      <x v="265"/>
    </i>
    <i r="1">
      <x v="268"/>
    </i>
    <i r="1">
      <x v="276"/>
    </i>
    <i r="1">
      <x v="280"/>
    </i>
    <i r="1">
      <x v="295"/>
    </i>
    <i r="1">
      <x v="302"/>
    </i>
    <i r="1">
      <x v="303"/>
    </i>
    <i r="1">
      <x v="321"/>
    </i>
    <i r="1">
      <x v="334"/>
    </i>
    <i r="1">
      <x v="348"/>
    </i>
    <i r="1">
      <x v="354"/>
    </i>
    <i r="1">
      <x v="355"/>
    </i>
    <i r="1">
      <x v="356"/>
    </i>
    <i r="1">
      <x v="361"/>
    </i>
    <i r="1">
      <x v="373"/>
    </i>
    <i r="1">
      <x v="376"/>
    </i>
    <i r="1">
      <x v="377"/>
    </i>
    <i r="1">
      <x v="379"/>
    </i>
    <i r="1">
      <x v="392"/>
    </i>
    <i r="1">
      <x v="395"/>
    </i>
    <i r="1">
      <x v="413"/>
    </i>
    <i r="1">
      <x v="420"/>
    </i>
    <i r="1">
      <x v="422"/>
    </i>
    <i r="1">
      <x v="437"/>
    </i>
    <i r="1">
      <x v="445"/>
    </i>
    <i r="1">
      <x v="460"/>
    </i>
    <i r="1">
      <x v="488"/>
    </i>
    <i r="1">
      <x v="499"/>
    </i>
    <i r="1">
      <x v="503"/>
    </i>
    <i r="1">
      <x v="521"/>
    </i>
    <i r="1">
      <x v="522"/>
    </i>
    <i r="1">
      <x v="523"/>
    </i>
    <i r="1">
      <x v="525"/>
    </i>
    <i r="1">
      <x v="549"/>
    </i>
    <i r="1">
      <x v="550"/>
    </i>
    <i r="1">
      <x v="554"/>
    </i>
    <i r="1">
      <x v="555"/>
    </i>
    <i r="1">
      <x v="556"/>
    </i>
    <i r="1">
      <x v="557"/>
    </i>
    <i r="1">
      <x v="559"/>
    </i>
    <i r="1">
      <x v="560"/>
    </i>
    <i r="1">
      <x v="566"/>
    </i>
    <i r="1">
      <x v="572"/>
    </i>
    <i r="1">
      <x v="575"/>
    </i>
    <i r="1">
      <x v="591"/>
    </i>
    <i r="1">
      <x v="592"/>
    </i>
    <i r="1">
      <x v="601"/>
    </i>
    <i r="1">
      <x v="604"/>
    </i>
    <i r="1">
      <x v="605"/>
    </i>
    <i r="1">
      <x v="610"/>
    </i>
    <i r="1">
      <x v="618"/>
    </i>
    <i r="1">
      <x v="630"/>
    </i>
    <i r="1">
      <x v="644"/>
    </i>
    <i r="1">
      <x v="654"/>
    </i>
    <i r="1">
      <x v="659"/>
    </i>
    <i r="1">
      <x v="667"/>
    </i>
    <i r="1">
      <x v="673"/>
    </i>
    <i r="1">
      <x v="682"/>
    </i>
    <i r="1">
      <x v="686"/>
    </i>
    <i r="1">
      <x v="694"/>
    </i>
    <i r="1">
      <x v="695"/>
    </i>
    <i r="1">
      <x v="699"/>
    </i>
    <i r="1">
      <x v="702"/>
    </i>
    <i r="1">
      <x v="716"/>
    </i>
    <i r="1">
      <x v="730"/>
    </i>
    <i r="1">
      <x v="735"/>
    </i>
    <i r="1">
      <x v="736"/>
    </i>
    <i r="1">
      <x v="757"/>
    </i>
    <i>
      <x v="15"/>
    </i>
    <i r="1">
      <x v="28"/>
    </i>
    <i r="1">
      <x v="49"/>
    </i>
    <i r="1">
      <x v="69"/>
    </i>
    <i r="1">
      <x v="83"/>
    </i>
    <i r="1">
      <x v="99"/>
    </i>
    <i r="1">
      <x v="114"/>
    </i>
    <i r="1">
      <x v="134"/>
    </i>
    <i r="1">
      <x v="153"/>
    </i>
    <i r="1">
      <x v="154"/>
    </i>
    <i r="1">
      <x v="176"/>
    </i>
    <i r="1">
      <x v="211"/>
    </i>
    <i r="1">
      <x v="238"/>
    </i>
    <i r="1">
      <x v="256"/>
    </i>
    <i r="1">
      <x v="258"/>
    </i>
    <i r="1">
      <x v="274"/>
    </i>
    <i r="1">
      <x v="277"/>
    </i>
    <i r="1">
      <x v="278"/>
    </i>
    <i r="1">
      <x v="289"/>
    </i>
    <i r="1">
      <x v="306"/>
    </i>
    <i r="1">
      <x v="318"/>
    </i>
    <i r="1">
      <x v="326"/>
    </i>
    <i r="1">
      <x v="344"/>
    </i>
    <i r="1">
      <x v="357"/>
    </i>
    <i r="1">
      <x v="360"/>
    </i>
    <i r="1">
      <x v="375"/>
    </i>
    <i r="1">
      <x v="388"/>
    </i>
    <i r="1">
      <x v="393"/>
    </i>
    <i r="1">
      <x v="410"/>
    </i>
    <i r="1">
      <x v="425"/>
    </i>
    <i r="1">
      <x v="436"/>
    </i>
    <i r="1">
      <x v="444"/>
    </i>
    <i r="1">
      <x v="450"/>
    </i>
    <i r="1">
      <x v="452"/>
    </i>
    <i r="1">
      <x v="453"/>
    </i>
    <i r="1">
      <x v="458"/>
    </i>
    <i r="1">
      <x v="483"/>
    </i>
    <i r="1">
      <x v="484"/>
    </i>
    <i r="1">
      <x v="497"/>
    </i>
    <i r="1">
      <x v="504"/>
    </i>
    <i r="1">
      <x v="505"/>
    </i>
    <i r="1">
      <x v="515"/>
    </i>
    <i r="1">
      <x v="535"/>
    </i>
    <i r="1">
      <x v="583"/>
    </i>
    <i r="1">
      <x v="593"/>
    </i>
    <i r="1">
      <x v="597"/>
    </i>
    <i r="1">
      <x v="613"/>
    </i>
    <i r="1">
      <x v="621"/>
    </i>
    <i r="1">
      <x v="626"/>
    </i>
    <i r="1">
      <x v="661"/>
    </i>
    <i r="1">
      <x v="669"/>
    </i>
    <i r="1">
      <x v="680"/>
    </i>
    <i r="1">
      <x v="690"/>
    </i>
    <i r="1">
      <x v="703"/>
    </i>
    <i r="1">
      <x v="704"/>
    </i>
    <i r="1">
      <x v="712"/>
    </i>
    <i r="1">
      <x v="721"/>
    </i>
    <i r="1">
      <x v="723"/>
    </i>
    <i r="1">
      <x v="729"/>
    </i>
    <i r="1">
      <x v="734"/>
    </i>
    <i r="1">
      <x v="738"/>
    </i>
    <i r="1">
      <x v="745"/>
    </i>
    <i r="1">
      <x v="748"/>
    </i>
    <i r="1">
      <x v="752"/>
    </i>
    <i>
      <x v="16"/>
    </i>
    <i r="1">
      <x v="51"/>
    </i>
    <i r="1">
      <x v="75"/>
    </i>
    <i r="1">
      <x v="108"/>
    </i>
    <i r="1">
      <x v="156"/>
    </i>
    <i r="1">
      <x v="212"/>
    </i>
    <i r="1">
      <x v="235"/>
    </i>
    <i r="1">
      <x v="240"/>
    </i>
    <i r="1">
      <x v="251"/>
    </i>
    <i r="1">
      <x v="300"/>
    </i>
    <i r="1">
      <x v="323"/>
    </i>
    <i r="1">
      <x v="327"/>
    </i>
    <i r="1">
      <x v="423"/>
    </i>
    <i r="1">
      <x v="428"/>
    </i>
    <i r="1">
      <x v="479"/>
    </i>
    <i r="1">
      <x v="489"/>
    </i>
    <i r="1">
      <x v="490"/>
    </i>
    <i r="1">
      <x v="571"/>
    </i>
    <i r="1">
      <x v="582"/>
    </i>
    <i r="1">
      <x v="584"/>
    </i>
    <i r="1">
      <x v="651"/>
    </i>
    <i r="1">
      <x v="668"/>
    </i>
    <i r="1">
      <x v="724"/>
    </i>
    <i r="1">
      <x v="726"/>
    </i>
    <i r="1">
      <x v="742"/>
    </i>
    <i r="1">
      <x v="753"/>
    </i>
    <i>
      <x v="17"/>
    </i>
    <i r="1">
      <x v="123"/>
    </i>
    <i r="1">
      <x v="187"/>
    </i>
    <i r="1">
      <x v="301"/>
    </i>
    <i r="1">
      <x v="457"/>
    </i>
    <i r="1">
      <x v="459"/>
    </i>
    <i r="1">
      <x v="588"/>
    </i>
    <i r="1">
      <x v="666"/>
    </i>
    <i r="1">
      <x v="717"/>
    </i>
    <i>
      <x v="18"/>
    </i>
    <i r="1">
      <x v="704"/>
    </i>
    <i t="grand">
      <x/>
    </i>
  </rowItems>
  <colItems count="1">
    <i/>
  </colItems>
  <formats count="2">
    <format dxfId="9">
      <pivotArea field="3" type="button" dataOnly="0" labelOnly="1" outline="0" axis="axisRow" fieldPosition="0"/>
    </format>
    <format dxfId="8">
      <pivotArea field="3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drawing" Target="../drawings/drawing10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837B-FAE9-4098-A399-47CE269AA2E1}">
  <sheetPr>
    <tabColor rgb="FFFFFF99"/>
  </sheetPr>
  <dimension ref="A1:AP1797"/>
  <sheetViews>
    <sheetView topLeftCell="AH20" zoomScale="96" zoomScaleNormal="70" workbookViewId="0">
      <selection activeCell="AW37" sqref="AW37"/>
    </sheetView>
  </sheetViews>
  <sheetFormatPr defaultRowHeight="14.4" x14ac:dyDescent="0.3"/>
  <cols>
    <col min="1" max="1" width="12.21875" customWidth="1"/>
    <col min="2" max="2" width="11.6640625" customWidth="1"/>
    <col min="3" max="3" width="16.88671875" bestFit="1" customWidth="1"/>
    <col min="4" max="4" width="9.88671875" customWidth="1"/>
    <col min="6" max="6" width="8.88671875" style="9"/>
    <col min="7" max="7" width="13.6640625" style="9" customWidth="1"/>
    <col min="8" max="8" width="10.77734375" style="9" customWidth="1"/>
    <col min="9" max="9" width="12.21875" style="9" bestFit="1" customWidth="1"/>
    <col min="10" max="10" width="10.77734375" style="9" customWidth="1"/>
    <col min="11" max="11" width="11.77734375" style="9" bestFit="1" customWidth="1"/>
    <col min="12" max="12" width="10.77734375" style="9" customWidth="1"/>
    <col min="13" max="15" width="8.88671875" style="9"/>
    <col min="16" max="16" width="18.21875" style="9" customWidth="1"/>
    <col min="17" max="18" width="11.77734375" style="9" customWidth="1"/>
    <col min="19" max="20" width="12.88671875" style="9" customWidth="1"/>
    <col min="21" max="22" width="8.88671875" style="9"/>
    <col min="23" max="23" width="10.77734375" style="9" bestFit="1" customWidth="1"/>
    <col min="24" max="24" width="18.88671875" style="9" customWidth="1"/>
    <col min="25" max="25" width="8.88671875" style="9"/>
    <col min="26" max="26" width="14.109375" style="9" customWidth="1"/>
    <col min="27" max="28" width="8.88671875" style="9"/>
    <col min="29" max="29" width="14.77734375" style="9" customWidth="1"/>
    <col min="30" max="30" width="13.77734375" customWidth="1"/>
    <col min="31" max="31" width="15.6640625" customWidth="1"/>
    <col min="32" max="32" width="13.77734375" customWidth="1"/>
    <col min="33" max="33" width="15" customWidth="1"/>
    <col min="34" max="34" width="13.33203125" customWidth="1"/>
    <col min="38" max="38" width="22.109375" customWidth="1"/>
    <col min="39" max="39" width="11.88671875" customWidth="1"/>
    <col min="40" max="40" width="11.5546875" bestFit="1" customWidth="1"/>
  </cols>
  <sheetData>
    <row r="1" spans="1:41" x14ac:dyDescent="0.3">
      <c r="A1" s="1" t="s">
        <v>73</v>
      </c>
      <c r="AD1" s="9"/>
      <c r="AE1" s="26"/>
      <c r="AF1" s="26"/>
      <c r="AG1" s="26"/>
      <c r="AH1" s="26"/>
      <c r="AI1" s="26"/>
    </row>
    <row r="2" spans="1:41" x14ac:dyDescent="0.3">
      <c r="A2" s="1" t="s">
        <v>26</v>
      </c>
      <c r="AD2" s="9"/>
      <c r="AE2" s="9"/>
      <c r="AF2" s="9"/>
      <c r="AG2" s="9"/>
      <c r="AH2" s="9"/>
      <c r="AI2" s="9"/>
    </row>
    <row r="3" spans="1:41" x14ac:dyDescent="0.3">
      <c r="A3" s="1"/>
      <c r="F3" s="1" t="s">
        <v>105</v>
      </c>
      <c r="G3" s="1"/>
      <c r="H3" s="1">
        <f>COUNTA(F8:F1813)</f>
        <v>1112</v>
      </c>
      <c r="AD3" s="9"/>
      <c r="AE3" s="26"/>
      <c r="AF3" s="26"/>
      <c r="AG3" s="26"/>
      <c r="AH3" s="26"/>
      <c r="AI3" s="26"/>
    </row>
    <row r="4" spans="1:41" x14ac:dyDescent="0.3">
      <c r="A4" s="247" t="s">
        <v>24</v>
      </c>
      <c r="B4" s="262"/>
      <c r="C4" s="262"/>
      <c r="D4" s="248"/>
      <c r="F4" s="263" t="s">
        <v>21</v>
      </c>
      <c r="G4" s="264"/>
      <c r="H4" s="264"/>
      <c r="I4" s="264"/>
      <c r="J4" s="264"/>
      <c r="K4" s="264"/>
      <c r="L4" s="265"/>
      <c r="N4" s="263" t="s">
        <v>20</v>
      </c>
      <c r="O4" s="264"/>
      <c r="P4" s="264"/>
      <c r="Q4" s="265"/>
      <c r="R4" s="109"/>
      <c r="S4" s="263" t="s">
        <v>102</v>
      </c>
      <c r="T4" s="265"/>
      <c r="V4" s="263" t="s">
        <v>98</v>
      </c>
      <c r="W4" s="264"/>
      <c r="X4" s="265"/>
      <c r="Y4" s="26"/>
      <c r="Z4" s="259" t="s">
        <v>91</v>
      </c>
      <c r="AA4" s="260"/>
      <c r="AB4" s="260"/>
      <c r="AC4" s="260"/>
      <c r="AD4" s="260"/>
      <c r="AE4" s="260"/>
      <c r="AF4" s="260"/>
      <c r="AG4" s="260"/>
      <c r="AH4" s="260"/>
      <c r="AI4" s="261"/>
      <c r="AN4" s="9"/>
      <c r="AO4" s="9"/>
    </row>
    <row r="5" spans="1:41" s="2" customFormat="1" x14ac:dyDescent="0.3">
      <c r="A5" s="268" t="s">
        <v>2</v>
      </c>
      <c r="B5" s="268" t="s">
        <v>3</v>
      </c>
      <c r="C5" s="268" t="s">
        <v>1</v>
      </c>
      <c r="D5" s="268" t="s">
        <v>16</v>
      </c>
      <c r="F5" s="266" t="s">
        <v>4</v>
      </c>
      <c r="G5" s="270" t="s">
        <v>5</v>
      </c>
      <c r="H5" s="270" t="s">
        <v>6</v>
      </c>
      <c r="I5" s="270" t="s">
        <v>36</v>
      </c>
      <c r="J5" s="266" t="s">
        <v>39</v>
      </c>
      <c r="K5" s="270" t="s">
        <v>37</v>
      </c>
      <c r="L5" s="270" t="s">
        <v>38</v>
      </c>
      <c r="M5" s="27"/>
      <c r="N5" s="266" t="s">
        <v>4</v>
      </c>
      <c r="O5" s="266" t="s">
        <v>18</v>
      </c>
      <c r="P5" s="266" t="s">
        <v>7</v>
      </c>
      <c r="Q5" s="266" t="s">
        <v>19</v>
      </c>
      <c r="R5" s="152"/>
      <c r="S5" s="266" t="s">
        <v>4</v>
      </c>
      <c r="T5" s="266" t="s">
        <v>8</v>
      </c>
      <c r="U5" s="27"/>
      <c r="V5" s="266" t="s">
        <v>4</v>
      </c>
      <c r="W5" s="266" t="s">
        <v>5</v>
      </c>
      <c r="X5" s="266" t="s">
        <v>9</v>
      </c>
      <c r="Y5" s="27"/>
      <c r="Z5" s="266" t="s">
        <v>99</v>
      </c>
      <c r="AA5" s="270" t="s">
        <v>10</v>
      </c>
      <c r="AB5" s="270" t="s">
        <v>11</v>
      </c>
      <c r="AC5" s="266" t="s">
        <v>12</v>
      </c>
      <c r="AD5" s="266" t="s">
        <v>12</v>
      </c>
      <c r="AE5" s="266" t="s">
        <v>103</v>
      </c>
      <c r="AF5" s="266" t="s">
        <v>12</v>
      </c>
      <c r="AG5" s="266" t="s">
        <v>104</v>
      </c>
      <c r="AH5" s="266" t="s">
        <v>101</v>
      </c>
      <c r="AI5" s="268" t="s">
        <v>92</v>
      </c>
      <c r="AN5" s="193"/>
      <c r="AO5" s="193"/>
    </row>
    <row r="6" spans="1:41" s="2" customFormat="1" ht="30" customHeight="1" x14ac:dyDescent="0.3">
      <c r="A6" s="269"/>
      <c r="B6" s="269"/>
      <c r="C6" s="269"/>
      <c r="D6" s="269"/>
      <c r="F6" s="267"/>
      <c r="G6" s="271"/>
      <c r="H6" s="271"/>
      <c r="I6" s="271"/>
      <c r="J6" s="267"/>
      <c r="K6" s="271"/>
      <c r="L6" s="271"/>
      <c r="M6" s="27"/>
      <c r="N6" s="267"/>
      <c r="O6" s="267"/>
      <c r="P6" s="267"/>
      <c r="Q6" s="267"/>
      <c r="R6" s="152"/>
      <c r="S6" s="267"/>
      <c r="T6" s="267"/>
      <c r="U6" s="27"/>
      <c r="V6" s="267"/>
      <c r="W6" s="267"/>
      <c r="X6" s="267"/>
      <c r="Y6" s="27"/>
      <c r="Z6" s="267"/>
      <c r="AA6" s="271"/>
      <c r="AB6" s="271"/>
      <c r="AC6" s="267"/>
      <c r="AD6" s="267"/>
      <c r="AE6" s="267"/>
      <c r="AF6" s="267"/>
      <c r="AG6" s="267"/>
      <c r="AH6" s="267"/>
      <c r="AI6" s="269"/>
      <c r="AN6" s="193"/>
      <c r="AO6" s="193"/>
    </row>
    <row r="7" spans="1:41" s="2" customFormat="1" ht="16.2" x14ac:dyDescent="0.3">
      <c r="A7" s="6" t="s">
        <v>14</v>
      </c>
      <c r="B7" s="6" t="s">
        <v>14</v>
      </c>
      <c r="C7" s="6" t="s">
        <v>14</v>
      </c>
      <c r="D7" s="6" t="s">
        <v>15</v>
      </c>
      <c r="F7" s="84" t="s">
        <v>15</v>
      </c>
      <c r="G7" s="84" t="s">
        <v>28</v>
      </c>
      <c r="H7" s="84" t="s">
        <v>28</v>
      </c>
      <c r="I7" s="84" t="s">
        <v>40</v>
      </c>
      <c r="J7" s="84" t="s">
        <v>40</v>
      </c>
      <c r="K7" s="84" t="s">
        <v>40</v>
      </c>
      <c r="L7" s="84" t="s">
        <v>40</v>
      </c>
      <c r="M7" s="27"/>
      <c r="N7" s="84" t="s">
        <v>15</v>
      </c>
      <c r="O7" s="84" t="s">
        <v>15</v>
      </c>
      <c r="P7" s="84" t="s">
        <v>28</v>
      </c>
      <c r="Q7" s="84" t="s">
        <v>28</v>
      </c>
      <c r="R7" s="27"/>
      <c r="S7" s="84" t="s">
        <v>15</v>
      </c>
      <c r="T7" s="84" t="s">
        <v>29</v>
      </c>
      <c r="U7" s="27"/>
      <c r="V7" s="84" t="s">
        <v>15</v>
      </c>
      <c r="W7" s="84" t="s">
        <v>29</v>
      </c>
      <c r="X7" s="84" t="s">
        <v>13</v>
      </c>
      <c r="Y7" s="27"/>
      <c r="Z7" s="84" t="s">
        <v>15</v>
      </c>
      <c r="AA7" s="84" t="s">
        <v>15</v>
      </c>
      <c r="AB7" s="84" t="s">
        <v>15</v>
      </c>
      <c r="AC7" s="84" t="s">
        <v>15</v>
      </c>
      <c r="AD7" s="196" t="s">
        <v>90</v>
      </c>
      <c r="AE7" s="84" t="s">
        <v>13</v>
      </c>
      <c r="AF7" s="84" t="s">
        <v>15</v>
      </c>
      <c r="AG7" s="84" t="s">
        <v>13</v>
      </c>
      <c r="AH7" s="84" t="s">
        <v>15</v>
      </c>
      <c r="AI7" s="6"/>
      <c r="AN7" s="193"/>
      <c r="AO7" s="193"/>
    </row>
    <row r="8" spans="1:41" x14ac:dyDescent="0.3">
      <c r="A8">
        <v>45399.642999999996</v>
      </c>
      <c r="B8" s="11">
        <f>SUM(G8:G1119)-SUM(P8:P64)</f>
        <v>34354.917999999991</v>
      </c>
      <c r="C8" s="11">
        <f>A8-SUM(G8:G1119)</f>
        <v>10760.332000000002</v>
      </c>
      <c r="D8" s="11">
        <f>(C8/A8)*100</f>
        <v>23.701358180283492</v>
      </c>
      <c r="F8" s="9">
        <v>1</v>
      </c>
      <c r="G8" s="12">
        <v>974.70399999999995</v>
      </c>
      <c r="H8" s="9">
        <v>176.12799999999999</v>
      </c>
      <c r="I8" s="56">
        <v>0.39500000000000002</v>
      </c>
      <c r="J8" s="56">
        <v>2.2850000000000001</v>
      </c>
      <c r="K8" s="56">
        <v>0.438</v>
      </c>
      <c r="L8" s="56">
        <v>0.873</v>
      </c>
      <c r="N8" s="49">
        <v>1</v>
      </c>
      <c r="O8" s="19">
        <v>1</v>
      </c>
      <c r="P8" s="20">
        <v>8.0869999999999997</v>
      </c>
      <c r="Q8" s="53">
        <f>G8-P8</f>
        <v>966.61699999999996</v>
      </c>
      <c r="R8" s="12"/>
      <c r="S8" s="94">
        <v>1</v>
      </c>
      <c r="T8" s="12">
        <f>Q8*100</f>
        <v>96661.7</v>
      </c>
      <c r="V8">
        <v>142</v>
      </c>
      <c r="W8">
        <v>219553.90000000002</v>
      </c>
      <c r="X8" s="10">
        <f>((W8/PI())^0.5)*2</f>
        <v>528.71987638146288</v>
      </c>
      <c r="Z8" s="12">
        <f>TRUNC(X8,3)</f>
        <v>528.71900000000005</v>
      </c>
      <c r="AA8" s="9">
        <v>1</v>
      </c>
      <c r="AB8" s="9">
        <v>1</v>
      </c>
      <c r="AC8" s="9">
        <v>1</v>
      </c>
      <c r="AD8" s="9">
        <v>1</v>
      </c>
      <c r="AE8" s="12">
        <f>IF(AD8="","",Z8)</f>
        <v>528.71900000000005</v>
      </c>
      <c r="AF8">
        <f>AD8</f>
        <v>1</v>
      </c>
      <c r="AG8" cm="1">
        <f t="array" ref="AG8:AG568">_xlfn._xlws.FILTER(AE8:AE1119,NOT((AE8:AE1119)=""))</f>
        <v>528.71900000000005</v>
      </c>
      <c r="AH8" cm="1">
        <f t="array" ref="AH8:AH568">_xlfn._xlws.FILTER(AF8:AF1119,NOT((AF8:AF1119)=""))</f>
        <v>1</v>
      </c>
      <c r="AI8">
        <f>LN(AG8)</f>
        <v>6.2704570998001428</v>
      </c>
      <c r="AK8" s="272" t="s">
        <v>94</v>
      </c>
      <c r="AL8" s="273"/>
      <c r="AM8" s="130" t="s">
        <v>82</v>
      </c>
      <c r="AN8" s="194">
        <f>GEOMEAN(_xlfn.ANCHORARRAY(AG8))</f>
        <v>42.694887913130778</v>
      </c>
      <c r="AO8" s="9"/>
    </row>
    <row r="9" spans="1:41" x14ac:dyDescent="0.3">
      <c r="A9">
        <f>A8/10000</f>
        <v>4.5399642999999994</v>
      </c>
      <c r="B9">
        <f>B8/10000</f>
        <v>3.435491799999999</v>
      </c>
      <c r="C9">
        <f>C8/10000</f>
        <v>1.0760332000000001</v>
      </c>
      <c r="F9" s="9">
        <v>2</v>
      </c>
      <c r="G9" s="12">
        <v>31.411000000000001</v>
      </c>
      <c r="H9" s="9">
        <v>28.013000000000002</v>
      </c>
      <c r="I9" s="56">
        <v>0.503</v>
      </c>
      <c r="J9" s="56">
        <v>3.3149999999999999</v>
      </c>
      <c r="K9" s="56">
        <v>0.30199999999999999</v>
      </c>
      <c r="L9" s="56">
        <v>0.92200000000000004</v>
      </c>
      <c r="N9" s="49">
        <v>17</v>
      </c>
      <c r="O9" s="19">
        <v>4</v>
      </c>
      <c r="P9" s="20">
        <v>6.1870000000000003</v>
      </c>
      <c r="Q9" s="53">
        <f>G24-P9</f>
        <v>499.65800000000002</v>
      </c>
      <c r="R9" s="12"/>
      <c r="S9" s="9">
        <v>2</v>
      </c>
      <c r="T9" s="12">
        <f t="shared" ref="T9:T72" si="0">G9*100</f>
        <v>3141.1000000000004</v>
      </c>
      <c r="V9">
        <v>298</v>
      </c>
      <c r="W9">
        <v>194314.9</v>
      </c>
      <c r="X9" s="10">
        <f t="shared" ref="X9:X72" si="1">((W9/PI())^0.5)*2</f>
        <v>497.40266868127947</v>
      </c>
      <c r="Z9" s="12">
        <f t="shared" ref="Z9:Z72" si="2">TRUNC(X9,3)</f>
        <v>497.40199999999999</v>
      </c>
      <c r="AA9" s="9">
        <f t="shared" ref="AA9:AA72" si="3">IF(Z9-Z8=0,AA8+AA$8,1)</f>
        <v>1</v>
      </c>
      <c r="AB9" s="9">
        <f t="shared" ref="AB9:AB72" si="4">IF(AA9&lt;AA10,0,AA9)</f>
        <v>1</v>
      </c>
      <c r="AC9" s="9">
        <f t="shared" ref="AC9:AC72" si="5">AC8+AB9</f>
        <v>2</v>
      </c>
      <c r="AD9" s="9">
        <f>IF(AB9=0,"",AC8+AB9)</f>
        <v>2</v>
      </c>
      <c r="AE9" s="12">
        <f t="shared" ref="AE9:AE72" si="6">IF(AD9="","",Z9)</f>
        <v>497.40199999999999</v>
      </c>
      <c r="AF9">
        <f t="shared" ref="AF9:AF72" si="7">AD9</f>
        <v>2</v>
      </c>
      <c r="AG9">
        <v>497.40199999999999</v>
      </c>
      <c r="AH9">
        <v>2</v>
      </c>
      <c r="AI9">
        <f t="shared" ref="AI9:AI72" si="8">LN(AG9)</f>
        <v>6.2093985522699455</v>
      </c>
      <c r="AK9" s="274"/>
      <c r="AL9" s="275"/>
      <c r="AM9" s="6" t="s">
        <v>87</v>
      </c>
      <c r="AN9" s="195">
        <f>AL18</f>
        <v>315.81332319284121</v>
      </c>
      <c r="AO9" s="9"/>
    </row>
    <row r="10" spans="1:41" x14ac:dyDescent="0.3">
      <c r="A10" s="2"/>
      <c r="F10" s="9">
        <v>3</v>
      </c>
      <c r="G10" s="12">
        <v>2.23</v>
      </c>
      <c r="H10" s="9">
        <v>8.1519999999999992</v>
      </c>
      <c r="I10" s="9">
        <v>0.42199999999999999</v>
      </c>
      <c r="J10" s="9">
        <v>4.306</v>
      </c>
      <c r="K10" s="9">
        <v>0.23200000000000001</v>
      </c>
      <c r="L10" s="9">
        <v>0.78900000000000003</v>
      </c>
      <c r="N10" s="49">
        <v>33</v>
      </c>
      <c r="O10" s="19">
        <v>3</v>
      </c>
      <c r="P10" s="20">
        <v>1.379</v>
      </c>
      <c r="Q10" s="53">
        <f>G40-P10</f>
        <v>132.44200000000001</v>
      </c>
      <c r="R10" s="12"/>
      <c r="S10" s="9">
        <v>3</v>
      </c>
      <c r="T10" s="12">
        <f t="shared" si="0"/>
        <v>223</v>
      </c>
      <c r="V10">
        <v>192</v>
      </c>
      <c r="W10">
        <v>154733.49999999997</v>
      </c>
      <c r="X10" s="10">
        <f t="shared" si="1"/>
        <v>443.86125207690554</v>
      </c>
      <c r="Z10" s="12">
        <f t="shared" si="2"/>
        <v>443.86099999999999</v>
      </c>
      <c r="AA10" s="9">
        <f t="shared" si="3"/>
        <v>1</v>
      </c>
      <c r="AB10" s="9">
        <f t="shared" si="4"/>
        <v>1</v>
      </c>
      <c r="AC10" s="9">
        <f t="shared" si="5"/>
        <v>3</v>
      </c>
      <c r="AD10" s="9">
        <f t="shared" ref="AD10:AD73" si="9">IF(AB10=0,"",AC9+AB10)</f>
        <v>3</v>
      </c>
      <c r="AE10" s="12">
        <f t="shared" si="6"/>
        <v>443.86099999999999</v>
      </c>
      <c r="AF10">
        <f t="shared" si="7"/>
        <v>3</v>
      </c>
      <c r="AG10">
        <v>443.86099999999999</v>
      </c>
      <c r="AH10">
        <v>3</v>
      </c>
      <c r="AI10">
        <f t="shared" si="8"/>
        <v>6.0955114503546906</v>
      </c>
      <c r="AK10" s="137"/>
      <c r="AL10" s="137"/>
      <c r="AM10" s="137"/>
      <c r="AN10" s="195"/>
      <c r="AO10" s="9"/>
    </row>
    <row r="11" spans="1:41" x14ac:dyDescent="0.3">
      <c r="A11" s="8"/>
      <c r="F11" s="9">
        <v>4</v>
      </c>
      <c r="G11" s="12">
        <v>16.652999999999999</v>
      </c>
      <c r="H11" s="9">
        <v>18.646000000000001</v>
      </c>
      <c r="I11" s="9">
        <v>0.60199999999999998</v>
      </c>
      <c r="J11" s="9">
        <v>2.444</v>
      </c>
      <c r="K11" s="9">
        <v>0.40899999999999997</v>
      </c>
      <c r="L11" s="9">
        <v>0.85499999999999998</v>
      </c>
      <c r="N11" s="13">
        <v>88</v>
      </c>
      <c r="O11" s="14">
        <v>5</v>
      </c>
      <c r="P11" s="15">
        <v>3.8759999999999999</v>
      </c>
      <c r="Q11" s="21"/>
      <c r="R11" s="12"/>
      <c r="S11" s="9">
        <v>4</v>
      </c>
      <c r="T11" s="12">
        <f t="shared" si="0"/>
        <v>1665.3</v>
      </c>
      <c r="V11">
        <v>759</v>
      </c>
      <c r="W11">
        <v>118903.30000000002</v>
      </c>
      <c r="X11" s="10">
        <f t="shared" si="1"/>
        <v>389.09174182897857</v>
      </c>
      <c r="Z11" s="12">
        <f t="shared" si="2"/>
        <v>389.09100000000001</v>
      </c>
      <c r="AA11" s="9">
        <f t="shared" si="3"/>
        <v>1</v>
      </c>
      <c r="AB11" s="9">
        <f t="shared" si="4"/>
        <v>1</v>
      </c>
      <c r="AC11" s="9">
        <f t="shared" si="5"/>
        <v>4</v>
      </c>
      <c r="AD11" s="9">
        <f t="shared" si="9"/>
        <v>4</v>
      </c>
      <c r="AE11" s="12">
        <f t="shared" si="6"/>
        <v>389.09100000000001</v>
      </c>
      <c r="AF11">
        <f t="shared" si="7"/>
        <v>4</v>
      </c>
      <c r="AG11">
        <v>389.09100000000001</v>
      </c>
      <c r="AH11">
        <v>4</v>
      </c>
      <c r="AI11">
        <f t="shared" si="8"/>
        <v>5.9638132494223042</v>
      </c>
      <c r="AK11" s="276" t="s">
        <v>95</v>
      </c>
      <c r="AL11" s="277"/>
      <c r="AM11" s="131" t="s">
        <v>83</v>
      </c>
      <c r="AN11" s="195">
        <f>EXP(STDEVA(AI8:AI1045))</f>
        <v>2.2508630803341947</v>
      </c>
      <c r="AO11" s="9"/>
    </row>
    <row r="12" spans="1:41" x14ac:dyDescent="0.3">
      <c r="F12" s="9">
        <v>5</v>
      </c>
      <c r="G12" s="12">
        <v>5.6130000000000004</v>
      </c>
      <c r="H12" s="9">
        <v>11.462999999999999</v>
      </c>
      <c r="I12" s="9">
        <v>0.53700000000000003</v>
      </c>
      <c r="J12" s="9">
        <v>3.4860000000000002</v>
      </c>
      <c r="K12" s="9">
        <v>0.28699999999999998</v>
      </c>
      <c r="L12" s="9">
        <v>0.85099999999999998</v>
      </c>
      <c r="N12" s="16">
        <v>88</v>
      </c>
      <c r="O12" s="9">
        <v>6</v>
      </c>
      <c r="P12" s="12">
        <v>7.2670000000000003</v>
      </c>
      <c r="Q12" s="22"/>
      <c r="R12" s="12"/>
      <c r="S12" s="9">
        <v>5</v>
      </c>
      <c r="T12" s="12">
        <f t="shared" si="0"/>
        <v>561.30000000000007</v>
      </c>
      <c r="V12">
        <v>1</v>
      </c>
      <c r="W12">
        <v>96661.7</v>
      </c>
      <c r="X12" s="10">
        <f t="shared" si="1"/>
        <v>350.81832748778515</v>
      </c>
      <c r="Z12" s="12">
        <f t="shared" si="2"/>
        <v>350.81799999999998</v>
      </c>
      <c r="AA12" s="9">
        <f t="shared" si="3"/>
        <v>1</v>
      </c>
      <c r="AB12" s="9">
        <f t="shared" si="4"/>
        <v>1</v>
      </c>
      <c r="AC12" s="9">
        <f t="shared" si="5"/>
        <v>5</v>
      </c>
      <c r="AD12" s="9">
        <f t="shared" si="9"/>
        <v>5</v>
      </c>
      <c r="AE12" s="12">
        <f t="shared" si="6"/>
        <v>350.81799999999998</v>
      </c>
      <c r="AF12">
        <f t="shared" si="7"/>
        <v>5</v>
      </c>
      <c r="AG12">
        <v>350.81799999999998</v>
      </c>
      <c r="AH12">
        <v>5</v>
      </c>
      <c r="AI12">
        <f t="shared" si="8"/>
        <v>5.8602675704701319</v>
      </c>
      <c r="AK12" s="137"/>
      <c r="AL12" s="268" t="s">
        <v>96</v>
      </c>
      <c r="AM12" s="197" t="s">
        <v>85</v>
      </c>
      <c r="AN12" s="195">
        <f>AN8/AN11</f>
        <v>18.968229692048482</v>
      </c>
      <c r="AO12" s="9"/>
    </row>
    <row r="13" spans="1:41" x14ac:dyDescent="0.3">
      <c r="A13" s="1" t="s">
        <v>44</v>
      </c>
      <c r="F13" s="9">
        <v>6</v>
      </c>
      <c r="G13" s="12">
        <v>16.393000000000001</v>
      </c>
      <c r="H13" s="9">
        <v>18.844000000000001</v>
      </c>
      <c r="I13" s="9">
        <v>0.57999999999999996</v>
      </c>
      <c r="J13" s="9">
        <v>2.3439999999999999</v>
      </c>
      <c r="K13" s="9">
        <v>0.42699999999999999</v>
      </c>
      <c r="L13" s="9">
        <v>0.873</v>
      </c>
      <c r="N13" s="50">
        <v>88</v>
      </c>
      <c r="O13" s="17">
        <v>7</v>
      </c>
      <c r="P13" s="18">
        <v>9.9510000000000005</v>
      </c>
      <c r="Q13" s="54">
        <f>G95-SUM(P11:P13)</f>
        <v>713.846</v>
      </c>
      <c r="R13" s="12"/>
      <c r="S13" s="9">
        <v>6</v>
      </c>
      <c r="T13" s="12">
        <f t="shared" si="0"/>
        <v>1639.3000000000002</v>
      </c>
      <c r="V13">
        <v>269</v>
      </c>
      <c r="W13">
        <v>76549.599999999991</v>
      </c>
      <c r="X13" s="10">
        <f t="shared" si="1"/>
        <v>312.19541613172157</v>
      </c>
      <c r="Z13" s="12">
        <f t="shared" si="2"/>
        <v>312.19499999999999</v>
      </c>
      <c r="AA13" s="9">
        <f t="shared" si="3"/>
        <v>1</v>
      </c>
      <c r="AB13" s="9">
        <f t="shared" si="4"/>
        <v>1</v>
      </c>
      <c r="AC13" s="9">
        <f t="shared" si="5"/>
        <v>6</v>
      </c>
      <c r="AD13" s="9">
        <f t="shared" si="9"/>
        <v>6</v>
      </c>
      <c r="AE13" s="12">
        <f t="shared" si="6"/>
        <v>312.19499999999999</v>
      </c>
      <c r="AF13">
        <f t="shared" si="7"/>
        <v>6</v>
      </c>
      <c r="AG13">
        <v>312.19499999999999</v>
      </c>
      <c r="AH13">
        <v>6</v>
      </c>
      <c r="AI13">
        <f t="shared" si="8"/>
        <v>5.7436279925783245</v>
      </c>
      <c r="AK13" s="144"/>
      <c r="AL13" s="278"/>
      <c r="AM13" s="198" t="s">
        <v>89</v>
      </c>
      <c r="AN13" s="195">
        <f>AN18</f>
        <v>472.72058256014907</v>
      </c>
      <c r="AO13" s="9"/>
    </row>
    <row r="14" spans="1:41" x14ac:dyDescent="0.3">
      <c r="A14" s="1" t="s">
        <v>43</v>
      </c>
      <c r="F14" s="9">
        <v>7</v>
      </c>
      <c r="G14" s="12">
        <v>2.3050000000000002</v>
      </c>
      <c r="H14" s="9">
        <v>6.0650000000000004</v>
      </c>
      <c r="I14" s="9">
        <v>0.78700000000000003</v>
      </c>
      <c r="J14" s="9">
        <v>1.3160000000000001</v>
      </c>
      <c r="K14" s="9">
        <v>0.76</v>
      </c>
      <c r="L14" s="9">
        <v>0.84899999999999998</v>
      </c>
      <c r="N14" s="13">
        <v>128</v>
      </c>
      <c r="O14" s="14">
        <v>8</v>
      </c>
      <c r="P14" s="15">
        <v>8.0500000000000007</v>
      </c>
      <c r="Q14" s="21"/>
      <c r="R14" s="12"/>
      <c r="S14" s="9">
        <v>7</v>
      </c>
      <c r="T14" s="12">
        <f t="shared" si="0"/>
        <v>230.50000000000003</v>
      </c>
      <c r="V14">
        <v>88</v>
      </c>
      <c r="W14">
        <v>71384.600000000006</v>
      </c>
      <c r="X14" s="10">
        <f t="shared" si="1"/>
        <v>301.47917938906113</v>
      </c>
      <c r="Z14" s="12">
        <f t="shared" si="2"/>
        <v>301.47899999999998</v>
      </c>
      <c r="AA14" s="9">
        <f t="shared" si="3"/>
        <v>1</v>
      </c>
      <c r="AB14" s="9">
        <f t="shared" si="4"/>
        <v>1</v>
      </c>
      <c r="AC14" s="9">
        <f t="shared" si="5"/>
        <v>7</v>
      </c>
      <c r="AD14" s="9">
        <f t="shared" si="9"/>
        <v>7</v>
      </c>
      <c r="AE14" s="12">
        <f t="shared" si="6"/>
        <v>301.47899999999998</v>
      </c>
      <c r="AF14">
        <f t="shared" si="7"/>
        <v>7</v>
      </c>
      <c r="AG14">
        <v>301.47899999999998</v>
      </c>
      <c r="AH14">
        <v>7</v>
      </c>
      <c r="AI14">
        <f t="shared" si="8"/>
        <v>5.7087003620001511</v>
      </c>
      <c r="AK14" s="137"/>
      <c r="AL14" s="279" t="s">
        <v>97</v>
      </c>
      <c r="AM14" s="199" t="s">
        <v>84</v>
      </c>
      <c r="AN14" s="195">
        <f>AN8*AN11</f>
        <v>96.100346922672713</v>
      </c>
      <c r="AO14" s="9"/>
    </row>
    <row r="15" spans="1:41" x14ac:dyDescent="0.3">
      <c r="A15" s="1" t="s">
        <v>42</v>
      </c>
      <c r="F15" s="9">
        <v>8</v>
      </c>
      <c r="G15" s="12">
        <v>32.898000000000003</v>
      </c>
      <c r="H15" s="9">
        <v>35.713999999999999</v>
      </c>
      <c r="I15" s="9">
        <v>0.32400000000000001</v>
      </c>
      <c r="J15" s="9">
        <v>2.9670000000000001</v>
      </c>
      <c r="K15" s="9">
        <v>0.33700000000000002</v>
      </c>
      <c r="L15" s="9">
        <v>0.61499999999999999</v>
      </c>
      <c r="N15" s="50">
        <v>128</v>
      </c>
      <c r="O15" s="17">
        <v>9</v>
      </c>
      <c r="P15" s="18">
        <v>2.3849999999999998</v>
      </c>
      <c r="Q15" s="54">
        <f>G135-SUM(P14:P15)</f>
        <v>466.08100000000002</v>
      </c>
      <c r="R15" s="12"/>
      <c r="S15" s="9">
        <v>8</v>
      </c>
      <c r="T15" s="12">
        <f t="shared" si="0"/>
        <v>3289.8</v>
      </c>
      <c r="V15">
        <v>289</v>
      </c>
      <c r="W15">
        <v>61527.9</v>
      </c>
      <c r="X15" s="10">
        <f t="shared" si="1"/>
        <v>279.89239965477913</v>
      </c>
      <c r="Z15" s="12">
        <f t="shared" si="2"/>
        <v>279.892</v>
      </c>
      <c r="AA15" s="9">
        <f t="shared" si="3"/>
        <v>1</v>
      </c>
      <c r="AB15" s="9">
        <f t="shared" si="4"/>
        <v>1</v>
      </c>
      <c r="AC15" s="9">
        <f t="shared" si="5"/>
        <v>8</v>
      </c>
      <c r="AD15" s="9">
        <f t="shared" si="9"/>
        <v>8</v>
      </c>
      <c r="AE15" s="12">
        <f t="shared" si="6"/>
        <v>279.892</v>
      </c>
      <c r="AF15">
        <f t="shared" si="7"/>
        <v>8</v>
      </c>
      <c r="AG15">
        <v>279.892</v>
      </c>
      <c r="AH15">
        <v>8</v>
      </c>
      <c r="AI15">
        <f t="shared" si="8"/>
        <v>5.634403814476646</v>
      </c>
      <c r="AK15" s="137"/>
      <c r="AL15" s="280"/>
      <c r="AM15" s="200" t="s">
        <v>88</v>
      </c>
      <c r="AN15" s="195">
        <f>AM18</f>
        <v>127.39066744281105</v>
      </c>
      <c r="AO15" s="9"/>
    </row>
    <row r="16" spans="1:41" x14ac:dyDescent="0.3">
      <c r="A16" s="1" t="s">
        <v>41</v>
      </c>
      <c r="F16" s="9">
        <v>9</v>
      </c>
      <c r="G16" s="12">
        <v>11.561</v>
      </c>
      <c r="H16" s="9">
        <v>15.420999999999999</v>
      </c>
      <c r="I16" s="9">
        <v>0.61099999999999999</v>
      </c>
      <c r="J16" s="9">
        <v>2.7770000000000001</v>
      </c>
      <c r="K16" s="9">
        <v>0.36</v>
      </c>
      <c r="L16" s="9">
        <v>0.88</v>
      </c>
      <c r="N16" s="13">
        <v>142</v>
      </c>
      <c r="O16" s="14">
        <v>14</v>
      </c>
      <c r="P16" s="15">
        <v>4.3600000000000003</v>
      </c>
      <c r="Q16" s="21"/>
      <c r="R16" s="12"/>
      <c r="S16" s="9">
        <v>9</v>
      </c>
      <c r="T16" s="12">
        <f t="shared" si="0"/>
        <v>1156.0999999999999</v>
      </c>
      <c r="V16">
        <v>999</v>
      </c>
      <c r="W16">
        <v>55309.2</v>
      </c>
      <c r="X16" s="10">
        <f t="shared" si="1"/>
        <v>265.37117520120012</v>
      </c>
      <c r="Z16" s="12">
        <f t="shared" si="2"/>
        <v>265.37099999999998</v>
      </c>
      <c r="AA16" s="9">
        <f t="shared" si="3"/>
        <v>1</v>
      </c>
      <c r="AB16" s="9">
        <f t="shared" si="4"/>
        <v>1</v>
      </c>
      <c r="AC16" s="9">
        <f t="shared" si="5"/>
        <v>9</v>
      </c>
      <c r="AD16" s="9">
        <f t="shared" si="9"/>
        <v>9</v>
      </c>
      <c r="AE16" s="12">
        <f t="shared" si="6"/>
        <v>265.37099999999998</v>
      </c>
      <c r="AF16">
        <f t="shared" si="7"/>
        <v>9</v>
      </c>
      <c r="AG16">
        <v>265.37099999999998</v>
      </c>
      <c r="AH16">
        <v>9</v>
      </c>
      <c r="AI16">
        <f t="shared" si="8"/>
        <v>5.5811288468999294</v>
      </c>
      <c r="AN16" s="9"/>
      <c r="AO16" s="9"/>
    </row>
    <row r="17" spans="6:42" x14ac:dyDescent="0.3">
      <c r="F17" s="9">
        <v>10</v>
      </c>
      <c r="G17" s="12">
        <v>9.2560000000000002</v>
      </c>
      <c r="H17" s="9">
        <v>13.372</v>
      </c>
      <c r="I17" s="9">
        <v>0.65100000000000002</v>
      </c>
      <c r="J17" s="9">
        <v>1.486</v>
      </c>
      <c r="K17" s="9">
        <v>0.67300000000000004</v>
      </c>
      <c r="L17" s="9">
        <v>0.83</v>
      </c>
      <c r="N17" s="16">
        <v>142</v>
      </c>
      <c r="O17" s="9">
        <v>16</v>
      </c>
      <c r="P17" s="12">
        <v>5.4039999999999999</v>
      </c>
      <c r="Q17" s="22"/>
      <c r="R17" s="12"/>
      <c r="S17" s="9">
        <v>10</v>
      </c>
      <c r="T17" s="12">
        <f t="shared" si="0"/>
        <v>925.6</v>
      </c>
      <c r="V17">
        <v>242</v>
      </c>
      <c r="W17">
        <v>54916.4</v>
      </c>
      <c r="X17" s="10">
        <f t="shared" si="1"/>
        <v>264.42717737497043</v>
      </c>
      <c r="Z17" s="12">
        <f t="shared" si="2"/>
        <v>264.42700000000002</v>
      </c>
      <c r="AA17" s="9">
        <f t="shared" si="3"/>
        <v>1</v>
      </c>
      <c r="AB17" s="9">
        <f t="shared" si="4"/>
        <v>1</v>
      </c>
      <c r="AC17" s="9">
        <f t="shared" si="5"/>
        <v>10</v>
      </c>
      <c r="AD17" s="9">
        <f t="shared" si="9"/>
        <v>10</v>
      </c>
      <c r="AE17" s="12">
        <f t="shared" si="6"/>
        <v>264.42700000000002</v>
      </c>
      <c r="AF17">
        <f t="shared" si="7"/>
        <v>10</v>
      </c>
      <c r="AG17">
        <v>264.42700000000002</v>
      </c>
      <c r="AH17">
        <v>10</v>
      </c>
      <c r="AI17">
        <f t="shared" si="8"/>
        <v>5.5775652207668687</v>
      </c>
      <c r="AK17" s="202" t="s">
        <v>86</v>
      </c>
      <c r="AL17" s="58">
        <v>652.6</v>
      </c>
      <c r="AM17" s="192" t="s">
        <v>81</v>
      </c>
      <c r="AN17" s="192">
        <v>-1.7000000000000001E-2</v>
      </c>
      <c r="AO17" s="192" t="s">
        <v>32</v>
      </c>
      <c r="AP17" s="58"/>
    </row>
    <row r="18" spans="6:42" x14ac:dyDescent="0.3">
      <c r="F18" s="9">
        <v>11</v>
      </c>
      <c r="G18" s="12">
        <v>0.223</v>
      </c>
      <c r="H18" s="9">
        <v>2.181</v>
      </c>
      <c r="I18" s="9">
        <v>0.58899999999999997</v>
      </c>
      <c r="J18" s="9">
        <v>3.2919999999999998</v>
      </c>
      <c r="K18" s="9">
        <v>0.30399999999999999</v>
      </c>
      <c r="L18" s="9">
        <v>0.66700000000000004</v>
      </c>
      <c r="N18" s="16">
        <v>142</v>
      </c>
      <c r="O18" s="9">
        <v>17</v>
      </c>
      <c r="P18" s="12">
        <v>9.5410000000000004</v>
      </c>
      <c r="Q18" s="22"/>
      <c r="R18" s="12"/>
      <c r="S18" s="9">
        <v>11</v>
      </c>
      <c r="T18" s="12">
        <f t="shared" si="0"/>
        <v>22.3</v>
      </c>
      <c r="V18">
        <v>123</v>
      </c>
      <c r="W18">
        <v>51551</v>
      </c>
      <c r="X18" s="10">
        <f t="shared" si="1"/>
        <v>256.1967442623781</v>
      </c>
      <c r="Z18" s="12">
        <f t="shared" si="2"/>
        <v>256.19600000000003</v>
      </c>
      <c r="AA18" s="9">
        <f t="shared" si="3"/>
        <v>1</v>
      </c>
      <c r="AB18" s="9">
        <f t="shared" si="4"/>
        <v>1</v>
      </c>
      <c r="AC18" s="9">
        <f t="shared" si="5"/>
        <v>11</v>
      </c>
      <c r="AD18" s="9">
        <f t="shared" si="9"/>
        <v>11</v>
      </c>
      <c r="AE18" s="12">
        <f t="shared" si="6"/>
        <v>256.19600000000003</v>
      </c>
      <c r="AF18">
        <f t="shared" si="7"/>
        <v>11</v>
      </c>
      <c r="AG18">
        <v>256.19600000000003</v>
      </c>
      <c r="AH18">
        <v>11</v>
      </c>
      <c r="AI18">
        <f t="shared" si="8"/>
        <v>5.5459427765382552</v>
      </c>
      <c r="AL18" s="58">
        <f>$AL$17*EXP($AN$17*AN8)</f>
        <v>315.81332319284121</v>
      </c>
      <c r="AM18" s="58">
        <f>$AL$17*EXP($AN$17*AN14)</f>
        <v>127.39066744281105</v>
      </c>
      <c r="AN18" s="58">
        <f>$AL$17*EXP($AN$17*AN12)</f>
        <v>472.72058256014907</v>
      </c>
      <c r="AO18" s="192"/>
      <c r="AP18" s="58"/>
    </row>
    <row r="19" spans="6:42" x14ac:dyDescent="0.3">
      <c r="F19" s="9">
        <v>12</v>
      </c>
      <c r="G19" s="12">
        <v>0.70599999999999996</v>
      </c>
      <c r="H19" s="9">
        <v>3.3380000000000001</v>
      </c>
      <c r="I19" s="9">
        <v>0.79600000000000004</v>
      </c>
      <c r="J19" s="9">
        <v>1.514</v>
      </c>
      <c r="K19" s="9">
        <v>0.66100000000000003</v>
      </c>
      <c r="L19" s="9">
        <v>0.82599999999999996</v>
      </c>
      <c r="N19" s="50">
        <v>142</v>
      </c>
      <c r="O19" s="17">
        <v>20</v>
      </c>
      <c r="P19" s="18">
        <v>4.9939999999999998</v>
      </c>
      <c r="Q19" s="54">
        <f>G149-SUM(P16:P19)</f>
        <v>2195.5390000000002</v>
      </c>
      <c r="R19" s="12"/>
      <c r="S19" s="9">
        <v>12</v>
      </c>
      <c r="T19" s="12">
        <f t="shared" si="0"/>
        <v>70.599999999999994</v>
      </c>
      <c r="V19">
        <v>352</v>
      </c>
      <c r="W19">
        <v>50367.1</v>
      </c>
      <c r="X19" s="10">
        <f t="shared" si="1"/>
        <v>253.23780024638978</v>
      </c>
      <c r="Z19" s="12">
        <f t="shared" si="2"/>
        <v>253.23699999999999</v>
      </c>
      <c r="AA19" s="9">
        <f t="shared" si="3"/>
        <v>1</v>
      </c>
      <c r="AB19" s="9">
        <f t="shared" si="4"/>
        <v>1</v>
      </c>
      <c r="AC19" s="9">
        <f t="shared" si="5"/>
        <v>12</v>
      </c>
      <c r="AD19" s="9">
        <f t="shared" si="9"/>
        <v>12</v>
      </c>
      <c r="AE19" s="12">
        <f t="shared" si="6"/>
        <v>253.23699999999999</v>
      </c>
      <c r="AF19">
        <f t="shared" si="7"/>
        <v>12</v>
      </c>
      <c r="AG19">
        <v>253.23699999999999</v>
      </c>
      <c r="AH19">
        <v>12</v>
      </c>
      <c r="AI19">
        <f t="shared" si="8"/>
        <v>5.5343258091360035</v>
      </c>
    </row>
    <row r="20" spans="6:42" x14ac:dyDescent="0.3">
      <c r="F20" s="9">
        <v>13</v>
      </c>
      <c r="G20" s="12">
        <v>17.36</v>
      </c>
      <c r="H20" s="9">
        <v>17.509</v>
      </c>
      <c r="I20" s="9">
        <v>0.71199999999999997</v>
      </c>
      <c r="J20" s="9">
        <v>2.1619999999999999</v>
      </c>
      <c r="K20" s="9">
        <v>0.46300000000000002</v>
      </c>
      <c r="L20" s="9">
        <v>0.93300000000000005</v>
      </c>
      <c r="N20" s="51">
        <v>157</v>
      </c>
      <c r="O20" s="9">
        <v>10</v>
      </c>
      <c r="P20" s="12">
        <v>4.8819999999999997</v>
      </c>
      <c r="Q20" s="52">
        <f>G164-P20</f>
        <v>48.423999999999999</v>
      </c>
      <c r="R20" s="12"/>
      <c r="S20" s="9">
        <v>13</v>
      </c>
      <c r="T20" s="12">
        <f t="shared" si="0"/>
        <v>1736</v>
      </c>
      <c r="V20">
        <v>17</v>
      </c>
      <c r="W20">
        <v>49965.8</v>
      </c>
      <c r="X20" s="10">
        <f t="shared" si="1"/>
        <v>252.22694630893068</v>
      </c>
      <c r="Z20" s="12">
        <f t="shared" si="2"/>
        <v>252.226</v>
      </c>
      <c r="AA20" s="9">
        <f t="shared" si="3"/>
        <v>1</v>
      </c>
      <c r="AB20" s="9">
        <f t="shared" si="4"/>
        <v>1</v>
      </c>
      <c r="AC20" s="9">
        <f t="shared" si="5"/>
        <v>13</v>
      </c>
      <c r="AD20" s="9">
        <f t="shared" si="9"/>
        <v>13</v>
      </c>
      <c r="AE20" s="12">
        <f t="shared" si="6"/>
        <v>252.226</v>
      </c>
      <c r="AF20">
        <f t="shared" si="7"/>
        <v>13</v>
      </c>
      <c r="AG20">
        <v>252.226</v>
      </c>
      <c r="AH20">
        <v>13</v>
      </c>
      <c r="AI20">
        <f t="shared" si="8"/>
        <v>5.5303255110006289</v>
      </c>
    </row>
    <row r="21" spans="6:42" x14ac:dyDescent="0.3">
      <c r="F21" s="9">
        <v>14</v>
      </c>
      <c r="G21" s="12">
        <v>14.013999999999999</v>
      </c>
      <c r="H21" s="9">
        <v>23.638999999999999</v>
      </c>
      <c r="I21" s="9">
        <v>0.315</v>
      </c>
      <c r="J21" s="9">
        <v>1.917</v>
      </c>
      <c r="K21" s="9">
        <v>0.52200000000000002</v>
      </c>
      <c r="L21" s="9">
        <v>0.78800000000000003</v>
      </c>
      <c r="N21" s="49">
        <v>172</v>
      </c>
      <c r="O21" s="19">
        <v>12</v>
      </c>
      <c r="P21" s="20">
        <v>2.8319999999999999</v>
      </c>
      <c r="Q21" s="53">
        <f>G179-P21</f>
        <v>224.62700000000001</v>
      </c>
      <c r="R21" s="12"/>
      <c r="S21" s="9">
        <v>14</v>
      </c>
      <c r="T21" s="12">
        <f t="shared" si="0"/>
        <v>1401.3999999999999</v>
      </c>
      <c r="V21">
        <v>675</v>
      </c>
      <c r="W21">
        <v>48351.4</v>
      </c>
      <c r="X21" s="10">
        <f t="shared" si="1"/>
        <v>248.11875084988588</v>
      </c>
      <c r="Z21" s="12">
        <f t="shared" si="2"/>
        <v>248.11799999999999</v>
      </c>
      <c r="AA21" s="9">
        <f t="shared" si="3"/>
        <v>1</v>
      </c>
      <c r="AB21" s="9">
        <f t="shared" si="4"/>
        <v>1</v>
      </c>
      <c r="AC21" s="9">
        <f t="shared" si="5"/>
        <v>14</v>
      </c>
      <c r="AD21" s="9">
        <f t="shared" si="9"/>
        <v>14</v>
      </c>
      <c r="AE21" s="12">
        <f t="shared" si="6"/>
        <v>248.11799999999999</v>
      </c>
      <c r="AF21">
        <f t="shared" si="7"/>
        <v>14</v>
      </c>
      <c r="AG21">
        <v>248.11799999999999</v>
      </c>
      <c r="AH21">
        <v>14</v>
      </c>
      <c r="AI21">
        <f t="shared" si="8"/>
        <v>5.5139044394565984</v>
      </c>
    </row>
    <row r="22" spans="6:42" x14ac:dyDescent="0.3">
      <c r="F22" s="9">
        <v>15</v>
      </c>
      <c r="G22" s="12">
        <v>1.97</v>
      </c>
      <c r="H22" s="9">
        <v>6.0650000000000004</v>
      </c>
      <c r="I22" s="9">
        <v>0.67300000000000004</v>
      </c>
      <c r="J22" s="9">
        <v>2.032</v>
      </c>
      <c r="K22" s="9">
        <v>0.49199999999999999</v>
      </c>
      <c r="L22" s="9">
        <v>0.82199999999999995</v>
      </c>
      <c r="N22" s="51">
        <v>192</v>
      </c>
      <c r="O22" s="9">
        <v>24</v>
      </c>
      <c r="P22" s="12">
        <v>4.9569999999999999</v>
      </c>
      <c r="Q22" s="52">
        <f>G199-P22</f>
        <v>1547.3349999999998</v>
      </c>
      <c r="R22" s="12"/>
      <c r="S22" s="9">
        <v>15</v>
      </c>
      <c r="T22" s="12">
        <f t="shared" si="0"/>
        <v>197</v>
      </c>
      <c r="V22">
        <v>426</v>
      </c>
      <c r="W22">
        <v>47882.100000000006</v>
      </c>
      <c r="X22" s="10">
        <f t="shared" si="1"/>
        <v>246.91169110628104</v>
      </c>
      <c r="Z22" s="12">
        <f t="shared" si="2"/>
        <v>246.911</v>
      </c>
      <c r="AA22" s="9">
        <f t="shared" si="3"/>
        <v>1</v>
      </c>
      <c r="AB22" s="9">
        <f t="shared" si="4"/>
        <v>1</v>
      </c>
      <c r="AC22" s="9">
        <f t="shared" si="5"/>
        <v>15</v>
      </c>
      <c r="AD22" s="9">
        <f t="shared" si="9"/>
        <v>15</v>
      </c>
      <c r="AE22" s="12">
        <f t="shared" si="6"/>
        <v>246.911</v>
      </c>
      <c r="AF22">
        <f t="shared" si="7"/>
        <v>15</v>
      </c>
      <c r="AG22">
        <v>246.911</v>
      </c>
      <c r="AH22">
        <v>15</v>
      </c>
      <c r="AI22">
        <f t="shared" si="8"/>
        <v>5.5090279478090878</v>
      </c>
    </row>
    <row r="23" spans="6:42" x14ac:dyDescent="0.3">
      <c r="F23" s="9">
        <v>16</v>
      </c>
      <c r="G23" s="12">
        <v>48.77</v>
      </c>
      <c r="H23" s="9">
        <v>38.83</v>
      </c>
      <c r="I23" s="9">
        <v>0.40600000000000003</v>
      </c>
      <c r="J23" s="9">
        <v>3.79</v>
      </c>
      <c r="K23" s="9">
        <v>0.26400000000000001</v>
      </c>
      <c r="L23" s="9">
        <v>0.90700000000000003</v>
      </c>
      <c r="N23" s="13">
        <v>205</v>
      </c>
      <c r="O23" s="14">
        <v>13</v>
      </c>
      <c r="P23" s="15">
        <v>2.3109999999999999</v>
      </c>
      <c r="Q23" s="21"/>
      <c r="R23" s="12"/>
      <c r="S23" s="9">
        <v>16</v>
      </c>
      <c r="T23" s="12">
        <f t="shared" si="0"/>
        <v>4877</v>
      </c>
      <c r="V23">
        <v>128</v>
      </c>
      <c r="W23">
        <v>46608.1</v>
      </c>
      <c r="X23" s="10">
        <f t="shared" si="1"/>
        <v>243.60475369945254</v>
      </c>
      <c r="Z23" s="12">
        <f t="shared" si="2"/>
        <v>243.60400000000001</v>
      </c>
      <c r="AA23" s="9">
        <f t="shared" si="3"/>
        <v>1</v>
      </c>
      <c r="AB23" s="9">
        <f t="shared" si="4"/>
        <v>1</v>
      </c>
      <c r="AC23" s="9">
        <f t="shared" si="5"/>
        <v>16</v>
      </c>
      <c r="AD23" s="9">
        <f t="shared" si="9"/>
        <v>16</v>
      </c>
      <c r="AE23" s="12">
        <f t="shared" si="6"/>
        <v>243.60400000000001</v>
      </c>
      <c r="AF23">
        <f t="shared" si="7"/>
        <v>16</v>
      </c>
      <c r="AG23">
        <v>243.60400000000001</v>
      </c>
      <c r="AH23">
        <v>16</v>
      </c>
      <c r="AI23">
        <f t="shared" si="8"/>
        <v>5.4955439560621775</v>
      </c>
    </row>
    <row r="24" spans="6:42" x14ac:dyDescent="0.3">
      <c r="F24" s="9">
        <v>17</v>
      </c>
      <c r="G24" s="12">
        <v>505.84500000000003</v>
      </c>
      <c r="H24" s="9">
        <v>134.077</v>
      </c>
      <c r="I24" s="9">
        <v>0.35399999999999998</v>
      </c>
      <c r="J24" s="9">
        <v>3.3450000000000002</v>
      </c>
      <c r="K24" s="9">
        <v>0.29899999999999999</v>
      </c>
      <c r="L24" s="9">
        <v>0.76500000000000001</v>
      </c>
      <c r="N24" s="50">
        <v>205</v>
      </c>
      <c r="O24" s="17">
        <v>15</v>
      </c>
      <c r="P24" s="18">
        <v>2.1619999999999999</v>
      </c>
      <c r="Q24" s="54">
        <f>G212-SUM(P23:P24)</f>
        <v>113.178</v>
      </c>
      <c r="R24" s="12"/>
      <c r="S24" s="94">
        <v>17</v>
      </c>
      <c r="T24" s="12">
        <f>Q9*100</f>
        <v>49965.8</v>
      </c>
      <c r="V24">
        <v>723</v>
      </c>
      <c r="W24">
        <v>44799.799999999996</v>
      </c>
      <c r="X24" s="10">
        <f t="shared" si="1"/>
        <v>238.83231974803229</v>
      </c>
      <c r="Z24" s="12">
        <f t="shared" si="2"/>
        <v>238.83199999999999</v>
      </c>
      <c r="AA24" s="9">
        <f t="shared" si="3"/>
        <v>1</v>
      </c>
      <c r="AB24" s="9">
        <f t="shared" si="4"/>
        <v>1</v>
      </c>
      <c r="AC24" s="9">
        <f t="shared" si="5"/>
        <v>17</v>
      </c>
      <c r="AD24" s="9">
        <f t="shared" si="9"/>
        <v>17</v>
      </c>
      <c r="AE24" s="12">
        <f t="shared" si="6"/>
        <v>238.83199999999999</v>
      </c>
      <c r="AF24">
        <f t="shared" si="7"/>
        <v>17</v>
      </c>
      <c r="AG24">
        <v>238.83199999999999</v>
      </c>
      <c r="AH24">
        <v>17</v>
      </c>
      <c r="AI24">
        <f t="shared" si="8"/>
        <v>5.4757603758908839</v>
      </c>
    </row>
    <row r="25" spans="6:42" x14ac:dyDescent="0.3">
      <c r="F25" s="9">
        <v>18</v>
      </c>
      <c r="G25" s="12">
        <v>61.335000000000001</v>
      </c>
      <c r="H25" s="9">
        <v>42.87</v>
      </c>
      <c r="I25" s="9">
        <v>0.41899999999999998</v>
      </c>
      <c r="J25" s="9">
        <v>1.6739999999999999</v>
      </c>
      <c r="K25" s="9">
        <v>0.59699999999999998</v>
      </c>
      <c r="L25" s="9">
        <v>0.86</v>
      </c>
      <c r="N25" s="13">
        <v>242</v>
      </c>
      <c r="O25" s="14">
        <v>18</v>
      </c>
      <c r="P25" s="15">
        <v>1.752</v>
      </c>
      <c r="Q25" s="21"/>
      <c r="R25" s="12"/>
      <c r="S25" s="9">
        <v>18</v>
      </c>
      <c r="T25" s="12">
        <f t="shared" si="0"/>
        <v>6133.5</v>
      </c>
      <c r="V25">
        <v>449</v>
      </c>
      <c r="W25">
        <v>43375</v>
      </c>
      <c r="X25" s="10">
        <f t="shared" si="1"/>
        <v>235.00375582719457</v>
      </c>
      <c r="Z25" s="12">
        <f t="shared" si="2"/>
        <v>235.00299999999999</v>
      </c>
      <c r="AA25" s="9">
        <f t="shared" si="3"/>
        <v>1</v>
      </c>
      <c r="AB25" s="9">
        <f t="shared" si="4"/>
        <v>1</v>
      </c>
      <c r="AC25" s="9">
        <f t="shared" si="5"/>
        <v>18</v>
      </c>
      <c r="AD25" s="9">
        <f t="shared" si="9"/>
        <v>18</v>
      </c>
      <c r="AE25" s="12">
        <f t="shared" si="6"/>
        <v>235.00299999999999</v>
      </c>
      <c r="AF25">
        <f t="shared" si="7"/>
        <v>18</v>
      </c>
      <c r="AG25">
        <v>235.00299999999999</v>
      </c>
      <c r="AH25">
        <v>18</v>
      </c>
      <c r="AI25">
        <f t="shared" si="8"/>
        <v>5.4595982800201215</v>
      </c>
    </row>
    <row r="26" spans="6:42" x14ac:dyDescent="0.3">
      <c r="F26" s="9">
        <v>19</v>
      </c>
      <c r="G26" s="12">
        <v>6.0220000000000002</v>
      </c>
      <c r="H26" s="9">
        <v>10.305999999999999</v>
      </c>
      <c r="I26" s="9">
        <v>0.71199999999999997</v>
      </c>
      <c r="J26" s="9">
        <v>2.3149999999999999</v>
      </c>
      <c r="K26" s="9">
        <v>0.432</v>
      </c>
      <c r="L26" s="9">
        <v>0.91500000000000004</v>
      </c>
      <c r="N26" s="16">
        <v>242</v>
      </c>
      <c r="O26" s="9">
        <v>21</v>
      </c>
      <c r="P26" s="12">
        <v>2.012</v>
      </c>
      <c r="Q26" s="22"/>
      <c r="R26" s="12"/>
      <c r="S26" s="9">
        <v>19</v>
      </c>
      <c r="T26" s="12">
        <f t="shared" si="0"/>
        <v>602.20000000000005</v>
      </c>
      <c r="V26">
        <v>331</v>
      </c>
      <c r="W26">
        <v>38785.9</v>
      </c>
      <c r="X26" s="10">
        <f t="shared" si="1"/>
        <v>222.22452982995273</v>
      </c>
      <c r="Z26" s="12">
        <f t="shared" si="2"/>
        <v>222.22399999999999</v>
      </c>
      <c r="AA26" s="9">
        <f t="shared" si="3"/>
        <v>1</v>
      </c>
      <c r="AB26" s="9">
        <f t="shared" si="4"/>
        <v>1</v>
      </c>
      <c r="AC26" s="9">
        <f t="shared" si="5"/>
        <v>19</v>
      </c>
      <c r="AD26" s="9">
        <f t="shared" si="9"/>
        <v>19</v>
      </c>
      <c r="AE26" s="12">
        <f t="shared" si="6"/>
        <v>222.22399999999999</v>
      </c>
      <c r="AF26">
        <f t="shared" si="7"/>
        <v>19</v>
      </c>
      <c r="AG26">
        <v>222.22399999999999</v>
      </c>
      <c r="AH26">
        <v>19</v>
      </c>
      <c r="AI26">
        <f t="shared" si="8"/>
        <v>5.4036858821738631</v>
      </c>
    </row>
    <row r="27" spans="6:42" x14ac:dyDescent="0.3">
      <c r="F27" s="9">
        <v>20</v>
      </c>
      <c r="G27" s="12">
        <v>15.500999999999999</v>
      </c>
      <c r="H27" s="9">
        <v>19.795000000000002</v>
      </c>
      <c r="I27" s="9">
        <v>0.497</v>
      </c>
      <c r="J27" s="9">
        <v>3.266</v>
      </c>
      <c r="K27" s="9">
        <v>0.30599999999999999</v>
      </c>
      <c r="L27" s="9">
        <v>0.90800000000000003</v>
      </c>
      <c r="N27" s="50">
        <v>242</v>
      </c>
      <c r="O27" s="17">
        <v>22</v>
      </c>
      <c r="P27" s="18">
        <v>5.7770000000000001</v>
      </c>
      <c r="Q27" s="54">
        <f>G249-SUM(P25:P27)</f>
        <v>549.16399999999999</v>
      </c>
      <c r="R27" s="12"/>
      <c r="S27" s="9">
        <v>20</v>
      </c>
      <c r="T27" s="12">
        <f t="shared" si="0"/>
        <v>1550.1</v>
      </c>
      <c r="V27">
        <v>354</v>
      </c>
      <c r="W27">
        <v>38452.400000000001</v>
      </c>
      <c r="X27" s="10">
        <f t="shared" si="1"/>
        <v>221.26707000811118</v>
      </c>
      <c r="Z27" s="12">
        <f t="shared" si="2"/>
        <v>221.267</v>
      </c>
      <c r="AA27" s="9">
        <f t="shared" si="3"/>
        <v>1</v>
      </c>
      <c r="AB27" s="9">
        <f t="shared" si="4"/>
        <v>1</v>
      </c>
      <c r="AC27" s="9">
        <f t="shared" si="5"/>
        <v>20</v>
      </c>
      <c r="AD27" s="9">
        <f t="shared" si="9"/>
        <v>20</v>
      </c>
      <c r="AE27" s="12">
        <f t="shared" si="6"/>
        <v>221.267</v>
      </c>
      <c r="AF27">
        <f t="shared" si="7"/>
        <v>20</v>
      </c>
      <c r="AG27">
        <v>221.267</v>
      </c>
      <c r="AH27">
        <v>20</v>
      </c>
      <c r="AI27">
        <f t="shared" si="8"/>
        <v>5.3993701170944846</v>
      </c>
    </row>
    <row r="28" spans="6:42" x14ac:dyDescent="0.3">
      <c r="F28" s="9">
        <v>21</v>
      </c>
      <c r="G28" s="12">
        <v>4.2750000000000004</v>
      </c>
      <c r="H28" s="9">
        <v>10.26</v>
      </c>
      <c r="I28" s="9">
        <v>0.51</v>
      </c>
      <c r="J28" s="9">
        <v>2.6709999999999998</v>
      </c>
      <c r="K28" s="9">
        <v>0.374</v>
      </c>
      <c r="L28" s="9">
        <v>0.83599999999999997</v>
      </c>
      <c r="N28" s="51">
        <v>249</v>
      </c>
      <c r="O28" s="9">
        <v>23</v>
      </c>
      <c r="P28" s="12">
        <v>1.1180000000000001</v>
      </c>
      <c r="Q28" s="52">
        <f>G255-P28</f>
        <v>0.74099999999999988</v>
      </c>
      <c r="R28" s="12"/>
      <c r="S28" s="9">
        <v>21</v>
      </c>
      <c r="T28" s="12">
        <f t="shared" si="0"/>
        <v>427.50000000000006</v>
      </c>
      <c r="V28">
        <v>340</v>
      </c>
      <c r="W28">
        <v>34232.299999999996</v>
      </c>
      <c r="X28" s="10">
        <f t="shared" si="1"/>
        <v>208.77240734167316</v>
      </c>
      <c r="Z28" s="12">
        <f t="shared" si="2"/>
        <v>208.77199999999999</v>
      </c>
      <c r="AA28" s="9">
        <f t="shared" si="3"/>
        <v>1</v>
      </c>
      <c r="AB28" s="9">
        <f t="shared" si="4"/>
        <v>1</v>
      </c>
      <c r="AC28" s="9">
        <f t="shared" si="5"/>
        <v>21</v>
      </c>
      <c r="AD28" s="9">
        <f t="shared" si="9"/>
        <v>21</v>
      </c>
      <c r="AE28" s="12">
        <f t="shared" si="6"/>
        <v>208.77199999999999</v>
      </c>
      <c r="AF28">
        <f t="shared" si="7"/>
        <v>21</v>
      </c>
      <c r="AG28">
        <v>208.77199999999999</v>
      </c>
      <c r="AH28">
        <v>21</v>
      </c>
      <c r="AI28">
        <f t="shared" si="8"/>
        <v>5.3412427473994679</v>
      </c>
    </row>
    <row r="29" spans="6:42" x14ac:dyDescent="0.3">
      <c r="F29" s="9">
        <v>22</v>
      </c>
      <c r="G29" s="12">
        <v>1.004</v>
      </c>
      <c r="H29" s="9">
        <v>4.2690000000000001</v>
      </c>
      <c r="I29" s="9">
        <v>0.69199999999999995</v>
      </c>
      <c r="J29" s="9">
        <v>1.544</v>
      </c>
      <c r="K29" s="9">
        <v>0.64800000000000002</v>
      </c>
      <c r="L29" s="9">
        <v>0.79400000000000004</v>
      </c>
      <c r="N29" s="49">
        <v>266</v>
      </c>
      <c r="O29" s="19">
        <v>27</v>
      </c>
      <c r="P29" s="20">
        <v>3.6150000000000002</v>
      </c>
      <c r="Q29" s="53">
        <f>G273-P29</f>
        <v>206.29899999999998</v>
      </c>
      <c r="R29" s="12"/>
      <c r="S29" s="9">
        <v>22</v>
      </c>
      <c r="T29" s="12">
        <f t="shared" si="0"/>
        <v>100.4</v>
      </c>
      <c r="V29">
        <v>548</v>
      </c>
      <c r="W29">
        <v>34186.199999999997</v>
      </c>
      <c r="X29" s="10">
        <f t="shared" si="1"/>
        <v>208.6317850286126</v>
      </c>
      <c r="Z29" s="12">
        <f t="shared" si="2"/>
        <v>208.631</v>
      </c>
      <c r="AA29" s="9">
        <f t="shared" si="3"/>
        <v>1</v>
      </c>
      <c r="AB29" s="9">
        <f t="shared" si="4"/>
        <v>1</v>
      </c>
      <c r="AC29" s="9">
        <f t="shared" si="5"/>
        <v>22</v>
      </c>
      <c r="AD29" s="9">
        <f t="shared" si="9"/>
        <v>22</v>
      </c>
      <c r="AE29" s="12">
        <f t="shared" si="6"/>
        <v>208.631</v>
      </c>
      <c r="AF29">
        <f t="shared" si="7"/>
        <v>22</v>
      </c>
      <c r="AG29">
        <v>208.631</v>
      </c>
      <c r="AH29">
        <v>22</v>
      </c>
      <c r="AI29">
        <f t="shared" si="8"/>
        <v>5.340567141304815</v>
      </c>
    </row>
    <row r="30" spans="6:42" x14ac:dyDescent="0.3">
      <c r="F30" s="9">
        <v>23</v>
      </c>
      <c r="G30" s="12">
        <v>1.9330000000000001</v>
      </c>
      <c r="H30" s="9">
        <v>5.5860000000000003</v>
      </c>
      <c r="I30" s="9">
        <v>0.77900000000000003</v>
      </c>
      <c r="J30" s="9">
        <v>1.9810000000000001</v>
      </c>
      <c r="K30" s="9">
        <v>0.505</v>
      </c>
      <c r="L30" s="9">
        <v>0.88900000000000001</v>
      </c>
      <c r="N30" s="16">
        <v>289</v>
      </c>
      <c r="O30" s="9">
        <v>29</v>
      </c>
      <c r="P30" s="12">
        <v>10.957000000000001</v>
      </c>
      <c r="Q30" s="22"/>
      <c r="R30" s="12"/>
      <c r="S30" s="9">
        <v>23</v>
      </c>
      <c r="T30" s="12">
        <f t="shared" si="0"/>
        <v>193.3</v>
      </c>
      <c r="V30">
        <v>905</v>
      </c>
      <c r="W30">
        <v>33927.5</v>
      </c>
      <c r="X30" s="10">
        <f t="shared" si="1"/>
        <v>207.84088783009526</v>
      </c>
      <c r="Z30" s="12">
        <f t="shared" si="2"/>
        <v>207.84</v>
      </c>
      <c r="AA30" s="9">
        <f t="shared" si="3"/>
        <v>1</v>
      </c>
      <c r="AB30" s="9">
        <f t="shared" si="4"/>
        <v>1</v>
      </c>
      <c r="AC30" s="9">
        <f t="shared" si="5"/>
        <v>23</v>
      </c>
      <c r="AD30" s="9">
        <f t="shared" si="9"/>
        <v>23</v>
      </c>
      <c r="AE30" s="12">
        <f t="shared" si="6"/>
        <v>207.84</v>
      </c>
      <c r="AF30">
        <f t="shared" si="7"/>
        <v>23</v>
      </c>
      <c r="AG30">
        <v>207.84</v>
      </c>
      <c r="AH30">
        <v>23</v>
      </c>
      <c r="AI30">
        <f t="shared" si="8"/>
        <v>5.3367685529222895</v>
      </c>
    </row>
    <row r="31" spans="6:42" x14ac:dyDescent="0.3">
      <c r="F31" s="9">
        <v>24</v>
      </c>
      <c r="G31" s="12">
        <v>2.1930000000000001</v>
      </c>
      <c r="H31" s="9">
        <v>6.1970000000000001</v>
      </c>
      <c r="I31" s="9">
        <v>0.71799999999999997</v>
      </c>
      <c r="J31" s="9">
        <v>2.133</v>
      </c>
      <c r="K31" s="9">
        <v>0.46899999999999997</v>
      </c>
      <c r="L31" s="9">
        <v>0.91500000000000004</v>
      </c>
      <c r="N31" s="51">
        <v>289</v>
      </c>
      <c r="O31" s="9">
        <v>31</v>
      </c>
      <c r="P31" s="12">
        <v>4.2859999999999996</v>
      </c>
      <c r="Q31" s="52">
        <f>G296-SUM(P30:P31)</f>
        <v>615.279</v>
      </c>
      <c r="R31" s="12"/>
      <c r="S31" s="9">
        <v>24</v>
      </c>
      <c r="T31" s="12">
        <f t="shared" si="0"/>
        <v>219.3</v>
      </c>
      <c r="V31">
        <v>711</v>
      </c>
      <c r="W31">
        <v>31723.1</v>
      </c>
      <c r="X31" s="10">
        <f t="shared" si="1"/>
        <v>200.97538506391282</v>
      </c>
      <c r="Z31" s="12">
        <f t="shared" si="2"/>
        <v>200.97499999999999</v>
      </c>
      <c r="AA31" s="9">
        <f t="shared" si="3"/>
        <v>1</v>
      </c>
      <c r="AB31" s="9">
        <f t="shared" si="4"/>
        <v>1</v>
      </c>
      <c r="AC31" s="9">
        <f t="shared" si="5"/>
        <v>24</v>
      </c>
      <c r="AD31" s="9">
        <f t="shared" si="9"/>
        <v>24</v>
      </c>
      <c r="AE31" s="12">
        <f t="shared" si="6"/>
        <v>200.97499999999999</v>
      </c>
      <c r="AF31">
        <f t="shared" si="7"/>
        <v>24</v>
      </c>
      <c r="AG31">
        <v>200.97499999999999</v>
      </c>
      <c r="AH31">
        <v>24</v>
      </c>
      <c r="AI31">
        <f t="shared" si="8"/>
        <v>5.3031805222140243</v>
      </c>
    </row>
    <row r="32" spans="6:42" x14ac:dyDescent="0.3">
      <c r="F32" s="9">
        <v>25</v>
      </c>
      <c r="G32" s="12">
        <v>1.673</v>
      </c>
      <c r="H32" s="9">
        <v>6.1970000000000001</v>
      </c>
      <c r="I32" s="9">
        <v>0.54700000000000004</v>
      </c>
      <c r="J32" s="9">
        <v>2.827</v>
      </c>
      <c r="K32" s="9">
        <v>0.35399999999999998</v>
      </c>
      <c r="L32" s="9">
        <v>0.81799999999999995</v>
      </c>
      <c r="N32" s="13">
        <v>298</v>
      </c>
      <c r="O32" s="14">
        <v>28</v>
      </c>
      <c r="P32" s="15">
        <v>4.9939999999999998</v>
      </c>
      <c r="Q32" s="21"/>
      <c r="R32" s="12"/>
      <c r="S32" s="9">
        <v>25</v>
      </c>
      <c r="T32" s="12">
        <f t="shared" si="0"/>
        <v>167.3</v>
      </c>
      <c r="V32">
        <v>1104</v>
      </c>
      <c r="W32">
        <v>27087.7</v>
      </c>
      <c r="X32" s="10">
        <f t="shared" si="1"/>
        <v>185.71249504522487</v>
      </c>
      <c r="Z32" s="12">
        <f t="shared" si="2"/>
        <v>185.71199999999999</v>
      </c>
      <c r="AA32" s="9">
        <f t="shared" si="3"/>
        <v>1</v>
      </c>
      <c r="AB32" s="9">
        <f t="shared" si="4"/>
        <v>1</v>
      </c>
      <c r="AC32" s="9">
        <f t="shared" si="5"/>
        <v>25</v>
      </c>
      <c r="AD32" s="9">
        <f t="shared" si="9"/>
        <v>25</v>
      </c>
      <c r="AE32" s="12">
        <f t="shared" si="6"/>
        <v>185.71199999999999</v>
      </c>
      <c r="AF32">
        <f t="shared" si="7"/>
        <v>25</v>
      </c>
      <c r="AG32">
        <v>185.71199999999999</v>
      </c>
      <c r="AH32">
        <v>25</v>
      </c>
      <c r="AI32">
        <f t="shared" si="8"/>
        <v>5.2241970866262664</v>
      </c>
    </row>
    <row r="33" spans="6:35" x14ac:dyDescent="0.3">
      <c r="F33" s="9">
        <v>26</v>
      </c>
      <c r="G33" s="12">
        <v>20.481999999999999</v>
      </c>
      <c r="H33" s="9">
        <v>24.722000000000001</v>
      </c>
      <c r="I33" s="9">
        <v>0.42099999999999999</v>
      </c>
      <c r="J33" s="9">
        <v>2.65</v>
      </c>
      <c r="K33" s="9">
        <v>0.377</v>
      </c>
      <c r="L33" s="9">
        <v>0.79500000000000004</v>
      </c>
      <c r="N33" s="16">
        <v>298</v>
      </c>
      <c r="O33" s="9">
        <v>30</v>
      </c>
      <c r="P33" s="12">
        <v>43.79</v>
      </c>
      <c r="Q33" s="22"/>
      <c r="R33" s="12"/>
      <c r="S33" s="9">
        <v>26</v>
      </c>
      <c r="T33" s="12">
        <f t="shared" si="0"/>
        <v>2048.1999999999998</v>
      </c>
      <c r="V33">
        <v>705</v>
      </c>
      <c r="W33">
        <v>25165.899999999998</v>
      </c>
      <c r="X33" s="10">
        <f t="shared" si="1"/>
        <v>179.00340515993159</v>
      </c>
      <c r="Z33" s="12">
        <f t="shared" si="2"/>
        <v>179.00299999999999</v>
      </c>
      <c r="AA33" s="9">
        <f t="shared" si="3"/>
        <v>1</v>
      </c>
      <c r="AB33" s="9">
        <f t="shared" si="4"/>
        <v>1</v>
      </c>
      <c r="AC33" s="9">
        <f t="shared" si="5"/>
        <v>26</v>
      </c>
      <c r="AD33" s="9">
        <f t="shared" si="9"/>
        <v>26</v>
      </c>
      <c r="AE33" s="12">
        <f t="shared" si="6"/>
        <v>179.00299999999999</v>
      </c>
      <c r="AF33">
        <f t="shared" si="7"/>
        <v>26</v>
      </c>
      <c r="AG33">
        <v>179.00299999999999</v>
      </c>
      <c r="AH33">
        <v>26</v>
      </c>
      <c r="AI33">
        <f t="shared" si="8"/>
        <v>5.1874025654768481</v>
      </c>
    </row>
    <row r="34" spans="6:35" x14ac:dyDescent="0.3">
      <c r="F34" s="9">
        <v>27</v>
      </c>
      <c r="G34" s="12">
        <v>0.89200000000000002</v>
      </c>
      <c r="H34" s="9">
        <v>4.8609999999999998</v>
      </c>
      <c r="I34" s="9">
        <v>0.47399999999999998</v>
      </c>
      <c r="J34" s="9">
        <v>4.0780000000000003</v>
      </c>
      <c r="K34" s="9">
        <v>0.245</v>
      </c>
      <c r="L34" s="9">
        <v>0.72699999999999998</v>
      </c>
      <c r="N34" s="16">
        <v>298</v>
      </c>
      <c r="O34" s="9">
        <v>32</v>
      </c>
      <c r="P34" s="12">
        <v>3.4660000000000002</v>
      </c>
      <c r="Q34" s="22"/>
      <c r="R34" s="12"/>
      <c r="S34" s="9">
        <v>27</v>
      </c>
      <c r="T34" s="12">
        <f t="shared" si="0"/>
        <v>89.2</v>
      </c>
      <c r="V34">
        <v>91</v>
      </c>
      <c r="W34">
        <v>24102.699999999997</v>
      </c>
      <c r="X34" s="10">
        <f t="shared" si="1"/>
        <v>175.18136537568202</v>
      </c>
      <c r="Z34" s="12">
        <f t="shared" si="2"/>
        <v>175.18100000000001</v>
      </c>
      <c r="AA34" s="9">
        <f t="shared" si="3"/>
        <v>1</v>
      </c>
      <c r="AB34" s="9">
        <f t="shared" si="4"/>
        <v>1</v>
      </c>
      <c r="AC34" s="9">
        <f t="shared" si="5"/>
        <v>27</v>
      </c>
      <c r="AD34" s="9">
        <f t="shared" si="9"/>
        <v>27</v>
      </c>
      <c r="AE34" s="12">
        <f t="shared" si="6"/>
        <v>175.18100000000001</v>
      </c>
      <c r="AF34">
        <f t="shared" si="7"/>
        <v>27</v>
      </c>
      <c r="AG34">
        <v>175.18100000000001</v>
      </c>
      <c r="AH34">
        <v>27</v>
      </c>
      <c r="AI34">
        <f t="shared" si="8"/>
        <v>5.1658197251328524</v>
      </c>
    </row>
    <row r="35" spans="6:35" x14ac:dyDescent="0.3">
      <c r="F35" s="9">
        <v>28</v>
      </c>
      <c r="G35" s="12">
        <v>12.862</v>
      </c>
      <c r="H35" s="9">
        <v>15.308</v>
      </c>
      <c r="I35" s="9">
        <v>0.69</v>
      </c>
      <c r="J35" s="9">
        <v>2.3010000000000002</v>
      </c>
      <c r="K35" s="9">
        <v>0.435</v>
      </c>
      <c r="L35" s="9">
        <v>0.88400000000000001</v>
      </c>
      <c r="N35" s="16">
        <v>298</v>
      </c>
      <c r="O35" s="9">
        <v>34</v>
      </c>
      <c r="P35" s="12">
        <v>2.012</v>
      </c>
      <c r="Q35" s="22"/>
      <c r="R35" s="12"/>
      <c r="S35" s="9">
        <v>28</v>
      </c>
      <c r="T35" s="12">
        <f t="shared" si="0"/>
        <v>1286.2</v>
      </c>
      <c r="V35">
        <v>763</v>
      </c>
      <c r="W35">
        <v>23957.8</v>
      </c>
      <c r="X35" s="10">
        <f t="shared" si="1"/>
        <v>174.65399613194106</v>
      </c>
      <c r="Z35" s="12">
        <f t="shared" si="2"/>
        <v>174.65299999999999</v>
      </c>
      <c r="AA35" s="9">
        <f t="shared" si="3"/>
        <v>1</v>
      </c>
      <c r="AB35" s="9">
        <f t="shared" si="4"/>
        <v>1</v>
      </c>
      <c r="AC35" s="9">
        <f t="shared" si="5"/>
        <v>28</v>
      </c>
      <c r="AD35" s="9">
        <f t="shared" si="9"/>
        <v>28</v>
      </c>
      <c r="AE35" s="12">
        <f t="shared" si="6"/>
        <v>174.65299999999999</v>
      </c>
      <c r="AF35">
        <f t="shared" si="7"/>
        <v>28</v>
      </c>
      <c r="AG35">
        <v>174.65299999999999</v>
      </c>
      <c r="AH35">
        <v>28</v>
      </c>
      <c r="AI35">
        <f t="shared" si="8"/>
        <v>5.1628011483168805</v>
      </c>
    </row>
    <row r="36" spans="6:35" x14ac:dyDescent="0.3">
      <c r="F36" s="9">
        <v>29</v>
      </c>
      <c r="G36" s="12">
        <v>32.154000000000003</v>
      </c>
      <c r="H36" s="9">
        <v>24.495999999999999</v>
      </c>
      <c r="I36" s="9">
        <v>0.67300000000000004</v>
      </c>
      <c r="J36" s="9">
        <v>1.819</v>
      </c>
      <c r="K36" s="9">
        <v>0.55000000000000004</v>
      </c>
      <c r="L36" s="9">
        <v>0.86699999999999999</v>
      </c>
      <c r="N36" s="16">
        <v>298</v>
      </c>
      <c r="O36" s="9">
        <v>36</v>
      </c>
      <c r="P36" s="12">
        <v>3.5030000000000001</v>
      </c>
      <c r="Q36" s="22"/>
      <c r="R36" s="12"/>
      <c r="S36" s="9">
        <v>29</v>
      </c>
      <c r="T36" s="12">
        <f t="shared" si="0"/>
        <v>3215.4000000000005</v>
      </c>
      <c r="V36">
        <v>961</v>
      </c>
      <c r="W36">
        <v>23923.9</v>
      </c>
      <c r="X36" s="10">
        <f t="shared" si="1"/>
        <v>174.53038573351509</v>
      </c>
      <c r="Z36" s="12">
        <f t="shared" si="2"/>
        <v>174.53</v>
      </c>
      <c r="AA36" s="9">
        <f t="shared" si="3"/>
        <v>1</v>
      </c>
      <c r="AB36" s="9">
        <f t="shared" si="4"/>
        <v>1</v>
      </c>
      <c r="AC36" s="9">
        <f t="shared" si="5"/>
        <v>29</v>
      </c>
      <c r="AD36" s="9">
        <f t="shared" si="9"/>
        <v>29</v>
      </c>
      <c r="AE36" s="12">
        <f t="shared" si="6"/>
        <v>174.53</v>
      </c>
      <c r="AF36">
        <f t="shared" si="7"/>
        <v>29</v>
      </c>
      <c r="AG36">
        <v>174.53</v>
      </c>
      <c r="AH36">
        <v>29</v>
      </c>
      <c r="AI36">
        <f t="shared" si="8"/>
        <v>5.1620966466367451</v>
      </c>
    </row>
    <row r="37" spans="6:35" x14ac:dyDescent="0.3">
      <c r="F37" s="9">
        <v>30</v>
      </c>
      <c r="G37" s="12">
        <v>127.651</v>
      </c>
      <c r="H37" s="9">
        <v>62.695</v>
      </c>
      <c r="I37" s="9">
        <v>0.40799999999999997</v>
      </c>
      <c r="J37" s="9">
        <v>4.6130000000000004</v>
      </c>
      <c r="K37" s="9">
        <v>0.217</v>
      </c>
      <c r="L37" s="9">
        <v>0.873</v>
      </c>
      <c r="N37" s="16">
        <v>298</v>
      </c>
      <c r="O37" s="9">
        <v>37</v>
      </c>
      <c r="P37" s="9">
        <v>8.4969999999999999</v>
      </c>
      <c r="Q37" s="22"/>
      <c r="R37" s="12"/>
      <c r="S37" s="9">
        <v>30</v>
      </c>
      <c r="T37" s="12">
        <f t="shared" si="0"/>
        <v>12765.1</v>
      </c>
      <c r="V37">
        <v>71</v>
      </c>
      <c r="W37">
        <v>22935.5</v>
      </c>
      <c r="X37" s="10">
        <f t="shared" si="1"/>
        <v>170.88705503423401</v>
      </c>
      <c r="Z37" s="12">
        <f t="shared" si="2"/>
        <v>170.887</v>
      </c>
      <c r="AA37" s="9">
        <f t="shared" si="3"/>
        <v>1</v>
      </c>
      <c r="AB37" s="9">
        <f t="shared" si="4"/>
        <v>1</v>
      </c>
      <c r="AC37" s="9">
        <f t="shared" si="5"/>
        <v>30</v>
      </c>
      <c r="AD37" s="9">
        <f t="shared" si="9"/>
        <v>30</v>
      </c>
      <c r="AE37" s="12">
        <f t="shared" si="6"/>
        <v>170.887</v>
      </c>
      <c r="AF37">
        <f t="shared" si="7"/>
        <v>30</v>
      </c>
      <c r="AG37">
        <v>170.887</v>
      </c>
      <c r="AH37">
        <v>30</v>
      </c>
      <c r="AI37">
        <f t="shared" si="8"/>
        <v>5.1410025193522868</v>
      </c>
    </row>
    <row r="38" spans="6:35" x14ac:dyDescent="0.3">
      <c r="F38" s="9">
        <v>31</v>
      </c>
      <c r="G38" s="12">
        <v>1.9330000000000001</v>
      </c>
      <c r="H38" s="9">
        <v>8.1519999999999992</v>
      </c>
      <c r="I38" s="9">
        <v>0.36499999999999999</v>
      </c>
      <c r="J38" s="9">
        <v>4.96</v>
      </c>
      <c r="K38" s="9">
        <v>0.20200000000000001</v>
      </c>
      <c r="L38" s="9">
        <v>0.748</v>
      </c>
      <c r="N38" s="16">
        <v>298</v>
      </c>
      <c r="O38" s="9">
        <v>48</v>
      </c>
      <c r="P38" s="9">
        <v>4.5839999999999996</v>
      </c>
      <c r="Q38" s="22"/>
      <c r="R38" s="12"/>
      <c r="S38" s="9">
        <v>31</v>
      </c>
      <c r="T38" s="12">
        <f t="shared" si="0"/>
        <v>193.3</v>
      </c>
      <c r="V38">
        <v>172</v>
      </c>
      <c r="W38">
        <v>22462.7</v>
      </c>
      <c r="X38" s="10">
        <f t="shared" si="1"/>
        <v>169.11652172843</v>
      </c>
      <c r="Z38" s="12">
        <f t="shared" si="2"/>
        <v>169.11600000000001</v>
      </c>
      <c r="AA38" s="9">
        <f t="shared" si="3"/>
        <v>1</v>
      </c>
      <c r="AB38" s="9">
        <f t="shared" si="4"/>
        <v>1</v>
      </c>
      <c r="AC38" s="9">
        <f t="shared" si="5"/>
        <v>31</v>
      </c>
      <c r="AD38" s="9">
        <f t="shared" si="9"/>
        <v>31</v>
      </c>
      <c r="AE38" s="12">
        <f t="shared" si="6"/>
        <v>169.11600000000001</v>
      </c>
      <c r="AF38">
        <f t="shared" si="7"/>
        <v>31</v>
      </c>
      <c r="AG38">
        <v>169.11600000000001</v>
      </c>
      <c r="AH38">
        <v>31</v>
      </c>
      <c r="AI38">
        <f t="shared" si="8"/>
        <v>5.1305848699973744</v>
      </c>
    </row>
    <row r="39" spans="6:35" x14ac:dyDescent="0.3">
      <c r="F39" s="9">
        <v>32</v>
      </c>
      <c r="G39" s="12">
        <v>2.6019999999999999</v>
      </c>
      <c r="H39" s="9">
        <v>7.4939999999999998</v>
      </c>
      <c r="I39" s="9">
        <v>0.58199999999999996</v>
      </c>
      <c r="J39" s="9">
        <v>3.2879999999999998</v>
      </c>
      <c r="K39" s="9">
        <v>0.30399999999999999</v>
      </c>
      <c r="L39" s="9">
        <v>0.82799999999999996</v>
      </c>
      <c r="N39" s="50">
        <v>298</v>
      </c>
      <c r="O39" s="17">
        <v>55</v>
      </c>
      <c r="P39" s="17">
        <v>7.23</v>
      </c>
      <c r="Q39" s="54">
        <f>G305-SUM(P32:P39)</f>
        <v>1943.1489999999999</v>
      </c>
      <c r="R39" s="12"/>
      <c r="S39" s="9">
        <v>32</v>
      </c>
      <c r="T39" s="12">
        <f t="shared" si="0"/>
        <v>260.2</v>
      </c>
      <c r="V39">
        <v>113</v>
      </c>
      <c r="W39">
        <v>20850.100000000002</v>
      </c>
      <c r="X39" s="10">
        <f t="shared" si="1"/>
        <v>162.93302867031784</v>
      </c>
      <c r="Z39" s="12">
        <f t="shared" si="2"/>
        <v>162.93299999999999</v>
      </c>
      <c r="AA39" s="9">
        <f t="shared" si="3"/>
        <v>1</v>
      </c>
      <c r="AB39" s="9">
        <f t="shared" si="4"/>
        <v>1</v>
      </c>
      <c r="AC39" s="9">
        <f t="shared" si="5"/>
        <v>32</v>
      </c>
      <c r="AD39" s="9">
        <f t="shared" si="9"/>
        <v>32</v>
      </c>
      <c r="AE39" s="12">
        <f t="shared" si="6"/>
        <v>162.93299999999999</v>
      </c>
      <c r="AF39">
        <f t="shared" si="7"/>
        <v>32</v>
      </c>
      <c r="AG39">
        <v>162.93299999999999</v>
      </c>
      <c r="AH39">
        <v>32</v>
      </c>
      <c r="AI39">
        <f t="shared" si="8"/>
        <v>5.0933390733606689</v>
      </c>
    </row>
    <row r="40" spans="6:35" x14ac:dyDescent="0.3">
      <c r="F40" s="9">
        <v>33</v>
      </c>
      <c r="G40" s="12">
        <v>133.821</v>
      </c>
      <c r="H40" s="9">
        <v>49.234000000000002</v>
      </c>
      <c r="I40" s="9">
        <v>0.69399999999999995</v>
      </c>
      <c r="J40" s="9">
        <v>1.51</v>
      </c>
      <c r="K40" s="9">
        <v>0.66200000000000003</v>
      </c>
      <c r="L40" s="9">
        <v>0.89300000000000002</v>
      </c>
      <c r="N40" s="51">
        <v>352</v>
      </c>
      <c r="O40" s="9">
        <v>33</v>
      </c>
      <c r="P40" s="12">
        <v>7.23</v>
      </c>
      <c r="Q40" s="52">
        <f>G359-P40</f>
        <v>503.67099999999999</v>
      </c>
      <c r="R40" s="12"/>
      <c r="S40" s="94">
        <v>33</v>
      </c>
      <c r="T40" s="12">
        <f>Q10*100</f>
        <v>13244.2</v>
      </c>
      <c r="V40">
        <v>266</v>
      </c>
      <c r="W40">
        <v>20629.899999999998</v>
      </c>
      <c r="X40" s="10">
        <f t="shared" si="1"/>
        <v>162.07036892637694</v>
      </c>
      <c r="Z40" s="12">
        <f t="shared" si="2"/>
        <v>162.07</v>
      </c>
      <c r="AA40" s="9">
        <f t="shared" si="3"/>
        <v>1</v>
      </c>
      <c r="AB40" s="9">
        <f t="shared" si="4"/>
        <v>1</v>
      </c>
      <c r="AC40" s="9">
        <f t="shared" si="5"/>
        <v>33</v>
      </c>
      <c r="AD40" s="9">
        <f t="shared" si="9"/>
        <v>33</v>
      </c>
      <c r="AE40" s="12">
        <f t="shared" si="6"/>
        <v>162.07</v>
      </c>
      <c r="AF40">
        <f t="shared" si="7"/>
        <v>33</v>
      </c>
      <c r="AG40">
        <v>162.07</v>
      </c>
      <c r="AH40">
        <v>33</v>
      </c>
      <c r="AI40">
        <f t="shared" si="8"/>
        <v>5.0880283406700277</v>
      </c>
    </row>
    <row r="41" spans="6:35" x14ac:dyDescent="0.3">
      <c r="F41" s="9">
        <v>34</v>
      </c>
      <c r="G41" s="12">
        <v>9.4049999999999994</v>
      </c>
      <c r="H41" s="9">
        <v>14.19</v>
      </c>
      <c r="I41" s="9">
        <v>0.58699999999999997</v>
      </c>
      <c r="J41" s="9">
        <v>1.647</v>
      </c>
      <c r="K41" s="9">
        <v>0.60699999999999998</v>
      </c>
      <c r="L41" s="9">
        <v>0.86599999999999999</v>
      </c>
      <c r="N41" s="49">
        <v>354</v>
      </c>
      <c r="O41" s="19">
        <v>35</v>
      </c>
      <c r="P41" s="20">
        <v>10.584</v>
      </c>
      <c r="Q41" s="53">
        <f>G361-P41</f>
        <v>384.524</v>
      </c>
      <c r="R41" s="12"/>
      <c r="S41" s="9">
        <v>34</v>
      </c>
      <c r="T41" s="12">
        <f t="shared" si="0"/>
        <v>940.49999999999989</v>
      </c>
      <c r="V41">
        <v>341</v>
      </c>
      <c r="W41">
        <v>19248</v>
      </c>
      <c r="X41" s="10">
        <f t="shared" si="1"/>
        <v>156.5481228155177</v>
      </c>
      <c r="Z41" s="12">
        <f t="shared" si="2"/>
        <v>156.548</v>
      </c>
      <c r="AA41" s="9">
        <f t="shared" si="3"/>
        <v>1</v>
      </c>
      <c r="AB41" s="9">
        <f t="shared" si="4"/>
        <v>1</v>
      </c>
      <c r="AC41" s="9">
        <f t="shared" si="5"/>
        <v>34</v>
      </c>
      <c r="AD41" s="9">
        <f t="shared" si="9"/>
        <v>34</v>
      </c>
      <c r="AE41" s="12">
        <f t="shared" si="6"/>
        <v>156.548</v>
      </c>
      <c r="AF41">
        <f t="shared" si="7"/>
        <v>34</v>
      </c>
      <c r="AG41">
        <v>156.548</v>
      </c>
      <c r="AH41">
        <v>34</v>
      </c>
      <c r="AI41">
        <f t="shared" si="8"/>
        <v>5.0533626722197118</v>
      </c>
    </row>
    <row r="42" spans="6:35" x14ac:dyDescent="0.3">
      <c r="F42" s="9">
        <v>35</v>
      </c>
      <c r="G42" s="12">
        <v>2.3050000000000002</v>
      </c>
      <c r="H42" s="9">
        <v>8.0399999999999991</v>
      </c>
      <c r="I42" s="9">
        <v>0.44800000000000001</v>
      </c>
      <c r="J42" s="9">
        <v>2.7410000000000001</v>
      </c>
      <c r="K42" s="9">
        <v>0.36499999999999999</v>
      </c>
      <c r="L42" s="9">
        <v>0.76100000000000001</v>
      </c>
      <c r="N42" s="51">
        <v>449</v>
      </c>
      <c r="O42" s="9">
        <v>42</v>
      </c>
      <c r="P42" s="9">
        <v>6.7830000000000004</v>
      </c>
      <c r="Q42" s="52">
        <f>G456-P42</f>
        <v>433.75</v>
      </c>
      <c r="R42" s="12"/>
      <c r="S42" s="9">
        <v>35</v>
      </c>
      <c r="T42" s="12">
        <f t="shared" si="0"/>
        <v>230.50000000000003</v>
      </c>
      <c r="V42">
        <v>794</v>
      </c>
      <c r="W42">
        <v>16969.300000000003</v>
      </c>
      <c r="X42" s="10">
        <f t="shared" si="1"/>
        <v>146.98974048032875</v>
      </c>
      <c r="Z42" s="12">
        <f t="shared" si="2"/>
        <v>146.989</v>
      </c>
      <c r="AA42" s="9">
        <f t="shared" si="3"/>
        <v>1</v>
      </c>
      <c r="AB42" s="9">
        <f t="shared" si="4"/>
        <v>1</v>
      </c>
      <c r="AC42" s="9">
        <f t="shared" si="5"/>
        <v>35</v>
      </c>
      <c r="AD42" s="9">
        <f t="shared" si="9"/>
        <v>35</v>
      </c>
      <c r="AE42" s="12">
        <f t="shared" si="6"/>
        <v>146.989</v>
      </c>
      <c r="AF42">
        <f t="shared" si="7"/>
        <v>35</v>
      </c>
      <c r="AG42">
        <v>146.989</v>
      </c>
      <c r="AH42">
        <v>35</v>
      </c>
      <c r="AI42">
        <f t="shared" si="8"/>
        <v>4.9903577540468644</v>
      </c>
    </row>
    <row r="43" spans="6:35" x14ac:dyDescent="0.3">
      <c r="F43" s="9">
        <v>36</v>
      </c>
      <c r="G43" s="12">
        <v>14.646000000000001</v>
      </c>
      <c r="H43" s="9">
        <v>15.374000000000001</v>
      </c>
      <c r="I43" s="9">
        <v>0.77900000000000003</v>
      </c>
      <c r="J43" s="9">
        <v>1.3109999999999999</v>
      </c>
      <c r="K43" s="9">
        <v>0.76300000000000001</v>
      </c>
      <c r="L43" s="9">
        <v>0.92400000000000004</v>
      </c>
      <c r="N43" s="49">
        <v>456</v>
      </c>
      <c r="O43" s="19">
        <v>38</v>
      </c>
      <c r="P43" s="19">
        <v>0.70799999999999996</v>
      </c>
      <c r="Q43" s="53">
        <f>G463-P43</f>
        <v>35.907000000000004</v>
      </c>
      <c r="R43" s="12"/>
      <c r="S43" s="9">
        <v>36</v>
      </c>
      <c r="T43" s="12">
        <f t="shared" si="0"/>
        <v>1464.6000000000001</v>
      </c>
      <c r="V43">
        <v>638</v>
      </c>
      <c r="W43">
        <v>16140.4</v>
      </c>
      <c r="X43" s="10">
        <f t="shared" si="1"/>
        <v>143.35478906490505</v>
      </c>
      <c r="Z43" s="12">
        <f t="shared" si="2"/>
        <v>143.35400000000001</v>
      </c>
      <c r="AA43" s="9">
        <f t="shared" si="3"/>
        <v>1</v>
      </c>
      <c r="AB43" s="9">
        <f t="shared" si="4"/>
        <v>1</v>
      </c>
      <c r="AC43" s="9">
        <f t="shared" si="5"/>
        <v>36</v>
      </c>
      <c r="AD43" s="9">
        <f t="shared" si="9"/>
        <v>36</v>
      </c>
      <c r="AE43" s="12">
        <f t="shared" si="6"/>
        <v>143.35400000000001</v>
      </c>
      <c r="AF43">
        <f t="shared" si="7"/>
        <v>36</v>
      </c>
      <c r="AG43">
        <v>143.35400000000001</v>
      </c>
      <c r="AH43">
        <v>36</v>
      </c>
      <c r="AI43">
        <f t="shared" si="8"/>
        <v>4.9653170956722015</v>
      </c>
    </row>
    <row r="44" spans="6:35" x14ac:dyDescent="0.3">
      <c r="F44" s="9">
        <v>37</v>
      </c>
      <c r="G44" s="12">
        <v>2.5649999999999999</v>
      </c>
      <c r="H44" s="9">
        <v>9.0830000000000002</v>
      </c>
      <c r="I44" s="9">
        <v>0.39100000000000001</v>
      </c>
      <c r="J44" s="9">
        <v>4.2229999999999999</v>
      </c>
      <c r="K44" s="9">
        <v>0.23699999999999999</v>
      </c>
      <c r="L44" s="9">
        <v>0.73</v>
      </c>
      <c r="N44" s="51">
        <v>493</v>
      </c>
      <c r="O44" s="9">
        <v>40</v>
      </c>
      <c r="P44" s="9">
        <v>1.4910000000000001</v>
      </c>
      <c r="Q44" s="52">
        <f>G500-P44</f>
        <v>91.775000000000006</v>
      </c>
      <c r="R44" s="12"/>
      <c r="S44" s="9">
        <v>37</v>
      </c>
      <c r="T44" s="12">
        <f t="shared" si="0"/>
        <v>256.5</v>
      </c>
      <c r="V44">
        <v>140</v>
      </c>
      <c r="W44">
        <v>16025.1</v>
      </c>
      <c r="X44" s="10">
        <f t="shared" si="1"/>
        <v>142.84183920803966</v>
      </c>
      <c r="Z44" s="12">
        <f t="shared" si="2"/>
        <v>142.84100000000001</v>
      </c>
      <c r="AA44" s="9">
        <f t="shared" si="3"/>
        <v>1</v>
      </c>
      <c r="AB44" s="9">
        <f t="shared" si="4"/>
        <v>1</v>
      </c>
      <c r="AC44" s="9">
        <f t="shared" si="5"/>
        <v>37</v>
      </c>
      <c r="AD44" s="9">
        <f t="shared" si="9"/>
        <v>37</v>
      </c>
      <c r="AE44" s="12">
        <f t="shared" si="6"/>
        <v>142.84100000000001</v>
      </c>
      <c r="AF44">
        <f t="shared" si="7"/>
        <v>37</v>
      </c>
      <c r="AG44">
        <v>142.84100000000001</v>
      </c>
      <c r="AH44">
        <v>37</v>
      </c>
      <c r="AI44">
        <f t="shared" si="8"/>
        <v>4.961732123541843</v>
      </c>
    </row>
    <row r="45" spans="6:35" x14ac:dyDescent="0.3">
      <c r="F45" s="9">
        <v>38</v>
      </c>
      <c r="G45" s="12">
        <v>9.7390000000000008</v>
      </c>
      <c r="H45" s="9">
        <v>13.305999999999999</v>
      </c>
      <c r="I45" s="9">
        <v>0.69099999999999995</v>
      </c>
      <c r="J45" s="9">
        <v>1.506</v>
      </c>
      <c r="K45" s="9">
        <v>0.66400000000000003</v>
      </c>
      <c r="L45" s="9">
        <v>0.89300000000000002</v>
      </c>
      <c r="N45" s="49">
        <v>520</v>
      </c>
      <c r="O45" s="19">
        <v>43</v>
      </c>
      <c r="P45" s="19">
        <v>4.4349999999999996</v>
      </c>
      <c r="Q45" s="53">
        <f>G527-P45</f>
        <v>138.41900000000001</v>
      </c>
      <c r="R45" s="12"/>
      <c r="S45" s="9">
        <v>38</v>
      </c>
      <c r="T45" s="12">
        <f t="shared" si="0"/>
        <v>973.90000000000009</v>
      </c>
      <c r="V45">
        <v>637</v>
      </c>
      <c r="W45">
        <v>15422.900000000001</v>
      </c>
      <c r="X45" s="10">
        <f t="shared" si="1"/>
        <v>140.13224530598211</v>
      </c>
      <c r="Z45" s="12">
        <f t="shared" si="2"/>
        <v>140.13200000000001</v>
      </c>
      <c r="AA45" s="9">
        <f t="shared" si="3"/>
        <v>1</v>
      </c>
      <c r="AB45" s="9">
        <f t="shared" si="4"/>
        <v>1</v>
      </c>
      <c r="AC45" s="9">
        <f t="shared" si="5"/>
        <v>38</v>
      </c>
      <c r="AD45" s="9">
        <f t="shared" si="9"/>
        <v>38</v>
      </c>
      <c r="AE45" s="12">
        <f t="shared" si="6"/>
        <v>140.13200000000001</v>
      </c>
      <c r="AF45">
        <f t="shared" si="7"/>
        <v>38</v>
      </c>
      <c r="AG45">
        <v>140.13200000000001</v>
      </c>
      <c r="AH45">
        <v>38</v>
      </c>
      <c r="AI45">
        <f t="shared" si="8"/>
        <v>4.9425848355415614</v>
      </c>
    </row>
    <row r="46" spans="6:35" x14ac:dyDescent="0.3">
      <c r="F46" s="9">
        <v>39</v>
      </c>
      <c r="G46" s="12">
        <v>13.641999999999999</v>
      </c>
      <c r="H46" s="9">
        <v>16.670999999999999</v>
      </c>
      <c r="I46" s="9">
        <v>0.61699999999999999</v>
      </c>
      <c r="J46" s="9">
        <v>2.355</v>
      </c>
      <c r="K46" s="9">
        <v>0.42499999999999999</v>
      </c>
      <c r="L46" s="9">
        <v>0.89600000000000002</v>
      </c>
      <c r="N46" s="51">
        <v>524</v>
      </c>
      <c r="O46" s="9">
        <v>39</v>
      </c>
      <c r="P46" s="9">
        <v>1.2669999999999999</v>
      </c>
      <c r="Q46" s="52">
        <f>G531-P46</f>
        <v>38.655999999999999</v>
      </c>
      <c r="R46" s="12"/>
      <c r="S46" s="9">
        <v>39</v>
      </c>
      <c r="T46" s="12">
        <f t="shared" si="0"/>
        <v>1364.2</v>
      </c>
      <c r="V46">
        <v>828</v>
      </c>
      <c r="W46">
        <v>15378</v>
      </c>
      <c r="X46" s="10">
        <f t="shared" si="1"/>
        <v>139.92811625594527</v>
      </c>
      <c r="Z46" s="12">
        <f t="shared" si="2"/>
        <v>139.928</v>
      </c>
      <c r="AA46" s="9">
        <f t="shared" si="3"/>
        <v>1</v>
      </c>
      <c r="AB46" s="9">
        <f t="shared" si="4"/>
        <v>1</v>
      </c>
      <c r="AC46" s="9">
        <f t="shared" si="5"/>
        <v>39</v>
      </c>
      <c r="AD46" s="9">
        <f t="shared" si="9"/>
        <v>39</v>
      </c>
      <c r="AE46" s="12">
        <f t="shared" si="6"/>
        <v>139.928</v>
      </c>
      <c r="AF46">
        <f t="shared" si="7"/>
        <v>39</v>
      </c>
      <c r="AG46">
        <v>139.928</v>
      </c>
      <c r="AH46">
        <v>39</v>
      </c>
      <c r="AI46">
        <f t="shared" si="8"/>
        <v>4.9411280046047619</v>
      </c>
    </row>
    <row r="47" spans="6:35" x14ac:dyDescent="0.3">
      <c r="F47" s="9">
        <v>40</v>
      </c>
      <c r="G47" s="12">
        <v>60.591000000000001</v>
      </c>
      <c r="H47" s="9">
        <v>35.835000000000001</v>
      </c>
      <c r="I47" s="9">
        <v>0.59299999999999997</v>
      </c>
      <c r="J47" s="9">
        <v>1.347</v>
      </c>
      <c r="K47" s="9">
        <v>0.74199999999999999</v>
      </c>
      <c r="L47" s="9">
        <v>0.86799999999999999</v>
      </c>
      <c r="N47" s="13">
        <v>548</v>
      </c>
      <c r="O47" s="14">
        <v>45</v>
      </c>
      <c r="P47" s="14">
        <v>1.8260000000000001</v>
      </c>
      <c r="Q47" s="21"/>
      <c r="R47" s="12"/>
      <c r="S47" s="9">
        <v>40</v>
      </c>
      <c r="T47" s="12">
        <f t="shared" si="0"/>
        <v>6059.1</v>
      </c>
      <c r="V47">
        <v>1047</v>
      </c>
      <c r="W47">
        <v>15288.300000000001</v>
      </c>
      <c r="X47" s="10">
        <f t="shared" si="1"/>
        <v>139.5194184756179</v>
      </c>
      <c r="Z47" s="12">
        <f t="shared" si="2"/>
        <v>139.51900000000001</v>
      </c>
      <c r="AA47" s="9">
        <f t="shared" si="3"/>
        <v>1</v>
      </c>
      <c r="AB47" s="9">
        <f t="shared" si="4"/>
        <v>1</v>
      </c>
      <c r="AC47" s="9">
        <f t="shared" si="5"/>
        <v>40</v>
      </c>
      <c r="AD47" s="9">
        <f t="shared" si="9"/>
        <v>40</v>
      </c>
      <c r="AE47" s="12">
        <f t="shared" si="6"/>
        <v>139.51900000000001</v>
      </c>
      <c r="AF47">
        <f t="shared" si="7"/>
        <v>40</v>
      </c>
      <c r="AG47">
        <v>139.51900000000001</v>
      </c>
      <c r="AH47">
        <v>40</v>
      </c>
      <c r="AI47">
        <f t="shared" si="8"/>
        <v>4.9382007927037908</v>
      </c>
    </row>
    <row r="48" spans="6:35" x14ac:dyDescent="0.3">
      <c r="F48" s="9">
        <v>41</v>
      </c>
      <c r="G48" s="12">
        <v>1.673</v>
      </c>
      <c r="H48" s="9">
        <v>5.9710000000000001</v>
      </c>
      <c r="I48" s="9">
        <v>0.59</v>
      </c>
      <c r="J48" s="9">
        <v>2.919</v>
      </c>
      <c r="K48" s="9">
        <v>0.34300000000000003</v>
      </c>
      <c r="L48" s="9">
        <v>0.84099999999999997</v>
      </c>
      <c r="N48" s="16">
        <v>548</v>
      </c>
      <c r="O48" s="9">
        <v>46</v>
      </c>
      <c r="P48" s="9">
        <v>2.9809999999999999</v>
      </c>
      <c r="Q48" s="32"/>
      <c r="S48" s="9">
        <v>41</v>
      </c>
      <c r="T48" s="12">
        <f t="shared" si="0"/>
        <v>167.3</v>
      </c>
      <c r="V48">
        <v>1017</v>
      </c>
      <c r="W48">
        <v>15188.7</v>
      </c>
      <c r="X48" s="10">
        <f t="shared" si="1"/>
        <v>139.06420629737534</v>
      </c>
      <c r="Z48" s="12">
        <f t="shared" si="2"/>
        <v>139.06399999999999</v>
      </c>
      <c r="AA48" s="9">
        <f t="shared" si="3"/>
        <v>1</v>
      </c>
      <c r="AB48" s="9">
        <f t="shared" si="4"/>
        <v>1</v>
      </c>
      <c r="AC48" s="9">
        <f t="shared" si="5"/>
        <v>41</v>
      </c>
      <c r="AD48" s="9">
        <f t="shared" si="9"/>
        <v>41</v>
      </c>
      <c r="AE48" s="12">
        <f t="shared" si="6"/>
        <v>139.06399999999999</v>
      </c>
      <c r="AF48">
        <f t="shared" si="7"/>
        <v>41</v>
      </c>
      <c r="AG48">
        <v>139.06399999999999</v>
      </c>
      <c r="AH48">
        <v>41</v>
      </c>
      <c r="AI48">
        <f t="shared" si="8"/>
        <v>4.9349342588192391</v>
      </c>
    </row>
    <row r="49" spans="6:35" x14ac:dyDescent="0.3">
      <c r="F49" s="9">
        <v>42</v>
      </c>
      <c r="G49" s="12">
        <v>1.3380000000000001</v>
      </c>
      <c r="H49" s="9">
        <v>5.3789999999999996</v>
      </c>
      <c r="I49" s="9">
        <v>0.58099999999999996</v>
      </c>
      <c r="J49" s="9">
        <v>3.2930000000000001</v>
      </c>
      <c r="K49" s="9">
        <v>0.30399999999999999</v>
      </c>
      <c r="L49" s="9">
        <v>0.878</v>
      </c>
      <c r="N49" s="50">
        <v>548</v>
      </c>
      <c r="O49" s="17">
        <v>49</v>
      </c>
      <c r="P49" s="17">
        <v>1.2669999999999999</v>
      </c>
      <c r="Q49" s="54">
        <f>G555-SUM(P47:P49)</f>
        <v>341.86199999999997</v>
      </c>
      <c r="R49" s="12"/>
      <c r="S49" s="9">
        <v>42</v>
      </c>
      <c r="T49" s="12">
        <f t="shared" si="0"/>
        <v>133.80000000000001</v>
      </c>
      <c r="V49">
        <v>520</v>
      </c>
      <c r="W49">
        <v>13841.900000000001</v>
      </c>
      <c r="X49" s="10">
        <f t="shared" si="1"/>
        <v>132.75561929451291</v>
      </c>
      <c r="Z49" s="12">
        <f t="shared" si="2"/>
        <v>132.755</v>
      </c>
      <c r="AA49" s="9">
        <f t="shared" si="3"/>
        <v>1</v>
      </c>
      <c r="AB49" s="9">
        <f t="shared" si="4"/>
        <v>1</v>
      </c>
      <c r="AC49" s="9">
        <f t="shared" si="5"/>
        <v>42</v>
      </c>
      <c r="AD49" s="9">
        <f t="shared" si="9"/>
        <v>42</v>
      </c>
      <c r="AE49" s="12">
        <f t="shared" si="6"/>
        <v>132.755</v>
      </c>
      <c r="AF49">
        <f t="shared" si="7"/>
        <v>42</v>
      </c>
      <c r="AG49">
        <v>132.755</v>
      </c>
      <c r="AH49">
        <v>42</v>
      </c>
      <c r="AI49">
        <f t="shared" si="8"/>
        <v>4.8885053241961751</v>
      </c>
    </row>
    <row r="50" spans="6:35" x14ac:dyDescent="0.3">
      <c r="F50" s="9">
        <v>43</v>
      </c>
      <c r="G50" s="12">
        <v>10.148</v>
      </c>
      <c r="H50" s="9">
        <v>16.757000000000001</v>
      </c>
      <c r="I50" s="9">
        <v>0.45400000000000001</v>
      </c>
      <c r="J50" s="9">
        <v>2.5350000000000001</v>
      </c>
      <c r="K50" s="9">
        <v>0.39400000000000002</v>
      </c>
      <c r="L50" s="9">
        <v>0.68200000000000005</v>
      </c>
      <c r="N50" s="16">
        <v>549</v>
      </c>
      <c r="O50" s="9">
        <v>41</v>
      </c>
      <c r="P50" s="9">
        <v>6.41</v>
      </c>
      <c r="Q50" s="32"/>
      <c r="S50" s="9">
        <v>43</v>
      </c>
      <c r="T50" s="12">
        <f t="shared" si="0"/>
        <v>1014.8</v>
      </c>
      <c r="V50">
        <v>549</v>
      </c>
      <c r="W50">
        <v>13476.1</v>
      </c>
      <c r="X50" s="10">
        <f t="shared" si="1"/>
        <v>130.98970733918574</v>
      </c>
      <c r="Z50" s="12">
        <f t="shared" si="2"/>
        <v>130.989</v>
      </c>
      <c r="AA50" s="9">
        <f t="shared" si="3"/>
        <v>1</v>
      </c>
      <c r="AB50" s="9">
        <f t="shared" si="4"/>
        <v>1</v>
      </c>
      <c r="AC50" s="9">
        <f t="shared" si="5"/>
        <v>43</v>
      </c>
      <c r="AD50" s="9">
        <f t="shared" si="9"/>
        <v>43</v>
      </c>
      <c r="AE50" s="12">
        <f t="shared" si="6"/>
        <v>130.989</v>
      </c>
      <c r="AF50">
        <f t="shared" si="7"/>
        <v>43</v>
      </c>
      <c r="AG50">
        <v>130.989</v>
      </c>
      <c r="AH50">
        <v>43</v>
      </c>
      <c r="AI50">
        <f t="shared" si="8"/>
        <v>4.8751133502098698</v>
      </c>
    </row>
    <row r="51" spans="6:35" x14ac:dyDescent="0.3">
      <c r="F51" s="9">
        <v>44</v>
      </c>
      <c r="G51" s="12">
        <v>0.81799999999999995</v>
      </c>
      <c r="H51" s="9">
        <v>5.4260000000000002</v>
      </c>
      <c r="I51" s="9">
        <v>0.34899999999999998</v>
      </c>
      <c r="J51" s="9">
        <v>3.9460000000000002</v>
      </c>
      <c r="K51" s="9">
        <v>0.253</v>
      </c>
      <c r="L51" s="9">
        <v>0.65700000000000003</v>
      </c>
      <c r="N51" s="16">
        <v>549</v>
      </c>
      <c r="O51" s="9">
        <v>44</v>
      </c>
      <c r="P51" s="9">
        <v>3.056</v>
      </c>
      <c r="Q51" s="32"/>
      <c r="S51" s="9">
        <v>44</v>
      </c>
      <c r="T51" s="12">
        <f t="shared" si="0"/>
        <v>81.8</v>
      </c>
      <c r="V51">
        <v>33</v>
      </c>
      <c r="W51">
        <v>13244.2</v>
      </c>
      <c r="X51" s="10">
        <f t="shared" si="1"/>
        <v>129.85776518322439</v>
      </c>
      <c r="Z51" s="12">
        <f t="shared" si="2"/>
        <v>129.857</v>
      </c>
      <c r="AA51" s="9">
        <f t="shared" si="3"/>
        <v>1</v>
      </c>
      <c r="AB51" s="9">
        <f t="shared" si="4"/>
        <v>1</v>
      </c>
      <c r="AC51" s="9">
        <f t="shared" si="5"/>
        <v>44</v>
      </c>
      <c r="AD51" s="9">
        <f t="shared" si="9"/>
        <v>44</v>
      </c>
      <c r="AE51" s="12">
        <f t="shared" si="6"/>
        <v>129.857</v>
      </c>
      <c r="AF51">
        <f t="shared" si="7"/>
        <v>44</v>
      </c>
      <c r="AG51">
        <v>129.857</v>
      </c>
      <c r="AH51">
        <v>44</v>
      </c>
      <c r="AI51">
        <f t="shared" si="8"/>
        <v>4.8664338450115494</v>
      </c>
    </row>
    <row r="52" spans="6:35" x14ac:dyDescent="0.3">
      <c r="F52" s="9">
        <v>45</v>
      </c>
      <c r="G52" s="12">
        <v>1.004</v>
      </c>
      <c r="H52" s="9">
        <v>4.4290000000000003</v>
      </c>
      <c r="I52" s="9">
        <v>0.64300000000000002</v>
      </c>
      <c r="J52" s="9">
        <v>2.6880000000000002</v>
      </c>
      <c r="K52" s="9">
        <v>0.372</v>
      </c>
      <c r="L52" s="9">
        <v>0.80600000000000005</v>
      </c>
      <c r="N52" s="51">
        <v>549</v>
      </c>
      <c r="O52" s="9">
        <v>47</v>
      </c>
      <c r="P52" s="9">
        <v>1.2669999999999999</v>
      </c>
      <c r="Q52" s="52">
        <f>G556-SUM(P50:P52)</f>
        <v>134.761</v>
      </c>
      <c r="R52" s="12"/>
      <c r="S52" s="9">
        <v>45</v>
      </c>
      <c r="T52" s="12">
        <f t="shared" si="0"/>
        <v>100.4</v>
      </c>
      <c r="V52">
        <v>631</v>
      </c>
      <c r="W52">
        <v>13200</v>
      </c>
      <c r="X52" s="10">
        <f t="shared" si="1"/>
        <v>129.64089628857147</v>
      </c>
      <c r="Z52" s="12">
        <f t="shared" si="2"/>
        <v>129.63999999999999</v>
      </c>
      <c r="AA52" s="9">
        <f t="shared" si="3"/>
        <v>1</v>
      </c>
      <c r="AB52" s="9">
        <f t="shared" si="4"/>
        <v>1</v>
      </c>
      <c r="AC52" s="9">
        <f t="shared" si="5"/>
        <v>45</v>
      </c>
      <c r="AD52" s="9">
        <f t="shared" si="9"/>
        <v>45</v>
      </c>
      <c r="AE52" s="12">
        <f t="shared" si="6"/>
        <v>129.63999999999999</v>
      </c>
      <c r="AF52">
        <f t="shared" si="7"/>
        <v>45</v>
      </c>
      <c r="AG52">
        <v>129.63999999999999</v>
      </c>
      <c r="AH52">
        <v>45</v>
      </c>
      <c r="AI52">
        <f t="shared" si="8"/>
        <v>4.8647613782733465</v>
      </c>
    </row>
    <row r="53" spans="6:35" x14ac:dyDescent="0.3">
      <c r="F53" s="9">
        <v>46</v>
      </c>
      <c r="G53" s="12">
        <v>55.164000000000001</v>
      </c>
      <c r="H53" s="9">
        <v>38.884999999999998</v>
      </c>
      <c r="I53" s="9">
        <v>0.45800000000000002</v>
      </c>
      <c r="J53" s="9">
        <v>3.496</v>
      </c>
      <c r="K53" s="9">
        <v>0.28599999999999998</v>
      </c>
      <c r="L53" s="9">
        <v>0.93</v>
      </c>
      <c r="N53" s="13">
        <v>675</v>
      </c>
      <c r="O53" s="14">
        <v>52</v>
      </c>
      <c r="P53" s="14">
        <v>1.863</v>
      </c>
      <c r="Q53" s="29"/>
      <c r="S53" s="9">
        <v>46</v>
      </c>
      <c r="T53" s="12">
        <f t="shared" si="0"/>
        <v>5516.4000000000005</v>
      </c>
      <c r="V53">
        <v>152</v>
      </c>
      <c r="W53">
        <v>13047.6</v>
      </c>
      <c r="X53" s="10">
        <f t="shared" si="1"/>
        <v>128.89034208926014</v>
      </c>
      <c r="Z53" s="12">
        <f t="shared" si="2"/>
        <v>128.88999999999999</v>
      </c>
      <c r="AA53" s="9">
        <f t="shared" si="3"/>
        <v>1</v>
      </c>
      <c r="AB53" s="9">
        <f t="shared" si="4"/>
        <v>1</v>
      </c>
      <c r="AC53" s="9">
        <f t="shared" si="5"/>
        <v>46</v>
      </c>
      <c r="AD53" s="9">
        <f t="shared" si="9"/>
        <v>46</v>
      </c>
      <c r="AE53" s="12">
        <f t="shared" si="6"/>
        <v>128.88999999999999</v>
      </c>
      <c r="AF53">
        <f t="shared" si="7"/>
        <v>46</v>
      </c>
      <c r="AG53">
        <v>128.88999999999999</v>
      </c>
      <c r="AH53">
        <v>46</v>
      </c>
      <c r="AI53">
        <f t="shared" si="8"/>
        <v>4.858959327416688</v>
      </c>
    </row>
    <row r="54" spans="6:35" x14ac:dyDescent="0.3">
      <c r="F54" s="9">
        <v>47</v>
      </c>
      <c r="G54" s="12">
        <v>13.754</v>
      </c>
      <c r="H54" s="9">
        <v>23.864999999999998</v>
      </c>
      <c r="I54" s="9">
        <v>0.30299999999999999</v>
      </c>
      <c r="J54" s="9">
        <v>4.8550000000000004</v>
      </c>
      <c r="K54" s="9">
        <v>0.20599999999999999</v>
      </c>
      <c r="L54" s="9">
        <v>0.72799999999999998</v>
      </c>
      <c r="N54" s="16">
        <v>675</v>
      </c>
      <c r="O54" s="9">
        <v>56</v>
      </c>
      <c r="P54" s="9">
        <v>4.9569999999999999</v>
      </c>
      <c r="Q54" s="32"/>
      <c r="S54" s="9">
        <v>47</v>
      </c>
      <c r="T54" s="12">
        <f t="shared" si="0"/>
        <v>1375.3999999999999</v>
      </c>
      <c r="V54">
        <v>291</v>
      </c>
      <c r="W54">
        <v>12787.4</v>
      </c>
      <c r="X54" s="10">
        <f t="shared" si="1"/>
        <v>127.59868084877061</v>
      </c>
      <c r="Z54" s="12">
        <f t="shared" si="2"/>
        <v>127.598</v>
      </c>
      <c r="AA54" s="9">
        <f t="shared" si="3"/>
        <v>1</v>
      </c>
      <c r="AB54" s="9">
        <f t="shared" si="4"/>
        <v>1</v>
      </c>
      <c r="AC54" s="9">
        <f t="shared" si="5"/>
        <v>47</v>
      </c>
      <c r="AD54" s="9">
        <f t="shared" si="9"/>
        <v>47</v>
      </c>
      <c r="AE54" s="12">
        <f t="shared" si="6"/>
        <v>127.598</v>
      </c>
      <c r="AF54">
        <f t="shared" si="7"/>
        <v>47</v>
      </c>
      <c r="AG54">
        <v>127.598</v>
      </c>
      <c r="AH54">
        <v>47</v>
      </c>
      <c r="AI54">
        <f t="shared" si="8"/>
        <v>4.8488846968066603</v>
      </c>
    </row>
    <row r="55" spans="6:35" x14ac:dyDescent="0.3">
      <c r="F55" s="9">
        <v>48</v>
      </c>
      <c r="G55" s="12">
        <v>1.524</v>
      </c>
      <c r="H55" s="9">
        <v>5.8109999999999999</v>
      </c>
      <c r="I55" s="9">
        <v>0.56699999999999995</v>
      </c>
      <c r="J55" s="9">
        <v>2.9849999999999999</v>
      </c>
      <c r="K55" s="9">
        <v>0.33500000000000002</v>
      </c>
      <c r="L55" s="9">
        <v>0.81200000000000006</v>
      </c>
      <c r="N55" s="50">
        <v>675</v>
      </c>
      <c r="O55" s="17">
        <v>58</v>
      </c>
      <c r="P55" s="17">
        <v>4.0620000000000003</v>
      </c>
      <c r="Q55" s="54">
        <f>G682-SUM(P53:P55)</f>
        <v>483.51400000000001</v>
      </c>
      <c r="R55" s="12"/>
      <c r="S55" s="9">
        <v>48</v>
      </c>
      <c r="T55" s="12">
        <f t="shared" si="0"/>
        <v>152.4</v>
      </c>
      <c r="V55">
        <v>30</v>
      </c>
      <c r="W55">
        <v>12765.1</v>
      </c>
      <c r="X55" s="10">
        <f t="shared" si="1"/>
        <v>127.48737236486924</v>
      </c>
      <c r="Z55" s="12">
        <f t="shared" si="2"/>
        <v>127.48699999999999</v>
      </c>
      <c r="AA55" s="9">
        <f t="shared" si="3"/>
        <v>1</v>
      </c>
      <c r="AB55" s="9">
        <f t="shared" si="4"/>
        <v>1</v>
      </c>
      <c r="AC55" s="9">
        <f t="shared" si="5"/>
        <v>48</v>
      </c>
      <c r="AD55" s="9">
        <f t="shared" si="9"/>
        <v>48</v>
      </c>
      <c r="AE55" s="12">
        <f t="shared" si="6"/>
        <v>127.48699999999999</v>
      </c>
      <c r="AF55">
        <f t="shared" si="7"/>
        <v>48</v>
      </c>
      <c r="AG55">
        <v>127.48699999999999</v>
      </c>
      <c r="AH55">
        <v>48</v>
      </c>
      <c r="AI55">
        <f t="shared" si="8"/>
        <v>4.8480143986158133</v>
      </c>
    </row>
    <row r="56" spans="6:35" x14ac:dyDescent="0.3">
      <c r="F56" s="9">
        <v>49</v>
      </c>
      <c r="G56" s="12">
        <v>10.557</v>
      </c>
      <c r="H56" s="9">
        <v>13.551</v>
      </c>
      <c r="I56" s="9">
        <v>0.72199999999999998</v>
      </c>
      <c r="J56" s="9">
        <v>1.968</v>
      </c>
      <c r="K56" s="9">
        <v>0.50800000000000001</v>
      </c>
      <c r="L56" s="9">
        <v>0.90300000000000002</v>
      </c>
      <c r="N56" s="51">
        <v>723</v>
      </c>
      <c r="O56" s="9">
        <v>59</v>
      </c>
      <c r="P56" s="9">
        <v>2.7949999999999999</v>
      </c>
      <c r="Q56" s="52">
        <f>G730-P56</f>
        <v>447.99799999999999</v>
      </c>
      <c r="S56" s="9">
        <v>49</v>
      </c>
      <c r="T56" s="12">
        <f t="shared" si="0"/>
        <v>1055.7</v>
      </c>
      <c r="V56">
        <v>490</v>
      </c>
      <c r="W56">
        <v>12575.5</v>
      </c>
      <c r="X56" s="10">
        <f t="shared" si="1"/>
        <v>126.53704554325994</v>
      </c>
      <c r="Z56" s="12">
        <f t="shared" si="2"/>
        <v>126.53700000000001</v>
      </c>
      <c r="AA56" s="9">
        <f t="shared" si="3"/>
        <v>1</v>
      </c>
      <c r="AB56" s="9">
        <f t="shared" si="4"/>
        <v>1</v>
      </c>
      <c r="AC56" s="9">
        <f t="shared" si="5"/>
        <v>49</v>
      </c>
      <c r="AD56" s="9">
        <f t="shared" si="9"/>
        <v>49</v>
      </c>
      <c r="AE56" s="12">
        <f t="shared" si="6"/>
        <v>126.53700000000001</v>
      </c>
      <c r="AF56">
        <f t="shared" si="7"/>
        <v>49</v>
      </c>
      <c r="AG56">
        <v>126.53700000000001</v>
      </c>
      <c r="AH56">
        <v>49</v>
      </c>
      <c r="AI56">
        <f t="shared" si="8"/>
        <v>4.8405347555192559</v>
      </c>
    </row>
    <row r="57" spans="6:35" x14ac:dyDescent="0.3">
      <c r="F57" s="9">
        <v>50</v>
      </c>
      <c r="G57" s="12">
        <v>6.468</v>
      </c>
      <c r="H57" s="9">
        <v>12.355</v>
      </c>
      <c r="I57" s="9">
        <v>0.53200000000000003</v>
      </c>
      <c r="J57" s="9">
        <v>2.722</v>
      </c>
      <c r="K57" s="9">
        <v>0.36699999999999999</v>
      </c>
      <c r="L57" s="9">
        <v>0.85699999999999998</v>
      </c>
      <c r="N57" s="13">
        <v>759</v>
      </c>
      <c r="O57" s="14">
        <v>60</v>
      </c>
      <c r="P57" s="14">
        <v>2.6459999999999999</v>
      </c>
      <c r="Q57" s="29"/>
      <c r="S57" s="9">
        <v>50</v>
      </c>
      <c r="T57" s="12">
        <f t="shared" si="0"/>
        <v>646.79999999999995</v>
      </c>
      <c r="V57">
        <v>605</v>
      </c>
      <c r="W57">
        <v>12460.3</v>
      </c>
      <c r="X57" s="10">
        <f t="shared" si="1"/>
        <v>125.95613005830064</v>
      </c>
      <c r="Z57" s="12">
        <f t="shared" si="2"/>
        <v>125.956</v>
      </c>
      <c r="AA57" s="9">
        <f t="shared" si="3"/>
        <v>1</v>
      </c>
      <c r="AB57" s="9">
        <f t="shared" si="4"/>
        <v>1</v>
      </c>
      <c r="AC57" s="9">
        <f t="shared" si="5"/>
        <v>50</v>
      </c>
      <c r="AD57" s="9">
        <f t="shared" si="9"/>
        <v>50</v>
      </c>
      <c r="AE57" s="12">
        <f t="shared" si="6"/>
        <v>125.956</v>
      </c>
      <c r="AF57">
        <f t="shared" si="7"/>
        <v>50</v>
      </c>
      <c r="AG57">
        <v>125.956</v>
      </c>
      <c r="AH57">
        <v>50</v>
      </c>
      <c r="AI57">
        <f t="shared" si="8"/>
        <v>4.8359326396155362</v>
      </c>
    </row>
    <row r="58" spans="6:35" x14ac:dyDescent="0.3">
      <c r="F58" s="9">
        <v>51</v>
      </c>
      <c r="G58" s="12">
        <v>0.74299999999999999</v>
      </c>
      <c r="H58" s="9">
        <v>3.7240000000000002</v>
      </c>
      <c r="I58" s="9">
        <v>0.67400000000000004</v>
      </c>
      <c r="J58" s="9">
        <v>2.2679999999999998</v>
      </c>
      <c r="K58" s="9">
        <v>0.441</v>
      </c>
      <c r="L58" s="9">
        <v>0.81599999999999995</v>
      </c>
      <c r="N58" s="16">
        <v>759</v>
      </c>
      <c r="O58" s="9">
        <v>61</v>
      </c>
      <c r="P58" s="9">
        <v>1.863</v>
      </c>
      <c r="Q58" s="32"/>
      <c r="S58" s="9">
        <v>51</v>
      </c>
      <c r="T58" s="12">
        <f t="shared" si="0"/>
        <v>74.3</v>
      </c>
      <c r="V58">
        <v>484</v>
      </c>
      <c r="W58">
        <v>12345</v>
      </c>
      <c r="X58" s="10">
        <f t="shared" si="1"/>
        <v>125.37201513797082</v>
      </c>
      <c r="Z58" s="12">
        <f t="shared" si="2"/>
        <v>125.372</v>
      </c>
      <c r="AA58" s="9">
        <f t="shared" si="3"/>
        <v>1</v>
      </c>
      <c r="AB58" s="9">
        <f t="shared" si="4"/>
        <v>1</v>
      </c>
      <c r="AC58" s="9">
        <f t="shared" si="5"/>
        <v>51</v>
      </c>
      <c r="AD58" s="9">
        <f t="shared" si="9"/>
        <v>51</v>
      </c>
      <c r="AE58" s="12">
        <f t="shared" si="6"/>
        <v>125.372</v>
      </c>
      <c r="AF58">
        <f t="shared" si="7"/>
        <v>51</v>
      </c>
      <c r="AG58">
        <v>125.372</v>
      </c>
      <c r="AH58">
        <v>51</v>
      </c>
      <c r="AI58">
        <f t="shared" si="8"/>
        <v>4.8312853177804618</v>
      </c>
    </row>
    <row r="59" spans="6:35" x14ac:dyDescent="0.3">
      <c r="F59" s="9">
        <v>52</v>
      </c>
      <c r="G59" s="12">
        <v>1.413</v>
      </c>
      <c r="H59" s="9">
        <v>4.9269999999999996</v>
      </c>
      <c r="I59" s="9">
        <v>0.73099999999999998</v>
      </c>
      <c r="J59" s="9">
        <v>2.2149999999999999</v>
      </c>
      <c r="K59" s="9">
        <v>0.45100000000000001</v>
      </c>
      <c r="L59" s="9">
        <v>0.86399999999999999</v>
      </c>
      <c r="N59" s="16">
        <v>759</v>
      </c>
      <c r="O59" s="9">
        <v>63</v>
      </c>
      <c r="P59" s="9">
        <v>8.4969999999999999</v>
      </c>
      <c r="Q59" s="32"/>
      <c r="S59" s="9">
        <v>52</v>
      </c>
      <c r="T59" s="12">
        <f t="shared" si="0"/>
        <v>141.30000000000001</v>
      </c>
      <c r="V59">
        <v>425</v>
      </c>
      <c r="W59">
        <v>12248.4</v>
      </c>
      <c r="X59" s="10">
        <f t="shared" si="1"/>
        <v>124.88053186839879</v>
      </c>
      <c r="Z59" s="12">
        <f t="shared" si="2"/>
        <v>124.88</v>
      </c>
      <c r="AA59" s="9">
        <f t="shared" si="3"/>
        <v>1</v>
      </c>
      <c r="AB59" s="9">
        <f t="shared" si="4"/>
        <v>1</v>
      </c>
      <c r="AC59" s="9">
        <f t="shared" si="5"/>
        <v>52</v>
      </c>
      <c r="AD59" s="9">
        <f t="shared" si="9"/>
        <v>52</v>
      </c>
      <c r="AE59" s="12">
        <f t="shared" si="6"/>
        <v>124.88</v>
      </c>
      <c r="AF59">
        <f t="shared" si="7"/>
        <v>52</v>
      </c>
      <c r="AG59">
        <v>124.88</v>
      </c>
      <c r="AH59">
        <v>52</v>
      </c>
      <c r="AI59">
        <f t="shared" si="8"/>
        <v>4.8273532762071767</v>
      </c>
    </row>
    <row r="60" spans="6:35" x14ac:dyDescent="0.3">
      <c r="F60" s="9">
        <v>53</v>
      </c>
      <c r="G60" s="12">
        <v>4.1260000000000003</v>
      </c>
      <c r="H60" s="9">
        <v>9.4689999999999994</v>
      </c>
      <c r="I60" s="9">
        <v>0.57799999999999996</v>
      </c>
      <c r="J60" s="9">
        <v>2.843</v>
      </c>
      <c r="K60" s="9">
        <v>0.35199999999999998</v>
      </c>
      <c r="L60" s="9">
        <v>0.85399999999999998</v>
      </c>
      <c r="N60" s="50">
        <v>759</v>
      </c>
      <c r="O60" s="17">
        <v>64</v>
      </c>
      <c r="P60" s="17">
        <v>4.9189999999999996</v>
      </c>
      <c r="Q60" s="54">
        <f>G766-SUM(P57:P60)</f>
        <v>1189.0330000000001</v>
      </c>
      <c r="R60" s="12"/>
      <c r="S60" s="9">
        <v>53</v>
      </c>
      <c r="T60" s="12">
        <f t="shared" si="0"/>
        <v>412.6</v>
      </c>
      <c r="V60">
        <v>1026</v>
      </c>
      <c r="W60">
        <v>12237.2</v>
      </c>
      <c r="X60" s="10">
        <f t="shared" si="1"/>
        <v>124.82342310973984</v>
      </c>
      <c r="Z60" s="12">
        <f t="shared" si="2"/>
        <v>124.82299999999999</v>
      </c>
      <c r="AA60" s="9">
        <f t="shared" si="3"/>
        <v>1</v>
      </c>
      <c r="AB60" s="9">
        <f t="shared" si="4"/>
        <v>1</v>
      </c>
      <c r="AC60" s="9">
        <f t="shared" si="5"/>
        <v>53</v>
      </c>
      <c r="AD60" s="9">
        <f t="shared" si="9"/>
        <v>53</v>
      </c>
      <c r="AE60" s="12">
        <f t="shared" si="6"/>
        <v>124.82299999999999</v>
      </c>
      <c r="AF60">
        <f t="shared" si="7"/>
        <v>53</v>
      </c>
      <c r="AG60">
        <v>124.82299999999999</v>
      </c>
      <c r="AH60">
        <v>53</v>
      </c>
      <c r="AI60">
        <f t="shared" si="8"/>
        <v>4.8268967338269082</v>
      </c>
    </row>
    <row r="61" spans="6:35" x14ac:dyDescent="0.3">
      <c r="F61" s="9">
        <v>54</v>
      </c>
      <c r="G61" s="12">
        <v>14.832000000000001</v>
      </c>
      <c r="H61" s="9">
        <v>24.702999999999999</v>
      </c>
      <c r="I61" s="9">
        <v>0.30499999999999999</v>
      </c>
      <c r="J61" s="9">
        <v>3.3879999999999999</v>
      </c>
      <c r="K61" s="9">
        <v>0.29499999999999998</v>
      </c>
      <c r="L61" s="9">
        <v>0.76200000000000001</v>
      </c>
      <c r="N61" s="51">
        <v>801</v>
      </c>
      <c r="O61" s="9">
        <v>53</v>
      </c>
      <c r="P61" s="9">
        <v>1.528</v>
      </c>
      <c r="Q61" s="52">
        <f>G808-P61</f>
        <v>45.718000000000004</v>
      </c>
      <c r="R61" s="12"/>
      <c r="S61" s="9">
        <v>54</v>
      </c>
      <c r="T61" s="12">
        <f t="shared" si="0"/>
        <v>1483.2</v>
      </c>
      <c r="V61">
        <v>1069</v>
      </c>
      <c r="W61">
        <v>12032.800000000001</v>
      </c>
      <c r="X61" s="10">
        <f t="shared" si="1"/>
        <v>123.77655995336625</v>
      </c>
      <c r="Z61" s="12">
        <f t="shared" si="2"/>
        <v>123.776</v>
      </c>
      <c r="AA61" s="9">
        <f t="shared" si="3"/>
        <v>1</v>
      </c>
      <c r="AB61" s="9">
        <f t="shared" si="4"/>
        <v>1</v>
      </c>
      <c r="AC61" s="9">
        <f t="shared" si="5"/>
        <v>54</v>
      </c>
      <c r="AD61" s="9">
        <f t="shared" si="9"/>
        <v>54</v>
      </c>
      <c r="AE61" s="12">
        <f t="shared" si="6"/>
        <v>123.776</v>
      </c>
      <c r="AF61">
        <f t="shared" si="7"/>
        <v>54</v>
      </c>
      <c r="AG61">
        <v>123.776</v>
      </c>
      <c r="AH61">
        <v>54</v>
      </c>
      <c r="AI61">
        <f t="shared" si="8"/>
        <v>4.8184734803907743</v>
      </c>
    </row>
    <row r="62" spans="6:35" x14ac:dyDescent="0.3">
      <c r="F62" s="9">
        <v>55</v>
      </c>
      <c r="G62" s="12">
        <v>0.26</v>
      </c>
      <c r="H62" s="9">
        <v>2.0219999999999998</v>
      </c>
      <c r="I62" s="9">
        <v>0.8</v>
      </c>
      <c r="J62" s="9">
        <v>1.387</v>
      </c>
      <c r="K62" s="9">
        <v>0.72099999999999997</v>
      </c>
      <c r="L62" s="9">
        <v>0.73699999999999999</v>
      </c>
      <c r="N62" s="49">
        <v>828</v>
      </c>
      <c r="O62" s="19">
        <v>57</v>
      </c>
      <c r="P62" s="19">
        <v>1.081</v>
      </c>
      <c r="Q62" s="53">
        <f>G835-P62</f>
        <v>153.78</v>
      </c>
      <c r="R62" s="12"/>
      <c r="S62" s="9">
        <v>55</v>
      </c>
      <c r="T62" s="12">
        <f t="shared" si="0"/>
        <v>26</v>
      </c>
      <c r="V62">
        <v>205</v>
      </c>
      <c r="W62">
        <v>11317.8</v>
      </c>
      <c r="X62" s="10">
        <f t="shared" si="1"/>
        <v>120.04278620310187</v>
      </c>
      <c r="Z62" s="12">
        <f t="shared" si="2"/>
        <v>120.042</v>
      </c>
      <c r="AA62" s="9">
        <f t="shared" si="3"/>
        <v>1</v>
      </c>
      <c r="AB62" s="9">
        <f t="shared" si="4"/>
        <v>1</v>
      </c>
      <c r="AC62" s="9">
        <f t="shared" si="5"/>
        <v>55</v>
      </c>
      <c r="AD62" s="9">
        <f t="shared" si="9"/>
        <v>55</v>
      </c>
      <c r="AE62" s="12">
        <f t="shared" si="6"/>
        <v>120.042</v>
      </c>
      <c r="AF62">
        <f t="shared" si="7"/>
        <v>55</v>
      </c>
      <c r="AG62">
        <v>120.042</v>
      </c>
      <c r="AH62">
        <v>55</v>
      </c>
      <c r="AI62">
        <f t="shared" si="8"/>
        <v>4.7878416815463343</v>
      </c>
    </row>
    <row r="63" spans="6:35" x14ac:dyDescent="0.3">
      <c r="F63" s="9">
        <v>56</v>
      </c>
      <c r="G63" s="12">
        <v>0.14899999999999999</v>
      </c>
      <c r="H63" s="9">
        <v>1.363</v>
      </c>
      <c r="I63" s="9">
        <v>1</v>
      </c>
      <c r="J63" s="9">
        <v>2.0310000000000001</v>
      </c>
      <c r="K63" s="9">
        <v>0.49199999999999999</v>
      </c>
      <c r="L63" s="9">
        <v>0.8</v>
      </c>
      <c r="N63" s="49">
        <v>961</v>
      </c>
      <c r="O63" s="19">
        <v>62</v>
      </c>
      <c r="P63" s="19">
        <v>1.528</v>
      </c>
      <c r="Q63" s="53">
        <f>G968-P63</f>
        <v>239.239</v>
      </c>
      <c r="R63" s="12"/>
      <c r="S63" s="9">
        <v>56</v>
      </c>
      <c r="T63" s="12">
        <f t="shared" si="0"/>
        <v>14.899999999999999</v>
      </c>
      <c r="V63">
        <v>250</v>
      </c>
      <c r="W63">
        <v>10735.5</v>
      </c>
      <c r="X63" s="10">
        <f t="shared" si="1"/>
        <v>116.9139133401339</v>
      </c>
      <c r="Z63" s="12">
        <f t="shared" si="2"/>
        <v>116.913</v>
      </c>
      <c r="AA63" s="9">
        <f t="shared" si="3"/>
        <v>1</v>
      </c>
      <c r="AB63" s="9">
        <f t="shared" si="4"/>
        <v>1</v>
      </c>
      <c r="AC63" s="9">
        <f t="shared" si="5"/>
        <v>56</v>
      </c>
      <c r="AD63" s="9">
        <f t="shared" si="9"/>
        <v>56</v>
      </c>
      <c r="AE63" s="12">
        <f t="shared" si="6"/>
        <v>116.913</v>
      </c>
      <c r="AF63">
        <f t="shared" si="7"/>
        <v>56</v>
      </c>
      <c r="AG63">
        <v>116.913</v>
      </c>
      <c r="AH63">
        <v>56</v>
      </c>
      <c r="AI63">
        <f t="shared" si="8"/>
        <v>4.7614300684541861</v>
      </c>
    </row>
    <row r="64" spans="6:35" x14ac:dyDescent="0.3">
      <c r="F64" s="9">
        <v>57</v>
      </c>
      <c r="G64" s="12">
        <v>3.9769999999999999</v>
      </c>
      <c r="H64" s="9">
        <v>8.5380000000000003</v>
      </c>
      <c r="I64" s="9">
        <v>0.68600000000000005</v>
      </c>
      <c r="J64" s="9">
        <v>2.2000000000000002</v>
      </c>
      <c r="K64" s="9">
        <v>0.45400000000000001</v>
      </c>
      <c r="L64" s="9">
        <v>0.877</v>
      </c>
      <c r="N64" s="50">
        <v>1047</v>
      </c>
      <c r="O64" s="17">
        <v>65</v>
      </c>
      <c r="P64" s="17">
        <v>3.1309999999999998</v>
      </c>
      <c r="Q64" s="54">
        <f>G1054-P64</f>
        <v>152.88300000000001</v>
      </c>
      <c r="R64" s="12"/>
      <c r="S64" s="9">
        <v>57</v>
      </c>
      <c r="T64" s="12">
        <f t="shared" si="0"/>
        <v>397.7</v>
      </c>
      <c r="V64">
        <v>809</v>
      </c>
      <c r="W64">
        <v>10716.9</v>
      </c>
      <c r="X64" s="10">
        <f t="shared" si="1"/>
        <v>116.81258869219646</v>
      </c>
      <c r="Z64" s="12">
        <f t="shared" si="2"/>
        <v>116.812</v>
      </c>
      <c r="AA64" s="9">
        <f t="shared" si="3"/>
        <v>1</v>
      </c>
      <c r="AB64" s="9">
        <f t="shared" si="4"/>
        <v>1</v>
      </c>
      <c r="AC64" s="9">
        <f t="shared" si="5"/>
        <v>57</v>
      </c>
      <c r="AD64" s="9">
        <f t="shared" si="9"/>
        <v>57</v>
      </c>
      <c r="AE64" s="12">
        <f t="shared" si="6"/>
        <v>116.812</v>
      </c>
      <c r="AF64">
        <f t="shared" si="7"/>
        <v>57</v>
      </c>
      <c r="AG64">
        <v>116.812</v>
      </c>
      <c r="AH64">
        <v>57</v>
      </c>
      <c r="AI64">
        <f t="shared" si="8"/>
        <v>4.7605658048427895</v>
      </c>
    </row>
    <row r="65" spans="6:35" x14ac:dyDescent="0.3">
      <c r="F65" s="9">
        <v>58</v>
      </c>
      <c r="G65" s="12">
        <v>1.1519999999999999</v>
      </c>
      <c r="H65" s="9">
        <v>4.1559999999999997</v>
      </c>
      <c r="I65" s="9">
        <v>0.83799999999999997</v>
      </c>
      <c r="J65" s="9">
        <v>1.76</v>
      </c>
      <c r="K65" s="9">
        <v>0.56799999999999995</v>
      </c>
      <c r="L65" s="9">
        <v>0.82699999999999996</v>
      </c>
      <c r="S65" s="9">
        <v>58</v>
      </c>
      <c r="T65" s="12">
        <f t="shared" si="0"/>
        <v>115.19999999999999</v>
      </c>
      <c r="V65">
        <v>210</v>
      </c>
      <c r="W65">
        <v>10408.299999999999</v>
      </c>
      <c r="X65" s="10">
        <f t="shared" si="1"/>
        <v>115.11845704954091</v>
      </c>
      <c r="Z65" s="12">
        <f t="shared" si="2"/>
        <v>115.11799999999999</v>
      </c>
      <c r="AA65" s="9">
        <f t="shared" si="3"/>
        <v>1</v>
      </c>
      <c r="AB65" s="9">
        <f t="shared" si="4"/>
        <v>1</v>
      </c>
      <c r="AC65" s="9">
        <f t="shared" si="5"/>
        <v>58</v>
      </c>
      <c r="AD65" s="9">
        <f t="shared" si="9"/>
        <v>58</v>
      </c>
      <c r="AE65" s="12">
        <f t="shared" si="6"/>
        <v>115.11799999999999</v>
      </c>
      <c r="AF65">
        <f t="shared" si="7"/>
        <v>58</v>
      </c>
      <c r="AG65">
        <v>115.11799999999999</v>
      </c>
      <c r="AH65">
        <v>58</v>
      </c>
      <c r="AI65">
        <f t="shared" si="8"/>
        <v>4.7459576892523803</v>
      </c>
    </row>
    <row r="66" spans="6:35" x14ac:dyDescent="0.3">
      <c r="F66" s="9">
        <v>59</v>
      </c>
      <c r="G66" s="12">
        <v>15.65</v>
      </c>
      <c r="H66" s="9">
        <v>17.414999999999999</v>
      </c>
      <c r="I66" s="9">
        <v>0.64800000000000002</v>
      </c>
      <c r="J66" s="9">
        <v>1.9379999999999999</v>
      </c>
      <c r="K66" s="9">
        <v>0.51600000000000001</v>
      </c>
      <c r="L66" s="9">
        <v>0.90700000000000003</v>
      </c>
      <c r="S66" s="9">
        <v>59</v>
      </c>
      <c r="T66" s="12">
        <f t="shared" si="0"/>
        <v>1565</v>
      </c>
      <c r="V66">
        <v>117</v>
      </c>
      <c r="W66">
        <v>10096.1</v>
      </c>
      <c r="X66" s="10">
        <f t="shared" si="1"/>
        <v>113.37880651868178</v>
      </c>
      <c r="Z66" s="12">
        <f t="shared" si="2"/>
        <v>113.378</v>
      </c>
      <c r="AA66" s="9">
        <f t="shared" si="3"/>
        <v>1</v>
      </c>
      <c r="AB66" s="9">
        <f t="shared" si="4"/>
        <v>1</v>
      </c>
      <c r="AC66" s="9">
        <f t="shared" si="5"/>
        <v>59</v>
      </c>
      <c r="AD66" s="9">
        <f t="shared" si="9"/>
        <v>59</v>
      </c>
      <c r="AE66" s="12">
        <f t="shared" si="6"/>
        <v>113.378</v>
      </c>
      <c r="AF66">
        <f t="shared" si="7"/>
        <v>59</v>
      </c>
      <c r="AG66">
        <v>113.378</v>
      </c>
      <c r="AH66">
        <v>59</v>
      </c>
      <c r="AI66">
        <f t="shared" si="8"/>
        <v>4.7307273689451961</v>
      </c>
    </row>
    <row r="67" spans="6:35" x14ac:dyDescent="0.3">
      <c r="F67" s="9">
        <v>60</v>
      </c>
      <c r="G67" s="12">
        <v>6.282</v>
      </c>
      <c r="H67" s="9">
        <v>9.8550000000000004</v>
      </c>
      <c r="I67" s="9">
        <v>0.81299999999999994</v>
      </c>
      <c r="J67" s="9">
        <v>1.478</v>
      </c>
      <c r="K67" s="9">
        <v>0.67600000000000005</v>
      </c>
      <c r="L67" s="9">
        <v>0.92100000000000004</v>
      </c>
      <c r="S67" s="9">
        <v>60</v>
      </c>
      <c r="T67" s="12">
        <f t="shared" si="0"/>
        <v>628.20000000000005</v>
      </c>
      <c r="V67">
        <v>376</v>
      </c>
      <c r="W67">
        <v>10044</v>
      </c>
      <c r="X67" s="10">
        <f t="shared" si="1"/>
        <v>113.08588765765592</v>
      </c>
      <c r="Z67" s="12">
        <f t="shared" si="2"/>
        <v>113.08499999999999</v>
      </c>
      <c r="AA67" s="9">
        <f t="shared" si="3"/>
        <v>1</v>
      </c>
      <c r="AB67" s="9">
        <f t="shared" si="4"/>
        <v>1</v>
      </c>
      <c r="AC67" s="9">
        <f t="shared" si="5"/>
        <v>60</v>
      </c>
      <c r="AD67" s="9">
        <f t="shared" si="9"/>
        <v>60</v>
      </c>
      <c r="AE67" s="12">
        <f t="shared" si="6"/>
        <v>113.08499999999999</v>
      </c>
      <c r="AF67">
        <f t="shared" si="7"/>
        <v>60</v>
      </c>
      <c r="AG67">
        <v>113.08499999999999</v>
      </c>
      <c r="AH67">
        <v>60</v>
      </c>
      <c r="AI67">
        <f t="shared" si="8"/>
        <v>4.7281397483317749</v>
      </c>
    </row>
    <row r="68" spans="6:35" x14ac:dyDescent="0.3">
      <c r="F68" s="9">
        <v>61</v>
      </c>
      <c r="G68" s="12">
        <v>13.01</v>
      </c>
      <c r="H68" s="9">
        <v>14.35</v>
      </c>
      <c r="I68" s="9">
        <v>0.79400000000000004</v>
      </c>
      <c r="J68" s="9">
        <v>1.657</v>
      </c>
      <c r="K68" s="9">
        <v>0.60299999999999998</v>
      </c>
      <c r="L68" s="9">
        <v>0.91400000000000003</v>
      </c>
      <c r="S68" s="9">
        <v>61</v>
      </c>
      <c r="T68" s="12">
        <f t="shared" si="0"/>
        <v>1301</v>
      </c>
      <c r="V68">
        <v>321</v>
      </c>
      <c r="W68">
        <v>9943.6999999999989</v>
      </c>
      <c r="X68" s="10">
        <f t="shared" si="1"/>
        <v>112.51982963452724</v>
      </c>
      <c r="Z68" s="12">
        <f t="shared" si="2"/>
        <v>112.51900000000001</v>
      </c>
      <c r="AA68" s="9">
        <f t="shared" si="3"/>
        <v>1</v>
      </c>
      <c r="AB68" s="9">
        <f t="shared" si="4"/>
        <v>1</v>
      </c>
      <c r="AC68" s="9">
        <f t="shared" si="5"/>
        <v>61</v>
      </c>
      <c r="AD68" s="9">
        <f t="shared" si="9"/>
        <v>61</v>
      </c>
      <c r="AE68" s="12">
        <f t="shared" si="6"/>
        <v>112.51900000000001</v>
      </c>
      <c r="AF68">
        <f t="shared" si="7"/>
        <v>61</v>
      </c>
      <c r="AG68">
        <v>112.51900000000001</v>
      </c>
      <c r="AH68">
        <v>61</v>
      </c>
      <c r="AI68">
        <f t="shared" si="8"/>
        <v>4.723122096273241</v>
      </c>
    </row>
    <row r="69" spans="6:35" x14ac:dyDescent="0.3">
      <c r="F69" s="9">
        <v>62</v>
      </c>
      <c r="G69" s="12">
        <v>0.223</v>
      </c>
      <c r="H69" s="9">
        <v>2.4729999999999999</v>
      </c>
      <c r="I69" s="9">
        <v>0.45800000000000002</v>
      </c>
      <c r="J69" s="9">
        <v>6</v>
      </c>
      <c r="K69" s="9">
        <v>0.16700000000000001</v>
      </c>
      <c r="L69" s="9">
        <v>1</v>
      </c>
      <c r="S69" s="9">
        <v>62</v>
      </c>
      <c r="T69" s="12">
        <f t="shared" si="0"/>
        <v>22.3</v>
      </c>
      <c r="V69">
        <v>712</v>
      </c>
      <c r="W69">
        <v>9910.2000000000007</v>
      </c>
      <c r="X69" s="10">
        <f t="shared" si="1"/>
        <v>112.33013191585955</v>
      </c>
      <c r="Z69" s="12">
        <f t="shared" si="2"/>
        <v>112.33</v>
      </c>
      <c r="AA69" s="9">
        <f t="shared" si="3"/>
        <v>1</v>
      </c>
      <c r="AB69" s="9">
        <f t="shared" si="4"/>
        <v>1</v>
      </c>
      <c r="AC69" s="9">
        <f t="shared" si="5"/>
        <v>62</v>
      </c>
      <c r="AD69" s="9">
        <f t="shared" si="9"/>
        <v>62</v>
      </c>
      <c r="AE69" s="12">
        <f t="shared" si="6"/>
        <v>112.33</v>
      </c>
      <c r="AF69">
        <f t="shared" si="7"/>
        <v>62</v>
      </c>
      <c r="AG69">
        <v>112.33</v>
      </c>
      <c r="AH69">
        <v>62</v>
      </c>
      <c r="AI69">
        <f t="shared" si="8"/>
        <v>4.7214409676534776</v>
      </c>
    </row>
    <row r="70" spans="6:35" x14ac:dyDescent="0.3">
      <c r="F70" s="9">
        <v>63</v>
      </c>
      <c r="G70" s="12">
        <v>5.9850000000000003</v>
      </c>
      <c r="H70" s="9">
        <v>10.494</v>
      </c>
      <c r="I70" s="9">
        <v>0.68300000000000005</v>
      </c>
      <c r="J70" s="9">
        <v>2.6309999999999998</v>
      </c>
      <c r="K70" s="9">
        <v>0.38</v>
      </c>
      <c r="L70" s="9">
        <v>0.873</v>
      </c>
      <c r="S70" s="9">
        <v>63</v>
      </c>
      <c r="T70" s="12">
        <f t="shared" si="0"/>
        <v>598.5</v>
      </c>
      <c r="V70">
        <v>877</v>
      </c>
      <c r="W70">
        <v>9746.7000000000007</v>
      </c>
      <c r="X70" s="10">
        <f t="shared" si="1"/>
        <v>111.39965830589523</v>
      </c>
      <c r="Z70" s="12">
        <f t="shared" si="2"/>
        <v>111.399</v>
      </c>
      <c r="AA70" s="9">
        <f t="shared" si="3"/>
        <v>1</v>
      </c>
      <c r="AB70" s="9">
        <f t="shared" si="4"/>
        <v>1</v>
      </c>
      <c r="AC70" s="9">
        <f t="shared" si="5"/>
        <v>63</v>
      </c>
      <c r="AD70" s="9">
        <f t="shared" si="9"/>
        <v>63</v>
      </c>
      <c r="AE70" s="12">
        <f t="shared" si="6"/>
        <v>111.399</v>
      </c>
      <c r="AF70">
        <f t="shared" si="7"/>
        <v>63</v>
      </c>
      <c r="AG70">
        <v>111.399</v>
      </c>
      <c r="AH70">
        <v>63</v>
      </c>
      <c r="AI70">
        <f t="shared" si="8"/>
        <v>4.713118350792211</v>
      </c>
    </row>
    <row r="71" spans="6:35" x14ac:dyDescent="0.3">
      <c r="F71" s="9">
        <v>64</v>
      </c>
      <c r="G71" s="12">
        <v>15.352</v>
      </c>
      <c r="H71" s="9">
        <v>16.663</v>
      </c>
      <c r="I71" s="9">
        <v>0.69499999999999995</v>
      </c>
      <c r="J71" s="9">
        <v>1.0649999999999999</v>
      </c>
      <c r="K71" s="9">
        <v>0.93899999999999995</v>
      </c>
      <c r="L71" s="9">
        <v>0.90500000000000003</v>
      </c>
      <c r="S71" s="9">
        <v>64</v>
      </c>
      <c r="T71" s="12">
        <f t="shared" si="0"/>
        <v>1535.2</v>
      </c>
      <c r="V71">
        <v>74</v>
      </c>
      <c r="W71">
        <v>9739.1999999999989</v>
      </c>
      <c r="X71" s="10">
        <f t="shared" si="1"/>
        <v>111.35678952845532</v>
      </c>
      <c r="Z71" s="12">
        <f t="shared" si="2"/>
        <v>111.35599999999999</v>
      </c>
      <c r="AA71" s="9">
        <f t="shared" si="3"/>
        <v>1</v>
      </c>
      <c r="AB71" s="9">
        <f t="shared" si="4"/>
        <v>1</v>
      </c>
      <c r="AC71" s="9">
        <f t="shared" si="5"/>
        <v>64</v>
      </c>
      <c r="AD71" s="9">
        <f t="shared" si="9"/>
        <v>64</v>
      </c>
      <c r="AE71" s="12">
        <f t="shared" si="6"/>
        <v>111.35599999999999</v>
      </c>
      <c r="AF71">
        <f t="shared" si="7"/>
        <v>64</v>
      </c>
      <c r="AG71">
        <v>111.35599999999999</v>
      </c>
      <c r="AH71">
        <v>64</v>
      </c>
      <c r="AI71">
        <f t="shared" si="8"/>
        <v>4.7127322764007573</v>
      </c>
    </row>
    <row r="72" spans="6:35" x14ac:dyDescent="0.3">
      <c r="F72" s="9">
        <v>65</v>
      </c>
      <c r="G72" s="12">
        <v>88.433999999999997</v>
      </c>
      <c r="H72" s="9">
        <v>57.558</v>
      </c>
      <c r="I72" s="9">
        <v>0.33500000000000002</v>
      </c>
      <c r="J72" s="9">
        <v>1.1970000000000001</v>
      </c>
      <c r="K72" s="9">
        <v>0.83499999999999996</v>
      </c>
      <c r="L72" s="9">
        <v>0.75</v>
      </c>
      <c r="S72" s="9">
        <v>65</v>
      </c>
      <c r="T72" s="12">
        <f t="shared" si="0"/>
        <v>8843.4</v>
      </c>
      <c r="V72">
        <v>887</v>
      </c>
      <c r="W72">
        <v>9579.4</v>
      </c>
      <c r="X72" s="10">
        <f t="shared" si="1"/>
        <v>110.43944446997195</v>
      </c>
      <c r="Z72" s="12">
        <f t="shared" si="2"/>
        <v>110.43899999999999</v>
      </c>
      <c r="AA72" s="9">
        <f t="shared" si="3"/>
        <v>1</v>
      </c>
      <c r="AB72" s="9">
        <f t="shared" si="4"/>
        <v>1</v>
      </c>
      <c r="AC72" s="9">
        <f t="shared" si="5"/>
        <v>65</v>
      </c>
      <c r="AD72" s="9">
        <f t="shared" si="9"/>
        <v>65</v>
      </c>
      <c r="AE72" s="12">
        <f t="shared" si="6"/>
        <v>110.43899999999999</v>
      </c>
      <c r="AF72">
        <f t="shared" si="7"/>
        <v>65</v>
      </c>
      <c r="AG72">
        <v>110.43899999999999</v>
      </c>
      <c r="AH72">
        <v>65</v>
      </c>
      <c r="AI72">
        <f t="shared" si="8"/>
        <v>4.7044633323306302</v>
      </c>
    </row>
    <row r="73" spans="6:35" x14ac:dyDescent="0.3">
      <c r="F73" s="9">
        <v>66</v>
      </c>
      <c r="G73" s="12">
        <v>93.451999999999998</v>
      </c>
      <c r="H73" s="9">
        <v>41.234000000000002</v>
      </c>
      <c r="I73" s="9">
        <v>0.69099999999999995</v>
      </c>
      <c r="J73" s="9">
        <v>1.498</v>
      </c>
      <c r="K73" s="9">
        <v>0.66700000000000004</v>
      </c>
      <c r="L73" s="9">
        <v>0.90600000000000003</v>
      </c>
      <c r="S73" s="9">
        <v>66</v>
      </c>
      <c r="T73" s="12">
        <f t="shared" ref="T73:T136" si="10">G73*100</f>
        <v>9345.2000000000007</v>
      </c>
      <c r="V73">
        <v>1058</v>
      </c>
      <c r="W73">
        <v>9401</v>
      </c>
      <c r="X73" s="10">
        <f t="shared" ref="X73:X136" si="11">((W73/PI())^0.5)*2</f>
        <v>109.40623821361953</v>
      </c>
      <c r="Z73" s="12">
        <f t="shared" ref="Z73:Z136" si="12">TRUNC(X73,3)</f>
        <v>109.40600000000001</v>
      </c>
      <c r="AA73" s="9">
        <f t="shared" ref="AA73:AA136" si="13">IF(Z73-Z72=0,AA72+AA$8,1)</f>
        <v>1</v>
      </c>
      <c r="AB73" s="9">
        <f t="shared" ref="AB73:AB136" si="14">IF(AA73&lt;AA74,0,AA73)</f>
        <v>1</v>
      </c>
      <c r="AC73" s="9">
        <f t="shared" ref="AC73:AC136" si="15">AC72+AB73</f>
        <v>66</v>
      </c>
      <c r="AD73" s="9">
        <f t="shared" si="9"/>
        <v>66</v>
      </c>
      <c r="AE73" s="12">
        <f t="shared" ref="AE73:AE136" si="16">IF(AD73="","",Z73)</f>
        <v>109.40600000000001</v>
      </c>
      <c r="AF73">
        <f t="shared" ref="AF73:AF136" si="17">AD73</f>
        <v>66</v>
      </c>
      <c r="AG73">
        <v>109.40600000000001</v>
      </c>
      <c r="AH73">
        <v>66</v>
      </c>
      <c r="AI73">
        <f t="shared" ref="AI73:AI136" si="18">LN(AG73)</f>
        <v>4.6950657330909173</v>
      </c>
    </row>
    <row r="74" spans="6:35" x14ac:dyDescent="0.3">
      <c r="F74" s="9">
        <v>67</v>
      </c>
      <c r="G74" s="12">
        <v>7.3999999999999996E-2</v>
      </c>
      <c r="H74" s="9">
        <v>0.93100000000000005</v>
      </c>
      <c r="I74" s="9">
        <v>1</v>
      </c>
      <c r="J74" s="9">
        <v>2</v>
      </c>
      <c r="K74" s="9">
        <v>0.5</v>
      </c>
      <c r="L74" s="9">
        <v>1</v>
      </c>
      <c r="S74" s="9">
        <v>67</v>
      </c>
      <c r="T74" s="12">
        <f t="shared" si="10"/>
        <v>7.3999999999999995</v>
      </c>
      <c r="V74">
        <v>66</v>
      </c>
      <c r="W74">
        <v>9345.2000000000007</v>
      </c>
      <c r="X74" s="10">
        <f t="shared" si="11"/>
        <v>109.08106248776203</v>
      </c>
      <c r="Z74" s="12">
        <f t="shared" si="12"/>
        <v>109.081</v>
      </c>
      <c r="AA74" s="9">
        <f t="shared" si="13"/>
        <v>1</v>
      </c>
      <c r="AB74" s="9">
        <f t="shared" si="14"/>
        <v>1</v>
      </c>
      <c r="AC74" s="9">
        <f t="shared" si="15"/>
        <v>67</v>
      </c>
      <c r="AD74" s="9">
        <f t="shared" ref="AD74:AD137" si="19">IF(AB74=0,"",AC73+AB74)</f>
        <v>67</v>
      </c>
      <c r="AE74" s="12">
        <f t="shared" si="16"/>
        <v>109.081</v>
      </c>
      <c r="AF74">
        <f t="shared" si="17"/>
        <v>67</v>
      </c>
      <c r="AG74">
        <v>109.081</v>
      </c>
      <c r="AH74">
        <v>67</v>
      </c>
      <c r="AI74">
        <f t="shared" si="18"/>
        <v>4.6920907255187911</v>
      </c>
    </row>
    <row r="75" spans="6:35" x14ac:dyDescent="0.3">
      <c r="F75" s="9">
        <v>68</v>
      </c>
      <c r="G75" s="12">
        <v>3.16</v>
      </c>
      <c r="H75" s="9">
        <v>7.4470000000000001</v>
      </c>
      <c r="I75" s="9">
        <v>0.71599999999999997</v>
      </c>
      <c r="J75" s="9">
        <v>2.4740000000000002</v>
      </c>
      <c r="K75" s="9">
        <v>0.40400000000000003</v>
      </c>
      <c r="L75" s="9">
        <v>0.876</v>
      </c>
      <c r="S75" s="9">
        <v>68</v>
      </c>
      <c r="T75" s="12">
        <f t="shared" si="10"/>
        <v>316</v>
      </c>
      <c r="V75">
        <v>493</v>
      </c>
      <c r="W75">
        <v>9177.5</v>
      </c>
      <c r="X75" s="10">
        <f t="shared" si="11"/>
        <v>108.09789971043358</v>
      </c>
      <c r="Z75" s="12">
        <f t="shared" si="12"/>
        <v>108.09699999999999</v>
      </c>
      <c r="AA75" s="9">
        <f t="shared" si="13"/>
        <v>1</v>
      </c>
      <c r="AB75" s="9">
        <f t="shared" si="14"/>
        <v>1</v>
      </c>
      <c r="AC75" s="9">
        <f t="shared" si="15"/>
        <v>68</v>
      </c>
      <c r="AD75" s="9">
        <f t="shared" si="19"/>
        <v>68</v>
      </c>
      <c r="AE75" s="12">
        <f t="shared" si="16"/>
        <v>108.09699999999999</v>
      </c>
      <c r="AF75">
        <f t="shared" si="17"/>
        <v>68</v>
      </c>
      <c r="AG75">
        <v>108.09699999999999</v>
      </c>
      <c r="AH75">
        <v>68</v>
      </c>
      <c r="AI75">
        <f t="shared" si="18"/>
        <v>4.6830289721786604</v>
      </c>
    </row>
    <row r="76" spans="6:35" x14ac:dyDescent="0.3">
      <c r="F76" s="9">
        <v>69</v>
      </c>
      <c r="G76" s="12">
        <v>1.0780000000000001</v>
      </c>
      <c r="H76" s="9">
        <v>4.4290000000000003</v>
      </c>
      <c r="I76" s="9">
        <v>0.69099999999999995</v>
      </c>
      <c r="J76" s="9">
        <v>1.663</v>
      </c>
      <c r="K76" s="9">
        <v>0.60099999999999998</v>
      </c>
      <c r="L76" s="9">
        <v>0.79500000000000004</v>
      </c>
      <c r="S76" s="9">
        <v>69</v>
      </c>
      <c r="T76" s="12">
        <f t="shared" si="10"/>
        <v>107.80000000000001</v>
      </c>
      <c r="V76">
        <v>65</v>
      </c>
      <c r="W76">
        <v>8843.4</v>
      </c>
      <c r="X76" s="10">
        <f t="shared" si="11"/>
        <v>106.11204733634602</v>
      </c>
      <c r="Z76" s="12">
        <f t="shared" si="12"/>
        <v>106.11199999999999</v>
      </c>
      <c r="AA76" s="9">
        <f t="shared" si="13"/>
        <v>1</v>
      </c>
      <c r="AB76" s="9">
        <f t="shared" si="14"/>
        <v>1</v>
      </c>
      <c r="AC76" s="9">
        <f t="shared" si="15"/>
        <v>69</v>
      </c>
      <c r="AD76" s="9">
        <f t="shared" si="19"/>
        <v>69</v>
      </c>
      <c r="AE76" s="12">
        <f t="shared" si="16"/>
        <v>106.11199999999999</v>
      </c>
      <c r="AF76">
        <f t="shared" si="17"/>
        <v>69</v>
      </c>
      <c r="AG76">
        <v>106.11199999999999</v>
      </c>
      <c r="AH76">
        <v>69</v>
      </c>
      <c r="AI76">
        <f t="shared" si="18"/>
        <v>4.6644951400727752</v>
      </c>
    </row>
    <row r="77" spans="6:35" x14ac:dyDescent="0.3">
      <c r="F77" s="9">
        <v>70</v>
      </c>
      <c r="G77" s="12">
        <v>27.954000000000001</v>
      </c>
      <c r="H77" s="9">
        <v>24.024999999999999</v>
      </c>
      <c r="I77" s="9">
        <v>0.60899999999999999</v>
      </c>
      <c r="J77" s="9">
        <v>2.1989999999999998</v>
      </c>
      <c r="K77" s="9">
        <v>0.45500000000000002</v>
      </c>
      <c r="L77" s="9">
        <v>0.88100000000000001</v>
      </c>
      <c r="S77" s="9">
        <v>70</v>
      </c>
      <c r="T77" s="12">
        <f t="shared" si="10"/>
        <v>2795.4</v>
      </c>
      <c r="V77">
        <v>932</v>
      </c>
      <c r="W77">
        <v>8735.5999999999985</v>
      </c>
      <c r="X77" s="10">
        <f t="shared" si="11"/>
        <v>105.46331763693235</v>
      </c>
      <c r="Z77" s="12">
        <f t="shared" si="12"/>
        <v>105.46299999999999</v>
      </c>
      <c r="AA77" s="9">
        <f t="shared" si="13"/>
        <v>1</v>
      </c>
      <c r="AB77" s="9">
        <f t="shared" si="14"/>
        <v>1</v>
      </c>
      <c r="AC77" s="9">
        <f t="shared" si="15"/>
        <v>70</v>
      </c>
      <c r="AD77" s="9">
        <f t="shared" si="19"/>
        <v>70</v>
      </c>
      <c r="AE77" s="12">
        <f t="shared" si="16"/>
        <v>105.46299999999999</v>
      </c>
      <c r="AF77">
        <f t="shared" si="17"/>
        <v>70</v>
      </c>
      <c r="AG77">
        <v>105.46299999999999</v>
      </c>
      <c r="AH77">
        <v>70</v>
      </c>
      <c r="AI77">
        <f t="shared" si="18"/>
        <v>4.6583601805021964</v>
      </c>
    </row>
    <row r="78" spans="6:35" x14ac:dyDescent="0.3">
      <c r="F78" s="9">
        <v>71</v>
      </c>
      <c r="G78" s="12">
        <v>229.35499999999999</v>
      </c>
      <c r="H78" s="9">
        <v>89.891000000000005</v>
      </c>
      <c r="I78" s="9">
        <v>0.35699999999999998</v>
      </c>
      <c r="J78" s="9">
        <v>1.96</v>
      </c>
      <c r="K78" s="9">
        <v>0.51</v>
      </c>
      <c r="L78" s="9">
        <v>0.86899999999999999</v>
      </c>
      <c r="S78" s="9">
        <v>71</v>
      </c>
      <c r="T78" s="12">
        <f t="shared" si="10"/>
        <v>22935.5</v>
      </c>
      <c r="V78">
        <v>716</v>
      </c>
      <c r="W78">
        <v>8601.6999999999989</v>
      </c>
      <c r="X78" s="10">
        <f t="shared" si="11"/>
        <v>104.65192110968842</v>
      </c>
      <c r="Z78" s="12">
        <f t="shared" si="12"/>
        <v>104.651</v>
      </c>
      <c r="AA78" s="9">
        <f t="shared" si="13"/>
        <v>1</v>
      </c>
      <c r="AB78" s="9">
        <f t="shared" si="14"/>
        <v>1</v>
      </c>
      <c r="AC78" s="9">
        <f t="shared" si="15"/>
        <v>71</v>
      </c>
      <c r="AD78" s="9">
        <f t="shared" si="19"/>
        <v>71</v>
      </c>
      <c r="AE78" s="12">
        <f t="shared" si="16"/>
        <v>104.651</v>
      </c>
      <c r="AF78">
        <f t="shared" si="17"/>
        <v>71</v>
      </c>
      <c r="AG78">
        <v>104.651</v>
      </c>
      <c r="AH78">
        <v>71</v>
      </c>
      <c r="AI78">
        <f t="shared" si="18"/>
        <v>4.6506310045080834</v>
      </c>
    </row>
    <row r="79" spans="6:35" x14ac:dyDescent="0.3">
      <c r="F79" s="9">
        <v>72</v>
      </c>
      <c r="G79" s="12">
        <v>14.087999999999999</v>
      </c>
      <c r="H79" s="9">
        <v>18.027000000000001</v>
      </c>
      <c r="I79" s="9">
        <v>0.54500000000000004</v>
      </c>
      <c r="J79" s="9">
        <v>2.6190000000000002</v>
      </c>
      <c r="K79" s="9">
        <v>0.38200000000000001</v>
      </c>
      <c r="L79" s="9">
        <v>0.89</v>
      </c>
      <c r="S79" s="9">
        <v>72</v>
      </c>
      <c r="T79" s="12">
        <f t="shared" si="10"/>
        <v>1408.8</v>
      </c>
      <c r="V79">
        <v>958</v>
      </c>
      <c r="W79">
        <v>8404.6999999999989</v>
      </c>
      <c r="X79" s="10">
        <f t="shared" si="11"/>
        <v>103.44658719182388</v>
      </c>
      <c r="Z79" s="12">
        <f t="shared" si="12"/>
        <v>103.446</v>
      </c>
      <c r="AA79" s="9">
        <f t="shared" si="13"/>
        <v>1</v>
      </c>
      <c r="AB79" s="9">
        <f t="shared" si="14"/>
        <v>1</v>
      </c>
      <c r="AC79" s="9">
        <f t="shared" si="15"/>
        <v>72</v>
      </c>
      <c r="AD79" s="9">
        <f t="shared" si="19"/>
        <v>72</v>
      </c>
      <c r="AE79" s="12">
        <f t="shared" si="16"/>
        <v>103.446</v>
      </c>
      <c r="AF79">
        <f t="shared" si="17"/>
        <v>72</v>
      </c>
      <c r="AG79">
        <v>103.446</v>
      </c>
      <c r="AH79">
        <v>72</v>
      </c>
      <c r="AI79">
        <f t="shared" si="18"/>
        <v>4.639049737421769</v>
      </c>
    </row>
    <row r="80" spans="6:35" x14ac:dyDescent="0.3">
      <c r="F80" s="9">
        <v>73</v>
      </c>
      <c r="G80" s="12">
        <v>3.048</v>
      </c>
      <c r="H80" s="9">
        <v>9.8819999999999997</v>
      </c>
      <c r="I80" s="9">
        <v>0.39200000000000002</v>
      </c>
      <c r="J80" s="9">
        <v>5.4240000000000004</v>
      </c>
      <c r="K80" s="9">
        <v>0.184</v>
      </c>
      <c r="L80" s="9">
        <v>0.82</v>
      </c>
      <c r="S80" s="9">
        <v>73</v>
      </c>
      <c r="T80" s="12">
        <f t="shared" si="10"/>
        <v>304.8</v>
      </c>
      <c r="V80">
        <v>301</v>
      </c>
      <c r="W80">
        <v>8252.2999999999993</v>
      </c>
      <c r="X80" s="10">
        <f t="shared" si="11"/>
        <v>102.50441305142907</v>
      </c>
      <c r="Z80" s="12">
        <f t="shared" si="12"/>
        <v>102.504</v>
      </c>
      <c r="AA80" s="9">
        <f t="shared" si="13"/>
        <v>1</v>
      </c>
      <c r="AB80" s="9">
        <f t="shared" si="14"/>
        <v>1</v>
      </c>
      <c r="AC80" s="9">
        <f t="shared" si="15"/>
        <v>73</v>
      </c>
      <c r="AD80" s="9">
        <f t="shared" si="19"/>
        <v>73</v>
      </c>
      <c r="AE80" s="12">
        <f t="shared" si="16"/>
        <v>102.504</v>
      </c>
      <c r="AF80">
        <f t="shared" si="17"/>
        <v>73</v>
      </c>
      <c r="AG80">
        <v>102.504</v>
      </c>
      <c r="AH80">
        <v>73</v>
      </c>
      <c r="AI80">
        <f t="shared" si="18"/>
        <v>4.629901822207275</v>
      </c>
    </row>
    <row r="81" spans="6:35" x14ac:dyDescent="0.3">
      <c r="F81" s="9">
        <v>74</v>
      </c>
      <c r="G81" s="12">
        <v>97.391999999999996</v>
      </c>
      <c r="H81" s="9">
        <v>48.841000000000001</v>
      </c>
      <c r="I81" s="9">
        <v>0.51300000000000001</v>
      </c>
      <c r="J81" s="9">
        <v>1.2070000000000001</v>
      </c>
      <c r="K81" s="9">
        <v>0.82899999999999996</v>
      </c>
      <c r="L81" s="9">
        <v>0.88800000000000001</v>
      </c>
      <c r="S81" s="9">
        <v>74</v>
      </c>
      <c r="T81" s="12">
        <f t="shared" si="10"/>
        <v>9739.1999999999989</v>
      </c>
      <c r="V81">
        <v>818</v>
      </c>
      <c r="W81">
        <v>8215.2000000000007</v>
      </c>
      <c r="X81" s="10">
        <f t="shared" si="11"/>
        <v>102.27373811447546</v>
      </c>
      <c r="Z81" s="12">
        <f t="shared" si="12"/>
        <v>102.273</v>
      </c>
      <c r="AA81" s="9">
        <f t="shared" si="13"/>
        <v>1</v>
      </c>
      <c r="AB81" s="9">
        <f t="shared" si="14"/>
        <v>1</v>
      </c>
      <c r="AC81" s="9">
        <f t="shared" si="15"/>
        <v>74</v>
      </c>
      <c r="AD81" s="9">
        <f t="shared" si="19"/>
        <v>74</v>
      </c>
      <c r="AE81" s="12">
        <f t="shared" si="16"/>
        <v>102.273</v>
      </c>
      <c r="AF81">
        <f t="shared" si="17"/>
        <v>74</v>
      </c>
      <c r="AG81">
        <v>102.273</v>
      </c>
      <c r="AH81">
        <v>74</v>
      </c>
      <c r="AI81">
        <f t="shared" si="18"/>
        <v>4.6276457085032607</v>
      </c>
    </row>
    <row r="82" spans="6:35" x14ac:dyDescent="0.3">
      <c r="F82" s="9">
        <v>75</v>
      </c>
      <c r="G82" s="12">
        <v>12.081</v>
      </c>
      <c r="H82" s="9">
        <v>19.521999999999998</v>
      </c>
      <c r="I82" s="9">
        <v>0.39800000000000002</v>
      </c>
      <c r="J82" s="9">
        <v>3.5609999999999999</v>
      </c>
      <c r="K82" s="9">
        <v>0.28100000000000003</v>
      </c>
      <c r="L82" s="9">
        <v>0.79100000000000004</v>
      </c>
      <c r="S82" s="9">
        <v>75</v>
      </c>
      <c r="T82" s="12">
        <f t="shared" si="10"/>
        <v>1208.0999999999999</v>
      </c>
      <c r="V82">
        <v>263</v>
      </c>
      <c r="W82">
        <v>8207.7000000000007</v>
      </c>
      <c r="X82" s="10">
        <f t="shared" si="11"/>
        <v>102.22704246588961</v>
      </c>
      <c r="Z82" s="12">
        <f t="shared" si="12"/>
        <v>102.227</v>
      </c>
      <c r="AA82" s="9">
        <f t="shared" si="13"/>
        <v>1</v>
      </c>
      <c r="AB82" s="9">
        <f t="shared" si="14"/>
        <v>1</v>
      </c>
      <c r="AC82" s="9">
        <f t="shared" si="15"/>
        <v>75</v>
      </c>
      <c r="AD82" s="9">
        <f t="shared" si="19"/>
        <v>75</v>
      </c>
      <c r="AE82" s="12">
        <f t="shared" si="16"/>
        <v>102.227</v>
      </c>
      <c r="AF82">
        <f t="shared" si="17"/>
        <v>75</v>
      </c>
      <c r="AG82">
        <v>102.227</v>
      </c>
      <c r="AH82">
        <v>75</v>
      </c>
      <c r="AI82">
        <f t="shared" si="18"/>
        <v>4.6271958307450625</v>
      </c>
    </row>
    <row r="83" spans="6:35" x14ac:dyDescent="0.3">
      <c r="F83" s="9">
        <v>76</v>
      </c>
      <c r="G83" s="12">
        <v>14.757999999999999</v>
      </c>
      <c r="H83" s="9">
        <v>19.408999999999999</v>
      </c>
      <c r="I83" s="9">
        <v>0.49199999999999999</v>
      </c>
      <c r="J83" s="9">
        <v>2.6030000000000002</v>
      </c>
      <c r="K83" s="9">
        <v>0.38400000000000001</v>
      </c>
      <c r="L83" s="9">
        <v>0.81200000000000006</v>
      </c>
      <c r="S83" s="9">
        <v>76</v>
      </c>
      <c r="T83" s="12">
        <f t="shared" si="10"/>
        <v>1475.8</v>
      </c>
      <c r="V83">
        <v>937</v>
      </c>
      <c r="W83">
        <v>7940.0999999999995</v>
      </c>
      <c r="X83" s="10">
        <f t="shared" si="11"/>
        <v>100.54675185778835</v>
      </c>
      <c r="Z83" s="12">
        <f t="shared" si="12"/>
        <v>100.54600000000001</v>
      </c>
      <c r="AA83" s="9">
        <f t="shared" si="13"/>
        <v>1</v>
      </c>
      <c r="AB83" s="9">
        <f t="shared" si="14"/>
        <v>1</v>
      </c>
      <c r="AC83" s="9">
        <f t="shared" si="15"/>
        <v>76</v>
      </c>
      <c r="AD83" s="9">
        <f t="shared" si="19"/>
        <v>76</v>
      </c>
      <c r="AE83" s="12">
        <f t="shared" si="16"/>
        <v>100.54600000000001</v>
      </c>
      <c r="AF83">
        <f t="shared" si="17"/>
        <v>76</v>
      </c>
      <c r="AG83">
        <v>100.54600000000001</v>
      </c>
      <c r="AH83">
        <v>76</v>
      </c>
      <c r="AI83">
        <f t="shared" si="18"/>
        <v>4.6106153342239864</v>
      </c>
    </row>
    <row r="84" spans="6:35" x14ac:dyDescent="0.3">
      <c r="F84" s="9">
        <v>77</v>
      </c>
      <c r="G84" s="12">
        <v>8.1780000000000008</v>
      </c>
      <c r="H84" s="9">
        <v>12.488</v>
      </c>
      <c r="I84" s="9">
        <v>0.65900000000000003</v>
      </c>
      <c r="J84" s="9">
        <v>1.83</v>
      </c>
      <c r="K84" s="9">
        <v>0.54600000000000004</v>
      </c>
      <c r="L84" s="9">
        <v>0.89100000000000001</v>
      </c>
      <c r="S84" s="9">
        <v>77</v>
      </c>
      <c r="T84" s="12">
        <f t="shared" si="10"/>
        <v>817.80000000000007</v>
      </c>
      <c r="V84">
        <v>979</v>
      </c>
      <c r="W84">
        <v>7724.5</v>
      </c>
      <c r="X84" s="10">
        <f t="shared" si="11"/>
        <v>99.172268620349541</v>
      </c>
      <c r="Z84" s="12">
        <f t="shared" si="12"/>
        <v>99.171999999999997</v>
      </c>
      <c r="AA84" s="9">
        <f t="shared" si="13"/>
        <v>1</v>
      </c>
      <c r="AB84" s="9">
        <f t="shared" si="14"/>
        <v>1</v>
      </c>
      <c r="AC84" s="9">
        <f t="shared" si="15"/>
        <v>77</v>
      </c>
      <c r="AD84" s="9">
        <f t="shared" si="19"/>
        <v>77</v>
      </c>
      <c r="AE84" s="12">
        <f t="shared" si="16"/>
        <v>99.171999999999997</v>
      </c>
      <c r="AF84">
        <f t="shared" si="17"/>
        <v>77</v>
      </c>
      <c r="AG84">
        <v>99.171999999999997</v>
      </c>
      <c r="AH84">
        <v>77</v>
      </c>
      <c r="AI84">
        <f t="shared" si="18"/>
        <v>4.596855716384006</v>
      </c>
    </row>
    <row r="85" spans="6:35" x14ac:dyDescent="0.3">
      <c r="F85" s="9">
        <v>78</v>
      </c>
      <c r="G85" s="12">
        <v>3.9769999999999999</v>
      </c>
      <c r="H85" s="9">
        <v>7.88</v>
      </c>
      <c r="I85" s="9">
        <v>0.80500000000000005</v>
      </c>
      <c r="J85" s="9">
        <v>1.9019999999999999</v>
      </c>
      <c r="K85" s="9">
        <v>0.52600000000000002</v>
      </c>
      <c r="L85" s="9">
        <v>0.88400000000000001</v>
      </c>
      <c r="S85" s="9">
        <v>78</v>
      </c>
      <c r="T85" s="12">
        <f t="shared" si="10"/>
        <v>397.7</v>
      </c>
      <c r="V85">
        <v>374</v>
      </c>
      <c r="W85">
        <v>7627.8</v>
      </c>
      <c r="X85" s="10">
        <f t="shared" si="11"/>
        <v>98.549564176260432</v>
      </c>
      <c r="Z85" s="12">
        <f t="shared" si="12"/>
        <v>98.549000000000007</v>
      </c>
      <c r="AA85" s="9">
        <f t="shared" si="13"/>
        <v>1</v>
      </c>
      <c r="AB85" s="9">
        <f t="shared" si="14"/>
        <v>1</v>
      </c>
      <c r="AC85" s="9">
        <f t="shared" si="15"/>
        <v>78</v>
      </c>
      <c r="AD85" s="9">
        <f t="shared" si="19"/>
        <v>78</v>
      </c>
      <c r="AE85" s="12">
        <f t="shared" si="16"/>
        <v>98.549000000000007</v>
      </c>
      <c r="AF85">
        <f t="shared" si="17"/>
        <v>78</v>
      </c>
      <c r="AG85">
        <v>98.549000000000007</v>
      </c>
      <c r="AH85">
        <v>78</v>
      </c>
      <c r="AI85">
        <f t="shared" si="18"/>
        <v>4.5905538864138116</v>
      </c>
    </row>
    <row r="86" spans="6:35" x14ac:dyDescent="0.3">
      <c r="F86" s="9">
        <v>79</v>
      </c>
      <c r="G86" s="12">
        <v>0.33500000000000002</v>
      </c>
      <c r="H86" s="9">
        <v>2.2469999999999999</v>
      </c>
      <c r="I86" s="9">
        <v>0.83199999999999996</v>
      </c>
      <c r="J86" s="9">
        <v>2.3860000000000001</v>
      </c>
      <c r="K86" s="9">
        <v>0.41899999999999998</v>
      </c>
      <c r="L86" s="9">
        <v>0.94699999999999995</v>
      </c>
      <c r="S86" s="9">
        <v>79</v>
      </c>
      <c r="T86" s="12">
        <f t="shared" si="10"/>
        <v>33.5</v>
      </c>
      <c r="V86">
        <v>780</v>
      </c>
      <c r="W86">
        <v>7501.4</v>
      </c>
      <c r="X86" s="10">
        <f t="shared" si="11"/>
        <v>97.729622535218809</v>
      </c>
      <c r="Z86" s="12">
        <f t="shared" si="12"/>
        <v>97.728999999999999</v>
      </c>
      <c r="AA86" s="9">
        <f t="shared" si="13"/>
        <v>1</v>
      </c>
      <c r="AB86" s="9">
        <f t="shared" si="14"/>
        <v>1</v>
      </c>
      <c r="AC86" s="9">
        <f t="shared" si="15"/>
        <v>79</v>
      </c>
      <c r="AD86" s="9">
        <f t="shared" si="19"/>
        <v>79</v>
      </c>
      <c r="AE86" s="12">
        <f t="shared" si="16"/>
        <v>97.728999999999999</v>
      </c>
      <c r="AF86">
        <f t="shared" si="17"/>
        <v>79</v>
      </c>
      <c r="AG86">
        <v>97.728999999999999</v>
      </c>
      <c r="AH86">
        <v>79</v>
      </c>
      <c r="AI86">
        <f t="shared" si="18"/>
        <v>4.5821983420258068</v>
      </c>
    </row>
    <row r="87" spans="6:35" x14ac:dyDescent="0.3">
      <c r="F87" s="9">
        <v>80</v>
      </c>
      <c r="G87" s="12">
        <v>24.125</v>
      </c>
      <c r="H87" s="9">
        <v>27.149000000000001</v>
      </c>
      <c r="I87" s="9">
        <v>0.41099999999999998</v>
      </c>
      <c r="J87" s="9">
        <v>3.1640000000000001</v>
      </c>
      <c r="K87" s="9">
        <v>0.316</v>
      </c>
      <c r="L87" s="9">
        <v>0.78600000000000003</v>
      </c>
      <c r="S87" s="9">
        <v>80</v>
      </c>
      <c r="T87" s="12">
        <f t="shared" si="10"/>
        <v>2412.5</v>
      </c>
      <c r="V87">
        <v>347</v>
      </c>
      <c r="W87">
        <v>7423.4</v>
      </c>
      <c r="X87" s="10">
        <f t="shared" si="11"/>
        <v>97.220195619979108</v>
      </c>
      <c r="Z87" s="12">
        <f t="shared" si="12"/>
        <v>97.22</v>
      </c>
      <c r="AA87" s="9">
        <f t="shared" si="13"/>
        <v>1</v>
      </c>
      <c r="AB87" s="9">
        <f t="shared" si="14"/>
        <v>1</v>
      </c>
      <c r="AC87" s="9">
        <f t="shared" si="15"/>
        <v>80</v>
      </c>
      <c r="AD87" s="9">
        <f t="shared" si="19"/>
        <v>80</v>
      </c>
      <c r="AE87" s="12">
        <f t="shared" si="16"/>
        <v>97.22</v>
      </c>
      <c r="AF87">
        <f t="shared" si="17"/>
        <v>80</v>
      </c>
      <c r="AG87">
        <v>97.22</v>
      </c>
      <c r="AH87">
        <v>80</v>
      </c>
      <c r="AI87">
        <f t="shared" si="18"/>
        <v>4.576976451617309</v>
      </c>
    </row>
    <row r="88" spans="6:35" x14ac:dyDescent="0.3">
      <c r="F88" s="9">
        <v>81</v>
      </c>
      <c r="G88" s="12">
        <v>16.466999999999999</v>
      </c>
      <c r="H88" s="9">
        <v>19.821999999999999</v>
      </c>
      <c r="I88" s="9">
        <v>0.52700000000000002</v>
      </c>
      <c r="J88" s="9">
        <v>2.665</v>
      </c>
      <c r="K88" s="9">
        <v>0.375</v>
      </c>
      <c r="L88" s="9">
        <v>0.86899999999999999</v>
      </c>
      <c r="S88" s="9">
        <v>81</v>
      </c>
      <c r="T88" s="12">
        <f t="shared" si="10"/>
        <v>1646.6999999999998</v>
      </c>
      <c r="V88">
        <v>262</v>
      </c>
      <c r="W88">
        <v>7270.9999999999991</v>
      </c>
      <c r="X88" s="10">
        <f t="shared" si="11"/>
        <v>96.21707088541703</v>
      </c>
      <c r="Z88" s="12">
        <f t="shared" si="12"/>
        <v>96.216999999999999</v>
      </c>
      <c r="AA88" s="9">
        <f t="shared" si="13"/>
        <v>1</v>
      </c>
      <c r="AB88" s="9">
        <f t="shared" si="14"/>
        <v>1</v>
      </c>
      <c r="AC88" s="9">
        <f t="shared" si="15"/>
        <v>81</v>
      </c>
      <c r="AD88" s="9">
        <f t="shared" si="19"/>
        <v>81</v>
      </c>
      <c r="AE88" s="12">
        <f t="shared" si="16"/>
        <v>96.216999999999999</v>
      </c>
      <c r="AF88">
        <f t="shared" si="17"/>
        <v>81</v>
      </c>
      <c r="AG88">
        <v>96.216999999999999</v>
      </c>
      <c r="AH88">
        <v>81</v>
      </c>
      <c r="AI88">
        <f t="shared" si="18"/>
        <v>4.566606057236088</v>
      </c>
    </row>
    <row r="89" spans="6:35" x14ac:dyDescent="0.3">
      <c r="F89" s="9">
        <v>82</v>
      </c>
      <c r="G89" s="12">
        <v>25.5</v>
      </c>
      <c r="H89" s="9">
        <v>22.548999999999999</v>
      </c>
      <c r="I89" s="9">
        <v>0.63</v>
      </c>
      <c r="J89" s="9">
        <v>2.0009999999999999</v>
      </c>
      <c r="K89" s="9">
        <v>0.5</v>
      </c>
      <c r="L89" s="9">
        <v>0.81299999999999994</v>
      </c>
      <c r="S89" s="9">
        <v>82</v>
      </c>
      <c r="T89" s="12">
        <f t="shared" si="10"/>
        <v>2550</v>
      </c>
      <c r="V89">
        <v>871</v>
      </c>
      <c r="W89">
        <v>7062.8</v>
      </c>
      <c r="X89" s="10">
        <f t="shared" si="11"/>
        <v>94.829511527559333</v>
      </c>
      <c r="Z89" s="12">
        <f t="shared" si="12"/>
        <v>94.828999999999994</v>
      </c>
      <c r="AA89" s="9">
        <f t="shared" si="13"/>
        <v>1</v>
      </c>
      <c r="AB89" s="9">
        <f t="shared" si="14"/>
        <v>1</v>
      </c>
      <c r="AC89" s="9">
        <f t="shared" si="15"/>
        <v>82</v>
      </c>
      <c r="AD89" s="9">
        <f t="shared" si="19"/>
        <v>82</v>
      </c>
      <c r="AE89" s="12">
        <f t="shared" si="16"/>
        <v>94.828999999999994</v>
      </c>
      <c r="AF89">
        <f t="shared" si="17"/>
        <v>82</v>
      </c>
      <c r="AG89">
        <v>94.828999999999994</v>
      </c>
      <c r="AH89">
        <v>82</v>
      </c>
      <c r="AI89">
        <f t="shared" si="18"/>
        <v>4.5520752696539128</v>
      </c>
    </row>
    <row r="90" spans="6:35" x14ac:dyDescent="0.3">
      <c r="F90" s="9">
        <v>83</v>
      </c>
      <c r="G90" s="12">
        <v>1.9330000000000001</v>
      </c>
      <c r="H90" s="9">
        <v>5.3129999999999997</v>
      </c>
      <c r="I90" s="9">
        <v>0.86099999999999999</v>
      </c>
      <c r="J90" s="9">
        <v>1.4</v>
      </c>
      <c r="K90" s="9">
        <v>0.71499999999999997</v>
      </c>
      <c r="L90" s="9">
        <v>0.91200000000000003</v>
      </c>
      <c r="S90" s="9">
        <v>83</v>
      </c>
      <c r="T90" s="12">
        <f t="shared" si="10"/>
        <v>193.3</v>
      </c>
      <c r="V90">
        <v>604</v>
      </c>
      <c r="W90">
        <v>6936.4000000000005</v>
      </c>
      <c r="X90" s="10">
        <f t="shared" si="11"/>
        <v>93.977118375171429</v>
      </c>
      <c r="Z90" s="12">
        <f t="shared" si="12"/>
        <v>93.977000000000004</v>
      </c>
      <c r="AA90" s="9">
        <f t="shared" si="13"/>
        <v>1</v>
      </c>
      <c r="AB90" s="9">
        <f t="shared" si="14"/>
        <v>1</v>
      </c>
      <c r="AC90" s="9">
        <f t="shared" si="15"/>
        <v>83</v>
      </c>
      <c r="AD90" s="9">
        <f t="shared" si="19"/>
        <v>83</v>
      </c>
      <c r="AE90" s="12">
        <f t="shared" si="16"/>
        <v>93.977000000000004</v>
      </c>
      <c r="AF90">
        <f t="shared" si="17"/>
        <v>83</v>
      </c>
      <c r="AG90">
        <v>93.977000000000004</v>
      </c>
      <c r="AH90">
        <v>83</v>
      </c>
      <c r="AI90">
        <f t="shared" si="18"/>
        <v>4.5430500714796969</v>
      </c>
    </row>
    <row r="91" spans="6:35" x14ac:dyDescent="0.3">
      <c r="F91" s="9">
        <v>84</v>
      </c>
      <c r="G91" s="12">
        <v>1.859</v>
      </c>
      <c r="H91" s="9">
        <v>5.6319999999999997</v>
      </c>
      <c r="I91" s="9">
        <v>0.73599999999999999</v>
      </c>
      <c r="J91" s="9">
        <v>2.0649999999999999</v>
      </c>
      <c r="K91" s="9">
        <v>0.48399999999999999</v>
      </c>
      <c r="L91" s="9">
        <v>0.85499999999999998</v>
      </c>
      <c r="S91" s="9">
        <v>84</v>
      </c>
      <c r="T91" s="12">
        <f t="shared" si="10"/>
        <v>185.9</v>
      </c>
      <c r="V91">
        <v>857</v>
      </c>
      <c r="W91">
        <v>6743.0999999999995</v>
      </c>
      <c r="X91" s="10">
        <f t="shared" si="11"/>
        <v>92.658413401610076</v>
      </c>
      <c r="Z91" s="12">
        <f t="shared" si="12"/>
        <v>92.658000000000001</v>
      </c>
      <c r="AA91" s="9">
        <f t="shared" si="13"/>
        <v>1</v>
      </c>
      <c r="AB91" s="9">
        <f t="shared" si="14"/>
        <v>1</v>
      </c>
      <c r="AC91" s="9">
        <f t="shared" si="15"/>
        <v>84</v>
      </c>
      <c r="AD91" s="9">
        <f t="shared" si="19"/>
        <v>84</v>
      </c>
      <c r="AE91" s="12">
        <f t="shared" si="16"/>
        <v>92.658000000000001</v>
      </c>
      <c r="AF91">
        <f t="shared" si="17"/>
        <v>84</v>
      </c>
      <c r="AG91">
        <v>92.658000000000001</v>
      </c>
      <c r="AH91">
        <v>84</v>
      </c>
      <c r="AI91">
        <f t="shared" si="18"/>
        <v>4.5289152954689191</v>
      </c>
    </row>
    <row r="92" spans="6:35" x14ac:dyDescent="0.3">
      <c r="F92" s="9">
        <v>85</v>
      </c>
      <c r="G92" s="12">
        <v>1.004</v>
      </c>
      <c r="H92" s="9">
        <v>4.6550000000000002</v>
      </c>
      <c r="I92" s="9">
        <v>0.58199999999999996</v>
      </c>
      <c r="J92" s="9">
        <v>3.0129999999999999</v>
      </c>
      <c r="K92" s="9">
        <v>0.33200000000000002</v>
      </c>
      <c r="L92" s="9">
        <v>0.78300000000000003</v>
      </c>
      <c r="S92" s="9">
        <v>85</v>
      </c>
      <c r="T92" s="12">
        <f t="shared" si="10"/>
        <v>100.4</v>
      </c>
      <c r="V92">
        <v>1024</v>
      </c>
      <c r="W92">
        <v>6646.5</v>
      </c>
      <c r="X92" s="10">
        <f t="shared" si="11"/>
        <v>91.99231834279567</v>
      </c>
      <c r="Z92" s="12">
        <f t="shared" si="12"/>
        <v>91.992000000000004</v>
      </c>
      <c r="AA92" s="9">
        <f t="shared" si="13"/>
        <v>1</v>
      </c>
      <c r="AB92" s="9">
        <f t="shared" si="14"/>
        <v>1</v>
      </c>
      <c r="AC92" s="9">
        <f t="shared" si="15"/>
        <v>85</v>
      </c>
      <c r="AD92" s="9">
        <f t="shared" si="19"/>
        <v>85</v>
      </c>
      <c r="AE92" s="12">
        <f t="shared" si="16"/>
        <v>91.992000000000004</v>
      </c>
      <c r="AF92">
        <f t="shared" si="17"/>
        <v>85</v>
      </c>
      <c r="AG92">
        <v>91.992000000000004</v>
      </c>
      <c r="AH92">
        <v>85</v>
      </c>
      <c r="AI92">
        <f t="shared" si="18"/>
        <v>4.5217016167463635</v>
      </c>
    </row>
    <row r="93" spans="6:35" x14ac:dyDescent="0.3">
      <c r="F93" s="9">
        <v>86</v>
      </c>
      <c r="G93" s="12">
        <v>2.23</v>
      </c>
      <c r="H93" s="9">
        <v>5.9050000000000002</v>
      </c>
      <c r="I93" s="9">
        <v>0.80400000000000005</v>
      </c>
      <c r="J93" s="9">
        <v>1.78</v>
      </c>
      <c r="K93" s="9">
        <v>0.56200000000000006</v>
      </c>
      <c r="L93" s="9">
        <v>0.85699999999999998</v>
      </c>
      <c r="S93" s="9">
        <v>86</v>
      </c>
      <c r="T93" s="12">
        <f t="shared" si="10"/>
        <v>223</v>
      </c>
      <c r="V93">
        <v>647</v>
      </c>
      <c r="W93">
        <v>6549.8</v>
      </c>
      <c r="X93" s="10">
        <f t="shared" si="11"/>
        <v>91.320667814610118</v>
      </c>
      <c r="Z93" s="12">
        <f t="shared" si="12"/>
        <v>91.32</v>
      </c>
      <c r="AA93" s="9">
        <f t="shared" si="13"/>
        <v>1</v>
      </c>
      <c r="AB93" s="9">
        <f t="shared" si="14"/>
        <v>1</v>
      </c>
      <c r="AC93" s="9">
        <f t="shared" si="15"/>
        <v>86</v>
      </c>
      <c r="AD93" s="9">
        <f t="shared" si="19"/>
        <v>86</v>
      </c>
      <c r="AE93" s="12">
        <f t="shared" si="16"/>
        <v>91.32</v>
      </c>
      <c r="AF93">
        <f t="shared" si="17"/>
        <v>86</v>
      </c>
      <c r="AG93">
        <v>91.32</v>
      </c>
      <c r="AH93">
        <v>86</v>
      </c>
      <c r="AI93">
        <f t="shared" si="18"/>
        <v>4.5143698216615951</v>
      </c>
    </row>
    <row r="94" spans="6:35" x14ac:dyDescent="0.3">
      <c r="F94" s="9">
        <v>87</v>
      </c>
      <c r="G94" s="12">
        <v>39.216999999999999</v>
      </c>
      <c r="H94" s="9">
        <v>25.925999999999998</v>
      </c>
      <c r="I94" s="9">
        <v>0.73299999999999998</v>
      </c>
      <c r="J94" s="9">
        <v>1.649</v>
      </c>
      <c r="K94" s="9">
        <v>0.60699999999999998</v>
      </c>
      <c r="L94" s="9">
        <v>0.90800000000000003</v>
      </c>
      <c r="S94" s="9">
        <v>87</v>
      </c>
      <c r="T94" s="12">
        <f t="shared" si="10"/>
        <v>3921.7</v>
      </c>
      <c r="V94">
        <v>320</v>
      </c>
      <c r="W94">
        <v>6471.8</v>
      </c>
      <c r="X94" s="10">
        <f t="shared" si="11"/>
        <v>90.775281247799086</v>
      </c>
      <c r="Z94" s="12">
        <f t="shared" si="12"/>
        <v>90.775000000000006</v>
      </c>
      <c r="AA94" s="9">
        <f t="shared" si="13"/>
        <v>1</v>
      </c>
      <c r="AB94" s="9">
        <f t="shared" si="14"/>
        <v>1</v>
      </c>
      <c r="AC94" s="9">
        <f t="shared" si="15"/>
        <v>87</v>
      </c>
      <c r="AD94" s="9">
        <f t="shared" si="19"/>
        <v>87</v>
      </c>
      <c r="AE94" s="12">
        <f t="shared" si="16"/>
        <v>90.775000000000006</v>
      </c>
      <c r="AF94">
        <f t="shared" si="17"/>
        <v>87</v>
      </c>
      <c r="AG94">
        <v>90.775000000000006</v>
      </c>
      <c r="AH94">
        <v>87</v>
      </c>
      <c r="AI94">
        <f t="shared" si="18"/>
        <v>4.5083839173003994</v>
      </c>
    </row>
    <row r="95" spans="6:35" x14ac:dyDescent="0.3">
      <c r="F95" s="9">
        <v>88</v>
      </c>
      <c r="G95" s="12">
        <v>734.94</v>
      </c>
      <c r="H95" s="9">
        <v>170.32499999999999</v>
      </c>
      <c r="I95" s="9">
        <v>0.318</v>
      </c>
      <c r="J95" s="9">
        <v>1.9930000000000001</v>
      </c>
      <c r="K95" s="9">
        <v>0.502</v>
      </c>
      <c r="L95" s="9">
        <v>0.82799999999999996</v>
      </c>
      <c r="S95" s="94">
        <v>88</v>
      </c>
      <c r="T95" s="12">
        <f>Q13*100</f>
        <v>71384.600000000006</v>
      </c>
      <c r="V95">
        <v>165</v>
      </c>
      <c r="W95">
        <v>6378.7999999999993</v>
      </c>
      <c r="X95" s="10">
        <f t="shared" si="11"/>
        <v>90.120699109342553</v>
      </c>
      <c r="Z95" s="12">
        <f t="shared" si="12"/>
        <v>90.12</v>
      </c>
      <c r="AA95" s="9">
        <f t="shared" si="13"/>
        <v>1</v>
      </c>
      <c r="AB95" s="9">
        <f t="shared" si="14"/>
        <v>1</v>
      </c>
      <c r="AC95" s="9">
        <f t="shared" si="15"/>
        <v>88</v>
      </c>
      <c r="AD95" s="9">
        <f t="shared" si="19"/>
        <v>88</v>
      </c>
      <c r="AE95" s="12">
        <f t="shared" si="16"/>
        <v>90.12</v>
      </c>
      <c r="AF95">
        <f t="shared" si="17"/>
        <v>88</v>
      </c>
      <c r="AG95">
        <v>90.12</v>
      </c>
      <c r="AH95">
        <v>88</v>
      </c>
      <c r="AI95">
        <f t="shared" si="18"/>
        <v>4.5011421155640434</v>
      </c>
    </row>
    <row r="96" spans="6:35" x14ac:dyDescent="0.3">
      <c r="F96" s="9">
        <v>89</v>
      </c>
      <c r="G96" s="12">
        <v>7.843</v>
      </c>
      <c r="H96" s="9">
        <v>15.798</v>
      </c>
      <c r="I96" s="9">
        <v>0.39500000000000002</v>
      </c>
      <c r="J96" s="9">
        <v>5.1319999999999997</v>
      </c>
      <c r="K96" s="9">
        <v>0.19500000000000001</v>
      </c>
      <c r="L96" s="9">
        <v>0.872</v>
      </c>
      <c r="S96" s="9">
        <v>89</v>
      </c>
      <c r="T96" s="12">
        <f t="shared" si="10"/>
        <v>784.3</v>
      </c>
      <c r="V96">
        <v>1004</v>
      </c>
      <c r="W96">
        <v>6204.0999999999995</v>
      </c>
      <c r="X96" s="10">
        <f t="shared" si="11"/>
        <v>88.878036991663038</v>
      </c>
      <c r="Z96" s="12">
        <f t="shared" si="12"/>
        <v>88.878</v>
      </c>
      <c r="AA96" s="9">
        <f t="shared" si="13"/>
        <v>1</v>
      </c>
      <c r="AB96" s="9">
        <f t="shared" si="14"/>
        <v>1</v>
      </c>
      <c r="AC96" s="9">
        <f t="shared" si="15"/>
        <v>89</v>
      </c>
      <c r="AD96" s="9">
        <f t="shared" si="19"/>
        <v>89</v>
      </c>
      <c r="AE96" s="12">
        <f t="shared" si="16"/>
        <v>88.878</v>
      </c>
      <c r="AF96">
        <f t="shared" si="17"/>
        <v>89</v>
      </c>
      <c r="AG96">
        <v>88.878</v>
      </c>
      <c r="AH96">
        <v>89</v>
      </c>
      <c r="AI96">
        <f t="shared" si="18"/>
        <v>4.4872646428279701</v>
      </c>
    </row>
    <row r="97" spans="6:35" x14ac:dyDescent="0.3">
      <c r="F97" s="9">
        <v>90</v>
      </c>
      <c r="G97" s="12">
        <v>1.784</v>
      </c>
      <c r="H97" s="9">
        <v>5.2</v>
      </c>
      <c r="I97" s="9">
        <v>0.82899999999999996</v>
      </c>
      <c r="J97" s="9">
        <v>1.329</v>
      </c>
      <c r="K97" s="9">
        <v>0.752</v>
      </c>
      <c r="L97" s="9">
        <v>0.88900000000000001</v>
      </c>
      <c r="S97" s="9">
        <v>90</v>
      </c>
      <c r="T97" s="12">
        <f t="shared" si="10"/>
        <v>178.4</v>
      </c>
      <c r="V97">
        <v>833</v>
      </c>
      <c r="W97">
        <v>6189.2000000000007</v>
      </c>
      <c r="X97" s="10">
        <f t="shared" si="11"/>
        <v>88.771246416138993</v>
      </c>
      <c r="Z97" s="12">
        <f t="shared" si="12"/>
        <v>88.771000000000001</v>
      </c>
      <c r="AA97" s="9">
        <f t="shared" si="13"/>
        <v>1</v>
      </c>
      <c r="AB97" s="9">
        <f t="shared" si="14"/>
        <v>1</v>
      </c>
      <c r="AC97" s="9">
        <f t="shared" si="15"/>
        <v>90</v>
      </c>
      <c r="AD97" s="9">
        <f t="shared" si="19"/>
        <v>90</v>
      </c>
      <c r="AE97" s="12">
        <f t="shared" si="16"/>
        <v>88.771000000000001</v>
      </c>
      <c r="AF97">
        <f t="shared" si="17"/>
        <v>90</v>
      </c>
      <c r="AG97">
        <v>88.771000000000001</v>
      </c>
      <c r="AH97">
        <v>90</v>
      </c>
      <c r="AI97">
        <f t="shared" si="18"/>
        <v>4.486060020083805</v>
      </c>
    </row>
    <row r="98" spans="6:35" x14ac:dyDescent="0.3">
      <c r="F98" s="9">
        <v>91</v>
      </c>
      <c r="G98" s="12">
        <v>241.02699999999999</v>
      </c>
      <c r="H98" s="9">
        <v>73.995000000000005</v>
      </c>
      <c r="I98" s="9">
        <v>0.55300000000000005</v>
      </c>
      <c r="J98" s="9">
        <v>2.371</v>
      </c>
      <c r="K98" s="9">
        <v>0.42199999999999999</v>
      </c>
      <c r="L98" s="9">
        <v>0.86599999999999999</v>
      </c>
      <c r="S98" s="9">
        <v>91</v>
      </c>
      <c r="T98" s="12">
        <f t="shared" si="10"/>
        <v>24102.699999999997</v>
      </c>
      <c r="V98">
        <v>18</v>
      </c>
      <c r="W98">
        <v>6133.5</v>
      </c>
      <c r="X98" s="10">
        <f t="shared" si="11"/>
        <v>88.370893101932154</v>
      </c>
      <c r="Z98" s="12">
        <f t="shared" si="12"/>
        <v>88.37</v>
      </c>
      <c r="AA98" s="9">
        <f t="shared" si="13"/>
        <v>1</v>
      </c>
      <c r="AB98" s="9">
        <f t="shared" si="14"/>
        <v>1</v>
      </c>
      <c r="AC98" s="9">
        <f t="shared" si="15"/>
        <v>91</v>
      </c>
      <c r="AD98" s="9">
        <f t="shared" si="19"/>
        <v>91</v>
      </c>
      <c r="AE98" s="12">
        <f t="shared" si="16"/>
        <v>88.37</v>
      </c>
      <c r="AF98">
        <f t="shared" si="17"/>
        <v>91</v>
      </c>
      <c r="AG98">
        <v>88.37</v>
      </c>
      <c r="AH98">
        <v>91</v>
      </c>
      <c r="AI98">
        <f t="shared" si="18"/>
        <v>4.4815325455299133</v>
      </c>
    </row>
    <row r="99" spans="6:35" x14ac:dyDescent="0.3">
      <c r="F99" s="9">
        <v>92</v>
      </c>
      <c r="G99" s="12">
        <v>2.4159999999999999</v>
      </c>
      <c r="H99" s="9">
        <v>6.3369999999999997</v>
      </c>
      <c r="I99" s="9">
        <v>0.75600000000000001</v>
      </c>
      <c r="J99" s="9">
        <v>2.0539999999999998</v>
      </c>
      <c r="K99" s="9">
        <v>0.48699999999999999</v>
      </c>
      <c r="L99" s="9">
        <v>0.85</v>
      </c>
      <c r="S99" s="9">
        <v>92</v>
      </c>
      <c r="T99" s="12">
        <f t="shared" si="10"/>
        <v>241.6</v>
      </c>
      <c r="V99">
        <v>1106</v>
      </c>
      <c r="W99">
        <v>6126</v>
      </c>
      <c r="X99" s="10">
        <f t="shared" si="11"/>
        <v>88.316846926549673</v>
      </c>
      <c r="Z99" s="12">
        <f t="shared" si="12"/>
        <v>88.316000000000003</v>
      </c>
      <c r="AA99" s="9">
        <f t="shared" si="13"/>
        <v>1</v>
      </c>
      <c r="AB99" s="9">
        <f t="shared" si="14"/>
        <v>1</v>
      </c>
      <c r="AC99" s="9">
        <f t="shared" si="15"/>
        <v>92</v>
      </c>
      <c r="AD99" s="9">
        <f t="shared" si="19"/>
        <v>92</v>
      </c>
      <c r="AE99" s="12">
        <f t="shared" si="16"/>
        <v>88.316000000000003</v>
      </c>
      <c r="AF99">
        <f t="shared" si="17"/>
        <v>92</v>
      </c>
      <c r="AG99">
        <v>88.316000000000003</v>
      </c>
      <c r="AH99">
        <v>92</v>
      </c>
      <c r="AI99">
        <f t="shared" si="18"/>
        <v>4.4809212916480963</v>
      </c>
    </row>
    <row r="100" spans="6:35" x14ac:dyDescent="0.3">
      <c r="F100" s="9">
        <v>93</v>
      </c>
      <c r="G100" s="12">
        <v>0.66900000000000004</v>
      </c>
      <c r="H100" s="9">
        <v>3.4510000000000001</v>
      </c>
      <c r="I100" s="9">
        <v>0.70599999999999996</v>
      </c>
      <c r="J100" s="9">
        <v>2.1469999999999998</v>
      </c>
      <c r="K100" s="9">
        <v>0.46600000000000003</v>
      </c>
      <c r="L100" s="9">
        <v>0.83699999999999997</v>
      </c>
      <c r="S100" s="9">
        <v>93</v>
      </c>
      <c r="T100" s="12">
        <f t="shared" si="10"/>
        <v>66.900000000000006</v>
      </c>
      <c r="V100">
        <v>394</v>
      </c>
      <c r="W100">
        <v>6066.5999999999995</v>
      </c>
      <c r="X100" s="10">
        <f t="shared" si="11"/>
        <v>87.887627241212613</v>
      </c>
      <c r="Z100" s="12">
        <f t="shared" si="12"/>
        <v>87.887</v>
      </c>
      <c r="AA100" s="9">
        <f t="shared" si="13"/>
        <v>1</v>
      </c>
      <c r="AB100" s="9">
        <f t="shared" si="14"/>
        <v>1</v>
      </c>
      <c r="AC100" s="9">
        <f t="shared" si="15"/>
        <v>93</v>
      </c>
      <c r="AD100" s="9">
        <f t="shared" si="19"/>
        <v>93</v>
      </c>
      <c r="AE100" s="12">
        <f t="shared" si="16"/>
        <v>87.887</v>
      </c>
      <c r="AF100">
        <f t="shared" si="17"/>
        <v>93</v>
      </c>
      <c r="AG100">
        <v>87.887</v>
      </c>
      <c r="AH100">
        <v>93</v>
      </c>
      <c r="AI100">
        <f t="shared" si="18"/>
        <v>4.4760518984179294</v>
      </c>
    </row>
    <row r="101" spans="6:35" x14ac:dyDescent="0.3">
      <c r="F101" s="9">
        <v>94</v>
      </c>
      <c r="G101" s="12">
        <v>3.4940000000000002</v>
      </c>
      <c r="H101" s="9">
        <v>7.9930000000000003</v>
      </c>
      <c r="I101" s="9">
        <v>0.68700000000000006</v>
      </c>
      <c r="J101" s="9">
        <v>2.3359999999999999</v>
      </c>
      <c r="K101" s="9">
        <v>0.42799999999999999</v>
      </c>
      <c r="L101" s="9">
        <v>0.87</v>
      </c>
      <c r="S101" s="9">
        <v>94</v>
      </c>
      <c r="T101" s="12">
        <f t="shared" si="10"/>
        <v>349.40000000000003</v>
      </c>
      <c r="V101">
        <v>40</v>
      </c>
      <c r="W101">
        <v>6059.1</v>
      </c>
      <c r="X101" s="10">
        <f t="shared" si="11"/>
        <v>87.833283699886948</v>
      </c>
      <c r="Z101" s="12">
        <f t="shared" si="12"/>
        <v>87.832999999999998</v>
      </c>
      <c r="AA101" s="9">
        <f t="shared" si="13"/>
        <v>1</v>
      </c>
      <c r="AB101" s="9">
        <f t="shared" si="14"/>
        <v>1</v>
      </c>
      <c r="AC101" s="9">
        <f t="shared" si="15"/>
        <v>94</v>
      </c>
      <c r="AD101" s="9">
        <f t="shared" si="19"/>
        <v>94</v>
      </c>
      <c r="AE101" s="12">
        <f t="shared" si="16"/>
        <v>87.832999999999998</v>
      </c>
      <c r="AF101">
        <f t="shared" si="17"/>
        <v>94</v>
      </c>
      <c r="AG101">
        <v>87.832999999999998</v>
      </c>
      <c r="AH101">
        <v>94</v>
      </c>
      <c r="AI101">
        <f t="shared" si="18"/>
        <v>4.4754372842396926</v>
      </c>
    </row>
    <row r="102" spans="6:35" x14ac:dyDescent="0.3">
      <c r="F102" s="9">
        <v>95</v>
      </c>
      <c r="G102" s="12">
        <v>2.528</v>
      </c>
      <c r="H102" s="9">
        <v>6.9020000000000001</v>
      </c>
      <c r="I102" s="9">
        <v>0.66700000000000004</v>
      </c>
      <c r="J102" s="9">
        <v>2.0880000000000001</v>
      </c>
      <c r="K102" s="9">
        <v>0.47899999999999998</v>
      </c>
      <c r="L102" s="9">
        <v>0.85</v>
      </c>
      <c r="S102" s="9">
        <v>95</v>
      </c>
      <c r="T102" s="12">
        <f t="shared" si="10"/>
        <v>252.8</v>
      </c>
      <c r="V102">
        <v>98</v>
      </c>
      <c r="W102">
        <v>6048</v>
      </c>
      <c r="X102" s="10">
        <f t="shared" si="11"/>
        <v>87.752793497177422</v>
      </c>
      <c r="Z102" s="12">
        <f t="shared" si="12"/>
        <v>87.751999999999995</v>
      </c>
      <c r="AA102" s="9">
        <f t="shared" si="13"/>
        <v>1</v>
      </c>
      <c r="AB102" s="9">
        <f t="shared" si="14"/>
        <v>1</v>
      </c>
      <c r="AC102" s="9">
        <f t="shared" si="15"/>
        <v>95</v>
      </c>
      <c r="AD102" s="9">
        <f t="shared" si="19"/>
        <v>95</v>
      </c>
      <c r="AE102" s="12">
        <f t="shared" si="16"/>
        <v>87.751999999999995</v>
      </c>
      <c r="AF102">
        <f t="shared" si="17"/>
        <v>95</v>
      </c>
      <c r="AG102">
        <v>87.751999999999995</v>
      </c>
      <c r="AH102">
        <v>95</v>
      </c>
      <c r="AI102">
        <f t="shared" si="18"/>
        <v>4.4745146541090328</v>
      </c>
    </row>
    <row r="103" spans="6:35" x14ac:dyDescent="0.3">
      <c r="F103" s="9">
        <v>96</v>
      </c>
      <c r="G103" s="12">
        <v>8.5129999999999999</v>
      </c>
      <c r="H103" s="9">
        <v>14.103999999999999</v>
      </c>
      <c r="I103" s="9">
        <v>0.53800000000000003</v>
      </c>
      <c r="J103" s="9">
        <v>3.7130000000000001</v>
      </c>
      <c r="K103" s="9">
        <v>0.26900000000000002</v>
      </c>
      <c r="L103" s="9">
        <v>0.874</v>
      </c>
      <c r="S103" s="9">
        <v>96</v>
      </c>
      <c r="T103" s="12">
        <f t="shared" si="10"/>
        <v>851.3</v>
      </c>
      <c r="V103">
        <v>827</v>
      </c>
      <c r="W103">
        <v>5988.5</v>
      </c>
      <c r="X103" s="10">
        <f t="shared" si="11"/>
        <v>87.320072226530613</v>
      </c>
      <c r="Z103" s="12">
        <f t="shared" si="12"/>
        <v>87.32</v>
      </c>
      <c r="AA103" s="9">
        <f t="shared" si="13"/>
        <v>1</v>
      </c>
      <c r="AB103" s="9">
        <f t="shared" si="14"/>
        <v>1</v>
      </c>
      <c r="AC103" s="9">
        <f t="shared" si="15"/>
        <v>96</v>
      </c>
      <c r="AD103" s="9">
        <f t="shared" si="19"/>
        <v>96</v>
      </c>
      <c r="AE103" s="12">
        <f t="shared" si="16"/>
        <v>87.32</v>
      </c>
      <c r="AF103">
        <f t="shared" si="17"/>
        <v>96</v>
      </c>
      <c r="AG103">
        <v>87.32</v>
      </c>
      <c r="AH103">
        <v>96</v>
      </c>
      <c r="AI103">
        <f t="shared" si="18"/>
        <v>4.4695795316817435</v>
      </c>
    </row>
    <row r="104" spans="6:35" x14ac:dyDescent="0.3">
      <c r="F104" s="9">
        <v>97</v>
      </c>
      <c r="G104" s="12">
        <v>2.4529999999999998</v>
      </c>
      <c r="H104" s="9">
        <v>6.4039999999999999</v>
      </c>
      <c r="I104" s="9">
        <v>0.752</v>
      </c>
      <c r="J104" s="9">
        <v>1.7310000000000001</v>
      </c>
      <c r="K104" s="9">
        <v>0.57799999999999996</v>
      </c>
      <c r="L104" s="9">
        <v>0.85699999999999998</v>
      </c>
      <c r="S104" s="9">
        <v>97</v>
      </c>
      <c r="T104" s="12">
        <f t="shared" si="10"/>
        <v>245.29999999999998</v>
      </c>
      <c r="V104">
        <v>729</v>
      </c>
      <c r="W104">
        <v>5929</v>
      </c>
      <c r="X104" s="10">
        <f t="shared" si="11"/>
        <v>86.885195866354465</v>
      </c>
      <c r="Z104" s="12">
        <f t="shared" si="12"/>
        <v>86.885000000000005</v>
      </c>
      <c r="AA104" s="9">
        <f t="shared" si="13"/>
        <v>1</v>
      </c>
      <c r="AB104" s="9">
        <f t="shared" si="14"/>
        <v>1</v>
      </c>
      <c r="AC104" s="9">
        <f t="shared" si="15"/>
        <v>97</v>
      </c>
      <c r="AD104" s="9">
        <f t="shared" si="19"/>
        <v>97</v>
      </c>
      <c r="AE104" s="12">
        <f t="shared" si="16"/>
        <v>86.885000000000005</v>
      </c>
      <c r="AF104">
        <f t="shared" si="17"/>
        <v>97</v>
      </c>
      <c r="AG104">
        <v>86.885000000000005</v>
      </c>
      <c r="AH104">
        <v>97</v>
      </c>
      <c r="AI104">
        <f t="shared" si="18"/>
        <v>4.4645854051742182</v>
      </c>
    </row>
    <row r="105" spans="6:35" x14ac:dyDescent="0.3">
      <c r="F105" s="9">
        <v>98</v>
      </c>
      <c r="G105" s="12">
        <v>60.48</v>
      </c>
      <c r="H105" s="9">
        <v>39.710999999999999</v>
      </c>
      <c r="I105" s="9">
        <v>0.48199999999999998</v>
      </c>
      <c r="J105" s="9">
        <v>1.671</v>
      </c>
      <c r="K105" s="9">
        <v>0.59799999999999998</v>
      </c>
      <c r="L105" s="9">
        <v>0.749</v>
      </c>
      <c r="S105" s="9">
        <v>98</v>
      </c>
      <c r="T105" s="12">
        <f t="shared" si="10"/>
        <v>6048</v>
      </c>
      <c r="V105">
        <v>270</v>
      </c>
      <c r="W105">
        <v>5680</v>
      </c>
      <c r="X105" s="10">
        <f t="shared" si="11"/>
        <v>85.041170112456257</v>
      </c>
      <c r="Z105" s="12">
        <f t="shared" si="12"/>
        <v>85.040999999999997</v>
      </c>
      <c r="AA105" s="9">
        <f t="shared" si="13"/>
        <v>1</v>
      </c>
      <c r="AB105" s="9">
        <f t="shared" si="14"/>
        <v>1</v>
      </c>
      <c r="AC105" s="9">
        <f t="shared" si="15"/>
        <v>98</v>
      </c>
      <c r="AD105" s="9">
        <f t="shared" si="19"/>
        <v>98</v>
      </c>
      <c r="AE105" s="12">
        <f t="shared" si="16"/>
        <v>85.040999999999997</v>
      </c>
      <c r="AF105">
        <f t="shared" si="17"/>
        <v>98</v>
      </c>
      <c r="AG105">
        <v>85.040999999999997</v>
      </c>
      <c r="AH105">
        <v>98</v>
      </c>
      <c r="AI105">
        <f t="shared" si="18"/>
        <v>4.4431334931367079</v>
      </c>
    </row>
    <row r="106" spans="6:35" x14ac:dyDescent="0.3">
      <c r="F106" s="9">
        <v>99</v>
      </c>
      <c r="G106" s="12">
        <v>0.44600000000000001</v>
      </c>
      <c r="H106" s="9">
        <v>3.2909999999999999</v>
      </c>
      <c r="I106" s="9">
        <v>0.51700000000000002</v>
      </c>
      <c r="J106" s="9">
        <v>3.802</v>
      </c>
      <c r="K106" s="9">
        <v>0.26300000000000001</v>
      </c>
      <c r="L106" s="9">
        <v>0.85699999999999998</v>
      </c>
      <c r="S106" s="9">
        <v>99</v>
      </c>
      <c r="T106" s="12">
        <f t="shared" si="10"/>
        <v>44.6</v>
      </c>
      <c r="V106">
        <v>508</v>
      </c>
      <c r="W106">
        <v>5654</v>
      </c>
      <c r="X106" s="10">
        <f t="shared" si="11"/>
        <v>84.846310384910737</v>
      </c>
      <c r="Z106" s="12">
        <f t="shared" si="12"/>
        <v>84.846000000000004</v>
      </c>
      <c r="AA106" s="9">
        <f t="shared" si="13"/>
        <v>1</v>
      </c>
      <c r="AB106" s="9">
        <f t="shared" si="14"/>
        <v>1</v>
      </c>
      <c r="AC106" s="9">
        <f t="shared" si="15"/>
        <v>99</v>
      </c>
      <c r="AD106" s="9">
        <f t="shared" si="19"/>
        <v>99</v>
      </c>
      <c r="AE106" s="12">
        <f t="shared" si="16"/>
        <v>84.846000000000004</v>
      </c>
      <c r="AF106">
        <f t="shared" si="17"/>
        <v>99</v>
      </c>
      <c r="AG106">
        <v>84.846000000000004</v>
      </c>
      <c r="AH106">
        <v>99</v>
      </c>
      <c r="AI106">
        <f t="shared" si="18"/>
        <v>4.4408378485536941</v>
      </c>
    </row>
    <row r="107" spans="6:35" x14ac:dyDescent="0.3">
      <c r="F107" s="9">
        <v>100</v>
      </c>
      <c r="G107" s="12">
        <v>0.85499999999999998</v>
      </c>
      <c r="H107" s="9">
        <v>3.7240000000000002</v>
      </c>
      <c r="I107" s="9">
        <v>0.77500000000000002</v>
      </c>
      <c r="J107" s="9">
        <v>1.99</v>
      </c>
      <c r="K107" s="9">
        <v>0.502</v>
      </c>
      <c r="L107" s="9">
        <v>0.86799999999999999</v>
      </c>
      <c r="S107" s="9">
        <v>100</v>
      </c>
      <c r="T107" s="12">
        <f t="shared" si="10"/>
        <v>85.5</v>
      </c>
      <c r="V107">
        <v>46</v>
      </c>
      <c r="W107">
        <v>5516.4000000000005</v>
      </c>
      <c r="X107" s="10">
        <f t="shared" si="11"/>
        <v>83.807509356722036</v>
      </c>
      <c r="Z107" s="12">
        <f t="shared" si="12"/>
        <v>83.807000000000002</v>
      </c>
      <c r="AA107" s="9">
        <f t="shared" si="13"/>
        <v>1</v>
      </c>
      <c r="AB107" s="9">
        <f t="shared" si="14"/>
        <v>1</v>
      </c>
      <c r="AC107" s="9">
        <f t="shared" si="15"/>
        <v>100</v>
      </c>
      <c r="AD107" s="9">
        <f t="shared" si="19"/>
        <v>100</v>
      </c>
      <c r="AE107" s="12">
        <f t="shared" si="16"/>
        <v>83.807000000000002</v>
      </c>
      <c r="AF107">
        <f t="shared" si="17"/>
        <v>100</v>
      </c>
      <c r="AG107">
        <v>83.807000000000002</v>
      </c>
      <c r="AH107">
        <v>100</v>
      </c>
      <c r="AI107">
        <f t="shared" si="18"/>
        <v>4.4285165362189858</v>
      </c>
    </row>
    <row r="108" spans="6:35" x14ac:dyDescent="0.3">
      <c r="F108" s="9">
        <v>101</v>
      </c>
      <c r="G108" s="12">
        <v>0.74299999999999999</v>
      </c>
      <c r="H108" s="9">
        <v>3.6110000000000002</v>
      </c>
      <c r="I108" s="9">
        <v>0.71699999999999997</v>
      </c>
      <c r="J108" s="9">
        <v>1.385</v>
      </c>
      <c r="K108" s="9">
        <v>0.72199999999999998</v>
      </c>
      <c r="L108" s="9">
        <v>0.83299999999999996</v>
      </c>
      <c r="S108" s="9">
        <v>101</v>
      </c>
      <c r="T108" s="12">
        <f t="shared" si="10"/>
        <v>74.3</v>
      </c>
      <c r="V108">
        <v>244</v>
      </c>
      <c r="W108">
        <v>5486.7</v>
      </c>
      <c r="X108" s="10">
        <f t="shared" si="11"/>
        <v>83.581597317222986</v>
      </c>
      <c r="Z108" s="12">
        <f t="shared" si="12"/>
        <v>83.581000000000003</v>
      </c>
      <c r="AA108" s="9">
        <f t="shared" si="13"/>
        <v>1</v>
      </c>
      <c r="AB108" s="9">
        <f t="shared" si="14"/>
        <v>1</v>
      </c>
      <c r="AC108" s="9">
        <f t="shared" si="15"/>
        <v>101</v>
      </c>
      <c r="AD108" s="9">
        <f t="shared" si="19"/>
        <v>101</v>
      </c>
      <c r="AE108" s="12">
        <f t="shared" si="16"/>
        <v>83.581000000000003</v>
      </c>
      <c r="AF108">
        <f t="shared" si="17"/>
        <v>101</v>
      </c>
      <c r="AG108">
        <v>83.581000000000003</v>
      </c>
      <c r="AH108">
        <v>101</v>
      </c>
      <c r="AI108">
        <f t="shared" si="18"/>
        <v>4.4258162215330232</v>
      </c>
    </row>
    <row r="109" spans="6:35" x14ac:dyDescent="0.3">
      <c r="F109" s="9">
        <v>102</v>
      </c>
      <c r="G109" s="12">
        <v>1.5609999999999999</v>
      </c>
      <c r="H109" s="9">
        <v>5.1529999999999996</v>
      </c>
      <c r="I109" s="9">
        <v>0.73899999999999999</v>
      </c>
      <c r="J109" s="9">
        <v>1.994</v>
      </c>
      <c r="K109" s="9">
        <v>0.501</v>
      </c>
      <c r="L109" s="9">
        <v>0.89400000000000002</v>
      </c>
      <c r="S109" s="9">
        <v>102</v>
      </c>
      <c r="T109" s="12">
        <f t="shared" si="10"/>
        <v>156.1</v>
      </c>
      <c r="V109">
        <v>362</v>
      </c>
      <c r="W109">
        <v>5456.9000000000005</v>
      </c>
      <c r="X109" s="10">
        <f t="shared" si="11"/>
        <v>83.35430925672236</v>
      </c>
      <c r="Z109" s="12">
        <f t="shared" si="12"/>
        <v>83.353999999999999</v>
      </c>
      <c r="AA109" s="9">
        <f t="shared" si="13"/>
        <v>1</v>
      </c>
      <c r="AB109" s="9">
        <f t="shared" si="14"/>
        <v>1</v>
      </c>
      <c r="AC109" s="9">
        <f t="shared" si="15"/>
        <v>102</v>
      </c>
      <c r="AD109" s="9">
        <f t="shared" si="19"/>
        <v>102</v>
      </c>
      <c r="AE109" s="12">
        <f t="shared" si="16"/>
        <v>83.353999999999999</v>
      </c>
      <c r="AF109">
        <f t="shared" si="17"/>
        <v>102</v>
      </c>
      <c r="AG109">
        <v>83.353999999999999</v>
      </c>
      <c r="AH109">
        <v>102</v>
      </c>
      <c r="AI109">
        <f t="shared" si="18"/>
        <v>4.4230965984472199</v>
      </c>
    </row>
    <row r="110" spans="6:35" x14ac:dyDescent="0.3">
      <c r="F110" s="9">
        <v>103</v>
      </c>
      <c r="G110" s="12">
        <v>4.4980000000000002</v>
      </c>
      <c r="H110" s="9">
        <v>8.8109999999999999</v>
      </c>
      <c r="I110" s="9">
        <v>0.72799999999999998</v>
      </c>
      <c r="J110" s="9">
        <v>2.2389999999999999</v>
      </c>
      <c r="K110" s="9">
        <v>0.44700000000000001</v>
      </c>
      <c r="L110" s="9">
        <v>0.88600000000000001</v>
      </c>
      <c r="S110" s="9">
        <v>103</v>
      </c>
      <c r="T110" s="12">
        <f t="shared" si="10"/>
        <v>449.8</v>
      </c>
      <c r="V110">
        <v>743</v>
      </c>
      <c r="W110">
        <v>5367.7</v>
      </c>
      <c r="X110" s="10">
        <f t="shared" si="11"/>
        <v>82.670235903104413</v>
      </c>
      <c r="Z110" s="12">
        <f t="shared" si="12"/>
        <v>82.67</v>
      </c>
      <c r="AA110" s="9">
        <f t="shared" si="13"/>
        <v>1</v>
      </c>
      <c r="AB110" s="9">
        <f t="shared" si="14"/>
        <v>1</v>
      </c>
      <c r="AC110" s="9">
        <f t="shared" si="15"/>
        <v>103</v>
      </c>
      <c r="AD110" s="9">
        <f t="shared" si="19"/>
        <v>103</v>
      </c>
      <c r="AE110" s="12">
        <f t="shared" si="16"/>
        <v>82.67</v>
      </c>
      <c r="AF110">
        <f t="shared" si="17"/>
        <v>103</v>
      </c>
      <c r="AG110">
        <v>82.67</v>
      </c>
      <c r="AH110">
        <v>103</v>
      </c>
      <c r="AI110">
        <f t="shared" si="18"/>
        <v>4.4148567792645839</v>
      </c>
    </row>
    <row r="111" spans="6:35" x14ac:dyDescent="0.3">
      <c r="F111" s="9">
        <v>104</v>
      </c>
      <c r="G111" s="12">
        <v>8.7360000000000007</v>
      </c>
      <c r="H111" s="9">
        <v>12.036</v>
      </c>
      <c r="I111" s="9">
        <v>0.75800000000000001</v>
      </c>
      <c r="J111" s="9">
        <v>1.78</v>
      </c>
      <c r="K111" s="9">
        <v>0.56200000000000006</v>
      </c>
      <c r="L111" s="9">
        <v>0.89700000000000002</v>
      </c>
      <c r="S111" s="9">
        <v>104</v>
      </c>
      <c r="T111" s="12">
        <f t="shared" si="10"/>
        <v>873.6</v>
      </c>
      <c r="V111">
        <v>307</v>
      </c>
      <c r="W111">
        <v>5326.8</v>
      </c>
      <c r="X111" s="10">
        <f t="shared" si="11"/>
        <v>82.35467446900185</v>
      </c>
      <c r="Z111" s="12">
        <f t="shared" si="12"/>
        <v>82.353999999999999</v>
      </c>
      <c r="AA111" s="9">
        <f t="shared" si="13"/>
        <v>1</v>
      </c>
      <c r="AB111" s="9">
        <f t="shared" si="14"/>
        <v>1</v>
      </c>
      <c r="AC111" s="9">
        <f t="shared" si="15"/>
        <v>104</v>
      </c>
      <c r="AD111" s="9">
        <f t="shared" si="19"/>
        <v>104</v>
      </c>
      <c r="AE111" s="12">
        <f t="shared" si="16"/>
        <v>82.353999999999999</v>
      </c>
      <c r="AF111">
        <f t="shared" si="17"/>
        <v>104</v>
      </c>
      <c r="AG111">
        <v>82.353999999999999</v>
      </c>
      <c r="AH111">
        <v>104</v>
      </c>
      <c r="AI111">
        <f t="shared" si="18"/>
        <v>4.4110270286073385</v>
      </c>
    </row>
    <row r="112" spans="6:35" x14ac:dyDescent="0.3">
      <c r="F112" s="9">
        <v>105</v>
      </c>
      <c r="G112" s="12">
        <v>2.4159999999999999</v>
      </c>
      <c r="H112" s="9">
        <v>6.4039999999999999</v>
      </c>
      <c r="I112" s="9">
        <v>0.74</v>
      </c>
      <c r="J112" s="9">
        <v>2.1259999999999999</v>
      </c>
      <c r="K112" s="9">
        <v>0.47</v>
      </c>
      <c r="L112" s="9">
        <v>0.88400000000000001</v>
      </c>
      <c r="S112" s="9">
        <v>105</v>
      </c>
      <c r="T112" s="12">
        <f t="shared" si="10"/>
        <v>241.6</v>
      </c>
      <c r="V112">
        <v>921</v>
      </c>
      <c r="W112">
        <v>5289.7</v>
      </c>
      <c r="X112" s="10">
        <f t="shared" si="11"/>
        <v>82.067382191620993</v>
      </c>
      <c r="Z112" s="12">
        <f t="shared" si="12"/>
        <v>82.066999999999993</v>
      </c>
      <c r="AA112" s="9">
        <f t="shared" si="13"/>
        <v>1</v>
      </c>
      <c r="AB112" s="9">
        <f t="shared" si="14"/>
        <v>1</v>
      </c>
      <c r="AC112" s="9">
        <f t="shared" si="15"/>
        <v>105</v>
      </c>
      <c r="AD112" s="9">
        <f t="shared" si="19"/>
        <v>105</v>
      </c>
      <c r="AE112" s="12">
        <f t="shared" si="16"/>
        <v>82.066999999999993</v>
      </c>
      <c r="AF112">
        <f t="shared" si="17"/>
        <v>105</v>
      </c>
      <c r="AG112">
        <v>82.066999999999993</v>
      </c>
      <c r="AH112">
        <v>105</v>
      </c>
      <c r="AI112">
        <f t="shared" si="18"/>
        <v>4.4075359868124186</v>
      </c>
    </row>
    <row r="113" spans="6:35" x14ac:dyDescent="0.3">
      <c r="F113" s="9">
        <v>106</v>
      </c>
      <c r="G113" s="12">
        <v>32.526000000000003</v>
      </c>
      <c r="H113" s="9">
        <v>37.427999999999997</v>
      </c>
      <c r="I113" s="9">
        <v>0.29199999999999998</v>
      </c>
      <c r="J113" s="9">
        <v>4.423</v>
      </c>
      <c r="K113" s="9">
        <v>0.22600000000000001</v>
      </c>
      <c r="L113" s="9">
        <v>0.622</v>
      </c>
      <c r="S113" s="9">
        <v>106</v>
      </c>
      <c r="T113" s="12">
        <f t="shared" si="10"/>
        <v>3252.6000000000004</v>
      </c>
      <c r="V113">
        <v>304</v>
      </c>
      <c r="W113">
        <v>5267.4</v>
      </c>
      <c r="X113" s="10">
        <f t="shared" si="11"/>
        <v>81.894212115008443</v>
      </c>
      <c r="Z113" s="12">
        <f t="shared" si="12"/>
        <v>81.894000000000005</v>
      </c>
      <c r="AA113" s="9">
        <f t="shared" si="13"/>
        <v>1</v>
      </c>
      <c r="AB113" s="9">
        <f t="shared" si="14"/>
        <v>1</v>
      </c>
      <c r="AC113" s="9">
        <f t="shared" si="15"/>
        <v>106</v>
      </c>
      <c r="AD113" s="9">
        <f t="shared" si="19"/>
        <v>106</v>
      </c>
      <c r="AE113" s="12">
        <f t="shared" si="16"/>
        <v>81.894000000000005</v>
      </c>
      <c r="AF113">
        <f t="shared" si="17"/>
        <v>106</v>
      </c>
      <c r="AG113">
        <v>81.894000000000005</v>
      </c>
      <c r="AH113">
        <v>106</v>
      </c>
      <c r="AI113">
        <f t="shared" si="18"/>
        <v>4.4054257281021139</v>
      </c>
    </row>
    <row r="114" spans="6:35" x14ac:dyDescent="0.3">
      <c r="F114" s="9">
        <v>107</v>
      </c>
      <c r="G114" s="12">
        <v>5.9480000000000004</v>
      </c>
      <c r="H114" s="9">
        <v>11.65</v>
      </c>
      <c r="I114" s="9">
        <v>0.55100000000000005</v>
      </c>
      <c r="J114" s="9">
        <v>2.9769999999999999</v>
      </c>
      <c r="K114" s="9">
        <v>0.33600000000000002</v>
      </c>
      <c r="L114" s="9">
        <v>0.872</v>
      </c>
      <c r="S114" s="9">
        <v>107</v>
      </c>
      <c r="T114" s="12">
        <f t="shared" si="10"/>
        <v>594.80000000000007</v>
      </c>
      <c r="V114">
        <v>383</v>
      </c>
      <c r="W114">
        <v>5245.1</v>
      </c>
      <c r="X114" s="10">
        <f t="shared" si="11"/>
        <v>81.72067508342306</v>
      </c>
      <c r="Z114" s="12">
        <f t="shared" si="12"/>
        <v>81.72</v>
      </c>
      <c r="AA114" s="9">
        <f t="shared" si="13"/>
        <v>1</v>
      </c>
      <c r="AB114" s="9">
        <f t="shared" si="14"/>
        <v>1</v>
      </c>
      <c r="AC114" s="9">
        <f t="shared" si="15"/>
        <v>107</v>
      </c>
      <c r="AD114" s="9">
        <f t="shared" si="19"/>
        <v>107</v>
      </c>
      <c r="AE114" s="12">
        <f t="shared" si="16"/>
        <v>81.72</v>
      </c>
      <c r="AF114">
        <f t="shared" si="17"/>
        <v>107</v>
      </c>
      <c r="AG114">
        <v>81.72</v>
      </c>
      <c r="AH114">
        <v>107</v>
      </c>
      <c r="AI114">
        <f t="shared" si="18"/>
        <v>4.403298769949421</v>
      </c>
    </row>
    <row r="115" spans="6:35" x14ac:dyDescent="0.3">
      <c r="F115" s="9">
        <v>108</v>
      </c>
      <c r="G115" s="12">
        <v>4.7949999999999999</v>
      </c>
      <c r="H115" s="9">
        <v>10.673</v>
      </c>
      <c r="I115" s="9">
        <v>0.52900000000000003</v>
      </c>
      <c r="J115" s="9">
        <v>2.875</v>
      </c>
      <c r="K115" s="9">
        <v>0.34799999999999998</v>
      </c>
      <c r="L115" s="9">
        <v>0.81399999999999995</v>
      </c>
      <c r="S115" s="9">
        <v>108</v>
      </c>
      <c r="T115" s="12">
        <f t="shared" si="10"/>
        <v>479.5</v>
      </c>
      <c r="V115">
        <v>1048</v>
      </c>
      <c r="W115">
        <v>5207.8999999999996</v>
      </c>
      <c r="X115" s="10">
        <f t="shared" si="11"/>
        <v>81.430364269271536</v>
      </c>
      <c r="Z115" s="12">
        <f t="shared" si="12"/>
        <v>81.430000000000007</v>
      </c>
      <c r="AA115" s="9">
        <f t="shared" si="13"/>
        <v>1</v>
      </c>
      <c r="AB115" s="9">
        <f t="shared" si="14"/>
        <v>1</v>
      </c>
      <c r="AC115" s="9">
        <f t="shared" si="15"/>
        <v>108</v>
      </c>
      <c r="AD115" s="9">
        <f t="shared" si="19"/>
        <v>108</v>
      </c>
      <c r="AE115" s="12">
        <f t="shared" si="16"/>
        <v>81.430000000000007</v>
      </c>
      <c r="AF115">
        <f t="shared" si="17"/>
        <v>108</v>
      </c>
      <c r="AG115">
        <v>81.430000000000007</v>
      </c>
      <c r="AH115">
        <v>108</v>
      </c>
      <c r="AI115">
        <f t="shared" si="18"/>
        <v>4.3997437554790402</v>
      </c>
    </row>
    <row r="116" spans="6:35" x14ac:dyDescent="0.3">
      <c r="F116" s="9">
        <v>109</v>
      </c>
      <c r="G116" s="12">
        <v>5.4640000000000004</v>
      </c>
      <c r="H116" s="9">
        <v>9.9480000000000004</v>
      </c>
      <c r="I116" s="9">
        <v>0.69399999999999995</v>
      </c>
      <c r="J116" s="9">
        <v>1.7609999999999999</v>
      </c>
      <c r="K116" s="9">
        <v>0.56799999999999995</v>
      </c>
      <c r="L116" s="9">
        <v>0.878</v>
      </c>
      <c r="S116" s="9">
        <v>109</v>
      </c>
      <c r="T116" s="12">
        <f t="shared" si="10"/>
        <v>546.40000000000009</v>
      </c>
      <c r="V116">
        <v>529</v>
      </c>
      <c r="W116">
        <v>5107.5</v>
      </c>
      <c r="X116" s="10">
        <f t="shared" si="11"/>
        <v>80.641620610791577</v>
      </c>
      <c r="Z116" s="12">
        <f t="shared" si="12"/>
        <v>80.641000000000005</v>
      </c>
      <c r="AA116" s="9">
        <f t="shared" si="13"/>
        <v>1</v>
      </c>
      <c r="AB116" s="9">
        <f t="shared" si="14"/>
        <v>1</v>
      </c>
      <c r="AC116" s="9">
        <f t="shared" si="15"/>
        <v>109</v>
      </c>
      <c r="AD116" s="9">
        <f t="shared" si="19"/>
        <v>109</v>
      </c>
      <c r="AE116" s="12">
        <f t="shared" si="16"/>
        <v>80.641000000000005</v>
      </c>
      <c r="AF116">
        <f t="shared" si="17"/>
        <v>109</v>
      </c>
      <c r="AG116">
        <v>80.641000000000005</v>
      </c>
      <c r="AH116">
        <v>109</v>
      </c>
      <c r="AI116">
        <f t="shared" si="18"/>
        <v>4.3900072050398204</v>
      </c>
    </row>
    <row r="117" spans="6:35" x14ac:dyDescent="0.3">
      <c r="F117" s="9">
        <v>110</v>
      </c>
      <c r="G117" s="12">
        <v>16.356000000000002</v>
      </c>
      <c r="H117" s="9">
        <v>18.571999999999999</v>
      </c>
      <c r="I117" s="9">
        <v>0.59599999999999997</v>
      </c>
      <c r="J117" s="9">
        <v>2.4489999999999998</v>
      </c>
      <c r="K117" s="9">
        <v>0.40799999999999997</v>
      </c>
      <c r="L117" s="9">
        <v>0.89500000000000002</v>
      </c>
      <c r="S117" s="9">
        <v>110</v>
      </c>
      <c r="T117" s="12">
        <f t="shared" si="10"/>
        <v>1635.6000000000001</v>
      </c>
      <c r="V117">
        <v>934</v>
      </c>
      <c r="W117">
        <v>4999.7</v>
      </c>
      <c r="X117" s="10">
        <f t="shared" si="11"/>
        <v>79.786062390698248</v>
      </c>
      <c r="Z117" s="12">
        <f t="shared" si="12"/>
        <v>79.786000000000001</v>
      </c>
      <c r="AA117" s="9">
        <f t="shared" si="13"/>
        <v>1</v>
      </c>
      <c r="AB117" s="9">
        <f t="shared" si="14"/>
        <v>1</v>
      </c>
      <c r="AC117" s="9">
        <f t="shared" si="15"/>
        <v>110</v>
      </c>
      <c r="AD117" s="9">
        <f t="shared" si="19"/>
        <v>110</v>
      </c>
      <c r="AE117" s="12">
        <f t="shared" si="16"/>
        <v>79.786000000000001</v>
      </c>
      <c r="AF117">
        <f t="shared" si="17"/>
        <v>110</v>
      </c>
      <c r="AG117">
        <v>79.786000000000001</v>
      </c>
      <c r="AH117">
        <v>110</v>
      </c>
      <c r="AI117">
        <f t="shared" si="18"/>
        <v>4.3793480504681215</v>
      </c>
    </row>
    <row r="118" spans="6:35" x14ac:dyDescent="0.3">
      <c r="F118" s="9">
        <v>111</v>
      </c>
      <c r="G118" s="12">
        <v>13.048</v>
      </c>
      <c r="H118" s="9">
        <v>14.35</v>
      </c>
      <c r="I118" s="9">
        <v>0.79600000000000004</v>
      </c>
      <c r="J118" s="9">
        <v>1.244</v>
      </c>
      <c r="K118" s="9">
        <v>0.80400000000000005</v>
      </c>
      <c r="L118" s="9">
        <v>0.92500000000000004</v>
      </c>
      <c r="S118" s="9">
        <v>111</v>
      </c>
      <c r="T118" s="12">
        <f t="shared" si="10"/>
        <v>1304.8</v>
      </c>
      <c r="V118">
        <v>918</v>
      </c>
      <c r="W118">
        <v>4988.6000000000004</v>
      </c>
      <c r="X118" s="10">
        <f t="shared" si="11"/>
        <v>79.697445334626835</v>
      </c>
      <c r="Z118" s="12">
        <f t="shared" si="12"/>
        <v>79.697000000000003</v>
      </c>
      <c r="AA118" s="9">
        <f t="shared" si="13"/>
        <v>1</v>
      </c>
      <c r="AB118" s="9">
        <f t="shared" si="14"/>
        <v>1</v>
      </c>
      <c r="AC118" s="9">
        <f t="shared" si="15"/>
        <v>111</v>
      </c>
      <c r="AD118" s="9">
        <f t="shared" si="19"/>
        <v>111</v>
      </c>
      <c r="AE118" s="12">
        <f t="shared" si="16"/>
        <v>79.697000000000003</v>
      </c>
      <c r="AF118">
        <f t="shared" si="17"/>
        <v>111</v>
      </c>
      <c r="AG118">
        <v>79.697000000000003</v>
      </c>
      <c r="AH118">
        <v>111</v>
      </c>
      <c r="AI118">
        <f t="shared" si="18"/>
        <v>4.378231943933395</v>
      </c>
    </row>
    <row r="119" spans="6:35" x14ac:dyDescent="0.3">
      <c r="F119" s="9">
        <v>112</v>
      </c>
      <c r="G119" s="12">
        <v>13.568</v>
      </c>
      <c r="H119" s="9">
        <v>14.595000000000001</v>
      </c>
      <c r="I119" s="9">
        <v>0.8</v>
      </c>
      <c r="J119" s="9">
        <v>1.6020000000000001</v>
      </c>
      <c r="K119" s="9">
        <v>0.624</v>
      </c>
      <c r="L119" s="9">
        <v>0.94</v>
      </c>
      <c r="S119" s="9">
        <v>112</v>
      </c>
      <c r="T119" s="12">
        <f t="shared" si="10"/>
        <v>1356.8</v>
      </c>
      <c r="V119">
        <v>451</v>
      </c>
      <c r="W119">
        <v>4917.9000000000005</v>
      </c>
      <c r="X119" s="10">
        <f t="shared" si="11"/>
        <v>79.130681515156041</v>
      </c>
      <c r="Z119" s="12">
        <f t="shared" si="12"/>
        <v>79.13</v>
      </c>
      <c r="AA119" s="9">
        <f t="shared" si="13"/>
        <v>1</v>
      </c>
      <c r="AB119" s="9">
        <f t="shared" si="14"/>
        <v>1</v>
      </c>
      <c r="AC119" s="9">
        <f t="shared" si="15"/>
        <v>112</v>
      </c>
      <c r="AD119" s="9">
        <f t="shared" si="19"/>
        <v>112</v>
      </c>
      <c r="AE119" s="12">
        <f t="shared" si="16"/>
        <v>79.13</v>
      </c>
      <c r="AF119">
        <f t="shared" si="17"/>
        <v>112</v>
      </c>
      <c r="AG119">
        <v>79.13</v>
      </c>
      <c r="AH119">
        <v>112</v>
      </c>
      <c r="AI119">
        <f t="shared" si="18"/>
        <v>4.3710920696211017</v>
      </c>
    </row>
    <row r="120" spans="6:35" x14ac:dyDescent="0.3">
      <c r="F120" s="9">
        <v>113</v>
      </c>
      <c r="G120" s="12">
        <v>208.501</v>
      </c>
      <c r="H120" s="9">
        <v>67.027000000000001</v>
      </c>
      <c r="I120" s="9">
        <v>0.58299999999999996</v>
      </c>
      <c r="J120" s="9">
        <v>1.1919999999999999</v>
      </c>
      <c r="K120" s="9">
        <v>0.83899999999999997</v>
      </c>
      <c r="L120" s="9">
        <v>0.88500000000000001</v>
      </c>
      <c r="S120" s="9">
        <v>113</v>
      </c>
      <c r="T120" s="12">
        <f t="shared" si="10"/>
        <v>20850.100000000002</v>
      </c>
      <c r="V120">
        <v>546</v>
      </c>
      <c r="W120">
        <v>4895.6000000000004</v>
      </c>
      <c r="X120" s="10">
        <f t="shared" si="11"/>
        <v>78.951070386698774</v>
      </c>
      <c r="Z120" s="12">
        <f t="shared" si="12"/>
        <v>78.950999999999993</v>
      </c>
      <c r="AA120" s="9">
        <f t="shared" si="13"/>
        <v>1</v>
      </c>
      <c r="AB120" s="9">
        <f t="shared" si="14"/>
        <v>1</v>
      </c>
      <c r="AC120" s="9">
        <f t="shared" si="15"/>
        <v>113</v>
      </c>
      <c r="AD120" s="9">
        <f t="shared" si="19"/>
        <v>113</v>
      </c>
      <c r="AE120" s="12">
        <f t="shared" si="16"/>
        <v>78.950999999999993</v>
      </c>
      <c r="AF120">
        <f t="shared" si="17"/>
        <v>113</v>
      </c>
      <c r="AG120">
        <v>78.950999999999993</v>
      </c>
      <c r="AH120">
        <v>113</v>
      </c>
      <c r="AI120">
        <f t="shared" si="18"/>
        <v>4.3688274068658934</v>
      </c>
    </row>
    <row r="121" spans="6:35" x14ac:dyDescent="0.3">
      <c r="F121" s="9">
        <v>114</v>
      </c>
      <c r="G121" s="12">
        <v>4.3120000000000003</v>
      </c>
      <c r="H121" s="9">
        <v>8.6509999999999998</v>
      </c>
      <c r="I121" s="9">
        <v>0.72399999999999998</v>
      </c>
      <c r="J121" s="9">
        <v>1.5640000000000001</v>
      </c>
      <c r="K121" s="9">
        <v>0.64</v>
      </c>
      <c r="L121" s="9">
        <v>0.879</v>
      </c>
      <c r="S121" s="9">
        <v>114</v>
      </c>
      <c r="T121" s="12">
        <f t="shared" si="10"/>
        <v>431.20000000000005</v>
      </c>
      <c r="V121">
        <v>16</v>
      </c>
      <c r="W121">
        <v>4877</v>
      </c>
      <c r="X121" s="10">
        <f t="shared" si="11"/>
        <v>78.800947073454566</v>
      </c>
      <c r="Z121" s="12">
        <f t="shared" si="12"/>
        <v>78.8</v>
      </c>
      <c r="AA121" s="9">
        <f t="shared" si="13"/>
        <v>1</v>
      </c>
      <c r="AB121" s="9">
        <f t="shared" si="14"/>
        <v>1</v>
      </c>
      <c r="AC121" s="9">
        <f t="shared" si="15"/>
        <v>114</v>
      </c>
      <c r="AD121" s="9">
        <f t="shared" si="19"/>
        <v>114</v>
      </c>
      <c r="AE121" s="12">
        <f t="shared" si="16"/>
        <v>78.8</v>
      </c>
      <c r="AF121">
        <f t="shared" si="17"/>
        <v>114</v>
      </c>
      <c r="AG121">
        <v>78.8</v>
      </c>
      <c r="AH121">
        <v>114</v>
      </c>
      <c r="AI121">
        <f t="shared" si="18"/>
        <v>4.3669129968638334</v>
      </c>
    </row>
    <row r="122" spans="6:35" x14ac:dyDescent="0.3">
      <c r="F122" s="9">
        <v>115</v>
      </c>
      <c r="G122" s="12">
        <v>0.26</v>
      </c>
      <c r="H122" s="9">
        <v>2.0219999999999998</v>
      </c>
      <c r="I122" s="9">
        <v>0.8</v>
      </c>
      <c r="J122" s="9">
        <v>1.5269999999999999</v>
      </c>
      <c r="K122" s="9">
        <v>0.65500000000000003</v>
      </c>
      <c r="L122" s="9">
        <v>0.73699999999999999</v>
      </c>
      <c r="S122" s="9">
        <v>115</v>
      </c>
      <c r="T122" s="12">
        <f t="shared" si="10"/>
        <v>26</v>
      </c>
      <c r="V122">
        <v>157</v>
      </c>
      <c r="W122">
        <v>4842.3999999999996</v>
      </c>
      <c r="X122" s="10">
        <f t="shared" si="11"/>
        <v>78.520921870706232</v>
      </c>
      <c r="Z122" s="12">
        <f t="shared" si="12"/>
        <v>78.52</v>
      </c>
      <c r="AA122" s="9">
        <f t="shared" si="13"/>
        <v>1</v>
      </c>
      <c r="AB122" s="9">
        <f t="shared" si="14"/>
        <v>1</v>
      </c>
      <c r="AC122" s="9">
        <f t="shared" si="15"/>
        <v>115</v>
      </c>
      <c r="AD122" s="9">
        <f t="shared" si="19"/>
        <v>115</v>
      </c>
      <c r="AE122" s="12">
        <f t="shared" si="16"/>
        <v>78.52</v>
      </c>
      <c r="AF122">
        <f t="shared" si="17"/>
        <v>115</v>
      </c>
      <c r="AG122">
        <v>78.52</v>
      </c>
      <c r="AH122">
        <v>115</v>
      </c>
      <c r="AI122">
        <f t="shared" si="18"/>
        <v>4.3633533694082605</v>
      </c>
    </row>
    <row r="123" spans="6:35" x14ac:dyDescent="0.3">
      <c r="F123" s="9">
        <v>116</v>
      </c>
      <c r="G123" s="12">
        <v>0.74299999999999999</v>
      </c>
      <c r="H123" s="9">
        <v>3.3849999999999998</v>
      </c>
      <c r="I123" s="9">
        <v>0.81499999999999995</v>
      </c>
      <c r="J123" s="9">
        <v>1.2749999999999999</v>
      </c>
      <c r="K123" s="9">
        <v>0.78400000000000003</v>
      </c>
      <c r="L123" s="9">
        <v>0.78400000000000003</v>
      </c>
      <c r="S123" s="9">
        <v>116</v>
      </c>
      <c r="T123" s="12">
        <f t="shared" si="10"/>
        <v>74.3</v>
      </c>
      <c r="V123">
        <v>670</v>
      </c>
      <c r="W123">
        <v>4795.3</v>
      </c>
      <c r="X123" s="10">
        <f t="shared" si="11"/>
        <v>78.138118667322203</v>
      </c>
      <c r="Z123" s="12">
        <f t="shared" si="12"/>
        <v>78.138000000000005</v>
      </c>
      <c r="AA123" s="9">
        <f t="shared" si="13"/>
        <v>1</v>
      </c>
      <c r="AB123" s="9">
        <f t="shared" si="14"/>
        <v>1</v>
      </c>
      <c r="AC123" s="9">
        <f t="shared" si="15"/>
        <v>116</v>
      </c>
      <c r="AD123" s="9">
        <f t="shared" si="19"/>
        <v>116</v>
      </c>
      <c r="AE123" s="12">
        <f t="shared" si="16"/>
        <v>78.138000000000005</v>
      </c>
      <c r="AF123">
        <f t="shared" si="17"/>
        <v>116</v>
      </c>
      <c r="AG123">
        <v>78.138000000000005</v>
      </c>
      <c r="AH123">
        <v>116</v>
      </c>
      <c r="AI123">
        <f t="shared" si="18"/>
        <v>4.3584764942136216</v>
      </c>
    </row>
    <row r="124" spans="6:35" x14ac:dyDescent="0.3">
      <c r="F124" s="9">
        <v>117</v>
      </c>
      <c r="G124" s="12">
        <v>100.961</v>
      </c>
      <c r="H124" s="9">
        <v>44.637999999999998</v>
      </c>
      <c r="I124" s="9">
        <v>0.63700000000000001</v>
      </c>
      <c r="J124" s="9">
        <v>1.9830000000000001</v>
      </c>
      <c r="K124" s="9">
        <v>0.504</v>
      </c>
      <c r="L124" s="9">
        <v>0.90500000000000003</v>
      </c>
      <c r="S124" s="9">
        <v>117</v>
      </c>
      <c r="T124" s="12">
        <f t="shared" si="10"/>
        <v>10096.1</v>
      </c>
      <c r="V124">
        <v>692</v>
      </c>
      <c r="W124">
        <v>4706.1000000000004</v>
      </c>
      <c r="X124" s="10">
        <f t="shared" si="11"/>
        <v>77.407962261502206</v>
      </c>
      <c r="Z124" s="12">
        <f t="shared" si="12"/>
        <v>77.406999999999996</v>
      </c>
      <c r="AA124" s="9">
        <f t="shared" si="13"/>
        <v>1</v>
      </c>
      <c r="AB124" s="9">
        <f t="shared" si="14"/>
        <v>1</v>
      </c>
      <c r="AC124" s="9">
        <f t="shared" si="15"/>
        <v>117</v>
      </c>
      <c r="AD124" s="9">
        <f t="shared" si="19"/>
        <v>117</v>
      </c>
      <c r="AE124" s="12">
        <f t="shared" si="16"/>
        <v>77.406999999999996</v>
      </c>
      <c r="AF124">
        <f t="shared" si="17"/>
        <v>117</v>
      </c>
      <c r="AG124">
        <v>77.406999999999996</v>
      </c>
      <c r="AH124">
        <v>117</v>
      </c>
      <c r="AI124">
        <f t="shared" si="18"/>
        <v>4.3490772157827822</v>
      </c>
    </row>
    <row r="125" spans="6:35" x14ac:dyDescent="0.3">
      <c r="F125" s="9">
        <v>118</v>
      </c>
      <c r="G125" s="12">
        <v>7.1740000000000004</v>
      </c>
      <c r="H125" s="9">
        <v>10.061</v>
      </c>
      <c r="I125" s="9">
        <v>0.89100000000000001</v>
      </c>
      <c r="J125" s="9">
        <v>1.478</v>
      </c>
      <c r="K125" s="9">
        <v>0.67700000000000005</v>
      </c>
      <c r="L125" s="9">
        <v>0.92300000000000004</v>
      </c>
      <c r="S125" s="9">
        <v>118</v>
      </c>
      <c r="T125" s="12">
        <f t="shared" si="10"/>
        <v>717.40000000000009</v>
      </c>
      <c r="V125">
        <v>286</v>
      </c>
      <c r="W125">
        <v>4702.3</v>
      </c>
      <c r="X125" s="10">
        <f t="shared" si="11"/>
        <v>77.376703930887075</v>
      </c>
      <c r="Z125" s="12">
        <f t="shared" si="12"/>
        <v>77.376000000000005</v>
      </c>
      <c r="AA125" s="9">
        <f t="shared" si="13"/>
        <v>1</v>
      </c>
      <c r="AB125" s="9">
        <f t="shared" si="14"/>
        <v>1</v>
      </c>
      <c r="AC125" s="9">
        <f t="shared" si="15"/>
        <v>118</v>
      </c>
      <c r="AD125" s="9">
        <f t="shared" si="19"/>
        <v>118</v>
      </c>
      <c r="AE125" s="12">
        <f t="shared" si="16"/>
        <v>77.376000000000005</v>
      </c>
      <c r="AF125">
        <f t="shared" si="17"/>
        <v>118</v>
      </c>
      <c r="AG125">
        <v>77.376000000000005</v>
      </c>
      <c r="AH125">
        <v>118</v>
      </c>
      <c r="AI125">
        <f t="shared" si="18"/>
        <v>4.3486766549923273</v>
      </c>
    </row>
    <row r="126" spans="6:35" x14ac:dyDescent="0.3">
      <c r="F126" s="9">
        <v>119</v>
      </c>
      <c r="G126" s="12">
        <v>1.264</v>
      </c>
      <c r="H126" s="9">
        <v>4.8140000000000001</v>
      </c>
      <c r="I126" s="9">
        <v>0.68500000000000005</v>
      </c>
      <c r="J126" s="9">
        <v>2.4300000000000002</v>
      </c>
      <c r="K126" s="9">
        <v>0.41199999999999998</v>
      </c>
      <c r="L126" s="9">
        <v>0.86099999999999999</v>
      </c>
      <c r="S126" s="9">
        <v>119</v>
      </c>
      <c r="T126" s="12">
        <f t="shared" si="10"/>
        <v>126.4</v>
      </c>
      <c r="V126">
        <v>1006</v>
      </c>
      <c r="W126">
        <v>4694.8999999999996</v>
      </c>
      <c r="X126" s="10">
        <f t="shared" si="11"/>
        <v>77.315796177606003</v>
      </c>
      <c r="Z126" s="12">
        <f t="shared" si="12"/>
        <v>77.314999999999998</v>
      </c>
      <c r="AA126" s="9">
        <f t="shared" si="13"/>
        <v>1</v>
      </c>
      <c r="AB126" s="9">
        <f t="shared" si="14"/>
        <v>1</v>
      </c>
      <c r="AC126" s="9">
        <f t="shared" si="15"/>
        <v>119</v>
      </c>
      <c r="AD126" s="9">
        <f t="shared" si="19"/>
        <v>119</v>
      </c>
      <c r="AE126" s="12">
        <f t="shared" si="16"/>
        <v>77.314999999999998</v>
      </c>
      <c r="AF126">
        <f t="shared" si="17"/>
        <v>119</v>
      </c>
      <c r="AG126">
        <v>77.314999999999998</v>
      </c>
      <c r="AH126">
        <v>119</v>
      </c>
      <c r="AI126">
        <f t="shared" si="18"/>
        <v>4.347887985927394</v>
      </c>
    </row>
    <row r="127" spans="6:35" x14ac:dyDescent="0.3">
      <c r="F127" s="9">
        <v>120</v>
      </c>
      <c r="G127" s="12">
        <v>9.1820000000000004</v>
      </c>
      <c r="H127" s="9">
        <v>11.782999999999999</v>
      </c>
      <c r="I127" s="9">
        <v>0.83099999999999996</v>
      </c>
      <c r="J127" s="9">
        <v>1.169</v>
      </c>
      <c r="K127" s="9">
        <v>0.85599999999999998</v>
      </c>
      <c r="L127" s="9">
        <v>0.94499999999999995</v>
      </c>
      <c r="S127" s="9">
        <v>120</v>
      </c>
      <c r="T127" s="12">
        <f t="shared" si="10"/>
        <v>918.2</v>
      </c>
      <c r="V127">
        <v>562</v>
      </c>
      <c r="W127">
        <v>4668.8999999999996</v>
      </c>
      <c r="X127" s="10">
        <f t="shared" si="11"/>
        <v>77.101414451448306</v>
      </c>
      <c r="Z127" s="12">
        <f t="shared" si="12"/>
        <v>77.100999999999999</v>
      </c>
      <c r="AA127" s="9">
        <f t="shared" si="13"/>
        <v>1</v>
      </c>
      <c r="AB127" s="9">
        <f t="shared" si="14"/>
        <v>1</v>
      </c>
      <c r="AC127" s="9">
        <f t="shared" si="15"/>
        <v>120</v>
      </c>
      <c r="AD127" s="9">
        <f t="shared" si="19"/>
        <v>120</v>
      </c>
      <c r="AE127" s="12">
        <f t="shared" si="16"/>
        <v>77.100999999999999</v>
      </c>
      <c r="AF127">
        <f t="shared" si="17"/>
        <v>120</v>
      </c>
      <c r="AG127">
        <v>77.100999999999999</v>
      </c>
      <c r="AH127">
        <v>120</v>
      </c>
      <c r="AI127">
        <f t="shared" si="18"/>
        <v>4.3451162506537839</v>
      </c>
    </row>
    <row r="128" spans="6:35" x14ac:dyDescent="0.3">
      <c r="F128" s="9">
        <v>121</v>
      </c>
      <c r="G128" s="12">
        <v>4.8319999999999999</v>
      </c>
      <c r="H128" s="9">
        <v>9.968</v>
      </c>
      <c r="I128" s="9">
        <v>0.61099999999999999</v>
      </c>
      <c r="J128" s="9">
        <v>2.8010000000000002</v>
      </c>
      <c r="K128" s="9">
        <v>0.35699999999999998</v>
      </c>
      <c r="L128" s="9">
        <v>0.88100000000000001</v>
      </c>
      <c r="S128" s="9">
        <v>121</v>
      </c>
      <c r="T128" s="12">
        <f t="shared" si="10"/>
        <v>483.2</v>
      </c>
      <c r="V128">
        <v>801</v>
      </c>
      <c r="W128">
        <v>4571.8</v>
      </c>
      <c r="X128" s="10">
        <f t="shared" si="11"/>
        <v>76.295455635445393</v>
      </c>
      <c r="Z128" s="12">
        <f t="shared" si="12"/>
        <v>76.295000000000002</v>
      </c>
      <c r="AA128" s="9">
        <f t="shared" si="13"/>
        <v>1</v>
      </c>
      <c r="AB128" s="9">
        <f t="shared" si="14"/>
        <v>1</v>
      </c>
      <c r="AC128" s="9">
        <f t="shared" si="15"/>
        <v>121</v>
      </c>
      <c r="AD128" s="9">
        <f t="shared" si="19"/>
        <v>121</v>
      </c>
      <c r="AE128" s="12">
        <f t="shared" si="16"/>
        <v>76.295000000000002</v>
      </c>
      <c r="AF128">
        <f t="shared" si="17"/>
        <v>121</v>
      </c>
      <c r="AG128">
        <v>76.295000000000002</v>
      </c>
      <c r="AH128">
        <v>121</v>
      </c>
      <c r="AI128">
        <f t="shared" si="18"/>
        <v>4.3346074053436991</v>
      </c>
    </row>
    <row r="129" spans="6:35" x14ac:dyDescent="0.3">
      <c r="F129" s="9">
        <v>122</v>
      </c>
      <c r="G129" s="12">
        <v>40.295000000000002</v>
      </c>
      <c r="H129" s="9">
        <v>24.768999999999998</v>
      </c>
      <c r="I129" s="9">
        <v>0.82499999999999996</v>
      </c>
      <c r="J129" s="9">
        <v>1.2889999999999999</v>
      </c>
      <c r="K129" s="9">
        <v>0.77600000000000002</v>
      </c>
      <c r="L129" s="9">
        <v>0.95499999999999996</v>
      </c>
      <c r="S129" s="9">
        <v>122</v>
      </c>
      <c r="T129" s="12">
        <f t="shared" si="10"/>
        <v>4029.5</v>
      </c>
      <c r="V129">
        <v>1103</v>
      </c>
      <c r="W129">
        <v>4568.5</v>
      </c>
      <c r="X129" s="10">
        <f t="shared" si="11"/>
        <v>76.26791501098343</v>
      </c>
      <c r="Z129" s="12">
        <f t="shared" si="12"/>
        <v>76.266999999999996</v>
      </c>
      <c r="AA129" s="9">
        <f t="shared" si="13"/>
        <v>1</v>
      </c>
      <c r="AB129" s="9">
        <f t="shared" si="14"/>
        <v>1</v>
      </c>
      <c r="AC129" s="9">
        <f t="shared" si="15"/>
        <v>122</v>
      </c>
      <c r="AD129" s="9">
        <f t="shared" si="19"/>
        <v>122</v>
      </c>
      <c r="AE129" s="12">
        <f t="shared" si="16"/>
        <v>76.266999999999996</v>
      </c>
      <c r="AF129">
        <f t="shared" si="17"/>
        <v>122</v>
      </c>
      <c r="AG129">
        <v>76.266999999999996</v>
      </c>
      <c r="AH129">
        <v>122</v>
      </c>
      <c r="AI129">
        <f t="shared" si="18"/>
        <v>4.3342403414573525</v>
      </c>
    </row>
    <row r="130" spans="6:35" x14ac:dyDescent="0.3">
      <c r="F130" s="9">
        <v>123</v>
      </c>
      <c r="G130" s="12">
        <v>515.51</v>
      </c>
      <c r="H130" s="9">
        <v>148.233</v>
      </c>
      <c r="I130" s="9">
        <v>0.29499999999999998</v>
      </c>
      <c r="J130" s="9">
        <v>2.3740000000000001</v>
      </c>
      <c r="K130" s="9">
        <v>0.42099999999999999</v>
      </c>
      <c r="L130" s="9">
        <v>0.67900000000000005</v>
      </c>
      <c r="S130" s="9">
        <v>123</v>
      </c>
      <c r="T130" s="12">
        <f t="shared" si="10"/>
        <v>51551</v>
      </c>
      <c r="V130">
        <v>1045</v>
      </c>
      <c r="W130">
        <v>4535.1000000000004</v>
      </c>
      <c r="X130" s="10">
        <f t="shared" si="11"/>
        <v>75.988608747156547</v>
      </c>
      <c r="Z130" s="12">
        <f t="shared" si="12"/>
        <v>75.988</v>
      </c>
      <c r="AA130" s="9">
        <f t="shared" si="13"/>
        <v>1</v>
      </c>
      <c r="AB130" s="9">
        <f t="shared" si="14"/>
        <v>1</v>
      </c>
      <c r="AC130" s="9">
        <f t="shared" si="15"/>
        <v>123</v>
      </c>
      <c r="AD130" s="9">
        <f t="shared" si="19"/>
        <v>123</v>
      </c>
      <c r="AE130" s="12">
        <f t="shared" si="16"/>
        <v>75.988</v>
      </c>
      <c r="AF130">
        <f t="shared" si="17"/>
        <v>123</v>
      </c>
      <c r="AG130">
        <v>75.988</v>
      </c>
      <c r="AH130">
        <v>123</v>
      </c>
      <c r="AI130">
        <f t="shared" si="18"/>
        <v>4.330575433082803</v>
      </c>
    </row>
    <row r="131" spans="6:35" x14ac:dyDescent="0.3">
      <c r="F131" s="9">
        <v>124</v>
      </c>
      <c r="G131" s="12">
        <v>1.2270000000000001</v>
      </c>
      <c r="H131" s="9">
        <v>4.1559999999999997</v>
      </c>
      <c r="I131" s="9">
        <v>0.89200000000000002</v>
      </c>
      <c r="J131" s="9">
        <v>1.75</v>
      </c>
      <c r="K131" s="9">
        <v>0.57099999999999995</v>
      </c>
      <c r="L131" s="9">
        <v>0.88</v>
      </c>
      <c r="S131" s="9">
        <v>124</v>
      </c>
      <c r="T131" s="12">
        <f t="shared" si="10"/>
        <v>122.7</v>
      </c>
      <c r="V131">
        <v>874</v>
      </c>
      <c r="W131">
        <v>4464.3999999999996</v>
      </c>
      <c r="X131" s="10">
        <f t="shared" si="11"/>
        <v>75.39396941079346</v>
      </c>
      <c r="Z131" s="12">
        <f t="shared" si="12"/>
        <v>75.393000000000001</v>
      </c>
      <c r="AA131" s="9">
        <f t="shared" si="13"/>
        <v>1</v>
      </c>
      <c r="AB131" s="9">
        <f t="shared" si="14"/>
        <v>1</v>
      </c>
      <c r="AC131" s="9">
        <f t="shared" si="15"/>
        <v>124</v>
      </c>
      <c r="AD131" s="9">
        <f t="shared" si="19"/>
        <v>124</v>
      </c>
      <c r="AE131" s="12">
        <f t="shared" si="16"/>
        <v>75.393000000000001</v>
      </c>
      <c r="AF131">
        <f t="shared" si="17"/>
        <v>124</v>
      </c>
      <c r="AG131">
        <v>75.393000000000001</v>
      </c>
      <c r="AH131">
        <v>124</v>
      </c>
      <c r="AI131">
        <f t="shared" si="18"/>
        <v>4.3227144325078921</v>
      </c>
    </row>
    <row r="132" spans="6:35" x14ac:dyDescent="0.3">
      <c r="F132" s="9">
        <v>125</v>
      </c>
      <c r="G132" s="12">
        <v>1.1519999999999999</v>
      </c>
      <c r="H132" s="9">
        <v>4.5419999999999998</v>
      </c>
      <c r="I132" s="9">
        <v>0.70199999999999996</v>
      </c>
      <c r="J132" s="9">
        <v>1.3680000000000001</v>
      </c>
      <c r="K132" s="9">
        <v>0.73099999999999998</v>
      </c>
      <c r="L132" s="9">
        <v>0.84899999999999998</v>
      </c>
      <c r="S132" s="9">
        <v>125</v>
      </c>
      <c r="T132" s="12">
        <f t="shared" si="10"/>
        <v>115.19999999999999</v>
      </c>
      <c r="V132">
        <v>414</v>
      </c>
      <c r="W132">
        <v>4378.9000000000005</v>
      </c>
      <c r="X132" s="10">
        <f t="shared" si="11"/>
        <v>74.668525112264035</v>
      </c>
      <c r="Z132" s="12">
        <f t="shared" si="12"/>
        <v>74.668000000000006</v>
      </c>
      <c r="AA132" s="9">
        <f t="shared" si="13"/>
        <v>1</v>
      </c>
      <c r="AB132" s="9">
        <f t="shared" si="14"/>
        <v>1</v>
      </c>
      <c r="AC132" s="9">
        <f t="shared" si="15"/>
        <v>125</v>
      </c>
      <c r="AD132" s="9">
        <f t="shared" si="19"/>
        <v>125</v>
      </c>
      <c r="AE132" s="12">
        <f t="shared" si="16"/>
        <v>74.668000000000006</v>
      </c>
      <c r="AF132">
        <f t="shared" si="17"/>
        <v>125</v>
      </c>
      <c r="AG132">
        <v>74.668000000000006</v>
      </c>
      <c r="AH132">
        <v>125</v>
      </c>
      <c r="AI132">
        <f t="shared" si="18"/>
        <v>4.3130516201703504</v>
      </c>
    </row>
    <row r="133" spans="6:35" x14ac:dyDescent="0.3">
      <c r="F133" s="9">
        <v>126</v>
      </c>
      <c r="G133" s="12">
        <v>0.40899999999999997</v>
      </c>
      <c r="H133" s="9">
        <v>2.294</v>
      </c>
      <c r="I133" s="9">
        <v>0.97599999999999998</v>
      </c>
      <c r="J133" s="9">
        <v>1.4690000000000001</v>
      </c>
      <c r="K133" s="9">
        <v>0.68100000000000005</v>
      </c>
      <c r="L133" s="9">
        <v>0.84599999999999997</v>
      </c>
      <c r="S133" s="9">
        <v>126</v>
      </c>
      <c r="T133" s="12">
        <f t="shared" si="10"/>
        <v>40.9</v>
      </c>
      <c r="V133">
        <v>770</v>
      </c>
      <c r="W133">
        <v>4338</v>
      </c>
      <c r="X133" s="10">
        <f t="shared" si="11"/>
        <v>74.318995856114313</v>
      </c>
      <c r="Z133" s="12">
        <f t="shared" si="12"/>
        <v>74.317999999999998</v>
      </c>
      <c r="AA133" s="9">
        <f t="shared" si="13"/>
        <v>1</v>
      </c>
      <c r="AB133" s="9">
        <f t="shared" si="14"/>
        <v>1</v>
      </c>
      <c r="AC133" s="9">
        <f t="shared" si="15"/>
        <v>126</v>
      </c>
      <c r="AD133" s="9">
        <f t="shared" si="19"/>
        <v>126</v>
      </c>
      <c r="AE133" s="12">
        <f t="shared" si="16"/>
        <v>74.317999999999998</v>
      </c>
      <c r="AF133">
        <f t="shared" si="17"/>
        <v>126</v>
      </c>
      <c r="AG133">
        <v>74.317999999999998</v>
      </c>
      <c r="AH133">
        <v>126</v>
      </c>
      <c r="AI133">
        <f t="shared" si="18"/>
        <v>4.3083531834868651</v>
      </c>
    </row>
    <row r="134" spans="6:35" x14ac:dyDescent="0.3">
      <c r="F134" s="9">
        <v>127</v>
      </c>
      <c r="G134" s="12">
        <v>3.8290000000000002</v>
      </c>
      <c r="H134" s="9">
        <v>8.3780000000000001</v>
      </c>
      <c r="I134" s="9">
        <v>0.68500000000000005</v>
      </c>
      <c r="J134" s="9">
        <v>2.181</v>
      </c>
      <c r="K134" s="9">
        <v>0.45900000000000002</v>
      </c>
      <c r="L134" s="9">
        <v>0.88800000000000001</v>
      </c>
      <c r="S134" s="9">
        <v>127</v>
      </c>
      <c r="T134" s="12">
        <f t="shared" si="10"/>
        <v>382.90000000000003</v>
      </c>
      <c r="V134">
        <v>396</v>
      </c>
      <c r="W134">
        <v>4248.8</v>
      </c>
      <c r="X134" s="10">
        <f t="shared" si="11"/>
        <v>73.55093594014123</v>
      </c>
      <c r="Z134" s="12">
        <f t="shared" si="12"/>
        <v>73.55</v>
      </c>
      <c r="AA134" s="9">
        <f t="shared" si="13"/>
        <v>1</v>
      </c>
      <c r="AB134" s="9">
        <f t="shared" si="14"/>
        <v>1</v>
      </c>
      <c r="AC134" s="9">
        <f t="shared" si="15"/>
        <v>127</v>
      </c>
      <c r="AD134" s="9">
        <f t="shared" si="19"/>
        <v>127</v>
      </c>
      <c r="AE134" s="12">
        <f t="shared" si="16"/>
        <v>73.55</v>
      </c>
      <c r="AF134">
        <f t="shared" si="17"/>
        <v>127</v>
      </c>
      <c r="AG134">
        <v>73.55</v>
      </c>
      <c r="AH134">
        <v>127</v>
      </c>
      <c r="AI134">
        <f t="shared" si="18"/>
        <v>4.2979654470474467</v>
      </c>
    </row>
    <row r="135" spans="6:35" x14ac:dyDescent="0.3">
      <c r="F135" s="9">
        <v>128</v>
      </c>
      <c r="G135" s="12">
        <v>476.51600000000002</v>
      </c>
      <c r="H135" s="9">
        <v>118.31399999999999</v>
      </c>
      <c r="I135" s="9">
        <v>0.42799999999999999</v>
      </c>
      <c r="J135" s="9">
        <v>1.4650000000000001</v>
      </c>
      <c r="K135" s="9">
        <v>0.68300000000000005</v>
      </c>
      <c r="L135" s="9">
        <v>0.79700000000000004</v>
      </c>
      <c r="S135" s="94">
        <v>128</v>
      </c>
      <c r="T135" s="12">
        <f>Q15*100</f>
        <v>46608.1</v>
      </c>
      <c r="V135">
        <v>724</v>
      </c>
      <c r="W135">
        <v>4219.1000000000004</v>
      </c>
      <c r="X135" s="10">
        <f t="shared" si="11"/>
        <v>73.293416915792136</v>
      </c>
      <c r="Z135" s="12">
        <f t="shared" si="12"/>
        <v>73.293000000000006</v>
      </c>
      <c r="AA135" s="9">
        <f t="shared" si="13"/>
        <v>1</v>
      </c>
      <c r="AB135" s="9">
        <f t="shared" si="14"/>
        <v>1</v>
      </c>
      <c r="AC135" s="9">
        <f t="shared" si="15"/>
        <v>128</v>
      </c>
      <c r="AD135" s="9">
        <f t="shared" si="19"/>
        <v>128</v>
      </c>
      <c r="AE135" s="12">
        <f t="shared" si="16"/>
        <v>73.293000000000006</v>
      </c>
      <c r="AF135">
        <f t="shared" si="17"/>
        <v>128</v>
      </c>
      <c r="AG135">
        <v>73.293000000000006</v>
      </c>
      <c r="AH135">
        <v>128</v>
      </c>
      <c r="AI135">
        <f t="shared" si="18"/>
        <v>4.2944651063787704</v>
      </c>
    </row>
    <row r="136" spans="6:35" x14ac:dyDescent="0.3">
      <c r="F136" s="9">
        <v>129</v>
      </c>
      <c r="G136" s="12">
        <v>3.6999999999999998E-2</v>
      </c>
      <c r="H136" s="9">
        <v>0.54500000000000004</v>
      </c>
      <c r="I136" s="9">
        <v>1</v>
      </c>
      <c r="J136" s="9">
        <v>1</v>
      </c>
      <c r="K136" s="9">
        <v>1</v>
      </c>
      <c r="L136" s="9">
        <v>1</v>
      </c>
      <c r="S136" s="9">
        <v>129</v>
      </c>
      <c r="T136" s="12">
        <f t="shared" si="10"/>
        <v>3.6999999999999997</v>
      </c>
      <c r="V136">
        <v>676</v>
      </c>
      <c r="W136">
        <v>4063.0000000000005</v>
      </c>
      <c r="X136" s="10">
        <f t="shared" si="11"/>
        <v>71.924768127947189</v>
      </c>
      <c r="Z136" s="12">
        <f t="shared" si="12"/>
        <v>71.924000000000007</v>
      </c>
      <c r="AA136" s="9">
        <f t="shared" si="13"/>
        <v>1</v>
      </c>
      <c r="AB136" s="9">
        <f t="shared" si="14"/>
        <v>1</v>
      </c>
      <c r="AC136" s="9">
        <f t="shared" si="15"/>
        <v>129</v>
      </c>
      <c r="AD136" s="9">
        <f t="shared" si="19"/>
        <v>129</v>
      </c>
      <c r="AE136" s="12">
        <f t="shared" si="16"/>
        <v>71.924000000000007</v>
      </c>
      <c r="AF136">
        <f t="shared" si="17"/>
        <v>129</v>
      </c>
      <c r="AG136">
        <v>71.924000000000007</v>
      </c>
      <c r="AH136">
        <v>129</v>
      </c>
      <c r="AI136">
        <f t="shared" si="18"/>
        <v>4.2756100059693916</v>
      </c>
    </row>
    <row r="137" spans="6:35" x14ac:dyDescent="0.3">
      <c r="F137" s="9">
        <v>130</v>
      </c>
      <c r="G137" s="12">
        <v>0.40899999999999997</v>
      </c>
      <c r="H137" s="9">
        <v>3.1779999999999999</v>
      </c>
      <c r="I137" s="9">
        <v>0.50900000000000001</v>
      </c>
      <c r="J137" s="9">
        <v>3.2109999999999999</v>
      </c>
      <c r="K137" s="9">
        <v>0.311</v>
      </c>
      <c r="L137" s="9">
        <v>0.73299999999999998</v>
      </c>
      <c r="S137" s="9">
        <v>130</v>
      </c>
      <c r="T137" s="12">
        <f t="shared" ref="T137:T200" si="20">G137*100</f>
        <v>40.9</v>
      </c>
      <c r="V137">
        <v>122</v>
      </c>
      <c r="W137">
        <v>4029.5</v>
      </c>
      <c r="X137" s="10">
        <f t="shared" ref="X137:X200" si="21">((W137/PI())^0.5)*2</f>
        <v>71.627639536078092</v>
      </c>
      <c r="Z137" s="12">
        <f t="shared" ref="Z137:Z200" si="22">TRUNC(X137,3)</f>
        <v>71.626999999999995</v>
      </c>
      <c r="AA137" s="9">
        <f t="shared" ref="AA137:AA200" si="23">IF(Z137-Z136=0,AA136+AA$8,1)</f>
        <v>1</v>
      </c>
      <c r="AB137" s="9">
        <f t="shared" ref="AB137:AB200" si="24">IF(AA137&lt;AA138,0,AA137)</f>
        <v>1</v>
      </c>
      <c r="AC137" s="9">
        <f t="shared" ref="AC137:AC200" si="25">AC136+AB137</f>
        <v>130</v>
      </c>
      <c r="AD137" s="9">
        <f t="shared" si="19"/>
        <v>130</v>
      </c>
      <c r="AE137" s="12">
        <f t="shared" ref="AE137:AE200" si="26">IF(AD137="","",Z137)</f>
        <v>71.626999999999995</v>
      </c>
      <c r="AF137">
        <f t="shared" ref="AF137:AF200" si="27">AD137</f>
        <v>130</v>
      </c>
      <c r="AG137">
        <v>71.626999999999995</v>
      </c>
      <c r="AH137">
        <v>130</v>
      </c>
      <c r="AI137">
        <f t="shared" ref="AI137:AI200" si="28">LN(AG137)</f>
        <v>4.2714720978562273</v>
      </c>
    </row>
    <row r="138" spans="6:35" x14ac:dyDescent="0.3">
      <c r="F138" s="9">
        <v>131</v>
      </c>
      <c r="G138" s="12">
        <v>7.3999999999999996E-2</v>
      </c>
      <c r="H138" s="9">
        <v>0.93100000000000005</v>
      </c>
      <c r="I138" s="9">
        <v>1</v>
      </c>
      <c r="J138" s="9">
        <v>2</v>
      </c>
      <c r="K138" s="9">
        <v>0.5</v>
      </c>
      <c r="L138" s="9">
        <v>1</v>
      </c>
      <c r="S138" s="9">
        <v>131</v>
      </c>
      <c r="T138" s="12">
        <f t="shared" si="20"/>
        <v>7.3999999999999995</v>
      </c>
      <c r="V138">
        <v>303</v>
      </c>
      <c r="W138">
        <v>3970.0000000000005</v>
      </c>
      <c r="X138" s="10">
        <f t="shared" si="21"/>
        <v>71.096842353219856</v>
      </c>
      <c r="Z138" s="12">
        <f t="shared" si="22"/>
        <v>71.096000000000004</v>
      </c>
      <c r="AA138" s="9">
        <f t="shared" si="23"/>
        <v>1</v>
      </c>
      <c r="AB138" s="9">
        <f t="shared" si="24"/>
        <v>1</v>
      </c>
      <c r="AC138" s="9">
        <f t="shared" si="25"/>
        <v>131</v>
      </c>
      <c r="AD138" s="9">
        <f t="shared" ref="AD138:AD201" si="29">IF(AB138=0,"",AC137+AB138)</f>
        <v>131</v>
      </c>
      <c r="AE138" s="12">
        <f t="shared" si="26"/>
        <v>71.096000000000004</v>
      </c>
      <c r="AF138">
        <f t="shared" si="27"/>
        <v>131</v>
      </c>
      <c r="AG138">
        <v>71.096000000000004</v>
      </c>
      <c r="AH138">
        <v>131</v>
      </c>
      <c r="AI138">
        <f t="shared" si="28"/>
        <v>4.264031076436174</v>
      </c>
    </row>
    <row r="139" spans="6:35" x14ac:dyDescent="0.3">
      <c r="F139" s="9">
        <v>132</v>
      </c>
      <c r="G139" s="12">
        <v>0.66900000000000004</v>
      </c>
      <c r="H139" s="9">
        <v>3.5640000000000001</v>
      </c>
      <c r="I139" s="9">
        <v>0.66200000000000003</v>
      </c>
      <c r="J139" s="9">
        <v>2.544</v>
      </c>
      <c r="K139" s="9">
        <v>0.39300000000000002</v>
      </c>
      <c r="L139" s="9">
        <v>0.878</v>
      </c>
      <c r="S139" s="9">
        <v>132</v>
      </c>
      <c r="T139" s="12">
        <f t="shared" si="20"/>
        <v>66.900000000000006</v>
      </c>
      <c r="V139">
        <v>737</v>
      </c>
      <c r="W139">
        <v>3944</v>
      </c>
      <c r="X139" s="10">
        <f t="shared" si="21"/>
        <v>70.863649104710106</v>
      </c>
      <c r="Z139" s="12">
        <f t="shared" si="22"/>
        <v>70.863</v>
      </c>
      <c r="AA139" s="9">
        <f t="shared" si="23"/>
        <v>1</v>
      </c>
      <c r="AB139" s="9">
        <f t="shared" si="24"/>
        <v>1</v>
      </c>
      <c r="AC139" s="9">
        <f t="shared" si="25"/>
        <v>132</v>
      </c>
      <c r="AD139" s="9">
        <f t="shared" si="29"/>
        <v>132</v>
      </c>
      <c r="AE139" s="12">
        <f t="shared" si="26"/>
        <v>70.863</v>
      </c>
      <c r="AF139">
        <f t="shared" si="27"/>
        <v>132</v>
      </c>
      <c r="AG139">
        <v>70.863</v>
      </c>
      <c r="AH139">
        <v>132</v>
      </c>
      <c r="AI139">
        <f t="shared" si="28"/>
        <v>4.2607484355436807</v>
      </c>
    </row>
    <row r="140" spans="6:35" x14ac:dyDescent="0.3">
      <c r="F140" s="9">
        <v>133</v>
      </c>
      <c r="G140" s="12">
        <v>0.74299999999999999</v>
      </c>
      <c r="H140" s="9">
        <v>3.4980000000000002</v>
      </c>
      <c r="I140" s="9">
        <v>0.76400000000000001</v>
      </c>
      <c r="J140" s="9">
        <v>1.575</v>
      </c>
      <c r="K140" s="9">
        <v>0.63500000000000001</v>
      </c>
      <c r="L140" s="9">
        <v>0.8</v>
      </c>
      <c r="S140" s="9">
        <v>133</v>
      </c>
      <c r="T140" s="12">
        <f t="shared" si="20"/>
        <v>74.3</v>
      </c>
      <c r="V140">
        <v>941</v>
      </c>
      <c r="W140">
        <v>3932.9</v>
      </c>
      <c r="X140" s="10">
        <f t="shared" si="21"/>
        <v>70.763859458687818</v>
      </c>
      <c r="Z140" s="12">
        <f t="shared" si="22"/>
        <v>70.763000000000005</v>
      </c>
      <c r="AA140" s="9">
        <f t="shared" si="23"/>
        <v>1</v>
      </c>
      <c r="AB140" s="9">
        <f t="shared" si="24"/>
        <v>1</v>
      </c>
      <c r="AC140" s="9">
        <f t="shared" si="25"/>
        <v>133</v>
      </c>
      <c r="AD140" s="9">
        <f t="shared" si="29"/>
        <v>133</v>
      </c>
      <c r="AE140" s="12">
        <f t="shared" si="26"/>
        <v>70.763000000000005</v>
      </c>
      <c r="AF140">
        <f t="shared" si="27"/>
        <v>133</v>
      </c>
      <c r="AG140">
        <v>70.763000000000005</v>
      </c>
      <c r="AH140">
        <v>133</v>
      </c>
      <c r="AI140">
        <f t="shared" si="28"/>
        <v>4.2593362652272342</v>
      </c>
    </row>
    <row r="141" spans="6:35" x14ac:dyDescent="0.3">
      <c r="F141" s="9">
        <v>134</v>
      </c>
      <c r="G141" s="12">
        <v>33.603999999999999</v>
      </c>
      <c r="H141" s="9">
        <v>25.266999999999999</v>
      </c>
      <c r="I141" s="9">
        <v>0.66100000000000003</v>
      </c>
      <c r="J141" s="9">
        <v>2.3780000000000001</v>
      </c>
      <c r="K141" s="9">
        <v>0.42</v>
      </c>
      <c r="L141" s="9">
        <v>0.93600000000000005</v>
      </c>
      <c r="S141" s="9">
        <v>134</v>
      </c>
      <c r="T141" s="12">
        <f t="shared" si="20"/>
        <v>3360.4</v>
      </c>
      <c r="V141">
        <v>87</v>
      </c>
      <c r="W141">
        <v>3921.7</v>
      </c>
      <c r="X141" s="10">
        <f t="shared" si="21"/>
        <v>70.663027974945194</v>
      </c>
      <c r="Z141" s="12">
        <f t="shared" si="22"/>
        <v>70.662999999999997</v>
      </c>
      <c r="AA141" s="9">
        <f t="shared" si="23"/>
        <v>1</v>
      </c>
      <c r="AB141" s="9">
        <f t="shared" si="24"/>
        <v>1</v>
      </c>
      <c r="AC141" s="9">
        <f t="shared" si="25"/>
        <v>134</v>
      </c>
      <c r="AD141" s="9">
        <f t="shared" si="29"/>
        <v>134</v>
      </c>
      <c r="AE141" s="12">
        <f t="shared" si="26"/>
        <v>70.662999999999997</v>
      </c>
      <c r="AF141">
        <f t="shared" si="27"/>
        <v>134</v>
      </c>
      <c r="AG141">
        <v>70.662999999999997</v>
      </c>
      <c r="AH141">
        <v>134</v>
      </c>
      <c r="AI141">
        <f t="shared" si="28"/>
        <v>4.2579220978652836</v>
      </c>
    </row>
    <row r="142" spans="6:35" x14ac:dyDescent="0.3">
      <c r="F142" s="9">
        <v>135</v>
      </c>
      <c r="G142" s="12">
        <v>35.277000000000001</v>
      </c>
      <c r="H142" s="9">
        <v>28.792999999999999</v>
      </c>
      <c r="I142" s="9">
        <v>0.53500000000000003</v>
      </c>
      <c r="J142" s="9">
        <v>1.073</v>
      </c>
      <c r="K142" s="9">
        <v>0.93200000000000005</v>
      </c>
      <c r="L142" s="9">
        <v>0.79200000000000004</v>
      </c>
      <c r="S142" s="9">
        <v>135</v>
      </c>
      <c r="T142" s="12">
        <f t="shared" si="20"/>
        <v>3527.7000000000003</v>
      </c>
      <c r="V142">
        <v>349</v>
      </c>
      <c r="W142">
        <v>3906.7999999999997</v>
      </c>
      <c r="X142" s="10">
        <f t="shared" si="21"/>
        <v>70.528662637053699</v>
      </c>
      <c r="Z142" s="12">
        <f t="shared" si="22"/>
        <v>70.528000000000006</v>
      </c>
      <c r="AA142" s="9">
        <f t="shared" si="23"/>
        <v>1</v>
      </c>
      <c r="AB142" s="9">
        <f t="shared" si="24"/>
        <v>1</v>
      </c>
      <c r="AC142" s="9">
        <f t="shared" si="25"/>
        <v>135</v>
      </c>
      <c r="AD142" s="9">
        <f t="shared" si="29"/>
        <v>135</v>
      </c>
      <c r="AE142" s="12">
        <f t="shared" si="26"/>
        <v>70.528000000000006</v>
      </c>
      <c r="AF142">
        <f t="shared" si="27"/>
        <v>135</v>
      </c>
      <c r="AG142">
        <v>70.528000000000006</v>
      </c>
      <c r="AH142">
        <v>135</v>
      </c>
      <c r="AI142">
        <f t="shared" si="28"/>
        <v>4.2560097940903949</v>
      </c>
    </row>
    <row r="143" spans="6:35" x14ac:dyDescent="0.3">
      <c r="F143" s="9">
        <v>136</v>
      </c>
      <c r="G143" s="12">
        <v>2.899</v>
      </c>
      <c r="H143" s="9">
        <v>7.0620000000000003</v>
      </c>
      <c r="I143" s="9">
        <v>0.73099999999999998</v>
      </c>
      <c r="J143" s="9">
        <v>1.046</v>
      </c>
      <c r="K143" s="9">
        <v>0.95599999999999996</v>
      </c>
      <c r="L143" s="9">
        <v>0.84299999999999997</v>
      </c>
      <c r="S143" s="9">
        <v>136</v>
      </c>
      <c r="T143" s="12">
        <f t="shared" si="20"/>
        <v>289.89999999999998</v>
      </c>
      <c r="V143">
        <v>149</v>
      </c>
      <c r="W143">
        <v>3880.8</v>
      </c>
      <c r="X143" s="10">
        <f t="shared" si="21"/>
        <v>70.293584523825643</v>
      </c>
      <c r="Z143" s="12">
        <f t="shared" si="22"/>
        <v>70.293000000000006</v>
      </c>
      <c r="AA143" s="9">
        <f t="shared" si="23"/>
        <v>1</v>
      </c>
      <c r="AB143" s="9">
        <f t="shared" si="24"/>
        <v>1</v>
      </c>
      <c r="AC143" s="9">
        <f t="shared" si="25"/>
        <v>136</v>
      </c>
      <c r="AD143" s="9">
        <f t="shared" si="29"/>
        <v>136</v>
      </c>
      <c r="AE143" s="12">
        <f t="shared" si="26"/>
        <v>70.293000000000006</v>
      </c>
      <c r="AF143">
        <f t="shared" si="27"/>
        <v>136</v>
      </c>
      <c r="AG143">
        <v>70.293000000000006</v>
      </c>
      <c r="AH143">
        <v>136</v>
      </c>
      <c r="AI143">
        <f t="shared" si="28"/>
        <v>4.2526722206014052</v>
      </c>
    </row>
    <row r="144" spans="6:35" x14ac:dyDescent="0.3">
      <c r="F144" s="9">
        <v>137</v>
      </c>
      <c r="G144" s="12">
        <v>35.314</v>
      </c>
      <c r="H144" s="9">
        <v>33.174999999999997</v>
      </c>
      <c r="I144" s="9">
        <v>0.40300000000000002</v>
      </c>
      <c r="J144" s="9">
        <v>3.1080000000000001</v>
      </c>
      <c r="K144" s="9">
        <v>0.32200000000000001</v>
      </c>
      <c r="L144" s="9">
        <v>0.70399999999999996</v>
      </c>
      <c r="S144" s="9">
        <v>137</v>
      </c>
      <c r="T144" s="12">
        <f t="shared" si="20"/>
        <v>3531.4</v>
      </c>
      <c r="V144">
        <v>524</v>
      </c>
      <c r="W144">
        <v>3865.6</v>
      </c>
      <c r="X144" s="10">
        <f t="shared" si="21"/>
        <v>70.155789384257119</v>
      </c>
      <c r="Z144" s="12">
        <f t="shared" si="22"/>
        <v>70.155000000000001</v>
      </c>
      <c r="AA144" s="9">
        <f t="shared" si="23"/>
        <v>1</v>
      </c>
      <c r="AB144" s="9">
        <f t="shared" si="24"/>
        <v>1</v>
      </c>
      <c r="AC144" s="9">
        <f t="shared" si="25"/>
        <v>137</v>
      </c>
      <c r="AD144" s="9">
        <f t="shared" si="29"/>
        <v>137</v>
      </c>
      <c r="AE144" s="12">
        <f t="shared" si="26"/>
        <v>70.155000000000001</v>
      </c>
      <c r="AF144">
        <f t="shared" si="27"/>
        <v>137</v>
      </c>
      <c r="AG144">
        <v>70.155000000000001</v>
      </c>
      <c r="AH144">
        <v>137</v>
      </c>
      <c r="AI144">
        <f t="shared" si="28"/>
        <v>4.2507070798459594</v>
      </c>
    </row>
    <row r="145" spans="6:35" x14ac:dyDescent="0.3">
      <c r="F145" s="9">
        <v>138</v>
      </c>
      <c r="G145" s="12">
        <v>2.6389999999999998</v>
      </c>
      <c r="H145" s="9">
        <v>6.1779999999999999</v>
      </c>
      <c r="I145" s="9">
        <v>0.86899999999999999</v>
      </c>
      <c r="J145" s="9">
        <v>1.4610000000000001</v>
      </c>
      <c r="K145" s="9">
        <v>0.68500000000000005</v>
      </c>
      <c r="L145" s="9">
        <v>0.89300000000000002</v>
      </c>
      <c r="S145" s="9">
        <v>138</v>
      </c>
      <c r="T145" s="12">
        <f t="shared" si="20"/>
        <v>263.89999999999998</v>
      </c>
      <c r="V145">
        <v>649</v>
      </c>
      <c r="W145">
        <v>3851.1000000000004</v>
      </c>
      <c r="X145" s="10">
        <f t="shared" si="21"/>
        <v>70.024087360918784</v>
      </c>
      <c r="Z145" s="12">
        <f t="shared" si="22"/>
        <v>70.024000000000001</v>
      </c>
      <c r="AA145" s="9">
        <f t="shared" si="23"/>
        <v>1</v>
      </c>
      <c r="AB145" s="9">
        <f t="shared" si="24"/>
        <v>1</v>
      </c>
      <c r="AC145" s="9">
        <f t="shared" si="25"/>
        <v>138</v>
      </c>
      <c r="AD145" s="9">
        <f t="shared" si="29"/>
        <v>138</v>
      </c>
      <c r="AE145" s="12">
        <f t="shared" si="26"/>
        <v>70.024000000000001</v>
      </c>
      <c r="AF145">
        <f t="shared" si="27"/>
        <v>138</v>
      </c>
      <c r="AG145">
        <v>70.024000000000001</v>
      </c>
      <c r="AH145">
        <v>138</v>
      </c>
      <c r="AI145">
        <f t="shared" si="28"/>
        <v>4.2488380404301367</v>
      </c>
    </row>
    <row r="146" spans="6:35" x14ac:dyDescent="0.3">
      <c r="F146" s="9">
        <v>139</v>
      </c>
      <c r="G146" s="12">
        <v>28.882999999999999</v>
      </c>
      <c r="H146" s="9">
        <v>22.295999999999999</v>
      </c>
      <c r="I146" s="9">
        <v>0.73</v>
      </c>
      <c r="J146" s="9">
        <v>1.1919999999999999</v>
      </c>
      <c r="K146" s="9">
        <v>0.83899999999999997</v>
      </c>
      <c r="L146" s="9">
        <v>0.88300000000000001</v>
      </c>
      <c r="S146" s="9">
        <v>139</v>
      </c>
      <c r="T146" s="12">
        <f t="shared" si="20"/>
        <v>2888.2999999999997</v>
      </c>
      <c r="V146">
        <v>385</v>
      </c>
      <c r="W146">
        <v>3810.2</v>
      </c>
      <c r="X146" s="10">
        <f t="shared" si="21"/>
        <v>69.651254930187136</v>
      </c>
      <c r="Z146" s="12">
        <f t="shared" si="22"/>
        <v>69.650999999999996</v>
      </c>
      <c r="AA146" s="9">
        <f t="shared" si="23"/>
        <v>1</v>
      </c>
      <c r="AB146" s="9">
        <f t="shared" si="24"/>
        <v>1</v>
      </c>
      <c r="AC146" s="9">
        <f t="shared" si="25"/>
        <v>139</v>
      </c>
      <c r="AD146" s="9">
        <f t="shared" si="29"/>
        <v>139</v>
      </c>
      <c r="AE146" s="12">
        <f t="shared" si="26"/>
        <v>69.650999999999996</v>
      </c>
      <c r="AF146">
        <f t="shared" si="27"/>
        <v>139</v>
      </c>
      <c r="AG146">
        <v>69.650999999999996</v>
      </c>
      <c r="AH146">
        <v>139</v>
      </c>
      <c r="AI146">
        <f t="shared" si="28"/>
        <v>4.2434970576245412</v>
      </c>
    </row>
    <row r="147" spans="6:35" x14ac:dyDescent="0.3">
      <c r="F147" s="9">
        <v>140</v>
      </c>
      <c r="G147" s="12">
        <v>160.251</v>
      </c>
      <c r="H147" s="9">
        <v>52.436</v>
      </c>
      <c r="I147" s="9">
        <v>0.73199999999999998</v>
      </c>
      <c r="J147" s="9">
        <v>1.3089999999999999</v>
      </c>
      <c r="K147" s="9">
        <v>0.76400000000000001</v>
      </c>
      <c r="L147" s="9">
        <v>0.94099999999999995</v>
      </c>
      <c r="S147" s="9">
        <v>140</v>
      </c>
      <c r="T147" s="12">
        <f t="shared" si="20"/>
        <v>16025.1</v>
      </c>
      <c r="V147">
        <v>543</v>
      </c>
      <c r="W147">
        <v>3802.7999999999997</v>
      </c>
      <c r="X147" s="10">
        <f t="shared" si="21"/>
        <v>69.583585282154559</v>
      </c>
      <c r="Z147" s="12">
        <f t="shared" si="22"/>
        <v>69.582999999999998</v>
      </c>
      <c r="AA147" s="9">
        <f t="shared" si="23"/>
        <v>1</v>
      </c>
      <c r="AB147" s="9">
        <f t="shared" si="24"/>
        <v>1</v>
      </c>
      <c r="AC147" s="9">
        <f t="shared" si="25"/>
        <v>140</v>
      </c>
      <c r="AD147" s="9">
        <f t="shared" si="29"/>
        <v>140</v>
      </c>
      <c r="AE147" s="12">
        <f t="shared" si="26"/>
        <v>69.582999999999998</v>
      </c>
      <c r="AF147">
        <f t="shared" si="27"/>
        <v>140</v>
      </c>
      <c r="AG147">
        <v>69.582999999999998</v>
      </c>
      <c r="AH147">
        <v>140</v>
      </c>
      <c r="AI147">
        <f t="shared" si="28"/>
        <v>4.242520284632219</v>
      </c>
    </row>
    <row r="148" spans="6:35" x14ac:dyDescent="0.3">
      <c r="F148" s="9">
        <v>141</v>
      </c>
      <c r="G148" s="12">
        <v>10.929</v>
      </c>
      <c r="H148" s="9">
        <v>12.807</v>
      </c>
      <c r="I148" s="9">
        <v>0.83699999999999997</v>
      </c>
      <c r="J148" s="9">
        <v>1.4139999999999999</v>
      </c>
      <c r="K148" s="9">
        <v>0.70699999999999996</v>
      </c>
      <c r="L148" s="9">
        <v>0.91700000000000004</v>
      </c>
      <c r="S148" s="9">
        <v>141</v>
      </c>
      <c r="T148" s="12">
        <f t="shared" si="20"/>
        <v>1092.9000000000001</v>
      </c>
      <c r="V148">
        <v>748</v>
      </c>
      <c r="W148">
        <v>3743.3</v>
      </c>
      <c r="X148" s="10">
        <f t="shared" si="21"/>
        <v>69.037074009601071</v>
      </c>
      <c r="Z148" s="12">
        <f t="shared" si="22"/>
        <v>69.037000000000006</v>
      </c>
      <c r="AA148" s="9">
        <f t="shared" si="23"/>
        <v>1</v>
      </c>
      <c r="AB148" s="9">
        <f t="shared" si="24"/>
        <v>1</v>
      </c>
      <c r="AC148" s="9">
        <f t="shared" si="25"/>
        <v>141</v>
      </c>
      <c r="AD148" s="9">
        <f t="shared" si="29"/>
        <v>141</v>
      </c>
      <c r="AE148" s="12">
        <f t="shared" si="26"/>
        <v>69.037000000000006</v>
      </c>
      <c r="AF148">
        <f t="shared" si="27"/>
        <v>141</v>
      </c>
      <c r="AG148">
        <v>69.037000000000006</v>
      </c>
      <c r="AH148">
        <v>141</v>
      </c>
      <c r="AI148">
        <f t="shared" si="28"/>
        <v>4.2346425927603768</v>
      </c>
    </row>
    <row r="149" spans="6:35" x14ac:dyDescent="0.3">
      <c r="F149" s="9">
        <v>142</v>
      </c>
      <c r="G149" s="12">
        <v>2219.8380000000002</v>
      </c>
      <c r="H149" s="9">
        <v>267.11799999999999</v>
      </c>
      <c r="I149" s="9">
        <v>0.39100000000000001</v>
      </c>
      <c r="J149" s="9">
        <v>1.327</v>
      </c>
      <c r="K149" s="9">
        <v>0.754</v>
      </c>
      <c r="L149" s="9">
        <v>0.77100000000000002</v>
      </c>
      <c r="S149" s="94">
        <v>142</v>
      </c>
      <c r="T149" s="12">
        <f>Q19*100</f>
        <v>219553.90000000002</v>
      </c>
      <c r="V149">
        <v>337</v>
      </c>
      <c r="W149">
        <v>3668.9</v>
      </c>
      <c r="X149" s="10">
        <f t="shared" si="21"/>
        <v>68.347557130294263</v>
      </c>
      <c r="Z149" s="12">
        <f t="shared" si="22"/>
        <v>68.346999999999994</v>
      </c>
      <c r="AA149" s="9">
        <f t="shared" si="23"/>
        <v>1</v>
      </c>
      <c r="AB149" s="9">
        <f t="shared" si="24"/>
        <v>1</v>
      </c>
      <c r="AC149" s="9">
        <f t="shared" si="25"/>
        <v>142</v>
      </c>
      <c r="AD149" s="9">
        <f t="shared" si="29"/>
        <v>142</v>
      </c>
      <c r="AE149" s="12">
        <f t="shared" si="26"/>
        <v>68.346999999999994</v>
      </c>
      <c r="AF149">
        <f t="shared" si="27"/>
        <v>142</v>
      </c>
      <c r="AG149">
        <v>68.346999999999994</v>
      </c>
      <c r="AH149">
        <v>142</v>
      </c>
      <c r="AI149">
        <f t="shared" si="28"/>
        <v>4.2245976704729644</v>
      </c>
    </row>
    <row r="150" spans="6:35" x14ac:dyDescent="0.3">
      <c r="F150" s="9">
        <v>143</v>
      </c>
      <c r="G150" s="12">
        <v>2.4529999999999998</v>
      </c>
      <c r="H150" s="9">
        <v>6.6760000000000002</v>
      </c>
      <c r="I150" s="9">
        <v>0.69199999999999995</v>
      </c>
      <c r="J150" s="9">
        <v>2.4489999999999998</v>
      </c>
      <c r="K150" s="9">
        <v>0.40799999999999997</v>
      </c>
      <c r="L150" s="9">
        <v>0.86299999999999999</v>
      </c>
      <c r="S150" s="9">
        <v>143</v>
      </c>
      <c r="T150" s="12">
        <f t="shared" si="20"/>
        <v>245.29999999999998</v>
      </c>
      <c r="V150">
        <v>688</v>
      </c>
      <c r="W150">
        <v>3665.2000000000003</v>
      </c>
      <c r="X150" s="10">
        <f t="shared" si="21"/>
        <v>68.313084979111565</v>
      </c>
      <c r="Z150" s="12">
        <f t="shared" si="22"/>
        <v>68.313000000000002</v>
      </c>
      <c r="AA150" s="9">
        <f t="shared" si="23"/>
        <v>1</v>
      </c>
      <c r="AB150" s="9">
        <f t="shared" si="24"/>
        <v>1</v>
      </c>
      <c r="AC150" s="9">
        <f t="shared" si="25"/>
        <v>143</v>
      </c>
      <c r="AD150" s="9">
        <f t="shared" si="29"/>
        <v>143</v>
      </c>
      <c r="AE150" s="12">
        <f t="shared" si="26"/>
        <v>68.313000000000002</v>
      </c>
      <c r="AF150">
        <f t="shared" si="27"/>
        <v>143</v>
      </c>
      <c r="AG150">
        <v>68.313000000000002</v>
      </c>
      <c r="AH150">
        <v>143</v>
      </c>
      <c r="AI150">
        <f t="shared" si="28"/>
        <v>4.2241000852146371</v>
      </c>
    </row>
    <row r="151" spans="6:35" x14ac:dyDescent="0.3">
      <c r="F151" s="9">
        <v>144</v>
      </c>
      <c r="G151" s="12">
        <v>1.8959999999999999</v>
      </c>
      <c r="H151" s="9">
        <v>5.9710000000000001</v>
      </c>
      <c r="I151" s="9">
        <v>0.66800000000000004</v>
      </c>
      <c r="J151" s="9">
        <v>1.883</v>
      </c>
      <c r="K151" s="9">
        <v>0.53100000000000003</v>
      </c>
      <c r="L151" s="9">
        <v>0.86399999999999999</v>
      </c>
      <c r="S151" s="9">
        <v>144</v>
      </c>
      <c r="T151" s="12">
        <f t="shared" si="20"/>
        <v>189.6</v>
      </c>
      <c r="V151">
        <v>355</v>
      </c>
      <c r="W151">
        <v>3642.9</v>
      </c>
      <c r="X151" s="10">
        <f t="shared" si="21"/>
        <v>68.104950903115139</v>
      </c>
      <c r="Z151" s="12">
        <f t="shared" si="22"/>
        <v>68.103999999999999</v>
      </c>
      <c r="AA151" s="9">
        <f t="shared" si="23"/>
        <v>1</v>
      </c>
      <c r="AB151" s="9">
        <f t="shared" si="24"/>
        <v>1</v>
      </c>
      <c r="AC151" s="9">
        <f t="shared" si="25"/>
        <v>144</v>
      </c>
      <c r="AD151" s="9">
        <f t="shared" si="29"/>
        <v>144</v>
      </c>
      <c r="AE151" s="12">
        <f t="shared" si="26"/>
        <v>68.103999999999999</v>
      </c>
      <c r="AF151">
        <f t="shared" si="27"/>
        <v>144</v>
      </c>
      <c r="AG151">
        <v>68.103999999999999</v>
      </c>
      <c r="AH151">
        <v>144</v>
      </c>
      <c r="AI151">
        <f t="shared" si="28"/>
        <v>4.2210359485817559</v>
      </c>
    </row>
    <row r="152" spans="6:35" x14ac:dyDescent="0.3">
      <c r="F152" s="9">
        <v>145</v>
      </c>
      <c r="G152" s="12">
        <v>7.3999999999999996E-2</v>
      </c>
      <c r="H152" s="9">
        <v>1.091</v>
      </c>
      <c r="I152" s="9">
        <v>0.78500000000000003</v>
      </c>
      <c r="J152" s="9">
        <v>2.6459999999999999</v>
      </c>
      <c r="K152" s="9">
        <v>0.378</v>
      </c>
      <c r="L152" s="9">
        <v>0.66700000000000004</v>
      </c>
      <c r="S152" s="9">
        <v>145</v>
      </c>
      <c r="T152" s="12">
        <f t="shared" si="20"/>
        <v>7.3999999999999995</v>
      </c>
      <c r="V152">
        <v>392</v>
      </c>
      <c r="W152">
        <v>3639.2000000000003</v>
      </c>
      <c r="X152" s="10">
        <f t="shared" si="21"/>
        <v>68.070355891534788</v>
      </c>
      <c r="Z152" s="12">
        <f t="shared" si="22"/>
        <v>68.069999999999993</v>
      </c>
      <c r="AA152" s="9">
        <f t="shared" si="23"/>
        <v>1</v>
      </c>
      <c r="AB152" s="9">
        <f t="shared" si="24"/>
        <v>1</v>
      </c>
      <c r="AC152" s="9">
        <f t="shared" si="25"/>
        <v>145</v>
      </c>
      <c r="AD152" s="9">
        <f t="shared" si="29"/>
        <v>145</v>
      </c>
      <c r="AE152" s="12">
        <f t="shared" si="26"/>
        <v>68.069999999999993</v>
      </c>
      <c r="AF152">
        <f t="shared" si="27"/>
        <v>145</v>
      </c>
      <c r="AG152">
        <v>68.069999999999993</v>
      </c>
      <c r="AH152">
        <v>145</v>
      </c>
      <c r="AI152">
        <f t="shared" si="28"/>
        <v>4.2205365874598604</v>
      </c>
    </row>
    <row r="153" spans="6:35" x14ac:dyDescent="0.3">
      <c r="F153" s="9">
        <v>146</v>
      </c>
      <c r="G153" s="12">
        <v>24.161999999999999</v>
      </c>
      <c r="H153" s="9">
        <v>24.317</v>
      </c>
      <c r="I153" s="9">
        <v>0.51300000000000001</v>
      </c>
      <c r="J153" s="9">
        <v>1.504</v>
      </c>
      <c r="K153" s="9">
        <v>0.66500000000000004</v>
      </c>
      <c r="L153" s="9">
        <v>0.82499999999999996</v>
      </c>
      <c r="S153" s="9">
        <v>146</v>
      </c>
      <c r="T153" s="12">
        <f t="shared" si="20"/>
        <v>2416.1999999999998</v>
      </c>
      <c r="V153">
        <v>663</v>
      </c>
      <c r="W153">
        <v>3594.6</v>
      </c>
      <c r="X153" s="10">
        <f t="shared" si="21"/>
        <v>67.651953907518561</v>
      </c>
      <c r="Z153" s="12">
        <f t="shared" si="22"/>
        <v>67.650999999999996</v>
      </c>
      <c r="AA153" s="9">
        <f t="shared" si="23"/>
        <v>1</v>
      </c>
      <c r="AB153" s="9">
        <f t="shared" si="24"/>
        <v>1</v>
      </c>
      <c r="AC153" s="9">
        <f t="shared" si="25"/>
        <v>146</v>
      </c>
      <c r="AD153" s="9">
        <f t="shared" si="29"/>
        <v>146</v>
      </c>
      <c r="AE153" s="12">
        <f t="shared" si="26"/>
        <v>67.650999999999996</v>
      </c>
      <c r="AF153">
        <f t="shared" si="27"/>
        <v>146</v>
      </c>
      <c r="AG153">
        <v>67.650999999999996</v>
      </c>
      <c r="AH153">
        <v>146</v>
      </c>
      <c r="AI153">
        <f t="shared" si="28"/>
        <v>4.2143621364735466</v>
      </c>
    </row>
    <row r="154" spans="6:35" x14ac:dyDescent="0.3">
      <c r="F154" s="9">
        <v>147</v>
      </c>
      <c r="G154" s="12">
        <v>3.4569999999999999</v>
      </c>
      <c r="H154" s="9">
        <v>7.7670000000000003</v>
      </c>
      <c r="I154" s="9">
        <v>0.72</v>
      </c>
      <c r="J154" s="9">
        <v>1.667</v>
      </c>
      <c r="K154" s="9">
        <v>0.6</v>
      </c>
      <c r="L154" s="9">
        <v>0.84499999999999997</v>
      </c>
      <c r="S154" s="9">
        <v>147</v>
      </c>
      <c r="T154" s="12">
        <f t="shared" si="20"/>
        <v>345.7</v>
      </c>
      <c r="V154">
        <v>456</v>
      </c>
      <c r="W154">
        <v>3590.7000000000003</v>
      </c>
      <c r="X154" s="10">
        <f t="shared" si="21"/>
        <v>67.615244089484349</v>
      </c>
      <c r="Z154" s="12">
        <f t="shared" si="22"/>
        <v>67.614999999999995</v>
      </c>
      <c r="AA154" s="9">
        <f t="shared" si="23"/>
        <v>1</v>
      </c>
      <c r="AB154" s="9">
        <f t="shared" si="24"/>
        <v>1</v>
      </c>
      <c r="AC154" s="9">
        <f t="shared" si="25"/>
        <v>147</v>
      </c>
      <c r="AD154" s="9">
        <f t="shared" si="29"/>
        <v>147</v>
      </c>
      <c r="AE154" s="12">
        <f t="shared" si="26"/>
        <v>67.614999999999995</v>
      </c>
      <c r="AF154">
        <f t="shared" si="27"/>
        <v>147</v>
      </c>
      <c r="AG154">
        <v>67.614999999999995</v>
      </c>
      <c r="AH154">
        <v>147</v>
      </c>
      <c r="AI154">
        <f t="shared" si="28"/>
        <v>4.2138298519253228</v>
      </c>
    </row>
    <row r="155" spans="6:35" x14ac:dyDescent="0.3">
      <c r="F155" s="9">
        <v>148</v>
      </c>
      <c r="G155" s="12">
        <v>3.234</v>
      </c>
      <c r="H155" s="9">
        <v>10.305999999999999</v>
      </c>
      <c r="I155" s="9">
        <v>0.38300000000000001</v>
      </c>
      <c r="J155" s="9">
        <v>3.2189999999999999</v>
      </c>
      <c r="K155" s="9">
        <v>0.311</v>
      </c>
      <c r="L155" s="9">
        <v>0.67700000000000005</v>
      </c>
      <c r="S155" s="9">
        <v>148</v>
      </c>
      <c r="T155" s="12">
        <f t="shared" si="20"/>
        <v>323.39999999999998</v>
      </c>
      <c r="V155">
        <v>137</v>
      </c>
      <c r="W155">
        <v>3531.4</v>
      </c>
      <c r="X155" s="10">
        <f t="shared" si="21"/>
        <v>67.054590657745081</v>
      </c>
      <c r="Z155" s="12">
        <f t="shared" si="22"/>
        <v>67.054000000000002</v>
      </c>
      <c r="AA155" s="9">
        <f t="shared" si="23"/>
        <v>1</v>
      </c>
      <c r="AB155" s="9">
        <f t="shared" si="24"/>
        <v>1</v>
      </c>
      <c r="AC155" s="9">
        <f t="shared" si="25"/>
        <v>148</v>
      </c>
      <c r="AD155" s="9">
        <f t="shared" si="29"/>
        <v>148</v>
      </c>
      <c r="AE155" s="12">
        <f t="shared" si="26"/>
        <v>67.054000000000002</v>
      </c>
      <c r="AF155">
        <f t="shared" si="27"/>
        <v>148</v>
      </c>
      <c r="AG155">
        <v>67.054000000000002</v>
      </c>
      <c r="AH155">
        <v>148</v>
      </c>
      <c r="AI155">
        <f t="shared" si="28"/>
        <v>4.2054982649206902</v>
      </c>
    </row>
    <row r="156" spans="6:35" x14ac:dyDescent="0.3">
      <c r="F156" s="9">
        <v>149</v>
      </c>
      <c r="G156" s="12">
        <v>38.808</v>
      </c>
      <c r="H156" s="9">
        <v>33.927</v>
      </c>
      <c r="I156" s="9">
        <v>0.42399999999999999</v>
      </c>
      <c r="J156" s="9">
        <v>1.9239999999999999</v>
      </c>
      <c r="K156" s="9">
        <v>0.52</v>
      </c>
      <c r="L156" s="9">
        <v>0.749</v>
      </c>
      <c r="S156" s="9">
        <v>149</v>
      </c>
      <c r="T156" s="12">
        <f t="shared" si="20"/>
        <v>3880.8</v>
      </c>
      <c r="V156">
        <v>135</v>
      </c>
      <c r="W156">
        <v>3527.7000000000003</v>
      </c>
      <c r="X156" s="10">
        <f t="shared" si="21"/>
        <v>67.019453459142994</v>
      </c>
      <c r="Z156" s="12">
        <f t="shared" si="22"/>
        <v>67.019000000000005</v>
      </c>
      <c r="AA156" s="9">
        <f t="shared" si="23"/>
        <v>1</v>
      </c>
      <c r="AB156" s="9">
        <f t="shared" si="24"/>
        <v>1</v>
      </c>
      <c r="AC156" s="9">
        <f t="shared" si="25"/>
        <v>149</v>
      </c>
      <c r="AD156" s="9">
        <f t="shared" si="29"/>
        <v>149</v>
      </c>
      <c r="AE156" s="12">
        <f t="shared" si="26"/>
        <v>67.019000000000005</v>
      </c>
      <c r="AF156">
        <f t="shared" si="27"/>
        <v>149</v>
      </c>
      <c r="AG156">
        <v>67.019000000000005</v>
      </c>
      <c r="AH156">
        <v>149</v>
      </c>
      <c r="AI156">
        <f t="shared" si="28"/>
        <v>4.2049761612787178</v>
      </c>
    </row>
    <row r="157" spans="6:35" x14ac:dyDescent="0.3">
      <c r="F157" s="9">
        <v>150</v>
      </c>
      <c r="G157" s="12">
        <v>4.87</v>
      </c>
      <c r="H157" s="9">
        <v>9.6289999999999996</v>
      </c>
      <c r="I157" s="9">
        <v>0.66</v>
      </c>
      <c r="J157" s="9">
        <v>2.4510000000000001</v>
      </c>
      <c r="K157" s="9">
        <v>0.40799999999999997</v>
      </c>
      <c r="L157" s="9">
        <v>0.88800000000000001</v>
      </c>
      <c r="S157" s="9">
        <v>150</v>
      </c>
      <c r="T157" s="12">
        <f t="shared" si="20"/>
        <v>487</v>
      </c>
      <c r="V157">
        <v>336</v>
      </c>
      <c r="W157">
        <v>3475.6</v>
      </c>
      <c r="X157" s="10">
        <f t="shared" si="21"/>
        <v>66.522713126281403</v>
      </c>
      <c r="Z157" s="12">
        <f t="shared" si="22"/>
        <v>66.522000000000006</v>
      </c>
      <c r="AA157" s="9">
        <f t="shared" si="23"/>
        <v>1</v>
      </c>
      <c r="AB157" s="9">
        <f t="shared" si="24"/>
        <v>1</v>
      </c>
      <c r="AC157" s="9">
        <f t="shared" si="25"/>
        <v>150</v>
      </c>
      <c r="AD157" s="9">
        <f t="shared" si="29"/>
        <v>150</v>
      </c>
      <c r="AE157" s="12">
        <f t="shared" si="26"/>
        <v>66.522000000000006</v>
      </c>
      <c r="AF157">
        <f t="shared" si="27"/>
        <v>150</v>
      </c>
      <c r="AG157">
        <v>66.522000000000006</v>
      </c>
      <c r="AH157">
        <v>150</v>
      </c>
      <c r="AI157">
        <f t="shared" si="28"/>
        <v>4.1975327200182697</v>
      </c>
    </row>
    <row r="158" spans="6:35" x14ac:dyDescent="0.3">
      <c r="F158" s="9">
        <v>151</v>
      </c>
      <c r="G158" s="12">
        <v>19.07</v>
      </c>
      <c r="H158" s="9">
        <v>18.552</v>
      </c>
      <c r="I158" s="9">
        <v>0.69599999999999995</v>
      </c>
      <c r="J158" s="9">
        <v>2.4390000000000001</v>
      </c>
      <c r="K158" s="9">
        <v>0.41</v>
      </c>
      <c r="L158" s="9">
        <v>0.92900000000000005</v>
      </c>
      <c r="S158" s="9">
        <v>151</v>
      </c>
      <c r="T158" s="12">
        <f t="shared" si="20"/>
        <v>1907</v>
      </c>
      <c r="V158">
        <v>762</v>
      </c>
      <c r="W158">
        <v>3471.9</v>
      </c>
      <c r="X158" s="10">
        <f t="shared" si="21"/>
        <v>66.487294841691465</v>
      </c>
      <c r="Z158" s="12">
        <f t="shared" si="22"/>
        <v>66.486999999999995</v>
      </c>
      <c r="AA158" s="9">
        <f t="shared" si="23"/>
        <v>1</v>
      </c>
      <c r="AB158" s="9">
        <f t="shared" si="24"/>
        <v>1</v>
      </c>
      <c r="AC158" s="9">
        <f t="shared" si="25"/>
        <v>151</v>
      </c>
      <c r="AD158" s="9">
        <f t="shared" si="29"/>
        <v>151</v>
      </c>
      <c r="AE158" s="12">
        <f t="shared" si="26"/>
        <v>66.486999999999995</v>
      </c>
      <c r="AF158">
        <f t="shared" si="27"/>
        <v>151</v>
      </c>
      <c r="AG158">
        <v>66.486999999999995</v>
      </c>
      <c r="AH158">
        <v>151</v>
      </c>
      <c r="AI158">
        <f t="shared" si="28"/>
        <v>4.1970064398295932</v>
      </c>
    </row>
    <row r="159" spans="6:35" x14ac:dyDescent="0.3">
      <c r="F159" s="9">
        <v>152</v>
      </c>
      <c r="G159" s="12">
        <v>130.476</v>
      </c>
      <c r="H159" s="9">
        <v>55.271999999999998</v>
      </c>
      <c r="I159" s="9">
        <v>0.53700000000000003</v>
      </c>
      <c r="J159" s="9">
        <v>1.532</v>
      </c>
      <c r="K159" s="9">
        <v>0.65300000000000002</v>
      </c>
      <c r="L159" s="9">
        <v>0.85899999999999999</v>
      </c>
      <c r="S159" s="9">
        <v>152</v>
      </c>
      <c r="T159" s="12">
        <f t="shared" si="20"/>
        <v>13047.6</v>
      </c>
      <c r="V159">
        <v>586</v>
      </c>
      <c r="W159">
        <v>3468.2000000000003</v>
      </c>
      <c r="X159" s="10">
        <f t="shared" si="21"/>
        <v>66.451857679454619</v>
      </c>
      <c r="Z159" s="12">
        <f t="shared" si="22"/>
        <v>66.450999999999993</v>
      </c>
      <c r="AA159" s="9">
        <f t="shared" si="23"/>
        <v>1</v>
      </c>
      <c r="AB159" s="9">
        <f t="shared" si="24"/>
        <v>1</v>
      </c>
      <c r="AC159" s="9">
        <f t="shared" si="25"/>
        <v>152</v>
      </c>
      <c r="AD159" s="9">
        <f t="shared" si="29"/>
        <v>152</v>
      </c>
      <c r="AE159" s="12">
        <f t="shared" si="26"/>
        <v>66.450999999999993</v>
      </c>
      <c r="AF159">
        <f t="shared" si="27"/>
        <v>152</v>
      </c>
      <c r="AG159">
        <v>66.450999999999993</v>
      </c>
      <c r="AH159">
        <v>152</v>
      </c>
      <c r="AI159">
        <f t="shared" si="28"/>
        <v>4.196464833954975</v>
      </c>
    </row>
    <row r="160" spans="6:35" x14ac:dyDescent="0.3">
      <c r="F160" s="9">
        <v>153</v>
      </c>
      <c r="G160" s="12">
        <v>7.0259999999999998</v>
      </c>
      <c r="H160" s="9">
        <v>11.896000000000001</v>
      </c>
      <c r="I160" s="9">
        <v>0.624</v>
      </c>
      <c r="J160" s="9">
        <v>2.222</v>
      </c>
      <c r="K160" s="9">
        <v>0.45</v>
      </c>
      <c r="L160" s="9">
        <v>0.88900000000000001</v>
      </c>
      <c r="S160" s="9">
        <v>153</v>
      </c>
      <c r="T160" s="12">
        <f t="shared" si="20"/>
        <v>702.6</v>
      </c>
      <c r="V160">
        <v>591</v>
      </c>
      <c r="W160">
        <v>3460.7999999999997</v>
      </c>
      <c r="X160" s="10">
        <f t="shared" si="21"/>
        <v>66.380926601091147</v>
      </c>
      <c r="Z160" s="12">
        <f t="shared" si="22"/>
        <v>66.38</v>
      </c>
      <c r="AA160" s="9">
        <f t="shared" si="23"/>
        <v>1</v>
      </c>
      <c r="AB160" s="9">
        <f t="shared" si="24"/>
        <v>1</v>
      </c>
      <c r="AC160" s="9">
        <f t="shared" si="25"/>
        <v>153</v>
      </c>
      <c r="AD160" s="9">
        <f t="shared" si="29"/>
        <v>153</v>
      </c>
      <c r="AE160" s="12">
        <f t="shared" si="26"/>
        <v>66.38</v>
      </c>
      <c r="AF160">
        <f t="shared" si="27"/>
        <v>153</v>
      </c>
      <c r="AG160">
        <v>66.38</v>
      </c>
      <c r="AH160">
        <v>153</v>
      </c>
      <c r="AI160">
        <f t="shared" si="28"/>
        <v>4.1953958062918284</v>
      </c>
    </row>
    <row r="161" spans="6:35" x14ac:dyDescent="0.3">
      <c r="F161" s="9">
        <v>154</v>
      </c>
      <c r="G161" s="12">
        <v>2.1560000000000001</v>
      </c>
      <c r="H161" s="9">
        <v>7.6070000000000002</v>
      </c>
      <c r="I161" s="9">
        <v>0.46800000000000003</v>
      </c>
      <c r="J161" s="9">
        <v>2.8010000000000002</v>
      </c>
      <c r="K161" s="9">
        <v>0.35699999999999998</v>
      </c>
      <c r="L161" s="9">
        <v>0.75800000000000001</v>
      </c>
      <c r="S161" s="9">
        <v>154</v>
      </c>
      <c r="T161" s="12">
        <f t="shared" si="20"/>
        <v>215.60000000000002</v>
      </c>
      <c r="V161">
        <v>576</v>
      </c>
      <c r="W161">
        <v>3393.9</v>
      </c>
      <c r="X161" s="10">
        <f t="shared" si="21"/>
        <v>65.736197721473587</v>
      </c>
      <c r="Z161" s="12">
        <f t="shared" si="22"/>
        <v>65.736000000000004</v>
      </c>
      <c r="AA161" s="9">
        <f t="shared" si="23"/>
        <v>1</v>
      </c>
      <c r="AB161" s="9">
        <f t="shared" si="24"/>
        <v>1</v>
      </c>
      <c r="AC161" s="9">
        <f t="shared" si="25"/>
        <v>154</v>
      </c>
      <c r="AD161" s="9">
        <f t="shared" si="29"/>
        <v>154</v>
      </c>
      <c r="AE161" s="12">
        <f t="shared" si="26"/>
        <v>65.736000000000004</v>
      </c>
      <c r="AF161">
        <f t="shared" si="27"/>
        <v>154</v>
      </c>
      <c r="AG161">
        <v>65.736000000000004</v>
      </c>
      <c r="AH161">
        <v>154</v>
      </c>
      <c r="AI161">
        <f t="shared" si="28"/>
        <v>4.1856467206288865</v>
      </c>
    </row>
    <row r="162" spans="6:35" x14ac:dyDescent="0.3">
      <c r="F162" s="9">
        <v>155</v>
      </c>
      <c r="G162" s="12">
        <v>0.55800000000000005</v>
      </c>
      <c r="H162" s="9">
        <v>3.3380000000000001</v>
      </c>
      <c r="I162" s="9">
        <v>0.629</v>
      </c>
      <c r="J162" s="9">
        <v>2.4670000000000001</v>
      </c>
      <c r="K162" s="9">
        <v>0.40500000000000003</v>
      </c>
      <c r="L162" s="9">
        <v>0.75</v>
      </c>
      <c r="S162" s="9">
        <v>155</v>
      </c>
      <c r="T162" s="12">
        <f t="shared" si="20"/>
        <v>55.800000000000004</v>
      </c>
      <c r="V162">
        <v>243</v>
      </c>
      <c r="W162">
        <v>3390.1000000000004</v>
      </c>
      <c r="X162" s="10">
        <f t="shared" si="21"/>
        <v>65.699386455329062</v>
      </c>
      <c r="Z162" s="12">
        <f t="shared" si="22"/>
        <v>65.698999999999998</v>
      </c>
      <c r="AA162" s="9">
        <f t="shared" si="23"/>
        <v>1</v>
      </c>
      <c r="AB162" s="9">
        <f t="shared" si="24"/>
        <v>1</v>
      </c>
      <c r="AC162" s="9">
        <f t="shared" si="25"/>
        <v>155</v>
      </c>
      <c r="AD162" s="9">
        <f t="shared" si="29"/>
        <v>155</v>
      </c>
      <c r="AE162" s="12">
        <f t="shared" si="26"/>
        <v>65.698999999999998</v>
      </c>
      <c r="AF162">
        <f t="shared" si="27"/>
        <v>155</v>
      </c>
      <c r="AG162">
        <v>65.698999999999998</v>
      </c>
      <c r="AH162">
        <v>155</v>
      </c>
      <c r="AI162">
        <f t="shared" si="28"/>
        <v>4.1850837046745761</v>
      </c>
    </row>
    <row r="163" spans="6:35" x14ac:dyDescent="0.3">
      <c r="F163" s="9">
        <v>156</v>
      </c>
      <c r="G163" s="12">
        <v>1.115</v>
      </c>
      <c r="H163" s="9">
        <v>4.1559999999999997</v>
      </c>
      <c r="I163" s="9">
        <v>0.81100000000000005</v>
      </c>
      <c r="J163" s="9">
        <v>1.8620000000000001</v>
      </c>
      <c r="K163" s="9">
        <v>0.53700000000000003</v>
      </c>
      <c r="L163" s="9">
        <v>0.84499999999999997</v>
      </c>
      <c r="S163" s="9">
        <v>156</v>
      </c>
      <c r="T163" s="12">
        <f t="shared" si="20"/>
        <v>111.5</v>
      </c>
      <c r="V163">
        <v>134</v>
      </c>
      <c r="W163">
        <v>3360.4</v>
      </c>
      <c r="X163" s="10">
        <f t="shared" si="21"/>
        <v>65.410963653871065</v>
      </c>
      <c r="Z163" s="12">
        <f t="shared" si="22"/>
        <v>65.41</v>
      </c>
      <c r="AA163" s="9">
        <f t="shared" si="23"/>
        <v>1</v>
      </c>
      <c r="AB163" s="9">
        <f t="shared" si="24"/>
        <v>1</v>
      </c>
      <c r="AC163" s="9">
        <f t="shared" si="25"/>
        <v>156</v>
      </c>
      <c r="AD163" s="9">
        <f t="shared" si="29"/>
        <v>156</v>
      </c>
      <c r="AE163" s="12">
        <f t="shared" si="26"/>
        <v>65.41</v>
      </c>
      <c r="AF163">
        <f t="shared" si="27"/>
        <v>156</v>
      </c>
      <c r="AG163">
        <v>65.41</v>
      </c>
      <c r="AH163">
        <v>156</v>
      </c>
      <c r="AI163">
        <f t="shared" si="28"/>
        <v>4.1806751519731211</v>
      </c>
    </row>
    <row r="164" spans="6:35" x14ac:dyDescent="0.3">
      <c r="F164" s="9">
        <v>157</v>
      </c>
      <c r="G164" s="12">
        <v>53.305999999999997</v>
      </c>
      <c r="H164" s="9">
        <v>32.320999999999998</v>
      </c>
      <c r="I164" s="9">
        <v>0.64100000000000001</v>
      </c>
      <c r="J164" s="9">
        <v>1.847</v>
      </c>
      <c r="K164" s="9">
        <v>0.54100000000000004</v>
      </c>
      <c r="L164" s="9">
        <v>0.86399999999999999</v>
      </c>
      <c r="S164" s="94">
        <v>157</v>
      </c>
      <c r="T164" s="12">
        <f>Q20*100</f>
        <v>4842.3999999999996</v>
      </c>
      <c r="V164">
        <v>947</v>
      </c>
      <c r="W164">
        <v>3341.7999999999997</v>
      </c>
      <c r="X164" s="10">
        <f t="shared" si="21"/>
        <v>65.229685807889382</v>
      </c>
      <c r="Z164" s="12">
        <f t="shared" si="22"/>
        <v>65.228999999999999</v>
      </c>
      <c r="AA164" s="9">
        <f t="shared" si="23"/>
        <v>1</v>
      </c>
      <c r="AB164" s="9">
        <f t="shared" si="24"/>
        <v>1</v>
      </c>
      <c r="AC164" s="9">
        <f t="shared" si="25"/>
        <v>157</v>
      </c>
      <c r="AD164" s="9">
        <f t="shared" si="29"/>
        <v>157</v>
      </c>
      <c r="AE164" s="12">
        <f t="shared" si="26"/>
        <v>65.228999999999999</v>
      </c>
      <c r="AF164">
        <f t="shared" si="27"/>
        <v>157</v>
      </c>
      <c r="AG164">
        <v>65.228999999999999</v>
      </c>
      <c r="AH164">
        <v>157</v>
      </c>
      <c r="AI164">
        <f t="shared" si="28"/>
        <v>4.1779041553210314</v>
      </c>
    </row>
    <row r="165" spans="6:35" x14ac:dyDescent="0.3">
      <c r="F165" s="9">
        <v>158</v>
      </c>
      <c r="G165" s="12">
        <v>3.1970000000000001</v>
      </c>
      <c r="H165" s="9">
        <v>6.6760000000000002</v>
      </c>
      <c r="I165" s="9">
        <v>0.90100000000000002</v>
      </c>
      <c r="J165" s="9">
        <v>1.173</v>
      </c>
      <c r="K165" s="9">
        <v>0.85299999999999998</v>
      </c>
      <c r="L165" s="9">
        <v>0.89600000000000002</v>
      </c>
      <c r="S165" s="9">
        <v>158</v>
      </c>
      <c r="T165" s="12">
        <f t="shared" si="20"/>
        <v>319.7</v>
      </c>
      <c r="V165">
        <v>161</v>
      </c>
      <c r="W165">
        <v>3334.4</v>
      </c>
      <c r="X165" s="10">
        <f t="shared" si="21"/>
        <v>65.157424273561702</v>
      </c>
      <c r="Z165" s="12">
        <f t="shared" si="22"/>
        <v>65.156999999999996</v>
      </c>
      <c r="AA165" s="9">
        <f t="shared" si="23"/>
        <v>1</v>
      </c>
      <c r="AB165" s="9">
        <f t="shared" si="24"/>
        <v>1</v>
      </c>
      <c r="AC165" s="9">
        <f t="shared" si="25"/>
        <v>158</v>
      </c>
      <c r="AD165" s="9">
        <f t="shared" si="29"/>
        <v>158</v>
      </c>
      <c r="AE165" s="12">
        <f t="shared" si="26"/>
        <v>65.156999999999996</v>
      </c>
      <c r="AF165">
        <f t="shared" si="27"/>
        <v>158</v>
      </c>
      <c r="AG165">
        <v>65.156999999999996</v>
      </c>
      <c r="AH165">
        <v>158</v>
      </c>
      <c r="AI165">
        <f t="shared" si="28"/>
        <v>4.1767997421582939</v>
      </c>
    </row>
    <row r="166" spans="6:35" x14ac:dyDescent="0.3">
      <c r="F166" s="9">
        <v>159</v>
      </c>
      <c r="G166" s="12">
        <v>0.74299999999999999</v>
      </c>
      <c r="H166" s="9">
        <v>3.0649999999999999</v>
      </c>
      <c r="I166" s="9">
        <v>0.99399999999999999</v>
      </c>
      <c r="J166" s="9">
        <v>1.371</v>
      </c>
      <c r="K166" s="9">
        <v>0.73</v>
      </c>
      <c r="L166" s="9">
        <v>0.90900000000000003</v>
      </c>
      <c r="S166" s="9">
        <v>159</v>
      </c>
      <c r="T166" s="12">
        <f t="shared" si="20"/>
        <v>74.3</v>
      </c>
      <c r="V166">
        <v>695</v>
      </c>
      <c r="W166">
        <v>3315.8</v>
      </c>
      <c r="X166" s="10">
        <f t="shared" si="21"/>
        <v>64.975439070720043</v>
      </c>
      <c r="Z166" s="12">
        <f t="shared" si="22"/>
        <v>64.974999999999994</v>
      </c>
      <c r="AA166" s="9">
        <f t="shared" si="23"/>
        <v>1</v>
      </c>
      <c r="AB166" s="9">
        <f t="shared" si="24"/>
        <v>1</v>
      </c>
      <c r="AC166" s="9">
        <f t="shared" si="25"/>
        <v>159</v>
      </c>
      <c r="AD166" s="9">
        <f t="shared" si="29"/>
        <v>159</v>
      </c>
      <c r="AE166" s="12">
        <f t="shared" si="26"/>
        <v>64.974999999999994</v>
      </c>
      <c r="AF166">
        <f t="shared" si="27"/>
        <v>159</v>
      </c>
      <c r="AG166">
        <v>64.974999999999994</v>
      </c>
      <c r="AH166">
        <v>159</v>
      </c>
      <c r="AI166">
        <f t="shared" si="28"/>
        <v>4.1740025805275538</v>
      </c>
    </row>
    <row r="167" spans="6:35" x14ac:dyDescent="0.3">
      <c r="F167" s="9">
        <v>160</v>
      </c>
      <c r="G167" s="12">
        <v>9.0329999999999995</v>
      </c>
      <c r="H167" s="9">
        <v>12.196</v>
      </c>
      <c r="I167" s="9">
        <v>0.76300000000000001</v>
      </c>
      <c r="J167" s="9">
        <v>1.502</v>
      </c>
      <c r="K167" s="9">
        <v>0.66600000000000004</v>
      </c>
      <c r="L167" s="9">
        <v>0.877</v>
      </c>
      <c r="S167" s="9">
        <v>160</v>
      </c>
      <c r="T167" s="12">
        <f t="shared" si="20"/>
        <v>903.3</v>
      </c>
      <c r="V167">
        <v>8</v>
      </c>
      <c r="W167">
        <v>3289.8</v>
      </c>
      <c r="X167" s="10">
        <f t="shared" si="21"/>
        <v>64.720193558654771</v>
      </c>
      <c r="Z167" s="12">
        <f t="shared" si="22"/>
        <v>64.72</v>
      </c>
      <c r="AA167" s="9">
        <f t="shared" si="23"/>
        <v>1</v>
      </c>
      <c r="AB167" s="9">
        <f t="shared" si="24"/>
        <v>1</v>
      </c>
      <c r="AC167" s="9">
        <f t="shared" si="25"/>
        <v>160</v>
      </c>
      <c r="AD167" s="9">
        <f t="shared" si="29"/>
        <v>160</v>
      </c>
      <c r="AE167" s="12">
        <f t="shared" si="26"/>
        <v>64.72</v>
      </c>
      <c r="AF167">
        <f t="shared" si="27"/>
        <v>160</v>
      </c>
      <c r="AG167">
        <v>64.72</v>
      </c>
      <c r="AH167">
        <v>160</v>
      </c>
      <c r="AI167">
        <f t="shared" si="28"/>
        <v>4.1700702727502366</v>
      </c>
    </row>
    <row r="168" spans="6:35" x14ac:dyDescent="0.3">
      <c r="F168" s="9">
        <v>161</v>
      </c>
      <c r="G168" s="12">
        <v>33.344000000000001</v>
      </c>
      <c r="H168" s="9">
        <v>33.109000000000002</v>
      </c>
      <c r="I168" s="9">
        <v>0.38200000000000001</v>
      </c>
      <c r="J168" s="9">
        <v>2.4790000000000001</v>
      </c>
      <c r="K168" s="9">
        <v>0.40300000000000002</v>
      </c>
      <c r="L168" s="9">
        <v>0.68400000000000005</v>
      </c>
      <c r="S168" s="9">
        <v>161</v>
      </c>
      <c r="T168" s="12">
        <f t="shared" si="20"/>
        <v>3334.4</v>
      </c>
      <c r="V168">
        <v>1032</v>
      </c>
      <c r="W168">
        <v>3278.6000000000004</v>
      </c>
      <c r="X168" s="10">
        <f t="shared" si="21"/>
        <v>64.609930903605715</v>
      </c>
      <c r="Z168" s="12">
        <f t="shared" si="22"/>
        <v>64.608999999999995</v>
      </c>
      <c r="AA168" s="9">
        <f t="shared" si="23"/>
        <v>1</v>
      </c>
      <c r="AB168" s="9">
        <f t="shared" si="24"/>
        <v>1</v>
      </c>
      <c r="AC168" s="9">
        <f t="shared" si="25"/>
        <v>161</v>
      </c>
      <c r="AD168" s="9">
        <f t="shared" si="29"/>
        <v>161</v>
      </c>
      <c r="AE168" s="12">
        <f t="shared" si="26"/>
        <v>64.608999999999995</v>
      </c>
      <c r="AF168">
        <f t="shared" si="27"/>
        <v>161</v>
      </c>
      <c r="AG168">
        <v>64.608999999999995</v>
      </c>
      <c r="AH168">
        <v>161</v>
      </c>
      <c r="AI168">
        <f t="shared" si="28"/>
        <v>4.16835371997003</v>
      </c>
    </row>
    <row r="169" spans="6:35" x14ac:dyDescent="0.3">
      <c r="F169" s="9">
        <v>162</v>
      </c>
      <c r="G169" s="12">
        <v>0.92900000000000005</v>
      </c>
      <c r="H169" s="9">
        <v>4.335</v>
      </c>
      <c r="I169" s="9">
        <v>0.621</v>
      </c>
      <c r="J169" s="9">
        <v>3.1880000000000002</v>
      </c>
      <c r="K169" s="9">
        <v>0.314</v>
      </c>
      <c r="L169" s="9">
        <v>0.90900000000000003</v>
      </c>
      <c r="S169" s="9">
        <v>162</v>
      </c>
      <c r="T169" s="12">
        <f t="shared" si="20"/>
        <v>92.9</v>
      </c>
      <c r="V169">
        <v>106</v>
      </c>
      <c r="W169">
        <v>3252.6000000000004</v>
      </c>
      <c r="X169" s="10">
        <f t="shared" si="21"/>
        <v>64.353235685593859</v>
      </c>
      <c r="Z169" s="12">
        <f t="shared" si="22"/>
        <v>64.352999999999994</v>
      </c>
      <c r="AA169" s="9">
        <f t="shared" si="23"/>
        <v>1</v>
      </c>
      <c r="AB169" s="9">
        <f t="shared" si="24"/>
        <v>1</v>
      </c>
      <c r="AC169" s="9">
        <f t="shared" si="25"/>
        <v>162</v>
      </c>
      <c r="AD169" s="9">
        <f t="shared" si="29"/>
        <v>162</v>
      </c>
      <c r="AE169" s="12">
        <f t="shared" si="26"/>
        <v>64.352999999999994</v>
      </c>
      <c r="AF169">
        <f t="shared" si="27"/>
        <v>162</v>
      </c>
      <c r="AG169">
        <v>64.352999999999994</v>
      </c>
      <c r="AH169">
        <v>162</v>
      </c>
      <c r="AI169">
        <f t="shared" si="28"/>
        <v>4.1643835530020752</v>
      </c>
    </row>
    <row r="170" spans="6:35" x14ac:dyDescent="0.3">
      <c r="F170" s="9">
        <v>163</v>
      </c>
      <c r="G170" s="12">
        <v>1.413</v>
      </c>
      <c r="H170" s="9">
        <v>4.6550000000000002</v>
      </c>
      <c r="I170" s="9">
        <v>0.81899999999999995</v>
      </c>
      <c r="J170" s="9">
        <v>1.786</v>
      </c>
      <c r="K170" s="9">
        <v>0.56000000000000005</v>
      </c>
      <c r="L170" s="9">
        <v>0.874</v>
      </c>
      <c r="S170" s="9">
        <v>163</v>
      </c>
      <c r="T170" s="12">
        <f t="shared" si="20"/>
        <v>141.30000000000001</v>
      </c>
      <c r="V170">
        <v>29</v>
      </c>
      <c r="W170">
        <v>3215.4000000000005</v>
      </c>
      <c r="X170" s="10">
        <f t="shared" si="21"/>
        <v>63.984173294193951</v>
      </c>
      <c r="Z170" s="12">
        <f t="shared" si="22"/>
        <v>63.984000000000002</v>
      </c>
      <c r="AA170" s="9">
        <f t="shared" si="23"/>
        <v>1</v>
      </c>
      <c r="AB170" s="9">
        <f t="shared" si="24"/>
        <v>1</v>
      </c>
      <c r="AC170" s="9">
        <f t="shared" si="25"/>
        <v>163</v>
      </c>
      <c r="AD170" s="9">
        <f t="shared" si="29"/>
        <v>163</v>
      </c>
      <c r="AE170" s="12">
        <f t="shared" si="26"/>
        <v>63.984000000000002</v>
      </c>
      <c r="AF170">
        <f t="shared" si="27"/>
        <v>163</v>
      </c>
      <c r="AG170">
        <v>63.984000000000002</v>
      </c>
      <c r="AH170">
        <v>163</v>
      </c>
      <c r="AI170">
        <f t="shared" si="28"/>
        <v>4.158633052104463</v>
      </c>
    </row>
    <row r="171" spans="6:35" x14ac:dyDescent="0.3">
      <c r="F171" s="9">
        <v>164</v>
      </c>
      <c r="G171" s="12">
        <v>4.3490000000000002</v>
      </c>
      <c r="H171" s="9">
        <v>8.9239999999999995</v>
      </c>
      <c r="I171" s="9">
        <v>0.68600000000000005</v>
      </c>
      <c r="J171" s="9">
        <v>1.462</v>
      </c>
      <c r="K171" s="9">
        <v>0.68400000000000005</v>
      </c>
      <c r="L171" s="9">
        <v>0.873</v>
      </c>
      <c r="S171" s="9">
        <v>164</v>
      </c>
      <c r="T171" s="12">
        <f t="shared" si="20"/>
        <v>434.90000000000003</v>
      </c>
      <c r="V171">
        <v>867</v>
      </c>
      <c r="W171">
        <v>3211.7</v>
      </c>
      <c r="X171" s="10">
        <f t="shared" si="21"/>
        <v>63.947349013277488</v>
      </c>
      <c r="Z171" s="12">
        <f t="shared" si="22"/>
        <v>63.947000000000003</v>
      </c>
      <c r="AA171" s="9">
        <f t="shared" si="23"/>
        <v>1</v>
      </c>
      <c r="AB171" s="9">
        <f t="shared" si="24"/>
        <v>1</v>
      </c>
      <c r="AC171" s="9">
        <f t="shared" si="25"/>
        <v>164</v>
      </c>
      <c r="AD171" s="9">
        <f t="shared" si="29"/>
        <v>164</v>
      </c>
      <c r="AE171" s="12">
        <f t="shared" si="26"/>
        <v>63.947000000000003</v>
      </c>
      <c r="AF171">
        <f t="shared" si="27"/>
        <v>164</v>
      </c>
      <c r="AG171">
        <v>63.947000000000003</v>
      </c>
      <c r="AH171">
        <v>164</v>
      </c>
      <c r="AI171">
        <f t="shared" si="28"/>
        <v>4.1580546152747395</v>
      </c>
    </row>
    <row r="172" spans="6:35" x14ac:dyDescent="0.3">
      <c r="F172" s="9">
        <v>165</v>
      </c>
      <c r="G172" s="12">
        <v>63.787999999999997</v>
      </c>
      <c r="H172" s="9">
        <v>44.704000000000001</v>
      </c>
      <c r="I172" s="9">
        <v>0.40100000000000002</v>
      </c>
      <c r="J172" s="9">
        <v>1.675</v>
      </c>
      <c r="K172" s="9">
        <v>0.59699999999999998</v>
      </c>
      <c r="L172" s="9">
        <v>0.79100000000000004</v>
      </c>
      <c r="S172" s="9">
        <v>165</v>
      </c>
      <c r="T172" s="12">
        <f t="shared" si="20"/>
        <v>6378.7999999999993</v>
      </c>
      <c r="V172">
        <v>643</v>
      </c>
      <c r="W172">
        <v>3189.3999999999996</v>
      </c>
      <c r="X172" s="10">
        <f t="shared" si="21"/>
        <v>63.724957465488572</v>
      </c>
      <c r="Z172" s="12">
        <f t="shared" si="22"/>
        <v>63.723999999999997</v>
      </c>
      <c r="AA172" s="9">
        <f t="shared" si="23"/>
        <v>1</v>
      </c>
      <c r="AB172" s="9">
        <f t="shared" si="24"/>
        <v>1</v>
      </c>
      <c r="AC172" s="9">
        <f t="shared" si="25"/>
        <v>165</v>
      </c>
      <c r="AD172" s="9">
        <f t="shared" si="29"/>
        <v>165</v>
      </c>
      <c r="AE172" s="12">
        <f t="shared" si="26"/>
        <v>63.723999999999997</v>
      </c>
      <c r="AF172">
        <f t="shared" si="27"/>
        <v>165</v>
      </c>
      <c r="AG172">
        <v>63.723999999999997</v>
      </c>
      <c r="AH172">
        <v>165</v>
      </c>
      <c r="AI172">
        <f t="shared" si="28"/>
        <v>4.1545612577106485</v>
      </c>
    </row>
    <row r="173" spans="6:35" x14ac:dyDescent="0.3">
      <c r="F173" s="9">
        <v>166</v>
      </c>
      <c r="G173" s="12">
        <v>1.0409999999999999</v>
      </c>
      <c r="H173" s="9">
        <v>4.3159999999999998</v>
      </c>
      <c r="I173" s="9">
        <v>0.70199999999999996</v>
      </c>
      <c r="J173" s="9">
        <v>2.7509999999999999</v>
      </c>
      <c r="K173" s="9">
        <v>0.36299999999999999</v>
      </c>
      <c r="L173" s="9">
        <v>0.84799999999999998</v>
      </c>
      <c r="S173" s="9">
        <v>166</v>
      </c>
      <c r="T173" s="12">
        <f t="shared" si="20"/>
        <v>104.1</v>
      </c>
      <c r="V173">
        <v>2</v>
      </c>
      <c r="W173">
        <v>3141.1000000000004</v>
      </c>
      <c r="X173" s="10">
        <f t="shared" si="21"/>
        <v>63.240594035537178</v>
      </c>
      <c r="Z173" s="12">
        <f t="shared" si="22"/>
        <v>63.24</v>
      </c>
      <c r="AA173" s="9">
        <f t="shared" si="23"/>
        <v>1</v>
      </c>
      <c r="AB173" s="9">
        <f t="shared" si="24"/>
        <v>1</v>
      </c>
      <c r="AC173" s="9">
        <f t="shared" si="25"/>
        <v>166</v>
      </c>
      <c r="AD173" s="9">
        <f t="shared" si="29"/>
        <v>166</v>
      </c>
      <c r="AE173" s="12">
        <f t="shared" si="26"/>
        <v>63.24</v>
      </c>
      <c r="AF173">
        <f t="shared" si="27"/>
        <v>166</v>
      </c>
      <c r="AG173">
        <v>63.24</v>
      </c>
      <c r="AH173">
        <v>166</v>
      </c>
      <c r="AI173">
        <f t="shared" si="28"/>
        <v>4.1469370123412714</v>
      </c>
    </row>
    <row r="174" spans="6:35" x14ac:dyDescent="0.3">
      <c r="F174" s="9">
        <v>167</v>
      </c>
      <c r="G174" s="12">
        <v>2.6019999999999999</v>
      </c>
      <c r="H174" s="9">
        <v>6.4039999999999999</v>
      </c>
      <c r="I174" s="9">
        <v>0.79700000000000004</v>
      </c>
      <c r="J174" s="9">
        <v>1.7869999999999999</v>
      </c>
      <c r="K174" s="9">
        <v>0.56000000000000005</v>
      </c>
      <c r="L174" s="9">
        <v>0.875</v>
      </c>
      <c r="S174" s="9">
        <v>167</v>
      </c>
      <c r="T174" s="12">
        <f t="shared" si="20"/>
        <v>260.2</v>
      </c>
      <c r="V174">
        <v>730</v>
      </c>
      <c r="W174">
        <v>3055.6</v>
      </c>
      <c r="X174" s="10">
        <f t="shared" si="21"/>
        <v>62.373958932336201</v>
      </c>
      <c r="Z174" s="12">
        <f t="shared" si="22"/>
        <v>62.372999999999998</v>
      </c>
      <c r="AA174" s="9">
        <f t="shared" si="23"/>
        <v>1</v>
      </c>
      <c r="AB174" s="9">
        <f t="shared" si="24"/>
        <v>1</v>
      </c>
      <c r="AC174" s="9">
        <f t="shared" si="25"/>
        <v>167</v>
      </c>
      <c r="AD174" s="9">
        <f t="shared" si="29"/>
        <v>167</v>
      </c>
      <c r="AE174" s="12">
        <f t="shared" si="26"/>
        <v>62.372999999999998</v>
      </c>
      <c r="AF174">
        <f t="shared" si="27"/>
        <v>167</v>
      </c>
      <c r="AG174">
        <v>62.372999999999998</v>
      </c>
      <c r="AH174">
        <v>167</v>
      </c>
      <c r="AI174">
        <f t="shared" si="28"/>
        <v>4.1331324894293608</v>
      </c>
    </row>
    <row r="175" spans="6:35" x14ac:dyDescent="0.3">
      <c r="F175" s="9">
        <v>168</v>
      </c>
      <c r="G175" s="12">
        <v>1.413</v>
      </c>
      <c r="H175" s="9">
        <v>4.5880000000000001</v>
      </c>
      <c r="I175" s="9">
        <v>0.84299999999999997</v>
      </c>
      <c r="J175" s="9">
        <v>1.9470000000000001</v>
      </c>
      <c r="K175" s="9">
        <v>0.51400000000000001</v>
      </c>
      <c r="L175" s="9">
        <v>0.85399999999999998</v>
      </c>
      <c r="S175" s="9">
        <v>168</v>
      </c>
      <c r="T175" s="12">
        <f t="shared" si="20"/>
        <v>141.30000000000001</v>
      </c>
      <c r="V175">
        <v>267</v>
      </c>
      <c r="W175">
        <v>3014.7</v>
      </c>
      <c r="X175" s="10">
        <f t="shared" si="21"/>
        <v>61.955106775092361</v>
      </c>
      <c r="Z175" s="12">
        <f t="shared" si="22"/>
        <v>61.954999999999998</v>
      </c>
      <c r="AA175" s="9">
        <f t="shared" si="23"/>
        <v>1</v>
      </c>
      <c r="AB175" s="9">
        <f t="shared" si="24"/>
        <v>1</v>
      </c>
      <c r="AC175" s="9">
        <f t="shared" si="25"/>
        <v>168</v>
      </c>
      <c r="AD175" s="9">
        <f t="shared" si="29"/>
        <v>168</v>
      </c>
      <c r="AE175" s="12">
        <f t="shared" si="26"/>
        <v>61.954999999999998</v>
      </c>
      <c r="AF175">
        <f t="shared" si="27"/>
        <v>168</v>
      </c>
      <c r="AG175">
        <v>61.954999999999998</v>
      </c>
      <c r="AH175">
        <v>168</v>
      </c>
      <c r="AI175">
        <f t="shared" si="28"/>
        <v>4.1264083150684563</v>
      </c>
    </row>
    <row r="176" spans="6:35" x14ac:dyDescent="0.3">
      <c r="F176" s="9">
        <v>169</v>
      </c>
      <c r="G176" s="12">
        <v>16.802</v>
      </c>
      <c r="H176" s="9">
        <v>16.963000000000001</v>
      </c>
      <c r="I176" s="9">
        <v>0.73399999999999999</v>
      </c>
      <c r="J176" s="9">
        <v>1.5640000000000001</v>
      </c>
      <c r="K176" s="9">
        <v>0.64</v>
      </c>
      <c r="L176" s="9">
        <v>0.91900000000000004</v>
      </c>
      <c r="S176" s="9">
        <v>169</v>
      </c>
      <c r="T176" s="12">
        <f t="shared" si="20"/>
        <v>1680.2</v>
      </c>
      <c r="V176">
        <v>735</v>
      </c>
      <c r="W176">
        <v>3007.3</v>
      </c>
      <c r="X176" s="10">
        <f t="shared" si="21"/>
        <v>61.879021347158158</v>
      </c>
      <c r="Z176" s="12">
        <f t="shared" si="22"/>
        <v>61.878999999999998</v>
      </c>
      <c r="AA176" s="9">
        <f t="shared" si="23"/>
        <v>1</v>
      </c>
      <c r="AB176" s="9">
        <f t="shared" si="24"/>
        <v>1</v>
      </c>
      <c r="AC176" s="9">
        <f t="shared" si="25"/>
        <v>169</v>
      </c>
      <c r="AD176" s="9">
        <f t="shared" si="29"/>
        <v>169</v>
      </c>
      <c r="AE176" s="12">
        <f t="shared" si="26"/>
        <v>61.878999999999998</v>
      </c>
      <c r="AF176">
        <f t="shared" si="27"/>
        <v>169</v>
      </c>
      <c r="AG176">
        <v>61.878999999999998</v>
      </c>
      <c r="AH176">
        <v>169</v>
      </c>
      <c r="AI176">
        <f t="shared" si="28"/>
        <v>4.1251808652640083</v>
      </c>
    </row>
    <row r="177" spans="6:35" x14ac:dyDescent="0.3">
      <c r="F177" s="9">
        <v>170</v>
      </c>
      <c r="G177" s="12">
        <v>14.795</v>
      </c>
      <c r="H177" s="9">
        <v>17.367999999999999</v>
      </c>
      <c r="I177" s="9">
        <v>0.61599999999999999</v>
      </c>
      <c r="J177" s="9">
        <v>1.157</v>
      </c>
      <c r="K177" s="9">
        <v>0.86399999999999999</v>
      </c>
      <c r="L177" s="9">
        <v>0.82099999999999995</v>
      </c>
      <c r="S177" s="9">
        <v>170</v>
      </c>
      <c r="T177" s="12">
        <f t="shared" si="20"/>
        <v>1479.5</v>
      </c>
      <c r="V177">
        <v>1030</v>
      </c>
      <c r="W177">
        <v>2992.4</v>
      </c>
      <c r="X177" s="10">
        <f t="shared" si="21"/>
        <v>61.725537775425671</v>
      </c>
      <c r="Z177" s="12">
        <f t="shared" si="22"/>
        <v>61.725000000000001</v>
      </c>
      <c r="AA177" s="9">
        <f t="shared" si="23"/>
        <v>1</v>
      </c>
      <c r="AB177" s="9">
        <f t="shared" si="24"/>
        <v>1</v>
      </c>
      <c r="AC177" s="9">
        <f t="shared" si="25"/>
        <v>170</v>
      </c>
      <c r="AD177" s="9">
        <f t="shared" si="29"/>
        <v>170</v>
      </c>
      <c r="AE177" s="12">
        <f t="shared" si="26"/>
        <v>61.725000000000001</v>
      </c>
      <c r="AF177">
        <f t="shared" si="27"/>
        <v>170</v>
      </c>
      <c r="AG177">
        <v>61.725000000000001</v>
      </c>
      <c r="AH177">
        <v>170</v>
      </c>
      <c r="AI177">
        <f t="shared" si="28"/>
        <v>4.1226890352312431</v>
      </c>
    </row>
    <row r="178" spans="6:35" x14ac:dyDescent="0.3">
      <c r="F178" s="9">
        <v>171</v>
      </c>
      <c r="G178" s="12">
        <v>0.26</v>
      </c>
      <c r="H178" s="9">
        <v>2.407</v>
      </c>
      <c r="I178" s="9">
        <v>0.56399999999999995</v>
      </c>
      <c r="J178" s="9">
        <v>3.3580000000000001</v>
      </c>
      <c r="K178" s="9">
        <v>0.29799999999999999</v>
      </c>
      <c r="L178" s="9">
        <v>0.66700000000000004</v>
      </c>
      <c r="S178" s="9">
        <v>171</v>
      </c>
      <c r="T178" s="12">
        <f t="shared" si="20"/>
        <v>26</v>
      </c>
      <c r="V178">
        <v>975</v>
      </c>
      <c r="W178">
        <v>2973.8</v>
      </c>
      <c r="X178" s="10">
        <f t="shared" si="21"/>
        <v>61.533403596204778</v>
      </c>
      <c r="Z178" s="12">
        <f t="shared" si="22"/>
        <v>61.533000000000001</v>
      </c>
      <c r="AA178" s="9">
        <f t="shared" si="23"/>
        <v>1</v>
      </c>
      <c r="AB178" s="9">
        <f t="shared" si="24"/>
        <v>1</v>
      </c>
      <c r="AC178" s="9">
        <f t="shared" si="25"/>
        <v>171</v>
      </c>
      <c r="AD178" s="9">
        <f t="shared" si="29"/>
        <v>171</v>
      </c>
      <c r="AE178" s="12">
        <f t="shared" si="26"/>
        <v>61.533000000000001</v>
      </c>
      <c r="AF178">
        <f t="shared" si="27"/>
        <v>171</v>
      </c>
      <c r="AG178">
        <v>61.533000000000001</v>
      </c>
      <c r="AH178">
        <v>171</v>
      </c>
      <c r="AI178">
        <f t="shared" si="28"/>
        <v>4.1195736162678767</v>
      </c>
    </row>
    <row r="179" spans="6:35" x14ac:dyDescent="0.3">
      <c r="F179" s="9">
        <v>172</v>
      </c>
      <c r="G179" s="12">
        <v>227.459</v>
      </c>
      <c r="H179" s="9">
        <v>62.948</v>
      </c>
      <c r="I179" s="9">
        <v>0.72099999999999997</v>
      </c>
      <c r="J179" s="9">
        <v>1.339</v>
      </c>
      <c r="K179" s="9">
        <v>0.747</v>
      </c>
      <c r="L179" s="9">
        <v>0.90600000000000003</v>
      </c>
      <c r="S179" s="94">
        <v>172</v>
      </c>
      <c r="T179" s="12">
        <f>Q21*100</f>
        <v>22462.7</v>
      </c>
      <c r="V179">
        <v>403</v>
      </c>
      <c r="W179">
        <v>2962.7</v>
      </c>
      <c r="X179" s="10">
        <f t="shared" si="21"/>
        <v>61.418456502804325</v>
      </c>
      <c r="Z179" s="12">
        <f t="shared" si="22"/>
        <v>61.417999999999999</v>
      </c>
      <c r="AA179" s="9">
        <f t="shared" si="23"/>
        <v>1</v>
      </c>
      <c r="AB179" s="9">
        <f t="shared" si="24"/>
        <v>1</v>
      </c>
      <c r="AC179" s="9">
        <f t="shared" si="25"/>
        <v>172</v>
      </c>
      <c r="AD179" s="9">
        <f t="shared" si="29"/>
        <v>172</v>
      </c>
      <c r="AE179" s="12">
        <f t="shared" si="26"/>
        <v>61.417999999999999</v>
      </c>
      <c r="AF179">
        <f t="shared" si="27"/>
        <v>172</v>
      </c>
      <c r="AG179">
        <v>61.417999999999999</v>
      </c>
      <c r="AH179">
        <v>172</v>
      </c>
      <c r="AI179">
        <f t="shared" si="28"/>
        <v>4.1177029517993358</v>
      </c>
    </row>
    <row r="180" spans="6:35" x14ac:dyDescent="0.3">
      <c r="F180" s="9">
        <v>173</v>
      </c>
      <c r="G180" s="12">
        <v>0.48299999999999998</v>
      </c>
      <c r="H180" s="9">
        <v>2.52</v>
      </c>
      <c r="I180" s="9">
        <v>0.95599999999999996</v>
      </c>
      <c r="J180" s="9">
        <v>1.796</v>
      </c>
      <c r="K180" s="9">
        <v>0.55700000000000005</v>
      </c>
      <c r="L180" s="9">
        <v>0.92900000000000005</v>
      </c>
      <c r="S180" s="9">
        <v>173</v>
      </c>
      <c r="T180" s="12">
        <f t="shared" si="20"/>
        <v>48.3</v>
      </c>
      <c r="V180">
        <v>694</v>
      </c>
      <c r="W180">
        <v>2958.8999999999996</v>
      </c>
      <c r="X180" s="10">
        <f t="shared" si="21"/>
        <v>61.379055783849203</v>
      </c>
      <c r="Z180" s="12">
        <f t="shared" si="22"/>
        <v>61.378999999999998</v>
      </c>
      <c r="AA180" s="9">
        <f t="shared" si="23"/>
        <v>1</v>
      </c>
      <c r="AB180" s="9">
        <f t="shared" si="24"/>
        <v>1</v>
      </c>
      <c r="AC180" s="9">
        <f t="shared" si="25"/>
        <v>173</v>
      </c>
      <c r="AD180" s="9">
        <f t="shared" si="29"/>
        <v>173</v>
      </c>
      <c r="AE180" s="12">
        <f t="shared" si="26"/>
        <v>61.378999999999998</v>
      </c>
      <c r="AF180">
        <f t="shared" si="27"/>
        <v>173</v>
      </c>
      <c r="AG180">
        <v>61.378999999999998</v>
      </c>
      <c r="AH180">
        <v>173</v>
      </c>
      <c r="AI180">
        <f t="shared" si="28"/>
        <v>4.1170677571070993</v>
      </c>
    </row>
    <row r="181" spans="6:35" x14ac:dyDescent="0.3">
      <c r="F181" s="9">
        <v>174</v>
      </c>
      <c r="G181" s="12">
        <v>2.3050000000000002</v>
      </c>
      <c r="H181" s="9">
        <v>6.4039999999999999</v>
      </c>
      <c r="I181" s="9">
        <v>0.70599999999999996</v>
      </c>
      <c r="J181" s="9">
        <v>1.478</v>
      </c>
      <c r="K181" s="9">
        <v>0.67700000000000005</v>
      </c>
      <c r="L181" s="9">
        <v>0.84399999999999997</v>
      </c>
      <c r="S181" s="9">
        <v>174</v>
      </c>
      <c r="T181" s="12">
        <f t="shared" si="20"/>
        <v>230.50000000000003</v>
      </c>
      <c r="V181">
        <v>302</v>
      </c>
      <c r="W181">
        <v>2944.1</v>
      </c>
      <c r="X181" s="10">
        <f t="shared" si="21"/>
        <v>61.225358664974699</v>
      </c>
      <c r="Z181" s="12">
        <f t="shared" si="22"/>
        <v>61.225000000000001</v>
      </c>
      <c r="AA181" s="9">
        <f t="shared" si="23"/>
        <v>1</v>
      </c>
      <c r="AB181" s="9">
        <f t="shared" si="24"/>
        <v>1</v>
      </c>
      <c r="AC181" s="9">
        <f t="shared" si="25"/>
        <v>174</v>
      </c>
      <c r="AD181" s="9">
        <f t="shared" si="29"/>
        <v>174</v>
      </c>
      <c r="AE181" s="12">
        <f t="shared" si="26"/>
        <v>61.225000000000001</v>
      </c>
      <c r="AF181">
        <f t="shared" si="27"/>
        <v>174</v>
      </c>
      <c r="AG181">
        <v>61.225000000000001</v>
      </c>
      <c r="AH181">
        <v>174</v>
      </c>
      <c r="AI181">
        <f t="shared" si="28"/>
        <v>4.1145556028382311</v>
      </c>
    </row>
    <row r="182" spans="6:35" x14ac:dyDescent="0.3">
      <c r="F182" s="9">
        <v>175</v>
      </c>
      <c r="G182" s="12">
        <v>0.48299999999999998</v>
      </c>
      <c r="H182" s="9">
        <v>2.7930000000000001</v>
      </c>
      <c r="I182" s="9">
        <v>0.77900000000000003</v>
      </c>
      <c r="J182" s="9">
        <v>2.286</v>
      </c>
      <c r="K182" s="9">
        <v>0.437</v>
      </c>
      <c r="L182" s="9">
        <v>0.86699999999999999</v>
      </c>
      <c r="S182" s="9">
        <v>175</v>
      </c>
      <c r="T182" s="12">
        <f t="shared" si="20"/>
        <v>48.3</v>
      </c>
      <c r="V182">
        <v>316</v>
      </c>
      <c r="W182">
        <v>2921.8</v>
      </c>
      <c r="X182" s="10">
        <f t="shared" si="21"/>
        <v>60.993043060722904</v>
      </c>
      <c r="Z182" s="12">
        <f t="shared" si="22"/>
        <v>60.993000000000002</v>
      </c>
      <c r="AA182" s="9">
        <f t="shared" si="23"/>
        <v>1</v>
      </c>
      <c r="AB182" s="9">
        <f t="shared" si="24"/>
        <v>1</v>
      </c>
      <c r="AC182" s="9">
        <f t="shared" si="25"/>
        <v>175</v>
      </c>
      <c r="AD182" s="9">
        <f t="shared" si="29"/>
        <v>175</v>
      </c>
      <c r="AE182" s="12">
        <f t="shared" si="26"/>
        <v>60.993000000000002</v>
      </c>
      <c r="AF182">
        <f t="shared" si="27"/>
        <v>175</v>
      </c>
      <c r="AG182">
        <v>60.993000000000002</v>
      </c>
      <c r="AH182">
        <v>175</v>
      </c>
      <c r="AI182">
        <f t="shared" si="28"/>
        <v>4.1107591034901949</v>
      </c>
    </row>
    <row r="183" spans="6:35" x14ac:dyDescent="0.3">
      <c r="F183" s="9">
        <v>176</v>
      </c>
      <c r="G183" s="12">
        <v>0.44600000000000001</v>
      </c>
      <c r="H183" s="9">
        <v>2.407</v>
      </c>
      <c r="I183" s="9">
        <v>0.96699999999999997</v>
      </c>
      <c r="J183" s="9">
        <v>1.177</v>
      </c>
      <c r="K183" s="9">
        <v>0.85</v>
      </c>
      <c r="L183" s="9">
        <v>0.85699999999999998</v>
      </c>
      <c r="S183" s="9">
        <v>176</v>
      </c>
      <c r="T183" s="12">
        <f t="shared" si="20"/>
        <v>44.6</v>
      </c>
      <c r="V183">
        <v>324</v>
      </c>
      <c r="W183">
        <v>2892</v>
      </c>
      <c r="X183" s="10">
        <f t="shared" si="21"/>
        <v>60.681206014499175</v>
      </c>
      <c r="Z183" s="12">
        <f t="shared" si="22"/>
        <v>60.680999999999997</v>
      </c>
      <c r="AA183" s="9">
        <f t="shared" si="23"/>
        <v>1</v>
      </c>
      <c r="AB183" s="9">
        <f t="shared" si="24"/>
        <v>1</v>
      </c>
      <c r="AC183" s="9">
        <f t="shared" si="25"/>
        <v>176</v>
      </c>
      <c r="AD183" s="9">
        <f t="shared" si="29"/>
        <v>176</v>
      </c>
      <c r="AE183" s="12">
        <f t="shared" si="26"/>
        <v>60.680999999999997</v>
      </c>
      <c r="AF183">
        <f t="shared" si="27"/>
        <v>176</v>
      </c>
      <c r="AG183">
        <v>60.680999999999997</v>
      </c>
      <c r="AH183">
        <v>176</v>
      </c>
      <c r="AI183">
        <f t="shared" si="28"/>
        <v>4.105630634239068</v>
      </c>
    </row>
    <row r="184" spans="6:35" x14ac:dyDescent="0.3">
      <c r="F184" s="9">
        <v>177</v>
      </c>
      <c r="G184" s="12">
        <v>2.4159999999999999</v>
      </c>
      <c r="H184" s="9">
        <v>5.6319999999999997</v>
      </c>
      <c r="I184" s="9">
        <v>0.95699999999999996</v>
      </c>
      <c r="J184" s="9">
        <v>1.1279999999999999</v>
      </c>
      <c r="K184" s="9">
        <v>0.88700000000000001</v>
      </c>
      <c r="L184" s="9">
        <v>0.90300000000000002</v>
      </c>
      <c r="S184" s="9">
        <v>177</v>
      </c>
      <c r="T184" s="12">
        <f t="shared" si="20"/>
        <v>241.6</v>
      </c>
      <c r="V184">
        <v>139</v>
      </c>
      <c r="W184">
        <v>2888.2999999999997</v>
      </c>
      <c r="X184" s="10">
        <f t="shared" si="21"/>
        <v>60.64237608354879</v>
      </c>
      <c r="Z184" s="12">
        <f t="shared" si="22"/>
        <v>60.642000000000003</v>
      </c>
      <c r="AA184" s="9">
        <f t="shared" si="23"/>
        <v>1</v>
      </c>
      <c r="AB184" s="9">
        <f t="shared" si="24"/>
        <v>1</v>
      </c>
      <c r="AC184" s="9">
        <f t="shared" si="25"/>
        <v>177</v>
      </c>
      <c r="AD184" s="9">
        <f t="shared" si="29"/>
        <v>177</v>
      </c>
      <c r="AE184" s="12">
        <f t="shared" si="26"/>
        <v>60.642000000000003</v>
      </c>
      <c r="AF184">
        <f t="shared" si="27"/>
        <v>177</v>
      </c>
      <c r="AG184">
        <v>60.642000000000003</v>
      </c>
      <c r="AH184">
        <v>177</v>
      </c>
      <c r="AI184">
        <f t="shared" si="28"/>
        <v>4.1049877223205806</v>
      </c>
    </row>
    <row r="185" spans="6:35" x14ac:dyDescent="0.3">
      <c r="F185" s="9">
        <v>178</v>
      </c>
      <c r="G185" s="12">
        <v>2.1560000000000001</v>
      </c>
      <c r="H185" s="9">
        <v>5.5860000000000003</v>
      </c>
      <c r="I185" s="9">
        <v>0.86799999999999999</v>
      </c>
      <c r="J185" s="9">
        <v>1.498</v>
      </c>
      <c r="K185" s="9">
        <v>0.66700000000000004</v>
      </c>
      <c r="L185" s="9">
        <v>0.89200000000000002</v>
      </c>
      <c r="S185" s="9">
        <v>178</v>
      </c>
      <c r="T185" s="12">
        <f t="shared" si="20"/>
        <v>215.60000000000002</v>
      </c>
      <c r="V185">
        <v>348</v>
      </c>
      <c r="W185">
        <v>2858.6</v>
      </c>
      <c r="X185" s="10">
        <f t="shared" si="21"/>
        <v>60.329781721633438</v>
      </c>
      <c r="Z185" s="12">
        <f t="shared" si="22"/>
        <v>60.329000000000001</v>
      </c>
      <c r="AA185" s="9">
        <f t="shared" si="23"/>
        <v>1</v>
      </c>
      <c r="AB185" s="9">
        <f t="shared" si="24"/>
        <v>1</v>
      </c>
      <c r="AC185" s="9">
        <f t="shared" si="25"/>
        <v>178</v>
      </c>
      <c r="AD185" s="9">
        <f t="shared" si="29"/>
        <v>178</v>
      </c>
      <c r="AE185" s="12">
        <f t="shared" si="26"/>
        <v>60.329000000000001</v>
      </c>
      <c r="AF185">
        <f t="shared" si="27"/>
        <v>178</v>
      </c>
      <c r="AG185">
        <v>60.329000000000001</v>
      </c>
      <c r="AH185">
        <v>178</v>
      </c>
      <c r="AI185">
        <f t="shared" si="28"/>
        <v>4.0998129168138862</v>
      </c>
    </row>
    <row r="186" spans="6:35" x14ac:dyDescent="0.3">
      <c r="F186" s="9">
        <v>179</v>
      </c>
      <c r="G186" s="12">
        <v>0.48299999999999998</v>
      </c>
      <c r="H186" s="9">
        <v>2.7269999999999999</v>
      </c>
      <c r="I186" s="9">
        <v>0.81699999999999995</v>
      </c>
      <c r="J186" s="9">
        <v>2.843</v>
      </c>
      <c r="K186" s="9">
        <v>0.35199999999999998</v>
      </c>
      <c r="L186" s="9">
        <v>0.81200000000000006</v>
      </c>
      <c r="S186" s="9">
        <v>179</v>
      </c>
      <c r="T186" s="12">
        <f t="shared" si="20"/>
        <v>48.3</v>
      </c>
      <c r="V186">
        <v>796</v>
      </c>
      <c r="W186">
        <v>2836.3</v>
      </c>
      <c r="X186" s="10">
        <f t="shared" si="21"/>
        <v>60.0940040331175</v>
      </c>
      <c r="Z186" s="12">
        <f t="shared" si="22"/>
        <v>60.094000000000001</v>
      </c>
      <c r="AA186" s="9">
        <f t="shared" si="23"/>
        <v>1</v>
      </c>
      <c r="AB186" s="9">
        <f t="shared" si="24"/>
        <v>1</v>
      </c>
      <c r="AC186" s="9">
        <f t="shared" si="25"/>
        <v>179</v>
      </c>
      <c r="AD186" s="9">
        <f t="shared" si="29"/>
        <v>179</v>
      </c>
      <c r="AE186" s="12">
        <f t="shared" si="26"/>
        <v>60.094000000000001</v>
      </c>
      <c r="AF186">
        <f t="shared" si="27"/>
        <v>179</v>
      </c>
      <c r="AG186">
        <v>60.094000000000001</v>
      </c>
      <c r="AH186">
        <v>179</v>
      </c>
      <c r="AI186">
        <f t="shared" si="28"/>
        <v>4.0959100029468063</v>
      </c>
    </row>
    <row r="187" spans="6:35" x14ac:dyDescent="0.3">
      <c r="F187" s="9">
        <v>180</v>
      </c>
      <c r="G187" s="12">
        <v>5.093</v>
      </c>
      <c r="H187" s="9">
        <v>9.3089999999999993</v>
      </c>
      <c r="I187" s="9">
        <v>0.73799999999999999</v>
      </c>
      <c r="J187" s="9">
        <v>1.3839999999999999</v>
      </c>
      <c r="K187" s="9">
        <v>0.72299999999999998</v>
      </c>
      <c r="L187" s="9">
        <v>0.89</v>
      </c>
      <c r="S187" s="9">
        <v>180</v>
      </c>
      <c r="T187" s="12">
        <f t="shared" si="20"/>
        <v>509.3</v>
      </c>
      <c r="V187">
        <v>70</v>
      </c>
      <c r="W187">
        <v>2795.4</v>
      </c>
      <c r="X187" s="10">
        <f t="shared" si="21"/>
        <v>59.659147021665284</v>
      </c>
      <c r="Z187" s="12">
        <f t="shared" si="22"/>
        <v>59.658999999999999</v>
      </c>
      <c r="AA187" s="9">
        <f t="shared" si="23"/>
        <v>1</v>
      </c>
      <c r="AB187" s="9">
        <f t="shared" si="24"/>
        <v>1</v>
      </c>
      <c r="AC187" s="9">
        <f t="shared" si="25"/>
        <v>180</v>
      </c>
      <c r="AD187" s="9">
        <f t="shared" si="29"/>
        <v>180</v>
      </c>
      <c r="AE187" s="12">
        <f t="shared" si="26"/>
        <v>59.658999999999999</v>
      </c>
      <c r="AF187">
        <f t="shared" si="27"/>
        <v>180</v>
      </c>
      <c r="AG187">
        <v>59.658999999999999</v>
      </c>
      <c r="AH187">
        <v>180</v>
      </c>
      <c r="AI187">
        <f t="shared" si="28"/>
        <v>4.0886450172967779</v>
      </c>
    </row>
    <row r="188" spans="6:35" x14ac:dyDescent="0.3">
      <c r="F188" s="9">
        <v>181</v>
      </c>
      <c r="G188" s="12">
        <v>12.862</v>
      </c>
      <c r="H188" s="9">
        <v>15.986000000000001</v>
      </c>
      <c r="I188" s="9">
        <v>0.63200000000000001</v>
      </c>
      <c r="J188" s="9">
        <v>2.4340000000000002</v>
      </c>
      <c r="K188" s="9">
        <v>0.41099999999999998</v>
      </c>
      <c r="L188" s="9">
        <v>0.86499999999999999</v>
      </c>
      <c r="S188" s="9">
        <v>181</v>
      </c>
      <c r="T188" s="12">
        <f t="shared" si="20"/>
        <v>1286.2</v>
      </c>
      <c r="V188">
        <v>1110</v>
      </c>
      <c r="W188">
        <v>2717.2999999999997</v>
      </c>
      <c r="X188" s="10">
        <f t="shared" si="21"/>
        <v>58.819842017034162</v>
      </c>
      <c r="Z188" s="12">
        <f t="shared" si="22"/>
        <v>58.819000000000003</v>
      </c>
      <c r="AA188" s="9">
        <f t="shared" si="23"/>
        <v>1</v>
      </c>
      <c r="AB188" s="9">
        <f t="shared" si="24"/>
        <v>1</v>
      </c>
      <c r="AC188" s="9">
        <f t="shared" si="25"/>
        <v>181</v>
      </c>
      <c r="AD188" s="9">
        <f t="shared" si="29"/>
        <v>181</v>
      </c>
      <c r="AE188" s="12">
        <f t="shared" si="26"/>
        <v>58.819000000000003</v>
      </c>
      <c r="AF188">
        <f t="shared" si="27"/>
        <v>181</v>
      </c>
      <c r="AG188">
        <v>58.819000000000003</v>
      </c>
      <c r="AH188">
        <v>181</v>
      </c>
      <c r="AI188">
        <f t="shared" si="28"/>
        <v>4.0744649319612689</v>
      </c>
    </row>
    <row r="189" spans="6:35" x14ac:dyDescent="0.3">
      <c r="F189" s="9">
        <v>182</v>
      </c>
      <c r="G189" s="12">
        <v>2.528</v>
      </c>
      <c r="H189" s="9">
        <v>6.2439999999999998</v>
      </c>
      <c r="I189" s="9">
        <v>0.81499999999999995</v>
      </c>
      <c r="J189" s="9">
        <v>1.232</v>
      </c>
      <c r="K189" s="9">
        <v>0.81200000000000006</v>
      </c>
      <c r="L189" s="9">
        <v>0.872</v>
      </c>
      <c r="S189" s="9">
        <v>182</v>
      </c>
      <c r="T189" s="12">
        <f t="shared" si="20"/>
        <v>252.8</v>
      </c>
      <c r="V189">
        <v>662</v>
      </c>
      <c r="W189">
        <v>2706.2000000000003</v>
      </c>
      <c r="X189" s="10">
        <f t="shared" si="21"/>
        <v>58.699581395119829</v>
      </c>
      <c r="Z189" s="12">
        <f t="shared" si="22"/>
        <v>58.698999999999998</v>
      </c>
      <c r="AA189" s="9">
        <f t="shared" si="23"/>
        <v>1</v>
      </c>
      <c r="AB189" s="9">
        <f t="shared" si="24"/>
        <v>1</v>
      </c>
      <c r="AC189" s="9">
        <f t="shared" si="25"/>
        <v>182</v>
      </c>
      <c r="AD189" s="9">
        <f t="shared" si="29"/>
        <v>182</v>
      </c>
      <c r="AE189" s="12">
        <f t="shared" si="26"/>
        <v>58.698999999999998</v>
      </c>
      <c r="AF189">
        <f t="shared" si="27"/>
        <v>182</v>
      </c>
      <c r="AG189">
        <v>58.698999999999998</v>
      </c>
      <c r="AH189">
        <v>182</v>
      </c>
      <c r="AI189">
        <f t="shared" si="28"/>
        <v>4.0724226909138128</v>
      </c>
    </row>
    <row r="190" spans="6:35" x14ac:dyDescent="0.3">
      <c r="F190" s="9">
        <v>183</v>
      </c>
      <c r="G190" s="12">
        <v>0.70599999999999996</v>
      </c>
      <c r="H190" s="9">
        <v>3.3380000000000001</v>
      </c>
      <c r="I190" s="9">
        <v>0.79600000000000004</v>
      </c>
      <c r="J190" s="9">
        <v>2.2149999999999999</v>
      </c>
      <c r="K190" s="9">
        <v>0.45100000000000001</v>
      </c>
      <c r="L190" s="9">
        <v>0.84399999999999997</v>
      </c>
      <c r="S190" s="9">
        <v>183</v>
      </c>
      <c r="T190" s="12">
        <f t="shared" si="20"/>
        <v>70.599999999999994</v>
      </c>
      <c r="V190">
        <v>658</v>
      </c>
      <c r="W190">
        <v>2691.3</v>
      </c>
      <c r="X190" s="10">
        <f t="shared" si="21"/>
        <v>58.537762057886567</v>
      </c>
      <c r="Z190" s="12">
        <f t="shared" si="22"/>
        <v>58.536999999999999</v>
      </c>
      <c r="AA190" s="9">
        <f t="shared" si="23"/>
        <v>1</v>
      </c>
      <c r="AB190" s="9">
        <f t="shared" si="24"/>
        <v>1</v>
      </c>
      <c r="AC190" s="9">
        <f t="shared" si="25"/>
        <v>183</v>
      </c>
      <c r="AD190" s="9">
        <f t="shared" si="29"/>
        <v>183</v>
      </c>
      <c r="AE190" s="12">
        <f t="shared" si="26"/>
        <v>58.536999999999999</v>
      </c>
      <c r="AF190">
        <f t="shared" si="27"/>
        <v>183</v>
      </c>
      <c r="AG190">
        <v>58.536999999999999</v>
      </c>
      <c r="AH190">
        <v>183</v>
      </c>
      <c r="AI190">
        <f t="shared" si="28"/>
        <v>4.0696590329399758</v>
      </c>
    </row>
    <row r="191" spans="6:35" x14ac:dyDescent="0.3">
      <c r="F191" s="9">
        <v>184</v>
      </c>
      <c r="G191" s="12">
        <v>2.8250000000000002</v>
      </c>
      <c r="H191" s="9">
        <v>6.0179999999999998</v>
      </c>
      <c r="I191" s="9">
        <v>0.98</v>
      </c>
      <c r="J191" s="9">
        <v>1.4370000000000001</v>
      </c>
      <c r="K191" s="9">
        <v>0.69599999999999995</v>
      </c>
      <c r="L191" s="9">
        <v>0.92100000000000004</v>
      </c>
      <c r="S191" s="9">
        <v>184</v>
      </c>
      <c r="T191" s="12">
        <f t="shared" si="20"/>
        <v>282.5</v>
      </c>
      <c r="V191">
        <v>380</v>
      </c>
      <c r="W191">
        <v>2672.7</v>
      </c>
      <c r="X191" s="10">
        <f t="shared" si="21"/>
        <v>58.335129477988382</v>
      </c>
      <c r="Z191" s="12">
        <f t="shared" si="22"/>
        <v>58.335000000000001</v>
      </c>
      <c r="AA191" s="9">
        <f t="shared" si="23"/>
        <v>1</v>
      </c>
      <c r="AB191" s="9">
        <f t="shared" si="24"/>
        <v>1</v>
      </c>
      <c r="AC191" s="9">
        <f t="shared" si="25"/>
        <v>184</v>
      </c>
      <c r="AD191" s="9">
        <f t="shared" si="29"/>
        <v>184</v>
      </c>
      <c r="AE191" s="12">
        <f t="shared" si="26"/>
        <v>58.335000000000001</v>
      </c>
      <c r="AF191">
        <f t="shared" si="27"/>
        <v>184</v>
      </c>
      <c r="AG191">
        <v>58.335000000000001</v>
      </c>
      <c r="AH191">
        <v>184</v>
      </c>
      <c r="AI191">
        <f t="shared" si="28"/>
        <v>4.0662022562758207</v>
      </c>
    </row>
    <row r="192" spans="6:35" x14ac:dyDescent="0.3">
      <c r="F192" s="9">
        <v>185</v>
      </c>
      <c r="G192" s="12">
        <v>1.0409999999999999</v>
      </c>
      <c r="H192" s="9">
        <v>4.5419999999999998</v>
      </c>
      <c r="I192" s="9">
        <v>0.63400000000000001</v>
      </c>
      <c r="J192" s="9">
        <v>2.1709999999999998</v>
      </c>
      <c r="K192" s="9">
        <v>0.46100000000000002</v>
      </c>
      <c r="L192" s="9">
        <v>0.8</v>
      </c>
      <c r="S192" s="9">
        <v>185</v>
      </c>
      <c r="T192" s="12">
        <f t="shared" si="20"/>
        <v>104.1</v>
      </c>
      <c r="V192">
        <v>574</v>
      </c>
      <c r="W192">
        <v>2654.1</v>
      </c>
      <c r="X192" s="10">
        <f t="shared" si="21"/>
        <v>58.13179057694331</v>
      </c>
      <c r="Z192" s="12">
        <f t="shared" si="22"/>
        <v>58.131</v>
      </c>
      <c r="AA192" s="9">
        <f t="shared" si="23"/>
        <v>1</v>
      </c>
      <c r="AB192" s="9">
        <f t="shared" si="24"/>
        <v>1</v>
      </c>
      <c r="AC192" s="9">
        <f t="shared" si="25"/>
        <v>185</v>
      </c>
      <c r="AD192" s="9">
        <f t="shared" si="29"/>
        <v>185</v>
      </c>
      <c r="AE192" s="12">
        <f t="shared" si="26"/>
        <v>58.131</v>
      </c>
      <c r="AF192">
        <f t="shared" si="27"/>
        <v>185</v>
      </c>
      <c r="AG192">
        <v>58.131</v>
      </c>
      <c r="AH192">
        <v>185</v>
      </c>
      <c r="AI192">
        <f t="shared" si="28"/>
        <v>4.0626990843865549</v>
      </c>
    </row>
    <row r="193" spans="6:35" x14ac:dyDescent="0.3">
      <c r="F193" s="9">
        <v>186</v>
      </c>
      <c r="G193" s="12">
        <v>1.264</v>
      </c>
      <c r="H193" s="9">
        <v>4.5419999999999998</v>
      </c>
      <c r="I193" s="9">
        <v>0.77</v>
      </c>
      <c r="J193" s="9">
        <v>1.996</v>
      </c>
      <c r="K193" s="9">
        <v>0.501</v>
      </c>
      <c r="L193" s="9">
        <v>0.86099999999999999</v>
      </c>
      <c r="S193" s="9">
        <v>186</v>
      </c>
      <c r="T193" s="12">
        <f t="shared" si="20"/>
        <v>126.4</v>
      </c>
      <c r="V193">
        <v>498</v>
      </c>
      <c r="W193">
        <v>2650.4</v>
      </c>
      <c r="X193" s="10">
        <f t="shared" si="21"/>
        <v>58.091256565563079</v>
      </c>
      <c r="Z193" s="12">
        <f t="shared" si="22"/>
        <v>58.091000000000001</v>
      </c>
      <c r="AA193" s="9">
        <f t="shared" si="23"/>
        <v>1</v>
      </c>
      <c r="AB193" s="9">
        <f t="shared" si="24"/>
        <v>1</v>
      </c>
      <c r="AC193" s="9">
        <f t="shared" si="25"/>
        <v>186</v>
      </c>
      <c r="AD193" s="9">
        <f t="shared" si="29"/>
        <v>186</v>
      </c>
      <c r="AE193" s="12">
        <f t="shared" si="26"/>
        <v>58.091000000000001</v>
      </c>
      <c r="AF193">
        <f t="shared" si="27"/>
        <v>186</v>
      </c>
      <c r="AG193">
        <v>58.091000000000001</v>
      </c>
      <c r="AH193">
        <v>186</v>
      </c>
      <c r="AI193">
        <f t="shared" si="28"/>
        <v>4.0620107465231667</v>
      </c>
    </row>
    <row r="194" spans="6:35" x14ac:dyDescent="0.3">
      <c r="F194" s="9">
        <v>187</v>
      </c>
      <c r="G194" s="12">
        <v>19.664000000000001</v>
      </c>
      <c r="H194" s="9">
        <v>16.683</v>
      </c>
      <c r="I194" s="9">
        <v>0.88800000000000001</v>
      </c>
      <c r="J194" s="9">
        <v>1.2669999999999999</v>
      </c>
      <c r="K194" s="9">
        <v>0.78900000000000003</v>
      </c>
      <c r="L194" s="9">
        <v>0.96199999999999997</v>
      </c>
      <c r="S194" s="9">
        <v>187</v>
      </c>
      <c r="T194" s="12">
        <f t="shared" si="20"/>
        <v>1966.4</v>
      </c>
      <c r="V194">
        <v>959</v>
      </c>
      <c r="W194">
        <v>2579.7999999999997</v>
      </c>
      <c r="X194" s="10">
        <f t="shared" si="21"/>
        <v>57.312331810071839</v>
      </c>
      <c r="Z194" s="12">
        <f t="shared" si="22"/>
        <v>57.311999999999998</v>
      </c>
      <c r="AA194" s="9">
        <f t="shared" si="23"/>
        <v>1</v>
      </c>
      <c r="AB194" s="9">
        <f t="shared" si="24"/>
        <v>1</v>
      </c>
      <c r="AC194" s="9">
        <f t="shared" si="25"/>
        <v>187</v>
      </c>
      <c r="AD194" s="9">
        <f t="shared" si="29"/>
        <v>187</v>
      </c>
      <c r="AE194" s="12">
        <f t="shared" si="26"/>
        <v>57.311999999999998</v>
      </c>
      <c r="AF194">
        <f t="shared" si="27"/>
        <v>187</v>
      </c>
      <c r="AG194">
        <v>57.311999999999998</v>
      </c>
      <c r="AH194">
        <v>187</v>
      </c>
      <c r="AI194">
        <f t="shared" si="28"/>
        <v>4.0485100258783016</v>
      </c>
    </row>
    <row r="195" spans="6:35" x14ac:dyDescent="0.3">
      <c r="F195" s="9">
        <v>188</v>
      </c>
      <c r="G195" s="12">
        <v>1.859</v>
      </c>
      <c r="H195" s="9">
        <v>6.1779999999999999</v>
      </c>
      <c r="I195" s="9">
        <v>0.61199999999999999</v>
      </c>
      <c r="J195" s="9">
        <v>3.0259999999999998</v>
      </c>
      <c r="K195" s="9">
        <v>0.33100000000000002</v>
      </c>
      <c r="L195" s="9">
        <v>0.81299999999999994</v>
      </c>
      <c r="S195" s="9">
        <v>188</v>
      </c>
      <c r="T195" s="12">
        <f t="shared" si="20"/>
        <v>185.9</v>
      </c>
      <c r="V195">
        <v>650</v>
      </c>
      <c r="W195">
        <v>2576.1</v>
      </c>
      <c r="X195" s="10">
        <f t="shared" si="21"/>
        <v>57.271217825293817</v>
      </c>
      <c r="Z195" s="12">
        <f t="shared" si="22"/>
        <v>57.271000000000001</v>
      </c>
      <c r="AA195" s="9">
        <f t="shared" si="23"/>
        <v>1</v>
      </c>
      <c r="AB195" s="9">
        <f t="shared" si="24"/>
        <v>1</v>
      </c>
      <c r="AC195" s="9">
        <f t="shared" si="25"/>
        <v>188</v>
      </c>
      <c r="AD195" s="9">
        <f t="shared" si="29"/>
        <v>188</v>
      </c>
      <c r="AE195" s="12">
        <f t="shared" si="26"/>
        <v>57.271000000000001</v>
      </c>
      <c r="AF195">
        <f t="shared" si="27"/>
        <v>188</v>
      </c>
      <c r="AG195">
        <v>57.271000000000001</v>
      </c>
      <c r="AH195">
        <v>188</v>
      </c>
      <c r="AI195">
        <f t="shared" si="28"/>
        <v>4.0477943874022655</v>
      </c>
    </row>
    <row r="196" spans="6:35" x14ac:dyDescent="0.3">
      <c r="F196" s="9">
        <v>189</v>
      </c>
      <c r="G196" s="12">
        <v>25.315000000000001</v>
      </c>
      <c r="H196" s="9">
        <v>19.117000000000001</v>
      </c>
      <c r="I196" s="9">
        <v>0.87</v>
      </c>
      <c r="J196" s="9">
        <v>1.2709999999999999</v>
      </c>
      <c r="K196" s="9">
        <v>0.78700000000000003</v>
      </c>
      <c r="L196" s="9">
        <v>0.94399999999999995</v>
      </c>
      <c r="S196" s="9">
        <v>189</v>
      </c>
      <c r="T196" s="12">
        <f t="shared" si="20"/>
        <v>2531.5</v>
      </c>
      <c r="V196">
        <v>247</v>
      </c>
      <c r="W196">
        <v>2553.8000000000002</v>
      </c>
      <c r="X196" s="10">
        <f t="shared" si="21"/>
        <v>57.022794997655616</v>
      </c>
      <c r="Z196" s="12">
        <f t="shared" si="22"/>
        <v>57.021999999999998</v>
      </c>
      <c r="AA196" s="9">
        <f t="shared" si="23"/>
        <v>1</v>
      </c>
      <c r="AB196" s="9">
        <f t="shared" si="24"/>
        <v>1</v>
      </c>
      <c r="AC196" s="9">
        <f t="shared" si="25"/>
        <v>189</v>
      </c>
      <c r="AD196" s="9">
        <f t="shared" si="29"/>
        <v>189</v>
      </c>
      <c r="AE196" s="12">
        <f t="shared" si="26"/>
        <v>57.021999999999998</v>
      </c>
      <c r="AF196">
        <f t="shared" si="27"/>
        <v>189</v>
      </c>
      <c r="AG196">
        <v>57.021999999999998</v>
      </c>
      <c r="AH196">
        <v>189</v>
      </c>
      <c r="AI196">
        <f t="shared" si="28"/>
        <v>4.0434371582815345</v>
      </c>
    </row>
    <row r="197" spans="6:35" x14ac:dyDescent="0.3">
      <c r="F197" s="9">
        <v>190</v>
      </c>
      <c r="G197" s="12">
        <v>2.714</v>
      </c>
      <c r="H197" s="9">
        <v>7.4939999999999998</v>
      </c>
      <c r="I197" s="9">
        <v>0.60699999999999998</v>
      </c>
      <c r="J197" s="9">
        <v>2.8210000000000002</v>
      </c>
      <c r="K197" s="9">
        <v>0.35399999999999998</v>
      </c>
      <c r="L197" s="9">
        <v>0.84399999999999997</v>
      </c>
      <c r="S197" s="9">
        <v>190</v>
      </c>
      <c r="T197" s="12">
        <f t="shared" si="20"/>
        <v>271.39999999999998</v>
      </c>
      <c r="V197">
        <v>82</v>
      </c>
      <c r="W197">
        <v>2550</v>
      </c>
      <c r="X197" s="10">
        <f t="shared" si="21"/>
        <v>56.980354852130091</v>
      </c>
      <c r="Z197" s="12">
        <f t="shared" si="22"/>
        <v>56.98</v>
      </c>
      <c r="AA197" s="9">
        <f t="shared" si="23"/>
        <v>1</v>
      </c>
      <c r="AB197" s="9">
        <f t="shared" si="24"/>
        <v>1</v>
      </c>
      <c r="AC197" s="9">
        <f t="shared" si="25"/>
        <v>190</v>
      </c>
      <c r="AD197" s="9">
        <f t="shared" si="29"/>
        <v>190</v>
      </c>
      <c r="AE197" s="12">
        <f t="shared" si="26"/>
        <v>56.98</v>
      </c>
      <c r="AF197">
        <f t="shared" si="27"/>
        <v>190</v>
      </c>
      <c r="AG197">
        <v>56.98</v>
      </c>
      <c r="AH197">
        <v>190</v>
      </c>
      <c r="AI197">
        <f t="shared" si="28"/>
        <v>4.0427003290697625</v>
      </c>
    </row>
    <row r="198" spans="6:35" x14ac:dyDescent="0.3">
      <c r="F198" s="9">
        <v>191</v>
      </c>
      <c r="G198" s="12">
        <v>0.48299999999999998</v>
      </c>
      <c r="H198" s="9">
        <v>2.9529999999999998</v>
      </c>
      <c r="I198" s="9">
        <v>0.69699999999999995</v>
      </c>
      <c r="J198" s="9">
        <v>2.496</v>
      </c>
      <c r="K198" s="9">
        <v>0.40100000000000002</v>
      </c>
      <c r="L198" s="9">
        <v>0.76500000000000001</v>
      </c>
      <c r="S198" s="9">
        <v>191</v>
      </c>
      <c r="T198" s="12">
        <f t="shared" si="20"/>
        <v>48.3</v>
      </c>
      <c r="V198">
        <v>189</v>
      </c>
      <c r="W198">
        <v>2531.5</v>
      </c>
      <c r="X198" s="10">
        <f t="shared" si="21"/>
        <v>56.773285156815298</v>
      </c>
      <c r="Z198" s="12">
        <f t="shared" si="22"/>
        <v>56.773000000000003</v>
      </c>
      <c r="AA198" s="9">
        <f t="shared" si="23"/>
        <v>1</v>
      </c>
      <c r="AB198" s="9">
        <f t="shared" si="24"/>
        <v>1</v>
      </c>
      <c r="AC198" s="9">
        <f t="shared" si="25"/>
        <v>191</v>
      </c>
      <c r="AD198" s="9">
        <f t="shared" si="29"/>
        <v>191</v>
      </c>
      <c r="AE198" s="12">
        <f t="shared" si="26"/>
        <v>56.773000000000003</v>
      </c>
      <c r="AF198">
        <f t="shared" si="27"/>
        <v>191</v>
      </c>
      <c r="AG198">
        <v>56.773000000000003</v>
      </c>
      <c r="AH198">
        <v>191</v>
      </c>
      <c r="AI198">
        <f t="shared" si="28"/>
        <v>4.0390608605987977</v>
      </c>
    </row>
    <row r="199" spans="6:35" x14ac:dyDescent="0.3">
      <c r="F199" s="9">
        <v>192</v>
      </c>
      <c r="G199" s="12">
        <v>1552.2919999999999</v>
      </c>
      <c r="H199" s="9">
        <v>197.90299999999999</v>
      </c>
      <c r="I199" s="9">
        <v>0.498</v>
      </c>
      <c r="J199" s="9">
        <v>1.1659999999999999</v>
      </c>
      <c r="K199" s="9">
        <v>0.85799999999999998</v>
      </c>
      <c r="L199" s="9">
        <v>0.79900000000000004</v>
      </c>
      <c r="S199" s="94">
        <v>192</v>
      </c>
      <c r="T199" s="12">
        <f>Q22*100</f>
        <v>154733.49999999997</v>
      </c>
      <c r="V199">
        <v>378</v>
      </c>
      <c r="W199">
        <v>2527.7000000000003</v>
      </c>
      <c r="X199" s="10">
        <f t="shared" si="21"/>
        <v>56.730658353548755</v>
      </c>
      <c r="Z199" s="12">
        <f t="shared" si="22"/>
        <v>56.73</v>
      </c>
      <c r="AA199" s="9">
        <f t="shared" si="23"/>
        <v>1</v>
      </c>
      <c r="AB199" s="9">
        <f t="shared" si="24"/>
        <v>1</v>
      </c>
      <c r="AC199" s="9">
        <f t="shared" si="25"/>
        <v>192</v>
      </c>
      <c r="AD199" s="9">
        <f t="shared" si="29"/>
        <v>192</v>
      </c>
      <c r="AE199" s="12">
        <f t="shared" si="26"/>
        <v>56.73</v>
      </c>
      <c r="AF199">
        <f t="shared" si="27"/>
        <v>192</v>
      </c>
      <c r="AG199">
        <v>56.73</v>
      </c>
      <c r="AH199">
        <v>192</v>
      </c>
      <c r="AI199">
        <f t="shared" si="28"/>
        <v>4.0383031713384758</v>
      </c>
    </row>
    <row r="200" spans="6:35" x14ac:dyDescent="0.3">
      <c r="F200" s="9">
        <v>193</v>
      </c>
      <c r="G200" s="12">
        <v>5.4269999999999996</v>
      </c>
      <c r="H200" s="9">
        <v>9.4689999999999994</v>
      </c>
      <c r="I200" s="9">
        <v>0.76100000000000001</v>
      </c>
      <c r="J200" s="9">
        <v>1.978</v>
      </c>
      <c r="K200" s="9">
        <v>0.505</v>
      </c>
      <c r="L200" s="9">
        <v>0.88500000000000001</v>
      </c>
      <c r="S200" s="9">
        <v>193</v>
      </c>
      <c r="T200" s="12">
        <f t="shared" si="20"/>
        <v>542.69999999999993</v>
      </c>
      <c r="V200">
        <v>473</v>
      </c>
      <c r="W200">
        <v>2516.6</v>
      </c>
      <c r="X200" s="10">
        <f t="shared" si="21"/>
        <v>56.605959388393998</v>
      </c>
      <c r="Z200" s="12">
        <f t="shared" si="22"/>
        <v>56.604999999999997</v>
      </c>
      <c r="AA200" s="9">
        <f t="shared" si="23"/>
        <v>1</v>
      </c>
      <c r="AB200" s="9">
        <f t="shared" si="24"/>
        <v>1</v>
      </c>
      <c r="AC200" s="9">
        <f t="shared" si="25"/>
        <v>193</v>
      </c>
      <c r="AD200" s="9">
        <f t="shared" si="29"/>
        <v>193</v>
      </c>
      <c r="AE200" s="12">
        <f t="shared" si="26"/>
        <v>56.604999999999997</v>
      </c>
      <c r="AF200">
        <f t="shared" si="27"/>
        <v>193</v>
      </c>
      <c r="AG200">
        <v>56.604999999999997</v>
      </c>
      <c r="AH200">
        <v>193</v>
      </c>
      <c r="AI200">
        <f t="shared" si="28"/>
        <v>4.0360973205300725</v>
      </c>
    </row>
    <row r="201" spans="6:35" x14ac:dyDescent="0.3">
      <c r="F201" s="9">
        <v>194</v>
      </c>
      <c r="G201" s="12">
        <v>18.847000000000001</v>
      </c>
      <c r="H201" s="9">
        <v>18.167000000000002</v>
      </c>
      <c r="I201" s="9">
        <v>0.71799999999999997</v>
      </c>
      <c r="J201" s="9">
        <v>1.84</v>
      </c>
      <c r="K201" s="9">
        <v>0.54300000000000004</v>
      </c>
      <c r="L201" s="9">
        <v>0.92</v>
      </c>
      <c r="S201" s="9">
        <v>194</v>
      </c>
      <c r="T201" s="12">
        <f t="shared" ref="T201:T264" si="30">G201*100</f>
        <v>1884.7</v>
      </c>
      <c r="V201">
        <v>758</v>
      </c>
      <c r="W201">
        <v>2486.7999999999997</v>
      </c>
      <c r="X201" s="10">
        <f t="shared" ref="X201:X264" si="31">((W201/PI())^0.5)*2</f>
        <v>56.269815175166535</v>
      </c>
      <c r="Z201" s="12">
        <f t="shared" ref="Z201:Z264" si="32">TRUNC(X201,3)</f>
        <v>56.268999999999998</v>
      </c>
      <c r="AA201" s="9">
        <f t="shared" ref="AA201:AA264" si="33">IF(Z201-Z200=0,AA200+AA$8,1)</f>
        <v>1</v>
      </c>
      <c r="AB201" s="9">
        <f t="shared" ref="AB201:AB264" si="34">IF(AA201&lt;AA202,0,AA201)</f>
        <v>1</v>
      </c>
      <c r="AC201" s="9">
        <f t="shared" ref="AC201:AC264" si="35">AC200+AB201</f>
        <v>194</v>
      </c>
      <c r="AD201" s="9">
        <f t="shared" si="29"/>
        <v>194</v>
      </c>
      <c r="AE201" s="12">
        <f t="shared" ref="AE201:AE264" si="36">IF(AD201="","",Z201)</f>
        <v>56.268999999999998</v>
      </c>
      <c r="AF201">
        <f t="shared" ref="AF201:AF264" si="37">AD201</f>
        <v>194</v>
      </c>
      <c r="AG201">
        <v>56.268999999999998</v>
      </c>
      <c r="AH201">
        <v>194</v>
      </c>
      <c r="AI201">
        <f t="shared" ref="AI201:AI264" si="38">LN(AG201)</f>
        <v>4.0301437618282367</v>
      </c>
    </row>
    <row r="202" spans="6:35" x14ac:dyDescent="0.3">
      <c r="F202" s="9">
        <v>195</v>
      </c>
      <c r="G202" s="12">
        <v>3.754</v>
      </c>
      <c r="H202" s="9">
        <v>7.3810000000000002</v>
      </c>
      <c r="I202" s="9">
        <v>0.86599999999999999</v>
      </c>
      <c r="J202" s="9">
        <v>1.42</v>
      </c>
      <c r="K202" s="9">
        <v>0.70399999999999996</v>
      </c>
      <c r="L202" s="9">
        <v>0.89800000000000002</v>
      </c>
      <c r="S202" s="9">
        <v>195</v>
      </c>
      <c r="T202" s="12">
        <f t="shared" si="30"/>
        <v>375.4</v>
      </c>
      <c r="V202">
        <v>329</v>
      </c>
      <c r="W202">
        <v>2449.6999999999998</v>
      </c>
      <c r="X202" s="10">
        <f t="shared" si="31"/>
        <v>55.848499646254851</v>
      </c>
      <c r="Z202" s="12">
        <f t="shared" si="32"/>
        <v>55.847999999999999</v>
      </c>
      <c r="AA202" s="9">
        <f t="shared" si="33"/>
        <v>1</v>
      </c>
      <c r="AB202" s="9">
        <f t="shared" si="34"/>
        <v>1</v>
      </c>
      <c r="AC202" s="9">
        <f t="shared" si="35"/>
        <v>195</v>
      </c>
      <c r="AD202" s="9">
        <f t="shared" ref="AD202:AD265" si="39">IF(AB202=0,"",AC201+AB202)</f>
        <v>195</v>
      </c>
      <c r="AE202" s="12">
        <f t="shared" si="36"/>
        <v>55.847999999999999</v>
      </c>
      <c r="AF202">
        <f t="shared" si="37"/>
        <v>195</v>
      </c>
      <c r="AG202">
        <v>55.847999999999999</v>
      </c>
      <c r="AH202">
        <v>195</v>
      </c>
      <c r="AI202">
        <f t="shared" si="38"/>
        <v>4.0226337146681006</v>
      </c>
    </row>
    <row r="203" spans="6:35" x14ac:dyDescent="0.3">
      <c r="F203" s="9">
        <v>196</v>
      </c>
      <c r="G203" s="12">
        <v>3.4569999999999999</v>
      </c>
      <c r="H203" s="9">
        <v>7.88</v>
      </c>
      <c r="I203" s="9">
        <v>0.7</v>
      </c>
      <c r="J203" s="9">
        <v>2.0659999999999998</v>
      </c>
      <c r="K203" s="9">
        <v>0.48399999999999999</v>
      </c>
      <c r="L203" s="9">
        <v>0.85699999999999998</v>
      </c>
      <c r="S203" s="9">
        <v>196</v>
      </c>
      <c r="T203" s="12">
        <f t="shared" si="30"/>
        <v>345.7</v>
      </c>
      <c r="V203">
        <v>1082</v>
      </c>
      <c r="W203">
        <v>2434.7999999999997</v>
      </c>
      <c r="X203" s="10">
        <f t="shared" si="31"/>
        <v>55.678394764227662</v>
      </c>
      <c r="Z203" s="12">
        <f t="shared" si="32"/>
        <v>55.677999999999997</v>
      </c>
      <c r="AA203" s="9">
        <f t="shared" si="33"/>
        <v>1</v>
      </c>
      <c r="AB203" s="9">
        <f t="shared" si="34"/>
        <v>1</v>
      </c>
      <c r="AC203" s="9">
        <f t="shared" si="35"/>
        <v>196</v>
      </c>
      <c r="AD203" s="9">
        <f t="shared" si="39"/>
        <v>196</v>
      </c>
      <c r="AE203" s="12">
        <f t="shared" si="36"/>
        <v>55.677999999999997</v>
      </c>
      <c r="AF203">
        <f t="shared" si="37"/>
        <v>196</v>
      </c>
      <c r="AG203">
        <v>55.677999999999997</v>
      </c>
      <c r="AH203">
        <v>196</v>
      </c>
      <c r="AI203">
        <f t="shared" si="38"/>
        <v>4.0195850958408119</v>
      </c>
    </row>
    <row r="204" spans="6:35" x14ac:dyDescent="0.3">
      <c r="F204" s="9">
        <v>197</v>
      </c>
      <c r="G204" s="12">
        <v>9.9990000000000006</v>
      </c>
      <c r="H204" s="9">
        <v>12.714</v>
      </c>
      <c r="I204" s="9">
        <v>0.77700000000000002</v>
      </c>
      <c r="J204" s="9">
        <v>1.7929999999999999</v>
      </c>
      <c r="K204" s="9">
        <v>0.55800000000000005</v>
      </c>
      <c r="L204" s="9">
        <v>0.93200000000000005</v>
      </c>
      <c r="S204" s="9">
        <v>197</v>
      </c>
      <c r="T204" s="12">
        <f t="shared" si="30"/>
        <v>999.90000000000009</v>
      </c>
      <c r="V204">
        <v>482</v>
      </c>
      <c r="W204">
        <v>2419.9</v>
      </c>
      <c r="X204" s="10">
        <f t="shared" si="31"/>
        <v>55.507768594176262</v>
      </c>
      <c r="Z204" s="12">
        <f t="shared" si="32"/>
        <v>55.506999999999998</v>
      </c>
      <c r="AA204" s="9">
        <f t="shared" si="33"/>
        <v>1</v>
      </c>
      <c r="AB204" s="9">
        <f t="shared" si="34"/>
        <v>1</v>
      </c>
      <c r="AC204" s="9">
        <f t="shared" si="35"/>
        <v>197</v>
      </c>
      <c r="AD204" s="9">
        <f t="shared" si="39"/>
        <v>197</v>
      </c>
      <c r="AE204" s="12">
        <f t="shared" si="36"/>
        <v>55.506999999999998</v>
      </c>
      <c r="AF204">
        <f t="shared" si="37"/>
        <v>197</v>
      </c>
      <c r="AG204">
        <v>55.506999999999998</v>
      </c>
      <c r="AH204">
        <v>197</v>
      </c>
      <c r="AI204">
        <f t="shared" si="38"/>
        <v>4.0165091389252838</v>
      </c>
    </row>
    <row r="205" spans="6:35" x14ac:dyDescent="0.3">
      <c r="F205" s="9">
        <v>198</v>
      </c>
      <c r="G205" s="12">
        <v>16.838999999999999</v>
      </c>
      <c r="H205" s="9">
        <v>18.073</v>
      </c>
      <c r="I205" s="9">
        <v>0.64800000000000002</v>
      </c>
      <c r="J205" s="9">
        <v>2.3759999999999999</v>
      </c>
      <c r="K205" s="9">
        <v>0.42099999999999999</v>
      </c>
      <c r="L205" s="9">
        <v>0.91400000000000003</v>
      </c>
      <c r="S205" s="9">
        <v>198</v>
      </c>
      <c r="T205" s="12">
        <f t="shared" si="30"/>
        <v>1683.8999999999999</v>
      </c>
      <c r="V205">
        <v>146</v>
      </c>
      <c r="W205">
        <v>2416.1999999999998</v>
      </c>
      <c r="X205" s="10">
        <f t="shared" si="31"/>
        <v>55.465316982679362</v>
      </c>
      <c r="Z205" s="12">
        <f t="shared" si="32"/>
        <v>55.465000000000003</v>
      </c>
      <c r="AA205" s="9">
        <f t="shared" si="33"/>
        <v>1</v>
      </c>
      <c r="AB205" s="9">
        <f t="shared" si="34"/>
        <v>1</v>
      </c>
      <c r="AC205" s="9">
        <f t="shared" si="35"/>
        <v>198</v>
      </c>
      <c r="AD205" s="9">
        <f t="shared" si="39"/>
        <v>198</v>
      </c>
      <c r="AE205" s="12">
        <f t="shared" si="36"/>
        <v>55.465000000000003</v>
      </c>
      <c r="AF205">
        <f t="shared" si="37"/>
        <v>198</v>
      </c>
      <c r="AG205">
        <v>55.465000000000003</v>
      </c>
      <c r="AH205">
        <v>198</v>
      </c>
      <c r="AI205">
        <f t="shared" si="38"/>
        <v>4.0157521911906233</v>
      </c>
    </row>
    <row r="206" spans="6:35" x14ac:dyDescent="0.3">
      <c r="F206" s="9">
        <v>199</v>
      </c>
      <c r="G206" s="12">
        <v>4.2380000000000004</v>
      </c>
      <c r="H206" s="9">
        <v>7.72</v>
      </c>
      <c r="I206" s="9">
        <v>0.89300000000000002</v>
      </c>
      <c r="J206" s="9">
        <v>1.337</v>
      </c>
      <c r="K206" s="9">
        <v>0.748</v>
      </c>
      <c r="L206" s="9">
        <v>0.91900000000000004</v>
      </c>
      <c r="S206" s="9">
        <v>199</v>
      </c>
      <c r="T206" s="12">
        <f t="shared" si="30"/>
        <v>423.80000000000007</v>
      </c>
      <c r="V206">
        <v>80</v>
      </c>
      <c r="W206">
        <v>2412.5</v>
      </c>
      <c r="X206" s="10">
        <f t="shared" si="31"/>
        <v>55.422832855002824</v>
      </c>
      <c r="Z206" s="12">
        <f t="shared" si="32"/>
        <v>55.421999999999997</v>
      </c>
      <c r="AA206" s="9">
        <f t="shared" si="33"/>
        <v>1</v>
      </c>
      <c r="AB206" s="9">
        <f t="shared" si="34"/>
        <v>1</v>
      </c>
      <c r="AC206" s="9">
        <f t="shared" si="35"/>
        <v>199</v>
      </c>
      <c r="AD206" s="9">
        <f t="shared" si="39"/>
        <v>199</v>
      </c>
      <c r="AE206" s="12">
        <f t="shared" si="36"/>
        <v>55.421999999999997</v>
      </c>
      <c r="AF206">
        <f t="shared" si="37"/>
        <v>199</v>
      </c>
      <c r="AG206">
        <v>55.421999999999997</v>
      </c>
      <c r="AH206">
        <v>199</v>
      </c>
      <c r="AI206">
        <f t="shared" si="38"/>
        <v>4.0149766268385276</v>
      </c>
    </row>
    <row r="207" spans="6:35" x14ac:dyDescent="0.3">
      <c r="F207" s="9">
        <v>200</v>
      </c>
      <c r="G207" s="12">
        <v>1.5609999999999999</v>
      </c>
      <c r="H207" s="9">
        <v>4.8609999999999998</v>
      </c>
      <c r="I207" s="9">
        <v>0.83</v>
      </c>
      <c r="J207" s="9">
        <v>1.2549999999999999</v>
      </c>
      <c r="K207" s="9">
        <v>0.79700000000000004</v>
      </c>
      <c r="L207" s="9">
        <v>0.80800000000000005</v>
      </c>
      <c r="S207" s="9">
        <v>200</v>
      </c>
      <c r="T207" s="12">
        <f t="shared" si="30"/>
        <v>156.1</v>
      </c>
      <c r="V207">
        <v>1040</v>
      </c>
      <c r="W207">
        <v>2393.9</v>
      </c>
      <c r="X207" s="10">
        <f t="shared" si="31"/>
        <v>55.208768743212396</v>
      </c>
      <c r="Z207" s="12">
        <f t="shared" si="32"/>
        <v>55.207999999999998</v>
      </c>
      <c r="AA207" s="9">
        <f t="shared" si="33"/>
        <v>1</v>
      </c>
      <c r="AB207" s="9">
        <f t="shared" si="34"/>
        <v>1</v>
      </c>
      <c r="AC207" s="9">
        <f t="shared" si="35"/>
        <v>200</v>
      </c>
      <c r="AD207" s="9">
        <f t="shared" si="39"/>
        <v>200</v>
      </c>
      <c r="AE207" s="12">
        <f t="shared" si="36"/>
        <v>55.207999999999998</v>
      </c>
      <c r="AF207">
        <f t="shared" si="37"/>
        <v>200</v>
      </c>
      <c r="AG207">
        <v>55.207999999999998</v>
      </c>
      <c r="AH207">
        <v>200</v>
      </c>
      <c r="AI207">
        <f t="shared" si="38"/>
        <v>4.011107870318301</v>
      </c>
    </row>
    <row r="208" spans="6:35" x14ac:dyDescent="0.3">
      <c r="F208" s="9">
        <v>201</v>
      </c>
      <c r="G208" s="12">
        <v>6.2450000000000001</v>
      </c>
      <c r="H208" s="9">
        <v>12.628</v>
      </c>
      <c r="I208" s="9">
        <v>0.49199999999999999</v>
      </c>
      <c r="J208" s="9">
        <v>4.0069999999999997</v>
      </c>
      <c r="K208" s="9">
        <v>0.25</v>
      </c>
      <c r="L208" s="9">
        <v>0.85499999999999998</v>
      </c>
      <c r="S208" s="9">
        <v>201</v>
      </c>
      <c r="T208" s="12">
        <f t="shared" si="30"/>
        <v>624.5</v>
      </c>
      <c r="V208">
        <v>987</v>
      </c>
      <c r="W208">
        <v>2382.7999999999997</v>
      </c>
      <c r="X208" s="10">
        <f t="shared" si="31"/>
        <v>55.080624426334758</v>
      </c>
      <c r="Z208" s="12">
        <f t="shared" si="32"/>
        <v>55.08</v>
      </c>
      <c r="AA208" s="9">
        <f t="shared" si="33"/>
        <v>1</v>
      </c>
      <c r="AB208" s="9">
        <f t="shared" si="34"/>
        <v>1</v>
      </c>
      <c r="AC208" s="9">
        <f t="shared" si="35"/>
        <v>201</v>
      </c>
      <c r="AD208" s="9">
        <f t="shared" si="39"/>
        <v>201</v>
      </c>
      <c r="AE208" s="12">
        <f t="shared" si="36"/>
        <v>55.08</v>
      </c>
      <c r="AF208">
        <f t="shared" si="37"/>
        <v>201</v>
      </c>
      <c r="AG208">
        <v>55.08</v>
      </c>
      <c r="AH208">
        <v>201</v>
      </c>
      <c r="AI208">
        <f t="shared" si="38"/>
        <v>4.0087866738604543</v>
      </c>
    </row>
    <row r="209" spans="6:35" x14ac:dyDescent="0.3">
      <c r="F209" s="9">
        <v>202</v>
      </c>
      <c r="G209" s="12">
        <v>5.9480000000000004</v>
      </c>
      <c r="H209" s="9">
        <v>10.513</v>
      </c>
      <c r="I209" s="9">
        <v>0.67600000000000005</v>
      </c>
      <c r="J209" s="9">
        <v>1.706</v>
      </c>
      <c r="K209" s="9">
        <v>0.58599999999999997</v>
      </c>
      <c r="L209" s="9">
        <v>0.874</v>
      </c>
      <c r="S209" s="9">
        <v>202</v>
      </c>
      <c r="T209" s="12">
        <f t="shared" si="30"/>
        <v>594.80000000000007</v>
      </c>
      <c r="V209">
        <v>457</v>
      </c>
      <c r="W209">
        <v>2379</v>
      </c>
      <c r="X209" s="10">
        <f t="shared" si="31"/>
        <v>55.036686645590798</v>
      </c>
      <c r="Z209" s="12">
        <f t="shared" si="32"/>
        <v>55.036000000000001</v>
      </c>
      <c r="AA209" s="9">
        <f t="shared" si="33"/>
        <v>1</v>
      </c>
      <c r="AB209" s="9">
        <f t="shared" si="34"/>
        <v>1</v>
      </c>
      <c r="AC209" s="9">
        <f t="shared" si="35"/>
        <v>202</v>
      </c>
      <c r="AD209" s="9">
        <f t="shared" si="39"/>
        <v>202</v>
      </c>
      <c r="AE209" s="12">
        <f t="shared" si="36"/>
        <v>55.036000000000001</v>
      </c>
      <c r="AF209">
        <f t="shared" si="37"/>
        <v>202</v>
      </c>
      <c r="AG209">
        <v>55.036000000000001</v>
      </c>
      <c r="AH209">
        <v>202</v>
      </c>
      <c r="AI209">
        <f t="shared" si="38"/>
        <v>4.0079875165655698</v>
      </c>
    </row>
    <row r="210" spans="6:35" x14ac:dyDescent="0.3">
      <c r="F210" s="9">
        <v>203</v>
      </c>
      <c r="G210" s="12">
        <v>6.8769999999999998</v>
      </c>
      <c r="H210" s="9">
        <v>10.081</v>
      </c>
      <c r="I210" s="9">
        <v>0.85</v>
      </c>
      <c r="J210" s="9">
        <v>1.5069999999999999</v>
      </c>
      <c r="K210" s="9">
        <v>0.66300000000000003</v>
      </c>
      <c r="L210" s="9">
        <v>0.92700000000000005</v>
      </c>
      <c r="S210" s="9">
        <v>203</v>
      </c>
      <c r="T210" s="12">
        <f t="shared" si="30"/>
        <v>687.69999999999993</v>
      </c>
      <c r="V210">
        <v>636</v>
      </c>
      <c r="W210">
        <v>2375.3000000000002</v>
      </c>
      <c r="X210" s="10">
        <f t="shared" si="31"/>
        <v>54.993871391359896</v>
      </c>
      <c r="Z210" s="12">
        <f t="shared" si="32"/>
        <v>54.993000000000002</v>
      </c>
      <c r="AA210" s="9">
        <f t="shared" si="33"/>
        <v>1</v>
      </c>
      <c r="AB210" s="9">
        <f t="shared" si="34"/>
        <v>1</v>
      </c>
      <c r="AC210" s="9">
        <f t="shared" si="35"/>
        <v>203</v>
      </c>
      <c r="AD210" s="9">
        <f t="shared" si="39"/>
        <v>203</v>
      </c>
      <c r="AE210" s="12">
        <f t="shared" si="36"/>
        <v>54.993000000000002</v>
      </c>
      <c r="AF210">
        <f t="shared" si="37"/>
        <v>203</v>
      </c>
      <c r="AG210">
        <v>54.993000000000002</v>
      </c>
      <c r="AH210">
        <v>203</v>
      </c>
      <c r="AI210">
        <f t="shared" si="38"/>
        <v>4.0072059044053372</v>
      </c>
    </row>
    <row r="211" spans="6:35" x14ac:dyDescent="0.3">
      <c r="F211" s="9">
        <v>204</v>
      </c>
      <c r="G211" s="12">
        <v>0.70599999999999996</v>
      </c>
      <c r="H211" s="9">
        <v>3.1120000000000001</v>
      </c>
      <c r="I211" s="9">
        <v>0.91600000000000004</v>
      </c>
      <c r="J211" s="9">
        <v>1.0349999999999999</v>
      </c>
      <c r="K211" s="9">
        <v>0.96599999999999997</v>
      </c>
      <c r="L211" s="9">
        <v>0.80900000000000005</v>
      </c>
      <c r="S211" s="9">
        <v>204</v>
      </c>
      <c r="T211" s="12">
        <f t="shared" si="30"/>
        <v>70.599999999999994</v>
      </c>
      <c r="V211">
        <v>555</v>
      </c>
      <c r="W211">
        <v>2371.6</v>
      </c>
      <c r="X211" s="10">
        <f t="shared" si="31"/>
        <v>54.951022777505351</v>
      </c>
      <c r="Z211" s="12">
        <f t="shared" si="32"/>
        <v>54.951000000000001</v>
      </c>
      <c r="AA211" s="9">
        <f t="shared" si="33"/>
        <v>1</v>
      </c>
      <c r="AB211" s="9">
        <f t="shared" si="34"/>
        <v>1</v>
      </c>
      <c r="AC211" s="9">
        <f t="shared" si="35"/>
        <v>204</v>
      </c>
      <c r="AD211" s="9">
        <f t="shared" si="39"/>
        <v>204</v>
      </c>
      <c r="AE211" s="12">
        <f t="shared" si="36"/>
        <v>54.951000000000001</v>
      </c>
      <c r="AF211">
        <f t="shared" si="37"/>
        <v>204</v>
      </c>
      <c r="AG211">
        <v>54.951000000000001</v>
      </c>
      <c r="AH211">
        <v>204</v>
      </c>
      <c r="AI211">
        <f t="shared" si="38"/>
        <v>4.0064418790461893</v>
      </c>
    </row>
    <row r="212" spans="6:35" x14ac:dyDescent="0.3">
      <c r="F212" s="9">
        <v>205</v>
      </c>
      <c r="G212" s="12">
        <v>117.651</v>
      </c>
      <c r="H212" s="9">
        <v>73.555000000000007</v>
      </c>
      <c r="I212" s="9">
        <v>0.27300000000000002</v>
      </c>
      <c r="J212" s="9">
        <v>1.714</v>
      </c>
      <c r="K212" s="9">
        <v>0.58399999999999996</v>
      </c>
      <c r="L212" s="9">
        <v>0.82299999999999995</v>
      </c>
      <c r="S212" s="94">
        <v>205</v>
      </c>
      <c r="T212" s="12">
        <f>Q24*100</f>
        <v>11317.8</v>
      </c>
      <c r="V212">
        <v>278</v>
      </c>
      <c r="W212">
        <v>2360.5</v>
      </c>
      <c r="X212" s="10">
        <f t="shared" si="31"/>
        <v>54.822275995687662</v>
      </c>
      <c r="Z212" s="12">
        <f t="shared" si="32"/>
        <v>54.822000000000003</v>
      </c>
      <c r="AA212" s="9">
        <f t="shared" si="33"/>
        <v>1</v>
      </c>
      <c r="AB212" s="9">
        <f t="shared" si="34"/>
        <v>1</v>
      </c>
      <c r="AC212" s="9">
        <f t="shared" si="35"/>
        <v>205</v>
      </c>
      <c r="AD212" s="9">
        <f t="shared" si="39"/>
        <v>205</v>
      </c>
      <c r="AE212" s="12">
        <f t="shared" si="36"/>
        <v>54.822000000000003</v>
      </c>
      <c r="AF212">
        <f t="shared" si="37"/>
        <v>205</v>
      </c>
      <c r="AG212">
        <v>54.822000000000003</v>
      </c>
      <c r="AH212">
        <v>205</v>
      </c>
      <c r="AI212">
        <f t="shared" si="38"/>
        <v>4.0040915732445388</v>
      </c>
    </row>
    <row r="213" spans="6:35" x14ac:dyDescent="0.3">
      <c r="F213" s="9">
        <v>206</v>
      </c>
      <c r="G213" s="12">
        <v>1.2270000000000001</v>
      </c>
      <c r="H213" s="9">
        <v>4.8609999999999998</v>
      </c>
      <c r="I213" s="9">
        <v>0.65200000000000002</v>
      </c>
      <c r="J213" s="9">
        <v>2.7109999999999999</v>
      </c>
      <c r="K213" s="9">
        <v>0.36899999999999999</v>
      </c>
      <c r="L213" s="9">
        <v>0.79500000000000004</v>
      </c>
      <c r="S213" s="9">
        <v>206</v>
      </c>
      <c r="T213" s="12">
        <f t="shared" si="30"/>
        <v>122.7</v>
      </c>
      <c r="V213">
        <v>260</v>
      </c>
      <c r="W213">
        <v>2353</v>
      </c>
      <c r="X213" s="10">
        <f t="shared" si="31"/>
        <v>54.735113489987739</v>
      </c>
      <c r="Z213" s="12">
        <f t="shared" si="32"/>
        <v>54.734999999999999</v>
      </c>
      <c r="AA213" s="9">
        <f t="shared" si="33"/>
        <v>1</v>
      </c>
      <c r="AB213" s="9">
        <f t="shared" si="34"/>
        <v>1</v>
      </c>
      <c r="AC213" s="9">
        <f t="shared" si="35"/>
        <v>206</v>
      </c>
      <c r="AD213" s="9">
        <f t="shared" si="39"/>
        <v>206</v>
      </c>
      <c r="AE213" s="12">
        <f t="shared" si="36"/>
        <v>54.734999999999999</v>
      </c>
      <c r="AF213">
        <f t="shared" si="37"/>
        <v>206</v>
      </c>
      <c r="AG213">
        <v>54.734999999999999</v>
      </c>
      <c r="AH213">
        <v>206</v>
      </c>
      <c r="AI213">
        <f t="shared" si="38"/>
        <v>4.0025033585565204</v>
      </c>
    </row>
    <row r="214" spans="6:35" x14ac:dyDescent="0.3">
      <c r="F214" s="9">
        <v>207</v>
      </c>
      <c r="G214" s="12">
        <v>23.27</v>
      </c>
      <c r="H214" s="9">
        <v>21.928999999999998</v>
      </c>
      <c r="I214" s="9">
        <v>0.60799999999999998</v>
      </c>
      <c r="J214" s="9">
        <v>1.526</v>
      </c>
      <c r="K214" s="9">
        <v>0.65500000000000003</v>
      </c>
      <c r="L214" s="9">
        <v>0.85299999999999998</v>
      </c>
      <c r="S214" s="9">
        <v>207</v>
      </c>
      <c r="T214" s="12">
        <f t="shared" si="30"/>
        <v>2327</v>
      </c>
      <c r="V214">
        <v>284</v>
      </c>
      <c r="W214">
        <v>2330.6999999999998</v>
      </c>
      <c r="X214" s="10">
        <f t="shared" si="31"/>
        <v>54.475126497459769</v>
      </c>
      <c r="Z214" s="12">
        <f t="shared" si="32"/>
        <v>54.475000000000001</v>
      </c>
      <c r="AA214" s="9">
        <f t="shared" si="33"/>
        <v>1</v>
      </c>
      <c r="AB214" s="9">
        <f t="shared" si="34"/>
        <v>1</v>
      </c>
      <c r="AC214" s="9">
        <f t="shared" si="35"/>
        <v>207</v>
      </c>
      <c r="AD214" s="9">
        <f t="shared" si="39"/>
        <v>207</v>
      </c>
      <c r="AE214" s="12">
        <f t="shared" si="36"/>
        <v>54.475000000000001</v>
      </c>
      <c r="AF214">
        <f t="shared" si="37"/>
        <v>207</v>
      </c>
      <c r="AG214">
        <v>54.475000000000001</v>
      </c>
      <c r="AH214">
        <v>207</v>
      </c>
      <c r="AI214">
        <f t="shared" si="38"/>
        <v>3.9977418808306835</v>
      </c>
    </row>
    <row r="215" spans="6:35" x14ac:dyDescent="0.3">
      <c r="F215" s="9">
        <v>208</v>
      </c>
      <c r="G215" s="12">
        <v>1.8959999999999999</v>
      </c>
      <c r="H215" s="9">
        <v>5.3129999999999997</v>
      </c>
      <c r="I215" s="9">
        <v>0.84399999999999997</v>
      </c>
      <c r="J215" s="9">
        <v>1.972</v>
      </c>
      <c r="K215" s="9">
        <v>0.50700000000000001</v>
      </c>
      <c r="L215" s="9">
        <v>0.91900000000000004</v>
      </c>
      <c r="S215" s="9">
        <v>208</v>
      </c>
      <c r="T215" s="12">
        <f t="shared" si="30"/>
        <v>189.6</v>
      </c>
      <c r="V215">
        <v>207</v>
      </c>
      <c r="W215">
        <v>2327</v>
      </c>
      <c r="X215" s="10">
        <f t="shared" si="31"/>
        <v>54.431869530622627</v>
      </c>
      <c r="Z215" s="12">
        <f t="shared" si="32"/>
        <v>54.430999999999997</v>
      </c>
      <c r="AA215" s="9">
        <f t="shared" si="33"/>
        <v>1</v>
      </c>
      <c r="AB215" s="9">
        <f t="shared" si="34"/>
        <v>1</v>
      </c>
      <c r="AC215" s="9">
        <f t="shared" si="35"/>
        <v>208</v>
      </c>
      <c r="AD215" s="9">
        <f t="shared" si="39"/>
        <v>208</v>
      </c>
      <c r="AE215" s="12">
        <f t="shared" si="36"/>
        <v>54.430999999999997</v>
      </c>
      <c r="AF215">
        <f t="shared" si="37"/>
        <v>208</v>
      </c>
      <c r="AG215">
        <v>54.430999999999997</v>
      </c>
      <c r="AH215">
        <v>208</v>
      </c>
      <c r="AI215">
        <f t="shared" si="38"/>
        <v>3.9969338444985429</v>
      </c>
    </row>
    <row r="216" spans="6:35" x14ac:dyDescent="0.3">
      <c r="F216" s="9">
        <v>209</v>
      </c>
      <c r="G216" s="12">
        <v>15.500999999999999</v>
      </c>
      <c r="H216" s="9">
        <v>17.123000000000001</v>
      </c>
      <c r="I216" s="9">
        <v>0.66400000000000003</v>
      </c>
      <c r="J216" s="9">
        <v>1.6579999999999999</v>
      </c>
      <c r="K216" s="9">
        <v>0.60299999999999998</v>
      </c>
      <c r="L216" s="9">
        <v>0.90200000000000002</v>
      </c>
      <c r="S216" s="9">
        <v>209</v>
      </c>
      <c r="T216" s="12">
        <f t="shared" si="30"/>
        <v>1550.1</v>
      </c>
      <c r="V216">
        <v>1097</v>
      </c>
      <c r="W216">
        <v>2323.3000000000002</v>
      </c>
      <c r="X216" s="10">
        <f t="shared" si="31"/>
        <v>54.388578160154211</v>
      </c>
      <c r="Z216" s="12">
        <f t="shared" si="32"/>
        <v>54.387999999999998</v>
      </c>
      <c r="AA216" s="9">
        <f t="shared" si="33"/>
        <v>1</v>
      </c>
      <c r="AB216" s="9">
        <f t="shared" si="34"/>
        <v>1</v>
      </c>
      <c r="AC216" s="9">
        <f t="shared" si="35"/>
        <v>209</v>
      </c>
      <c r="AD216" s="9">
        <f t="shared" si="39"/>
        <v>209</v>
      </c>
      <c r="AE216" s="12">
        <f t="shared" si="36"/>
        <v>54.387999999999998</v>
      </c>
      <c r="AF216">
        <f t="shared" si="37"/>
        <v>209</v>
      </c>
      <c r="AG216">
        <v>54.387999999999998</v>
      </c>
      <c r="AH216">
        <v>209</v>
      </c>
      <c r="AI216">
        <f t="shared" si="38"/>
        <v>3.9961435412934394</v>
      </c>
    </row>
    <row r="217" spans="6:35" x14ac:dyDescent="0.3">
      <c r="F217" s="9">
        <v>210</v>
      </c>
      <c r="G217" s="12">
        <v>104.083</v>
      </c>
      <c r="H217" s="9">
        <v>45.841000000000001</v>
      </c>
      <c r="I217" s="9">
        <v>0.622</v>
      </c>
      <c r="J217" s="9">
        <v>2.444</v>
      </c>
      <c r="K217" s="9">
        <v>0.40899999999999997</v>
      </c>
      <c r="L217" s="9">
        <v>0.95099999999999996</v>
      </c>
      <c r="S217" s="9">
        <v>210</v>
      </c>
      <c r="T217" s="12">
        <f t="shared" si="30"/>
        <v>10408.299999999999</v>
      </c>
      <c r="V217">
        <v>279</v>
      </c>
      <c r="W217">
        <v>2297.2999999999997</v>
      </c>
      <c r="X217" s="10">
        <f t="shared" si="31"/>
        <v>54.083391222445442</v>
      </c>
      <c r="Z217" s="12">
        <f t="shared" si="32"/>
        <v>54.082999999999998</v>
      </c>
      <c r="AA217" s="9">
        <f t="shared" si="33"/>
        <v>1</v>
      </c>
      <c r="AB217" s="9">
        <f t="shared" si="34"/>
        <v>1</v>
      </c>
      <c r="AC217" s="9">
        <f t="shared" si="35"/>
        <v>210</v>
      </c>
      <c r="AD217" s="9">
        <f t="shared" si="39"/>
        <v>210</v>
      </c>
      <c r="AE217" s="12">
        <f t="shared" si="36"/>
        <v>54.082999999999998</v>
      </c>
      <c r="AF217">
        <f t="shared" si="37"/>
        <v>210</v>
      </c>
      <c r="AG217">
        <v>54.082999999999998</v>
      </c>
      <c r="AH217">
        <v>210</v>
      </c>
      <c r="AI217">
        <f t="shared" si="38"/>
        <v>3.9905199035688992</v>
      </c>
    </row>
    <row r="218" spans="6:35" x14ac:dyDescent="0.3">
      <c r="F218" s="9">
        <v>211</v>
      </c>
      <c r="G218" s="12">
        <v>0.372</v>
      </c>
      <c r="H218" s="9">
        <v>2.0219999999999998</v>
      </c>
      <c r="I218" s="9">
        <v>1</v>
      </c>
      <c r="J218" s="9">
        <v>1.3839999999999999</v>
      </c>
      <c r="K218" s="9">
        <v>0.72299999999999998</v>
      </c>
      <c r="L218" s="9">
        <v>0.90900000000000003</v>
      </c>
      <c r="S218" s="9">
        <v>211</v>
      </c>
      <c r="T218" s="12">
        <f t="shared" si="30"/>
        <v>37.200000000000003</v>
      </c>
      <c r="V218">
        <v>687</v>
      </c>
      <c r="W218">
        <v>2289.8000000000002</v>
      </c>
      <c r="X218" s="10">
        <f t="shared" si="31"/>
        <v>53.995035971231431</v>
      </c>
      <c r="Z218" s="12">
        <f t="shared" si="32"/>
        <v>53.994999999999997</v>
      </c>
      <c r="AA218" s="9">
        <f t="shared" si="33"/>
        <v>1</v>
      </c>
      <c r="AB218" s="9">
        <f t="shared" si="34"/>
        <v>1</v>
      </c>
      <c r="AC218" s="9">
        <f t="shared" si="35"/>
        <v>211</v>
      </c>
      <c r="AD218" s="9">
        <f t="shared" si="39"/>
        <v>211</v>
      </c>
      <c r="AE218" s="12">
        <f t="shared" si="36"/>
        <v>53.994999999999997</v>
      </c>
      <c r="AF218">
        <f t="shared" si="37"/>
        <v>211</v>
      </c>
      <c r="AG218">
        <v>53.994999999999997</v>
      </c>
      <c r="AH218">
        <v>211</v>
      </c>
      <c r="AI218">
        <f t="shared" si="38"/>
        <v>3.988891449684723</v>
      </c>
    </row>
    <row r="219" spans="6:35" x14ac:dyDescent="0.3">
      <c r="F219" s="9">
        <v>212</v>
      </c>
      <c r="G219" s="12">
        <v>2.714</v>
      </c>
      <c r="H219" s="9">
        <v>7.673</v>
      </c>
      <c r="I219" s="9">
        <v>0.57899999999999996</v>
      </c>
      <c r="J219" s="9">
        <v>3.1389999999999998</v>
      </c>
      <c r="K219" s="9">
        <v>0.31900000000000001</v>
      </c>
      <c r="L219" s="9">
        <v>0.85899999999999999</v>
      </c>
      <c r="S219" s="9">
        <v>212</v>
      </c>
      <c r="T219" s="12">
        <f t="shared" si="30"/>
        <v>271.39999999999998</v>
      </c>
      <c r="V219">
        <v>928</v>
      </c>
      <c r="W219">
        <v>2260.1</v>
      </c>
      <c r="X219" s="10">
        <f t="shared" si="31"/>
        <v>53.643719996435195</v>
      </c>
      <c r="Z219" s="12">
        <f t="shared" si="32"/>
        <v>53.643000000000001</v>
      </c>
      <c r="AA219" s="9">
        <f t="shared" si="33"/>
        <v>1</v>
      </c>
      <c r="AB219" s="9">
        <f t="shared" si="34"/>
        <v>1</v>
      </c>
      <c r="AC219" s="9">
        <f t="shared" si="35"/>
        <v>212</v>
      </c>
      <c r="AD219" s="9">
        <f t="shared" si="39"/>
        <v>212</v>
      </c>
      <c r="AE219" s="12">
        <f t="shared" si="36"/>
        <v>53.643000000000001</v>
      </c>
      <c r="AF219">
        <f t="shared" si="37"/>
        <v>212</v>
      </c>
      <c r="AG219">
        <v>53.643000000000001</v>
      </c>
      <c r="AH219">
        <v>212</v>
      </c>
      <c r="AI219">
        <f t="shared" si="38"/>
        <v>3.9823509852611756</v>
      </c>
    </row>
    <row r="220" spans="6:35" x14ac:dyDescent="0.3">
      <c r="F220" s="9">
        <v>213</v>
      </c>
      <c r="G220" s="12">
        <v>6.3940000000000001</v>
      </c>
      <c r="H220" s="9">
        <v>10.127000000000001</v>
      </c>
      <c r="I220" s="9">
        <v>0.78300000000000003</v>
      </c>
      <c r="J220" s="9">
        <v>1.7190000000000001</v>
      </c>
      <c r="K220" s="9">
        <v>0.58199999999999996</v>
      </c>
      <c r="L220" s="9">
        <v>0.91500000000000004</v>
      </c>
      <c r="S220" s="9">
        <v>213</v>
      </c>
      <c r="T220" s="12">
        <f t="shared" si="30"/>
        <v>639.4</v>
      </c>
      <c r="V220">
        <v>423</v>
      </c>
      <c r="W220">
        <v>2256.4</v>
      </c>
      <c r="X220" s="10">
        <f t="shared" si="31"/>
        <v>53.599792058742366</v>
      </c>
      <c r="Z220" s="12">
        <f t="shared" si="32"/>
        <v>53.598999999999997</v>
      </c>
      <c r="AA220" s="9">
        <f t="shared" si="33"/>
        <v>1</v>
      </c>
      <c r="AB220" s="9">
        <f t="shared" si="34"/>
        <v>1</v>
      </c>
      <c r="AC220" s="9">
        <f t="shared" si="35"/>
        <v>213</v>
      </c>
      <c r="AD220" s="9">
        <f t="shared" si="39"/>
        <v>213</v>
      </c>
      <c r="AE220" s="12">
        <f t="shared" si="36"/>
        <v>53.598999999999997</v>
      </c>
      <c r="AF220">
        <f t="shared" si="37"/>
        <v>213</v>
      </c>
      <c r="AG220">
        <v>53.598999999999997</v>
      </c>
      <c r="AH220">
        <v>213</v>
      </c>
      <c r="AI220">
        <f t="shared" si="38"/>
        <v>3.9815304111862995</v>
      </c>
    </row>
    <row r="221" spans="6:35" x14ac:dyDescent="0.3">
      <c r="F221" s="9">
        <v>214</v>
      </c>
      <c r="G221" s="12">
        <v>14.943</v>
      </c>
      <c r="H221" s="9">
        <v>17.367999999999999</v>
      </c>
      <c r="I221" s="9">
        <v>0.623</v>
      </c>
      <c r="J221" s="9">
        <v>2.157</v>
      </c>
      <c r="K221" s="9">
        <v>0.46300000000000002</v>
      </c>
      <c r="L221" s="9">
        <v>0.91300000000000003</v>
      </c>
      <c r="S221" s="9">
        <v>214</v>
      </c>
      <c r="T221" s="12">
        <f t="shared" si="30"/>
        <v>1494.3</v>
      </c>
      <c r="V221">
        <v>528</v>
      </c>
      <c r="W221">
        <v>2230.3999999999996</v>
      </c>
      <c r="X221" s="10">
        <f t="shared" si="31"/>
        <v>53.290088014351284</v>
      </c>
      <c r="Z221" s="12">
        <f t="shared" si="32"/>
        <v>53.29</v>
      </c>
      <c r="AA221" s="9">
        <f t="shared" si="33"/>
        <v>1</v>
      </c>
      <c r="AB221" s="9">
        <f t="shared" si="34"/>
        <v>1</v>
      </c>
      <c r="AC221" s="9">
        <f t="shared" si="35"/>
        <v>214</v>
      </c>
      <c r="AD221" s="9">
        <f t="shared" si="39"/>
        <v>214</v>
      </c>
      <c r="AE221" s="12">
        <f t="shared" si="36"/>
        <v>53.29</v>
      </c>
      <c r="AF221">
        <f t="shared" si="37"/>
        <v>214</v>
      </c>
      <c r="AG221">
        <v>53.29</v>
      </c>
      <c r="AH221">
        <v>214</v>
      </c>
      <c r="AI221">
        <f t="shared" si="38"/>
        <v>3.975748696308691</v>
      </c>
    </row>
    <row r="222" spans="6:35" x14ac:dyDescent="0.3">
      <c r="F222" s="9">
        <v>215</v>
      </c>
      <c r="G222" s="12">
        <v>1.3009999999999999</v>
      </c>
      <c r="H222" s="9">
        <v>4.5419999999999998</v>
      </c>
      <c r="I222" s="9">
        <v>0.79300000000000004</v>
      </c>
      <c r="J222" s="9">
        <v>1.1659999999999999</v>
      </c>
      <c r="K222" s="9">
        <v>0.85699999999999998</v>
      </c>
      <c r="L222" s="9">
        <v>0.82399999999999995</v>
      </c>
      <c r="S222" s="9">
        <v>215</v>
      </c>
      <c r="T222" s="12">
        <f t="shared" si="30"/>
        <v>130.1</v>
      </c>
      <c r="V222">
        <v>468</v>
      </c>
      <c r="W222">
        <v>2226.6</v>
      </c>
      <c r="X222" s="10">
        <f t="shared" si="31"/>
        <v>53.244672694151419</v>
      </c>
      <c r="Z222" s="12">
        <f t="shared" si="32"/>
        <v>53.244</v>
      </c>
      <c r="AA222" s="9">
        <f t="shared" si="33"/>
        <v>1</v>
      </c>
      <c r="AB222" s="9">
        <f t="shared" si="34"/>
        <v>1</v>
      </c>
      <c r="AC222" s="9">
        <f t="shared" si="35"/>
        <v>215</v>
      </c>
      <c r="AD222" s="9">
        <f t="shared" si="39"/>
        <v>215</v>
      </c>
      <c r="AE222" s="12">
        <f t="shared" si="36"/>
        <v>53.244</v>
      </c>
      <c r="AF222">
        <f t="shared" si="37"/>
        <v>215</v>
      </c>
      <c r="AG222">
        <v>53.244</v>
      </c>
      <c r="AH222">
        <v>215</v>
      </c>
      <c r="AI222">
        <f t="shared" si="38"/>
        <v>3.9748851221847725</v>
      </c>
    </row>
    <row r="223" spans="6:35" x14ac:dyDescent="0.3">
      <c r="F223" s="9">
        <v>216</v>
      </c>
      <c r="G223" s="12">
        <v>1.004</v>
      </c>
      <c r="H223" s="9">
        <v>4.4290000000000003</v>
      </c>
      <c r="I223" s="9">
        <v>0.64300000000000002</v>
      </c>
      <c r="J223" s="9">
        <v>2.802</v>
      </c>
      <c r="K223" s="9">
        <v>0.35699999999999998</v>
      </c>
      <c r="L223" s="9">
        <v>0.78300000000000003</v>
      </c>
      <c r="S223" s="9">
        <v>216</v>
      </c>
      <c r="T223" s="12">
        <f t="shared" si="30"/>
        <v>100.4</v>
      </c>
      <c r="V223">
        <v>1092</v>
      </c>
      <c r="W223">
        <v>2170.9</v>
      </c>
      <c r="X223" s="10">
        <f t="shared" si="31"/>
        <v>52.574477911488238</v>
      </c>
      <c r="Z223" s="12">
        <f t="shared" si="32"/>
        <v>52.573999999999998</v>
      </c>
      <c r="AA223" s="9">
        <f t="shared" si="33"/>
        <v>1</v>
      </c>
      <c r="AB223" s="9">
        <f t="shared" si="34"/>
        <v>1</v>
      </c>
      <c r="AC223" s="9">
        <f t="shared" si="35"/>
        <v>216</v>
      </c>
      <c r="AD223" s="9">
        <f t="shared" si="39"/>
        <v>216</v>
      </c>
      <c r="AE223" s="12">
        <f t="shared" si="36"/>
        <v>52.573999999999998</v>
      </c>
      <c r="AF223">
        <f t="shared" si="37"/>
        <v>216</v>
      </c>
      <c r="AG223">
        <v>52.573999999999998</v>
      </c>
      <c r="AH223">
        <v>216</v>
      </c>
      <c r="AI223">
        <f t="shared" si="38"/>
        <v>3.962221700960892</v>
      </c>
    </row>
    <row r="224" spans="6:35" x14ac:dyDescent="0.3">
      <c r="F224" s="9">
        <v>217</v>
      </c>
      <c r="G224" s="12">
        <v>4.907</v>
      </c>
      <c r="H224" s="9">
        <v>9.2629999999999999</v>
      </c>
      <c r="I224" s="9">
        <v>0.71899999999999997</v>
      </c>
      <c r="J224" s="9">
        <v>1.8420000000000001</v>
      </c>
      <c r="K224" s="9">
        <v>0.54300000000000004</v>
      </c>
      <c r="L224" s="9">
        <v>0.90700000000000003</v>
      </c>
      <c r="S224" s="9">
        <v>217</v>
      </c>
      <c r="T224" s="12">
        <f t="shared" si="30"/>
        <v>490.7</v>
      </c>
      <c r="V224">
        <v>232</v>
      </c>
      <c r="W224">
        <v>2167.2000000000003</v>
      </c>
      <c r="X224" s="10">
        <f t="shared" si="31"/>
        <v>52.52965582744708</v>
      </c>
      <c r="Z224" s="12">
        <f t="shared" si="32"/>
        <v>52.529000000000003</v>
      </c>
      <c r="AA224" s="9">
        <f t="shared" si="33"/>
        <v>1</v>
      </c>
      <c r="AB224" s="9">
        <f t="shared" si="34"/>
        <v>1</v>
      </c>
      <c r="AC224" s="9">
        <f t="shared" si="35"/>
        <v>217</v>
      </c>
      <c r="AD224" s="9">
        <f t="shared" si="39"/>
        <v>217</v>
      </c>
      <c r="AE224" s="12">
        <f t="shared" si="36"/>
        <v>52.529000000000003</v>
      </c>
      <c r="AF224">
        <f t="shared" si="37"/>
        <v>217</v>
      </c>
      <c r="AG224">
        <v>52.529000000000003</v>
      </c>
      <c r="AH224">
        <v>217</v>
      </c>
      <c r="AI224">
        <f t="shared" si="38"/>
        <v>3.9613653980437591</v>
      </c>
    </row>
    <row r="225" spans="6:35" x14ac:dyDescent="0.3">
      <c r="F225" s="9">
        <v>218</v>
      </c>
      <c r="G225" s="12">
        <v>0.33500000000000002</v>
      </c>
      <c r="H225" s="9">
        <v>2.407</v>
      </c>
      <c r="I225" s="9">
        <v>0.72599999999999998</v>
      </c>
      <c r="J225" s="9">
        <v>2.6269999999999998</v>
      </c>
      <c r="K225" s="9">
        <v>0.38100000000000001</v>
      </c>
      <c r="L225" s="9">
        <v>0.78300000000000003</v>
      </c>
      <c r="S225" s="9">
        <v>218</v>
      </c>
      <c r="T225" s="12">
        <f t="shared" si="30"/>
        <v>33.5</v>
      </c>
      <c r="V225">
        <v>753</v>
      </c>
      <c r="W225">
        <v>2089.1</v>
      </c>
      <c r="X225" s="10">
        <f t="shared" si="31"/>
        <v>51.574458144572183</v>
      </c>
      <c r="Z225" s="12">
        <f t="shared" si="32"/>
        <v>51.573999999999998</v>
      </c>
      <c r="AA225" s="9">
        <f t="shared" si="33"/>
        <v>1</v>
      </c>
      <c r="AB225" s="9">
        <f t="shared" si="34"/>
        <v>1</v>
      </c>
      <c r="AC225" s="9">
        <f t="shared" si="35"/>
        <v>218</v>
      </c>
      <c r="AD225" s="9">
        <f t="shared" si="39"/>
        <v>218</v>
      </c>
      <c r="AE225" s="12">
        <f t="shared" si="36"/>
        <v>51.573999999999998</v>
      </c>
      <c r="AF225">
        <f t="shared" si="37"/>
        <v>218</v>
      </c>
      <c r="AG225">
        <v>51.573999999999998</v>
      </c>
      <c r="AH225">
        <v>218</v>
      </c>
      <c r="AI225">
        <f t="shared" si="38"/>
        <v>3.9430176695303696</v>
      </c>
    </row>
    <row r="226" spans="6:35" x14ac:dyDescent="0.3">
      <c r="F226" s="9">
        <v>219</v>
      </c>
      <c r="G226" s="12">
        <v>0.112</v>
      </c>
      <c r="H226" s="9">
        <v>1.091</v>
      </c>
      <c r="I226" s="9">
        <v>1</v>
      </c>
      <c r="J226" s="9">
        <v>1.464</v>
      </c>
      <c r="K226" s="9">
        <v>0.68300000000000005</v>
      </c>
      <c r="L226" s="9">
        <v>0.85699999999999998</v>
      </c>
      <c r="S226" s="9">
        <v>219</v>
      </c>
      <c r="T226" s="12">
        <f t="shared" si="30"/>
        <v>11.200000000000001</v>
      </c>
      <c r="V226">
        <v>976</v>
      </c>
      <c r="W226">
        <v>2059.4</v>
      </c>
      <c r="X226" s="10">
        <f t="shared" si="31"/>
        <v>51.206537848477844</v>
      </c>
      <c r="Z226" s="12">
        <f t="shared" si="32"/>
        <v>51.206000000000003</v>
      </c>
      <c r="AA226" s="9">
        <f t="shared" si="33"/>
        <v>1</v>
      </c>
      <c r="AB226" s="9">
        <f t="shared" si="34"/>
        <v>1</v>
      </c>
      <c r="AC226" s="9">
        <f t="shared" si="35"/>
        <v>219</v>
      </c>
      <c r="AD226" s="9">
        <f t="shared" si="39"/>
        <v>219</v>
      </c>
      <c r="AE226" s="12">
        <f t="shared" si="36"/>
        <v>51.206000000000003</v>
      </c>
      <c r="AF226">
        <f t="shared" si="37"/>
        <v>219</v>
      </c>
      <c r="AG226">
        <v>51.206000000000003</v>
      </c>
      <c r="AH226">
        <v>219</v>
      </c>
      <c r="AI226">
        <f t="shared" si="38"/>
        <v>3.9358567126795436</v>
      </c>
    </row>
    <row r="227" spans="6:35" x14ac:dyDescent="0.3">
      <c r="F227" s="9">
        <v>220</v>
      </c>
      <c r="G227" s="12">
        <v>4.6470000000000002</v>
      </c>
      <c r="H227" s="9">
        <v>8.8109999999999999</v>
      </c>
      <c r="I227" s="9">
        <v>0.752</v>
      </c>
      <c r="J227" s="9">
        <v>1.0820000000000001</v>
      </c>
      <c r="K227" s="9">
        <v>0.92400000000000004</v>
      </c>
      <c r="L227" s="9">
        <v>0.877</v>
      </c>
      <c r="S227" s="9">
        <v>220</v>
      </c>
      <c r="T227" s="12">
        <f t="shared" si="30"/>
        <v>464.70000000000005</v>
      </c>
      <c r="V227">
        <v>26</v>
      </c>
      <c r="W227">
        <v>2048.1999999999998</v>
      </c>
      <c r="X227" s="10">
        <f t="shared" si="31"/>
        <v>51.067105219765104</v>
      </c>
      <c r="Z227" s="12">
        <f t="shared" si="32"/>
        <v>51.067</v>
      </c>
      <c r="AA227" s="9">
        <f t="shared" si="33"/>
        <v>1</v>
      </c>
      <c r="AB227" s="9">
        <f t="shared" si="34"/>
        <v>1</v>
      </c>
      <c r="AC227" s="9">
        <f t="shared" si="35"/>
        <v>220</v>
      </c>
      <c r="AD227" s="9">
        <f t="shared" si="39"/>
        <v>220</v>
      </c>
      <c r="AE227" s="12">
        <f t="shared" si="36"/>
        <v>51.067</v>
      </c>
      <c r="AF227">
        <f t="shared" si="37"/>
        <v>220</v>
      </c>
      <c r="AG227">
        <v>51.067</v>
      </c>
      <c r="AH227">
        <v>220</v>
      </c>
      <c r="AI227">
        <f t="shared" si="38"/>
        <v>3.9331384960322215</v>
      </c>
    </row>
    <row r="228" spans="6:35" x14ac:dyDescent="0.3">
      <c r="F228" s="9">
        <v>221</v>
      </c>
      <c r="G228" s="12">
        <v>5.4269999999999996</v>
      </c>
      <c r="H228" s="9">
        <v>9.6950000000000003</v>
      </c>
      <c r="I228" s="9">
        <v>0.72599999999999998</v>
      </c>
      <c r="J228" s="9">
        <v>1.357</v>
      </c>
      <c r="K228" s="9">
        <v>0.73699999999999999</v>
      </c>
      <c r="L228" s="9">
        <v>0.88800000000000001</v>
      </c>
      <c r="S228" s="9">
        <v>221</v>
      </c>
      <c r="T228" s="12">
        <f t="shared" si="30"/>
        <v>542.69999999999993</v>
      </c>
      <c r="V228">
        <v>530</v>
      </c>
      <c r="W228">
        <v>2040.8000000000002</v>
      </c>
      <c r="X228" s="10">
        <f t="shared" si="31"/>
        <v>50.974770846915249</v>
      </c>
      <c r="Z228" s="12">
        <f t="shared" si="32"/>
        <v>50.973999999999997</v>
      </c>
      <c r="AA228" s="9">
        <f t="shared" si="33"/>
        <v>1</v>
      </c>
      <c r="AB228" s="9">
        <f t="shared" si="34"/>
        <v>1</v>
      </c>
      <c r="AC228" s="9">
        <f t="shared" si="35"/>
        <v>221</v>
      </c>
      <c r="AD228" s="9">
        <f t="shared" si="39"/>
        <v>221</v>
      </c>
      <c r="AE228" s="12">
        <f t="shared" si="36"/>
        <v>50.973999999999997</v>
      </c>
      <c r="AF228">
        <f t="shared" si="37"/>
        <v>221</v>
      </c>
      <c r="AG228">
        <v>50.973999999999997</v>
      </c>
      <c r="AH228">
        <v>221</v>
      </c>
      <c r="AI228">
        <f t="shared" si="38"/>
        <v>3.9313156988085551</v>
      </c>
    </row>
    <row r="229" spans="6:35" x14ac:dyDescent="0.3">
      <c r="F229" s="9">
        <v>222</v>
      </c>
      <c r="G229" s="12">
        <v>6.1710000000000003</v>
      </c>
      <c r="H229" s="9">
        <v>9.4689999999999994</v>
      </c>
      <c r="I229" s="9">
        <v>0.86499999999999999</v>
      </c>
      <c r="J229" s="9">
        <v>1.468</v>
      </c>
      <c r="K229" s="9">
        <v>0.68100000000000005</v>
      </c>
      <c r="L229" s="9">
        <v>0.91700000000000004</v>
      </c>
      <c r="S229" s="9">
        <v>222</v>
      </c>
      <c r="T229" s="12">
        <f t="shared" si="30"/>
        <v>617.1</v>
      </c>
      <c r="V229">
        <v>443</v>
      </c>
      <c r="W229">
        <v>2033.2999999999997</v>
      </c>
      <c r="X229" s="10">
        <f t="shared" si="31"/>
        <v>50.881017740509137</v>
      </c>
      <c r="Z229" s="12">
        <f t="shared" si="32"/>
        <v>50.881</v>
      </c>
      <c r="AA229" s="9">
        <f t="shared" si="33"/>
        <v>1</v>
      </c>
      <c r="AB229" s="9">
        <f t="shared" si="34"/>
        <v>1</v>
      </c>
      <c r="AC229" s="9">
        <f t="shared" si="35"/>
        <v>222</v>
      </c>
      <c r="AD229" s="9">
        <f t="shared" si="39"/>
        <v>222</v>
      </c>
      <c r="AE229" s="12">
        <f t="shared" si="36"/>
        <v>50.881</v>
      </c>
      <c r="AF229">
        <f t="shared" si="37"/>
        <v>222</v>
      </c>
      <c r="AG229">
        <v>50.881</v>
      </c>
      <c r="AH229">
        <v>222</v>
      </c>
      <c r="AI229">
        <f t="shared" si="38"/>
        <v>3.9294895729267778</v>
      </c>
    </row>
    <row r="230" spans="6:35" x14ac:dyDescent="0.3">
      <c r="F230" s="9">
        <v>223</v>
      </c>
      <c r="G230" s="12">
        <v>7.5460000000000003</v>
      </c>
      <c r="H230" s="9">
        <v>10.56</v>
      </c>
      <c r="I230" s="9">
        <v>0.85</v>
      </c>
      <c r="J230" s="9">
        <v>1.1970000000000001</v>
      </c>
      <c r="K230" s="9">
        <v>0.83499999999999996</v>
      </c>
      <c r="L230" s="9">
        <v>0.91400000000000003</v>
      </c>
      <c r="S230" s="9">
        <v>223</v>
      </c>
      <c r="T230" s="12">
        <f t="shared" si="30"/>
        <v>754.6</v>
      </c>
      <c r="V230">
        <v>315</v>
      </c>
      <c r="W230">
        <v>2022.2</v>
      </c>
      <c r="X230" s="10">
        <f t="shared" si="31"/>
        <v>50.741945246151595</v>
      </c>
      <c r="Z230" s="12">
        <f t="shared" si="32"/>
        <v>50.741</v>
      </c>
      <c r="AA230" s="9">
        <f t="shared" si="33"/>
        <v>1</v>
      </c>
      <c r="AB230" s="9">
        <f t="shared" si="34"/>
        <v>1</v>
      </c>
      <c r="AC230" s="9">
        <f t="shared" si="35"/>
        <v>223</v>
      </c>
      <c r="AD230" s="9">
        <f t="shared" si="39"/>
        <v>223</v>
      </c>
      <c r="AE230" s="12">
        <f t="shared" si="36"/>
        <v>50.741</v>
      </c>
      <c r="AF230">
        <f t="shared" si="37"/>
        <v>223</v>
      </c>
      <c r="AG230">
        <v>50.741</v>
      </c>
      <c r="AH230">
        <v>223</v>
      </c>
      <c r="AI230">
        <f t="shared" si="38"/>
        <v>3.9267342622938393</v>
      </c>
    </row>
    <row r="231" spans="6:35" x14ac:dyDescent="0.3">
      <c r="F231" s="9">
        <v>224</v>
      </c>
      <c r="G231" s="12">
        <v>7.2859999999999996</v>
      </c>
      <c r="H231" s="9">
        <v>12.327999999999999</v>
      </c>
      <c r="I231" s="9">
        <v>0.60199999999999998</v>
      </c>
      <c r="J231" s="9">
        <v>1.3740000000000001</v>
      </c>
      <c r="K231" s="9">
        <v>0.72799999999999998</v>
      </c>
      <c r="L231" s="9">
        <v>0.85</v>
      </c>
      <c r="S231" s="9">
        <v>224</v>
      </c>
      <c r="T231" s="12">
        <f t="shared" si="30"/>
        <v>728.59999999999991</v>
      </c>
      <c r="V231">
        <v>410</v>
      </c>
      <c r="W231">
        <v>1981.3</v>
      </c>
      <c r="X231" s="10">
        <f t="shared" si="31"/>
        <v>50.226183510035661</v>
      </c>
      <c r="Z231" s="12">
        <f t="shared" si="32"/>
        <v>50.225999999999999</v>
      </c>
      <c r="AA231" s="9">
        <f t="shared" si="33"/>
        <v>1</v>
      </c>
      <c r="AB231" s="9">
        <f t="shared" si="34"/>
        <v>0</v>
      </c>
      <c r="AC231" s="9">
        <f t="shared" si="35"/>
        <v>223</v>
      </c>
      <c r="AD231" s="9" t="str">
        <f t="shared" si="39"/>
        <v/>
      </c>
      <c r="AE231" s="12" t="str">
        <f t="shared" si="36"/>
        <v/>
      </c>
      <c r="AF231" t="str">
        <f t="shared" si="37"/>
        <v/>
      </c>
      <c r="AG231">
        <v>50.225999999999999</v>
      </c>
      <c r="AH231">
        <v>225</v>
      </c>
      <c r="AI231">
        <f t="shared" si="38"/>
        <v>3.9165328209059744</v>
      </c>
    </row>
    <row r="232" spans="6:35" x14ac:dyDescent="0.3">
      <c r="F232" s="9">
        <v>225</v>
      </c>
      <c r="G232" s="12">
        <v>10.222</v>
      </c>
      <c r="H232" s="9">
        <v>12.561999999999999</v>
      </c>
      <c r="I232" s="9">
        <v>0.81399999999999995</v>
      </c>
      <c r="J232" s="9">
        <v>1.278</v>
      </c>
      <c r="K232" s="9">
        <v>0.78200000000000003</v>
      </c>
      <c r="L232" s="9">
        <v>0.89400000000000002</v>
      </c>
      <c r="S232" s="9">
        <v>225</v>
      </c>
      <c r="T232" s="12">
        <f t="shared" si="30"/>
        <v>1022.1999999999999</v>
      </c>
      <c r="V232">
        <v>1016</v>
      </c>
      <c r="W232">
        <v>1981.3</v>
      </c>
      <c r="X232" s="10">
        <f t="shared" si="31"/>
        <v>50.226183510035661</v>
      </c>
      <c r="Z232" s="12">
        <f t="shared" si="32"/>
        <v>50.225999999999999</v>
      </c>
      <c r="AA232" s="9">
        <f t="shared" si="33"/>
        <v>2</v>
      </c>
      <c r="AB232" s="9">
        <f t="shared" si="34"/>
        <v>2</v>
      </c>
      <c r="AC232" s="9">
        <f t="shared" si="35"/>
        <v>225</v>
      </c>
      <c r="AD232" s="9">
        <f t="shared" si="39"/>
        <v>225</v>
      </c>
      <c r="AE232" s="12">
        <f t="shared" si="36"/>
        <v>50.225999999999999</v>
      </c>
      <c r="AF232">
        <f t="shared" si="37"/>
        <v>225</v>
      </c>
      <c r="AG232">
        <v>50.036000000000001</v>
      </c>
      <c r="AH232">
        <v>226</v>
      </c>
      <c r="AI232">
        <f t="shared" si="38"/>
        <v>3.9127427463524951</v>
      </c>
    </row>
    <row r="233" spans="6:35" x14ac:dyDescent="0.3">
      <c r="F233" s="9">
        <v>226</v>
      </c>
      <c r="G233" s="12">
        <v>0.48299999999999998</v>
      </c>
      <c r="H233" s="9">
        <v>2.68</v>
      </c>
      <c r="I233" s="9">
        <v>0.84599999999999997</v>
      </c>
      <c r="J233" s="9">
        <v>1.198</v>
      </c>
      <c r="K233" s="9">
        <v>0.83499999999999996</v>
      </c>
      <c r="L233" s="9">
        <v>0.83899999999999997</v>
      </c>
      <c r="S233" s="9">
        <v>226</v>
      </c>
      <c r="T233" s="12">
        <f t="shared" si="30"/>
        <v>48.3</v>
      </c>
      <c r="V233">
        <v>187</v>
      </c>
      <c r="W233">
        <v>1966.4</v>
      </c>
      <c r="X233" s="10">
        <f t="shared" si="31"/>
        <v>50.036968740794279</v>
      </c>
      <c r="Z233" s="12">
        <f t="shared" si="32"/>
        <v>50.036000000000001</v>
      </c>
      <c r="AA233" s="9">
        <f t="shared" si="33"/>
        <v>1</v>
      </c>
      <c r="AB233" s="9">
        <f t="shared" si="34"/>
        <v>1</v>
      </c>
      <c r="AC233" s="9">
        <f t="shared" si="35"/>
        <v>226</v>
      </c>
      <c r="AD233" s="9">
        <f t="shared" si="39"/>
        <v>226</v>
      </c>
      <c r="AE233" s="12">
        <f t="shared" si="36"/>
        <v>50.036000000000001</v>
      </c>
      <c r="AF233">
        <f t="shared" si="37"/>
        <v>226</v>
      </c>
      <c r="AG233">
        <v>49.847999999999999</v>
      </c>
      <c r="AH233">
        <v>227</v>
      </c>
      <c r="AI233">
        <f t="shared" si="38"/>
        <v>3.9089783752419209</v>
      </c>
    </row>
    <row r="234" spans="6:35" x14ac:dyDescent="0.3">
      <c r="F234" s="9">
        <v>227</v>
      </c>
      <c r="G234" s="12">
        <v>0.74299999999999999</v>
      </c>
      <c r="H234" s="9">
        <v>3.7240000000000002</v>
      </c>
      <c r="I234" s="9">
        <v>0.67400000000000004</v>
      </c>
      <c r="J234" s="9">
        <v>2.2480000000000002</v>
      </c>
      <c r="K234" s="9">
        <v>0.44500000000000001</v>
      </c>
      <c r="L234" s="9">
        <v>0.81599999999999995</v>
      </c>
      <c r="S234" s="9">
        <v>227</v>
      </c>
      <c r="T234" s="12">
        <f t="shared" si="30"/>
        <v>74.3</v>
      </c>
      <c r="V234">
        <v>501</v>
      </c>
      <c r="W234">
        <v>1951.6</v>
      </c>
      <c r="X234" s="10">
        <f t="shared" si="31"/>
        <v>49.848312865182741</v>
      </c>
      <c r="Z234" s="12">
        <f t="shared" si="32"/>
        <v>49.847999999999999</v>
      </c>
      <c r="AA234" s="9">
        <f t="shared" si="33"/>
        <v>1</v>
      </c>
      <c r="AB234" s="9">
        <f t="shared" si="34"/>
        <v>1</v>
      </c>
      <c r="AC234" s="9">
        <f t="shared" si="35"/>
        <v>227</v>
      </c>
      <c r="AD234" s="9">
        <f t="shared" si="39"/>
        <v>227</v>
      </c>
      <c r="AE234" s="12">
        <f t="shared" si="36"/>
        <v>49.847999999999999</v>
      </c>
      <c r="AF234">
        <f t="shared" si="37"/>
        <v>227</v>
      </c>
      <c r="AG234">
        <v>49.704999999999998</v>
      </c>
      <c r="AH234">
        <v>228</v>
      </c>
      <c r="AI234">
        <f t="shared" si="38"/>
        <v>3.9061055316641085</v>
      </c>
    </row>
    <row r="235" spans="6:35" x14ac:dyDescent="0.3">
      <c r="F235" s="9">
        <v>228</v>
      </c>
      <c r="G235" s="12">
        <v>0.92900000000000005</v>
      </c>
      <c r="H235" s="9">
        <v>3.6110000000000002</v>
      </c>
      <c r="I235" s="9">
        <v>0.89600000000000002</v>
      </c>
      <c r="J235" s="9">
        <v>1.8360000000000001</v>
      </c>
      <c r="K235" s="9">
        <v>0.54500000000000004</v>
      </c>
      <c r="L235" s="9">
        <v>0.877</v>
      </c>
      <c r="S235" s="9">
        <v>228</v>
      </c>
      <c r="T235" s="12">
        <f t="shared" si="30"/>
        <v>92.9</v>
      </c>
      <c r="V235">
        <v>813</v>
      </c>
      <c r="W235">
        <v>1940.4</v>
      </c>
      <c r="X235" s="10">
        <f t="shared" si="31"/>
        <v>49.705070290706864</v>
      </c>
      <c r="Z235" s="12">
        <f t="shared" si="32"/>
        <v>49.704999999999998</v>
      </c>
      <c r="AA235" s="9">
        <f t="shared" si="33"/>
        <v>1</v>
      </c>
      <c r="AB235" s="9">
        <f t="shared" si="34"/>
        <v>1</v>
      </c>
      <c r="AC235" s="9">
        <f t="shared" si="35"/>
        <v>228</v>
      </c>
      <c r="AD235" s="9">
        <f t="shared" si="39"/>
        <v>228</v>
      </c>
      <c r="AE235" s="12">
        <f t="shared" si="36"/>
        <v>49.704999999999998</v>
      </c>
      <c r="AF235">
        <f t="shared" si="37"/>
        <v>228</v>
      </c>
      <c r="AG235">
        <v>49.561999999999998</v>
      </c>
      <c r="AH235">
        <v>229</v>
      </c>
      <c r="AI235">
        <f t="shared" si="38"/>
        <v>3.9032244110717964</v>
      </c>
    </row>
    <row r="236" spans="6:35" x14ac:dyDescent="0.3">
      <c r="F236" s="9">
        <v>229</v>
      </c>
      <c r="G236" s="12">
        <v>5.91</v>
      </c>
      <c r="H236" s="9">
        <v>9.3089999999999993</v>
      </c>
      <c r="I236" s="9">
        <v>0.85699999999999998</v>
      </c>
      <c r="J236" s="9">
        <v>1.484</v>
      </c>
      <c r="K236" s="9">
        <v>0.67400000000000004</v>
      </c>
      <c r="L236" s="9">
        <v>0.93</v>
      </c>
      <c r="S236" s="9">
        <v>229</v>
      </c>
      <c r="T236" s="12">
        <f t="shared" si="30"/>
        <v>591</v>
      </c>
      <c r="V236">
        <v>1085</v>
      </c>
      <c r="W236">
        <v>1929.3</v>
      </c>
      <c r="X236" s="10">
        <f t="shared" si="31"/>
        <v>49.562698208002651</v>
      </c>
      <c r="Z236" s="12">
        <f t="shared" si="32"/>
        <v>49.561999999999998</v>
      </c>
      <c r="AA236" s="9">
        <f t="shared" si="33"/>
        <v>1</v>
      </c>
      <c r="AB236" s="9">
        <f t="shared" si="34"/>
        <v>1</v>
      </c>
      <c r="AC236" s="9">
        <f t="shared" si="35"/>
        <v>229</v>
      </c>
      <c r="AD236" s="9">
        <f t="shared" si="39"/>
        <v>229</v>
      </c>
      <c r="AE236" s="12">
        <f t="shared" si="36"/>
        <v>49.561999999999998</v>
      </c>
      <c r="AF236">
        <f t="shared" si="37"/>
        <v>229</v>
      </c>
      <c r="AG236">
        <v>49.37</v>
      </c>
      <c r="AH236">
        <v>230</v>
      </c>
      <c r="AI236">
        <f t="shared" si="38"/>
        <v>3.8993429522707714</v>
      </c>
    </row>
    <row r="237" spans="6:35" x14ac:dyDescent="0.3">
      <c r="F237" s="9">
        <v>230</v>
      </c>
      <c r="G237" s="12">
        <v>0.33500000000000002</v>
      </c>
      <c r="H237" s="9">
        <v>2.0219999999999998</v>
      </c>
      <c r="I237" s="9">
        <v>1</v>
      </c>
      <c r="J237" s="9">
        <v>1.34</v>
      </c>
      <c r="K237" s="9">
        <v>0.746</v>
      </c>
      <c r="L237" s="9">
        <v>0.85699999999999998</v>
      </c>
      <c r="S237" s="9">
        <v>230</v>
      </c>
      <c r="T237" s="12">
        <f t="shared" si="30"/>
        <v>33.5</v>
      </c>
      <c r="V237">
        <v>800</v>
      </c>
      <c r="W237">
        <v>1914.3999999999999</v>
      </c>
      <c r="X237" s="10">
        <f t="shared" si="31"/>
        <v>49.370940688232743</v>
      </c>
      <c r="Z237" s="12">
        <f t="shared" si="32"/>
        <v>49.37</v>
      </c>
      <c r="AA237" s="9">
        <f t="shared" si="33"/>
        <v>1</v>
      </c>
      <c r="AB237" s="9">
        <f t="shared" si="34"/>
        <v>1</v>
      </c>
      <c r="AC237" s="9">
        <f t="shared" si="35"/>
        <v>230</v>
      </c>
      <c r="AD237" s="9">
        <f t="shared" si="39"/>
        <v>230</v>
      </c>
      <c r="AE237" s="12">
        <f t="shared" si="36"/>
        <v>49.37</v>
      </c>
      <c r="AF237">
        <f t="shared" si="37"/>
        <v>230</v>
      </c>
      <c r="AG237">
        <v>49.274999999999999</v>
      </c>
      <c r="AH237">
        <v>231</v>
      </c>
      <c r="AI237">
        <f t="shared" si="38"/>
        <v>3.8974168530387838</v>
      </c>
    </row>
    <row r="238" spans="6:35" x14ac:dyDescent="0.3">
      <c r="F238" s="9">
        <v>231</v>
      </c>
      <c r="G238" s="12">
        <v>6.7649999999999997</v>
      </c>
      <c r="H238" s="9">
        <v>11.284000000000001</v>
      </c>
      <c r="I238" s="9">
        <v>0.66800000000000004</v>
      </c>
      <c r="J238" s="9">
        <v>1.397</v>
      </c>
      <c r="K238" s="9">
        <v>0.71599999999999997</v>
      </c>
      <c r="L238" s="9">
        <v>0.86499999999999999</v>
      </c>
      <c r="S238" s="9">
        <v>231</v>
      </c>
      <c r="T238" s="12">
        <f t="shared" si="30"/>
        <v>676.5</v>
      </c>
      <c r="V238">
        <v>151</v>
      </c>
      <c r="W238">
        <v>1907</v>
      </c>
      <c r="X238" s="10">
        <f t="shared" si="31"/>
        <v>49.275428073330374</v>
      </c>
      <c r="Z238" s="12">
        <f t="shared" si="32"/>
        <v>49.274999999999999</v>
      </c>
      <c r="AA238" s="9">
        <f t="shared" si="33"/>
        <v>1</v>
      </c>
      <c r="AB238" s="9">
        <f t="shared" si="34"/>
        <v>1</v>
      </c>
      <c r="AC238" s="9">
        <f t="shared" si="35"/>
        <v>231</v>
      </c>
      <c r="AD238" s="9">
        <f t="shared" si="39"/>
        <v>231</v>
      </c>
      <c r="AE238" s="12">
        <f t="shared" si="36"/>
        <v>49.274999999999999</v>
      </c>
      <c r="AF238">
        <f t="shared" si="37"/>
        <v>231</v>
      </c>
      <c r="AG238">
        <v>49.225999999999999</v>
      </c>
      <c r="AH238">
        <v>232</v>
      </c>
      <c r="AI238">
        <f t="shared" si="38"/>
        <v>3.8964219391994948</v>
      </c>
    </row>
    <row r="239" spans="6:35" x14ac:dyDescent="0.3">
      <c r="F239" s="9">
        <v>232</v>
      </c>
      <c r="G239" s="12">
        <v>21.672000000000001</v>
      </c>
      <c r="H239" s="9">
        <v>20.161000000000001</v>
      </c>
      <c r="I239" s="9">
        <v>0.67</v>
      </c>
      <c r="J239" s="9">
        <v>1.4830000000000001</v>
      </c>
      <c r="K239" s="9">
        <v>0.67400000000000004</v>
      </c>
      <c r="L239" s="9">
        <v>0.86899999999999999</v>
      </c>
      <c r="S239" s="9">
        <v>232</v>
      </c>
      <c r="T239" s="12">
        <f t="shared" si="30"/>
        <v>2167.2000000000003</v>
      </c>
      <c r="V239">
        <v>845</v>
      </c>
      <c r="W239">
        <v>1903.2</v>
      </c>
      <c r="X239" s="10">
        <f t="shared" si="31"/>
        <v>49.226309038358359</v>
      </c>
      <c r="Z239" s="12">
        <f t="shared" si="32"/>
        <v>49.225999999999999</v>
      </c>
      <c r="AA239" s="9">
        <f t="shared" si="33"/>
        <v>1</v>
      </c>
      <c r="AB239" s="9">
        <f t="shared" si="34"/>
        <v>1</v>
      </c>
      <c r="AC239" s="9">
        <f t="shared" si="35"/>
        <v>232</v>
      </c>
      <c r="AD239" s="9">
        <f t="shared" si="39"/>
        <v>232</v>
      </c>
      <c r="AE239" s="12">
        <f t="shared" si="36"/>
        <v>49.225999999999999</v>
      </c>
      <c r="AF239">
        <f t="shared" si="37"/>
        <v>232</v>
      </c>
      <c r="AG239">
        <v>49.033999999999999</v>
      </c>
      <c r="AH239">
        <v>233</v>
      </c>
      <c r="AI239">
        <f t="shared" si="38"/>
        <v>3.8925139350399207</v>
      </c>
    </row>
    <row r="240" spans="6:35" x14ac:dyDescent="0.3">
      <c r="F240" s="9">
        <v>233</v>
      </c>
      <c r="G240" s="12">
        <v>4.758</v>
      </c>
      <c r="H240" s="9">
        <v>10.898999999999999</v>
      </c>
      <c r="I240" s="9">
        <v>0.503</v>
      </c>
      <c r="J240" s="9">
        <v>2.9340000000000002</v>
      </c>
      <c r="K240" s="9">
        <v>0.34100000000000003</v>
      </c>
      <c r="L240" s="9">
        <v>0.77600000000000002</v>
      </c>
      <c r="S240" s="9">
        <v>233</v>
      </c>
      <c r="T240" s="12">
        <f t="shared" si="30"/>
        <v>475.8</v>
      </c>
      <c r="V240">
        <v>296</v>
      </c>
      <c r="W240">
        <v>1888.4</v>
      </c>
      <c r="X240" s="10">
        <f t="shared" si="31"/>
        <v>49.03453432304503</v>
      </c>
      <c r="Z240" s="12">
        <f t="shared" si="32"/>
        <v>49.033999999999999</v>
      </c>
      <c r="AA240" s="9">
        <f t="shared" si="33"/>
        <v>1</v>
      </c>
      <c r="AB240" s="9">
        <f t="shared" si="34"/>
        <v>1</v>
      </c>
      <c r="AC240" s="9">
        <f t="shared" si="35"/>
        <v>233</v>
      </c>
      <c r="AD240" s="9">
        <f t="shared" si="39"/>
        <v>233</v>
      </c>
      <c r="AE240" s="12">
        <f t="shared" si="36"/>
        <v>49.033999999999999</v>
      </c>
      <c r="AF240">
        <f t="shared" si="37"/>
        <v>233</v>
      </c>
      <c r="AG240">
        <v>48.985999999999997</v>
      </c>
      <c r="AH240">
        <v>234</v>
      </c>
      <c r="AI240">
        <f t="shared" si="38"/>
        <v>3.8915345430008097</v>
      </c>
    </row>
    <row r="241" spans="6:35" x14ac:dyDescent="0.3">
      <c r="F241" s="9">
        <v>234</v>
      </c>
      <c r="G241" s="12">
        <v>1.784</v>
      </c>
      <c r="H241" s="9">
        <v>5.2469999999999999</v>
      </c>
      <c r="I241" s="9">
        <v>0.81499999999999995</v>
      </c>
      <c r="J241" s="9">
        <v>1.5780000000000001</v>
      </c>
      <c r="K241" s="9">
        <v>0.63400000000000001</v>
      </c>
      <c r="L241" s="9">
        <v>0.84199999999999997</v>
      </c>
      <c r="S241" s="9">
        <v>234</v>
      </c>
      <c r="T241" s="12">
        <f t="shared" si="30"/>
        <v>178.4</v>
      </c>
      <c r="V241">
        <v>194</v>
      </c>
      <c r="W241">
        <v>1884.7</v>
      </c>
      <c r="X241" s="10">
        <f t="shared" si="31"/>
        <v>48.986473336650405</v>
      </c>
      <c r="Z241" s="12">
        <f t="shared" si="32"/>
        <v>48.985999999999997</v>
      </c>
      <c r="AA241" s="9">
        <f t="shared" si="33"/>
        <v>1</v>
      </c>
      <c r="AB241" s="9">
        <f t="shared" si="34"/>
        <v>1</v>
      </c>
      <c r="AC241" s="9">
        <f t="shared" si="35"/>
        <v>234</v>
      </c>
      <c r="AD241" s="9">
        <f t="shared" si="39"/>
        <v>234</v>
      </c>
      <c r="AE241" s="12">
        <f t="shared" si="36"/>
        <v>48.985999999999997</v>
      </c>
      <c r="AF241">
        <f t="shared" si="37"/>
        <v>234</v>
      </c>
      <c r="AG241">
        <v>48.694000000000003</v>
      </c>
      <c r="AH241">
        <v>236</v>
      </c>
      <c r="AI241">
        <f t="shared" si="38"/>
        <v>3.8855558192129749</v>
      </c>
    </row>
    <row r="242" spans="6:35" x14ac:dyDescent="0.3">
      <c r="F242" s="9">
        <v>235</v>
      </c>
      <c r="G242" s="12">
        <v>0.40899999999999997</v>
      </c>
      <c r="H242" s="9">
        <v>2.1349999999999998</v>
      </c>
      <c r="I242" s="9">
        <v>1</v>
      </c>
      <c r="J242" s="9">
        <v>1.3720000000000001</v>
      </c>
      <c r="K242" s="9">
        <v>0.72899999999999998</v>
      </c>
      <c r="L242" s="9">
        <v>0.95699999999999996</v>
      </c>
      <c r="S242" s="9">
        <v>235</v>
      </c>
      <c r="T242" s="12">
        <f t="shared" si="30"/>
        <v>40.9</v>
      </c>
      <c r="V242">
        <v>256</v>
      </c>
      <c r="W242">
        <v>1862.3000000000002</v>
      </c>
      <c r="X242" s="10">
        <f t="shared" si="31"/>
        <v>48.694496651678143</v>
      </c>
      <c r="Z242" s="12">
        <f t="shared" si="32"/>
        <v>48.694000000000003</v>
      </c>
      <c r="AA242" s="9">
        <f t="shared" si="33"/>
        <v>1</v>
      </c>
      <c r="AB242" s="9">
        <f t="shared" si="34"/>
        <v>0</v>
      </c>
      <c r="AC242" s="9">
        <f t="shared" si="35"/>
        <v>234</v>
      </c>
      <c r="AD242" s="9" t="str">
        <f t="shared" si="39"/>
        <v/>
      </c>
      <c r="AE242" s="12" t="str">
        <f t="shared" si="36"/>
        <v/>
      </c>
      <c r="AF242" t="str">
        <f t="shared" si="37"/>
        <v/>
      </c>
      <c r="AG242">
        <v>48.646000000000001</v>
      </c>
      <c r="AH242">
        <v>238</v>
      </c>
      <c r="AI242">
        <f t="shared" si="38"/>
        <v>3.8845695853134345</v>
      </c>
    </row>
    <row r="243" spans="6:35" x14ac:dyDescent="0.3">
      <c r="F243" s="9">
        <v>236</v>
      </c>
      <c r="G243" s="12">
        <v>0.55800000000000005</v>
      </c>
      <c r="H243" s="9">
        <v>2.9529999999999998</v>
      </c>
      <c r="I243" s="9">
        <v>0.80400000000000005</v>
      </c>
      <c r="J243" s="9">
        <v>1.395</v>
      </c>
      <c r="K243" s="9">
        <v>0.71699999999999997</v>
      </c>
      <c r="L243" s="9">
        <v>0.81100000000000005</v>
      </c>
      <c r="S243" s="9">
        <v>236</v>
      </c>
      <c r="T243" s="12">
        <f t="shared" si="30"/>
        <v>55.800000000000004</v>
      </c>
      <c r="V243">
        <v>946</v>
      </c>
      <c r="W243">
        <v>1862.3000000000002</v>
      </c>
      <c r="X243" s="10">
        <f t="shared" si="31"/>
        <v>48.694496651678143</v>
      </c>
      <c r="Z243" s="12">
        <f t="shared" si="32"/>
        <v>48.694000000000003</v>
      </c>
      <c r="AA243" s="9">
        <f t="shared" si="33"/>
        <v>2</v>
      </c>
      <c r="AB243" s="9">
        <f t="shared" si="34"/>
        <v>2</v>
      </c>
      <c r="AC243" s="9">
        <f t="shared" si="35"/>
        <v>236</v>
      </c>
      <c r="AD243" s="9">
        <f t="shared" si="39"/>
        <v>236</v>
      </c>
      <c r="AE243" s="12">
        <f t="shared" si="36"/>
        <v>48.694000000000003</v>
      </c>
      <c r="AF243">
        <f t="shared" si="37"/>
        <v>236</v>
      </c>
      <c r="AG243">
        <v>48.207000000000001</v>
      </c>
      <c r="AH243">
        <v>239</v>
      </c>
      <c r="AI243">
        <f t="shared" si="38"/>
        <v>3.8755042387277259</v>
      </c>
    </row>
    <row r="244" spans="6:35" x14ac:dyDescent="0.3">
      <c r="F244" s="9">
        <v>237</v>
      </c>
      <c r="G244" s="12">
        <v>7.4349999999999996</v>
      </c>
      <c r="H244" s="9">
        <v>13.945</v>
      </c>
      <c r="I244" s="9">
        <v>0.48</v>
      </c>
      <c r="J244" s="9">
        <v>3.95</v>
      </c>
      <c r="K244" s="9">
        <v>0.253</v>
      </c>
      <c r="L244" s="9">
        <v>0.86199999999999999</v>
      </c>
      <c r="S244" s="9">
        <v>237</v>
      </c>
      <c r="T244" s="12">
        <f t="shared" si="30"/>
        <v>743.5</v>
      </c>
      <c r="V244">
        <v>433</v>
      </c>
      <c r="W244">
        <v>1858.6</v>
      </c>
      <c r="X244" s="10">
        <f t="shared" si="31"/>
        <v>48.646099718731548</v>
      </c>
      <c r="Z244" s="12">
        <f t="shared" si="32"/>
        <v>48.646000000000001</v>
      </c>
      <c r="AA244" s="9">
        <f t="shared" si="33"/>
        <v>1</v>
      </c>
      <c r="AB244" s="9">
        <f t="shared" si="34"/>
        <v>0</v>
      </c>
      <c r="AC244" s="9">
        <f t="shared" si="35"/>
        <v>236</v>
      </c>
      <c r="AD244" s="9" t="str">
        <f t="shared" si="39"/>
        <v/>
      </c>
      <c r="AE244" s="12" t="str">
        <f t="shared" si="36"/>
        <v/>
      </c>
      <c r="AF244" t="str">
        <f t="shared" si="37"/>
        <v/>
      </c>
      <c r="AG244">
        <v>48.058</v>
      </c>
      <c r="AH244">
        <v>241</v>
      </c>
      <c r="AI244">
        <f t="shared" si="38"/>
        <v>3.8724086147940531</v>
      </c>
    </row>
    <row r="245" spans="6:35" x14ac:dyDescent="0.3">
      <c r="F245" s="9">
        <v>238</v>
      </c>
      <c r="G245" s="12">
        <v>0.92900000000000005</v>
      </c>
      <c r="H245" s="9">
        <v>4.476</v>
      </c>
      <c r="I245" s="9">
        <v>0.58299999999999996</v>
      </c>
      <c r="J245" s="9">
        <v>3.532</v>
      </c>
      <c r="K245" s="9">
        <v>0.28299999999999997</v>
      </c>
      <c r="L245" s="9">
        <v>0.79400000000000004</v>
      </c>
      <c r="S245" s="9">
        <v>238</v>
      </c>
      <c r="T245" s="12">
        <f t="shared" si="30"/>
        <v>92.9</v>
      </c>
      <c r="V245">
        <v>893</v>
      </c>
      <c r="W245">
        <v>1858.6</v>
      </c>
      <c r="X245" s="10">
        <f t="shared" si="31"/>
        <v>48.646099718731548</v>
      </c>
      <c r="Z245" s="12">
        <f t="shared" si="32"/>
        <v>48.646000000000001</v>
      </c>
      <c r="AA245" s="9">
        <f t="shared" si="33"/>
        <v>2</v>
      </c>
      <c r="AB245" s="9">
        <f t="shared" si="34"/>
        <v>2</v>
      </c>
      <c r="AC245" s="9">
        <f t="shared" si="35"/>
        <v>238</v>
      </c>
      <c r="AD245" s="9">
        <f t="shared" si="39"/>
        <v>238</v>
      </c>
      <c r="AE245" s="12">
        <f t="shared" si="36"/>
        <v>48.646000000000001</v>
      </c>
      <c r="AF245">
        <f t="shared" si="37"/>
        <v>238</v>
      </c>
      <c r="AG245">
        <v>47.911000000000001</v>
      </c>
      <c r="AH245">
        <v>242</v>
      </c>
      <c r="AI245">
        <f t="shared" si="38"/>
        <v>3.8693451231464171</v>
      </c>
    </row>
    <row r="246" spans="6:35" x14ac:dyDescent="0.3">
      <c r="F246" s="9">
        <v>239</v>
      </c>
      <c r="G246" s="12">
        <v>1.1519999999999999</v>
      </c>
      <c r="H246" s="9">
        <v>3.883</v>
      </c>
      <c r="I246" s="9">
        <v>0.96</v>
      </c>
      <c r="J246" s="9">
        <v>1.2909999999999999</v>
      </c>
      <c r="K246" s="9">
        <v>0.77500000000000002</v>
      </c>
      <c r="L246" s="9">
        <v>0.88600000000000001</v>
      </c>
      <c r="S246" s="9">
        <v>239</v>
      </c>
      <c r="T246" s="12">
        <f t="shared" si="30"/>
        <v>115.19999999999999</v>
      </c>
      <c r="V246">
        <v>835</v>
      </c>
      <c r="W246">
        <v>1825.1999999999998</v>
      </c>
      <c r="X246" s="10">
        <f t="shared" si="31"/>
        <v>48.207020412494053</v>
      </c>
      <c r="Z246" s="12">
        <f t="shared" si="32"/>
        <v>48.207000000000001</v>
      </c>
      <c r="AA246" s="9">
        <f t="shared" si="33"/>
        <v>1</v>
      </c>
      <c r="AB246" s="9">
        <f t="shared" si="34"/>
        <v>1</v>
      </c>
      <c r="AC246" s="9">
        <f t="shared" si="35"/>
        <v>239</v>
      </c>
      <c r="AD246" s="9">
        <f t="shared" si="39"/>
        <v>239</v>
      </c>
      <c r="AE246" s="12">
        <f t="shared" si="36"/>
        <v>48.207000000000001</v>
      </c>
      <c r="AF246">
        <f t="shared" si="37"/>
        <v>239</v>
      </c>
      <c r="AG246">
        <v>47.713000000000001</v>
      </c>
      <c r="AH246">
        <v>243</v>
      </c>
      <c r="AI246">
        <f t="shared" si="38"/>
        <v>3.8652038974505496</v>
      </c>
    </row>
    <row r="247" spans="6:35" x14ac:dyDescent="0.3">
      <c r="F247" s="9">
        <v>240</v>
      </c>
      <c r="G247" s="12">
        <v>3.4940000000000002</v>
      </c>
      <c r="H247" s="9">
        <v>7.7670000000000003</v>
      </c>
      <c r="I247" s="9">
        <v>0.72799999999999998</v>
      </c>
      <c r="J247" s="9">
        <v>1.6619999999999999</v>
      </c>
      <c r="K247" s="9">
        <v>0.60199999999999998</v>
      </c>
      <c r="L247" s="9">
        <v>0.85499999999999998</v>
      </c>
      <c r="S247" s="9">
        <v>240</v>
      </c>
      <c r="T247" s="12">
        <f t="shared" si="30"/>
        <v>349.40000000000003</v>
      </c>
      <c r="V247">
        <v>273</v>
      </c>
      <c r="W247">
        <v>1814</v>
      </c>
      <c r="X247" s="10">
        <f t="shared" si="31"/>
        <v>48.058886110162661</v>
      </c>
      <c r="Z247" s="12">
        <f t="shared" si="32"/>
        <v>48.058</v>
      </c>
      <c r="AA247" s="9">
        <f t="shared" si="33"/>
        <v>1</v>
      </c>
      <c r="AB247" s="9">
        <f t="shared" si="34"/>
        <v>0</v>
      </c>
      <c r="AC247" s="9">
        <f t="shared" si="35"/>
        <v>239</v>
      </c>
      <c r="AD247" s="9" t="str">
        <f t="shared" si="39"/>
        <v/>
      </c>
      <c r="AE247" s="12" t="str">
        <f t="shared" si="36"/>
        <v/>
      </c>
      <c r="AF247" t="str">
        <f t="shared" si="37"/>
        <v/>
      </c>
      <c r="AG247">
        <v>47.463999999999999</v>
      </c>
      <c r="AH247">
        <v>244</v>
      </c>
      <c r="AI247">
        <f t="shared" si="38"/>
        <v>3.8599715289563421</v>
      </c>
    </row>
    <row r="248" spans="6:35" x14ac:dyDescent="0.3">
      <c r="F248" s="9">
        <v>241</v>
      </c>
      <c r="G248" s="12">
        <v>15.872999999999999</v>
      </c>
      <c r="H248" s="9">
        <v>16.757000000000001</v>
      </c>
      <c r="I248" s="9">
        <v>0.71</v>
      </c>
      <c r="J248" s="9">
        <v>1.3580000000000001</v>
      </c>
      <c r="K248" s="9">
        <v>0.73699999999999999</v>
      </c>
      <c r="L248" s="9">
        <v>0.91500000000000004</v>
      </c>
      <c r="S248" s="9">
        <v>241</v>
      </c>
      <c r="T248" s="12">
        <f t="shared" si="30"/>
        <v>1587.3</v>
      </c>
      <c r="V248">
        <v>595</v>
      </c>
      <c r="W248">
        <v>1814</v>
      </c>
      <c r="X248" s="10">
        <f t="shared" si="31"/>
        <v>48.058886110162661</v>
      </c>
      <c r="Z248" s="12">
        <f t="shared" si="32"/>
        <v>48.058</v>
      </c>
      <c r="AA248" s="9">
        <f t="shared" si="33"/>
        <v>2</v>
      </c>
      <c r="AB248" s="9">
        <f t="shared" si="34"/>
        <v>2</v>
      </c>
      <c r="AC248" s="9">
        <f t="shared" si="35"/>
        <v>241</v>
      </c>
      <c r="AD248" s="9">
        <f t="shared" si="39"/>
        <v>241</v>
      </c>
      <c r="AE248" s="12">
        <f t="shared" si="36"/>
        <v>48.058</v>
      </c>
      <c r="AF248">
        <f t="shared" si="37"/>
        <v>241</v>
      </c>
      <c r="AG248">
        <v>47.264000000000003</v>
      </c>
      <c r="AH248">
        <v>245</v>
      </c>
      <c r="AI248">
        <f t="shared" si="38"/>
        <v>3.8557489063489694</v>
      </c>
    </row>
    <row r="249" spans="6:35" x14ac:dyDescent="0.3">
      <c r="F249" s="9">
        <v>242</v>
      </c>
      <c r="G249" s="12">
        <v>558.70500000000004</v>
      </c>
      <c r="H249" s="9">
        <v>114.72199999999999</v>
      </c>
      <c r="I249" s="9">
        <v>0.53300000000000003</v>
      </c>
      <c r="J249" s="9">
        <v>1.3240000000000001</v>
      </c>
      <c r="K249" s="9">
        <v>0.755</v>
      </c>
      <c r="L249" s="9">
        <v>0.89600000000000002</v>
      </c>
      <c r="S249" s="94">
        <v>242</v>
      </c>
      <c r="T249" s="12">
        <f>Q27*100</f>
        <v>54916.4</v>
      </c>
      <c r="V249">
        <v>639</v>
      </c>
      <c r="W249">
        <v>1802.9</v>
      </c>
      <c r="X249" s="10">
        <f t="shared" si="31"/>
        <v>47.911622548219185</v>
      </c>
      <c r="Z249" s="12">
        <f t="shared" si="32"/>
        <v>47.911000000000001</v>
      </c>
      <c r="AA249" s="9">
        <f t="shared" si="33"/>
        <v>1</v>
      </c>
      <c r="AB249" s="9">
        <f t="shared" si="34"/>
        <v>1</v>
      </c>
      <c r="AC249" s="9">
        <f t="shared" si="35"/>
        <v>242</v>
      </c>
      <c r="AD249" s="9">
        <f t="shared" si="39"/>
        <v>242</v>
      </c>
      <c r="AE249" s="12">
        <f t="shared" si="36"/>
        <v>47.911000000000001</v>
      </c>
      <c r="AF249">
        <f t="shared" si="37"/>
        <v>242</v>
      </c>
      <c r="AG249">
        <v>47.213999999999999</v>
      </c>
      <c r="AH249">
        <v>246</v>
      </c>
      <c r="AI249">
        <f t="shared" si="38"/>
        <v>3.8546904587809014</v>
      </c>
    </row>
    <row r="250" spans="6:35" x14ac:dyDescent="0.3">
      <c r="F250" s="9">
        <v>243</v>
      </c>
      <c r="G250" s="12">
        <v>33.901000000000003</v>
      </c>
      <c r="H250" s="9">
        <v>25.38</v>
      </c>
      <c r="I250" s="9">
        <v>0.66100000000000003</v>
      </c>
      <c r="J250" s="9">
        <v>2.1579999999999999</v>
      </c>
      <c r="K250" s="9">
        <v>0.46300000000000002</v>
      </c>
      <c r="L250" s="9">
        <v>0.89900000000000002</v>
      </c>
      <c r="S250" s="9">
        <v>243</v>
      </c>
      <c r="T250" s="12">
        <f t="shared" si="30"/>
        <v>3390.1000000000004</v>
      </c>
      <c r="V250">
        <v>907</v>
      </c>
      <c r="W250">
        <v>1788</v>
      </c>
      <c r="X250" s="10">
        <f t="shared" si="31"/>
        <v>47.713229884241443</v>
      </c>
      <c r="Z250" s="12">
        <f t="shared" si="32"/>
        <v>47.713000000000001</v>
      </c>
      <c r="AA250" s="9">
        <f t="shared" si="33"/>
        <v>1</v>
      </c>
      <c r="AB250" s="9">
        <f t="shared" si="34"/>
        <v>1</v>
      </c>
      <c r="AC250" s="9">
        <f t="shared" si="35"/>
        <v>243</v>
      </c>
      <c r="AD250" s="9">
        <f t="shared" si="39"/>
        <v>243</v>
      </c>
      <c r="AE250" s="12">
        <f t="shared" si="36"/>
        <v>47.713000000000001</v>
      </c>
      <c r="AF250">
        <f t="shared" si="37"/>
        <v>243</v>
      </c>
      <c r="AG250">
        <v>47.113999999999997</v>
      </c>
      <c r="AH250">
        <v>247</v>
      </c>
      <c r="AI250">
        <f t="shared" si="38"/>
        <v>3.8525701967704147</v>
      </c>
    </row>
    <row r="251" spans="6:35" x14ac:dyDescent="0.3">
      <c r="F251" s="9">
        <v>244</v>
      </c>
      <c r="G251" s="12">
        <v>54.866999999999997</v>
      </c>
      <c r="H251" s="9">
        <v>42.597000000000001</v>
      </c>
      <c r="I251" s="9">
        <v>0.38</v>
      </c>
      <c r="J251" s="9">
        <v>2.069</v>
      </c>
      <c r="K251" s="9">
        <v>0.48299999999999998</v>
      </c>
      <c r="L251" s="9">
        <v>0.67100000000000004</v>
      </c>
      <c r="S251" s="9">
        <v>244</v>
      </c>
      <c r="T251" s="12">
        <f t="shared" si="30"/>
        <v>5486.7</v>
      </c>
      <c r="V251">
        <v>669</v>
      </c>
      <c r="W251">
        <v>1769.3999999999999</v>
      </c>
      <c r="X251" s="10">
        <f t="shared" si="31"/>
        <v>47.464408249280815</v>
      </c>
      <c r="Z251" s="12">
        <f t="shared" si="32"/>
        <v>47.463999999999999</v>
      </c>
      <c r="AA251" s="9">
        <f t="shared" si="33"/>
        <v>1</v>
      </c>
      <c r="AB251" s="9">
        <f t="shared" si="34"/>
        <v>1</v>
      </c>
      <c r="AC251" s="9">
        <f t="shared" si="35"/>
        <v>244</v>
      </c>
      <c r="AD251" s="9">
        <f t="shared" si="39"/>
        <v>244</v>
      </c>
      <c r="AE251" s="12">
        <f t="shared" si="36"/>
        <v>47.463999999999999</v>
      </c>
      <c r="AF251">
        <f t="shared" si="37"/>
        <v>244</v>
      </c>
      <c r="AG251">
        <v>47.064</v>
      </c>
      <c r="AH251">
        <v>248</v>
      </c>
      <c r="AI251">
        <f t="shared" si="38"/>
        <v>3.8515083775621548</v>
      </c>
    </row>
    <row r="252" spans="6:35" x14ac:dyDescent="0.3">
      <c r="F252" s="9">
        <v>245</v>
      </c>
      <c r="G252" s="12">
        <v>10.407999999999999</v>
      </c>
      <c r="H252" s="9">
        <v>14.462999999999999</v>
      </c>
      <c r="I252" s="9">
        <v>0.625</v>
      </c>
      <c r="J252" s="9">
        <v>1.7070000000000001</v>
      </c>
      <c r="K252" s="9">
        <v>0.58599999999999997</v>
      </c>
      <c r="L252" s="9">
        <v>0.875</v>
      </c>
      <c r="S252" s="9">
        <v>245</v>
      </c>
      <c r="T252" s="12">
        <f t="shared" si="30"/>
        <v>1040.8</v>
      </c>
      <c r="V252">
        <v>389</v>
      </c>
      <c r="W252">
        <v>1754.5000000000002</v>
      </c>
      <c r="X252" s="10">
        <f t="shared" si="31"/>
        <v>47.264138426907174</v>
      </c>
      <c r="Z252" s="12">
        <f t="shared" si="32"/>
        <v>47.264000000000003</v>
      </c>
      <c r="AA252" s="9">
        <f t="shared" si="33"/>
        <v>1</v>
      </c>
      <c r="AB252" s="9">
        <f t="shared" si="34"/>
        <v>1</v>
      </c>
      <c r="AC252" s="9">
        <f t="shared" si="35"/>
        <v>245</v>
      </c>
      <c r="AD252" s="9">
        <f t="shared" si="39"/>
        <v>245</v>
      </c>
      <c r="AE252" s="12">
        <f t="shared" si="36"/>
        <v>47.264000000000003</v>
      </c>
      <c r="AF252">
        <f t="shared" si="37"/>
        <v>245</v>
      </c>
      <c r="AG252">
        <v>47.014000000000003</v>
      </c>
      <c r="AH252">
        <v>250</v>
      </c>
      <c r="AI252">
        <f t="shared" si="38"/>
        <v>3.8504454296953265</v>
      </c>
    </row>
    <row r="253" spans="6:35" x14ac:dyDescent="0.3">
      <c r="F253" s="9">
        <v>246</v>
      </c>
      <c r="G253" s="12">
        <v>11.561</v>
      </c>
      <c r="H253" s="9">
        <v>14.237</v>
      </c>
      <c r="I253" s="9">
        <v>0.71699999999999997</v>
      </c>
      <c r="J253" s="9">
        <v>1.9350000000000001</v>
      </c>
      <c r="K253" s="9">
        <v>0.51700000000000002</v>
      </c>
      <c r="L253" s="9">
        <v>0.92100000000000004</v>
      </c>
      <c r="S253" s="9">
        <v>246</v>
      </c>
      <c r="T253" s="12">
        <f t="shared" si="30"/>
        <v>1156.0999999999999</v>
      </c>
      <c r="V253">
        <v>1015</v>
      </c>
      <c r="W253">
        <v>1750.8</v>
      </c>
      <c r="X253" s="10">
        <f t="shared" si="31"/>
        <v>47.214275329844078</v>
      </c>
      <c r="Z253" s="12">
        <f t="shared" si="32"/>
        <v>47.213999999999999</v>
      </c>
      <c r="AA253" s="9">
        <f t="shared" si="33"/>
        <v>1</v>
      </c>
      <c r="AB253" s="9">
        <f t="shared" si="34"/>
        <v>1</v>
      </c>
      <c r="AC253" s="9">
        <f t="shared" si="35"/>
        <v>246</v>
      </c>
      <c r="AD253" s="9">
        <f t="shared" si="39"/>
        <v>246</v>
      </c>
      <c r="AE253" s="12">
        <f t="shared" si="36"/>
        <v>47.213999999999999</v>
      </c>
      <c r="AF253">
        <f t="shared" si="37"/>
        <v>246</v>
      </c>
      <c r="AG253">
        <v>46.761000000000003</v>
      </c>
      <c r="AH253">
        <v>251</v>
      </c>
      <c r="AI253">
        <f t="shared" si="38"/>
        <v>3.8450495221750236</v>
      </c>
    </row>
    <row r="254" spans="6:35" x14ac:dyDescent="0.3">
      <c r="F254" s="9">
        <v>247</v>
      </c>
      <c r="G254" s="12">
        <v>25.538</v>
      </c>
      <c r="H254" s="9">
        <v>25.446999999999999</v>
      </c>
      <c r="I254" s="9">
        <v>0.496</v>
      </c>
      <c r="J254" s="9">
        <v>3.6190000000000002</v>
      </c>
      <c r="K254" s="9">
        <v>0.27600000000000002</v>
      </c>
      <c r="L254" s="9">
        <v>0.89600000000000002</v>
      </c>
      <c r="S254" s="9">
        <v>247</v>
      </c>
      <c r="T254" s="12">
        <f t="shared" si="30"/>
        <v>2553.8000000000002</v>
      </c>
      <c r="V254">
        <v>1055</v>
      </c>
      <c r="W254">
        <v>1743.4</v>
      </c>
      <c r="X254" s="10">
        <f t="shared" si="31"/>
        <v>47.114390819486168</v>
      </c>
      <c r="Z254" s="12">
        <f t="shared" si="32"/>
        <v>47.113999999999997</v>
      </c>
      <c r="AA254" s="9">
        <f t="shared" si="33"/>
        <v>1</v>
      </c>
      <c r="AB254" s="9">
        <f t="shared" si="34"/>
        <v>1</v>
      </c>
      <c r="AC254" s="9">
        <f t="shared" si="35"/>
        <v>247</v>
      </c>
      <c r="AD254" s="9">
        <f t="shared" si="39"/>
        <v>247</v>
      </c>
      <c r="AE254" s="12">
        <f t="shared" si="36"/>
        <v>47.113999999999997</v>
      </c>
      <c r="AF254">
        <f t="shared" si="37"/>
        <v>247</v>
      </c>
      <c r="AG254">
        <v>46.658999999999999</v>
      </c>
      <c r="AH254">
        <v>252</v>
      </c>
      <c r="AI254">
        <f t="shared" si="38"/>
        <v>3.8428658347305329</v>
      </c>
    </row>
    <row r="255" spans="6:35" x14ac:dyDescent="0.3">
      <c r="F255" s="9">
        <v>248</v>
      </c>
      <c r="G255" s="12">
        <v>1.859</v>
      </c>
      <c r="H255" s="9">
        <v>5.36</v>
      </c>
      <c r="I255" s="9">
        <v>0.81299999999999994</v>
      </c>
      <c r="J255" s="9">
        <v>1.2649999999999999</v>
      </c>
      <c r="K255" s="9">
        <v>0.79</v>
      </c>
      <c r="L255" s="9">
        <v>0.84699999999999998</v>
      </c>
      <c r="S255" s="9">
        <v>248</v>
      </c>
      <c r="T255" s="12">
        <f t="shared" si="30"/>
        <v>185.9</v>
      </c>
      <c r="V255">
        <v>1064</v>
      </c>
      <c r="W255">
        <v>1739.6999999999998</v>
      </c>
      <c r="X255" s="10">
        <f t="shared" si="31"/>
        <v>47.064369070197493</v>
      </c>
      <c r="Z255" s="12">
        <f t="shared" si="32"/>
        <v>47.064</v>
      </c>
      <c r="AA255" s="9">
        <f t="shared" si="33"/>
        <v>1</v>
      </c>
      <c r="AB255" s="9">
        <f t="shared" si="34"/>
        <v>1</v>
      </c>
      <c r="AC255" s="9">
        <f t="shared" si="35"/>
        <v>248</v>
      </c>
      <c r="AD255" s="9">
        <f t="shared" si="39"/>
        <v>248</v>
      </c>
      <c r="AE255" s="12">
        <f t="shared" si="36"/>
        <v>47.064</v>
      </c>
      <c r="AF255">
        <f t="shared" si="37"/>
        <v>248</v>
      </c>
      <c r="AG255">
        <v>46.609000000000002</v>
      </c>
      <c r="AH255">
        <v>253</v>
      </c>
      <c r="AI255">
        <f t="shared" si="38"/>
        <v>3.8417936555310246</v>
      </c>
    </row>
    <row r="256" spans="6:35" x14ac:dyDescent="0.3">
      <c r="F256" s="9">
        <v>249</v>
      </c>
      <c r="G256" s="12">
        <v>87.393000000000001</v>
      </c>
      <c r="H256" s="9">
        <v>45.164000000000001</v>
      </c>
      <c r="I256" s="9">
        <v>0.53800000000000003</v>
      </c>
      <c r="J256" s="9">
        <v>1.54</v>
      </c>
      <c r="K256" s="9">
        <v>0.64900000000000002</v>
      </c>
      <c r="L256" s="9">
        <v>0.79200000000000004</v>
      </c>
      <c r="S256" s="94">
        <v>249</v>
      </c>
      <c r="T256" s="12">
        <f>Q28*100</f>
        <v>74.099999999999994</v>
      </c>
      <c r="V256">
        <v>13</v>
      </c>
      <c r="W256">
        <v>1736</v>
      </c>
      <c r="X256" s="10">
        <f t="shared" si="31"/>
        <v>47.014294099350707</v>
      </c>
      <c r="Z256" s="12">
        <f t="shared" si="32"/>
        <v>47.014000000000003</v>
      </c>
      <c r="AA256" s="9">
        <f t="shared" si="33"/>
        <v>1</v>
      </c>
      <c r="AB256" s="9">
        <f t="shared" si="34"/>
        <v>0</v>
      </c>
      <c r="AC256" s="9">
        <f t="shared" si="35"/>
        <v>248</v>
      </c>
      <c r="AD256" s="9" t="str">
        <f t="shared" si="39"/>
        <v/>
      </c>
      <c r="AE256" s="12" t="str">
        <f t="shared" si="36"/>
        <v/>
      </c>
      <c r="AF256" t="str">
        <f t="shared" si="37"/>
        <v/>
      </c>
      <c r="AG256">
        <v>46.353999999999999</v>
      </c>
      <c r="AH256">
        <v>254</v>
      </c>
      <c r="AI256">
        <f t="shared" si="38"/>
        <v>3.8363075881803677</v>
      </c>
    </row>
    <row r="257" spans="6:35" x14ac:dyDescent="0.3">
      <c r="F257" s="9">
        <v>250</v>
      </c>
      <c r="G257" s="12">
        <v>107.355</v>
      </c>
      <c r="H257" s="9">
        <v>48.408000000000001</v>
      </c>
      <c r="I257" s="9">
        <v>0.57599999999999996</v>
      </c>
      <c r="J257" s="9">
        <v>2.1459999999999999</v>
      </c>
      <c r="K257" s="9">
        <v>0.46600000000000003</v>
      </c>
      <c r="L257" s="9">
        <v>0.81</v>
      </c>
      <c r="S257" s="9">
        <v>250</v>
      </c>
      <c r="T257" s="12">
        <f t="shared" si="30"/>
        <v>10735.5</v>
      </c>
      <c r="V257">
        <v>1079</v>
      </c>
      <c r="W257">
        <v>1736</v>
      </c>
      <c r="X257" s="10">
        <f t="shared" si="31"/>
        <v>47.014294099350707</v>
      </c>
      <c r="Z257" s="12">
        <f t="shared" si="32"/>
        <v>47.014000000000003</v>
      </c>
      <c r="AA257" s="9">
        <f t="shared" si="33"/>
        <v>2</v>
      </c>
      <c r="AB257" s="9">
        <f t="shared" si="34"/>
        <v>2</v>
      </c>
      <c r="AC257" s="9">
        <f t="shared" si="35"/>
        <v>250</v>
      </c>
      <c r="AD257" s="9">
        <f t="shared" si="39"/>
        <v>250</v>
      </c>
      <c r="AE257" s="12">
        <f t="shared" si="36"/>
        <v>47.014000000000003</v>
      </c>
      <c r="AF257">
        <f t="shared" si="37"/>
        <v>250</v>
      </c>
      <c r="AG257">
        <v>46.302999999999997</v>
      </c>
      <c r="AH257">
        <v>255</v>
      </c>
      <c r="AI257">
        <f t="shared" si="38"/>
        <v>3.8352067538095094</v>
      </c>
    </row>
    <row r="258" spans="6:35" x14ac:dyDescent="0.3">
      <c r="F258" s="9">
        <v>251</v>
      </c>
      <c r="G258" s="12">
        <v>0.63200000000000001</v>
      </c>
      <c r="H258" s="9">
        <v>2.9529999999999998</v>
      </c>
      <c r="I258" s="9">
        <v>0.91100000000000003</v>
      </c>
      <c r="J258" s="9">
        <v>1.4339999999999999</v>
      </c>
      <c r="K258" s="9">
        <v>0.69699999999999995</v>
      </c>
      <c r="L258" s="9">
        <v>0.872</v>
      </c>
      <c r="S258" s="9">
        <v>251</v>
      </c>
      <c r="T258" s="12">
        <f t="shared" si="30"/>
        <v>63.2</v>
      </c>
      <c r="V258">
        <v>945</v>
      </c>
      <c r="W258">
        <v>1717.3999999999999</v>
      </c>
      <c r="X258" s="10">
        <f t="shared" si="31"/>
        <v>46.76175353991944</v>
      </c>
      <c r="Z258" s="12">
        <f t="shared" si="32"/>
        <v>46.761000000000003</v>
      </c>
      <c r="AA258" s="9">
        <f t="shared" si="33"/>
        <v>1</v>
      </c>
      <c r="AB258" s="9">
        <f t="shared" si="34"/>
        <v>1</v>
      </c>
      <c r="AC258" s="9">
        <f t="shared" si="35"/>
        <v>251</v>
      </c>
      <c r="AD258" s="9">
        <f t="shared" si="39"/>
        <v>251</v>
      </c>
      <c r="AE258" s="12">
        <f t="shared" si="36"/>
        <v>46.761000000000003</v>
      </c>
      <c r="AF258">
        <f t="shared" si="37"/>
        <v>251</v>
      </c>
      <c r="AG258">
        <v>46.252000000000002</v>
      </c>
      <c r="AH258">
        <v>256</v>
      </c>
      <c r="AI258">
        <f t="shared" si="38"/>
        <v>3.8341047062667153</v>
      </c>
    </row>
    <row r="259" spans="6:35" x14ac:dyDescent="0.3">
      <c r="F259" s="9">
        <v>252</v>
      </c>
      <c r="G259" s="12">
        <v>1.9330000000000001</v>
      </c>
      <c r="H259" s="9">
        <v>7.56</v>
      </c>
      <c r="I259" s="9">
        <v>0.42499999999999999</v>
      </c>
      <c r="J259" s="9">
        <v>4.4470000000000001</v>
      </c>
      <c r="K259" s="9">
        <v>0.22500000000000001</v>
      </c>
      <c r="L259" s="9">
        <v>0.78800000000000003</v>
      </c>
      <c r="S259" s="9">
        <v>252</v>
      </c>
      <c r="T259" s="12">
        <f t="shared" si="30"/>
        <v>193.3</v>
      </c>
      <c r="V259">
        <v>1090</v>
      </c>
      <c r="W259">
        <v>1709.9</v>
      </c>
      <c r="X259" s="10">
        <f t="shared" si="31"/>
        <v>46.659535976503825</v>
      </c>
      <c r="Z259" s="12">
        <f t="shared" si="32"/>
        <v>46.658999999999999</v>
      </c>
      <c r="AA259" s="9">
        <f t="shared" si="33"/>
        <v>1</v>
      </c>
      <c r="AB259" s="9">
        <f t="shared" si="34"/>
        <v>1</v>
      </c>
      <c r="AC259" s="9">
        <f t="shared" si="35"/>
        <v>252</v>
      </c>
      <c r="AD259" s="9">
        <f t="shared" si="39"/>
        <v>252</v>
      </c>
      <c r="AE259" s="12">
        <f t="shared" si="36"/>
        <v>46.658999999999999</v>
      </c>
      <c r="AF259">
        <f t="shared" si="37"/>
        <v>252</v>
      </c>
      <c r="AG259">
        <v>46.15</v>
      </c>
      <c r="AH259">
        <v>257</v>
      </c>
      <c r="AI259">
        <f t="shared" si="38"/>
        <v>3.8318969609488613</v>
      </c>
    </row>
    <row r="260" spans="6:35" x14ac:dyDescent="0.3">
      <c r="F260" s="9">
        <v>253</v>
      </c>
      <c r="G260" s="12">
        <v>2.714</v>
      </c>
      <c r="H260" s="9">
        <v>7.335</v>
      </c>
      <c r="I260" s="9">
        <v>0.63400000000000001</v>
      </c>
      <c r="J260" s="9">
        <v>2.82</v>
      </c>
      <c r="K260" s="9">
        <v>0.35499999999999998</v>
      </c>
      <c r="L260" s="9">
        <v>0.85399999999999998</v>
      </c>
      <c r="S260" s="9">
        <v>253</v>
      </c>
      <c r="T260" s="12">
        <f t="shared" si="30"/>
        <v>271.39999999999998</v>
      </c>
      <c r="V260">
        <v>624</v>
      </c>
      <c r="W260">
        <v>1706.2</v>
      </c>
      <c r="X260" s="10">
        <f t="shared" si="31"/>
        <v>46.609026070356101</v>
      </c>
      <c r="Z260" s="12">
        <f t="shared" si="32"/>
        <v>46.609000000000002</v>
      </c>
      <c r="AA260" s="9">
        <f t="shared" si="33"/>
        <v>1</v>
      </c>
      <c r="AB260" s="9">
        <f t="shared" si="34"/>
        <v>1</v>
      </c>
      <c r="AC260" s="9">
        <f t="shared" si="35"/>
        <v>253</v>
      </c>
      <c r="AD260" s="9">
        <f t="shared" si="39"/>
        <v>253</v>
      </c>
      <c r="AE260" s="12">
        <f t="shared" si="36"/>
        <v>46.609000000000002</v>
      </c>
      <c r="AF260">
        <f t="shared" si="37"/>
        <v>253</v>
      </c>
      <c r="AG260">
        <v>46.098999999999997</v>
      </c>
      <c r="AH260">
        <v>259</v>
      </c>
      <c r="AI260">
        <f t="shared" si="38"/>
        <v>3.8307912577933587</v>
      </c>
    </row>
    <row r="261" spans="6:35" x14ac:dyDescent="0.3">
      <c r="F261" s="9">
        <v>254</v>
      </c>
      <c r="G261" s="12">
        <v>9.5909999999999993</v>
      </c>
      <c r="H261" s="9">
        <v>12.327999999999999</v>
      </c>
      <c r="I261" s="9">
        <v>0.79300000000000004</v>
      </c>
      <c r="J261" s="9">
        <v>1.8919999999999999</v>
      </c>
      <c r="K261" s="9">
        <v>0.52800000000000002</v>
      </c>
      <c r="L261" s="9">
        <v>0.93500000000000005</v>
      </c>
      <c r="S261" s="9">
        <v>254</v>
      </c>
      <c r="T261" s="12">
        <f t="shared" si="30"/>
        <v>959.09999999999991</v>
      </c>
      <c r="V261">
        <v>542</v>
      </c>
      <c r="W261">
        <v>1687.6000000000001</v>
      </c>
      <c r="X261" s="10">
        <f t="shared" si="31"/>
        <v>46.354277641821376</v>
      </c>
      <c r="Z261" s="12">
        <f t="shared" si="32"/>
        <v>46.353999999999999</v>
      </c>
      <c r="AA261" s="9">
        <f t="shared" si="33"/>
        <v>1</v>
      </c>
      <c r="AB261" s="9">
        <f t="shared" si="34"/>
        <v>1</v>
      </c>
      <c r="AC261" s="9">
        <f t="shared" si="35"/>
        <v>254</v>
      </c>
      <c r="AD261" s="9">
        <f t="shared" si="39"/>
        <v>254</v>
      </c>
      <c r="AE261" s="12">
        <f t="shared" si="36"/>
        <v>46.353999999999999</v>
      </c>
      <c r="AF261">
        <f t="shared" si="37"/>
        <v>254</v>
      </c>
      <c r="AG261">
        <v>46.045999999999999</v>
      </c>
      <c r="AH261">
        <v>260</v>
      </c>
      <c r="AI261">
        <f t="shared" si="38"/>
        <v>3.8296408968221787</v>
      </c>
    </row>
    <row r="262" spans="6:35" x14ac:dyDescent="0.3">
      <c r="F262" s="9">
        <v>255</v>
      </c>
      <c r="G262" s="12">
        <v>3.6059999999999999</v>
      </c>
      <c r="H262" s="9">
        <v>7.109</v>
      </c>
      <c r="I262" s="9">
        <v>0.89700000000000002</v>
      </c>
      <c r="J262" s="9">
        <v>1.5820000000000001</v>
      </c>
      <c r="K262" s="9">
        <v>0.63200000000000001</v>
      </c>
      <c r="L262" s="9">
        <v>0.91500000000000004</v>
      </c>
      <c r="S262" s="9">
        <v>255</v>
      </c>
      <c r="T262" s="12">
        <f t="shared" si="30"/>
        <v>360.59999999999997</v>
      </c>
      <c r="V262">
        <v>198</v>
      </c>
      <c r="W262">
        <v>1683.8999999999999</v>
      </c>
      <c r="X262" s="10">
        <f t="shared" si="31"/>
        <v>46.303434747106401</v>
      </c>
      <c r="Z262" s="12">
        <f t="shared" si="32"/>
        <v>46.302999999999997</v>
      </c>
      <c r="AA262" s="9">
        <f t="shared" si="33"/>
        <v>1</v>
      </c>
      <c r="AB262" s="9">
        <f t="shared" si="34"/>
        <v>1</v>
      </c>
      <c r="AC262" s="9">
        <f t="shared" si="35"/>
        <v>255</v>
      </c>
      <c r="AD262" s="9">
        <f t="shared" si="39"/>
        <v>255</v>
      </c>
      <c r="AE262" s="12">
        <f t="shared" si="36"/>
        <v>46.302999999999997</v>
      </c>
      <c r="AF262">
        <f t="shared" si="37"/>
        <v>255</v>
      </c>
      <c r="AG262">
        <v>45.789000000000001</v>
      </c>
      <c r="AH262">
        <v>261</v>
      </c>
      <c r="AI262">
        <f t="shared" si="38"/>
        <v>3.8240438876010945</v>
      </c>
    </row>
    <row r="263" spans="6:35" x14ac:dyDescent="0.3">
      <c r="F263" s="9">
        <v>256</v>
      </c>
      <c r="G263" s="12">
        <v>18.623000000000001</v>
      </c>
      <c r="H263" s="9">
        <v>17.687999999999999</v>
      </c>
      <c r="I263" s="9">
        <v>0.748</v>
      </c>
      <c r="J263" s="9">
        <v>1.998</v>
      </c>
      <c r="K263" s="9">
        <v>0.5</v>
      </c>
      <c r="L263" s="9">
        <v>0.91400000000000003</v>
      </c>
      <c r="S263" s="9">
        <v>256</v>
      </c>
      <c r="T263" s="12">
        <f t="shared" si="30"/>
        <v>1862.3000000000002</v>
      </c>
      <c r="V263">
        <v>169</v>
      </c>
      <c r="W263">
        <v>1680.2</v>
      </c>
      <c r="X263" s="10">
        <f t="shared" si="31"/>
        <v>46.252535963599016</v>
      </c>
      <c r="Z263" s="12">
        <f t="shared" si="32"/>
        <v>46.252000000000002</v>
      </c>
      <c r="AA263" s="9">
        <f t="shared" si="33"/>
        <v>1</v>
      </c>
      <c r="AB263" s="9">
        <f t="shared" si="34"/>
        <v>1</v>
      </c>
      <c r="AC263" s="9">
        <f t="shared" si="35"/>
        <v>256</v>
      </c>
      <c r="AD263" s="9">
        <f t="shared" si="39"/>
        <v>256</v>
      </c>
      <c r="AE263" s="12">
        <f t="shared" si="36"/>
        <v>46.252000000000002</v>
      </c>
      <c r="AF263">
        <f t="shared" si="37"/>
        <v>256</v>
      </c>
      <c r="AG263">
        <v>45.686</v>
      </c>
      <c r="AH263">
        <v>263</v>
      </c>
      <c r="AI263">
        <f t="shared" si="38"/>
        <v>3.821791905233678</v>
      </c>
    </row>
    <row r="264" spans="6:35" x14ac:dyDescent="0.3">
      <c r="F264" s="9">
        <v>257</v>
      </c>
      <c r="G264" s="12">
        <v>10.222</v>
      </c>
      <c r="H264" s="9">
        <v>17.827999999999999</v>
      </c>
      <c r="I264" s="9">
        <v>0.40400000000000003</v>
      </c>
      <c r="J264" s="9">
        <v>3.9319999999999999</v>
      </c>
      <c r="K264" s="9">
        <v>0.254</v>
      </c>
      <c r="L264" s="9">
        <v>0.77100000000000002</v>
      </c>
      <c r="S264" s="9">
        <v>257</v>
      </c>
      <c r="T264" s="12">
        <f t="shared" si="30"/>
        <v>1022.1999999999999</v>
      </c>
      <c r="V264">
        <v>1063</v>
      </c>
      <c r="W264">
        <v>1672.8000000000002</v>
      </c>
      <c r="X264" s="10">
        <f t="shared" si="31"/>
        <v>46.150569990336848</v>
      </c>
      <c r="Z264" s="12">
        <f t="shared" si="32"/>
        <v>46.15</v>
      </c>
      <c r="AA264" s="9">
        <f t="shared" si="33"/>
        <v>1</v>
      </c>
      <c r="AB264" s="9">
        <f t="shared" si="34"/>
        <v>1</v>
      </c>
      <c r="AC264" s="9">
        <f t="shared" si="35"/>
        <v>257</v>
      </c>
      <c r="AD264" s="9">
        <f t="shared" si="39"/>
        <v>257</v>
      </c>
      <c r="AE264" s="12">
        <f t="shared" si="36"/>
        <v>46.15</v>
      </c>
      <c r="AF264">
        <f t="shared" si="37"/>
        <v>257</v>
      </c>
      <c r="AG264">
        <v>45.634</v>
      </c>
      <c r="AH264">
        <v>264</v>
      </c>
      <c r="AI264">
        <f t="shared" si="38"/>
        <v>3.8206530527233786</v>
      </c>
    </row>
    <row r="265" spans="6:35" x14ac:dyDescent="0.3">
      <c r="F265" s="9">
        <v>258</v>
      </c>
      <c r="G265" s="12">
        <v>10.631</v>
      </c>
      <c r="H265" s="9">
        <v>14.303000000000001</v>
      </c>
      <c r="I265" s="9">
        <v>0.65300000000000002</v>
      </c>
      <c r="J265" s="9">
        <v>2.2029999999999998</v>
      </c>
      <c r="K265" s="9">
        <v>0.45400000000000001</v>
      </c>
      <c r="L265" s="9">
        <v>0.91200000000000003</v>
      </c>
      <c r="S265" s="9">
        <v>258</v>
      </c>
      <c r="T265" s="12">
        <f t="shared" ref="T265:T328" si="40">G265*100</f>
        <v>1063.0999999999999</v>
      </c>
      <c r="V265">
        <v>810</v>
      </c>
      <c r="W265">
        <v>1669.1</v>
      </c>
      <c r="X265" s="10">
        <f t="shared" ref="X265:X328" si="41">((W265/PI())^0.5)*2</f>
        <v>46.099502428089828</v>
      </c>
      <c r="Z265" s="12">
        <f t="shared" ref="Z265:Z328" si="42">TRUNC(X265,3)</f>
        <v>46.098999999999997</v>
      </c>
      <c r="AA265" s="9">
        <f t="shared" ref="AA265:AA328" si="43">IF(Z265-Z264=0,AA264+AA$8,1)</f>
        <v>1</v>
      </c>
      <c r="AB265" s="9">
        <f t="shared" ref="AB265:AB328" si="44">IF(AA265&lt;AA266,0,AA265)</f>
        <v>0</v>
      </c>
      <c r="AC265" s="9">
        <f t="shared" ref="AC265:AC328" si="45">AC264+AB265</f>
        <v>257</v>
      </c>
      <c r="AD265" s="9" t="str">
        <f t="shared" si="39"/>
        <v/>
      </c>
      <c r="AE265" s="12" t="str">
        <f t="shared" ref="AE265:AE328" si="46">IF(AD265="","",Z265)</f>
        <v/>
      </c>
      <c r="AF265" t="str">
        <f t="shared" ref="AF265:AF328" si="47">AD265</f>
        <v/>
      </c>
      <c r="AG265">
        <v>45.374000000000002</v>
      </c>
      <c r="AH265">
        <v>265</v>
      </c>
      <c r="AI265">
        <f t="shared" ref="AI265:AI328" si="48">LN(AG265)</f>
        <v>3.8149392537746691</v>
      </c>
    </row>
    <row r="266" spans="6:35" x14ac:dyDescent="0.3">
      <c r="F266" s="9">
        <v>259</v>
      </c>
      <c r="G266" s="12">
        <v>15.427</v>
      </c>
      <c r="H266" s="9">
        <v>17.141999999999999</v>
      </c>
      <c r="I266" s="9">
        <v>0.66</v>
      </c>
      <c r="J266" s="9">
        <v>1.9930000000000001</v>
      </c>
      <c r="K266" s="9">
        <v>0.502</v>
      </c>
      <c r="L266" s="9">
        <v>0.89500000000000002</v>
      </c>
      <c r="S266" s="9">
        <v>259</v>
      </c>
      <c r="T266" s="12">
        <f t="shared" si="40"/>
        <v>1542.7</v>
      </c>
      <c r="V266">
        <v>894</v>
      </c>
      <c r="W266">
        <v>1669.1</v>
      </c>
      <c r="X266" s="10">
        <f t="shared" si="41"/>
        <v>46.099502428089828</v>
      </c>
      <c r="Z266" s="12">
        <f t="shared" si="42"/>
        <v>46.098999999999997</v>
      </c>
      <c r="AA266" s="9">
        <f t="shared" si="43"/>
        <v>2</v>
      </c>
      <c r="AB266" s="9">
        <f t="shared" si="44"/>
        <v>2</v>
      </c>
      <c r="AC266" s="9">
        <f t="shared" si="45"/>
        <v>259</v>
      </c>
      <c r="AD266" s="9">
        <f t="shared" ref="AD266:AD329" si="49">IF(AB266=0,"",AC265+AB266)</f>
        <v>259</v>
      </c>
      <c r="AE266" s="12">
        <f t="shared" si="46"/>
        <v>46.098999999999997</v>
      </c>
      <c r="AF266">
        <f t="shared" si="47"/>
        <v>259</v>
      </c>
      <c r="AG266">
        <v>45.112000000000002</v>
      </c>
      <c r="AH266">
        <v>266</v>
      </c>
      <c r="AI266">
        <f t="shared" si="48"/>
        <v>3.8091482865048811</v>
      </c>
    </row>
    <row r="267" spans="6:35" x14ac:dyDescent="0.3">
      <c r="F267" s="9">
        <v>260</v>
      </c>
      <c r="G267" s="12">
        <v>23.53</v>
      </c>
      <c r="H267" s="9">
        <v>20.141999999999999</v>
      </c>
      <c r="I267" s="9">
        <v>0.72899999999999998</v>
      </c>
      <c r="J267" s="9">
        <v>1.7250000000000001</v>
      </c>
      <c r="K267" s="9">
        <v>0.57999999999999996</v>
      </c>
      <c r="L267" s="9">
        <v>0.91500000000000004</v>
      </c>
      <c r="S267" s="9">
        <v>260</v>
      </c>
      <c r="T267" s="12">
        <f t="shared" si="40"/>
        <v>2353</v>
      </c>
      <c r="V267">
        <v>4</v>
      </c>
      <c r="W267">
        <v>1665.3</v>
      </c>
      <c r="X267" s="10">
        <f t="shared" si="41"/>
        <v>46.046995709247597</v>
      </c>
      <c r="Z267" s="12">
        <f t="shared" si="42"/>
        <v>46.045999999999999</v>
      </c>
      <c r="AA267" s="9">
        <f t="shared" si="43"/>
        <v>1</v>
      </c>
      <c r="AB267" s="9">
        <f t="shared" si="44"/>
        <v>1</v>
      </c>
      <c r="AC267" s="9">
        <f t="shared" si="45"/>
        <v>260</v>
      </c>
      <c r="AD267" s="9">
        <f t="shared" si="49"/>
        <v>260</v>
      </c>
      <c r="AE267" s="12">
        <f t="shared" si="46"/>
        <v>46.045999999999999</v>
      </c>
      <c r="AF267">
        <f t="shared" si="47"/>
        <v>260</v>
      </c>
      <c r="AG267">
        <v>44.954999999999998</v>
      </c>
      <c r="AH267">
        <v>267</v>
      </c>
      <c r="AI267">
        <f t="shared" si="48"/>
        <v>3.8056619894367363</v>
      </c>
    </row>
    <row r="268" spans="6:35" x14ac:dyDescent="0.3">
      <c r="F268" s="9">
        <v>261</v>
      </c>
      <c r="G268" s="12">
        <v>1.97</v>
      </c>
      <c r="H268" s="9">
        <v>4.9740000000000002</v>
      </c>
      <c r="I268" s="9">
        <v>1</v>
      </c>
      <c r="J268" s="9">
        <v>1.258</v>
      </c>
      <c r="K268" s="9">
        <v>0.79500000000000004</v>
      </c>
      <c r="L268" s="9">
        <v>0.89100000000000001</v>
      </c>
      <c r="S268" s="9">
        <v>261</v>
      </c>
      <c r="T268" s="12">
        <f t="shared" si="40"/>
        <v>197</v>
      </c>
      <c r="V268">
        <v>81</v>
      </c>
      <c r="W268">
        <v>1646.6999999999998</v>
      </c>
      <c r="X268" s="10">
        <f t="shared" si="41"/>
        <v>45.78912052349763</v>
      </c>
      <c r="Z268" s="12">
        <f t="shared" si="42"/>
        <v>45.789000000000001</v>
      </c>
      <c r="AA268" s="9">
        <f t="shared" si="43"/>
        <v>1</v>
      </c>
      <c r="AB268" s="9">
        <f t="shared" si="44"/>
        <v>1</v>
      </c>
      <c r="AC268" s="9">
        <f t="shared" si="45"/>
        <v>261</v>
      </c>
      <c r="AD268" s="9">
        <f t="shared" si="49"/>
        <v>261</v>
      </c>
      <c r="AE268" s="12">
        <f t="shared" si="46"/>
        <v>45.789000000000001</v>
      </c>
      <c r="AF268">
        <f t="shared" si="47"/>
        <v>261</v>
      </c>
      <c r="AG268">
        <v>44.795999999999999</v>
      </c>
      <c r="AH268">
        <v>269</v>
      </c>
      <c r="AI268">
        <f t="shared" si="48"/>
        <v>3.802118849720447</v>
      </c>
    </row>
    <row r="269" spans="6:35" x14ac:dyDescent="0.3">
      <c r="F269" s="9">
        <v>262</v>
      </c>
      <c r="G269" s="12">
        <v>72.709999999999994</v>
      </c>
      <c r="H269" s="9">
        <v>47.392000000000003</v>
      </c>
      <c r="I269" s="9">
        <v>0.40699999999999997</v>
      </c>
      <c r="J269" s="9">
        <v>2.8</v>
      </c>
      <c r="K269" s="9">
        <v>0.35699999999999998</v>
      </c>
      <c r="L269" s="9">
        <v>0.69199999999999995</v>
      </c>
      <c r="S269" s="9">
        <v>262</v>
      </c>
      <c r="T269" s="12">
        <f t="shared" si="40"/>
        <v>7270.9999999999991</v>
      </c>
      <c r="V269">
        <v>6</v>
      </c>
      <c r="W269">
        <v>1639.3000000000002</v>
      </c>
      <c r="X269" s="10">
        <f t="shared" si="41"/>
        <v>45.686120273933888</v>
      </c>
      <c r="Z269" s="12">
        <f t="shared" si="42"/>
        <v>45.686</v>
      </c>
      <c r="AA269" s="9">
        <f t="shared" si="43"/>
        <v>1</v>
      </c>
      <c r="AB269" s="9">
        <f t="shared" si="44"/>
        <v>0</v>
      </c>
      <c r="AC269" s="9">
        <f t="shared" si="45"/>
        <v>261</v>
      </c>
      <c r="AD269" s="9" t="str">
        <f t="shared" si="49"/>
        <v/>
      </c>
      <c r="AE269" s="12" t="str">
        <f t="shared" si="46"/>
        <v/>
      </c>
      <c r="AF269" t="str">
        <f t="shared" si="47"/>
        <v/>
      </c>
      <c r="AG269">
        <v>44.637999999999998</v>
      </c>
      <c r="AH269">
        <v>270</v>
      </c>
      <c r="AI269">
        <f t="shared" si="48"/>
        <v>3.7985855142019935</v>
      </c>
    </row>
    <row r="270" spans="6:35" x14ac:dyDescent="0.3">
      <c r="F270" s="9">
        <v>263</v>
      </c>
      <c r="G270" s="12">
        <v>82.076999999999998</v>
      </c>
      <c r="H270" s="9">
        <v>40.895000000000003</v>
      </c>
      <c r="I270" s="9">
        <v>0.61699999999999999</v>
      </c>
      <c r="J270" s="9">
        <v>1.5820000000000001</v>
      </c>
      <c r="K270" s="9">
        <v>0.63200000000000001</v>
      </c>
      <c r="L270" s="9">
        <v>0.85899999999999999</v>
      </c>
      <c r="S270" s="9">
        <v>263</v>
      </c>
      <c r="T270" s="12">
        <f t="shared" si="40"/>
        <v>8207.7000000000007</v>
      </c>
      <c r="V270">
        <v>790</v>
      </c>
      <c r="W270">
        <v>1639.3000000000002</v>
      </c>
      <c r="X270" s="10">
        <f t="shared" si="41"/>
        <v>45.686120273933888</v>
      </c>
      <c r="Z270" s="12">
        <f t="shared" si="42"/>
        <v>45.686</v>
      </c>
      <c r="AA270" s="9">
        <f t="shared" si="43"/>
        <v>2</v>
      </c>
      <c r="AB270" s="9">
        <f t="shared" si="44"/>
        <v>2</v>
      </c>
      <c r="AC270" s="9">
        <f t="shared" si="45"/>
        <v>263</v>
      </c>
      <c r="AD270" s="9">
        <f t="shared" si="49"/>
        <v>263</v>
      </c>
      <c r="AE270" s="12">
        <f t="shared" si="46"/>
        <v>45.686</v>
      </c>
      <c r="AF270">
        <f t="shared" si="47"/>
        <v>263</v>
      </c>
      <c r="AG270">
        <v>44.585000000000001</v>
      </c>
      <c r="AH270">
        <v>271</v>
      </c>
      <c r="AI270">
        <f t="shared" si="48"/>
        <v>3.7973974795868428</v>
      </c>
    </row>
    <row r="271" spans="6:35" x14ac:dyDescent="0.3">
      <c r="F271" s="9">
        <v>264</v>
      </c>
      <c r="G271" s="12">
        <v>3.6059999999999999</v>
      </c>
      <c r="H271" s="9">
        <v>7.2220000000000004</v>
      </c>
      <c r="I271" s="9">
        <v>0.86899999999999999</v>
      </c>
      <c r="J271" s="9">
        <v>1.33</v>
      </c>
      <c r="K271" s="9">
        <v>0.752</v>
      </c>
      <c r="L271" s="9">
        <v>0.89400000000000002</v>
      </c>
      <c r="S271" s="9">
        <v>264</v>
      </c>
      <c r="T271" s="12">
        <f t="shared" si="40"/>
        <v>360.59999999999997</v>
      </c>
      <c r="V271">
        <v>110</v>
      </c>
      <c r="W271">
        <v>1635.6000000000001</v>
      </c>
      <c r="X271" s="10">
        <f t="shared" si="41"/>
        <v>45.634532969767882</v>
      </c>
      <c r="Z271" s="12">
        <f t="shared" si="42"/>
        <v>45.634</v>
      </c>
      <c r="AA271" s="9">
        <f t="shared" si="43"/>
        <v>1</v>
      </c>
      <c r="AB271" s="9">
        <f t="shared" si="44"/>
        <v>1</v>
      </c>
      <c r="AC271" s="9">
        <f t="shared" si="45"/>
        <v>264</v>
      </c>
      <c r="AD271" s="9">
        <f t="shared" si="49"/>
        <v>264</v>
      </c>
      <c r="AE271" s="12">
        <f t="shared" si="46"/>
        <v>45.634</v>
      </c>
      <c r="AF271">
        <f t="shared" si="47"/>
        <v>264</v>
      </c>
      <c r="AG271">
        <v>44.478000000000002</v>
      </c>
      <c r="AH271">
        <v>272</v>
      </c>
      <c r="AI271">
        <f t="shared" si="48"/>
        <v>3.7949946849026377</v>
      </c>
    </row>
    <row r="272" spans="6:35" x14ac:dyDescent="0.3">
      <c r="F272" s="9">
        <v>265</v>
      </c>
      <c r="G272" s="12">
        <v>3.1970000000000001</v>
      </c>
      <c r="H272" s="9">
        <v>6.9489999999999998</v>
      </c>
      <c r="I272" s="9">
        <v>0.83199999999999996</v>
      </c>
      <c r="J272" s="9">
        <v>1.55</v>
      </c>
      <c r="K272" s="9">
        <v>0.64500000000000002</v>
      </c>
      <c r="L272" s="9">
        <v>0.873</v>
      </c>
      <c r="S272" s="9">
        <v>265</v>
      </c>
      <c r="T272" s="12">
        <f t="shared" si="40"/>
        <v>319.7</v>
      </c>
      <c r="V272">
        <v>313</v>
      </c>
      <c r="W272">
        <v>1617.0000000000002</v>
      </c>
      <c r="X272" s="10">
        <f t="shared" si="41"/>
        <v>45.374313701000027</v>
      </c>
      <c r="Z272" s="12">
        <f t="shared" si="42"/>
        <v>45.374000000000002</v>
      </c>
      <c r="AA272" s="9">
        <f t="shared" si="43"/>
        <v>1</v>
      </c>
      <c r="AB272" s="9">
        <f t="shared" si="44"/>
        <v>1</v>
      </c>
      <c r="AC272" s="9">
        <f t="shared" si="45"/>
        <v>265</v>
      </c>
      <c r="AD272" s="9">
        <f t="shared" si="49"/>
        <v>265</v>
      </c>
      <c r="AE272" s="12">
        <f t="shared" si="46"/>
        <v>45.374000000000002</v>
      </c>
      <c r="AF272">
        <f t="shared" si="47"/>
        <v>265</v>
      </c>
      <c r="AG272">
        <v>44.424999999999997</v>
      </c>
      <c r="AH272">
        <v>274</v>
      </c>
      <c r="AI272">
        <f t="shared" si="48"/>
        <v>3.7938023740407152</v>
      </c>
    </row>
    <row r="273" spans="6:35" x14ac:dyDescent="0.3">
      <c r="F273" s="9">
        <v>266</v>
      </c>
      <c r="G273" s="12">
        <v>209.91399999999999</v>
      </c>
      <c r="H273" s="9">
        <v>84.555000000000007</v>
      </c>
      <c r="I273" s="9">
        <v>0.36899999999999999</v>
      </c>
      <c r="J273" s="9">
        <v>1.619</v>
      </c>
      <c r="K273" s="9">
        <v>0.61799999999999999</v>
      </c>
      <c r="L273" s="9">
        <v>0.745</v>
      </c>
      <c r="S273" s="94">
        <v>266</v>
      </c>
      <c r="T273" s="12">
        <f>Q29*100</f>
        <v>20629.899999999998</v>
      </c>
      <c r="V273">
        <v>492</v>
      </c>
      <c r="W273">
        <v>1598.4</v>
      </c>
      <c r="X273" s="10">
        <f t="shared" si="41"/>
        <v>45.112593455760049</v>
      </c>
      <c r="Z273" s="12">
        <f t="shared" si="42"/>
        <v>45.112000000000002</v>
      </c>
      <c r="AA273" s="9">
        <f t="shared" si="43"/>
        <v>1</v>
      </c>
      <c r="AB273" s="9">
        <f t="shared" si="44"/>
        <v>1</v>
      </c>
      <c r="AC273" s="9">
        <f t="shared" si="45"/>
        <v>266</v>
      </c>
      <c r="AD273" s="9">
        <f t="shared" si="49"/>
        <v>266</v>
      </c>
      <c r="AE273" s="12">
        <f t="shared" si="46"/>
        <v>45.112000000000002</v>
      </c>
      <c r="AF273">
        <f t="shared" si="47"/>
        <v>266</v>
      </c>
      <c r="AG273">
        <v>44.319000000000003</v>
      </c>
      <c r="AH273">
        <v>275</v>
      </c>
      <c r="AI273">
        <f t="shared" si="48"/>
        <v>3.7914134790075806</v>
      </c>
    </row>
    <row r="274" spans="6:35" x14ac:dyDescent="0.3">
      <c r="F274" s="9">
        <v>267</v>
      </c>
      <c r="G274" s="12">
        <v>30.146999999999998</v>
      </c>
      <c r="H274" s="9">
        <v>24.59</v>
      </c>
      <c r="I274" s="9">
        <v>0.627</v>
      </c>
      <c r="J274" s="9">
        <v>2.0489999999999999</v>
      </c>
      <c r="K274" s="9">
        <v>0.48799999999999999</v>
      </c>
      <c r="L274" s="9">
        <v>0.92700000000000005</v>
      </c>
      <c r="S274" s="9">
        <v>267</v>
      </c>
      <c r="T274" s="12">
        <f t="shared" si="40"/>
        <v>3014.7</v>
      </c>
      <c r="V274">
        <v>241</v>
      </c>
      <c r="W274">
        <v>1587.3</v>
      </c>
      <c r="X274" s="10">
        <f t="shared" si="41"/>
        <v>44.955679611792362</v>
      </c>
      <c r="Z274" s="12">
        <f t="shared" si="42"/>
        <v>44.954999999999998</v>
      </c>
      <c r="AA274" s="9">
        <f t="shared" si="43"/>
        <v>1</v>
      </c>
      <c r="AB274" s="9">
        <f t="shared" si="44"/>
        <v>1</v>
      </c>
      <c r="AC274" s="9">
        <f t="shared" si="45"/>
        <v>267</v>
      </c>
      <c r="AD274" s="9">
        <f t="shared" si="49"/>
        <v>267</v>
      </c>
      <c r="AE274" s="12">
        <f t="shared" si="46"/>
        <v>44.954999999999998</v>
      </c>
      <c r="AF274">
        <f t="shared" si="47"/>
        <v>267</v>
      </c>
      <c r="AG274">
        <v>44.210999999999999</v>
      </c>
      <c r="AH274">
        <v>277</v>
      </c>
      <c r="AI274">
        <f t="shared" si="48"/>
        <v>3.7889736268992356</v>
      </c>
    </row>
    <row r="275" spans="6:35" x14ac:dyDescent="0.3">
      <c r="F275" s="9">
        <v>268</v>
      </c>
      <c r="G275" s="12">
        <v>2.2679999999999998</v>
      </c>
      <c r="H275" s="9">
        <v>5.6989999999999998</v>
      </c>
      <c r="I275" s="9">
        <v>0.877</v>
      </c>
      <c r="J275" s="9">
        <v>1.3879999999999999</v>
      </c>
      <c r="K275" s="9">
        <v>0.72</v>
      </c>
      <c r="L275" s="9">
        <v>0.89700000000000002</v>
      </c>
      <c r="S275" s="9">
        <v>268</v>
      </c>
      <c r="T275" s="12">
        <f t="shared" si="40"/>
        <v>226.79999999999998</v>
      </c>
      <c r="V275">
        <v>365</v>
      </c>
      <c r="W275">
        <v>1576.1</v>
      </c>
      <c r="X275" s="10">
        <f t="shared" si="41"/>
        <v>44.796795046711658</v>
      </c>
      <c r="Z275" s="12">
        <f t="shared" si="42"/>
        <v>44.795999999999999</v>
      </c>
      <c r="AA275" s="9">
        <f t="shared" si="43"/>
        <v>1</v>
      </c>
      <c r="AB275" s="9">
        <f t="shared" si="44"/>
        <v>0</v>
      </c>
      <c r="AC275" s="9">
        <f t="shared" si="45"/>
        <v>267</v>
      </c>
      <c r="AD275" s="9" t="str">
        <f t="shared" si="49"/>
        <v/>
      </c>
      <c r="AE275" s="12" t="str">
        <f t="shared" si="46"/>
        <v/>
      </c>
      <c r="AF275" t="str">
        <f t="shared" si="47"/>
        <v/>
      </c>
      <c r="AG275">
        <v>44.104999999999997</v>
      </c>
      <c r="AH275">
        <v>280</v>
      </c>
      <c r="AI275">
        <f t="shared" si="48"/>
        <v>3.7865731547107302</v>
      </c>
    </row>
    <row r="276" spans="6:35" x14ac:dyDescent="0.3">
      <c r="F276" s="9">
        <v>269</v>
      </c>
      <c r="G276" s="12">
        <v>765.49599999999998</v>
      </c>
      <c r="H276" s="9">
        <v>110.831</v>
      </c>
      <c r="I276" s="9">
        <v>0.78300000000000003</v>
      </c>
      <c r="J276" s="9">
        <v>1.389</v>
      </c>
      <c r="K276" s="9">
        <v>0.72</v>
      </c>
      <c r="L276" s="9">
        <v>0.94499999999999995</v>
      </c>
      <c r="S276" s="9">
        <v>269</v>
      </c>
      <c r="T276" s="12">
        <f t="shared" si="40"/>
        <v>76549.599999999991</v>
      </c>
      <c r="V276">
        <v>419</v>
      </c>
      <c r="W276">
        <v>1576.1</v>
      </c>
      <c r="X276" s="10">
        <f t="shared" si="41"/>
        <v>44.796795046711658</v>
      </c>
      <c r="Z276" s="12">
        <f t="shared" si="42"/>
        <v>44.795999999999999</v>
      </c>
      <c r="AA276" s="9">
        <f t="shared" si="43"/>
        <v>2</v>
      </c>
      <c r="AB276" s="9">
        <f t="shared" si="44"/>
        <v>2</v>
      </c>
      <c r="AC276" s="9">
        <f t="shared" si="45"/>
        <v>269</v>
      </c>
      <c r="AD276" s="9">
        <f t="shared" si="49"/>
        <v>269</v>
      </c>
      <c r="AE276" s="12">
        <f t="shared" si="46"/>
        <v>44.795999999999999</v>
      </c>
      <c r="AF276">
        <f t="shared" si="47"/>
        <v>269</v>
      </c>
      <c r="AG276">
        <v>43.780999999999999</v>
      </c>
      <c r="AH276">
        <v>281</v>
      </c>
      <c r="AI276">
        <f t="shared" si="48"/>
        <v>3.7791999333139823</v>
      </c>
    </row>
    <row r="277" spans="6:35" x14ac:dyDescent="0.3">
      <c r="F277" s="9">
        <v>270</v>
      </c>
      <c r="G277" s="12">
        <v>56.8</v>
      </c>
      <c r="H277" s="9">
        <v>33.362000000000002</v>
      </c>
      <c r="I277" s="9">
        <v>0.64100000000000001</v>
      </c>
      <c r="J277" s="9">
        <v>2.3940000000000001</v>
      </c>
      <c r="K277" s="9">
        <v>0.41799999999999998</v>
      </c>
      <c r="L277" s="9">
        <v>0.91200000000000003</v>
      </c>
      <c r="S277" s="9">
        <v>270</v>
      </c>
      <c r="T277" s="12">
        <f t="shared" si="40"/>
        <v>5680</v>
      </c>
      <c r="V277">
        <v>59</v>
      </c>
      <c r="W277">
        <v>1565</v>
      </c>
      <c r="X277" s="10">
        <f t="shared" si="41"/>
        <v>44.638771124556392</v>
      </c>
      <c r="Z277" s="12">
        <f t="shared" si="42"/>
        <v>44.637999999999998</v>
      </c>
      <c r="AA277" s="9">
        <f t="shared" si="43"/>
        <v>1</v>
      </c>
      <c r="AB277" s="9">
        <f t="shared" si="44"/>
        <v>1</v>
      </c>
      <c r="AC277" s="9">
        <f t="shared" si="45"/>
        <v>270</v>
      </c>
      <c r="AD277" s="9">
        <f t="shared" si="49"/>
        <v>270</v>
      </c>
      <c r="AE277" s="12">
        <f t="shared" si="46"/>
        <v>44.637999999999998</v>
      </c>
      <c r="AF277">
        <f t="shared" si="47"/>
        <v>270</v>
      </c>
      <c r="AG277">
        <v>43.618000000000002</v>
      </c>
      <c r="AH277">
        <v>283</v>
      </c>
      <c r="AI277">
        <f t="shared" si="48"/>
        <v>3.7754699091950346</v>
      </c>
    </row>
    <row r="278" spans="6:35" x14ac:dyDescent="0.3">
      <c r="F278" s="9">
        <v>271</v>
      </c>
      <c r="G278" s="12">
        <v>9.1440000000000001</v>
      </c>
      <c r="H278" s="9">
        <v>12.009</v>
      </c>
      <c r="I278" s="9">
        <v>0.79700000000000004</v>
      </c>
      <c r="J278" s="9">
        <v>1.6279999999999999</v>
      </c>
      <c r="K278" s="9">
        <v>0.61399999999999999</v>
      </c>
      <c r="L278" s="9">
        <v>0.90800000000000003</v>
      </c>
      <c r="S278" s="9">
        <v>271</v>
      </c>
      <c r="T278" s="12">
        <f t="shared" si="40"/>
        <v>914.4</v>
      </c>
      <c r="V278">
        <v>334</v>
      </c>
      <c r="W278">
        <v>1561.3</v>
      </c>
      <c r="X278" s="10">
        <f t="shared" si="41"/>
        <v>44.585972022543253</v>
      </c>
      <c r="Z278" s="12">
        <f t="shared" si="42"/>
        <v>44.585000000000001</v>
      </c>
      <c r="AA278" s="9">
        <f t="shared" si="43"/>
        <v>1</v>
      </c>
      <c r="AB278" s="9">
        <f t="shared" si="44"/>
        <v>1</v>
      </c>
      <c r="AC278" s="9">
        <f t="shared" si="45"/>
        <v>271</v>
      </c>
      <c r="AD278" s="9">
        <f t="shared" si="49"/>
        <v>271</v>
      </c>
      <c r="AE278" s="12">
        <f t="shared" si="46"/>
        <v>44.585000000000001</v>
      </c>
      <c r="AF278">
        <f t="shared" si="47"/>
        <v>271</v>
      </c>
      <c r="AG278">
        <v>43.564</v>
      </c>
      <c r="AH278">
        <v>284</v>
      </c>
      <c r="AI278">
        <f t="shared" si="48"/>
        <v>3.7742311212134401</v>
      </c>
    </row>
    <row r="279" spans="6:35" x14ac:dyDescent="0.3">
      <c r="F279" s="9">
        <v>272</v>
      </c>
      <c r="G279" s="12">
        <v>11.523999999999999</v>
      </c>
      <c r="H279" s="9">
        <v>15.911</v>
      </c>
      <c r="I279" s="9">
        <v>0.57199999999999995</v>
      </c>
      <c r="J279" s="9">
        <v>3.0449999999999999</v>
      </c>
      <c r="K279" s="9">
        <v>0.32800000000000001</v>
      </c>
      <c r="L279" s="9">
        <v>0.90600000000000003</v>
      </c>
      <c r="S279" s="9">
        <v>272</v>
      </c>
      <c r="T279" s="12">
        <f t="shared" si="40"/>
        <v>1152.3999999999999</v>
      </c>
      <c r="V279">
        <v>381</v>
      </c>
      <c r="W279">
        <v>1553.8</v>
      </c>
      <c r="X279" s="10">
        <f t="shared" si="41"/>
        <v>44.478754530781274</v>
      </c>
      <c r="Z279" s="12">
        <f t="shared" si="42"/>
        <v>44.478000000000002</v>
      </c>
      <c r="AA279" s="9">
        <f t="shared" si="43"/>
        <v>1</v>
      </c>
      <c r="AB279" s="9">
        <f t="shared" si="44"/>
        <v>1</v>
      </c>
      <c r="AC279" s="9">
        <f t="shared" si="45"/>
        <v>272</v>
      </c>
      <c r="AD279" s="9">
        <f t="shared" si="49"/>
        <v>272</v>
      </c>
      <c r="AE279" s="12">
        <f t="shared" si="46"/>
        <v>44.478000000000002</v>
      </c>
      <c r="AF279">
        <f t="shared" si="47"/>
        <v>272</v>
      </c>
      <c r="AG279">
        <v>43.456000000000003</v>
      </c>
      <c r="AH279">
        <v>285</v>
      </c>
      <c r="AI279">
        <f t="shared" si="48"/>
        <v>3.771748931936231</v>
      </c>
    </row>
    <row r="280" spans="6:35" x14ac:dyDescent="0.3">
      <c r="F280" s="9">
        <v>273</v>
      </c>
      <c r="G280" s="12">
        <v>18.14</v>
      </c>
      <c r="H280" s="9">
        <v>16.87</v>
      </c>
      <c r="I280" s="9">
        <v>0.80100000000000005</v>
      </c>
      <c r="J280" s="9">
        <v>1.583</v>
      </c>
      <c r="K280" s="9">
        <v>0.63200000000000001</v>
      </c>
      <c r="L280" s="9">
        <v>0.93300000000000005</v>
      </c>
      <c r="S280" s="9">
        <v>273</v>
      </c>
      <c r="T280" s="12">
        <f t="shared" si="40"/>
        <v>1814</v>
      </c>
      <c r="V280">
        <v>20</v>
      </c>
      <c r="W280">
        <v>1550.1</v>
      </c>
      <c r="X280" s="10">
        <f t="shared" si="41"/>
        <v>44.425765252767178</v>
      </c>
      <c r="Z280" s="12">
        <f t="shared" si="42"/>
        <v>44.424999999999997</v>
      </c>
      <c r="AA280" s="9">
        <f t="shared" si="43"/>
        <v>1</v>
      </c>
      <c r="AB280" s="9">
        <f t="shared" si="44"/>
        <v>0</v>
      </c>
      <c r="AC280" s="9">
        <f t="shared" si="45"/>
        <v>272</v>
      </c>
      <c r="AD280" s="9" t="str">
        <f t="shared" si="49"/>
        <v/>
      </c>
      <c r="AE280" s="12" t="str">
        <f t="shared" si="46"/>
        <v/>
      </c>
      <c r="AF280" t="str">
        <f t="shared" si="47"/>
        <v/>
      </c>
      <c r="AG280">
        <v>43.402000000000001</v>
      </c>
      <c r="AH280">
        <v>286</v>
      </c>
      <c r="AI280">
        <f t="shared" si="48"/>
        <v>3.7705055229938815</v>
      </c>
    </row>
    <row r="281" spans="6:35" x14ac:dyDescent="0.3">
      <c r="F281" s="9">
        <v>274</v>
      </c>
      <c r="G281" s="12">
        <v>11.412000000000001</v>
      </c>
      <c r="H281" s="9">
        <v>13.398999999999999</v>
      </c>
      <c r="I281" s="9">
        <v>0.79900000000000004</v>
      </c>
      <c r="J281" s="9">
        <v>1.421</v>
      </c>
      <c r="K281" s="9">
        <v>0.70399999999999996</v>
      </c>
      <c r="L281" s="9">
        <v>0.91500000000000004</v>
      </c>
      <c r="S281" s="9">
        <v>274</v>
      </c>
      <c r="T281" s="12">
        <f t="shared" si="40"/>
        <v>1141.2</v>
      </c>
      <c r="V281">
        <v>209</v>
      </c>
      <c r="W281">
        <v>1550.1</v>
      </c>
      <c r="X281" s="10">
        <f t="shared" si="41"/>
        <v>44.425765252767178</v>
      </c>
      <c r="Z281" s="12">
        <f t="shared" si="42"/>
        <v>44.424999999999997</v>
      </c>
      <c r="AA281" s="9">
        <f t="shared" si="43"/>
        <v>2</v>
      </c>
      <c r="AB281" s="9">
        <f t="shared" si="44"/>
        <v>2</v>
      </c>
      <c r="AC281" s="9">
        <f t="shared" si="45"/>
        <v>274</v>
      </c>
      <c r="AD281" s="9">
        <f t="shared" si="49"/>
        <v>274</v>
      </c>
      <c r="AE281" s="12">
        <f t="shared" si="46"/>
        <v>44.424999999999997</v>
      </c>
      <c r="AF281">
        <f t="shared" si="47"/>
        <v>274</v>
      </c>
      <c r="AG281">
        <v>43.347000000000001</v>
      </c>
      <c r="AH281">
        <v>288</v>
      </c>
      <c r="AI281">
        <f t="shared" si="48"/>
        <v>3.7692374966795841</v>
      </c>
    </row>
    <row r="282" spans="6:35" x14ac:dyDescent="0.3">
      <c r="F282" s="9">
        <v>275</v>
      </c>
      <c r="G282" s="12">
        <v>5.5389999999999997</v>
      </c>
      <c r="H282" s="9">
        <v>9.516</v>
      </c>
      <c r="I282" s="9">
        <v>0.76900000000000002</v>
      </c>
      <c r="J282" s="9">
        <v>1.9750000000000001</v>
      </c>
      <c r="K282" s="9">
        <v>0.50600000000000001</v>
      </c>
      <c r="L282" s="9">
        <v>0.89200000000000002</v>
      </c>
      <c r="S282" s="9">
        <v>275</v>
      </c>
      <c r="T282" s="12">
        <f t="shared" si="40"/>
        <v>553.9</v>
      </c>
      <c r="V282">
        <v>259</v>
      </c>
      <c r="W282">
        <v>1542.7</v>
      </c>
      <c r="X282" s="10">
        <f t="shared" si="41"/>
        <v>44.319596632448444</v>
      </c>
      <c r="Z282" s="12">
        <f t="shared" si="42"/>
        <v>44.319000000000003</v>
      </c>
      <c r="AA282" s="9">
        <f t="shared" si="43"/>
        <v>1</v>
      </c>
      <c r="AB282" s="9">
        <f t="shared" si="44"/>
        <v>1</v>
      </c>
      <c r="AC282" s="9">
        <f t="shared" si="45"/>
        <v>275</v>
      </c>
      <c r="AD282" s="9">
        <f t="shared" si="49"/>
        <v>275</v>
      </c>
      <c r="AE282" s="12">
        <f t="shared" si="46"/>
        <v>44.319000000000003</v>
      </c>
      <c r="AF282">
        <f t="shared" si="47"/>
        <v>275</v>
      </c>
      <c r="AG282">
        <v>43.183</v>
      </c>
      <c r="AH282">
        <v>290</v>
      </c>
      <c r="AI282">
        <f t="shared" si="48"/>
        <v>3.7654468992828147</v>
      </c>
    </row>
    <row r="283" spans="6:35" x14ac:dyDescent="0.3">
      <c r="F283" s="9">
        <v>276</v>
      </c>
      <c r="G283" s="12">
        <v>7.3999999999999996E-2</v>
      </c>
      <c r="H283" s="9">
        <v>1.091</v>
      </c>
      <c r="I283" s="9">
        <v>0.78500000000000003</v>
      </c>
      <c r="J283" s="9">
        <v>2.6459999999999999</v>
      </c>
      <c r="K283" s="9">
        <v>0.378</v>
      </c>
      <c r="L283" s="9">
        <v>0.66700000000000004</v>
      </c>
      <c r="S283" s="9">
        <v>276</v>
      </c>
      <c r="T283" s="12">
        <f t="shared" si="40"/>
        <v>7.3999999999999995</v>
      </c>
      <c r="V283">
        <v>64</v>
      </c>
      <c r="W283">
        <v>1535.2</v>
      </c>
      <c r="X283" s="10">
        <f t="shared" si="41"/>
        <v>44.21173316075069</v>
      </c>
      <c r="Z283" s="12">
        <f t="shared" si="42"/>
        <v>44.210999999999999</v>
      </c>
      <c r="AA283" s="9">
        <f t="shared" si="43"/>
        <v>1</v>
      </c>
      <c r="AB283" s="9">
        <f t="shared" si="44"/>
        <v>0</v>
      </c>
      <c r="AC283" s="9">
        <f t="shared" si="45"/>
        <v>275</v>
      </c>
      <c r="AD283" s="9" t="str">
        <f t="shared" si="49"/>
        <v/>
      </c>
      <c r="AE283" s="12" t="str">
        <f t="shared" si="46"/>
        <v/>
      </c>
      <c r="AF283" t="str">
        <f t="shared" si="47"/>
        <v/>
      </c>
      <c r="AG283">
        <v>43.128</v>
      </c>
      <c r="AH283">
        <v>293</v>
      </c>
      <c r="AI283">
        <f t="shared" si="48"/>
        <v>3.7641724381493677</v>
      </c>
    </row>
    <row r="284" spans="6:35" x14ac:dyDescent="0.3">
      <c r="F284" s="9">
        <v>277</v>
      </c>
      <c r="G284" s="12">
        <v>1.9330000000000001</v>
      </c>
      <c r="H284" s="9">
        <v>5.36</v>
      </c>
      <c r="I284" s="9">
        <v>0.84599999999999997</v>
      </c>
      <c r="J284" s="9">
        <v>1.6519999999999999</v>
      </c>
      <c r="K284" s="9">
        <v>0.60499999999999998</v>
      </c>
      <c r="L284" s="9">
        <v>0.86699999999999999</v>
      </c>
      <c r="S284" s="9">
        <v>277</v>
      </c>
      <c r="T284" s="12">
        <f t="shared" si="40"/>
        <v>193.3</v>
      </c>
      <c r="V284">
        <v>963</v>
      </c>
      <c r="W284">
        <v>1535.2</v>
      </c>
      <c r="X284" s="10">
        <f t="shared" si="41"/>
        <v>44.21173316075069</v>
      </c>
      <c r="Z284" s="12">
        <f t="shared" si="42"/>
        <v>44.210999999999999</v>
      </c>
      <c r="AA284" s="9">
        <f t="shared" si="43"/>
        <v>2</v>
      </c>
      <c r="AB284" s="9">
        <f t="shared" si="44"/>
        <v>2</v>
      </c>
      <c r="AC284" s="9">
        <f t="shared" si="45"/>
        <v>277</v>
      </c>
      <c r="AD284" s="9">
        <f t="shared" si="49"/>
        <v>277</v>
      </c>
      <c r="AE284" s="12">
        <f t="shared" si="46"/>
        <v>44.210999999999999</v>
      </c>
      <c r="AF284">
        <f t="shared" si="47"/>
        <v>277</v>
      </c>
      <c r="AG284">
        <v>43.073</v>
      </c>
      <c r="AH284">
        <v>294</v>
      </c>
      <c r="AI284">
        <f t="shared" si="48"/>
        <v>3.7628963506918325</v>
      </c>
    </row>
    <row r="285" spans="6:35" x14ac:dyDescent="0.3">
      <c r="F285" s="9">
        <v>278</v>
      </c>
      <c r="G285" s="12">
        <v>23.605</v>
      </c>
      <c r="H285" s="9">
        <v>19.841999999999999</v>
      </c>
      <c r="I285" s="9">
        <v>0.753</v>
      </c>
      <c r="J285" s="9">
        <v>1.3149999999999999</v>
      </c>
      <c r="K285" s="9">
        <v>0.76</v>
      </c>
      <c r="L285" s="9">
        <v>0.91800000000000004</v>
      </c>
      <c r="S285" s="9">
        <v>278</v>
      </c>
      <c r="T285" s="12">
        <f t="shared" si="40"/>
        <v>2360.5</v>
      </c>
      <c r="V285">
        <v>499</v>
      </c>
      <c r="W285">
        <v>1527.8</v>
      </c>
      <c r="X285" s="10">
        <f t="shared" si="41"/>
        <v>44.105049330506155</v>
      </c>
      <c r="Z285" s="12">
        <f t="shared" si="42"/>
        <v>44.104999999999997</v>
      </c>
      <c r="AA285" s="9">
        <f t="shared" si="43"/>
        <v>1</v>
      </c>
      <c r="AB285" s="9">
        <f t="shared" si="44"/>
        <v>0</v>
      </c>
      <c r="AC285" s="9">
        <f t="shared" si="45"/>
        <v>277</v>
      </c>
      <c r="AD285" s="9" t="str">
        <f t="shared" si="49"/>
        <v/>
      </c>
      <c r="AE285" s="12" t="str">
        <f t="shared" si="46"/>
        <v/>
      </c>
      <c r="AF285" t="str">
        <f t="shared" si="47"/>
        <v/>
      </c>
      <c r="AG285">
        <v>42.853000000000002</v>
      </c>
      <c r="AH285">
        <v>295</v>
      </c>
      <c r="AI285">
        <f t="shared" si="48"/>
        <v>3.7577756542616978</v>
      </c>
    </row>
    <row r="286" spans="6:35" x14ac:dyDescent="0.3">
      <c r="F286" s="9">
        <v>279</v>
      </c>
      <c r="G286" s="12">
        <v>22.972999999999999</v>
      </c>
      <c r="H286" s="9">
        <v>19.248999999999999</v>
      </c>
      <c r="I286" s="9">
        <v>0.77900000000000003</v>
      </c>
      <c r="J286" s="9">
        <v>1.3009999999999999</v>
      </c>
      <c r="K286" s="9">
        <v>0.76900000000000002</v>
      </c>
      <c r="L286" s="9">
        <v>0.91600000000000004</v>
      </c>
      <c r="S286" s="9">
        <v>279</v>
      </c>
      <c r="T286" s="12">
        <f t="shared" si="40"/>
        <v>2297.2999999999997</v>
      </c>
      <c r="V286">
        <v>933</v>
      </c>
      <c r="W286">
        <v>1527.8</v>
      </c>
      <c r="X286" s="10">
        <f t="shared" si="41"/>
        <v>44.105049330506155</v>
      </c>
      <c r="Z286" s="12">
        <f t="shared" si="42"/>
        <v>44.104999999999997</v>
      </c>
      <c r="AA286" s="9">
        <f t="shared" si="43"/>
        <v>2</v>
      </c>
      <c r="AB286" s="9">
        <f t="shared" si="44"/>
        <v>0</v>
      </c>
      <c r="AC286" s="9">
        <f t="shared" si="45"/>
        <v>277</v>
      </c>
      <c r="AD286" s="9" t="str">
        <f t="shared" si="49"/>
        <v/>
      </c>
      <c r="AE286" s="12" t="str">
        <f t="shared" si="46"/>
        <v/>
      </c>
      <c r="AF286" t="str">
        <f t="shared" si="47"/>
        <v/>
      </c>
      <c r="AG286">
        <v>42.52</v>
      </c>
      <c r="AH286">
        <v>296</v>
      </c>
      <c r="AI286">
        <f t="shared" si="48"/>
        <v>3.7499745534737472</v>
      </c>
    </row>
    <row r="287" spans="6:35" x14ac:dyDescent="0.3">
      <c r="F287" s="9">
        <v>280</v>
      </c>
      <c r="G287" s="12">
        <v>0.63200000000000001</v>
      </c>
      <c r="H287" s="9">
        <v>3.7240000000000002</v>
      </c>
      <c r="I287" s="9">
        <v>0.57299999999999995</v>
      </c>
      <c r="J287" s="9">
        <v>2.415</v>
      </c>
      <c r="K287" s="9">
        <v>0.41399999999999998</v>
      </c>
      <c r="L287" s="9">
        <v>0.72299999999999998</v>
      </c>
      <c r="S287" s="9">
        <v>280</v>
      </c>
      <c r="T287" s="12">
        <f t="shared" si="40"/>
        <v>63.2</v>
      </c>
      <c r="V287">
        <v>1029</v>
      </c>
      <c r="W287">
        <v>1527.8</v>
      </c>
      <c r="X287" s="10">
        <f t="shared" si="41"/>
        <v>44.105049330506155</v>
      </c>
      <c r="Z287" s="12">
        <f t="shared" si="42"/>
        <v>44.104999999999997</v>
      </c>
      <c r="AA287" s="9">
        <f t="shared" si="43"/>
        <v>3</v>
      </c>
      <c r="AB287" s="9">
        <f t="shared" si="44"/>
        <v>3</v>
      </c>
      <c r="AC287" s="9">
        <f t="shared" si="45"/>
        <v>280</v>
      </c>
      <c r="AD287" s="9">
        <f t="shared" si="49"/>
        <v>280</v>
      </c>
      <c r="AE287" s="12">
        <f t="shared" si="46"/>
        <v>44.104999999999997</v>
      </c>
      <c r="AF287">
        <f t="shared" si="47"/>
        <v>280</v>
      </c>
      <c r="AG287">
        <v>42.351999999999997</v>
      </c>
      <c r="AH287">
        <v>297</v>
      </c>
      <c r="AI287">
        <f t="shared" si="48"/>
        <v>3.7460156454847455</v>
      </c>
    </row>
    <row r="288" spans="6:35" x14ac:dyDescent="0.3">
      <c r="F288" s="9">
        <v>281</v>
      </c>
      <c r="G288" s="12">
        <v>2.714</v>
      </c>
      <c r="H288" s="9">
        <v>6.1310000000000002</v>
      </c>
      <c r="I288" s="9">
        <v>0.90700000000000003</v>
      </c>
      <c r="J288" s="9">
        <v>1.228</v>
      </c>
      <c r="K288" s="9">
        <v>0.81399999999999995</v>
      </c>
      <c r="L288" s="9">
        <v>0.89600000000000002</v>
      </c>
      <c r="S288" s="9">
        <v>281</v>
      </c>
      <c r="T288" s="12">
        <f t="shared" si="40"/>
        <v>271.39999999999998</v>
      </c>
      <c r="V288">
        <v>919</v>
      </c>
      <c r="W288">
        <v>1505.5</v>
      </c>
      <c r="X288" s="10">
        <f t="shared" si="41"/>
        <v>43.781984132731893</v>
      </c>
      <c r="Z288" s="12">
        <f t="shared" si="42"/>
        <v>43.780999999999999</v>
      </c>
      <c r="AA288" s="9">
        <f t="shared" si="43"/>
        <v>1</v>
      </c>
      <c r="AB288" s="9">
        <f t="shared" si="44"/>
        <v>1</v>
      </c>
      <c r="AC288" s="9">
        <f t="shared" si="45"/>
        <v>281</v>
      </c>
      <c r="AD288" s="9">
        <f t="shared" si="49"/>
        <v>281</v>
      </c>
      <c r="AE288" s="12">
        <f t="shared" si="46"/>
        <v>43.780999999999999</v>
      </c>
      <c r="AF288">
        <f t="shared" si="47"/>
        <v>281</v>
      </c>
      <c r="AG288">
        <v>42.295999999999999</v>
      </c>
      <c r="AH288">
        <v>299</v>
      </c>
      <c r="AI288">
        <f t="shared" si="48"/>
        <v>3.744692518933149</v>
      </c>
    </row>
    <row r="289" spans="6:35" x14ac:dyDescent="0.3">
      <c r="F289" s="9">
        <v>282</v>
      </c>
      <c r="G289" s="12">
        <v>10.111000000000001</v>
      </c>
      <c r="H289" s="9">
        <v>13.738</v>
      </c>
      <c r="I289" s="9">
        <v>0.67300000000000004</v>
      </c>
      <c r="J289" s="9">
        <v>1.9059999999999999</v>
      </c>
      <c r="K289" s="9">
        <v>0.52500000000000002</v>
      </c>
      <c r="L289" s="9">
        <v>0.90100000000000002</v>
      </c>
      <c r="S289" s="9">
        <v>282</v>
      </c>
      <c r="T289" s="12">
        <f t="shared" si="40"/>
        <v>1011.1</v>
      </c>
      <c r="V289">
        <v>214</v>
      </c>
      <c r="W289">
        <v>1494.3</v>
      </c>
      <c r="X289" s="10">
        <f t="shared" si="41"/>
        <v>43.618824510728778</v>
      </c>
      <c r="Z289" s="12">
        <f t="shared" si="42"/>
        <v>43.618000000000002</v>
      </c>
      <c r="AA289" s="9">
        <f t="shared" si="43"/>
        <v>1</v>
      </c>
      <c r="AB289" s="9">
        <f t="shared" si="44"/>
        <v>0</v>
      </c>
      <c r="AC289" s="9">
        <f t="shared" si="45"/>
        <v>281</v>
      </c>
      <c r="AD289" s="9" t="str">
        <f t="shared" si="49"/>
        <v/>
      </c>
      <c r="AE289" s="12" t="str">
        <f t="shared" si="46"/>
        <v/>
      </c>
      <c r="AF289" t="str">
        <f t="shared" si="47"/>
        <v/>
      </c>
      <c r="AG289">
        <v>42.241</v>
      </c>
      <c r="AH289">
        <v>300</v>
      </c>
      <c r="AI289">
        <f t="shared" si="48"/>
        <v>3.7433913133601999</v>
      </c>
    </row>
    <row r="290" spans="6:35" x14ac:dyDescent="0.3">
      <c r="F290" s="9">
        <v>283</v>
      </c>
      <c r="G290" s="12">
        <v>1.859</v>
      </c>
      <c r="H290" s="9">
        <v>7.2880000000000003</v>
      </c>
      <c r="I290" s="9">
        <v>0.44</v>
      </c>
      <c r="J290" s="9">
        <v>4.6849999999999996</v>
      </c>
      <c r="K290" s="9">
        <v>0.21299999999999999</v>
      </c>
      <c r="L290" s="9">
        <v>0.78100000000000003</v>
      </c>
      <c r="S290" s="9">
        <v>283</v>
      </c>
      <c r="T290" s="12">
        <f t="shared" si="40"/>
        <v>185.9</v>
      </c>
      <c r="V290">
        <v>458</v>
      </c>
      <c r="W290">
        <v>1494.3</v>
      </c>
      <c r="X290" s="10">
        <f t="shared" si="41"/>
        <v>43.618824510728778</v>
      </c>
      <c r="Z290" s="12">
        <f t="shared" si="42"/>
        <v>43.618000000000002</v>
      </c>
      <c r="AA290" s="9">
        <f t="shared" si="43"/>
        <v>2</v>
      </c>
      <c r="AB290" s="9">
        <f t="shared" si="44"/>
        <v>2</v>
      </c>
      <c r="AC290" s="9">
        <f t="shared" si="45"/>
        <v>283</v>
      </c>
      <c r="AD290" s="9">
        <f t="shared" si="49"/>
        <v>283</v>
      </c>
      <c r="AE290" s="12">
        <f t="shared" si="46"/>
        <v>43.618000000000002</v>
      </c>
      <c r="AF290">
        <f t="shared" si="47"/>
        <v>283</v>
      </c>
      <c r="AG290">
        <v>42.185000000000002</v>
      </c>
      <c r="AH290">
        <v>301</v>
      </c>
      <c r="AI290">
        <f t="shared" si="48"/>
        <v>3.7420647076175899</v>
      </c>
    </row>
    <row r="291" spans="6:35" x14ac:dyDescent="0.3">
      <c r="F291" s="9">
        <v>284</v>
      </c>
      <c r="G291" s="12">
        <v>23.306999999999999</v>
      </c>
      <c r="H291" s="9">
        <v>21.844000000000001</v>
      </c>
      <c r="I291" s="9">
        <v>0.61399999999999999</v>
      </c>
      <c r="J291" s="9">
        <v>1.97</v>
      </c>
      <c r="K291" s="9">
        <v>0.50800000000000001</v>
      </c>
      <c r="L291" s="9">
        <v>0.90800000000000003</v>
      </c>
      <c r="S291" s="9">
        <v>284</v>
      </c>
      <c r="T291" s="12">
        <f t="shared" si="40"/>
        <v>2330.6999999999998</v>
      </c>
      <c r="V291">
        <v>856</v>
      </c>
      <c r="W291">
        <v>1490.6000000000001</v>
      </c>
      <c r="X291" s="10">
        <f t="shared" si="41"/>
        <v>43.564789284262972</v>
      </c>
      <c r="Z291" s="12">
        <f t="shared" si="42"/>
        <v>43.564</v>
      </c>
      <c r="AA291" s="9">
        <f t="shared" si="43"/>
        <v>1</v>
      </c>
      <c r="AB291" s="9">
        <f t="shared" si="44"/>
        <v>1</v>
      </c>
      <c r="AC291" s="9">
        <f t="shared" si="45"/>
        <v>284</v>
      </c>
      <c r="AD291" s="9">
        <f t="shared" si="49"/>
        <v>284</v>
      </c>
      <c r="AE291" s="12">
        <f t="shared" si="46"/>
        <v>43.564</v>
      </c>
      <c r="AF291">
        <f t="shared" si="47"/>
        <v>284</v>
      </c>
      <c r="AG291">
        <v>42.128999999999998</v>
      </c>
      <c r="AH291">
        <v>302</v>
      </c>
      <c r="AI291">
        <f t="shared" si="48"/>
        <v>3.7407363396541529</v>
      </c>
    </row>
    <row r="292" spans="6:35" x14ac:dyDescent="0.3">
      <c r="F292" s="9">
        <v>285</v>
      </c>
      <c r="G292" s="12">
        <v>7.3999999999999996E-2</v>
      </c>
      <c r="H292" s="9">
        <v>0.93100000000000005</v>
      </c>
      <c r="I292" s="9">
        <v>1</v>
      </c>
      <c r="J292" s="9">
        <v>2</v>
      </c>
      <c r="K292" s="9">
        <v>0.5</v>
      </c>
      <c r="L292" s="9">
        <v>1</v>
      </c>
      <c r="S292" s="9">
        <v>285</v>
      </c>
      <c r="T292" s="12">
        <f t="shared" si="40"/>
        <v>7.3999999999999995</v>
      </c>
      <c r="V292">
        <v>54</v>
      </c>
      <c r="W292">
        <v>1483.2</v>
      </c>
      <c r="X292" s="10">
        <f t="shared" si="41"/>
        <v>43.456517264401128</v>
      </c>
      <c r="Z292" s="12">
        <f t="shared" si="42"/>
        <v>43.456000000000003</v>
      </c>
      <c r="AA292" s="9">
        <f t="shared" si="43"/>
        <v>1</v>
      </c>
      <c r="AB292" s="9">
        <f t="shared" si="44"/>
        <v>1</v>
      </c>
      <c r="AC292" s="9">
        <f t="shared" si="45"/>
        <v>285</v>
      </c>
      <c r="AD292" s="9">
        <f t="shared" si="49"/>
        <v>285</v>
      </c>
      <c r="AE292" s="12">
        <f t="shared" si="46"/>
        <v>43.456000000000003</v>
      </c>
      <c r="AF292">
        <f t="shared" si="47"/>
        <v>285</v>
      </c>
      <c r="AG292">
        <v>42.073</v>
      </c>
      <c r="AH292">
        <v>303</v>
      </c>
      <c r="AI292">
        <f t="shared" si="48"/>
        <v>3.7394062047819041</v>
      </c>
    </row>
    <row r="293" spans="6:35" x14ac:dyDescent="0.3">
      <c r="F293" s="9">
        <v>286</v>
      </c>
      <c r="G293" s="12">
        <v>47.023000000000003</v>
      </c>
      <c r="H293" s="9">
        <v>26.763000000000002</v>
      </c>
      <c r="I293" s="9">
        <v>0.82499999999999996</v>
      </c>
      <c r="J293" s="9">
        <v>1.4079999999999999</v>
      </c>
      <c r="K293" s="9">
        <v>0.71</v>
      </c>
      <c r="L293" s="9">
        <v>0.95799999999999996</v>
      </c>
      <c r="S293" s="9">
        <v>286</v>
      </c>
      <c r="T293" s="12">
        <f t="shared" si="40"/>
        <v>4702.3</v>
      </c>
      <c r="V293">
        <v>170</v>
      </c>
      <c r="W293">
        <v>1479.5</v>
      </c>
      <c r="X293" s="10">
        <f t="shared" si="41"/>
        <v>43.402279968173026</v>
      </c>
      <c r="Z293" s="12">
        <f t="shared" si="42"/>
        <v>43.402000000000001</v>
      </c>
      <c r="AA293" s="9">
        <f t="shared" si="43"/>
        <v>1</v>
      </c>
      <c r="AB293" s="9">
        <f t="shared" si="44"/>
        <v>1</v>
      </c>
      <c r="AC293" s="9">
        <f t="shared" si="45"/>
        <v>286</v>
      </c>
      <c r="AD293" s="9">
        <f t="shared" si="49"/>
        <v>286</v>
      </c>
      <c r="AE293" s="12">
        <f t="shared" si="46"/>
        <v>43.402000000000001</v>
      </c>
      <c r="AF293">
        <f t="shared" si="47"/>
        <v>286</v>
      </c>
      <c r="AG293">
        <v>41.847000000000001</v>
      </c>
      <c r="AH293">
        <v>304</v>
      </c>
      <c r="AI293">
        <f t="shared" si="48"/>
        <v>3.734020109778208</v>
      </c>
    </row>
    <row r="294" spans="6:35" x14ac:dyDescent="0.3">
      <c r="F294" s="9">
        <v>287</v>
      </c>
      <c r="G294" s="12">
        <v>0.33500000000000002</v>
      </c>
      <c r="H294" s="9">
        <v>2.1349999999999998</v>
      </c>
      <c r="I294" s="9">
        <v>0.92300000000000004</v>
      </c>
      <c r="J294" s="9">
        <v>1.343</v>
      </c>
      <c r="K294" s="9">
        <v>0.745</v>
      </c>
      <c r="L294" s="9">
        <v>0.85699999999999998</v>
      </c>
      <c r="S294" s="9">
        <v>287</v>
      </c>
      <c r="T294" s="12">
        <f t="shared" si="40"/>
        <v>33.5</v>
      </c>
      <c r="V294">
        <v>76</v>
      </c>
      <c r="W294">
        <v>1475.8</v>
      </c>
      <c r="X294" s="10">
        <f t="shared" si="41"/>
        <v>43.34797480990494</v>
      </c>
      <c r="Z294" s="12">
        <f t="shared" si="42"/>
        <v>43.347000000000001</v>
      </c>
      <c r="AA294" s="9">
        <f t="shared" si="43"/>
        <v>1</v>
      </c>
      <c r="AB294" s="9">
        <f t="shared" si="44"/>
        <v>0</v>
      </c>
      <c r="AC294" s="9">
        <f t="shared" si="45"/>
        <v>286</v>
      </c>
      <c r="AD294" s="9" t="str">
        <f t="shared" si="49"/>
        <v/>
      </c>
      <c r="AE294" s="12" t="str">
        <f t="shared" si="46"/>
        <v/>
      </c>
      <c r="AF294" t="str">
        <f t="shared" si="47"/>
        <v/>
      </c>
      <c r="AG294">
        <v>41.734000000000002</v>
      </c>
      <c r="AH294">
        <v>305</v>
      </c>
      <c r="AI294">
        <f t="shared" si="48"/>
        <v>3.7313161443111929</v>
      </c>
    </row>
    <row r="295" spans="6:35" x14ac:dyDescent="0.3">
      <c r="F295" s="9">
        <v>288</v>
      </c>
      <c r="G295" s="12">
        <v>0.40899999999999997</v>
      </c>
      <c r="H295" s="9">
        <v>2.84</v>
      </c>
      <c r="I295" s="9">
        <v>0.63700000000000001</v>
      </c>
      <c r="J295" s="9">
        <v>3.1059999999999999</v>
      </c>
      <c r="K295" s="9">
        <v>0.32200000000000001</v>
      </c>
      <c r="L295" s="9">
        <v>0.75900000000000001</v>
      </c>
      <c r="S295" s="9">
        <v>288</v>
      </c>
      <c r="T295" s="12">
        <f t="shared" si="40"/>
        <v>40.9</v>
      </c>
      <c r="V295">
        <v>826</v>
      </c>
      <c r="W295">
        <v>1475.8</v>
      </c>
      <c r="X295" s="10">
        <f t="shared" si="41"/>
        <v>43.34797480990494</v>
      </c>
      <c r="Z295" s="12">
        <f t="shared" si="42"/>
        <v>43.347000000000001</v>
      </c>
      <c r="AA295" s="9">
        <f t="shared" si="43"/>
        <v>2</v>
      </c>
      <c r="AB295" s="9">
        <f t="shared" si="44"/>
        <v>2</v>
      </c>
      <c r="AC295" s="9">
        <f t="shared" si="45"/>
        <v>288</v>
      </c>
      <c r="AD295" s="9">
        <f t="shared" si="49"/>
        <v>288</v>
      </c>
      <c r="AE295" s="12">
        <f t="shared" si="46"/>
        <v>43.347000000000001</v>
      </c>
      <c r="AF295">
        <f t="shared" si="47"/>
        <v>288</v>
      </c>
      <c r="AG295">
        <v>41.676000000000002</v>
      </c>
      <c r="AH295">
        <v>306</v>
      </c>
      <c r="AI295">
        <f t="shared" si="48"/>
        <v>3.7299254235499375</v>
      </c>
    </row>
    <row r="296" spans="6:35" x14ac:dyDescent="0.3">
      <c r="F296" s="9">
        <v>289</v>
      </c>
      <c r="G296" s="12">
        <v>630.52200000000005</v>
      </c>
      <c r="H296" s="9">
        <v>109.679</v>
      </c>
      <c r="I296" s="9">
        <v>0.65900000000000003</v>
      </c>
      <c r="J296" s="9">
        <v>1.161</v>
      </c>
      <c r="K296" s="9">
        <v>0.86199999999999999</v>
      </c>
      <c r="L296" s="9">
        <v>0.89100000000000001</v>
      </c>
      <c r="S296" s="94">
        <v>289</v>
      </c>
      <c r="T296" s="12">
        <f>Q31*100</f>
        <v>61527.9</v>
      </c>
      <c r="V296">
        <v>36</v>
      </c>
      <c r="W296">
        <v>1464.6000000000001</v>
      </c>
      <c r="X296" s="10">
        <f t="shared" si="41"/>
        <v>43.183175395275406</v>
      </c>
      <c r="Z296" s="12">
        <f t="shared" si="42"/>
        <v>43.183</v>
      </c>
      <c r="AA296" s="9">
        <f t="shared" si="43"/>
        <v>1</v>
      </c>
      <c r="AB296" s="9">
        <f t="shared" si="44"/>
        <v>0</v>
      </c>
      <c r="AC296" s="9">
        <f t="shared" si="45"/>
        <v>288</v>
      </c>
      <c r="AD296" s="9" t="str">
        <f t="shared" si="49"/>
        <v/>
      </c>
      <c r="AE296" s="12" t="str">
        <f t="shared" si="46"/>
        <v/>
      </c>
      <c r="AF296" t="str">
        <f t="shared" si="47"/>
        <v/>
      </c>
      <c r="AG296">
        <v>41.563000000000002</v>
      </c>
      <c r="AH296">
        <v>307</v>
      </c>
      <c r="AI296">
        <f t="shared" si="48"/>
        <v>3.7272103484189003</v>
      </c>
    </row>
    <row r="297" spans="6:35" x14ac:dyDescent="0.3">
      <c r="F297" s="9">
        <v>290</v>
      </c>
      <c r="G297" s="12">
        <v>1.71</v>
      </c>
      <c r="H297" s="9">
        <v>5.0209999999999999</v>
      </c>
      <c r="I297" s="9">
        <v>0.85199999999999998</v>
      </c>
      <c r="J297" s="9">
        <v>1.4019999999999999</v>
      </c>
      <c r="K297" s="9">
        <v>0.71299999999999997</v>
      </c>
      <c r="L297" s="9">
        <v>0.84399999999999997</v>
      </c>
      <c r="S297" s="9">
        <v>290</v>
      </c>
      <c r="T297" s="12">
        <f t="shared" si="40"/>
        <v>171</v>
      </c>
      <c r="V297">
        <v>927</v>
      </c>
      <c r="W297">
        <v>1464.6000000000001</v>
      </c>
      <c r="X297" s="10">
        <f t="shared" si="41"/>
        <v>43.183175395275406</v>
      </c>
      <c r="Z297" s="12">
        <f t="shared" si="42"/>
        <v>43.183</v>
      </c>
      <c r="AA297" s="9">
        <f t="shared" si="43"/>
        <v>2</v>
      </c>
      <c r="AB297" s="9">
        <f t="shared" si="44"/>
        <v>2</v>
      </c>
      <c r="AC297" s="9">
        <f t="shared" si="45"/>
        <v>290</v>
      </c>
      <c r="AD297" s="9">
        <f t="shared" si="49"/>
        <v>290</v>
      </c>
      <c r="AE297" s="12">
        <f t="shared" si="46"/>
        <v>43.183</v>
      </c>
      <c r="AF297">
        <f t="shared" si="47"/>
        <v>290</v>
      </c>
      <c r="AG297">
        <v>41.162999999999997</v>
      </c>
      <c r="AH297">
        <v>308</v>
      </c>
      <c r="AI297">
        <f t="shared" si="48"/>
        <v>3.7175397946071476</v>
      </c>
    </row>
    <row r="298" spans="6:35" x14ac:dyDescent="0.3">
      <c r="F298" s="9">
        <v>291</v>
      </c>
      <c r="G298" s="12">
        <v>127.874</v>
      </c>
      <c r="H298" s="9">
        <v>66.227999999999994</v>
      </c>
      <c r="I298" s="9">
        <v>0.36599999999999999</v>
      </c>
      <c r="J298" s="9">
        <v>1.6060000000000001</v>
      </c>
      <c r="K298" s="9">
        <v>0.623</v>
      </c>
      <c r="L298" s="9">
        <v>0.66600000000000004</v>
      </c>
      <c r="S298" s="9">
        <v>291</v>
      </c>
      <c r="T298" s="12">
        <f t="shared" si="40"/>
        <v>12787.4</v>
      </c>
      <c r="V298">
        <v>974</v>
      </c>
      <c r="W298">
        <v>1460.9</v>
      </c>
      <c r="X298" s="10">
        <f t="shared" si="41"/>
        <v>43.128594353440263</v>
      </c>
      <c r="Z298" s="12">
        <f t="shared" si="42"/>
        <v>43.128</v>
      </c>
      <c r="AA298" s="9">
        <f t="shared" si="43"/>
        <v>1</v>
      </c>
      <c r="AB298" s="9">
        <f t="shared" si="44"/>
        <v>0</v>
      </c>
      <c r="AC298" s="9">
        <f t="shared" si="45"/>
        <v>290</v>
      </c>
      <c r="AD298" s="9" t="str">
        <f t="shared" si="49"/>
        <v/>
      </c>
      <c r="AE298" s="12" t="str">
        <f t="shared" si="46"/>
        <v/>
      </c>
      <c r="AF298" t="str">
        <f t="shared" si="47"/>
        <v/>
      </c>
      <c r="AG298">
        <v>40.817</v>
      </c>
      <c r="AH298">
        <v>309</v>
      </c>
      <c r="AI298">
        <f t="shared" si="48"/>
        <v>3.7090986612953323</v>
      </c>
    </row>
    <row r="299" spans="6:35" x14ac:dyDescent="0.3">
      <c r="F299" s="9">
        <v>292</v>
      </c>
      <c r="G299" s="12">
        <v>6.7279999999999998</v>
      </c>
      <c r="H299" s="9">
        <v>11.696999999999999</v>
      </c>
      <c r="I299" s="9">
        <v>0.61799999999999999</v>
      </c>
      <c r="J299" s="9">
        <v>2.831</v>
      </c>
      <c r="K299" s="9">
        <v>0.35299999999999998</v>
      </c>
      <c r="L299" s="9">
        <v>0.88300000000000001</v>
      </c>
      <c r="S299" s="9">
        <v>292</v>
      </c>
      <c r="T299" s="12">
        <f t="shared" si="40"/>
        <v>672.8</v>
      </c>
      <c r="V299">
        <v>1067</v>
      </c>
      <c r="W299">
        <v>1460.9</v>
      </c>
      <c r="X299" s="10">
        <f t="shared" si="41"/>
        <v>43.128594353440263</v>
      </c>
      <c r="Z299" s="12">
        <f t="shared" si="42"/>
        <v>43.128</v>
      </c>
      <c r="AA299" s="9">
        <f t="shared" si="43"/>
        <v>2</v>
      </c>
      <c r="AB299" s="9">
        <f t="shared" si="44"/>
        <v>0</v>
      </c>
      <c r="AC299" s="9">
        <f t="shared" si="45"/>
        <v>290</v>
      </c>
      <c r="AD299" s="9" t="str">
        <f t="shared" si="49"/>
        <v/>
      </c>
      <c r="AE299" s="12" t="str">
        <f t="shared" si="46"/>
        <v/>
      </c>
      <c r="AF299" t="str">
        <f t="shared" si="47"/>
        <v/>
      </c>
      <c r="AG299">
        <v>40.759</v>
      </c>
      <c r="AH299">
        <v>310</v>
      </c>
      <c r="AI299">
        <f t="shared" si="48"/>
        <v>3.7076766741968417</v>
      </c>
    </row>
    <row r="300" spans="6:35" x14ac:dyDescent="0.3">
      <c r="F300" s="9">
        <v>293</v>
      </c>
      <c r="G300" s="12">
        <v>11.412000000000001</v>
      </c>
      <c r="H300" s="9">
        <v>13.625</v>
      </c>
      <c r="I300" s="9">
        <v>0.77200000000000002</v>
      </c>
      <c r="J300" s="9">
        <v>1.423</v>
      </c>
      <c r="K300" s="9">
        <v>0.70299999999999996</v>
      </c>
      <c r="L300" s="9">
        <v>0.88200000000000001</v>
      </c>
      <c r="S300" s="9">
        <v>293</v>
      </c>
      <c r="T300" s="12">
        <f t="shared" si="40"/>
        <v>1141.2</v>
      </c>
      <c r="V300">
        <v>1111</v>
      </c>
      <c r="W300">
        <v>1460.9</v>
      </c>
      <c r="X300" s="10">
        <f t="shared" si="41"/>
        <v>43.128594353440263</v>
      </c>
      <c r="Z300" s="12">
        <f t="shared" si="42"/>
        <v>43.128</v>
      </c>
      <c r="AA300" s="9">
        <f t="shared" si="43"/>
        <v>3</v>
      </c>
      <c r="AB300" s="9">
        <f t="shared" si="44"/>
        <v>3</v>
      </c>
      <c r="AC300" s="9">
        <f t="shared" si="45"/>
        <v>293</v>
      </c>
      <c r="AD300" s="9">
        <f t="shared" si="49"/>
        <v>293</v>
      </c>
      <c r="AE300" s="12">
        <f t="shared" si="46"/>
        <v>43.128</v>
      </c>
      <c r="AF300">
        <f t="shared" si="47"/>
        <v>293</v>
      </c>
      <c r="AG300">
        <v>40.698999999999998</v>
      </c>
      <c r="AH300">
        <v>311</v>
      </c>
      <c r="AI300">
        <f t="shared" si="48"/>
        <v>3.7062035221221312</v>
      </c>
    </row>
    <row r="301" spans="6:35" x14ac:dyDescent="0.3">
      <c r="F301" s="9">
        <v>294</v>
      </c>
      <c r="G301" s="12">
        <v>5.3529999999999998</v>
      </c>
      <c r="H301" s="9">
        <v>9.0370000000000008</v>
      </c>
      <c r="I301" s="9">
        <v>0.82399999999999995</v>
      </c>
      <c r="J301" s="9">
        <v>1.8839999999999999</v>
      </c>
      <c r="K301" s="9">
        <v>0.53100000000000003</v>
      </c>
      <c r="L301" s="9">
        <v>0.92300000000000004</v>
      </c>
      <c r="S301" s="9">
        <v>294</v>
      </c>
      <c r="T301" s="12">
        <f t="shared" si="40"/>
        <v>535.29999999999995</v>
      </c>
      <c r="V301">
        <v>825</v>
      </c>
      <c r="W301">
        <v>1457.1999999999998</v>
      </c>
      <c r="X301" s="10">
        <f t="shared" si="41"/>
        <v>43.073944149428421</v>
      </c>
      <c r="Z301" s="12">
        <f t="shared" si="42"/>
        <v>43.073</v>
      </c>
      <c r="AA301" s="9">
        <f t="shared" si="43"/>
        <v>1</v>
      </c>
      <c r="AB301" s="9">
        <f t="shared" si="44"/>
        <v>1</v>
      </c>
      <c r="AC301" s="9">
        <f t="shared" si="45"/>
        <v>294</v>
      </c>
      <c r="AD301" s="9">
        <f t="shared" si="49"/>
        <v>294</v>
      </c>
      <c r="AE301" s="12">
        <f t="shared" si="46"/>
        <v>43.073</v>
      </c>
      <c r="AF301">
        <f t="shared" si="47"/>
        <v>294</v>
      </c>
      <c r="AG301">
        <v>40.466999999999999</v>
      </c>
      <c r="AH301">
        <v>314</v>
      </c>
      <c r="AI301">
        <f t="shared" si="48"/>
        <v>3.7004868271556521</v>
      </c>
    </row>
    <row r="302" spans="6:35" x14ac:dyDescent="0.3">
      <c r="F302" s="9">
        <v>295</v>
      </c>
      <c r="G302" s="12">
        <v>4.9809999999999999</v>
      </c>
      <c r="H302" s="9">
        <v>8.6509999999999998</v>
      </c>
      <c r="I302" s="9">
        <v>0.83599999999999997</v>
      </c>
      <c r="J302" s="9">
        <v>1.373</v>
      </c>
      <c r="K302" s="9">
        <v>0.72799999999999998</v>
      </c>
      <c r="L302" s="9">
        <v>0.89600000000000002</v>
      </c>
      <c r="S302" s="9">
        <v>295</v>
      </c>
      <c r="T302" s="12">
        <f t="shared" si="40"/>
        <v>498.09999999999997</v>
      </c>
      <c r="V302">
        <v>778</v>
      </c>
      <c r="W302">
        <v>1442.3</v>
      </c>
      <c r="X302" s="10">
        <f t="shared" si="41"/>
        <v>42.853160856248692</v>
      </c>
      <c r="Z302" s="12">
        <f t="shared" si="42"/>
        <v>42.853000000000002</v>
      </c>
      <c r="AA302" s="9">
        <f t="shared" si="43"/>
        <v>1</v>
      </c>
      <c r="AB302" s="9">
        <f t="shared" si="44"/>
        <v>1</v>
      </c>
      <c r="AC302" s="9">
        <f t="shared" si="45"/>
        <v>295</v>
      </c>
      <c r="AD302" s="9">
        <f t="shared" si="49"/>
        <v>295</v>
      </c>
      <c r="AE302" s="12">
        <f t="shared" si="46"/>
        <v>42.853000000000002</v>
      </c>
      <c r="AF302">
        <f t="shared" si="47"/>
        <v>295</v>
      </c>
      <c r="AG302">
        <v>40.290999999999997</v>
      </c>
      <c r="AH302">
        <v>315</v>
      </c>
      <c r="AI302">
        <f t="shared" si="48"/>
        <v>3.6961281189498476</v>
      </c>
    </row>
    <row r="303" spans="6:35" x14ac:dyDescent="0.3">
      <c r="F303" s="9">
        <v>296</v>
      </c>
      <c r="G303" s="12">
        <v>18.884</v>
      </c>
      <c r="H303" s="9">
        <v>21.431000000000001</v>
      </c>
      <c r="I303" s="9">
        <v>0.51700000000000002</v>
      </c>
      <c r="J303" s="9">
        <v>2.5579999999999998</v>
      </c>
      <c r="K303" s="9">
        <v>0.39100000000000001</v>
      </c>
      <c r="L303" s="9">
        <v>0.86</v>
      </c>
      <c r="S303" s="9">
        <v>296</v>
      </c>
      <c r="T303" s="12">
        <f t="shared" si="40"/>
        <v>1888.4</v>
      </c>
      <c r="V303">
        <v>504</v>
      </c>
      <c r="W303">
        <v>1420</v>
      </c>
      <c r="X303" s="10">
        <f t="shared" si="41"/>
        <v>42.520585056228128</v>
      </c>
      <c r="Z303" s="12">
        <f t="shared" si="42"/>
        <v>42.52</v>
      </c>
      <c r="AA303" s="9">
        <f t="shared" si="43"/>
        <v>1</v>
      </c>
      <c r="AB303" s="9">
        <f t="shared" si="44"/>
        <v>1</v>
      </c>
      <c r="AC303" s="9">
        <f t="shared" si="45"/>
        <v>296</v>
      </c>
      <c r="AD303" s="9">
        <f t="shared" si="49"/>
        <v>296</v>
      </c>
      <c r="AE303" s="12">
        <f t="shared" si="46"/>
        <v>42.52</v>
      </c>
      <c r="AF303">
        <f t="shared" si="47"/>
        <v>296</v>
      </c>
      <c r="AG303">
        <v>40.231999999999999</v>
      </c>
      <c r="AH303">
        <v>317</v>
      </c>
      <c r="AI303">
        <f t="shared" si="48"/>
        <v>3.6946626988696636</v>
      </c>
    </row>
    <row r="304" spans="6:35" x14ac:dyDescent="0.3">
      <c r="F304" s="9">
        <v>297</v>
      </c>
      <c r="G304" s="12">
        <v>4.1630000000000003</v>
      </c>
      <c r="H304" s="9">
        <v>8.0399999999999991</v>
      </c>
      <c r="I304" s="9">
        <v>0.80900000000000005</v>
      </c>
      <c r="J304" s="9">
        <v>1.913</v>
      </c>
      <c r="K304" s="9">
        <v>0.52300000000000002</v>
      </c>
      <c r="L304" s="9">
        <v>0.90300000000000002</v>
      </c>
      <c r="S304" s="9">
        <v>297</v>
      </c>
      <c r="T304" s="12">
        <f t="shared" si="40"/>
        <v>416.3</v>
      </c>
      <c r="V304">
        <v>72</v>
      </c>
      <c r="W304">
        <v>1408.8</v>
      </c>
      <c r="X304" s="10">
        <f t="shared" si="41"/>
        <v>42.352566281429716</v>
      </c>
      <c r="Z304" s="12">
        <f t="shared" si="42"/>
        <v>42.351999999999997</v>
      </c>
      <c r="AA304" s="9">
        <f t="shared" si="43"/>
        <v>1</v>
      </c>
      <c r="AB304" s="9">
        <f t="shared" si="44"/>
        <v>1</v>
      </c>
      <c r="AC304" s="9">
        <f t="shared" si="45"/>
        <v>297</v>
      </c>
      <c r="AD304" s="9">
        <f t="shared" si="49"/>
        <v>297</v>
      </c>
      <c r="AE304" s="12">
        <f t="shared" si="46"/>
        <v>42.351999999999997</v>
      </c>
      <c r="AF304">
        <f t="shared" si="47"/>
        <v>297</v>
      </c>
      <c r="AG304">
        <v>40.173999999999999</v>
      </c>
      <c r="AH304">
        <v>318</v>
      </c>
      <c r="AI304">
        <f t="shared" si="48"/>
        <v>3.6932200202123564</v>
      </c>
    </row>
    <row r="305" spans="6:35" x14ac:dyDescent="0.3">
      <c r="F305" s="9">
        <v>298</v>
      </c>
      <c r="G305" s="12">
        <v>2021.2249999999999</v>
      </c>
      <c r="H305" s="9">
        <v>282.97199999999998</v>
      </c>
      <c r="I305" s="9">
        <v>0.317</v>
      </c>
      <c r="J305" s="9">
        <v>1.5609999999999999</v>
      </c>
      <c r="K305" s="9">
        <v>0.64100000000000001</v>
      </c>
      <c r="L305" s="9">
        <v>0.74099999999999999</v>
      </c>
      <c r="S305" s="94">
        <v>298</v>
      </c>
      <c r="T305" s="12">
        <f>Q39*100</f>
        <v>194314.9</v>
      </c>
      <c r="V305">
        <v>834</v>
      </c>
      <c r="W305">
        <v>1405.1</v>
      </c>
      <c r="X305" s="10">
        <f t="shared" si="41"/>
        <v>42.296913413479437</v>
      </c>
      <c r="Z305" s="12">
        <f t="shared" si="42"/>
        <v>42.295999999999999</v>
      </c>
      <c r="AA305" s="9">
        <f t="shared" si="43"/>
        <v>1</v>
      </c>
      <c r="AB305" s="9">
        <f t="shared" si="44"/>
        <v>0</v>
      </c>
      <c r="AC305" s="9">
        <f t="shared" si="45"/>
        <v>297</v>
      </c>
      <c r="AD305" s="9" t="str">
        <f t="shared" si="49"/>
        <v/>
      </c>
      <c r="AE305" s="12" t="str">
        <f t="shared" si="46"/>
        <v/>
      </c>
      <c r="AF305" t="str">
        <f t="shared" si="47"/>
        <v/>
      </c>
      <c r="AG305">
        <v>39.878</v>
      </c>
      <c r="AH305">
        <v>319</v>
      </c>
      <c r="AI305">
        <f t="shared" si="48"/>
        <v>3.6858247933847075</v>
      </c>
    </row>
    <row r="306" spans="6:35" x14ac:dyDescent="0.3">
      <c r="F306" s="9">
        <v>299</v>
      </c>
      <c r="G306" s="12">
        <v>6.319</v>
      </c>
      <c r="H306" s="9">
        <v>11.378</v>
      </c>
      <c r="I306" s="9">
        <v>0.61299999999999999</v>
      </c>
      <c r="J306" s="9">
        <v>1.921</v>
      </c>
      <c r="K306" s="9">
        <v>0.52</v>
      </c>
      <c r="L306" s="9">
        <v>0.84799999999999998</v>
      </c>
      <c r="S306" s="9">
        <v>299</v>
      </c>
      <c r="T306" s="12">
        <f t="shared" si="40"/>
        <v>631.9</v>
      </c>
      <c r="V306">
        <v>1102</v>
      </c>
      <c r="W306">
        <v>1405.1</v>
      </c>
      <c r="X306" s="10">
        <f t="shared" si="41"/>
        <v>42.296913413479437</v>
      </c>
      <c r="Z306" s="12">
        <f t="shared" si="42"/>
        <v>42.295999999999999</v>
      </c>
      <c r="AA306" s="9">
        <f t="shared" si="43"/>
        <v>2</v>
      </c>
      <c r="AB306" s="9">
        <f t="shared" si="44"/>
        <v>2</v>
      </c>
      <c r="AC306" s="9">
        <f t="shared" si="45"/>
        <v>299</v>
      </c>
      <c r="AD306" s="9">
        <f t="shared" si="49"/>
        <v>299</v>
      </c>
      <c r="AE306" s="12">
        <f t="shared" si="46"/>
        <v>42.295999999999999</v>
      </c>
      <c r="AF306">
        <f t="shared" si="47"/>
        <v>299</v>
      </c>
      <c r="AG306">
        <v>39.759</v>
      </c>
      <c r="AH306">
        <v>320</v>
      </c>
      <c r="AI306">
        <f t="shared" si="48"/>
        <v>3.6828362305666515</v>
      </c>
    </row>
    <row r="307" spans="6:35" x14ac:dyDescent="0.3">
      <c r="F307" s="9">
        <v>300</v>
      </c>
      <c r="G307" s="12">
        <v>4.7210000000000001</v>
      </c>
      <c r="H307" s="9">
        <v>10.4</v>
      </c>
      <c r="I307" s="9">
        <v>0.54800000000000004</v>
      </c>
      <c r="J307" s="9">
        <v>2.3580000000000001</v>
      </c>
      <c r="K307" s="9">
        <v>0.42399999999999999</v>
      </c>
      <c r="L307" s="9">
        <v>0.84399999999999997</v>
      </c>
      <c r="S307" s="9">
        <v>300</v>
      </c>
      <c r="T307" s="12">
        <f t="shared" si="40"/>
        <v>472.1</v>
      </c>
      <c r="V307">
        <v>14</v>
      </c>
      <c r="W307">
        <v>1401.3999999999999</v>
      </c>
      <c r="X307" s="10">
        <f t="shared" si="41"/>
        <v>42.241187222802544</v>
      </c>
      <c r="Z307" s="12">
        <f t="shared" si="42"/>
        <v>42.241</v>
      </c>
      <c r="AA307" s="9">
        <f t="shared" si="43"/>
        <v>1</v>
      </c>
      <c r="AB307" s="9">
        <f t="shared" si="44"/>
        <v>1</v>
      </c>
      <c r="AC307" s="9">
        <f t="shared" si="45"/>
        <v>300</v>
      </c>
      <c r="AD307" s="9">
        <f t="shared" si="49"/>
        <v>300</v>
      </c>
      <c r="AE307" s="12">
        <f t="shared" si="46"/>
        <v>42.241</v>
      </c>
      <c r="AF307">
        <f t="shared" si="47"/>
        <v>300</v>
      </c>
      <c r="AG307">
        <v>39.698999999999998</v>
      </c>
      <c r="AH307">
        <v>321</v>
      </c>
      <c r="AI307">
        <f t="shared" si="48"/>
        <v>3.6813259984590219</v>
      </c>
    </row>
    <row r="308" spans="6:35" x14ac:dyDescent="0.3">
      <c r="F308" s="9">
        <v>301</v>
      </c>
      <c r="G308" s="12">
        <v>82.522999999999996</v>
      </c>
      <c r="H308" s="9">
        <v>47.4</v>
      </c>
      <c r="I308" s="9">
        <v>0.46200000000000002</v>
      </c>
      <c r="J308" s="9">
        <v>1.2589999999999999</v>
      </c>
      <c r="K308" s="9">
        <v>0.79400000000000004</v>
      </c>
      <c r="L308" s="9">
        <v>0.86499999999999999</v>
      </c>
      <c r="S308" s="9">
        <v>301</v>
      </c>
      <c r="T308" s="12">
        <f t="shared" si="40"/>
        <v>8252.2999999999993</v>
      </c>
      <c r="V308">
        <v>393</v>
      </c>
      <c r="W308">
        <v>1397.7</v>
      </c>
      <c r="X308" s="10">
        <f t="shared" si="41"/>
        <v>42.185387418824746</v>
      </c>
      <c r="Z308" s="12">
        <f t="shared" si="42"/>
        <v>42.185000000000002</v>
      </c>
      <c r="AA308" s="9">
        <f t="shared" si="43"/>
        <v>1</v>
      </c>
      <c r="AB308" s="9">
        <f t="shared" si="44"/>
        <v>1</v>
      </c>
      <c r="AC308" s="9">
        <f t="shared" si="45"/>
        <v>301</v>
      </c>
      <c r="AD308" s="9">
        <f t="shared" si="49"/>
        <v>301</v>
      </c>
      <c r="AE308" s="12">
        <f t="shared" si="46"/>
        <v>42.185000000000002</v>
      </c>
      <c r="AF308">
        <f t="shared" si="47"/>
        <v>301</v>
      </c>
      <c r="AG308">
        <v>39.219000000000001</v>
      </c>
      <c r="AH308">
        <v>323</v>
      </c>
      <c r="AI308">
        <f t="shared" si="48"/>
        <v>3.6691613232478328</v>
      </c>
    </row>
    <row r="309" spans="6:35" x14ac:dyDescent="0.3">
      <c r="F309" s="9">
        <v>302</v>
      </c>
      <c r="G309" s="12">
        <v>29.440999999999999</v>
      </c>
      <c r="H309" s="9">
        <v>22.323</v>
      </c>
      <c r="I309" s="9">
        <v>0.74199999999999999</v>
      </c>
      <c r="J309" s="9">
        <v>1.5660000000000001</v>
      </c>
      <c r="K309" s="9">
        <v>0.63900000000000001</v>
      </c>
      <c r="L309" s="9">
        <v>0.90900000000000003</v>
      </c>
      <c r="S309" s="9">
        <v>302</v>
      </c>
      <c r="T309" s="12">
        <f t="shared" si="40"/>
        <v>2944.1</v>
      </c>
      <c r="V309">
        <v>1109</v>
      </c>
      <c r="W309">
        <v>1394</v>
      </c>
      <c r="X309" s="10">
        <f t="shared" si="41"/>
        <v>42.129513709047444</v>
      </c>
      <c r="Z309" s="12">
        <f t="shared" si="42"/>
        <v>42.128999999999998</v>
      </c>
      <c r="AA309" s="9">
        <f t="shared" si="43"/>
        <v>1</v>
      </c>
      <c r="AB309" s="9">
        <f t="shared" si="44"/>
        <v>1</v>
      </c>
      <c r="AC309" s="9">
        <f t="shared" si="45"/>
        <v>302</v>
      </c>
      <c r="AD309" s="9">
        <f t="shared" si="49"/>
        <v>302</v>
      </c>
      <c r="AE309" s="12">
        <f t="shared" si="46"/>
        <v>42.128999999999998</v>
      </c>
      <c r="AF309">
        <f t="shared" si="47"/>
        <v>302</v>
      </c>
      <c r="AG309">
        <v>38.795000000000002</v>
      </c>
      <c r="AH309">
        <v>324</v>
      </c>
      <c r="AI309">
        <f t="shared" si="48"/>
        <v>3.6582913723459125</v>
      </c>
    </row>
    <row r="310" spans="6:35" x14ac:dyDescent="0.3">
      <c r="F310" s="9">
        <v>303</v>
      </c>
      <c r="G310" s="12">
        <v>39.700000000000003</v>
      </c>
      <c r="H310" s="9">
        <v>27.449000000000002</v>
      </c>
      <c r="I310" s="9">
        <v>0.66200000000000003</v>
      </c>
      <c r="J310" s="9">
        <v>1.8420000000000001</v>
      </c>
      <c r="K310" s="9">
        <v>0.54300000000000004</v>
      </c>
      <c r="L310" s="9">
        <v>0.91100000000000003</v>
      </c>
      <c r="S310" s="9">
        <v>303</v>
      </c>
      <c r="T310" s="12">
        <f t="shared" si="40"/>
        <v>3970.0000000000005</v>
      </c>
      <c r="V310">
        <v>518</v>
      </c>
      <c r="W310">
        <v>1390.3</v>
      </c>
      <c r="X310" s="10">
        <f t="shared" si="41"/>
        <v>42.073565799029879</v>
      </c>
      <c r="Z310" s="12">
        <f t="shared" si="42"/>
        <v>42.073</v>
      </c>
      <c r="AA310" s="9">
        <f t="shared" si="43"/>
        <v>1</v>
      </c>
      <c r="AB310" s="9">
        <f t="shared" si="44"/>
        <v>1</v>
      </c>
      <c r="AC310" s="9">
        <f t="shared" si="45"/>
        <v>303</v>
      </c>
      <c r="AD310" s="9">
        <f t="shared" si="49"/>
        <v>303</v>
      </c>
      <c r="AE310" s="12">
        <f t="shared" si="46"/>
        <v>42.073</v>
      </c>
      <c r="AF310">
        <f t="shared" si="47"/>
        <v>303</v>
      </c>
      <c r="AG310">
        <v>38.734000000000002</v>
      </c>
      <c r="AH310">
        <v>326</v>
      </c>
      <c r="AI310">
        <f t="shared" si="48"/>
        <v>3.6567177673055404</v>
      </c>
    </row>
    <row r="311" spans="6:35" x14ac:dyDescent="0.3">
      <c r="F311" s="9">
        <v>304</v>
      </c>
      <c r="G311" s="12">
        <v>52.673999999999999</v>
      </c>
      <c r="H311" s="9">
        <v>30.195</v>
      </c>
      <c r="I311" s="9">
        <v>0.72599999999999998</v>
      </c>
      <c r="J311" s="9">
        <v>1.323</v>
      </c>
      <c r="K311" s="9">
        <v>0.75600000000000001</v>
      </c>
      <c r="L311" s="9">
        <v>0.94499999999999995</v>
      </c>
      <c r="S311" s="9">
        <v>304</v>
      </c>
      <c r="T311" s="12">
        <f t="shared" si="40"/>
        <v>5267.4</v>
      </c>
      <c r="V311">
        <v>47</v>
      </c>
      <c r="W311">
        <v>1375.3999999999999</v>
      </c>
      <c r="X311" s="10">
        <f t="shared" si="41"/>
        <v>41.847504941498514</v>
      </c>
      <c r="Z311" s="12">
        <f t="shared" si="42"/>
        <v>41.847000000000001</v>
      </c>
      <c r="AA311" s="9">
        <f t="shared" si="43"/>
        <v>1</v>
      </c>
      <c r="AB311" s="9">
        <f t="shared" si="44"/>
        <v>1</v>
      </c>
      <c r="AC311" s="9">
        <f t="shared" si="45"/>
        <v>304</v>
      </c>
      <c r="AD311" s="9">
        <f t="shared" si="49"/>
        <v>304</v>
      </c>
      <c r="AE311" s="12">
        <f t="shared" si="46"/>
        <v>41.847000000000001</v>
      </c>
      <c r="AF311">
        <f t="shared" si="47"/>
        <v>304</v>
      </c>
      <c r="AG311">
        <v>38.673000000000002</v>
      </c>
      <c r="AH311">
        <v>327</v>
      </c>
      <c r="AI311">
        <f t="shared" si="48"/>
        <v>3.6551416821290776</v>
      </c>
    </row>
    <row r="312" spans="6:35" x14ac:dyDescent="0.3">
      <c r="F312" s="9">
        <v>305</v>
      </c>
      <c r="G312" s="12">
        <v>2.714</v>
      </c>
      <c r="H312" s="9">
        <v>6.9489999999999998</v>
      </c>
      <c r="I312" s="9">
        <v>0.70599999999999996</v>
      </c>
      <c r="J312" s="9">
        <v>2.363</v>
      </c>
      <c r="K312" s="9">
        <v>0.42299999999999999</v>
      </c>
      <c r="L312" s="9">
        <v>0.86899999999999999</v>
      </c>
      <c r="S312" s="9">
        <v>305</v>
      </c>
      <c r="T312" s="12">
        <f t="shared" si="40"/>
        <v>271.39999999999998</v>
      </c>
      <c r="V312">
        <v>553</v>
      </c>
      <c r="W312">
        <v>1368</v>
      </c>
      <c r="X312" s="10">
        <f t="shared" si="41"/>
        <v>41.73477802981229</v>
      </c>
      <c r="Z312" s="12">
        <f t="shared" si="42"/>
        <v>41.734000000000002</v>
      </c>
      <c r="AA312" s="9">
        <f t="shared" si="43"/>
        <v>1</v>
      </c>
      <c r="AB312" s="9">
        <f t="shared" si="44"/>
        <v>1</v>
      </c>
      <c r="AC312" s="9">
        <f t="shared" si="45"/>
        <v>305</v>
      </c>
      <c r="AD312" s="9">
        <f t="shared" si="49"/>
        <v>305</v>
      </c>
      <c r="AE312" s="12">
        <f t="shared" si="46"/>
        <v>41.734000000000002</v>
      </c>
      <c r="AF312">
        <f t="shared" si="47"/>
        <v>305</v>
      </c>
      <c r="AG312">
        <v>38.366</v>
      </c>
      <c r="AH312">
        <v>329</v>
      </c>
      <c r="AI312">
        <f t="shared" si="48"/>
        <v>3.6471716507141458</v>
      </c>
    </row>
    <row r="313" spans="6:35" x14ac:dyDescent="0.3">
      <c r="F313" s="9">
        <v>306</v>
      </c>
      <c r="G313" s="12">
        <v>12.081</v>
      </c>
      <c r="H313" s="9">
        <v>18.393000000000001</v>
      </c>
      <c r="I313" s="9">
        <v>0.44900000000000001</v>
      </c>
      <c r="J313" s="9">
        <v>4.4379999999999997</v>
      </c>
      <c r="K313" s="9">
        <v>0.22500000000000001</v>
      </c>
      <c r="L313" s="9">
        <v>0.86899999999999999</v>
      </c>
      <c r="S313" s="9">
        <v>306</v>
      </c>
      <c r="T313" s="12">
        <f t="shared" si="40"/>
        <v>1208.0999999999999</v>
      </c>
      <c r="V313">
        <v>39</v>
      </c>
      <c r="W313">
        <v>1364.2</v>
      </c>
      <c r="X313" s="10">
        <f t="shared" si="41"/>
        <v>41.67677275087059</v>
      </c>
      <c r="Z313" s="12">
        <f t="shared" si="42"/>
        <v>41.676000000000002</v>
      </c>
      <c r="AA313" s="9">
        <f t="shared" si="43"/>
        <v>1</v>
      </c>
      <c r="AB313" s="9">
        <f t="shared" si="44"/>
        <v>1</v>
      </c>
      <c r="AC313" s="9">
        <f t="shared" si="45"/>
        <v>306</v>
      </c>
      <c r="AD313" s="9">
        <f t="shared" si="49"/>
        <v>306</v>
      </c>
      <c r="AE313" s="12">
        <f t="shared" si="46"/>
        <v>41.676000000000002</v>
      </c>
      <c r="AF313">
        <f t="shared" si="47"/>
        <v>306</v>
      </c>
      <c r="AG313">
        <v>38.305</v>
      </c>
      <c r="AH313">
        <v>331</v>
      </c>
      <c r="AI313">
        <f t="shared" si="48"/>
        <v>3.6455804359687844</v>
      </c>
    </row>
    <row r="314" spans="6:35" x14ac:dyDescent="0.3">
      <c r="F314" s="9">
        <v>307</v>
      </c>
      <c r="G314" s="12">
        <v>53.268000000000001</v>
      </c>
      <c r="H314" s="9">
        <v>29.591000000000001</v>
      </c>
      <c r="I314" s="9">
        <v>0.76400000000000001</v>
      </c>
      <c r="J314" s="9">
        <v>1.8280000000000001</v>
      </c>
      <c r="K314" s="9">
        <v>0.54700000000000004</v>
      </c>
      <c r="L314" s="9">
        <v>0.94499999999999995</v>
      </c>
      <c r="S314" s="9">
        <v>307</v>
      </c>
      <c r="T314" s="12">
        <f t="shared" si="40"/>
        <v>5326.8</v>
      </c>
      <c r="V314">
        <v>112</v>
      </c>
      <c r="W314">
        <v>1356.8</v>
      </c>
      <c r="X314" s="10">
        <f t="shared" si="41"/>
        <v>41.56358278946449</v>
      </c>
      <c r="Z314" s="12">
        <f t="shared" si="42"/>
        <v>41.563000000000002</v>
      </c>
      <c r="AA314" s="9">
        <f t="shared" si="43"/>
        <v>1</v>
      </c>
      <c r="AB314" s="9">
        <f t="shared" si="44"/>
        <v>1</v>
      </c>
      <c r="AC314" s="9">
        <f t="shared" si="45"/>
        <v>307</v>
      </c>
      <c r="AD314" s="9">
        <f t="shared" si="49"/>
        <v>307</v>
      </c>
      <c r="AE314" s="12">
        <f t="shared" si="46"/>
        <v>41.563000000000002</v>
      </c>
      <c r="AF314">
        <f t="shared" si="47"/>
        <v>307</v>
      </c>
      <c r="AG314">
        <v>38.18</v>
      </c>
      <c r="AH314">
        <v>333</v>
      </c>
      <c r="AI314">
        <f t="shared" si="48"/>
        <v>3.6423118182976015</v>
      </c>
    </row>
    <row r="315" spans="6:35" x14ac:dyDescent="0.3">
      <c r="F315" s="9">
        <v>308</v>
      </c>
      <c r="G315" s="12">
        <v>1.0409999999999999</v>
      </c>
      <c r="H315" s="9">
        <v>3.7709999999999999</v>
      </c>
      <c r="I315" s="9">
        <v>0.92</v>
      </c>
      <c r="J315" s="9">
        <v>1.5389999999999999</v>
      </c>
      <c r="K315" s="9">
        <v>0.65</v>
      </c>
      <c r="L315" s="9">
        <v>0.84799999999999998</v>
      </c>
      <c r="S315" s="9">
        <v>308</v>
      </c>
      <c r="T315" s="12">
        <f t="shared" si="40"/>
        <v>104.1</v>
      </c>
      <c r="V315">
        <v>909</v>
      </c>
      <c r="W315">
        <v>1330.8</v>
      </c>
      <c r="X315" s="10">
        <f t="shared" si="41"/>
        <v>41.163420486319581</v>
      </c>
      <c r="Z315" s="12">
        <f t="shared" si="42"/>
        <v>41.162999999999997</v>
      </c>
      <c r="AA315" s="9">
        <f t="shared" si="43"/>
        <v>1</v>
      </c>
      <c r="AB315" s="9">
        <f t="shared" si="44"/>
        <v>1</v>
      </c>
      <c r="AC315" s="9">
        <f t="shared" si="45"/>
        <v>308</v>
      </c>
      <c r="AD315" s="9">
        <f t="shared" si="49"/>
        <v>308</v>
      </c>
      <c r="AE315" s="12">
        <f t="shared" si="46"/>
        <v>41.162999999999997</v>
      </c>
      <c r="AF315">
        <f t="shared" si="47"/>
        <v>308</v>
      </c>
      <c r="AG315">
        <v>38.118000000000002</v>
      </c>
      <c r="AH315">
        <v>335</v>
      </c>
      <c r="AI315">
        <f t="shared" si="48"/>
        <v>3.6406866115124514</v>
      </c>
    </row>
    <row r="316" spans="6:35" x14ac:dyDescent="0.3">
      <c r="F316" s="9">
        <v>309</v>
      </c>
      <c r="G316" s="12">
        <v>0.63200000000000001</v>
      </c>
      <c r="H316" s="9">
        <v>4.7679999999999998</v>
      </c>
      <c r="I316" s="9">
        <v>0.34899999999999998</v>
      </c>
      <c r="J316" s="9">
        <v>4.8810000000000002</v>
      </c>
      <c r="K316" s="9">
        <v>0.20499999999999999</v>
      </c>
      <c r="L316" s="9">
        <v>0.68</v>
      </c>
      <c r="S316" s="9">
        <v>309</v>
      </c>
      <c r="T316" s="12">
        <f t="shared" si="40"/>
        <v>63.2</v>
      </c>
      <c r="V316">
        <v>802</v>
      </c>
      <c r="W316">
        <v>1308.5</v>
      </c>
      <c r="X316" s="10">
        <f t="shared" si="41"/>
        <v>40.817079075871661</v>
      </c>
      <c r="Z316" s="12">
        <f t="shared" si="42"/>
        <v>40.817</v>
      </c>
      <c r="AA316" s="9">
        <f t="shared" si="43"/>
        <v>1</v>
      </c>
      <c r="AB316" s="9">
        <f t="shared" si="44"/>
        <v>1</v>
      </c>
      <c r="AC316" s="9">
        <f t="shared" si="45"/>
        <v>309</v>
      </c>
      <c r="AD316" s="9">
        <f t="shared" si="49"/>
        <v>309</v>
      </c>
      <c r="AE316" s="12">
        <f t="shared" si="46"/>
        <v>40.817</v>
      </c>
      <c r="AF316">
        <f t="shared" si="47"/>
        <v>309</v>
      </c>
      <c r="AG316">
        <v>38.055999999999997</v>
      </c>
      <c r="AH316">
        <v>336</v>
      </c>
      <c r="AI316">
        <f t="shared" si="48"/>
        <v>3.6390587591299801</v>
      </c>
    </row>
    <row r="317" spans="6:35" x14ac:dyDescent="0.3">
      <c r="F317" s="9">
        <v>310</v>
      </c>
      <c r="G317" s="12">
        <v>4.609</v>
      </c>
      <c r="H317" s="9">
        <v>8.6980000000000004</v>
      </c>
      <c r="I317" s="9">
        <v>0.76600000000000001</v>
      </c>
      <c r="J317" s="9">
        <v>2.1030000000000002</v>
      </c>
      <c r="K317" s="9">
        <v>0.47499999999999998</v>
      </c>
      <c r="L317" s="9">
        <v>0.88900000000000001</v>
      </c>
      <c r="S317" s="9">
        <v>310</v>
      </c>
      <c r="T317" s="12">
        <f t="shared" si="40"/>
        <v>460.9</v>
      </c>
      <c r="V317">
        <v>111</v>
      </c>
      <c r="W317">
        <v>1304.8</v>
      </c>
      <c r="X317" s="10">
        <f t="shared" si="41"/>
        <v>40.759329704626403</v>
      </c>
      <c r="Z317" s="12">
        <f t="shared" si="42"/>
        <v>40.759</v>
      </c>
      <c r="AA317" s="9">
        <f t="shared" si="43"/>
        <v>1</v>
      </c>
      <c r="AB317" s="9">
        <f t="shared" si="44"/>
        <v>1</v>
      </c>
      <c r="AC317" s="9">
        <f t="shared" si="45"/>
        <v>310</v>
      </c>
      <c r="AD317" s="9">
        <f t="shared" si="49"/>
        <v>310</v>
      </c>
      <c r="AE317" s="12">
        <f t="shared" si="46"/>
        <v>40.759</v>
      </c>
      <c r="AF317">
        <f t="shared" si="47"/>
        <v>310</v>
      </c>
      <c r="AG317">
        <v>37.93</v>
      </c>
      <c r="AH317">
        <v>337</v>
      </c>
      <c r="AI317">
        <f t="shared" si="48"/>
        <v>3.6357423557008075</v>
      </c>
    </row>
    <row r="318" spans="6:35" x14ac:dyDescent="0.3">
      <c r="F318" s="9">
        <v>311</v>
      </c>
      <c r="G318" s="12">
        <v>0.112</v>
      </c>
      <c r="H318" s="9">
        <v>1.091</v>
      </c>
      <c r="I318" s="9">
        <v>1</v>
      </c>
      <c r="J318" s="9">
        <v>1.464</v>
      </c>
      <c r="K318" s="9">
        <v>0.68300000000000005</v>
      </c>
      <c r="L318" s="9">
        <v>0.85699999999999998</v>
      </c>
      <c r="S318" s="9">
        <v>311</v>
      </c>
      <c r="T318" s="12">
        <f t="shared" si="40"/>
        <v>11.200000000000001</v>
      </c>
      <c r="V318">
        <v>61</v>
      </c>
      <c r="W318">
        <v>1301</v>
      </c>
      <c r="X318" s="10">
        <f t="shared" si="41"/>
        <v>40.699934246881121</v>
      </c>
      <c r="Z318" s="12">
        <f t="shared" si="42"/>
        <v>40.698999999999998</v>
      </c>
      <c r="AA318" s="9">
        <f t="shared" si="43"/>
        <v>1</v>
      </c>
      <c r="AB318" s="9">
        <f t="shared" si="44"/>
        <v>1</v>
      </c>
      <c r="AC318" s="9">
        <f t="shared" si="45"/>
        <v>311</v>
      </c>
      <c r="AD318" s="9">
        <f t="shared" si="49"/>
        <v>311</v>
      </c>
      <c r="AE318" s="12">
        <f t="shared" si="46"/>
        <v>40.698999999999998</v>
      </c>
      <c r="AF318">
        <f t="shared" si="47"/>
        <v>311</v>
      </c>
      <c r="AG318">
        <v>37.744</v>
      </c>
      <c r="AH318">
        <v>338</v>
      </c>
      <c r="AI318">
        <f t="shared" si="48"/>
        <v>3.6308265226653194</v>
      </c>
    </row>
    <row r="319" spans="6:35" x14ac:dyDescent="0.3">
      <c r="F319" s="9">
        <v>312</v>
      </c>
      <c r="G319" s="12">
        <v>11.449</v>
      </c>
      <c r="H319" s="9">
        <v>12.92</v>
      </c>
      <c r="I319" s="9">
        <v>0.86199999999999999</v>
      </c>
      <c r="J319" s="9">
        <v>1.3939999999999999</v>
      </c>
      <c r="K319" s="9">
        <v>0.71699999999999997</v>
      </c>
      <c r="L319" s="9">
        <v>0.92800000000000005</v>
      </c>
      <c r="S319" s="9">
        <v>312</v>
      </c>
      <c r="T319" s="12">
        <f t="shared" si="40"/>
        <v>1144.9000000000001</v>
      </c>
      <c r="V319">
        <v>28</v>
      </c>
      <c r="W319">
        <v>1286.2</v>
      </c>
      <c r="X319" s="10">
        <f t="shared" si="41"/>
        <v>40.467773628386901</v>
      </c>
      <c r="Z319" s="12">
        <f t="shared" si="42"/>
        <v>40.466999999999999</v>
      </c>
      <c r="AA319" s="9">
        <f t="shared" si="43"/>
        <v>1</v>
      </c>
      <c r="AB319" s="9">
        <f t="shared" si="44"/>
        <v>0</v>
      </c>
      <c r="AC319" s="9">
        <f t="shared" si="45"/>
        <v>311</v>
      </c>
      <c r="AD319" s="9" t="str">
        <f t="shared" si="49"/>
        <v/>
      </c>
      <c r="AE319" s="12" t="str">
        <f t="shared" si="46"/>
        <v/>
      </c>
      <c r="AF319" t="str">
        <f t="shared" si="47"/>
        <v/>
      </c>
      <c r="AG319">
        <v>37.680999999999997</v>
      </c>
      <c r="AH319">
        <v>339</v>
      </c>
      <c r="AI319">
        <f t="shared" si="48"/>
        <v>3.6291559886341336</v>
      </c>
    </row>
    <row r="320" spans="6:35" x14ac:dyDescent="0.3">
      <c r="F320" s="9">
        <v>313</v>
      </c>
      <c r="G320" s="12">
        <v>16.170000000000002</v>
      </c>
      <c r="H320" s="9">
        <v>15.712999999999999</v>
      </c>
      <c r="I320" s="9">
        <v>0.82299999999999995</v>
      </c>
      <c r="J320" s="9">
        <v>1.5109999999999999</v>
      </c>
      <c r="K320" s="9">
        <v>0.66200000000000003</v>
      </c>
      <c r="L320" s="9">
        <v>0.93500000000000005</v>
      </c>
      <c r="S320" s="9">
        <v>313</v>
      </c>
      <c r="T320" s="12">
        <f t="shared" si="40"/>
        <v>1617.0000000000002</v>
      </c>
      <c r="V320">
        <v>181</v>
      </c>
      <c r="W320">
        <v>1286.2</v>
      </c>
      <c r="X320" s="10">
        <f t="shared" si="41"/>
        <v>40.467773628386901</v>
      </c>
      <c r="Z320" s="12">
        <f t="shared" si="42"/>
        <v>40.466999999999999</v>
      </c>
      <c r="AA320" s="9">
        <f t="shared" si="43"/>
        <v>2</v>
      </c>
      <c r="AB320" s="9">
        <f t="shared" si="44"/>
        <v>0</v>
      </c>
      <c r="AC320" s="9">
        <f t="shared" si="45"/>
        <v>311</v>
      </c>
      <c r="AD320" s="9" t="str">
        <f t="shared" si="49"/>
        <v/>
      </c>
      <c r="AE320" s="12" t="str">
        <f t="shared" si="46"/>
        <v/>
      </c>
      <c r="AF320" t="str">
        <f t="shared" si="47"/>
        <v/>
      </c>
      <c r="AG320">
        <v>37.619</v>
      </c>
      <c r="AH320">
        <v>340</v>
      </c>
      <c r="AI320">
        <f t="shared" si="48"/>
        <v>3.627509241914058</v>
      </c>
    </row>
    <row r="321" spans="6:35" x14ac:dyDescent="0.3">
      <c r="F321" s="9">
        <v>314</v>
      </c>
      <c r="G321" s="12">
        <v>1.264</v>
      </c>
      <c r="H321" s="9">
        <v>4.8140000000000001</v>
      </c>
      <c r="I321" s="9">
        <v>0.68500000000000005</v>
      </c>
      <c r="J321" s="9">
        <v>1.8340000000000001</v>
      </c>
      <c r="K321" s="9">
        <v>0.54500000000000004</v>
      </c>
      <c r="L321" s="9">
        <v>0.8</v>
      </c>
      <c r="S321" s="9">
        <v>314</v>
      </c>
      <c r="T321" s="12">
        <f t="shared" si="40"/>
        <v>126.4</v>
      </c>
      <c r="V321">
        <v>750</v>
      </c>
      <c r="W321">
        <v>1286.2</v>
      </c>
      <c r="X321" s="10">
        <f t="shared" si="41"/>
        <v>40.467773628386901</v>
      </c>
      <c r="Z321" s="12">
        <f t="shared" si="42"/>
        <v>40.466999999999999</v>
      </c>
      <c r="AA321" s="9">
        <f t="shared" si="43"/>
        <v>3</v>
      </c>
      <c r="AB321" s="9">
        <f t="shared" si="44"/>
        <v>3</v>
      </c>
      <c r="AC321" s="9">
        <f t="shared" si="45"/>
        <v>314</v>
      </c>
      <c r="AD321" s="9">
        <f t="shared" si="49"/>
        <v>314</v>
      </c>
      <c r="AE321" s="12">
        <f t="shared" si="46"/>
        <v>40.466999999999999</v>
      </c>
      <c r="AF321">
        <f t="shared" si="47"/>
        <v>314</v>
      </c>
      <c r="AG321">
        <v>37.302999999999997</v>
      </c>
      <c r="AH321">
        <v>341</v>
      </c>
      <c r="AI321">
        <f t="shared" si="48"/>
        <v>3.6190737523699585</v>
      </c>
    </row>
    <row r="322" spans="6:35" x14ac:dyDescent="0.3">
      <c r="F322" s="9">
        <v>315</v>
      </c>
      <c r="G322" s="12">
        <v>20.222000000000001</v>
      </c>
      <c r="H322" s="9">
        <v>23.114000000000001</v>
      </c>
      <c r="I322" s="9">
        <v>0.47599999999999998</v>
      </c>
      <c r="J322" s="9">
        <v>1.381</v>
      </c>
      <c r="K322" s="9">
        <v>0.72399999999999998</v>
      </c>
      <c r="L322" s="9">
        <v>0.873</v>
      </c>
      <c r="S322" s="9">
        <v>315</v>
      </c>
      <c r="T322" s="12">
        <f t="shared" si="40"/>
        <v>2022.2</v>
      </c>
      <c r="V322">
        <v>599</v>
      </c>
      <c r="W322">
        <v>1275</v>
      </c>
      <c r="X322" s="10">
        <f t="shared" si="41"/>
        <v>40.291195310356983</v>
      </c>
      <c r="Z322" s="12">
        <f t="shared" si="42"/>
        <v>40.290999999999997</v>
      </c>
      <c r="AA322" s="9">
        <f t="shared" si="43"/>
        <v>1</v>
      </c>
      <c r="AB322" s="9">
        <f t="shared" si="44"/>
        <v>1</v>
      </c>
      <c r="AC322" s="9">
        <f t="shared" si="45"/>
        <v>315</v>
      </c>
      <c r="AD322" s="9">
        <f t="shared" si="49"/>
        <v>315</v>
      </c>
      <c r="AE322" s="12">
        <f t="shared" si="46"/>
        <v>40.290999999999997</v>
      </c>
      <c r="AF322">
        <f t="shared" si="47"/>
        <v>315</v>
      </c>
      <c r="AG322">
        <v>37.173999999999999</v>
      </c>
      <c r="AH322">
        <v>342</v>
      </c>
      <c r="AI322">
        <f t="shared" si="48"/>
        <v>3.6156095921861611</v>
      </c>
    </row>
    <row r="323" spans="6:35" x14ac:dyDescent="0.3">
      <c r="F323" s="9">
        <v>316</v>
      </c>
      <c r="G323" s="12">
        <v>29.218</v>
      </c>
      <c r="H323" s="9">
        <v>21.297999999999998</v>
      </c>
      <c r="I323" s="9">
        <v>0.80900000000000005</v>
      </c>
      <c r="J323" s="9">
        <v>1.5269999999999999</v>
      </c>
      <c r="K323" s="9">
        <v>0.65500000000000003</v>
      </c>
      <c r="L323" s="9">
        <v>0.94299999999999995</v>
      </c>
      <c r="S323" s="9">
        <v>316</v>
      </c>
      <c r="T323" s="12">
        <f t="shared" si="40"/>
        <v>2921.8</v>
      </c>
      <c r="V323">
        <v>672</v>
      </c>
      <c r="W323">
        <v>1271.3</v>
      </c>
      <c r="X323" s="10">
        <f t="shared" si="41"/>
        <v>40.23269110091708</v>
      </c>
      <c r="Z323" s="12">
        <f t="shared" si="42"/>
        <v>40.231999999999999</v>
      </c>
      <c r="AA323" s="9">
        <f t="shared" si="43"/>
        <v>1</v>
      </c>
      <c r="AB323" s="9">
        <f t="shared" si="44"/>
        <v>0</v>
      </c>
      <c r="AC323" s="9">
        <f t="shared" si="45"/>
        <v>315</v>
      </c>
      <c r="AD323" s="9" t="str">
        <f t="shared" si="49"/>
        <v/>
      </c>
      <c r="AE323" s="12" t="str">
        <f t="shared" si="46"/>
        <v/>
      </c>
      <c r="AF323" t="str">
        <f t="shared" si="47"/>
        <v/>
      </c>
      <c r="AG323">
        <v>37.110999999999997</v>
      </c>
      <c r="AH323">
        <v>344</v>
      </c>
      <c r="AI323">
        <f t="shared" si="48"/>
        <v>3.613913421624023</v>
      </c>
    </row>
    <row r="324" spans="6:35" x14ac:dyDescent="0.3">
      <c r="F324" s="9">
        <v>317</v>
      </c>
      <c r="G324" s="12">
        <v>1.413</v>
      </c>
      <c r="H324" s="9">
        <v>4.7009999999999996</v>
      </c>
      <c r="I324" s="9">
        <v>0.80300000000000005</v>
      </c>
      <c r="J324" s="9">
        <v>1.5449999999999999</v>
      </c>
      <c r="K324" s="9">
        <v>0.64700000000000002</v>
      </c>
      <c r="L324" s="9">
        <v>0.83499999999999996</v>
      </c>
      <c r="S324" s="9">
        <v>317</v>
      </c>
      <c r="T324" s="12">
        <f t="shared" si="40"/>
        <v>141.30000000000001</v>
      </c>
      <c r="V324">
        <v>943</v>
      </c>
      <c r="W324">
        <v>1271.3</v>
      </c>
      <c r="X324" s="10">
        <f t="shared" si="41"/>
        <v>40.23269110091708</v>
      </c>
      <c r="Z324" s="12">
        <f t="shared" si="42"/>
        <v>40.231999999999999</v>
      </c>
      <c r="AA324" s="9">
        <f t="shared" si="43"/>
        <v>2</v>
      </c>
      <c r="AB324" s="9">
        <f t="shared" si="44"/>
        <v>2</v>
      </c>
      <c r="AC324" s="9">
        <f t="shared" si="45"/>
        <v>317</v>
      </c>
      <c r="AD324" s="9">
        <f t="shared" si="49"/>
        <v>317</v>
      </c>
      <c r="AE324" s="12">
        <f t="shared" si="46"/>
        <v>40.231999999999999</v>
      </c>
      <c r="AF324">
        <f t="shared" si="47"/>
        <v>317</v>
      </c>
      <c r="AG324">
        <v>36.790999999999997</v>
      </c>
      <c r="AH324">
        <v>345</v>
      </c>
      <c r="AI324">
        <f t="shared" si="48"/>
        <v>3.6052532500465442</v>
      </c>
    </row>
    <row r="325" spans="6:35" x14ac:dyDescent="0.3">
      <c r="F325" s="9">
        <v>318</v>
      </c>
      <c r="G325" s="12">
        <v>2.7509999999999999</v>
      </c>
      <c r="H325" s="9">
        <v>8.3320000000000007</v>
      </c>
      <c r="I325" s="9">
        <v>0.498</v>
      </c>
      <c r="J325" s="9">
        <v>3.4510000000000001</v>
      </c>
      <c r="K325" s="9">
        <v>0.28999999999999998</v>
      </c>
      <c r="L325" s="9">
        <v>0.82699999999999996</v>
      </c>
      <c r="S325" s="9">
        <v>318</v>
      </c>
      <c r="T325" s="12">
        <f t="shared" si="40"/>
        <v>275.09999999999997</v>
      </c>
      <c r="V325">
        <v>421</v>
      </c>
      <c r="W325">
        <v>1267.5999999999999</v>
      </c>
      <c r="X325" s="10">
        <f t="shared" si="41"/>
        <v>40.174101693831219</v>
      </c>
      <c r="Z325" s="12">
        <f t="shared" si="42"/>
        <v>40.173999999999999</v>
      </c>
      <c r="AA325" s="9">
        <f t="shared" si="43"/>
        <v>1</v>
      </c>
      <c r="AB325" s="9">
        <f t="shared" si="44"/>
        <v>1</v>
      </c>
      <c r="AC325" s="9">
        <f t="shared" si="45"/>
        <v>318</v>
      </c>
      <c r="AD325" s="9">
        <f t="shared" si="49"/>
        <v>318</v>
      </c>
      <c r="AE325" s="12">
        <f t="shared" si="46"/>
        <v>40.173999999999999</v>
      </c>
      <c r="AF325">
        <f t="shared" si="47"/>
        <v>318</v>
      </c>
      <c r="AG325">
        <v>36.661999999999999</v>
      </c>
      <c r="AH325">
        <v>347</v>
      </c>
      <c r="AI325">
        <f t="shared" si="48"/>
        <v>3.601740796297173</v>
      </c>
    </row>
    <row r="326" spans="6:35" x14ac:dyDescent="0.3">
      <c r="F326" s="9">
        <v>319</v>
      </c>
      <c r="G326" s="12">
        <v>3.42</v>
      </c>
      <c r="H326" s="9">
        <v>7.0620000000000003</v>
      </c>
      <c r="I326" s="9">
        <v>0.86199999999999999</v>
      </c>
      <c r="J326" s="9">
        <v>1.3959999999999999</v>
      </c>
      <c r="K326" s="9">
        <v>0.71599999999999997</v>
      </c>
      <c r="L326" s="9">
        <v>0.89800000000000002</v>
      </c>
      <c r="S326" s="9">
        <v>319</v>
      </c>
      <c r="T326" s="12">
        <f t="shared" si="40"/>
        <v>342</v>
      </c>
      <c r="V326">
        <v>799</v>
      </c>
      <c r="W326">
        <v>1249</v>
      </c>
      <c r="X326" s="10">
        <f t="shared" si="41"/>
        <v>39.878267156111718</v>
      </c>
      <c r="Z326" s="12">
        <f t="shared" si="42"/>
        <v>39.878</v>
      </c>
      <c r="AA326" s="9">
        <f t="shared" si="43"/>
        <v>1</v>
      </c>
      <c r="AB326" s="9">
        <f t="shared" si="44"/>
        <v>1</v>
      </c>
      <c r="AC326" s="9">
        <f t="shared" si="45"/>
        <v>319</v>
      </c>
      <c r="AD326" s="9">
        <f t="shared" si="49"/>
        <v>319</v>
      </c>
      <c r="AE326" s="12">
        <f t="shared" si="46"/>
        <v>39.878</v>
      </c>
      <c r="AF326">
        <f t="shared" si="47"/>
        <v>319</v>
      </c>
      <c r="AG326">
        <v>36.597999999999999</v>
      </c>
      <c r="AH326">
        <v>349</v>
      </c>
      <c r="AI326">
        <f t="shared" si="48"/>
        <v>3.5999935941054955</v>
      </c>
    </row>
    <row r="327" spans="6:35" x14ac:dyDescent="0.3">
      <c r="F327" s="9">
        <v>320</v>
      </c>
      <c r="G327" s="12">
        <v>64.718000000000004</v>
      </c>
      <c r="H327" s="9">
        <v>41.015999999999998</v>
      </c>
      <c r="I327" s="9">
        <v>0.48299999999999998</v>
      </c>
      <c r="J327" s="9">
        <v>1.758</v>
      </c>
      <c r="K327" s="9">
        <v>0.56899999999999995</v>
      </c>
      <c r="L327" s="9">
        <v>0.77300000000000002</v>
      </c>
      <c r="S327" s="9">
        <v>320</v>
      </c>
      <c r="T327" s="12">
        <f t="shared" si="40"/>
        <v>6471.8</v>
      </c>
      <c r="V327">
        <v>1068</v>
      </c>
      <c r="W327">
        <v>1241.6000000000001</v>
      </c>
      <c r="X327" s="10">
        <f t="shared" si="41"/>
        <v>39.759957479141981</v>
      </c>
      <c r="Z327" s="12">
        <f t="shared" si="42"/>
        <v>39.759</v>
      </c>
      <c r="AA327" s="9">
        <f t="shared" si="43"/>
        <v>1</v>
      </c>
      <c r="AB327" s="9">
        <f t="shared" si="44"/>
        <v>1</v>
      </c>
      <c r="AC327" s="9">
        <f t="shared" si="45"/>
        <v>320</v>
      </c>
      <c r="AD327" s="9">
        <f t="shared" si="49"/>
        <v>320</v>
      </c>
      <c r="AE327" s="12">
        <f t="shared" si="46"/>
        <v>39.759</v>
      </c>
      <c r="AF327">
        <f t="shared" si="47"/>
        <v>320</v>
      </c>
      <c r="AG327">
        <v>36.469000000000001</v>
      </c>
      <c r="AH327">
        <v>350</v>
      </c>
      <c r="AI327">
        <f t="shared" si="48"/>
        <v>3.5964625846475657</v>
      </c>
    </row>
    <row r="328" spans="6:35" x14ac:dyDescent="0.3">
      <c r="F328" s="9">
        <v>321</v>
      </c>
      <c r="G328" s="12">
        <v>99.436999999999998</v>
      </c>
      <c r="H328" s="9">
        <v>41.100999999999999</v>
      </c>
      <c r="I328" s="9">
        <v>0.74</v>
      </c>
      <c r="J328" s="9">
        <v>1.377</v>
      </c>
      <c r="K328" s="9">
        <v>0.72599999999999998</v>
      </c>
      <c r="L328" s="9">
        <v>0.95299999999999996</v>
      </c>
      <c r="S328" s="9">
        <v>321</v>
      </c>
      <c r="T328" s="12">
        <f t="shared" si="40"/>
        <v>9943.6999999999989</v>
      </c>
      <c r="V328">
        <v>551</v>
      </c>
      <c r="W328">
        <v>1237.8</v>
      </c>
      <c r="X328" s="10">
        <f t="shared" si="41"/>
        <v>39.699066846377946</v>
      </c>
      <c r="Z328" s="12">
        <f t="shared" si="42"/>
        <v>39.698999999999998</v>
      </c>
      <c r="AA328" s="9">
        <f t="shared" si="43"/>
        <v>1</v>
      </c>
      <c r="AB328" s="9">
        <f t="shared" si="44"/>
        <v>1</v>
      </c>
      <c r="AC328" s="9">
        <f t="shared" si="45"/>
        <v>321</v>
      </c>
      <c r="AD328" s="9">
        <f t="shared" si="49"/>
        <v>321</v>
      </c>
      <c r="AE328" s="12">
        <f t="shared" si="46"/>
        <v>39.698999999999998</v>
      </c>
      <c r="AF328">
        <f t="shared" si="47"/>
        <v>321</v>
      </c>
      <c r="AG328">
        <v>36.402999999999999</v>
      </c>
      <c r="AH328">
        <v>352</v>
      </c>
      <c r="AI328">
        <f t="shared" si="48"/>
        <v>3.5946511888289701</v>
      </c>
    </row>
    <row r="329" spans="6:35" x14ac:dyDescent="0.3">
      <c r="F329" s="9">
        <v>322</v>
      </c>
      <c r="G329" s="12">
        <v>2.528</v>
      </c>
      <c r="H329" s="9">
        <v>6.2439999999999998</v>
      </c>
      <c r="I329" s="9">
        <v>0.81499999999999995</v>
      </c>
      <c r="J329" s="9">
        <v>1.9259999999999999</v>
      </c>
      <c r="K329" s="9">
        <v>0.51900000000000002</v>
      </c>
      <c r="L329" s="9">
        <v>0.90700000000000003</v>
      </c>
      <c r="S329" s="9">
        <v>322</v>
      </c>
      <c r="T329" s="12">
        <f t="shared" ref="T329:T392" si="50">G329*100</f>
        <v>252.8</v>
      </c>
      <c r="V329">
        <v>75</v>
      </c>
      <c r="W329">
        <v>1208.0999999999999</v>
      </c>
      <c r="X329" s="10">
        <f t="shared" ref="X329:X392" si="51">((W329/PI())^0.5)*2</f>
        <v>39.219901759113952</v>
      </c>
      <c r="Z329" s="12">
        <f t="shared" ref="Z329:Z392" si="52">TRUNC(X329,3)</f>
        <v>39.219000000000001</v>
      </c>
      <c r="AA329" s="9">
        <f t="shared" ref="AA329:AA392" si="53">IF(Z329-Z328=0,AA328+AA$8,1)</f>
        <v>1</v>
      </c>
      <c r="AB329" s="9">
        <f t="shared" ref="AB329:AB392" si="54">IF(AA329&lt;AA330,0,AA329)</f>
        <v>0</v>
      </c>
      <c r="AC329" s="9">
        <f t="shared" ref="AC329:AC392" si="55">AC328+AB329</f>
        <v>321</v>
      </c>
      <c r="AD329" s="9" t="str">
        <f t="shared" si="49"/>
        <v/>
      </c>
      <c r="AE329" s="12" t="str">
        <f t="shared" ref="AE329:AE392" si="56">IF(AD329="","",Z329)</f>
        <v/>
      </c>
      <c r="AF329" t="str">
        <f t="shared" ref="AF329:AF392" si="57">AD329</f>
        <v/>
      </c>
      <c r="AG329">
        <v>36.338000000000001</v>
      </c>
      <c r="AH329">
        <v>353</v>
      </c>
      <c r="AI329">
        <f t="shared" ref="AI329:AI392" si="58">LN(AG329)</f>
        <v>3.5928640256802487</v>
      </c>
    </row>
    <row r="330" spans="6:35" x14ac:dyDescent="0.3">
      <c r="F330" s="9">
        <v>323</v>
      </c>
      <c r="G330" s="12">
        <v>8.4380000000000006</v>
      </c>
      <c r="H330" s="9">
        <v>11.105</v>
      </c>
      <c r="I330" s="9">
        <v>0.86</v>
      </c>
      <c r="J330" s="9">
        <v>1.226</v>
      </c>
      <c r="K330" s="9">
        <v>0.81599999999999995</v>
      </c>
      <c r="L330" s="9">
        <v>0.91300000000000003</v>
      </c>
      <c r="S330" s="9">
        <v>323</v>
      </c>
      <c r="T330" s="12">
        <f t="shared" si="50"/>
        <v>843.80000000000007</v>
      </c>
      <c r="V330">
        <v>306</v>
      </c>
      <c r="W330">
        <v>1208.0999999999999</v>
      </c>
      <c r="X330" s="10">
        <f t="shared" si="51"/>
        <v>39.219901759113952</v>
      </c>
      <c r="Z330" s="12">
        <f t="shared" si="52"/>
        <v>39.219000000000001</v>
      </c>
      <c r="AA330" s="9">
        <f t="shared" si="53"/>
        <v>2</v>
      </c>
      <c r="AB330" s="9">
        <f t="shared" si="54"/>
        <v>2</v>
      </c>
      <c r="AC330" s="9">
        <f t="shared" si="55"/>
        <v>323</v>
      </c>
      <c r="AD330" s="9">
        <f t="shared" ref="AD330:AD393" si="59">IF(AB330=0,"",AC329+AB330)</f>
        <v>323</v>
      </c>
      <c r="AE330" s="12">
        <f t="shared" si="56"/>
        <v>39.219000000000001</v>
      </c>
      <c r="AF330">
        <f t="shared" si="57"/>
        <v>323</v>
      </c>
      <c r="AG330">
        <v>36.207999999999998</v>
      </c>
      <c r="AH330">
        <v>354</v>
      </c>
      <c r="AI330">
        <f t="shared" si="58"/>
        <v>3.5892800888911816</v>
      </c>
    </row>
    <row r="331" spans="6:35" x14ac:dyDescent="0.3">
      <c r="F331" s="9">
        <v>324</v>
      </c>
      <c r="G331" s="12">
        <v>28.92</v>
      </c>
      <c r="H331" s="9">
        <v>21.75</v>
      </c>
      <c r="I331" s="9">
        <v>0.76800000000000002</v>
      </c>
      <c r="J331" s="9">
        <v>1.4350000000000001</v>
      </c>
      <c r="K331" s="9">
        <v>0.69699999999999995</v>
      </c>
      <c r="L331" s="9">
        <v>0.94499999999999995</v>
      </c>
      <c r="S331" s="9">
        <v>324</v>
      </c>
      <c r="T331" s="12">
        <f t="shared" si="50"/>
        <v>2892</v>
      </c>
      <c r="V331">
        <v>1028</v>
      </c>
      <c r="W331">
        <v>1182.0999999999999</v>
      </c>
      <c r="X331" s="10">
        <f t="shared" si="51"/>
        <v>38.795572760708609</v>
      </c>
      <c r="Z331" s="12">
        <f t="shared" si="52"/>
        <v>38.795000000000002</v>
      </c>
      <c r="AA331" s="9">
        <f t="shared" si="53"/>
        <v>1</v>
      </c>
      <c r="AB331" s="9">
        <f t="shared" si="54"/>
        <v>1</v>
      </c>
      <c r="AC331" s="9">
        <f t="shared" si="55"/>
        <v>324</v>
      </c>
      <c r="AD331" s="9">
        <f t="shared" si="59"/>
        <v>324</v>
      </c>
      <c r="AE331" s="12">
        <f t="shared" si="56"/>
        <v>38.795000000000002</v>
      </c>
      <c r="AF331">
        <f t="shared" si="57"/>
        <v>324</v>
      </c>
      <c r="AG331">
        <v>36.143000000000001</v>
      </c>
      <c r="AH331">
        <v>355</v>
      </c>
      <c r="AI331">
        <f t="shared" si="58"/>
        <v>3.5874832922335655</v>
      </c>
    </row>
    <row r="332" spans="6:35" x14ac:dyDescent="0.3">
      <c r="F332" s="9">
        <v>325</v>
      </c>
      <c r="G332" s="12">
        <v>8.0660000000000007</v>
      </c>
      <c r="H332" s="9">
        <v>12.534000000000001</v>
      </c>
      <c r="I332" s="9">
        <v>0.64500000000000002</v>
      </c>
      <c r="J332" s="9">
        <v>2.3559999999999999</v>
      </c>
      <c r="K332" s="9">
        <v>0.42499999999999999</v>
      </c>
      <c r="L332" s="9">
        <v>0.9</v>
      </c>
      <c r="S332" s="9">
        <v>325</v>
      </c>
      <c r="T332" s="12">
        <f t="shared" si="50"/>
        <v>806.6</v>
      </c>
      <c r="V332">
        <v>358</v>
      </c>
      <c r="W332">
        <v>1178.4000000000001</v>
      </c>
      <c r="X332" s="10">
        <f t="shared" si="51"/>
        <v>38.734809661542364</v>
      </c>
      <c r="Z332" s="12">
        <f t="shared" si="52"/>
        <v>38.734000000000002</v>
      </c>
      <c r="AA332" s="9">
        <f t="shared" si="53"/>
        <v>1</v>
      </c>
      <c r="AB332" s="9">
        <f t="shared" si="54"/>
        <v>0</v>
      </c>
      <c r="AC332" s="9">
        <f t="shared" si="55"/>
        <v>324</v>
      </c>
      <c r="AD332" s="9" t="str">
        <f t="shared" si="59"/>
        <v/>
      </c>
      <c r="AE332" s="12" t="str">
        <f t="shared" si="56"/>
        <v/>
      </c>
      <c r="AF332" t="str">
        <f t="shared" si="57"/>
        <v/>
      </c>
      <c r="AG332">
        <v>36.076000000000001</v>
      </c>
      <c r="AH332">
        <v>358</v>
      </c>
      <c r="AI332">
        <f t="shared" si="58"/>
        <v>3.5856278243034616</v>
      </c>
    </row>
    <row r="333" spans="6:35" x14ac:dyDescent="0.3">
      <c r="F333" s="9">
        <v>326</v>
      </c>
      <c r="G333" s="12">
        <v>0.372</v>
      </c>
      <c r="H333" s="9">
        <v>2.294</v>
      </c>
      <c r="I333" s="9">
        <v>0.88700000000000001</v>
      </c>
      <c r="J333" s="9">
        <v>1.976</v>
      </c>
      <c r="K333" s="9">
        <v>0.50600000000000001</v>
      </c>
      <c r="L333" s="9">
        <v>0.8</v>
      </c>
      <c r="S333" s="9">
        <v>326</v>
      </c>
      <c r="T333" s="12">
        <f t="shared" si="50"/>
        <v>37.200000000000003</v>
      </c>
      <c r="V333">
        <v>988</v>
      </c>
      <c r="W333">
        <v>1178.4000000000001</v>
      </c>
      <c r="X333" s="10">
        <f t="shared" si="51"/>
        <v>38.734809661542364</v>
      </c>
      <c r="Z333" s="12">
        <f t="shared" si="52"/>
        <v>38.734000000000002</v>
      </c>
      <c r="AA333" s="9">
        <f t="shared" si="53"/>
        <v>2</v>
      </c>
      <c r="AB333" s="9">
        <f t="shared" si="54"/>
        <v>2</v>
      </c>
      <c r="AC333" s="9">
        <f t="shared" si="55"/>
        <v>326</v>
      </c>
      <c r="AD333" s="9">
        <f t="shared" si="59"/>
        <v>326</v>
      </c>
      <c r="AE333" s="12">
        <f t="shared" si="56"/>
        <v>38.734000000000002</v>
      </c>
      <c r="AF333">
        <f t="shared" si="57"/>
        <v>326</v>
      </c>
      <c r="AG333">
        <v>36.011000000000003</v>
      </c>
      <c r="AH333">
        <v>360</v>
      </c>
      <c r="AI333">
        <f t="shared" si="58"/>
        <v>3.5838244473390741</v>
      </c>
    </row>
    <row r="334" spans="6:35" x14ac:dyDescent="0.3">
      <c r="F334" s="9">
        <v>327</v>
      </c>
      <c r="G334" s="12">
        <v>10.407999999999999</v>
      </c>
      <c r="H334" s="9">
        <v>12.667</v>
      </c>
      <c r="I334" s="9">
        <v>0.81499999999999995</v>
      </c>
      <c r="J334" s="9">
        <v>1.659</v>
      </c>
      <c r="K334" s="9">
        <v>0.60299999999999998</v>
      </c>
      <c r="L334" s="9">
        <v>0.93200000000000005</v>
      </c>
      <c r="S334" s="9">
        <v>327</v>
      </c>
      <c r="T334" s="12">
        <f t="shared" si="50"/>
        <v>1040.8</v>
      </c>
      <c r="V334">
        <v>906</v>
      </c>
      <c r="W334">
        <v>1174.7</v>
      </c>
      <c r="X334" s="10">
        <f t="shared" si="51"/>
        <v>38.673951093732278</v>
      </c>
      <c r="Z334" s="12">
        <f t="shared" si="52"/>
        <v>38.673000000000002</v>
      </c>
      <c r="AA334" s="9">
        <f t="shared" si="53"/>
        <v>1</v>
      </c>
      <c r="AB334" s="9">
        <f t="shared" si="54"/>
        <v>1</v>
      </c>
      <c r="AC334" s="9">
        <f t="shared" si="55"/>
        <v>327</v>
      </c>
      <c r="AD334" s="9">
        <f t="shared" si="59"/>
        <v>327</v>
      </c>
      <c r="AE334" s="12">
        <f t="shared" si="56"/>
        <v>38.673000000000002</v>
      </c>
      <c r="AF334">
        <f t="shared" si="57"/>
        <v>327</v>
      </c>
      <c r="AG334">
        <v>35.945</v>
      </c>
      <c r="AH334">
        <v>361</v>
      </c>
      <c r="AI334">
        <f t="shared" si="58"/>
        <v>3.5819899924358349</v>
      </c>
    </row>
    <row r="335" spans="6:35" x14ac:dyDescent="0.3">
      <c r="F335" s="9">
        <v>328</v>
      </c>
      <c r="G335" s="12">
        <v>7.806</v>
      </c>
      <c r="H335" s="9">
        <v>12.853999999999999</v>
      </c>
      <c r="I335" s="9">
        <v>0.59399999999999997</v>
      </c>
      <c r="J335" s="9">
        <v>2.661</v>
      </c>
      <c r="K335" s="9">
        <v>0.376</v>
      </c>
      <c r="L335" s="9">
        <v>0.82699999999999996</v>
      </c>
      <c r="S335" s="9">
        <v>328</v>
      </c>
      <c r="T335" s="12">
        <f t="shared" si="50"/>
        <v>780.6</v>
      </c>
      <c r="V335">
        <v>9</v>
      </c>
      <c r="W335">
        <v>1156.0999999999999</v>
      </c>
      <c r="X335" s="10">
        <f t="shared" si="51"/>
        <v>38.366551026490789</v>
      </c>
      <c r="Z335" s="12">
        <f t="shared" si="52"/>
        <v>38.366</v>
      </c>
      <c r="AA335" s="9">
        <f t="shared" si="53"/>
        <v>1</v>
      </c>
      <c r="AB335" s="9">
        <f t="shared" si="54"/>
        <v>0</v>
      </c>
      <c r="AC335" s="9">
        <f t="shared" si="55"/>
        <v>327</v>
      </c>
      <c r="AD335" s="9" t="str">
        <f t="shared" si="59"/>
        <v/>
      </c>
      <c r="AE335" s="12" t="str">
        <f t="shared" si="56"/>
        <v/>
      </c>
      <c r="AF335" t="str">
        <f t="shared" si="57"/>
        <v/>
      </c>
      <c r="AG335">
        <v>35.878999999999998</v>
      </c>
      <c r="AH335">
        <v>362</v>
      </c>
      <c r="AI335">
        <f t="shared" si="58"/>
        <v>3.580152166122156</v>
      </c>
    </row>
    <row r="336" spans="6:35" x14ac:dyDescent="0.3">
      <c r="F336" s="9">
        <v>329</v>
      </c>
      <c r="G336" s="12">
        <v>24.497</v>
      </c>
      <c r="H336" s="9">
        <v>20.593</v>
      </c>
      <c r="I336" s="9">
        <v>0.72599999999999998</v>
      </c>
      <c r="J336" s="9">
        <v>1.59</v>
      </c>
      <c r="K336" s="9">
        <v>0.629</v>
      </c>
      <c r="L336" s="9">
        <v>0.91500000000000004</v>
      </c>
      <c r="S336" s="9">
        <v>329</v>
      </c>
      <c r="T336" s="12">
        <f t="shared" si="50"/>
        <v>2449.6999999999998</v>
      </c>
      <c r="V336">
        <v>246</v>
      </c>
      <c r="W336">
        <v>1156.0999999999999</v>
      </c>
      <c r="X336" s="10">
        <f t="shared" si="51"/>
        <v>38.366551026490789</v>
      </c>
      <c r="Z336" s="12">
        <f t="shared" si="52"/>
        <v>38.366</v>
      </c>
      <c r="AA336" s="9">
        <f t="shared" si="53"/>
        <v>2</v>
      </c>
      <c r="AB336" s="9">
        <f t="shared" si="54"/>
        <v>2</v>
      </c>
      <c r="AC336" s="9">
        <f t="shared" si="55"/>
        <v>329</v>
      </c>
      <c r="AD336" s="9">
        <f t="shared" si="59"/>
        <v>329</v>
      </c>
      <c r="AE336" s="12">
        <f t="shared" si="56"/>
        <v>38.366</v>
      </c>
      <c r="AF336">
        <f t="shared" si="57"/>
        <v>329</v>
      </c>
      <c r="AG336">
        <v>35.68</v>
      </c>
      <c r="AH336">
        <v>363</v>
      </c>
      <c r="AI336">
        <f t="shared" si="58"/>
        <v>3.5745903077118086</v>
      </c>
    </row>
    <row r="337" spans="6:35" x14ac:dyDescent="0.3">
      <c r="F337" s="9">
        <v>330</v>
      </c>
      <c r="G337" s="12">
        <v>2.7879999999999998</v>
      </c>
      <c r="H337" s="9">
        <v>7.9930000000000003</v>
      </c>
      <c r="I337" s="9">
        <v>0.54800000000000004</v>
      </c>
      <c r="J337" s="9">
        <v>2.7389999999999999</v>
      </c>
      <c r="K337" s="9">
        <v>0.36499999999999999</v>
      </c>
      <c r="L337" s="9">
        <v>0.80200000000000005</v>
      </c>
      <c r="S337" s="9">
        <v>330</v>
      </c>
      <c r="T337" s="12">
        <f t="shared" si="50"/>
        <v>278.79999999999995</v>
      </c>
      <c r="V337">
        <v>272</v>
      </c>
      <c r="W337">
        <v>1152.3999999999999</v>
      </c>
      <c r="X337" s="10">
        <f t="shared" si="51"/>
        <v>38.305107379470968</v>
      </c>
      <c r="Z337" s="12">
        <f t="shared" si="52"/>
        <v>38.305</v>
      </c>
      <c r="AA337" s="9">
        <f t="shared" si="53"/>
        <v>1</v>
      </c>
      <c r="AB337" s="9">
        <f t="shared" si="54"/>
        <v>0</v>
      </c>
      <c r="AC337" s="9">
        <f t="shared" si="55"/>
        <v>329</v>
      </c>
      <c r="AD337" s="9" t="str">
        <f t="shared" si="59"/>
        <v/>
      </c>
      <c r="AE337" s="12" t="str">
        <f t="shared" si="56"/>
        <v/>
      </c>
      <c r="AF337" t="str">
        <f t="shared" si="57"/>
        <v/>
      </c>
      <c r="AG337">
        <v>35.613999999999997</v>
      </c>
      <c r="AH337">
        <v>364</v>
      </c>
      <c r="AI337">
        <f t="shared" si="58"/>
        <v>3.5727388189791225</v>
      </c>
    </row>
    <row r="338" spans="6:35" x14ac:dyDescent="0.3">
      <c r="F338" s="9">
        <v>331</v>
      </c>
      <c r="G338" s="12">
        <v>387.85899999999998</v>
      </c>
      <c r="H338" s="9">
        <v>95.480999999999995</v>
      </c>
      <c r="I338" s="9">
        <v>0.53500000000000003</v>
      </c>
      <c r="J338" s="9">
        <v>1.5509999999999999</v>
      </c>
      <c r="K338" s="9">
        <v>0.64500000000000002</v>
      </c>
      <c r="L338" s="9">
        <v>0.81399999999999995</v>
      </c>
      <c r="S338" s="9">
        <v>331</v>
      </c>
      <c r="T338" s="12">
        <f t="shared" si="50"/>
        <v>38785.9</v>
      </c>
      <c r="V338">
        <v>373</v>
      </c>
      <c r="W338">
        <v>1152.3999999999999</v>
      </c>
      <c r="X338" s="10">
        <f t="shared" si="51"/>
        <v>38.305107379470968</v>
      </c>
      <c r="Z338" s="12">
        <f t="shared" si="52"/>
        <v>38.305</v>
      </c>
      <c r="AA338" s="9">
        <f t="shared" si="53"/>
        <v>2</v>
      </c>
      <c r="AB338" s="9">
        <f t="shared" si="54"/>
        <v>2</v>
      </c>
      <c r="AC338" s="9">
        <f t="shared" si="55"/>
        <v>331</v>
      </c>
      <c r="AD338" s="9">
        <f t="shared" si="59"/>
        <v>331</v>
      </c>
      <c r="AE338" s="12">
        <f t="shared" si="56"/>
        <v>38.305</v>
      </c>
      <c r="AF338">
        <f t="shared" si="57"/>
        <v>331</v>
      </c>
      <c r="AG338">
        <v>35.548000000000002</v>
      </c>
      <c r="AH338">
        <v>365</v>
      </c>
      <c r="AI338">
        <f t="shared" si="58"/>
        <v>3.570883895876229</v>
      </c>
    </row>
    <row r="339" spans="6:35" x14ac:dyDescent="0.3">
      <c r="F339" s="9">
        <v>332</v>
      </c>
      <c r="G339" s="12">
        <v>6.6909999999999998</v>
      </c>
      <c r="H339" s="9">
        <v>10.127000000000001</v>
      </c>
      <c r="I339" s="9">
        <v>0.82</v>
      </c>
      <c r="J339" s="9">
        <v>1.391</v>
      </c>
      <c r="K339" s="9">
        <v>0.71899999999999997</v>
      </c>
      <c r="L339" s="9">
        <v>0.91100000000000003</v>
      </c>
      <c r="S339" s="9">
        <v>332</v>
      </c>
      <c r="T339" s="12">
        <f t="shared" si="50"/>
        <v>669.1</v>
      </c>
      <c r="V339">
        <v>312</v>
      </c>
      <c r="W339">
        <v>1144.9000000000001</v>
      </c>
      <c r="X339" s="10">
        <f t="shared" si="51"/>
        <v>38.180256085669306</v>
      </c>
      <c r="Z339" s="12">
        <f t="shared" si="52"/>
        <v>38.18</v>
      </c>
      <c r="AA339" s="9">
        <f t="shared" si="53"/>
        <v>1</v>
      </c>
      <c r="AB339" s="9">
        <f t="shared" si="54"/>
        <v>0</v>
      </c>
      <c r="AC339" s="9">
        <f t="shared" si="55"/>
        <v>331</v>
      </c>
      <c r="AD339" s="9" t="str">
        <f t="shared" si="59"/>
        <v/>
      </c>
      <c r="AE339" s="12" t="str">
        <f t="shared" si="56"/>
        <v/>
      </c>
      <c r="AF339" t="str">
        <f t="shared" si="57"/>
        <v/>
      </c>
      <c r="AG339">
        <v>35.348999999999997</v>
      </c>
      <c r="AH339">
        <v>366</v>
      </c>
      <c r="AI339">
        <f t="shared" si="58"/>
        <v>3.5652701033993131</v>
      </c>
    </row>
    <row r="340" spans="6:35" x14ac:dyDescent="0.3">
      <c r="F340" s="9">
        <v>333</v>
      </c>
      <c r="G340" s="12">
        <v>6.2080000000000002</v>
      </c>
      <c r="H340" s="9">
        <v>10.173999999999999</v>
      </c>
      <c r="I340" s="9">
        <v>0.754</v>
      </c>
      <c r="J340" s="9">
        <v>1.1379999999999999</v>
      </c>
      <c r="K340" s="9">
        <v>0.878</v>
      </c>
      <c r="L340" s="9">
        <v>0.88400000000000001</v>
      </c>
      <c r="S340" s="9">
        <v>333</v>
      </c>
      <c r="T340" s="12">
        <f t="shared" si="50"/>
        <v>620.80000000000007</v>
      </c>
      <c r="V340">
        <v>600</v>
      </c>
      <c r="W340">
        <v>1144.9000000000001</v>
      </c>
      <c r="X340" s="10">
        <f t="shared" si="51"/>
        <v>38.180256085669306</v>
      </c>
      <c r="Z340" s="12">
        <f t="shared" si="52"/>
        <v>38.18</v>
      </c>
      <c r="AA340" s="9">
        <f t="shared" si="53"/>
        <v>2</v>
      </c>
      <c r="AB340" s="9">
        <f t="shared" si="54"/>
        <v>2</v>
      </c>
      <c r="AC340" s="9">
        <f t="shared" si="55"/>
        <v>333</v>
      </c>
      <c r="AD340" s="9">
        <f t="shared" si="59"/>
        <v>333</v>
      </c>
      <c r="AE340" s="12">
        <f t="shared" si="56"/>
        <v>38.18</v>
      </c>
      <c r="AF340">
        <f t="shared" si="57"/>
        <v>333</v>
      </c>
      <c r="AG340">
        <v>35.28</v>
      </c>
      <c r="AH340">
        <v>368</v>
      </c>
      <c r="AI340">
        <f t="shared" si="58"/>
        <v>3.5633162311385904</v>
      </c>
    </row>
    <row r="341" spans="6:35" x14ac:dyDescent="0.3">
      <c r="F341" s="9">
        <v>334</v>
      </c>
      <c r="G341" s="12">
        <v>15.613</v>
      </c>
      <c r="H341" s="9">
        <v>17.847000000000001</v>
      </c>
      <c r="I341" s="9">
        <v>0.61599999999999999</v>
      </c>
      <c r="J341" s="9">
        <v>1.6679999999999999</v>
      </c>
      <c r="K341" s="9">
        <v>0.6</v>
      </c>
      <c r="L341" s="9">
        <v>0.82</v>
      </c>
      <c r="S341" s="9">
        <v>334</v>
      </c>
      <c r="T341" s="12">
        <f t="shared" si="50"/>
        <v>1561.3</v>
      </c>
      <c r="V341">
        <v>274</v>
      </c>
      <c r="W341">
        <v>1141.2</v>
      </c>
      <c r="X341" s="10">
        <f t="shared" si="51"/>
        <v>38.1185121489778</v>
      </c>
      <c r="Z341" s="12">
        <f t="shared" si="52"/>
        <v>38.118000000000002</v>
      </c>
      <c r="AA341" s="9">
        <f t="shared" si="53"/>
        <v>1</v>
      </c>
      <c r="AB341" s="9">
        <f t="shared" si="54"/>
        <v>0</v>
      </c>
      <c r="AC341" s="9">
        <f t="shared" si="55"/>
        <v>333</v>
      </c>
      <c r="AD341" s="9" t="str">
        <f t="shared" si="59"/>
        <v/>
      </c>
      <c r="AE341" s="12" t="str">
        <f t="shared" si="56"/>
        <v/>
      </c>
      <c r="AF341" t="str">
        <f t="shared" si="57"/>
        <v/>
      </c>
      <c r="AG341">
        <v>35.213000000000001</v>
      </c>
      <c r="AH341">
        <v>369</v>
      </c>
      <c r="AI341">
        <f t="shared" si="58"/>
        <v>3.5614153326046964</v>
      </c>
    </row>
    <row r="342" spans="6:35" x14ac:dyDescent="0.3">
      <c r="F342" s="9">
        <v>335</v>
      </c>
      <c r="G342" s="12">
        <v>9.07</v>
      </c>
      <c r="H342" s="9">
        <v>12.036</v>
      </c>
      <c r="I342" s="9">
        <v>0.78700000000000003</v>
      </c>
      <c r="J342" s="9">
        <v>2.0270000000000001</v>
      </c>
      <c r="K342" s="9">
        <v>0.49299999999999999</v>
      </c>
      <c r="L342" s="9">
        <v>0.91700000000000004</v>
      </c>
      <c r="S342" s="9">
        <v>335</v>
      </c>
      <c r="T342" s="12">
        <f t="shared" si="50"/>
        <v>907</v>
      </c>
      <c r="V342">
        <v>293</v>
      </c>
      <c r="W342">
        <v>1141.2</v>
      </c>
      <c r="X342" s="10">
        <f t="shared" si="51"/>
        <v>38.1185121489778</v>
      </c>
      <c r="Z342" s="12">
        <f t="shared" si="52"/>
        <v>38.118000000000002</v>
      </c>
      <c r="AA342" s="9">
        <f t="shared" si="53"/>
        <v>2</v>
      </c>
      <c r="AB342" s="9">
        <f t="shared" si="54"/>
        <v>2</v>
      </c>
      <c r="AC342" s="9">
        <f t="shared" si="55"/>
        <v>335</v>
      </c>
      <c r="AD342" s="9">
        <f t="shared" si="59"/>
        <v>335</v>
      </c>
      <c r="AE342" s="12">
        <f t="shared" si="56"/>
        <v>38.118000000000002</v>
      </c>
      <c r="AF342">
        <f t="shared" si="57"/>
        <v>335</v>
      </c>
      <c r="AG342">
        <v>34.945</v>
      </c>
      <c r="AH342">
        <v>370</v>
      </c>
      <c r="AI342">
        <f t="shared" si="58"/>
        <v>3.5537753969290922</v>
      </c>
    </row>
    <row r="343" spans="6:35" x14ac:dyDescent="0.3">
      <c r="F343" s="9">
        <v>336</v>
      </c>
      <c r="G343" s="12">
        <v>34.756</v>
      </c>
      <c r="H343" s="9">
        <v>24.637</v>
      </c>
      <c r="I343" s="9">
        <v>0.72</v>
      </c>
      <c r="J343" s="9">
        <v>1.6439999999999999</v>
      </c>
      <c r="K343" s="9">
        <v>0.60799999999999998</v>
      </c>
      <c r="L343" s="9">
        <v>0.89400000000000002</v>
      </c>
      <c r="S343" s="9">
        <v>336</v>
      </c>
      <c r="T343" s="12">
        <f t="shared" si="50"/>
        <v>3475.6</v>
      </c>
      <c r="V343">
        <v>506</v>
      </c>
      <c r="W343">
        <v>1137.5</v>
      </c>
      <c r="X343" s="10">
        <f t="shared" si="51"/>
        <v>38.056668037759792</v>
      </c>
      <c r="Z343" s="12">
        <f t="shared" si="52"/>
        <v>38.055999999999997</v>
      </c>
      <c r="AA343" s="9">
        <f t="shared" si="53"/>
        <v>1</v>
      </c>
      <c r="AB343" s="9">
        <f t="shared" si="54"/>
        <v>1</v>
      </c>
      <c r="AC343" s="9">
        <f t="shared" si="55"/>
        <v>336</v>
      </c>
      <c r="AD343" s="9">
        <f t="shared" si="59"/>
        <v>336</v>
      </c>
      <c r="AE343" s="12">
        <f t="shared" si="56"/>
        <v>38.055999999999997</v>
      </c>
      <c r="AF343">
        <f t="shared" si="57"/>
        <v>336</v>
      </c>
      <c r="AG343">
        <v>34.875</v>
      </c>
      <c r="AH343">
        <v>371</v>
      </c>
      <c r="AI343">
        <f t="shared" si="58"/>
        <v>3.5517702401415296</v>
      </c>
    </row>
    <row r="344" spans="6:35" x14ac:dyDescent="0.3">
      <c r="F344" s="9">
        <v>337</v>
      </c>
      <c r="G344" s="12">
        <v>36.689</v>
      </c>
      <c r="H344" s="9">
        <v>26.376999999999999</v>
      </c>
      <c r="I344" s="9">
        <v>0.66300000000000003</v>
      </c>
      <c r="J344" s="9">
        <v>2.4340000000000002</v>
      </c>
      <c r="K344" s="9">
        <v>0.41099999999999998</v>
      </c>
      <c r="L344" s="9">
        <v>0.93899999999999995</v>
      </c>
      <c r="S344" s="9">
        <v>337</v>
      </c>
      <c r="T344" s="12">
        <f t="shared" si="50"/>
        <v>3668.9</v>
      </c>
      <c r="V344">
        <v>939</v>
      </c>
      <c r="W344">
        <v>1130</v>
      </c>
      <c r="X344" s="10">
        <f t="shared" si="51"/>
        <v>37.930999005440576</v>
      </c>
      <c r="Z344" s="12">
        <f t="shared" si="52"/>
        <v>37.93</v>
      </c>
      <c r="AA344" s="9">
        <f t="shared" si="53"/>
        <v>1</v>
      </c>
      <c r="AB344" s="9">
        <f t="shared" si="54"/>
        <v>1</v>
      </c>
      <c r="AC344" s="9">
        <f t="shared" si="55"/>
        <v>337</v>
      </c>
      <c r="AD344" s="9">
        <f t="shared" si="59"/>
        <v>337</v>
      </c>
      <c r="AE344" s="12">
        <f t="shared" si="56"/>
        <v>37.93</v>
      </c>
      <c r="AF344">
        <f t="shared" si="57"/>
        <v>337</v>
      </c>
      <c r="AG344">
        <v>34.808</v>
      </c>
      <c r="AH344">
        <v>372</v>
      </c>
      <c r="AI344">
        <f t="shared" si="58"/>
        <v>3.5498472454183791</v>
      </c>
    </row>
    <row r="345" spans="6:35" x14ac:dyDescent="0.3">
      <c r="F345" s="9">
        <v>338</v>
      </c>
      <c r="G345" s="12">
        <v>1.7470000000000001</v>
      </c>
      <c r="H345" s="9">
        <v>6.0839999999999996</v>
      </c>
      <c r="I345" s="9">
        <v>0.59299999999999997</v>
      </c>
      <c r="J345" s="9">
        <v>2.8650000000000002</v>
      </c>
      <c r="K345" s="9">
        <v>0.34899999999999998</v>
      </c>
      <c r="L345" s="9">
        <v>0.86199999999999999</v>
      </c>
      <c r="S345" s="9">
        <v>338</v>
      </c>
      <c r="T345" s="12">
        <f t="shared" si="50"/>
        <v>174.70000000000002</v>
      </c>
      <c r="V345">
        <v>395</v>
      </c>
      <c r="W345">
        <v>1118.9000000000001</v>
      </c>
      <c r="X345" s="10">
        <f t="shared" si="51"/>
        <v>37.744240972685802</v>
      </c>
      <c r="Z345" s="12">
        <f t="shared" si="52"/>
        <v>37.744</v>
      </c>
      <c r="AA345" s="9">
        <f t="shared" si="53"/>
        <v>1</v>
      </c>
      <c r="AB345" s="9">
        <f t="shared" si="54"/>
        <v>1</v>
      </c>
      <c r="AC345" s="9">
        <f t="shared" si="55"/>
        <v>338</v>
      </c>
      <c r="AD345" s="9">
        <f t="shared" si="59"/>
        <v>338</v>
      </c>
      <c r="AE345" s="12">
        <f t="shared" si="56"/>
        <v>37.744</v>
      </c>
      <c r="AF345">
        <f t="shared" si="57"/>
        <v>338</v>
      </c>
      <c r="AG345">
        <v>34.74</v>
      </c>
      <c r="AH345">
        <v>375</v>
      </c>
      <c r="AI345">
        <f t="shared" si="58"/>
        <v>3.5478917608129588</v>
      </c>
    </row>
    <row r="346" spans="6:35" x14ac:dyDescent="0.3">
      <c r="F346" s="9">
        <v>339</v>
      </c>
      <c r="G346" s="12">
        <v>0.92900000000000005</v>
      </c>
      <c r="H346" s="9">
        <v>4.109</v>
      </c>
      <c r="I346" s="9">
        <v>0.69199999999999995</v>
      </c>
      <c r="J346" s="9">
        <v>2.121</v>
      </c>
      <c r="K346" s="9">
        <v>0.47099999999999997</v>
      </c>
      <c r="L346" s="9">
        <v>0.84699999999999998</v>
      </c>
      <c r="S346" s="9">
        <v>339</v>
      </c>
      <c r="T346" s="12">
        <f t="shared" si="50"/>
        <v>92.9</v>
      </c>
      <c r="V346">
        <v>346</v>
      </c>
      <c r="W346">
        <v>1115.1999999999998</v>
      </c>
      <c r="X346" s="10">
        <f t="shared" si="51"/>
        <v>37.681782604975751</v>
      </c>
      <c r="Z346" s="12">
        <f t="shared" si="52"/>
        <v>37.680999999999997</v>
      </c>
      <c r="AA346" s="9">
        <f t="shared" si="53"/>
        <v>1</v>
      </c>
      <c r="AB346" s="9">
        <f t="shared" si="54"/>
        <v>1</v>
      </c>
      <c r="AC346" s="9">
        <f t="shared" si="55"/>
        <v>339</v>
      </c>
      <c r="AD346" s="9">
        <f t="shared" si="59"/>
        <v>339</v>
      </c>
      <c r="AE346" s="12">
        <f t="shared" si="56"/>
        <v>37.680999999999997</v>
      </c>
      <c r="AF346">
        <f t="shared" si="57"/>
        <v>339</v>
      </c>
      <c r="AG346">
        <v>34.603999999999999</v>
      </c>
      <c r="AH346">
        <v>377</v>
      </c>
      <c r="AI346">
        <f t="shared" si="58"/>
        <v>3.5439692823181277</v>
      </c>
    </row>
    <row r="347" spans="6:35" x14ac:dyDescent="0.3">
      <c r="F347" s="9">
        <v>340</v>
      </c>
      <c r="G347" s="12">
        <v>342.32299999999998</v>
      </c>
      <c r="H347" s="9">
        <v>83.164000000000001</v>
      </c>
      <c r="I347" s="9">
        <v>0.622</v>
      </c>
      <c r="J347" s="9">
        <v>1.3620000000000001</v>
      </c>
      <c r="K347" s="9">
        <v>0.73399999999999999</v>
      </c>
      <c r="L347" s="9">
        <v>0.89500000000000002</v>
      </c>
      <c r="S347" s="9">
        <v>340</v>
      </c>
      <c r="T347" s="12">
        <f t="shared" si="50"/>
        <v>34232.299999999996</v>
      </c>
      <c r="V347">
        <v>575</v>
      </c>
      <c r="W347">
        <v>1111.5</v>
      </c>
      <c r="X347" s="10">
        <f t="shared" si="51"/>
        <v>37.619220539149048</v>
      </c>
      <c r="Z347" s="12">
        <f t="shared" si="52"/>
        <v>37.619</v>
      </c>
      <c r="AA347" s="9">
        <f t="shared" si="53"/>
        <v>1</v>
      </c>
      <c r="AB347" s="9">
        <f t="shared" si="54"/>
        <v>1</v>
      </c>
      <c r="AC347" s="9">
        <f t="shared" si="55"/>
        <v>340</v>
      </c>
      <c r="AD347" s="9">
        <f t="shared" si="59"/>
        <v>340</v>
      </c>
      <c r="AE347" s="12">
        <f t="shared" si="56"/>
        <v>37.619</v>
      </c>
      <c r="AF347">
        <f t="shared" si="57"/>
        <v>340</v>
      </c>
      <c r="AG347">
        <v>34.466000000000001</v>
      </c>
      <c r="AH347">
        <v>378</v>
      </c>
      <c r="AI347">
        <f t="shared" si="58"/>
        <v>3.5399733308593855</v>
      </c>
    </row>
    <row r="348" spans="6:35" x14ac:dyDescent="0.3">
      <c r="F348" s="9">
        <v>341</v>
      </c>
      <c r="G348" s="12">
        <v>192.48</v>
      </c>
      <c r="H348" s="9">
        <v>60.841000000000001</v>
      </c>
      <c r="I348" s="9">
        <v>0.65300000000000002</v>
      </c>
      <c r="J348" s="9">
        <v>1.131</v>
      </c>
      <c r="K348" s="9">
        <v>0.88400000000000001</v>
      </c>
      <c r="L348" s="9">
        <v>0.88600000000000001</v>
      </c>
      <c r="S348" s="9">
        <v>341</v>
      </c>
      <c r="T348" s="12">
        <f t="shared" si="50"/>
        <v>19248</v>
      </c>
      <c r="V348">
        <v>141</v>
      </c>
      <c r="W348">
        <v>1092.9000000000001</v>
      </c>
      <c r="X348" s="10">
        <f t="shared" si="51"/>
        <v>37.303129874597111</v>
      </c>
      <c r="Z348" s="12">
        <f t="shared" si="52"/>
        <v>37.302999999999997</v>
      </c>
      <c r="AA348" s="9">
        <f t="shared" si="53"/>
        <v>1</v>
      </c>
      <c r="AB348" s="9">
        <f t="shared" si="54"/>
        <v>1</v>
      </c>
      <c r="AC348" s="9">
        <f t="shared" si="55"/>
        <v>341</v>
      </c>
      <c r="AD348" s="9">
        <f t="shared" si="59"/>
        <v>341</v>
      </c>
      <c r="AE348" s="12">
        <f t="shared" si="56"/>
        <v>37.302999999999997</v>
      </c>
      <c r="AF348">
        <f t="shared" si="57"/>
        <v>341</v>
      </c>
      <c r="AG348">
        <v>34.396999999999998</v>
      </c>
      <c r="AH348">
        <v>380</v>
      </c>
      <c r="AI348">
        <f t="shared" si="58"/>
        <v>3.5379693512740746</v>
      </c>
    </row>
    <row r="349" spans="6:35" x14ac:dyDescent="0.3">
      <c r="F349" s="9">
        <v>342</v>
      </c>
      <c r="G349" s="12">
        <v>3.6429999999999998</v>
      </c>
      <c r="H349" s="9">
        <v>8.0399999999999991</v>
      </c>
      <c r="I349" s="9">
        <v>0.70799999999999996</v>
      </c>
      <c r="J349" s="9">
        <v>2.0249999999999999</v>
      </c>
      <c r="K349" s="9">
        <v>0.49399999999999999</v>
      </c>
      <c r="L349" s="9">
        <v>0.86</v>
      </c>
      <c r="S349" s="9">
        <v>342</v>
      </c>
      <c r="T349" s="12">
        <f t="shared" si="50"/>
        <v>364.29999999999995</v>
      </c>
      <c r="V349">
        <v>533</v>
      </c>
      <c r="W349">
        <v>1085.3999999999999</v>
      </c>
      <c r="X349" s="10">
        <f t="shared" si="51"/>
        <v>37.174913609254638</v>
      </c>
      <c r="Z349" s="12">
        <f t="shared" si="52"/>
        <v>37.173999999999999</v>
      </c>
      <c r="AA349" s="9">
        <f t="shared" si="53"/>
        <v>1</v>
      </c>
      <c r="AB349" s="9">
        <f t="shared" si="54"/>
        <v>1</v>
      </c>
      <c r="AC349" s="9">
        <f t="shared" si="55"/>
        <v>342</v>
      </c>
      <c r="AD349" s="9">
        <f t="shared" si="59"/>
        <v>342</v>
      </c>
      <c r="AE349" s="12">
        <f t="shared" si="56"/>
        <v>37.173999999999999</v>
      </c>
      <c r="AF349">
        <f t="shared" si="57"/>
        <v>342</v>
      </c>
      <c r="AG349">
        <v>34.329000000000001</v>
      </c>
      <c r="AH349">
        <v>381</v>
      </c>
      <c r="AI349">
        <f t="shared" si="58"/>
        <v>3.5359904780036873</v>
      </c>
    </row>
    <row r="350" spans="6:35" x14ac:dyDescent="0.3">
      <c r="F350" s="9">
        <v>343</v>
      </c>
      <c r="G350" s="12">
        <v>6.8029999999999999</v>
      </c>
      <c r="H350" s="9">
        <v>9.8819999999999997</v>
      </c>
      <c r="I350" s="9">
        <v>0.875</v>
      </c>
      <c r="J350" s="9">
        <v>1.069</v>
      </c>
      <c r="K350" s="9">
        <v>0.93500000000000005</v>
      </c>
      <c r="L350" s="9">
        <v>0.90100000000000002</v>
      </c>
      <c r="S350" s="9">
        <v>343</v>
      </c>
      <c r="T350" s="12">
        <f t="shared" si="50"/>
        <v>680.3</v>
      </c>
      <c r="V350">
        <v>503</v>
      </c>
      <c r="W350">
        <v>1081.7</v>
      </c>
      <c r="X350" s="10">
        <f t="shared" si="51"/>
        <v>37.111497080285318</v>
      </c>
      <c r="Z350" s="12">
        <f t="shared" si="52"/>
        <v>37.110999999999997</v>
      </c>
      <c r="AA350" s="9">
        <f t="shared" si="53"/>
        <v>1</v>
      </c>
      <c r="AB350" s="9">
        <f t="shared" si="54"/>
        <v>0</v>
      </c>
      <c r="AC350" s="9">
        <f t="shared" si="55"/>
        <v>342</v>
      </c>
      <c r="AD350" s="9" t="str">
        <f t="shared" si="59"/>
        <v/>
      </c>
      <c r="AE350" s="12" t="str">
        <f t="shared" si="56"/>
        <v/>
      </c>
      <c r="AF350" t="str">
        <f t="shared" si="57"/>
        <v/>
      </c>
      <c r="AG350">
        <v>34.191000000000003</v>
      </c>
      <c r="AH350">
        <v>382</v>
      </c>
      <c r="AI350">
        <f t="shared" si="58"/>
        <v>3.5319624515417081</v>
      </c>
    </row>
    <row r="351" spans="6:35" x14ac:dyDescent="0.3">
      <c r="F351" s="9">
        <v>344</v>
      </c>
      <c r="G351" s="12">
        <v>5.7249999999999996</v>
      </c>
      <c r="H351" s="9">
        <v>10.305999999999999</v>
      </c>
      <c r="I351" s="9">
        <v>0.67700000000000005</v>
      </c>
      <c r="J351" s="9">
        <v>2.4780000000000002</v>
      </c>
      <c r="K351" s="9">
        <v>0.40400000000000003</v>
      </c>
      <c r="L351" s="9">
        <v>0.89500000000000002</v>
      </c>
      <c r="S351" s="9">
        <v>344</v>
      </c>
      <c r="T351" s="12">
        <f t="shared" si="50"/>
        <v>572.5</v>
      </c>
      <c r="V351">
        <v>641</v>
      </c>
      <c r="W351">
        <v>1081.7</v>
      </c>
      <c r="X351" s="10">
        <f t="shared" si="51"/>
        <v>37.111497080285318</v>
      </c>
      <c r="Z351" s="12">
        <f t="shared" si="52"/>
        <v>37.110999999999997</v>
      </c>
      <c r="AA351" s="9">
        <f t="shared" si="53"/>
        <v>2</v>
      </c>
      <c r="AB351" s="9">
        <f t="shared" si="54"/>
        <v>2</v>
      </c>
      <c r="AC351" s="9">
        <f t="shared" si="55"/>
        <v>344</v>
      </c>
      <c r="AD351" s="9">
        <f t="shared" si="59"/>
        <v>344</v>
      </c>
      <c r="AE351" s="12">
        <f t="shared" si="56"/>
        <v>37.110999999999997</v>
      </c>
      <c r="AF351">
        <f t="shared" si="57"/>
        <v>344</v>
      </c>
      <c r="AG351">
        <v>34.121000000000002</v>
      </c>
      <c r="AH351">
        <v>383</v>
      </c>
      <c r="AI351">
        <f t="shared" si="58"/>
        <v>3.5299130305175619</v>
      </c>
    </row>
    <row r="352" spans="6:35" x14ac:dyDescent="0.3">
      <c r="F352" s="9">
        <v>345</v>
      </c>
      <c r="G352" s="12">
        <v>2.4910000000000001</v>
      </c>
      <c r="H352" s="9">
        <v>5.952</v>
      </c>
      <c r="I352" s="9">
        <v>0.88400000000000001</v>
      </c>
      <c r="J352" s="9">
        <v>1.7669999999999999</v>
      </c>
      <c r="K352" s="9">
        <v>0.56599999999999995</v>
      </c>
      <c r="L352" s="9">
        <v>0.876</v>
      </c>
      <c r="S352" s="9">
        <v>345</v>
      </c>
      <c r="T352" s="12">
        <f t="shared" si="50"/>
        <v>249.10000000000002</v>
      </c>
      <c r="V352">
        <v>258</v>
      </c>
      <c r="W352">
        <v>1063.0999999999999</v>
      </c>
      <c r="X352" s="10">
        <f t="shared" si="51"/>
        <v>36.791044562609954</v>
      </c>
      <c r="Z352" s="12">
        <f t="shared" si="52"/>
        <v>36.790999999999997</v>
      </c>
      <c r="AA352" s="9">
        <f t="shared" si="53"/>
        <v>1</v>
      </c>
      <c r="AB352" s="9">
        <f t="shared" si="54"/>
        <v>1</v>
      </c>
      <c r="AC352" s="9">
        <f t="shared" si="55"/>
        <v>345</v>
      </c>
      <c r="AD352" s="9">
        <f t="shared" si="59"/>
        <v>345</v>
      </c>
      <c r="AE352" s="12">
        <f t="shared" si="56"/>
        <v>36.790999999999997</v>
      </c>
      <c r="AF352">
        <f t="shared" si="57"/>
        <v>345</v>
      </c>
      <c r="AG352">
        <v>34.052</v>
      </c>
      <c r="AH352">
        <v>385</v>
      </c>
      <c r="AI352">
        <f t="shared" si="58"/>
        <v>3.5278887680218105</v>
      </c>
    </row>
    <row r="353" spans="6:35" x14ac:dyDescent="0.3">
      <c r="F353" s="9">
        <v>346</v>
      </c>
      <c r="G353" s="12">
        <v>11.151999999999999</v>
      </c>
      <c r="H353" s="9">
        <v>16.231000000000002</v>
      </c>
      <c r="I353" s="9">
        <v>0.53200000000000003</v>
      </c>
      <c r="J353" s="9">
        <v>3.1150000000000002</v>
      </c>
      <c r="K353" s="9">
        <v>0.32100000000000001</v>
      </c>
      <c r="L353" s="9">
        <v>0.90400000000000003</v>
      </c>
      <c r="S353" s="9">
        <v>346</v>
      </c>
      <c r="T353" s="12">
        <f t="shared" si="50"/>
        <v>1115.1999999999998</v>
      </c>
      <c r="V353">
        <v>49</v>
      </c>
      <c r="W353">
        <v>1055.7</v>
      </c>
      <c r="X353" s="10">
        <f t="shared" si="51"/>
        <v>36.662773863646919</v>
      </c>
      <c r="Z353" s="12">
        <f t="shared" si="52"/>
        <v>36.661999999999999</v>
      </c>
      <c r="AA353" s="9">
        <f t="shared" si="53"/>
        <v>1</v>
      </c>
      <c r="AB353" s="9">
        <f t="shared" si="54"/>
        <v>0</v>
      </c>
      <c r="AC353" s="9">
        <f t="shared" si="55"/>
        <v>345</v>
      </c>
      <c r="AD353" s="9" t="str">
        <f t="shared" si="59"/>
        <v/>
      </c>
      <c r="AE353" s="12" t="str">
        <f t="shared" si="56"/>
        <v/>
      </c>
      <c r="AF353" t="str">
        <f t="shared" si="57"/>
        <v/>
      </c>
      <c r="AG353">
        <v>33.981999999999999</v>
      </c>
      <c r="AH353">
        <v>386</v>
      </c>
      <c r="AI353">
        <f t="shared" si="58"/>
        <v>3.525830972663567</v>
      </c>
    </row>
    <row r="354" spans="6:35" x14ac:dyDescent="0.3">
      <c r="F354" s="9">
        <v>347</v>
      </c>
      <c r="G354" s="12">
        <v>74.233999999999995</v>
      </c>
      <c r="H354" s="9">
        <v>40.302999999999997</v>
      </c>
      <c r="I354" s="9">
        <v>0.57399999999999995</v>
      </c>
      <c r="J354" s="9">
        <v>2.0459999999999998</v>
      </c>
      <c r="K354" s="9">
        <v>0.48899999999999999</v>
      </c>
      <c r="L354" s="9">
        <v>0.89200000000000002</v>
      </c>
      <c r="S354" s="9">
        <v>347</v>
      </c>
      <c r="T354" s="12">
        <f t="shared" si="50"/>
        <v>7423.4</v>
      </c>
      <c r="V354">
        <v>477</v>
      </c>
      <c r="W354">
        <v>1055.7</v>
      </c>
      <c r="X354" s="10">
        <f t="shared" si="51"/>
        <v>36.662773863646919</v>
      </c>
      <c r="Z354" s="12">
        <f t="shared" si="52"/>
        <v>36.661999999999999</v>
      </c>
      <c r="AA354" s="9">
        <f t="shared" si="53"/>
        <v>2</v>
      </c>
      <c r="AB354" s="9">
        <f t="shared" si="54"/>
        <v>2</v>
      </c>
      <c r="AC354" s="9">
        <f t="shared" si="55"/>
        <v>347</v>
      </c>
      <c r="AD354" s="9">
        <f t="shared" si="59"/>
        <v>347</v>
      </c>
      <c r="AE354" s="12">
        <f t="shared" si="56"/>
        <v>36.661999999999999</v>
      </c>
      <c r="AF354">
        <f t="shared" si="57"/>
        <v>347</v>
      </c>
      <c r="AG354">
        <v>33.912999999999997</v>
      </c>
      <c r="AH354">
        <v>389</v>
      </c>
      <c r="AI354">
        <f t="shared" si="58"/>
        <v>3.5237984217023839</v>
      </c>
    </row>
    <row r="355" spans="6:35" x14ac:dyDescent="0.3">
      <c r="F355" s="9">
        <v>348</v>
      </c>
      <c r="G355" s="12">
        <v>28.585999999999999</v>
      </c>
      <c r="H355" s="9">
        <v>25.84</v>
      </c>
      <c r="I355" s="9">
        <v>0.53800000000000003</v>
      </c>
      <c r="J355" s="9">
        <v>2.5499999999999998</v>
      </c>
      <c r="K355" s="9">
        <v>0.39200000000000002</v>
      </c>
      <c r="L355" s="9">
        <v>0.89600000000000002</v>
      </c>
      <c r="S355" s="9">
        <v>348</v>
      </c>
      <c r="T355" s="12">
        <f t="shared" si="50"/>
        <v>2858.6</v>
      </c>
      <c r="V355">
        <v>625</v>
      </c>
      <c r="W355">
        <v>1052</v>
      </c>
      <c r="X355" s="10">
        <f t="shared" si="51"/>
        <v>36.598469927872543</v>
      </c>
      <c r="Z355" s="12">
        <f t="shared" si="52"/>
        <v>36.597999999999999</v>
      </c>
      <c r="AA355" s="9">
        <f t="shared" si="53"/>
        <v>1</v>
      </c>
      <c r="AB355" s="9">
        <f t="shared" si="54"/>
        <v>0</v>
      </c>
      <c r="AC355" s="9">
        <f t="shared" si="55"/>
        <v>347</v>
      </c>
      <c r="AD355" s="9" t="str">
        <f t="shared" si="59"/>
        <v/>
      </c>
      <c r="AE355" s="12" t="str">
        <f t="shared" si="56"/>
        <v/>
      </c>
      <c r="AF355" t="str">
        <f t="shared" si="57"/>
        <v/>
      </c>
      <c r="AG355">
        <v>33.843000000000004</v>
      </c>
      <c r="AH355">
        <v>390</v>
      </c>
      <c r="AI355">
        <f t="shared" si="58"/>
        <v>3.5217321832908932</v>
      </c>
    </row>
    <row r="356" spans="6:35" x14ac:dyDescent="0.3">
      <c r="F356" s="9">
        <v>349</v>
      </c>
      <c r="G356" s="12">
        <v>39.067999999999998</v>
      </c>
      <c r="H356" s="9">
        <v>27.533999999999999</v>
      </c>
      <c r="I356" s="9">
        <v>0.64800000000000002</v>
      </c>
      <c r="J356" s="9">
        <v>1.7450000000000001</v>
      </c>
      <c r="K356" s="9">
        <v>0.57299999999999995</v>
      </c>
      <c r="L356" s="9">
        <v>0.85499999999999998</v>
      </c>
      <c r="S356" s="9">
        <v>349</v>
      </c>
      <c r="T356" s="12">
        <f t="shared" si="50"/>
        <v>3906.7999999999997</v>
      </c>
      <c r="V356">
        <v>843</v>
      </c>
      <c r="W356">
        <v>1052</v>
      </c>
      <c r="X356" s="10">
        <f t="shared" si="51"/>
        <v>36.598469927872543</v>
      </c>
      <c r="Z356" s="12">
        <f t="shared" si="52"/>
        <v>36.597999999999999</v>
      </c>
      <c r="AA356" s="9">
        <f t="shared" si="53"/>
        <v>2</v>
      </c>
      <c r="AB356" s="9">
        <f t="shared" si="54"/>
        <v>2</v>
      </c>
      <c r="AC356" s="9">
        <f t="shared" si="55"/>
        <v>349</v>
      </c>
      <c r="AD356" s="9">
        <f t="shared" si="59"/>
        <v>349</v>
      </c>
      <c r="AE356" s="12">
        <f t="shared" si="56"/>
        <v>36.597999999999999</v>
      </c>
      <c r="AF356">
        <f t="shared" si="57"/>
        <v>349</v>
      </c>
      <c r="AG356">
        <v>33.774000000000001</v>
      </c>
      <c r="AH356">
        <v>391</v>
      </c>
      <c r="AI356">
        <f t="shared" si="58"/>
        <v>3.5196912757099446</v>
      </c>
    </row>
    <row r="357" spans="6:35" x14ac:dyDescent="0.3">
      <c r="F357" s="9">
        <v>350</v>
      </c>
      <c r="G357" s="12">
        <v>5.13</v>
      </c>
      <c r="H357" s="9">
        <v>9.5630000000000006</v>
      </c>
      <c r="I357" s="9">
        <v>0.70499999999999996</v>
      </c>
      <c r="J357" s="9">
        <v>1.7430000000000001</v>
      </c>
      <c r="K357" s="9">
        <v>0.57399999999999995</v>
      </c>
      <c r="L357" s="9">
        <v>0.84899999999999998</v>
      </c>
      <c r="S357" s="9">
        <v>350</v>
      </c>
      <c r="T357" s="12">
        <f t="shared" si="50"/>
        <v>513</v>
      </c>
      <c r="V357">
        <v>1056</v>
      </c>
      <c r="W357">
        <v>1044.5999999999999</v>
      </c>
      <c r="X357" s="10">
        <f t="shared" si="51"/>
        <v>36.469521911184287</v>
      </c>
      <c r="Z357" s="12">
        <f t="shared" si="52"/>
        <v>36.469000000000001</v>
      </c>
      <c r="AA357" s="9">
        <f t="shared" si="53"/>
        <v>1</v>
      </c>
      <c r="AB357" s="9">
        <f t="shared" si="54"/>
        <v>1</v>
      </c>
      <c r="AC357" s="9">
        <f t="shared" si="55"/>
        <v>350</v>
      </c>
      <c r="AD357" s="9">
        <f t="shared" si="59"/>
        <v>350</v>
      </c>
      <c r="AE357" s="12">
        <f t="shared" si="56"/>
        <v>36.469000000000001</v>
      </c>
      <c r="AF357">
        <f t="shared" si="57"/>
        <v>350</v>
      </c>
      <c r="AG357">
        <v>33.701999999999998</v>
      </c>
      <c r="AH357">
        <v>392</v>
      </c>
      <c r="AI357">
        <f t="shared" si="58"/>
        <v>3.5175571827783507</v>
      </c>
    </row>
    <row r="358" spans="6:35" x14ac:dyDescent="0.3">
      <c r="F358" s="9">
        <v>351</v>
      </c>
      <c r="G358" s="12">
        <v>2.4529999999999998</v>
      </c>
      <c r="H358" s="9">
        <v>5.8579999999999997</v>
      </c>
      <c r="I358" s="9">
        <v>0.89800000000000002</v>
      </c>
      <c r="J358" s="9">
        <v>1.2569999999999999</v>
      </c>
      <c r="K358" s="9">
        <v>0.79600000000000004</v>
      </c>
      <c r="L358" s="9">
        <v>0.91</v>
      </c>
      <c r="S358" s="9">
        <v>351</v>
      </c>
      <c r="T358" s="12">
        <f t="shared" si="50"/>
        <v>245.29999999999998</v>
      </c>
      <c r="V358">
        <v>245</v>
      </c>
      <c r="W358">
        <v>1040.8</v>
      </c>
      <c r="X358" s="10">
        <f t="shared" si="51"/>
        <v>36.403127862319153</v>
      </c>
      <c r="Z358" s="12">
        <f t="shared" si="52"/>
        <v>36.402999999999999</v>
      </c>
      <c r="AA358" s="9">
        <f t="shared" si="53"/>
        <v>1</v>
      </c>
      <c r="AB358" s="9">
        <f t="shared" si="54"/>
        <v>0</v>
      </c>
      <c r="AC358" s="9">
        <f t="shared" si="55"/>
        <v>350</v>
      </c>
      <c r="AD358" s="9" t="str">
        <f t="shared" si="59"/>
        <v/>
      </c>
      <c r="AE358" s="12" t="str">
        <f t="shared" si="56"/>
        <v/>
      </c>
      <c r="AF358" t="str">
        <f t="shared" si="57"/>
        <v/>
      </c>
      <c r="AG358">
        <v>33.631999999999998</v>
      </c>
      <c r="AH358">
        <v>393</v>
      </c>
      <c r="AI358">
        <f t="shared" si="58"/>
        <v>3.5154779946945407</v>
      </c>
    </row>
    <row r="359" spans="6:35" x14ac:dyDescent="0.3">
      <c r="F359" s="9">
        <v>352</v>
      </c>
      <c r="G359" s="12">
        <v>510.90100000000001</v>
      </c>
      <c r="H359" s="9">
        <v>122.318</v>
      </c>
      <c r="I359" s="9">
        <v>0.42899999999999999</v>
      </c>
      <c r="J359" s="9">
        <v>1.7090000000000001</v>
      </c>
      <c r="K359" s="9">
        <v>0.58499999999999996</v>
      </c>
      <c r="L359" s="9">
        <v>0.72799999999999998</v>
      </c>
      <c r="S359" s="94">
        <v>352</v>
      </c>
      <c r="T359" s="12">
        <f>Q40*100</f>
        <v>50367.1</v>
      </c>
      <c r="V359">
        <v>327</v>
      </c>
      <c r="W359">
        <v>1040.8</v>
      </c>
      <c r="X359" s="10">
        <f t="shared" si="51"/>
        <v>36.403127862319153</v>
      </c>
      <c r="Z359" s="12">
        <f t="shared" si="52"/>
        <v>36.402999999999999</v>
      </c>
      <c r="AA359" s="9">
        <f t="shared" si="53"/>
        <v>2</v>
      </c>
      <c r="AB359" s="9">
        <f t="shared" si="54"/>
        <v>2</v>
      </c>
      <c r="AC359" s="9">
        <f t="shared" si="55"/>
        <v>352</v>
      </c>
      <c r="AD359" s="9">
        <f t="shared" si="59"/>
        <v>352</v>
      </c>
      <c r="AE359" s="12">
        <f t="shared" si="56"/>
        <v>36.402999999999999</v>
      </c>
      <c r="AF359">
        <f t="shared" si="57"/>
        <v>352</v>
      </c>
      <c r="AG359">
        <v>33.491999999999997</v>
      </c>
      <c r="AH359">
        <v>394</v>
      </c>
      <c r="AI359">
        <f t="shared" si="58"/>
        <v>3.5113066043421854</v>
      </c>
    </row>
    <row r="360" spans="6:35" x14ac:dyDescent="0.3">
      <c r="F360" s="9">
        <v>353</v>
      </c>
      <c r="G360" s="12">
        <v>10.185</v>
      </c>
      <c r="H360" s="9">
        <v>12.714</v>
      </c>
      <c r="I360" s="9">
        <v>0.79200000000000004</v>
      </c>
      <c r="J360" s="9">
        <v>1.3360000000000001</v>
      </c>
      <c r="K360" s="9">
        <v>0.748</v>
      </c>
      <c r="L360" s="9">
        <v>0.92100000000000004</v>
      </c>
      <c r="S360" s="9">
        <v>353</v>
      </c>
      <c r="T360" s="12">
        <f t="shared" si="50"/>
        <v>1018.5</v>
      </c>
      <c r="V360">
        <v>494</v>
      </c>
      <c r="W360">
        <v>1037.1000000000001</v>
      </c>
      <c r="X360" s="10">
        <f t="shared" si="51"/>
        <v>36.338364462986462</v>
      </c>
      <c r="Z360" s="12">
        <f t="shared" si="52"/>
        <v>36.338000000000001</v>
      </c>
      <c r="AA360" s="9">
        <f t="shared" si="53"/>
        <v>1</v>
      </c>
      <c r="AB360" s="9">
        <f t="shared" si="54"/>
        <v>1</v>
      </c>
      <c r="AC360" s="9">
        <f t="shared" si="55"/>
        <v>353</v>
      </c>
      <c r="AD360" s="9">
        <f t="shared" si="59"/>
        <v>353</v>
      </c>
      <c r="AE360" s="12">
        <f t="shared" si="56"/>
        <v>36.338000000000001</v>
      </c>
      <c r="AF360">
        <f t="shared" si="57"/>
        <v>353</v>
      </c>
      <c r="AG360">
        <v>33.350999999999999</v>
      </c>
      <c r="AH360">
        <v>398</v>
      </c>
      <c r="AI360">
        <f t="shared" si="58"/>
        <v>3.5070877569195877</v>
      </c>
    </row>
    <row r="361" spans="6:35" x14ac:dyDescent="0.3">
      <c r="F361" s="9">
        <v>354</v>
      </c>
      <c r="G361" s="12">
        <v>395.108</v>
      </c>
      <c r="H361" s="9">
        <v>109.96299999999999</v>
      </c>
      <c r="I361" s="9">
        <v>0.41099999999999998</v>
      </c>
      <c r="J361" s="9">
        <v>1.887</v>
      </c>
      <c r="K361" s="9">
        <v>0.53</v>
      </c>
      <c r="L361" s="9">
        <v>0.746</v>
      </c>
      <c r="S361" s="94">
        <v>354</v>
      </c>
      <c r="T361" s="12">
        <f>Q41*100</f>
        <v>38452.400000000001</v>
      </c>
      <c r="V361">
        <v>512</v>
      </c>
      <c r="W361">
        <v>1029.7</v>
      </c>
      <c r="X361" s="10">
        <f t="shared" si="51"/>
        <v>36.208490153744286</v>
      </c>
      <c r="Z361" s="12">
        <f t="shared" si="52"/>
        <v>36.207999999999998</v>
      </c>
      <c r="AA361" s="9">
        <f t="shared" si="53"/>
        <v>1</v>
      </c>
      <c r="AB361" s="9">
        <f t="shared" si="54"/>
        <v>1</v>
      </c>
      <c r="AC361" s="9">
        <f t="shared" si="55"/>
        <v>354</v>
      </c>
      <c r="AD361" s="9">
        <f t="shared" si="59"/>
        <v>354</v>
      </c>
      <c r="AE361" s="12">
        <f t="shared" si="56"/>
        <v>36.207999999999998</v>
      </c>
      <c r="AF361">
        <f t="shared" si="57"/>
        <v>354</v>
      </c>
      <c r="AG361">
        <v>33.136000000000003</v>
      </c>
      <c r="AH361">
        <v>399</v>
      </c>
      <c r="AI361">
        <f t="shared" si="58"/>
        <v>3.5006203046532285</v>
      </c>
    </row>
    <row r="362" spans="6:35" x14ac:dyDescent="0.3">
      <c r="F362" s="9">
        <v>355</v>
      </c>
      <c r="G362" s="12">
        <v>36.429000000000002</v>
      </c>
      <c r="H362" s="9">
        <v>24.524000000000001</v>
      </c>
      <c r="I362" s="9">
        <v>0.76100000000000001</v>
      </c>
      <c r="J362" s="9">
        <v>1.3480000000000001</v>
      </c>
      <c r="K362" s="9">
        <v>0.74199999999999999</v>
      </c>
      <c r="L362" s="9">
        <v>0.92600000000000005</v>
      </c>
      <c r="S362" s="9">
        <v>355</v>
      </c>
      <c r="T362" s="12">
        <f t="shared" si="50"/>
        <v>3642.9</v>
      </c>
      <c r="V362">
        <v>629</v>
      </c>
      <c r="W362">
        <v>1026</v>
      </c>
      <c r="X362" s="10">
        <f t="shared" si="51"/>
        <v>36.143377995122108</v>
      </c>
      <c r="Z362" s="12">
        <f t="shared" si="52"/>
        <v>36.143000000000001</v>
      </c>
      <c r="AA362" s="9">
        <f t="shared" si="53"/>
        <v>1</v>
      </c>
      <c r="AB362" s="9">
        <f t="shared" si="54"/>
        <v>1</v>
      </c>
      <c r="AC362" s="9">
        <f t="shared" si="55"/>
        <v>355</v>
      </c>
      <c r="AD362" s="9">
        <f t="shared" si="59"/>
        <v>355</v>
      </c>
      <c r="AE362" s="12">
        <f t="shared" si="56"/>
        <v>36.143000000000001</v>
      </c>
      <c r="AF362">
        <f t="shared" si="57"/>
        <v>355</v>
      </c>
      <c r="AG362">
        <v>32.994</v>
      </c>
      <c r="AH362">
        <v>400</v>
      </c>
      <c r="AI362">
        <f t="shared" si="58"/>
        <v>3.4963257267537324</v>
      </c>
    </row>
    <row r="363" spans="6:35" x14ac:dyDescent="0.3">
      <c r="F363" s="9">
        <v>356</v>
      </c>
      <c r="G363" s="12">
        <v>7.5830000000000002</v>
      </c>
      <c r="H363" s="9">
        <v>10.24</v>
      </c>
      <c r="I363" s="9">
        <v>0.90900000000000003</v>
      </c>
      <c r="J363" s="9">
        <v>1.3089999999999999</v>
      </c>
      <c r="K363" s="9">
        <v>0.76400000000000001</v>
      </c>
      <c r="L363" s="9">
        <v>0.93400000000000005</v>
      </c>
      <c r="S363" s="9">
        <v>356</v>
      </c>
      <c r="T363" s="12">
        <f t="shared" si="50"/>
        <v>758.30000000000007</v>
      </c>
      <c r="V363">
        <v>225</v>
      </c>
      <c r="W363">
        <v>1022.1999999999999</v>
      </c>
      <c r="X363" s="10">
        <f t="shared" si="51"/>
        <v>36.076383724374082</v>
      </c>
      <c r="Z363" s="12">
        <f t="shared" si="52"/>
        <v>36.076000000000001</v>
      </c>
      <c r="AA363" s="9">
        <f t="shared" si="53"/>
        <v>1</v>
      </c>
      <c r="AB363" s="9">
        <f t="shared" si="54"/>
        <v>0</v>
      </c>
      <c r="AC363" s="9">
        <f t="shared" si="55"/>
        <v>355</v>
      </c>
      <c r="AD363" s="9" t="str">
        <f t="shared" si="59"/>
        <v/>
      </c>
      <c r="AE363" s="12" t="str">
        <f t="shared" si="56"/>
        <v/>
      </c>
      <c r="AF363" t="str">
        <f t="shared" si="57"/>
        <v/>
      </c>
      <c r="AG363">
        <v>32.921999999999997</v>
      </c>
      <c r="AH363">
        <v>402</v>
      </c>
      <c r="AI363">
        <f t="shared" si="58"/>
        <v>3.4941411273048932</v>
      </c>
    </row>
    <row r="364" spans="6:35" x14ac:dyDescent="0.3">
      <c r="F364" s="9">
        <v>357</v>
      </c>
      <c r="G364" s="12">
        <v>7.2489999999999997</v>
      </c>
      <c r="H364" s="9">
        <v>10.24</v>
      </c>
      <c r="I364" s="9">
        <v>0.86899999999999999</v>
      </c>
      <c r="J364" s="9">
        <v>1.3089999999999999</v>
      </c>
      <c r="K364" s="9">
        <v>0.76400000000000001</v>
      </c>
      <c r="L364" s="9">
        <v>0.92900000000000005</v>
      </c>
      <c r="S364" s="9">
        <v>357</v>
      </c>
      <c r="T364" s="12">
        <f t="shared" si="50"/>
        <v>724.9</v>
      </c>
      <c r="V364">
        <v>257</v>
      </c>
      <c r="W364">
        <v>1022.1999999999999</v>
      </c>
      <c r="X364" s="10">
        <f t="shared" si="51"/>
        <v>36.076383724374082</v>
      </c>
      <c r="Z364" s="12">
        <f t="shared" si="52"/>
        <v>36.076000000000001</v>
      </c>
      <c r="AA364" s="9">
        <f t="shared" si="53"/>
        <v>2</v>
      </c>
      <c r="AB364" s="9">
        <f t="shared" si="54"/>
        <v>0</v>
      </c>
      <c r="AC364" s="9">
        <f t="shared" si="55"/>
        <v>355</v>
      </c>
      <c r="AD364" s="9" t="str">
        <f t="shared" si="59"/>
        <v/>
      </c>
      <c r="AE364" s="12" t="str">
        <f t="shared" si="56"/>
        <v/>
      </c>
      <c r="AF364" t="str">
        <f t="shared" si="57"/>
        <v/>
      </c>
      <c r="AG364">
        <v>32.777000000000001</v>
      </c>
      <c r="AH364">
        <v>404</v>
      </c>
      <c r="AI364">
        <f t="shared" si="58"/>
        <v>3.4897270499085082</v>
      </c>
    </row>
    <row r="365" spans="6:35" x14ac:dyDescent="0.3">
      <c r="F365" s="9">
        <v>358</v>
      </c>
      <c r="G365" s="12">
        <v>11.784000000000001</v>
      </c>
      <c r="H365" s="9">
        <v>13.577999999999999</v>
      </c>
      <c r="I365" s="9">
        <v>0.80300000000000005</v>
      </c>
      <c r="J365" s="9">
        <v>1.5589999999999999</v>
      </c>
      <c r="K365" s="9">
        <v>0.64200000000000002</v>
      </c>
      <c r="L365" s="9">
        <v>0.92300000000000004</v>
      </c>
      <c r="S365" s="9">
        <v>358</v>
      </c>
      <c r="T365" s="12">
        <f t="shared" si="50"/>
        <v>1178.4000000000001</v>
      </c>
      <c r="V365">
        <v>619</v>
      </c>
      <c r="W365">
        <v>1022.1999999999999</v>
      </c>
      <c r="X365" s="10">
        <f t="shared" si="51"/>
        <v>36.076383724374082</v>
      </c>
      <c r="Z365" s="12">
        <f t="shared" si="52"/>
        <v>36.076000000000001</v>
      </c>
      <c r="AA365" s="9">
        <f t="shared" si="53"/>
        <v>3</v>
      </c>
      <c r="AB365" s="9">
        <f t="shared" si="54"/>
        <v>3</v>
      </c>
      <c r="AC365" s="9">
        <f t="shared" si="55"/>
        <v>358</v>
      </c>
      <c r="AD365" s="9">
        <f t="shared" si="59"/>
        <v>358</v>
      </c>
      <c r="AE365" s="12">
        <f t="shared" si="56"/>
        <v>36.076000000000001</v>
      </c>
      <c r="AF365">
        <f t="shared" si="57"/>
        <v>358</v>
      </c>
      <c r="AG365">
        <v>32.704999999999998</v>
      </c>
      <c r="AH365">
        <v>405</v>
      </c>
      <c r="AI365">
        <f t="shared" si="58"/>
        <v>3.4875279714131762</v>
      </c>
    </row>
    <row r="366" spans="6:35" x14ac:dyDescent="0.3">
      <c r="F366" s="9">
        <v>359</v>
      </c>
      <c r="G366" s="12">
        <v>6.133</v>
      </c>
      <c r="H366" s="9">
        <v>12.074999999999999</v>
      </c>
      <c r="I366" s="9">
        <v>0.52900000000000003</v>
      </c>
      <c r="J366" s="9">
        <v>2.613</v>
      </c>
      <c r="K366" s="9">
        <v>0.38300000000000001</v>
      </c>
      <c r="L366" s="9">
        <v>0.83799999999999997</v>
      </c>
      <c r="S366" s="9">
        <v>359</v>
      </c>
      <c r="T366" s="12">
        <f t="shared" si="50"/>
        <v>613.29999999999995</v>
      </c>
      <c r="V366">
        <v>353</v>
      </c>
      <c r="W366">
        <v>1018.5</v>
      </c>
      <c r="X366" s="10">
        <f t="shared" si="51"/>
        <v>36.01103270266993</v>
      </c>
      <c r="Z366" s="12">
        <f t="shared" si="52"/>
        <v>36.011000000000003</v>
      </c>
      <c r="AA366" s="9">
        <f t="shared" si="53"/>
        <v>1</v>
      </c>
      <c r="AB366" s="9">
        <f t="shared" si="54"/>
        <v>0</v>
      </c>
      <c r="AC366" s="9">
        <f t="shared" si="55"/>
        <v>358</v>
      </c>
      <c r="AD366" s="9" t="str">
        <f t="shared" si="59"/>
        <v/>
      </c>
      <c r="AE366" s="12" t="str">
        <f t="shared" si="56"/>
        <v/>
      </c>
      <c r="AF366" t="str">
        <f t="shared" si="57"/>
        <v/>
      </c>
      <c r="AG366">
        <v>32.485999999999997</v>
      </c>
      <c r="AH366">
        <v>407</v>
      </c>
      <c r="AI366">
        <f t="shared" si="58"/>
        <v>3.480809227297204</v>
      </c>
    </row>
    <row r="367" spans="6:35" x14ac:dyDescent="0.3">
      <c r="F367" s="9">
        <v>360</v>
      </c>
      <c r="G367" s="12">
        <v>2.899</v>
      </c>
      <c r="H367" s="9">
        <v>8.8960000000000008</v>
      </c>
      <c r="I367" s="9">
        <v>0.46</v>
      </c>
      <c r="J367" s="9">
        <v>4.2770000000000001</v>
      </c>
      <c r="K367" s="9">
        <v>0.23400000000000001</v>
      </c>
      <c r="L367" s="9">
        <v>0.89100000000000001</v>
      </c>
      <c r="S367" s="9">
        <v>360</v>
      </c>
      <c r="T367" s="12">
        <f t="shared" si="50"/>
        <v>289.89999999999998</v>
      </c>
      <c r="V367">
        <v>873</v>
      </c>
      <c r="W367">
        <v>1018.5</v>
      </c>
      <c r="X367" s="10">
        <f t="shared" si="51"/>
        <v>36.01103270266993</v>
      </c>
      <c r="Z367" s="12">
        <f t="shared" si="52"/>
        <v>36.011000000000003</v>
      </c>
      <c r="AA367" s="9">
        <f t="shared" si="53"/>
        <v>2</v>
      </c>
      <c r="AB367" s="9">
        <f t="shared" si="54"/>
        <v>2</v>
      </c>
      <c r="AC367" s="9">
        <f t="shared" si="55"/>
        <v>360</v>
      </c>
      <c r="AD367" s="9">
        <f t="shared" si="59"/>
        <v>360</v>
      </c>
      <c r="AE367" s="12">
        <f t="shared" si="56"/>
        <v>36.011000000000003</v>
      </c>
      <c r="AF367">
        <f t="shared" si="57"/>
        <v>360</v>
      </c>
      <c r="AG367">
        <v>32.414000000000001</v>
      </c>
      <c r="AH367">
        <v>408</v>
      </c>
      <c r="AI367">
        <f t="shared" si="58"/>
        <v>3.4785904282359277</v>
      </c>
    </row>
    <row r="368" spans="6:35" x14ac:dyDescent="0.3">
      <c r="F368" s="9">
        <v>361</v>
      </c>
      <c r="G368" s="12">
        <v>1.3380000000000001</v>
      </c>
      <c r="H368" s="9">
        <v>4.2690000000000001</v>
      </c>
      <c r="I368" s="9">
        <v>0.92300000000000004</v>
      </c>
      <c r="J368" s="9">
        <v>1.2809999999999999</v>
      </c>
      <c r="K368" s="9">
        <v>0.78100000000000003</v>
      </c>
      <c r="L368" s="9">
        <v>0.88900000000000001</v>
      </c>
      <c r="S368" s="9">
        <v>361</v>
      </c>
      <c r="T368" s="12">
        <f t="shared" si="50"/>
        <v>133.80000000000001</v>
      </c>
      <c r="V368">
        <v>43</v>
      </c>
      <c r="W368">
        <v>1014.8</v>
      </c>
      <c r="X368" s="10">
        <f t="shared" si="51"/>
        <v>35.94556286938964</v>
      </c>
      <c r="Z368" s="12">
        <f t="shared" si="52"/>
        <v>35.945</v>
      </c>
      <c r="AA368" s="9">
        <f t="shared" si="53"/>
        <v>1</v>
      </c>
      <c r="AB368" s="9">
        <f t="shared" si="54"/>
        <v>1</v>
      </c>
      <c r="AC368" s="9">
        <f t="shared" si="55"/>
        <v>361</v>
      </c>
      <c r="AD368" s="9">
        <f t="shared" si="59"/>
        <v>361</v>
      </c>
      <c r="AE368" s="12">
        <f t="shared" si="56"/>
        <v>35.945</v>
      </c>
      <c r="AF368">
        <f t="shared" si="57"/>
        <v>361</v>
      </c>
      <c r="AG368">
        <v>32.268000000000001</v>
      </c>
      <c r="AH368">
        <v>409</v>
      </c>
      <c r="AI368">
        <f t="shared" si="58"/>
        <v>3.474076027074728</v>
      </c>
    </row>
    <row r="369" spans="6:35" x14ac:dyDescent="0.3">
      <c r="F369" s="9">
        <v>362</v>
      </c>
      <c r="G369" s="12">
        <v>54.569000000000003</v>
      </c>
      <c r="H369" s="9">
        <v>29.198</v>
      </c>
      <c r="I369" s="9">
        <v>0.80400000000000005</v>
      </c>
      <c r="J369" s="9">
        <v>1.2969999999999999</v>
      </c>
      <c r="K369" s="9">
        <v>0.77100000000000002</v>
      </c>
      <c r="L369" s="9">
        <v>0.95099999999999996</v>
      </c>
      <c r="S369" s="9">
        <v>362</v>
      </c>
      <c r="T369" s="12">
        <f t="shared" si="50"/>
        <v>5456.9000000000005</v>
      </c>
      <c r="V369">
        <v>282</v>
      </c>
      <c r="W369">
        <v>1011.1</v>
      </c>
      <c r="X369" s="10">
        <f t="shared" si="51"/>
        <v>35.879973574150291</v>
      </c>
      <c r="Z369" s="12">
        <f t="shared" si="52"/>
        <v>35.878999999999998</v>
      </c>
      <c r="AA369" s="9">
        <f t="shared" si="53"/>
        <v>1</v>
      </c>
      <c r="AB369" s="9">
        <f t="shared" si="54"/>
        <v>1</v>
      </c>
      <c r="AC369" s="9">
        <f t="shared" si="55"/>
        <v>362</v>
      </c>
      <c r="AD369" s="9">
        <f t="shared" si="59"/>
        <v>362</v>
      </c>
      <c r="AE369" s="12">
        <f t="shared" si="56"/>
        <v>35.878999999999998</v>
      </c>
      <c r="AF369">
        <f t="shared" si="57"/>
        <v>362</v>
      </c>
      <c r="AG369">
        <v>32.122</v>
      </c>
      <c r="AH369">
        <v>410</v>
      </c>
      <c r="AI369">
        <f t="shared" si="58"/>
        <v>3.4695411536407055</v>
      </c>
    </row>
    <row r="370" spans="6:35" x14ac:dyDescent="0.3">
      <c r="F370" s="9">
        <v>363</v>
      </c>
      <c r="G370" s="12">
        <v>2.714</v>
      </c>
      <c r="H370" s="9">
        <v>6.6760000000000002</v>
      </c>
      <c r="I370" s="9">
        <v>0.76500000000000001</v>
      </c>
      <c r="J370" s="9">
        <v>2.0459999999999998</v>
      </c>
      <c r="K370" s="9">
        <v>0.48899999999999999</v>
      </c>
      <c r="L370" s="9">
        <v>0.88</v>
      </c>
      <c r="S370" s="9">
        <v>363</v>
      </c>
      <c r="T370" s="12">
        <f t="shared" si="50"/>
        <v>271.39999999999998</v>
      </c>
      <c r="V370">
        <v>197</v>
      </c>
      <c r="W370">
        <v>999.90000000000009</v>
      </c>
      <c r="X370" s="10">
        <f t="shared" si="51"/>
        <v>35.680698154333939</v>
      </c>
      <c r="Z370" s="12">
        <f t="shared" si="52"/>
        <v>35.68</v>
      </c>
      <c r="AA370" s="9">
        <f t="shared" si="53"/>
        <v>1</v>
      </c>
      <c r="AB370" s="9">
        <f t="shared" si="54"/>
        <v>1</v>
      </c>
      <c r="AC370" s="9">
        <f t="shared" si="55"/>
        <v>363</v>
      </c>
      <c r="AD370" s="9">
        <f t="shared" si="59"/>
        <v>363</v>
      </c>
      <c r="AE370" s="12">
        <f t="shared" si="56"/>
        <v>35.68</v>
      </c>
      <c r="AF370">
        <f t="shared" si="57"/>
        <v>363</v>
      </c>
      <c r="AG370">
        <v>32.045999999999999</v>
      </c>
      <c r="AH370">
        <v>411</v>
      </c>
      <c r="AI370">
        <f t="shared" si="58"/>
        <v>3.4671723705856881</v>
      </c>
    </row>
    <row r="371" spans="6:35" x14ac:dyDescent="0.3">
      <c r="F371" s="9">
        <v>364</v>
      </c>
      <c r="G371" s="12">
        <v>1.5980000000000001</v>
      </c>
      <c r="H371" s="9">
        <v>5.4059999999999997</v>
      </c>
      <c r="I371" s="9">
        <v>0.68700000000000006</v>
      </c>
      <c r="J371" s="9">
        <v>2.6850000000000001</v>
      </c>
      <c r="K371" s="9">
        <v>0.372</v>
      </c>
      <c r="L371" s="9">
        <v>0.82699999999999996</v>
      </c>
      <c r="S371" s="9">
        <v>364</v>
      </c>
      <c r="T371" s="12">
        <f t="shared" si="50"/>
        <v>159.80000000000001</v>
      </c>
      <c r="V371">
        <v>652</v>
      </c>
      <c r="W371">
        <v>996.19999999999993</v>
      </c>
      <c r="X371" s="10">
        <f t="shared" si="51"/>
        <v>35.614621077096537</v>
      </c>
      <c r="Z371" s="12">
        <f t="shared" si="52"/>
        <v>35.613999999999997</v>
      </c>
      <c r="AA371" s="9">
        <f t="shared" si="53"/>
        <v>1</v>
      </c>
      <c r="AB371" s="9">
        <f t="shared" si="54"/>
        <v>1</v>
      </c>
      <c r="AC371" s="9">
        <f t="shared" si="55"/>
        <v>364</v>
      </c>
      <c r="AD371" s="9">
        <f t="shared" si="59"/>
        <v>364</v>
      </c>
      <c r="AE371" s="12">
        <f t="shared" si="56"/>
        <v>35.613999999999997</v>
      </c>
      <c r="AF371">
        <f t="shared" si="57"/>
        <v>364</v>
      </c>
      <c r="AG371">
        <v>31.824999999999999</v>
      </c>
      <c r="AH371">
        <v>412</v>
      </c>
      <c r="AI371">
        <f t="shared" si="58"/>
        <v>3.4602521444434702</v>
      </c>
    </row>
    <row r="372" spans="6:35" x14ac:dyDescent="0.3">
      <c r="F372" s="9">
        <v>365</v>
      </c>
      <c r="G372" s="12">
        <v>15.760999999999999</v>
      </c>
      <c r="H372" s="9">
        <v>16.324000000000002</v>
      </c>
      <c r="I372" s="9">
        <v>0.74299999999999999</v>
      </c>
      <c r="J372" s="9">
        <v>1.788</v>
      </c>
      <c r="K372" s="9">
        <v>0.55900000000000005</v>
      </c>
      <c r="L372" s="9">
        <v>0.92400000000000004</v>
      </c>
      <c r="S372" s="9">
        <v>365</v>
      </c>
      <c r="T372" s="12">
        <f t="shared" si="50"/>
        <v>1576.1</v>
      </c>
      <c r="V372">
        <v>487</v>
      </c>
      <c r="W372">
        <v>992.50000000000011</v>
      </c>
      <c r="X372" s="10">
        <f t="shared" si="51"/>
        <v>35.548421176609928</v>
      </c>
      <c r="Z372" s="12">
        <f t="shared" si="52"/>
        <v>35.548000000000002</v>
      </c>
      <c r="AA372" s="9">
        <f t="shared" si="53"/>
        <v>1</v>
      </c>
      <c r="AB372" s="9">
        <f t="shared" si="54"/>
        <v>1</v>
      </c>
      <c r="AC372" s="9">
        <f t="shared" si="55"/>
        <v>365</v>
      </c>
      <c r="AD372" s="9">
        <f t="shared" si="59"/>
        <v>365</v>
      </c>
      <c r="AE372" s="12">
        <f t="shared" si="56"/>
        <v>35.548000000000002</v>
      </c>
      <c r="AF372">
        <f t="shared" si="57"/>
        <v>365</v>
      </c>
      <c r="AG372">
        <v>31.751000000000001</v>
      </c>
      <c r="AH372">
        <v>414</v>
      </c>
      <c r="AI372">
        <f t="shared" si="58"/>
        <v>3.4579242209057024</v>
      </c>
    </row>
    <row r="373" spans="6:35" x14ac:dyDescent="0.3">
      <c r="F373" s="9">
        <v>366</v>
      </c>
      <c r="G373" s="12">
        <v>4.8319999999999999</v>
      </c>
      <c r="H373" s="9">
        <v>9.6950000000000003</v>
      </c>
      <c r="I373" s="9">
        <v>0.64600000000000002</v>
      </c>
      <c r="J373" s="9">
        <v>2.4060000000000001</v>
      </c>
      <c r="K373" s="9">
        <v>0.41599999999999998</v>
      </c>
      <c r="L373" s="9">
        <v>0.878</v>
      </c>
      <c r="S373" s="9">
        <v>366</v>
      </c>
      <c r="T373" s="12">
        <f t="shared" si="50"/>
        <v>483.2</v>
      </c>
      <c r="V373">
        <v>926</v>
      </c>
      <c r="W373">
        <v>981.4</v>
      </c>
      <c r="X373" s="10">
        <f t="shared" si="51"/>
        <v>35.349077628745682</v>
      </c>
      <c r="Z373" s="12">
        <f t="shared" si="52"/>
        <v>35.348999999999997</v>
      </c>
      <c r="AA373" s="9">
        <f t="shared" si="53"/>
        <v>1</v>
      </c>
      <c r="AB373" s="9">
        <f t="shared" si="54"/>
        <v>1</v>
      </c>
      <c r="AC373" s="9">
        <f t="shared" si="55"/>
        <v>366</v>
      </c>
      <c r="AD373" s="9">
        <f t="shared" si="59"/>
        <v>366</v>
      </c>
      <c r="AE373" s="12">
        <f t="shared" si="56"/>
        <v>35.348999999999997</v>
      </c>
      <c r="AF373">
        <f t="shared" si="57"/>
        <v>366</v>
      </c>
      <c r="AG373">
        <v>31.6</v>
      </c>
      <c r="AH373">
        <v>415</v>
      </c>
      <c r="AI373">
        <f t="shared" si="58"/>
        <v>3.4531571205928664</v>
      </c>
    </row>
    <row r="374" spans="6:35" x14ac:dyDescent="0.3">
      <c r="F374" s="9">
        <v>367</v>
      </c>
      <c r="G374" s="12">
        <v>3.085</v>
      </c>
      <c r="H374" s="9">
        <v>9.5630000000000006</v>
      </c>
      <c r="I374" s="9">
        <v>0.42399999999999999</v>
      </c>
      <c r="J374" s="9">
        <v>4.1890000000000001</v>
      </c>
      <c r="K374" s="9">
        <v>0.23899999999999999</v>
      </c>
      <c r="L374" s="9">
        <v>0.81</v>
      </c>
      <c r="S374" s="9">
        <v>367</v>
      </c>
      <c r="T374" s="12">
        <f t="shared" si="50"/>
        <v>308.5</v>
      </c>
      <c r="V374">
        <v>370</v>
      </c>
      <c r="W374">
        <v>977.6</v>
      </c>
      <c r="X374" s="10">
        <f t="shared" si="51"/>
        <v>35.280575093570896</v>
      </c>
      <c r="Z374" s="12">
        <f t="shared" si="52"/>
        <v>35.28</v>
      </c>
      <c r="AA374" s="9">
        <f t="shared" si="53"/>
        <v>1</v>
      </c>
      <c r="AB374" s="9">
        <f t="shared" si="54"/>
        <v>0</v>
      </c>
      <c r="AC374" s="9">
        <f t="shared" si="55"/>
        <v>366</v>
      </c>
      <c r="AD374" s="9" t="str">
        <f t="shared" si="59"/>
        <v/>
      </c>
      <c r="AE374" s="12" t="str">
        <f t="shared" si="56"/>
        <v/>
      </c>
      <c r="AF374" t="str">
        <f t="shared" si="57"/>
        <v/>
      </c>
      <c r="AG374">
        <v>31.526</v>
      </c>
      <c r="AH374">
        <v>418</v>
      </c>
      <c r="AI374">
        <f t="shared" si="58"/>
        <v>3.4508126022043508</v>
      </c>
    </row>
    <row r="375" spans="6:35" x14ac:dyDescent="0.3">
      <c r="F375" s="9">
        <v>368</v>
      </c>
      <c r="G375" s="12">
        <v>7.0259999999999998</v>
      </c>
      <c r="H375" s="9">
        <v>10.4</v>
      </c>
      <c r="I375" s="9">
        <v>0.81599999999999995</v>
      </c>
      <c r="J375" s="9">
        <v>1.4019999999999999</v>
      </c>
      <c r="K375" s="9">
        <v>0.71299999999999997</v>
      </c>
      <c r="L375" s="9">
        <v>0.88900000000000001</v>
      </c>
      <c r="S375" s="9">
        <v>368</v>
      </c>
      <c r="T375" s="12">
        <f t="shared" si="50"/>
        <v>702.6</v>
      </c>
      <c r="V375">
        <v>831</v>
      </c>
      <c r="W375">
        <v>977.6</v>
      </c>
      <c r="X375" s="10">
        <f t="shared" si="51"/>
        <v>35.280575093570896</v>
      </c>
      <c r="Z375" s="12">
        <f t="shared" si="52"/>
        <v>35.28</v>
      </c>
      <c r="AA375" s="9">
        <f t="shared" si="53"/>
        <v>2</v>
      </c>
      <c r="AB375" s="9">
        <f t="shared" si="54"/>
        <v>2</v>
      </c>
      <c r="AC375" s="9">
        <f t="shared" si="55"/>
        <v>368</v>
      </c>
      <c r="AD375" s="9">
        <f t="shared" si="59"/>
        <v>368</v>
      </c>
      <c r="AE375" s="12">
        <f t="shared" si="56"/>
        <v>35.28</v>
      </c>
      <c r="AF375">
        <f t="shared" si="57"/>
        <v>368</v>
      </c>
      <c r="AG375">
        <v>31.451000000000001</v>
      </c>
      <c r="AH375">
        <v>419</v>
      </c>
      <c r="AI375">
        <f t="shared" si="58"/>
        <v>3.4484307791433362</v>
      </c>
    </row>
    <row r="376" spans="6:35" x14ac:dyDescent="0.3">
      <c r="F376" s="9">
        <v>369</v>
      </c>
      <c r="G376" s="12">
        <v>9.5530000000000008</v>
      </c>
      <c r="H376" s="9">
        <v>12.967000000000001</v>
      </c>
      <c r="I376" s="9">
        <v>0.71399999999999997</v>
      </c>
      <c r="J376" s="9">
        <v>1.9</v>
      </c>
      <c r="K376" s="9">
        <v>0.52600000000000002</v>
      </c>
      <c r="L376" s="9">
        <v>0.88</v>
      </c>
      <c r="S376" s="9">
        <v>369</v>
      </c>
      <c r="T376" s="12">
        <f t="shared" si="50"/>
        <v>955.30000000000007</v>
      </c>
      <c r="V376">
        <v>38</v>
      </c>
      <c r="W376">
        <v>973.90000000000009</v>
      </c>
      <c r="X376" s="10">
        <f t="shared" si="51"/>
        <v>35.213747210678605</v>
      </c>
      <c r="Z376" s="12">
        <f t="shared" si="52"/>
        <v>35.213000000000001</v>
      </c>
      <c r="AA376" s="9">
        <f t="shared" si="53"/>
        <v>1</v>
      </c>
      <c r="AB376" s="9">
        <f t="shared" si="54"/>
        <v>1</v>
      </c>
      <c r="AC376" s="9">
        <f t="shared" si="55"/>
        <v>369</v>
      </c>
      <c r="AD376" s="9">
        <f t="shared" si="59"/>
        <v>369</v>
      </c>
      <c r="AE376" s="12">
        <f t="shared" si="56"/>
        <v>35.213000000000001</v>
      </c>
      <c r="AF376">
        <f t="shared" si="57"/>
        <v>369</v>
      </c>
      <c r="AG376">
        <v>31.300999999999998</v>
      </c>
      <c r="AH376">
        <v>420</v>
      </c>
      <c r="AI376">
        <f t="shared" si="58"/>
        <v>3.4436500459175421</v>
      </c>
    </row>
    <row r="377" spans="6:35" x14ac:dyDescent="0.3">
      <c r="F377" s="9">
        <v>370</v>
      </c>
      <c r="G377" s="12">
        <v>9.7759999999999998</v>
      </c>
      <c r="H377" s="9">
        <v>13.757</v>
      </c>
      <c r="I377" s="9">
        <v>0.64900000000000002</v>
      </c>
      <c r="J377" s="9">
        <v>2.06</v>
      </c>
      <c r="K377" s="9">
        <v>0.48499999999999999</v>
      </c>
      <c r="L377" s="9">
        <v>0.878</v>
      </c>
      <c r="S377" s="9">
        <v>370</v>
      </c>
      <c r="T377" s="12">
        <f t="shared" si="50"/>
        <v>977.6</v>
      </c>
      <c r="V377">
        <v>254</v>
      </c>
      <c r="W377">
        <v>959.09999999999991</v>
      </c>
      <c r="X377" s="10">
        <f t="shared" si="51"/>
        <v>34.94515770969555</v>
      </c>
      <c r="Z377" s="12">
        <f t="shared" si="52"/>
        <v>34.945</v>
      </c>
      <c r="AA377" s="9">
        <f t="shared" si="53"/>
        <v>1</v>
      </c>
      <c r="AB377" s="9">
        <f t="shared" si="54"/>
        <v>1</v>
      </c>
      <c r="AC377" s="9">
        <f t="shared" si="55"/>
        <v>370</v>
      </c>
      <c r="AD377" s="9">
        <f t="shared" si="59"/>
        <v>370</v>
      </c>
      <c r="AE377" s="12">
        <f t="shared" si="56"/>
        <v>34.945</v>
      </c>
      <c r="AF377">
        <f t="shared" si="57"/>
        <v>370</v>
      </c>
      <c r="AG377">
        <v>31.225000000000001</v>
      </c>
      <c r="AH377">
        <v>421</v>
      </c>
      <c r="AI377">
        <f t="shared" si="58"/>
        <v>3.4412190560116414</v>
      </c>
    </row>
    <row r="378" spans="6:35" x14ac:dyDescent="0.3">
      <c r="F378" s="9">
        <v>371</v>
      </c>
      <c r="G378" s="12">
        <v>9.2929999999999993</v>
      </c>
      <c r="H378" s="9">
        <v>13.099</v>
      </c>
      <c r="I378" s="9">
        <v>0.68100000000000005</v>
      </c>
      <c r="J378" s="9">
        <v>1.871</v>
      </c>
      <c r="K378" s="9">
        <v>0.53500000000000003</v>
      </c>
      <c r="L378" s="9">
        <v>0.90700000000000003</v>
      </c>
      <c r="S378" s="9">
        <v>371</v>
      </c>
      <c r="T378" s="12">
        <f t="shared" si="50"/>
        <v>929.3</v>
      </c>
      <c r="V378">
        <v>369</v>
      </c>
      <c r="W378">
        <v>955.30000000000007</v>
      </c>
      <c r="X378" s="10">
        <f t="shared" si="51"/>
        <v>34.87586181136605</v>
      </c>
      <c r="Z378" s="12">
        <f t="shared" si="52"/>
        <v>34.875</v>
      </c>
      <c r="AA378" s="9">
        <f t="shared" si="53"/>
        <v>1</v>
      </c>
      <c r="AB378" s="9">
        <f t="shared" si="54"/>
        <v>1</v>
      </c>
      <c r="AC378" s="9">
        <f t="shared" si="55"/>
        <v>371</v>
      </c>
      <c r="AD378" s="9">
        <f t="shared" si="59"/>
        <v>371</v>
      </c>
      <c r="AE378" s="12">
        <f t="shared" si="56"/>
        <v>34.875</v>
      </c>
      <c r="AF378">
        <f t="shared" si="57"/>
        <v>371</v>
      </c>
      <c r="AG378">
        <v>31.148</v>
      </c>
      <c r="AH378">
        <v>423</v>
      </c>
      <c r="AI378">
        <f t="shared" si="58"/>
        <v>3.4387500377147395</v>
      </c>
    </row>
    <row r="379" spans="6:35" x14ac:dyDescent="0.3">
      <c r="F379" s="9">
        <v>372</v>
      </c>
      <c r="G379" s="12">
        <v>0.44600000000000001</v>
      </c>
      <c r="H379" s="9">
        <v>2.84</v>
      </c>
      <c r="I379" s="9">
        <v>0.69499999999999995</v>
      </c>
      <c r="J379" s="9">
        <v>2.4260000000000002</v>
      </c>
      <c r="K379" s="9">
        <v>0.41199999999999998</v>
      </c>
      <c r="L379" s="9">
        <v>0.72699999999999998</v>
      </c>
      <c r="S379" s="9">
        <v>372</v>
      </c>
      <c r="T379" s="12">
        <f t="shared" si="50"/>
        <v>44.6</v>
      </c>
      <c r="V379">
        <v>786</v>
      </c>
      <c r="W379">
        <v>951.6</v>
      </c>
      <c r="X379" s="10">
        <f t="shared" si="51"/>
        <v>34.808256933807833</v>
      </c>
      <c r="Z379" s="12">
        <f t="shared" si="52"/>
        <v>34.808</v>
      </c>
      <c r="AA379" s="9">
        <f t="shared" si="53"/>
        <v>1</v>
      </c>
      <c r="AB379" s="9">
        <f t="shared" si="54"/>
        <v>1</v>
      </c>
      <c r="AC379" s="9">
        <f t="shared" si="55"/>
        <v>372</v>
      </c>
      <c r="AD379" s="9">
        <f t="shared" si="59"/>
        <v>372</v>
      </c>
      <c r="AE379" s="12">
        <f t="shared" si="56"/>
        <v>34.808</v>
      </c>
      <c r="AF379">
        <f t="shared" si="57"/>
        <v>372</v>
      </c>
      <c r="AG379">
        <v>31.071999999999999</v>
      </c>
      <c r="AH379">
        <v>425</v>
      </c>
      <c r="AI379">
        <f t="shared" si="58"/>
        <v>3.4363070921089145</v>
      </c>
    </row>
    <row r="380" spans="6:35" x14ac:dyDescent="0.3">
      <c r="F380" s="9">
        <v>373</v>
      </c>
      <c r="G380" s="12">
        <v>11.523999999999999</v>
      </c>
      <c r="H380" s="9">
        <v>16.277999999999999</v>
      </c>
      <c r="I380" s="9">
        <v>0.54700000000000004</v>
      </c>
      <c r="J380" s="9">
        <v>3.1850000000000001</v>
      </c>
      <c r="K380" s="9">
        <v>0.314</v>
      </c>
      <c r="L380" s="9">
        <v>0.83799999999999997</v>
      </c>
      <c r="S380" s="9">
        <v>373</v>
      </c>
      <c r="T380" s="12">
        <f t="shared" si="50"/>
        <v>1152.3999999999999</v>
      </c>
      <c r="V380">
        <v>617</v>
      </c>
      <c r="W380">
        <v>947.89999999999986</v>
      </c>
      <c r="X380" s="10">
        <f t="shared" si="51"/>
        <v>34.740520497748165</v>
      </c>
      <c r="Z380" s="12">
        <f t="shared" si="52"/>
        <v>34.74</v>
      </c>
      <c r="AA380" s="9">
        <f t="shared" si="53"/>
        <v>1</v>
      </c>
      <c r="AB380" s="9">
        <f t="shared" si="54"/>
        <v>0</v>
      </c>
      <c r="AC380" s="9">
        <f t="shared" si="55"/>
        <v>372</v>
      </c>
      <c r="AD380" s="9" t="str">
        <f t="shared" si="59"/>
        <v/>
      </c>
      <c r="AE380" s="12" t="str">
        <f t="shared" si="56"/>
        <v/>
      </c>
      <c r="AF380" t="str">
        <f t="shared" si="57"/>
        <v/>
      </c>
      <c r="AG380">
        <v>30.995999999999999</v>
      </c>
      <c r="AH380">
        <v>426</v>
      </c>
      <c r="AI380">
        <f t="shared" si="58"/>
        <v>3.4338581639017036</v>
      </c>
    </row>
    <row r="381" spans="6:35" x14ac:dyDescent="0.3">
      <c r="F381" s="9">
        <v>374</v>
      </c>
      <c r="G381" s="12">
        <v>76.278000000000006</v>
      </c>
      <c r="H381" s="9">
        <v>56.034999999999997</v>
      </c>
      <c r="I381" s="9">
        <v>0.30499999999999999</v>
      </c>
      <c r="J381" s="9">
        <v>3.3929999999999998</v>
      </c>
      <c r="K381" s="9">
        <v>0.29499999999999998</v>
      </c>
      <c r="L381" s="9">
        <v>0.71099999999999997</v>
      </c>
      <c r="S381" s="9">
        <v>374</v>
      </c>
      <c r="T381" s="12">
        <f t="shared" si="50"/>
        <v>7627.8</v>
      </c>
      <c r="V381">
        <v>891</v>
      </c>
      <c r="W381">
        <v>947.89999999999986</v>
      </c>
      <c r="X381" s="10">
        <f t="shared" si="51"/>
        <v>34.740520497748165</v>
      </c>
      <c r="Z381" s="12">
        <f t="shared" si="52"/>
        <v>34.74</v>
      </c>
      <c r="AA381" s="9">
        <f t="shared" si="53"/>
        <v>2</v>
      </c>
      <c r="AB381" s="9">
        <f t="shared" si="54"/>
        <v>0</v>
      </c>
      <c r="AC381" s="9">
        <f t="shared" si="55"/>
        <v>372</v>
      </c>
      <c r="AD381" s="9" t="str">
        <f t="shared" si="59"/>
        <v/>
      </c>
      <c r="AE381" s="12" t="str">
        <f t="shared" si="56"/>
        <v/>
      </c>
      <c r="AF381" t="str">
        <f t="shared" si="57"/>
        <v/>
      </c>
      <c r="AG381">
        <v>30.766999999999999</v>
      </c>
      <c r="AH381">
        <v>427</v>
      </c>
      <c r="AI381">
        <f t="shared" si="58"/>
        <v>3.4264426870181932</v>
      </c>
    </row>
    <row r="382" spans="6:35" x14ac:dyDescent="0.3">
      <c r="F382" s="9">
        <v>375</v>
      </c>
      <c r="G382" s="12">
        <v>5.91</v>
      </c>
      <c r="H382" s="9">
        <v>10.786</v>
      </c>
      <c r="I382" s="9">
        <v>0.63800000000000001</v>
      </c>
      <c r="J382" s="9">
        <v>2.13</v>
      </c>
      <c r="K382" s="9">
        <v>0.46899999999999997</v>
      </c>
      <c r="L382" s="9">
        <v>0.85899999999999999</v>
      </c>
      <c r="S382" s="9">
        <v>375</v>
      </c>
      <c r="T382" s="12">
        <f t="shared" si="50"/>
        <v>591</v>
      </c>
      <c r="V382">
        <v>1001</v>
      </c>
      <c r="W382">
        <v>947.89999999999986</v>
      </c>
      <c r="X382" s="10">
        <f t="shared" si="51"/>
        <v>34.740520497748165</v>
      </c>
      <c r="Z382" s="12">
        <f t="shared" si="52"/>
        <v>34.74</v>
      </c>
      <c r="AA382" s="9">
        <f t="shared" si="53"/>
        <v>3</v>
      </c>
      <c r="AB382" s="9">
        <f t="shared" si="54"/>
        <v>3</v>
      </c>
      <c r="AC382" s="9">
        <f t="shared" si="55"/>
        <v>375</v>
      </c>
      <c r="AD382" s="9">
        <f t="shared" si="59"/>
        <v>375</v>
      </c>
      <c r="AE382" s="12">
        <f t="shared" si="56"/>
        <v>34.74</v>
      </c>
      <c r="AF382">
        <f t="shared" si="57"/>
        <v>375</v>
      </c>
      <c r="AG382">
        <v>30.689</v>
      </c>
      <c r="AH382">
        <v>428</v>
      </c>
      <c r="AI382">
        <f t="shared" si="58"/>
        <v>3.423904284197226</v>
      </c>
    </row>
    <row r="383" spans="6:35" x14ac:dyDescent="0.3">
      <c r="F383" s="9">
        <v>376</v>
      </c>
      <c r="G383" s="12">
        <v>100.44</v>
      </c>
      <c r="H383" s="9">
        <v>68.534000000000006</v>
      </c>
      <c r="I383" s="9">
        <v>0.26900000000000002</v>
      </c>
      <c r="J383" s="9">
        <v>2.4740000000000002</v>
      </c>
      <c r="K383" s="9">
        <v>0.40400000000000003</v>
      </c>
      <c r="L383" s="9">
        <v>0.72099999999999997</v>
      </c>
      <c r="S383" s="9">
        <v>376</v>
      </c>
      <c r="T383" s="12">
        <f t="shared" si="50"/>
        <v>10044</v>
      </c>
      <c r="V383">
        <v>34</v>
      </c>
      <c r="W383">
        <v>940.49999999999989</v>
      </c>
      <c r="X383" s="10">
        <f t="shared" si="51"/>
        <v>34.604649858413836</v>
      </c>
      <c r="Z383" s="12">
        <f t="shared" si="52"/>
        <v>34.603999999999999</v>
      </c>
      <c r="AA383" s="9">
        <f t="shared" si="53"/>
        <v>1</v>
      </c>
      <c r="AB383" s="9">
        <f t="shared" si="54"/>
        <v>0</v>
      </c>
      <c r="AC383" s="9">
        <f t="shared" si="55"/>
        <v>375</v>
      </c>
      <c r="AD383" s="9" t="str">
        <f t="shared" si="59"/>
        <v/>
      </c>
      <c r="AE383" s="12" t="str">
        <f t="shared" si="56"/>
        <v/>
      </c>
      <c r="AF383" t="str">
        <f t="shared" si="57"/>
        <v/>
      </c>
      <c r="AG383">
        <v>30.611999999999998</v>
      </c>
      <c r="AH383">
        <v>430</v>
      </c>
      <c r="AI383">
        <f t="shared" si="58"/>
        <v>3.4213920889476745</v>
      </c>
    </row>
    <row r="384" spans="6:35" x14ac:dyDescent="0.3">
      <c r="F384" s="9">
        <v>377</v>
      </c>
      <c r="G384" s="12">
        <v>6.3940000000000001</v>
      </c>
      <c r="H384" s="9">
        <v>12.694000000000001</v>
      </c>
      <c r="I384" s="9">
        <v>0.499</v>
      </c>
      <c r="J384" s="9">
        <v>1.9330000000000001</v>
      </c>
      <c r="K384" s="9">
        <v>0.51700000000000002</v>
      </c>
      <c r="L384" s="9">
        <v>0.77800000000000002</v>
      </c>
      <c r="S384" s="9">
        <v>377</v>
      </c>
      <c r="T384" s="12">
        <f t="shared" si="50"/>
        <v>639.4</v>
      </c>
      <c r="V384">
        <v>1022</v>
      </c>
      <c r="W384">
        <v>940.49999999999989</v>
      </c>
      <c r="X384" s="10">
        <f t="shared" si="51"/>
        <v>34.604649858413836</v>
      </c>
      <c r="Z384" s="12">
        <f t="shared" si="52"/>
        <v>34.603999999999999</v>
      </c>
      <c r="AA384" s="9">
        <f t="shared" si="53"/>
        <v>2</v>
      </c>
      <c r="AB384" s="9">
        <f t="shared" si="54"/>
        <v>2</v>
      </c>
      <c r="AC384" s="9">
        <f t="shared" si="55"/>
        <v>377</v>
      </c>
      <c r="AD384" s="9">
        <f t="shared" si="59"/>
        <v>377</v>
      </c>
      <c r="AE384" s="12">
        <f t="shared" si="56"/>
        <v>34.603999999999999</v>
      </c>
      <c r="AF384">
        <f t="shared" si="57"/>
        <v>377</v>
      </c>
      <c r="AG384">
        <v>30.535</v>
      </c>
      <c r="AH384">
        <v>433</v>
      </c>
      <c r="AI384">
        <f t="shared" si="58"/>
        <v>3.418873566675098</v>
      </c>
    </row>
    <row r="385" spans="6:35" x14ac:dyDescent="0.3">
      <c r="F385" s="9">
        <v>378</v>
      </c>
      <c r="G385" s="12">
        <v>25.277000000000001</v>
      </c>
      <c r="H385" s="9">
        <v>26.678000000000001</v>
      </c>
      <c r="I385" s="9">
        <v>0.44600000000000001</v>
      </c>
      <c r="J385" s="9">
        <v>2.75</v>
      </c>
      <c r="K385" s="9">
        <v>0.36399999999999999</v>
      </c>
      <c r="L385" s="9">
        <v>0.78700000000000003</v>
      </c>
      <c r="S385" s="9">
        <v>378</v>
      </c>
      <c r="T385" s="12">
        <f t="shared" si="50"/>
        <v>2527.7000000000003</v>
      </c>
      <c r="V385">
        <v>969</v>
      </c>
      <c r="W385">
        <v>933</v>
      </c>
      <c r="X385" s="10">
        <f t="shared" si="51"/>
        <v>34.46639660942099</v>
      </c>
      <c r="Z385" s="12">
        <f t="shared" si="52"/>
        <v>34.466000000000001</v>
      </c>
      <c r="AA385" s="9">
        <f t="shared" si="53"/>
        <v>1</v>
      </c>
      <c r="AB385" s="9">
        <f t="shared" si="54"/>
        <v>1</v>
      </c>
      <c r="AC385" s="9">
        <f t="shared" si="55"/>
        <v>378</v>
      </c>
      <c r="AD385" s="9">
        <f t="shared" si="59"/>
        <v>378</v>
      </c>
      <c r="AE385" s="12">
        <f t="shared" si="56"/>
        <v>34.466000000000001</v>
      </c>
      <c r="AF385">
        <f t="shared" si="57"/>
        <v>378</v>
      </c>
      <c r="AG385">
        <v>30.457000000000001</v>
      </c>
      <c r="AH385">
        <v>436</v>
      </c>
      <c r="AI385">
        <f t="shared" si="58"/>
        <v>3.4163158527938564</v>
      </c>
    </row>
    <row r="386" spans="6:35" x14ac:dyDescent="0.3">
      <c r="F386" s="9">
        <v>379</v>
      </c>
      <c r="G386" s="12">
        <v>0.55800000000000005</v>
      </c>
      <c r="H386" s="9">
        <v>2.84</v>
      </c>
      <c r="I386" s="9">
        <v>0.86899999999999999</v>
      </c>
      <c r="J386" s="9">
        <v>2.238</v>
      </c>
      <c r="K386" s="9">
        <v>0.44700000000000001</v>
      </c>
      <c r="L386" s="9">
        <v>0.83299999999999996</v>
      </c>
      <c r="S386" s="9">
        <v>379</v>
      </c>
      <c r="T386" s="12">
        <f t="shared" si="50"/>
        <v>55.800000000000004</v>
      </c>
      <c r="V386">
        <v>371</v>
      </c>
      <c r="W386">
        <v>929.3</v>
      </c>
      <c r="X386" s="10">
        <f t="shared" si="51"/>
        <v>34.397986989392081</v>
      </c>
      <c r="Z386" s="12">
        <f t="shared" si="52"/>
        <v>34.396999999999998</v>
      </c>
      <c r="AA386" s="9">
        <f t="shared" si="53"/>
        <v>1</v>
      </c>
      <c r="AB386" s="9">
        <f t="shared" si="54"/>
        <v>0</v>
      </c>
      <c r="AC386" s="9">
        <f t="shared" si="55"/>
        <v>378</v>
      </c>
      <c r="AD386" s="9" t="str">
        <f t="shared" si="59"/>
        <v/>
      </c>
      <c r="AE386" s="12" t="str">
        <f t="shared" si="56"/>
        <v/>
      </c>
      <c r="AF386" t="str">
        <f t="shared" si="57"/>
        <v/>
      </c>
      <c r="AG386">
        <v>30.38</v>
      </c>
      <c r="AH386">
        <v>437</v>
      </c>
      <c r="AI386">
        <f t="shared" si="58"/>
        <v>3.4137844971676268</v>
      </c>
    </row>
    <row r="387" spans="6:35" x14ac:dyDescent="0.3">
      <c r="F387" s="9">
        <v>380</v>
      </c>
      <c r="G387" s="12">
        <v>26.727</v>
      </c>
      <c r="H387" s="9">
        <v>25.887</v>
      </c>
      <c r="I387" s="9">
        <v>0.501</v>
      </c>
      <c r="J387" s="9">
        <v>1.48</v>
      </c>
      <c r="K387" s="9">
        <v>0.67600000000000005</v>
      </c>
      <c r="L387" s="9">
        <v>0.78</v>
      </c>
      <c r="S387" s="9">
        <v>380</v>
      </c>
      <c r="T387" s="12">
        <f t="shared" si="50"/>
        <v>2672.7</v>
      </c>
      <c r="V387">
        <v>980</v>
      </c>
      <c r="W387">
        <v>929.3</v>
      </c>
      <c r="X387" s="10">
        <f t="shared" si="51"/>
        <v>34.397986989392081</v>
      </c>
      <c r="Z387" s="12">
        <f t="shared" si="52"/>
        <v>34.396999999999998</v>
      </c>
      <c r="AA387" s="9">
        <f t="shared" si="53"/>
        <v>2</v>
      </c>
      <c r="AB387" s="9">
        <f t="shared" si="54"/>
        <v>2</v>
      </c>
      <c r="AC387" s="9">
        <f t="shared" si="55"/>
        <v>380</v>
      </c>
      <c r="AD387" s="9">
        <f t="shared" si="59"/>
        <v>380</v>
      </c>
      <c r="AE387" s="12">
        <f t="shared" si="56"/>
        <v>34.396999999999998</v>
      </c>
      <c r="AF387">
        <f t="shared" si="57"/>
        <v>380</v>
      </c>
      <c r="AG387">
        <v>30.3</v>
      </c>
      <c r="AH387">
        <v>438</v>
      </c>
      <c r="AI387">
        <f t="shared" si="58"/>
        <v>3.4111477125153233</v>
      </c>
    </row>
    <row r="388" spans="6:35" x14ac:dyDescent="0.3">
      <c r="F388" s="9">
        <v>381</v>
      </c>
      <c r="G388" s="12">
        <v>15.538</v>
      </c>
      <c r="H388" s="9">
        <v>15.534000000000001</v>
      </c>
      <c r="I388" s="9">
        <v>0.80900000000000005</v>
      </c>
      <c r="J388" s="9">
        <v>1.2969999999999999</v>
      </c>
      <c r="K388" s="9">
        <v>0.77100000000000002</v>
      </c>
      <c r="L388" s="9">
        <v>0.91</v>
      </c>
      <c r="S388" s="9">
        <v>381</v>
      </c>
      <c r="T388" s="12">
        <f t="shared" si="50"/>
        <v>1553.8</v>
      </c>
      <c r="V388">
        <v>10</v>
      </c>
      <c r="W388">
        <v>925.6</v>
      </c>
      <c r="X388" s="10">
        <f t="shared" si="51"/>
        <v>34.329441047108048</v>
      </c>
      <c r="Z388" s="12">
        <f t="shared" si="52"/>
        <v>34.329000000000001</v>
      </c>
      <c r="AA388" s="9">
        <f t="shared" si="53"/>
        <v>1</v>
      </c>
      <c r="AB388" s="9">
        <f t="shared" si="54"/>
        <v>1</v>
      </c>
      <c r="AC388" s="9">
        <f t="shared" si="55"/>
        <v>381</v>
      </c>
      <c r="AD388" s="9">
        <f t="shared" si="59"/>
        <v>381</v>
      </c>
      <c r="AE388" s="12">
        <f t="shared" si="56"/>
        <v>34.329000000000001</v>
      </c>
      <c r="AF388">
        <f t="shared" si="57"/>
        <v>381</v>
      </c>
      <c r="AG388">
        <v>30.222000000000001</v>
      </c>
      <c r="AH388">
        <v>441</v>
      </c>
      <c r="AI388">
        <f t="shared" si="58"/>
        <v>3.4085701359915683</v>
      </c>
    </row>
    <row r="389" spans="6:35" x14ac:dyDescent="0.3">
      <c r="F389" s="9">
        <v>382</v>
      </c>
      <c r="G389" s="12">
        <v>3.2709999999999999</v>
      </c>
      <c r="H389" s="9">
        <v>7.109</v>
      </c>
      <c r="I389" s="9">
        <v>0.81299999999999994</v>
      </c>
      <c r="J389" s="9">
        <v>1.0669999999999999</v>
      </c>
      <c r="K389" s="9">
        <v>0.93700000000000006</v>
      </c>
      <c r="L389" s="9">
        <v>0.86299999999999999</v>
      </c>
      <c r="S389" s="9">
        <v>382</v>
      </c>
      <c r="T389" s="12">
        <f t="shared" si="50"/>
        <v>327.09999999999997</v>
      </c>
      <c r="V389">
        <v>120</v>
      </c>
      <c r="W389">
        <v>918.2</v>
      </c>
      <c r="X389" s="10">
        <f t="shared" si="51"/>
        <v>34.191936914656161</v>
      </c>
      <c r="Z389" s="12">
        <f t="shared" si="52"/>
        <v>34.191000000000003</v>
      </c>
      <c r="AA389" s="9">
        <f t="shared" si="53"/>
        <v>1</v>
      </c>
      <c r="AB389" s="9">
        <f t="shared" si="54"/>
        <v>1</v>
      </c>
      <c r="AC389" s="9">
        <f t="shared" si="55"/>
        <v>382</v>
      </c>
      <c r="AD389" s="9">
        <f t="shared" si="59"/>
        <v>382</v>
      </c>
      <c r="AE389" s="12">
        <f t="shared" si="56"/>
        <v>34.191000000000003</v>
      </c>
      <c r="AF389">
        <f t="shared" si="57"/>
        <v>382</v>
      </c>
      <c r="AG389">
        <v>30.143999999999998</v>
      </c>
      <c r="AH389">
        <v>442</v>
      </c>
      <c r="AI389">
        <f t="shared" si="58"/>
        <v>3.4059858983939524</v>
      </c>
    </row>
    <row r="390" spans="6:35" x14ac:dyDescent="0.3">
      <c r="F390" s="9">
        <v>383</v>
      </c>
      <c r="G390" s="12">
        <v>52.451000000000001</v>
      </c>
      <c r="H390" s="9">
        <v>30.927</v>
      </c>
      <c r="I390" s="9">
        <v>0.68899999999999995</v>
      </c>
      <c r="J390" s="9">
        <v>1.351</v>
      </c>
      <c r="K390" s="9">
        <v>0.74</v>
      </c>
      <c r="L390" s="9">
        <v>0.89400000000000002</v>
      </c>
      <c r="S390" s="9">
        <v>383</v>
      </c>
      <c r="T390" s="12">
        <f t="shared" si="50"/>
        <v>5245.1</v>
      </c>
      <c r="V390">
        <v>271</v>
      </c>
      <c r="W390">
        <v>914.4</v>
      </c>
      <c r="X390" s="10">
        <f t="shared" si="51"/>
        <v>34.121111349219454</v>
      </c>
      <c r="Z390" s="12">
        <f t="shared" si="52"/>
        <v>34.121000000000002</v>
      </c>
      <c r="AA390" s="9">
        <f t="shared" si="53"/>
        <v>1</v>
      </c>
      <c r="AB390" s="9">
        <f t="shared" si="54"/>
        <v>1</v>
      </c>
      <c r="AC390" s="9">
        <f t="shared" si="55"/>
        <v>383</v>
      </c>
      <c r="AD390" s="9">
        <f t="shared" si="59"/>
        <v>383</v>
      </c>
      <c r="AE390" s="12">
        <f t="shared" si="56"/>
        <v>34.121000000000002</v>
      </c>
      <c r="AF390">
        <f t="shared" si="57"/>
        <v>383</v>
      </c>
      <c r="AG390">
        <v>30.065999999999999</v>
      </c>
      <c r="AH390">
        <v>443</v>
      </c>
      <c r="AI390">
        <f t="shared" si="58"/>
        <v>3.4033949652056426</v>
      </c>
    </row>
    <row r="391" spans="6:35" x14ac:dyDescent="0.3">
      <c r="F391" s="9">
        <v>384</v>
      </c>
      <c r="G391" s="12">
        <v>2.3420000000000001</v>
      </c>
      <c r="H391" s="9">
        <v>6.0179999999999998</v>
      </c>
      <c r="I391" s="9">
        <v>0.81299999999999994</v>
      </c>
      <c r="J391" s="9">
        <v>1.8240000000000001</v>
      </c>
      <c r="K391" s="9">
        <v>0.54800000000000004</v>
      </c>
      <c r="L391" s="9">
        <v>0.86899999999999999</v>
      </c>
      <c r="S391" s="9">
        <v>384</v>
      </c>
      <c r="T391" s="12">
        <f t="shared" si="50"/>
        <v>234.20000000000002</v>
      </c>
      <c r="V391">
        <v>590</v>
      </c>
      <c r="W391">
        <v>910.69999999999993</v>
      </c>
      <c r="X391" s="10">
        <f t="shared" si="51"/>
        <v>34.052008066930689</v>
      </c>
      <c r="Z391" s="12">
        <f t="shared" si="52"/>
        <v>34.052</v>
      </c>
      <c r="AA391" s="9">
        <f t="shared" si="53"/>
        <v>1</v>
      </c>
      <c r="AB391" s="9">
        <f t="shared" si="54"/>
        <v>0</v>
      </c>
      <c r="AC391" s="9">
        <f t="shared" si="55"/>
        <v>383</v>
      </c>
      <c r="AD391" s="9" t="str">
        <f t="shared" si="59"/>
        <v/>
      </c>
      <c r="AE391" s="12" t="str">
        <f t="shared" si="56"/>
        <v/>
      </c>
      <c r="AF391" t="str">
        <f t="shared" si="57"/>
        <v/>
      </c>
      <c r="AG391">
        <v>29.988</v>
      </c>
      <c r="AH391">
        <v>444</v>
      </c>
      <c r="AI391">
        <f t="shared" si="58"/>
        <v>3.4007973016408157</v>
      </c>
    </row>
    <row r="392" spans="6:35" x14ac:dyDescent="0.3">
      <c r="F392" s="9">
        <v>385</v>
      </c>
      <c r="G392" s="12">
        <v>38.101999999999997</v>
      </c>
      <c r="H392" s="9">
        <v>31.126000000000001</v>
      </c>
      <c r="I392" s="9">
        <v>0.49399999999999999</v>
      </c>
      <c r="J392" s="9">
        <v>1.821</v>
      </c>
      <c r="K392" s="9">
        <v>0.54900000000000004</v>
      </c>
      <c r="L392" s="9">
        <v>0.751</v>
      </c>
      <c r="S392" s="9">
        <v>385</v>
      </c>
      <c r="T392" s="12">
        <f t="shared" si="50"/>
        <v>3810.2</v>
      </c>
      <c r="V392">
        <v>611</v>
      </c>
      <c r="W392">
        <v>910.69999999999993</v>
      </c>
      <c r="X392" s="10">
        <f t="shared" si="51"/>
        <v>34.052008066930689</v>
      </c>
      <c r="Z392" s="12">
        <f t="shared" si="52"/>
        <v>34.052</v>
      </c>
      <c r="AA392" s="9">
        <f t="shared" si="53"/>
        <v>2</v>
      </c>
      <c r="AB392" s="9">
        <f t="shared" si="54"/>
        <v>2</v>
      </c>
      <c r="AC392" s="9">
        <f t="shared" si="55"/>
        <v>385</v>
      </c>
      <c r="AD392" s="9">
        <f t="shared" si="59"/>
        <v>385</v>
      </c>
      <c r="AE392" s="12">
        <f t="shared" si="56"/>
        <v>34.052</v>
      </c>
      <c r="AF392">
        <f t="shared" si="57"/>
        <v>385</v>
      </c>
      <c r="AG392">
        <v>29.908999999999999</v>
      </c>
      <c r="AH392">
        <v>446</v>
      </c>
      <c r="AI392">
        <f t="shared" si="58"/>
        <v>3.3981594384487042</v>
      </c>
    </row>
    <row r="393" spans="6:35" x14ac:dyDescent="0.3">
      <c r="F393" s="9">
        <v>386</v>
      </c>
      <c r="G393" s="12">
        <v>0.40899999999999997</v>
      </c>
      <c r="H393" s="9">
        <v>2.5670000000000002</v>
      </c>
      <c r="I393" s="9">
        <v>0.78</v>
      </c>
      <c r="J393" s="9">
        <v>2.1</v>
      </c>
      <c r="K393" s="9">
        <v>0.47599999999999998</v>
      </c>
      <c r="L393" s="9">
        <v>0.75900000000000001</v>
      </c>
      <c r="S393" s="9">
        <v>386</v>
      </c>
      <c r="T393" s="12">
        <f t="shared" ref="T393:T455" si="60">G393*100</f>
        <v>40.9</v>
      </c>
      <c r="V393">
        <v>335</v>
      </c>
      <c r="W393">
        <v>907</v>
      </c>
      <c r="X393" s="10">
        <f t="shared" ref="X393:X456" si="61">((W393/PI())^0.5)*2</f>
        <v>33.982764264767994</v>
      </c>
      <c r="Z393" s="12">
        <f t="shared" ref="Z393:Z456" si="62">TRUNC(X393,3)</f>
        <v>33.981999999999999</v>
      </c>
      <c r="AA393" s="9">
        <f t="shared" ref="AA393:AA456" si="63">IF(Z393-Z392=0,AA392+AA$8,1)</f>
        <v>1</v>
      </c>
      <c r="AB393" s="9">
        <f t="shared" ref="AB393:AB456" si="64">IF(AA393&lt;AA394,0,AA393)</f>
        <v>1</v>
      </c>
      <c r="AC393" s="9">
        <f t="shared" ref="AC393:AC456" si="65">AC392+AB393</f>
        <v>386</v>
      </c>
      <c r="AD393" s="9">
        <f t="shared" si="59"/>
        <v>386</v>
      </c>
      <c r="AE393" s="12">
        <f t="shared" ref="AE393:AE456" si="66">IF(AD393="","",Z393)</f>
        <v>33.981999999999999</v>
      </c>
      <c r="AF393">
        <f t="shared" ref="AF393:AF456" si="67">AD393</f>
        <v>386</v>
      </c>
      <c r="AG393">
        <v>29.748999999999999</v>
      </c>
      <c r="AH393">
        <v>448</v>
      </c>
      <c r="AI393">
        <f t="shared" ref="AI393:AI456" si="68">LN(AG393)</f>
        <v>3.3927955179813161</v>
      </c>
    </row>
    <row r="394" spans="6:35" x14ac:dyDescent="0.3">
      <c r="F394" s="9">
        <v>387</v>
      </c>
      <c r="G394" s="12">
        <v>1.821</v>
      </c>
      <c r="H394" s="9">
        <v>6.5629999999999997</v>
      </c>
      <c r="I394" s="9">
        <v>0.53100000000000003</v>
      </c>
      <c r="J394" s="9">
        <v>2.649</v>
      </c>
      <c r="K394" s="9">
        <v>0.378</v>
      </c>
      <c r="L394" s="9">
        <v>0.76600000000000001</v>
      </c>
      <c r="S394" s="9">
        <v>387</v>
      </c>
      <c r="T394" s="12">
        <f t="shared" si="60"/>
        <v>182.1</v>
      </c>
      <c r="V394">
        <v>160</v>
      </c>
      <c r="W394">
        <v>903.3</v>
      </c>
      <c r="X394" s="10">
        <f t="shared" si="61"/>
        <v>33.913379081997604</v>
      </c>
      <c r="Z394" s="12">
        <f t="shared" si="62"/>
        <v>33.912999999999997</v>
      </c>
      <c r="AA394" s="9">
        <f t="shared" si="63"/>
        <v>1</v>
      </c>
      <c r="AB394" s="9">
        <f t="shared" si="64"/>
        <v>0</v>
      </c>
      <c r="AC394" s="9">
        <f t="shared" si="65"/>
        <v>386</v>
      </c>
      <c r="AD394" s="9" t="str">
        <f t="shared" ref="AD394:AD457" si="69">IF(AB394=0,"",AC393+AB394)</f>
        <v/>
      </c>
      <c r="AE394" s="12" t="str">
        <f t="shared" si="66"/>
        <v/>
      </c>
      <c r="AF394" t="str">
        <f t="shared" si="67"/>
        <v/>
      </c>
      <c r="AG394">
        <v>29.59</v>
      </c>
      <c r="AH394">
        <v>451</v>
      </c>
      <c r="AI394">
        <f t="shared" si="68"/>
        <v>3.3874364664121184</v>
      </c>
    </row>
    <row r="395" spans="6:35" x14ac:dyDescent="0.3">
      <c r="F395" s="9">
        <v>388</v>
      </c>
      <c r="G395" s="12">
        <v>0.92900000000000005</v>
      </c>
      <c r="H395" s="9">
        <v>3.883</v>
      </c>
      <c r="I395" s="9">
        <v>0.77400000000000002</v>
      </c>
      <c r="J395" s="9">
        <v>2.0169999999999999</v>
      </c>
      <c r="K395" s="9">
        <v>0.496</v>
      </c>
      <c r="L395" s="9">
        <v>0.83299999999999996</v>
      </c>
      <c r="S395" s="9">
        <v>388</v>
      </c>
      <c r="T395" s="12">
        <f t="shared" si="60"/>
        <v>92.9</v>
      </c>
      <c r="V395">
        <v>455</v>
      </c>
      <c r="W395">
        <v>903.3</v>
      </c>
      <c r="X395" s="10">
        <f t="shared" si="61"/>
        <v>33.913379081997604</v>
      </c>
      <c r="Z395" s="12">
        <f t="shared" si="62"/>
        <v>33.912999999999997</v>
      </c>
      <c r="AA395" s="9">
        <f t="shared" si="63"/>
        <v>2</v>
      </c>
      <c r="AB395" s="9">
        <f t="shared" si="64"/>
        <v>0</v>
      </c>
      <c r="AC395" s="9">
        <f t="shared" si="65"/>
        <v>386</v>
      </c>
      <c r="AD395" s="9" t="str">
        <f t="shared" si="69"/>
        <v/>
      </c>
      <c r="AE395" s="12" t="str">
        <f t="shared" si="66"/>
        <v/>
      </c>
      <c r="AF395" t="str">
        <f t="shared" si="67"/>
        <v/>
      </c>
      <c r="AG395">
        <v>29.431000000000001</v>
      </c>
      <c r="AH395">
        <v>454</v>
      </c>
      <c r="AI395">
        <f t="shared" si="68"/>
        <v>3.382048540601172</v>
      </c>
    </row>
    <row r="396" spans="6:35" x14ac:dyDescent="0.3">
      <c r="F396" s="9">
        <v>389</v>
      </c>
      <c r="G396" s="12">
        <v>17.545000000000002</v>
      </c>
      <c r="H396" s="9">
        <v>15.891999999999999</v>
      </c>
      <c r="I396" s="9">
        <v>0.873</v>
      </c>
      <c r="J396" s="9">
        <v>1.18</v>
      </c>
      <c r="K396" s="9">
        <v>0.84699999999999998</v>
      </c>
      <c r="L396" s="9">
        <v>0.95</v>
      </c>
      <c r="S396" s="9">
        <v>389</v>
      </c>
      <c r="T396" s="12">
        <f t="shared" si="60"/>
        <v>1754.5000000000002</v>
      </c>
      <c r="V396">
        <v>481</v>
      </c>
      <c r="W396">
        <v>903.3</v>
      </c>
      <c r="X396" s="10">
        <f t="shared" si="61"/>
        <v>33.913379081997604</v>
      </c>
      <c r="Z396" s="12">
        <f t="shared" si="62"/>
        <v>33.912999999999997</v>
      </c>
      <c r="AA396" s="9">
        <f t="shared" si="63"/>
        <v>3</v>
      </c>
      <c r="AB396" s="9">
        <f t="shared" si="64"/>
        <v>3</v>
      </c>
      <c r="AC396" s="9">
        <f t="shared" si="65"/>
        <v>389</v>
      </c>
      <c r="AD396" s="9">
        <f t="shared" si="69"/>
        <v>389</v>
      </c>
      <c r="AE396" s="12">
        <f t="shared" si="66"/>
        <v>33.912999999999997</v>
      </c>
      <c r="AF396">
        <f t="shared" si="67"/>
        <v>389</v>
      </c>
      <c r="AG396">
        <v>29.347999999999999</v>
      </c>
      <c r="AH396">
        <v>456</v>
      </c>
      <c r="AI396">
        <f t="shared" si="68"/>
        <v>3.3792244008517476</v>
      </c>
    </row>
    <row r="397" spans="6:35" x14ac:dyDescent="0.3">
      <c r="F397" s="9">
        <v>390</v>
      </c>
      <c r="G397" s="12">
        <v>1.1519999999999999</v>
      </c>
      <c r="H397" s="9">
        <v>4.8140000000000001</v>
      </c>
      <c r="I397" s="9">
        <v>0.625</v>
      </c>
      <c r="J397" s="9">
        <v>2.544</v>
      </c>
      <c r="K397" s="9">
        <v>0.39300000000000002</v>
      </c>
      <c r="L397" s="9">
        <v>0.81599999999999995</v>
      </c>
      <c r="S397" s="9">
        <v>390</v>
      </c>
      <c r="T397" s="12">
        <f t="shared" si="60"/>
        <v>115.19999999999999</v>
      </c>
      <c r="V397">
        <v>415</v>
      </c>
      <c r="W397">
        <v>899.6</v>
      </c>
      <c r="X397" s="10">
        <f t="shared" si="61"/>
        <v>33.843851649062529</v>
      </c>
      <c r="Z397" s="12">
        <f t="shared" si="62"/>
        <v>33.843000000000004</v>
      </c>
      <c r="AA397" s="9">
        <f t="shared" si="63"/>
        <v>1</v>
      </c>
      <c r="AB397" s="9">
        <f t="shared" si="64"/>
        <v>1</v>
      </c>
      <c r="AC397" s="9">
        <f t="shared" si="65"/>
        <v>390</v>
      </c>
      <c r="AD397" s="9">
        <f t="shared" si="69"/>
        <v>390</v>
      </c>
      <c r="AE397" s="12">
        <f t="shared" si="66"/>
        <v>33.843000000000004</v>
      </c>
      <c r="AF397">
        <f t="shared" si="67"/>
        <v>390</v>
      </c>
      <c r="AG397">
        <v>29.268000000000001</v>
      </c>
      <c r="AH397">
        <v>458</v>
      </c>
      <c r="AI397">
        <f t="shared" si="68"/>
        <v>3.3764947690217837</v>
      </c>
    </row>
    <row r="398" spans="6:35" x14ac:dyDescent="0.3">
      <c r="F398" s="9">
        <v>391</v>
      </c>
      <c r="G398" s="12">
        <v>0.223</v>
      </c>
      <c r="H398" s="9">
        <v>1.6359999999999999</v>
      </c>
      <c r="I398" s="9">
        <v>1</v>
      </c>
      <c r="J398" s="9">
        <v>1.8089999999999999</v>
      </c>
      <c r="K398" s="9">
        <v>0.55300000000000005</v>
      </c>
      <c r="L398" s="9">
        <v>0.8</v>
      </c>
      <c r="S398" s="9">
        <v>391</v>
      </c>
      <c r="T398" s="12">
        <f t="shared" si="60"/>
        <v>22.3</v>
      </c>
      <c r="V398">
        <v>461</v>
      </c>
      <c r="W398">
        <v>895.9</v>
      </c>
      <c r="X398" s="10">
        <f t="shared" si="61"/>
        <v>33.774181087455432</v>
      </c>
      <c r="Z398" s="12">
        <f t="shared" si="62"/>
        <v>33.774000000000001</v>
      </c>
      <c r="AA398" s="9">
        <f t="shared" si="63"/>
        <v>1</v>
      </c>
      <c r="AB398" s="9">
        <f t="shared" si="64"/>
        <v>1</v>
      </c>
      <c r="AC398" s="9">
        <f t="shared" si="65"/>
        <v>391</v>
      </c>
      <c r="AD398" s="9">
        <f t="shared" si="69"/>
        <v>391</v>
      </c>
      <c r="AE398" s="12">
        <f t="shared" si="66"/>
        <v>33.774000000000001</v>
      </c>
      <c r="AF398">
        <f t="shared" si="67"/>
        <v>391</v>
      </c>
      <c r="AG398">
        <v>29.187000000000001</v>
      </c>
      <c r="AH398">
        <v>462</v>
      </c>
      <c r="AI398">
        <f t="shared" si="68"/>
        <v>3.3737234046614004</v>
      </c>
    </row>
    <row r="399" spans="6:35" x14ac:dyDescent="0.3">
      <c r="F399" s="9">
        <v>392</v>
      </c>
      <c r="G399" s="12">
        <v>36.392000000000003</v>
      </c>
      <c r="H399" s="9">
        <v>27.853999999999999</v>
      </c>
      <c r="I399" s="9">
        <v>0.58899999999999997</v>
      </c>
      <c r="J399" s="9">
        <v>1.94</v>
      </c>
      <c r="K399" s="9">
        <v>0.51600000000000001</v>
      </c>
      <c r="L399" s="9">
        <v>0.85799999999999998</v>
      </c>
      <c r="S399" s="9">
        <v>392</v>
      </c>
      <c r="T399" s="12">
        <f t="shared" si="60"/>
        <v>3639.2000000000003</v>
      </c>
      <c r="V399">
        <v>420</v>
      </c>
      <c r="W399">
        <v>892.09999999999991</v>
      </c>
      <c r="X399" s="10">
        <f t="shared" si="61"/>
        <v>33.702477621952937</v>
      </c>
      <c r="Z399" s="12">
        <f t="shared" si="62"/>
        <v>33.701999999999998</v>
      </c>
      <c r="AA399" s="9">
        <f t="shared" si="63"/>
        <v>1</v>
      </c>
      <c r="AB399" s="9">
        <f t="shared" si="64"/>
        <v>1</v>
      </c>
      <c r="AC399" s="9">
        <f t="shared" si="65"/>
        <v>392</v>
      </c>
      <c r="AD399" s="9">
        <f t="shared" si="69"/>
        <v>392</v>
      </c>
      <c r="AE399" s="12">
        <f t="shared" si="66"/>
        <v>33.701999999999998</v>
      </c>
      <c r="AF399">
        <f t="shared" si="67"/>
        <v>392</v>
      </c>
      <c r="AG399">
        <v>29.106000000000002</v>
      </c>
      <c r="AH399">
        <v>463</v>
      </c>
      <c r="AI399">
        <f t="shared" si="68"/>
        <v>3.3709443384911344</v>
      </c>
    </row>
    <row r="400" spans="6:35" x14ac:dyDescent="0.3">
      <c r="F400" s="9">
        <v>393</v>
      </c>
      <c r="G400" s="12">
        <v>13.977</v>
      </c>
      <c r="H400" s="9">
        <v>14.416</v>
      </c>
      <c r="I400" s="9">
        <v>0.84499999999999997</v>
      </c>
      <c r="J400" s="9">
        <v>1.425</v>
      </c>
      <c r="K400" s="9">
        <v>0.70199999999999996</v>
      </c>
      <c r="L400" s="9">
        <v>0.93899999999999995</v>
      </c>
      <c r="S400" s="9">
        <v>393</v>
      </c>
      <c r="T400" s="12">
        <f t="shared" si="60"/>
        <v>1397.7</v>
      </c>
      <c r="V400">
        <v>547</v>
      </c>
      <c r="W400">
        <v>888.40000000000009</v>
      </c>
      <c r="X400" s="10">
        <f t="shared" si="61"/>
        <v>33.632514201925474</v>
      </c>
      <c r="Z400" s="12">
        <f t="shared" si="62"/>
        <v>33.631999999999998</v>
      </c>
      <c r="AA400" s="9">
        <f t="shared" si="63"/>
        <v>1</v>
      </c>
      <c r="AB400" s="9">
        <f t="shared" si="64"/>
        <v>1</v>
      </c>
      <c r="AC400" s="9">
        <f t="shared" si="65"/>
        <v>393</v>
      </c>
      <c r="AD400" s="9">
        <f t="shared" si="69"/>
        <v>393</v>
      </c>
      <c r="AE400" s="12">
        <f t="shared" si="66"/>
        <v>33.631999999999998</v>
      </c>
      <c r="AF400">
        <f t="shared" si="67"/>
        <v>393</v>
      </c>
      <c r="AG400">
        <v>29.024999999999999</v>
      </c>
      <c r="AH400">
        <v>464</v>
      </c>
      <c r="AI400">
        <f t="shared" si="68"/>
        <v>3.3681575275839553</v>
      </c>
    </row>
    <row r="401" spans="6:35" x14ac:dyDescent="0.3">
      <c r="F401" s="9">
        <v>394</v>
      </c>
      <c r="G401" s="12">
        <v>60.665999999999997</v>
      </c>
      <c r="H401" s="9">
        <v>37.707999999999998</v>
      </c>
      <c r="I401" s="9">
        <v>0.53600000000000003</v>
      </c>
      <c r="J401" s="9">
        <v>3.173</v>
      </c>
      <c r="K401" s="9">
        <v>0.315</v>
      </c>
      <c r="L401" s="9">
        <v>0.88400000000000001</v>
      </c>
      <c r="S401" s="9">
        <v>394</v>
      </c>
      <c r="T401" s="12">
        <f t="shared" si="60"/>
        <v>6066.5999999999995</v>
      </c>
      <c r="V401">
        <v>985</v>
      </c>
      <c r="W401">
        <v>881</v>
      </c>
      <c r="X401" s="10">
        <f t="shared" si="61"/>
        <v>33.492148914509478</v>
      </c>
      <c r="Z401" s="12">
        <f t="shared" si="62"/>
        <v>33.491999999999997</v>
      </c>
      <c r="AA401" s="9">
        <f t="shared" si="63"/>
        <v>1</v>
      </c>
      <c r="AB401" s="9">
        <f t="shared" si="64"/>
        <v>1</v>
      </c>
      <c r="AC401" s="9">
        <f t="shared" si="65"/>
        <v>394</v>
      </c>
      <c r="AD401" s="9">
        <f t="shared" si="69"/>
        <v>394</v>
      </c>
      <c r="AE401" s="12">
        <f t="shared" si="66"/>
        <v>33.491999999999997</v>
      </c>
      <c r="AF401">
        <f t="shared" si="67"/>
        <v>394</v>
      </c>
      <c r="AG401">
        <v>28.86</v>
      </c>
      <c r="AH401">
        <v>465</v>
      </c>
      <c r="AI401">
        <f t="shared" si="68"/>
        <v>3.3624565533457247</v>
      </c>
    </row>
    <row r="402" spans="6:35" x14ac:dyDescent="0.3">
      <c r="F402" s="9">
        <v>395</v>
      </c>
      <c r="G402" s="12">
        <v>11.189</v>
      </c>
      <c r="H402" s="9">
        <v>13.851000000000001</v>
      </c>
      <c r="I402" s="9">
        <v>0.73299999999999998</v>
      </c>
      <c r="J402" s="9">
        <v>1.661</v>
      </c>
      <c r="K402" s="9">
        <v>0.60199999999999998</v>
      </c>
      <c r="L402" s="9">
        <v>0.90300000000000002</v>
      </c>
      <c r="S402" s="9">
        <v>395</v>
      </c>
      <c r="T402" s="12">
        <f t="shared" si="60"/>
        <v>1118.9000000000001</v>
      </c>
      <c r="V402">
        <v>104</v>
      </c>
      <c r="W402">
        <v>873.6</v>
      </c>
      <c r="X402" s="10">
        <f t="shared" si="61"/>
        <v>33.351192876427049</v>
      </c>
      <c r="Z402" s="12">
        <f t="shared" si="62"/>
        <v>33.350999999999999</v>
      </c>
      <c r="AA402" s="9">
        <f t="shared" si="63"/>
        <v>1</v>
      </c>
      <c r="AB402" s="9">
        <f t="shared" si="64"/>
        <v>0</v>
      </c>
      <c r="AC402" s="9">
        <f t="shared" si="65"/>
        <v>394</v>
      </c>
      <c r="AD402" s="9" t="str">
        <f t="shared" si="69"/>
        <v/>
      </c>
      <c r="AE402" s="12" t="str">
        <f t="shared" si="66"/>
        <v/>
      </c>
      <c r="AF402" t="str">
        <f t="shared" si="67"/>
        <v/>
      </c>
      <c r="AG402">
        <v>28.779</v>
      </c>
      <c r="AH402">
        <v>466</v>
      </c>
      <c r="AI402">
        <f t="shared" si="68"/>
        <v>3.3596459545039203</v>
      </c>
    </row>
    <row r="403" spans="6:35" x14ac:dyDescent="0.3">
      <c r="F403" s="9">
        <v>396</v>
      </c>
      <c r="G403" s="12">
        <v>42.488</v>
      </c>
      <c r="H403" s="9">
        <v>27.420999999999999</v>
      </c>
      <c r="I403" s="9">
        <v>0.71</v>
      </c>
      <c r="J403" s="9">
        <v>2.1150000000000002</v>
      </c>
      <c r="K403" s="9">
        <v>0.47299999999999998</v>
      </c>
      <c r="L403" s="9">
        <v>0.94399999999999995</v>
      </c>
      <c r="S403" s="9">
        <v>396</v>
      </c>
      <c r="T403" s="12">
        <f t="shared" si="60"/>
        <v>4248.8</v>
      </c>
      <c r="V403">
        <v>444</v>
      </c>
      <c r="W403">
        <v>873.6</v>
      </c>
      <c r="X403" s="10">
        <f t="shared" si="61"/>
        <v>33.351192876427049</v>
      </c>
      <c r="Z403" s="12">
        <f t="shared" si="62"/>
        <v>33.350999999999999</v>
      </c>
      <c r="AA403" s="9">
        <f t="shared" si="63"/>
        <v>2</v>
      </c>
      <c r="AB403" s="9">
        <f t="shared" si="64"/>
        <v>0</v>
      </c>
      <c r="AC403" s="9">
        <f t="shared" si="65"/>
        <v>394</v>
      </c>
      <c r="AD403" s="9" t="str">
        <f t="shared" si="69"/>
        <v/>
      </c>
      <c r="AE403" s="12" t="str">
        <f t="shared" si="66"/>
        <v/>
      </c>
      <c r="AF403" t="str">
        <f t="shared" si="67"/>
        <v/>
      </c>
      <c r="AG403">
        <v>28.696999999999999</v>
      </c>
      <c r="AH403">
        <v>468</v>
      </c>
      <c r="AI403">
        <f t="shared" si="68"/>
        <v>3.3567925876852494</v>
      </c>
    </row>
    <row r="404" spans="6:35" x14ac:dyDescent="0.3">
      <c r="F404" s="9">
        <v>397</v>
      </c>
      <c r="G404" s="12">
        <v>5.3529999999999998</v>
      </c>
      <c r="H404" s="9">
        <v>9.1959999999999997</v>
      </c>
      <c r="I404" s="9">
        <v>0.79500000000000004</v>
      </c>
      <c r="J404" s="9">
        <v>1.3879999999999999</v>
      </c>
      <c r="K404" s="9">
        <v>0.72</v>
      </c>
      <c r="L404" s="9">
        <v>0.89700000000000002</v>
      </c>
      <c r="S404" s="9">
        <v>397</v>
      </c>
      <c r="T404" s="12">
        <f t="shared" si="60"/>
        <v>535.29999999999995</v>
      </c>
      <c r="V404">
        <v>582</v>
      </c>
      <c r="W404">
        <v>873.6</v>
      </c>
      <c r="X404" s="10">
        <f t="shared" si="61"/>
        <v>33.351192876427049</v>
      </c>
      <c r="Z404" s="12">
        <f t="shared" si="62"/>
        <v>33.350999999999999</v>
      </c>
      <c r="AA404" s="9">
        <f t="shared" si="63"/>
        <v>3</v>
      </c>
      <c r="AB404" s="9">
        <f t="shared" si="64"/>
        <v>0</v>
      </c>
      <c r="AC404" s="9">
        <f t="shared" si="65"/>
        <v>394</v>
      </c>
      <c r="AD404" s="9" t="str">
        <f t="shared" si="69"/>
        <v/>
      </c>
      <c r="AE404" s="12" t="str">
        <f t="shared" si="66"/>
        <v/>
      </c>
      <c r="AF404" t="str">
        <f t="shared" si="67"/>
        <v/>
      </c>
      <c r="AG404">
        <v>28.614999999999998</v>
      </c>
      <c r="AH404">
        <v>471</v>
      </c>
      <c r="AI404">
        <f t="shared" si="68"/>
        <v>3.3539310558610653</v>
      </c>
    </row>
    <row r="405" spans="6:35" x14ac:dyDescent="0.3">
      <c r="F405" s="9">
        <v>398</v>
      </c>
      <c r="G405" s="12">
        <v>1.45</v>
      </c>
      <c r="H405" s="9">
        <v>5.0869999999999997</v>
      </c>
      <c r="I405" s="9">
        <v>0.70399999999999996</v>
      </c>
      <c r="J405" s="9">
        <v>2.1920000000000002</v>
      </c>
      <c r="K405" s="9">
        <v>0.45600000000000002</v>
      </c>
      <c r="L405" s="9">
        <v>0.84799999999999998</v>
      </c>
      <c r="S405" s="9">
        <v>398</v>
      </c>
      <c r="T405" s="12">
        <f t="shared" si="60"/>
        <v>145</v>
      </c>
      <c r="V405">
        <v>1007</v>
      </c>
      <c r="W405">
        <v>873.6</v>
      </c>
      <c r="X405" s="10">
        <f t="shared" si="61"/>
        <v>33.351192876427049</v>
      </c>
      <c r="Z405" s="12">
        <f t="shared" si="62"/>
        <v>33.350999999999999</v>
      </c>
      <c r="AA405" s="9">
        <f t="shared" si="63"/>
        <v>4</v>
      </c>
      <c r="AB405" s="9">
        <f t="shared" si="64"/>
        <v>4</v>
      </c>
      <c r="AC405" s="9">
        <f t="shared" si="65"/>
        <v>398</v>
      </c>
      <c r="AD405" s="9">
        <f t="shared" si="69"/>
        <v>398</v>
      </c>
      <c r="AE405" s="12">
        <f t="shared" si="66"/>
        <v>33.350999999999999</v>
      </c>
      <c r="AF405">
        <f t="shared" si="67"/>
        <v>398</v>
      </c>
      <c r="AG405">
        <v>28.532</v>
      </c>
      <c r="AH405">
        <v>475</v>
      </c>
      <c r="AI405">
        <f t="shared" si="68"/>
        <v>3.3510262644157915</v>
      </c>
    </row>
    <row r="406" spans="6:35" x14ac:dyDescent="0.3">
      <c r="F406" s="9">
        <v>399</v>
      </c>
      <c r="G406" s="12">
        <v>4.4240000000000004</v>
      </c>
      <c r="H406" s="9">
        <v>8.5850000000000009</v>
      </c>
      <c r="I406" s="9">
        <v>0.754</v>
      </c>
      <c r="J406" s="9">
        <v>1.3129999999999999</v>
      </c>
      <c r="K406" s="9">
        <v>0.76100000000000001</v>
      </c>
      <c r="L406" s="9">
        <v>0.86199999999999999</v>
      </c>
      <c r="S406" s="9">
        <v>399</v>
      </c>
      <c r="T406" s="12">
        <f t="shared" si="60"/>
        <v>442.40000000000003</v>
      </c>
      <c r="V406">
        <v>721</v>
      </c>
      <c r="W406">
        <v>862.40000000000009</v>
      </c>
      <c r="X406" s="10">
        <f t="shared" si="61"/>
        <v>33.136713527137907</v>
      </c>
      <c r="Z406" s="12">
        <f t="shared" si="62"/>
        <v>33.136000000000003</v>
      </c>
      <c r="AA406" s="9">
        <f t="shared" si="63"/>
        <v>1</v>
      </c>
      <c r="AB406" s="9">
        <f t="shared" si="64"/>
        <v>1</v>
      </c>
      <c r="AC406" s="9">
        <f t="shared" si="65"/>
        <v>399</v>
      </c>
      <c r="AD406" s="9">
        <f t="shared" si="69"/>
        <v>399</v>
      </c>
      <c r="AE406" s="12">
        <f t="shared" si="66"/>
        <v>33.136000000000003</v>
      </c>
      <c r="AF406">
        <f t="shared" si="67"/>
        <v>399</v>
      </c>
      <c r="AG406">
        <v>28.364000000000001</v>
      </c>
      <c r="AH406">
        <v>478</v>
      </c>
      <c r="AI406">
        <f t="shared" si="68"/>
        <v>3.3451207354417503</v>
      </c>
    </row>
    <row r="407" spans="6:35" x14ac:dyDescent="0.3">
      <c r="F407" s="9">
        <v>400</v>
      </c>
      <c r="G407" s="12">
        <v>2.1560000000000001</v>
      </c>
      <c r="H407" s="9">
        <v>6.1310000000000002</v>
      </c>
      <c r="I407" s="9">
        <v>0.72099999999999997</v>
      </c>
      <c r="J407" s="9">
        <v>2.1869999999999998</v>
      </c>
      <c r="K407" s="9">
        <v>0.45700000000000002</v>
      </c>
      <c r="L407" s="9">
        <v>0.85899999999999999</v>
      </c>
      <c r="S407" s="9">
        <v>400</v>
      </c>
      <c r="T407" s="12">
        <f t="shared" si="60"/>
        <v>215.60000000000002</v>
      </c>
      <c r="V407">
        <v>532</v>
      </c>
      <c r="W407">
        <v>855.00000000000011</v>
      </c>
      <c r="X407" s="10">
        <f t="shared" si="61"/>
        <v>32.994239053940376</v>
      </c>
      <c r="Z407" s="12">
        <f t="shared" si="62"/>
        <v>32.994</v>
      </c>
      <c r="AA407" s="9">
        <f t="shared" si="63"/>
        <v>1</v>
      </c>
      <c r="AB407" s="9">
        <f t="shared" si="64"/>
        <v>1</v>
      </c>
      <c r="AC407" s="9">
        <f t="shared" si="65"/>
        <v>400</v>
      </c>
      <c r="AD407" s="9">
        <f t="shared" si="69"/>
        <v>400</v>
      </c>
      <c r="AE407" s="12">
        <f t="shared" si="66"/>
        <v>32.994</v>
      </c>
      <c r="AF407">
        <f t="shared" si="67"/>
        <v>400</v>
      </c>
      <c r="AG407">
        <v>28.280999999999999</v>
      </c>
      <c r="AH407">
        <v>482</v>
      </c>
      <c r="AI407">
        <f t="shared" si="68"/>
        <v>3.3421902010821229</v>
      </c>
    </row>
    <row r="408" spans="6:35" x14ac:dyDescent="0.3">
      <c r="F408" s="9">
        <v>401</v>
      </c>
      <c r="G408" s="12">
        <v>3.4569999999999999</v>
      </c>
      <c r="H408" s="9">
        <v>6.9489999999999998</v>
      </c>
      <c r="I408" s="9">
        <v>0.9</v>
      </c>
      <c r="J408" s="9">
        <v>1.27</v>
      </c>
      <c r="K408" s="9">
        <v>0.78700000000000003</v>
      </c>
      <c r="L408" s="9">
        <v>0.92100000000000004</v>
      </c>
      <c r="S408" s="9">
        <v>401</v>
      </c>
      <c r="T408" s="12">
        <f t="shared" si="60"/>
        <v>345.7</v>
      </c>
      <c r="V408">
        <v>96</v>
      </c>
      <c r="W408">
        <v>851.3</v>
      </c>
      <c r="X408" s="10">
        <f t="shared" si="61"/>
        <v>32.922770606876995</v>
      </c>
      <c r="Z408" s="12">
        <f t="shared" si="62"/>
        <v>32.921999999999997</v>
      </c>
      <c r="AA408" s="9">
        <f t="shared" si="63"/>
        <v>1</v>
      </c>
      <c r="AB408" s="9">
        <f t="shared" si="64"/>
        <v>0</v>
      </c>
      <c r="AC408" s="9">
        <f t="shared" si="65"/>
        <v>400</v>
      </c>
      <c r="AD408" s="9" t="str">
        <f t="shared" si="69"/>
        <v/>
      </c>
      <c r="AE408" s="12" t="str">
        <f t="shared" si="66"/>
        <v/>
      </c>
      <c r="AF408" t="str">
        <f t="shared" si="67"/>
        <v/>
      </c>
      <c r="AG408">
        <v>28.198</v>
      </c>
      <c r="AH408">
        <v>485</v>
      </c>
      <c r="AI408">
        <f t="shared" si="68"/>
        <v>3.3392510534431694</v>
      </c>
    </row>
    <row r="409" spans="6:35" x14ac:dyDescent="0.3">
      <c r="F409" s="9">
        <v>402</v>
      </c>
      <c r="G409" s="12">
        <v>1.5980000000000001</v>
      </c>
      <c r="H409" s="9">
        <v>5.04</v>
      </c>
      <c r="I409" s="9">
        <v>0.79100000000000004</v>
      </c>
      <c r="J409" s="9">
        <v>1.3680000000000001</v>
      </c>
      <c r="K409" s="9">
        <v>0.73099999999999998</v>
      </c>
      <c r="L409" s="9">
        <v>0.89600000000000002</v>
      </c>
      <c r="S409" s="9">
        <v>402</v>
      </c>
      <c r="T409" s="12">
        <f t="shared" si="60"/>
        <v>159.80000000000001</v>
      </c>
      <c r="V409">
        <v>1042</v>
      </c>
      <c r="W409">
        <v>851.3</v>
      </c>
      <c r="X409" s="10">
        <f t="shared" si="61"/>
        <v>32.922770606876995</v>
      </c>
      <c r="Z409" s="12">
        <f t="shared" si="62"/>
        <v>32.921999999999997</v>
      </c>
      <c r="AA409" s="9">
        <f t="shared" si="63"/>
        <v>2</v>
      </c>
      <c r="AB409" s="9">
        <f t="shared" si="64"/>
        <v>2</v>
      </c>
      <c r="AC409" s="9">
        <f t="shared" si="65"/>
        <v>402</v>
      </c>
      <c r="AD409" s="9">
        <f t="shared" si="69"/>
        <v>402</v>
      </c>
      <c r="AE409" s="12">
        <f t="shared" si="66"/>
        <v>32.921999999999997</v>
      </c>
      <c r="AF409">
        <f t="shared" si="67"/>
        <v>402</v>
      </c>
      <c r="AG409">
        <v>28.114000000000001</v>
      </c>
      <c r="AH409">
        <v>486</v>
      </c>
      <c r="AI409">
        <f t="shared" si="68"/>
        <v>3.3362676729095742</v>
      </c>
    </row>
    <row r="410" spans="6:35" x14ac:dyDescent="0.3">
      <c r="F410" s="9">
        <v>403</v>
      </c>
      <c r="G410" s="12">
        <v>29.626999999999999</v>
      </c>
      <c r="H410" s="9">
        <v>22.925999999999998</v>
      </c>
      <c r="I410" s="9">
        <v>0.70799999999999996</v>
      </c>
      <c r="J410" s="9">
        <v>1.1259999999999999</v>
      </c>
      <c r="K410" s="9">
        <v>0.88800000000000001</v>
      </c>
      <c r="L410" s="9">
        <v>0.91600000000000004</v>
      </c>
      <c r="S410" s="9">
        <v>403</v>
      </c>
      <c r="T410" s="12">
        <f t="shared" si="60"/>
        <v>2962.7</v>
      </c>
      <c r="V410">
        <v>323</v>
      </c>
      <c r="W410">
        <v>843.80000000000007</v>
      </c>
      <c r="X410" s="10">
        <f t="shared" si="61"/>
        <v>32.77742405753586</v>
      </c>
      <c r="Z410" s="12">
        <f t="shared" si="62"/>
        <v>32.777000000000001</v>
      </c>
      <c r="AA410" s="9">
        <f t="shared" si="63"/>
        <v>1</v>
      </c>
      <c r="AB410" s="9">
        <f t="shared" si="64"/>
        <v>0</v>
      </c>
      <c r="AC410" s="9">
        <f t="shared" si="65"/>
        <v>402</v>
      </c>
      <c r="AD410" s="9" t="str">
        <f t="shared" si="69"/>
        <v/>
      </c>
      <c r="AE410" s="12" t="str">
        <f t="shared" si="66"/>
        <v/>
      </c>
      <c r="AF410" t="str">
        <f t="shared" si="67"/>
        <v/>
      </c>
      <c r="AG410">
        <v>28.03</v>
      </c>
      <c r="AH410">
        <v>489</v>
      </c>
      <c r="AI410">
        <f t="shared" si="68"/>
        <v>3.3332753651766969</v>
      </c>
    </row>
    <row r="411" spans="6:35" x14ac:dyDescent="0.3">
      <c r="F411" s="9">
        <v>404</v>
      </c>
      <c r="G411" s="12">
        <v>6.8769999999999998</v>
      </c>
      <c r="H411" s="9">
        <v>12.215</v>
      </c>
      <c r="I411" s="9">
        <v>0.57899999999999996</v>
      </c>
      <c r="J411" s="9">
        <v>1.734</v>
      </c>
      <c r="K411" s="9">
        <v>0.57699999999999996</v>
      </c>
      <c r="L411" s="9">
        <v>0.78400000000000003</v>
      </c>
      <c r="S411" s="9">
        <v>404</v>
      </c>
      <c r="T411" s="12">
        <f t="shared" si="60"/>
        <v>687.69999999999993</v>
      </c>
      <c r="V411">
        <v>1108</v>
      </c>
      <c r="W411">
        <v>843.80000000000007</v>
      </c>
      <c r="X411" s="10">
        <f t="shared" si="61"/>
        <v>32.77742405753586</v>
      </c>
      <c r="Z411" s="12">
        <f t="shared" si="62"/>
        <v>32.777000000000001</v>
      </c>
      <c r="AA411" s="9">
        <f t="shared" si="63"/>
        <v>2</v>
      </c>
      <c r="AB411" s="9">
        <f t="shared" si="64"/>
        <v>2</v>
      </c>
      <c r="AC411" s="9">
        <f t="shared" si="65"/>
        <v>404</v>
      </c>
      <c r="AD411" s="9">
        <f t="shared" si="69"/>
        <v>404</v>
      </c>
      <c r="AE411" s="12">
        <f t="shared" si="66"/>
        <v>32.777000000000001</v>
      </c>
      <c r="AF411">
        <f t="shared" si="67"/>
        <v>404</v>
      </c>
      <c r="AG411">
        <v>27.943999999999999</v>
      </c>
      <c r="AH411">
        <v>491</v>
      </c>
      <c r="AI411">
        <f t="shared" si="68"/>
        <v>3.3302025075045307</v>
      </c>
    </row>
    <row r="412" spans="6:35" x14ac:dyDescent="0.3">
      <c r="F412" s="9">
        <v>405</v>
      </c>
      <c r="G412" s="12">
        <v>3.754</v>
      </c>
      <c r="H412" s="9">
        <v>8.1059999999999999</v>
      </c>
      <c r="I412" s="9">
        <v>0.71799999999999997</v>
      </c>
      <c r="J412" s="9">
        <v>1.345</v>
      </c>
      <c r="K412" s="9">
        <v>0.74399999999999999</v>
      </c>
      <c r="L412" s="9">
        <v>0.86</v>
      </c>
      <c r="S412" s="9">
        <v>405</v>
      </c>
      <c r="T412" s="12">
        <f t="shared" si="60"/>
        <v>375.4</v>
      </c>
      <c r="V412">
        <v>587</v>
      </c>
      <c r="W412">
        <v>840.1</v>
      </c>
      <c r="X412" s="10">
        <f t="shared" si="61"/>
        <v>32.705481826935532</v>
      </c>
      <c r="Z412" s="12">
        <f t="shared" si="62"/>
        <v>32.704999999999998</v>
      </c>
      <c r="AA412" s="9">
        <f t="shared" si="63"/>
        <v>1</v>
      </c>
      <c r="AB412" s="9">
        <f t="shared" si="64"/>
        <v>1</v>
      </c>
      <c r="AC412" s="9">
        <f t="shared" si="65"/>
        <v>405</v>
      </c>
      <c r="AD412" s="9">
        <f t="shared" si="69"/>
        <v>405</v>
      </c>
      <c r="AE412" s="12">
        <f t="shared" si="66"/>
        <v>32.704999999999998</v>
      </c>
      <c r="AF412">
        <f t="shared" si="67"/>
        <v>405</v>
      </c>
      <c r="AG412">
        <v>27.859000000000002</v>
      </c>
      <c r="AH412">
        <v>492</v>
      </c>
      <c r="AI412">
        <f t="shared" si="68"/>
        <v>3.3271560739529766</v>
      </c>
    </row>
    <row r="413" spans="6:35" x14ac:dyDescent="0.3">
      <c r="F413" s="9">
        <v>406</v>
      </c>
      <c r="G413" s="12">
        <v>1.1519999999999999</v>
      </c>
      <c r="H413" s="9">
        <v>4.1559999999999997</v>
      </c>
      <c r="I413" s="9">
        <v>0.83799999999999997</v>
      </c>
      <c r="J413" s="9">
        <v>1.6839999999999999</v>
      </c>
      <c r="K413" s="9">
        <v>0.59399999999999997</v>
      </c>
      <c r="L413" s="9">
        <v>0.84899999999999998</v>
      </c>
      <c r="S413" s="9">
        <v>406</v>
      </c>
      <c r="T413" s="12">
        <f t="shared" si="60"/>
        <v>115.19999999999999</v>
      </c>
      <c r="V413">
        <v>678</v>
      </c>
      <c r="W413">
        <v>828.9</v>
      </c>
      <c r="X413" s="10">
        <f t="shared" si="61"/>
        <v>32.486739735328577</v>
      </c>
      <c r="Z413" s="12">
        <f t="shared" si="62"/>
        <v>32.485999999999997</v>
      </c>
      <c r="AA413" s="9">
        <f t="shared" si="63"/>
        <v>1</v>
      </c>
      <c r="AB413" s="9">
        <f t="shared" si="64"/>
        <v>0</v>
      </c>
      <c r="AC413" s="9">
        <f t="shared" si="65"/>
        <v>405</v>
      </c>
      <c r="AD413" s="9" t="str">
        <f t="shared" si="69"/>
        <v/>
      </c>
      <c r="AE413" s="12" t="str">
        <f t="shared" si="66"/>
        <v/>
      </c>
      <c r="AF413" t="str">
        <f t="shared" si="67"/>
        <v/>
      </c>
      <c r="AG413">
        <v>27.69</v>
      </c>
      <c r="AH413">
        <v>493</v>
      </c>
      <c r="AI413">
        <f t="shared" si="68"/>
        <v>3.3210713371828704</v>
      </c>
    </row>
    <row r="414" spans="6:35" x14ac:dyDescent="0.3">
      <c r="F414" s="9">
        <v>407</v>
      </c>
      <c r="G414" s="12">
        <v>6.6909999999999998</v>
      </c>
      <c r="H414" s="9">
        <v>11.603999999999999</v>
      </c>
      <c r="I414" s="9">
        <v>0.624</v>
      </c>
      <c r="J414" s="9">
        <v>1.3109999999999999</v>
      </c>
      <c r="K414" s="9">
        <v>0.76300000000000001</v>
      </c>
      <c r="L414" s="9">
        <v>0.85699999999999998</v>
      </c>
      <c r="S414" s="9">
        <v>407</v>
      </c>
      <c r="T414" s="12">
        <f t="shared" si="60"/>
        <v>669.1</v>
      </c>
      <c r="V414">
        <v>793</v>
      </c>
      <c r="W414">
        <v>828.9</v>
      </c>
      <c r="X414" s="10">
        <f t="shared" si="61"/>
        <v>32.486739735328577</v>
      </c>
      <c r="Z414" s="12">
        <f t="shared" si="62"/>
        <v>32.485999999999997</v>
      </c>
      <c r="AA414" s="9">
        <f t="shared" si="63"/>
        <v>2</v>
      </c>
      <c r="AB414" s="9">
        <f t="shared" si="64"/>
        <v>2</v>
      </c>
      <c r="AC414" s="9">
        <f t="shared" si="65"/>
        <v>407</v>
      </c>
      <c r="AD414" s="9">
        <f t="shared" si="69"/>
        <v>407</v>
      </c>
      <c r="AE414" s="12">
        <f t="shared" si="66"/>
        <v>32.485999999999997</v>
      </c>
      <c r="AF414">
        <f t="shared" si="67"/>
        <v>407</v>
      </c>
      <c r="AG414">
        <v>27.603999999999999</v>
      </c>
      <c r="AH414">
        <v>495</v>
      </c>
      <c r="AI414">
        <f t="shared" si="68"/>
        <v>3.3179606897583556</v>
      </c>
    </row>
    <row r="415" spans="6:35" x14ac:dyDescent="0.3">
      <c r="F415" s="9">
        <v>408</v>
      </c>
      <c r="G415" s="12">
        <v>1.5980000000000001</v>
      </c>
      <c r="H415" s="9">
        <v>4.7009999999999996</v>
      </c>
      <c r="I415" s="9">
        <v>0.90900000000000003</v>
      </c>
      <c r="J415" s="9">
        <v>1.387</v>
      </c>
      <c r="K415" s="9">
        <v>0.72099999999999997</v>
      </c>
      <c r="L415" s="9">
        <v>0.86899999999999999</v>
      </c>
      <c r="S415" s="9">
        <v>408</v>
      </c>
      <c r="T415" s="12">
        <f t="shared" si="60"/>
        <v>159.80000000000001</v>
      </c>
      <c r="V415">
        <v>450</v>
      </c>
      <c r="W415">
        <v>825.2</v>
      </c>
      <c r="X415" s="10">
        <f t="shared" si="61"/>
        <v>32.414152346088834</v>
      </c>
      <c r="Z415" s="12">
        <f t="shared" si="62"/>
        <v>32.414000000000001</v>
      </c>
      <c r="AA415" s="9">
        <f t="shared" si="63"/>
        <v>1</v>
      </c>
      <c r="AB415" s="9">
        <f t="shared" si="64"/>
        <v>1</v>
      </c>
      <c r="AC415" s="9">
        <f t="shared" si="65"/>
        <v>408</v>
      </c>
      <c r="AD415" s="9">
        <f t="shared" si="69"/>
        <v>408</v>
      </c>
      <c r="AE415" s="12">
        <f t="shared" si="66"/>
        <v>32.414000000000001</v>
      </c>
      <c r="AF415">
        <f t="shared" si="67"/>
        <v>408</v>
      </c>
      <c r="AG415">
        <v>27.518999999999998</v>
      </c>
      <c r="AH415">
        <v>497</v>
      </c>
      <c r="AI415">
        <f t="shared" si="68"/>
        <v>3.3148766751956282</v>
      </c>
    </row>
    <row r="416" spans="6:35" x14ac:dyDescent="0.3">
      <c r="F416" s="9">
        <v>409</v>
      </c>
      <c r="G416" s="12">
        <v>0.186</v>
      </c>
      <c r="H416" s="9">
        <v>1.8620000000000001</v>
      </c>
      <c r="I416" s="9">
        <v>0.67400000000000004</v>
      </c>
      <c r="J416" s="9">
        <v>2.61</v>
      </c>
      <c r="K416" s="9">
        <v>0.38300000000000001</v>
      </c>
      <c r="L416" s="9">
        <v>0.76900000000000002</v>
      </c>
      <c r="S416" s="9">
        <v>409</v>
      </c>
      <c r="T416" s="12">
        <f t="shared" si="60"/>
        <v>18.600000000000001</v>
      </c>
      <c r="V416">
        <v>77</v>
      </c>
      <c r="W416">
        <v>817.80000000000007</v>
      </c>
      <c r="X416" s="10">
        <f t="shared" si="61"/>
        <v>32.268487719203947</v>
      </c>
      <c r="Z416" s="12">
        <f t="shared" si="62"/>
        <v>32.268000000000001</v>
      </c>
      <c r="AA416" s="9">
        <f t="shared" si="63"/>
        <v>1</v>
      </c>
      <c r="AB416" s="9">
        <f t="shared" si="64"/>
        <v>1</v>
      </c>
      <c r="AC416" s="9">
        <f t="shared" si="65"/>
        <v>409</v>
      </c>
      <c r="AD416" s="9">
        <f t="shared" si="69"/>
        <v>409</v>
      </c>
      <c r="AE416" s="12">
        <f t="shared" si="66"/>
        <v>32.268000000000001</v>
      </c>
      <c r="AF416">
        <f t="shared" si="67"/>
        <v>409</v>
      </c>
      <c r="AG416">
        <v>27.431000000000001</v>
      </c>
      <c r="AH416">
        <v>499</v>
      </c>
      <c r="AI416">
        <f t="shared" si="68"/>
        <v>3.311673760719553</v>
      </c>
    </row>
    <row r="417" spans="6:35" x14ac:dyDescent="0.3">
      <c r="F417" s="9">
        <v>410</v>
      </c>
      <c r="G417" s="12">
        <v>19.812999999999999</v>
      </c>
      <c r="H417" s="9">
        <v>20.998000000000001</v>
      </c>
      <c r="I417" s="9">
        <v>0.56499999999999995</v>
      </c>
      <c r="J417" s="9">
        <v>1.885</v>
      </c>
      <c r="K417" s="9">
        <v>0.53</v>
      </c>
      <c r="L417" s="9">
        <v>0.83199999999999996</v>
      </c>
      <c r="S417" s="9">
        <v>410</v>
      </c>
      <c r="T417" s="12">
        <f t="shared" si="60"/>
        <v>1981.3</v>
      </c>
      <c r="V417">
        <v>485</v>
      </c>
      <c r="W417">
        <v>810.39999999999986</v>
      </c>
      <c r="X417" s="10">
        <f t="shared" si="61"/>
        <v>32.122162552564482</v>
      </c>
      <c r="Z417" s="12">
        <f t="shared" si="62"/>
        <v>32.122</v>
      </c>
      <c r="AA417" s="9">
        <f t="shared" si="63"/>
        <v>1</v>
      </c>
      <c r="AB417" s="9">
        <f t="shared" si="64"/>
        <v>1</v>
      </c>
      <c r="AC417" s="9">
        <f t="shared" si="65"/>
        <v>410</v>
      </c>
      <c r="AD417" s="9">
        <f t="shared" si="69"/>
        <v>410</v>
      </c>
      <c r="AE417" s="12">
        <f t="shared" si="66"/>
        <v>32.122</v>
      </c>
      <c r="AF417">
        <f t="shared" si="67"/>
        <v>410</v>
      </c>
      <c r="AG417">
        <v>27.344999999999999</v>
      </c>
      <c r="AH417">
        <v>500</v>
      </c>
      <c r="AI417">
        <f t="shared" si="68"/>
        <v>3.3085336967987362</v>
      </c>
    </row>
    <row r="418" spans="6:35" x14ac:dyDescent="0.3">
      <c r="F418" s="9">
        <v>411</v>
      </c>
      <c r="G418" s="12">
        <v>7.3230000000000004</v>
      </c>
      <c r="H418" s="9">
        <v>11.715999999999999</v>
      </c>
      <c r="I418" s="9">
        <v>0.67</v>
      </c>
      <c r="J418" s="9">
        <v>1.3009999999999999</v>
      </c>
      <c r="K418" s="9">
        <v>0.76900000000000002</v>
      </c>
      <c r="L418" s="9">
        <v>0.84699999999999998</v>
      </c>
      <c r="S418" s="9">
        <v>411</v>
      </c>
      <c r="T418" s="12">
        <f t="shared" si="60"/>
        <v>732.30000000000007</v>
      </c>
      <c r="V418">
        <v>325</v>
      </c>
      <c r="W418">
        <v>806.6</v>
      </c>
      <c r="X418" s="10">
        <f t="shared" si="61"/>
        <v>32.046762968876941</v>
      </c>
      <c r="Z418" s="12">
        <f t="shared" si="62"/>
        <v>32.045999999999999</v>
      </c>
      <c r="AA418" s="9">
        <f t="shared" si="63"/>
        <v>1</v>
      </c>
      <c r="AB418" s="9">
        <f t="shared" si="64"/>
        <v>1</v>
      </c>
      <c r="AC418" s="9">
        <f t="shared" si="65"/>
        <v>411</v>
      </c>
      <c r="AD418" s="9">
        <f t="shared" si="69"/>
        <v>411</v>
      </c>
      <c r="AE418" s="12">
        <f t="shared" si="66"/>
        <v>32.045999999999999</v>
      </c>
      <c r="AF418">
        <f t="shared" si="67"/>
        <v>411</v>
      </c>
      <c r="AG418">
        <v>27.259</v>
      </c>
      <c r="AH418">
        <v>503</v>
      </c>
      <c r="AI418">
        <f t="shared" si="68"/>
        <v>3.3053837418097531</v>
      </c>
    </row>
    <row r="419" spans="6:35" x14ac:dyDescent="0.3">
      <c r="F419" s="9">
        <v>412</v>
      </c>
      <c r="G419" s="12">
        <v>3.754</v>
      </c>
      <c r="H419" s="9">
        <v>7.4470000000000001</v>
      </c>
      <c r="I419" s="9">
        <v>0.85099999999999998</v>
      </c>
      <c r="J419" s="9">
        <v>1.3240000000000001</v>
      </c>
      <c r="K419" s="9">
        <v>0.755</v>
      </c>
      <c r="L419" s="9">
        <v>0.91</v>
      </c>
      <c r="S419" s="9">
        <v>412</v>
      </c>
      <c r="T419" s="12">
        <f t="shared" si="60"/>
        <v>375.4</v>
      </c>
      <c r="V419">
        <v>612</v>
      </c>
      <c r="W419">
        <v>795.5</v>
      </c>
      <c r="X419" s="10">
        <f t="shared" si="61"/>
        <v>31.825493834924572</v>
      </c>
      <c r="Z419" s="12">
        <f t="shared" si="62"/>
        <v>31.824999999999999</v>
      </c>
      <c r="AA419" s="9">
        <f t="shared" si="63"/>
        <v>1</v>
      </c>
      <c r="AB419" s="9">
        <f t="shared" si="64"/>
        <v>1</v>
      </c>
      <c r="AC419" s="9">
        <f t="shared" si="65"/>
        <v>412</v>
      </c>
      <c r="AD419" s="9">
        <f t="shared" si="69"/>
        <v>412</v>
      </c>
      <c r="AE419" s="12">
        <f t="shared" si="66"/>
        <v>31.824999999999999</v>
      </c>
      <c r="AF419">
        <f t="shared" si="67"/>
        <v>412</v>
      </c>
      <c r="AG419">
        <v>27.085000000000001</v>
      </c>
      <c r="AH419">
        <v>505</v>
      </c>
      <c r="AI419">
        <f t="shared" si="68"/>
        <v>3.2989800691098621</v>
      </c>
    </row>
    <row r="420" spans="6:35" x14ac:dyDescent="0.3">
      <c r="F420" s="9">
        <v>413</v>
      </c>
      <c r="G420" s="12">
        <v>2.379</v>
      </c>
      <c r="H420" s="9">
        <v>6.1310000000000002</v>
      </c>
      <c r="I420" s="9">
        <v>0.79500000000000004</v>
      </c>
      <c r="J420" s="9">
        <v>1.256</v>
      </c>
      <c r="K420" s="9">
        <v>0.79600000000000004</v>
      </c>
      <c r="L420" s="9">
        <v>0.85299999999999998</v>
      </c>
      <c r="S420" s="9">
        <v>413</v>
      </c>
      <c r="T420" s="12">
        <f t="shared" si="60"/>
        <v>237.9</v>
      </c>
      <c r="V420">
        <v>497</v>
      </c>
      <c r="W420">
        <v>791.80000000000007</v>
      </c>
      <c r="X420" s="10">
        <f t="shared" si="61"/>
        <v>31.751394796469995</v>
      </c>
      <c r="Z420" s="12">
        <f t="shared" si="62"/>
        <v>31.751000000000001</v>
      </c>
      <c r="AA420" s="9">
        <f t="shared" si="63"/>
        <v>1</v>
      </c>
      <c r="AB420" s="9">
        <f t="shared" si="64"/>
        <v>0</v>
      </c>
      <c r="AC420" s="9">
        <f t="shared" si="65"/>
        <v>412</v>
      </c>
      <c r="AD420" s="9" t="str">
        <f t="shared" si="69"/>
        <v/>
      </c>
      <c r="AE420" s="12" t="str">
        <f t="shared" si="66"/>
        <v/>
      </c>
      <c r="AF420" t="str">
        <f t="shared" si="67"/>
        <v/>
      </c>
      <c r="AG420">
        <v>26.998000000000001</v>
      </c>
      <c r="AH420">
        <v>507</v>
      </c>
      <c r="AI420">
        <f t="shared" si="68"/>
        <v>3.2957627891866355</v>
      </c>
    </row>
    <row r="421" spans="6:35" x14ac:dyDescent="0.3">
      <c r="F421" s="9">
        <v>414</v>
      </c>
      <c r="G421" s="12">
        <v>43.789000000000001</v>
      </c>
      <c r="H421" s="9">
        <v>31.265999999999998</v>
      </c>
      <c r="I421" s="9">
        <v>0.56299999999999994</v>
      </c>
      <c r="J421" s="9">
        <v>2.1709999999999998</v>
      </c>
      <c r="K421" s="9">
        <v>0.46100000000000002</v>
      </c>
      <c r="L421" s="9">
        <v>0.81599999999999995</v>
      </c>
      <c r="S421" s="9">
        <v>414</v>
      </c>
      <c r="T421" s="12">
        <f t="shared" si="60"/>
        <v>4378.9000000000005</v>
      </c>
      <c r="V421">
        <v>538</v>
      </c>
      <c r="W421">
        <v>791.80000000000007</v>
      </c>
      <c r="X421" s="10">
        <f t="shared" si="61"/>
        <v>31.751394796469995</v>
      </c>
      <c r="Z421" s="12">
        <f t="shared" si="62"/>
        <v>31.751000000000001</v>
      </c>
      <c r="AA421" s="9">
        <f t="shared" si="63"/>
        <v>2</v>
      </c>
      <c r="AB421" s="9">
        <f t="shared" si="64"/>
        <v>2</v>
      </c>
      <c r="AC421" s="9">
        <f t="shared" si="65"/>
        <v>414</v>
      </c>
      <c r="AD421" s="9">
        <f t="shared" si="69"/>
        <v>414</v>
      </c>
      <c r="AE421" s="12">
        <f t="shared" si="66"/>
        <v>31.751000000000001</v>
      </c>
      <c r="AF421">
        <f t="shared" si="67"/>
        <v>414</v>
      </c>
      <c r="AG421">
        <v>26.821000000000002</v>
      </c>
      <c r="AH421">
        <v>509</v>
      </c>
      <c r="AI421">
        <f t="shared" si="68"/>
        <v>3.2891851627661968</v>
      </c>
    </row>
    <row r="422" spans="6:35" x14ac:dyDescent="0.3">
      <c r="F422" s="9">
        <v>415</v>
      </c>
      <c r="G422" s="12">
        <v>8.9960000000000004</v>
      </c>
      <c r="H422" s="9">
        <v>14.922000000000001</v>
      </c>
      <c r="I422" s="9">
        <v>0.50800000000000001</v>
      </c>
      <c r="J422" s="9">
        <v>4.2149999999999999</v>
      </c>
      <c r="K422" s="9">
        <v>0.23699999999999999</v>
      </c>
      <c r="L422" s="9">
        <v>0.878</v>
      </c>
      <c r="S422" s="9">
        <v>415</v>
      </c>
      <c r="T422" s="12">
        <f t="shared" si="60"/>
        <v>899.6</v>
      </c>
      <c r="V422">
        <v>89</v>
      </c>
      <c r="W422">
        <v>784.3</v>
      </c>
      <c r="X422" s="10">
        <f t="shared" si="61"/>
        <v>31.600660988906355</v>
      </c>
      <c r="Z422" s="12">
        <f t="shared" si="62"/>
        <v>31.6</v>
      </c>
      <c r="AA422" s="9">
        <f t="shared" si="63"/>
        <v>1</v>
      </c>
      <c r="AB422" s="9">
        <f t="shared" si="64"/>
        <v>1</v>
      </c>
      <c r="AC422" s="9">
        <f t="shared" si="65"/>
        <v>415</v>
      </c>
      <c r="AD422" s="9">
        <f t="shared" si="69"/>
        <v>415</v>
      </c>
      <c r="AE422" s="12">
        <f t="shared" si="66"/>
        <v>31.6</v>
      </c>
      <c r="AF422">
        <f t="shared" si="67"/>
        <v>415</v>
      </c>
      <c r="AG422">
        <v>26.733000000000001</v>
      </c>
      <c r="AH422">
        <v>510</v>
      </c>
      <c r="AI422">
        <f t="shared" si="68"/>
        <v>3.2858987572986926</v>
      </c>
    </row>
    <row r="423" spans="6:35" x14ac:dyDescent="0.3">
      <c r="F423" s="9">
        <v>416</v>
      </c>
      <c r="G423" s="12">
        <v>5.5019999999999998</v>
      </c>
      <c r="H423" s="9">
        <v>10.739000000000001</v>
      </c>
      <c r="I423" s="9">
        <v>0.59899999999999998</v>
      </c>
      <c r="J423" s="9">
        <v>2.5619999999999998</v>
      </c>
      <c r="K423" s="9">
        <v>0.39</v>
      </c>
      <c r="L423" s="9">
        <v>0.86299999999999999</v>
      </c>
      <c r="S423" s="9">
        <v>416</v>
      </c>
      <c r="T423" s="12">
        <f t="shared" si="60"/>
        <v>550.19999999999993</v>
      </c>
      <c r="V423">
        <v>328</v>
      </c>
      <c r="W423">
        <v>780.6</v>
      </c>
      <c r="X423" s="10">
        <f t="shared" si="61"/>
        <v>31.526033505981498</v>
      </c>
      <c r="Z423" s="12">
        <f t="shared" si="62"/>
        <v>31.526</v>
      </c>
      <c r="AA423" s="9">
        <f t="shared" si="63"/>
        <v>1</v>
      </c>
      <c r="AB423" s="9">
        <f t="shared" si="64"/>
        <v>0</v>
      </c>
      <c r="AC423" s="9">
        <f t="shared" si="65"/>
        <v>415</v>
      </c>
      <c r="AD423" s="9" t="str">
        <f t="shared" si="69"/>
        <v/>
      </c>
      <c r="AE423" s="12" t="str">
        <f t="shared" si="66"/>
        <v/>
      </c>
      <c r="AF423" t="str">
        <f t="shared" si="67"/>
        <v/>
      </c>
      <c r="AG423">
        <v>26.645</v>
      </c>
      <c r="AH423">
        <v>511</v>
      </c>
      <c r="AI423">
        <f t="shared" si="68"/>
        <v>3.2826015157487456</v>
      </c>
    </row>
    <row r="424" spans="6:35" x14ac:dyDescent="0.3">
      <c r="F424" s="9">
        <v>417</v>
      </c>
      <c r="G424" s="12">
        <v>1.413</v>
      </c>
      <c r="H424" s="9">
        <v>6.968</v>
      </c>
      <c r="I424" s="9">
        <v>0.36599999999999999</v>
      </c>
      <c r="J424" s="9">
        <v>5.008</v>
      </c>
      <c r="K424" s="9">
        <v>0.2</v>
      </c>
      <c r="L424" s="9">
        <v>0.79200000000000004</v>
      </c>
      <c r="S424" s="9">
        <v>417</v>
      </c>
      <c r="T424" s="12">
        <f t="shared" si="60"/>
        <v>141.30000000000001</v>
      </c>
      <c r="V424">
        <v>630</v>
      </c>
      <c r="W424">
        <v>780.6</v>
      </c>
      <c r="X424" s="10">
        <f t="shared" si="61"/>
        <v>31.526033505981498</v>
      </c>
      <c r="Z424" s="12">
        <f t="shared" si="62"/>
        <v>31.526</v>
      </c>
      <c r="AA424" s="9">
        <f t="shared" si="63"/>
        <v>2</v>
      </c>
      <c r="AB424" s="9">
        <f t="shared" si="64"/>
        <v>0</v>
      </c>
      <c r="AC424" s="9">
        <f t="shared" si="65"/>
        <v>415</v>
      </c>
      <c r="AD424" s="9" t="str">
        <f t="shared" si="69"/>
        <v/>
      </c>
      <c r="AE424" s="12" t="str">
        <f t="shared" si="66"/>
        <v/>
      </c>
      <c r="AF424" t="str">
        <f t="shared" si="67"/>
        <v/>
      </c>
      <c r="AG424">
        <v>26.556000000000001</v>
      </c>
      <c r="AH424">
        <v>513</v>
      </c>
      <c r="AI424">
        <f t="shared" si="68"/>
        <v>3.2792557108569129</v>
      </c>
    </row>
    <row r="425" spans="6:35" x14ac:dyDescent="0.3">
      <c r="F425" s="9">
        <v>418</v>
      </c>
      <c r="G425" s="12">
        <v>7.3230000000000004</v>
      </c>
      <c r="H425" s="9">
        <v>12.196</v>
      </c>
      <c r="I425" s="9">
        <v>0.61899999999999999</v>
      </c>
      <c r="J425" s="9">
        <v>2.7349999999999999</v>
      </c>
      <c r="K425" s="9">
        <v>0.36599999999999999</v>
      </c>
      <c r="L425" s="9">
        <v>0.876</v>
      </c>
      <c r="S425" s="9">
        <v>418</v>
      </c>
      <c r="T425" s="12">
        <f t="shared" si="60"/>
        <v>732.30000000000007</v>
      </c>
      <c r="V425">
        <v>1046</v>
      </c>
      <c r="W425">
        <v>780.6</v>
      </c>
      <c r="X425" s="10">
        <f t="shared" si="61"/>
        <v>31.526033505981498</v>
      </c>
      <c r="Z425" s="12">
        <f t="shared" si="62"/>
        <v>31.526</v>
      </c>
      <c r="AA425" s="9">
        <f t="shared" si="63"/>
        <v>3</v>
      </c>
      <c r="AB425" s="9">
        <f t="shared" si="64"/>
        <v>3</v>
      </c>
      <c r="AC425" s="9">
        <f t="shared" si="65"/>
        <v>418</v>
      </c>
      <c r="AD425" s="9">
        <f t="shared" si="69"/>
        <v>418</v>
      </c>
      <c r="AE425" s="12">
        <f t="shared" si="66"/>
        <v>31.526</v>
      </c>
      <c r="AF425">
        <f t="shared" si="67"/>
        <v>418</v>
      </c>
      <c r="AG425">
        <v>26.466999999999999</v>
      </c>
      <c r="AH425">
        <v>515</v>
      </c>
      <c r="AI425">
        <f t="shared" si="68"/>
        <v>3.2758986739641092</v>
      </c>
    </row>
    <row r="426" spans="6:35" x14ac:dyDescent="0.3">
      <c r="F426" s="9">
        <v>419</v>
      </c>
      <c r="G426" s="12">
        <v>15.760999999999999</v>
      </c>
      <c r="H426" s="9">
        <v>16.850000000000001</v>
      </c>
      <c r="I426" s="9">
        <v>0.69799999999999995</v>
      </c>
      <c r="J426" s="9">
        <v>1.262</v>
      </c>
      <c r="K426" s="9">
        <v>0.79200000000000004</v>
      </c>
      <c r="L426" s="9">
        <v>0.873</v>
      </c>
      <c r="S426" s="9">
        <v>419</v>
      </c>
      <c r="T426" s="12">
        <f t="shared" si="60"/>
        <v>1576.1</v>
      </c>
      <c r="V426">
        <v>747</v>
      </c>
      <c r="W426">
        <v>776.9</v>
      </c>
      <c r="X426" s="10">
        <f t="shared" si="61"/>
        <v>31.451228947447316</v>
      </c>
      <c r="Z426" s="12">
        <f t="shared" si="62"/>
        <v>31.451000000000001</v>
      </c>
      <c r="AA426" s="9">
        <f t="shared" si="63"/>
        <v>1</v>
      </c>
      <c r="AB426" s="9">
        <f t="shared" si="64"/>
        <v>1</v>
      </c>
      <c r="AC426" s="9">
        <f t="shared" si="65"/>
        <v>419</v>
      </c>
      <c r="AD426" s="9">
        <f t="shared" si="69"/>
        <v>419</v>
      </c>
      <c r="AE426" s="12">
        <f t="shared" si="66"/>
        <v>31.451000000000001</v>
      </c>
      <c r="AF426">
        <f t="shared" si="67"/>
        <v>419</v>
      </c>
      <c r="AG426">
        <v>26.376000000000001</v>
      </c>
      <c r="AH426">
        <v>516</v>
      </c>
      <c r="AI426">
        <f t="shared" si="68"/>
        <v>3.2724545057694301</v>
      </c>
    </row>
    <row r="427" spans="6:35" x14ac:dyDescent="0.3">
      <c r="F427" s="9">
        <v>420</v>
      </c>
      <c r="G427" s="12">
        <v>8.9209999999999994</v>
      </c>
      <c r="H427" s="9">
        <v>13.419</v>
      </c>
      <c r="I427" s="9">
        <v>0.623</v>
      </c>
      <c r="J427" s="9">
        <v>2.3580000000000001</v>
      </c>
      <c r="K427" s="9">
        <v>0.42399999999999999</v>
      </c>
      <c r="L427" s="9">
        <v>0.89900000000000002</v>
      </c>
      <c r="S427" s="9">
        <v>420</v>
      </c>
      <c r="T427" s="12">
        <f t="shared" si="60"/>
        <v>892.09999999999991</v>
      </c>
      <c r="V427">
        <v>1002</v>
      </c>
      <c r="W427">
        <v>769.5</v>
      </c>
      <c r="X427" s="10">
        <f t="shared" si="61"/>
        <v>31.301083522359217</v>
      </c>
      <c r="Z427" s="12">
        <f t="shared" si="62"/>
        <v>31.300999999999998</v>
      </c>
      <c r="AA427" s="9">
        <f t="shared" si="63"/>
        <v>1</v>
      </c>
      <c r="AB427" s="9">
        <f t="shared" si="64"/>
        <v>1</v>
      </c>
      <c r="AC427" s="9">
        <f t="shared" si="65"/>
        <v>420</v>
      </c>
      <c r="AD427" s="9">
        <f t="shared" si="69"/>
        <v>420</v>
      </c>
      <c r="AE427" s="12">
        <f t="shared" si="66"/>
        <v>31.300999999999998</v>
      </c>
      <c r="AF427">
        <f t="shared" si="67"/>
        <v>420</v>
      </c>
      <c r="AG427">
        <v>26.286000000000001</v>
      </c>
      <c r="AH427">
        <v>521</v>
      </c>
      <c r="AI427">
        <f t="shared" si="68"/>
        <v>3.2690364780598165</v>
      </c>
    </row>
    <row r="428" spans="6:35" x14ac:dyDescent="0.3">
      <c r="F428" s="9">
        <v>421</v>
      </c>
      <c r="G428" s="12">
        <v>12.676</v>
      </c>
      <c r="H428" s="9">
        <v>14.65</v>
      </c>
      <c r="I428" s="9">
        <v>0.74199999999999999</v>
      </c>
      <c r="J428" s="9">
        <v>1.67</v>
      </c>
      <c r="K428" s="9">
        <v>0.59899999999999998</v>
      </c>
      <c r="L428" s="9">
        <v>0.89900000000000002</v>
      </c>
      <c r="S428" s="9">
        <v>421</v>
      </c>
      <c r="T428" s="12">
        <f t="shared" si="60"/>
        <v>1267.5999999999999</v>
      </c>
      <c r="V428">
        <v>1078</v>
      </c>
      <c r="W428">
        <v>765.80000000000007</v>
      </c>
      <c r="X428" s="10">
        <f t="shared" si="61"/>
        <v>31.225740077029204</v>
      </c>
      <c r="Z428" s="12">
        <f t="shared" si="62"/>
        <v>31.225000000000001</v>
      </c>
      <c r="AA428" s="9">
        <f t="shared" si="63"/>
        <v>1</v>
      </c>
      <c r="AB428" s="9">
        <f t="shared" si="64"/>
        <v>1</v>
      </c>
      <c r="AC428" s="9">
        <f t="shared" si="65"/>
        <v>421</v>
      </c>
      <c r="AD428" s="9">
        <f t="shared" si="69"/>
        <v>421</v>
      </c>
      <c r="AE428" s="12">
        <f t="shared" si="66"/>
        <v>31.225000000000001</v>
      </c>
      <c r="AF428">
        <f t="shared" si="67"/>
        <v>421</v>
      </c>
      <c r="AG428">
        <v>26.196000000000002</v>
      </c>
      <c r="AH428">
        <v>524</v>
      </c>
      <c r="AI428">
        <f t="shared" si="68"/>
        <v>3.2656067273558071</v>
      </c>
    </row>
    <row r="429" spans="6:35" x14ac:dyDescent="0.3">
      <c r="F429" s="9">
        <v>422</v>
      </c>
      <c r="G429" s="12">
        <v>6.319</v>
      </c>
      <c r="H429" s="9">
        <v>10.465999999999999</v>
      </c>
      <c r="I429" s="9">
        <v>0.72499999999999998</v>
      </c>
      <c r="J429" s="9">
        <v>2.2010000000000001</v>
      </c>
      <c r="K429" s="9">
        <v>0.45400000000000001</v>
      </c>
      <c r="L429" s="9">
        <v>0.89</v>
      </c>
      <c r="S429" s="9">
        <v>422</v>
      </c>
      <c r="T429" s="12">
        <f t="shared" si="60"/>
        <v>631.9</v>
      </c>
      <c r="V429">
        <v>996</v>
      </c>
      <c r="W429">
        <v>762</v>
      </c>
      <c r="X429" s="10">
        <f t="shared" si="61"/>
        <v>31.148170621855051</v>
      </c>
      <c r="Z429" s="12">
        <f t="shared" si="62"/>
        <v>31.148</v>
      </c>
      <c r="AA429" s="9">
        <f t="shared" si="63"/>
        <v>1</v>
      </c>
      <c r="AB429" s="9">
        <f t="shared" si="64"/>
        <v>0</v>
      </c>
      <c r="AC429" s="9">
        <f t="shared" si="65"/>
        <v>421</v>
      </c>
      <c r="AD429" s="9" t="str">
        <f t="shared" si="69"/>
        <v/>
      </c>
      <c r="AE429" s="12" t="str">
        <f t="shared" si="66"/>
        <v/>
      </c>
      <c r="AF429" t="str">
        <f t="shared" si="67"/>
        <v/>
      </c>
      <c r="AG429">
        <v>26.106000000000002</v>
      </c>
      <c r="AH429">
        <v>528</v>
      </c>
      <c r="AI429">
        <f t="shared" si="68"/>
        <v>3.2621651729665979</v>
      </c>
    </row>
    <row r="430" spans="6:35" x14ac:dyDescent="0.3">
      <c r="F430" s="9">
        <v>423</v>
      </c>
      <c r="G430" s="12">
        <v>22.564</v>
      </c>
      <c r="H430" s="9">
        <v>24.297999999999998</v>
      </c>
      <c r="I430" s="9">
        <v>0.48</v>
      </c>
      <c r="J430" s="9">
        <v>3.0150000000000001</v>
      </c>
      <c r="K430" s="9">
        <v>0.33200000000000002</v>
      </c>
      <c r="L430" s="9">
        <v>0.72899999999999998</v>
      </c>
      <c r="S430" s="9">
        <v>423</v>
      </c>
      <c r="T430" s="12">
        <f t="shared" si="60"/>
        <v>2256.4</v>
      </c>
      <c r="V430">
        <v>1037</v>
      </c>
      <c r="W430">
        <v>762</v>
      </c>
      <c r="X430" s="10">
        <f t="shared" si="61"/>
        <v>31.148170621855051</v>
      </c>
      <c r="Z430" s="12">
        <f t="shared" si="62"/>
        <v>31.148</v>
      </c>
      <c r="AA430" s="9">
        <f t="shared" si="63"/>
        <v>2</v>
      </c>
      <c r="AB430" s="9">
        <f t="shared" si="64"/>
        <v>2</v>
      </c>
      <c r="AC430" s="9">
        <f t="shared" si="65"/>
        <v>423</v>
      </c>
      <c r="AD430" s="9">
        <f t="shared" si="69"/>
        <v>423</v>
      </c>
      <c r="AE430" s="12">
        <f t="shared" si="66"/>
        <v>31.148</v>
      </c>
      <c r="AF430">
        <f t="shared" si="67"/>
        <v>423</v>
      </c>
      <c r="AG430">
        <v>26.015999999999998</v>
      </c>
      <c r="AH430">
        <v>531</v>
      </c>
      <c r="AI430">
        <f t="shared" si="68"/>
        <v>3.2587117333653999</v>
      </c>
    </row>
    <row r="431" spans="6:35" x14ac:dyDescent="0.3">
      <c r="F431" s="9">
        <v>424</v>
      </c>
      <c r="G431" s="12">
        <v>4.7210000000000001</v>
      </c>
      <c r="H431" s="9">
        <v>10.718999999999999</v>
      </c>
      <c r="I431" s="9">
        <v>0.51600000000000001</v>
      </c>
      <c r="J431" s="9">
        <v>2.3839999999999999</v>
      </c>
      <c r="K431" s="9">
        <v>0.42</v>
      </c>
      <c r="L431" s="9">
        <v>0.76500000000000001</v>
      </c>
      <c r="S431" s="9">
        <v>424</v>
      </c>
      <c r="T431" s="12">
        <f t="shared" si="60"/>
        <v>472.1</v>
      </c>
      <c r="V431">
        <v>356</v>
      </c>
      <c r="W431">
        <v>758.30000000000007</v>
      </c>
      <c r="X431" s="10">
        <f t="shared" si="61"/>
        <v>31.072456400688278</v>
      </c>
      <c r="Z431" s="12">
        <f t="shared" si="62"/>
        <v>31.071999999999999</v>
      </c>
      <c r="AA431" s="9">
        <f t="shared" si="63"/>
        <v>1</v>
      </c>
      <c r="AB431" s="9">
        <f t="shared" si="64"/>
        <v>0</v>
      </c>
      <c r="AC431" s="9">
        <f t="shared" si="65"/>
        <v>423</v>
      </c>
      <c r="AD431" s="9" t="str">
        <f t="shared" si="69"/>
        <v/>
      </c>
      <c r="AE431" s="12" t="str">
        <f t="shared" si="66"/>
        <v/>
      </c>
      <c r="AF431" t="str">
        <f t="shared" si="67"/>
        <v/>
      </c>
      <c r="AG431">
        <v>25.925000000000001</v>
      </c>
      <c r="AH431">
        <v>532</v>
      </c>
      <c r="AI431">
        <f t="shared" si="68"/>
        <v>3.2552077541155913</v>
      </c>
    </row>
    <row r="432" spans="6:35" x14ac:dyDescent="0.3">
      <c r="F432" s="9">
        <v>425</v>
      </c>
      <c r="G432" s="12">
        <v>122.48399999999999</v>
      </c>
      <c r="H432" s="9">
        <v>64.168000000000006</v>
      </c>
      <c r="I432" s="9">
        <v>0.374</v>
      </c>
      <c r="J432" s="9">
        <v>1.9</v>
      </c>
      <c r="K432" s="9">
        <v>0.52600000000000002</v>
      </c>
      <c r="L432" s="9">
        <v>0.81200000000000006</v>
      </c>
      <c r="S432" s="9">
        <v>425</v>
      </c>
      <c r="T432" s="12">
        <f t="shared" si="60"/>
        <v>12248.4</v>
      </c>
      <c r="V432">
        <v>526</v>
      </c>
      <c r="W432">
        <v>758.30000000000007</v>
      </c>
      <c r="X432" s="10">
        <f t="shared" si="61"/>
        <v>31.072456400688278</v>
      </c>
      <c r="Z432" s="12">
        <f t="shared" si="62"/>
        <v>31.071999999999999</v>
      </c>
      <c r="AA432" s="9">
        <f t="shared" si="63"/>
        <v>2</v>
      </c>
      <c r="AB432" s="9">
        <f t="shared" si="64"/>
        <v>2</v>
      </c>
      <c r="AC432" s="9">
        <f t="shared" si="65"/>
        <v>425</v>
      </c>
      <c r="AD432" s="9">
        <f t="shared" si="69"/>
        <v>425</v>
      </c>
      <c r="AE432" s="12">
        <f t="shared" si="66"/>
        <v>31.071999999999999</v>
      </c>
      <c r="AF432">
        <f t="shared" si="67"/>
        <v>425</v>
      </c>
      <c r="AG432">
        <v>25.74</v>
      </c>
      <c r="AH432">
        <v>533</v>
      </c>
      <c r="AI432">
        <f t="shared" si="68"/>
        <v>3.2480462021679806</v>
      </c>
    </row>
    <row r="433" spans="6:35" x14ac:dyDescent="0.3">
      <c r="F433" s="9">
        <v>426</v>
      </c>
      <c r="G433" s="12">
        <v>478.82100000000003</v>
      </c>
      <c r="H433" s="9">
        <v>103.09099999999999</v>
      </c>
      <c r="I433" s="9">
        <v>0.56599999999999995</v>
      </c>
      <c r="J433" s="9">
        <v>1.079</v>
      </c>
      <c r="K433" s="9">
        <v>0.92700000000000005</v>
      </c>
      <c r="L433" s="9">
        <v>0.83799999999999997</v>
      </c>
      <c r="S433" s="9">
        <v>426</v>
      </c>
      <c r="T433" s="12">
        <f t="shared" si="60"/>
        <v>47882.100000000006</v>
      </c>
      <c r="V433">
        <v>223</v>
      </c>
      <c r="W433">
        <v>754.6</v>
      </c>
      <c r="X433" s="10">
        <f t="shared" si="61"/>
        <v>30.996557235556885</v>
      </c>
      <c r="Z433" s="12">
        <f t="shared" si="62"/>
        <v>30.995999999999999</v>
      </c>
      <c r="AA433" s="9">
        <f t="shared" si="63"/>
        <v>1</v>
      </c>
      <c r="AB433" s="9">
        <f t="shared" si="64"/>
        <v>1</v>
      </c>
      <c r="AC433" s="9">
        <f t="shared" si="65"/>
        <v>426</v>
      </c>
      <c r="AD433" s="9">
        <f t="shared" si="69"/>
        <v>426</v>
      </c>
      <c r="AE433" s="12">
        <f t="shared" si="66"/>
        <v>30.995999999999999</v>
      </c>
      <c r="AF433">
        <f t="shared" si="67"/>
        <v>426</v>
      </c>
      <c r="AG433">
        <v>25.556999999999999</v>
      </c>
      <c r="AH433">
        <v>534</v>
      </c>
      <c r="AI433">
        <f t="shared" si="68"/>
        <v>3.240911251728813</v>
      </c>
    </row>
    <row r="434" spans="6:35" x14ac:dyDescent="0.3">
      <c r="F434" s="9">
        <v>427</v>
      </c>
      <c r="G434" s="12">
        <v>3.2709999999999999</v>
      </c>
      <c r="H434" s="9">
        <v>8.2850000000000001</v>
      </c>
      <c r="I434" s="9">
        <v>0.59899999999999998</v>
      </c>
      <c r="J434" s="9">
        <v>2.9689999999999999</v>
      </c>
      <c r="K434" s="9">
        <v>0.33700000000000002</v>
      </c>
      <c r="L434" s="9">
        <v>0.88</v>
      </c>
      <c r="S434" s="9">
        <v>427</v>
      </c>
      <c r="T434" s="12">
        <f t="shared" si="60"/>
        <v>327.09999999999997</v>
      </c>
      <c r="V434">
        <v>237</v>
      </c>
      <c r="W434">
        <v>743.5</v>
      </c>
      <c r="X434" s="10">
        <f t="shared" si="61"/>
        <v>30.767736372872697</v>
      </c>
      <c r="Z434" s="12">
        <f t="shared" si="62"/>
        <v>30.766999999999999</v>
      </c>
      <c r="AA434" s="9">
        <f t="shared" si="63"/>
        <v>1</v>
      </c>
      <c r="AB434" s="9">
        <f t="shared" si="64"/>
        <v>1</v>
      </c>
      <c r="AC434" s="9">
        <f t="shared" si="65"/>
        <v>427</v>
      </c>
      <c r="AD434" s="9">
        <f t="shared" si="69"/>
        <v>427</v>
      </c>
      <c r="AE434" s="12">
        <f t="shared" si="66"/>
        <v>30.766999999999999</v>
      </c>
      <c r="AF434">
        <f t="shared" si="67"/>
        <v>427</v>
      </c>
      <c r="AG434">
        <v>25.463999999999999</v>
      </c>
      <c r="AH434">
        <v>539</v>
      </c>
      <c r="AI434">
        <f t="shared" si="68"/>
        <v>3.2372656899797918</v>
      </c>
    </row>
    <row r="435" spans="6:35" x14ac:dyDescent="0.3">
      <c r="F435" s="9">
        <v>428</v>
      </c>
      <c r="G435" s="12">
        <v>3.048</v>
      </c>
      <c r="H435" s="9">
        <v>6.61</v>
      </c>
      <c r="I435" s="9">
        <v>0.877</v>
      </c>
      <c r="J435" s="9">
        <v>1.3149999999999999</v>
      </c>
      <c r="K435" s="9">
        <v>0.76100000000000001</v>
      </c>
      <c r="L435" s="9">
        <v>0.877</v>
      </c>
      <c r="S435" s="9">
        <v>428</v>
      </c>
      <c r="T435" s="12">
        <f t="shared" si="60"/>
        <v>304.8</v>
      </c>
      <c r="V435">
        <v>1038</v>
      </c>
      <c r="W435">
        <v>739.7</v>
      </c>
      <c r="X435" s="10">
        <f t="shared" si="61"/>
        <v>30.689009290633674</v>
      </c>
      <c r="Z435" s="12">
        <f t="shared" si="62"/>
        <v>30.689</v>
      </c>
      <c r="AA435" s="9">
        <f t="shared" si="63"/>
        <v>1</v>
      </c>
      <c r="AB435" s="9">
        <f t="shared" si="64"/>
        <v>1</v>
      </c>
      <c r="AC435" s="9">
        <f t="shared" si="65"/>
        <v>428</v>
      </c>
      <c r="AD435" s="9">
        <f t="shared" si="69"/>
        <v>428</v>
      </c>
      <c r="AE435" s="12">
        <f t="shared" si="66"/>
        <v>30.689</v>
      </c>
      <c r="AF435">
        <f t="shared" si="67"/>
        <v>428</v>
      </c>
      <c r="AG435">
        <v>25.369</v>
      </c>
      <c r="AH435">
        <v>540</v>
      </c>
      <c r="AI435">
        <f t="shared" si="68"/>
        <v>3.2335279562005153</v>
      </c>
    </row>
    <row r="436" spans="6:35" x14ac:dyDescent="0.3">
      <c r="F436" s="9">
        <v>429</v>
      </c>
      <c r="G436" s="12">
        <v>0.70599999999999996</v>
      </c>
      <c r="H436" s="9">
        <v>3.3380000000000001</v>
      </c>
      <c r="I436" s="9">
        <v>0.79600000000000004</v>
      </c>
      <c r="J436" s="9">
        <v>1.6479999999999999</v>
      </c>
      <c r="K436" s="9">
        <v>0.60699999999999998</v>
      </c>
      <c r="L436" s="9">
        <v>0.84399999999999997</v>
      </c>
      <c r="S436" s="9">
        <v>429</v>
      </c>
      <c r="T436" s="12">
        <f t="shared" si="60"/>
        <v>70.599999999999994</v>
      </c>
      <c r="V436">
        <v>435</v>
      </c>
      <c r="W436">
        <v>736</v>
      </c>
      <c r="X436" s="10">
        <f t="shared" si="61"/>
        <v>30.612159429303247</v>
      </c>
      <c r="Z436" s="12">
        <f t="shared" si="62"/>
        <v>30.611999999999998</v>
      </c>
      <c r="AA436" s="9">
        <f t="shared" si="63"/>
        <v>1</v>
      </c>
      <c r="AB436" s="9">
        <f t="shared" si="64"/>
        <v>0</v>
      </c>
      <c r="AC436" s="9">
        <f t="shared" si="65"/>
        <v>428</v>
      </c>
      <c r="AD436" s="9" t="str">
        <f t="shared" si="69"/>
        <v/>
      </c>
      <c r="AE436" s="12" t="str">
        <f t="shared" si="66"/>
        <v/>
      </c>
      <c r="AF436" t="str">
        <f t="shared" si="67"/>
        <v/>
      </c>
      <c r="AG436">
        <v>25.276</v>
      </c>
      <c r="AH436">
        <v>541</v>
      </c>
      <c r="AI436">
        <f t="shared" si="68"/>
        <v>3.2298553289112086</v>
      </c>
    </row>
    <row r="437" spans="6:35" x14ac:dyDescent="0.3">
      <c r="F437" s="9">
        <v>430</v>
      </c>
      <c r="G437" s="12">
        <v>7.0629999999999997</v>
      </c>
      <c r="H437" s="9">
        <v>10.898999999999999</v>
      </c>
      <c r="I437" s="9">
        <v>0.747</v>
      </c>
      <c r="J437" s="9">
        <v>1.179</v>
      </c>
      <c r="K437" s="9">
        <v>0.84799999999999998</v>
      </c>
      <c r="L437" s="9">
        <v>0.88200000000000001</v>
      </c>
      <c r="S437" s="9">
        <v>430</v>
      </c>
      <c r="T437" s="12">
        <f t="shared" si="60"/>
        <v>706.3</v>
      </c>
      <c r="V437">
        <v>673</v>
      </c>
      <c r="W437">
        <v>736</v>
      </c>
      <c r="X437" s="10">
        <f t="shared" si="61"/>
        <v>30.612159429303247</v>
      </c>
      <c r="Z437" s="12">
        <f t="shared" si="62"/>
        <v>30.611999999999998</v>
      </c>
      <c r="AA437" s="9">
        <f t="shared" si="63"/>
        <v>2</v>
      </c>
      <c r="AB437" s="9">
        <f t="shared" si="64"/>
        <v>2</v>
      </c>
      <c r="AC437" s="9">
        <f t="shared" si="65"/>
        <v>430</v>
      </c>
      <c r="AD437" s="9">
        <f t="shared" si="69"/>
        <v>430</v>
      </c>
      <c r="AE437" s="12">
        <f t="shared" si="66"/>
        <v>30.611999999999998</v>
      </c>
      <c r="AF437">
        <f t="shared" si="67"/>
        <v>430</v>
      </c>
      <c r="AG437">
        <v>25.183</v>
      </c>
      <c r="AH437">
        <v>542</v>
      </c>
      <c r="AI437">
        <f t="shared" si="68"/>
        <v>3.226169163695666</v>
      </c>
    </row>
    <row r="438" spans="6:35" x14ac:dyDescent="0.3">
      <c r="F438" s="9">
        <v>431</v>
      </c>
      <c r="G438" s="12">
        <v>0.78100000000000003</v>
      </c>
      <c r="H438" s="9">
        <v>3.3380000000000001</v>
      </c>
      <c r="I438" s="9">
        <v>0.88</v>
      </c>
      <c r="J438" s="9">
        <v>1.33</v>
      </c>
      <c r="K438" s="9">
        <v>0.752</v>
      </c>
      <c r="L438" s="9">
        <v>0.875</v>
      </c>
      <c r="S438" s="9">
        <v>431</v>
      </c>
      <c r="T438" s="12">
        <f t="shared" si="60"/>
        <v>78.100000000000009</v>
      </c>
      <c r="V438">
        <v>411</v>
      </c>
      <c r="W438">
        <v>732.30000000000007</v>
      </c>
      <c r="X438" s="10">
        <f t="shared" si="61"/>
        <v>30.535116155167312</v>
      </c>
      <c r="Z438" s="12">
        <f t="shared" si="62"/>
        <v>30.535</v>
      </c>
      <c r="AA438" s="9">
        <f t="shared" si="63"/>
        <v>1</v>
      </c>
      <c r="AB438" s="9">
        <f t="shared" si="64"/>
        <v>0</v>
      </c>
      <c r="AC438" s="9">
        <f t="shared" si="65"/>
        <v>430</v>
      </c>
      <c r="AD438" s="9" t="str">
        <f t="shared" si="69"/>
        <v/>
      </c>
      <c r="AE438" s="12" t="str">
        <f t="shared" si="66"/>
        <v/>
      </c>
      <c r="AF438" t="str">
        <f t="shared" si="67"/>
        <v/>
      </c>
      <c r="AG438">
        <v>24.995000000000001</v>
      </c>
      <c r="AH438">
        <v>544</v>
      </c>
      <c r="AI438">
        <f t="shared" si="68"/>
        <v>3.2186758048655335</v>
      </c>
    </row>
    <row r="439" spans="6:35" x14ac:dyDescent="0.3">
      <c r="F439" s="9">
        <v>432</v>
      </c>
      <c r="G439" s="12">
        <v>3.6059999999999999</v>
      </c>
      <c r="H439" s="9">
        <v>7.0620000000000003</v>
      </c>
      <c r="I439" s="9">
        <v>0.90900000000000003</v>
      </c>
      <c r="J439" s="9">
        <v>1.0640000000000001</v>
      </c>
      <c r="K439" s="9">
        <v>0.94</v>
      </c>
      <c r="L439" s="9">
        <v>0.91100000000000003</v>
      </c>
      <c r="S439" s="9">
        <v>432</v>
      </c>
      <c r="T439" s="12">
        <f t="shared" si="60"/>
        <v>360.59999999999997</v>
      </c>
      <c r="V439">
        <v>418</v>
      </c>
      <c r="W439">
        <v>732.30000000000007</v>
      </c>
      <c r="X439" s="10">
        <f t="shared" si="61"/>
        <v>30.535116155167312</v>
      </c>
      <c r="Z439" s="12">
        <f t="shared" si="62"/>
        <v>30.535</v>
      </c>
      <c r="AA439" s="9">
        <f t="shared" si="63"/>
        <v>2</v>
      </c>
      <c r="AB439" s="9">
        <f t="shared" si="64"/>
        <v>0</v>
      </c>
      <c r="AC439" s="9">
        <f t="shared" si="65"/>
        <v>430</v>
      </c>
      <c r="AD439" s="9" t="str">
        <f t="shared" si="69"/>
        <v/>
      </c>
      <c r="AE439" s="12" t="str">
        <f t="shared" si="66"/>
        <v/>
      </c>
      <c r="AF439" t="str">
        <f t="shared" si="67"/>
        <v/>
      </c>
      <c r="AG439">
        <v>24.901</v>
      </c>
      <c r="AH439">
        <v>545</v>
      </c>
      <c r="AI439">
        <f t="shared" si="68"/>
        <v>3.2149079633068154</v>
      </c>
    </row>
    <row r="440" spans="6:35" x14ac:dyDescent="0.3">
      <c r="F440" s="9">
        <v>433</v>
      </c>
      <c r="G440" s="12">
        <v>18.585999999999999</v>
      </c>
      <c r="H440" s="9">
        <v>19.183</v>
      </c>
      <c r="I440" s="9">
        <v>0.63500000000000001</v>
      </c>
      <c r="J440" s="9">
        <v>2.52</v>
      </c>
      <c r="K440" s="9">
        <v>0.39700000000000002</v>
      </c>
      <c r="L440" s="9">
        <v>0.87</v>
      </c>
      <c r="S440" s="9">
        <v>433</v>
      </c>
      <c r="T440" s="12">
        <f t="shared" si="60"/>
        <v>1858.6</v>
      </c>
      <c r="V440">
        <v>953</v>
      </c>
      <c r="W440">
        <v>732.30000000000007</v>
      </c>
      <c r="X440" s="10">
        <f t="shared" si="61"/>
        <v>30.535116155167312</v>
      </c>
      <c r="Z440" s="12">
        <f t="shared" si="62"/>
        <v>30.535</v>
      </c>
      <c r="AA440" s="9">
        <f t="shared" si="63"/>
        <v>3</v>
      </c>
      <c r="AB440" s="9">
        <f t="shared" si="64"/>
        <v>3</v>
      </c>
      <c r="AC440" s="9">
        <f t="shared" si="65"/>
        <v>433</v>
      </c>
      <c r="AD440" s="9">
        <f t="shared" si="69"/>
        <v>433</v>
      </c>
      <c r="AE440" s="12">
        <f t="shared" si="66"/>
        <v>30.535</v>
      </c>
      <c r="AF440">
        <f t="shared" si="67"/>
        <v>433</v>
      </c>
      <c r="AG440">
        <v>24.803000000000001</v>
      </c>
      <c r="AH440">
        <v>547</v>
      </c>
      <c r="AI440">
        <f t="shared" si="68"/>
        <v>3.2109646135968646</v>
      </c>
    </row>
    <row r="441" spans="6:35" x14ac:dyDescent="0.3">
      <c r="F441" s="9">
        <v>434</v>
      </c>
      <c r="G441" s="12">
        <v>0.55800000000000005</v>
      </c>
      <c r="H441" s="9">
        <v>3.2250000000000001</v>
      </c>
      <c r="I441" s="9">
        <v>0.67400000000000004</v>
      </c>
      <c r="J441" s="9">
        <v>2.4649999999999999</v>
      </c>
      <c r="K441" s="9">
        <v>0.40600000000000003</v>
      </c>
      <c r="L441" s="9">
        <v>0.78900000000000003</v>
      </c>
      <c r="S441" s="9">
        <v>434</v>
      </c>
      <c r="T441" s="12">
        <f t="shared" si="60"/>
        <v>55.800000000000004</v>
      </c>
      <c r="V441">
        <v>224</v>
      </c>
      <c r="W441">
        <v>728.59999999999991</v>
      </c>
      <c r="X441" s="10">
        <f t="shared" si="61"/>
        <v>30.457878000511453</v>
      </c>
      <c r="Z441" s="12">
        <f t="shared" si="62"/>
        <v>30.457000000000001</v>
      </c>
      <c r="AA441" s="9">
        <f t="shared" si="63"/>
        <v>1</v>
      </c>
      <c r="AB441" s="9">
        <f t="shared" si="64"/>
        <v>0</v>
      </c>
      <c r="AC441" s="9">
        <f t="shared" si="65"/>
        <v>433</v>
      </c>
      <c r="AD441" s="9" t="str">
        <f t="shared" si="69"/>
        <v/>
      </c>
      <c r="AE441" s="12" t="str">
        <f t="shared" si="66"/>
        <v/>
      </c>
      <c r="AF441" t="str">
        <f t="shared" si="67"/>
        <v/>
      </c>
      <c r="AG441">
        <v>24.707999999999998</v>
      </c>
      <c r="AH441">
        <v>550</v>
      </c>
      <c r="AI441">
        <f t="shared" si="68"/>
        <v>3.2071270778336527</v>
      </c>
    </row>
    <row r="442" spans="6:35" x14ac:dyDescent="0.3">
      <c r="F442" s="9">
        <v>435</v>
      </c>
      <c r="G442" s="12">
        <v>7.36</v>
      </c>
      <c r="H442" s="9">
        <v>11.218</v>
      </c>
      <c r="I442" s="9">
        <v>0.73499999999999999</v>
      </c>
      <c r="J442" s="9">
        <v>1.6279999999999999</v>
      </c>
      <c r="K442" s="9">
        <v>0.61399999999999999</v>
      </c>
      <c r="L442" s="9">
        <v>0.89800000000000002</v>
      </c>
      <c r="S442" s="9">
        <v>435</v>
      </c>
      <c r="T442" s="12">
        <f t="shared" si="60"/>
        <v>736</v>
      </c>
      <c r="V442">
        <v>965</v>
      </c>
      <c r="W442">
        <v>728.59999999999991</v>
      </c>
      <c r="X442" s="10">
        <f t="shared" si="61"/>
        <v>30.457878000511453</v>
      </c>
      <c r="Z442" s="12">
        <f t="shared" si="62"/>
        <v>30.457000000000001</v>
      </c>
      <c r="AA442" s="9">
        <f t="shared" si="63"/>
        <v>2</v>
      </c>
      <c r="AB442" s="9">
        <f t="shared" si="64"/>
        <v>0</v>
      </c>
      <c r="AC442" s="9">
        <f t="shared" si="65"/>
        <v>433</v>
      </c>
      <c r="AD442" s="9" t="str">
        <f t="shared" si="69"/>
        <v/>
      </c>
      <c r="AE442" s="12" t="str">
        <f t="shared" si="66"/>
        <v/>
      </c>
      <c r="AF442" t="str">
        <f t="shared" si="67"/>
        <v/>
      </c>
      <c r="AG442">
        <v>24.613</v>
      </c>
      <c r="AH442">
        <v>551</v>
      </c>
      <c r="AI442">
        <f t="shared" si="68"/>
        <v>3.2032747586395498</v>
      </c>
    </row>
    <row r="443" spans="6:35" x14ac:dyDescent="0.3">
      <c r="F443" s="9">
        <v>436</v>
      </c>
      <c r="G443" s="12">
        <v>1.9330000000000001</v>
      </c>
      <c r="H443" s="9">
        <v>5.2</v>
      </c>
      <c r="I443" s="9">
        <v>0.89800000000000002</v>
      </c>
      <c r="J443" s="9">
        <v>1.365</v>
      </c>
      <c r="K443" s="9">
        <v>0.73299999999999998</v>
      </c>
      <c r="L443" s="9">
        <v>0.89700000000000002</v>
      </c>
      <c r="S443" s="9">
        <v>436</v>
      </c>
      <c r="T443" s="12">
        <f t="shared" si="60"/>
        <v>193.3</v>
      </c>
      <c r="V443">
        <v>1091</v>
      </c>
      <c r="W443">
        <v>728.59999999999991</v>
      </c>
      <c r="X443" s="10">
        <f t="shared" si="61"/>
        <v>30.457878000511453</v>
      </c>
      <c r="Z443" s="12">
        <f t="shared" si="62"/>
        <v>30.457000000000001</v>
      </c>
      <c r="AA443" s="9">
        <f t="shared" si="63"/>
        <v>3</v>
      </c>
      <c r="AB443" s="9">
        <f t="shared" si="64"/>
        <v>3</v>
      </c>
      <c r="AC443" s="9">
        <f t="shared" si="65"/>
        <v>436</v>
      </c>
      <c r="AD443" s="9">
        <f t="shared" si="69"/>
        <v>436</v>
      </c>
      <c r="AE443" s="12">
        <f t="shared" si="66"/>
        <v>30.457000000000001</v>
      </c>
      <c r="AF443">
        <f t="shared" si="67"/>
        <v>436</v>
      </c>
      <c r="AG443">
        <v>24.516999999999999</v>
      </c>
      <c r="AH443">
        <v>555</v>
      </c>
      <c r="AI443">
        <f t="shared" si="68"/>
        <v>3.1993667544799753</v>
      </c>
    </row>
    <row r="444" spans="6:35" x14ac:dyDescent="0.3">
      <c r="F444" s="9">
        <v>437</v>
      </c>
      <c r="G444" s="12">
        <v>7.1740000000000004</v>
      </c>
      <c r="H444" s="9">
        <v>10.56</v>
      </c>
      <c r="I444" s="9">
        <v>0.80900000000000005</v>
      </c>
      <c r="J444" s="9">
        <v>1.659</v>
      </c>
      <c r="K444" s="9">
        <v>0.60299999999999998</v>
      </c>
      <c r="L444" s="9">
        <v>0.91</v>
      </c>
      <c r="S444" s="9">
        <v>437</v>
      </c>
      <c r="T444" s="12">
        <f t="shared" si="60"/>
        <v>717.40000000000009</v>
      </c>
      <c r="V444">
        <v>357</v>
      </c>
      <c r="W444">
        <v>724.9</v>
      </c>
      <c r="X444" s="10">
        <f t="shared" si="61"/>
        <v>30.38044347896389</v>
      </c>
      <c r="Z444" s="12">
        <f t="shared" si="62"/>
        <v>30.38</v>
      </c>
      <c r="AA444" s="9">
        <f t="shared" si="63"/>
        <v>1</v>
      </c>
      <c r="AB444" s="9">
        <f t="shared" si="64"/>
        <v>1</v>
      </c>
      <c r="AC444" s="9">
        <f t="shared" si="65"/>
        <v>437</v>
      </c>
      <c r="AD444" s="9">
        <f t="shared" si="69"/>
        <v>437</v>
      </c>
      <c r="AE444" s="12">
        <f t="shared" si="66"/>
        <v>30.38</v>
      </c>
      <c r="AF444">
        <f t="shared" si="67"/>
        <v>437</v>
      </c>
      <c r="AG444">
        <v>24.420999999999999</v>
      </c>
      <c r="AH444">
        <v>558</v>
      </c>
      <c r="AI444">
        <f t="shared" si="68"/>
        <v>3.1954434178850786</v>
      </c>
    </row>
    <row r="445" spans="6:35" x14ac:dyDescent="0.3">
      <c r="F445" s="9">
        <v>438</v>
      </c>
      <c r="G445" s="12">
        <v>1.673</v>
      </c>
      <c r="H445" s="9">
        <v>7.1749999999999998</v>
      </c>
      <c r="I445" s="9">
        <v>0.40799999999999997</v>
      </c>
      <c r="J445" s="9">
        <v>3.43</v>
      </c>
      <c r="K445" s="9">
        <v>0.29199999999999998</v>
      </c>
      <c r="L445" s="9">
        <v>0.74399999999999999</v>
      </c>
      <c r="S445" s="9">
        <v>438</v>
      </c>
      <c r="T445" s="12">
        <f t="shared" si="60"/>
        <v>167.3</v>
      </c>
      <c r="V445">
        <v>609</v>
      </c>
      <c r="W445">
        <v>721.1</v>
      </c>
      <c r="X445" s="10">
        <f t="shared" si="61"/>
        <v>30.300710151884658</v>
      </c>
      <c r="Z445" s="12">
        <f t="shared" si="62"/>
        <v>30.3</v>
      </c>
      <c r="AA445" s="9">
        <f t="shared" si="63"/>
        <v>1</v>
      </c>
      <c r="AB445" s="9">
        <f t="shared" si="64"/>
        <v>1</v>
      </c>
      <c r="AC445" s="9">
        <f t="shared" si="65"/>
        <v>438</v>
      </c>
      <c r="AD445" s="9">
        <f t="shared" si="69"/>
        <v>438</v>
      </c>
      <c r="AE445" s="12">
        <f t="shared" si="66"/>
        <v>30.3</v>
      </c>
      <c r="AF445">
        <f t="shared" si="67"/>
        <v>438</v>
      </c>
      <c r="AG445">
        <v>24.324000000000002</v>
      </c>
      <c r="AH445">
        <v>560</v>
      </c>
      <c r="AI445">
        <f t="shared" si="68"/>
        <v>3.1914635172578634</v>
      </c>
    </row>
    <row r="446" spans="6:35" x14ac:dyDescent="0.3">
      <c r="F446" s="9">
        <v>439</v>
      </c>
      <c r="G446" s="12">
        <v>1.19</v>
      </c>
      <c r="H446" s="9">
        <v>4.7009999999999996</v>
      </c>
      <c r="I446" s="9">
        <v>0.67600000000000005</v>
      </c>
      <c r="J446" s="9">
        <v>2.427</v>
      </c>
      <c r="K446" s="9">
        <v>0.41199999999999998</v>
      </c>
      <c r="L446" s="9">
        <v>0.753</v>
      </c>
      <c r="S446" s="9">
        <v>439</v>
      </c>
      <c r="T446" s="12">
        <f t="shared" si="60"/>
        <v>119</v>
      </c>
      <c r="V446">
        <v>118</v>
      </c>
      <c r="W446">
        <v>717.40000000000009</v>
      </c>
      <c r="X446" s="10">
        <f t="shared" si="61"/>
        <v>30.222872950681008</v>
      </c>
      <c r="Z446" s="12">
        <f t="shared" si="62"/>
        <v>30.222000000000001</v>
      </c>
      <c r="AA446" s="9">
        <f t="shared" si="63"/>
        <v>1</v>
      </c>
      <c r="AB446" s="9">
        <f t="shared" si="64"/>
        <v>0</v>
      </c>
      <c r="AC446" s="9">
        <f t="shared" si="65"/>
        <v>438</v>
      </c>
      <c r="AD446" s="9" t="str">
        <f t="shared" si="69"/>
        <v/>
      </c>
      <c r="AE446" s="12" t="str">
        <f t="shared" si="66"/>
        <v/>
      </c>
      <c r="AF446" t="str">
        <f t="shared" si="67"/>
        <v/>
      </c>
      <c r="AG446">
        <v>24.224</v>
      </c>
      <c r="AH446">
        <v>565</v>
      </c>
      <c r="AI446">
        <f t="shared" si="68"/>
        <v>3.1873438772550382</v>
      </c>
    </row>
    <row r="447" spans="6:35" x14ac:dyDescent="0.3">
      <c r="F447" s="9">
        <v>440</v>
      </c>
      <c r="G447" s="12">
        <v>3.903</v>
      </c>
      <c r="H447" s="9">
        <v>8.4250000000000007</v>
      </c>
      <c r="I447" s="9">
        <v>0.69099999999999995</v>
      </c>
      <c r="J447" s="9">
        <v>1.5820000000000001</v>
      </c>
      <c r="K447" s="9">
        <v>0.63200000000000001</v>
      </c>
      <c r="L447" s="9">
        <v>0.83699999999999997</v>
      </c>
      <c r="S447" s="9">
        <v>440</v>
      </c>
      <c r="T447" s="12">
        <f t="shared" si="60"/>
        <v>390.3</v>
      </c>
      <c r="V447">
        <v>437</v>
      </c>
      <c r="W447">
        <v>717.40000000000009</v>
      </c>
      <c r="X447" s="10">
        <f t="shared" si="61"/>
        <v>30.222872950681008</v>
      </c>
      <c r="Z447" s="12">
        <f t="shared" si="62"/>
        <v>30.222000000000001</v>
      </c>
      <c r="AA447" s="9">
        <f t="shared" si="63"/>
        <v>2</v>
      </c>
      <c r="AB447" s="9">
        <f t="shared" si="64"/>
        <v>0</v>
      </c>
      <c r="AC447" s="9">
        <f t="shared" si="65"/>
        <v>438</v>
      </c>
      <c r="AD447" s="9" t="str">
        <f t="shared" si="69"/>
        <v/>
      </c>
      <c r="AE447" s="12" t="str">
        <f t="shared" si="66"/>
        <v/>
      </c>
      <c r="AF447" t="str">
        <f t="shared" si="67"/>
        <v/>
      </c>
      <c r="AG447">
        <v>24.126999999999999</v>
      </c>
      <c r="AH447">
        <v>566</v>
      </c>
      <c r="AI447">
        <f t="shared" si="68"/>
        <v>3.18333154534331</v>
      </c>
    </row>
    <row r="448" spans="6:35" x14ac:dyDescent="0.3">
      <c r="F448" s="9">
        <v>441</v>
      </c>
      <c r="G448" s="12">
        <v>1.8959999999999999</v>
      </c>
      <c r="H448" s="9">
        <v>5.0869999999999997</v>
      </c>
      <c r="I448" s="9">
        <v>0.92100000000000004</v>
      </c>
      <c r="J448" s="9">
        <v>1.5620000000000001</v>
      </c>
      <c r="K448" s="9">
        <v>0.64</v>
      </c>
      <c r="L448" s="9">
        <v>0.88700000000000001</v>
      </c>
      <c r="S448" s="9">
        <v>441</v>
      </c>
      <c r="T448" s="12">
        <f t="shared" si="60"/>
        <v>189.6</v>
      </c>
      <c r="V448">
        <v>944</v>
      </c>
      <c r="W448">
        <v>717.40000000000009</v>
      </c>
      <c r="X448" s="10">
        <f t="shared" si="61"/>
        <v>30.222872950681008</v>
      </c>
      <c r="Z448" s="12">
        <f t="shared" si="62"/>
        <v>30.222000000000001</v>
      </c>
      <c r="AA448" s="9">
        <f t="shared" si="63"/>
        <v>3</v>
      </c>
      <c r="AB448" s="9">
        <f t="shared" si="64"/>
        <v>3</v>
      </c>
      <c r="AC448" s="9">
        <f t="shared" si="65"/>
        <v>441</v>
      </c>
      <c r="AD448" s="9">
        <f t="shared" si="69"/>
        <v>441</v>
      </c>
      <c r="AE448" s="12">
        <f t="shared" si="66"/>
        <v>30.222000000000001</v>
      </c>
      <c r="AF448">
        <f t="shared" si="67"/>
        <v>441</v>
      </c>
      <c r="AG448">
        <v>24.029</v>
      </c>
      <c r="AH448">
        <v>567</v>
      </c>
      <c r="AI448">
        <f t="shared" si="68"/>
        <v>3.1792614342341077</v>
      </c>
    </row>
    <row r="449" spans="6:35" x14ac:dyDescent="0.3">
      <c r="F449" s="9">
        <v>442</v>
      </c>
      <c r="G449" s="12">
        <v>1.7470000000000001</v>
      </c>
      <c r="H449" s="9">
        <v>4.9740000000000002</v>
      </c>
      <c r="I449" s="9">
        <v>0.88700000000000001</v>
      </c>
      <c r="J449" s="9">
        <v>1.242</v>
      </c>
      <c r="K449" s="9">
        <v>0.80500000000000005</v>
      </c>
      <c r="L449" s="9">
        <v>0.86199999999999999</v>
      </c>
      <c r="S449" s="9">
        <v>442</v>
      </c>
      <c r="T449" s="12">
        <f t="shared" si="60"/>
        <v>174.70000000000002</v>
      </c>
      <c r="V449">
        <v>1008</v>
      </c>
      <c r="W449">
        <v>713.69999999999993</v>
      </c>
      <c r="X449" s="10">
        <f t="shared" si="61"/>
        <v>30.14483476613341</v>
      </c>
      <c r="Z449" s="12">
        <f t="shared" si="62"/>
        <v>30.143999999999998</v>
      </c>
      <c r="AA449" s="9">
        <f t="shared" si="63"/>
        <v>1</v>
      </c>
      <c r="AB449" s="9">
        <f t="shared" si="64"/>
        <v>1</v>
      </c>
      <c r="AC449" s="9">
        <f t="shared" si="65"/>
        <v>442</v>
      </c>
      <c r="AD449" s="9">
        <f t="shared" si="69"/>
        <v>442</v>
      </c>
      <c r="AE449" s="12">
        <f t="shared" si="66"/>
        <v>30.143999999999998</v>
      </c>
      <c r="AF449">
        <f t="shared" si="67"/>
        <v>442</v>
      </c>
      <c r="AG449">
        <v>23.931000000000001</v>
      </c>
      <c r="AH449">
        <v>569</v>
      </c>
      <c r="AI449">
        <f t="shared" si="68"/>
        <v>3.1751746895971023</v>
      </c>
    </row>
    <row r="450" spans="6:35" x14ac:dyDescent="0.3">
      <c r="F450" s="9">
        <v>443</v>
      </c>
      <c r="G450" s="12">
        <v>20.332999999999998</v>
      </c>
      <c r="H450" s="9">
        <v>18.731999999999999</v>
      </c>
      <c r="I450" s="9">
        <v>0.72799999999999998</v>
      </c>
      <c r="J450" s="9">
        <v>1.865</v>
      </c>
      <c r="K450" s="9">
        <v>0.53600000000000003</v>
      </c>
      <c r="L450" s="9">
        <v>0.93200000000000005</v>
      </c>
      <c r="S450" s="9">
        <v>443</v>
      </c>
      <c r="T450" s="12">
        <f t="shared" si="60"/>
        <v>2033.2999999999997</v>
      </c>
      <c r="V450">
        <v>745</v>
      </c>
      <c r="W450">
        <v>710</v>
      </c>
      <c r="X450" s="10">
        <f t="shared" si="61"/>
        <v>30.066594033278285</v>
      </c>
      <c r="Z450" s="12">
        <f t="shared" si="62"/>
        <v>30.065999999999999</v>
      </c>
      <c r="AA450" s="9">
        <f t="shared" si="63"/>
        <v>1</v>
      </c>
      <c r="AB450" s="9">
        <f t="shared" si="64"/>
        <v>1</v>
      </c>
      <c r="AC450" s="9">
        <f t="shared" si="65"/>
        <v>443</v>
      </c>
      <c r="AD450" s="9">
        <f t="shared" si="69"/>
        <v>443</v>
      </c>
      <c r="AE450" s="12">
        <f t="shared" si="66"/>
        <v>30.065999999999999</v>
      </c>
      <c r="AF450">
        <f t="shared" si="67"/>
        <v>443</v>
      </c>
      <c r="AG450">
        <v>23.832000000000001</v>
      </c>
      <c r="AH450">
        <v>571</v>
      </c>
      <c r="AI450">
        <f t="shared" si="68"/>
        <v>3.1710292154109814</v>
      </c>
    </row>
    <row r="451" spans="6:35" x14ac:dyDescent="0.3">
      <c r="F451" s="9">
        <v>444</v>
      </c>
      <c r="G451" s="12">
        <v>8.7360000000000007</v>
      </c>
      <c r="H451" s="9">
        <v>14.303000000000001</v>
      </c>
      <c r="I451" s="9">
        <v>0.53700000000000003</v>
      </c>
      <c r="J451" s="9">
        <v>2.4119999999999999</v>
      </c>
      <c r="K451" s="9">
        <v>0.41499999999999998</v>
      </c>
      <c r="L451" s="9">
        <v>0.85899999999999999</v>
      </c>
      <c r="S451" s="9">
        <v>444</v>
      </c>
      <c r="T451" s="12">
        <f t="shared" si="60"/>
        <v>873.6</v>
      </c>
      <c r="V451">
        <v>430</v>
      </c>
      <c r="W451">
        <v>706.3</v>
      </c>
      <c r="X451" s="10">
        <f t="shared" si="61"/>
        <v>29.988149166736605</v>
      </c>
      <c r="Z451" s="12">
        <f t="shared" si="62"/>
        <v>29.988</v>
      </c>
      <c r="AA451" s="9">
        <f t="shared" si="63"/>
        <v>1</v>
      </c>
      <c r="AB451" s="9">
        <f t="shared" si="64"/>
        <v>1</v>
      </c>
      <c r="AC451" s="9">
        <f t="shared" si="65"/>
        <v>444</v>
      </c>
      <c r="AD451" s="9">
        <f t="shared" si="69"/>
        <v>444</v>
      </c>
      <c r="AE451" s="12">
        <f t="shared" si="66"/>
        <v>29.988</v>
      </c>
      <c r="AF451">
        <f t="shared" si="67"/>
        <v>444</v>
      </c>
      <c r="AG451">
        <v>23.733000000000001</v>
      </c>
      <c r="AH451">
        <v>574</v>
      </c>
      <c r="AI451">
        <f t="shared" si="68"/>
        <v>3.1668664847073691</v>
      </c>
    </row>
    <row r="452" spans="6:35" x14ac:dyDescent="0.3">
      <c r="F452" s="9">
        <v>445</v>
      </c>
      <c r="G452" s="12">
        <v>1.8959999999999999</v>
      </c>
      <c r="H452" s="9">
        <v>6.9960000000000004</v>
      </c>
      <c r="I452" s="9">
        <v>0.48699999999999999</v>
      </c>
      <c r="J452" s="9">
        <v>3.8610000000000002</v>
      </c>
      <c r="K452" s="9">
        <v>0.25900000000000001</v>
      </c>
      <c r="L452" s="9">
        <v>0.77300000000000002</v>
      </c>
      <c r="S452" s="9">
        <v>445</v>
      </c>
      <c r="T452" s="12">
        <f t="shared" si="60"/>
        <v>189.6</v>
      </c>
      <c r="V452">
        <v>153</v>
      </c>
      <c r="W452">
        <v>702.6</v>
      </c>
      <c r="X452" s="10">
        <f t="shared" si="61"/>
        <v>29.909498560339077</v>
      </c>
      <c r="Z452" s="12">
        <f t="shared" si="62"/>
        <v>29.908999999999999</v>
      </c>
      <c r="AA452" s="9">
        <f t="shared" si="63"/>
        <v>1</v>
      </c>
      <c r="AB452" s="9">
        <f t="shared" si="64"/>
        <v>0</v>
      </c>
      <c r="AC452" s="9">
        <f t="shared" si="65"/>
        <v>444</v>
      </c>
      <c r="AD452" s="9" t="str">
        <f t="shared" si="69"/>
        <v/>
      </c>
      <c r="AE452" s="12" t="str">
        <f t="shared" si="66"/>
        <v/>
      </c>
      <c r="AF452" t="str">
        <f t="shared" si="67"/>
        <v/>
      </c>
      <c r="AG452">
        <v>23.530999999999999</v>
      </c>
      <c r="AH452">
        <v>577</v>
      </c>
      <c r="AI452">
        <f t="shared" si="68"/>
        <v>3.1583187007737434</v>
      </c>
    </row>
    <row r="453" spans="6:35" x14ac:dyDescent="0.3">
      <c r="F453" s="9">
        <v>446</v>
      </c>
      <c r="G453" s="12">
        <v>2.5649999999999999</v>
      </c>
      <c r="H453" s="9">
        <v>6.2910000000000004</v>
      </c>
      <c r="I453" s="9">
        <v>0.81499999999999995</v>
      </c>
      <c r="J453" s="9">
        <v>1.3779999999999999</v>
      </c>
      <c r="K453" s="9">
        <v>0.72599999999999998</v>
      </c>
      <c r="L453" s="9">
        <v>0.88500000000000001</v>
      </c>
      <c r="S453" s="9">
        <v>446</v>
      </c>
      <c r="T453" s="12">
        <f t="shared" si="60"/>
        <v>256.5</v>
      </c>
      <c r="V453">
        <v>368</v>
      </c>
      <c r="W453">
        <v>702.6</v>
      </c>
      <c r="X453" s="10">
        <f t="shared" si="61"/>
        <v>29.909498560339077</v>
      </c>
      <c r="Z453" s="12">
        <f t="shared" si="62"/>
        <v>29.908999999999999</v>
      </c>
      <c r="AA453" s="9">
        <f t="shared" si="63"/>
        <v>2</v>
      </c>
      <c r="AB453" s="9">
        <f t="shared" si="64"/>
        <v>2</v>
      </c>
      <c r="AC453" s="9">
        <f t="shared" si="65"/>
        <v>446</v>
      </c>
      <c r="AD453" s="9">
        <f t="shared" si="69"/>
        <v>446</v>
      </c>
      <c r="AE453" s="12">
        <f t="shared" si="66"/>
        <v>29.908999999999999</v>
      </c>
      <c r="AF453">
        <f t="shared" si="67"/>
        <v>446</v>
      </c>
      <c r="AG453">
        <v>23.431000000000001</v>
      </c>
      <c r="AH453">
        <v>579</v>
      </c>
      <c r="AI453">
        <f t="shared" si="68"/>
        <v>3.1540599319332956</v>
      </c>
    </row>
    <row r="454" spans="6:35" x14ac:dyDescent="0.3">
      <c r="F454" s="9">
        <v>447</v>
      </c>
      <c r="G454" s="12">
        <v>0.81799999999999995</v>
      </c>
      <c r="H454" s="9">
        <v>4.7009999999999996</v>
      </c>
      <c r="I454" s="9">
        <v>0.46500000000000002</v>
      </c>
      <c r="J454" s="9">
        <v>4.0940000000000003</v>
      </c>
      <c r="K454" s="9">
        <v>0.24399999999999999</v>
      </c>
      <c r="L454" s="9">
        <v>0.73299999999999998</v>
      </c>
      <c r="S454" s="9">
        <v>447</v>
      </c>
      <c r="T454" s="12">
        <f t="shared" si="60"/>
        <v>81.8</v>
      </c>
      <c r="V454">
        <v>899</v>
      </c>
      <c r="W454">
        <v>695.09999999999991</v>
      </c>
      <c r="X454" s="10">
        <f t="shared" si="61"/>
        <v>29.749433734869836</v>
      </c>
      <c r="Z454" s="12">
        <f t="shared" si="62"/>
        <v>29.748999999999999</v>
      </c>
      <c r="AA454" s="9">
        <f t="shared" si="63"/>
        <v>1</v>
      </c>
      <c r="AB454" s="9">
        <f t="shared" si="64"/>
        <v>0</v>
      </c>
      <c r="AC454" s="9">
        <f t="shared" si="65"/>
        <v>446</v>
      </c>
      <c r="AD454" s="9" t="str">
        <f t="shared" si="69"/>
        <v/>
      </c>
      <c r="AE454" s="12" t="str">
        <f t="shared" si="66"/>
        <v/>
      </c>
      <c r="AF454" t="str">
        <f t="shared" si="67"/>
        <v/>
      </c>
      <c r="AG454">
        <v>23.33</v>
      </c>
      <c r="AH454">
        <v>582</v>
      </c>
      <c r="AI454">
        <f t="shared" si="68"/>
        <v>3.1497400860333387</v>
      </c>
    </row>
    <row r="455" spans="6:35" x14ac:dyDescent="0.3">
      <c r="F455" s="9">
        <v>448</v>
      </c>
      <c r="G455" s="12">
        <v>4.1630000000000003</v>
      </c>
      <c r="H455" s="9">
        <v>8.5850000000000009</v>
      </c>
      <c r="I455" s="9">
        <v>0.71</v>
      </c>
      <c r="J455" s="9">
        <v>2.0449999999999999</v>
      </c>
      <c r="K455" s="9">
        <v>0.48899999999999999</v>
      </c>
      <c r="L455" s="9">
        <v>0.872</v>
      </c>
      <c r="S455" s="9">
        <v>448</v>
      </c>
      <c r="T455" s="12">
        <f t="shared" si="60"/>
        <v>416.3</v>
      </c>
      <c r="V455">
        <v>1033</v>
      </c>
      <c r="W455">
        <v>695.09999999999991</v>
      </c>
      <c r="X455" s="10">
        <f t="shared" si="61"/>
        <v>29.749433734869836</v>
      </c>
      <c r="Z455" s="12">
        <f t="shared" si="62"/>
        <v>29.748999999999999</v>
      </c>
      <c r="AA455" s="9">
        <f t="shared" si="63"/>
        <v>2</v>
      </c>
      <c r="AB455" s="9">
        <f t="shared" si="64"/>
        <v>2</v>
      </c>
      <c r="AC455" s="9">
        <f t="shared" si="65"/>
        <v>448</v>
      </c>
      <c r="AD455" s="9">
        <f t="shared" si="69"/>
        <v>448</v>
      </c>
      <c r="AE455" s="12">
        <f t="shared" si="66"/>
        <v>29.748999999999999</v>
      </c>
      <c r="AF455">
        <f t="shared" si="67"/>
        <v>448</v>
      </c>
      <c r="AG455">
        <v>23.228999999999999</v>
      </c>
      <c r="AH455">
        <v>584</v>
      </c>
      <c r="AI455">
        <f t="shared" si="68"/>
        <v>3.1454014980726961</v>
      </c>
    </row>
    <row r="456" spans="6:35" x14ac:dyDescent="0.3">
      <c r="F456" s="9">
        <v>449</v>
      </c>
      <c r="G456" s="12">
        <v>440.53300000000002</v>
      </c>
      <c r="H456" s="9">
        <v>113.99</v>
      </c>
      <c r="I456" s="9">
        <v>0.42599999999999999</v>
      </c>
      <c r="J456" s="9">
        <v>2.536</v>
      </c>
      <c r="K456" s="9">
        <v>0.39400000000000002</v>
      </c>
      <c r="L456" s="9">
        <v>0.68700000000000006</v>
      </c>
      <c r="S456" s="94">
        <v>449</v>
      </c>
      <c r="T456" s="12">
        <f>Q42*100</f>
        <v>43375</v>
      </c>
      <c r="V456">
        <v>203</v>
      </c>
      <c r="W456">
        <v>687.69999999999993</v>
      </c>
      <c r="X456" s="10">
        <f t="shared" si="61"/>
        <v>29.590654519871158</v>
      </c>
      <c r="Z456" s="12">
        <f t="shared" si="62"/>
        <v>29.59</v>
      </c>
      <c r="AA456" s="9">
        <f t="shared" si="63"/>
        <v>1</v>
      </c>
      <c r="AB456" s="9">
        <f t="shared" si="64"/>
        <v>0</v>
      </c>
      <c r="AC456" s="9">
        <f t="shared" si="65"/>
        <v>448</v>
      </c>
      <c r="AD456" s="9" t="str">
        <f t="shared" si="69"/>
        <v/>
      </c>
      <c r="AE456" s="12" t="str">
        <f t="shared" si="66"/>
        <v/>
      </c>
      <c r="AF456" t="str">
        <f t="shared" si="67"/>
        <v/>
      </c>
      <c r="AG456">
        <v>23.126999999999999</v>
      </c>
      <c r="AH456">
        <v>586</v>
      </c>
      <c r="AI456">
        <f t="shared" si="68"/>
        <v>3.1410007661452348</v>
      </c>
    </row>
    <row r="457" spans="6:35" x14ac:dyDescent="0.3">
      <c r="F457" s="9">
        <v>450</v>
      </c>
      <c r="G457" s="12">
        <v>8.2520000000000007</v>
      </c>
      <c r="H457" s="9">
        <v>11.170999999999999</v>
      </c>
      <c r="I457" s="9">
        <v>0.83099999999999996</v>
      </c>
      <c r="J457" s="9">
        <v>1.353</v>
      </c>
      <c r="K457" s="9">
        <v>0.73899999999999999</v>
      </c>
      <c r="L457" s="9">
        <v>0.91900000000000004</v>
      </c>
      <c r="S457" s="9">
        <v>450</v>
      </c>
      <c r="T457" s="12">
        <f t="shared" ref="T457:T520" si="70">G457*100</f>
        <v>825.2</v>
      </c>
      <c r="V457">
        <v>404</v>
      </c>
      <c r="W457">
        <v>687.69999999999993</v>
      </c>
      <c r="X457" s="10">
        <f t="shared" ref="X457:X520" si="71">((W457/PI())^0.5)*2</f>
        <v>29.590654519871158</v>
      </c>
      <c r="Z457" s="12">
        <f t="shared" ref="Z457:Z520" si="72">TRUNC(X457,3)</f>
        <v>29.59</v>
      </c>
      <c r="AA457" s="9">
        <f t="shared" ref="AA457:AA520" si="73">IF(Z457-Z456=0,AA456+AA$8,1)</f>
        <v>2</v>
      </c>
      <c r="AB457" s="9">
        <f t="shared" ref="AB457:AB520" si="74">IF(AA457&lt;AA458,0,AA457)</f>
        <v>0</v>
      </c>
      <c r="AC457" s="9">
        <f t="shared" ref="AC457:AC520" si="75">AC456+AB457</f>
        <v>448</v>
      </c>
      <c r="AD457" s="9" t="str">
        <f t="shared" si="69"/>
        <v/>
      </c>
      <c r="AE457" s="12" t="str">
        <f t="shared" ref="AE457:AE520" si="76">IF(AD457="","",Z457)</f>
        <v/>
      </c>
      <c r="AF457" t="str">
        <f t="shared" ref="AF457:AF520" si="77">AD457</f>
        <v/>
      </c>
      <c r="AG457">
        <v>23.021999999999998</v>
      </c>
      <c r="AH457">
        <v>589</v>
      </c>
      <c r="AI457">
        <f t="shared" ref="AI457:AI520" si="78">LN(AG457)</f>
        <v>3.1364502804928702</v>
      </c>
    </row>
    <row r="458" spans="6:35" x14ac:dyDescent="0.3">
      <c r="F458" s="9">
        <v>451</v>
      </c>
      <c r="G458" s="12">
        <v>49.179000000000002</v>
      </c>
      <c r="H458" s="9">
        <v>28.539000000000001</v>
      </c>
      <c r="I458" s="9">
        <v>0.75900000000000001</v>
      </c>
      <c r="J458" s="9">
        <v>1.4530000000000001</v>
      </c>
      <c r="K458" s="9">
        <v>0.68799999999999994</v>
      </c>
      <c r="L458" s="9">
        <v>0.93500000000000005</v>
      </c>
      <c r="S458" s="9">
        <v>451</v>
      </c>
      <c r="T458" s="12">
        <f t="shared" si="70"/>
        <v>4917.9000000000005</v>
      </c>
      <c r="V458">
        <v>515</v>
      </c>
      <c r="W458">
        <v>687.69999999999993</v>
      </c>
      <c r="X458" s="10">
        <f t="shared" si="71"/>
        <v>29.590654519871158</v>
      </c>
      <c r="Z458" s="12">
        <f t="shared" si="72"/>
        <v>29.59</v>
      </c>
      <c r="AA458" s="9">
        <f t="shared" si="73"/>
        <v>3</v>
      </c>
      <c r="AB458" s="9">
        <f t="shared" si="74"/>
        <v>3</v>
      </c>
      <c r="AC458" s="9">
        <f t="shared" si="75"/>
        <v>451</v>
      </c>
      <c r="AD458" s="9">
        <f t="shared" ref="AD458:AD521" si="79">IF(AB458=0,"",AC457+AB458)</f>
        <v>451</v>
      </c>
      <c r="AE458" s="12">
        <f t="shared" si="76"/>
        <v>29.59</v>
      </c>
      <c r="AF458">
        <f t="shared" si="77"/>
        <v>451</v>
      </c>
      <c r="AG458">
        <v>22.92</v>
      </c>
      <c r="AH458">
        <v>593</v>
      </c>
      <c r="AI458">
        <f t="shared" si="78"/>
        <v>3.1320098918465389</v>
      </c>
    </row>
    <row r="459" spans="6:35" x14ac:dyDescent="0.3">
      <c r="F459" s="9">
        <v>452</v>
      </c>
      <c r="G459" s="12">
        <v>0.29699999999999999</v>
      </c>
      <c r="H459" s="9">
        <v>2.294</v>
      </c>
      <c r="I459" s="9">
        <v>0.71</v>
      </c>
      <c r="J459" s="9">
        <v>2.181</v>
      </c>
      <c r="K459" s="9">
        <v>0.45800000000000002</v>
      </c>
      <c r="L459" s="9">
        <v>0.72699999999999998</v>
      </c>
      <c r="S459" s="9">
        <v>452</v>
      </c>
      <c r="T459" s="12">
        <f t="shared" si="70"/>
        <v>29.7</v>
      </c>
      <c r="V459">
        <v>343</v>
      </c>
      <c r="W459">
        <v>680.3</v>
      </c>
      <c r="X459" s="10">
        <f t="shared" si="71"/>
        <v>29.431018709574619</v>
      </c>
      <c r="Z459" s="12">
        <f t="shared" si="72"/>
        <v>29.431000000000001</v>
      </c>
      <c r="AA459" s="9">
        <f t="shared" si="73"/>
        <v>1</v>
      </c>
      <c r="AB459" s="9">
        <f t="shared" si="74"/>
        <v>0</v>
      </c>
      <c r="AC459" s="9">
        <f t="shared" si="75"/>
        <v>451</v>
      </c>
      <c r="AD459" s="9" t="str">
        <f t="shared" si="79"/>
        <v/>
      </c>
      <c r="AE459" s="12" t="str">
        <f t="shared" si="76"/>
        <v/>
      </c>
      <c r="AF459" t="str">
        <f t="shared" si="77"/>
        <v/>
      </c>
      <c r="AG459">
        <v>22.817</v>
      </c>
      <c r="AH459">
        <v>596</v>
      </c>
      <c r="AI459">
        <f t="shared" si="78"/>
        <v>3.1275058721634332</v>
      </c>
    </row>
    <row r="460" spans="6:35" x14ac:dyDescent="0.3">
      <c r="F460" s="9">
        <v>453</v>
      </c>
      <c r="G460" s="12">
        <v>0.89200000000000002</v>
      </c>
      <c r="H460" s="9">
        <v>3.883</v>
      </c>
      <c r="I460" s="9">
        <v>0.74299999999999999</v>
      </c>
      <c r="J460" s="9">
        <v>1.661</v>
      </c>
      <c r="K460" s="9">
        <v>0.60199999999999998</v>
      </c>
      <c r="L460" s="9">
        <v>0.8</v>
      </c>
      <c r="S460" s="9">
        <v>453</v>
      </c>
      <c r="T460" s="12">
        <f t="shared" si="70"/>
        <v>89.2</v>
      </c>
      <c r="V460">
        <v>839</v>
      </c>
      <c r="W460">
        <v>680.3</v>
      </c>
      <c r="X460" s="10">
        <f t="shared" si="71"/>
        <v>29.431018709574619</v>
      </c>
      <c r="Z460" s="12">
        <f t="shared" si="72"/>
        <v>29.431000000000001</v>
      </c>
      <c r="AA460" s="9">
        <f t="shared" si="73"/>
        <v>2</v>
      </c>
      <c r="AB460" s="9">
        <f t="shared" si="74"/>
        <v>0</v>
      </c>
      <c r="AC460" s="9">
        <f t="shared" si="75"/>
        <v>451</v>
      </c>
      <c r="AD460" s="9" t="str">
        <f t="shared" si="79"/>
        <v/>
      </c>
      <c r="AE460" s="12" t="str">
        <f t="shared" si="76"/>
        <v/>
      </c>
      <c r="AF460" t="str">
        <f t="shared" si="77"/>
        <v/>
      </c>
      <c r="AG460">
        <v>22.713000000000001</v>
      </c>
      <c r="AH460">
        <v>598</v>
      </c>
      <c r="AI460">
        <f t="shared" si="78"/>
        <v>3.1229374477892793</v>
      </c>
    </row>
    <row r="461" spans="6:35" x14ac:dyDescent="0.3">
      <c r="F461" s="9">
        <v>454</v>
      </c>
      <c r="G461" s="12">
        <v>4.4610000000000003</v>
      </c>
      <c r="H461" s="9">
        <v>8.4909999999999997</v>
      </c>
      <c r="I461" s="9">
        <v>0.77700000000000002</v>
      </c>
      <c r="J461" s="9">
        <v>1.5820000000000001</v>
      </c>
      <c r="K461" s="9">
        <v>0.63200000000000001</v>
      </c>
      <c r="L461" s="9">
        <v>0.88600000000000001</v>
      </c>
      <c r="S461" s="9">
        <v>454</v>
      </c>
      <c r="T461" s="12">
        <f t="shared" si="70"/>
        <v>446.1</v>
      </c>
      <c r="V461">
        <v>966</v>
      </c>
      <c r="W461">
        <v>680.3</v>
      </c>
      <c r="X461" s="10">
        <f t="shared" si="71"/>
        <v>29.431018709574619</v>
      </c>
      <c r="Z461" s="12">
        <f t="shared" si="72"/>
        <v>29.431000000000001</v>
      </c>
      <c r="AA461" s="9">
        <f t="shared" si="73"/>
        <v>3</v>
      </c>
      <c r="AB461" s="9">
        <f t="shared" si="74"/>
        <v>3</v>
      </c>
      <c r="AC461" s="9">
        <f t="shared" si="75"/>
        <v>454</v>
      </c>
      <c r="AD461" s="9">
        <f t="shared" si="79"/>
        <v>454</v>
      </c>
      <c r="AE461" s="12">
        <f t="shared" si="76"/>
        <v>29.431000000000001</v>
      </c>
      <c r="AF461">
        <f t="shared" si="77"/>
        <v>454</v>
      </c>
      <c r="AG461">
        <v>22.609000000000002</v>
      </c>
      <c r="AH461">
        <v>599</v>
      </c>
      <c r="AI461">
        <f t="shared" si="78"/>
        <v>3.1183480570941793</v>
      </c>
    </row>
    <row r="462" spans="6:35" x14ac:dyDescent="0.3">
      <c r="F462" s="9">
        <v>455</v>
      </c>
      <c r="G462" s="12">
        <v>9.0329999999999995</v>
      </c>
      <c r="H462" s="9">
        <v>11.537000000000001</v>
      </c>
      <c r="I462" s="9">
        <v>0.85299999999999998</v>
      </c>
      <c r="J462" s="9">
        <v>1.2609999999999999</v>
      </c>
      <c r="K462" s="9">
        <v>0.79300000000000004</v>
      </c>
      <c r="L462" s="9">
        <v>0.91200000000000003</v>
      </c>
      <c r="S462" s="9">
        <v>455</v>
      </c>
      <c r="T462" s="12">
        <f t="shared" si="70"/>
        <v>903.3</v>
      </c>
      <c r="V462">
        <v>231</v>
      </c>
      <c r="W462">
        <v>676.5</v>
      </c>
      <c r="X462" s="10">
        <f t="shared" si="71"/>
        <v>29.34870613865861</v>
      </c>
      <c r="Z462" s="12">
        <f t="shared" si="72"/>
        <v>29.347999999999999</v>
      </c>
      <c r="AA462" s="9">
        <f t="shared" si="73"/>
        <v>1</v>
      </c>
      <c r="AB462" s="9">
        <f t="shared" si="74"/>
        <v>0</v>
      </c>
      <c r="AC462" s="9">
        <f t="shared" si="75"/>
        <v>454</v>
      </c>
      <c r="AD462" s="9" t="str">
        <f t="shared" si="79"/>
        <v/>
      </c>
      <c r="AE462" s="12" t="str">
        <f t="shared" si="76"/>
        <v/>
      </c>
      <c r="AF462" t="str">
        <f t="shared" si="77"/>
        <v/>
      </c>
      <c r="AG462">
        <v>22.501999999999999</v>
      </c>
      <c r="AH462">
        <v>601</v>
      </c>
      <c r="AI462">
        <f t="shared" si="78"/>
        <v>3.1136041941488801</v>
      </c>
    </row>
    <row r="463" spans="6:35" x14ac:dyDescent="0.3">
      <c r="F463" s="9">
        <v>456</v>
      </c>
      <c r="G463" s="12">
        <v>36.615000000000002</v>
      </c>
      <c r="H463" s="9">
        <v>28.745999999999999</v>
      </c>
      <c r="I463" s="9">
        <v>0.55700000000000005</v>
      </c>
      <c r="J463" s="9">
        <v>1.234</v>
      </c>
      <c r="K463" s="9">
        <v>0.81100000000000005</v>
      </c>
      <c r="L463" s="9">
        <v>0.80400000000000005</v>
      </c>
      <c r="S463" s="94">
        <v>456</v>
      </c>
      <c r="T463" s="12">
        <f>Q43*100</f>
        <v>3590.7000000000003</v>
      </c>
      <c r="V463">
        <v>459</v>
      </c>
      <c r="W463">
        <v>676.5</v>
      </c>
      <c r="X463" s="10">
        <f t="shared" si="71"/>
        <v>29.34870613865861</v>
      </c>
      <c r="Z463" s="12">
        <f t="shared" si="72"/>
        <v>29.347999999999999</v>
      </c>
      <c r="AA463" s="9">
        <f t="shared" si="73"/>
        <v>2</v>
      </c>
      <c r="AB463" s="9">
        <f t="shared" si="74"/>
        <v>2</v>
      </c>
      <c r="AC463" s="9">
        <f t="shared" si="75"/>
        <v>456</v>
      </c>
      <c r="AD463" s="9">
        <f t="shared" si="79"/>
        <v>456</v>
      </c>
      <c r="AE463" s="12">
        <f t="shared" si="76"/>
        <v>29.347999999999999</v>
      </c>
      <c r="AF463">
        <f t="shared" si="77"/>
        <v>456</v>
      </c>
      <c r="AG463">
        <v>22.396999999999998</v>
      </c>
      <c r="AH463">
        <v>602</v>
      </c>
      <c r="AI463">
        <f t="shared" si="78"/>
        <v>3.1089270213203335</v>
      </c>
    </row>
    <row r="464" spans="6:35" x14ac:dyDescent="0.3">
      <c r="F464" s="9">
        <v>457</v>
      </c>
      <c r="G464" s="12">
        <v>23.79</v>
      </c>
      <c r="H464" s="9">
        <v>33.201999999999998</v>
      </c>
      <c r="I464" s="9">
        <v>0.27100000000000002</v>
      </c>
      <c r="J464" s="9">
        <v>3.8650000000000002</v>
      </c>
      <c r="K464" s="9">
        <v>0.25900000000000001</v>
      </c>
      <c r="L464" s="9">
        <v>0.64</v>
      </c>
      <c r="S464" s="9">
        <v>457</v>
      </c>
      <c r="T464" s="12">
        <f t="shared" si="70"/>
        <v>2379</v>
      </c>
      <c r="V464">
        <v>292</v>
      </c>
      <c r="W464">
        <v>672.8</v>
      </c>
      <c r="X464" s="10">
        <f t="shared" si="71"/>
        <v>29.268337255433856</v>
      </c>
      <c r="Z464" s="12">
        <f t="shared" si="72"/>
        <v>29.268000000000001</v>
      </c>
      <c r="AA464" s="9">
        <f t="shared" si="73"/>
        <v>1</v>
      </c>
      <c r="AB464" s="9">
        <f t="shared" si="74"/>
        <v>0</v>
      </c>
      <c r="AC464" s="9">
        <f t="shared" si="75"/>
        <v>456</v>
      </c>
      <c r="AD464" s="9" t="str">
        <f t="shared" si="79"/>
        <v/>
      </c>
      <c r="AE464" s="12" t="str">
        <f t="shared" si="76"/>
        <v/>
      </c>
      <c r="AF464" t="str">
        <f t="shared" si="77"/>
        <v/>
      </c>
      <c r="AG464">
        <v>22.292000000000002</v>
      </c>
      <c r="AH464">
        <v>608</v>
      </c>
      <c r="AI464">
        <f t="shared" si="78"/>
        <v>3.10422786970729</v>
      </c>
    </row>
    <row r="465" spans="6:35" x14ac:dyDescent="0.3">
      <c r="F465" s="9">
        <v>458</v>
      </c>
      <c r="G465" s="12">
        <v>14.943</v>
      </c>
      <c r="H465" s="9">
        <v>17.029</v>
      </c>
      <c r="I465" s="9">
        <v>0.64800000000000002</v>
      </c>
      <c r="J465" s="9">
        <v>2.0859999999999999</v>
      </c>
      <c r="K465" s="9">
        <v>0.47899999999999998</v>
      </c>
      <c r="L465" s="9">
        <v>0.90500000000000003</v>
      </c>
      <c r="S465" s="9">
        <v>458</v>
      </c>
      <c r="T465" s="12">
        <f t="shared" si="70"/>
        <v>1494.3</v>
      </c>
      <c r="V465">
        <v>579</v>
      </c>
      <c r="W465">
        <v>672.8</v>
      </c>
      <c r="X465" s="10">
        <f t="shared" si="71"/>
        <v>29.268337255433856</v>
      </c>
      <c r="Z465" s="12">
        <f t="shared" si="72"/>
        <v>29.268000000000001</v>
      </c>
      <c r="AA465" s="9">
        <f t="shared" si="73"/>
        <v>2</v>
      </c>
      <c r="AB465" s="9">
        <f t="shared" si="74"/>
        <v>2</v>
      </c>
      <c r="AC465" s="9">
        <f t="shared" si="75"/>
        <v>458</v>
      </c>
      <c r="AD465" s="9">
        <f t="shared" si="79"/>
        <v>458</v>
      </c>
      <c r="AE465" s="12">
        <f t="shared" si="76"/>
        <v>29.268000000000001</v>
      </c>
      <c r="AF465">
        <f t="shared" si="77"/>
        <v>458</v>
      </c>
      <c r="AG465">
        <v>22.186</v>
      </c>
      <c r="AH465">
        <v>609</v>
      </c>
      <c r="AI465">
        <f t="shared" si="78"/>
        <v>3.0994614593164678</v>
      </c>
    </row>
    <row r="466" spans="6:35" x14ac:dyDescent="0.3">
      <c r="F466" s="9">
        <v>459</v>
      </c>
      <c r="G466" s="12">
        <v>6.7649999999999997</v>
      </c>
      <c r="H466" s="9">
        <v>11.942</v>
      </c>
      <c r="I466" s="9">
        <v>0.59599999999999997</v>
      </c>
      <c r="J466" s="9">
        <v>2.3919999999999999</v>
      </c>
      <c r="K466" s="9">
        <v>0.41799999999999998</v>
      </c>
      <c r="L466" s="9">
        <v>0.83099999999999996</v>
      </c>
      <c r="S466" s="9">
        <v>459</v>
      </c>
      <c r="T466" s="12">
        <f t="shared" si="70"/>
        <v>676.5</v>
      </c>
      <c r="V466">
        <v>332</v>
      </c>
      <c r="W466">
        <v>669.1</v>
      </c>
      <c r="X466" s="10">
        <f t="shared" si="71"/>
        <v>29.187747076167039</v>
      </c>
      <c r="Z466" s="12">
        <f t="shared" si="72"/>
        <v>29.187000000000001</v>
      </c>
      <c r="AA466" s="9">
        <f t="shared" si="73"/>
        <v>1</v>
      </c>
      <c r="AB466" s="9">
        <f t="shared" si="74"/>
        <v>0</v>
      </c>
      <c r="AC466" s="9">
        <f t="shared" si="75"/>
        <v>458</v>
      </c>
      <c r="AD466" s="9" t="str">
        <f t="shared" si="79"/>
        <v/>
      </c>
      <c r="AE466" s="12" t="str">
        <f t="shared" si="76"/>
        <v/>
      </c>
      <c r="AF466" t="str">
        <f t="shared" si="77"/>
        <v/>
      </c>
      <c r="AG466">
        <v>22.079000000000001</v>
      </c>
      <c r="AH466">
        <v>614</v>
      </c>
      <c r="AI466">
        <f t="shared" si="78"/>
        <v>3.0946269305282055</v>
      </c>
    </row>
    <row r="467" spans="6:35" x14ac:dyDescent="0.3">
      <c r="F467" s="9">
        <v>460</v>
      </c>
      <c r="G467" s="12">
        <v>1.45</v>
      </c>
      <c r="H467" s="9">
        <v>5.1340000000000003</v>
      </c>
      <c r="I467" s="9">
        <v>0.69099999999999995</v>
      </c>
      <c r="J467" s="9">
        <v>2.617</v>
      </c>
      <c r="K467" s="9">
        <v>0.38200000000000001</v>
      </c>
      <c r="L467" s="9">
        <v>0.83</v>
      </c>
      <c r="S467" s="9">
        <v>460</v>
      </c>
      <c r="T467" s="12">
        <f t="shared" si="70"/>
        <v>145</v>
      </c>
      <c r="V467">
        <v>407</v>
      </c>
      <c r="W467">
        <v>669.1</v>
      </c>
      <c r="X467" s="10">
        <f t="shared" si="71"/>
        <v>29.187747076167039</v>
      </c>
      <c r="Z467" s="12">
        <f t="shared" si="72"/>
        <v>29.187000000000001</v>
      </c>
      <c r="AA467" s="9">
        <f t="shared" si="73"/>
        <v>2</v>
      </c>
      <c r="AB467" s="9">
        <f t="shared" si="74"/>
        <v>0</v>
      </c>
      <c r="AC467" s="9">
        <f t="shared" si="75"/>
        <v>458</v>
      </c>
      <c r="AD467" s="9" t="str">
        <f t="shared" si="79"/>
        <v/>
      </c>
      <c r="AE467" s="12" t="str">
        <f t="shared" si="76"/>
        <v/>
      </c>
      <c r="AF467" t="str">
        <f t="shared" si="77"/>
        <v/>
      </c>
      <c r="AG467">
        <v>21.972000000000001</v>
      </c>
      <c r="AH467">
        <v>616</v>
      </c>
      <c r="AI467">
        <f t="shared" si="78"/>
        <v>3.089768915480374</v>
      </c>
    </row>
    <row r="468" spans="6:35" x14ac:dyDescent="0.3">
      <c r="F468" s="9">
        <v>461</v>
      </c>
      <c r="G468" s="12">
        <v>8.9589999999999996</v>
      </c>
      <c r="H468" s="9">
        <v>13.738</v>
      </c>
      <c r="I468" s="9">
        <v>0.59599999999999997</v>
      </c>
      <c r="J468" s="9">
        <v>2.8980000000000001</v>
      </c>
      <c r="K468" s="9">
        <v>0.34499999999999997</v>
      </c>
      <c r="L468" s="9">
        <v>0.86399999999999999</v>
      </c>
      <c r="S468" s="9">
        <v>461</v>
      </c>
      <c r="T468" s="12">
        <f t="shared" si="70"/>
        <v>895.9</v>
      </c>
      <c r="V468">
        <v>560</v>
      </c>
      <c r="W468">
        <v>669.1</v>
      </c>
      <c r="X468" s="10">
        <f t="shared" si="71"/>
        <v>29.187747076167039</v>
      </c>
      <c r="Z468" s="12">
        <f t="shared" si="72"/>
        <v>29.187000000000001</v>
      </c>
      <c r="AA468" s="9">
        <f t="shared" si="73"/>
        <v>3</v>
      </c>
      <c r="AB468" s="9">
        <f t="shared" si="74"/>
        <v>0</v>
      </c>
      <c r="AC468" s="9">
        <f t="shared" si="75"/>
        <v>458</v>
      </c>
      <c r="AD468" s="9" t="str">
        <f t="shared" si="79"/>
        <v/>
      </c>
      <c r="AE468" s="12" t="str">
        <f t="shared" si="76"/>
        <v/>
      </c>
      <c r="AF468" t="str">
        <f t="shared" si="77"/>
        <v/>
      </c>
      <c r="AG468">
        <v>21.861999999999998</v>
      </c>
      <c r="AH468">
        <v>620</v>
      </c>
      <c r="AI468">
        <f t="shared" si="78"/>
        <v>3.0847499698716438</v>
      </c>
    </row>
    <row r="469" spans="6:35" x14ac:dyDescent="0.3">
      <c r="F469" s="9">
        <v>462</v>
      </c>
      <c r="G469" s="12">
        <v>2.4529999999999998</v>
      </c>
      <c r="H469" s="9">
        <v>6.5170000000000003</v>
      </c>
      <c r="I469" s="9">
        <v>0.72599999999999998</v>
      </c>
      <c r="J469" s="9">
        <v>2.302</v>
      </c>
      <c r="K469" s="9">
        <v>0.434</v>
      </c>
      <c r="L469" s="9">
        <v>0.88600000000000001</v>
      </c>
      <c r="S469" s="9">
        <v>462</v>
      </c>
      <c r="T469" s="12">
        <f t="shared" si="70"/>
        <v>245.29999999999998</v>
      </c>
      <c r="V469">
        <v>1105</v>
      </c>
      <c r="W469">
        <v>669.1</v>
      </c>
      <c r="X469" s="10">
        <f t="shared" si="71"/>
        <v>29.187747076167039</v>
      </c>
      <c r="Z469" s="12">
        <f t="shared" si="72"/>
        <v>29.187000000000001</v>
      </c>
      <c r="AA469" s="9">
        <f t="shared" si="73"/>
        <v>4</v>
      </c>
      <c r="AB469" s="9">
        <f t="shared" si="74"/>
        <v>4</v>
      </c>
      <c r="AC469" s="9">
        <f t="shared" si="75"/>
        <v>462</v>
      </c>
      <c r="AD469" s="9">
        <f t="shared" si="79"/>
        <v>462</v>
      </c>
      <c r="AE469" s="12">
        <f t="shared" si="76"/>
        <v>29.187000000000001</v>
      </c>
      <c r="AF469">
        <f t="shared" si="77"/>
        <v>462</v>
      </c>
      <c r="AG469">
        <v>21.754000000000001</v>
      </c>
      <c r="AH469">
        <v>623</v>
      </c>
      <c r="AI469">
        <f t="shared" si="78"/>
        <v>3.0797976486716587</v>
      </c>
    </row>
    <row r="470" spans="6:35" x14ac:dyDescent="0.3">
      <c r="F470" s="9">
        <v>463</v>
      </c>
      <c r="G470" s="12">
        <v>3.048</v>
      </c>
      <c r="H470" s="9">
        <v>7.4470000000000001</v>
      </c>
      <c r="I470" s="9">
        <v>0.69099999999999995</v>
      </c>
      <c r="J470" s="9">
        <v>2.1120000000000001</v>
      </c>
      <c r="K470" s="9">
        <v>0.47299999999999998</v>
      </c>
      <c r="L470" s="9">
        <v>0.872</v>
      </c>
      <c r="S470" s="9">
        <v>463</v>
      </c>
      <c r="T470" s="12">
        <f t="shared" si="70"/>
        <v>304.8</v>
      </c>
      <c r="V470">
        <v>585</v>
      </c>
      <c r="W470">
        <v>665.4</v>
      </c>
      <c r="X470" s="10">
        <f t="shared" si="71"/>
        <v>29.106933762709826</v>
      </c>
      <c r="Z470" s="12">
        <f t="shared" si="72"/>
        <v>29.106000000000002</v>
      </c>
      <c r="AA470" s="9">
        <f t="shared" si="73"/>
        <v>1</v>
      </c>
      <c r="AB470" s="9">
        <f t="shared" si="74"/>
        <v>1</v>
      </c>
      <c r="AC470" s="9">
        <f t="shared" si="75"/>
        <v>463</v>
      </c>
      <c r="AD470" s="9">
        <f t="shared" si="79"/>
        <v>463</v>
      </c>
      <c r="AE470" s="12">
        <f t="shared" si="76"/>
        <v>29.106000000000002</v>
      </c>
      <c r="AF470">
        <f t="shared" si="77"/>
        <v>463</v>
      </c>
      <c r="AG470">
        <v>21.646000000000001</v>
      </c>
      <c r="AH470">
        <v>625</v>
      </c>
      <c r="AI470">
        <f t="shared" si="78"/>
        <v>3.0748206798729547</v>
      </c>
    </row>
    <row r="471" spans="6:35" x14ac:dyDescent="0.3">
      <c r="F471" s="9">
        <v>464</v>
      </c>
      <c r="G471" s="12">
        <v>1.821</v>
      </c>
      <c r="H471" s="9">
        <v>4.9740000000000002</v>
      </c>
      <c r="I471" s="9">
        <v>0.92500000000000004</v>
      </c>
      <c r="J471" s="9">
        <v>1.2050000000000001</v>
      </c>
      <c r="K471" s="9">
        <v>0.83</v>
      </c>
      <c r="L471" s="9">
        <v>0.89100000000000001</v>
      </c>
      <c r="S471" s="9">
        <v>464</v>
      </c>
      <c r="T471" s="12">
        <f t="shared" si="70"/>
        <v>182.1</v>
      </c>
      <c r="V471">
        <v>882</v>
      </c>
      <c r="W471">
        <v>661.7</v>
      </c>
      <c r="X471" s="10">
        <f t="shared" si="71"/>
        <v>29.025895451325134</v>
      </c>
      <c r="Z471" s="12">
        <f t="shared" si="72"/>
        <v>29.024999999999999</v>
      </c>
      <c r="AA471" s="9">
        <f t="shared" si="73"/>
        <v>1</v>
      </c>
      <c r="AB471" s="9">
        <f t="shared" si="74"/>
        <v>1</v>
      </c>
      <c r="AC471" s="9">
        <f t="shared" si="75"/>
        <v>464</v>
      </c>
      <c r="AD471" s="9">
        <f t="shared" si="79"/>
        <v>464</v>
      </c>
      <c r="AE471" s="12">
        <f t="shared" si="76"/>
        <v>29.024999999999999</v>
      </c>
      <c r="AF471">
        <f t="shared" si="77"/>
        <v>464</v>
      </c>
      <c r="AG471">
        <v>21.536000000000001</v>
      </c>
      <c r="AH471">
        <v>628</v>
      </c>
      <c r="AI471">
        <f t="shared" si="78"/>
        <v>3.0697259534623176</v>
      </c>
    </row>
    <row r="472" spans="6:35" x14ac:dyDescent="0.3">
      <c r="F472" s="9">
        <v>465</v>
      </c>
      <c r="G472" s="12">
        <v>1.6359999999999999</v>
      </c>
      <c r="H472" s="9">
        <v>5.4729999999999999</v>
      </c>
      <c r="I472" s="9">
        <v>0.68600000000000005</v>
      </c>
      <c r="J472" s="9">
        <v>2.153</v>
      </c>
      <c r="K472" s="9">
        <v>0.46400000000000002</v>
      </c>
      <c r="L472" s="9">
        <v>0.83799999999999997</v>
      </c>
      <c r="S472" s="9">
        <v>465</v>
      </c>
      <c r="T472" s="12">
        <f t="shared" si="70"/>
        <v>163.6</v>
      </c>
      <c r="V472">
        <v>960</v>
      </c>
      <c r="W472">
        <v>654.19999999999993</v>
      </c>
      <c r="X472" s="10">
        <f t="shared" si="71"/>
        <v>28.86093051455104</v>
      </c>
      <c r="Z472" s="12">
        <f t="shared" si="72"/>
        <v>28.86</v>
      </c>
      <c r="AA472" s="9">
        <f t="shared" si="73"/>
        <v>1</v>
      </c>
      <c r="AB472" s="9">
        <f t="shared" si="74"/>
        <v>1</v>
      </c>
      <c r="AC472" s="9">
        <f t="shared" si="75"/>
        <v>465</v>
      </c>
      <c r="AD472" s="9">
        <f t="shared" si="79"/>
        <v>465</v>
      </c>
      <c r="AE472" s="12">
        <f t="shared" si="76"/>
        <v>28.86</v>
      </c>
      <c r="AF472">
        <f t="shared" si="77"/>
        <v>465</v>
      </c>
      <c r="AG472">
        <v>21.427</v>
      </c>
      <c r="AH472">
        <v>633</v>
      </c>
      <c r="AI472">
        <f t="shared" si="78"/>
        <v>3.0646518090185886</v>
      </c>
    </row>
    <row r="473" spans="6:35" x14ac:dyDescent="0.3">
      <c r="F473" s="9">
        <v>466</v>
      </c>
      <c r="G473" s="12">
        <v>2.8250000000000002</v>
      </c>
      <c r="H473" s="9">
        <v>6.3369999999999997</v>
      </c>
      <c r="I473" s="9">
        <v>0.88400000000000001</v>
      </c>
      <c r="J473" s="9">
        <v>1.381</v>
      </c>
      <c r="K473" s="9">
        <v>0.72399999999999998</v>
      </c>
      <c r="L473" s="9">
        <v>0.879</v>
      </c>
      <c r="S473" s="9">
        <v>466</v>
      </c>
      <c r="T473" s="12">
        <f t="shared" si="70"/>
        <v>282.5</v>
      </c>
      <c r="V473">
        <v>1070</v>
      </c>
      <c r="W473">
        <v>650.5</v>
      </c>
      <c r="X473" s="10">
        <f t="shared" si="71"/>
        <v>28.77919949981624</v>
      </c>
      <c r="Z473" s="12">
        <f t="shared" si="72"/>
        <v>28.779</v>
      </c>
      <c r="AA473" s="9">
        <f t="shared" si="73"/>
        <v>1</v>
      </c>
      <c r="AB473" s="9">
        <f t="shared" si="74"/>
        <v>1</v>
      </c>
      <c r="AC473" s="9">
        <f t="shared" si="75"/>
        <v>466</v>
      </c>
      <c r="AD473" s="9">
        <f t="shared" si="79"/>
        <v>466</v>
      </c>
      <c r="AE473" s="12">
        <f t="shared" si="76"/>
        <v>28.779</v>
      </c>
      <c r="AF473">
        <f t="shared" si="77"/>
        <v>466</v>
      </c>
      <c r="AG473">
        <v>21.317</v>
      </c>
      <c r="AH473">
        <v>635</v>
      </c>
      <c r="AI473">
        <f t="shared" si="78"/>
        <v>3.0595048764510575</v>
      </c>
    </row>
    <row r="474" spans="6:35" x14ac:dyDescent="0.3">
      <c r="F474" s="9">
        <v>467</v>
      </c>
      <c r="G474" s="12">
        <v>1.859</v>
      </c>
      <c r="H474" s="9">
        <v>4.9269999999999996</v>
      </c>
      <c r="I474" s="9">
        <v>0.96199999999999997</v>
      </c>
      <c r="J474" s="9">
        <v>1.238</v>
      </c>
      <c r="K474" s="9">
        <v>0.80800000000000005</v>
      </c>
      <c r="L474" s="9">
        <v>0.91700000000000004</v>
      </c>
      <c r="S474" s="9">
        <v>467</v>
      </c>
      <c r="T474" s="12">
        <f t="shared" si="70"/>
        <v>185.9</v>
      </c>
      <c r="V474">
        <v>50</v>
      </c>
      <c r="W474">
        <v>646.79999999999995</v>
      </c>
      <c r="X474" s="10">
        <f t="shared" si="71"/>
        <v>28.697235712428874</v>
      </c>
      <c r="Z474" s="12">
        <f t="shared" si="72"/>
        <v>28.696999999999999</v>
      </c>
      <c r="AA474" s="9">
        <f t="shared" si="73"/>
        <v>1</v>
      </c>
      <c r="AB474" s="9">
        <f t="shared" si="74"/>
        <v>0</v>
      </c>
      <c r="AC474" s="9">
        <f t="shared" si="75"/>
        <v>466</v>
      </c>
      <c r="AD474" s="9" t="str">
        <f t="shared" si="79"/>
        <v/>
      </c>
      <c r="AE474" s="12" t="str">
        <f t="shared" si="76"/>
        <v/>
      </c>
      <c r="AF474" t="str">
        <f t="shared" si="77"/>
        <v/>
      </c>
      <c r="AG474">
        <v>21.202999999999999</v>
      </c>
      <c r="AH474">
        <v>638</v>
      </c>
      <c r="AI474">
        <f t="shared" si="78"/>
        <v>3.0541426811004135</v>
      </c>
    </row>
    <row r="475" spans="6:35" x14ac:dyDescent="0.3">
      <c r="F475" s="9">
        <v>468</v>
      </c>
      <c r="G475" s="12">
        <v>22.265999999999998</v>
      </c>
      <c r="H475" s="9">
        <v>21.411000000000001</v>
      </c>
      <c r="I475" s="9">
        <v>0.61</v>
      </c>
      <c r="J475" s="9">
        <v>1.8939999999999999</v>
      </c>
      <c r="K475" s="9">
        <v>0.52800000000000002</v>
      </c>
      <c r="L475" s="9">
        <v>0.874</v>
      </c>
      <c r="S475" s="9">
        <v>468</v>
      </c>
      <c r="T475" s="12">
        <f t="shared" si="70"/>
        <v>2226.6</v>
      </c>
      <c r="V475">
        <v>583</v>
      </c>
      <c r="W475">
        <v>646.79999999999995</v>
      </c>
      <c r="X475" s="10">
        <f t="shared" si="71"/>
        <v>28.697235712428874</v>
      </c>
      <c r="Z475" s="12">
        <f t="shared" si="72"/>
        <v>28.696999999999999</v>
      </c>
      <c r="AA475" s="9">
        <f t="shared" si="73"/>
        <v>2</v>
      </c>
      <c r="AB475" s="9">
        <f t="shared" si="74"/>
        <v>2</v>
      </c>
      <c r="AC475" s="9">
        <f t="shared" si="75"/>
        <v>468</v>
      </c>
      <c r="AD475" s="9">
        <f t="shared" si="79"/>
        <v>468</v>
      </c>
      <c r="AE475" s="12">
        <f t="shared" si="76"/>
        <v>28.696999999999999</v>
      </c>
      <c r="AF475">
        <f t="shared" si="77"/>
        <v>468</v>
      </c>
      <c r="AG475">
        <v>21.091000000000001</v>
      </c>
      <c r="AH475">
        <v>640</v>
      </c>
      <c r="AI475">
        <f t="shared" si="78"/>
        <v>3.0488464092034775</v>
      </c>
    </row>
    <row r="476" spans="6:35" x14ac:dyDescent="0.3">
      <c r="F476" s="9">
        <v>469</v>
      </c>
      <c r="G476" s="12">
        <v>0.81799999999999995</v>
      </c>
      <c r="H476" s="9">
        <v>3.6579999999999999</v>
      </c>
      <c r="I476" s="9">
        <v>0.76800000000000002</v>
      </c>
      <c r="J476" s="9">
        <v>2.2410000000000001</v>
      </c>
      <c r="K476" s="9">
        <v>0.44600000000000001</v>
      </c>
      <c r="L476" s="9">
        <v>0.8</v>
      </c>
      <c r="S476" s="9">
        <v>469</v>
      </c>
      <c r="T476" s="12">
        <f t="shared" si="70"/>
        <v>81.8</v>
      </c>
      <c r="V476">
        <v>665</v>
      </c>
      <c r="W476">
        <v>643.1</v>
      </c>
      <c r="X476" s="10">
        <f t="shared" si="71"/>
        <v>28.615037152154514</v>
      </c>
      <c r="Z476" s="12">
        <f t="shared" si="72"/>
        <v>28.614999999999998</v>
      </c>
      <c r="AA476" s="9">
        <f t="shared" si="73"/>
        <v>1</v>
      </c>
      <c r="AB476" s="9">
        <f t="shared" si="74"/>
        <v>0</v>
      </c>
      <c r="AC476" s="9">
        <f t="shared" si="75"/>
        <v>468</v>
      </c>
      <c r="AD476" s="9" t="str">
        <f t="shared" si="79"/>
        <v/>
      </c>
      <c r="AE476" s="12" t="str">
        <f t="shared" si="76"/>
        <v/>
      </c>
      <c r="AF476" t="str">
        <f t="shared" si="77"/>
        <v/>
      </c>
      <c r="AG476">
        <v>20.978999999999999</v>
      </c>
      <c r="AH476">
        <v>643</v>
      </c>
      <c r="AI476">
        <f t="shared" si="78"/>
        <v>3.0435219373898392</v>
      </c>
    </row>
    <row r="477" spans="6:35" x14ac:dyDescent="0.3">
      <c r="F477" s="9">
        <v>470</v>
      </c>
      <c r="G477" s="12">
        <v>2.3420000000000001</v>
      </c>
      <c r="H477" s="9">
        <v>5.6319999999999997</v>
      </c>
      <c r="I477" s="9">
        <v>0.92800000000000005</v>
      </c>
      <c r="J477" s="9">
        <v>1.2390000000000001</v>
      </c>
      <c r="K477" s="9">
        <v>0.80700000000000005</v>
      </c>
      <c r="L477" s="9">
        <v>0.89400000000000002</v>
      </c>
      <c r="S477" s="9">
        <v>470</v>
      </c>
      <c r="T477" s="12">
        <f t="shared" si="70"/>
        <v>234.20000000000002</v>
      </c>
      <c r="V477">
        <v>1020</v>
      </c>
      <c r="W477">
        <v>643.1</v>
      </c>
      <c r="X477" s="10">
        <f t="shared" si="71"/>
        <v>28.615037152154514</v>
      </c>
      <c r="Z477" s="12">
        <f t="shared" si="72"/>
        <v>28.614999999999998</v>
      </c>
      <c r="AA477" s="9">
        <f t="shared" si="73"/>
        <v>2</v>
      </c>
      <c r="AB477" s="9">
        <f t="shared" si="74"/>
        <v>0</v>
      </c>
      <c r="AC477" s="9">
        <f t="shared" si="75"/>
        <v>468</v>
      </c>
      <c r="AD477" s="9" t="str">
        <f t="shared" si="79"/>
        <v/>
      </c>
      <c r="AE477" s="12" t="str">
        <f t="shared" si="76"/>
        <v/>
      </c>
      <c r="AF477" t="str">
        <f t="shared" si="77"/>
        <v/>
      </c>
      <c r="AG477">
        <v>20.867000000000001</v>
      </c>
      <c r="AH477">
        <v>646</v>
      </c>
      <c r="AI477">
        <f t="shared" si="78"/>
        <v>3.0381689637512479</v>
      </c>
    </row>
    <row r="478" spans="6:35" x14ac:dyDescent="0.3">
      <c r="F478" s="9">
        <v>471</v>
      </c>
      <c r="G478" s="12">
        <v>3.3460000000000001</v>
      </c>
      <c r="H478" s="9">
        <v>7.6539999999999999</v>
      </c>
      <c r="I478" s="9">
        <v>0.71799999999999997</v>
      </c>
      <c r="J478" s="9">
        <v>2.3330000000000002</v>
      </c>
      <c r="K478" s="9">
        <v>0.42899999999999999</v>
      </c>
      <c r="L478" s="9">
        <v>0.86099999999999999</v>
      </c>
      <c r="S478" s="9">
        <v>471</v>
      </c>
      <c r="T478" s="12">
        <f t="shared" si="70"/>
        <v>334.6</v>
      </c>
      <c r="V478">
        <v>1044</v>
      </c>
      <c r="W478">
        <v>643.1</v>
      </c>
      <c r="X478" s="10">
        <f t="shared" si="71"/>
        <v>28.615037152154514</v>
      </c>
      <c r="Z478" s="12">
        <f t="shared" si="72"/>
        <v>28.614999999999998</v>
      </c>
      <c r="AA478" s="9">
        <f t="shared" si="73"/>
        <v>3</v>
      </c>
      <c r="AB478" s="9">
        <f t="shared" si="74"/>
        <v>3</v>
      </c>
      <c r="AC478" s="9">
        <f t="shared" si="75"/>
        <v>471</v>
      </c>
      <c r="AD478" s="9">
        <f t="shared" si="79"/>
        <v>471</v>
      </c>
      <c r="AE478" s="12">
        <f t="shared" si="76"/>
        <v>28.614999999999998</v>
      </c>
      <c r="AF478">
        <f t="shared" si="77"/>
        <v>471</v>
      </c>
      <c r="AG478">
        <v>20.754000000000001</v>
      </c>
      <c r="AH478">
        <v>649</v>
      </c>
      <c r="AI478">
        <f t="shared" si="78"/>
        <v>3.0327389991830866</v>
      </c>
    </row>
    <row r="479" spans="6:35" x14ac:dyDescent="0.3">
      <c r="F479" s="9">
        <v>472</v>
      </c>
      <c r="G479" s="12">
        <v>5.2789999999999999</v>
      </c>
      <c r="H479" s="9">
        <v>9.2899999999999991</v>
      </c>
      <c r="I479" s="9">
        <v>0.76900000000000002</v>
      </c>
      <c r="J479" s="9">
        <v>1.9470000000000001</v>
      </c>
      <c r="K479" s="9">
        <v>0.51400000000000001</v>
      </c>
      <c r="L479" s="9">
        <v>0.879</v>
      </c>
      <c r="S479" s="9">
        <v>472</v>
      </c>
      <c r="T479" s="12">
        <f t="shared" si="70"/>
        <v>527.9</v>
      </c>
      <c r="V479">
        <v>213</v>
      </c>
      <c r="W479">
        <v>639.4</v>
      </c>
      <c r="X479" s="10">
        <f t="shared" si="71"/>
        <v>28.532601789946586</v>
      </c>
      <c r="Z479" s="12">
        <f t="shared" si="72"/>
        <v>28.532</v>
      </c>
      <c r="AA479" s="9">
        <f t="shared" si="73"/>
        <v>1</v>
      </c>
      <c r="AB479" s="9">
        <f t="shared" si="74"/>
        <v>0</v>
      </c>
      <c r="AC479" s="9">
        <f t="shared" si="75"/>
        <v>471</v>
      </c>
      <c r="AD479" s="9" t="str">
        <f t="shared" si="79"/>
        <v/>
      </c>
      <c r="AE479" s="12" t="str">
        <f t="shared" si="76"/>
        <v/>
      </c>
      <c r="AF479" t="str">
        <f t="shared" si="77"/>
        <v/>
      </c>
      <c r="AG479">
        <v>20.64</v>
      </c>
      <c r="AH479">
        <v>650</v>
      </c>
      <c r="AI479">
        <f t="shared" si="78"/>
        <v>3.0272309406133622</v>
      </c>
    </row>
    <row r="480" spans="6:35" x14ac:dyDescent="0.3">
      <c r="F480" s="9">
        <v>473</v>
      </c>
      <c r="G480" s="12">
        <v>25.166</v>
      </c>
      <c r="H480" s="9">
        <v>19.39</v>
      </c>
      <c r="I480" s="9">
        <v>0.84099999999999997</v>
      </c>
      <c r="J480" s="9">
        <v>1.1859999999999999</v>
      </c>
      <c r="K480" s="9">
        <v>0.84299999999999997</v>
      </c>
      <c r="L480" s="9">
        <v>0.93799999999999994</v>
      </c>
      <c r="S480" s="9">
        <v>473</v>
      </c>
      <c r="T480" s="12">
        <f t="shared" si="70"/>
        <v>2516.6</v>
      </c>
      <c r="V480">
        <v>377</v>
      </c>
      <c r="W480">
        <v>639.4</v>
      </c>
      <c r="X480" s="10">
        <f t="shared" si="71"/>
        <v>28.532601789946586</v>
      </c>
      <c r="Z480" s="12">
        <f t="shared" si="72"/>
        <v>28.532</v>
      </c>
      <c r="AA480" s="9">
        <f t="shared" si="73"/>
        <v>2</v>
      </c>
      <c r="AB480" s="9">
        <f t="shared" si="74"/>
        <v>0</v>
      </c>
      <c r="AC480" s="9">
        <f t="shared" si="75"/>
        <v>471</v>
      </c>
      <c r="AD480" s="9" t="str">
        <f t="shared" si="79"/>
        <v/>
      </c>
      <c r="AE480" s="12" t="str">
        <f t="shared" si="76"/>
        <v/>
      </c>
      <c r="AF480" t="str">
        <f t="shared" si="77"/>
        <v/>
      </c>
      <c r="AG480">
        <v>20.521999999999998</v>
      </c>
      <c r="AH480">
        <v>654</v>
      </c>
      <c r="AI480">
        <f t="shared" si="78"/>
        <v>3.0214974814400173</v>
      </c>
    </row>
    <row r="481" spans="6:35" x14ac:dyDescent="0.3">
      <c r="F481" s="9">
        <v>474</v>
      </c>
      <c r="G481" s="12">
        <v>1.375</v>
      </c>
      <c r="H481" s="9">
        <v>4.3159999999999998</v>
      </c>
      <c r="I481" s="9">
        <v>0.92800000000000005</v>
      </c>
      <c r="J481" s="9">
        <v>1.873</v>
      </c>
      <c r="K481" s="9">
        <v>0.53400000000000003</v>
      </c>
      <c r="L481" s="9">
        <v>0.88100000000000001</v>
      </c>
      <c r="S481" s="9">
        <v>474</v>
      </c>
      <c r="T481" s="12">
        <f t="shared" si="70"/>
        <v>137.5</v>
      </c>
      <c r="V481">
        <v>622</v>
      </c>
      <c r="W481">
        <v>639.4</v>
      </c>
      <c r="X481" s="10">
        <f t="shared" si="71"/>
        <v>28.532601789946586</v>
      </c>
      <c r="Z481" s="12">
        <f t="shared" si="72"/>
        <v>28.532</v>
      </c>
      <c r="AA481" s="9">
        <f t="shared" si="73"/>
        <v>3</v>
      </c>
      <c r="AB481" s="9">
        <f t="shared" si="74"/>
        <v>0</v>
      </c>
      <c r="AC481" s="9">
        <f t="shared" si="75"/>
        <v>471</v>
      </c>
      <c r="AD481" s="9" t="str">
        <f t="shared" si="79"/>
        <v/>
      </c>
      <c r="AE481" s="12" t="str">
        <f t="shared" si="76"/>
        <v/>
      </c>
      <c r="AF481" t="str">
        <f t="shared" si="77"/>
        <v/>
      </c>
      <c r="AG481">
        <v>20.407</v>
      </c>
      <c r="AH481">
        <v>656</v>
      </c>
      <c r="AI481">
        <f t="shared" si="78"/>
        <v>3.0158779792469486</v>
      </c>
    </row>
    <row r="482" spans="6:35" x14ac:dyDescent="0.3">
      <c r="F482" s="9">
        <v>475</v>
      </c>
      <c r="G482" s="12">
        <v>0.78100000000000003</v>
      </c>
      <c r="H482" s="9">
        <v>3.2250000000000001</v>
      </c>
      <c r="I482" s="9">
        <v>0.94299999999999995</v>
      </c>
      <c r="J482" s="9">
        <v>1.6779999999999999</v>
      </c>
      <c r="K482" s="9">
        <v>0.59599999999999997</v>
      </c>
      <c r="L482" s="9">
        <v>0.85699999999999998</v>
      </c>
      <c r="S482" s="9">
        <v>475</v>
      </c>
      <c r="T482" s="12">
        <f t="shared" si="70"/>
        <v>78.100000000000009</v>
      </c>
      <c r="V482">
        <v>1066</v>
      </c>
      <c r="W482">
        <v>639.4</v>
      </c>
      <c r="X482" s="10">
        <f t="shared" si="71"/>
        <v>28.532601789946586</v>
      </c>
      <c r="Z482" s="12">
        <f t="shared" si="72"/>
        <v>28.532</v>
      </c>
      <c r="AA482" s="9">
        <f t="shared" si="73"/>
        <v>4</v>
      </c>
      <c r="AB482" s="9">
        <f t="shared" si="74"/>
        <v>4</v>
      </c>
      <c r="AC482" s="9">
        <f t="shared" si="75"/>
        <v>475</v>
      </c>
      <c r="AD482" s="9">
        <f t="shared" si="79"/>
        <v>475</v>
      </c>
      <c r="AE482" s="12">
        <f t="shared" si="76"/>
        <v>28.532</v>
      </c>
      <c r="AF482">
        <f t="shared" si="77"/>
        <v>475</v>
      </c>
      <c r="AG482">
        <v>20.292000000000002</v>
      </c>
      <c r="AH482">
        <v>661</v>
      </c>
      <c r="AI482">
        <f t="shared" si="78"/>
        <v>3.0102267197044434</v>
      </c>
    </row>
    <row r="483" spans="6:35" x14ac:dyDescent="0.3">
      <c r="F483" s="9">
        <v>476</v>
      </c>
      <c r="G483" s="12">
        <v>3.94</v>
      </c>
      <c r="H483" s="9">
        <v>7.9930000000000003</v>
      </c>
      <c r="I483" s="9">
        <v>0.77500000000000002</v>
      </c>
      <c r="J483" s="9">
        <v>1.8320000000000001</v>
      </c>
      <c r="K483" s="9">
        <v>0.54600000000000004</v>
      </c>
      <c r="L483" s="9">
        <v>0.88700000000000001</v>
      </c>
      <c r="S483" s="9">
        <v>476</v>
      </c>
      <c r="T483" s="12">
        <f t="shared" si="70"/>
        <v>394</v>
      </c>
      <c r="V483">
        <v>299</v>
      </c>
      <c r="W483">
        <v>631.9</v>
      </c>
      <c r="X483" s="10">
        <f t="shared" si="71"/>
        <v>28.364768081515304</v>
      </c>
      <c r="Z483" s="12">
        <f t="shared" si="72"/>
        <v>28.364000000000001</v>
      </c>
      <c r="AA483" s="9">
        <f t="shared" si="73"/>
        <v>1</v>
      </c>
      <c r="AB483" s="9">
        <f t="shared" si="74"/>
        <v>0</v>
      </c>
      <c r="AC483" s="9">
        <f t="shared" si="75"/>
        <v>475</v>
      </c>
      <c r="AD483" s="9" t="str">
        <f t="shared" si="79"/>
        <v/>
      </c>
      <c r="AE483" s="12" t="str">
        <f t="shared" si="76"/>
        <v/>
      </c>
      <c r="AF483" t="str">
        <f t="shared" si="77"/>
        <v/>
      </c>
      <c r="AG483">
        <v>20.175000000000001</v>
      </c>
      <c r="AH483">
        <v>668</v>
      </c>
      <c r="AI483">
        <f t="shared" si="78"/>
        <v>3.0044442141560124</v>
      </c>
    </row>
    <row r="484" spans="6:35" x14ac:dyDescent="0.3">
      <c r="F484" s="9">
        <v>477</v>
      </c>
      <c r="G484" s="12">
        <v>10.557</v>
      </c>
      <c r="H484" s="9">
        <v>14.369</v>
      </c>
      <c r="I484" s="9">
        <v>0.64300000000000002</v>
      </c>
      <c r="J484" s="9">
        <v>2.4239999999999999</v>
      </c>
      <c r="K484" s="9">
        <v>0.41299999999999998</v>
      </c>
      <c r="L484" s="9">
        <v>0.90200000000000002</v>
      </c>
      <c r="S484" s="9">
        <v>477</v>
      </c>
      <c r="T484" s="12">
        <f t="shared" si="70"/>
        <v>1055.7</v>
      </c>
      <c r="V484">
        <v>422</v>
      </c>
      <c r="W484">
        <v>631.9</v>
      </c>
      <c r="X484" s="10">
        <f t="shared" si="71"/>
        <v>28.364768081515304</v>
      </c>
      <c r="Z484" s="12">
        <f t="shared" si="72"/>
        <v>28.364000000000001</v>
      </c>
      <c r="AA484" s="9">
        <f t="shared" si="73"/>
        <v>2</v>
      </c>
      <c r="AB484" s="9">
        <f t="shared" si="74"/>
        <v>0</v>
      </c>
      <c r="AC484" s="9">
        <f t="shared" si="75"/>
        <v>475</v>
      </c>
      <c r="AD484" s="9" t="str">
        <f t="shared" si="79"/>
        <v/>
      </c>
      <c r="AE484" s="12" t="str">
        <f t="shared" si="76"/>
        <v/>
      </c>
      <c r="AF484" t="str">
        <f t="shared" si="77"/>
        <v/>
      </c>
      <c r="AG484">
        <v>20.058</v>
      </c>
      <c r="AH484">
        <v>669</v>
      </c>
      <c r="AI484">
        <f t="shared" si="78"/>
        <v>2.9986280766660167</v>
      </c>
    </row>
    <row r="485" spans="6:35" x14ac:dyDescent="0.3">
      <c r="F485" s="9">
        <v>478</v>
      </c>
      <c r="G485" s="12">
        <v>3.8290000000000002</v>
      </c>
      <c r="H485" s="9">
        <v>9.3089999999999993</v>
      </c>
      <c r="I485" s="9">
        <v>0.55500000000000005</v>
      </c>
      <c r="J485" s="9">
        <v>3.0289999999999999</v>
      </c>
      <c r="K485" s="9">
        <v>0.33</v>
      </c>
      <c r="L485" s="9">
        <v>0.85099999999999998</v>
      </c>
      <c r="S485" s="9">
        <v>478</v>
      </c>
      <c r="T485" s="12">
        <f t="shared" si="70"/>
        <v>382.90000000000003</v>
      </c>
      <c r="V485">
        <v>664</v>
      </c>
      <c r="W485">
        <v>631.9</v>
      </c>
      <c r="X485" s="10">
        <f t="shared" si="71"/>
        <v>28.364768081515304</v>
      </c>
      <c r="Z485" s="12">
        <f t="shared" si="72"/>
        <v>28.364000000000001</v>
      </c>
      <c r="AA485" s="9">
        <f t="shared" si="73"/>
        <v>3</v>
      </c>
      <c r="AB485" s="9">
        <f t="shared" si="74"/>
        <v>3</v>
      </c>
      <c r="AC485" s="9">
        <f t="shared" si="75"/>
        <v>478</v>
      </c>
      <c r="AD485" s="9">
        <f t="shared" si="79"/>
        <v>478</v>
      </c>
      <c r="AE485" s="12">
        <f t="shared" si="76"/>
        <v>28.364000000000001</v>
      </c>
      <c r="AF485">
        <f t="shared" si="77"/>
        <v>478</v>
      </c>
      <c r="AG485">
        <v>19.940000000000001</v>
      </c>
      <c r="AH485">
        <v>673</v>
      </c>
      <c r="AI485">
        <f t="shared" si="78"/>
        <v>2.9927277645336923</v>
      </c>
    </row>
    <row r="486" spans="6:35" x14ac:dyDescent="0.3">
      <c r="F486" s="9">
        <v>479</v>
      </c>
      <c r="G486" s="12">
        <v>5.4269999999999996</v>
      </c>
      <c r="H486" s="9">
        <v>10.879</v>
      </c>
      <c r="I486" s="9">
        <v>0.57599999999999996</v>
      </c>
      <c r="J486" s="9">
        <v>1.276</v>
      </c>
      <c r="K486" s="9">
        <v>0.78400000000000003</v>
      </c>
      <c r="L486" s="9">
        <v>0.80200000000000005</v>
      </c>
      <c r="S486" s="9">
        <v>479</v>
      </c>
      <c r="T486" s="12">
        <f t="shared" si="70"/>
        <v>542.69999999999993</v>
      </c>
      <c r="V486">
        <v>60</v>
      </c>
      <c r="W486">
        <v>628.20000000000005</v>
      </c>
      <c r="X486" s="10">
        <f t="shared" si="71"/>
        <v>28.281603243144286</v>
      </c>
      <c r="Z486" s="12">
        <f t="shared" si="72"/>
        <v>28.280999999999999</v>
      </c>
      <c r="AA486" s="9">
        <f t="shared" si="73"/>
        <v>1</v>
      </c>
      <c r="AB486" s="9">
        <f t="shared" si="74"/>
        <v>0</v>
      </c>
      <c r="AC486" s="9">
        <f t="shared" si="75"/>
        <v>478</v>
      </c>
      <c r="AD486" s="9" t="str">
        <f t="shared" si="79"/>
        <v/>
      </c>
      <c r="AE486" s="12" t="str">
        <f t="shared" si="76"/>
        <v/>
      </c>
      <c r="AF486" t="str">
        <f t="shared" si="77"/>
        <v/>
      </c>
      <c r="AG486">
        <v>19.818999999999999</v>
      </c>
      <c r="AH486">
        <v>678</v>
      </c>
      <c r="AI486">
        <f t="shared" si="78"/>
        <v>2.9866410735422106</v>
      </c>
    </row>
    <row r="487" spans="6:35" x14ac:dyDescent="0.3">
      <c r="F487" s="9">
        <v>480</v>
      </c>
      <c r="G487" s="12">
        <v>3.3079999999999998</v>
      </c>
      <c r="H487" s="9">
        <v>7.5880000000000001</v>
      </c>
      <c r="I487" s="9">
        <v>0.72199999999999998</v>
      </c>
      <c r="J487" s="9">
        <v>2.2210000000000001</v>
      </c>
      <c r="K487" s="9">
        <v>0.45</v>
      </c>
      <c r="L487" s="9">
        <v>0.85599999999999998</v>
      </c>
      <c r="S487" s="9">
        <v>480</v>
      </c>
      <c r="T487" s="12">
        <f t="shared" si="70"/>
        <v>330.79999999999995</v>
      </c>
      <c r="V487">
        <v>606</v>
      </c>
      <c r="W487">
        <v>628.20000000000005</v>
      </c>
      <c r="X487" s="10">
        <f t="shared" si="71"/>
        <v>28.281603243144286</v>
      </c>
      <c r="Z487" s="12">
        <f t="shared" si="72"/>
        <v>28.280999999999999</v>
      </c>
      <c r="AA487" s="9">
        <f t="shared" si="73"/>
        <v>2</v>
      </c>
      <c r="AB487" s="9">
        <f t="shared" si="74"/>
        <v>0</v>
      </c>
      <c r="AC487" s="9">
        <f t="shared" si="75"/>
        <v>478</v>
      </c>
      <c r="AD487" s="9" t="str">
        <f t="shared" si="79"/>
        <v/>
      </c>
      <c r="AE487" s="12" t="str">
        <f t="shared" si="76"/>
        <v/>
      </c>
      <c r="AF487" t="str">
        <f t="shared" si="77"/>
        <v/>
      </c>
      <c r="AG487">
        <v>19.699000000000002</v>
      </c>
      <c r="AH487">
        <v>683</v>
      </c>
      <c r="AI487">
        <f t="shared" si="78"/>
        <v>2.9805678730342184</v>
      </c>
    </row>
    <row r="488" spans="6:35" x14ac:dyDescent="0.3">
      <c r="F488" s="9">
        <v>481</v>
      </c>
      <c r="G488" s="12">
        <v>9.0329999999999995</v>
      </c>
      <c r="H488" s="9">
        <v>14.961</v>
      </c>
      <c r="I488" s="9">
        <v>0.50700000000000001</v>
      </c>
      <c r="J488" s="9">
        <v>2.7309999999999999</v>
      </c>
      <c r="K488" s="9">
        <v>0.36599999999999999</v>
      </c>
      <c r="L488" s="9">
        <v>0.86299999999999999</v>
      </c>
      <c r="S488" s="9">
        <v>481</v>
      </c>
      <c r="T488" s="12">
        <f t="shared" si="70"/>
        <v>903.3</v>
      </c>
      <c r="V488">
        <v>1019</v>
      </c>
      <c r="W488">
        <v>628.20000000000005</v>
      </c>
      <c r="X488" s="10">
        <f t="shared" si="71"/>
        <v>28.281603243144286</v>
      </c>
      <c r="Z488" s="12">
        <f t="shared" si="72"/>
        <v>28.280999999999999</v>
      </c>
      <c r="AA488" s="9">
        <f t="shared" si="73"/>
        <v>3</v>
      </c>
      <c r="AB488" s="9">
        <f t="shared" si="74"/>
        <v>0</v>
      </c>
      <c r="AC488" s="9">
        <f t="shared" si="75"/>
        <v>478</v>
      </c>
      <c r="AD488" s="9" t="str">
        <f t="shared" si="79"/>
        <v/>
      </c>
      <c r="AE488" s="12" t="str">
        <f t="shared" si="76"/>
        <v/>
      </c>
      <c r="AF488" t="str">
        <f t="shared" si="77"/>
        <v/>
      </c>
      <c r="AG488">
        <v>19.579000000000001</v>
      </c>
      <c r="AH488">
        <v>686</v>
      </c>
      <c r="AI488">
        <f t="shared" si="78"/>
        <v>2.974457563275136</v>
      </c>
    </row>
    <row r="489" spans="6:35" x14ac:dyDescent="0.3">
      <c r="F489" s="9">
        <v>482</v>
      </c>
      <c r="G489" s="12">
        <v>24.199000000000002</v>
      </c>
      <c r="H489" s="9">
        <v>23.312000000000001</v>
      </c>
      <c r="I489" s="9">
        <v>0.56000000000000005</v>
      </c>
      <c r="J489" s="9">
        <v>2.9590000000000001</v>
      </c>
      <c r="K489" s="9">
        <v>0.33800000000000002</v>
      </c>
      <c r="L489" s="9">
        <v>0.90900000000000003</v>
      </c>
      <c r="S489" s="9">
        <v>482</v>
      </c>
      <c r="T489" s="12">
        <f t="shared" si="70"/>
        <v>2419.9</v>
      </c>
      <c r="V489">
        <v>1059</v>
      </c>
      <c r="W489">
        <v>628.20000000000005</v>
      </c>
      <c r="X489" s="10">
        <f t="shared" si="71"/>
        <v>28.281603243144286</v>
      </c>
      <c r="Z489" s="12">
        <f t="shared" si="72"/>
        <v>28.280999999999999</v>
      </c>
      <c r="AA489" s="9">
        <f t="shared" si="73"/>
        <v>4</v>
      </c>
      <c r="AB489" s="9">
        <f t="shared" si="74"/>
        <v>4</v>
      </c>
      <c r="AC489" s="9">
        <f t="shared" si="75"/>
        <v>482</v>
      </c>
      <c r="AD489" s="9">
        <f t="shared" si="79"/>
        <v>482</v>
      </c>
      <c r="AE489" s="12">
        <f t="shared" si="76"/>
        <v>28.280999999999999</v>
      </c>
      <c r="AF489">
        <f t="shared" si="77"/>
        <v>482</v>
      </c>
      <c r="AG489">
        <v>19.459</v>
      </c>
      <c r="AH489">
        <v>688</v>
      </c>
      <c r="AI489">
        <f t="shared" si="78"/>
        <v>2.9683096879760189</v>
      </c>
    </row>
    <row r="490" spans="6:35" x14ac:dyDescent="0.3">
      <c r="F490" s="9">
        <v>483</v>
      </c>
      <c r="G490" s="12">
        <v>2.4910000000000001</v>
      </c>
      <c r="H490" s="9">
        <v>6.45</v>
      </c>
      <c r="I490" s="9">
        <v>0.752</v>
      </c>
      <c r="J490" s="9">
        <v>2.2599999999999998</v>
      </c>
      <c r="K490" s="9">
        <v>0.443</v>
      </c>
      <c r="L490" s="9">
        <v>0.86499999999999999</v>
      </c>
      <c r="S490" s="9">
        <v>483</v>
      </c>
      <c r="T490" s="12">
        <f t="shared" si="70"/>
        <v>249.10000000000002</v>
      </c>
      <c r="V490">
        <v>201</v>
      </c>
      <c r="W490">
        <v>624.5</v>
      </c>
      <c r="X490" s="10">
        <f t="shared" si="71"/>
        <v>28.198193128055372</v>
      </c>
      <c r="Z490" s="12">
        <f t="shared" si="72"/>
        <v>28.198</v>
      </c>
      <c r="AA490" s="9">
        <f t="shared" si="73"/>
        <v>1</v>
      </c>
      <c r="AB490" s="9">
        <f t="shared" si="74"/>
        <v>0</v>
      </c>
      <c r="AC490" s="9">
        <f t="shared" si="75"/>
        <v>482</v>
      </c>
      <c r="AD490" s="9" t="str">
        <f t="shared" si="79"/>
        <v/>
      </c>
      <c r="AE490" s="12" t="str">
        <f t="shared" si="76"/>
        <v/>
      </c>
      <c r="AF490" t="str">
        <f t="shared" si="77"/>
        <v/>
      </c>
      <c r="AG490">
        <v>19.337</v>
      </c>
      <c r="AH490">
        <v>690</v>
      </c>
      <c r="AI490">
        <f t="shared" si="78"/>
        <v>2.9620203590684548</v>
      </c>
    </row>
    <row r="491" spans="6:35" x14ac:dyDescent="0.3">
      <c r="F491" s="9">
        <v>484</v>
      </c>
      <c r="G491" s="12">
        <v>123.45</v>
      </c>
      <c r="H491" s="9">
        <v>49.027999999999999</v>
      </c>
      <c r="I491" s="9">
        <v>0.64500000000000002</v>
      </c>
      <c r="J491" s="9">
        <v>1.5549999999999999</v>
      </c>
      <c r="K491" s="9">
        <v>0.64300000000000002</v>
      </c>
      <c r="L491" s="9">
        <v>0.90500000000000003</v>
      </c>
      <c r="S491" s="9">
        <v>484</v>
      </c>
      <c r="T491" s="12">
        <f t="shared" si="70"/>
        <v>12345</v>
      </c>
      <c r="V491">
        <v>686</v>
      </c>
      <c r="W491">
        <v>624.5</v>
      </c>
      <c r="X491" s="10">
        <f t="shared" si="71"/>
        <v>28.198193128055372</v>
      </c>
      <c r="Z491" s="12">
        <f t="shared" si="72"/>
        <v>28.198</v>
      </c>
      <c r="AA491" s="9">
        <f t="shared" si="73"/>
        <v>2</v>
      </c>
      <c r="AB491" s="9">
        <f t="shared" si="74"/>
        <v>0</v>
      </c>
      <c r="AC491" s="9">
        <f t="shared" si="75"/>
        <v>482</v>
      </c>
      <c r="AD491" s="9" t="str">
        <f t="shared" si="79"/>
        <v/>
      </c>
      <c r="AE491" s="12" t="str">
        <f t="shared" si="76"/>
        <v/>
      </c>
      <c r="AF491" t="str">
        <f t="shared" si="77"/>
        <v/>
      </c>
      <c r="AG491">
        <v>19.212</v>
      </c>
      <c r="AH491">
        <v>699</v>
      </c>
      <c r="AI491">
        <f t="shared" si="78"/>
        <v>2.955535083802578</v>
      </c>
    </row>
    <row r="492" spans="6:35" x14ac:dyDescent="0.3">
      <c r="F492" s="9">
        <v>485</v>
      </c>
      <c r="G492" s="12">
        <v>8.1039999999999992</v>
      </c>
      <c r="H492" s="9">
        <v>12.694000000000001</v>
      </c>
      <c r="I492" s="9">
        <v>0.63200000000000001</v>
      </c>
      <c r="J492" s="9">
        <v>1.3129999999999999</v>
      </c>
      <c r="K492" s="9">
        <v>0.76200000000000001</v>
      </c>
      <c r="L492" s="9">
        <v>0.86699999999999999</v>
      </c>
      <c r="S492" s="9">
        <v>485</v>
      </c>
      <c r="T492" s="12">
        <f t="shared" si="70"/>
        <v>810.39999999999986</v>
      </c>
      <c r="V492">
        <v>795</v>
      </c>
      <c r="W492">
        <v>624.5</v>
      </c>
      <c r="X492" s="10">
        <f t="shared" si="71"/>
        <v>28.198193128055372</v>
      </c>
      <c r="Z492" s="12">
        <f t="shared" si="72"/>
        <v>28.198</v>
      </c>
      <c r="AA492" s="9">
        <f t="shared" si="73"/>
        <v>3</v>
      </c>
      <c r="AB492" s="9">
        <f t="shared" si="74"/>
        <v>3</v>
      </c>
      <c r="AC492" s="9">
        <f t="shared" si="75"/>
        <v>485</v>
      </c>
      <c r="AD492" s="9">
        <f t="shared" si="79"/>
        <v>485</v>
      </c>
      <c r="AE492" s="12">
        <f t="shared" si="76"/>
        <v>28.198</v>
      </c>
      <c r="AF492">
        <f t="shared" si="77"/>
        <v>485</v>
      </c>
      <c r="AG492">
        <v>19.088999999999999</v>
      </c>
      <c r="AH492">
        <v>702</v>
      </c>
      <c r="AI492">
        <f t="shared" si="78"/>
        <v>2.9491122529187646</v>
      </c>
    </row>
    <row r="493" spans="6:35" x14ac:dyDescent="0.3">
      <c r="F493" s="9">
        <v>486</v>
      </c>
      <c r="G493" s="12">
        <v>5.65</v>
      </c>
      <c r="H493" s="9">
        <v>9.6289999999999996</v>
      </c>
      <c r="I493" s="9">
        <v>0.76600000000000001</v>
      </c>
      <c r="J493" s="9">
        <v>1.581</v>
      </c>
      <c r="K493" s="9">
        <v>0.63300000000000001</v>
      </c>
      <c r="L493" s="9">
        <v>0.88100000000000001</v>
      </c>
      <c r="S493" s="9">
        <v>486</v>
      </c>
      <c r="T493" s="12">
        <f t="shared" si="70"/>
        <v>565</v>
      </c>
      <c r="V493">
        <v>333</v>
      </c>
      <c r="W493">
        <v>620.80000000000007</v>
      </c>
      <c r="X493" s="10">
        <f t="shared" si="71"/>
        <v>28.11453555319008</v>
      </c>
      <c r="Z493" s="12">
        <f t="shared" si="72"/>
        <v>28.114000000000001</v>
      </c>
      <c r="AA493" s="9">
        <f t="shared" si="73"/>
        <v>1</v>
      </c>
      <c r="AB493" s="9">
        <f t="shared" si="74"/>
        <v>1</v>
      </c>
      <c r="AC493" s="9">
        <f t="shared" si="75"/>
        <v>486</v>
      </c>
      <c r="AD493" s="9">
        <f t="shared" si="79"/>
        <v>486</v>
      </c>
      <c r="AE493" s="12">
        <f t="shared" si="76"/>
        <v>28.114000000000001</v>
      </c>
      <c r="AF493">
        <f t="shared" si="77"/>
        <v>486</v>
      </c>
      <c r="AG493">
        <v>18.965</v>
      </c>
      <c r="AH493">
        <v>707</v>
      </c>
      <c r="AI493">
        <f t="shared" si="78"/>
        <v>2.9425951751408621</v>
      </c>
    </row>
    <row r="494" spans="6:35" x14ac:dyDescent="0.3">
      <c r="F494" s="9">
        <v>487</v>
      </c>
      <c r="G494" s="12">
        <v>9.9250000000000007</v>
      </c>
      <c r="H494" s="9">
        <v>12.016999999999999</v>
      </c>
      <c r="I494" s="9">
        <v>0.86399999999999999</v>
      </c>
      <c r="J494" s="9">
        <v>1.0349999999999999</v>
      </c>
      <c r="K494" s="9">
        <v>0.96599999999999997</v>
      </c>
      <c r="L494" s="9">
        <v>0.90400000000000003</v>
      </c>
      <c r="S494" s="9">
        <v>487</v>
      </c>
      <c r="T494" s="12">
        <f t="shared" si="70"/>
        <v>992.50000000000011</v>
      </c>
      <c r="V494">
        <v>222</v>
      </c>
      <c r="W494">
        <v>617.1</v>
      </c>
      <c r="X494" s="10">
        <f t="shared" si="71"/>
        <v>28.03062830291303</v>
      </c>
      <c r="Z494" s="12">
        <f t="shared" si="72"/>
        <v>28.03</v>
      </c>
      <c r="AA494" s="9">
        <f t="shared" si="73"/>
        <v>1</v>
      </c>
      <c r="AB494" s="9">
        <f t="shared" si="74"/>
        <v>0</v>
      </c>
      <c r="AC494" s="9">
        <f t="shared" si="75"/>
        <v>486</v>
      </c>
      <c r="AD494" s="9" t="str">
        <f t="shared" si="79"/>
        <v/>
      </c>
      <c r="AE494" s="12" t="str">
        <f t="shared" si="76"/>
        <v/>
      </c>
      <c r="AF494" t="str">
        <f t="shared" si="77"/>
        <v/>
      </c>
      <c r="AG494">
        <v>18.84</v>
      </c>
      <c r="AH494">
        <v>711</v>
      </c>
      <c r="AI494">
        <f t="shared" si="78"/>
        <v>2.9359822691482171</v>
      </c>
    </row>
    <row r="495" spans="6:35" x14ac:dyDescent="0.3">
      <c r="F495" s="9">
        <v>488</v>
      </c>
      <c r="G495" s="12">
        <v>1.0409999999999999</v>
      </c>
      <c r="H495" s="9">
        <v>4.3819999999999997</v>
      </c>
      <c r="I495" s="9">
        <v>0.68100000000000005</v>
      </c>
      <c r="J495" s="9">
        <v>1.978</v>
      </c>
      <c r="K495" s="9">
        <v>0.50600000000000001</v>
      </c>
      <c r="L495" s="9">
        <v>0.81200000000000006</v>
      </c>
      <c r="S495" s="9">
        <v>488</v>
      </c>
      <c r="T495" s="12">
        <f t="shared" si="70"/>
        <v>104.1</v>
      </c>
      <c r="V495">
        <v>519</v>
      </c>
      <c r="W495">
        <v>617.1</v>
      </c>
      <c r="X495" s="10">
        <f t="shared" si="71"/>
        <v>28.03062830291303</v>
      </c>
      <c r="Z495" s="12">
        <f t="shared" si="72"/>
        <v>28.03</v>
      </c>
      <c r="AA495" s="9">
        <f t="shared" si="73"/>
        <v>2</v>
      </c>
      <c r="AB495" s="9">
        <f t="shared" si="74"/>
        <v>0</v>
      </c>
      <c r="AC495" s="9">
        <f t="shared" si="75"/>
        <v>486</v>
      </c>
      <c r="AD495" s="9" t="str">
        <f t="shared" si="79"/>
        <v/>
      </c>
      <c r="AE495" s="12" t="str">
        <f t="shared" si="76"/>
        <v/>
      </c>
      <c r="AF495" t="str">
        <f t="shared" si="77"/>
        <v/>
      </c>
      <c r="AG495">
        <v>18.715</v>
      </c>
      <c r="AH495">
        <v>715</v>
      </c>
      <c r="AI495">
        <f t="shared" si="78"/>
        <v>2.9293253413563924</v>
      </c>
    </row>
    <row r="496" spans="6:35" x14ac:dyDescent="0.3">
      <c r="F496" s="9">
        <v>489</v>
      </c>
      <c r="G496" s="12">
        <v>4.0890000000000004</v>
      </c>
      <c r="H496" s="9">
        <v>10.013999999999999</v>
      </c>
      <c r="I496" s="9">
        <v>0.51200000000000001</v>
      </c>
      <c r="J496" s="9">
        <v>1.538</v>
      </c>
      <c r="K496" s="9">
        <v>0.65</v>
      </c>
      <c r="L496" s="9">
        <v>0.77700000000000002</v>
      </c>
      <c r="S496" s="9">
        <v>489</v>
      </c>
      <c r="T496" s="12">
        <f t="shared" si="70"/>
        <v>408.90000000000003</v>
      </c>
      <c r="V496">
        <v>598</v>
      </c>
      <c r="W496">
        <v>617.1</v>
      </c>
      <c r="X496" s="10">
        <f t="shared" si="71"/>
        <v>28.03062830291303</v>
      </c>
      <c r="Z496" s="12">
        <f t="shared" si="72"/>
        <v>28.03</v>
      </c>
      <c r="AA496" s="9">
        <f t="shared" si="73"/>
        <v>3</v>
      </c>
      <c r="AB496" s="9">
        <f t="shared" si="74"/>
        <v>3</v>
      </c>
      <c r="AC496" s="9">
        <f t="shared" si="75"/>
        <v>489</v>
      </c>
      <c r="AD496" s="9">
        <f t="shared" si="79"/>
        <v>489</v>
      </c>
      <c r="AE496" s="12">
        <f t="shared" si="76"/>
        <v>28.03</v>
      </c>
      <c r="AF496">
        <f t="shared" si="77"/>
        <v>489</v>
      </c>
      <c r="AG496">
        <v>18.588999999999999</v>
      </c>
      <c r="AH496">
        <v>724</v>
      </c>
      <c r="AI496">
        <f t="shared" si="78"/>
        <v>2.9225700079250068</v>
      </c>
    </row>
    <row r="497" spans="6:35" x14ac:dyDescent="0.3">
      <c r="F497" s="9">
        <v>490</v>
      </c>
      <c r="G497" s="12">
        <v>125.755</v>
      </c>
      <c r="H497" s="9">
        <v>54.372</v>
      </c>
      <c r="I497" s="9">
        <v>0.53500000000000003</v>
      </c>
      <c r="J497" s="9">
        <v>1.4810000000000001</v>
      </c>
      <c r="K497" s="9">
        <v>0.67500000000000004</v>
      </c>
      <c r="L497" s="9">
        <v>0.84299999999999997</v>
      </c>
      <c r="S497" s="9">
        <v>490</v>
      </c>
      <c r="T497" s="12">
        <f t="shared" si="70"/>
        <v>12575.5</v>
      </c>
      <c r="V497">
        <v>359</v>
      </c>
      <c r="W497">
        <v>613.29999999999995</v>
      </c>
      <c r="X497" s="10">
        <f t="shared" si="71"/>
        <v>27.944191038319129</v>
      </c>
      <c r="Z497" s="12">
        <f t="shared" si="72"/>
        <v>27.943999999999999</v>
      </c>
      <c r="AA497" s="9">
        <f t="shared" si="73"/>
        <v>1</v>
      </c>
      <c r="AB497" s="9">
        <f t="shared" si="74"/>
        <v>0</v>
      </c>
      <c r="AC497" s="9">
        <f t="shared" si="75"/>
        <v>489</v>
      </c>
      <c r="AD497" s="9" t="str">
        <f t="shared" si="79"/>
        <v/>
      </c>
      <c r="AE497" s="12" t="str">
        <f t="shared" si="76"/>
        <v/>
      </c>
      <c r="AF497" t="str">
        <f t="shared" si="77"/>
        <v/>
      </c>
      <c r="AG497">
        <v>18.329999999999998</v>
      </c>
      <c r="AH497">
        <v>725</v>
      </c>
      <c r="AI497">
        <f t="shared" si="78"/>
        <v>2.9085390618516134</v>
      </c>
    </row>
    <row r="498" spans="6:35" x14ac:dyDescent="0.3">
      <c r="F498" s="9">
        <v>491</v>
      </c>
      <c r="G498" s="12">
        <v>3.3079999999999998</v>
      </c>
      <c r="H498" s="9">
        <v>6.8360000000000003</v>
      </c>
      <c r="I498" s="9">
        <v>0.89</v>
      </c>
      <c r="J498" s="9">
        <v>1.159</v>
      </c>
      <c r="K498" s="9">
        <v>0.86299999999999999</v>
      </c>
      <c r="L498" s="9">
        <v>0.89</v>
      </c>
      <c r="S498" s="9">
        <v>491</v>
      </c>
      <c r="T498" s="12">
        <f t="shared" si="70"/>
        <v>330.79999999999995</v>
      </c>
      <c r="V498">
        <v>660</v>
      </c>
      <c r="W498">
        <v>613.29999999999995</v>
      </c>
      <c r="X498" s="10">
        <f t="shared" si="71"/>
        <v>27.944191038319129</v>
      </c>
      <c r="Z498" s="12">
        <f t="shared" si="72"/>
        <v>27.943999999999999</v>
      </c>
      <c r="AA498" s="9">
        <f t="shared" si="73"/>
        <v>2</v>
      </c>
      <c r="AB498" s="9">
        <f t="shared" si="74"/>
        <v>2</v>
      </c>
      <c r="AC498" s="9">
        <f t="shared" si="75"/>
        <v>491</v>
      </c>
      <c r="AD498" s="9">
        <f t="shared" si="79"/>
        <v>491</v>
      </c>
      <c r="AE498" s="12">
        <f t="shared" si="76"/>
        <v>27.943999999999999</v>
      </c>
      <c r="AF498">
        <f t="shared" si="77"/>
        <v>491</v>
      </c>
      <c r="AG498">
        <v>18.201000000000001</v>
      </c>
      <c r="AH498">
        <v>729</v>
      </c>
      <c r="AI498">
        <f t="shared" si="78"/>
        <v>2.9014765376282705</v>
      </c>
    </row>
    <row r="499" spans="6:35" x14ac:dyDescent="0.3">
      <c r="F499" s="9">
        <v>492</v>
      </c>
      <c r="G499" s="12">
        <v>15.984</v>
      </c>
      <c r="H499" s="9">
        <v>17.622</v>
      </c>
      <c r="I499" s="9">
        <v>0.64700000000000002</v>
      </c>
      <c r="J499" s="9">
        <v>1.319</v>
      </c>
      <c r="K499" s="9">
        <v>0.75800000000000001</v>
      </c>
      <c r="L499" s="9">
        <v>0.82499999999999996</v>
      </c>
      <c r="S499" s="9">
        <v>492</v>
      </c>
      <c r="T499" s="12">
        <f t="shared" si="70"/>
        <v>1598.4</v>
      </c>
      <c r="V499">
        <v>516</v>
      </c>
      <c r="W499">
        <v>609.6</v>
      </c>
      <c r="X499" s="10">
        <f t="shared" si="71"/>
        <v>27.859770754091915</v>
      </c>
      <c r="Z499" s="12">
        <f t="shared" si="72"/>
        <v>27.859000000000002</v>
      </c>
      <c r="AA499" s="9">
        <f t="shared" si="73"/>
        <v>1</v>
      </c>
      <c r="AB499" s="9">
        <f t="shared" si="74"/>
        <v>1</v>
      </c>
      <c r="AC499" s="9">
        <f t="shared" si="75"/>
        <v>492</v>
      </c>
      <c r="AD499" s="9">
        <f t="shared" si="79"/>
        <v>492</v>
      </c>
      <c r="AE499" s="12">
        <f t="shared" si="76"/>
        <v>27.859000000000002</v>
      </c>
      <c r="AF499">
        <f t="shared" si="77"/>
        <v>492</v>
      </c>
      <c r="AG499">
        <v>18.071000000000002</v>
      </c>
      <c r="AH499">
        <v>736</v>
      </c>
      <c r="AI499">
        <f t="shared" si="78"/>
        <v>2.8943084434160271</v>
      </c>
    </row>
    <row r="500" spans="6:35" x14ac:dyDescent="0.3">
      <c r="F500" s="9">
        <v>493</v>
      </c>
      <c r="G500" s="12">
        <v>93.266000000000005</v>
      </c>
      <c r="H500" s="9">
        <v>46.686999999999998</v>
      </c>
      <c r="I500" s="9">
        <v>0.53800000000000003</v>
      </c>
      <c r="J500" s="9">
        <v>1.871</v>
      </c>
      <c r="K500" s="9">
        <v>0.53500000000000003</v>
      </c>
      <c r="L500" s="9">
        <v>0.83899999999999997</v>
      </c>
      <c r="S500" s="94">
        <v>493</v>
      </c>
      <c r="T500" s="12">
        <f>Q44*100</f>
        <v>9177.5</v>
      </c>
      <c r="V500">
        <v>19</v>
      </c>
      <c r="W500">
        <v>602.20000000000005</v>
      </c>
      <c r="X500" s="10">
        <f t="shared" si="71"/>
        <v>27.690158068156908</v>
      </c>
      <c r="Z500" s="12">
        <f t="shared" si="72"/>
        <v>27.69</v>
      </c>
      <c r="AA500" s="9">
        <f t="shared" si="73"/>
        <v>1</v>
      </c>
      <c r="AB500" s="9">
        <f t="shared" si="74"/>
        <v>1</v>
      </c>
      <c r="AC500" s="9">
        <f t="shared" si="75"/>
        <v>493</v>
      </c>
      <c r="AD500" s="9">
        <f t="shared" si="79"/>
        <v>493</v>
      </c>
      <c r="AE500" s="12">
        <f t="shared" si="76"/>
        <v>27.69</v>
      </c>
      <c r="AF500">
        <f t="shared" si="77"/>
        <v>493</v>
      </c>
      <c r="AG500">
        <v>17.940000000000001</v>
      </c>
      <c r="AH500">
        <v>741</v>
      </c>
      <c r="AI500">
        <f t="shared" si="78"/>
        <v>2.88703285663065</v>
      </c>
    </row>
    <row r="501" spans="6:35" x14ac:dyDescent="0.3">
      <c r="F501" s="9">
        <v>494</v>
      </c>
      <c r="G501" s="12">
        <v>10.371</v>
      </c>
      <c r="H501" s="9">
        <v>13.099</v>
      </c>
      <c r="I501" s="9">
        <v>0.76</v>
      </c>
      <c r="J501" s="9">
        <v>1.6839999999999999</v>
      </c>
      <c r="K501" s="9">
        <v>0.59399999999999997</v>
      </c>
      <c r="L501" s="9">
        <v>0.91200000000000003</v>
      </c>
      <c r="S501" s="9">
        <v>494</v>
      </c>
      <c r="T501" s="12">
        <f t="shared" si="70"/>
        <v>1037.1000000000001</v>
      </c>
      <c r="V501">
        <v>63</v>
      </c>
      <c r="W501">
        <v>598.5</v>
      </c>
      <c r="X501" s="10">
        <f t="shared" si="71"/>
        <v>27.604960922341384</v>
      </c>
      <c r="Z501" s="12">
        <f t="shared" si="72"/>
        <v>27.603999999999999</v>
      </c>
      <c r="AA501" s="9">
        <f t="shared" si="73"/>
        <v>1</v>
      </c>
      <c r="AB501" s="9">
        <f t="shared" si="74"/>
        <v>0</v>
      </c>
      <c r="AC501" s="9">
        <f t="shared" si="75"/>
        <v>493</v>
      </c>
      <c r="AD501" s="9" t="str">
        <f t="shared" si="79"/>
        <v/>
      </c>
      <c r="AE501" s="12" t="str">
        <f t="shared" si="76"/>
        <v/>
      </c>
      <c r="AF501" t="str">
        <f t="shared" si="77"/>
        <v/>
      </c>
      <c r="AG501">
        <v>17.809000000000001</v>
      </c>
      <c r="AH501">
        <v>745</v>
      </c>
      <c r="AI501">
        <f t="shared" si="78"/>
        <v>2.8797039474938688</v>
      </c>
    </row>
    <row r="502" spans="6:35" x14ac:dyDescent="0.3">
      <c r="F502" s="9">
        <v>495</v>
      </c>
      <c r="G502" s="12">
        <v>5.5389999999999997</v>
      </c>
      <c r="H502" s="9">
        <v>9.7880000000000003</v>
      </c>
      <c r="I502" s="9">
        <v>0.72599999999999998</v>
      </c>
      <c r="J502" s="9">
        <v>1.3320000000000001</v>
      </c>
      <c r="K502" s="9">
        <v>0.75</v>
      </c>
      <c r="L502" s="9">
        <v>0.85899999999999999</v>
      </c>
      <c r="S502" s="9">
        <v>495</v>
      </c>
      <c r="T502" s="12">
        <f t="shared" si="70"/>
        <v>553.9</v>
      </c>
      <c r="V502">
        <v>570</v>
      </c>
      <c r="W502">
        <v>598.5</v>
      </c>
      <c r="X502" s="10">
        <f t="shared" si="71"/>
        <v>27.604960922341384</v>
      </c>
      <c r="Z502" s="12">
        <f t="shared" si="72"/>
        <v>27.603999999999999</v>
      </c>
      <c r="AA502" s="9">
        <f t="shared" si="73"/>
        <v>2</v>
      </c>
      <c r="AB502" s="9">
        <f t="shared" si="74"/>
        <v>2</v>
      </c>
      <c r="AC502" s="9">
        <f t="shared" si="75"/>
        <v>495</v>
      </c>
      <c r="AD502" s="9">
        <f t="shared" si="79"/>
        <v>495</v>
      </c>
      <c r="AE502" s="12">
        <f t="shared" si="76"/>
        <v>27.603999999999999</v>
      </c>
      <c r="AF502">
        <f t="shared" si="77"/>
        <v>495</v>
      </c>
      <c r="AG502">
        <v>17.672000000000001</v>
      </c>
      <c r="AH502">
        <v>750</v>
      </c>
      <c r="AI502">
        <f t="shared" si="78"/>
        <v>2.8719814661178162</v>
      </c>
    </row>
    <row r="503" spans="6:35" x14ac:dyDescent="0.3">
      <c r="F503" s="9">
        <v>496</v>
      </c>
      <c r="G503" s="12">
        <v>3.903</v>
      </c>
      <c r="H503" s="9">
        <v>8.1989999999999998</v>
      </c>
      <c r="I503" s="9">
        <v>0.73</v>
      </c>
      <c r="J503" s="9">
        <v>2.33</v>
      </c>
      <c r="K503" s="9">
        <v>0.42899999999999999</v>
      </c>
      <c r="L503" s="9">
        <v>0.88600000000000001</v>
      </c>
      <c r="S503" s="9">
        <v>496</v>
      </c>
      <c r="T503" s="12">
        <f t="shared" si="70"/>
        <v>390.3</v>
      </c>
      <c r="V503">
        <v>107</v>
      </c>
      <c r="W503">
        <v>594.80000000000007</v>
      </c>
      <c r="X503" s="10">
        <f t="shared" si="71"/>
        <v>27.519500017414469</v>
      </c>
      <c r="Z503" s="12">
        <f t="shared" si="72"/>
        <v>27.518999999999998</v>
      </c>
      <c r="AA503" s="9">
        <f t="shared" si="73"/>
        <v>1</v>
      </c>
      <c r="AB503" s="9">
        <f t="shared" si="74"/>
        <v>0</v>
      </c>
      <c r="AC503" s="9">
        <f t="shared" si="75"/>
        <v>495</v>
      </c>
      <c r="AD503" s="9" t="str">
        <f t="shared" si="79"/>
        <v/>
      </c>
      <c r="AE503" s="12" t="str">
        <f t="shared" si="76"/>
        <v/>
      </c>
      <c r="AF503" t="str">
        <f t="shared" si="77"/>
        <v/>
      </c>
      <c r="AG503">
        <v>17.538</v>
      </c>
      <c r="AH503">
        <v>756</v>
      </c>
      <c r="AI503">
        <f t="shared" si="78"/>
        <v>2.864369955357164</v>
      </c>
    </row>
    <row r="504" spans="6:35" x14ac:dyDescent="0.3">
      <c r="F504" s="9">
        <v>497</v>
      </c>
      <c r="G504" s="12">
        <v>7.9180000000000001</v>
      </c>
      <c r="H504" s="9">
        <v>12.215</v>
      </c>
      <c r="I504" s="9">
        <v>0.66700000000000004</v>
      </c>
      <c r="J504" s="9">
        <v>2.3319999999999999</v>
      </c>
      <c r="K504" s="9">
        <v>0.42899999999999999</v>
      </c>
      <c r="L504" s="9">
        <v>0.89700000000000002</v>
      </c>
      <c r="S504" s="9">
        <v>497</v>
      </c>
      <c r="T504" s="12">
        <f t="shared" si="70"/>
        <v>791.80000000000007</v>
      </c>
      <c r="V504">
        <v>202</v>
      </c>
      <c r="W504">
        <v>594.80000000000007</v>
      </c>
      <c r="X504" s="10">
        <f t="shared" si="71"/>
        <v>27.519500017414469</v>
      </c>
      <c r="Z504" s="12">
        <f t="shared" si="72"/>
        <v>27.518999999999998</v>
      </c>
      <c r="AA504" s="9">
        <f t="shared" si="73"/>
        <v>2</v>
      </c>
      <c r="AB504" s="9">
        <f t="shared" si="74"/>
        <v>2</v>
      </c>
      <c r="AC504" s="9">
        <f t="shared" si="75"/>
        <v>497</v>
      </c>
      <c r="AD504" s="9">
        <f t="shared" si="79"/>
        <v>497</v>
      </c>
      <c r="AE504" s="12">
        <f t="shared" si="76"/>
        <v>27.518999999999998</v>
      </c>
      <c r="AF504">
        <f t="shared" si="77"/>
        <v>497</v>
      </c>
      <c r="AG504">
        <v>17.404</v>
      </c>
      <c r="AH504">
        <v>760</v>
      </c>
      <c r="AI504">
        <f t="shared" si="78"/>
        <v>2.8567000648584338</v>
      </c>
    </row>
    <row r="505" spans="6:35" x14ac:dyDescent="0.3">
      <c r="F505" s="9">
        <v>498</v>
      </c>
      <c r="G505" s="12">
        <v>26.504000000000001</v>
      </c>
      <c r="H505" s="9">
        <v>21.344999999999999</v>
      </c>
      <c r="I505" s="9">
        <v>0.73099999999999998</v>
      </c>
      <c r="J505" s="9">
        <v>1.5009999999999999</v>
      </c>
      <c r="K505" s="9">
        <v>0.66600000000000004</v>
      </c>
      <c r="L505" s="9">
        <v>0.90500000000000003</v>
      </c>
      <c r="S505" s="9">
        <v>498</v>
      </c>
      <c r="T505" s="12">
        <f t="shared" si="70"/>
        <v>2650.4</v>
      </c>
      <c r="V505">
        <v>229</v>
      </c>
      <c r="W505">
        <v>591</v>
      </c>
      <c r="X505" s="10">
        <f t="shared" si="71"/>
        <v>27.431452220735256</v>
      </c>
      <c r="Z505" s="12">
        <f t="shared" si="72"/>
        <v>27.431000000000001</v>
      </c>
      <c r="AA505" s="9">
        <f t="shared" si="73"/>
        <v>1</v>
      </c>
      <c r="AB505" s="9">
        <f t="shared" si="74"/>
        <v>0</v>
      </c>
      <c r="AC505" s="9">
        <f t="shared" si="75"/>
        <v>497</v>
      </c>
      <c r="AD505" s="9" t="str">
        <f t="shared" si="79"/>
        <v/>
      </c>
      <c r="AE505" s="12" t="str">
        <f t="shared" si="76"/>
        <v/>
      </c>
      <c r="AF505" t="str">
        <f t="shared" si="77"/>
        <v/>
      </c>
      <c r="AG505">
        <v>17.268000000000001</v>
      </c>
      <c r="AH505">
        <v>767</v>
      </c>
      <c r="AI505">
        <f t="shared" si="78"/>
        <v>2.8488550776932313</v>
      </c>
    </row>
    <row r="506" spans="6:35" x14ac:dyDescent="0.3">
      <c r="F506" s="9">
        <v>499</v>
      </c>
      <c r="G506" s="12">
        <v>15.278</v>
      </c>
      <c r="H506" s="9">
        <v>15.101000000000001</v>
      </c>
      <c r="I506" s="9">
        <v>0.84199999999999997</v>
      </c>
      <c r="J506" s="9">
        <v>1.34</v>
      </c>
      <c r="K506" s="9">
        <v>0.746</v>
      </c>
      <c r="L506" s="9">
        <v>0.92500000000000004</v>
      </c>
      <c r="S506" s="9">
        <v>499</v>
      </c>
      <c r="T506" s="12">
        <f t="shared" si="70"/>
        <v>1527.8</v>
      </c>
      <c r="V506">
        <v>375</v>
      </c>
      <c r="W506">
        <v>591</v>
      </c>
      <c r="X506" s="10">
        <f t="shared" si="71"/>
        <v>27.431452220735256</v>
      </c>
      <c r="Z506" s="12">
        <f t="shared" si="72"/>
        <v>27.431000000000001</v>
      </c>
      <c r="AA506" s="9">
        <f t="shared" si="73"/>
        <v>2</v>
      </c>
      <c r="AB506" s="9">
        <f t="shared" si="74"/>
        <v>2</v>
      </c>
      <c r="AC506" s="9">
        <f t="shared" si="75"/>
        <v>499</v>
      </c>
      <c r="AD506" s="9">
        <f t="shared" si="79"/>
        <v>499</v>
      </c>
      <c r="AE506" s="12">
        <f t="shared" si="76"/>
        <v>27.431000000000001</v>
      </c>
      <c r="AF506">
        <f t="shared" si="77"/>
        <v>499</v>
      </c>
      <c r="AG506">
        <v>17.131</v>
      </c>
      <c r="AH506">
        <v>770</v>
      </c>
      <c r="AI506">
        <f t="shared" si="78"/>
        <v>2.8408896877483216</v>
      </c>
    </row>
    <row r="507" spans="6:35" x14ac:dyDescent="0.3">
      <c r="F507" s="9">
        <v>500</v>
      </c>
      <c r="G507" s="12">
        <v>0.59499999999999997</v>
      </c>
      <c r="H507" s="9">
        <v>3.0649999999999999</v>
      </c>
      <c r="I507" s="9">
        <v>0.79500000000000004</v>
      </c>
      <c r="J507" s="9">
        <v>2.1960000000000002</v>
      </c>
      <c r="K507" s="9">
        <v>0.45500000000000002</v>
      </c>
      <c r="L507" s="9">
        <v>0.88900000000000001</v>
      </c>
      <c r="S507" s="9">
        <v>500</v>
      </c>
      <c r="T507" s="12">
        <f t="shared" si="70"/>
        <v>59.5</v>
      </c>
      <c r="V507">
        <v>1087</v>
      </c>
      <c r="W507">
        <v>587.30000000000007</v>
      </c>
      <c r="X507" s="10">
        <f t="shared" si="71"/>
        <v>27.345449066032199</v>
      </c>
      <c r="Z507" s="12">
        <f t="shared" si="72"/>
        <v>27.344999999999999</v>
      </c>
      <c r="AA507" s="9">
        <f t="shared" si="73"/>
        <v>1</v>
      </c>
      <c r="AB507" s="9">
        <f t="shared" si="74"/>
        <v>1</v>
      </c>
      <c r="AC507" s="9">
        <f t="shared" si="75"/>
        <v>500</v>
      </c>
      <c r="AD507" s="9">
        <f t="shared" si="79"/>
        <v>500</v>
      </c>
      <c r="AE507" s="12">
        <f t="shared" si="76"/>
        <v>27.344999999999999</v>
      </c>
      <c r="AF507">
        <f t="shared" si="77"/>
        <v>500</v>
      </c>
      <c r="AG507">
        <v>16.992999999999999</v>
      </c>
      <c r="AH507">
        <v>771</v>
      </c>
      <c r="AI507">
        <f t="shared" si="78"/>
        <v>2.8328014945519682</v>
      </c>
    </row>
    <row r="508" spans="6:35" x14ac:dyDescent="0.3">
      <c r="F508" s="9">
        <v>501</v>
      </c>
      <c r="G508" s="12">
        <v>19.515999999999998</v>
      </c>
      <c r="H508" s="9">
        <v>19.934999999999999</v>
      </c>
      <c r="I508" s="9">
        <v>0.61699999999999999</v>
      </c>
      <c r="J508" s="9">
        <v>2.3319999999999999</v>
      </c>
      <c r="K508" s="9">
        <v>0.42899999999999999</v>
      </c>
      <c r="L508" s="9">
        <v>0.90800000000000003</v>
      </c>
      <c r="S508" s="9">
        <v>501</v>
      </c>
      <c r="T508" s="12">
        <f t="shared" si="70"/>
        <v>1951.6</v>
      </c>
      <c r="V508">
        <v>684</v>
      </c>
      <c r="W508">
        <v>583.6</v>
      </c>
      <c r="X508" s="10">
        <f t="shared" si="71"/>
        <v>27.259174571278585</v>
      </c>
      <c r="Z508" s="12">
        <f t="shared" si="72"/>
        <v>27.259</v>
      </c>
      <c r="AA508" s="9">
        <f t="shared" si="73"/>
        <v>1</v>
      </c>
      <c r="AB508" s="9">
        <f t="shared" si="74"/>
        <v>0</v>
      </c>
      <c r="AC508" s="9">
        <f t="shared" si="75"/>
        <v>500</v>
      </c>
      <c r="AD508" s="9" t="str">
        <f t="shared" si="79"/>
        <v/>
      </c>
      <c r="AE508" s="12" t="str">
        <f t="shared" si="76"/>
        <v/>
      </c>
      <c r="AF508" t="str">
        <f t="shared" si="77"/>
        <v/>
      </c>
      <c r="AG508">
        <v>16.850000000000001</v>
      </c>
      <c r="AH508">
        <v>776</v>
      </c>
      <c r="AI508">
        <f t="shared" si="78"/>
        <v>2.8243506567983707</v>
      </c>
    </row>
    <row r="509" spans="6:35" x14ac:dyDescent="0.3">
      <c r="F509" s="9">
        <v>502</v>
      </c>
      <c r="G509" s="12">
        <v>1.3009999999999999</v>
      </c>
      <c r="H509" s="9">
        <v>4.2690000000000001</v>
      </c>
      <c r="I509" s="9">
        <v>0.89700000000000002</v>
      </c>
      <c r="J509" s="9">
        <v>1.5269999999999999</v>
      </c>
      <c r="K509" s="9">
        <v>0.65500000000000003</v>
      </c>
      <c r="L509" s="9">
        <v>0.875</v>
      </c>
      <c r="S509" s="9">
        <v>502</v>
      </c>
      <c r="T509" s="12">
        <f t="shared" si="70"/>
        <v>130.1</v>
      </c>
      <c r="V509">
        <v>803</v>
      </c>
      <c r="W509">
        <v>583.6</v>
      </c>
      <c r="X509" s="10">
        <f t="shared" si="71"/>
        <v>27.259174571278585</v>
      </c>
      <c r="Z509" s="12">
        <f t="shared" si="72"/>
        <v>27.259</v>
      </c>
      <c r="AA509" s="9">
        <f t="shared" si="73"/>
        <v>2</v>
      </c>
      <c r="AB509" s="9">
        <f t="shared" si="74"/>
        <v>0</v>
      </c>
      <c r="AC509" s="9">
        <f t="shared" si="75"/>
        <v>500</v>
      </c>
      <c r="AD509" s="9" t="str">
        <f t="shared" si="79"/>
        <v/>
      </c>
      <c r="AE509" s="12" t="str">
        <f t="shared" si="76"/>
        <v/>
      </c>
      <c r="AF509" t="str">
        <f t="shared" si="77"/>
        <v/>
      </c>
      <c r="AG509">
        <v>16.709</v>
      </c>
      <c r="AH509">
        <v>780</v>
      </c>
      <c r="AI509">
        <f t="shared" si="78"/>
        <v>2.8159474964120061</v>
      </c>
    </row>
    <row r="510" spans="6:35" x14ac:dyDescent="0.3">
      <c r="F510" s="9">
        <v>503</v>
      </c>
      <c r="G510" s="12">
        <v>10.817</v>
      </c>
      <c r="H510" s="9">
        <v>14.829000000000001</v>
      </c>
      <c r="I510" s="9">
        <v>0.61799999999999999</v>
      </c>
      <c r="J510" s="9">
        <v>2.1230000000000002</v>
      </c>
      <c r="K510" s="9">
        <v>0.47099999999999997</v>
      </c>
      <c r="L510" s="9">
        <v>0.878</v>
      </c>
      <c r="S510" s="9">
        <v>503</v>
      </c>
      <c r="T510" s="12">
        <f t="shared" si="70"/>
        <v>1081.7</v>
      </c>
      <c r="V510">
        <v>931</v>
      </c>
      <c r="W510">
        <v>583.6</v>
      </c>
      <c r="X510" s="10">
        <f t="shared" si="71"/>
        <v>27.259174571278585</v>
      </c>
      <c r="Z510" s="12">
        <f t="shared" si="72"/>
        <v>27.259</v>
      </c>
      <c r="AA510" s="9">
        <f t="shared" si="73"/>
        <v>3</v>
      </c>
      <c r="AB510" s="9">
        <f t="shared" si="74"/>
        <v>3</v>
      </c>
      <c r="AC510" s="9">
        <f t="shared" si="75"/>
        <v>503</v>
      </c>
      <c r="AD510" s="9">
        <f t="shared" si="79"/>
        <v>503</v>
      </c>
      <c r="AE510" s="12">
        <f t="shared" si="76"/>
        <v>27.259</v>
      </c>
      <c r="AF510">
        <f t="shared" si="77"/>
        <v>503</v>
      </c>
      <c r="AG510">
        <v>16.568000000000001</v>
      </c>
      <c r="AH510">
        <v>784</v>
      </c>
      <c r="AI510">
        <f t="shared" si="78"/>
        <v>2.8074731240932831</v>
      </c>
    </row>
    <row r="511" spans="6:35" x14ac:dyDescent="0.3">
      <c r="F511" s="9">
        <v>504</v>
      </c>
      <c r="G511" s="12">
        <v>14.2</v>
      </c>
      <c r="H511" s="9">
        <v>14.529</v>
      </c>
      <c r="I511" s="9">
        <v>0.84499999999999997</v>
      </c>
      <c r="J511" s="9">
        <v>1.3129999999999999</v>
      </c>
      <c r="K511" s="9">
        <v>0.76100000000000001</v>
      </c>
      <c r="L511" s="9">
        <v>0.93700000000000006</v>
      </c>
      <c r="S511" s="9">
        <v>504</v>
      </c>
      <c r="T511" s="12">
        <f t="shared" si="70"/>
        <v>1420</v>
      </c>
      <c r="V511">
        <v>992</v>
      </c>
      <c r="W511">
        <v>576.19999999999993</v>
      </c>
      <c r="X511" s="10">
        <f t="shared" si="71"/>
        <v>27.085801182102784</v>
      </c>
      <c r="Z511" s="12">
        <f t="shared" si="72"/>
        <v>27.085000000000001</v>
      </c>
      <c r="AA511" s="9">
        <f t="shared" si="73"/>
        <v>1</v>
      </c>
      <c r="AB511" s="9">
        <f t="shared" si="74"/>
        <v>0</v>
      </c>
      <c r="AC511" s="9">
        <f t="shared" si="75"/>
        <v>503</v>
      </c>
      <c r="AD511" s="9" t="str">
        <f t="shared" si="79"/>
        <v/>
      </c>
      <c r="AE511" s="12" t="str">
        <f t="shared" si="76"/>
        <v/>
      </c>
      <c r="AF511" t="str">
        <f t="shared" si="77"/>
        <v/>
      </c>
      <c r="AG511">
        <v>16.425000000000001</v>
      </c>
      <c r="AH511">
        <v>786</v>
      </c>
      <c r="AI511">
        <f t="shared" si="78"/>
        <v>2.7988045643706743</v>
      </c>
    </row>
    <row r="512" spans="6:35" x14ac:dyDescent="0.3">
      <c r="F512" s="9">
        <v>505</v>
      </c>
      <c r="G512" s="12">
        <v>3.1970000000000001</v>
      </c>
      <c r="H512" s="9">
        <v>8.0589999999999993</v>
      </c>
      <c r="I512" s="9">
        <v>0.61899999999999999</v>
      </c>
      <c r="J512" s="9">
        <v>3.0449999999999999</v>
      </c>
      <c r="K512" s="9">
        <v>0.32800000000000001</v>
      </c>
      <c r="L512" s="9">
        <v>0.88700000000000001</v>
      </c>
      <c r="S512" s="9">
        <v>505</v>
      </c>
      <c r="T512" s="12">
        <f t="shared" si="70"/>
        <v>319.7</v>
      </c>
      <c r="V512">
        <v>997</v>
      </c>
      <c r="W512">
        <v>576.19999999999993</v>
      </c>
      <c r="X512" s="10">
        <f t="shared" si="71"/>
        <v>27.085801182102784</v>
      </c>
      <c r="Z512" s="12">
        <f t="shared" si="72"/>
        <v>27.085000000000001</v>
      </c>
      <c r="AA512" s="9">
        <f t="shared" si="73"/>
        <v>2</v>
      </c>
      <c r="AB512" s="9">
        <f t="shared" si="74"/>
        <v>2</v>
      </c>
      <c r="AC512" s="9">
        <f t="shared" si="75"/>
        <v>505</v>
      </c>
      <c r="AD512" s="9">
        <f t="shared" si="79"/>
        <v>505</v>
      </c>
      <c r="AE512" s="12">
        <f t="shared" si="76"/>
        <v>27.085000000000001</v>
      </c>
      <c r="AF512">
        <f t="shared" si="77"/>
        <v>505</v>
      </c>
      <c r="AG512">
        <v>16.280999999999999</v>
      </c>
      <c r="AH512">
        <v>788</v>
      </c>
      <c r="AI512">
        <f t="shared" si="78"/>
        <v>2.7899987837493776</v>
      </c>
    </row>
    <row r="513" spans="6:35" x14ac:dyDescent="0.3">
      <c r="F513" s="9">
        <v>506</v>
      </c>
      <c r="G513" s="12">
        <v>11.375</v>
      </c>
      <c r="H513" s="9">
        <v>15.148</v>
      </c>
      <c r="I513" s="9">
        <v>0.623</v>
      </c>
      <c r="J513" s="9">
        <v>1.5620000000000001</v>
      </c>
      <c r="K513" s="9">
        <v>0.64</v>
      </c>
      <c r="L513" s="9">
        <v>0.83799999999999997</v>
      </c>
      <c r="S513" s="9">
        <v>506</v>
      </c>
      <c r="T513" s="12">
        <f t="shared" si="70"/>
        <v>1137.5</v>
      </c>
      <c r="V513">
        <v>344</v>
      </c>
      <c r="W513">
        <v>572.5</v>
      </c>
      <c r="X513" s="10">
        <f t="shared" si="71"/>
        <v>26.998696993760284</v>
      </c>
      <c r="Z513" s="12">
        <f t="shared" si="72"/>
        <v>26.998000000000001</v>
      </c>
      <c r="AA513" s="9">
        <f t="shared" si="73"/>
        <v>1</v>
      </c>
      <c r="AB513" s="9">
        <f t="shared" si="74"/>
        <v>0</v>
      </c>
      <c r="AC513" s="9">
        <f t="shared" si="75"/>
        <v>505</v>
      </c>
      <c r="AD513" s="9" t="str">
        <f t="shared" si="79"/>
        <v/>
      </c>
      <c r="AE513" s="12" t="str">
        <f t="shared" si="76"/>
        <v/>
      </c>
      <c r="AF513" t="str">
        <f t="shared" si="77"/>
        <v/>
      </c>
      <c r="AG513">
        <v>16.132000000000001</v>
      </c>
      <c r="AH513">
        <v>794</v>
      </c>
      <c r="AI513">
        <f t="shared" si="78"/>
        <v>2.7808048770111218</v>
      </c>
    </row>
    <row r="514" spans="6:35" x14ac:dyDescent="0.3">
      <c r="F514" s="9">
        <v>507</v>
      </c>
      <c r="G514" s="12">
        <v>3.048</v>
      </c>
      <c r="H514" s="9">
        <v>9.375</v>
      </c>
      <c r="I514" s="9">
        <v>0.436</v>
      </c>
      <c r="J514" s="9">
        <v>2.7679999999999998</v>
      </c>
      <c r="K514" s="9">
        <v>0.36099999999999999</v>
      </c>
      <c r="L514" s="9">
        <v>0.79200000000000004</v>
      </c>
      <c r="S514" s="9">
        <v>507</v>
      </c>
      <c r="T514" s="12">
        <f t="shared" si="70"/>
        <v>304.8</v>
      </c>
      <c r="V514">
        <v>714</v>
      </c>
      <c r="W514">
        <v>572.5</v>
      </c>
      <c r="X514" s="10">
        <f t="shared" si="71"/>
        <v>26.998696993760284</v>
      </c>
      <c r="Z514" s="12">
        <f t="shared" si="72"/>
        <v>26.998000000000001</v>
      </c>
      <c r="AA514" s="9">
        <f t="shared" si="73"/>
        <v>2</v>
      </c>
      <c r="AB514" s="9">
        <f t="shared" si="74"/>
        <v>2</v>
      </c>
      <c r="AC514" s="9">
        <f t="shared" si="75"/>
        <v>507</v>
      </c>
      <c r="AD514" s="9">
        <f t="shared" si="79"/>
        <v>507</v>
      </c>
      <c r="AE514" s="12">
        <f t="shared" si="76"/>
        <v>26.998000000000001</v>
      </c>
      <c r="AF514">
        <f t="shared" si="77"/>
        <v>507</v>
      </c>
      <c r="AG514">
        <v>15.984999999999999</v>
      </c>
      <c r="AH514">
        <v>795</v>
      </c>
      <c r="AI514">
        <f t="shared" si="78"/>
        <v>2.7716507825118049</v>
      </c>
    </row>
    <row r="515" spans="6:35" x14ac:dyDescent="0.3">
      <c r="F515" s="9">
        <v>508</v>
      </c>
      <c r="G515" s="12">
        <v>56.54</v>
      </c>
      <c r="H515" s="9">
        <v>34.69</v>
      </c>
      <c r="I515" s="9">
        <v>0.59</v>
      </c>
      <c r="J515" s="9">
        <v>2.0489999999999999</v>
      </c>
      <c r="K515" s="9">
        <v>0.48799999999999999</v>
      </c>
      <c r="L515" s="9">
        <v>0.90200000000000002</v>
      </c>
      <c r="S515" s="9">
        <v>508</v>
      </c>
      <c r="T515" s="12">
        <f t="shared" si="70"/>
        <v>5654</v>
      </c>
      <c r="V515">
        <v>486</v>
      </c>
      <c r="W515">
        <v>565</v>
      </c>
      <c r="X515" s="10">
        <f t="shared" si="71"/>
        <v>26.821266613927218</v>
      </c>
      <c r="Z515" s="12">
        <f t="shared" si="72"/>
        <v>26.821000000000002</v>
      </c>
      <c r="AA515" s="9">
        <f t="shared" si="73"/>
        <v>1</v>
      </c>
      <c r="AB515" s="9">
        <f t="shared" si="74"/>
        <v>0</v>
      </c>
      <c r="AC515" s="9">
        <f t="shared" si="75"/>
        <v>507</v>
      </c>
      <c r="AD515" s="9" t="str">
        <f t="shared" si="79"/>
        <v/>
      </c>
      <c r="AE515" s="12" t="str">
        <f t="shared" si="76"/>
        <v/>
      </c>
      <c r="AF515" t="str">
        <f t="shared" si="77"/>
        <v/>
      </c>
      <c r="AG515">
        <v>15.837</v>
      </c>
      <c r="AH515">
        <v>803</v>
      </c>
      <c r="AI515">
        <f t="shared" si="78"/>
        <v>2.7623489745095888</v>
      </c>
    </row>
    <row r="516" spans="6:35" x14ac:dyDescent="0.3">
      <c r="F516" s="9">
        <v>509</v>
      </c>
      <c r="G516" s="12">
        <v>5.093</v>
      </c>
      <c r="H516" s="9">
        <v>13.551</v>
      </c>
      <c r="I516" s="9">
        <v>0.34899999999999998</v>
      </c>
      <c r="J516" s="9">
        <v>4.4059999999999997</v>
      </c>
      <c r="K516" s="9">
        <v>0.22700000000000001</v>
      </c>
      <c r="L516" s="9">
        <v>0.82499999999999996</v>
      </c>
      <c r="S516" s="9">
        <v>509</v>
      </c>
      <c r="T516" s="12">
        <f t="shared" si="70"/>
        <v>509.3</v>
      </c>
      <c r="V516">
        <v>771</v>
      </c>
      <c r="W516">
        <v>565</v>
      </c>
      <c r="X516" s="10">
        <f t="shared" si="71"/>
        <v>26.821266613927218</v>
      </c>
      <c r="Z516" s="12">
        <f t="shared" si="72"/>
        <v>26.821000000000002</v>
      </c>
      <c r="AA516" s="9">
        <f t="shared" si="73"/>
        <v>2</v>
      </c>
      <c r="AB516" s="9">
        <f t="shared" si="74"/>
        <v>2</v>
      </c>
      <c r="AC516" s="9">
        <f t="shared" si="75"/>
        <v>509</v>
      </c>
      <c r="AD516" s="9">
        <f t="shared" si="79"/>
        <v>509</v>
      </c>
      <c r="AE516" s="12">
        <f t="shared" si="76"/>
        <v>26.821000000000002</v>
      </c>
      <c r="AF516">
        <f t="shared" si="77"/>
        <v>509</v>
      </c>
      <c r="AG516">
        <v>15.688000000000001</v>
      </c>
      <c r="AH516">
        <v>812</v>
      </c>
      <c r="AI516">
        <f t="shared" si="78"/>
        <v>2.7528960888940452</v>
      </c>
    </row>
    <row r="517" spans="6:35" x14ac:dyDescent="0.3">
      <c r="F517" s="9">
        <v>510</v>
      </c>
      <c r="G517" s="12">
        <v>5.3529999999999998</v>
      </c>
      <c r="H517" s="9">
        <v>10.24</v>
      </c>
      <c r="I517" s="9">
        <v>0.64100000000000001</v>
      </c>
      <c r="J517" s="9">
        <v>1.3220000000000001</v>
      </c>
      <c r="K517" s="9">
        <v>0.75700000000000001</v>
      </c>
      <c r="L517" s="9">
        <v>0.84199999999999997</v>
      </c>
      <c r="S517" s="9">
        <v>510</v>
      </c>
      <c r="T517" s="12">
        <f t="shared" si="70"/>
        <v>535.29999999999995</v>
      </c>
      <c r="V517">
        <v>5</v>
      </c>
      <c r="W517">
        <v>561.30000000000007</v>
      </c>
      <c r="X517" s="10">
        <f t="shared" si="71"/>
        <v>26.733300515646153</v>
      </c>
      <c r="Z517" s="12">
        <f t="shared" si="72"/>
        <v>26.733000000000001</v>
      </c>
      <c r="AA517" s="9">
        <f t="shared" si="73"/>
        <v>1</v>
      </c>
      <c r="AB517" s="9">
        <f t="shared" si="74"/>
        <v>1</v>
      </c>
      <c r="AC517" s="9">
        <f t="shared" si="75"/>
        <v>510</v>
      </c>
      <c r="AD517" s="9">
        <f t="shared" si="79"/>
        <v>510</v>
      </c>
      <c r="AE517" s="12">
        <f t="shared" si="76"/>
        <v>26.733000000000001</v>
      </c>
      <c r="AF517">
        <f t="shared" si="77"/>
        <v>510</v>
      </c>
      <c r="AG517">
        <v>15.537000000000001</v>
      </c>
      <c r="AH517">
        <v>818</v>
      </c>
      <c r="AI517">
        <f t="shared" si="78"/>
        <v>2.743224276109864</v>
      </c>
    </row>
    <row r="518" spans="6:35" x14ac:dyDescent="0.3">
      <c r="F518" s="9">
        <v>511</v>
      </c>
      <c r="G518" s="12">
        <v>1.45</v>
      </c>
      <c r="H518" s="9">
        <v>5.8579999999999997</v>
      </c>
      <c r="I518" s="9">
        <v>0.53100000000000003</v>
      </c>
      <c r="J518" s="9">
        <v>3.5640000000000001</v>
      </c>
      <c r="K518" s="9">
        <v>0.28100000000000003</v>
      </c>
      <c r="L518" s="9">
        <v>0.81200000000000006</v>
      </c>
      <c r="S518" s="9">
        <v>511</v>
      </c>
      <c r="T518" s="12">
        <f t="shared" si="70"/>
        <v>145</v>
      </c>
      <c r="V518">
        <v>691</v>
      </c>
      <c r="W518">
        <v>557.59999999999991</v>
      </c>
      <c r="X518" s="10">
        <f t="shared" si="71"/>
        <v>26.645044007175642</v>
      </c>
      <c r="Z518" s="12">
        <f t="shared" si="72"/>
        <v>26.645</v>
      </c>
      <c r="AA518" s="9">
        <f t="shared" si="73"/>
        <v>1</v>
      </c>
      <c r="AB518" s="9">
        <f t="shared" si="74"/>
        <v>1</v>
      </c>
      <c r="AC518" s="9">
        <f t="shared" si="75"/>
        <v>511</v>
      </c>
      <c r="AD518" s="9">
        <f t="shared" si="79"/>
        <v>511</v>
      </c>
      <c r="AE518" s="12">
        <f t="shared" si="76"/>
        <v>26.645</v>
      </c>
      <c r="AF518">
        <f t="shared" si="77"/>
        <v>511</v>
      </c>
      <c r="AG518">
        <v>15.384</v>
      </c>
      <c r="AH518">
        <v>827</v>
      </c>
      <c r="AI518">
        <f t="shared" si="78"/>
        <v>2.7333280082864788</v>
      </c>
    </row>
    <row r="519" spans="6:35" x14ac:dyDescent="0.3">
      <c r="F519" s="9">
        <v>512</v>
      </c>
      <c r="G519" s="12">
        <v>10.297000000000001</v>
      </c>
      <c r="H519" s="9">
        <v>14.124000000000001</v>
      </c>
      <c r="I519" s="9">
        <v>0.64900000000000002</v>
      </c>
      <c r="J519" s="9">
        <v>1.47</v>
      </c>
      <c r="K519" s="9">
        <v>0.68</v>
      </c>
      <c r="L519" s="9">
        <v>0.86</v>
      </c>
      <c r="S519" s="9">
        <v>512</v>
      </c>
      <c r="T519" s="12">
        <f t="shared" si="70"/>
        <v>1029.7</v>
      </c>
      <c r="V519">
        <v>275</v>
      </c>
      <c r="W519">
        <v>553.9</v>
      </c>
      <c r="X519" s="10">
        <f t="shared" si="71"/>
        <v>26.556494193112286</v>
      </c>
      <c r="Z519" s="12">
        <f t="shared" si="72"/>
        <v>26.556000000000001</v>
      </c>
      <c r="AA519" s="9">
        <f t="shared" si="73"/>
        <v>1</v>
      </c>
      <c r="AB519" s="9">
        <f t="shared" si="74"/>
        <v>0</v>
      </c>
      <c r="AC519" s="9">
        <f t="shared" si="75"/>
        <v>511</v>
      </c>
      <c r="AD519" s="9" t="str">
        <f t="shared" si="79"/>
        <v/>
      </c>
      <c r="AE519" s="12" t="str">
        <f t="shared" si="76"/>
        <v/>
      </c>
      <c r="AF519" t="str">
        <f t="shared" si="77"/>
        <v/>
      </c>
      <c r="AG519">
        <v>15.226000000000001</v>
      </c>
      <c r="AH519">
        <v>832</v>
      </c>
      <c r="AI519">
        <f t="shared" si="78"/>
        <v>2.7230044928840207</v>
      </c>
    </row>
    <row r="520" spans="6:35" x14ac:dyDescent="0.3">
      <c r="F520" s="9">
        <v>513</v>
      </c>
      <c r="G520" s="12">
        <v>1.6359999999999999</v>
      </c>
      <c r="H520" s="9">
        <v>5.2</v>
      </c>
      <c r="I520" s="9">
        <v>0.76</v>
      </c>
      <c r="J520" s="9">
        <v>1.45</v>
      </c>
      <c r="K520" s="9">
        <v>0.68899999999999995</v>
      </c>
      <c r="L520" s="9">
        <v>0.83</v>
      </c>
      <c r="S520" s="9">
        <v>513</v>
      </c>
      <c r="T520" s="12">
        <f t="shared" si="70"/>
        <v>163.6</v>
      </c>
      <c r="V520">
        <v>495</v>
      </c>
      <c r="W520">
        <v>553.9</v>
      </c>
      <c r="X520" s="10">
        <f t="shared" si="71"/>
        <v>26.556494193112286</v>
      </c>
      <c r="Z520" s="12">
        <f t="shared" si="72"/>
        <v>26.556000000000001</v>
      </c>
      <c r="AA520" s="9">
        <f t="shared" si="73"/>
        <v>2</v>
      </c>
      <c r="AB520" s="9">
        <f t="shared" si="74"/>
        <v>2</v>
      </c>
      <c r="AC520" s="9">
        <f t="shared" si="75"/>
        <v>513</v>
      </c>
      <c r="AD520" s="9">
        <f t="shared" si="79"/>
        <v>513</v>
      </c>
      <c r="AE520" s="12">
        <f t="shared" si="76"/>
        <v>26.556000000000001</v>
      </c>
      <c r="AF520">
        <f t="shared" si="77"/>
        <v>513</v>
      </c>
      <c r="AG520">
        <v>15.071</v>
      </c>
      <c r="AH520">
        <v>837</v>
      </c>
      <c r="AI520">
        <f t="shared" si="78"/>
        <v>2.7127723674375392</v>
      </c>
    </row>
    <row r="521" spans="6:35" x14ac:dyDescent="0.3">
      <c r="F521" s="9">
        <v>514</v>
      </c>
      <c r="G521" s="12">
        <v>5.4269999999999996</v>
      </c>
      <c r="H521" s="9">
        <v>10.081</v>
      </c>
      <c r="I521" s="9">
        <v>0.67100000000000004</v>
      </c>
      <c r="J521" s="9">
        <v>1.66</v>
      </c>
      <c r="K521" s="9">
        <v>0.60199999999999998</v>
      </c>
      <c r="L521" s="9">
        <v>0.877</v>
      </c>
      <c r="S521" s="9">
        <v>514</v>
      </c>
      <c r="T521" s="12">
        <f t="shared" ref="T521:T584" si="80">G521*100</f>
        <v>542.69999999999993</v>
      </c>
      <c r="V521">
        <v>416</v>
      </c>
      <c r="W521">
        <v>550.19999999999993</v>
      </c>
      <c r="X521" s="10">
        <f t="shared" ref="X521:X584" si="81">((W521/PI())^0.5)*2</f>
        <v>26.46764812961829</v>
      </c>
      <c r="Z521" s="12">
        <f t="shared" ref="Z521:Z584" si="82">TRUNC(X521,3)</f>
        <v>26.466999999999999</v>
      </c>
      <c r="AA521" s="9">
        <f t="shared" ref="AA521:AA584" si="83">IF(Z521-Z520=0,AA520+AA$8,1)</f>
        <v>1</v>
      </c>
      <c r="AB521" s="9">
        <f t="shared" ref="AB521:AB584" si="84">IF(AA521&lt;AA522,0,AA521)</f>
        <v>0</v>
      </c>
      <c r="AC521" s="9">
        <f t="shared" ref="AC521:AC584" si="85">AC520+AB521</f>
        <v>513</v>
      </c>
      <c r="AD521" s="9" t="str">
        <f t="shared" si="79"/>
        <v/>
      </c>
      <c r="AE521" s="12" t="str">
        <f t="shared" ref="AE521:AE584" si="86">IF(AD521="","",Z521)</f>
        <v/>
      </c>
      <c r="AF521" t="str">
        <f t="shared" ref="AF521:AF584" si="87">AD521</f>
        <v/>
      </c>
      <c r="AG521">
        <v>14.914</v>
      </c>
      <c r="AH521">
        <v>842</v>
      </c>
      <c r="AI521">
        <f t="shared" ref="AI521:AI568" si="88">LN(AG521)</f>
        <v>2.7023003691216032</v>
      </c>
    </row>
    <row r="522" spans="6:35" x14ac:dyDescent="0.3">
      <c r="F522" s="9">
        <v>515</v>
      </c>
      <c r="G522" s="12">
        <v>6.8769999999999998</v>
      </c>
      <c r="H522" s="9">
        <v>11.603999999999999</v>
      </c>
      <c r="I522" s="9">
        <v>0.64200000000000002</v>
      </c>
      <c r="J522" s="9">
        <v>1.883</v>
      </c>
      <c r="K522" s="9">
        <v>0.53100000000000003</v>
      </c>
      <c r="L522" s="9">
        <v>0.86</v>
      </c>
      <c r="S522" s="9">
        <v>515</v>
      </c>
      <c r="T522" s="12">
        <f t="shared" si="80"/>
        <v>687.69999999999993</v>
      </c>
      <c r="V522">
        <v>552</v>
      </c>
      <c r="W522">
        <v>550.19999999999993</v>
      </c>
      <c r="X522" s="10">
        <f t="shared" si="81"/>
        <v>26.46764812961829</v>
      </c>
      <c r="Z522" s="12">
        <f t="shared" si="82"/>
        <v>26.466999999999999</v>
      </c>
      <c r="AA522" s="9">
        <f t="shared" si="83"/>
        <v>2</v>
      </c>
      <c r="AB522" s="9">
        <f t="shared" si="84"/>
        <v>2</v>
      </c>
      <c r="AC522" s="9">
        <f t="shared" si="85"/>
        <v>515</v>
      </c>
      <c r="AD522" s="9">
        <f t="shared" ref="AD522:AD585" si="89">IF(AB522=0,"",AC521+AB522)</f>
        <v>515</v>
      </c>
      <c r="AE522" s="12">
        <f t="shared" si="86"/>
        <v>26.466999999999999</v>
      </c>
      <c r="AF522">
        <f t="shared" si="87"/>
        <v>515</v>
      </c>
      <c r="AG522">
        <v>14.755000000000001</v>
      </c>
      <c r="AH522">
        <v>847</v>
      </c>
      <c r="AI522">
        <f t="shared" si="88"/>
        <v>2.6915820083949029</v>
      </c>
    </row>
    <row r="523" spans="6:35" x14ac:dyDescent="0.3">
      <c r="F523" s="9">
        <v>516</v>
      </c>
      <c r="G523" s="12">
        <v>6.0960000000000001</v>
      </c>
      <c r="H523" s="9">
        <v>11.397</v>
      </c>
      <c r="I523" s="9">
        <v>0.59</v>
      </c>
      <c r="J523" s="9">
        <v>1.6459999999999999</v>
      </c>
      <c r="K523" s="9">
        <v>0.60699999999999998</v>
      </c>
      <c r="L523" s="9">
        <v>0.82799999999999996</v>
      </c>
      <c r="S523" s="9">
        <v>516</v>
      </c>
      <c r="T523" s="12">
        <f t="shared" si="80"/>
        <v>609.6</v>
      </c>
      <c r="V523">
        <v>109</v>
      </c>
      <c r="W523">
        <v>546.40000000000009</v>
      </c>
      <c r="X523" s="10">
        <f t="shared" si="81"/>
        <v>26.376089309131729</v>
      </c>
      <c r="Z523" s="12">
        <f t="shared" si="82"/>
        <v>26.376000000000001</v>
      </c>
      <c r="AA523" s="9">
        <f t="shared" si="83"/>
        <v>1</v>
      </c>
      <c r="AB523" s="9">
        <f t="shared" si="84"/>
        <v>1</v>
      </c>
      <c r="AC523" s="9">
        <f t="shared" si="85"/>
        <v>516</v>
      </c>
      <c r="AD523" s="9">
        <f t="shared" si="89"/>
        <v>516</v>
      </c>
      <c r="AE523" s="12">
        <f t="shared" si="86"/>
        <v>26.376000000000001</v>
      </c>
      <c r="AF523">
        <f t="shared" si="87"/>
        <v>516</v>
      </c>
      <c r="AG523">
        <v>14.593999999999999</v>
      </c>
      <c r="AH523">
        <v>853</v>
      </c>
      <c r="AI523">
        <f t="shared" si="88"/>
        <v>2.6806104853434283</v>
      </c>
    </row>
    <row r="524" spans="6:35" x14ac:dyDescent="0.3">
      <c r="F524" s="9">
        <v>517</v>
      </c>
      <c r="G524" s="12">
        <v>0.40899999999999997</v>
      </c>
      <c r="H524" s="9">
        <v>2.407</v>
      </c>
      <c r="I524" s="9">
        <v>0.88700000000000001</v>
      </c>
      <c r="J524" s="9">
        <v>2.2189999999999999</v>
      </c>
      <c r="K524" s="9">
        <v>0.45100000000000001</v>
      </c>
      <c r="L524" s="9">
        <v>0.84599999999999997</v>
      </c>
      <c r="S524" s="9">
        <v>517</v>
      </c>
      <c r="T524" s="12">
        <f t="shared" si="80"/>
        <v>40.9</v>
      </c>
      <c r="V524">
        <v>193</v>
      </c>
      <c r="W524">
        <v>542.69999999999993</v>
      </c>
      <c r="X524" s="10">
        <f t="shared" si="81"/>
        <v>26.286633503128026</v>
      </c>
      <c r="Z524" s="12">
        <f t="shared" si="82"/>
        <v>26.286000000000001</v>
      </c>
      <c r="AA524" s="9">
        <f t="shared" si="83"/>
        <v>1</v>
      </c>
      <c r="AB524" s="9">
        <f t="shared" si="84"/>
        <v>0</v>
      </c>
      <c r="AC524" s="9">
        <f t="shared" si="85"/>
        <v>516</v>
      </c>
      <c r="AD524" s="9" t="str">
        <f t="shared" si="89"/>
        <v/>
      </c>
      <c r="AE524" s="12" t="str">
        <f t="shared" si="86"/>
        <v/>
      </c>
      <c r="AF524" t="str">
        <f t="shared" si="87"/>
        <v/>
      </c>
      <c r="AG524">
        <v>14.432</v>
      </c>
      <c r="AH524">
        <v>857</v>
      </c>
      <c r="AI524">
        <f t="shared" si="88"/>
        <v>2.6694479633202679</v>
      </c>
    </row>
    <row r="525" spans="6:35" x14ac:dyDescent="0.3">
      <c r="F525" s="9">
        <v>518</v>
      </c>
      <c r="G525" s="12">
        <v>13.903</v>
      </c>
      <c r="H525" s="9">
        <v>17.396000000000001</v>
      </c>
      <c r="I525" s="9">
        <v>0.57699999999999996</v>
      </c>
      <c r="J525" s="9">
        <v>2.1739999999999999</v>
      </c>
      <c r="K525" s="9">
        <v>0.46</v>
      </c>
      <c r="L525" s="9">
        <v>0.79800000000000004</v>
      </c>
      <c r="S525" s="9">
        <v>518</v>
      </c>
      <c r="T525" s="12">
        <f t="shared" si="80"/>
        <v>1390.3</v>
      </c>
      <c r="V525">
        <v>221</v>
      </c>
      <c r="W525">
        <v>542.69999999999993</v>
      </c>
      <c r="X525" s="10">
        <f t="shared" si="81"/>
        <v>26.286633503128026</v>
      </c>
      <c r="Z525" s="12">
        <f t="shared" si="82"/>
        <v>26.286000000000001</v>
      </c>
      <c r="AA525" s="9">
        <f t="shared" si="83"/>
        <v>2</v>
      </c>
      <c r="AB525" s="9">
        <f t="shared" si="84"/>
        <v>0</v>
      </c>
      <c r="AC525" s="9">
        <f t="shared" si="85"/>
        <v>516</v>
      </c>
      <c r="AD525" s="9" t="str">
        <f t="shared" si="89"/>
        <v/>
      </c>
      <c r="AE525" s="12" t="str">
        <f t="shared" si="86"/>
        <v/>
      </c>
      <c r="AF525" t="str">
        <f t="shared" si="87"/>
        <v/>
      </c>
      <c r="AG525">
        <v>14.263999999999999</v>
      </c>
      <c r="AH525">
        <v>861</v>
      </c>
      <c r="AI525">
        <f t="shared" si="88"/>
        <v>2.6577388805608391</v>
      </c>
    </row>
    <row r="526" spans="6:35" x14ac:dyDescent="0.3">
      <c r="F526" s="9">
        <v>519</v>
      </c>
      <c r="G526" s="12">
        <v>6.1710000000000003</v>
      </c>
      <c r="H526" s="9">
        <v>10.718999999999999</v>
      </c>
      <c r="I526" s="9">
        <v>0.67500000000000004</v>
      </c>
      <c r="J526" s="9">
        <v>2.706</v>
      </c>
      <c r="K526" s="9">
        <v>0.37</v>
      </c>
      <c r="L526" s="9">
        <v>0.88300000000000001</v>
      </c>
      <c r="S526" s="9">
        <v>519</v>
      </c>
      <c r="T526" s="12">
        <f t="shared" si="80"/>
        <v>617.1</v>
      </c>
      <c r="V526">
        <v>479</v>
      </c>
      <c r="W526">
        <v>542.69999999999993</v>
      </c>
      <c r="X526" s="10">
        <f t="shared" si="81"/>
        <v>26.286633503128026</v>
      </c>
      <c r="Z526" s="12">
        <f t="shared" si="82"/>
        <v>26.286000000000001</v>
      </c>
      <c r="AA526" s="9">
        <f t="shared" si="83"/>
        <v>3</v>
      </c>
      <c r="AB526" s="9">
        <f t="shared" si="84"/>
        <v>0</v>
      </c>
      <c r="AC526" s="9">
        <f t="shared" si="85"/>
        <v>516</v>
      </c>
      <c r="AD526" s="9" t="str">
        <f t="shared" si="89"/>
        <v/>
      </c>
      <c r="AE526" s="12" t="str">
        <f t="shared" si="86"/>
        <v/>
      </c>
      <c r="AF526" t="str">
        <f t="shared" si="87"/>
        <v/>
      </c>
      <c r="AG526">
        <v>14.097</v>
      </c>
      <c r="AH526">
        <v>867</v>
      </c>
      <c r="AI526">
        <f t="shared" si="88"/>
        <v>2.6459620087887883</v>
      </c>
    </row>
    <row r="527" spans="6:35" x14ac:dyDescent="0.3">
      <c r="F527" s="9">
        <v>520</v>
      </c>
      <c r="G527" s="12">
        <v>142.85400000000001</v>
      </c>
      <c r="H527" s="9">
        <v>62.784999999999997</v>
      </c>
      <c r="I527" s="9">
        <v>0.45500000000000002</v>
      </c>
      <c r="J527" s="9">
        <v>1.5589999999999999</v>
      </c>
      <c r="K527" s="9">
        <v>0.64200000000000002</v>
      </c>
      <c r="L527" s="9">
        <v>0.79</v>
      </c>
      <c r="S527" s="94">
        <v>520</v>
      </c>
      <c r="T527" s="12">
        <f>Q45*100</f>
        <v>13841.900000000001</v>
      </c>
      <c r="V527">
        <v>514</v>
      </c>
      <c r="W527">
        <v>542.69999999999993</v>
      </c>
      <c r="X527" s="10">
        <f t="shared" si="81"/>
        <v>26.286633503128026</v>
      </c>
      <c r="Z527" s="12">
        <f t="shared" si="82"/>
        <v>26.286000000000001</v>
      </c>
      <c r="AA527" s="9">
        <f t="shared" si="83"/>
        <v>4</v>
      </c>
      <c r="AB527" s="9">
        <f t="shared" si="84"/>
        <v>0</v>
      </c>
      <c r="AC527" s="9">
        <f t="shared" si="85"/>
        <v>516</v>
      </c>
      <c r="AD527" s="9" t="str">
        <f t="shared" si="89"/>
        <v/>
      </c>
      <c r="AE527" s="12" t="str">
        <f t="shared" si="86"/>
        <v/>
      </c>
      <c r="AF527" t="str">
        <f t="shared" si="87"/>
        <v/>
      </c>
      <c r="AG527">
        <v>13.929</v>
      </c>
      <c r="AH527">
        <v>870</v>
      </c>
      <c r="AI527">
        <f t="shared" si="88"/>
        <v>2.6339729977058943</v>
      </c>
    </row>
    <row r="528" spans="6:35" x14ac:dyDescent="0.3">
      <c r="F528" s="9">
        <v>521</v>
      </c>
      <c r="G528" s="12">
        <v>1.7470000000000001</v>
      </c>
      <c r="H528" s="9">
        <v>5.0869999999999997</v>
      </c>
      <c r="I528" s="9">
        <v>0.84799999999999998</v>
      </c>
      <c r="J528" s="9">
        <v>1.8480000000000001</v>
      </c>
      <c r="K528" s="9">
        <v>0.54100000000000004</v>
      </c>
      <c r="L528" s="9">
        <v>0.879</v>
      </c>
      <c r="S528" s="9">
        <v>521</v>
      </c>
      <c r="T528" s="12">
        <f t="shared" si="80"/>
        <v>174.70000000000002</v>
      </c>
      <c r="V528">
        <v>889</v>
      </c>
      <c r="W528">
        <v>542.69999999999993</v>
      </c>
      <c r="X528" s="10">
        <f t="shared" si="81"/>
        <v>26.286633503128026</v>
      </c>
      <c r="Z528" s="12">
        <f t="shared" si="82"/>
        <v>26.286000000000001</v>
      </c>
      <c r="AA528" s="9">
        <f t="shared" si="83"/>
        <v>5</v>
      </c>
      <c r="AB528" s="9">
        <f t="shared" si="84"/>
        <v>5</v>
      </c>
      <c r="AC528" s="9">
        <f t="shared" si="85"/>
        <v>521</v>
      </c>
      <c r="AD528" s="9">
        <f t="shared" si="89"/>
        <v>521</v>
      </c>
      <c r="AE528" s="12">
        <f t="shared" si="86"/>
        <v>26.286000000000001</v>
      </c>
      <c r="AF528">
        <f t="shared" si="87"/>
        <v>521</v>
      </c>
      <c r="AG528">
        <v>13.759</v>
      </c>
      <c r="AH528">
        <v>874</v>
      </c>
      <c r="AI528">
        <f t="shared" si="88"/>
        <v>2.6216931554456795</v>
      </c>
    </row>
    <row r="529" spans="6:35" x14ac:dyDescent="0.3">
      <c r="F529" s="9">
        <v>522</v>
      </c>
      <c r="G529" s="12">
        <v>4.7210000000000001</v>
      </c>
      <c r="H529" s="9">
        <v>10.334</v>
      </c>
      <c r="I529" s="9">
        <v>0.55600000000000005</v>
      </c>
      <c r="J529" s="9">
        <v>2.9380000000000002</v>
      </c>
      <c r="K529" s="9">
        <v>0.34</v>
      </c>
      <c r="L529" s="9">
        <v>0.83799999999999997</v>
      </c>
      <c r="S529" s="9">
        <v>522</v>
      </c>
      <c r="T529" s="12">
        <f t="shared" si="80"/>
        <v>472.1</v>
      </c>
      <c r="V529">
        <v>603</v>
      </c>
      <c r="W529">
        <v>539</v>
      </c>
      <c r="X529" s="10">
        <f t="shared" si="81"/>
        <v>26.196872229566885</v>
      </c>
      <c r="Z529" s="12">
        <f t="shared" si="82"/>
        <v>26.196000000000002</v>
      </c>
      <c r="AA529" s="9">
        <f t="shared" si="83"/>
        <v>1</v>
      </c>
      <c r="AB529" s="9">
        <f t="shared" si="84"/>
        <v>0</v>
      </c>
      <c r="AC529" s="9">
        <f t="shared" si="85"/>
        <v>521</v>
      </c>
      <c r="AD529" s="9" t="str">
        <f t="shared" si="89"/>
        <v/>
      </c>
      <c r="AE529" s="12" t="str">
        <f t="shared" si="86"/>
        <v/>
      </c>
      <c r="AF529" t="str">
        <f t="shared" si="87"/>
        <v/>
      </c>
      <c r="AG529">
        <v>13.587</v>
      </c>
      <c r="AH529">
        <v>880</v>
      </c>
      <c r="AI529">
        <f t="shared" si="88"/>
        <v>2.6091134532421867</v>
      </c>
    </row>
    <row r="530" spans="6:35" x14ac:dyDescent="0.3">
      <c r="F530" s="9">
        <v>523</v>
      </c>
      <c r="G530" s="12">
        <v>2.4159999999999999</v>
      </c>
      <c r="H530" s="9">
        <v>6.6760000000000002</v>
      </c>
      <c r="I530" s="9">
        <v>0.68100000000000005</v>
      </c>
      <c r="J530" s="9">
        <v>2.0739999999999998</v>
      </c>
      <c r="K530" s="9">
        <v>0.48199999999999998</v>
      </c>
      <c r="L530" s="9">
        <v>0.83299999999999996</v>
      </c>
      <c r="S530" s="9">
        <v>523</v>
      </c>
      <c r="T530" s="12">
        <f t="shared" si="80"/>
        <v>241.6</v>
      </c>
      <c r="V530">
        <v>968</v>
      </c>
      <c r="W530">
        <v>539</v>
      </c>
      <c r="X530" s="10">
        <f t="shared" si="81"/>
        <v>26.196872229566885</v>
      </c>
      <c r="Z530" s="12">
        <f t="shared" si="82"/>
        <v>26.196000000000002</v>
      </c>
      <c r="AA530" s="9">
        <f t="shared" si="83"/>
        <v>2</v>
      </c>
      <c r="AB530" s="9">
        <f t="shared" si="84"/>
        <v>0</v>
      </c>
      <c r="AC530" s="9">
        <f t="shared" si="85"/>
        <v>521</v>
      </c>
      <c r="AD530" s="9" t="str">
        <f t="shared" si="89"/>
        <v/>
      </c>
      <c r="AE530" s="12" t="str">
        <f t="shared" si="86"/>
        <v/>
      </c>
      <c r="AF530" t="str">
        <f t="shared" si="87"/>
        <v/>
      </c>
      <c r="AG530">
        <v>13.413</v>
      </c>
      <c r="AH530">
        <v>890</v>
      </c>
      <c r="AI530">
        <f t="shared" si="88"/>
        <v>2.5962243859199532</v>
      </c>
    </row>
    <row r="531" spans="6:35" x14ac:dyDescent="0.3">
      <c r="F531" s="9">
        <v>524</v>
      </c>
      <c r="G531" s="12">
        <v>39.923000000000002</v>
      </c>
      <c r="H531" s="9">
        <v>28.878</v>
      </c>
      <c r="I531" s="9">
        <v>0.60199999999999998</v>
      </c>
      <c r="J531" s="9">
        <v>2.31</v>
      </c>
      <c r="K531" s="9">
        <v>0.433</v>
      </c>
      <c r="L531" s="9">
        <v>0.89200000000000002</v>
      </c>
      <c r="S531" s="94">
        <v>524</v>
      </c>
      <c r="T531" s="12">
        <f>Q46*100</f>
        <v>3865.6</v>
      </c>
      <c r="V531">
        <v>989</v>
      </c>
      <c r="W531">
        <v>539</v>
      </c>
      <c r="X531" s="10">
        <f t="shared" si="81"/>
        <v>26.196872229566885</v>
      </c>
      <c r="Z531" s="12">
        <f t="shared" si="82"/>
        <v>26.196000000000002</v>
      </c>
      <c r="AA531" s="9">
        <f t="shared" si="83"/>
        <v>3</v>
      </c>
      <c r="AB531" s="9">
        <f t="shared" si="84"/>
        <v>3</v>
      </c>
      <c r="AC531" s="9">
        <f t="shared" si="85"/>
        <v>524</v>
      </c>
      <c r="AD531" s="9">
        <f t="shared" si="89"/>
        <v>524</v>
      </c>
      <c r="AE531" s="12">
        <f t="shared" si="86"/>
        <v>26.196000000000002</v>
      </c>
      <c r="AF531">
        <f t="shared" si="87"/>
        <v>524</v>
      </c>
      <c r="AG531">
        <v>13.231</v>
      </c>
      <c r="AH531">
        <v>898</v>
      </c>
      <c r="AI531">
        <f t="shared" si="88"/>
        <v>2.582562561060274</v>
      </c>
    </row>
    <row r="532" spans="6:35" x14ac:dyDescent="0.3">
      <c r="F532" s="9">
        <v>525</v>
      </c>
      <c r="G532" s="12">
        <v>4.7949999999999999</v>
      </c>
      <c r="H532" s="9">
        <v>9.3559999999999999</v>
      </c>
      <c r="I532" s="9">
        <v>0.68799999999999994</v>
      </c>
      <c r="J532" s="9">
        <v>2.5670000000000002</v>
      </c>
      <c r="K532" s="9">
        <v>0.39</v>
      </c>
      <c r="L532" s="9">
        <v>0.89900000000000002</v>
      </c>
      <c r="S532" s="9">
        <v>525</v>
      </c>
      <c r="T532" s="12">
        <f t="shared" si="80"/>
        <v>479.5</v>
      </c>
      <c r="V532">
        <v>294</v>
      </c>
      <c r="W532">
        <v>535.29999999999995</v>
      </c>
      <c r="X532" s="10">
        <f t="shared" si="81"/>
        <v>26.106802337642439</v>
      </c>
      <c r="Z532" s="12">
        <f t="shared" si="82"/>
        <v>26.106000000000002</v>
      </c>
      <c r="AA532" s="9">
        <f t="shared" si="83"/>
        <v>1</v>
      </c>
      <c r="AB532" s="9">
        <f t="shared" si="84"/>
        <v>0</v>
      </c>
      <c r="AC532" s="9">
        <f t="shared" si="85"/>
        <v>524</v>
      </c>
      <c r="AD532" s="9" t="str">
        <f t="shared" si="89"/>
        <v/>
      </c>
      <c r="AE532" s="12" t="str">
        <f t="shared" si="86"/>
        <v/>
      </c>
      <c r="AF532" t="str">
        <f t="shared" si="87"/>
        <v/>
      </c>
      <c r="AG532">
        <v>13.052</v>
      </c>
      <c r="AH532">
        <v>903</v>
      </c>
      <c r="AI532">
        <f t="shared" si="88"/>
        <v>2.5689413787310742</v>
      </c>
    </row>
    <row r="533" spans="6:35" x14ac:dyDescent="0.3">
      <c r="F533" s="9">
        <v>526</v>
      </c>
      <c r="G533" s="12">
        <v>7.5830000000000002</v>
      </c>
      <c r="H533" s="9">
        <v>13.259</v>
      </c>
      <c r="I533" s="9">
        <v>0.54200000000000004</v>
      </c>
      <c r="J533" s="9">
        <v>2.2530000000000001</v>
      </c>
      <c r="K533" s="9">
        <v>0.44400000000000001</v>
      </c>
      <c r="L533" s="9">
        <v>0.83299999999999996</v>
      </c>
      <c r="S533" s="9">
        <v>526</v>
      </c>
      <c r="T533" s="12">
        <f t="shared" si="80"/>
        <v>758.30000000000007</v>
      </c>
      <c r="V533">
        <v>397</v>
      </c>
      <c r="W533">
        <v>535.29999999999995</v>
      </c>
      <c r="X533" s="10">
        <f t="shared" si="81"/>
        <v>26.106802337642439</v>
      </c>
      <c r="Z533" s="12">
        <f t="shared" si="82"/>
        <v>26.106000000000002</v>
      </c>
      <c r="AA533" s="9">
        <f t="shared" si="83"/>
        <v>2</v>
      </c>
      <c r="AB533" s="9">
        <f t="shared" si="84"/>
        <v>0</v>
      </c>
      <c r="AC533" s="9">
        <f t="shared" si="85"/>
        <v>524</v>
      </c>
      <c r="AD533" s="9" t="str">
        <f t="shared" si="89"/>
        <v/>
      </c>
      <c r="AE533" s="12" t="str">
        <f t="shared" si="86"/>
        <v/>
      </c>
      <c r="AF533" t="str">
        <f t="shared" si="87"/>
        <v/>
      </c>
      <c r="AG533">
        <v>12.87</v>
      </c>
      <c r="AH533">
        <v>909</v>
      </c>
      <c r="AI533">
        <f t="shared" si="88"/>
        <v>2.5548990216080352</v>
      </c>
    </row>
    <row r="534" spans="6:35" x14ac:dyDescent="0.3">
      <c r="F534" s="9">
        <v>527</v>
      </c>
      <c r="G534" s="12">
        <v>0.81799999999999995</v>
      </c>
      <c r="H534" s="9">
        <v>3.1120000000000001</v>
      </c>
      <c r="I534" s="9">
        <v>1</v>
      </c>
      <c r="J534" s="9">
        <v>1.5820000000000001</v>
      </c>
      <c r="K534" s="9">
        <v>0.63200000000000001</v>
      </c>
      <c r="L534" s="9">
        <v>0.88</v>
      </c>
      <c r="S534" s="9">
        <v>527</v>
      </c>
      <c r="T534" s="12">
        <f t="shared" si="80"/>
        <v>81.8</v>
      </c>
      <c r="V534">
        <v>510</v>
      </c>
      <c r="W534">
        <v>535.29999999999995</v>
      </c>
      <c r="X534" s="10">
        <f t="shared" si="81"/>
        <v>26.106802337642439</v>
      </c>
      <c r="Z534" s="12">
        <f t="shared" si="82"/>
        <v>26.106000000000002</v>
      </c>
      <c r="AA534" s="9">
        <f t="shared" si="83"/>
        <v>3</v>
      </c>
      <c r="AB534" s="9">
        <f t="shared" si="84"/>
        <v>0</v>
      </c>
      <c r="AC534" s="9">
        <f t="shared" si="85"/>
        <v>524</v>
      </c>
      <c r="AD534" s="9" t="str">
        <f t="shared" si="89"/>
        <v/>
      </c>
      <c r="AE534" s="12" t="str">
        <f t="shared" si="86"/>
        <v/>
      </c>
      <c r="AF534" t="str">
        <f t="shared" si="87"/>
        <v/>
      </c>
      <c r="AG534">
        <v>12.686</v>
      </c>
      <c r="AH534">
        <v>915</v>
      </c>
      <c r="AI534">
        <f t="shared" si="88"/>
        <v>2.5404990232117055</v>
      </c>
    </row>
    <row r="535" spans="6:35" x14ac:dyDescent="0.3">
      <c r="F535" s="9">
        <v>528</v>
      </c>
      <c r="G535" s="12">
        <v>22.303999999999998</v>
      </c>
      <c r="H535" s="9">
        <v>23.207000000000001</v>
      </c>
      <c r="I535" s="9">
        <v>0.52</v>
      </c>
      <c r="J535" s="9">
        <v>2.8260000000000001</v>
      </c>
      <c r="K535" s="9">
        <v>0.35399999999999998</v>
      </c>
      <c r="L535" s="9">
        <v>0.80200000000000005</v>
      </c>
      <c r="S535" s="9">
        <v>528</v>
      </c>
      <c r="T535" s="12">
        <f t="shared" si="80"/>
        <v>2230.3999999999996</v>
      </c>
      <c r="V535">
        <v>749</v>
      </c>
      <c r="W535">
        <v>535.29999999999995</v>
      </c>
      <c r="X535" s="10">
        <f t="shared" si="81"/>
        <v>26.106802337642439</v>
      </c>
      <c r="Z535" s="12">
        <f t="shared" si="82"/>
        <v>26.106000000000002</v>
      </c>
      <c r="AA535" s="9">
        <f t="shared" si="83"/>
        <v>4</v>
      </c>
      <c r="AB535" s="9">
        <f t="shared" si="84"/>
        <v>4</v>
      </c>
      <c r="AC535" s="9">
        <f t="shared" si="85"/>
        <v>528</v>
      </c>
      <c r="AD535" s="9">
        <f t="shared" si="89"/>
        <v>528</v>
      </c>
      <c r="AE535" s="12">
        <f t="shared" si="86"/>
        <v>26.106000000000002</v>
      </c>
      <c r="AF535">
        <f t="shared" si="87"/>
        <v>528</v>
      </c>
      <c r="AG535">
        <v>12.499000000000001</v>
      </c>
      <c r="AH535">
        <v>921</v>
      </c>
      <c r="AI535">
        <f t="shared" si="88"/>
        <v>2.5256486411080847</v>
      </c>
    </row>
    <row r="536" spans="6:35" x14ac:dyDescent="0.3">
      <c r="F536" s="9">
        <v>529</v>
      </c>
      <c r="G536" s="12">
        <v>51.075000000000003</v>
      </c>
      <c r="H536" s="9">
        <v>29.79</v>
      </c>
      <c r="I536" s="9">
        <v>0.72299999999999998</v>
      </c>
      <c r="J536" s="9">
        <v>2.0139999999999998</v>
      </c>
      <c r="K536" s="9">
        <v>0.496</v>
      </c>
      <c r="L536" s="9">
        <v>0.94299999999999995</v>
      </c>
      <c r="S536" s="9">
        <v>529</v>
      </c>
      <c r="T536" s="12">
        <f t="shared" si="80"/>
        <v>5107.5</v>
      </c>
      <c r="V536">
        <v>699</v>
      </c>
      <c r="W536">
        <v>531.6</v>
      </c>
      <c r="X536" s="10">
        <f t="shared" si="81"/>
        <v>26.016420622007413</v>
      </c>
      <c r="Z536" s="12">
        <f t="shared" si="82"/>
        <v>26.015999999999998</v>
      </c>
      <c r="AA536" s="9">
        <f t="shared" si="83"/>
        <v>1</v>
      </c>
      <c r="AB536" s="9">
        <f t="shared" si="84"/>
        <v>0</v>
      </c>
      <c r="AC536" s="9">
        <f t="shared" si="85"/>
        <v>528</v>
      </c>
      <c r="AD536" s="9" t="str">
        <f t="shared" si="89"/>
        <v/>
      </c>
      <c r="AE536" s="12" t="str">
        <f t="shared" si="86"/>
        <v/>
      </c>
      <c r="AF536" t="str">
        <f t="shared" si="87"/>
        <v/>
      </c>
      <c r="AG536">
        <v>12.308999999999999</v>
      </c>
      <c r="AH536">
        <v>922</v>
      </c>
      <c r="AI536">
        <f t="shared" si="88"/>
        <v>2.5103307021281585</v>
      </c>
    </row>
    <row r="537" spans="6:35" x14ac:dyDescent="0.3">
      <c r="F537" s="9">
        <v>530</v>
      </c>
      <c r="G537" s="12">
        <v>20.408000000000001</v>
      </c>
      <c r="H537" s="9">
        <v>20.292999999999999</v>
      </c>
      <c r="I537" s="9">
        <v>0.623</v>
      </c>
      <c r="J537" s="9">
        <v>1.726</v>
      </c>
      <c r="K537" s="9">
        <v>0.57899999999999996</v>
      </c>
      <c r="L537" s="9">
        <v>0.88</v>
      </c>
      <c r="S537" s="9">
        <v>530</v>
      </c>
      <c r="T537" s="12">
        <f t="shared" si="80"/>
        <v>2040.8000000000002</v>
      </c>
      <c r="V537">
        <v>779</v>
      </c>
      <c r="W537">
        <v>531.6</v>
      </c>
      <c r="X537" s="10">
        <f t="shared" si="81"/>
        <v>26.016420622007413</v>
      </c>
      <c r="Z537" s="12">
        <f t="shared" si="82"/>
        <v>26.015999999999998</v>
      </c>
      <c r="AA537" s="9">
        <f t="shared" si="83"/>
        <v>2</v>
      </c>
      <c r="AB537" s="9">
        <f t="shared" si="84"/>
        <v>0</v>
      </c>
      <c r="AC537" s="9">
        <f t="shared" si="85"/>
        <v>528</v>
      </c>
      <c r="AD537" s="9" t="str">
        <f t="shared" si="89"/>
        <v/>
      </c>
      <c r="AE537" s="12" t="str">
        <f t="shared" si="86"/>
        <v/>
      </c>
      <c r="AF537" t="str">
        <f t="shared" si="87"/>
        <v/>
      </c>
      <c r="AG537">
        <v>12.111000000000001</v>
      </c>
      <c r="AH537">
        <v>932</v>
      </c>
      <c r="AI537">
        <f t="shared" si="88"/>
        <v>2.4941141305389136</v>
      </c>
    </row>
    <row r="538" spans="6:35" x14ac:dyDescent="0.3">
      <c r="F538" s="9">
        <v>531</v>
      </c>
      <c r="G538" s="12">
        <v>3.8660000000000001</v>
      </c>
      <c r="H538" s="9">
        <v>7.4470000000000001</v>
      </c>
      <c r="I538" s="9">
        <v>0.876</v>
      </c>
      <c r="J538" s="9">
        <v>1.6339999999999999</v>
      </c>
      <c r="K538" s="9">
        <v>0.61199999999999999</v>
      </c>
      <c r="L538" s="9">
        <v>0.92400000000000004</v>
      </c>
      <c r="S538" s="9">
        <v>531</v>
      </c>
      <c r="T538" s="12">
        <f t="shared" si="80"/>
        <v>386.6</v>
      </c>
      <c r="V538">
        <v>872</v>
      </c>
      <c r="W538">
        <v>531.6</v>
      </c>
      <c r="X538" s="10">
        <f t="shared" si="81"/>
        <v>26.016420622007413</v>
      </c>
      <c r="Z538" s="12">
        <f t="shared" si="82"/>
        <v>26.015999999999998</v>
      </c>
      <c r="AA538" s="9">
        <f t="shared" si="83"/>
        <v>3</v>
      </c>
      <c r="AB538" s="9">
        <f t="shared" si="84"/>
        <v>3</v>
      </c>
      <c r="AC538" s="9">
        <f t="shared" si="85"/>
        <v>531</v>
      </c>
      <c r="AD538" s="9">
        <f t="shared" si="89"/>
        <v>531</v>
      </c>
      <c r="AE538" s="12">
        <f t="shared" si="86"/>
        <v>26.015999999999998</v>
      </c>
      <c r="AF538">
        <f t="shared" si="87"/>
        <v>531</v>
      </c>
      <c r="AG538">
        <v>11.914</v>
      </c>
      <c r="AH538">
        <v>939</v>
      </c>
      <c r="AI538">
        <f t="shared" si="88"/>
        <v>2.4777141792064956</v>
      </c>
    </row>
    <row r="539" spans="6:35" x14ac:dyDescent="0.3">
      <c r="F539" s="9">
        <v>532</v>
      </c>
      <c r="G539" s="12">
        <v>8.5500000000000007</v>
      </c>
      <c r="H539" s="9">
        <v>16.757000000000001</v>
      </c>
      <c r="I539" s="9">
        <v>0.38300000000000001</v>
      </c>
      <c r="J539" s="9">
        <v>1.9319999999999999</v>
      </c>
      <c r="K539" s="9">
        <v>0.51800000000000002</v>
      </c>
      <c r="L539" s="9">
        <v>0.60699999999999998</v>
      </c>
      <c r="S539" s="9">
        <v>532</v>
      </c>
      <c r="T539" s="12">
        <f t="shared" si="80"/>
        <v>855.00000000000011</v>
      </c>
      <c r="V539">
        <v>472</v>
      </c>
      <c r="W539">
        <v>527.9</v>
      </c>
      <c r="X539" s="10">
        <f t="shared" si="81"/>
        <v>25.925723821442137</v>
      </c>
      <c r="Z539" s="12">
        <f t="shared" si="82"/>
        <v>25.925000000000001</v>
      </c>
      <c r="AA539" s="9">
        <f t="shared" si="83"/>
        <v>1</v>
      </c>
      <c r="AB539" s="9">
        <f t="shared" si="84"/>
        <v>1</v>
      </c>
      <c r="AC539" s="9">
        <f t="shared" si="85"/>
        <v>532</v>
      </c>
      <c r="AD539" s="9">
        <f t="shared" si="89"/>
        <v>532</v>
      </c>
      <c r="AE539" s="12">
        <f t="shared" si="86"/>
        <v>25.925000000000001</v>
      </c>
      <c r="AF539">
        <f t="shared" si="87"/>
        <v>532</v>
      </c>
      <c r="AG539">
        <v>11.715</v>
      </c>
      <c r="AH539">
        <v>943</v>
      </c>
      <c r="AI539">
        <f t="shared" si="88"/>
        <v>2.4608700719597589</v>
      </c>
    </row>
    <row r="540" spans="6:35" x14ac:dyDescent="0.3">
      <c r="F540" s="9">
        <v>533</v>
      </c>
      <c r="G540" s="12">
        <v>10.853999999999999</v>
      </c>
      <c r="H540" s="9">
        <v>15.026999999999999</v>
      </c>
      <c r="I540" s="9">
        <v>0.60399999999999998</v>
      </c>
      <c r="J540" s="9">
        <v>2.1070000000000002</v>
      </c>
      <c r="K540" s="9">
        <v>0.47499999999999998</v>
      </c>
      <c r="L540" s="9">
        <v>0.873</v>
      </c>
      <c r="S540" s="9">
        <v>533</v>
      </c>
      <c r="T540" s="12">
        <f t="shared" si="80"/>
        <v>1085.3999999999999</v>
      </c>
      <c r="V540">
        <v>755</v>
      </c>
      <c r="W540">
        <v>520.4</v>
      </c>
      <c r="X540" s="10">
        <f t="shared" si="81"/>
        <v>25.740898567846823</v>
      </c>
      <c r="Z540" s="12">
        <f t="shared" si="82"/>
        <v>25.74</v>
      </c>
      <c r="AA540" s="9">
        <f t="shared" si="83"/>
        <v>1</v>
      </c>
      <c r="AB540" s="9">
        <f t="shared" si="84"/>
        <v>1</v>
      </c>
      <c r="AC540" s="9">
        <f t="shared" si="85"/>
        <v>533</v>
      </c>
      <c r="AD540" s="9">
        <f t="shared" si="89"/>
        <v>533</v>
      </c>
      <c r="AE540" s="12">
        <f t="shared" si="86"/>
        <v>25.74</v>
      </c>
      <c r="AF540">
        <f t="shared" si="87"/>
        <v>533</v>
      </c>
      <c r="AG540">
        <v>11.512</v>
      </c>
      <c r="AH540">
        <v>949</v>
      </c>
      <c r="AI540">
        <f t="shared" si="88"/>
        <v>2.4433899695850667</v>
      </c>
    </row>
    <row r="541" spans="6:35" x14ac:dyDescent="0.3">
      <c r="F541" s="9">
        <v>534</v>
      </c>
      <c r="G541" s="12">
        <v>1.115</v>
      </c>
      <c r="H541" s="9">
        <v>4.4290000000000003</v>
      </c>
      <c r="I541" s="9">
        <v>0.71399999999999997</v>
      </c>
      <c r="J541" s="9">
        <v>2.1190000000000002</v>
      </c>
      <c r="K541" s="9">
        <v>0.47199999999999998</v>
      </c>
      <c r="L541" s="9">
        <v>0.82199999999999995</v>
      </c>
      <c r="S541" s="9">
        <v>534</v>
      </c>
      <c r="T541" s="12">
        <f t="shared" si="80"/>
        <v>111.5</v>
      </c>
      <c r="V541">
        <v>350</v>
      </c>
      <c r="W541">
        <v>513</v>
      </c>
      <c r="X541" s="10">
        <f t="shared" si="81"/>
        <v>25.557227675339483</v>
      </c>
      <c r="Z541" s="12">
        <f t="shared" si="82"/>
        <v>25.556999999999999</v>
      </c>
      <c r="AA541" s="9">
        <f t="shared" si="83"/>
        <v>1</v>
      </c>
      <c r="AB541" s="9">
        <f t="shared" si="84"/>
        <v>1</v>
      </c>
      <c r="AC541" s="9">
        <f t="shared" si="85"/>
        <v>534</v>
      </c>
      <c r="AD541" s="9">
        <f t="shared" si="89"/>
        <v>534</v>
      </c>
      <c r="AE541" s="12">
        <f t="shared" si="86"/>
        <v>25.556999999999999</v>
      </c>
      <c r="AF541">
        <f t="shared" si="87"/>
        <v>534</v>
      </c>
      <c r="AG541">
        <v>11.305999999999999</v>
      </c>
      <c r="AH541">
        <v>953</v>
      </c>
      <c r="AI541">
        <f t="shared" si="88"/>
        <v>2.425333558253099</v>
      </c>
    </row>
    <row r="542" spans="6:35" x14ac:dyDescent="0.3">
      <c r="F542" s="9">
        <v>535</v>
      </c>
      <c r="G542" s="12">
        <v>4.0519999999999996</v>
      </c>
      <c r="H542" s="9">
        <v>7.72</v>
      </c>
      <c r="I542" s="9">
        <v>0.85399999999999998</v>
      </c>
      <c r="J542" s="9">
        <v>1.5389999999999999</v>
      </c>
      <c r="K542" s="9">
        <v>0.65</v>
      </c>
      <c r="L542" s="9">
        <v>0.90800000000000003</v>
      </c>
      <c r="S542" s="9">
        <v>535</v>
      </c>
      <c r="T542" s="12">
        <f t="shared" si="80"/>
        <v>405.19999999999993</v>
      </c>
      <c r="V542">
        <v>180</v>
      </c>
      <c r="W542">
        <v>509.3</v>
      </c>
      <c r="X542" s="10">
        <f t="shared" si="81"/>
        <v>25.464895447136996</v>
      </c>
      <c r="Z542" s="12">
        <f t="shared" si="82"/>
        <v>25.463999999999999</v>
      </c>
      <c r="AA542" s="9">
        <f t="shared" si="83"/>
        <v>1</v>
      </c>
      <c r="AB542" s="9">
        <f t="shared" si="84"/>
        <v>0</v>
      </c>
      <c r="AC542" s="9">
        <f t="shared" si="85"/>
        <v>534</v>
      </c>
      <c r="AD542" s="9" t="str">
        <f t="shared" si="89"/>
        <v/>
      </c>
      <c r="AE542" s="12" t="str">
        <f t="shared" si="86"/>
        <v/>
      </c>
      <c r="AF542" t="str">
        <f t="shared" si="87"/>
        <v/>
      </c>
      <c r="AG542">
        <v>11.09</v>
      </c>
      <c r="AH542">
        <v>955</v>
      </c>
      <c r="AI542">
        <f t="shared" si="88"/>
        <v>2.4060438013622756</v>
      </c>
    </row>
    <row r="543" spans="6:35" x14ac:dyDescent="0.3">
      <c r="F543" s="9">
        <v>536</v>
      </c>
      <c r="G543" s="12">
        <v>0.85499999999999998</v>
      </c>
      <c r="H543" s="9">
        <v>4.7009999999999996</v>
      </c>
      <c r="I543" s="9">
        <v>0.48599999999999999</v>
      </c>
      <c r="J543" s="9">
        <v>2.363</v>
      </c>
      <c r="K543" s="9">
        <v>0.42299999999999999</v>
      </c>
      <c r="L543" s="9">
        <v>0.67600000000000005</v>
      </c>
      <c r="S543" s="9">
        <v>536</v>
      </c>
      <c r="T543" s="12">
        <f t="shared" si="80"/>
        <v>85.5</v>
      </c>
      <c r="V543">
        <v>509</v>
      </c>
      <c r="W543">
        <v>509.3</v>
      </c>
      <c r="X543" s="10">
        <f t="shared" si="81"/>
        <v>25.464895447136996</v>
      </c>
      <c r="Z543" s="12">
        <f t="shared" si="82"/>
        <v>25.463999999999999</v>
      </c>
      <c r="AA543" s="9">
        <f t="shared" si="83"/>
        <v>2</v>
      </c>
      <c r="AB543" s="9">
        <f t="shared" si="84"/>
        <v>0</v>
      </c>
      <c r="AC543" s="9">
        <f t="shared" si="85"/>
        <v>534</v>
      </c>
      <c r="AD543" s="9" t="str">
        <f t="shared" si="89"/>
        <v/>
      </c>
      <c r="AE543" s="12" t="str">
        <f t="shared" si="86"/>
        <v/>
      </c>
      <c r="AF543" t="str">
        <f t="shared" si="87"/>
        <v/>
      </c>
      <c r="AG543">
        <v>10.875</v>
      </c>
      <c r="AH543">
        <v>964</v>
      </c>
      <c r="AI543">
        <f t="shared" si="88"/>
        <v>2.386466576974748</v>
      </c>
    </row>
    <row r="544" spans="6:35" x14ac:dyDescent="0.3">
      <c r="F544" s="9">
        <v>537</v>
      </c>
      <c r="G544" s="12">
        <v>2.899</v>
      </c>
      <c r="H544" s="9">
        <v>8.3979999999999997</v>
      </c>
      <c r="I544" s="9">
        <v>0.51700000000000002</v>
      </c>
      <c r="J544" s="9">
        <v>3.254</v>
      </c>
      <c r="K544" s="9">
        <v>0.307</v>
      </c>
      <c r="L544" s="9">
        <v>0.89100000000000001</v>
      </c>
      <c r="S544" s="9">
        <v>537</v>
      </c>
      <c r="T544" s="12">
        <f t="shared" si="80"/>
        <v>289.89999999999998</v>
      </c>
      <c r="V544">
        <v>550</v>
      </c>
      <c r="W544">
        <v>509.3</v>
      </c>
      <c r="X544" s="10">
        <f t="shared" si="81"/>
        <v>25.464895447136996</v>
      </c>
      <c r="Z544" s="12">
        <f t="shared" si="82"/>
        <v>25.463999999999999</v>
      </c>
      <c r="AA544" s="9">
        <f t="shared" si="83"/>
        <v>3</v>
      </c>
      <c r="AB544" s="9">
        <f t="shared" si="84"/>
        <v>0</v>
      </c>
      <c r="AC544" s="9">
        <f t="shared" si="85"/>
        <v>534</v>
      </c>
      <c r="AD544" s="9" t="str">
        <f t="shared" si="89"/>
        <v/>
      </c>
      <c r="AE544" s="12" t="str">
        <f t="shared" si="86"/>
        <v/>
      </c>
      <c r="AF544" t="str">
        <f t="shared" si="87"/>
        <v/>
      </c>
      <c r="AG544">
        <v>10.657</v>
      </c>
      <c r="AH544">
        <v>970</v>
      </c>
      <c r="AI544">
        <f t="shared" si="88"/>
        <v>2.3662169532388191</v>
      </c>
    </row>
    <row r="545" spans="6:35" x14ac:dyDescent="0.3">
      <c r="F545" s="9">
        <v>538</v>
      </c>
      <c r="G545" s="12">
        <v>7.9180000000000001</v>
      </c>
      <c r="H545" s="9">
        <v>11.218</v>
      </c>
      <c r="I545" s="9">
        <v>0.79100000000000004</v>
      </c>
      <c r="J545" s="9">
        <v>1.8069999999999999</v>
      </c>
      <c r="K545" s="9">
        <v>0.55300000000000005</v>
      </c>
      <c r="L545" s="9">
        <v>0.91600000000000004</v>
      </c>
      <c r="S545" s="9">
        <v>538</v>
      </c>
      <c r="T545" s="12">
        <f t="shared" si="80"/>
        <v>791.80000000000007</v>
      </c>
      <c r="V545">
        <v>689</v>
      </c>
      <c r="W545">
        <v>509.3</v>
      </c>
      <c r="X545" s="10">
        <f t="shared" si="81"/>
        <v>25.464895447136996</v>
      </c>
      <c r="Z545" s="12">
        <f t="shared" si="82"/>
        <v>25.463999999999999</v>
      </c>
      <c r="AA545" s="9">
        <f t="shared" si="83"/>
        <v>4</v>
      </c>
      <c r="AB545" s="9">
        <f t="shared" si="84"/>
        <v>0</v>
      </c>
      <c r="AC545" s="9">
        <f t="shared" si="85"/>
        <v>534</v>
      </c>
      <c r="AD545" s="9" t="str">
        <f t="shared" si="89"/>
        <v/>
      </c>
      <c r="AE545" s="12" t="str">
        <f t="shared" si="86"/>
        <v/>
      </c>
      <c r="AF545" t="str">
        <f t="shared" si="87"/>
        <v/>
      </c>
      <c r="AG545">
        <v>10.433</v>
      </c>
      <c r="AH545">
        <v>977</v>
      </c>
      <c r="AI545">
        <f t="shared" si="88"/>
        <v>2.3449738594858323</v>
      </c>
    </row>
    <row r="546" spans="6:35" x14ac:dyDescent="0.3">
      <c r="F546" s="9">
        <v>539</v>
      </c>
      <c r="G546" s="12">
        <v>1.375</v>
      </c>
      <c r="H546" s="9">
        <v>4.5880000000000001</v>
      </c>
      <c r="I546" s="9">
        <v>0.82099999999999995</v>
      </c>
      <c r="J546" s="9">
        <v>2.2410000000000001</v>
      </c>
      <c r="K546" s="9">
        <v>0.44600000000000001</v>
      </c>
      <c r="L546" s="9">
        <v>0.88100000000000001</v>
      </c>
      <c r="S546" s="9">
        <v>539</v>
      </c>
      <c r="T546" s="12">
        <f t="shared" si="80"/>
        <v>137.5</v>
      </c>
      <c r="V546">
        <v>885</v>
      </c>
      <c r="W546">
        <v>509.3</v>
      </c>
      <c r="X546" s="10">
        <f t="shared" si="81"/>
        <v>25.464895447136996</v>
      </c>
      <c r="Z546" s="12">
        <f t="shared" si="82"/>
        <v>25.463999999999999</v>
      </c>
      <c r="AA546" s="9">
        <f t="shared" si="83"/>
        <v>5</v>
      </c>
      <c r="AB546" s="9">
        <f t="shared" si="84"/>
        <v>5</v>
      </c>
      <c r="AC546" s="9">
        <f t="shared" si="85"/>
        <v>539</v>
      </c>
      <c r="AD546" s="9">
        <f t="shared" si="89"/>
        <v>539</v>
      </c>
      <c r="AE546" s="12">
        <f t="shared" si="86"/>
        <v>25.463999999999999</v>
      </c>
      <c r="AF546">
        <f t="shared" si="87"/>
        <v>539</v>
      </c>
      <c r="AG546">
        <v>10.205</v>
      </c>
      <c r="AH546">
        <v>984</v>
      </c>
      <c r="AI546">
        <f t="shared" si="88"/>
        <v>2.3228777962618081</v>
      </c>
    </row>
    <row r="547" spans="6:35" x14ac:dyDescent="0.3">
      <c r="F547" s="9">
        <v>540</v>
      </c>
      <c r="G547" s="12">
        <v>1.375</v>
      </c>
      <c r="H547" s="9">
        <v>4.9269999999999996</v>
      </c>
      <c r="I547" s="9">
        <v>0.71199999999999997</v>
      </c>
      <c r="J547" s="9">
        <v>2.2530000000000001</v>
      </c>
      <c r="K547" s="9">
        <v>0.44400000000000001</v>
      </c>
      <c r="L547" s="9">
        <v>0.85099999999999998</v>
      </c>
      <c r="S547" s="9">
        <v>540</v>
      </c>
      <c r="T547" s="12">
        <f t="shared" si="80"/>
        <v>137.5</v>
      </c>
      <c r="V547">
        <v>911</v>
      </c>
      <c r="W547">
        <v>505.5</v>
      </c>
      <c r="X547" s="10">
        <f t="shared" si="81"/>
        <v>25.369717969729674</v>
      </c>
      <c r="Z547" s="12">
        <f t="shared" si="82"/>
        <v>25.369</v>
      </c>
      <c r="AA547" s="9">
        <f t="shared" si="83"/>
        <v>1</v>
      </c>
      <c r="AB547" s="9">
        <f t="shared" si="84"/>
        <v>1</v>
      </c>
      <c r="AC547" s="9">
        <f t="shared" si="85"/>
        <v>540</v>
      </c>
      <c r="AD547" s="9">
        <f t="shared" si="89"/>
        <v>540</v>
      </c>
      <c r="AE547" s="12">
        <f t="shared" si="86"/>
        <v>25.369</v>
      </c>
      <c r="AF547">
        <f t="shared" si="87"/>
        <v>540</v>
      </c>
      <c r="AG547">
        <v>9.9710000000000001</v>
      </c>
      <c r="AH547">
        <v>990</v>
      </c>
      <c r="AI547">
        <f t="shared" si="88"/>
        <v>2.2996808798466559</v>
      </c>
    </row>
    <row r="548" spans="6:35" x14ac:dyDescent="0.3">
      <c r="F548" s="9">
        <v>541</v>
      </c>
      <c r="G548" s="12">
        <v>0.74299999999999999</v>
      </c>
      <c r="H548" s="9">
        <v>4.6550000000000002</v>
      </c>
      <c r="I548" s="9">
        <v>0.43099999999999999</v>
      </c>
      <c r="J548" s="9">
        <v>3.9350000000000001</v>
      </c>
      <c r="K548" s="9">
        <v>0.254</v>
      </c>
      <c r="L548" s="9">
        <v>0.72699999999999998</v>
      </c>
      <c r="S548" s="9">
        <v>541</v>
      </c>
      <c r="T548" s="12">
        <f t="shared" si="80"/>
        <v>74.3</v>
      </c>
      <c r="V548">
        <v>1072</v>
      </c>
      <c r="W548">
        <v>501.79999999999995</v>
      </c>
      <c r="X548" s="10">
        <f t="shared" si="81"/>
        <v>25.276700804260525</v>
      </c>
      <c r="Z548" s="12">
        <f t="shared" si="82"/>
        <v>25.276</v>
      </c>
      <c r="AA548" s="9">
        <f t="shared" si="83"/>
        <v>1</v>
      </c>
      <c r="AB548" s="9">
        <f t="shared" si="84"/>
        <v>1</v>
      </c>
      <c r="AC548" s="9">
        <f t="shared" si="85"/>
        <v>541</v>
      </c>
      <c r="AD548" s="9">
        <f t="shared" si="89"/>
        <v>541</v>
      </c>
      <c r="AE548" s="12">
        <f t="shared" si="86"/>
        <v>25.276</v>
      </c>
      <c r="AF548">
        <f t="shared" si="87"/>
        <v>541</v>
      </c>
      <c r="AG548">
        <v>9.7260000000000009</v>
      </c>
      <c r="AH548">
        <v>1000</v>
      </c>
      <c r="AI548">
        <f t="shared" si="88"/>
        <v>2.2748027119815943</v>
      </c>
    </row>
    <row r="549" spans="6:35" x14ac:dyDescent="0.3">
      <c r="F549" s="9">
        <v>542</v>
      </c>
      <c r="G549" s="12">
        <v>16.876000000000001</v>
      </c>
      <c r="H549" s="9">
        <v>17.687999999999999</v>
      </c>
      <c r="I549" s="9">
        <v>0.67800000000000005</v>
      </c>
      <c r="J549" s="9">
        <v>1.7310000000000001</v>
      </c>
      <c r="K549" s="9">
        <v>0.57799999999999996</v>
      </c>
      <c r="L549" s="9">
        <v>0.85499999999999998</v>
      </c>
      <c r="S549" s="9">
        <v>542</v>
      </c>
      <c r="T549" s="12">
        <f t="shared" si="80"/>
        <v>1687.6000000000001</v>
      </c>
      <c r="V549">
        <v>295</v>
      </c>
      <c r="W549">
        <v>498.09999999999997</v>
      </c>
      <c r="X549" s="10">
        <f t="shared" si="81"/>
        <v>25.183340073004306</v>
      </c>
      <c r="Z549" s="12">
        <f t="shared" si="82"/>
        <v>25.183</v>
      </c>
      <c r="AA549" s="9">
        <f t="shared" si="83"/>
        <v>1</v>
      </c>
      <c r="AB549" s="9">
        <f t="shared" si="84"/>
        <v>1</v>
      </c>
      <c r="AC549" s="9">
        <f t="shared" si="85"/>
        <v>542</v>
      </c>
      <c r="AD549" s="9">
        <f t="shared" si="89"/>
        <v>542</v>
      </c>
      <c r="AE549" s="12">
        <f t="shared" si="86"/>
        <v>25.183</v>
      </c>
      <c r="AF549">
        <f t="shared" si="87"/>
        <v>542</v>
      </c>
      <c r="AG549">
        <v>9.7129999999999992</v>
      </c>
      <c r="AH549">
        <v>1001</v>
      </c>
      <c r="AI549">
        <f t="shared" si="88"/>
        <v>2.2734651944201936</v>
      </c>
    </row>
    <row r="550" spans="6:35" x14ac:dyDescent="0.3">
      <c r="F550" s="9">
        <v>543</v>
      </c>
      <c r="G550" s="12">
        <v>38.027999999999999</v>
      </c>
      <c r="H550" s="9">
        <v>30.129000000000001</v>
      </c>
      <c r="I550" s="9">
        <v>0.52600000000000002</v>
      </c>
      <c r="J550" s="9">
        <v>2.6760000000000002</v>
      </c>
      <c r="K550" s="9">
        <v>0.374</v>
      </c>
      <c r="L550" s="9">
        <v>0.85899999999999999</v>
      </c>
      <c r="S550" s="9">
        <v>543</v>
      </c>
      <c r="T550" s="12">
        <f t="shared" si="80"/>
        <v>3802.7999999999997</v>
      </c>
      <c r="V550">
        <v>217</v>
      </c>
      <c r="W550">
        <v>490.7</v>
      </c>
      <c r="X550" s="10">
        <f t="shared" si="81"/>
        <v>24.995572499975758</v>
      </c>
      <c r="Z550" s="12">
        <f t="shared" si="82"/>
        <v>24.995000000000001</v>
      </c>
      <c r="AA550" s="9">
        <f t="shared" si="83"/>
        <v>1</v>
      </c>
      <c r="AB550" s="9">
        <f t="shared" si="84"/>
        <v>0</v>
      </c>
      <c r="AC550" s="9">
        <f t="shared" si="85"/>
        <v>542</v>
      </c>
      <c r="AD550" s="9" t="str">
        <f t="shared" si="89"/>
        <v/>
      </c>
      <c r="AE550" s="12" t="str">
        <f t="shared" si="86"/>
        <v/>
      </c>
      <c r="AF550" t="str">
        <f t="shared" si="87"/>
        <v/>
      </c>
      <c r="AG550">
        <v>9.4809999999999999</v>
      </c>
      <c r="AH550">
        <v>1007</v>
      </c>
      <c r="AI550">
        <f t="shared" si="88"/>
        <v>2.2492897959358222</v>
      </c>
    </row>
    <row r="551" spans="6:35" x14ac:dyDescent="0.3">
      <c r="F551" s="9">
        <v>544</v>
      </c>
      <c r="G551" s="12">
        <v>1.0409999999999999</v>
      </c>
      <c r="H551" s="9">
        <v>3.883</v>
      </c>
      <c r="I551" s="9">
        <v>0.86699999999999999</v>
      </c>
      <c r="J551" s="9">
        <v>1.708</v>
      </c>
      <c r="K551" s="9">
        <v>0.58599999999999997</v>
      </c>
      <c r="L551" s="9">
        <v>0.875</v>
      </c>
      <c r="S551" s="9">
        <v>544</v>
      </c>
      <c r="T551" s="12">
        <f t="shared" si="80"/>
        <v>104.1</v>
      </c>
      <c r="V551">
        <v>623</v>
      </c>
      <c r="W551">
        <v>490.7</v>
      </c>
      <c r="X551" s="10">
        <f t="shared" si="81"/>
        <v>24.995572499975758</v>
      </c>
      <c r="Z551" s="12">
        <f t="shared" si="82"/>
        <v>24.995000000000001</v>
      </c>
      <c r="AA551" s="9">
        <f t="shared" si="83"/>
        <v>2</v>
      </c>
      <c r="AB551" s="9">
        <f t="shared" si="84"/>
        <v>2</v>
      </c>
      <c r="AC551" s="9">
        <f t="shared" si="85"/>
        <v>544</v>
      </c>
      <c r="AD551" s="9">
        <f t="shared" si="89"/>
        <v>544</v>
      </c>
      <c r="AE551" s="12">
        <f t="shared" si="86"/>
        <v>24.995000000000001</v>
      </c>
      <c r="AF551">
        <f t="shared" si="87"/>
        <v>544</v>
      </c>
      <c r="AG551">
        <v>9.2289999999999992</v>
      </c>
      <c r="AH551">
        <v>1013</v>
      </c>
      <c r="AI551">
        <f t="shared" si="88"/>
        <v>2.2223507002834397</v>
      </c>
    </row>
    <row r="552" spans="6:35" x14ac:dyDescent="0.3">
      <c r="F552" s="9">
        <v>545</v>
      </c>
      <c r="G552" s="12">
        <v>1.0780000000000001</v>
      </c>
      <c r="H552" s="9">
        <v>4.109</v>
      </c>
      <c r="I552" s="9">
        <v>0.80200000000000005</v>
      </c>
      <c r="J552" s="9">
        <v>1.1459999999999999</v>
      </c>
      <c r="K552" s="9">
        <v>0.872</v>
      </c>
      <c r="L552" s="9">
        <v>0.879</v>
      </c>
      <c r="S552" s="9">
        <v>545</v>
      </c>
      <c r="T552" s="12">
        <f t="shared" si="80"/>
        <v>107.80000000000001</v>
      </c>
      <c r="V552">
        <v>150</v>
      </c>
      <c r="W552">
        <v>487</v>
      </c>
      <c r="X552" s="10">
        <f t="shared" si="81"/>
        <v>24.901157769991823</v>
      </c>
      <c r="Z552" s="12">
        <f t="shared" si="82"/>
        <v>24.901</v>
      </c>
      <c r="AA552" s="9">
        <f t="shared" si="83"/>
        <v>1</v>
      </c>
      <c r="AB552" s="9">
        <f t="shared" si="84"/>
        <v>1</v>
      </c>
      <c r="AC552" s="9">
        <f t="shared" si="85"/>
        <v>545</v>
      </c>
      <c r="AD552" s="9">
        <f t="shared" si="89"/>
        <v>545</v>
      </c>
      <c r="AE552" s="12">
        <f t="shared" si="86"/>
        <v>24.901</v>
      </c>
      <c r="AF552">
        <f t="shared" si="87"/>
        <v>545</v>
      </c>
      <c r="AG552">
        <v>8.9700000000000006</v>
      </c>
      <c r="AH552">
        <v>1022</v>
      </c>
      <c r="AI552">
        <f t="shared" si="88"/>
        <v>2.1938856760707046</v>
      </c>
    </row>
    <row r="553" spans="6:35" x14ac:dyDescent="0.3">
      <c r="F553" s="9">
        <v>546</v>
      </c>
      <c r="G553" s="12">
        <v>48.956000000000003</v>
      </c>
      <c r="H553" s="9">
        <v>30.533999999999999</v>
      </c>
      <c r="I553" s="9">
        <v>0.66</v>
      </c>
      <c r="J553" s="9">
        <v>1.766</v>
      </c>
      <c r="K553" s="9">
        <v>0.56599999999999995</v>
      </c>
      <c r="L553" s="9">
        <v>0.88800000000000001</v>
      </c>
      <c r="S553" s="9">
        <v>546</v>
      </c>
      <c r="T553" s="12">
        <f t="shared" si="80"/>
        <v>4895.6000000000004</v>
      </c>
      <c r="V553">
        <v>121</v>
      </c>
      <c r="W553">
        <v>483.2</v>
      </c>
      <c r="X553" s="10">
        <f t="shared" si="81"/>
        <v>24.80381720655171</v>
      </c>
      <c r="Z553" s="12">
        <f t="shared" si="82"/>
        <v>24.803000000000001</v>
      </c>
      <c r="AA553" s="9">
        <f t="shared" si="83"/>
        <v>1</v>
      </c>
      <c r="AB553" s="9">
        <f t="shared" si="84"/>
        <v>0</v>
      </c>
      <c r="AC553" s="9">
        <f t="shared" si="85"/>
        <v>545</v>
      </c>
      <c r="AD553" s="9" t="str">
        <f t="shared" si="89"/>
        <v/>
      </c>
      <c r="AE553" s="12" t="str">
        <f t="shared" si="86"/>
        <v/>
      </c>
      <c r="AF553" t="str">
        <f t="shared" si="87"/>
        <v/>
      </c>
      <c r="AG553">
        <v>8.7029999999999994</v>
      </c>
      <c r="AH553">
        <v>1025</v>
      </c>
      <c r="AI553">
        <f t="shared" si="88"/>
        <v>2.1636677938073765</v>
      </c>
    </row>
    <row r="554" spans="6:35" x14ac:dyDescent="0.3">
      <c r="F554" s="9">
        <v>547</v>
      </c>
      <c r="G554" s="12">
        <v>8.8840000000000003</v>
      </c>
      <c r="H554" s="9">
        <v>14.942</v>
      </c>
      <c r="I554" s="9">
        <v>0.5</v>
      </c>
      <c r="J554" s="9">
        <v>1.843</v>
      </c>
      <c r="K554" s="9">
        <v>0.54300000000000004</v>
      </c>
      <c r="L554" s="9">
        <v>0.75900000000000001</v>
      </c>
      <c r="S554" s="9">
        <v>547</v>
      </c>
      <c r="T554" s="12">
        <f t="shared" si="80"/>
        <v>888.40000000000009</v>
      </c>
      <c r="V554">
        <v>366</v>
      </c>
      <c r="W554">
        <v>483.2</v>
      </c>
      <c r="X554" s="10">
        <f t="shared" si="81"/>
        <v>24.80381720655171</v>
      </c>
      <c r="Z554" s="12">
        <f t="shared" si="82"/>
        <v>24.803000000000001</v>
      </c>
      <c r="AA554" s="9">
        <f t="shared" si="83"/>
        <v>2</v>
      </c>
      <c r="AB554" s="9">
        <f t="shared" si="84"/>
        <v>2</v>
      </c>
      <c r="AC554" s="9">
        <f t="shared" si="85"/>
        <v>547</v>
      </c>
      <c r="AD554" s="9">
        <f t="shared" si="89"/>
        <v>547</v>
      </c>
      <c r="AE554" s="12">
        <f t="shared" si="86"/>
        <v>24.803000000000001</v>
      </c>
      <c r="AF554">
        <f t="shared" si="87"/>
        <v>547</v>
      </c>
      <c r="AG554">
        <v>8.4280000000000008</v>
      </c>
      <c r="AH554">
        <v>1032</v>
      </c>
      <c r="AI554">
        <f t="shared" si="88"/>
        <v>2.1315594959419428</v>
      </c>
    </row>
    <row r="555" spans="6:35" x14ac:dyDescent="0.3">
      <c r="F555" s="9">
        <v>548</v>
      </c>
      <c r="G555" s="12">
        <v>347.93599999999998</v>
      </c>
      <c r="H555" s="9">
        <v>96.968000000000004</v>
      </c>
      <c r="I555" s="9">
        <v>0.46500000000000002</v>
      </c>
      <c r="J555" s="9">
        <v>2.8290000000000002</v>
      </c>
      <c r="K555" s="9">
        <v>0.35299999999999998</v>
      </c>
      <c r="L555" s="9">
        <v>0.76600000000000001</v>
      </c>
      <c r="S555" s="94">
        <v>548</v>
      </c>
      <c r="T555" s="12">
        <f>Q49*100</f>
        <v>34186.199999999997</v>
      </c>
      <c r="V555">
        <v>108</v>
      </c>
      <c r="W555">
        <v>479.5</v>
      </c>
      <c r="X555" s="10">
        <f t="shared" si="81"/>
        <v>24.708669767927827</v>
      </c>
      <c r="Z555" s="12">
        <f t="shared" si="82"/>
        <v>24.707999999999998</v>
      </c>
      <c r="AA555" s="9">
        <f t="shared" si="83"/>
        <v>1</v>
      </c>
      <c r="AB555" s="9">
        <f t="shared" si="84"/>
        <v>0</v>
      </c>
      <c r="AC555" s="9">
        <f t="shared" si="85"/>
        <v>547</v>
      </c>
      <c r="AD555" s="9" t="str">
        <f t="shared" si="89"/>
        <v/>
      </c>
      <c r="AE555" s="12" t="str">
        <f t="shared" si="86"/>
        <v/>
      </c>
      <c r="AF555" t="str">
        <f t="shared" si="87"/>
        <v/>
      </c>
      <c r="AG555">
        <v>8.1359999999999992</v>
      </c>
      <c r="AH555">
        <v>1038</v>
      </c>
      <c r="AI555">
        <f t="shared" si="88"/>
        <v>2.0962986587462589</v>
      </c>
    </row>
    <row r="556" spans="6:35" x14ac:dyDescent="0.3">
      <c r="F556" s="9">
        <v>549</v>
      </c>
      <c r="G556" s="12">
        <v>145.494</v>
      </c>
      <c r="H556" s="9">
        <v>60.218000000000004</v>
      </c>
      <c r="I556" s="9">
        <v>0.504</v>
      </c>
      <c r="J556" s="9">
        <v>1.367</v>
      </c>
      <c r="K556" s="9">
        <v>0.73199999999999998</v>
      </c>
      <c r="L556" s="9">
        <v>0.76700000000000002</v>
      </c>
      <c r="S556" s="94">
        <v>549</v>
      </c>
      <c r="T556" s="12">
        <f>Q52*100</f>
        <v>13476.1</v>
      </c>
      <c r="V556">
        <v>525</v>
      </c>
      <c r="W556">
        <v>479.5</v>
      </c>
      <c r="X556" s="10">
        <f t="shared" si="81"/>
        <v>24.708669767927827</v>
      </c>
      <c r="Z556" s="12">
        <f t="shared" si="82"/>
        <v>24.707999999999998</v>
      </c>
      <c r="AA556" s="9">
        <f t="shared" si="83"/>
        <v>2</v>
      </c>
      <c r="AB556" s="9">
        <f t="shared" si="84"/>
        <v>0</v>
      </c>
      <c r="AC556" s="9">
        <f t="shared" si="85"/>
        <v>547</v>
      </c>
      <c r="AD556" s="9" t="str">
        <f t="shared" si="89"/>
        <v/>
      </c>
      <c r="AE556" s="12" t="str">
        <f t="shared" si="86"/>
        <v/>
      </c>
      <c r="AF556" t="str">
        <f t="shared" si="87"/>
        <v/>
      </c>
      <c r="AG556">
        <v>7.8419999999999996</v>
      </c>
      <c r="AH556">
        <v>1048</v>
      </c>
      <c r="AI556">
        <f t="shared" si="88"/>
        <v>2.0594939038701399</v>
      </c>
    </row>
    <row r="557" spans="6:35" x14ac:dyDescent="0.3">
      <c r="F557" s="9">
        <v>550</v>
      </c>
      <c r="G557" s="12">
        <v>5.093</v>
      </c>
      <c r="H557" s="9">
        <v>9.2629999999999999</v>
      </c>
      <c r="I557" s="9">
        <v>0.746</v>
      </c>
      <c r="J557" s="9">
        <v>1.4790000000000001</v>
      </c>
      <c r="K557" s="9">
        <v>0.67600000000000005</v>
      </c>
      <c r="L557" s="9">
        <v>0.90700000000000003</v>
      </c>
      <c r="S557" s="9">
        <v>550</v>
      </c>
      <c r="T557" s="12">
        <f t="shared" si="80"/>
        <v>509.3</v>
      </c>
      <c r="V557">
        <v>954</v>
      </c>
      <c r="W557">
        <v>479.5</v>
      </c>
      <c r="X557" s="10">
        <f t="shared" si="81"/>
        <v>24.708669767927827</v>
      </c>
      <c r="Z557" s="12">
        <f t="shared" si="82"/>
        <v>24.707999999999998</v>
      </c>
      <c r="AA557" s="9">
        <f t="shared" si="83"/>
        <v>3</v>
      </c>
      <c r="AB557" s="9">
        <f t="shared" si="84"/>
        <v>3</v>
      </c>
      <c r="AC557" s="9">
        <f t="shared" si="85"/>
        <v>550</v>
      </c>
      <c r="AD557" s="9">
        <f t="shared" si="89"/>
        <v>550</v>
      </c>
      <c r="AE557" s="12">
        <f t="shared" si="86"/>
        <v>24.707999999999998</v>
      </c>
      <c r="AF557">
        <f t="shared" si="87"/>
        <v>550</v>
      </c>
      <c r="AG557">
        <v>7.5350000000000001</v>
      </c>
      <c r="AH557">
        <v>1053</v>
      </c>
      <c r="AI557">
        <f t="shared" si="88"/>
        <v>2.019558832078459</v>
      </c>
    </row>
    <row r="558" spans="6:35" x14ac:dyDescent="0.3">
      <c r="F558" s="9">
        <v>551</v>
      </c>
      <c r="G558" s="12">
        <v>12.378</v>
      </c>
      <c r="H558" s="9">
        <v>14.481999999999999</v>
      </c>
      <c r="I558" s="9">
        <v>0.74199999999999999</v>
      </c>
      <c r="J558" s="9">
        <v>1.7889999999999999</v>
      </c>
      <c r="K558" s="9">
        <v>0.55900000000000005</v>
      </c>
      <c r="L558" s="9">
        <v>0.89600000000000002</v>
      </c>
      <c r="S558" s="9">
        <v>551</v>
      </c>
      <c r="T558" s="12">
        <f t="shared" si="80"/>
        <v>1237.8</v>
      </c>
      <c r="V558">
        <v>233</v>
      </c>
      <c r="W558">
        <v>475.8</v>
      </c>
      <c r="X558" s="10">
        <f t="shared" si="81"/>
        <v>24.613154519179179</v>
      </c>
      <c r="Z558" s="12">
        <f t="shared" si="82"/>
        <v>24.613</v>
      </c>
      <c r="AA558" s="9">
        <f t="shared" si="83"/>
        <v>1</v>
      </c>
      <c r="AB558" s="9">
        <f t="shared" si="84"/>
        <v>1</v>
      </c>
      <c r="AC558" s="9">
        <f t="shared" si="85"/>
        <v>551</v>
      </c>
      <c r="AD558" s="9">
        <f t="shared" si="89"/>
        <v>551</v>
      </c>
      <c r="AE558" s="12">
        <f t="shared" si="86"/>
        <v>24.613</v>
      </c>
      <c r="AF558">
        <f t="shared" si="87"/>
        <v>551</v>
      </c>
      <c r="AG558">
        <v>7.2160000000000002</v>
      </c>
      <c r="AH558">
        <v>1062</v>
      </c>
      <c r="AI558">
        <f t="shared" si="88"/>
        <v>1.9763007827603225</v>
      </c>
    </row>
    <row r="559" spans="6:35" x14ac:dyDescent="0.3">
      <c r="F559" s="9">
        <v>552</v>
      </c>
      <c r="G559" s="12">
        <v>5.5019999999999998</v>
      </c>
      <c r="H559" s="9">
        <v>9.4030000000000005</v>
      </c>
      <c r="I559" s="9">
        <v>0.78200000000000003</v>
      </c>
      <c r="J559" s="9">
        <v>1.6910000000000001</v>
      </c>
      <c r="K559" s="9">
        <v>0.59099999999999997</v>
      </c>
      <c r="L559" s="9">
        <v>0.878</v>
      </c>
      <c r="S559" s="9">
        <v>552</v>
      </c>
      <c r="T559" s="12">
        <f t="shared" si="80"/>
        <v>550.19999999999993</v>
      </c>
      <c r="V559">
        <v>300</v>
      </c>
      <c r="W559">
        <v>472.1</v>
      </c>
      <c r="X559" s="10">
        <f t="shared" si="81"/>
        <v>24.517267161522515</v>
      </c>
      <c r="Z559" s="12">
        <f t="shared" si="82"/>
        <v>24.516999999999999</v>
      </c>
      <c r="AA559" s="9">
        <f t="shared" si="83"/>
        <v>1</v>
      </c>
      <c r="AB559" s="9">
        <f t="shared" si="84"/>
        <v>0</v>
      </c>
      <c r="AC559" s="9">
        <f t="shared" si="85"/>
        <v>551</v>
      </c>
      <c r="AD559" s="9" t="str">
        <f t="shared" si="89"/>
        <v/>
      </c>
      <c r="AE559" s="12" t="str">
        <f t="shared" si="86"/>
        <v/>
      </c>
      <c r="AF559" t="str">
        <f t="shared" si="87"/>
        <v/>
      </c>
      <c r="AG559">
        <v>6.8819999999999997</v>
      </c>
      <c r="AH559">
        <v>1068</v>
      </c>
      <c r="AI559">
        <f t="shared" si="88"/>
        <v>1.9289093073752885</v>
      </c>
    </row>
    <row r="560" spans="6:35" x14ac:dyDescent="0.3">
      <c r="F560" s="9">
        <v>553</v>
      </c>
      <c r="G560" s="12">
        <v>13.68</v>
      </c>
      <c r="H560" s="9">
        <v>19.661999999999999</v>
      </c>
      <c r="I560" s="9">
        <v>0.44500000000000001</v>
      </c>
      <c r="J560" s="9">
        <v>2.802</v>
      </c>
      <c r="K560" s="9">
        <v>0.35699999999999998</v>
      </c>
      <c r="L560" s="9">
        <v>0.83099999999999996</v>
      </c>
      <c r="S560" s="9">
        <v>553</v>
      </c>
      <c r="T560" s="12">
        <f t="shared" si="80"/>
        <v>1368</v>
      </c>
      <c r="V560">
        <v>424</v>
      </c>
      <c r="W560">
        <v>472.1</v>
      </c>
      <c r="X560" s="10">
        <f t="shared" si="81"/>
        <v>24.517267161522515</v>
      </c>
      <c r="Z560" s="12">
        <f t="shared" si="82"/>
        <v>24.516999999999999</v>
      </c>
      <c r="AA560" s="9">
        <f t="shared" si="83"/>
        <v>2</v>
      </c>
      <c r="AB560" s="9">
        <f t="shared" si="84"/>
        <v>0</v>
      </c>
      <c r="AC560" s="9">
        <f t="shared" si="85"/>
        <v>551</v>
      </c>
      <c r="AD560" s="9" t="str">
        <f t="shared" si="89"/>
        <v/>
      </c>
      <c r="AE560" s="12" t="str">
        <f t="shared" si="86"/>
        <v/>
      </c>
      <c r="AF560" t="str">
        <f t="shared" si="87"/>
        <v/>
      </c>
      <c r="AG560">
        <v>6.53</v>
      </c>
      <c r="AH560">
        <v>1074</v>
      </c>
      <c r="AI560">
        <f t="shared" si="88"/>
        <v>1.8764069432883397</v>
      </c>
    </row>
    <row r="561" spans="6:35" x14ac:dyDescent="0.3">
      <c r="F561" s="9">
        <v>554</v>
      </c>
      <c r="G561" s="12">
        <v>3.0110000000000001</v>
      </c>
      <c r="H561" s="9">
        <v>6.8360000000000003</v>
      </c>
      <c r="I561" s="9">
        <v>0.81</v>
      </c>
      <c r="J561" s="9">
        <v>1.496</v>
      </c>
      <c r="K561" s="9">
        <v>0.66800000000000004</v>
      </c>
      <c r="L561" s="9">
        <v>0.86599999999999999</v>
      </c>
      <c r="S561" s="9">
        <v>554</v>
      </c>
      <c r="T561" s="12">
        <f t="shared" si="80"/>
        <v>301.10000000000002</v>
      </c>
      <c r="V561">
        <v>522</v>
      </c>
      <c r="W561">
        <v>472.1</v>
      </c>
      <c r="X561" s="10">
        <f t="shared" si="81"/>
        <v>24.517267161522515</v>
      </c>
      <c r="Z561" s="12">
        <f t="shared" si="82"/>
        <v>24.516999999999999</v>
      </c>
      <c r="AA561" s="9">
        <f t="shared" si="83"/>
        <v>3</v>
      </c>
      <c r="AB561" s="9">
        <f t="shared" si="84"/>
        <v>0</v>
      </c>
      <c r="AC561" s="9">
        <f t="shared" si="85"/>
        <v>551</v>
      </c>
      <c r="AD561" s="9" t="str">
        <f t="shared" si="89"/>
        <v/>
      </c>
      <c r="AE561" s="12" t="str">
        <f t="shared" si="86"/>
        <v/>
      </c>
      <c r="AF561" t="str">
        <f t="shared" si="87"/>
        <v/>
      </c>
      <c r="AG561">
        <v>6.149</v>
      </c>
      <c r="AH561">
        <v>1078</v>
      </c>
      <c r="AI561">
        <f t="shared" si="88"/>
        <v>1.8162894669713328</v>
      </c>
    </row>
    <row r="562" spans="6:35" x14ac:dyDescent="0.3">
      <c r="F562" s="9">
        <v>555</v>
      </c>
      <c r="G562" s="12">
        <v>23.716000000000001</v>
      </c>
      <c r="H562" s="9">
        <v>19.183</v>
      </c>
      <c r="I562" s="9">
        <v>0.81</v>
      </c>
      <c r="J562" s="9">
        <v>1.7230000000000001</v>
      </c>
      <c r="K562" s="9">
        <v>0.57999999999999996</v>
      </c>
      <c r="L562" s="9">
        <v>0.95099999999999996</v>
      </c>
      <c r="S562" s="9">
        <v>555</v>
      </c>
      <c r="T562" s="12">
        <f t="shared" si="80"/>
        <v>2371.6</v>
      </c>
      <c r="V562">
        <v>821</v>
      </c>
      <c r="W562">
        <v>472.1</v>
      </c>
      <c r="X562" s="10">
        <f t="shared" si="81"/>
        <v>24.517267161522515</v>
      </c>
      <c r="Z562" s="12">
        <f t="shared" si="82"/>
        <v>24.516999999999999</v>
      </c>
      <c r="AA562" s="9">
        <f t="shared" si="83"/>
        <v>4</v>
      </c>
      <c r="AB562" s="9">
        <f t="shared" si="84"/>
        <v>4</v>
      </c>
      <c r="AC562" s="9">
        <f t="shared" si="85"/>
        <v>555</v>
      </c>
      <c r="AD562" s="9">
        <f t="shared" si="89"/>
        <v>555</v>
      </c>
      <c r="AE562" s="12">
        <f t="shared" si="86"/>
        <v>24.516999999999999</v>
      </c>
      <c r="AF562">
        <f t="shared" si="87"/>
        <v>555</v>
      </c>
      <c r="AG562">
        <v>5.7530000000000001</v>
      </c>
      <c r="AH562">
        <v>1084</v>
      </c>
      <c r="AI562">
        <f t="shared" si="88"/>
        <v>1.7497214578811564</v>
      </c>
    </row>
    <row r="563" spans="6:35" x14ac:dyDescent="0.3">
      <c r="F563" s="9">
        <v>556</v>
      </c>
      <c r="G563" s="12">
        <v>1.0409999999999999</v>
      </c>
      <c r="H563" s="9">
        <v>3.996</v>
      </c>
      <c r="I563" s="9">
        <v>0.81899999999999995</v>
      </c>
      <c r="J563" s="9">
        <v>1.609</v>
      </c>
      <c r="K563" s="9">
        <v>0.621</v>
      </c>
      <c r="L563" s="9">
        <v>0.86199999999999999</v>
      </c>
      <c r="S563" s="9">
        <v>556</v>
      </c>
      <c r="T563" s="12">
        <f t="shared" si="80"/>
        <v>104.1</v>
      </c>
      <c r="V563">
        <v>718</v>
      </c>
      <c r="W563">
        <v>468.40000000000003</v>
      </c>
      <c r="X563" s="10">
        <f t="shared" si="81"/>
        <v>24.421003311779604</v>
      </c>
      <c r="Z563" s="12">
        <f t="shared" si="82"/>
        <v>24.420999999999999</v>
      </c>
      <c r="AA563" s="9">
        <f t="shared" si="83"/>
        <v>1</v>
      </c>
      <c r="AB563" s="9">
        <f t="shared" si="84"/>
        <v>0</v>
      </c>
      <c r="AC563" s="9">
        <f t="shared" si="85"/>
        <v>555</v>
      </c>
      <c r="AD563" s="9" t="str">
        <f t="shared" si="89"/>
        <v/>
      </c>
      <c r="AE563" s="12" t="str">
        <f t="shared" si="86"/>
        <v/>
      </c>
      <c r="AF563" t="str">
        <f t="shared" si="87"/>
        <v/>
      </c>
      <c r="AG563">
        <v>5.3280000000000003</v>
      </c>
      <c r="AH563">
        <v>1090</v>
      </c>
      <c r="AI563">
        <f t="shared" si="88"/>
        <v>1.672975933238088</v>
      </c>
    </row>
    <row r="564" spans="6:35" x14ac:dyDescent="0.3">
      <c r="F564" s="9">
        <v>557</v>
      </c>
      <c r="G564" s="12">
        <v>2.0819999999999999</v>
      </c>
      <c r="H564" s="9">
        <v>6.7229999999999999</v>
      </c>
      <c r="I564" s="9">
        <v>0.57899999999999996</v>
      </c>
      <c r="J564" s="9">
        <v>2.3660000000000001</v>
      </c>
      <c r="K564" s="9">
        <v>0.42299999999999999</v>
      </c>
      <c r="L564" s="9">
        <v>0.79400000000000004</v>
      </c>
      <c r="S564" s="9">
        <v>557</v>
      </c>
      <c r="T564" s="12">
        <f t="shared" si="80"/>
        <v>208.2</v>
      </c>
      <c r="V564">
        <v>930</v>
      </c>
      <c r="W564">
        <v>468.40000000000003</v>
      </c>
      <c r="X564" s="10">
        <f t="shared" si="81"/>
        <v>24.421003311779604</v>
      </c>
      <c r="Z564" s="12">
        <f t="shared" si="82"/>
        <v>24.420999999999999</v>
      </c>
      <c r="AA564" s="9">
        <f t="shared" si="83"/>
        <v>2</v>
      </c>
      <c r="AB564" s="9">
        <f t="shared" si="84"/>
        <v>0</v>
      </c>
      <c r="AC564" s="9">
        <f t="shared" si="85"/>
        <v>555</v>
      </c>
      <c r="AD564" s="9" t="str">
        <f t="shared" si="89"/>
        <v/>
      </c>
      <c r="AE564" s="12" t="str">
        <f t="shared" si="86"/>
        <v/>
      </c>
      <c r="AF564" t="str">
        <f t="shared" si="87"/>
        <v/>
      </c>
      <c r="AG564">
        <v>4.8659999999999997</v>
      </c>
      <c r="AH564">
        <v>1091</v>
      </c>
      <c r="AI564">
        <f t="shared" si="88"/>
        <v>1.5822722443613308</v>
      </c>
    </row>
    <row r="565" spans="6:35" x14ac:dyDescent="0.3">
      <c r="F565" s="9">
        <v>558</v>
      </c>
      <c r="G565" s="12">
        <v>0.112</v>
      </c>
      <c r="H565" s="9">
        <v>1.091</v>
      </c>
      <c r="I565" s="9">
        <v>1</v>
      </c>
      <c r="J565" s="9">
        <v>1.464</v>
      </c>
      <c r="K565" s="9">
        <v>0.68300000000000005</v>
      </c>
      <c r="L565" s="9">
        <v>0.85699999999999998</v>
      </c>
      <c r="S565" s="9">
        <v>558</v>
      </c>
      <c r="T565" s="12">
        <f t="shared" si="80"/>
        <v>11.200000000000001</v>
      </c>
      <c r="V565">
        <v>1041</v>
      </c>
      <c r="W565">
        <v>468.40000000000003</v>
      </c>
      <c r="X565" s="10">
        <f t="shared" si="81"/>
        <v>24.421003311779604</v>
      </c>
      <c r="Z565" s="12">
        <f t="shared" si="82"/>
        <v>24.420999999999999</v>
      </c>
      <c r="AA565" s="9">
        <f t="shared" si="83"/>
        <v>3</v>
      </c>
      <c r="AB565" s="9">
        <f t="shared" si="84"/>
        <v>3</v>
      </c>
      <c r="AC565" s="9">
        <f t="shared" si="85"/>
        <v>558</v>
      </c>
      <c r="AD565" s="9">
        <f t="shared" si="89"/>
        <v>558</v>
      </c>
      <c r="AE565" s="12">
        <f t="shared" si="86"/>
        <v>24.420999999999999</v>
      </c>
      <c r="AF565">
        <f t="shared" si="87"/>
        <v>558</v>
      </c>
      <c r="AG565">
        <v>4.3550000000000004</v>
      </c>
      <c r="AH565">
        <v>1099</v>
      </c>
      <c r="AI565">
        <f t="shared" si="88"/>
        <v>1.4713246103044662</v>
      </c>
    </row>
    <row r="566" spans="6:35" x14ac:dyDescent="0.3">
      <c r="F566" s="9">
        <v>559</v>
      </c>
      <c r="G566" s="12">
        <v>1.97</v>
      </c>
      <c r="H566" s="9">
        <v>5.6319999999999997</v>
      </c>
      <c r="I566" s="9">
        <v>0.78</v>
      </c>
      <c r="J566" s="9">
        <v>2.032</v>
      </c>
      <c r="K566" s="9">
        <v>0.49199999999999999</v>
      </c>
      <c r="L566" s="9">
        <v>0.86199999999999999</v>
      </c>
      <c r="S566" s="9">
        <v>559</v>
      </c>
      <c r="T566" s="12">
        <f t="shared" si="80"/>
        <v>197</v>
      </c>
      <c r="V566">
        <v>220</v>
      </c>
      <c r="W566">
        <v>464.70000000000005</v>
      </c>
      <c r="X566" s="10">
        <f t="shared" si="81"/>
        <v>24.324358500039217</v>
      </c>
      <c r="Z566" s="12">
        <f t="shared" si="82"/>
        <v>24.324000000000002</v>
      </c>
      <c r="AA566" s="9">
        <f t="shared" si="83"/>
        <v>1</v>
      </c>
      <c r="AB566" s="9">
        <f t="shared" si="84"/>
        <v>0</v>
      </c>
      <c r="AC566" s="9">
        <f t="shared" si="85"/>
        <v>558</v>
      </c>
      <c r="AD566" s="9" t="str">
        <f t="shared" si="89"/>
        <v/>
      </c>
      <c r="AE566" s="12" t="str">
        <f t="shared" si="86"/>
        <v/>
      </c>
      <c r="AF566" t="str">
        <f t="shared" si="87"/>
        <v/>
      </c>
      <c r="AG566">
        <v>3.7759999999999998</v>
      </c>
      <c r="AH566">
        <v>1104</v>
      </c>
      <c r="AI566">
        <f t="shared" si="88"/>
        <v>1.3286652482832542</v>
      </c>
    </row>
    <row r="567" spans="6:35" x14ac:dyDescent="0.3">
      <c r="F567" s="9">
        <v>560</v>
      </c>
      <c r="G567" s="12">
        <v>6.6909999999999998</v>
      </c>
      <c r="H567" s="9">
        <v>10.56</v>
      </c>
      <c r="I567" s="9">
        <v>0.754</v>
      </c>
      <c r="J567" s="9">
        <v>1.3560000000000001</v>
      </c>
      <c r="K567" s="9">
        <v>0.73799999999999999</v>
      </c>
      <c r="L567" s="9">
        <v>0.88</v>
      </c>
      <c r="S567" s="9">
        <v>560</v>
      </c>
      <c r="T567" s="12">
        <f t="shared" si="80"/>
        <v>669.1</v>
      </c>
      <c r="V567">
        <v>836</v>
      </c>
      <c r="W567">
        <v>464.70000000000005</v>
      </c>
      <c r="X567" s="10">
        <f t="shared" si="81"/>
        <v>24.324358500039217</v>
      </c>
      <c r="Z567" s="12">
        <f t="shared" si="82"/>
        <v>24.324000000000002</v>
      </c>
      <c r="AA567" s="9">
        <f t="shared" si="83"/>
        <v>2</v>
      </c>
      <c r="AB567" s="9">
        <f t="shared" si="84"/>
        <v>2</v>
      </c>
      <c r="AC567" s="9">
        <f t="shared" si="85"/>
        <v>560</v>
      </c>
      <c r="AD567" s="9">
        <f t="shared" si="89"/>
        <v>560</v>
      </c>
      <c r="AE567" s="12">
        <f t="shared" si="86"/>
        <v>24.324000000000002</v>
      </c>
      <c r="AF567">
        <f t="shared" si="87"/>
        <v>560</v>
      </c>
      <c r="AG567">
        <v>3.069</v>
      </c>
      <c r="AH567">
        <v>1110</v>
      </c>
      <c r="AI567">
        <f t="shared" si="88"/>
        <v>1.121351775637599</v>
      </c>
    </row>
    <row r="568" spans="6:35" x14ac:dyDescent="0.3">
      <c r="F568" s="9">
        <v>561</v>
      </c>
      <c r="G568" s="12">
        <v>3.0110000000000001</v>
      </c>
      <c r="H568" s="9">
        <v>6.7889999999999997</v>
      </c>
      <c r="I568" s="9">
        <v>0.82099999999999995</v>
      </c>
      <c r="J568" s="9">
        <v>1.788</v>
      </c>
      <c r="K568" s="9">
        <v>0.55900000000000005</v>
      </c>
      <c r="L568" s="9">
        <v>0.89500000000000002</v>
      </c>
      <c r="S568" s="9">
        <v>561</v>
      </c>
      <c r="T568" s="12">
        <f t="shared" si="80"/>
        <v>301.10000000000002</v>
      </c>
      <c r="V568">
        <v>310</v>
      </c>
      <c r="W568">
        <v>460.9</v>
      </c>
      <c r="X568" s="10">
        <f t="shared" si="81"/>
        <v>24.22470033186038</v>
      </c>
      <c r="Z568" s="12">
        <f t="shared" si="82"/>
        <v>24.224</v>
      </c>
      <c r="AA568" s="9">
        <f t="shared" si="83"/>
        <v>1</v>
      </c>
      <c r="AB568" s="9">
        <f t="shared" si="84"/>
        <v>0</v>
      </c>
      <c r="AC568" s="9">
        <f t="shared" si="85"/>
        <v>560</v>
      </c>
      <c r="AD568" s="9" t="str">
        <f t="shared" si="89"/>
        <v/>
      </c>
      <c r="AE568" s="12" t="str">
        <f t="shared" si="86"/>
        <v/>
      </c>
      <c r="AF568" t="str">
        <f t="shared" si="87"/>
        <v/>
      </c>
      <c r="AG568">
        <v>2.17</v>
      </c>
      <c r="AH568">
        <v>1112</v>
      </c>
      <c r="AI568">
        <f t="shared" si="88"/>
        <v>0.77472716755236815</v>
      </c>
    </row>
    <row r="569" spans="6:35" x14ac:dyDescent="0.3">
      <c r="F569" s="9">
        <v>562</v>
      </c>
      <c r="G569" s="12">
        <v>46.689</v>
      </c>
      <c r="H569" s="9">
        <v>34.304000000000002</v>
      </c>
      <c r="I569" s="9">
        <v>0.499</v>
      </c>
      <c r="J569" s="9">
        <v>2.6880000000000002</v>
      </c>
      <c r="K569" s="9">
        <v>0.372</v>
      </c>
      <c r="L569" s="9">
        <v>0.82199999999999995</v>
      </c>
      <c r="S569" s="9">
        <v>562</v>
      </c>
      <c r="T569" s="12">
        <f t="shared" si="80"/>
        <v>4668.8999999999996</v>
      </c>
      <c r="V569">
        <v>594</v>
      </c>
      <c r="W569">
        <v>460.9</v>
      </c>
      <c r="X569" s="10">
        <f t="shared" si="81"/>
        <v>24.22470033186038</v>
      </c>
      <c r="Z569" s="12">
        <f t="shared" si="82"/>
        <v>24.224</v>
      </c>
      <c r="AA569" s="9">
        <f t="shared" si="83"/>
        <v>2</v>
      </c>
      <c r="AB569" s="9">
        <f t="shared" si="84"/>
        <v>0</v>
      </c>
      <c r="AC569" s="9">
        <f t="shared" si="85"/>
        <v>560</v>
      </c>
      <c r="AD569" s="9" t="str">
        <f t="shared" si="89"/>
        <v/>
      </c>
      <c r="AE569" s="12" t="str">
        <f t="shared" si="86"/>
        <v/>
      </c>
      <c r="AF569" t="str">
        <f t="shared" si="87"/>
        <v/>
      </c>
    </row>
    <row r="570" spans="6:35" x14ac:dyDescent="0.3">
      <c r="F570" s="9">
        <v>563</v>
      </c>
      <c r="G570" s="12">
        <v>1.4870000000000001</v>
      </c>
      <c r="H570" s="9">
        <v>5.5389999999999997</v>
      </c>
      <c r="I570" s="9">
        <v>0.60899999999999999</v>
      </c>
      <c r="J570" s="9">
        <v>2.089</v>
      </c>
      <c r="K570" s="9">
        <v>0.47899999999999998</v>
      </c>
      <c r="L570" s="9">
        <v>0.85099999999999998</v>
      </c>
      <c r="S570" s="9">
        <v>563</v>
      </c>
      <c r="T570" s="12">
        <f t="shared" si="80"/>
        <v>148.70000000000002</v>
      </c>
      <c r="V570">
        <v>744</v>
      </c>
      <c r="W570">
        <v>460.9</v>
      </c>
      <c r="X570" s="10">
        <f t="shared" si="81"/>
        <v>24.22470033186038</v>
      </c>
      <c r="Z570" s="12">
        <f t="shared" si="82"/>
        <v>24.224</v>
      </c>
      <c r="AA570" s="9">
        <f t="shared" si="83"/>
        <v>3</v>
      </c>
      <c r="AB570" s="9">
        <f t="shared" si="84"/>
        <v>0</v>
      </c>
      <c r="AC570" s="9">
        <f t="shared" si="85"/>
        <v>560</v>
      </c>
      <c r="AD570" s="9" t="str">
        <f t="shared" si="89"/>
        <v/>
      </c>
      <c r="AE570" s="12" t="str">
        <f t="shared" si="86"/>
        <v/>
      </c>
      <c r="AF570" t="str">
        <f t="shared" si="87"/>
        <v/>
      </c>
    </row>
    <row r="571" spans="6:35" x14ac:dyDescent="0.3">
      <c r="F571" s="9">
        <v>564</v>
      </c>
      <c r="G571" s="12">
        <v>2.7509999999999999</v>
      </c>
      <c r="H571" s="9">
        <v>7.2220000000000004</v>
      </c>
      <c r="I571" s="9">
        <v>0.66300000000000003</v>
      </c>
      <c r="J571" s="9">
        <v>2.3559999999999999</v>
      </c>
      <c r="K571" s="9">
        <v>0.42399999999999999</v>
      </c>
      <c r="L571" s="9">
        <v>0.84599999999999997</v>
      </c>
      <c r="S571" s="9">
        <v>564</v>
      </c>
      <c r="T571" s="12">
        <f t="shared" si="80"/>
        <v>275.09999999999997</v>
      </c>
      <c r="V571">
        <v>792</v>
      </c>
      <c r="W571">
        <v>460.9</v>
      </c>
      <c r="X571" s="10">
        <f t="shared" si="81"/>
        <v>24.22470033186038</v>
      </c>
      <c r="Z571" s="12">
        <f t="shared" si="82"/>
        <v>24.224</v>
      </c>
      <c r="AA571" s="9">
        <f t="shared" si="83"/>
        <v>4</v>
      </c>
      <c r="AB571" s="9">
        <f t="shared" si="84"/>
        <v>0</v>
      </c>
      <c r="AC571" s="9">
        <f t="shared" si="85"/>
        <v>560</v>
      </c>
      <c r="AD571" s="9" t="str">
        <f t="shared" si="89"/>
        <v/>
      </c>
      <c r="AE571" s="12" t="str">
        <f t="shared" si="86"/>
        <v/>
      </c>
      <c r="AF571" t="str">
        <f t="shared" si="87"/>
        <v/>
      </c>
    </row>
    <row r="572" spans="6:35" x14ac:dyDescent="0.3">
      <c r="F572" s="9">
        <v>565</v>
      </c>
      <c r="G572" s="12">
        <v>1.859</v>
      </c>
      <c r="H572" s="9">
        <v>5.36</v>
      </c>
      <c r="I572" s="9">
        <v>0.81299999999999994</v>
      </c>
      <c r="J572" s="9">
        <v>1.952</v>
      </c>
      <c r="K572" s="9">
        <v>0.51200000000000001</v>
      </c>
      <c r="L572" s="9">
        <v>0.877</v>
      </c>
      <c r="S572" s="9">
        <v>565</v>
      </c>
      <c r="T572" s="12">
        <f t="shared" si="80"/>
        <v>185.9</v>
      </c>
      <c r="V572">
        <v>896</v>
      </c>
      <c r="W572">
        <v>460.9</v>
      </c>
      <c r="X572" s="10">
        <f t="shared" si="81"/>
        <v>24.22470033186038</v>
      </c>
      <c r="Z572" s="12">
        <f t="shared" si="82"/>
        <v>24.224</v>
      </c>
      <c r="AA572" s="9">
        <f t="shared" si="83"/>
        <v>5</v>
      </c>
      <c r="AB572" s="9">
        <f t="shared" si="84"/>
        <v>5</v>
      </c>
      <c r="AC572" s="9">
        <f t="shared" si="85"/>
        <v>565</v>
      </c>
      <c r="AD572" s="9">
        <f t="shared" si="89"/>
        <v>565</v>
      </c>
      <c r="AE572" s="12">
        <f t="shared" si="86"/>
        <v>24.224</v>
      </c>
      <c r="AF572">
        <f t="shared" si="87"/>
        <v>565</v>
      </c>
    </row>
    <row r="573" spans="6:35" x14ac:dyDescent="0.3">
      <c r="F573" s="9">
        <v>566</v>
      </c>
      <c r="G573" s="12">
        <v>2.4910000000000001</v>
      </c>
      <c r="H573" s="9">
        <v>6.45</v>
      </c>
      <c r="I573" s="9">
        <v>0.752</v>
      </c>
      <c r="J573" s="9">
        <v>2.355</v>
      </c>
      <c r="K573" s="9">
        <v>0.42499999999999999</v>
      </c>
      <c r="L573" s="9">
        <v>0.89900000000000002</v>
      </c>
      <c r="S573" s="9">
        <v>566</v>
      </c>
      <c r="T573" s="12">
        <f t="shared" si="80"/>
        <v>249.10000000000002</v>
      </c>
      <c r="V573">
        <v>846</v>
      </c>
      <c r="W573">
        <v>457.2</v>
      </c>
      <c r="X573" s="10">
        <f t="shared" si="81"/>
        <v>24.127269216654348</v>
      </c>
      <c r="Z573" s="12">
        <f t="shared" si="82"/>
        <v>24.126999999999999</v>
      </c>
      <c r="AA573" s="9">
        <f t="shared" si="83"/>
        <v>1</v>
      </c>
      <c r="AB573" s="9">
        <f t="shared" si="84"/>
        <v>1</v>
      </c>
      <c r="AC573" s="9">
        <f t="shared" si="85"/>
        <v>566</v>
      </c>
      <c r="AD573" s="9">
        <f t="shared" si="89"/>
        <v>566</v>
      </c>
      <c r="AE573" s="12">
        <f t="shared" si="86"/>
        <v>24.126999999999999</v>
      </c>
      <c r="AF573">
        <f t="shared" si="87"/>
        <v>566</v>
      </c>
    </row>
    <row r="574" spans="6:35" x14ac:dyDescent="0.3">
      <c r="F574" s="9">
        <v>567</v>
      </c>
      <c r="G574" s="12">
        <v>0.92900000000000005</v>
      </c>
      <c r="H574" s="9">
        <v>4.3159999999999998</v>
      </c>
      <c r="I574" s="9">
        <v>0.627</v>
      </c>
      <c r="J574" s="9">
        <v>2.9969999999999999</v>
      </c>
      <c r="K574" s="9">
        <v>0.33400000000000002</v>
      </c>
      <c r="L574" s="9">
        <v>0.78100000000000003</v>
      </c>
      <c r="S574" s="9">
        <v>567</v>
      </c>
      <c r="T574" s="12">
        <f t="shared" si="80"/>
        <v>92.9</v>
      </c>
      <c r="V574">
        <v>607</v>
      </c>
      <c r="W574">
        <v>453.5</v>
      </c>
      <c r="X574" s="10">
        <f t="shared" si="81"/>
        <v>24.02944305508133</v>
      </c>
      <c r="Z574" s="12">
        <f t="shared" si="82"/>
        <v>24.029</v>
      </c>
      <c r="AA574" s="9">
        <f t="shared" si="83"/>
        <v>1</v>
      </c>
      <c r="AB574" s="9">
        <f t="shared" si="84"/>
        <v>1</v>
      </c>
      <c r="AC574" s="9">
        <f t="shared" si="85"/>
        <v>567</v>
      </c>
      <c r="AD574" s="9">
        <f t="shared" si="89"/>
        <v>567</v>
      </c>
      <c r="AE574" s="12">
        <f t="shared" si="86"/>
        <v>24.029</v>
      </c>
      <c r="AF574">
        <f t="shared" si="87"/>
        <v>567</v>
      </c>
    </row>
    <row r="575" spans="6:35" x14ac:dyDescent="0.3">
      <c r="F575" s="9">
        <v>568</v>
      </c>
      <c r="G575" s="12">
        <v>0.96599999999999997</v>
      </c>
      <c r="H575" s="9">
        <v>3.7709999999999999</v>
      </c>
      <c r="I575" s="9">
        <v>0.85399999999999998</v>
      </c>
      <c r="J575" s="9">
        <v>1.63</v>
      </c>
      <c r="K575" s="9">
        <v>0.61399999999999999</v>
      </c>
      <c r="L575" s="9">
        <v>0.85199999999999998</v>
      </c>
      <c r="S575" s="9">
        <v>568</v>
      </c>
      <c r="T575" s="12">
        <f t="shared" si="80"/>
        <v>96.6</v>
      </c>
      <c r="V575">
        <v>103</v>
      </c>
      <c r="W575">
        <v>449.8</v>
      </c>
      <c r="X575" s="10">
        <f t="shared" si="81"/>
        <v>23.931217002523631</v>
      </c>
      <c r="Z575" s="12">
        <f t="shared" si="82"/>
        <v>23.931000000000001</v>
      </c>
      <c r="AA575" s="9">
        <f t="shared" si="83"/>
        <v>1</v>
      </c>
      <c r="AB575" s="9">
        <f t="shared" si="84"/>
        <v>0</v>
      </c>
      <c r="AC575" s="9">
        <f t="shared" si="85"/>
        <v>567</v>
      </c>
      <c r="AD575" s="9" t="str">
        <f t="shared" si="89"/>
        <v/>
      </c>
      <c r="AE575" s="12" t="str">
        <f t="shared" si="86"/>
        <v/>
      </c>
      <c r="AF575" t="str">
        <f t="shared" si="87"/>
        <v/>
      </c>
    </row>
    <row r="576" spans="6:35" x14ac:dyDescent="0.3">
      <c r="F576" s="9">
        <v>569</v>
      </c>
      <c r="G576" s="12">
        <v>4.3490000000000002</v>
      </c>
      <c r="H576" s="9">
        <v>9.4030000000000005</v>
      </c>
      <c r="I576" s="9">
        <v>0.61799999999999999</v>
      </c>
      <c r="J576" s="9">
        <v>2.9089999999999998</v>
      </c>
      <c r="K576" s="9">
        <v>0.34399999999999997</v>
      </c>
      <c r="L576" s="9">
        <v>0.86299999999999999</v>
      </c>
      <c r="S576" s="9">
        <v>569</v>
      </c>
      <c r="T576" s="12">
        <f t="shared" si="80"/>
        <v>434.90000000000003</v>
      </c>
      <c r="V576">
        <v>1010</v>
      </c>
      <c r="W576">
        <v>449.8</v>
      </c>
      <c r="X576" s="10">
        <f t="shared" si="81"/>
        <v>23.931217002523631</v>
      </c>
      <c r="Z576" s="12">
        <f t="shared" si="82"/>
        <v>23.931000000000001</v>
      </c>
      <c r="AA576" s="9">
        <f t="shared" si="83"/>
        <v>2</v>
      </c>
      <c r="AB576" s="9">
        <f t="shared" si="84"/>
        <v>2</v>
      </c>
      <c r="AC576" s="9">
        <f t="shared" si="85"/>
        <v>569</v>
      </c>
      <c r="AD576" s="9">
        <f t="shared" si="89"/>
        <v>569</v>
      </c>
      <c r="AE576" s="12">
        <f t="shared" si="86"/>
        <v>23.931000000000001</v>
      </c>
      <c r="AF576">
        <f t="shared" si="87"/>
        <v>569</v>
      </c>
    </row>
    <row r="577" spans="6:32" x14ac:dyDescent="0.3">
      <c r="F577" s="9">
        <v>570</v>
      </c>
      <c r="G577" s="12">
        <v>5.9850000000000003</v>
      </c>
      <c r="H577" s="9">
        <v>11.058</v>
      </c>
      <c r="I577" s="9">
        <v>0.61499999999999999</v>
      </c>
      <c r="J577" s="9">
        <v>1.9330000000000001</v>
      </c>
      <c r="K577" s="9">
        <v>0.51700000000000002</v>
      </c>
      <c r="L577" s="9">
        <v>0.86299999999999999</v>
      </c>
      <c r="S577" s="9">
        <v>570</v>
      </c>
      <c r="T577" s="12">
        <f t="shared" si="80"/>
        <v>598.5</v>
      </c>
      <c r="V577">
        <v>454</v>
      </c>
      <c r="W577">
        <v>446.1</v>
      </c>
      <c r="X577" s="10">
        <f t="shared" si="81"/>
        <v>23.832586114527231</v>
      </c>
      <c r="Z577" s="12">
        <f t="shared" si="82"/>
        <v>23.832000000000001</v>
      </c>
      <c r="AA577" s="9">
        <f t="shared" si="83"/>
        <v>1</v>
      </c>
      <c r="AB577" s="9">
        <f t="shared" si="84"/>
        <v>0</v>
      </c>
      <c r="AC577" s="9">
        <f t="shared" si="85"/>
        <v>569</v>
      </c>
      <c r="AD577" s="9" t="str">
        <f t="shared" si="89"/>
        <v/>
      </c>
      <c r="AE577" s="12" t="str">
        <f t="shared" si="86"/>
        <v/>
      </c>
      <c r="AF577" t="str">
        <f t="shared" si="87"/>
        <v/>
      </c>
    </row>
    <row r="578" spans="6:32" x14ac:dyDescent="0.3">
      <c r="F578" s="9">
        <v>571</v>
      </c>
      <c r="G578" s="12">
        <v>0.223</v>
      </c>
      <c r="H578" s="9">
        <v>1.6359999999999999</v>
      </c>
      <c r="I578" s="9">
        <v>1</v>
      </c>
      <c r="J578" s="9">
        <v>1.2909999999999999</v>
      </c>
      <c r="K578" s="9">
        <v>0.77500000000000002</v>
      </c>
      <c r="L578" s="9">
        <v>0.8</v>
      </c>
      <c r="S578" s="9">
        <v>571</v>
      </c>
      <c r="T578" s="12">
        <f t="shared" si="80"/>
        <v>22.3</v>
      </c>
      <c r="V578">
        <v>879</v>
      </c>
      <c r="W578">
        <v>446.1</v>
      </c>
      <c r="X578" s="10">
        <f t="shared" si="81"/>
        <v>23.832586114527231</v>
      </c>
      <c r="Z578" s="12">
        <f t="shared" si="82"/>
        <v>23.832000000000001</v>
      </c>
      <c r="AA578" s="9">
        <f t="shared" si="83"/>
        <v>2</v>
      </c>
      <c r="AB578" s="9">
        <f t="shared" si="84"/>
        <v>2</v>
      </c>
      <c r="AC578" s="9">
        <f t="shared" si="85"/>
        <v>571</v>
      </c>
      <c r="AD578" s="9">
        <f t="shared" si="89"/>
        <v>571</v>
      </c>
      <c r="AE578" s="12">
        <f t="shared" si="86"/>
        <v>23.832000000000001</v>
      </c>
      <c r="AF578">
        <f t="shared" si="87"/>
        <v>571</v>
      </c>
    </row>
    <row r="579" spans="6:32" x14ac:dyDescent="0.3">
      <c r="F579" s="9">
        <v>572</v>
      </c>
      <c r="G579" s="12">
        <v>1.45</v>
      </c>
      <c r="H579" s="9">
        <v>5.8579999999999997</v>
      </c>
      <c r="I579" s="9">
        <v>0.53100000000000003</v>
      </c>
      <c r="J579" s="9">
        <v>2.9169999999999998</v>
      </c>
      <c r="K579" s="9">
        <v>0.34300000000000003</v>
      </c>
      <c r="L579" s="9">
        <v>0.75</v>
      </c>
      <c r="S579" s="9">
        <v>572</v>
      </c>
      <c r="T579" s="12">
        <f t="shared" si="80"/>
        <v>145</v>
      </c>
      <c r="V579">
        <v>399</v>
      </c>
      <c r="W579">
        <v>442.40000000000003</v>
      </c>
      <c r="X579" s="10">
        <f t="shared" si="81"/>
        <v>23.733545343897443</v>
      </c>
      <c r="Z579" s="12">
        <f t="shared" si="82"/>
        <v>23.733000000000001</v>
      </c>
      <c r="AA579" s="9">
        <f t="shared" si="83"/>
        <v>1</v>
      </c>
      <c r="AB579" s="9">
        <f t="shared" si="84"/>
        <v>0</v>
      </c>
      <c r="AC579" s="9">
        <f t="shared" si="85"/>
        <v>571</v>
      </c>
      <c r="AD579" s="9" t="str">
        <f t="shared" si="89"/>
        <v/>
      </c>
      <c r="AE579" s="12" t="str">
        <f t="shared" si="86"/>
        <v/>
      </c>
      <c r="AF579" t="str">
        <f t="shared" si="87"/>
        <v/>
      </c>
    </row>
    <row r="580" spans="6:32" x14ac:dyDescent="0.3">
      <c r="F580" s="9">
        <v>573</v>
      </c>
      <c r="G580" s="12">
        <v>1.821</v>
      </c>
      <c r="H580" s="9">
        <v>6.3570000000000002</v>
      </c>
      <c r="I580" s="9">
        <v>0.56599999999999995</v>
      </c>
      <c r="J580" s="9">
        <v>2.7040000000000002</v>
      </c>
      <c r="K580" s="9">
        <v>0.37</v>
      </c>
      <c r="L580" s="9">
        <v>0.80300000000000005</v>
      </c>
      <c r="S580" s="9">
        <v>573</v>
      </c>
      <c r="T580" s="12">
        <f t="shared" si="80"/>
        <v>182.1</v>
      </c>
      <c r="V580">
        <v>646</v>
      </c>
      <c r="W580">
        <v>442.40000000000003</v>
      </c>
      <c r="X580" s="10">
        <f t="shared" si="81"/>
        <v>23.733545343897443</v>
      </c>
      <c r="Z580" s="12">
        <f t="shared" si="82"/>
        <v>23.733000000000001</v>
      </c>
      <c r="AA580" s="9">
        <f t="shared" si="83"/>
        <v>2</v>
      </c>
      <c r="AB580" s="9">
        <f t="shared" si="84"/>
        <v>0</v>
      </c>
      <c r="AC580" s="9">
        <f t="shared" si="85"/>
        <v>571</v>
      </c>
      <c r="AD580" s="9" t="str">
        <f t="shared" si="89"/>
        <v/>
      </c>
      <c r="AE580" s="12" t="str">
        <f t="shared" si="86"/>
        <v/>
      </c>
      <c r="AF580" t="str">
        <f t="shared" si="87"/>
        <v/>
      </c>
    </row>
    <row r="581" spans="6:32" x14ac:dyDescent="0.3">
      <c r="F581" s="9">
        <v>574</v>
      </c>
      <c r="G581" s="12">
        <v>26.541</v>
      </c>
      <c r="H581" s="9">
        <v>24.184999999999999</v>
      </c>
      <c r="I581" s="9">
        <v>0.56999999999999995</v>
      </c>
      <c r="J581" s="9">
        <v>2.6789999999999998</v>
      </c>
      <c r="K581" s="9">
        <v>0.373</v>
      </c>
      <c r="L581" s="9">
        <v>0.83699999999999997</v>
      </c>
      <c r="S581" s="9">
        <v>574</v>
      </c>
      <c r="T581" s="12">
        <f t="shared" si="80"/>
        <v>2654.1</v>
      </c>
      <c r="V581">
        <v>1053</v>
      </c>
      <c r="W581">
        <v>442.40000000000003</v>
      </c>
      <c r="X581" s="10">
        <f t="shared" si="81"/>
        <v>23.733545343897443</v>
      </c>
      <c r="Z581" s="12">
        <f t="shared" si="82"/>
        <v>23.733000000000001</v>
      </c>
      <c r="AA581" s="9">
        <f t="shared" si="83"/>
        <v>3</v>
      </c>
      <c r="AB581" s="9">
        <f t="shared" si="84"/>
        <v>3</v>
      </c>
      <c r="AC581" s="9">
        <f t="shared" si="85"/>
        <v>574</v>
      </c>
      <c r="AD581" s="9">
        <f t="shared" si="89"/>
        <v>574</v>
      </c>
      <c r="AE581" s="12">
        <f t="shared" si="86"/>
        <v>23.733000000000001</v>
      </c>
      <c r="AF581">
        <f t="shared" si="87"/>
        <v>574</v>
      </c>
    </row>
    <row r="582" spans="6:32" x14ac:dyDescent="0.3">
      <c r="F582" s="9">
        <v>575</v>
      </c>
      <c r="G582" s="12">
        <v>11.115</v>
      </c>
      <c r="H582" s="9">
        <v>14.303000000000001</v>
      </c>
      <c r="I582" s="9">
        <v>0.68300000000000005</v>
      </c>
      <c r="J582" s="9">
        <v>1.4330000000000001</v>
      </c>
      <c r="K582" s="9">
        <v>0.69799999999999995</v>
      </c>
      <c r="L582" s="9">
        <v>0.86899999999999999</v>
      </c>
      <c r="S582" s="9">
        <v>575</v>
      </c>
      <c r="T582" s="12">
        <f t="shared" si="80"/>
        <v>1111.5</v>
      </c>
      <c r="V582">
        <v>164</v>
      </c>
      <c r="W582">
        <v>434.90000000000003</v>
      </c>
      <c r="X582" s="10">
        <f t="shared" si="81"/>
        <v>23.531508196571725</v>
      </c>
      <c r="Z582" s="12">
        <f t="shared" si="82"/>
        <v>23.530999999999999</v>
      </c>
      <c r="AA582" s="9">
        <f t="shared" si="83"/>
        <v>1</v>
      </c>
      <c r="AB582" s="9">
        <f t="shared" si="84"/>
        <v>0</v>
      </c>
      <c r="AC582" s="9">
        <f t="shared" si="85"/>
        <v>574</v>
      </c>
      <c r="AD582" s="9" t="str">
        <f t="shared" si="89"/>
        <v/>
      </c>
      <c r="AE582" s="12" t="str">
        <f t="shared" si="86"/>
        <v/>
      </c>
      <c r="AF582" t="str">
        <f t="shared" si="87"/>
        <v/>
      </c>
    </row>
    <row r="583" spans="6:32" x14ac:dyDescent="0.3">
      <c r="F583" s="9">
        <v>576</v>
      </c>
      <c r="G583" s="12">
        <v>33.939</v>
      </c>
      <c r="H583" s="9">
        <v>23.811</v>
      </c>
      <c r="I583" s="9">
        <v>0.752</v>
      </c>
      <c r="J583" s="9">
        <v>1.0660000000000001</v>
      </c>
      <c r="K583" s="9">
        <v>0.93799999999999994</v>
      </c>
      <c r="L583" s="9">
        <v>0.94399999999999995</v>
      </c>
      <c r="S583" s="9">
        <v>576</v>
      </c>
      <c r="T583" s="12">
        <f t="shared" si="80"/>
        <v>3393.9</v>
      </c>
      <c r="V583">
        <v>569</v>
      </c>
      <c r="W583">
        <v>434.90000000000003</v>
      </c>
      <c r="X583" s="10">
        <f t="shared" si="81"/>
        <v>23.531508196571725</v>
      </c>
      <c r="Z583" s="12">
        <f t="shared" si="82"/>
        <v>23.530999999999999</v>
      </c>
      <c r="AA583" s="9">
        <f t="shared" si="83"/>
        <v>2</v>
      </c>
      <c r="AB583" s="9">
        <f t="shared" si="84"/>
        <v>0</v>
      </c>
      <c r="AC583" s="9">
        <f t="shared" si="85"/>
        <v>574</v>
      </c>
      <c r="AD583" s="9" t="str">
        <f t="shared" si="89"/>
        <v/>
      </c>
      <c r="AE583" s="12" t="str">
        <f t="shared" si="86"/>
        <v/>
      </c>
      <c r="AF583" t="str">
        <f t="shared" si="87"/>
        <v/>
      </c>
    </row>
    <row r="584" spans="6:32" x14ac:dyDescent="0.3">
      <c r="F584" s="9">
        <v>577</v>
      </c>
      <c r="G584" s="12">
        <v>4.1260000000000003</v>
      </c>
      <c r="H584" s="9">
        <v>8.1720000000000006</v>
      </c>
      <c r="I584" s="9">
        <v>0.77600000000000002</v>
      </c>
      <c r="J584" s="9">
        <v>1.81</v>
      </c>
      <c r="K584" s="9">
        <v>0.55200000000000005</v>
      </c>
      <c r="L584" s="9">
        <v>0.93300000000000005</v>
      </c>
      <c r="S584" s="9">
        <v>577</v>
      </c>
      <c r="T584" s="12">
        <f t="shared" si="80"/>
        <v>412.6</v>
      </c>
      <c r="V584">
        <v>942</v>
      </c>
      <c r="W584">
        <v>434.90000000000003</v>
      </c>
      <c r="X584" s="10">
        <f t="shared" si="81"/>
        <v>23.531508196571725</v>
      </c>
      <c r="Z584" s="12">
        <f t="shared" si="82"/>
        <v>23.530999999999999</v>
      </c>
      <c r="AA584" s="9">
        <f t="shared" si="83"/>
        <v>3</v>
      </c>
      <c r="AB584" s="9">
        <f t="shared" si="84"/>
        <v>3</v>
      </c>
      <c r="AC584" s="9">
        <f t="shared" si="85"/>
        <v>577</v>
      </c>
      <c r="AD584" s="9">
        <f t="shared" si="89"/>
        <v>577</v>
      </c>
      <c r="AE584" s="12">
        <f t="shared" si="86"/>
        <v>23.530999999999999</v>
      </c>
      <c r="AF584">
        <f t="shared" si="87"/>
        <v>577</v>
      </c>
    </row>
    <row r="585" spans="6:32" x14ac:dyDescent="0.3">
      <c r="F585" s="9">
        <v>578</v>
      </c>
      <c r="G585" s="12">
        <v>2.8250000000000002</v>
      </c>
      <c r="H585" s="9">
        <v>7.4470000000000001</v>
      </c>
      <c r="I585" s="9">
        <v>0.64</v>
      </c>
      <c r="J585" s="9">
        <v>2.2989999999999999</v>
      </c>
      <c r="K585" s="9">
        <v>0.435</v>
      </c>
      <c r="L585" s="9">
        <v>0.879</v>
      </c>
      <c r="S585" s="9">
        <v>578</v>
      </c>
      <c r="T585" s="12">
        <f t="shared" ref="T585:T648" si="90">G585*100</f>
        <v>282.5</v>
      </c>
      <c r="V585">
        <v>114</v>
      </c>
      <c r="W585">
        <v>431.20000000000005</v>
      </c>
      <c r="X585" s="10">
        <f t="shared" ref="X585:X648" si="91">((W585/PI())^0.5)*2</f>
        <v>23.431194841275214</v>
      </c>
      <c r="Z585" s="12">
        <f t="shared" ref="Z585:Z648" si="92">TRUNC(X585,3)</f>
        <v>23.431000000000001</v>
      </c>
      <c r="AA585" s="9">
        <f t="shared" ref="AA585:AA648" si="93">IF(Z585-Z584=0,AA584+AA$8,1)</f>
        <v>1</v>
      </c>
      <c r="AB585" s="9">
        <f t="shared" ref="AB585:AB648" si="94">IF(AA585&lt;AA586,0,AA585)</f>
        <v>0</v>
      </c>
      <c r="AC585" s="9">
        <f t="shared" ref="AC585:AC648" si="95">AC584+AB585</f>
        <v>577</v>
      </c>
      <c r="AD585" s="9" t="str">
        <f t="shared" si="89"/>
        <v/>
      </c>
      <c r="AE585" s="12" t="str">
        <f t="shared" ref="AE585:AE648" si="96">IF(AD585="","",Z585)</f>
        <v/>
      </c>
      <c r="AF585" t="str">
        <f t="shared" ref="AF585:AF648" si="97">AD585</f>
        <v/>
      </c>
    </row>
    <row r="586" spans="6:32" x14ac:dyDescent="0.3">
      <c r="F586" s="9">
        <v>579</v>
      </c>
      <c r="G586" s="12">
        <v>6.7279999999999998</v>
      </c>
      <c r="H586" s="9">
        <v>11.218</v>
      </c>
      <c r="I586" s="9">
        <v>0.67200000000000004</v>
      </c>
      <c r="J586" s="9">
        <v>1.1759999999999999</v>
      </c>
      <c r="K586" s="9">
        <v>0.85</v>
      </c>
      <c r="L586" s="9">
        <v>0.84399999999999997</v>
      </c>
      <c r="S586" s="9">
        <v>579</v>
      </c>
      <c r="T586" s="12">
        <f t="shared" si="90"/>
        <v>672.8</v>
      </c>
      <c r="V586">
        <v>769</v>
      </c>
      <c r="W586">
        <v>431.20000000000005</v>
      </c>
      <c r="X586" s="10">
        <f t="shared" si="91"/>
        <v>23.431194841275214</v>
      </c>
      <c r="Z586" s="12">
        <f t="shared" si="92"/>
        <v>23.431000000000001</v>
      </c>
      <c r="AA586" s="9">
        <f t="shared" si="93"/>
        <v>2</v>
      </c>
      <c r="AB586" s="9">
        <f t="shared" si="94"/>
        <v>2</v>
      </c>
      <c r="AC586" s="9">
        <f t="shared" si="95"/>
        <v>579</v>
      </c>
      <c r="AD586" s="9">
        <f t="shared" ref="AD586:AD649" si="98">IF(AB586=0,"",AC585+AB586)</f>
        <v>579</v>
      </c>
      <c r="AE586" s="12">
        <f t="shared" si="96"/>
        <v>23.431000000000001</v>
      </c>
      <c r="AF586">
        <f t="shared" si="97"/>
        <v>579</v>
      </c>
    </row>
    <row r="587" spans="6:32" x14ac:dyDescent="0.3">
      <c r="F587" s="9">
        <v>580</v>
      </c>
      <c r="G587" s="12">
        <v>1.2270000000000001</v>
      </c>
      <c r="H587" s="9">
        <v>5.0209999999999999</v>
      </c>
      <c r="I587" s="9">
        <v>0.61099999999999999</v>
      </c>
      <c r="J587" s="9">
        <v>2.7679999999999998</v>
      </c>
      <c r="K587" s="9">
        <v>0.36099999999999999</v>
      </c>
      <c r="L587" s="9">
        <v>0.75</v>
      </c>
      <c r="S587" s="9">
        <v>580</v>
      </c>
      <c r="T587" s="12">
        <f t="shared" si="90"/>
        <v>122.7</v>
      </c>
      <c r="V587">
        <v>21</v>
      </c>
      <c r="W587">
        <v>427.50000000000006</v>
      </c>
      <c r="X587" s="10">
        <f t="shared" si="91"/>
        <v>23.330450175131258</v>
      </c>
      <c r="Z587" s="12">
        <f t="shared" si="92"/>
        <v>23.33</v>
      </c>
      <c r="AA587" s="9">
        <f t="shared" si="93"/>
        <v>1</v>
      </c>
      <c r="AB587" s="9">
        <f t="shared" si="94"/>
        <v>0</v>
      </c>
      <c r="AC587" s="9">
        <f t="shared" si="95"/>
        <v>579</v>
      </c>
      <c r="AD587" s="9" t="str">
        <f t="shared" si="98"/>
        <v/>
      </c>
      <c r="AE587" s="12" t="str">
        <f t="shared" si="96"/>
        <v/>
      </c>
      <c r="AF587" t="str">
        <f t="shared" si="97"/>
        <v/>
      </c>
    </row>
    <row r="588" spans="6:32" x14ac:dyDescent="0.3">
      <c r="F588" s="9">
        <v>581</v>
      </c>
      <c r="G588" s="12">
        <v>2.9740000000000002</v>
      </c>
      <c r="H588" s="9">
        <v>7.0620000000000003</v>
      </c>
      <c r="I588" s="9">
        <v>0.749</v>
      </c>
      <c r="J588" s="9">
        <v>1.6930000000000001</v>
      </c>
      <c r="K588" s="9">
        <v>0.59099999999999997</v>
      </c>
      <c r="L588" s="9">
        <v>0.874</v>
      </c>
      <c r="S588" s="9">
        <v>581</v>
      </c>
      <c r="T588" s="12">
        <f t="shared" si="90"/>
        <v>297.40000000000003</v>
      </c>
      <c r="V588">
        <v>715</v>
      </c>
      <c r="W588">
        <v>427.50000000000006</v>
      </c>
      <c r="X588" s="10">
        <f t="shared" si="91"/>
        <v>23.330450175131258</v>
      </c>
      <c r="Z588" s="12">
        <f t="shared" si="92"/>
        <v>23.33</v>
      </c>
      <c r="AA588" s="9">
        <f t="shared" si="93"/>
        <v>2</v>
      </c>
      <c r="AB588" s="9">
        <f t="shared" si="94"/>
        <v>0</v>
      </c>
      <c r="AC588" s="9">
        <f t="shared" si="95"/>
        <v>579</v>
      </c>
      <c r="AD588" s="9" t="str">
        <f t="shared" si="98"/>
        <v/>
      </c>
      <c r="AE588" s="12" t="str">
        <f t="shared" si="96"/>
        <v/>
      </c>
      <c r="AF588" t="str">
        <f t="shared" si="97"/>
        <v/>
      </c>
    </row>
    <row r="589" spans="6:32" x14ac:dyDescent="0.3">
      <c r="F589" s="9">
        <v>582</v>
      </c>
      <c r="G589" s="12">
        <v>8.7360000000000007</v>
      </c>
      <c r="H589" s="9">
        <v>12.308999999999999</v>
      </c>
      <c r="I589" s="9">
        <v>0.72499999999999998</v>
      </c>
      <c r="J589" s="9">
        <v>1.179</v>
      </c>
      <c r="K589" s="9">
        <v>0.84799999999999998</v>
      </c>
      <c r="L589" s="9">
        <v>0.872</v>
      </c>
      <c r="S589" s="9">
        <v>582</v>
      </c>
      <c r="T589" s="12">
        <f t="shared" si="90"/>
        <v>873.6</v>
      </c>
      <c r="V589">
        <v>1012</v>
      </c>
      <c r="W589">
        <v>427.50000000000006</v>
      </c>
      <c r="X589" s="10">
        <f t="shared" si="91"/>
        <v>23.330450175131258</v>
      </c>
      <c r="Z589" s="12">
        <f t="shared" si="92"/>
        <v>23.33</v>
      </c>
      <c r="AA589" s="9">
        <f t="shared" si="93"/>
        <v>3</v>
      </c>
      <c r="AB589" s="9">
        <f t="shared" si="94"/>
        <v>3</v>
      </c>
      <c r="AC589" s="9">
        <f t="shared" si="95"/>
        <v>582</v>
      </c>
      <c r="AD589" s="9">
        <f t="shared" si="98"/>
        <v>582</v>
      </c>
      <c r="AE589" s="12">
        <f t="shared" si="96"/>
        <v>23.33</v>
      </c>
      <c r="AF589">
        <f t="shared" si="97"/>
        <v>582</v>
      </c>
    </row>
    <row r="590" spans="6:32" x14ac:dyDescent="0.3">
      <c r="F590" s="9">
        <v>583</v>
      </c>
      <c r="G590" s="12">
        <v>6.468</v>
      </c>
      <c r="H590" s="9">
        <v>12.121</v>
      </c>
      <c r="I590" s="9">
        <v>0.55300000000000005</v>
      </c>
      <c r="J590" s="9">
        <v>3.2570000000000001</v>
      </c>
      <c r="K590" s="9">
        <v>0.307</v>
      </c>
      <c r="L590" s="9">
        <v>0.88300000000000001</v>
      </c>
      <c r="S590" s="9">
        <v>583</v>
      </c>
      <c r="T590" s="12">
        <f t="shared" si="90"/>
        <v>646.79999999999995</v>
      </c>
      <c r="V590">
        <v>199</v>
      </c>
      <c r="W590">
        <v>423.80000000000007</v>
      </c>
      <c r="X590" s="10">
        <f t="shared" si="91"/>
        <v>23.229268586392514</v>
      </c>
      <c r="Z590" s="12">
        <f t="shared" si="92"/>
        <v>23.228999999999999</v>
      </c>
      <c r="AA590" s="9">
        <f t="shared" si="93"/>
        <v>1</v>
      </c>
      <c r="AB590" s="9">
        <f t="shared" si="94"/>
        <v>0</v>
      </c>
      <c r="AC590" s="9">
        <f t="shared" si="95"/>
        <v>582</v>
      </c>
      <c r="AD590" s="9" t="str">
        <f t="shared" si="98"/>
        <v/>
      </c>
      <c r="AE590" s="12" t="str">
        <f t="shared" si="96"/>
        <v/>
      </c>
      <c r="AF590" t="str">
        <f t="shared" si="97"/>
        <v/>
      </c>
    </row>
    <row r="591" spans="6:32" x14ac:dyDescent="0.3">
      <c r="F591" s="9">
        <v>584</v>
      </c>
      <c r="G591" s="12">
        <v>1.115</v>
      </c>
      <c r="H591" s="9">
        <v>4.3159999999999998</v>
      </c>
      <c r="I591" s="9">
        <v>0.752</v>
      </c>
      <c r="J591" s="9">
        <v>1.825</v>
      </c>
      <c r="K591" s="9">
        <v>0.54800000000000004</v>
      </c>
      <c r="L591" s="9">
        <v>0.8</v>
      </c>
      <c r="S591" s="9">
        <v>584</v>
      </c>
      <c r="T591" s="12">
        <f t="shared" si="90"/>
        <v>111.5</v>
      </c>
      <c r="V591">
        <v>615</v>
      </c>
      <c r="W591">
        <v>423.80000000000007</v>
      </c>
      <c r="X591" s="10">
        <f t="shared" si="91"/>
        <v>23.229268586392514</v>
      </c>
      <c r="Z591" s="12">
        <f t="shared" si="92"/>
        <v>23.228999999999999</v>
      </c>
      <c r="AA591" s="9">
        <f t="shared" si="93"/>
        <v>2</v>
      </c>
      <c r="AB591" s="9">
        <f t="shared" si="94"/>
        <v>2</v>
      </c>
      <c r="AC591" s="9">
        <f t="shared" si="95"/>
        <v>584</v>
      </c>
      <c r="AD591" s="9">
        <f t="shared" si="98"/>
        <v>584</v>
      </c>
      <c r="AE591" s="12">
        <f t="shared" si="96"/>
        <v>23.228999999999999</v>
      </c>
      <c r="AF591">
        <f t="shared" si="97"/>
        <v>584</v>
      </c>
    </row>
    <row r="592" spans="6:32" x14ac:dyDescent="0.3">
      <c r="F592" s="9">
        <v>585</v>
      </c>
      <c r="G592" s="12">
        <v>6.6539999999999999</v>
      </c>
      <c r="H592" s="9">
        <v>10.606</v>
      </c>
      <c r="I592" s="9">
        <v>0.74299999999999999</v>
      </c>
      <c r="J592" s="9">
        <v>1.2809999999999999</v>
      </c>
      <c r="K592" s="9">
        <v>0.78</v>
      </c>
      <c r="L592" s="9">
        <v>0.83799999999999997</v>
      </c>
      <c r="S592" s="9">
        <v>585</v>
      </c>
      <c r="T592" s="12">
        <f t="shared" si="90"/>
        <v>665.4</v>
      </c>
      <c r="V592">
        <v>773</v>
      </c>
      <c r="W592">
        <v>420.09999999999997</v>
      </c>
      <c r="X592" s="10">
        <f t="shared" si="91"/>
        <v>23.127644340555779</v>
      </c>
      <c r="Z592" s="12">
        <f t="shared" si="92"/>
        <v>23.126999999999999</v>
      </c>
      <c r="AA592" s="9">
        <f t="shared" si="93"/>
        <v>1</v>
      </c>
      <c r="AB592" s="9">
        <f t="shared" si="94"/>
        <v>0</v>
      </c>
      <c r="AC592" s="9">
        <f t="shared" si="95"/>
        <v>584</v>
      </c>
      <c r="AD592" s="9" t="str">
        <f t="shared" si="98"/>
        <v/>
      </c>
      <c r="AE592" s="12" t="str">
        <f t="shared" si="96"/>
        <v/>
      </c>
      <c r="AF592" t="str">
        <f t="shared" si="97"/>
        <v/>
      </c>
    </row>
    <row r="593" spans="6:32" x14ac:dyDescent="0.3">
      <c r="F593" s="9">
        <v>586</v>
      </c>
      <c r="G593" s="12">
        <v>34.682000000000002</v>
      </c>
      <c r="H593" s="9">
        <v>30.242000000000001</v>
      </c>
      <c r="I593" s="9">
        <v>0.47699999999999998</v>
      </c>
      <c r="J593" s="9">
        <v>1.573</v>
      </c>
      <c r="K593" s="9">
        <v>0.63600000000000001</v>
      </c>
      <c r="L593" s="9">
        <v>0.72599999999999998</v>
      </c>
      <c r="S593" s="9">
        <v>586</v>
      </c>
      <c r="T593" s="12">
        <f t="shared" si="90"/>
        <v>3468.2000000000003</v>
      </c>
      <c r="V593">
        <v>914</v>
      </c>
      <c r="W593">
        <v>420.09999999999997</v>
      </c>
      <c r="X593" s="10">
        <f t="shared" si="91"/>
        <v>23.127644340555779</v>
      </c>
      <c r="Z593" s="12">
        <f t="shared" si="92"/>
        <v>23.126999999999999</v>
      </c>
      <c r="AA593" s="9">
        <f t="shared" si="93"/>
        <v>2</v>
      </c>
      <c r="AB593" s="9">
        <f t="shared" si="94"/>
        <v>2</v>
      </c>
      <c r="AC593" s="9">
        <f t="shared" si="95"/>
        <v>586</v>
      </c>
      <c r="AD593" s="9">
        <f t="shared" si="98"/>
        <v>586</v>
      </c>
      <c r="AE593" s="12">
        <f t="shared" si="96"/>
        <v>23.126999999999999</v>
      </c>
      <c r="AF593">
        <f t="shared" si="97"/>
        <v>586</v>
      </c>
    </row>
    <row r="594" spans="6:32" x14ac:dyDescent="0.3">
      <c r="F594" s="9">
        <v>587</v>
      </c>
      <c r="G594" s="12">
        <v>8.4009999999999998</v>
      </c>
      <c r="H594" s="9">
        <v>13.625</v>
      </c>
      <c r="I594" s="9">
        <v>0.56899999999999995</v>
      </c>
      <c r="J594" s="9">
        <v>1.774</v>
      </c>
      <c r="K594" s="9">
        <v>0.56399999999999995</v>
      </c>
      <c r="L594" s="9">
        <v>0.77900000000000003</v>
      </c>
      <c r="S594" s="9">
        <v>587</v>
      </c>
      <c r="T594" s="12">
        <f t="shared" si="90"/>
        <v>840.1</v>
      </c>
      <c r="V594">
        <v>297</v>
      </c>
      <c r="W594">
        <v>416.3</v>
      </c>
      <c r="X594" s="10">
        <f t="shared" si="91"/>
        <v>23.022806572467402</v>
      </c>
      <c r="Z594" s="12">
        <f t="shared" si="92"/>
        <v>23.021999999999998</v>
      </c>
      <c r="AA594" s="9">
        <f t="shared" si="93"/>
        <v>1</v>
      </c>
      <c r="AB594" s="9">
        <f t="shared" si="94"/>
        <v>0</v>
      </c>
      <c r="AC594" s="9">
        <f t="shared" si="95"/>
        <v>586</v>
      </c>
      <c r="AD594" s="9" t="str">
        <f t="shared" si="98"/>
        <v/>
      </c>
      <c r="AE594" s="12" t="str">
        <f t="shared" si="96"/>
        <v/>
      </c>
      <c r="AF594" t="str">
        <f t="shared" si="97"/>
        <v/>
      </c>
    </row>
    <row r="595" spans="6:32" x14ac:dyDescent="0.3">
      <c r="F595" s="9">
        <v>588</v>
      </c>
      <c r="G595" s="12">
        <v>2.9740000000000002</v>
      </c>
      <c r="H595" s="9">
        <v>6.7229999999999999</v>
      </c>
      <c r="I595" s="9">
        <v>0.82699999999999996</v>
      </c>
      <c r="J595" s="9">
        <v>1.8540000000000001</v>
      </c>
      <c r="K595" s="9">
        <v>0.53900000000000003</v>
      </c>
      <c r="L595" s="9">
        <v>0.86</v>
      </c>
      <c r="S595" s="9">
        <v>588</v>
      </c>
      <c r="T595" s="12">
        <f t="shared" si="90"/>
        <v>297.40000000000003</v>
      </c>
      <c r="V595">
        <v>448</v>
      </c>
      <c r="W595">
        <v>416.3</v>
      </c>
      <c r="X595" s="10">
        <f t="shared" si="91"/>
        <v>23.022806572467402</v>
      </c>
      <c r="Z595" s="12">
        <f t="shared" si="92"/>
        <v>23.021999999999998</v>
      </c>
      <c r="AA595" s="9">
        <f t="shared" si="93"/>
        <v>2</v>
      </c>
      <c r="AB595" s="9">
        <f t="shared" si="94"/>
        <v>0</v>
      </c>
      <c r="AC595" s="9">
        <f t="shared" si="95"/>
        <v>586</v>
      </c>
      <c r="AD595" s="9" t="str">
        <f t="shared" si="98"/>
        <v/>
      </c>
      <c r="AE595" s="12" t="str">
        <f t="shared" si="96"/>
        <v/>
      </c>
      <c r="AF595" t="str">
        <f t="shared" si="97"/>
        <v/>
      </c>
    </row>
    <row r="596" spans="6:32" x14ac:dyDescent="0.3">
      <c r="F596" s="9">
        <v>589</v>
      </c>
      <c r="G596" s="12">
        <v>0.44600000000000001</v>
      </c>
      <c r="H596" s="9">
        <v>2.9529999999999998</v>
      </c>
      <c r="I596" s="9">
        <v>0.64300000000000002</v>
      </c>
      <c r="J596" s="9">
        <v>2.4260000000000002</v>
      </c>
      <c r="K596" s="9">
        <v>0.41199999999999998</v>
      </c>
      <c r="L596" s="9">
        <v>0.72699999999999998</v>
      </c>
      <c r="S596" s="9">
        <v>589</v>
      </c>
      <c r="T596" s="12">
        <f t="shared" si="90"/>
        <v>44.6</v>
      </c>
      <c r="V596">
        <v>1112</v>
      </c>
      <c r="W596">
        <v>416.3</v>
      </c>
      <c r="X596" s="10">
        <f t="shared" si="91"/>
        <v>23.022806572467402</v>
      </c>
      <c r="Z596" s="12">
        <f t="shared" si="92"/>
        <v>23.021999999999998</v>
      </c>
      <c r="AA596" s="9">
        <f t="shared" si="93"/>
        <v>3</v>
      </c>
      <c r="AB596" s="9">
        <f t="shared" si="94"/>
        <v>3</v>
      </c>
      <c r="AC596" s="9">
        <f t="shared" si="95"/>
        <v>589</v>
      </c>
      <c r="AD596" s="9">
        <f t="shared" si="98"/>
        <v>589</v>
      </c>
      <c r="AE596" s="12">
        <f t="shared" si="96"/>
        <v>23.021999999999998</v>
      </c>
      <c r="AF596">
        <f t="shared" si="97"/>
        <v>589</v>
      </c>
    </row>
    <row r="597" spans="6:32" x14ac:dyDescent="0.3">
      <c r="F597" s="9">
        <v>590</v>
      </c>
      <c r="G597" s="12">
        <v>9.1069999999999993</v>
      </c>
      <c r="H597" s="9">
        <v>11.284000000000001</v>
      </c>
      <c r="I597" s="9">
        <v>0.89900000000000002</v>
      </c>
      <c r="J597" s="9">
        <v>1.2270000000000001</v>
      </c>
      <c r="K597" s="9">
        <v>0.81499999999999995</v>
      </c>
      <c r="L597" s="9">
        <v>0.94599999999999995</v>
      </c>
      <c r="S597" s="9">
        <v>590</v>
      </c>
      <c r="T597" s="12">
        <f t="shared" si="90"/>
        <v>910.69999999999993</v>
      </c>
      <c r="V597">
        <v>53</v>
      </c>
      <c r="W597">
        <v>412.6</v>
      </c>
      <c r="X597" s="10">
        <f t="shared" si="91"/>
        <v>22.920266930333256</v>
      </c>
      <c r="Z597" s="12">
        <f t="shared" si="92"/>
        <v>22.92</v>
      </c>
      <c r="AA597" s="9">
        <f t="shared" si="93"/>
        <v>1</v>
      </c>
      <c r="AB597" s="9">
        <f t="shared" si="94"/>
        <v>0</v>
      </c>
      <c r="AC597" s="9">
        <f t="shared" si="95"/>
        <v>589</v>
      </c>
      <c r="AD597" s="9" t="str">
        <f t="shared" si="98"/>
        <v/>
      </c>
      <c r="AE597" s="12" t="str">
        <f t="shared" si="96"/>
        <v/>
      </c>
      <c r="AF597" t="str">
        <f t="shared" si="97"/>
        <v/>
      </c>
    </row>
    <row r="598" spans="6:32" x14ac:dyDescent="0.3">
      <c r="F598" s="9">
        <v>591</v>
      </c>
      <c r="G598" s="12">
        <v>34.607999999999997</v>
      </c>
      <c r="H598" s="9">
        <v>24.908999999999999</v>
      </c>
      <c r="I598" s="9">
        <v>0.70099999999999996</v>
      </c>
      <c r="J598" s="9">
        <v>1.9830000000000001</v>
      </c>
      <c r="K598" s="9">
        <v>0.504</v>
      </c>
      <c r="L598" s="9">
        <v>0.93500000000000005</v>
      </c>
      <c r="S598" s="9">
        <v>591</v>
      </c>
      <c r="T598" s="12">
        <f t="shared" si="90"/>
        <v>3460.7999999999997</v>
      </c>
      <c r="V598">
        <v>577</v>
      </c>
      <c r="W598">
        <v>412.6</v>
      </c>
      <c r="X598" s="10">
        <f t="shared" si="91"/>
        <v>22.920266930333256</v>
      </c>
      <c r="Z598" s="12">
        <f t="shared" si="92"/>
        <v>22.92</v>
      </c>
      <c r="AA598" s="9">
        <f t="shared" si="93"/>
        <v>2</v>
      </c>
      <c r="AB598" s="9">
        <f t="shared" si="94"/>
        <v>0</v>
      </c>
      <c r="AC598" s="9">
        <f t="shared" si="95"/>
        <v>589</v>
      </c>
      <c r="AD598" s="9" t="str">
        <f t="shared" si="98"/>
        <v/>
      </c>
      <c r="AE598" s="12" t="str">
        <f t="shared" si="96"/>
        <v/>
      </c>
      <c r="AF598" t="str">
        <f t="shared" si="97"/>
        <v/>
      </c>
    </row>
    <row r="599" spans="6:32" x14ac:dyDescent="0.3">
      <c r="F599" s="9">
        <v>592</v>
      </c>
      <c r="G599" s="12">
        <v>4.1260000000000003</v>
      </c>
      <c r="H599" s="9">
        <v>7.9729999999999999</v>
      </c>
      <c r="I599" s="9">
        <v>0.81599999999999995</v>
      </c>
      <c r="J599" s="9">
        <v>1.722</v>
      </c>
      <c r="K599" s="9">
        <v>0.58099999999999996</v>
      </c>
      <c r="L599" s="9">
        <v>0.90200000000000002</v>
      </c>
      <c r="S599" s="9">
        <v>592</v>
      </c>
      <c r="T599" s="12">
        <f t="shared" si="90"/>
        <v>412.6</v>
      </c>
      <c r="V599">
        <v>592</v>
      </c>
      <c r="W599">
        <v>412.6</v>
      </c>
      <c r="X599" s="10">
        <f t="shared" si="91"/>
        <v>22.920266930333256</v>
      </c>
      <c r="Z599" s="12">
        <f t="shared" si="92"/>
        <v>22.92</v>
      </c>
      <c r="AA599" s="9">
        <f t="shared" si="93"/>
        <v>3</v>
      </c>
      <c r="AB599" s="9">
        <f t="shared" si="94"/>
        <v>0</v>
      </c>
      <c r="AC599" s="9">
        <f t="shared" si="95"/>
        <v>589</v>
      </c>
      <c r="AD599" s="9" t="str">
        <f t="shared" si="98"/>
        <v/>
      </c>
      <c r="AE599" s="12" t="str">
        <f t="shared" si="96"/>
        <v/>
      </c>
      <c r="AF599" t="str">
        <f t="shared" si="97"/>
        <v/>
      </c>
    </row>
    <row r="600" spans="6:32" x14ac:dyDescent="0.3">
      <c r="F600" s="9">
        <v>593</v>
      </c>
      <c r="G600" s="12">
        <v>2.23</v>
      </c>
      <c r="H600" s="9">
        <v>6.9489999999999998</v>
      </c>
      <c r="I600" s="9">
        <v>0.57999999999999996</v>
      </c>
      <c r="J600" s="9">
        <v>3</v>
      </c>
      <c r="K600" s="9">
        <v>0.33300000000000002</v>
      </c>
      <c r="L600" s="9">
        <v>0.83899999999999997</v>
      </c>
      <c r="S600" s="9">
        <v>593</v>
      </c>
      <c r="T600" s="12">
        <f t="shared" si="90"/>
        <v>223</v>
      </c>
      <c r="V600">
        <v>925</v>
      </c>
      <c r="W600">
        <v>412.6</v>
      </c>
      <c r="X600" s="10">
        <f t="shared" si="91"/>
        <v>22.920266930333256</v>
      </c>
      <c r="Z600" s="12">
        <f t="shared" si="92"/>
        <v>22.92</v>
      </c>
      <c r="AA600" s="9">
        <f t="shared" si="93"/>
        <v>4</v>
      </c>
      <c r="AB600" s="9">
        <f t="shared" si="94"/>
        <v>4</v>
      </c>
      <c r="AC600" s="9">
        <f t="shared" si="95"/>
        <v>593</v>
      </c>
      <c r="AD600" s="9">
        <f t="shared" si="98"/>
        <v>593</v>
      </c>
      <c r="AE600" s="12">
        <f t="shared" si="96"/>
        <v>22.92</v>
      </c>
      <c r="AF600">
        <f t="shared" si="97"/>
        <v>593</v>
      </c>
    </row>
    <row r="601" spans="6:32" x14ac:dyDescent="0.3">
      <c r="F601" s="9">
        <v>594</v>
      </c>
      <c r="G601" s="12">
        <v>4.609</v>
      </c>
      <c r="H601" s="9">
        <v>9.2430000000000003</v>
      </c>
      <c r="I601" s="9">
        <v>0.67800000000000005</v>
      </c>
      <c r="J601" s="9">
        <v>2.3860000000000001</v>
      </c>
      <c r="K601" s="9">
        <v>0.41899999999999998</v>
      </c>
      <c r="L601" s="9">
        <v>0.86399999999999999</v>
      </c>
      <c r="S601" s="9">
        <v>594</v>
      </c>
      <c r="T601" s="12">
        <f t="shared" si="90"/>
        <v>460.9</v>
      </c>
      <c r="V601">
        <v>489</v>
      </c>
      <c r="W601">
        <v>408.90000000000003</v>
      </c>
      <c r="X601" s="10">
        <f t="shared" si="91"/>
        <v>22.817266484883941</v>
      </c>
      <c r="Z601" s="12">
        <f t="shared" si="92"/>
        <v>22.817</v>
      </c>
      <c r="AA601" s="9">
        <f t="shared" si="93"/>
        <v>1</v>
      </c>
      <c r="AB601" s="9">
        <f t="shared" si="94"/>
        <v>0</v>
      </c>
      <c r="AC601" s="9">
        <f t="shared" si="95"/>
        <v>593</v>
      </c>
      <c r="AD601" s="9" t="str">
        <f t="shared" si="98"/>
        <v/>
      </c>
      <c r="AE601" s="12" t="str">
        <f t="shared" si="96"/>
        <v/>
      </c>
      <c r="AF601" t="str">
        <f t="shared" si="97"/>
        <v/>
      </c>
    </row>
    <row r="602" spans="6:32" x14ac:dyDescent="0.3">
      <c r="F602" s="9">
        <v>595</v>
      </c>
      <c r="G602" s="12">
        <v>18.14</v>
      </c>
      <c r="H602" s="9">
        <v>17.780999999999999</v>
      </c>
      <c r="I602" s="9">
        <v>0.72099999999999997</v>
      </c>
      <c r="J602" s="9">
        <v>1.484</v>
      </c>
      <c r="K602" s="9">
        <v>0.67400000000000004</v>
      </c>
      <c r="L602" s="9">
        <v>0.91500000000000004</v>
      </c>
      <c r="S602" s="9">
        <v>595</v>
      </c>
      <c r="T602" s="12">
        <f t="shared" si="90"/>
        <v>1814</v>
      </c>
      <c r="V602">
        <v>661</v>
      </c>
      <c r="W602">
        <v>408.90000000000003</v>
      </c>
      <c r="X602" s="10">
        <f t="shared" si="91"/>
        <v>22.817266484883941</v>
      </c>
      <c r="Z602" s="12">
        <f t="shared" si="92"/>
        <v>22.817</v>
      </c>
      <c r="AA602" s="9">
        <f t="shared" si="93"/>
        <v>2</v>
      </c>
      <c r="AB602" s="9">
        <f t="shared" si="94"/>
        <v>0</v>
      </c>
      <c r="AC602" s="9">
        <f t="shared" si="95"/>
        <v>593</v>
      </c>
      <c r="AD602" s="9" t="str">
        <f t="shared" si="98"/>
        <v/>
      </c>
      <c r="AE602" s="12" t="str">
        <f t="shared" si="96"/>
        <v/>
      </c>
      <c r="AF602" t="str">
        <f t="shared" si="97"/>
        <v/>
      </c>
    </row>
    <row r="603" spans="6:32" x14ac:dyDescent="0.3">
      <c r="F603" s="9">
        <v>596</v>
      </c>
      <c r="G603" s="12">
        <v>0.26</v>
      </c>
      <c r="H603" s="9">
        <v>1.7490000000000001</v>
      </c>
      <c r="I603" s="9">
        <v>1</v>
      </c>
      <c r="J603" s="9">
        <v>1.9359999999999999</v>
      </c>
      <c r="K603" s="9">
        <v>0.51700000000000002</v>
      </c>
      <c r="L603" s="9">
        <v>0.93300000000000005</v>
      </c>
      <c r="S603" s="9">
        <v>596</v>
      </c>
      <c r="T603" s="12">
        <f t="shared" si="90"/>
        <v>26</v>
      </c>
      <c r="V603">
        <v>1057</v>
      </c>
      <c r="W603">
        <v>408.90000000000003</v>
      </c>
      <c r="X603" s="10">
        <f t="shared" si="91"/>
        <v>22.817266484883941</v>
      </c>
      <c r="Z603" s="12">
        <f t="shared" si="92"/>
        <v>22.817</v>
      </c>
      <c r="AA603" s="9">
        <f t="shared" si="93"/>
        <v>3</v>
      </c>
      <c r="AB603" s="9">
        <f t="shared" si="94"/>
        <v>3</v>
      </c>
      <c r="AC603" s="9">
        <f t="shared" si="95"/>
        <v>596</v>
      </c>
      <c r="AD603" s="9">
        <f t="shared" si="98"/>
        <v>596</v>
      </c>
      <c r="AE603" s="12">
        <f t="shared" si="96"/>
        <v>22.817</v>
      </c>
      <c r="AF603">
        <f t="shared" si="97"/>
        <v>596</v>
      </c>
    </row>
    <row r="604" spans="6:32" x14ac:dyDescent="0.3">
      <c r="F604" s="9">
        <v>597</v>
      </c>
      <c r="G604" s="12">
        <v>2.3420000000000001</v>
      </c>
      <c r="H604" s="9">
        <v>5.6319999999999997</v>
      </c>
      <c r="I604" s="9">
        <v>0.92800000000000005</v>
      </c>
      <c r="J604" s="9">
        <v>1.3420000000000001</v>
      </c>
      <c r="K604" s="9">
        <v>0.745</v>
      </c>
      <c r="L604" s="9">
        <v>0.88100000000000001</v>
      </c>
      <c r="S604" s="9">
        <v>597</v>
      </c>
      <c r="T604" s="12">
        <f t="shared" si="90"/>
        <v>234.20000000000002</v>
      </c>
      <c r="V604">
        <v>535</v>
      </c>
      <c r="W604">
        <v>405.19999999999993</v>
      </c>
      <c r="X604" s="10">
        <f t="shared" si="91"/>
        <v>22.713798967294924</v>
      </c>
      <c r="Z604" s="12">
        <f t="shared" si="92"/>
        <v>22.713000000000001</v>
      </c>
      <c r="AA604" s="9">
        <f t="shared" si="93"/>
        <v>1</v>
      </c>
      <c r="AB604" s="9">
        <f t="shared" si="94"/>
        <v>0</v>
      </c>
      <c r="AC604" s="9">
        <f t="shared" si="95"/>
        <v>596</v>
      </c>
      <c r="AD604" s="9" t="str">
        <f t="shared" si="98"/>
        <v/>
      </c>
      <c r="AE604" s="12" t="str">
        <f t="shared" si="96"/>
        <v/>
      </c>
      <c r="AF604" t="str">
        <f t="shared" si="97"/>
        <v/>
      </c>
    </row>
    <row r="605" spans="6:32" x14ac:dyDescent="0.3">
      <c r="F605" s="9">
        <v>598</v>
      </c>
      <c r="G605" s="12">
        <v>6.1710000000000003</v>
      </c>
      <c r="H605" s="9">
        <v>12.675000000000001</v>
      </c>
      <c r="I605" s="9">
        <v>0.48299999999999998</v>
      </c>
      <c r="J605" s="9">
        <v>3.9729999999999999</v>
      </c>
      <c r="K605" s="9">
        <v>0.252</v>
      </c>
      <c r="L605" s="9">
        <v>0.86499999999999999</v>
      </c>
      <c r="S605" s="9">
        <v>598</v>
      </c>
      <c r="T605" s="12">
        <f t="shared" si="90"/>
        <v>617.1</v>
      </c>
      <c r="V605">
        <v>1003</v>
      </c>
      <c r="W605">
        <v>405.19999999999993</v>
      </c>
      <c r="X605" s="10">
        <f t="shared" si="91"/>
        <v>22.713798967294924</v>
      </c>
      <c r="Z605" s="12">
        <f t="shared" si="92"/>
        <v>22.713000000000001</v>
      </c>
      <c r="AA605" s="9">
        <f t="shared" si="93"/>
        <v>2</v>
      </c>
      <c r="AB605" s="9">
        <f t="shared" si="94"/>
        <v>2</v>
      </c>
      <c r="AC605" s="9">
        <f t="shared" si="95"/>
        <v>598</v>
      </c>
      <c r="AD605" s="9">
        <f t="shared" si="98"/>
        <v>598</v>
      </c>
      <c r="AE605" s="12">
        <f t="shared" si="96"/>
        <v>22.713000000000001</v>
      </c>
      <c r="AF605">
        <f t="shared" si="97"/>
        <v>598</v>
      </c>
    </row>
    <row r="606" spans="6:32" x14ac:dyDescent="0.3">
      <c r="F606" s="9">
        <v>599</v>
      </c>
      <c r="G606" s="12">
        <v>12.75</v>
      </c>
      <c r="H606" s="9">
        <v>17.254999999999999</v>
      </c>
      <c r="I606" s="9">
        <v>0.53800000000000003</v>
      </c>
      <c r="J606" s="9">
        <v>2.34</v>
      </c>
      <c r="K606" s="9">
        <v>0.42699999999999999</v>
      </c>
      <c r="L606" s="9">
        <v>0.81</v>
      </c>
      <c r="S606" s="9">
        <v>599</v>
      </c>
      <c r="T606" s="12">
        <f t="shared" si="90"/>
        <v>1275</v>
      </c>
      <c r="V606">
        <v>613</v>
      </c>
      <c r="W606">
        <v>401.49999999999994</v>
      </c>
      <c r="X606" s="10">
        <f t="shared" si="91"/>
        <v>22.60985796530283</v>
      </c>
      <c r="Z606" s="12">
        <f t="shared" si="92"/>
        <v>22.609000000000002</v>
      </c>
      <c r="AA606" s="9">
        <f t="shared" si="93"/>
        <v>1</v>
      </c>
      <c r="AB606" s="9">
        <f t="shared" si="94"/>
        <v>1</v>
      </c>
      <c r="AC606" s="9">
        <f t="shared" si="95"/>
        <v>599</v>
      </c>
      <c r="AD606" s="9">
        <f t="shared" si="98"/>
        <v>599</v>
      </c>
      <c r="AE606" s="12">
        <f t="shared" si="96"/>
        <v>22.609000000000002</v>
      </c>
      <c r="AF606">
        <f t="shared" si="97"/>
        <v>599</v>
      </c>
    </row>
    <row r="607" spans="6:32" x14ac:dyDescent="0.3">
      <c r="F607" s="9">
        <v>600</v>
      </c>
      <c r="G607" s="12">
        <v>11.449</v>
      </c>
      <c r="H607" s="9">
        <v>16.184000000000001</v>
      </c>
      <c r="I607" s="9">
        <v>0.54900000000000004</v>
      </c>
      <c r="J607" s="9">
        <v>2.4700000000000002</v>
      </c>
      <c r="K607" s="9">
        <v>0.40500000000000003</v>
      </c>
      <c r="L607" s="9">
        <v>0.88900000000000001</v>
      </c>
      <c r="S607" s="9">
        <v>600</v>
      </c>
      <c r="T607" s="12">
        <f t="shared" si="90"/>
        <v>1144.9000000000001</v>
      </c>
      <c r="V607">
        <v>57</v>
      </c>
      <c r="W607">
        <v>397.7</v>
      </c>
      <c r="X607" s="10">
        <f t="shared" si="91"/>
        <v>22.502608003099869</v>
      </c>
      <c r="Z607" s="12">
        <f t="shared" si="92"/>
        <v>22.501999999999999</v>
      </c>
      <c r="AA607" s="9">
        <f t="shared" si="93"/>
        <v>1</v>
      </c>
      <c r="AB607" s="9">
        <f t="shared" si="94"/>
        <v>0</v>
      </c>
      <c r="AC607" s="9">
        <f t="shared" si="95"/>
        <v>599</v>
      </c>
      <c r="AD607" s="9" t="str">
        <f t="shared" si="98"/>
        <v/>
      </c>
      <c r="AE607" s="12" t="str">
        <f t="shared" si="96"/>
        <v/>
      </c>
      <c r="AF607" t="str">
        <f t="shared" si="97"/>
        <v/>
      </c>
    </row>
    <row r="608" spans="6:32" x14ac:dyDescent="0.3">
      <c r="F608" s="9">
        <v>601</v>
      </c>
      <c r="G608" s="12">
        <v>3.5310000000000001</v>
      </c>
      <c r="H608" s="9">
        <v>7.2220000000000004</v>
      </c>
      <c r="I608" s="9">
        <v>0.85099999999999998</v>
      </c>
      <c r="J608" s="9">
        <v>1.6419999999999999</v>
      </c>
      <c r="K608" s="9">
        <v>0.60899999999999999</v>
      </c>
      <c r="L608" s="9">
        <v>0.89200000000000002</v>
      </c>
      <c r="S608" s="9">
        <v>601</v>
      </c>
      <c r="T608" s="12">
        <f t="shared" si="90"/>
        <v>353.1</v>
      </c>
      <c r="V608">
        <v>78</v>
      </c>
      <c r="W608">
        <v>397.7</v>
      </c>
      <c r="X608" s="10">
        <f t="shared" si="91"/>
        <v>22.502608003099869</v>
      </c>
      <c r="Z608" s="12">
        <f t="shared" si="92"/>
        <v>22.501999999999999</v>
      </c>
      <c r="AA608" s="9">
        <f t="shared" si="93"/>
        <v>2</v>
      </c>
      <c r="AB608" s="9">
        <f t="shared" si="94"/>
        <v>2</v>
      </c>
      <c r="AC608" s="9">
        <f t="shared" si="95"/>
        <v>601</v>
      </c>
      <c r="AD608" s="9">
        <f t="shared" si="98"/>
        <v>601</v>
      </c>
      <c r="AE608" s="12">
        <f t="shared" si="96"/>
        <v>22.501999999999999</v>
      </c>
      <c r="AF608">
        <f t="shared" si="97"/>
        <v>601</v>
      </c>
    </row>
    <row r="609" spans="6:32" x14ac:dyDescent="0.3">
      <c r="F609" s="9">
        <v>602</v>
      </c>
      <c r="G609" s="12">
        <v>3.42</v>
      </c>
      <c r="H609" s="9">
        <v>9.5350000000000001</v>
      </c>
      <c r="I609" s="9">
        <v>0.47299999999999998</v>
      </c>
      <c r="J609" s="9">
        <v>2.0659999999999998</v>
      </c>
      <c r="K609" s="9">
        <v>0.48399999999999999</v>
      </c>
      <c r="L609" s="9">
        <v>0.748</v>
      </c>
      <c r="S609" s="9">
        <v>602</v>
      </c>
      <c r="T609" s="12">
        <f t="shared" si="90"/>
        <v>342</v>
      </c>
      <c r="V609">
        <v>476</v>
      </c>
      <c r="W609">
        <v>394</v>
      </c>
      <c r="X609" s="10">
        <f t="shared" si="91"/>
        <v>22.397686948112614</v>
      </c>
      <c r="Z609" s="12">
        <f t="shared" si="92"/>
        <v>22.396999999999998</v>
      </c>
      <c r="AA609" s="9">
        <f t="shared" si="93"/>
        <v>1</v>
      </c>
      <c r="AB609" s="9">
        <f t="shared" si="94"/>
        <v>1</v>
      </c>
      <c r="AC609" s="9">
        <f t="shared" si="95"/>
        <v>602</v>
      </c>
      <c r="AD609" s="9">
        <f t="shared" si="98"/>
        <v>602</v>
      </c>
      <c r="AE609" s="12">
        <f t="shared" si="96"/>
        <v>22.396999999999998</v>
      </c>
      <c r="AF609">
        <f t="shared" si="97"/>
        <v>602</v>
      </c>
    </row>
    <row r="610" spans="6:32" x14ac:dyDescent="0.3">
      <c r="F610" s="9">
        <v>603</v>
      </c>
      <c r="G610" s="12">
        <v>5.39</v>
      </c>
      <c r="H610" s="9">
        <v>11.331</v>
      </c>
      <c r="I610" s="9">
        <v>0.52800000000000002</v>
      </c>
      <c r="J610" s="9">
        <v>3.371</v>
      </c>
      <c r="K610" s="9">
        <v>0.29699999999999999</v>
      </c>
      <c r="L610" s="9">
        <v>0.85499999999999998</v>
      </c>
      <c r="S610" s="9">
        <v>603</v>
      </c>
      <c r="T610" s="12">
        <f t="shared" si="90"/>
        <v>539</v>
      </c>
      <c r="V610">
        <v>440</v>
      </c>
      <c r="W610">
        <v>390.3</v>
      </c>
      <c r="X610" s="10">
        <f t="shared" si="91"/>
        <v>22.292272075993825</v>
      </c>
      <c r="Z610" s="12">
        <f t="shared" si="92"/>
        <v>22.292000000000002</v>
      </c>
      <c r="AA610" s="9">
        <f t="shared" si="93"/>
        <v>1</v>
      </c>
      <c r="AB610" s="9">
        <f t="shared" si="94"/>
        <v>0</v>
      </c>
      <c r="AC610" s="9">
        <f t="shared" si="95"/>
        <v>602</v>
      </c>
      <c r="AD610" s="9" t="str">
        <f t="shared" si="98"/>
        <v/>
      </c>
      <c r="AE610" s="12" t="str">
        <f t="shared" si="96"/>
        <v/>
      </c>
      <c r="AF610" t="str">
        <f t="shared" si="97"/>
        <v/>
      </c>
    </row>
    <row r="611" spans="6:32" x14ac:dyDescent="0.3">
      <c r="F611" s="9">
        <v>604</v>
      </c>
      <c r="G611" s="12">
        <v>69.364000000000004</v>
      </c>
      <c r="H611" s="9">
        <v>38.667000000000002</v>
      </c>
      <c r="I611" s="9">
        <v>0.58299999999999996</v>
      </c>
      <c r="J611" s="9">
        <v>2.2559999999999998</v>
      </c>
      <c r="K611" s="9">
        <v>0.443</v>
      </c>
      <c r="L611" s="9">
        <v>0.85299999999999998</v>
      </c>
      <c r="S611" s="9">
        <v>604</v>
      </c>
      <c r="T611" s="12">
        <f t="shared" si="90"/>
        <v>6936.4000000000005</v>
      </c>
      <c r="V611">
        <v>496</v>
      </c>
      <c r="W611">
        <v>390.3</v>
      </c>
      <c r="X611" s="10">
        <f t="shared" si="91"/>
        <v>22.292272075993825</v>
      </c>
      <c r="Z611" s="12">
        <f t="shared" si="92"/>
        <v>22.292000000000002</v>
      </c>
      <c r="AA611" s="9">
        <f t="shared" si="93"/>
        <v>2</v>
      </c>
      <c r="AB611" s="9">
        <f t="shared" si="94"/>
        <v>0</v>
      </c>
      <c r="AC611" s="9">
        <f t="shared" si="95"/>
        <v>602</v>
      </c>
      <c r="AD611" s="9" t="str">
        <f t="shared" si="98"/>
        <v/>
      </c>
      <c r="AE611" s="12" t="str">
        <f t="shared" si="96"/>
        <v/>
      </c>
      <c r="AF611" t="str">
        <f t="shared" si="97"/>
        <v/>
      </c>
    </row>
    <row r="612" spans="6:32" x14ac:dyDescent="0.3">
      <c r="F612" s="9">
        <v>605</v>
      </c>
      <c r="G612" s="12">
        <v>124.60299999999999</v>
      </c>
      <c r="H612" s="9">
        <v>59.917999999999999</v>
      </c>
      <c r="I612" s="9">
        <v>0.436</v>
      </c>
      <c r="J612" s="9">
        <v>1.5029999999999999</v>
      </c>
      <c r="K612" s="9">
        <v>0.66500000000000004</v>
      </c>
      <c r="L612" s="9">
        <v>0.82599999999999996</v>
      </c>
      <c r="S612" s="9">
        <v>605</v>
      </c>
      <c r="T612" s="12">
        <f t="shared" si="90"/>
        <v>12460.3</v>
      </c>
      <c r="V612">
        <v>627</v>
      </c>
      <c r="W612">
        <v>390.3</v>
      </c>
      <c r="X612" s="10">
        <f t="shared" si="91"/>
        <v>22.292272075993825</v>
      </c>
      <c r="Z612" s="12">
        <f t="shared" si="92"/>
        <v>22.292000000000002</v>
      </c>
      <c r="AA612" s="9">
        <f t="shared" si="93"/>
        <v>3</v>
      </c>
      <c r="AB612" s="9">
        <f t="shared" si="94"/>
        <v>0</v>
      </c>
      <c r="AC612" s="9">
        <f t="shared" si="95"/>
        <v>602</v>
      </c>
      <c r="AD612" s="9" t="str">
        <f t="shared" si="98"/>
        <v/>
      </c>
      <c r="AE612" s="12" t="str">
        <f t="shared" si="96"/>
        <v/>
      </c>
      <c r="AF612" t="str">
        <f t="shared" si="97"/>
        <v/>
      </c>
    </row>
    <row r="613" spans="6:32" x14ac:dyDescent="0.3">
      <c r="F613" s="9">
        <v>606</v>
      </c>
      <c r="G613" s="12">
        <v>6.282</v>
      </c>
      <c r="H613" s="9">
        <v>10.334</v>
      </c>
      <c r="I613" s="9">
        <v>0.73899999999999999</v>
      </c>
      <c r="J613" s="9">
        <v>2.0299999999999998</v>
      </c>
      <c r="K613" s="9">
        <v>0.49299999999999999</v>
      </c>
      <c r="L613" s="9">
        <v>0.91100000000000003</v>
      </c>
      <c r="S613" s="9">
        <v>606</v>
      </c>
      <c r="T613" s="12">
        <f t="shared" si="90"/>
        <v>628.20000000000005</v>
      </c>
      <c r="V613">
        <v>734</v>
      </c>
      <c r="W613">
        <v>390.3</v>
      </c>
      <c r="X613" s="10">
        <f t="shared" si="91"/>
        <v>22.292272075993825</v>
      </c>
      <c r="Z613" s="12">
        <f t="shared" si="92"/>
        <v>22.292000000000002</v>
      </c>
      <c r="AA613" s="9">
        <f t="shared" si="93"/>
        <v>4</v>
      </c>
      <c r="AB613" s="9">
        <f t="shared" si="94"/>
        <v>0</v>
      </c>
      <c r="AC613" s="9">
        <f t="shared" si="95"/>
        <v>602</v>
      </c>
      <c r="AD613" s="9" t="str">
        <f t="shared" si="98"/>
        <v/>
      </c>
      <c r="AE613" s="12" t="str">
        <f t="shared" si="96"/>
        <v/>
      </c>
      <c r="AF613" t="str">
        <f t="shared" si="97"/>
        <v/>
      </c>
    </row>
    <row r="614" spans="6:32" x14ac:dyDescent="0.3">
      <c r="F614" s="9">
        <v>607</v>
      </c>
      <c r="G614" s="12">
        <v>4.5350000000000001</v>
      </c>
      <c r="H614" s="9">
        <v>11.331</v>
      </c>
      <c r="I614" s="9">
        <v>0.44400000000000001</v>
      </c>
      <c r="J614" s="9">
        <v>3.464</v>
      </c>
      <c r="K614" s="9">
        <v>0.28899999999999998</v>
      </c>
      <c r="L614" s="9">
        <v>0.748</v>
      </c>
      <c r="S614" s="9">
        <v>607</v>
      </c>
      <c r="T614" s="12">
        <f t="shared" si="90"/>
        <v>453.5</v>
      </c>
      <c r="V614">
        <v>815</v>
      </c>
      <c r="W614">
        <v>390.3</v>
      </c>
      <c r="X614" s="10">
        <f t="shared" si="91"/>
        <v>22.292272075993825</v>
      </c>
      <c r="Z614" s="12">
        <f t="shared" si="92"/>
        <v>22.292000000000002</v>
      </c>
      <c r="AA614" s="9">
        <f t="shared" si="93"/>
        <v>5</v>
      </c>
      <c r="AB614" s="9">
        <f t="shared" si="94"/>
        <v>0</v>
      </c>
      <c r="AC614" s="9">
        <f t="shared" si="95"/>
        <v>602</v>
      </c>
      <c r="AD614" s="9" t="str">
        <f t="shared" si="98"/>
        <v/>
      </c>
      <c r="AE614" s="12" t="str">
        <f t="shared" si="96"/>
        <v/>
      </c>
      <c r="AF614" t="str">
        <f t="shared" si="97"/>
        <v/>
      </c>
    </row>
    <row r="615" spans="6:32" x14ac:dyDescent="0.3">
      <c r="F615" s="9">
        <v>608</v>
      </c>
      <c r="G615" s="12">
        <v>0.63200000000000001</v>
      </c>
      <c r="H615" s="9">
        <v>3.5640000000000001</v>
      </c>
      <c r="I615" s="9">
        <v>0.625</v>
      </c>
      <c r="J615" s="9">
        <v>2.7309999999999999</v>
      </c>
      <c r="K615" s="9">
        <v>0.36599999999999999</v>
      </c>
      <c r="L615" s="9">
        <v>0.872</v>
      </c>
      <c r="S615" s="9">
        <v>608</v>
      </c>
      <c r="T615" s="12">
        <f t="shared" si="90"/>
        <v>63.2</v>
      </c>
      <c r="V615">
        <v>851</v>
      </c>
      <c r="W615">
        <v>390.3</v>
      </c>
      <c r="X615" s="10">
        <f t="shared" si="91"/>
        <v>22.292272075993825</v>
      </c>
      <c r="Z615" s="12">
        <f t="shared" si="92"/>
        <v>22.292000000000002</v>
      </c>
      <c r="AA615" s="9">
        <f t="shared" si="93"/>
        <v>6</v>
      </c>
      <c r="AB615" s="9">
        <f t="shared" si="94"/>
        <v>6</v>
      </c>
      <c r="AC615" s="9">
        <f t="shared" si="95"/>
        <v>608</v>
      </c>
      <c r="AD615" s="9">
        <f t="shared" si="98"/>
        <v>608</v>
      </c>
      <c r="AE615" s="12">
        <f t="shared" si="96"/>
        <v>22.292000000000002</v>
      </c>
      <c r="AF615">
        <f t="shared" si="97"/>
        <v>608</v>
      </c>
    </row>
    <row r="616" spans="6:32" x14ac:dyDescent="0.3">
      <c r="F616" s="9">
        <v>609</v>
      </c>
      <c r="G616" s="12">
        <v>7.2110000000000003</v>
      </c>
      <c r="H616" s="9">
        <v>11.715999999999999</v>
      </c>
      <c r="I616" s="9">
        <v>0.66</v>
      </c>
      <c r="J616" s="9">
        <v>1.7450000000000001</v>
      </c>
      <c r="K616" s="9">
        <v>0.57299999999999995</v>
      </c>
      <c r="L616" s="9">
        <v>0.872</v>
      </c>
      <c r="S616" s="9">
        <v>609</v>
      </c>
      <c r="T616" s="12">
        <f t="shared" si="90"/>
        <v>721.1</v>
      </c>
      <c r="V616">
        <v>531</v>
      </c>
      <c r="W616">
        <v>386.6</v>
      </c>
      <c r="X616" s="10">
        <f t="shared" si="91"/>
        <v>22.186356347868703</v>
      </c>
      <c r="Z616" s="12">
        <f t="shared" si="92"/>
        <v>22.186</v>
      </c>
      <c r="AA616" s="9">
        <f t="shared" si="93"/>
        <v>1</v>
      </c>
      <c r="AB616" s="9">
        <f t="shared" si="94"/>
        <v>1</v>
      </c>
      <c r="AC616" s="9">
        <f t="shared" si="95"/>
        <v>609</v>
      </c>
      <c r="AD616" s="9">
        <f t="shared" si="98"/>
        <v>609</v>
      </c>
      <c r="AE616" s="12">
        <f t="shared" si="96"/>
        <v>22.186</v>
      </c>
      <c r="AF616">
        <f t="shared" si="97"/>
        <v>609</v>
      </c>
    </row>
    <row r="617" spans="6:32" x14ac:dyDescent="0.3">
      <c r="F617" s="9">
        <v>610</v>
      </c>
      <c r="G617" s="12">
        <v>0.66900000000000004</v>
      </c>
      <c r="H617" s="9">
        <v>2.9529999999999998</v>
      </c>
      <c r="I617" s="9">
        <v>0.96499999999999997</v>
      </c>
      <c r="J617" s="9">
        <v>1.387</v>
      </c>
      <c r="K617" s="9">
        <v>0.72099999999999997</v>
      </c>
      <c r="L617" s="9">
        <v>0.85699999999999998</v>
      </c>
      <c r="S617" s="9">
        <v>610</v>
      </c>
      <c r="T617" s="12">
        <f t="shared" si="90"/>
        <v>66.900000000000006</v>
      </c>
      <c r="V617">
        <v>127</v>
      </c>
      <c r="W617">
        <v>382.90000000000003</v>
      </c>
      <c r="X617" s="10">
        <f t="shared" si="91"/>
        <v>22.079932556035896</v>
      </c>
      <c r="Z617" s="12">
        <f t="shared" si="92"/>
        <v>22.079000000000001</v>
      </c>
      <c r="AA617" s="9">
        <f t="shared" si="93"/>
        <v>1</v>
      </c>
      <c r="AB617" s="9">
        <f t="shared" si="94"/>
        <v>0</v>
      </c>
      <c r="AC617" s="9">
        <f t="shared" si="95"/>
        <v>609</v>
      </c>
      <c r="AD617" s="9" t="str">
        <f t="shared" si="98"/>
        <v/>
      </c>
      <c r="AE617" s="12" t="str">
        <f t="shared" si="96"/>
        <v/>
      </c>
      <c r="AF617" t="str">
        <f t="shared" si="97"/>
        <v/>
      </c>
    </row>
    <row r="618" spans="6:32" x14ac:dyDescent="0.3">
      <c r="F618" s="9">
        <v>611</v>
      </c>
      <c r="G618" s="12">
        <v>9.1069999999999993</v>
      </c>
      <c r="H618" s="9">
        <v>13.08</v>
      </c>
      <c r="I618" s="9">
        <v>0.66900000000000004</v>
      </c>
      <c r="J618" s="9">
        <v>1.383</v>
      </c>
      <c r="K618" s="9">
        <v>0.72299999999999998</v>
      </c>
      <c r="L618" s="9">
        <v>0.85099999999999998</v>
      </c>
      <c r="S618" s="9">
        <v>611</v>
      </c>
      <c r="T618" s="12">
        <f t="shared" si="90"/>
        <v>910.69999999999993</v>
      </c>
      <c r="V618">
        <v>478</v>
      </c>
      <c r="W618">
        <v>382.90000000000003</v>
      </c>
      <c r="X618" s="10">
        <f t="shared" si="91"/>
        <v>22.079932556035896</v>
      </c>
      <c r="Z618" s="12">
        <f t="shared" si="92"/>
        <v>22.079000000000001</v>
      </c>
      <c r="AA618" s="9">
        <f t="shared" si="93"/>
        <v>2</v>
      </c>
      <c r="AB618" s="9">
        <f t="shared" si="94"/>
        <v>0</v>
      </c>
      <c r="AC618" s="9">
        <f t="shared" si="95"/>
        <v>609</v>
      </c>
      <c r="AD618" s="9" t="str">
        <f t="shared" si="98"/>
        <v/>
      </c>
      <c r="AE618" s="12" t="str">
        <f t="shared" si="96"/>
        <v/>
      </c>
      <c r="AF618" t="str">
        <f t="shared" si="97"/>
        <v/>
      </c>
    </row>
    <row r="619" spans="6:32" x14ac:dyDescent="0.3">
      <c r="F619" s="9">
        <v>612</v>
      </c>
      <c r="G619" s="12">
        <v>7.9550000000000001</v>
      </c>
      <c r="H619" s="9">
        <v>11.584</v>
      </c>
      <c r="I619" s="9">
        <v>0.745</v>
      </c>
      <c r="J619" s="9">
        <v>2.0129999999999999</v>
      </c>
      <c r="K619" s="9">
        <v>0.497</v>
      </c>
      <c r="L619" s="9">
        <v>0.89</v>
      </c>
      <c r="S619" s="9">
        <v>612</v>
      </c>
      <c r="T619" s="12">
        <f t="shared" si="90"/>
        <v>795.5</v>
      </c>
      <c r="V619">
        <v>746</v>
      </c>
      <c r="W619">
        <v>382.90000000000003</v>
      </c>
      <c r="X619" s="10">
        <f t="shared" si="91"/>
        <v>22.079932556035896</v>
      </c>
      <c r="Z619" s="12">
        <f t="shared" si="92"/>
        <v>22.079000000000001</v>
      </c>
      <c r="AA619" s="9">
        <f t="shared" si="93"/>
        <v>3</v>
      </c>
      <c r="AB619" s="9">
        <f t="shared" si="94"/>
        <v>0</v>
      </c>
      <c r="AC619" s="9">
        <f t="shared" si="95"/>
        <v>609</v>
      </c>
      <c r="AD619" s="9" t="str">
        <f t="shared" si="98"/>
        <v/>
      </c>
      <c r="AE619" s="12" t="str">
        <f t="shared" si="96"/>
        <v/>
      </c>
      <c r="AF619" t="str">
        <f t="shared" si="97"/>
        <v/>
      </c>
    </row>
    <row r="620" spans="6:32" x14ac:dyDescent="0.3">
      <c r="F620" s="9">
        <v>613</v>
      </c>
      <c r="G620" s="12">
        <v>4.0149999999999997</v>
      </c>
      <c r="H620" s="9">
        <v>8.8109999999999999</v>
      </c>
      <c r="I620" s="9">
        <v>0.65</v>
      </c>
      <c r="J620" s="9">
        <v>1.139</v>
      </c>
      <c r="K620" s="9">
        <v>0.878</v>
      </c>
      <c r="L620" s="9">
        <v>0.8</v>
      </c>
      <c r="S620" s="9">
        <v>613</v>
      </c>
      <c r="T620" s="12">
        <f t="shared" si="90"/>
        <v>401.49999999999994</v>
      </c>
      <c r="V620">
        <v>895</v>
      </c>
      <c r="W620">
        <v>382.90000000000003</v>
      </c>
      <c r="X620" s="10">
        <f t="shared" si="91"/>
        <v>22.079932556035896</v>
      </c>
      <c r="Z620" s="12">
        <f t="shared" si="92"/>
        <v>22.079000000000001</v>
      </c>
      <c r="AA620" s="9">
        <f t="shared" si="93"/>
        <v>4</v>
      </c>
      <c r="AB620" s="9">
        <f t="shared" si="94"/>
        <v>0</v>
      </c>
      <c r="AC620" s="9">
        <f t="shared" si="95"/>
        <v>609</v>
      </c>
      <c r="AD620" s="9" t="str">
        <f t="shared" si="98"/>
        <v/>
      </c>
      <c r="AE620" s="12" t="str">
        <f t="shared" si="96"/>
        <v/>
      </c>
      <c r="AF620" t="str">
        <f t="shared" si="97"/>
        <v/>
      </c>
    </row>
    <row r="621" spans="6:32" x14ac:dyDescent="0.3">
      <c r="F621" s="9">
        <v>614</v>
      </c>
      <c r="G621" s="12">
        <v>2.714</v>
      </c>
      <c r="H621" s="9">
        <v>7.2880000000000003</v>
      </c>
      <c r="I621" s="9">
        <v>0.64200000000000002</v>
      </c>
      <c r="J621" s="9">
        <v>2.5779999999999998</v>
      </c>
      <c r="K621" s="9">
        <v>0.38800000000000001</v>
      </c>
      <c r="L621" s="9">
        <v>0.86399999999999999</v>
      </c>
      <c r="S621" s="9">
        <v>614</v>
      </c>
      <c r="T621" s="12">
        <f t="shared" si="90"/>
        <v>271.39999999999998</v>
      </c>
      <c r="V621">
        <v>972</v>
      </c>
      <c r="W621">
        <v>382.90000000000003</v>
      </c>
      <c r="X621" s="10">
        <f t="shared" si="91"/>
        <v>22.079932556035896</v>
      </c>
      <c r="Z621" s="12">
        <f t="shared" si="92"/>
        <v>22.079000000000001</v>
      </c>
      <c r="AA621" s="9">
        <f t="shared" si="93"/>
        <v>5</v>
      </c>
      <c r="AB621" s="9">
        <f t="shared" si="94"/>
        <v>5</v>
      </c>
      <c r="AC621" s="9">
        <f t="shared" si="95"/>
        <v>614</v>
      </c>
      <c r="AD621" s="9">
        <f t="shared" si="98"/>
        <v>614</v>
      </c>
      <c r="AE621" s="12">
        <f t="shared" si="96"/>
        <v>22.079000000000001</v>
      </c>
      <c r="AF621">
        <f t="shared" si="97"/>
        <v>614</v>
      </c>
    </row>
    <row r="622" spans="6:32" x14ac:dyDescent="0.3">
      <c r="F622" s="9">
        <v>615</v>
      </c>
      <c r="G622" s="12">
        <v>4.2380000000000004</v>
      </c>
      <c r="H622" s="9">
        <v>8.8109999999999999</v>
      </c>
      <c r="I622" s="9">
        <v>0.68600000000000005</v>
      </c>
      <c r="J622" s="9">
        <v>2.234</v>
      </c>
      <c r="K622" s="9">
        <v>0.44800000000000001</v>
      </c>
      <c r="L622" s="9">
        <v>0.85699999999999998</v>
      </c>
      <c r="S622" s="9">
        <v>615</v>
      </c>
      <c r="T622" s="12">
        <f t="shared" si="90"/>
        <v>423.80000000000007</v>
      </c>
      <c r="V622">
        <v>683</v>
      </c>
      <c r="W622">
        <v>379.2</v>
      </c>
      <c r="X622" s="10">
        <f t="shared" si="91"/>
        <v>21.972993318243503</v>
      </c>
      <c r="Z622" s="12">
        <f t="shared" si="92"/>
        <v>21.972000000000001</v>
      </c>
      <c r="AA622" s="9">
        <f t="shared" si="93"/>
        <v>1</v>
      </c>
      <c r="AB622" s="9">
        <f t="shared" si="94"/>
        <v>0</v>
      </c>
      <c r="AC622" s="9">
        <f t="shared" si="95"/>
        <v>614</v>
      </c>
      <c r="AD622" s="9" t="str">
        <f t="shared" si="98"/>
        <v/>
      </c>
      <c r="AE622" s="12" t="str">
        <f t="shared" si="96"/>
        <v/>
      </c>
      <c r="AF622" t="str">
        <f t="shared" si="97"/>
        <v/>
      </c>
    </row>
    <row r="623" spans="6:32" x14ac:dyDescent="0.3">
      <c r="F623" s="9">
        <v>616</v>
      </c>
      <c r="G623" s="12">
        <v>0.52</v>
      </c>
      <c r="H623" s="9">
        <v>3.3380000000000001</v>
      </c>
      <c r="I623" s="9">
        <v>0.58699999999999997</v>
      </c>
      <c r="J623" s="9">
        <v>2.6680000000000001</v>
      </c>
      <c r="K623" s="9">
        <v>0.375</v>
      </c>
      <c r="L623" s="9">
        <v>0.73699999999999999</v>
      </c>
      <c r="S623" s="9">
        <v>616</v>
      </c>
      <c r="T623" s="12">
        <f t="shared" si="90"/>
        <v>52</v>
      </c>
      <c r="V623">
        <v>951</v>
      </c>
      <c r="W623">
        <v>379.2</v>
      </c>
      <c r="X623" s="10">
        <f t="shared" si="91"/>
        <v>21.972993318243503</v>
      </c>
      <c r="Z623" s="12">
        <f t="shared" si="92"/>
        <v>21.972000000000001</v>
      </c>
      <c r="AA623" s="9">
        <f t="shared" si="93"/>
        <v>2</v>
      </c>
      <c r="AB623" s="9">
        <f t="shared" si="94"/>
        <v>2</v>
      </c>
      <c r="AC623" s="9">
        <f t="shared" si="95"/>
        <v>616</v>
      </c>
      <c r="AD623" s="9">
        <f t="shared" si="98"/>
        <v>616</v>
      </c>
      <c r="AE623" s="12">
        <f t="shared" si="96"/>
        <v>21.972000000000001</v>
      </c>
      <c r="AF623">
        <f t="shared" si="97"/>
        <v>616</v>
      </c>
    </row>
    <row r="624" spans="6:32" x14ac:dyDescent="0.3">
      <c r="F624" s="9">
        <v>617</v>
      </c>
      <c r="G624" s="12">
        <v>9.4789999999999992</v>
      </c>
      <c r="H624" s="9">
        <v>13.87</v>
      </c>
      <c r="I624" s="9">
        <v>0.61899999999999999</v>
      </c>
      <c r="J624" s="9">
        <v>2.444</v>
      </c>
      <c r="K624" s="9">
        <v>0.40899999999999997</v>
      </c>
      <c r="L624" s="9">
        <v>0.89900000000000002</v>
      </c>
      <c r="S624" s="9">
        <v>617</v>
      </c>
      <c r="T624" s="12">
        <f t="shared" si="90"/>
        <v>947.89999999999986</v>
      </c>
      <c r="V624">
        <v>195</v>
      </c>
      <c r="W624">
        <v>375.4</v>
      </c>
      <c r="X624" s="10">
        <f t="shared" si="91"/>
        <v>21.862619355730917</v>
      </c>
      <c r="Z624" s="12">
        <f t="shared" si="92"/>
        <v>21.861999999999998</v>
      </c>
      <c r="AA624" s="9">
        <f t="shared" si="93"/>
        <v>1</v>
      </c>
      <c r="AB624" s="9">
        <f t="shared" si="94"/>
        <v>0</v>
      </c>
      <c r="AC624" s="9">
        <f t="shared" si="95"/>
        <v>616</v>
      </c>
      <c r="AD624" s="9" t="str">
        <f t="shared" si="98"/>
        <v/>
      </c>
      <c r="AE624" s="12" t="str">
        <f t="shared" si="96"/>
        <v/>
      </c>
      <c r="AF624" t="str">
        <f t="shared" si="97"/>
        <v/>
      </c>
    </row>
    <row r="625" spans="6:32" x14ac:dyDescent="0.3">
      <c r="F625" s="9">
        <v>618</v>
      </c>
      <c r="G625" s="12">
        <v>3.383</v>
      </c>
      <c r="H625" s="9">
        <v>10.193</v>
      </c>
      <c r="I625" s="9">
        <v>0.40899999999999997</v>
      </c>
      <c r="J625" s="9">
        <v>3.145</v>
      </c>
      <c r="K625" s="9">
        <v>0.318</v>
      </c>
      <c r="L625" s="9">
        <v>0.75800000000000001</v>
      </c>
      <c r="S625" s="9">
        <v>618</v>
      </c>
      <c r="T625" s="12">
        <f t="shared" si="90"/>
        <v>338.3</v>
      </c>
      <c r="V625">
        <v>405</v>
      </c>
      <c r="W625">
        <v>375.4</v>
      </c>
      <c r="X625" s="10">
        <f t="shared" si="91"/>
        <v>21.862619355730917</v>
      </c>
      <c r="Z625" s="12">
        <f t="shared" si="92"/>
        <v>21.861999999999998</v>
      </c>
      <c r="AA625" s="9">
        <f t="shared" si="93"/>
        <v>2</v>
      </c>
      <c r="AB625" s="9">
        <f t="shared" si="94"/>
        <v>0</v>
      </c>
      <c r="AC625" s="9">
        <f t="shared" si="95"/>
        <v>616</v>
      </c>
      <c r="AD625" s="9" t="str">
        <f t="shared" si="98"/>
        <v/>
      </c>
      <c r="AE625" s="12" t="str">
        <f t="shared" si="96"/>
        <v/>
      </c>
      <c r="AF625" t="str">
        <f t="shared" si="97"/>
        <v/>
      </c>
    </row>
    <row r="626" spans="6:32" x14ac:dyDescent="0.3">
      <c r="F626" s="9">
        <v>619</v>
      </c>
      <c r="G626" s="12">
        <v>10.222</v>
      </c>
      <c r="H626" s="9">
        <v>13.419</v>
      </c>
      <c r="I626" s="9">
        <v>0.71299999999999997</v>
      </c>
      <c r="J626" s="9">
        <v>1.8140000000000001</v>
      </c>
      <c r="K626" s="9">
        <v>0.55100000000000005</v>
      </c>
      <c r="L626" s="9">
        <v>0.89600000000000002</v>
      </c>
      <c r="S626" s="9">
        <v>619</v>
      </c>
      <c r="T626" s="12">
        <f t="shared" si="90"/>
        <v>1022.1999999999999</v>
      </c>
      <c r="V626">
        <v>412</v>
      </c>
      <c r="W626">
        <v>375.4</v>
      </c>
      <c r="X626" s="10">
        <f t="shared" si="91"/>
        <v>21.862619355730917</v>
      </c>
      <c r="Z626" s="12">
        <f t="shared" si="92"/>
        <v>21.861999999999998</v>
      </c>
      <c r="AA626" s="9">
        <f t="shared" si="93"/>
        <v>3</v>
      </c>
      <c r="AB626" s="9">
        <f t="shared" si="94"/>
        <v>0</v>
      </c>
      <c r="AC626" s="9">
        <f t="shared" si="95"/>
        <v>616</v>
      </c>
      <c r="AD626" s="9" t="str">
        <f t="shared" si="98"/>
        <v/>
      </c>
      <c r="AE626" s="12" t="str">
        <f t="shared" si="96"/>
        <v/>
      </c>
      <c r="AF626" t="str">
        <f t="shared" si="97"/>
        <v/>
      </c>
    </row>
    <row r="627" spans="6:32" x14ac:dyDescent="0.3">
      <c r="F627" s="9">
        <v>620</v>
      </c>
      <c r="G627" s="12">
        <v>3.5310000000000001</v>
      </c>
      <c r="H627" s="9">
        <v>8.0399999999999991</v>
      </c>
      <c r="I627" s="9">
        <v>0.68700000000000006</v>
      </c>
      <c r="J627" s="9">
        <v>1.0660000000000001</v>
      </c>
      <c r="K627" s="9">
        <v>0.93799999999999994</v>
      </c>
      <c r="L627" s="9">
        <v>0.83299999999999996</v>
      </c>
      <c r="S627" s="9">
        <v>620</v>
      </c>
      <c r="T627" s="12">
        <f t="shared" si="90"/>
        <v>353.1</v>
      </c>
      <c r="V627">
        <v>924</v>
      </c>
      <c r="W627">
        <v>375.4</v>
      </c>
      <c r="X627" s="10">
        <f t="shared" si="91"/>
        <v>21.862619355730917</v>
      </c>
      <c r="Z627" s="12">
        <f t="shared" si="92"/>
        <v>21.861999999999998</v>
      </c>
      <c r="AA627" s="9">
        <f t="shared" si="93"/>
        <v>4</v>
      </c>
      <c r="AB627" s="9">
        <f t="shared" si="94"/>
        <v>4</v>
      </c>
      <c r="AC627" s="9">
        <f t="shared" si="95"/>
        <v>620</v>
      </c>
      <c r="AD627" s="9">
        <f t="shared" si="98"/>
        <v>620</v>
      </c>
      <c r="AE627" s="12">
        <f t="shared" si="96"/>
        <v>21.861999999999998</v>
      </c>
      <c r="AF627">
        <f t="shared" si="97"/>
        <v>620</v>
      </c>
    </row>
    <row r="628" spans="6:32" x14ac:dyDescent="0.3">
      <c r="F628" s="9">
        <v>621</v>
      </c>
      <c r="G628" s="12">
        <v>3.234</v>
      </c>
      <c r="H628" s="9">
        <v>7.335</v>
      </c>
      <c r="I628" s="9">
        <v>0.755</v>
      </c>
      <c r="J628" s="9">
        <v>1.5369999999999999</v>
      </c>
      <c r="K628" s="9">
        <v>0.65100000000000002</v>
      </c>
      <c r="L628" s="9">
        <v>0.87</v>
      </c>
      <c r="S628" s="9">
        <v>621</v>
      </c>
      <c r="T628" s="12">
        <f t="shared" si="90"/>
        <v>323.39999999999998</v>
      </c>
      <c r="V628">
        <v>866</v>
      </c>
      <c r="W628">
        <v>371.7</v>
      </c>
      <c r="X628" s="10">
        <f t="shared" si="91"/>
        <v>21.7546118967464</v>
      </c>
      <c r="Z628" s="12">
        <f t="shared" si="92"/>
        <v>21.754000000000001</v>
      </c>
      <c r="AA628" s="9">
        <f t="shared" si="93"/>
        <v>1</v>
      </c>
      <c r="AB628" s="9">
        <f t="shared" si="94"/>
        <v>0</v>
      </c>
      <c r="AC628" s="9">
        <f t="shared" si="95"/>
        <v>620</v>
      </c>
      <c r="AD628" s="9" t="str">
        <f t="shared" si="98"/>
        <v/>
      </c>
      <c r="AE628" s="12" t="str">
        <f t="shared" si="96"/>
        <v/>
      </c>
      <c r="AF628" t="str">
        <f t="shared" si="97"/>
        <v/>
      </c>
    </row>
    <row r="629" spans="6:32" x14ac:dyDescent="0.3">
      <c r="F629" s="9">
        <v>622</v>
      </c>
      <c r="G629" s="12">
        <v>6.3940000000000001</v>
      </c>
      <c r="H629" s="9">
        <v>10.353</v>
      </c>
      <c r="I629" s="9">
        <v>0.75</v>
      </c>
      <c r="J629" s="9">
        <v>1.39</v>
      </c>
      <c r="K629" s="9">
        <v>0.71899999999999997</v>
      </c>
      <c r="L629" s="9">
        <v>0.91500000000000004</v>
      </c>
      <c r="S629" s="9">
        <v>622</v>
      </c>
      <c r="T629" s="12">
        <f t="shared" si="90"/>
        <v>639.4</v>
      </c>
      <c r="V629">
        <v>938</v>
      </c>
      <c r="W629">
        <v>371.7</v>
      </c>
      <c r="X629" s="10">
        <f t="shared" si="91"/>
        <v>21.7546118967464</v>
      </c>
      <c r="Z629" s="12">
        <f t="shared" si="92"/>
        <v>21.754000000000001</v>
      </c>
      <c r="AA629" s="9">
        <f t="shared" si="93"/>
        <v>2</v>
      </c>
      <c r="AB629" s="9">
        <f t="shared" si="94"/>
        <v>0</v>
      </c>
      <c r="AC629" s="9">
        <f t="shared" si="95"/>
        <v>620</v>
      </c>
      <c r="AD629" s="9" t="str">
        <f t="shared" si="98"/>
        <v/>
      </c>
      <c r="AE629" s="12" t="str">
        <f t="shared" si="96"/>
        <v/>
      </c>
      <c r="AF629" t="str">
        <f t="shared" si="97"/>
        <v/>
      </c>
    </row>
    <row r="630" spans="6:32" x14ac:dyDescent="0.3">
      <c r="F630" s="9">
        <v>623</v>
      </c>
      <c r="G630" s="12">
        <v>4.907</v>
      </c>
      <c r="H630" s="9">
        <v>9.4030000000000005</v>
      </c>
      <c r="I630" s="9">
        <v>0.69699999999999995</v>
      </c>
      <c r="J630" s="9">
        <v>2.589</v>
      </c>
      <c r="K630" s="9">
        <v>0.38600000000000001</v>
      </c>
      <c r="L630" s="9">
        <v>0.874</v>
      </c>
      <c r="S630" s="9">
        <v>623</v>
      </c>
      <c r="T630" s="12">
        <f t="shared" si="90"/>
        <v>490.7</v>
      </c>
      <c r="V630">
        <v>1100</v>
      </c>
      <c r="W630">
        <v>371.7</v>
      </c>
      <c r="X630" s="10">
        <f t="shared" si="91"/>
        <v>21.7546118967464</v>
      </c>
      <c r="Z630" s="12">
        <f t="shared" si="92"/>
        <v>21.754000000000001</v>
      </c>
      <c r="AA630" s="9">
        <f t="shared" si="93"/>
        <v>3</v>
      </c>
      <c r="AB630" s="9">
        <f t="shared" si="94"/>
        <v>3</v>
      </c>
      <c r="AC630" s="9">
        <f t="shared" si="95"/>
        <v>623</v>
      </c>
      <c r="AD630" s="9">
        <f t="shared" si="98"/>
        <v>623</v>
      </c>
      <c r="AE630" s="12">
        <f t="shared" si="96"/>
        <v>21.754000000000001</v>
      </c>
      <c r="AF630">
        <f t="shared" si="97"/>
        <v>623</v>
      </c>
    </row>
    <row r="631" spans="6:32" x14ac:dyDescent="0.3">
      <c r="F631" s="9">
        <v>624</v>
      </c>
      <c r="G631" s="12">
        <v>17.062000000000001</v>
      </c>
      <c r="H631" s="9">
        <v>25.427</v>
      </c>
      <c r="I631" s="9">
        <v>0.33200000000000002</v>
      </c>
      <c r="J631" s="9">
        <v>2.0859999999999999</v>
      </c>
      <c r="K631" s="9">
        <v>0.47899999999999998</v>
      </c>
      <c r="L631" s="9">
        <v>0.57599999999999996</v>
      </c>
      <c r="S631" s="9">
        <v>624</v>
      </c>
      <c r="T631" s="12">
        <f t="shared" si="90"/>
        <v>1706.2</v>
      </c>
      <c r="V631">
        <v>640</v>
      </c>
      <c r="W631">
        <v>368</v>
      </c>
      <c r="X631" s="10">
        <f t="shared" si="91"/>
        <v>21.646065519224038</v>
      </c>
      <c r="Z631" s="12">
        <f t="shared" si="92"/>
        <v>21.646000000000001</v>
      </c>
      <c r="AA631" s="9">
        <f t="shared" si="93"/>
        <v>1</v>
      </c>
      <c r="AB631" s="9">
        <f t="shared" si="94"/>
        <v>0</v>
      </c>
      <c r="AC631" s="9">
        <f t="shared" si="95"/>
        <v>623</v>
      </c>
      <c r="AD631" s="9" t="str">
        <f t="shared" si="98"/>
        <v/>
      </c>
      <c r="AE631" s="12" t="str">
        <f t="shared" si="96"/>
        <v/>
      </c>
      <c r="AF631" t="str">
        <f t="shared" si="97"/>
        <v/>
      </c>
    </row>
    <row r="632" spans="6:32" x14ac:dyDescent="0.3">
      <c r="F632" s="9">
        <v>625</v>
      </c>
      <c r="G632" s="12">
        <v>10.52</v>
      </c>
      <c r="H632" s="9">
        <v>12.901</v>
      </c>
      <c r="I632" s="9">
        <v>0.79400000000000004</v>
      </c>
      <c r="J632" s="9">
        <v>1.845</v>
      </c>
      <c r="K632" s="9">
        <v>0.54200000000000004</v>
      </c>
      <c r="L632" s="9">
        <v>0.91900000000000004</v>
      </c>
      <c r="S632" s="9">
        <v>625</v>
      </c>
      <c r="T632" s="12">
        <f t="shared" si="90"/>
        <v>1052</v>
      </c>
      <c r="V632">
        <v>1009</v>
      </c>
      <c r="W632">
        <v>368</v>
      </c>
      <c r="X632" s="10">
        <f t="shared" si="91"/>
        <v>21.646065519224038</v>
      </c>
      <c r="Z632" s="12">
        <f t="shared" si="92"/>
        <v>21.646000000000001</v>
      </c>
      <c r="AA632" s="9">
        <f t="shared" si="93"/>
        <v>2</v>
      </c>
      <c r="AB632" s="9">
        <f t="shared" si="94"/>
        <v>2</v>
      </c>
      <c r="AC632" s="9">
        <f t="shared" si="95"/>
        <v>625</v>
      </c>
      <c r="AD632" s="9">
        <f t="shared" si="98"/>
        <v>625</v>
      </c>
      <c r="AE632" s="12">
        <f t="shared" si="96"/>
        <v>21.646000000000001</v>
      </c>
      <c r="AF632">
        <f t="shared" si="97"/>
        <v>625</v>
      </c>
    </row>
    <row r="633" spans="6:32" x14ac:dyDescent="0.3">
      <c r="F633" s="9">
        <v>626</v>
      </c>
      <c r="G633" s="12">
        <v>1.784</v>
      </c>
      <c r="H633" s="9">
        <v>5.5860000000000003</v>
      </c>
      <c r="I633" s="9">
        <v>0.71899999999999997</v>
      </c>
      <c r="J633" s="9">
        <v>1.915</v>
      </c>
      <c r="K633" s="9">
        <v>0.52200000000000002</v>
      </c>
      <c r="L633" s="9">
        <v>0.90600000000000003</v>
      </c>
      <c r="S633" s="9">
        <v>626</v>
      </c>
      <c r="T633" s="12">
        <f t="shared" si="90"/>
        <v>178.4</v>
      </c>
      <c r="V633">
        <v>342</v>
      </c>
      <c r="W633">
        <v>364.29999999999995</v>
      </c>
      <c r="X633" s="10">
        <f t="shared" si="91"/>
        <v>21.53697207471421</v>
      </c>
      <c r="Z633" s="12">
        <f t="shared" si="92"/>
        <v>21.536000000000001</v>
      </c>
      <c r="AA633" s="9">
        <f t="shared" si="93"/>
        <v>1</v>
      </c>
      <c r="AB633" s="9">
        <f t="shared" si="94"/>
        <v>0</v>
      </c>
      <c r="AC633" s="9">
        <f t="shared" si="95"/>
        <v>625</v>
      </c>
      <c r="AD633" s="9" t="str">
        <f t="shared" si="98"/>
        <v/>
      </c>
      <c r="AE633" s="12" t="str">
        <f t="shared" si="96"/>
        <v/>
      </c>
      <c r="AF633" t="str">
        <f t="shared" si="97"/>
        <v/>
      </c>
    </row>
    <row r="634" spans="6:32" x14ac:dyDescent="0.3">
      <c r="F634" s="9">
        <v>627</v>
      </c>
      <c r="G634" s="12">
        <v>3.903</v>
      </c>
      <c r="H634" s="9">
        <v>9.1959999999999997</v>
      </c>
      <c r="I634" s="9">
        <v>0.57999999999999996</v>
      </c>
      <c r="J634" s="9">
        <v>2.698</v>
      </c>
      <c r="K634" s="9">
        <v>0.371</v>
      </c>
      <c r="L634" s="9">
        <v>0.85</v>
      </c>
      <c r="S634" s="9">
        <v>627</v>
      </c>
      <c r="T634" s="12">
        <f t="shared" si="90"/>
        <v>390.3</v>
      </c>
      <c r="V634">
        <v>772</v>
      </c>
      <c r="W634">
        <v>364.29999999999995</v>
      </c>
      <c r="X634" s="10">
        <f t="shared" si="91"/>
        <v>21.53697207471421</v>
      </c>
      <c r="Z634" s="12">
        <f t="shared" si="92"/>
        <v>21.536000000000001</v>
      </c>
      <c r="AA634" s="9">
        <f t="shared" si="93"/>
        <v>2</v>
      </c>
      <c r="AB634" s="9">
        <f t="shared" si="94"/>
        <v>0</v>
      </c>
      <c r="AC634" s="9">
        <f t="shared" si="95"/>
        <v>625</v>
      </c>
      <c r="AD634" s="9" t="str">
        <f t="shared" si="98"/>
        <v/>
      </c>
      <c r="AE634" s="12" t="str">
        <f t="shared" si="96"/>
        <v/>
      </c>
      <c r="AF634" t="str">
        <f t="shared" si="97"/>
        <v/>
      </c>
    </row>
    <row r="635" spans="6:32" x14ac:dyDescent="0.3">
      <c r="F635" s="9">
        <v>628</v>
      </c>
      <c r="G635" s="12">
        <v>0.63200000000000001</v>
      </c>
      <c r="H635" s="9">
        <v>2.9529999999999998</v>
      </c>
      <c r="I635" s="9">
        <v>0.91100000000000003</v>
      </c>
      <c r="J635" s="9">
        <v>1.569</v>
      </c>
      <c r="K635" s="9">
        <v>0.63800000000000001</v>
      </c>
      <c r="L635" s="9">
        <v>0.85</v>
      </c>
      <c r="S635" s="9">
        <v>628</v>
      </c>
      <c r="T635" s="12">
        <f t="shared" si="90"/>
        <v>63.2</v>
      </c>
      <c r="V635">
        <v>1043</v>
      </c>
      <c r="W635">
        <v>364.29999999999995</v>
      </c>
      <c r="X635" s="10">
        <f t="shared" si="91"/>
        <v>21.53697207471421</v>
      </c>
      <c r="Z635" s="12">
        <f t="shared" si="92"/>
        <v>21.536000000000001</v>
      </c>
      <c r="AA635" s="9">
        <f t="shared" si="93"/>
        <v>3</v>
      </c>
      <c r="AB635" s="9">
        <f t="shared" si="94"/>
        <v>3</v>
      </c>
      <c r="AC635" s="9">
        <f t="shared" si="95"/>
        <v>628</v>
      </c>
      <c r="AD635" s="9">
        <f t="shared" si="98"/>
        <v>628</v>
      </c>
      <c r="AE635" s="12">
        <f t="shared" si="96"/>
        <v>21.536000000000001</v>
      </c>
      <c r="AF635">
        <f t="shared" si="97"/>
        <v>628</v>
      </c>
    </row>
    <row r="636" spans="6:32" x14ac:dyDescent="0.3">
      <c r="F636" s="9">
        <v>629</v>
      </c>
      <c r="G636" s="12">
        <v>10.26</v>
      </c>
      <c r="H636" s="9">
        <v>13.127000000000001</v>
      </c>
      <c r="I636" s="9">
        <v>0.748</v>
      </c>
      <c r="J636" s="9">
        <v>1.871</v>
      </c>
      <c r="K636" s="9">
        <v>0.53400000000000003</v>
      </c>
      <c r="L636" s="9">
        <v>0.88600000000000001</v>
      </c>
      <c r="S636" s="9">
        <v>629</v>
      </c>
      <c r="T636" s="12">
        <f t="shared" si="90"/>
        <v>1026</v>
      </c>
      <c r="V636">
        <v>255</v>
      </c>
      <c r="W636">
        <v>360.59999999999997</v>
      </c>
      <c r="X636" s="10">
        <f t="shared" si="91"/>
        <v>21.427323207332726</v>
      </c>
      <c r="Z636" s="12">
        <f t="shared" si="92"/>
        <v>21.427</v>
      </c>
      <c r="AA636" s="9">
        <f t="shared" si="93"/>
        <v>1</v>
      </c>
      <c r="AB636" s="9">
        <f t="shared" si="94"/>
        <v>0</v>
      </c>
      <c r="AC636" s="9">
        <f t="shared" si="95"/>
        <v>628</v>
      </c>
      <c r="AD636" s="9" t="str">
        <f t="shared" si="98"/>
        <v/>
      </c>
      <c r="AE636" s="12" t="str">
        <f t="shared" si="96"/>
        <v/>
      </c>
      <c r="AF636" t="str">
        <f t="shared" si="97"/>
        <v/>
      </c>
    </row>
    <row r="637" spans="6:32" x14ac:dyDescent="0.3">
      <c r="F637" s="9">
        <v>630</v>
      </c>
      <c r="G637" s="12">
        <v>7.806</v>
      </c>
      <c r="H637" s="9">
        <v>12.422000000000001</v>
      </c>
      <c r="I637" s="9">
        <v>0.63600000000000001</v>
      </c>
      <c r="J637" s="9">
        <v>2.839</v>
      </c>
      <c r="K637" s="9">
        <v>0.35199999999999998</v>
      </c>
      <c r="L637" s="9">
        <v>0.89400000000000002</v>
      </c>
      <c r="S637" s="9">
        <v>630</v>
      </c>
      <c r="T637" s="12">
        <f t="shared" si="90"/>
        <v>780.6</v>
      </c>
      <c r="V637">
        <v>264</v>
      </c>
      <c r="W637">
        <v>360.59999999999997</v>
      </c>
      <c r="X637" s="10">
        <f t="shared" si="91"/>
        <v>21.427323207332726</v>
      </c>
      <c r="Z637" s="12">
        <f t="shared" si="92"/>
        <v>21.427</v>
      </c>
      <c r="AA637" s="9">
        <f t="shared" si="93"/>
        <v>2</v>
      </c>
      <c r="AB637" s="9">
        <f t="shared" si="94"/>
        <v>0</v>
      </c>
      <c r="AC637" s="9">
        <f t="shared" si="95"/>
        <v>628</v>
      </c>
      <c r="AD637" s="9" t="str">
        <f t="shared" si="98"/>
        <v/>
      </c>
      <c r="AE637" s="12" t="str">
        <f t="shared" si="96"/>
        <v/>
      </c>
      <c r="AF637" t="str">
        <f t="shared" si="97"/>
        <v/>
      </c>
    </row>
    <row r="638" spans="6:32" x14ac:dyDescent="0.3">
      <c r="F638" s="9">
        <v>631</v>
      </c>
      <c r="G638" s="12">
        <v>132</v>
      </c>
      <c r="H638" s="9">
        <v>47.279000000000003</v>
      </c>
      <c r="I638" s="9">
        <v>0.74199999999999999</v>
      </c>
      <c r="J638" s="9">
        <v>1.796</v>
      </c>
      <c r="K638" s="9">
        <v>0.55700000000000005</v>
      </c>
      <c r="L638" s="9">
        <v>0.93400000000000005</v>
      </c>
      <c r="S638" s="9">
        <v>631</v>
      </c>
      <c r="T638" s="12">
        <f t="shared" si="90"/>
        <v>13200</v>
      </c>
      <c r="V638">
        <v>432</v>
      </c>
      <c r="W638">
        <v>360.59999999999997</v>
      </c>
      <c r="X638" s="10">
        <f t="shared" si="91"/>
        <v>21.427323207332726</v>
      </c>
      <c r="Z638" s="12">
        <f t="shared" si="92"/>
        <v>21.427</v>
      </c>
      <c r="AA638" s="9">
        <f t="shared" si="93"/>
        <v>3</v>
      </c>
      <c r="AB638" s="9">
        <f t="shared" si="94"/>
        <v>0</v>
      </c>
      <c r="AC638" s="9">
        <f t="shared" si="95"/>
        <v>628</v>
      </c>
      <c r="AD638" s="9" t="str">
        <f t="shared" si="98"/>
        <v/>
      </c>
      <c r="AE638" s="12" t="str">
        <f t="shared" si="96"/>
        <v/>
      </c>
      <c r="AF638" t="str">
        <f t="shared" si="97"/>
        <v/>
      </c>
    </row>
    <row r="639" spans="6:32" x14ac:dyDescent="0.3">
      <c r="F639" s="9">
        <v>632</v>
      </c>
      <c r="G639" s="12">
        <v>2.23</v>
      </c>
      <c r="H639" s="9">
        <v>5.7450000000000001</v>
      </c>
      <c r="I639" s="9">
        <v>0.84899999999999998</v>
      </c>
      <c r="J639" s="9">
        <v>1.502</v>
      </c>
      <c r="K639" s="9">
        <v>0.66600000000000004</v>
      </c>
      <c r="L639" s="9">
        <v>0.88900000000000001</v>
      </c>
      <c r="S639" s="9">
        <v>632</v>
      </c>
      <c r="T639" s="12">
        <f t="shared" si="90"/>
        <v>223</v>
      </c>
      <c r="V639">
        <v>775</v>
      </c>
      <c r="W639">
        <v>360.59999999999997</v>
      </c>
      <c r="X639" s="10">
        <f t="shared" si="91"/>
        <v>21.427323207332726</v>
      </c>
      <c r="Z639" s="12">
        <f t="shared" si="92"/>
        <v>21.427</v>
      </c>
      <c r="AA639" s="9">
        <f t="shared" si="93"/>
        <v>4</v>
      </c>
      <c r="AB639" s="9">
        <f t="shared" si="94"/>
        <v>0</v>
      </c>
      <c r="AC639" s="9">
        <f t="shared" si="95"/>
        <v>628</v>
      </c>
      <c r="AD639" s="9" t="str">
        <f t="shared" si="98"/>
        <v/>
      </c>
      <c r="AE639" s="12" t="str">
        <f t="shared" si="96"/>
        <v/>
      </c>
      <c r="AF639" t="str">
        <f t="shared" si="97"/>
        <v/>
      </c>
    </row>
    <row r="640" spans="6:32" x14ac:dyDescent="0.3">
      <c r="F640" s="9">
        <v>633</v>
      </c>
      <c r="G640" s="12">
        <v>3.569</v>
      </c>
      <c r="H640" s="9">
        <v>7.3810000000000002</v>
      </c>
      <c r="I640" s="9">
        <v>0.82299999999999995</v>
      </c>
      <c r="J640" s="9">
        <v>1.6080000000000001</v>
      </c>
      <c r="K640" s="9">
        <v>0.622</v>
      </c>
      <c r="L640" s="9">
        <v>0.873</v>
      </c>
      <c r="S640" s="9">
        <v>633</v>
      </c>
      <c r="T640" s="12">
        <f t="shared" si="90"/>
        <v>356.9</v>
      </c>
      <c r="V640">
        <v>994</v>
      </c>
      <c r="W640">
        <v>360.59999999999997</v>
      </c>
      <c r="X640" s="10">
        <f t="shared" si="91"/>
        <v>21.427323207332726</v>
      </c>
      <c r="Z640" s="12">
        <f t="shared" si="92"/>
        <v>21.427</v>
      </c>
      <c r="AA640" s="9">
        <f t="shared" si="93"/>
        <v>5</v>
      </c>
      <c r="AB640" s="9">
        <f t="shared" si="94"/>
        <v>5</v>
      </c>
      <c r="AC640" s="9">
        <f t="shared" si="95"/>
        <v>633</v>
      </c>
      <c r="AD640" s="9">
        <f t="shared" si="98"/>
        <v>633</v>
      </c>
      <c r="AE640" s="12">
        <f t="shared" si="96"/>
        <v>21.427</v>
      </c>
      <c r="AF640">
        <f t="shared" si="97"/>
        <v>633</v>
      </c>
    </row>
    <row r="641" spans="6:32" x14ac:dyDescent="0.3">
      <c r="F641" s="9">
        <v>634</v>
      </c>
      <c r="G641" s="12">
        <v>0.52</v>
      </c>
      <c r="H641" s="9">
        <v>2.68</v>
      </c>
      <c r="I641" s="9">
        <v>0.91100000000000003</v>
      </c>
      <c r="J641" s="9">
        <v>1.851</v>
      </c>
      <c r="K641" s="9">
        <v>0.54</v>
      </c>
      <c r="L641" s="9">
        <v>0.90300000000000002</v>
      </c>
      <c r="S641" s="9">
        <v>634</v>
      </c>
      <c r="T641" s="12">
        <f t="shared" si="90"/>
        <v>52</v>
      </c>
      <c r="V641">
        <v>633</v>
      </c>
      <c r="W641">
        <v>356.9</v>
      </c>
      <c r="X641" s="10">
        <f t="shared" si="91"/>
        <v>21.317110346291766</v>
      </c>
      <c r="Z641" s="12">
        <f t="shared" si="92"/>
        <v>21.317</v>
      </c>
      <c r="AA641" s="9">
        <f t="shared" si="93"/>
        <v>1</v>
      </c>
      <c r="AB641" s="9">
        <f t="shared" si="94"/>
        <v>0</v>
      </c>
      <c r="AC641" s="9">
        <f t="shared" si="95"/>
        <v>633</v>
      </c>
      <c r="AD641" s="9" t="str">
        <f t="shared" si="98"/>
        <v/>
      </c>
      <c r="AE641" s="12" t="str">
        <f t="shared" si="96"/>
        <v/>
      </c>
      <c r="AF641" t="str">
        <f t="shared" si="97"/>
        <v/>
      </c>
    </row>
    <row r="642" spans="6:32" x14ac:dyDescent="0.3">
      <c r="F642" s="9">
        <v>635</v>
      </c>
      <c r="G642" s="12">
        <v>0.52</v>
      </c>
      <c r="H642" s="9">
        <v>3.0649999999999999</v>
      </c>
      <c r="I642" s="9">
        <v>0.69599999999999995</v>
      </c>
      <c r="J642" s="9">
        <v>2.6040000000000001</v>
      </c>
      <c r="K642" s="9">
        <v>0.38400000000000001</v>
      </c>
      <c r="L642" s="9">
        <v>0.84799999999999998</v>
      </c>
      <c r="S642" s="9">
        <v>635</v>
      </c>
      <c r="T642" s="12">
        <f t="shared" si="90"/>
        <v>52</v>
      </c>
      <c r="V642">
        <v>950</v>
      </c>
      <c r="W642">
        <v>356.9</v>
      </c>
      <c r="X642" s="10">
        <f t="shared" si="91"/>
        <v>21.317110346291766</v>
      </c>
      <c r="Z642" s="12">
        <f t="shared" si="92"/>
        <v>21.317</v>
      </c>
      <c r="AA642" s="9">
        <f t="shared" si="93"/>
        <v>2</v>
      </c>
      <c r="AB642" s="9">
        <f t="shared" si="94"/>
        <v>2</v>
      </c>
      <c r="AC642" s="9">
        <f t="shared" si="95"/>
        <v>635</v>
      </c>
      <c r="AD642" s="9">
        <f t="shared" si="98"/>
        <v>635</v>
      </c>
      <c r="AE642" s="12">
        <f t="shared" si="96"/>
        <v>21.317</v>
      </c>
      <c r="AF642">
        <f t="shared" si="97"/>
        <v>635</v>
      </c>
    </row>
    <row r="643" spans="6:32" x14ac:dyDescent="0.3">
      <c r="F643" s="9">
        <v>636</v>
      </c>
      <c r="G643" s="12">
        <v>23.753</v>
      </c>
      <c r="H643" s="9">
        <v>21.231999999999999</v>
      </c>
      <c r="I643" s="9">
        <v>0.66200000000000003</v>
      </c>
      <c r="J643" s="9">
        <v>1.843</v>
      </c>
      <c r="K643" s="9">
        <v>0.54300000000000004</v>
      </c>
      <c r="L643" s="9">
        <v>0.88100000000000001</v>
      </c>
      <c r="S643" s="9">
        <v>636</v>
      </c>
      <c r="T643" s="12">
        <f t="shared" si="90"/>
        <v>2375.3000000000002</v>
      </c>
      <c r="V643">
        <v>601</v>
      </c>
      <c r="W643">
        <v>353.1</v>
      </c>
      <c r="X643" s="10">
        <f t="shared" si="91"/>
        <v>21.203322457718414</v>
      </c>
      <c r="Z643" s="12">
        <f t="shared" si="92"/>
        <v>21.202999999999999</v>
      </c>
      <c r="AA643" s="9">
        <f t="shared" si="93"/>
        <v>1</v>
      </c>
      <c r="AB643" s="9">
        <f t="shared" si="94"/>
        <v>0</v>
      </c>
      <c r="AC643" s="9">
        <f t="shared" si="95"/>
        <v>635</v>
      </c>
      <c r="AD643" s="9" t="str">
        <f t="shared" si="98"/>
        <v/>
      </c>
      <c r="AE643" s="12" t="str">
        <f t="shared" si="96"/>
        <v/>
      </c>
      <c r="AF643" t="str">
        <f t="shared" si="97"/>
        <v/>
      </c>
    </row>
    <row r="644" spans="6:32" x14ac:dyDescent="0.3">
      <c r="F644" s="9">
        <v>637</v>
      </c>
      <c r="G644" s="12">
        <v>154.22900000000001</v>
      </c>
      <c r="H644" s="9">
        <v>48.634</v>
      </c>
      <c r="I644" s="9">
        <v>0.81899999999999995</v>
      </c>
      <c r="J644" s="9">
        <v>1.4730000000000001</v>
      </c>
      <c r="K644" s="9">
        <v>0.67900000000000005</v>
      </c>
      <c r="L644" s="9">
        <v>0.95599999999999996</v>
      </c>
      <c r="S644" s="9">
        <v>637</v>
      </c>
      <c r="T644" s="12">
        <f t="shared" si="90"/>
        <v>15422.900000000001</v>
      </c>
      <c r="V644">
        <v>620</v>
      </c>
      <c r="W644">
        <v>353.1</v>
      </c>
      <c r="X644" s="10">
        <f t="shared" si="91"/>
        <v>21.203322457718414</v>
      </c>
      <c r="Z644" s="12">
        <f t="shared" si="92"/>
        <v>21.202999999999999</v>
      </c>
      <c r="AA644" s="9">
        <f t="shared" si="93"/>
        <v>2</v>
      </c>
      <c r="AB644" s="9">
        <f t="shared" si="94"/>
        <v>0</v>
      </c>
      <c r="AC644" s="9">
        <f t="shared" si="95"/>
        <v>635</v>
      </c>
      <c r="AD644" s="9" t="str">
        <f t="shared" si="98"/>
        <v/>
      </c>
      <c r="AE644" s="12" t="str">
        <f t="shared" si="96"/>
        <v/>
      </c>
      <c r="AF644" t="str">
        <f t="shared" si="97"/>
        <v/>
      </c>
    </row>
    <row r="645" spans="6:32" x14ac:dyDescent="0.3">
      <c r="F645" s="9">
        <v>638</v>
      </c>
      <c r="G645" s="12">
        <v>161.404</v>
      </c>
      <c r="H645" s="9">
        <v>93.007999999999996</v>
      </c>
      <c r="I645" s="9">
        <v>0.23400000000000001</v>
      </c>
      <c r="J645" s="9">
        <v>3.3839999999999999</v>
      </c>
      <c r="K645" s="9">
        <v>0.29599999999999999</v>
      </c>
      <c r="L645" s="9">
        <v>0.65</v>
      </c>
      <c r="S645" s="9">
        <v>638</v>
      </c>
      <c r="T645" s="12">
        <f t="shared" si="90"/>
        <v>16140.4</v>
      </c>
      <c r="V645">
        <v>837</v>
      </c>
      <c r="W645">
        <v>353.1</v>
      </c>
      <c r="X645" s="10">
        <f t="shared" si="91"/>
        <v>21.203322457718414</v>
      </c>
      <c r="Z645" s="12">
        <f t="shared" si="92"/>
        <v>21.202999999999999</v>
      </c>
      <c r="AA645" s="9">
        <f t="shared" si="93"/>
        <v>3</v>
      </c>
      <c r="AB645" s="9">
        <f t="shared" si="94"/>
        <v>3</v>
      </c>
      <c r="AC645" s="9">
        <f t="shared" si="95"/>
        <v>638</v>
      </c>
      <c r="AD645" s="9">
        <f t="shared" si="98"/>
        <v>638</v>
      </c>
      <c r="AE645" s="12">
        <f t="shared" si="96"/>
        <v>21.202999999999999</v>
      </c>
      <c r="AF645">
        <f t="shared" si="97"/>
        <v>638</v>
      </c>
    </row>
    <row r="646" spans="6:32" x14ac:dyDescent="0.3">
      <c r="F646" s="9">
        <v>639</v>
      </c>
      <c r="G646" s="12">
        <v>18.029</v>
      </c>
      <c r="H646" s="9">
        <v>17.933</v>
      </c>
      <c r="I646" s="9">
        <v>0.70399999999999996</v>
      </c>
      <c r="J646" s="9">
        <v>1.22</v>
      </c>
      <c r="K646" s="9">
        <v>0.82</v>
      </c>
      <c r="L646" s="9">
        <v>0.88300000000000001</v>
      </c>
      <c r="S646" s="9">
        <v>639</v>
      </c>
      <c r="T646" s="12">
        <f t="shared" si="90"/>
        <v>1802.9</v>
      </c>
      <c r="V646">
        <v>94</v>
      </c>
      <c r="W646">
        <v>349.40000000000003</v>
      </c>
      <c r="X646" s="10">
        <f t="shared" si="91"/>
        <v>21.091939145807952</v>
      </c>
      <c r="Z646" s="12">
        <f t="shared" si="92"/>
        <v>21.091000000000001</v>
      </c>
      <c r="AA646" s="9">
        <f t="shared" si="93"/>
        <v>1</v>
      </c>
      <c r="AB646" s="9">
        <f t="shared" si="94"/>
        <v>0</v>
      </c>
      <c r="AC646" s="9">
        <f t="shared" si="95"/>
        <v>638</v>
      </c>
      <c r="AD646" s="9" t="str">
        <f t="shared" si="98"/>
        <v/>
      </c>
      <c r="AE646" s="12" t="str">
        <f t="shared" si="96"/>
        <v/>
      </c>
      <c r="AF646" t="str">
        <f t="shared" si="97"/>
        <v/>
      </c>
    </row>
    <row r="647" spans="6:32" x14ac:dyDescent="0.3">
      <c r="F647" s="9">
        <v>640</v>
      </c>
      <c r="G647" s="12">
        <v>3.68</v>
      </c>
      <c r="H647" s="9">
        <v>7.109</v>
      </c>
      <c r="I647" s="9">
        <v>0.91500000000000004</v>
      </c>
      <c r="J647" s="9">
        <v>1.135</v>
      </c>
      <c r="K647" s="9">
        <v>0.88100000000000001</v>
      </c>
      <c r="L647" s="9">
        <v>0.89600000000000002</v>
      </c>
      <c r="S647" s="9">
        <v>640</v>
      </c>
      <c r="T647" s="12">
        <f t="shared" si="90"/>
        <v>368</v>
      </c>
      <c r="V647">
        <v>240</v>
      </c>
      <c r="W647">
        <v>349.40000000000003</v>
      </c>
      <c r="X647" s="10">
        <f t="shared" si="91"/>
        <v>21.091939145807952</v>
      </c>
      <c r="Z647" s="12">
        <f t="shared" si="92"/>
        <v>21.091000000000001</v>
      </c>
      <c r="AA647" s="9">
        <f t="shared" si="93"/>
        <v>2</v>
      </c>
      <c r="AB647" s="9">
        <f t="shared" si="94"/>
        <v>2</v>
      </c>
      <c r="AC647" s="9">
        <f t="shared" si="95"/>
        <v>640</v>
      </c>
      <c r="AD647" s="9">
        <f t="shared" si="98"/>
        <v>640</v>
      </c>
      <c r="AE647" s="12">
        <f t="shared" si="96"/>
        <v>21.091000000000001</v>
      </c>
      <c r="AF647">
        <f t="shared" si="97"/>
        <v>640</v>
      </c>
    </row>
    <row r="648" spans="6:32" x14ac:dyDescent="0.3">
      <c r="F648" s="9">
        <v>641</v>
      </c>
      <c r="G648" s="12">
        <v>10.817</v>
      </c>
      <c r="H648" s="9">
        <v>13.87</v>
      </c>
      <c r="I648" s="9">
        <v>0.70699999999999996</v>
      </c>
      <c r="J648" s="9">
        <v>1.306</v>
      </c>
      <c r="K648" s="9">
        <v>0.76600000000000001</v>
      </c>
      <c r="L648" s="9">
        <v>0.90700000000000003</v>
      </c>
      <c r="S648" s="9">
        <v>641</v>
      </c>
      <c r="T648" s="12">
        <f t="shared" si="90"/>
        <v>1081.7</v>
      </c>
      <c r="V648">
        <v>147</v>
      </c>
      <c r="W648">
        <v>345.7</v>
      </c>
      <c r="X648" s="10">
        <f t="shared" si="91"/>
        <v>20.979964504615964</v>
      </c>
      <c r="Z648" s="12">
        <f t="shared" si="92"/>
        <v>20.978999999999999</v>
      </c>
      <c r="AA648" s="9">
        <f t="shared" si="93"/>
        <v>1</v>
      </c>
      <c r="AB648" s="9">
        <f t="shared" si="94"/>
        <v>0</v>
      </c>
      <c r="AC648" s="9">
        <f t="shared" si="95"/>
        <v>640</v>
      </c>
      <c r="AD648" s="9" t="str">
        <f t="shared" si="98"/>
        <v/>
      </c>
      <c r="AE648" s="12" t="str">
        <f t="shared" si="96"/>
        <v/>
      </c>
      <c r="AF648" t="str">
        <f t="shared" si="97"/>
        <v/>
      </c>
    </row>
    <row r="649" spans="6:32" x14ac:dyDescent="0.3">
      <c r="F649" s="9">
        <v>642</v>
      </c>
      <c r="G649" s="12">
        <v>0.44600000000000001</v>
      </c>
      <c r="H649" s="9">
        <v>2.68</v>
      </c>
      <c r="I649" s="9">
        <v>0.78100000000000003</v>
      </c>
      <c r="J649" s="9">
        <v>1.89</v>
      </c>
      <c r="K649" s="9">
        <v>0.52900000000000003</v>
      </c>
      <c r="L649" s="9">
        <v>0.77400000000000002</v>
      </c>
      <c r="S649" s="9">
        <v>642</v>
      </c>
      <c r="T649" s="12">
        <f t="shared" ref="T649:T712" si="99">G649*100</f>
        <v>44.6</v>
      </c>
      <c r="V649">
        <v>196</v>
      </c>
      <c r="W649">
        <v>345.7</v>
      </c>
      <c r="X649" s="10">
        <f t="shared" ref="X649:X712" si="100">((W649/PI())^0.5)*2</f>
        <v>20.979964504615964</v>
      </c>
      <c r="Z649" s="12">
        <f t="shared" ref="Z649:Z712" si="101">TRUNC(X649,3)</f>
        <v>20.978999999999999</v>
      </c>
      <c r="AA649" s="9">
        <f t="shared" ref="AA649:AA712" si="102">IF(Z649-Z648=0,AA648+AA$8,1)</f>
        <v>2</v>
      </c>
      <c r="AB649" s="9">
        <f t="shared" ref="AB649:AB712" si="103">IF(AA649&lt;AA650,0,AA649)</f>
        <v>0</v>
      </c>
      <c r="AC649" s="9">
        <f t="shared" ref="AC649:AC712" si="104">AC648+AB649</f>
        <v>640</v>
      </c>
      <c r="AD649" s="9" t="str">
        <f t="shared" si="98"/>
        <v/>
      </c>
      <c r="AE649" s="12" t="str">
        <f t="shared" ref="AE649:AE712" si="105">IF(AD649="","",Z649)</f>
        <v/>
      </c>
      <c r="AF649" t="str">
        <f t="shared" ref="AF649:AF712" si="106">AD649</f>
        <v/>
      </c>
    </row>
    <row r="650" spans="6:32" x14ac:dyDescent="0.3">
      <c r="F650" s="9">
        <v>643</v>
      </c>
      <c r="G650" s="12">
        <v>31.893999999999998</v>
      </c>
      <c r="H650" s="9">
        <v>24.983000000000001</v>
      </c>
      <c r="I650" s="9">
        <v>0.64200000000000002</v>
      </c>
      <c r="J650" s="9">
        <v>1.6519999999999999</v>
      </c>
      <c r="K650" s="9">
        <v>0.60499999999999998</v>
      </c>
      <c r="L650" s="9">
        <v>0.84399999999999997</v>
      </c>
      <c r="S650" s="9">
        <v>643</v>
      </c>
      <c r="T650" s="12">
        <f t="shared" si="99"/>
        <v>3189.3999999999996</v>
      </c>
      <c r="V650">
        <v>401</v>
      </c>
      <c r="W650">
        <v>345.7</v>
      </c>
      <c r="X650" s="10">
        <f t="shared" si="100"/>
        <v>20.979964504615964</v>
      </c>
      <c r="Z650" s="12">
        <f t="shared" si="101"/>
        <v>20.978999999999999</v>
      </c>
      <c r="AA650" s="9">
        <f t="shared" si="102"/>
        <v>3</v>
      </c>
      <c r="AB650" s="9">
        <f t="shared" si="103"/>
        <v>3</v>
      </c>
      <c r="AC650" s="9">
        <f t="shared" si="104"/>
        <v>643</v>
      </c>
      <c r="AD650" s="9">
        <f t="shared" ref="AD650:AD713" si="107">IF(AB650=0,"",AC649+AB650)</f>
        <v>643</v>
      </c>
      <c r="AE650" s="12">
        <f t="shared" si="105"/>
        <v>20.978999999999999</v>
      </c>
      <c r="AF650">
        <f t="shared" si="106"/>
        <v>643</v>
      </c>
    </row>
    <row r="651" spans="6:32" x14ac:dyDescent="0.3">
      <c r="F651" s="9">
        <v>644</v>
      </c>
      <c r="G651" s="12">
        <v>2.1190000000000002</v>
      </c>
      <c r="H651" s="9">
        <v>5.6319999999999997</v>
      </c>
      <c r="I651" s="9">
        <v>0.83899999999999997</v>
      </c>
      <c r="J651" s="9">
        <v>1.6990000000000001</v>
      </c>
      <c r="K651" s="9">
        <v>0.58899999999999997</v>
      </c>
      <c r="L651" s="9">
        <v>0.88400000000000001</v>
      </c>
      <c r="S651" s="9">
        <v>644</v>
      </c>
      <c r="T651" s="12">
        <f t="shared" si="99"/>
        <v>211.90000000000003</v>
      </c>
      <c r="V651">
        <v>319</v>
      </c>
      <c r="W651">
        <v>342</v>
      </c>
      <c r="X651" s="10">
        <f t="shared" si="100"/>
        <v>20.867389014906145</v>
      </c>
      <c r="Z651" s="12">
        <f t="shared" si="101"/>
        <v>20.867000000000001</v>
      </c>
      <c r="AA651" s="9">
        <f t="shared" si="102"/>
        <v>1</v>
      </c>
      <c r="AB651" s="9">
        <f t="shared" si="103"/>
        <v>0</v>
      </c>
      <c r="AC651" s="9">
        <f t="shared" si="104"/>
        <v>643</v>
      </c>
      <c r="AD651" s="9" t="str">
        <f t="shared" si="107"/>
        <v/>
      </c>
      <c r="AE651" s="12" t="str">
        <f t="shared" si="105"/>
        <v/>
      </c>
      <c r="AF651" t="str">
        <f t="shared" si="106"/>
        <v/>
      </c>
    </row>
    <row r="652" spans="6:32" x14ac:dyDescent="0.3">
      <c r="F652" s="9">
        <v>645</v>
      </c>
      <c r="G652" s="12">
        <v>0.92900000000000005</v>
      </c>
      <c r="H652" s="9">
        <v>4.7009999999999996</v>
      </c>
      <c r="I652" s="9">
        <v>0.52800000000000002</v>
      </c>
      <c r="J652" s="9">
        <v>3.125</v>
      </c>
      <c r="K652" s="9">
        <v>0.32</v>
      </c>
      <c r="L652" s="9">
        <v>0.78100000000000003</v>
      </c>
      <c r="S652" s="9">
        <v>645</v>
      </c>
      <c r="T652" s="12">
        <f t="shared" si="99"/>
        <v>92.9</v>
      </c>
      <c r="V652">
        <v>602</v>
      </c>
      <c r="W652">
        <v>342</v>
      </c>
      <c r="X652" s="10">
        <f t="shared" si="100"/>
        <v>20.867389014906145</v>
      </c>
      <c r="Z652" s="12">
        <f t="shared" si="101"/>
        <v>20.867000000000001</v>
      </c>
      <c r="AA652" s="9">
        <f t="shared" si="102"/>
        <v>2</v>
      </c>
      <c r="AB652" s="9">
        <f t="shared" si="103"/>
        <v>0</v>
      </c>
      <c r="AC652" s="9">
        <f t="shared" si="104"/>
        <v>643</v>
      </c>
      <c r="AD652" s="9" t="str">
        <f t="shared" si="107"/>
        <v/>
      </c>
      <c r="AE652" s="12" t="str">
        <f t="shared" si="105"/>
        <v/>
      </c>
      <c r="AF652" t="str">
        <f t="shared" si="106"/>
        <v/>
      </c>
    </row>
    <row r="653" spans="6:32" x14ac:dyDescent="0.3">
      <c r="F653" s="9">
        <v>646</v>
      </c>
      <c r="G653" s="12">
        <v>4.4240000000000004</v>
      </c>
      <c r="H653" s="9">
        <v>8.3119999999999994</v>
      </c>
      <c r="I653" s="9">
        <v>0.80500000000000005</v>
      </c>
      <c r="J653" s="9">
        <v>1.8220000000000001</v>
      </c>
      <c r="K653" s="9">
        <v>0.54900000000000004</v>
      </c>
      <c r="L653" s="9">
        <v>0.88500000000000001</v>
      </c>
      <c r="S653" s="9">
        <v>646</v>
      </c>
      <c r="T653" s="12">
        <f t="shared" si="99"/>
        <v>442.40000000000003</v>
      </c>
      <c r="V653">
        <v>720</v>
      </c>
      <c r="W653">
        <v>342</v>
      </c>
      <c r="X653" s="10">
        <f t="shared" si="100"/>
        <v>20.867389014906145</v>
      </c>
      <c r="Z653" s="12">
        <f t="shared" si="101"/>
        <v>20.867000000000001</v>
      </c>
      <c r="AA653" s="9">
        <f t="shared" si="102"/>
        <v>3</v>
      </c>
      <c r="AB653" s="9">
        <f t="shared" si="103"/>
        <v>3</v>
      </c>
      <c r="AC653" s="9">
        <f t="shared" si="104"/>
        <v>646</v>
      </c>
      <c r="AD653" s="9">
        <f t="shared" si="107"/>
        <v>646</v>
      </c>
      <c r="AE653" s="12">
        <f t="shared" si="105"/>
        <v>20.867000000000001</v>
      </c>
      <c r="AF653">
        <f t="shared" si="106"/>
        <v>646</v>
      </c>
    </row>
    <row r="654" spans="6:32" x14ac:dyDescent="0.3">
      <c r="F654" s="9">
        <v>647</v>
      </c>
      <c r="G654" s="12">
        <v>65.498000000000005</v>
      </c>
      <c r="H654" s="9">
        <v>36.652999999999999</v>
      </c>
      <c r="I654" s="9">
        <v>0.61299999999999999</v>
      </c>
      <c r="J654" s="9">
        <v>2.0409999999999999</v>
      </c>
      <c r="K654" s="9">
        <v>0.49</v>
      </c>
      <c r="L654" s="9">
        <v>0.89500000000000002</v>
      </c>
      <c r="S654" s="9">
        <v>647</v>
      </c>
      <c r="T654" s="12">
        <f t="shared" si="99"/>
        <v>6549.8</v>
      </c>
      <c r="V654">
        <v>618</v>
      </c>
      <c r="W654">
        <v>338.3</v>
      </c>
      <c r="X654" s="10">
        <f t="shared" si="100"/>
        <v>20.754202899266105</v>
      </c>
      <c r="Z654" s="12">
        <f t="shared" si="101"/>
        <v>20.754000000000001</v>
      </c>
      <c r="AA654" s="9">
        <f t="shared" si="102"/>
        <v>1</v>
      </c>
      <c r="AB654" s="9">
        <f t="shared" si="103"/>
        <v>0</v>
      </c>
      <c r="AC654" s="9">
        <f t="shared" si="104"/>
        <v>646</v>
      </c>
      <c r="AD654" s="9" t="str">
        <f t="shared" si="107"/>
        <v/>
      </c>
      <c r="AE654" s="12" t="str">
        <f t="shared" si="105"/>
        <v/>
      </c>
      <c r="AF654" t="str">
        <f t="shared" si="106"/>
        <v/>
      </c>
    </row>
    <row r="655" spans="6:32" x14ac:dyDescent="0.3">
      <c r="F655" s="9">
        <v>648</v>
      </c>
      <c r="G655" s="12">
        <v>2.7879999999999998</v>
      </c>
      <c r="H655" s="9">
        <v>7.0149999999999997</v>
      </c>
      <c r="I655" s="9">
        <v>0.71199999999999997</v>
      </c>
      <c r="J655" s="9">
        <v>1.8</v>
      </c>
      <c r="K655" s="9">
        <v>0.55600000000000005</v>
      </c>
      <c r="L655" s="9">
        <v>0.88200000000000001</v>
      </c>
      <c r="S655" s="9">
        <v>648</v>
      </c>
      <c r="T655" s="12">
        <f t="shared" si="99"/>
        <v>278.79999999999995</v>
      </c>
      <c r="V655">
        <v>920</v>
      </c>
      <c r="W655">
        <v>338.3</v>
      </c>
      <c r="X655" s="10">
        <f t="shared" si="100"/>
        <v>20.754202899266105</v>
      </c>
      <c r="Z655" s="12">
        <f t="shared" si="101"/>
        <v>20.754000000000001</v>
      </c>
      <c r="AA655" s="9">
        <f t="shared" si="102"/>
        <v>2</v>
      </c>
      <c r="AB655" s="9">
        <f t="shared" si="103"/>
        <v>0</v>
      </c>
      <c r="AC655" s="9">
        <f t="shared" si="104"/>
        <v>646</v>
      </c>
      <c r="AD655" s="9" t="str">
        <f t="shared" si="107"/>
        <v/>
      </c>
      <c r="AE655" s="12" t="str">
        <f t="shared" si="105"/>
        <v/>
      </c>
      <c r="AF655" t="str">
        <f t="shared" si="106"/>
        <v/>
      </c>
    </row>
    <row r="656" spans="6:32" x14ac:dyDescent="0.3">
      <c r="F656" s="9">
        <v>649</v>
      </c>
      <c r="G656" s="12">
        <v>38.511000000000003</v>
      </c>
      <c r="H656" s="9">
        <v>29.657</v>
      </c>
      <c r="I656" s="9">
        <v>0.55000000000000004</v>
      </c>
      <c r="J656" s="9">
        <v>2.1589999999999998</v>
      </c>
      <c r="K656" s="9">
        <v>0.46300000000000002</v>
      </c>
      <c r="L656" s="9">
        <v>0.86</v>
      </c>
      <c r="S656" s="9">
        <v>649</v>
      </c>
      <c r="T656" s="12">
        <f t="shared" si="99"/>
        <v>3851.1000000000004</v>
      </c>
      <c r="V656">
        <v>1051</v>
      </c>
      <c r="W656">
        <v>338.3</v>
      </c>
      <c r="X656" s="10">
        <f t="shared" si="100"/>
        <v>20.754202899266105</v>
      </c>
      <c r="Z656" s="12">
        <f t="shared" si="101"/>
        <v>20.754000000000001</v>
      </c>
      <c r="AA656" s="9">
        <f t="shared" si="102"/>
        <v>3</v>
      </c>
      <c r="AB656" s="9">
        <f t="shared" si="103"/>
        <v>3</v>
      </c>
      <c r="AC656" s="9">
        <f t="shared" si="104"/>
        <v>649</v>
      </c>
      <c r="AD656" s="9">
        <f t="shared" si="107"/>
        <v>649</v>
      </c>
      <c r="AE656" s="12">
        <f t="shared" si="105"/>
        <v>20.754000000000001</v>
      </c>
      <c r="AF656">
        <f t="shared" si="106"/>
        <v>649</v>
      </c>
    </row>
    <row r="657" spans="6:32" x14ac:dyDescent="0.3">
      <c r="F657" s="9">
        <v>650</v>
      </c>
      <c r="G657" s="12">
        <v>25.760999999999999</v>
      </c>
      <c r="H657" s="9">
        <v>23.631</v>
      </c>
      <c r="I657" s="9">
        <v>0.57999999999999996</v>
      </c>
      <c r="J657" s="9">
        <v>1.335</v>
      </c>
      <c r="K657" s="9">
        <v>0.749</v>
      </c>
      <c r="L657" s="9">
        <v>0.89500000000000002</v>
      </c>
      <c r="S657" s="9">
        <v>650</v>
      </c>
      <c r="T657" s="12">
        <f t="shared" si="99"/>
        <v>2576.1</v>
      </c>
      <c r="V657">
        <v>471</v>
      </c>
      <c r="W657">
        <v>334.6</v>
      </c>
      <c r="X657" s="10">
        <f t="shared" si="100"/>
        <v>20.640396112196719</v>
      </c>
      <c r="Z657" s="12">
        <f t="shared" si="101"/>
        <v>20.64</v>
      </c>
      <c r="AA657" s="9">
        <f t="shared" si="102"/>
        <v>1</v>
      </c>
      <c r="AB657" s="9">
        <f t="shared" si="103"/>
        <v>1</v>
      </c>
      <c r="AC657" s="9">
        <f t="shared" si="104"/>
        <v>650</v>
      </c>
      <c r="AD657" s="9">
        <f t="shared" si="107"/>
        <v>650</v>
      </c>
      <c r="AE657" s="12">
        <f t="shared" si="105"/>
        <v>20.64</v>
      </c>
      <c r="AF657">
        <f t="shared" si="106"/>
        <v>650</v>
      </c>
    </row>
    <row r="658" spans="6:32" x14ac:dyDescent="0.3">
      <c r="F658" s="9">
        <v>651</v>
      </c>
      <c r="G658" s="12">
        <v>2.8250000000000002</v>
      </c>
      <c r="H658" s="9">
        <v>6.9489999999999998</v>
      </c>
      <c r="I658" s="9">
        <v>0.73499999999999999</v>
      </c>
      <c r="J658" s="9">
        <v>1.3120000000000001</v>
      </c>
      <c r="K658" s="9">
        <v>0.76200000000000001</v>
      </c>
      <c r="L658" s="9">
        <v>0.84399999999999997</v>
      </c>
      <c r="S658" s="9">
        <v>651</v>
      </c>
      <c r="T658" s="12">
        <f t="shared" si="99"/>
        <v>282.5</v>
      </c>
      <c r="V658">
        <v>480</v>
      </c>
      <c r="W658">
        <v>330.79999999999995</v>
      </c>
      <c r="X658" s="10">
        <f t="shared" si="100"/>
        <v>20.52285656039119</v>
      </c>
      <c r="Z658" s="12">
        <f t="shared" si="101"/>
        <v>20.521999999999998</v>
      </c>
      <c r="AA658" s="9">
        <f t="shared" si="102"/>
        <v>1</v>
      </c>
      <c r="AB658" s="9">
        <f t="shared" si="103"/>
        <v>0</v>
      </c>
      <c r="AC658" s="9">
        <f t="shared" si="104"/>
        <v>650</v>
      </c>
      <c r="AD658" s="9" t="str">
        <f t="shared" si="107"/>
        <v/>
      </c>
      <c r="AE658" s="12" t="str">
        <f t="shared" si="105"/>
        <v/>
      </c>
      <c r="AF658" t="str">
        <f t="shared" si="106"/>
        <v/>
      </c>
    </row>
    <row r="659" spans="6:32" x14ac:dyDescent="0.3">
      <c r="F659" s="9">
        <v>652</v>
      </c>
      <c r="G659" s="12">
        <v>9.9619999999999997</v>
      </c>
      <c r="H659" s="9">
        <v>13.08</v>
      </c>
      <c r="I659" s="9">
        <v>0.73199999999999998</v>
      </c>
      <c r="J659" s="9">
        <v>1.7509999999999999</v>
      </c>
      <c r="K659" s="9">
        <v>0.57099999999999995</v>
      </c>
      <c r="L659" s="9">
        <v>0.90400000000000003</v>
      </c>
      <c r="S659" s="9">
        <v>652</v>
      </c>
      <c r="T659" s="12">
        <f t="shared" si="99"/>
        <v>996.19999999999993</v>
      </c>
      <c r="V659">
        <v>491</v>
      </c>
      <c r="W659">
        <v>330.79999999999995</v>
      </c>
      <c r="X659" s="10">
        <f t="shared" si="100"/>
        <v>20.52285656039119</v>
      </c>
      <c r="Z659" s="12">
        <f t="shared" si="101"/>
        <v>20.521999999999998</v>
      </c>
      <c r="AA659" s="9">
        <f t="shared" si="102"/>
        <v>2</v>
      </c>
      <c r="AB659" s="9">
        <f t="shared" si="103"/>
        <v>0</v>
      </c>
      <c r="AC659" s="9">
        <f t="shared" si="104"/>
        <v>650</v>
      </c>
      <c r="AD659" s="9" t="str">
        <f t="shared" si="107"/>
        <v/>
      </c>
      <c r="AE659" s="12" t="str">
        <f t="shared" si="105"/>
        <v/>
      </c>
      <c r="AF659" t="str">
        <f t="shared" si="106"/>
        <v/>
      </c>
    </row>
    <row r="660" spans="6:32" x14ac:dyDescent="0.3">
      <c r="F660" s="9">
        <v>653</v>
      </c>
      <c r="G660" s="12">
        <v>0.63200000000000001</v>
      </c>
      <c r="H660" s="9">
        <v>2.84</v>
      </c>
      <c r="I660" s="9">
        <v>0.98499999999999999</v>
      </c>
      <c r="J660" s="9">
        <v>1.77</v>
      </c>
      <c r="K660" s="9">
        <v>0.56499999999999995</v>
      </c>
      <c r="L660" s="9">
        <v>0.85</v>
      </c>
      <c r="S660" s="9">
        <v>653</v>
      </c>
      <c r="T660" s="12">
        <f t="shared" si="99"/>
        <v>63.2</v>
      </c>
      <c r="V660">
        <v>693</v>
      </c>
      <c r="W660">
        <v>330.79999999999995</v>
      </c>
      <c r="X660" s="10">
        <f t="shared" si="100"/>
        <v>20.52285656039119</v>
      </c>
      <c r="Z660" s="12">
        <f t="shared" si="101"/>
        <v>20.521999999999998</v>
      </c>
      <c r="AA660" s="9">
        <f t="shared" si="102"/>
        <v>3</v>
      </c>
      <c r="AB660" s="9">
        <f t="shared" si="103"/>
        <v>0</v>
      </c>
      <c r="AC660" s="9">
        <f t="shared" si="104"/>
        <v>650</v>
      </c>
      <c r="AD660" s="9" t="str">
        <f t="shared" si="107"/>
        <v/>
      </c>
      <c r="AE660" s="12" t="str">
        <f t="shared" si="105"/>
        <v/>
      </c>
      <c r="AF660" t="str">
        <f t="shared" si="106"/>
        <v/>
      </c>
    </row>
    <row r="661" spans="6:32" x14ac:dyDescent="0.3">
      <c r="F661" s="9">
        <v>654</v>
      </c>
      <c r="G661" s="12">
        <v>0.66900000000000004</v>
      </c>
      <c r="H661" s="9">
        <v>3.2250000000000001</v>
      </c>
      <c r="I661" s="9">
        <v>0.80800000000000005</v>
      </c>
      <c r="J661" s="9">
        <v>1.72</v>
      </c>
      <c r="K661" s="9">
        <v>0.58199999999999996</v>
      </c>
      <c r="L661" s="9">
        <v>0.85699999999999998</v>
      </c>
      <c r="S661" s="9">
        <v>654</v>
      </c>
      <c r="T661" s="12">
        <f t="shared" si="99"/>
        <v>66.900000000000006</v>
      </c>
      <c r="V661">
        <v>698</v>
      </c>
      <c r="W661">
        <v>330.79999999999995</v>
      </c>
      <c r="X661" s="10">
        <f t="shared" si="100"/>
        <v>20.52285656039119</v>
      </c>
      <c r="Z661" s="12">
        <f t="shared" si="101"/>
        <v>20.521999999999998</v>
      </c>
      <c r="AA661" s="9">
        <f t="shared" si="102"/>
        <v>4</v>
      </c>
      <c r="AB661" s="9">
        <f t="shared" si="103"/>
        <v>4</v>
      </c>
      <c r="AC661" s="9">
        <f t="shared" si="104"/>
        <v>654</v>
      </c>
      <c r="AD661" s="9">
        <f t="shared" si="107"/>
        <v>654</v>
      </c>
      <c r="AE661" s="12">
        <f t="shared" si="105"/>
        <v>20.521999999999998</v>
      </c>
      <c r="AF661">
        <f t="shared" si="106"/>
        <v>654</v>
      </c>
    </row>
    <row r="662" spans="6:32" x14ac:dyDescent="0.3">
      <c r="F662" s="9">
        <v>655</v>
      </c>
      <c r="G662" s="12">
        <v>0.89200000000000002</v>
      </c>
      <c r="H662" s="9">
        <v>4.4950000000000001</v>
      </c>
      <c r="I662" s="9">
        <v>0.55500000000000005</v>
      </c>
      <c r="J662" s="9">
        <v>3.0950000000000002</v>
      </c>
      <c r="K662" s="9">
        <v>0.32300000000000001</v>
      </c>
      <c r="L662" s="9">
        <v>0.78700000000000003</v>
      </c>
      <c r="S662" s="9">
        <v>655</v>
      </c>
      <c r="T662" s="12">
        <f t="shared" si="99"/>
        <v>89.2</v>
      </c>
      <c r="V662">
        <v>382</v>
      </c>
      <c r="W662">
        <v>327.09999999999997</v>
      </c>
      <c r="X662" s="10">
        <f t="shared" si="100"/>
        <v>20.407759678192793</v>
      </c>
      <c r="Z662" s="12">
        <f t="shared" si="101"/>
        <v>20.407</v>
      </c>
      <c r="AA662" s="9">
        <f t="shared" si="102"/>
        <v>1</v>
      </c>
      <c r="AB662" s="9">
        <f t="shared" si="103"/>
        <v>0</v>
      </c>
      <c r="AC662" s="9">
        <f t="shared" si="104"/>
        <v>654</v>
      </c>
      <c r="AD662" s="9" t="str">
        <f t="shared" si="107"/>
        <v/>
      </c>
      <c r="AE662" s="12" t="str">
        <f t="shared" si="105"/>
        <v/>
      </c>
      <c r="AF662" t="str">
        <f t="shared" si="106"/>
        <v/>
      </c>
    </row>
    <row r="663" spans="6:32" x14ac:dyDescent="0.3">
      <c r="F663" s="9">
        <v>656</v>
      </c>
      <c r="G663" s="12">
        <v>1.97</v>
      </c>
      <c r="H663" s="9">
        <v>6.2439999999999998</v>
      </c>
      <c r="I663" s="9">
        <v>0.63500000000000001</v>
      </c>
      <c r="J663" s="9">
        <v>1.7170000000000001</v>
      </c>
      <c r="K663" s="9">
        <v>0.58199999999999996</v>
      </c>
      <c r="L663" s="9">
        <v>0.80900000000000005</v>
      </c>
      <c r="S663" s="9">
        <v>656</v>
      </c>
      <c r="T663" s="12">
        <f t="shared" si="99"/>
        <v>197</v>
      </c>
      <c r="V663">
        <v>427</v>
      </c>
      <c r="W663">
        <v>327.09999999999997</v>
      </c>
      <c r="X663" s="10">
        <f t="shared" si="100"/>
        <v>20.407759678192793</v>
      </c>
      <c r="Z663" s="12">
        <f t="shared" si="101"/>
        <v>20.407</v>
      </c>
      <c r="AA663" s="9">
        <f t="shared" si="102"/>
        <v>2</v>
      </c>
      <c r="AB663" s="9">
        <f t="shared" si="103"/>
        <v>2</v>
      </c>
      <c r="AC663" s="9">
        <f t="shared" si="104"/>
        <v>656</v>
      </c>
      <c r="AD663" s="9">
        <f t="shared" si="107"/>
        <v>656</v>
      </c>
      <c r="AE663" s="12">
        <f t="shared" si="105"/>
        <v>20.407</v>
      </c>
      <c r="AF663">
        <f t="shared" si="106"/>
        <v>656</v>
      </c>
    </row>
    <row r="664" spans="6:32" x14ac:dyDescent="0.3">
      <c r="F664" s="9">
        <v>657</v>
      </c>
      <c r="G664" s="12">
        <v>0.48299999999999998</v>
      </c>
      <c r="H664" s="9">
        <v>2.9529999999999998</v>
      </c>
      <c r="I664" s="9">
        <v>0.69699999999999995</v>
      </c>
      <c r="J664" s="9">
        <v>2.0960000000000001</v>
      </c>
      <c r="K664" s="9">
        <v>0.47699999999999998</v>
      </c>
      <c r="L664" s="9">
        <v>0.76500000000000001</v>
      </c>
      <c r="S664" s="9">
        <v>657</v>
      </c>
      <c r="T664" s="12">
        <f t="shared" si="99"/>
        <v>48.3</v>
      </c>
      <c r="V664">
        <v>148</v>
      </c>
      <c r="W664">
        <v>323.39999999999998</v>
      </c>
      <c r="X664" s="10">
        <f t="shared" si="100"/>
        <v>20.292009973567222</v>
      </c>
      <c r="Z664" s="12">
        <f t="shared" si="101"/>
        <v>20.292000000000002</v>
      </c>
      <c r="AA664" s="9">
        <f t="shared" si="102"/>
        <v>1</v>
      </c>
      <c r="AB664" s="9">
        <f t="shared" si="103"/>
        <v>0</v>
      </c>
      <c r="AC664" s="9">
        <f t="shared" si="104"/>
        <v>656</v>
      </c>
      <c r="AD664" s="9" t="str">
        <f t="shared" si="107"/>
        <v/>
      </c>
      <c r="AE664" s="12" t="str">
        <f t="shared" si="105"/>
        <v/>
      </c>
      <c r="AF664" t="str">
        <f t="shared" si="106"/>
        <v/>
      </c>
    </row>
    <row r="665" spans="6:32" x14ac:dyDescent="0.3">
      <c r="F665" s="9">
        <v>658</v>
      </c>
      <c r="G665" s="12">
        <v>26.913</v>
      </c>
      <c r="H665" s="9">
        <v>24.138000000000002</v>
      </c>
      <c r="I665" s="9">
        <v>0.57999999999999996</v>
      </c>
      <c r="J665" s="9">
        <v>1.605</v>
      </c>
      <c r="K665" s="9">
        <v>0.623</v>
      </c>
      <c r="L665" s="9">
        <v>0.78900000000000003</v>
      </c>
      <c r="S665" s="9">
        <v>658</v>
      </c>
      <c r="T665" s="12">
        <f t="shared" si="99"/>
        <v>2691.3</v>
      </c>
      <c r="V665">
        <v>621</v>
      </c>
      <c r="W665">
        <v>323.39999999999998</v>
      </c>
      <c r="X665" s="10">
        <f t="shared" si="100"/>
        <v>20.292009973567222</v>
      </c>
      <c r="Z665" s="12">
        <f t="shared" si="101"/>
        <v>20.292000000000002</v>
      </c>
      <c r="AA665" s="9">
        <f t="shared" si="102"/>
        <v>2</v>
      </c>
      <c r="AB665" s="9">
        <f t="shared" si="103"/>
        <v>0</v>
      </c>
      <c r="AC665" s="9">
        <f t="shared" si="104"/>
        <v>656</v>
      </c>
      <c r="AD665" s="9" t="str">
        <f t="shared" si="107"/>
        <v/>
      </c>
      <c r="AE665" s="12" t="str">
        <f t="shared" si="105"/>
        <v/>
      </c>
      <c r="AF665" t="str">
        <f t="shared" si="106"/>
        <v/>
      </c>
    </row>
    <row r="666" spans="6:32" x14ac:dyDescent="0.3">
      <c r="F666" s="9">
        <v>659</v>
      </c>
      <c r="G666" s="12">
        <v>2.5649999999999999</v>
      </c>
      <c r="H666" s="9">
        <v>7.7670000000000003</v>
      </c>
      <c r="I666" s="9">
        <v>0.53400000000000003</v>
      </c>
      <c r="J666" s="9">
        <v>2.9740000000000002</v>
      </c>
      <c r="K666" s="9">
        <v>0.33600000000000002</v>
      </c>
      <c r="L666" s="9">
        <v>0.79300000000000004</v>
      </c>
      <c r="S666" s="9">
        <v>659</v>
      </c>
      <c r="T666" s="12">
        <f t="shared" si="99"/>
        <v>256.5</v>
      </c>
      <c r="V666">
        <v>922</v>
      </c>
      <c r="W666">
        <v>323.39999999999998</v>
      </c>
      <c r="X666" s="10">
        <f t="shared" si="100"/>
        <v>20.292009973567222</v>
      </c>
      <c r="Z666" s="12">
        <f t="shared" si="101"/>
        <v>20.292000000000002</v>
      </c>
      <c r="AA666" s="9">
        <f t="shared" si="102"/>
        <v>3</v>
      </c>
      <c r="AB666" s="9">
        <f t="shared" si="103"/>
        <v>0</v>
      </c>
      <c r="AC666" s="9">
        <f t="shared" si="104"/>
        <v>656</v>
      </c>
      <c r="AD666" s="9" t="str">
        <f t="shared" si="107"/>
        <v/>
      </c>
      <c r="AE666" s="12" t="str">
        <f t="shared" si="105"/>
        <v/>
      </c>
      <c r="AF666" t="str">
        <f t="shared" si="106"/>
        <v/>
      </c>
    </row>
    <row r="667" spans="6:32" x14ac:dyDescent="0.3">
      <c r="F667" s="9">
        <v>660</v>
      </c>
      <c r="G667" s="12">
        <v>6.133</v>
      </c>
      <c r="H667" s="9">
        <v>10.173999999999999</v>
      </c>
      <c r="I667" s="9">
        <v>0.745</v>
      </c>
      <c r="J667" s="9">
        <v>1.7549999999999999</v>
      </c>
      <c r="K667" s="9">
        <v>0.56999999999999995</v>
      </c>
      <c r="L667" s="9">
        <v>0.85499999999999998</v>
      </c>
      <c r="S667" s="9">
        <v>660</v>
      </c>
      <c r="T667" s="12">
        <f t="shared" si="99"/>
        <v>613.29999999999995</v>
      </c>
      <c r="V667">
        <v>990</v>
      </c>
      <c r="W667">
        <v>323.39999999999998</v>
      </c>
      <c r="X667" s="10">
        <f t="shared" si="100"/>
        <v>20.292009973567222</v>
      </c>
      <c r="Z667" s="12">
        <f t="shared" si="101"/>
        <v>20.292000000000002</v>
      </c>
      <c r="AA667" s="9">
        <f t="shared" si="102"/>
        <v>4</v>
      </c>
      <c r="AB667" s="9">
        <f t="shared" si="103"/>
        <v>0</v>
      </c>
      <c r="AC667" s="9">
        <f t="shared" si="104"/>
        <v>656</v>
      </c>
      <c r="AD667" s="9" t="str">
        <f t="shared" si="107"/>
        <v/>
      </c>
      <c r="AE667" s="12" t="str">
        <f t="shared" si="105"/>
        <v/>
      </c>
      <c r="AF667" t="str">
        <f t="shared" si="106"/>
        <v/>
      </c>
    </row>
    <row r="668" spans="6:32" x14ac:dyDescent="0.3">
      <c r="F668" s="9">
        <v>661</v>
      </c>
      <c r="G668" s="12">
        <v>4.0890000000000004</v>
      </c>
      <c r="H668" s="9">
        <v>8.2189999999999994</v>
      </c>
      <c r="I668" s="9">
        <v>0.76100000000000001</v>
      </c>
      <c r="J668" s="9">
        <v>1.6930000000000001</v>
      </c>
      <c r="K668" s="9">
        <v>0.59099999999999997</v>
      </c>
      <c r="L668" s="9">
        <v>0.88</v>
      </c>
      <c r="S668" s="9">
        <v>661</v>
      </c>
      <c r="T668" s="12">
        <f t="shared" si="99"/>
        <v>408.90000000000003</v>
      </c>
      <c r="V668">
        <v>1027</v>
      </c>
      <c r="W668">
        <v>323.39999999999998</v>
      </c>
      <c r="X668" s="10">
        <f t="shared" si="100"/>
        <v>20.292009973567222</v>
      </c>
      <c r="Z668" s="12">
        <f t="shared" si="101"/>
        <v>20.292000000000002</v>
      </c>
      <c r="AA668" s="9">
        <f t="shared" si="102"/>
        <v>5</v>
      </c>
      <c r="AB668" s="9">
        <f t="shared" si="103"/>
        <v>5</v>
      </c>
      <c r="AC668" s="9">
        <f t="shared" si="104"/>
        <v>661</v>
      </c>
      <c r="AD668" s="9">
        <f t="shared" si="107"/>
        <v>661</v>
      </c>
      <c r="AE668" s="12">
        <f t="shared" si="105"/>
        <v>20.292000000000002</v>
      </c>
      <c r="AF668">
        <f t="shared" si="106"/>
        <v>661</v>
      </c>
    </row>
    <row r="669" spans="6:32" x14ac:dyDescent="0.3">
      <c r="F669" s="9">
        <v>662</v>
      </c>
      <c r="G669" s="12">
        <v>27.062000000000001</v>
      </c>
      <c r="H669" s="9">
        <v>21.026</v>
      </c>
      <c r="I669" s="9">
        <v>0.76900000000000002</v>
      </c>
      <c r="J669" s="9">
        <v>1.3080000000000001</v>
      </c>
      <c r="K669" s="9">
        <v>0.76400000000000001</v>
      </c>
      <c r="L669" s="9">
        <v>0.92400000000000004</v>
      </c>
      <c r="S669" s="9">
        <v>662</v>
      </c>
      <c r="T669" s="12">
        <f t="shared" si="99"/>
        <v>2706.2000000000003</v>
      </c>
      <c r="V669">
        <v>158</v>
      </c>
      <c r="W669">
        <v>319.7</v>
      </c>
      <c r="X669" s="10">
        <f t="shared" si="100"/>
        <v>20.175596210566653</v>
      </c>
      <c r="Z669" s="12">
        <f t="shared" si="101"/>
        <v>20.175000000000001</v>
      </c>
      <c r="AA669" s="9">
        <f t="shared" si="102"/>
        <v>1</v>
      </c>
      <c r="AB669" s="9">
        <f t="shared" si="103"/>
        <v>0</v>
      </c>
      <c r="AC669" s="9">
        <f t="shared" si="104"/>
        <v>661</v>
      </c>
      <c r="AD669" s="9" t="str">
        <f t="shared" si="107"/>
        <v/>
      </c>
      <c r="AE669" s="12" t="str">
        <f t="shared" si="105"/>
        <v/>
      </c>
      <c r="AF669" t="str">
        <f t="shared" si="106"/>
        <v/>
      </c>
    </row>
    <row r="670" spans="6:32" x14ac:dyDescent="0.3">
      <c r="F670" s="9">
        <v>663</v>
      </c>
      <c r="G670" s="12">
        <v>35.945999999999998</v>
      </c>
      <c r="H670" s="9">
        <v>28.585999999999999</v>
      </c>
      <c r="I670" s="9">
        <v>0.55300000000000005</v>
      </c>
      <c r="J670" s="9">
        <v>1.8939999999999999</v>
      </c>
      <c r="K670" s="9">
        <v>0.52800000000000002</v>
      </c>
      <c r="L670" s="9">
        <v>0.86599999999999999</v>
      </c>
      <c r="S670" s="9">
        <v>663</v>
      </c>
      <c r="T670" s="12">
        <f t="shared" si="99"/>
        <v>3594.6</v>
      </c>
      <c r="V670">
        <v>265</v>
      </c>
      <c r="W670">
        <v>319.7</v>
      </c>
      <c r="X670" s="10">
        <f t="shared" si="100"/>
        <v>20.175596210566653</v>
      </c>
      <c r="Z670" s="12">
        <f t="shared" si="101"/>
        <v>20.175000000000001</v>
      </c>
      <c r="AA670" s="9">
        <f t="shared" si="102"/>
        <v>2</v>
      </c>
      <c r="AB670" s="9">
        <f t="shared" si="103"/>
        <v>0</v>
      </c>
      <c r="AC670" s="9">
        <f t="shared" si="104"/>
        <v>661</v>
      </c>
      <c r="AD670" s="9" t="str">
        <f t="shared" si="107"/>
        <v/>
      </c>
      <c r="AE670" s="12" t="str">
        <f t="shared" si="105"/>
        <v/>
      </c>
      <c r="AF670" t="str">
        <f t="shared" si="106"/>
        <v/>
      </c>
    </row>
    <row r="671" spans="6:32" x14ac:dyDescent="0.3">
      <c r="F671" s="9">
        <v>664</v>
      </c>
      <c r="G671" s="12">
        <v>6.319</v>
      </c>
      <c r="H671" s="9">
        <v>11.989000000000001</v>
      </c>
      <c r="I671" s="9">
        <v>0.55200000000000005</v>
      </c>
      <c r="J671" s="9">
        <v>2.556</v>
      </c>
      <c r="K671" s="9">
        <v>0.39100000000000001</v>
      </c>
      <c r="L671" s="9">
        <v>0.84</v>
      </c>
      <c r="S671" s="9">
        <v>664</v>
      </c>
      <c r="T671" s="12">
        <f t="shared" si="99"/>
        <v>631.9</v>
      </c>
      <c r="V671">
        <v>505</v>
      </c>
      <c r="W671">
        <v>319.7</v>
      </c>
      <c r="X671" s="10">
        <f t="shared" si="100"/>
        <v>20.175596210566653</v>
      </c>
      <c r="Z671" s="12">
        <f t="shared" si="101"/>
        <v>20.175000000000001</v>
      </c>
      <c r="AA671" s="9">
        <f t="shared" si="102"/>
        <v>3</v>
      </c>
      <c r="AB671" s="9">
        <f t="shared" si="103"/>
        <v>0</v>
      </c>
      <c r="AC671" s="9">
        <f t="shared" si="104"/>
        <v>661</v>
      </c>
      <c r="AD671" s="9" t="str">
        <f t="shared" si="107"/>
        <v/>
      </c>
      <c r="AE671" s="12" t="str">
        <f t="shared" si="105"/>
        <v/>
      </c>
      <c r="AF671" t="str">
        <f t="shared" si="106"/>
        <v/>
      </c>
    </row>
    <row r="672" spans="6:32" x14ac:dyDescent="0.3">
      <c r="F672" s="9">
        <v>665</v>
      </c>
      <c r="G672" s="12">
        <v>6.431</v>
      </c>
      <c r="H672" s="9">
        <v>9.6950000000000003</v>
      </c>
      <c r="I672" s="9">
        <v>0.86</v>
      </c>
      <c r="J672" s="9">
        <v>1.38</v>
      </c>
      <c r="K672" s="9">
        <v>0.72399999999999998</v>
      </c>
      <c r="L672" s="9">
        <v>0.92300000000000004</v>
      </c>
      <c r="S672" s="9">
        <v>665</v>
      </c>
      <c r="T672" s="12">
        <f t="shared" si="99"/>
        <v>643.1</v>
      </c>
      <c r="V672">
        <v>808</v>
      </c>
      <c r="W672">
        <v>319.7</v>
      </c>
      <c r="X672" s="10">
        <f t="shared" si="100"/>
        <v>20.175596210566653</v>
      </c>
      <c r="Z672" s="12">
        <f t="shared" si="101"/>
        <v>20.175000000000001</v>
      </c>
      <c r="AA672" s="9">
        <f t="shared" si="102"/>
        <v>4</v>
      </c>
      <c r="AB672" s="9">
        <f t="shared" si="103"/>
        <v>0</v>
      </c>
      <c r="AC672" s="9">
        <f t="shared" si="104"/>
        <v>661</v>
      </c>
      <c r="AD672" s="9" t="str">
        <f t="shared" si="107"/>
        <v/>
      </c>
      <c r="AE672" s="12" t="str">
        <f t="shared" si="105"/>
        <v/>
      </c>
      <c r="AF672" t="str">
        <f t="shared" si="106"/>
        <v/>
      </c>
    </row>
    <row r="673" spans="6:32" x14ac:dyDescent="0.3">
      <c r="F673" s="9">
        <v>666</v>
      </c>
      <c r="G673" s="12">
        <v>2.5649999999999999</v>
      </c>
      <c r="H673" s="9">
        <v>6.8360000000000003</v>
      </c>
      <c r="I673" s="9">
        <v>0.69</v>
      </c>
      <c r="J673" s="9">
        <v>2.4980000000000002</v>
      </c>
      <c r="K673" s="9">
        <v>0.4</v>
      </c>
      <c r="L673" s="9">
        <v>0.84099999999999997</v>
      </c>
      <c r="S673" s="9">
        <v>666</v>
      </c>
      <c r="T673" s="12">
        <f t="shared" si="99"/>
        <v>256.5</v>
      </c>
      <c r="V673">
        <v>862</v>
      </c>
      <c r="W673">
        <v>319.7</v>
      </c>
      <c r="X673" s="10">
        <f t="shared" si="100"/>
        <v>20.175596210566653</v>
      </c>
      <c r="Z673" s="12">
        <f t="shared" si="101"/>
        <v>20.175000000000001</v>
      </c>
      <c r="AA673" s="9">
        <f t="shared" si="102"/>
        <v>5</v>
      </c>
      <c r="AB673" s="9">
        <f t="shared" si="103"/>
        <v>0</v>
      </c>
      <c r="AC673" s="9">
        <f t="shared" si="104"/>
        <v>661</v>
      </c>
      <c r="AD673" s="9" t="str">
        <f t="shared" si="107"/>
        <v/>
      </c>
      <c r="AE673" s="12" t="str">
        <f t="shared" si="105"/>
        <v/>
      </c>
      <c r="AF673" t="str">
        <f t="shared" si="106"/>
        <v/>
      </c>
    </row>
    <row r="674" spans="6:32" x14ac:dyDescent="0.3">
      <c r="F674" s="9">
        <v>667</v>
      </c>
      <c r="G674" s="12">
        <v>3.048</v>
      </c>
      <c r="H674" s="9">
        <v>6.5170000000000003</v>
      </c>
      <c r="I674" s="9">
        <v>0.90200000000000002</v>
      </c>
      <c r="J674" s="9">
        <v>1.5049999999999999</v>
      </c>
      <c r="K674" s="9">
        <v>0.66400000000000003</v>
      </c>
      <c r="L674" s="9">
        <v>0.91100000000000003</v>
      </c>
      <c r="S674" s="9">
        <v>667</v>
      </c>
      <c r="T674" s="12">
        <f t="shared" si="99"/>
        <v>304.8</v>
      </c>
      <c r="V674">
        <v>1036</v>
      </c>
      <c r="W674">
        <v>319.7</v>
      </c>
      <c r="X674" s="10">
        <f t="shared" si="100"/>
        <v>20.175596210566653</v>
      </c>
      <c r="Z674" s="12">
        <f t="shared" si="101"/>
        <v>20.175000000000001</v>
      </c>
      <c r="AA674" s="9">
        <f t="shared" si="102"/>
        <v>6</v>
      </c>
      <c r="AB674" s="9">
        <f t="shared" si="103"/>
        <v>0</v>
      </c>
      <c r="AC674" s="9">
        <f t="shared" si="104"/>
        <v>661</v>
      </c>
      <c r="AD674" s="9" t="str">
        <f t="shared" si="107"/>
        <v/>
      </c>
      <c r="AE674" s="12" t="str">
        <f t="shared" si="105"/>
        <v/>
      </c>
      <c r="AF674" t="str">
        <f t="shared" si="106"/>
        <v/>
      </c>
    </row>
    <row r="675" spans="6:32" x14ac:dyDescent="0.3">
      <c r="F675" s="9">
        <v>668</v>
      </c>
      <c r="G675" s="12">
        <v>2.379</v>
      </c>
      <c r="H675" s="9">
        <v>5.6989999999999998</v>
      </c>
      <c r="I675" s="9">
        <v>0.92100000000000004</v>
      </c>
      <c r="J675" s="9">
        <v>1.5529999999999999</v>
      </c>
      <c r="K675" s="9">
        <v>0.64400000000000002</v>
      </c>
      <c r="L675" s="9">
        <v>0.92800000000000005</v>
      </c>
      <c r="S675" s="9">
        <v>668</v>
      </c>
      <c r="T675" s="12">
        <f t="shared" si="99"/>
        <v>237.9</v>
      </c>
      <c r="V675">
        <v>1062</v>
      </c>
      <c r="W675">
        <v>319.7</v>
      </c>
      <c r="X675" s="10">
        <f t="shared" si="100"/>
        <v>20.175596210566653</v>
      </c>
      <c r="Z675" s="12">
        <f t="shared" si="101"/>
        <v>20.175000000000001</v>
      </c>
      <c r="AA675" s="9">
        <f t="shared" si="102"/>
        <v>7</v>
      </c>
      <c r="AB675" s="9">
        <f t="shared" si="103"/>
        <v>7</v>
      </c>
      <c r="AC675" s="9">
        <f t="shared" si="104"/>
        <v>668</v>
      </c>
      <c r="AD675" s="9">
        <f t="shared" si="107"/>
        <v>668</v>
      </c>
      <c r="AE675" s="12">
        <f t="shared" si="105"/>
        <v>20.175000000000001</v>
      </c>
      <c r="AF675">
        <f t="shared" si="106"/>
        <v>668</v>
      </c>
    </row>
    <row r="676" spans="6:32" x14ac:dyDescent="0.3">
      <c r="F676" s="9">
        <v>669</v>
      </c>
      <c r="G676" s="12">
        <v>17.693999999999999</v>
      </c>
      <c r="H676" s="9">
        <v>21.411000000000001</v>
      </c>
      <c r="I676" s="9">
        <v>0.48499999999999999</v>
      </c>
      <c r="J676" s="9">
        <v>2.7320000000000002</v>
      </c>
      <c r="K676" s="9">
        <v>0.36599999999999999</v>
      </c>
      <c r="L676" s="9">
        <v>0.80100000000000005</v>
      </c>
      <c r="S676" s="9">
        <v>669</v>
      </c>
      <c r="T676" s="12">
        <f t="shared" si="99"/>
        <v>1769.3999999999999</v>
      </c>
      <c r="V676">
        <v>68</v>
      </c>
      <c r="W676">
        <v>316</v>
      </c>
      <c r="X676" s="10">
        <f t="shared" si="100"/>
        <v>20.058506827187099</v>
      </c>
      <c r="Z676" s="12">
        <f t="shared" si="101"/>
        <v>20.058</v>
      </c>
      <c r="AA676" s="9">
        <f t="shared" si="102"/>
        <v>1</v>
      </c>
      <c r="AB676" s="9">
        <f t="shared" si="103"/>
        <v>1</v>
      </c>
      <c r="AC676" s="9">
        <f t="shared" si="104"/>
        <v>669</v>
      </c>
      <c r="AD676" s="9">
        <f t="shared" si="107"/>
        <v>669</v>
      </c>
      <c r="AE676" s="12">
        <f t="shared" si="105"/>
        <v>20.058</v>
      </c>
      <c r="AF676">
        <f t="shared" si="106"/>
        <v>669</v>
      </c>
    </row>
    <row r="677" spans="6:32" x14ac:dyDescent="0.3">
      <c r="F677" s="9">
        <v>670</v>
      </c>
      <c r="G677" s="12">
        <v>47.953000000000003</v>
      </c>
      <c r="H677" s="9">
        <v>32.61</v>
      </c>
      <c r="I677" s="9">
        <v>0.56699999999999995</v>
      </c>
      <c r="J677" s="9">
        <v>2.8370000000000002</v>
      </c>
      <c r="K677" s="9">
        <v>0.35199999999999998</v>
      </c>
      <c r="L677" s="9">
        <v>0.89600000000000002</v>
      </c>
      <c r="S677" s="9">
        <v>670</v>
      </c>
      <c r="T677" s="12">
        <f t="shared" si="99"/>
        <v>4795.3</v>
      </c>
      <c r="V677">
        <v>829</v>
      </c>
      <c r="W677">
        <v>312.3</v>
      </c>
      <c r="X677" s="10">
        <f t="shared" si="100"/>
        <v>19.940729921966028</v>
      </c>
      <c r="Z677" s="12">
        <f t="shared" si="101"/>
        <v>19.940000000000001</v>
      </c>
      <c r="AA677" s="9">
        <f t="shared" si="102"/>
        <v>1</v>
      </c>
      <c r="AB677" s="9">
        <f t="shared" si="103"/>
        <v>0</v>
      </c>
      <c r="AC677" s="9">
        <f t="shared" si="104"/>
        <v>669</v>
      </c>
      <c r="AD677" s="9" t="str">
        <f t="shared" si="107"/>
        <v/>
      </c>
      <c r="AE677" s="12" t="str">
        <f t="shared" si="105"/>
        <v/>
      </c>
      <c r="AF677" t="str">
        <f t="shared" si="106"/>
        <v/>
      </c>
    </row>
    <row r="678" spans="6:32" x14ac:dyDescent="0.3">
      <c r="F678" s="9">
        <v>671</v>
      </c>
      <c r="G678" s="12">
        <v>0.14899999999999999</v>
      </c>
      <c r="H678" s="9">
        <v>1.476</v>
      </c>
      <c r="I678" s="9">
        <v>0.85699999999999998</v>
      </c>
      <c r="J678" s="9">
        <v>2.0310000000000001</v>
      </c>
      <c r="K678" s="9">
        <v>0.49199999999999999</v>
      </c>
      <c r="L678" s="9">
        <v>0.8</v>
      </c>
      <c r="S678" s="9">
        <v>671</v>
      </c>
      <c r="T678" s="12">
        <f t="shared" si="99"/>
        <v>14.899999999999999</v>
      </c>
      <c r="V678">
        <v>865</v>
      </c>
      <c r="W678">
        <v>312.3</v>
      </c>
      <c r="X678" s="10">
        <f t="shared" si="100"/>
        <v>19.940729921966028</v>
      </c>
      <c r="Z678" s="12">
        <f t="shared" si="101"/>
        <v>19.940000000000001</v>
      </c>
      <c r="AA678" s="9">
        <f t="shared" si="102"/>
        <v>2</v>
      </c>
      <c r="AB678" s="9">
        <f t="shared" si="103"/>
        <v>0</v>
      </c>
      <c r="AC678" s="9">
        <f t="shared" si="104"/>
        <v>669</v>
      </c>
      <c r="AD678" s="9" t="str">
        <f t="shared" si="107"/>
        <v/>
      </c>
      <c r="AE678" s="12" t="str">
        <f t="shared" si="105"/>
        <v/>
      </c>
      <c r="AF678" t="str">
        <f t="shared" si="106"/>
        <v/>
      </c>
    </row>
    <row r="679" spans="6:32" x14ac:dyDescent="0.3">
      <c r="F679" s="9">
        <v>672</v>
      </c>
      <c r="G679" s="12">
        <v>12.712999999999999</v>
      </c>
      <c r="H679" s="9">
        <v>15.986000000000001</v>
      </c>
      <c r="I679" s="9">
        <v>0.625</v>
      </c>
      <c r="J679" s="9">
        <v>2.6280000000000001</v>
      </c>
      <c r="K679" s="9">
        <v>0.38</v>
      </c>
      <c r="L679" s="9">
        <v>0.90800000000000003</v>
      </c>
      <c r="S679" s="9">
        <v>672</v>
      </c>
      <c r="T679" s="12">
        <f t="shared" si="99"/>
        <v>1271.3</v>
      </c>
      <c r="V679">
        <v>892</v>
      </c>
      <c r="W679">
        <v>312.3</v>
      </c>
      <c r="X679" s="10">
        <f t="shared" si="100"/>
        <v>19.940729921966028</v>
      </c>
      <c r="Z679" s="12">
        <f t="shared" si="101"/>
        <v>19.940000000000001</v>
      </c>
      <c r="AA679" s="9">
        <f t="shared" si="102"/>
        <v>3</v>
      </c>
      <c r="AB679" s="9">
        <f t="shared" si="103"/>
        <v>0</v>
      </c>
      <c r="AC679" s="9">
        <f t="shared" si="104"/>
        <v>669</v>
      </c>
      <c r="AD679" s="9" t="str">
        <f t="shared" si="107"/>
        <v/>
      </c>
      <c r="AE679" s="12" t="str">
        <f t="shared" si="105"/>
        <v/>
      </c>
      <c r="AF679" t="str">
        <f t="shared" si="106"/>
        <v/>
      </c>
    </row>
    <row r="680" spans="6:32" x14ac:dyDescent="0.3">
      <c r="F680" s="9">
        <v>673</v>
      </c>
      <c r="G680" s="12">
        <v>7.36</v>
      </c>
      <c r="H680" s="9">
        <v>15.167999999999999</v>
      </c>
      <c r="I680" s="9">
        <v>0.40200000000000002</v>
      </c>
      <c r="J680" s="9">
        <v>4.0570000000000004</v>
      </c>
      <c r="K680" s="9">
        <v>0.247</v>
      </c>
      <c r="L680" s="9">
        <v>0.76300000000000001</v>
      </c>
      <c r="S680" s="9">
        <v>673</v>
      </c>
      <c r="T680" s="12">
        <f t="shared" si="99"/>
        <v>736</v>
      </c>
      <c r="V680">
        <v>1013</v>
      </c>
      <c r="W680">
        <v>312.3</v>
      </c>
      <c r="X680" s="10">
        <f t="shared" si="100"/>
        <v>19.940729921966028</v>
      </c>
      <c r="Z680" s="12">
        <f t="shared" si="101"/>
        <v>19.940000000000001</v>
      </c>
      <c r="AA680" s="9">
        <f t="shared" si="102"/>
        <v>4</v>
      </c>
      <c r="AB680" s="9">
        <f t="shared" si="103"/>
        <v>4</v>
      </c>
      <c r="AC680" s="9">
        <f t="shared" si="104"/>
        <v>673</v>
      </c>
      <c r="AD680" s="9">
        <f t="shared" si="107"/>
        <v>673</v>
      </c>
      <c r="AE680" s="12">
        <f t="shared" si="105"/>
        <v>19.940000000000001</v>
      </c>
      <c r="AF680">
        <f t="shared" si="106"/>
        <v>673</v>
      </c>
    </row>
    <row r="681" spans="6:32" x14ac:dyDescent="0.3">
      <c r="F681" s="9">
        <v>674</v>
      </c>
      <c r="G681" s="12">
        <v>0.85499999999999998</v>
      </c>
      <c r="H681" s="9">
        <v>3.7709999999999999</v>
      </c>
      <c r="I681" s="9">
        <v>0.75600000000000001</v>
      </c>
      <c r="J681" s="9">
        <v>2.4870000000000001</v>
      </c>
      <c r="K681" s="9">
        <v>0.40200000000000002</v>
      </c>
      <c r="L681" s="9">
        <v>0.82099999999999995</v>
      </c>
      <c r="S681" s="9">
        <v>674</v>
      </c>
      <c r="T681" s="12">
        <f t="shared" si="99"/>
        <v>85.5</v>
      </c>
      <c r="V681">
        <v>367</v>
      </c>
      <c r="W681">
        <v>308.5</v>
      </c>
      <c r="X681" s="10">
        <f t="shared" si="100"/>
        <v>19.819041337834626</v>
      </c>
      <c r="Z681" s="12">
        <f t="shared" si="101"/>
        <v>19.818999999999999</v>
      </c>
      <c r="AA681" s="9">
        <f t="shared" si="102"/>
        <v>1</v>
      </c>
      <c r="AB681" s="9">
        <f t="shared" si="103"/>
        <v>0</v>
      </c>
      <c r="AC681" s="9">
        <f t="shared" si="104"/>
        <v>673</v>
      </c>
      <c r="AD681" s="9" t="str">
        <f t="shared" si="107"/>
        <v/>
      </c>
      <c r="AE681" s="12" t="str">
        <f t="shared" si="105"/>
        <v/>
      </c>
      <c r="AF681" t="str">
        <f t="shared" si="106"/>
        <v/>
      </c>
    </row>
    <row r="682" spans="6:32" x14ac:dyDescent="0.3">
      <c r="F682" s="9">
        <v>675</v>
      </c>
      <c r="G682" s="12">
        <v>494.39600000000002</v>
      </c>
      <c r="H682" s="9">
        <v>117.85899999999999</v>
      </c>
      <c r="I682" s="9">
        <v>0.44700000000000001</v>
      </c>
      <c r="J682" s="9">
        <v>2.9630000000000001</v>
      </c>
      <c r="K682" s="9">
        <v>0.33700000000000002</v>
      </c>
      <c r="L682" s="9">
        <v>0.86799999999999999</v>
      </c>
      <c r="S682" s="94">
        <v>675</v>
      </c>
      <c r="T682" s="12">
        <f>Q55*100</f>
        <v>48351.4</v>
      </c>
      <c r="V682">
        <v>864</v>
      </c>
      <c r="W682">
        <v>308.5</v>
      </c>
      <c r="X682" s="10">
        <f t="shared" si="100"/>
        <v>19.819041337834626</v>
      </c>
      <c r="Z682" s="12">
        <f t="shared" si="101"/>
        <v>19.818999999999999</v>
      </c>
      <c r="AA682" s="9">
        <f t="shared" si="102"/>
        <v>2</v>
      </c>
      <c r="AB682" s="9">
        <f t="shared" si="103"/>
        <v>0</v>
      </c>
      <c r="AC682" s="9">
        <f t="shared" si="104"/>
        <v>673</v>
      </c>
      <c r="AD682" s="9" t="str">
        <f t="shared" si="107"/>
        <v/>
      </c>
      <c r="AE682" s="12" t="str">
        <f t="shared" si="105"/>
        <v/>
      </c>
      <c r="AF682" t="str">
        <f t="shared" si="106"/>
        <v/>
      </c>
    </row>
    <row r="683" spans="6:32" x14ac:dyDescent="0.3">
      <c r="F683" s="9">
        <v>676</v>
      </c>
      <c r="G683" s="12">
        <v>40.630000000000003</v>
      </c>
      <c r="H683" s="9">
        <v>27.015999999999998</v>
      </c>
      <c r="I683" s="9">
        <v>0.7</v>
      </c>
      <c r="J683" s="9">
        <v>1.9550000000000001</v>
      </c>
      <c r="K683" s="9">
        <v>0.51200000000000001</v>
      </c>
      <c r="L683" s="9">
        <v>0.90600000000000003</v>
      </c>
      <c r="S683" s="9">
        <v>676</v>
      </c>
      <c r="T683" s="12">
        <f t="shared" si="99"/>
        <v>4063.0000000000005</v>
      </c>
      <c r="V683">
        <v>913</v>
      </c>
      <c r="W683">
        <v>308.5</v>
      </c>
      <c r="X683" s="10">
        <f t="shared" si="100"/>
        <v>19.819041337834626</v>
      </c>
      <c r="Z683" s="12">
        <f t="shared" si="101"/>
        <v>19.818999999999999</v>
      </c>
      <c r="AA683" s="9">
        <f t="shared" si="102"/>
        <v>3</v>
      </c>
      <c r="AB683" s="9">
        <f t="shared" si="103"/>
        <v>0</v>
      </c>
      <c r="AC683" s="9">
        <f t="shared" si="104"/>
        <v>673</v>
      </c>
      <c r="AD683" s="9" t="str">
        <f t="shared" si="107"/>
        <v/>
      </c>
      <c r="AE683" s="12" t="str">
        <f t="shared" si="105"/>
        <v/>
      </c>
      <c r="AF683" t="str">
        <f t="shared" si="106"/>
        <v/>
      </c>
    </row>
    <row r="684" spans="6:32" x14ac:dyDescent="0.3">
      <c r="F684" s="9">
        <v>677</v>
      </c>
      <c r="G684" s="12">
        <v>1.5609999999999999</v>
      </c>
      <c r="H684" s="9">
        <v>4.8140000000000001</v>
      </c>
      <c r="I684" s="9">
        <v>0.84599999999999997</v>
      </c>
      <c r="J684" s="9">
        <v>1.8149999999999999</v>
      </c>
      <c r="K684" s="9">
        <v>0.55100000000000005</v>
      </c>
      <c r="L684" s="9">
        <v>0.875</v>
      </c>
      <c r="S684" s="9">
        <v>677</v>
      </c>
      <c r="T684" s="12">
        <f t="shared" si="99"/>
        <v>156.1</v>
      </c>
      <c r="V684">
        <v>948</v>
      </c>
      <c r="W684">
        <v>308.5</v>
      </c>
      <c r="X684" s="10">
        <f t="shared" si="100"/>
        <v>19.819041337834626</v>
      </c>
      <c r="Z684" s="12">
        <f t="shared" si="101"/>
        <v>19.818999999999999</v>
      </c>
      <c r="AA684" s="9">
        <f t="shared" si="102"/>
        <v>4</v>
      </c>
      <c r="AB684" s="9">
        <f t="shared" si="103"/>
        <v>0</v>
      </c>
      <c r="AC684" s="9">
        <f t="shared" si="104"/>
        <v>673</v>
      </c>
      <c r="AD684" s="9" t="str">
        <f t="shared" si="107"/>
        <v/>
      </c>
      <c r="AE684" s="12" t="str">
        <f t="shared" si="105"/>
        <v/>
      </c>
      <c r="AF684" t="str">
        <f t="shared" si="106"/>
        <v/>
      </c>
    </row>
    <row r="685" spans="6:32" x14ac:dyDescent="0.3">
      <c r="F685" s="9">
        <v>678</v>
      </c>
      <c r="G685" s="12">
        <v>8.2889999999999997</v>
      </c>
      <c r="H685" s="9">
        <v>11.397</v>
      </c>
      <c r="I685" s="9">
        <v>0.80200000000000005</v>
      </c>
      <c r="J685" s="9">
        <v>1.208</v>
      </c>
      <c r="K685" s="9">
        <v>0.82799999999999996</v>
      </c>
      <c r="L685" s="9">
        <v>0.92</v>
      </c>
      <c r="S685" s="9">
        <v>678</v>
      </c>
      <c r="T685" s="12">
        <f t="shared" si="99"/>
        <v>828.9</v>
      </c>
      <c r="V685">
        <v>981</v>
      </c>
      <c r="W685">
        <v>308.5</v>
      </c>
      <c r="X685" s="10">
        <f t="shared" si="100"/>
        <v>19.819041337834626</v>
      </c>
      <c r="Z685" s="12">
        <f t="shared" si="101"/>
        <v>19.818999999999999</v>
      </c>
      <c r="AA685" s="9">
        <f t="shared" si="102"/>
        <v>5</v>
      </c>
      <c r="AB685" s="9">
        <f t="shared" si="103"/>
        <v>5</v>
      </c>
      <c r="AC685" s="9">
        <f t="shared" si="104"/>
        <v>678</v>
      </c>
      <c r="AD685" s="9">
        <f t="shared" si="107"/>
        <v>678</v>
      </c>
      <c r="AE685" s="12">
        <f t="shared" si="105"/>
        <v>19.818999999999999</v>
      </c>
      <c r="AF685">
        <f t="shared" si="106"/>
        <v>678</v>
      </c>
    </row>
    <row r="686" spans="6:32" x14ac:dyDescent="0.3">
      <c r="F686" s="9">
        <v>679</v>
      </c>
      <c r="G686" s="12">
        <v>1.4870000000000001</v>
      </c>
      <c r="H686" s="9">
        <v>4.7009999999999996</v>
      </c>
      <c r="I686" s="9">
        <v>0.84499999999999997</v>
      </c>
      <c r="J686" s="9">
        <v>1.1779999999999999</v>
      </c>
      <c r="K686" s="9">
        <v>0.84899999999999998</v>
      </c>
      <c r="L686" s="9">
        <v>0.85099999999999998</v>
      </c>
      <c r="S686" s="9">
        <v>679</v>
      </c>
      <c r="T686" s="12">
        <f t="shared" si="99"/>
        <v>148.70000000000002</v>
      </c>
      <c r="V686">
        <v>73</v>
      </c>
      <c r="W686">
        <v>304.8</v>
      </c>
      <c r="X686" s="10">
        <f t="shared" si="100"/>
        <v>19.699832822521049</v>
      </c>
      <c r="Z686" s="12">
        <f t="shared" si="101"/>
        <v>19.699000000000002</v>
      </c>
      <c r="AA686" s="9">
        <f t="shared" si="102"/>
        <v>1</v>
      </c>
      <c r="AB686" s="9">
        <f t="shared" si="103"/>
        <v>0</v>
      </c>
      <c r="AC686" s="9">
        <f t="shared" si="104"/>
        <v>678</v>
      </c>
      <c r="AD686" s="9" t="str">
        <f t="shared" si="107"/>
        <v/>
      </c>
      <c r="AE686" s="12" t="str">
        <f t="shared" si="105"/>
        <v/>
      </c>
      <c r="AF686" t="str">
        <f t="shared" si="106"/>
        <v/>
      </c>
    </row>
    <row r="687" spans="6:32" x14ac:dyDescent="0.3">
      <c r="F687" s="9">
        <v>680</v>
      </c>
      <c r="G687" s="12">
        <v>2.379</v>
      </c>
      <c r="H687" s="9">
        <v>6.2910000000000004</v>
      </c>
      <c r="I687" s="9">
        <v>0.755</v>
      </c>
      <c r="J687" s="9">
        <v>1.6830000000000001</v>
      </c>
      <c r="K687" s="9">
        <v>0.59399999999999997</v>
      </c>
      <c r="L687" s="9">
        <v>0.84199999999999997</v>
      </c>
      <c r="S687" s="9">
        <v>680</v>
      </c>
      <c r="T687" s="12">
        <f t="shared" si="99"/>
        <v>237.9</v>
      </c>
      <c r="V687">
        <v>428</v>
      </c>
      <c r="W687">
        <v>304.8</v>
      </c>
      <c r="X687" s="10">
        <f t="shared" si="100"/>
        <v>19.699832822521049</v>
      </c>
      <c r="Z687" s="12">
        <f t="shared" si="101"/>
        <v>19.699000000000002</v>
      </c>
      <c r="AA687" s="9">
        <f t="shared" si="102"/>
        <v>2</v>
      </c>
      <c r="AB687" s="9">
        <f t="shared" si="103"/>
        <v>0</v>
      </c>
      <c r="AC687" s="9">
        <f t="shared" si="104"/>
        <v>678</v>
      </c>
      <c r="AD687" s="9" t="str">
        <f t="shared" si="107"/>
        <v/>
      </c>
      <c r="AE687" s="12" t="str">
        <f t="shared" si="105"/>
        <v/>
      </c>
      <c r="AF687" t="str">
        <f t="shared" si="106"/>
        <v/>
      </c>
    </row>
    <row r="688" spans="6:32" x14ac:dyDescent="0.3">
      <c r="F688" s="9">
        <v>681</v>
      </c>
      <c r="G688" s="12">
        <v>1.3380000000000001</v>
      </c>
      <c r="H688" s="9">
        <v>4.7009999999999996</v>
      </c>
      <c r="I688" s="9">
        <v>0.76100000000000001</v>
      </c>
      <c r="J688" s="9">
        <v>1.5269999999999999</v>
      </c>
      <c r="K688" s="9">
        <v>0.65500000000000003</v>
      </c>
      <c r="L688" s="9">
        <v>0.8</v>
      </c>
      <c r="S688" s="9">
        <v>681</v>
      </c>
      <c r="T688" s="12">
        <f t="shared" si="99"/>
        <v>133.80000000000001</v>
      </c>
      <c r="V688">
        <v>463</v>
      </c>
      <c r="W688">
        <v>304.8</v>
      </c>
      <c r="X688" s="10">
        <f t="shared" si="100"/>
        <v>19.699832822521049</v>
      </c>
      <c r="Z688" s="12">
        <f t="shared" si="101"/>
        <v>19.699000000000002</v>
      </c>
      <c r="AA688" s="9">
        <f t="shared" si="102"/>
        <v>3</v>
      </c>
      <c r="AB688" s="9">
        <f t="shared" si="103"/>
        <v>0</v>
      </c>
      <c r="AC688" s="9">
        <f t="shared" si="104"/>
        <v>678</v>
      </c>
      <c r="AD688" s="9" t="str">
        <f t="shared" si="107"/>
        <v/>
      </c>
      <c r="AE688" s="12" t="str">
        <f t="shared" si="105"/>
        <v/>
      </c>
      <c r="AF688" t="str">
        <f t="shared" si="106"/>
        <v/>
      </c>
    </row>
    <row r="689" spans="6:32" x14ac:dyDescent="0.3">
      <c r="F689" s="9">
        <v>682</v>
      </c>
      <c r="G689" s="12">
        <v>2.044</v>
      </c>
      <c r="H689" s="9">
        <v>5.9050000000000002</v>
      </c>
      <c r="I689" s="9">
        <v>0.73699999999999999</v>
      </c>
      <c r="J689" s="9">
        <v>2.343</v>
      </c>
      <c r="K689" s="9">
        <v>0.42699999999999999</v>
      </c>
      <c r="L689" s="9">
        <v>0.873</v>
      </c>
      <c r="S689" s="9">
        <v>682</v>
      </c>
      <c r="T689" s="12">
        <f t="shared" si="99"/>
        <v>204.4</v>
      </c>
      <c r="V689">
        <v>507</v>
      </c>
      <c r="W689">
        <v>304.8</v>
      </c>
      <c r="X689" s="10">
        <f t="shared" si="100"/>
        <v>19.699832822521049</v>
      </c>
      <c r="Z689" s="12">
        <f t="shared" si="101"/>
        <v>19.699000000000002</v>
      </c>
      <c r="AA689" s="9">
        <f t="shared" si="102"/>
        <v>4</v>
      </c>
      <c r="AB689" s="9">
        <f t="shared" si="103"/>
        <v>0</v>
      </c>
      <c r="AC689" s="9">
        <f t="shared" si="104"/>
        <v>678</v>
      </c>
      <c r="AD689" s="9" t="str">
        <f t="shared" si="107"/>
        <v/>
      </c>
      <c r="AE689" s="12" t="str">
        <f t="shared" si="105"/>
        <v/>
      </c>
      <c r="AF689" t="str">
        <f t="shared" si="106"/>
        <v/>
      </c>
    </row>
    <row r="690" spans="6:32" x14ac:dyDescent="0.3">
      <c r="F690" s="9">
        <v>683</v>
      </c>
      <c r="G690" s="12">
        <v>3.7919999999999998</v>
      </c>
      <c r="H690" s="9">
        <v>7.8140000000000001</v>
      </c>
      <c r="I690" s="9">
        <v>0.78</v>
      </c>
      <c r="J690" s="9">
        <v>1.5089999999999999</v>
      </c>
      <c r="K690" s="9">
        <v>0.66300000000000003</v>
      </c>
      <c r="L690" s="9">
        <v>0.872</v>
      </c>
      <c r="S690" s="9">
        <v>683</v>
      </c>
      <c r="T690" s="12">
        <f t="shared" si="99"/>
        <v>379.2</v>
      </c>
      <c r="V690">
        <v>667</v>
      </c>
      <c r="W690">
        <v>304.8</v>
      </c>
      <c r="X690" s="10">
        <f t="shared" si="100"/>
        <v>19.699832822521049</v>
      </c>
      <c r="Z690" s="12">
        <f t="shared" si="101"/>
        <v>19.699000000000002</v>
      </c>
      <c r="AA690" s="9">
        <f t="shared" si="102"/>
        <v>5</v>
      </c>
      <c r="AB690" s="9">
        <f t="shared" si="103"/>
        <v>5</v>
      </c>
      <c r="AC690" s="9">
        <f t="shared" si="104"/>
        <v>683</v>
      </c>
      <c r="AD690" s="9">
        <f t="shared" si="107"/>
        <v>683</v>
      </c>
      <c r="AE690" s="12">
        <f t="shared" si="105"/>
        <v>19.699000000000002</v>
      </c>
      <c r="AF690">
        <f t="shared" si="106"/>
        <v>683</v>
      </c>
    </row>
    <row r="691" spans="6:32" x14ac:dyDescent="0.3">
      <c r="F691" s="9">
        <v>684</v>
      </c>
      <c r="G691" s="12">
        <v>5.8360000000000003</v>
      </c>
      <c r="H691" s="9">
        <v>10.081</v>
      </c>
      <c r="I691" s="9">
        <v>0.72199999999999998</v>
      </c>
      <c r="J691" s="9">
        <v>1.103</v>
      </c>
      <c r="K691" s="9">
        <v>0.90700000000000003</v>
      </c>
      <c r="L691" s="9">
        <v>0.9</v>
      </c>
      <c r="S691" s="9">
        <v>684</v>
      </c>
      <c r="T691" s="12">
        <f t="shared" si="99"/>
        <v>583.6</v>
      </c>
      <c r="V691">
        <v>554</v>
      </c>
      <c r="W691">
        <v>301.10000000000002</v>
      </c>
      <c r="X691" s="10">
        <f t="shared" si="100"/>
        <v>19.579898542121139</v>
      </c>
      <c r="Z691" s="12">
        <f t="shared" si="101"/>
        <v>19.579000000000001</v>
      </c>
      <c r="AA691" s="9">
        <f t="shared" si="102"/>
        <v>1</v>
      </c>
      <c r="AB691" s="9">
        <f t="shared" si="103"/>
        <v>0</v>
      </c>
      <c r="AC691" s="9">
        <f t="shared" si="104"/>
        <v>683</v>
      </c>
      <c r="AD691" s="9" t="str">
        <f t="shared" si="107"/>
        <v/>
      </c>
      <c r="AE691" s="12" t="str">
        <f t="shared" si="105"/>
        <v/>
      </c>
      <c r="AF691" t="str">
        <f t="shared" si="106"/>
        <v/>
      </c>
    </row>
    <row r="692" spans="6:32" x14ac:dyDescent="0.3">
      <c r="F692" s="9">
        <v>685</v>
      </c>
      <c r="G692" s="12">
        <v>0.52</v>
      </c>
      <c r="H692" s="9">
        <v>2.68</v>
      </c>
      <c r="I692" s="9">
        <v>0.91100000000000003</v>
      </c>
      <c r="J692" s="9">
        <v>1.95</v>
      </c>
      <c r="K692" s="9">
        <v>0.51300000000000001</v>
      </c>
      <c r="L692" s="9">
        <v>0.84799999999999998</v>
      </c>
      <c r="S692" s="9">
        <v>685</v>
      </c>
      <c r="T692" s="12">
        <f t="shared" si="99"/>
        <v>52</v>
      </c>
      <c r="V692">
        <v>561</v>
      </c>
      <c r="W692">
        <v>301.10000000000002</v>
      </c>
      <c r="X692" s="10">
        <f t="shared" si="100"/>
        <v>19.579898542121139</v>
      </c>
      <c r="Z692" s="12">
        <f t="shared" si="101"/>
        <v>19.579000000000001</v>
      </c>
      <c r="AA692" s="9">
        <f t="shared" si="102"/>
        <v>2</v>
      </c>
      <c r="AB692" s="9">
        <f t="shared" si="103"/>
        <v>0</v>
      </c>
      <c r="AC692" s="9">
        <f t="shared" si="104"/>
        <v>683</v>
      </c>
      <c r="AD692" s="9" t="str">
        <f t="shared" si="107"/>
        <v/>
      </c>
      <c r="AE692" s="12" t="str">
        <f t="shared" si="105"/>
        <v/>
      </c>
      <c r="AF692" t="str">
        <f t="shared" si="106"/>
        <v/>
      </c>
    </row>
    <row r="693" spans="6:32" x14ac:dyDescent="0.3">
      <c r="F693" s="9">
        <v>686</v>
      </c>
      <c r="G693" s="12">
        <v>6.2450000000000001</v>
      </c>
      <c r="H693" s="9">
        <v>9.2430000000000003</v>
      </c>
      <c r="I693" s="9">
        <v>0.91900000000000004</v>
      </c>
      <c r="J693" s="9">
        <v>1.1519999999999999</v>
      </c>
      <c r="K693" s="9">
        <v>0.86799999999999999</v>
      </c>
      <c r="L693" s="9">
        <v>0.92300000000000004</v>
      </c>
      <c r="S693" s="9">
        <v>686</v>
      </c>
      <c r="T693" s="12">
        <f t="shared" si="99"/>
        <v>624.5</v>
      </c>
      <c r="V693">
        <v>923</v>
      </c>
      <c r="W693">
        <v>301.10000000000002</v>
      </c>
      <c r="X693" s="10">
        <f t="shared" si="100"/>
        <v>19.579898542121139</v>
      </c>
      <c r="Z693" s="12">
        <f t="shared" si="101"/>
        <v>19.579000000000001</v>
      </c>
      <c r="AA693" s="9">
        <f t="shared" si="102"/>
        <v>3</v>
      </c>
      <c r="AB693" s="9">
        <f t="shared" si="103"/>
        <v>3</v>
      </c>
      <c r="AC693" s="9">
        <f t="shared" si="104"/>
        <v>686</v>
      </c>
      <c r="AD693" s="9">
        <f t="shared" si="107"/>
        <v>686</v>
      </c>
      <c r="AE693" s="12">
        <f t="shared" si="105"/>
        <v>19.579000000000001</v>
      </c>
      <c r="AF693">
        <f t="shared" si="106"/>
        <v>686</v>
      </c>
    </row>
    <row r="694" spans="6:32" x14ac:dyDescent="0.3">
      <c r="F694" s="9">
        <v>687</v>
      </c>
      <c r="G694" s="12">
        <v>22.898</v>
      </c>
      <c r="H694" s="9">
        <v>18.100999999999999</v>
      </c>
      <c r="I694" s="9">
        <v>0.878</v>
      </c>
      <c r="J694" s="9">
        <v>1.2809999999999999</v>
      </c>
      <c r="K694" s="9">
        <v>0.78</v>
      </c>
      <c r="L694" s="9">
        <v>0.93700000000000006</v>
      </c>
      <c r="S694" s="9">
        <v>687</v>
      </c>
      <c r="T694" s="12">
        <f t="shared" si="99"/>
        <v>2289.8000000000002</v>
      </c>
      <c r="V694">
        <v>581</v>
      </c>
      <c r="W694">
        <v>297.40000000000003</v>
      </c>
      <c r="X694" s="10">
        <f t="shared" si="100"/>
        <v>19.459225077177084</v>
      </c>
      <c r="Z694" s="12">
        <f t="shared" si="101"/>
        <v>19.459</v>
      </c>
      <c r="AA694" s="9">
        <f t="shared" si="102"/>
        <v>1</v>
      </c>
      <c r="AB694" s="9">
        <f t="shared" si="103"/>
        <v>0</v>
      </c>
      <c r="AC694" s="9">
        <f t="shared" si="104"/>
        <v>686</v>
      </c>
      <c r="AD694" s="9" t="str">
        <f t="shared" si="107"/>
        <v/>
      </c>
      <c r="AE694" s="12" t="str">
        <f t="shared" si="105"/>
        <v/>
      </c>
      <c r="AF694" t="str">
        <f t="shared" si="106"/>
        <v/>
      </c>
    </row>
    <row r="695" spans="6:32" x14ac:dyDescent="0.3">
      <c r="F695" s="9">
        <v>688</v>
      </c>
      <c r="G695" s="12">
        <v>36.652000000000001</v>
      </c>
      <c r="H695" s="9">
        <v>26.818000000000001</v>
      </c>
      <c r="I695" s="9">
        <v>0.64</v>
      </c>
      <c r="J695" s="9">
        <v>2.5950000000000002</v>
      </c>
      <c r="K695" s="9">
        <v>0.38500000000000001</v>
      </c>
      <c r="L695" s="9">
        <v>0.91900000000000004</v>
      </c>
      <c r="S695" s="9">
        <v>688</v>
      </c>
      <c r="T695" s="12">
        <f t="shared" si="99"/>
        <v>3665.2000000000003</v>
      </c>
      <c r="V695">
        <v>588</v>
      </c>
      <c r="W695">
        <v>297.40000000000003</v>
      </c>
      <c r="X695" s="10">
        <f t="shared" si="100"/>
        <v>19.459225077177084</v>
      </c>
      <c r="Z695" s="12">
        <f t="shared" si="101"/>
        <v>19.459</v>
      </c>
      <c r="AA695" s="9">
        <f t="shared" si="102"/>
        <v>2</v>
      </c>
      <c r="AB695" s="9">
        <f t="shared" si="103"/>
        <v>2</v>
      </c>
      <c r="AC695" s="9">
        <f t="shared" si="104"/>
        <v>688</v>
      </c>
      <c r="AD695" s="9">
        <f t="shared" si="107"/>
        <v>688</v>
      </c>
      <c r="AE695" s="12">
        <f t="shared" si="105"/>
        <v>19.459</v>
      </c>
      <c r="AF695">
        <f t="shared" si="106"/>
        <v>688</v>
      </c>
    </row>
    <row r="696" spans="6:32" x14ac:dyDescent="0.3">
      <c r="F696" s="9">
        <v>689</v>
      </c>
      <c r="G696" s="12">
        <v>5.093</v>
      </c>
      <c r="H696" s="9">
        <v>8.5850000000000009</v>
      </c>
      <c r="I696" s="9">
        <v>0.86799999999999999</v>
      </c>
      <c r="J696" s="9">
        <v>1.333</v>
      </c>
      <c r="K696" s="9">
        <v>0.75</v>
      </c>
      <c r="L696" s="9">
        <v>0.90700000000000003</v>
      </c>
      <c r="S696" s="9">
        <v>689</v>
      </c>
      <c r="T696" s="12">
        <f t="shared" si="99"/>
        <v>509.3</v>
      </c>
      <c r="V696">
        <v>709</v>
      </c>
      <c r="W696">
        <v>293.7</v>
      </c>
      <c r="X696" s="10">
        <f t="shared" si="100"/>
        <v>19.337798589516783</v>
      </c>
      <c r="Z696" s="12">
        <f t="shared" si="101"/>
        <v>19.337</v>
      </c>
      <c r="AA696" s="9">
        <f t="shared" si="102"/>
        <v>1</v>
      </c>
      <c r="AB696" s="9">
        <f t="shared" si="103"/>
        <v>0</v>
      </c>
      <c r="AC696" s="9">
        <f t="shared" si="104"/>
        <v>688</v>
      </c>
      <c r="AD696" s="9" t="str">
        <f t="shared" si="107"/>
        <v/>
      </c>
      <c r="AE696" s="12" t="str">
        <f t="shared" si="105"/>
        <v/>
      </c>
      <c r="AF696" t="str">
        <f t="shared" si="106"/>
        <v/>
      </c>
    </row>
    <row r="697" spans="6:32" x14ac:dyDescent="0.3">
      <c r="F697" s="9">
        <v>690</v>
      </c>
      <c r="G697" s="12">
        <v>0.92900000000000005</v>
      </c>
      <c r="H697" s="9">
        <v>3.6110000000000002</v>
      </c>
      <c r="I697" s="9">
        <v>0.89600000000000002</v>
      </c>
      <c r="J697" s="9">
        <v>1.8140000000000001</v>
      </c>
      <c r="K697" s="9">
        <v>0.55100000000000005</v>
      </c>
      <c r="L697" s="9">
        <v>0.877</v>
      </c>
      <c r="S697" s="9">
        <v>690</v>
      </c>
      <c r="T697" s="12">
        <f t="shared" si="99"/>
        <v>92.9</v>
      </c>
      <c r="V697">
        <v>855</v>
      </c>
      <c r="W697">
        <v>293.7</v>
      </c>
      <c r="X697" s="10">
        <f t="shared" si="100"/>
        <v>19.337798589516783</v>
      </c>
      <c r="Z697" s="12">
        <f t="shared" si="101"/>
        <v>19.337</v>
      </c>
      <c r="AA697" s="9">
        <f t="shared" si="102"/>
        <v>2</v>
      </c>
      <c r="AB697" s="9">
        <f t="shared" si="103"/>
        <v>2</v>
      </c>
      <c r="AC697" s="9">
        <f t="shared" si="104"/>
        <v>690</v>
      </c>
      <c r="AD697" s="9">
        <f t="shared" si="107"/>
        <v>690</v>
      </c>
      <c r="AE697" s="12">
        <f t="shared" si="105"/>
        <v>19.337</v>
      </c>
      <c r="AF697">
        <f t="shared" si="106"/>
        <v>690</v>
      </c>
    </row>
    <row r="698" spans="6:32" x14ac:dyDescent="0.3">
      <c r="F698" s="9">
        <v>691</v>
      </c>
      <c r="G698" s="12">
        <v>5.5759999999999996</v>
      </c>
      <c r="H698" s="9">
        <v>8.9239999999999995</v>
      </c>
      <c r="I698" s="9">
        <v>0.88</v>
      </c>
      <c r="J698" s="9">
        <v>1.4610000000000001</v>
      </c>
      <c r="K698" s="9">
        <v>0.68400000000000005</v>
      </c>
      <c r="L698" s="9">
        <v>0.92</v>
      </c>
      <c r="S698" s="9">
        <v>691</v>
      </c>
      <c r="T698" s="12">
        <f t="shared" si="99"/>
        <v>557.59999999999991</v>
      </c>
      <c r="V698">
        <v>136</v>
      </c>
      <c r="W698">
        <v>289.89999999999998</v>
      </c>
      <c r="X698" s="10">
        <f t="shared" si="100"/>
        <v>19.212291482764975</v>
      </c>
      <c r="Z698" s="12">
        <f t="shared" si="101"/>
        <v>19.212</v>
      </c>
      <c r="AA698" s="9">
        <f t="shared" si="102"/>
        <v>1</v>
      </c>
      <c r="AB698" s="9">
        <f t="shared" si="103"/>
        <v>0</v>
      </c>
      <c r="AC698" s="9">
        <f t="shared" si="104"/>
        <v>690</v>
      </c>
      <c r="AD698" s="9" t="str">
        <f t="shared" si="107"/>
        <v/>
      </c>
      <c r="AE698" s="12" t="str">
        <f t="shared" si="105"/>
        <v/>
      </c>
      <c r="AF698" t="str">
        <f t="shared" si="106"/>
        <v/>
      </c>
    </row>
    <row r="699" spans="6:32" x14ac:dyDescent="0.3">
      <c r="F699" s="9">
        <v>692</v>
      </c>
      <c r="G699" s="12">
        <v>47.061</v>
      </c>
      <c r="H699" s="9">
        <v>31.106000000000002</v>
      </c>
      <c r="I699" s="9">
        <v>0.61099999999999999</v>
      </c>
      <c r="J699" s="9">
        <v>1.6859999999999999</v>
      </c>
      <c r="K699" s="9">
        <v>0.59299999999999997</v>
      </c>
      <c r="L699" s="9">
        <v>0.83299999999999996</v>
      </c>
      <c r="S699" s="9">
        <v>692</v>
      </c>
      <c r="T699" s="12">
        <f t="shared" si="99"/>
        <v>4706.1000000000004</v>
      </c>
      <c r="V699">
        <v>360</v>
      </c>
      <c r="W699">
        <v>289.89999999999998</v>
      </c>
      <c r="X699" s="10">
        <f t="shared" si="100"/>
        <v>19.212291482764975</v>
      </c>
      <c r="Z699" s="12">
        <f t="shared" si="101"/>
        <v>19.212</v>
      </c>
      <c r="AA699" s="9">
        <f t="shared" si="102"/>
        <v>2</v>
      </c>
      <c r="AB699" s="9">
        <f t="shared" si="103"/>
        <v>0</v>
      </c>
      <c r="AC699" s="9">
        <f t="shared" si="104"/>
        <v>690</v>
      </c>
      <c r="AD699" s="9" t="str">
        <f t="shared" si="107"/>
        <v/>
      </c>
      <c r="AE699" s="12" t="str">
        <f t="shared" si="105"/>
        <v/>
      </c>
      <c r="AF699" t="str">
        <f t="shared" si="106"/>
        <v/>
      </c>
    </row>
    <row r="700" spans="6:32" x14ac:dyDescent="0.3">
      <c r="F700" s="9">
        <v>693</v>
      </c>
      <c r="G700" s="12">
        <v>3.3079999999999998</v>
      </c>
      <c r="H700" s="9">
        <v>6.5629999999999997</v>
      </c>
      <c r="I700" s="9">
        <v>0.96499999999999997</v>
      </c>
      <c r="J700" s="9">
        <v>1.2010000000000001</v>
      </c>
      <c r="K700" s="9">
        <v>0.83299999999999996</v>
      </c>
      <c r="L700" s="9">
        <v>0.90800000000000003</v>
      </c>
      <c r="S700" s="9">
        <v>693</v>
      </c>
      <c r="T700" s="12">
        <f t="shared" si="99"/>
        <v>330.79999999999995</v>
      </c>
      <c r="V700">
        <v>537</v>
      </c>
      <c r="W700">
        <v>289.89999999999998</v>
      </c>
      <c r="X700" s="10">
        <f t="shared" si="100"/>
        <v>19.212291482764975</v>
      </c>
      <c r="Z700" s="12">
        <f t="shared" si="101"/>
        <v>19.212</v>
      </c>
      <c r="AA700" s="9">
        <f t="shared" si="102"/>
        <v>3</v>
      </c>
      <c r="AB700" s="9">
        <f t="shared" si="103"/>
        <v>0</v>
      </c>
      <c r="AC700" s="9">
        <f t="shared" si="104"/>
        <v>690</v>
      </c>
      <c r="AD700" s="9" t="str">
        <f t="shared" si="107"/>
        <v/>
      </c>
      <c r="AE700" s="12" t="str">
        <f t="shared" si="105"/>
        <v/>
      </c>
      <c r="AF700" t="str">
        <f t="shared" si="106"/>
        <v/>
      </c>
    </row>
    <row r="701" spans="6:32" x14ac:dyDescent="0.3">
      <c r="F701" s="9">
        <v>694</v>
      </c>
      <c r="G701" s="12">
        <v>29.588999999999999</v>
      </c>
      <c r="H701" s="9">
        <v>21.957000000000001</v>
      </c>
      <c r="I701" s="9">
        <v>0.77100000000000002</v>
      </c>
      <c r="J701" s="9">
        <v>1.544</v>
      </c>
      <c r="K701" s="9">
        <v>0.64800000000000002</v>
      </c>
      <c r="L701" s="9">
        <v>0.93300000000000005</v>
      </c>
      <c r="S701" s="9">
        <v>694</v>
      </c>
      <c r="T701" s="12">
        <f t="shared" si="99"/>
        <v>2958.8999999999996</v>
      </c>
      <c r="V701">
        <v>717</v>
      </c>
      <c r="W701">
        <v>289.89999999999998</v>
      </c>
      <c r="X701" s="10">
        <f t="shared" si="100"/>
        <v>19.212291482764975</v>
      </c>
      <c r="Z701" s="12">
        <f t="shared" si="101"/>
        <v>19.212</v>
      </c>
      <c r="AA701" s="9">
        <f t="shared" si="102"/>
        <v>4</v>
      </c>
      <c r="AB701" s="9">
        <f t="shared" si="103"/>
        <v>0</v>
      </c>
      <c r="AC701" s="9">
        <f t="shared" si="104"/>
        <v>690</v>
      </c>
      <c r="AD701" s="9" t="str">
        <f t="shared" si="107"/>
        <v/>
      </c>
      <c r="AE701" s="12" t="str">
        <f t="shared" si="105"/>
        <v/>
      </c>
      <c r="AF701" t="str">
        <f t="shared" si="106"/>
        <v/>
      </c>
    </row>
    <row r="702" spans="6:32" x14ac:dyDescent="0.3">
      <c r="F702" s="9">
        <v>695</v>
      </c>
      <c r="G702" s="12">
        <v>33.158000000000001</v>
      </c>
      <c r="H702" s="9">
        <v>26.292000000000002</v>
      </c>
      <c r="I702" s="9">
        <v>0.60299999999999998</v>
      </c>
      <c r="J702" s="9">
        <v>2.5099999999999998</v>
      </c>
      <c r="K702" s="9">
        <v>0.39800000000000002</v>
      </c>
      <c r="L702" s="9">
        <v>0.89200000000000002</v>
      </c>
      <c r="S702" s="9">
        <v>695</v>
      </c>
      <c r="T702" s="12">
        <f t="shared" si="99"/>
        <v>3315.8</v>
      </c>
      <c r="V702">
        <v>804</v>
      </c>
      <c r="W702">
        <v>289.89999999999998</v>
      </c>
      <c r="X702" s="10">
        <f t="shared" si="100"/>
        <v>19.212291482764975</v>
      </c>
      <c r="Z702" s="12">
        <f t="shared" si="101"/>
        <v>19.212</v>
      </c>
      <c r="AA702" s="9">
        <f t="shared" si="102"/>
        <v>5</v>
      </c>
      <c r="AB702" s="9">
        <f t="shared" si="103"/>
        <v>0</v>
      </c>
      <c r="AC702" s="9">
        <f t="shared" si="104"/>
        <v>690</v>
      </c>
      <c r="AD702" s="9" t="str">
        <f t="shared" si="107"/>
        <v/>
      </c>
      <c r="AE702" s="12" t="str">
        <f t="shared" si="105"/>
        <v/>
      </c>
      <c r="AF702" t="str">
        <f t="shared" si="106"/>
        <v/>
      </c>
    </row>
    <row r="703" spans="6:32" x14ac:dyDescent="0.3">
      <c r="F703" s="9">
        <v>696</v>
      </c>
      <c r="G703" s="12">
        <v>0.52</v>
      </c>
      <c r="H703" s="9">
        <v>2.407</v>
      </c>
      <c r="I703" s="9">
        <v>1</v>
      </c>
      <c r="J703" s="9">
        <v>1.319</v>
      </c>
      <c r="K703" s="9">
        <v>0.75800000000000001</v>
      </c>
      <c r="L703" s="9">
        <v>0.93300000000000005</v>
      </c>
      <c r="S703" s="9">
        <v>696</v>
      </c>
      <c r="T703" s="12">
        <f t="shared" si="99"/>
        <v>52</v>
      </c>
      <c r="V703">
        <v>811</v>
      </c>
      <c r="W703">
        <v>289.89999999999998</v>
      </c>
      <c r="X703" s="10">
        <f t="shared" si="100"/>
        <v>19.212291482764975</v>
      </c>
      <c r="Z703" s="12">
        <f t="shared" si="101"/>
        <v>19.212</v>
      </c>
      <c r="AA703" s="9">
        <f t="shared" si="102"/>
        <v>6</v>
      </c>
      <c r="AB703" s="9">
        <f t="shared" si="103"/>
        <v>0</v>
      </c>
      <c r="AC703" s="9">
        <f t="shared" si="104"/>
        <v>690</v>
      </c>
      <c r="AD703" s="9" t="str">
        <f t="shared" si="107"/>
        <v/>
      </c>
      <c r="AE703" s="12" t="str">
        <f t="shared" si="105"/>
        <v/>
      </c>
      <c r="AF703" t="str">
        <f t="shared" si="106"/>
        <v/>
      </c>
    </row>
    <row r="704" spans="6:32" x14ac:dyDescent="0.3">
      <c r="F704" s="9">
        <v>697</v>
      </c>
      <c r="G704" s="12">
        <v>0.55800000000000005</v>
      </c>
      <c r="H704" s="9">
        <v>2.68</v>
      </c>
      <c r="I704" s="9">
        <v>0.97599999999999998</v>
      </c>
      <c r="J704" s="9">
        <v>1.5209999999999999</v>
      </c>
      <c r="K704" s="9">
        <v>0.65700000000000003</v>
      </c>
      <c r="L704" s="9">
        <v>0.88200000000000001</v>
      </c>
      <c r="S704" s="9">
        <v>697</v>
      </c>
      <c r="T704" s="12">
        <f t="shared" si="99"/>
        <v>55.800000000000004</v>
      </c>
      <c r="V704">
        <v>832</v>
      </c>
      <c r="W704">
        <v>289.89999999999998</v>
      </c>
      <c r="X704" s="10">
        <f t="shared" si="100"/>
        <v>19.212291482764975</v>
      </c>
      <c r="Z704" s="12">
        <f t="shared" si="101"/>
        <v>19.212</v>
      </c>
      <c r="AA704" s="9">
        <f t="shared" si="102"/>
        <v>7</v>
      </c>
      <c r="AB704" s="9">
        <f t="shared" si="103"/>
        <v>0</v>
      </c>
      <c r="AC704" s="9">
        <f t="shared" si="104"/>
        <v>690</v>
      </c>
      <c r="AD704" s="9" t="str">
        <f t="shared" si="107"/>
        <v/>
      </c>
      <c r="AE704" s="12" t="str">
        <f t="shared" si="105"/>
        <v/>
      </c>
      <c r="AF704" t="str">
        <f t="shared" si="106"/>
        <v/>
      </c>
    </row>
    <row r="705" spans="6:32" x14ac:dyDescent="0.3">
      <c r="F705" s="9">
        <v>698</v>
      </c>
      <c r="G705" s="12">
        <v>3.3079999999999998</v>
      </c>
      <c r="H705" s="9">
        <v>7.0620000000000003</v>
      </c>
      <c r="I705" s="9">
        <v>0.83399999999999996</v>
      </c>
      <c r="J705" s="9">
        <v>1.81</v>
      </c>
      <c r="K705" s="9">
        <v>0.55300000000000005</v>
      </c>
      <c r="L705" s="9">
        <v>0.91800000000000004</v>
      </c>
      <c r="S705" s="9">
        <v>698</v>
      </c>
      <c r="T705" s="12">
        <f t="shared" si="99"/>
        <v>330.79999999999995</v>
      </c>
      <c r="V705">
        <v>841</v>
      </c>
      <c r="W705">
        <v>289.89999999999998</v>
      </c>
      <c r="X705" s="10">
        <f t="shared" si="100"/>
        <v>19.212291482764975</v>
      </c>
      <c r="Z705" s="12">
        <f t="shared" si="101"/>
        <v>19.212</v>
      </c>
      <c r="AA705" s="9">
        <f t="shared" si="102"/>
        <v>8</v>
      </c>
      <c r="AB705" s="9">
        <f t="shared" si="103"/>
        <v>0</v>
      </c>
      <c r="AC705" s="9">
        <f t="shared" si="104"/>
        <v>690</v>
      </c>
      <c r="AD705" s="9" t="str">
        <f t="shared" si="107"/>
        <v/>
      </c>
      <c r="AE705" s="12" t="str">
        <f t="shared" si="105"/>
        <v/>
      </c>
      <c r="AF705" t="str">
        <f t="shared" si="106"/>
        <v/>
      </c>
    </row>
    <row r="706" spans="6:32" x14ac:dyDescent="0.3">
      <c r="F706" s="9">
        <v>699</v>
      </c>
      <c r="G706" s="12">
        <v>5.3159999999999998</v>
      </c>
      <c r="H706" s="9">
        <v>14.396000000000001</v>
      </c>
      <c r="I706" s="9">
        <v>0.32200000000000001</v>
      </c>
      <c r="J706" s="9">
        <v>5.9180000000000001</v>
      </c>
      <c r="K706" s="9">
        <v>0.16900000000000001</v>
      </c>
      <c r="L706" s="9">
        <v>0.67300000000000004</v>
      </c>
      <c r="S706" s="9">
        <v>699</v>
      </c>
      <c r="T706" s="12">
        <f t="shared" si="99"/>
        <v>531.6</v>
      </c>
      <c r="V706">
        <v>912</v>
      </c>
      <c r="W706">
        <v>289.89999999999998</v>
      </c>
      <c r="X706" s="10">
        <f t="shared" si="100"/>
        <v>19.212291482764975</v>
      </c>
      <c r="Z706" s="12">
        <f t="shared" si="101"/>
        <v>19.212</v>
      </c>
      <c r="AA706" s="9">
        <f t="shared" si="102"/>
        <v>9</v>
      </c>
      <c r="AB706" s="9">
        <f t="shared" si="103"/>
        <v>9</v>
      </c>
      <c r="AC706" s="9">
        <f t="shared" si="104"/>
        <v>699</v>
      </c>
      <c r="AD706" s="9">
        <f t="shared" si="107"/>
        <v>699</v>
      </c>
      <c r="AE706" s="12">
        <f t="shared" si="105"/>
        <v>19.212</v>
      </c>
      <c r="AF706">
        <f t="shared" si="106"/>
        <v>699</v>
      </c>
    </row>
    <row r="707" spans="6:32" x14ac:dyDescent="0.3">
      <c r="F707" s="9">
        <v>700</v>
      </c>
      <c r="G707" s="12">
        <v>0.29699999999999999</v>
      </c>
      <c r="H707" s="9">
        <v>2.633</v>
      </c>
      <c r="I707" s="9">
        <v>0.53900000000000003</v>
      </c>
      <c r="J707" s="9">
        <v>3.4319999999999999</v>
      </c>
      <c r="K707" s="9">
        <v>0.29099999999999998</v>
      </c>
      <c r="L707" s="9">
        <v>0.8</v>
      </c>
      <c r="S707" s="9">
        <v>700</v>
      </c>
      <c r="T707" s="12">
        <f t="shared" si="99"/>
        <v>29.7</v>
      </c>
      <c r="V707">
        <v>766</v>
      </c>
      <c r="W707">
        <v>286.2</v>
      </c>
      <c r="X707" s="10">
        <f t="shared" si="100"/>
        <v>19.089294321771131</v>
      </c>
      <c r="Z707" s="12">
        <f t="shared" si="101"/>
        <v>19.088999999999999</v>
      </c>
      <c r="AA707" s="9">
        <f t="shared" si="102"/>
        <v>1</v>
      </c>
      <c r="AB707" s="9">
        <f t="shared" si="103"/>
        <v>0</v>
      </c>
      <c r="AC707" s="9">
        <f t="shared" si="104"/>
        <v>699</v>
      </c>
      <c r="AD707" s="9" t="str">
        <f t="shared" si="107"/>
        <v/>
      </c>
      <c r="AE707" s="12" t="str">
        <f t="shared" si="105"/>
        <v/>
      </c>
      <c r="AF707" t="str">
        <f t="shared" si="106"/>
        <v/>
      </c>
    </row>
    <row r="708" spans="6:32" x14ac:dyDescent="0.3">
      <c r="F708" s="9">
        <v>701</v>
      </c>
      <c r="G708" s="12">
        <v>0.66900000000000004</v>
      </c>
      <c r="H708" s="9">
        <v>3.2250000000000001</v>
      </c>
      <c r="I708" s="9">
        <v>0.80800000000000005</v>
      </c>
      <c r="J708" s="9">
        <v>1.44</v>
      </c>
      <c r="K708" s="9">
        <v>0.69499999999999995</v>
      </c>
      <c r="L708" s="9">
        <v>0.8</v>
      </c>
      <c r="S708" s="9">
        <v>701</v>
      </c>
      <c r="T708" s="12">
        <f t="shared" si="99"/>
        <v>66.900000000000006</v>
      </c>
      <c r="V708">
        <v>842</v>
      </c>
      <c r="W708">
        <v>286.2</v>
      </c>
      <c r="X708" s="10">
        <f t="shared" si="100"/>
        <v>19.089294321771131</v>
      </c>
      <c r="Z708" s="12">
        <f t="shared" si="101"/>
        <v>19.088999999999999</v>
      </c>
      <c r="AA708" s="9">
        <f t="shared" si="102"/>
        <v>2</v>
      </c>
      <c r="AB708" s="9">
        <f t="shared" si="103"/>
        <v>0</v>
      </c>
      <c r="AC708" s="9">
        <f t="shared" si="104"/>
        <v>699</v>
      </c>
      <c r="AD708" s="9" t="str">
        <f t="shared" si="107"/>
        <v/>
      </c>
      <c r="AE708" s="12" t="str">
        <f t="shared" si="105"/>
        <v/>
      </c>
      <c r="AF708" t="str">
        <f t="shared" si="106"/>
        <v/>
      </c>
    </row>
    <row r="709" spans="6:32" x14ac:dyDescent="0.3">
      <c r="F709" s="9">
        <v>702</v>
      </c>
      <c r="G709" s="12">
        <v>2.1190000000000002</v>
      </c>
      <c r="H709" s="9">
        <v>5.7450000000000001</v>
      </c>
      <c r="I709" s="9">
        <v>0.80700000000000005</v>
      </c>
      <c r="J709" s="9">
        <v>1.6659999999999999</v>
      </c>
      <c r="K709" s="9">
        <v>0.6</v>
      </c>
      <c r="L709" s="9">
        <v>0.877</v>
      </c>
      <c r="S709" s="9">
        <v>702</v>
      </c>
      <c r="T709" s="12">
        <f t="shared" si="99"/>
        <v>211.90000000000003</v>
      </c>
      <c r="V709">
        <v>978</v>
      </c>
      <c r="W709">
        <v>286.2</v>
      </c>
      <c r="X709" s="10">
        <f t="shared" si="100"/>
        <v>19.089294321771131</v>
      </c>
      <c r="Z709" s="12">
        <f t="shared" si="101"/>
        <v>19.088999999999999</v>
      </c>
      <c r="AA709" s="9">
        <f t="shared" si="102"/>
        <v>3</v>
      </c>
      <c r="AB709" s="9">
        <f t="shared" si="103"/>
        <v>3</v>
      </c>
      <c r="AC709" s="9">
        <f t="shared" si="104"/>
        <v>702</v>
      </c>
      <c r="AD709" s="9">
        <f t="shared" si="107"/>
        <v>702</v>
      </c>
      <c r="AE709" s="12">
        <f t="shared" si="105"/>
        <v>19.088999999999999</v>
      </c>
      <c r="AF709">
        <f t="shared" si="106"/>
        <v>702</v>
      </c>
    </row>
    <row r="710" spans="6:32" x14ac:dyDescent="0.3">
      <c r="F710" s="9">
        <v>703</v>
      </c>
      <c r="G710" s="12">
        <v>0.63200000000000001</v>
      </c>
      <c r="H710" s="9">
        <v>3.2250000000000001</v>
      </c>
      <c r="I710" s="9">
        <v>0.76300000000000001</v>
      </c>
      <c r="J710" s="9">
        <v>2.2890000000000001</v>
      </c>
      <c r="K710" s="9">
        <v>0.437</v>
      </c>
      <c r="L710" s="9">
        <v>0.85</v>
      </c>
      <c r="S710" s="9">
        <v>703</v>
      </c>
      <c r="T710" s="12">
        <f t="shared" si="99"/>
        <v>63.2</v>
      </c>
      <c r="V710">
        <v>184</v>
      </c>
      <c r="W710">
        <v>282.5</v>
      </c>
      <c r="X710" s="10">
        <f t="shared" si="100"/>
        <v>18.965499502720288</v>
      </c>
      <c r="Z710" s="12">
        <f t="shared" si="101"/>
        <v>18.965</v>
      </c>
      <c r="AA710" s="9">
        <f t="shared" si="102"/>
        <v>1</v>
      </c>
      <c r="AB710" s="9">
        <f t="shared" si="103"/>
        <v>0</v>
      </c>
      <c r="AC710" s="9">
        <f t="shared" si="104"/>
        <v>702</v>
      </c>
      <c r="AD710" s="9" t="str">
        <f t="shared" si="107"/>
        <v/>
      </c>
      <c r="AE710" s="12" t="str">
        <f t="shared" si="105"/>
        <v/>
      </c>
      <c r="AF710" t="str">
        <f t="shared" si="106"/>
        <v/>
      </c>
    </row>
    <row r="711" spans="6:32" x14ac:dyDescent="0.3">
      <c r="F711" s="9">
        <v>704</v>
      </c>
      <c r="G711" s="12">
        <v>1.673</v>
      </c>
      <c r="H711" s="9">
        <v>5.3129999999999997</v>
      </c>
      <c r="I711" s="9">
        <v>0.745</v>
      </c>
      <c r="J711" s="9">
        <v>1.3540000000000001</v>
      </c>
      <c r="K711" s="9">
        <v>0.73899999999999999</v>
      </c>
      <c r="L711" s="9">
        <v>0.84099999999999997</v>
      </c>
      <c r="S711" s="9">
        <v>704</v>
      </c>
      <c r="T711" s="12">
        <f t="shared" si="99"/>
        <v>167.3</v>
      </c>
      <c r="V711">
        <v>466</v>
      </c>
      <c r="W711">
        <v>282.5</v>
      </c>
      <c r="X711" s="10">
        <f t="shared" si="100"/>
        <v>18.965499502720288</v>
      </c>
      <c r="Z711" s="12">
        <f t="shared" si="101"/>
        <v>18.965</v>
      </c>
      <c r="AA711" s="9">
        <f t="shared" si="102"/>
        <v>2</v>
      </c>
      <c r="AB711" s="9">
        <f t="shared" si="103"/>
        <v>0</v>
      </c>
      <c r="AC711" s="9">
        <f t="shared" si="104"/>
        <v>702</v>
      </c>
      <c r="AD711" s="9" t="str">
        <f t="shared" si="107"/>
        <v/>
      </c>
      <c r="AE711" s="12" t="str">
        <f t="shared" si="105"/>
        <v/>
      </c>
      <c r="AF711" t="str">
        <f t="shared" si="106"/>
        <v/>
      </c>
    </row>
    <row r="712" spans="6:32" x14ac:dyDescent="0.3">
      <c r="F712" s="9">
        <v>705</v>
      </c>
      <c r="G712" s="12">
        <v>251.65899999999999</v>
      </c>
      <c r="H712" s="9">
        <v>95.263000000000005</v>
      </c>
      <c r="I712" s="9">
        <v>0.34799999999999998</v>
      </c>
      <c r="J712" s="9">
        <v>3.456</v>
      </c>
      <c r="K712" s="9">
        <v>0.28899999999999998</v>
      </c>
      <c r="L712" s="9">
        <v>0.77500000000000002</v>
      </c>
      <c r="S712" s="9">
        <v>705</v>
      </c>
      <c r="T712" s="12">
        <f t="shared" si="99"/>
        <v>25165.899999999998</v>
      </c>
      <c r="V712">
        <v>578</v>
      </c>
      <c r="W712">
        <v>282.5</v>
      </c>
      <c r="X712" s="10">
        <f t="shared" si="100"/>
        <v>18.965499502720288</v>
      </c>
      <c r="Z712" s="12">
        <f t="shared" si="101"/>
        <v>18.965</v>
      </c>
      <c r="AA712" s="9">
        <f t="shared" si="102"/>
        <v>3</v>
      </c>
      <c r="AB712" s="9">
        <f t="shared" si="103"/>
        <v>0</v>
      </c>
      <c r="AC712" s="9">
        <f t="shared" si="104"/>
        <v>702</v>
      </c>
      <c r="AD712" s="9" t="str">
        <f t="shared" si="107"/>
        <v/>
      </c>
      <c r="AE712" s="12" t="str">
        <f t="shared" si="105"/>
        <v/>
      </c>
      <c r="AF712" t="str">
        <f t="shared" si="106"/>
        <v/>
      </c>
    </row>
    <row r="713" spans="6:32" x14ac:dyDescent="0.3">
      <c r="F713" s="9">
        <v>706</v>
      </c>
      <c r="G713" s="12">
        <v>0.63200000000000001</v>
      </c>
      <c r="H713" s="9">
        <v>3.1779999999999999</v>
      </c>
      <c r="I713" s="9">
        <v>0.78600000000000003</v>
      </c>
      <c r="J713" s="9">
        <v>2.133</v>
      </c>
      <c r="K713" s="9">
        <v>0.46899999999999997</v>
      </c>
      <c r="L713" s="9">
        <v>0.91900000000000004</v>
      </c>
      <c r="S713" s="9">
        <v>706</v>
      </c>
      <c r="T713" s="12">
        <f t="shared" ref="T713:T776" si="108">G713*100</f>
        <v>63.2</v>
      </c>
      <c r="V713">
        <v>651</v>
      </c>
      <c r="W713">
        <v>282.5</v>
      </c>
      <c r="X713" s="10">
        <f t="shared" ref="X713:X776" si="109">((W713/PI())^0.5)*2</f>
        <v>18.965499502720288</v>
      </c>
      <c r="Z713" s="12">
        <f t="shared" ref="Z713:Z776" si="110">TRUNC(X713,3)</f>
        <v>18.965</v>
      </c>
      <c r="AA713" s="9">
        <f t="shared" ref="AA713:AA776" si="111">IF(Z713-Z712=0,AA712+AA$8,1)</f>
        <v>4</v>
      </c>
      <c r="AB713" s="9">
        <f t="shared" ref="AB713:AB776" si="112">IF(AA713&lt;AA714,0,AA713)</f>
        <v>0</v>
      </c>
      <c r="AC713" s="9">
        <f t="shared" ref="AC713:AC776" si="113">AC712+AB713</f>
        <v>702</v>
      </c>
      <c r="AD713" s="9" t="str">
        <f t="shared" si="107"/>
        <v/>
      </c>
      <c r="AE713" s="12" t="str">
        <f t="shared" ref="AE713:AE776" si="114">IF(AD713="","",Z713)</f>
        <v/>
      </c>
      <c r="AF713" t="str">
        <f t="shared" ref="AF713:AF776" si="115">AD713</f>
        <v/>
      </c>
    </row>
    <row r="714" spans="6:32" x14ac:dyDescent="0.3">
      <c r="F714" s="9">
        <v>707</v>
      </c>
      <c r="G714" s="12">
        <v>2.8250000000000002</v>
      </c>
      <c r="H714" s="9">
        <v>7.2220000000000004</v>
      </c>
      <c r="I714" s="9">
        <v>0.68100000000000005</v>
      </c>
      <c r="J714" s="9">
        <v>1.724</v>
      </c>
      <c r="K714" s="9">
        <v>0.57999999999999996</v>
      </c>
      <c r="L714" s="9">
        <v>0.83499999999999996</v>
      </c>
      <c r="S714" s="9">
        <v>707</v>
      </c>
      <c r="T714" s="12">
        <f t="shared" si="108"/>
        <v>282.5</v>
      </c>
      <c r="V714">
        <v>707</v>
      </c>
      <c r="W714">
        <v>282.5</v>
      </c>
      <c r="X714" s="10">
        <f t="shared" si="109"/>
        <v>18.965499502720288</v>
      </c>
      <c r="Z714" s="12">
        <f t="shared" si="110"/>
        <v>18.965</v>
      </c>
      <c r="AA714" s="9">
        <f t="shared" si="111"/>
        <v>5</v>
      </c>
      <c r="AB714" s="9">
        <f t="shared" si="112"/>
        <v>5</v>
      </c>
      <c r="AC714" s="9">
        <f t="shared" si="113"/>
        <v>707</v>
      </c>
      <c r="AD714" s="9">
        <f t="shared" ref="AD714:AD777" si="116">IF(AB714=0,"",AC713+AB714)</f>
        <v>707</v>
      </c>
      <c r="AE714" s="12">
        <f t="shared" si="114"/>
        <v>18.965</v>
      </c>
      <c r="AF714">
        <f t="shared" si="115"/>
        <v>707</v>
      </c>
    </row>
    <row r="715" spans="6:32" x14ac:dyDescent="0.3">
      <c r="F715" s="9">
        <v>708</v>
      </c>
      <c r="G715" s="12">
        <v>0.55800000000000005</v>
      </c>
      <c r="H715" s="9">
        <v>3.883</v>
      </c>
      <c r="I715" s="9">
        <v>0.46500000000000002</v>
      </c>
      <c r="J715" s="9">
        <v>3.677</v>
      </c>
      <c r="K715" s="9">
        <v>0.27200000000000002</v>
      </c>
      <c r="L715" s="9">
        <v>0.68200000000000005</v>
      </c>
      <c r="S715" s="9">
        <v>708</v>
      </c>
      <c r="T715" s="12">
        <f t="shared" si="108"/>
        <v>55.800000000000004</v>
      </c>
      <c r="V715">
        <v>330</v>
      </c>
      <c r="W715">
        <v>278.79999999999995</v>
      </c>
      <c r="X715" s="10">
        <f t="shared" si="109"/>
        <v>18.840891302487876</v>
      </c>
      <c r="Z715" s="12">
        <f t="shared" si="110"/>
        <v>18.84</v>
      </c>
      <c r="AA715" s="9">
        <f t="shared" si="111"/>
        <v>1</v>
      </c>
      <c r="AB715" s="9">
        <f t="shared" si="112"/>
        <v>0</v>
      </c>
      <c r="AC715" s="9">
        <f t="shared" si="113"/>
        <v>707</v>
      </c>
      <c r="AD715" s="9" t="str">
        <f t="shared" si="116"/>
        <v/>
      </c>
      <c r="AE715" s="12" t="str">
        <f t="shared" si="114"/>
        <v/>
      </c>
      <c r="AF715" t="str">
        <f t="shared" si="115"/>
        <v/>
      </c>
    </row>
    <row r="716" spans="6:32" x14ac:dyDescent="0.3">
      <c r="F716" s="9">
        <v>709</v>
      </c>
      <c r="G716" s="12">
        <v>2.9369999999999998</v>
      </c>
      <c r="H716" s="9">
        <v>7.7859999999999996</v>
      </c>
      <c r="I716" s="9">
        <v>0.60899999999999999</v>
      </c>
      <c r="J716" s="9">
        <v>2.427</v>
      </c>
      <c r="K716" s="9">
        <v>0.41199999999999998</v>
      </c>
      <c r="L716" s="9">
        <v>0.85399999999999998</v>
      </c>
      <c r="S716" s="9">
        <v>709</v>
      </c>
      <c r="T716" s="12">
        <f t="shared" si="108"/>
        <v>293.7</v>
      </c>
      <c r="V716">
        <v>648</v>
      </c>
      <c r="W716">
        <v>278.79999999999995</v>
      </c>
      <c r="X716" s="10">
        <f t="shared" si="109"/>
        <v>18.840891302487876</v>
      </c>
      <c r="Z716" s="12">
        <f t="shared" si="110"/>
        <v>18.84</v>
      </c>
      <c r="AA716" s="9">
        <f t="shared" si="111"/>
        <v>2</v>
      </c>
      <c r="AB716" s="9">
        <f t="shared" si="112"/>
        <v>0</v>
      </c>
      <c r="AC716" s="9">
        <f t="shared" si="113"/>
        <v>707</v>
      </c>
      <c r="AD716" s="9" t="str">
        <f t="shared" si="116"/>
        <v/>
      </c>
      <c r="AE716" s="12" t="str">
        <f t="shared" si="114"/>
        <v/>
      </c>
      <c r="AF716" t="str">
        <f t="shared" si="115"/>
        <v/>
      </c>
    </row>
    <row r="717" spans="6:32" x14ac:dyDescent="0.3">
      <c r="F717" s="9">
        <v>710</v>
      </c>
      <c r="G717" s="12">
        <v>0.78100000000000003</v>
      </c>
      <c r="H717" s="9">
        <v>3.3849999999999998</v>
      </c>
      <c r="I717" s="9">
        <v>0.85599999999999998</v>
      </c>
      <c r="J717" s="9">
        <v>1.29</v>
      </c>
      <c r="K717" s="9">
        <v>0.77500000000000002</v>
      </c>
      <c r="L717" s="9">
        <v>0.79200000000000004</v>
      </c>
      <c r="S717" s="9">
        <v>710</v>
      </c>
      <c r="T717" s="12">
        <f t="shared" si="108"/>
        <v>78.100000000000009</v>
      </c>
      <c r="V717">
        <v>764</v>
      </c>
      <c r="W717">
        <v>278.79999999999995</v>
      </c>
      <c r="X717" s="10">
        <f t="shared" si="109"/>
        <v>18.840891302487876</v>
      </c>
      <c r="Z717" s="12">
        <f t="shared" si="110"/>
        <v>18.84</v>
      </c>
      <c r="AA717" s="9">
        <f t="shared" si="111"/>
        <v>3</v>
      </c>
      <c r="AB717" s="9">
        <f t="shared" si="112"/>
        <v>0</v>
      </c>
      <c r="AC717" s="9">
        <f t="shared" si="113"/>
        <v>707</v>
      </c>
      <c r="AD717" s="9" t="str">
        <f t="shared" si="116"/>
        <v/>
      </c>
      <c r="AE717" s="12" t="str">
        <f t="shared" si="114"/>
        <v/>
      </c>
      <c r="AF717" t="str">
        <f t="shared" si="115"/>
        <v/>
      </c>
    </row>
    <row r="718" spans="6:32" x14ac:dyDescent="0.3">
      <c r="F718" s="9">
        <v>711</v>
      </c>
      <c r="G718" s="12">
        <v>317.23099999999999</v>
      </c>
      <c r="H718" s="9">
        <v>76.515000000000001</v>
      </c>
      <c r="I718" s="9">
        <v>0.68100000000000005</v>
      </c>
      <c r="J718" s="9">
        <v>1.198</v>
      </c>
      <c r="K718" s="9">
        <v>0.83499999999999996</v>
      </c>
      <c r="L718" s="9">
        <v>0.94199999999999995</v>
      </c>
      <c r="S718" s="9">
        <v>711</v>
      </c>
      <c r="T718" s="12">
        <f t="shared" si="108"/>
        <v>31723.1</v>
      </c>
      <c r="V718">
        <v>917</v>
      </c>
      <c r="W718">
        <v>278.79999999999995</v>
      </c>
      <c r="X718" s="10">
        <f t="shared" si="109"/>
        <v>18.840891302487876</v>
      </c>
      <c r="Z718" s="12">
        <f t="shared" si="110"/>
        <v>18.84</v>
      </c>
      <c r="AA718" s="9">
        <f t="shared" si="111"/>
        <v>4</v>
      </c>
      <c r="AB718" s="9">
        <f t="shared" si="112"/>
        <v>4</v>
      </c>
      <c r="AC718" s="9">
        <f t="shared" si="113"/>
        <v>711</v>
      </c>
      <c r="AD718" s="9">
        <f t="shared" si="116"/>
        <v>711</v>
      </c>
      <c r="AE718" s="12">
        <f t="shared" si="114"/>
        <v>18.84</v>
      </c>
      <c r="AF718">
        <f t="shared" si="115"/>
        <v>711</v>
      </c>
    </row>
    <row r="719" spans="6:32" x14ac:dyDescent="0.3">
      <c r="F719" s="9">
        <v>712</v>
      </c>
      <c r="G719" s="12">
        <v>99.102000000000004</v>
      </c>
      <c r="H719" s="9">
        <v>47.948999999999998</v>
      </c>
      <c r="I719" s="9">
        <v>0.54200000000000004</v>
      </c>
      <c r="J719" s="9">
        <v>2.1269999999999998</v>
      </c>
      <c r="K719" s="9">
        <v>0.47</v>
      </c>
      <c r="L719" s="9">
        <v>0.88700000000000001</v>
      </c>
      <c r="S719" s="9">
        <v>712</v>
      </c>
      <c r="T719" s="12">
        <f t="shared" si="108"/>
        <v>9910.2000000000007</v>
      </c>
      <c r="V719">
        <v>318</v>
      </c>
      <c r="W719">
        <v>275.09999999999997</v>
      </c>
      <c r="X719" s="10">
        <f t="shared" si="109"/>
        <v>18.715453474512532</v>
      </c>
      <c r="Z719" s="12">
        <f t="shared" si="110"/>
        <v>18.715</v>
      </c>
      <c r="AA719" s="9">
        <f t="shared" si="111"/>
        <v>1</v>
      </c>
      <c r="AB719" s="9">
        <f t="shared" si="112"/>
        <v>0</v>
      </c>
      <c r="AC719" s="9">
        <f t="shared" si="113"/>
        <v>711</v>
      </c>
      <c r="AD719" s="9" t="str">
        <f t="shared" si="116"/>
        <v/>
      </c>
      <c r="AE719" s="12" t="str">
        <f t="shared" si="114"/>
        <v/>
      </c>
      <c r="AF719" t="str">
        <f t="shared" si="115"/>
        <v/>
      </c>
    </row>
    <row r="720" spans="6:32" x14ac:dyDescent="0.3">
      <c r="F720" s="9">
        <v>713</v>
      </c>
      <c r="G720" s="12">
        <v>1.71</v>
      </c>
      <c r="H720" s="9">
        <v>6.61</v>
      </c>
      <c r="I720" s="9">
        <v>0.49199999999999999</v>
      </c>
      <c r="J720" s="9">
        <v>3.2029999999999998</v>
      </c>
      <c r="K720" s="9">
        <v>0.312</v>
      </c>
      <c r="L720" s="9">
        <v>0.748</v>
      </c>
      <c r="S720" s="9">
        <v>713</v>
      </c>
      <c r="T720" s="12">
        <f t="shared" si="108"/>
        <v>171</v>
      </c>
      <c r="V720">
        <v>564</v>
      </c>
      <c r="W720">
        <v>275.09999999999997</v>
      </c>
      <c r="X720" s="10">
        <f t="shared" si="109"/>
        <v>18.715453474512532</v>
      </c>
      <c r="Z720" s="12">
        <f t="shared" si="110"/>
        <v>18.715</v>
      </c>
      <c r="AA720" s="9">
        <f t="shared" si="111"/>
        <v>2</v>
      </c>
      <c r="AB720" s="9">
        <f t="shared" si="112"/>
        <v>0</v>
      </c>
      <c r="AC720" s="9">
        <f t="shared" si="113"/>
        <v>711</v>
      </c>
      <c r="AD720" s="9" t="str">
        <f t="shared" si="116"/>
        <v/>
      </c>
      <c r="AE720" s="12" t="str">
        <f t="shared" si="114"/>
        <v/>
      </c>
      <c r="AF720" t="str">
        <f t="shared" si="115"/>
        <v/>
      </c>
    </row>
    <row r="721" spans="6:32" x14ac:dyDescent="0.3">
      <c r="F721" s="9">
        <v>714</v>
      </c>
      <c r="G721" s="12">
        <v>5.7249999999999996</v>
      </c>
      <c r="H721" s="9">
        <v>10.465999999999999</v>
      </c>
      <c r="I721" s="9">
        <v>0.65700000000000003</v>
      </c>
      <c r="J721" s="9">
        <v>2.6150000000000002</v>
      </c>
      <c r="K721" s="9">
        <v>0.38200000000000001</v>
      </c>
      <c r="L721" s="9">
        <v>0.90100000000000002</v>
      </c>
      <c r="S721" s="9">
        <v>714</v>
      </c>
      <c r="T721" s="12">
        <f t="shared" si="108"/>
        <v>572.5</v>
      </c>
      <c r="V721">
        <v>916</v>
      </c>
      <c r="W721">
        <v>275.09999999999997</v>
      </c>
      <c r="X721" s="10">
        <f t="shared" si="109"/>
        <v>18.715453474512532</v>
      </c>
      <c r="Z721" s="12">
        <f t="shared" si="110"/>
        <v>18.715</v>
      </c>
      <c r="AA721" s="9">
        <f t="shared" si="111"/>
        <v>3</v>
      </c>
      <c r="AB721" s="9">
        <f t="shared" si="112"/>
        <v>0</v>
      </c>
      <c r="AC721" s="9">
        <f t="shared" si="113"/>
        <v>711</v>
      </c>
      <c r="AD721" s="9" t="str">
        <f t="shared" si="116"/>
        <v/>
      </c>
      <c r="AE721" s="12" t="str">
        <f t="shared" si="114"/>
        <v/>
      </c>
      <c r="AF721" t="str">
        <f t="shared" si="115"/>
        <v/>
      </c>
    </row>
    <row r="722" spans="6:32" x14ac:dyDescent="0.3">
      <c r="F722" s="9">
        <v>715</v>
      </c>
      <c r="G722" s="12">
        <v>4.2750000000000004</v>
      </c>
      <c r="H722" s="9">
        <v>7.88</v>
      </c>
      <c r="I722" s="9">
        <v>0.86499999999999999</v>
      </c>
      <c r="J722" s="9">
        <v>1.4179999999999999</v>
      </c>
      <c r="K722" s="9">
        <v>0.70499999999999996</v>
      </c>
      <c r="L722" s="9">
        <v>0.89500000000000002</v>
      </c>
      <c r="S722" s="9">
        <v>715</v>
      </c>
      <c r="T722" s="12">
        <f t="shared" si="108"/>
        <v>427.50000000000006</v>
      </c>
      <c r="V722">
        <v>1025</v>
      </c>
      <c r="W722">
        <v>275.09999999999997</v>
      </c>
      <c r="X722" s="10">
        <f t="shared" si="109"/>
        <v>18.715453474512532</v>
      </c>
      <c r="Z722" s="12">
        <f t="shared" si="110"/>
        <v>18.715</v>
      </c>
      <c r="AA722" s="9">
        <f t="shared" si="111"/>
        <v>4</v>
      </c>
      <c r="AB722" s="9">
        <f t="shared" si="112"/>
        <v>4</v>
      </c>
      <c r="AC722" s="9">
        <f t="shared" si="113"/>
        <v>715</v>
      </c>
      <c r="AD722" s="9">
        <f t="shared" si="116"/>
        <v>715</v>
      </c>
      <c r="AE722" s="12">
        <f t="shared" si="114"/>
        <v>18.715</v>
      </c>
      <c r="AF722">
        <f t="shared" si="115"/>
        <v>715</v>
      </c>
    </row>
    <row r="723" spans="6:32" x14ac:dyDescent="0.3">
      <c r="F723" s="9">
        <v>716</v>
      </c>
      <c r="G723" s="12">
        <v>86.016999999999996</v>
      </c>
      <c r="H723" s="9">
        <v>44.326000000000001</v>
      </c>
      <c r="I723" s="9">
        <v>0.55000000000000004</v>
      </c>
      <c r="J723" s="9">
        <v>2.8580000000000001</v>
      </c>
      <c r="K723" s="9">
        <v>0.35</v>
      </c>
      <c r="L723" s="9">
        <v>0.89100000000000001</v>
      </c>
      <c r="S723" s="9">
        <v>716</v>
      </c>
      <c r="T723" s="12">
        <f t="shared" si="108"/>
        <v>8601.6999999999989</v>
      </c>
      <c r="V723">
        <v>190</v>
      </c>
      <c r="W723">
        <v>271.39999999999998</v>
      </c>
      <c r="X723" s="10">
        <f t="shared" si="109"/>
        <v>18.589169224070318</v>
      </c>
      <c r="Z723" s="12">
        <f t="shared" si="110"/>
        <v>18.588999999999999</v>
      </c>
      <c r="AA723" s="9">
        <f t="shared" si="111"/>
        <v>1</v>
      </c>
      <c r="AB723" s="9">
        <f t="shared" si="112"/>
        <v>0</v>
      </c>
      <c r="AC723" s="9">
        <f t="shared" si="113"/>
        <v>715</v>
      </c>
      <c r="AD723" s="9" t="str">
        <f t="shared" si="116"/>
        <v/>
      </c>
      <c r="AE723" s="12" t="str">
        <f t="shared" si="114"/>
        <v/>
      </c>
      <c r="AF723" t="str">
        <f t="shared" si="115"/>
        <v/>
      </c>
    </row>
    <row r="724" spans="6:32" x14ac:dyDescent="0.3">
      <c r="F724" s="9">
        <v>717</v>
      </c>
      <c r="G724" s="12">
        <v>2.899</v>
      </c>
      <c r="H724" s="9">
        <v>7.72</v>
      </c>
      <c r="I724" s="9">
        <v>0.61099999999999999</v>
      </c>
      <c r="J724" s="9">
        <v>2.4</v>
      </c>
      <c r="K724" s="9">
        <v>0.41699999999999998</v>
      </c>
      <c r="L724" s="9">
        <v>0.86699999999999999</v>
      </c>
      <c r="S724" s="9">
        <v>717</v>
      </c>
      <c r="T724" s="12">
        <f t="shared" si="108"/>
        <v>289.89999999999998</v>
      </c>
      <c r="V724">
        <v>212</v>
      </c>
      <c r="W724">
        <v>271.39999999999998</v>
      </c>
      <c r="X724" s="10">
        <f t="shared" si="109"/>
        <v>18.589169224070318</v>
      </c>
      <c r="Z724" s="12">
        <f t="shared" si="110"/>
        <v>18.588999999999999</v>
      </c>
      <c r="AA724" s="9">
        <f t="shared" si="111"/>
        <v>2</v>
      </c>
      <c r="AB724" s="9">
        <f t="shared" si="112"/>
        <v>0</v>
      </c>
      <c r="AC724" s="9">
        <f t="shared" si="113"/>
        <v>715</v>
      </c>
      <c r="AD724" s="9" t="str">
        <f t="shared" si="116"/>
        <v/>
      </c>
      <c r="AE724" s="12" t="str">
        <f t="shared" si="114"/>
        <v/>
      </c>
      <c r="AF724" t="str">
        <f t="shared" si="115"/>
        <v/>
      </c>
    </row>
    <row r="725" spans="6:32" x14ac:dyDescent="0.3">
      <c r="F725" s="9">
        <v>718</v>
      </c>
      <c r="G725" s="12">
        <v>4.6840000000000002</v>
      </c>
      <c r="H725" s="9">
        <v>9.7420000000000009</v>
      </c>
      <c r="I725" s="9">
        <v>0.62</v>
      </c>
      <c r="J725" s="9">
        <v>2.851</v>
      </c>
      <c r="K725" s="9">
        <v>0.35099999999999998</v>
      </c>
      <c r="L725" s="9">
        <v>0.878</v>
      </c>
      <c r="S725" s="9">
        <v>718</v>
      </c>
      <c r="T725" s="12">
        <f t="shared" si="108"/>
        <v>468.40000000000003</v>
      </c>
      <c r="V725">
        <v>253</v>
      </c>
      <c r="W725">
        <v>271.39999999999998</v>
      </c>
      <c r="X725" s="10">
        <f t="shared" si="109"/>
        <v>18.589169224070318</v>
      </c>
      <c r="Z725" s="12">
        <f t="shared" si="110"/>
        <v>18.588999999999999</v>
      </c>
      <c r="AA725" s="9">
        <f t="shared" si="111"/>
        <v>3</v>
      </c>
      <c r="AB725" s="9">
        <f t="shared" si="112"/>
        <v>0</v>
      </c>
      <c r="AC725" s="9">
        <f t="shared" si="113"/>
        <v>715</v>
      </c>
      <c r="AD725" s="9" t="str">
        <f t="shared" si="116"/>
        <v/>
      </c>
      <c r="AE725" s="12" t="str">
        <f t="shared" si="114"/>
        <v/>
      </c>
      <c r="AF725" t="str">
        <f t="shared" si="115"/>
        <v/>
      </c>
    </row>
    <row r="726" spans="6:32" x14ac:dyDescent="0.3">
      <c r="F726" s="9">
        <v>719</v>
      </c>
      <c r="G726" s="12">
        <v>1.115</v>
      </c>
      <c r="H726" s="9">
        <v>4.5419999999999998</v>
      </c>
      <c r="I726" s="9">
        <v>0.67900000000000005</v>
      </c>
      <c r="J726" s="9">
        <v>1.966</v>
      </c>
      <c r="K726" s="9">
        <v>0.50900000000000001</v>
      </c>
      <c r="L726" s="9">
        <v>0.84499999999999997</v>
      </c>
      <c r="S726" s="9">
        <v>719</v>
      </c>
      <c r="T726" s="12">
        <f t="shared" si="108"/>
        <v>111.5</v>
      </c>
      <c r="V726">
        <v>281</v>
      </c>
      <c r="W726">
        <v>271.39999999999998</v>
      </c>
      <c r="X726" s="10">
        <f t="shared" si="109"/>
        <v>18.589169224070318</v>
      </c>
      <c r="Z726" s="12">
        <f t="shared" si="110"/>
        <v>18.588999999999999</v>
      </c>
      <c r="AA726" s="9">
        <f t="shared" si="111"/>
        <v>4</v>
      </c>
      <c r="AB726" s="9">
        <f t="shared" si="112"/>
        <v>0</v>
      </c>
      <c r="AC726" s="9">
        <f t="shared" si="113"/>
        <v>715</v>
      </c>
      <c r="AD726" s="9" t="str">
        <f t="shared" si="116"/>
        <v/>
      </c>
      <c r="AE726" s="12" t="str">
        <f t="shared" si="114"/>
        <v/>
      </c>
      <c r="AF726" t="str">
        <f t="shared" si="115"/>
        <v/>
      </c>
    </row>
    <row r="727" spans="6:32" x14ac:dyDescent="0.3">
      <c r="F727" s="9">
        <v>720</v>
      </c>
      <c r="G727" s="12">
        <v>3.42</v>
      </c>
      <c r="H727" s="9">
        <v>7.9930000000000003</v>
      </c>
      <c r="I727" s="9">
        <v>0.67300000000000004</v>
      </c>
      <c r="J727" s="9">
        <v>2.0310000000000001</v>
      </c>
      <c r="K727" s="9">
        <v>0.49199999999999999</v>
      </c>
      <c r="L727" s="9">
        <v>0.86</v>
      </c>
      <c r="S727" s="9">
        <v>720</v>
      </c>
      <c r="T727" s="12">
        <f t="shared" si="108"/>
        <v>342</v>
      </c>
      <c r="V727">
        <v>305</v>
      </c>
      <c r="W727">
        <v>271.39999999999998</v>
      </c>
      <c r="X727" s="10">
        <f t="shared" si="109"/>
        <v>18.589169224070318</v>
      </c>
      <c r="Z727" s="12">
        <f t="shared" si="110"/>
        <v>18.588999999999999</v>
      </c>
      <c r="AA727" s="9">
        <f t="shared" si="111"/>
        <v>5</v>
      </c>
      <c r="AB727" s="9">
        <f t="shared" si="112"/>
        <v>0</v>
      </c>
      <c r="AC727" s="9">
        <f t="shared" si="113"/>
        <v>715</v>
      </c>
      <c r="AD727" s="9" t="str">
        <f t="shared" si="116"/>
        <v/>
      </c>
      <c r="AE727" s="12" t="str">
        <f t="shared" si="114"/>
        <v/>
      </c>
      <c r="AF727" t="str">
        <f t="shared" si="115"/>
        <v/>
      </c>
    </row>
    <row r="728" spans="6:32" x14ac:dyDescent="0.3">
      <c r="F728" s="9">
        <v>721</v>
      </c>
      <c r="G728" s="12">
        <v>8.6240000000000006</v>
      </c>
      <c r="H728" s="9">
        <v>11.077999999999999</v>
      </c>
      <c r="I728" s="9">
        <v>0.88300000000000001</v>
      </c>
      <c r="J728" s="9">
        <v>1.381</v>
      </c>
      <c r="K728" s="9">
        <v>0.72399999999999998</v>
      </c>
      <c r="L728" s="9">
        <v>0.93899999999999995</v>
      </c>
      <c r="S728" s="9">
        <v>721</v>
      </c>
      <c r="T728" s="12">
        <f t="shared" si="108"/>
        <v>862.40000000000009</v>
      </c>
      <c r="V728">
        <v>363</v>
      </c>
      <c r="W728">
        <v>271.39999999999998</v>
      </c>
      <c r="X728" s="10">
        <f t="shared" si="109"/>
        <v>18.589169224070318</v>
      </c>
      <c r="Z728" s="12">
        <f t="shared" si="110"/>
        <v>18.588999999999999</v>
      </c>
      <c r="AA728" s="9">
        <f t="shared" si="111"/>
        <v>6</v>
      </c>
      <c r="AB728" s="9">
        <f t="shared" si="112"/>
        <v>0</v>
      </c>
      <c r="AC728" s="9">
        <f t="shared" si="113"/>
        <v>715</v>
      </c>
      <c r="AD728" s="9" t="str">
        <f t="shared" si="116"/>
        <v/>
      </c>
      <c r="AE728" s="12" t="str">
        <f t="shared" si="114"/>
        <v/>
      </c>
      <c r="AF728" t="str">
        <f t="shared" si="115"/>
        <v/>
      </c>
    </row>
    <row r="729" spans="6:32" x14ac:dyDescent="0.3">
      <c r="F729" s="9">
        <v>722</v>
      </c>
      <c r="G729" s="12">
        <v>0.14899999999999999</v>
      </c>
      <c r="H729" s="9">
        <v>1.363</v>
      </c>
      <c r="I729" s="9">
        <v>1</v>
      </c>
      <c r="J729" s="9">
        <v>2.0310000000000001</v>
      </c>
      <c r="K729" s="9">
        <v>0.49199999999999999</v>
      </c>
      <c r="L729" s="9">
        <v>0.8</v>
      </c>
      <c r="S729" s="9">
        <v>722</v>
      </c>
      <c r="T729" s="12">
        <f t="shared" si="108"/>
        <v>14.899999999999999</v>
      </c>
      <c r="V729">
        <v>614</v>
      </c>
      <c r="W729">
        <v>271.39999999999998</v>
      </c>
      <c r="X729" s="10">
        <f t="shared" si="109"/>
        <v>18.589169224070318</v>
      </c>
      <c r="Z729" s="12">
        <f t="shared" si="110"/>
        <v>18.588999999999999</v>
      </c>
      <c r="AA729" s="9">
        <f t="shared" si="111"/>
        <v>7</v>
      </c>
      <c r="AB729" s="9">
        <f t="shared" si="112"/>
        <v>0</v>
      </c>
      <c r="AC729" s="9">
        <f t="shared" si="113"/>
        <v>715</v>
      </c>
      <c r="AD729" s="9" t="str">
        <f t="shared" si="116"/>
        <v/>
      </c>
      <c r="AE729" s="12" t="str">
        <f t="shared" si="114"/>
        <v/>
      </c>
      <c r="AF729" t="str">
        <f t="shared" si="115"/>
        <v/>
      </c>
    </row>
    <row r="730" spans="6:32" x14ac:dyDescent="0.3">
      <c r="F730" s="9">
        <v>723</v>
      </c>
      <c r="G730" s="12">
        <v>450.79300000000001</v>
      </c>
      <c r="H730" s="9">
        <v>146.16399999999999</v>
      </c>
      <c r="I730" s="9">
        <v>0.26500000000000001</v>
      </c>
      <c r="J730" s="9">
        <v>1.9710000000000001</v>
      </c>
      <c r="K730" s="9">
        <v>0.50700000000000001</v>
      </c>
      <c r="L730" s="9">
        <v>0.73299999999999998</v>
      </c>
      <c r="S730" s="94">
        <v>723</v>
      </c>
      <c r="T730" s="12">
        <f>Q56*100</f>
        <v>44799.799999999996</v>
      </c>
      <c r="V730">
        <v>929</v>
      </c>
      <c r="W730">
        <v>271.39999999999998</v>
      </c>
      <c r="X730" s="10">
        <f t="shared" si="109"/>
        <v>18.589169224070318</v>
      </c>
      <c r="Z730" s="12">
        <f t="shared" si="110"/>
        <v>18.588999999999999</v>
      </c>
      <c r="AA730" s="9">
        <f t="shared" si="111"/>
        <v>8</v>
      </c>
      <c r="AB730" s="9">
        <f t="shared" si="112"/>
        <v>0</v>
      </c>
      <c r="AC730" s="9">
        <f t="shared" si="113"/>
        <v>715</v>
      </c>
      <c r="AD730" s="9" t="str">
        <f t="shared" si="116"/>
        <v/>
      </c>
      <c r="AE730" s="12" t="str">
        <f t="shared" si="114"/>
        <v/>
      </c>
      <c r="AF730" t="str">
        <f t="shared" si="115"/>
        <v/>
      </c>
    </row>
    <row r="731" spans="6:32" x14ac:dyDescent="0.3">
      <c r="F731" s="9">
        <v>724</v>
      </c>
      <c r="G731" s="12">
        <v>42.191000000000003</v>
      </c>
      <c r="H731" s="9">
        <v>31.698</v>
      </c>
      <c r="I731" s="9">
        <v>0.52800000000000002</v>
      </c>
      <c r="J731" s="9">
        <v>2.8849999999999998</v>
      </c>
      <c r="K731" s="9">
        <v>0.34699999999999998</v>
      </c>
      <c r="L731" s="9">
        <v>0.84299999999999997</v>
      </c>
      <c r="S731" s="9">
        <v>724</v>
      </c>
      <c r="T731" s="12">
        <f t="shared" si="108"/>
        <v>4219.1000000000004</v>
      </c>
      <c r="V731">
        <v>986</v>
      </c>
      <c r="W731">
        <v>271.39999999999998</v>
      </c>
      <c r="X731" s="10">
        <f t="shared" si="109"/>
        <v>18.589169224070318</v>
      </c>
      <c r="Z731" s="12">
        <f t="shared" si="110"/>
        <v>18.588999999999999</v>
      </c>
      <c r="AA731" s="9">
        <f t="shared" si="111"/>
        <v>9</v>
      </c>
      <c r="AB731" s="9">
        <f t="shared" si="112"/>
        <v>9</v>
      </c>
      <c r="AC731" s="9">
        <f t="shared" si="113"/>
        <v>724</v>
      </c>
      <c r="AD731" s="9">
        <f t="shared" si="116"/>
        <v>724</v>
      </c>
      <c r="AE731" s="12">
        <f t="shared" si="114"/>
        <v>18.588999999999999</v>
      </c>
      <c r="AF731">
        <f t="shared" si="115"/>
        <v>724</v>
      </c>
    </row>
    <row r="732" spans="6:32" x14ac:dyDescent="0.3">
      <c r="F732" s="9">
        <v>725</v>
      </c>
      <c r="G732" s="12">
        <v>1.115</v>
      </c>
      <c r="H732" s="9">
        <v>4.7679999999999998</v>
      </c>
      <c r="I732" s="9">
        <v>0.61699999999999999</v>
      </c>
      <c r="J732" s="9">
        <v>2.7559999999999998</v>
      </c>
      <c r="K732" s="9">
        <v>0.36299999999999999</v>
      </c>
      <c r="L732" s="9">
        <v>0.85699999999999998</v>
      </c>
      <c r="S732" s="9">
        <v>725</v>
      </c>
      <c r="T732" s="12">
        <f t="shared" si="108"/>
        <v>111.5</v>
      </c>
      <c r="V732">
        <v>138</v>
      </c>
      <c r="W732">
        <v>263.89999999999998</v>
      </c>
      <c r="X732" s="10">
        <f t="shared" si="109"/>
        <v>18.330518701215453</v>
      </c>
      <c r="Z732" s="12">
        <f t="shared" si="110"/>
        <v>18.329999999999998</v>
      </c>
      <c r="AA732" s="9">
        <f t="shared" si="111"/>
        <v>1</v>
      </c>
      <c r="AB732" s="9">
        <f t="shared" si="112"/>
        <v>1</v>
      </c>
      <c r="AC732" s="9">
        <f t="shared" si="113"/>
        <v>725</v>
      </c>
      <c r="AD732" s="9">
        <f t="shared" si="116"/>
        <v>725</v>
      </c>
      <c r="AE732" s="12">
        <f t="shared" si="114"/>
        <v>18.329999999999998</v>
      </c>
      <c r="AF732">
        <f t="shared" si="115"/>
        <v>725</v>
      </c>
    </row>
    <row r="733" spans="6:32" x14ac:dyDescent="0.3">
      <c r="F733" s="9">
        <v>726</v>
      </c>
      <c r="G733" s="12">
        <v>1.97</v>
      </c>
      <c r="H733" s="9">
        <v>5.5190000000000001</v>
      </c>
      <c r="I733" s="9">
        <v>0.81299999999999994</v>
      </c>
      <c r="J733" s="9">
        <v>1.7190000000000001</v>
      </c>
      <c r="K733" s="9">
        <v>0.58199999999999996</v>
      </c>
      <c r="L733" s="9">
        <v>0.86199999999999999</v>
      </c>
      <c r="S733" s="9">
        <v>726</v>
      </c>
      <c r="T733" s="12">
        <f t="shared" si="108"/>
        <v>197</v>
      </c>
      <c r="V733">
        <v>32</v>
      </c>
      <c r="W733">
        <v>260.2</v>
      </c>
      <c r="X733" s="10">
        <f t="shared" si="109"/>
        <v>18.201563931159576</v>
      </c>
      <c r="Z733" s="12">
        <f t="shared" si="110"/>
        <v>18.201000000000001</v>
      </c>
      <c r="AA733" s="9">
        <f t="shared" si="111"/>
        <v>1</v>
      </c>
      <c r="AB733" s="9">
        <f t="shared" si="112"/>
        <v>0</v>
      </c>
      <c r="AC733" s="9">
        <f t="shared" si="113"/>
        <v>725</v>
      </c>
      <c r="AD733" s="9" t="str">
        <f t="shared" si="116"/>
        <v/>
      </c>
      <c r="AE733" s="12" t="str">
        <f t="shared" si="114"/>
        <v/>
      </c>
      <c r="AF733" t="str">
        <f t="shared" si="115"/>
        <v/>
      </c>
    </row>
    <row r="734" spans="6:32" x14ac:dyDescent="0.3">
      <c r="F734" s="9">
        <v>727</v>
      </c>
      <c r="G734" s="12">
        <v>0.14899999999999999</v>
      </c>
      <c r="H734" s="9">
        <v>1.091</v>
      </c>
      <c r="I734" s="9">
        <v>1</v>
      </c>
      <c r="J734" s="9">
        <v>1</v>
      </c>
      <c r="K734" s="9">
        <v>1</v>
      </c>
      <c r="L734" s="9">
        <v>1</v>
      </c>
      <c r="S734" s="9">
        <v>727</v>
      </c>
      <c r="T734" s="12">
        <f t="shared" si="108"/>
        <v>14.899999999999999</v>
      </c>
      <c r="V734">
        <v>167</v>
      </c>
      <c r="W734">
        <v>260.2</v>
      </c>
      <c r="X734" s="10">
        <f t="shared" si="109"/>
        <v>18.201563931159576</v>
      </c>
      <c r="Z734" s="12">
        <f t="shared" si="110"/>
        <v>18.201000000000001</v>
      </c>
      <c r="AA734" s="9">
        <f t="shared" si="111"/>
        <v>2</v>
      </c>
      <c r="AB734" s="9">
        <f t="shared" si="112"/>
        <v>0</v>
      </c>
      <c r="AC734" s="9">
        <f t="shared" si="113"/>
        <v>725</v>
      </c>
      <c r="AD734" s="9" t="str">
        <f t="shared" si="116"/>
        <v/>
      </c>
      <c r="AE734" s="12" t="str">
        <f t="shared" si="114"/>
        <v/>
      </c>
      <c r="AF734" t="str">
        <f t="shared" si="115"/>
        <v/>
      </c>
    </row>
    <row r="735" spans="6:32" x14ac:dyDescent="0.3">
      <c r="F735" s="9">
        <v>728</v>
      </c>
      <c r="G735" s="12">
        <v>0.40899999999999997</v>
      </c>
      <c r="H735" s="9">
        <v>2.5670000000000002</v>
      </c>
      <c r="I735" s="9">
        <v>0.78</v>
      </c>
      <c r="J735" s="9">
        <v>1.27</v>
      </c>
      <c r="K735" s="9">
        <v>0.78800000000000003</v>
      </c>
      <c r="L735" s="9">
        <v>0.75900000000000001</v>
      </c>
      <c r="S735" s="9">
        <v>728</v>
      </c>
      <c r="T735" s="12">
        <f t="shared" si="108"/>
        <v>40.9</v>
      </c>
      <c r="V735">
        <v>863</v>
      </c>
      <c r="W735">
        <v>260.2</v>
      </c>
      <c r="X735" s="10">
        <f t="shared" si="109"/>
        <v>18.201563931159576</v>
      </c>
      <c r="Z735" s="12">
        <f t="shared" si="110"/>
        <v>18.201000000000001</v>
      </c>
      <c r="AA735" s="9">
        <f t="shared" si="111"/>
        <v>3</v>
      </c>
      <c r="AB735" s="9">
        <f t="shared" si="112"/>
        <v>0</v>
      </c>
      <c r="AC735" s="9">
        <f t="shared" si="113"/>
        <v>725</v>
      </c>
      <c r="AD735" s="9" t="str">
        <f t="shared" si="116"/>
        <v/>
      </c>
      <c r="AE735" s="12" t="str">
        <f t="shared" si="114"/>
        <v/>
      </c>
      <c r="AF735" t="str">
        <f t="shared" si="115"/>
        <v/>
      </c>
    </row>
    <row r="736" spans="6:32" x14ac:dyDescent="0.3">
      <c r="F736" s="9">
        <v>729</v>
      </c>
      <c r="G736" s="12">
        <v>59.29</v>
      </c>
      <c r="H736" s="9">
        <v>33.906999999999996</v>
      </c>
      <c r="I736" s="9">
        <v>0.64800000000000002</v>
      </c>
      <c r="J736" s="9">
        <v>1.32</v>
      </c>
      <c r="K736" s="9">
        <v>0.75800000000000001</v>
      </c>
      <c r="L736" s="9">
        <v>0.88800000000000001</v>
      </c>
      <c r="S736" s="9">
        <v>729</v>
      </c>
      <c r="T736" s="12">
        <f t="shared" si="108"/>
        <v>5929</v>
      </c>
      <c r="V736">
        <v>1101</v>
      </c>
      <c r="W736">
        <v>260.2</v>
      </c>
      <c r="X736" s="10">
        <f t="shared" si="109"/>
        <v>18.201563931159576</v>
      </c>
      <c r="Z736" s="12">
        <f t="shared" si="110"/>
        <v>18.201000000000001</v>
      </c>
      <c r="AA736" s="9">
        <f t="shared" si="111"/>
        <v>4</v>
      </c>
      <c r="AB736" s="9">
        <f t="shared" si="112"/>
        <v>4</v>
      </c>
      <c r="AC736" s="9">
        <f t="shared" si="113"/>
        <v>729</v>
      </c>
      <c r="AD736" s="9">
        <f t="shared" si="116"/>
        <v>729</v>
      </c>
      <c r="AE736" s="12">
        <f t="shared" si="114"/>
        <v>18.201000000000001</v>
      </c>
      <c r="AF736">
        <f t="shared" si="115"/>
        <v>729</v>
      </c>
    </row>
    <row r="737" spans="6:32" x14ac:dyDescent="0.3">
      <c r="F737" s="9">
        <v>730</v>
      </c>
      <c r="G737" s="12">
        <v>30.556000000000001</v>
      </c>
      <c r="H737" s="9">
        <v>27.335999999999999</v>
      </c>
      <c r="I737" s="9">
        <v>0.51400000000000001</v>
      </c>
      <c r="J737" s="9">
        <v>2.508</v>
      </c>
      <c r="K737" s="9">
        <v>0.39900000000000002</v>
      </c>
      <c r="L737" s="9">
        <v>0.76600000000000001</v>
      </c>
      <c r="S737" s="9">
        <v>730</v>
      </c>
      <c r="T737" s="12">
        <f t="shared" si="108"/>
        <v>3055.6</v>
      </c>
      <c r="V737">
        <v>37</v>
      </c>
      <c r="W737">
        <v>256.5</v>
      </c>
      <c r="X737" s="10">
        <f t="shared" si="109"/>
        <v>18.071688997561054</v>
      </c>
      <c r="Z737" s="12">
        <f t="shared" si="110"/>
        <v>18.071000000000002</v>
      </c>
      <c r="AA737" s="9">
        <f t="shared" si="111"/>
        <v>1</v>
      </c>
      <c r="AB737" s="9">
        <f t="shared" si="112"/>
        <v>0</v>
      </c>
      <c r="AC737" s="9">
        <f t="shared" si="113"/>
        <v>729</v>
      </c>
      <c r="AD737" s="9" t="str">
        <f t="shared" si="116"/>
        <v/>
      </c>
      <c r="AE737" s="12" t="str">
        <f t="shared" si="114"/>
        <v/>
      </c>
      <c r="AF737" t="str">
        <f t="shared" si="115"/>
        <v/>
      </c>
    </row>
    <row r="738" spans="6:32" x14ac:dyDescent="0.3">
      <c r="F738" s="9">
        <v>731</v>
      </c>
      <c r="G738" s="12">
        <v>1.1519999999999999</v>
      </c>
      <c r="H738" s="9">
        <v>3.7709999999999999</v>
      </c>
      <c r="I738" s="9">
        <v>1</v>
      </c>
      <c r="J738" s="9">
        <v>1.1990000000000001</v>
      </c>
      <c r="K738" s="9">
        <v>0.83399999999999996</v>
      </c>
      <c r="L738" s="9">
        <v>0.88600000000000001</v>
      </c>
      <c r="S738" s="9">
        <v>731</v>
      </c>
      <c r="T738" s="12">
        <f t="shared" si="108"/>
        <v>115.19999999999999</v>
      </c>
      <c r="V738">
        <v>446</v>
      </c>
      <c r="W738">
        <v>256.5</v>
      </c>
      <c r="X738" s="10">
        <f t="shared" si="109"/>
        <v>18.071688997561054</v>
      </c>
      <c r="Z738" s="12">
        <f t="shared" si="110"/>
        <v>18.071000000000002</v>
      </c>
      <c r="AA738" s="9">
        <f t="shared" si="111"/>
        <v>2</v>
      </c>
      <c r="AB738" s="9">
        <f t="shared" si="112"/>
        <v>0</v>
      </c>
      <c r="AC738" s="9">
        <f t="shared" si="113"/>
        <v>729</v>
      </c>
      <c r="AD738" s="9" t="str">
        <f t="shared" si="116"/>
        <v/>
      </c>
      <c r="AE738" s="12" t="str">
        <f t="shared" si="114"/>
        <v/>
      </c>
      <c r="AF738" t="str">
        <f t="shared" si="115"/>
        <v/>
      </c>
    </row>
    <row r="739" spans="6:32" x14ac:dyDescent="0.3">
      <c r="F739" s="9">
        <v>732</v>
      </c>
      <c r="G739" s="12">
        <v>0.14899999999999999</v>
      </c>
      <c r="H739" s="9">
        <v>1.091</v>
      </c>
      <c r="I739" s="9">
        <v>1</v>
      </c>
      <c r="J739" s="9">
        <v>1</v>
      </c>
      <c r="K739" s="9">
        <v>1</v>
      </c>
      <c r="L739" s="9">
        <v>1</v>
      </c>
      <c r="S739" s="9">
        <v>732</v>
      </c>
      <c r="T739" s="12">
        <f t="shared" si="108"/>
        <v>14.899999999999999</v>
      </c>
      <c r="V739">
        <v>659</v>
      </c>
      <c r="W739">
        <v>256.5</v>
      </c>
      <c r="X739" s="10">
        <f t="shared" si="109"/>
        <v>18.071688997561054</v>
      </c>
      <c r="Z739" s="12">
        <f t="shared" si="110"/>
        <v>18.071000000000002</v>
      </c>
      <c r="AA739" s="9">
        <f t="shared" si="111"/>
        <v>3</v>
      </c>
      <c r="AB739" s="9">
        <f t="shared" si="112"/>
        <v>0</v>
      </c>
      <c r="AC739" s="9">
        <f t="shared" si="113"/>
        <v>729</v>
      </c>
      <c r="AD739" s="9" t="str">
        <f t="shared" si="116"/>
        <v/>
      </c>
      <c r="AE739" s="12" t="str">
        <f t="shared" si="114"/>
        <v/>
      </c>
      <c r="AF739" t="str">
        <f t="shared" si="115"/>
        <v/>
      </c>
    </row>
    <row r="740" spans="6:32" x14ac:dyDescent="0.3">
      <c r="F740" s="9">
        <v>733</v>
      </c>
      <c r="G740" s="12">
        <v>2.4159999999999999</v>
      </c>
      <c r="H740" s="9">
        <v>6.6760000000000002</v>
      </c>
      <c r="I740" s="9">
        <v>0.68100000000000005</v>
      </c>
      <c r="J740" s="9">
        <v>2.4809999999999999</v>
      </c>
      <c r="K740" s="9">
        <v>0.40300000000000002</v>
      </c>
      <c r="L740" s="9">
        <v>0.878</v>
      </c>
      <c r="S740" s="9">
        <v>733</v>
      </c>
      <c r="T740" s="12">
        <f t="shared" si="108"/>
        <v>241.6</v>
      </c>
      <c r="V740">
        <v>666</v>
      </c>
      <c r="W740">
        <v>256.5</v>
      </c>
      <c r="X740" s="10">
        <f t="shared" si="109"/>
        <v>18.071688997561054</v>
      </c>
      <c r="Z740" s="12">
        <f t="shared" si="110"/>
        <v>18.071000000000002</v>
      </c>
      <c r="AA740" s="9">
        <f t="shared" si="111"/>
        <v>4</v>
      </c>
      <c r="AB740" s="9">
        <f t="shared" si="112"/>
        <v>0</v>
      </c>
      <c r="AC740" s="9">
        <f t="shared" si="113"/>
        <v>729</v>
      </c>
      <c r="AD740" s="9" t="str">
        <f t="shared" si="116"/>
        <v/>
      </c>
      <c r="AE740" s="12" t="str">
        <f t="shared" si="114"/>
        <v/>
      </c>
      <c r="AF740" t="str">
        <f t="shared" si="115"/>
        <v/>
      </c>
    </row>
    <row r="741" spans="6:32" x14ac:dyDescent="0.3">
      <c r="F741" s="9">
        <v>734</v>
      </c>
      <c r="G741" s="12">
        <v>3.903</v>
      </c>
      <c r="H741" s="9">
        <v>12.13</v>
      </c>
      <c r="I741" s="9">
        <v>0.33300000000000002</v>
      </c>
      <c r="J741" s="9">
        <v>5.2089999999999996</v>
      </c>
      <c r="K741" s="9">
        <v>0.192</v>
      </c>
      <c r="L741" s="9">
        <v>0.76400000000000001</v>
      </c>
      <c r="S741" s="9">
        <v>734</v>
      </c>
      <c r="T741" s="12">
        <f t="shared" si="108"/>
        <v>390.3</v>
      </c>
      <c r="V741">
        <v>782</v>
      </c>
      <c r="W741">
        <v>256.5</v>
      </c>
      <c r="X741" s="10">
        <f t="shared" si="109"/>
        <v>18.071688997561054</v>
      </c>
      <c r="Z741" s="12">
        <f t="shared" si="110"/>
        <v>18.071000000000002</v>
      </c>
      <c r="AA741" s="9">
        <f t="shared" si="111"/>
        <v>5</v>
      </c>
      <c r="AB741" s="9">
        <f t="shared" si="112"/>
        <v>0</v>
      </c>
      <c r="AC741" s="9">
        <f t="shared" si="113"/>
        <v>729</v>
      </c>
      <c r="AD741" s="9" t="str">
        <f t="shared" si="116"/>
        <v/>
      </c>
      <c r="AE741" s="12" t="str">
        <f t="shared" si="114"/>
        <v/>
      </c>
      <c r="AF741" t="str">
        <f t="shared" si="115"/>
        <v/>
      </c>
    </row>
    <row r="742" spans="6:32" x14ac:dyDescent="0.3">
      <c r="F742" s="9">
        <v>735</v>
      </c>
      <c r="G742" s="12">
        <v>30.073</v>
      </c>
      <c r="H742" s="9">
        <v>23.725000000000001</v>
      </c>
      <c r="I742" s="9">
        <v>0.67100000000000004</v>
      </c>
      <c r="J742" s="9">
        <v>1.913</v>
      </c>
      <c r="K742" s="9">
        <v>0.52300000000000002</v>
      </c>
      <c r="L742" s="9">
        <v>0.9</v>
      </c>
      <c r="S742" s="9">
        <v>735</v>
      </c>
      <c r="T742" s="12">
        <f t="shared" si="108"/>
        <v>3007.3</v>
      </c>
      <c r="V742">
        <v>868</v>
      </c>
      <c r="W742">
        <v>256.5</v>
      </c>
      <c r="X742" s="10">
        <f t="shared" si="109"/>
        <v>18.071688997561054</v>
      </c>
      <c r="Z742" s="12">
        <f t="shared" si="110"/>
        <v>18.071000000000002</v>
      </c>
      <c r="AA742" s="9">
        <f t="shared" si="111"/>
        <v>6</v>
      </c>
      <c r="AB742" s="9">
        <f t="shared" si="112"/>
        <v>0</v>
      </c>
      <c r="AC742" s="9">
        <f t="shared" si="113"/>
        <v>729</v>
      </c>
      <c r="AD742" s="9" t="str">
        <f t="shared" si="116"/>
        <v/>
      </c>
      <c r="AE742" s="12" t="str">
        <f t="shared" si="114"/>
        <v/>
      </c>
      <c r="AF742" t="str">
        <f t="shared" si="115"/>
        <v/>
      </c>
    </row>
    <row r="743" spans="6:32" x14ac:dyDescent="0.3">
      <c r="F743" s="9">
        <v>736</v>
      </c>
      <c r="G743" s="12">
        <v>1.115</v>
      </c>
      <c r="H743" s="9">
        <v>4.7679999999999998</v>
      </c>
      <c r="I743" s="9">
        <v>0.61699999999999999</v>
      </c>
      <c r="J743" s="9">
        <v>1.3169999999999999</v>
      </c>
      <c r="K743" s="9">
        <v>0.76</v>
      </c>
      <c r="L743" s="9">
        <v>0.81100000000000005</v>
      </c>
      <c r="S743" s="9">
        <v>736</v>
      </c>
      <c r="T743" s="12">
        <f t="shared" si="108"/>
        <v>111.5</v>
      </c>
      <c r="V743">
        <v>1099</v>
      </c>
      <c r="W743">
        <v>256.5</v>
      </c>
      <c r="X743" s="10">
        <f t="shared" si="109"/>
        <v>18.071688997561054</v>
      </c>
      <c r="Z743" s="12">
        <f t="shared" si="110"/>
        <v>18.071000000000002</v>
      </c>
      <c r="AA743" s="9">
        <f t="shared" si="111"/>
        <v>7</v>
      </c>
      <c r="AB743" s="9">
        <f t="shared" si="112"/>
        <v>7</v>
      </c>
      <c r="AC743" s="9">
        <f t="shared" si="113"/>
        <v>736</v>
      </c>
      <c r="AD743" s="9">
        <f t="shared" si="116"/>
        <v>736</v>
      </c>
      <c r="AE743" s="12">
        <f t="shared" si="114"/>
        <v>18.071000000000002</v>
      </c>
      <c r="AF743">
        <f t="shared" si="115"/>
        <v>736</v>
      </c>
    </row>
    <row r="744" spans="6:32" x14ac:dyDescent="0.3">
      <c r="F744" s="9">
        <v>737</v>
      </c>
      <c r="G744" s="12">
        <v>39.44</v>
      </c>
      <c r="H744" s="9">
        <v>41.093000000000004</v>
      </c>
      <c r="I744" s="9">
        <v>0.29299999999999998</v>
      </c>
      <c r="J744" s="9">
        <v>2.3980000000000001</v>
      </c>
      <c r="K744" s="9">
        <v>0.41699999999999998</v>
      </c>
      <c r="L744" s="9">
        <v>0.624</v>
      </c>
      <c r="S744" s="9">
        <v>737</v>
      </c>
      <c r="T744" s="12">
        <f t="shared" si="108"/>
        <v>3944</v>
      </c>
      <c r="V744">
        <v>95</v>
      </c>
      <c r="W744">
        <v>252.8</v>
      </c>
      <c r="X744" s="10">
        <f t="shared" si="109"/>
        <v>17.94087391709359</v>
      </c>
      <c r="Z744" s="12">
        <f t="shared" si="110"/>
        <v>17.940000000000001</v>
      </c>
      <c r="AA744" s="9">
        <f t="shared" si="111"/>
        <v>1</v>
      </c>
      <c r="AB744" s="9">
        <f t="shared" si="112"/>
        <v>0</v>
      </c>
      <c r="AC744" s="9">
        <f t="shared" si="113"/>
        <v>736</v>
      </c>
      <c r="AD744" s="9" t="str">
        <f t="shared" si="116"/>
        <v/>
      </c>
      <c r="AE744" s="12" t="str">
        <f t="shared" si="114"/>
        <v/>
      </c>
      <c r="AF744" t="str">
        <f t="shared" si="115"/>
        <v/>
      </c>
    </row>
    <row r="745" spans="6:32" x14ac:dyDescent="0.3">
      <c r="F745" s="9">
        <v>738</v>
      </c>
      <c r="G745" s="12">
        <v>2.1930000000000001</v>
      </c>
      <c r="H745" s="9">
        <v>6.5170000000000003</v>
      </c>
      <c r="I745" s="9">
        <v>0.64900000000000002</v>
      </c>
      <c r="J745" s="9">
        <v>2.6429999999999998</v>
      </c>
      <c r="K745" s="9">
        <v>0.378</v>
      </c>
      <c r="L745" s="9">
        <v>0.88100000000000001</v>
      </c>
      <c r="S745" s="9">
        <v>738</v>
      </c>
      <c r="T745" s="12">
        <f t="shared" si="108"/>
        <v>219.3</v>
      </c>
      <c r="V745">
        <v>182</v>
      </c>
      <c r="W745">
        <v>252.8</v>
      </c>
      <c r="X745" s="10">
        <f t="shared" si="109"/>
        <v>17.94087391709359</v>
      </c>
      <c r="Z745" s="12">
        <f t="shared" si="110"/>
        <v>17.940000000000001</v>
      </c>
      <c r="AA745" s="9">
        <f t="shared" si="111"/>
        <v>2</v>
      </c>
      <c r="AB745" s="9">
        <f t="shared" si="112"/>
        <v>0</v>
      </c>
      <c r="AC745" s="9">
        <f t="shared" si="113"/>
        <v>736</v>
      </c>
      <c r="AD745" s="9" t="str">
        <f t="shared" si="116"/>
        <v/>
      </c>
      <c r="AE745" s="12" t="str">
        <f t="shared" si="114"/>
        <v/>
      </c>
      <c r="AF745" t="str">
        <f t="shared" si="115"/>
        <v/>
      </c>
    </row>
    <row r="746" spans="6:32" x14ac:dyDescent="0.3">
      <c r="F746" s="9">
        <v>739</v>
      </c>
      <c r="G746" s="12">
        <v>0.33500000000000002</v>
      </c>
      <c r="H746" s="9">
        <v>2.0219999999999998</v>
      </c>
      <c r="I746" s="9">
        <v>1</v>
      </c>
      <c r="J746" s="9">
        <v>1.536</v>
      </c>
      <c r="K746" s="9">
        <v>0.65100000000000002</v>
      </c>
      <c r="L746" s="9">
        <v>0.85699999999999998</v>
      </c>
      <c r="S746" s="9">
        <v>739</v>
      </c>
      <c r="T746" s="12">
        <f t="shared" si="108"/>
        <v>33.5</v>
      </c>
      <c r="V746">
        <v>322</v>
      </c>
      <c r="W746">
        <v>252.8</v>
      </c>
      <c r="X746" s="10">
        <f t="shared" si="109"/>
        <v>17.94087391709359</v>
      </c>
      <c r="Z746" s="12">
        <f t="shared" si="110"/>
        <v>17.940000000000001</v>
      </c>
      <c r="AA746" s="9">
        <f t="shared" si="111"/>
        <v>3</v>
      </c>
      <c r="AB746" s="9">
        <f t="shared" si="112"/>
        <v>0</v>
      </c>
      <c r="AC746" s="9">
        <f t="shared" si="113"/>
        <v>736</v>
      </c>
      <c r="AD746" s="9" t="str">
        <f t="shared" si="116"/>
        <v/>
      </c>
      <c r="AE746" s="12" t="str">
        <f t="shared" si="114"/>
        <v/>
      </c>
      <c r="AF746" t="str">
        <f t="shared" si="115"/>
        <v/>
      </c>
    </row>
    <row r="747" spans="6:32" x14ac:dyDescent="0.3">
      <c r="F747" s="9">
        <v>740</v>
      </c>
      <c r="G747" s="12">
        <v>0.70599999999999996</v>
      </c>
      <c r="H747" s="9">
        <v>3.4980000000000002</v>
      </c>
      <c r="I747" s="9">
        <v>0.72499999999999998</v>
      </c>
      <c r="J747" s="9">
        <v>1.738</v>
      </c>
      <c r="K747" s="9">
        <v>0.57499999999999996</v>
      </c>
      <c r="L747" s="9">
        <v>0.76</v>
      </c>
      <c r="S747" s="9">
        <v>740</v>
      </c>
      <c r="T747" s="12">
        <f t="shared" si="108"/>
        <v>70.599999999999994</v>
      </c>
      <c r="V747">
        <v>859</v>
      </c>
      <c r="W747">
        <v>252.8</v>
      </c>
      <c r="X747" s="10">
        <f t="shared" si="109"/>
        <v>17.94087391709359</v>
      </c>
      <c r="Z747" s="12">
        <f t="shared" si="110"/>
        <v>17.940000000000001</v>
      </c>
      <c r="AA747" s="9">
        <f t="shared" si="111"/>
        <v>4</v>
      </c>
      <c r="AB747" s="9">
        <f t="shared" si="112"/>
        <v>0</v>
      </c>
      <c r="AC747" s="9">
        <f t="shared" si="113"/>
        <v>736</v>
      </c>
      <c r="AD747" s="9" t="str">
        <f t="shared" si="116"/>
        <v/>
      </c>
      <c r="AE747" s="12" t="str">
        <f t="shared" si="114"/>
        <v/>
      </c>
      <c r="AF747" t="str">
        <f t="shared" si="115"/>
        <v/>
      </c>
    </row>
    <row r="748" spans="6:32" x14ac:dyDescent="0.3">
      <c r="F748" s="9">
        <v>741</v>
      </c>
      <c r="G748" s="12">
        <v>2.1560000000000001</v>
      </c>
      <c r="H748" s="9">
        <v>6.1779999999999999</v>
      </c>
      <c r="I748" s="9">
        <v>0.71</v>
      </c>
      <c r="J748" s="9">
        <v>2.0219999999999998</v>
      </c>
      <c r="K748" s="9">
        <v>0.495</v>
      </c>
      <c r="L748" s="9">
        <v>0.84699999999999998</v>
      </c>
      <c r="S748" s="9">
        <v>741</v>
      </c>
      <c r="T748" s="12">
        <f t="shared" si="108"/>
        <v>215.60000000000002</v>
      </c>
      <c r="V748">
        <v>1061</v>
      </c>
      <c r="W748">
        <v>252.8</v>
      </c>
      <c r="X748" s="10">
        <f t="shared" si="109"/>
        <v>17.94087391709359</v>
      </c>
      <c r="Z748" s="12">
        <f t="shared" si="110"/>
        <v>17.940000000000001</v>
      </c>
      <c r="AA748" s="9">
        <f t="shared" si="111"/>
        <v>5</v>
      </c>
      <c r="AB748" s="9">
        <f t="shared" si="112"/>
        <v>5</v>
      </c>
      <c r="AC748" s="9">
        <f t="shared" si="113"/>
        <v>741</v>
      </c>
      <c r="AD748" s="9">
        <f t="shared" si="116"/>
        <v>741</v>
      </c>
      <c r="AE748" s="12">
        <f t="shared" si="114"/>
        <v>17.940000000000001</v>
      </c>
      <c r="AF748">
        <f t="shared" si="115"/>
        <v>741</v>
      </c>
    </row>
    <row r="749" spans="6:32" x14ac:dyDescent="0.3">
      <c r="F749" s="9">
        <v>742</v>
      </c>
      <c r="G749" s="12">
        <v>2.3420000000000001</v>
      </c>
      <c r="H749" s="9">
        <v>5.7450000000000001</v>
      </c>
      <c r="I749" s="9">
        <v>0.89200000000000002</v>
      </c>
      <c r="J749" s="9">
        <v>1.2470000000000001</v>
      </c>
      <c r="K749" s="9">
        <v>0.80200000000000005</v>
      </c>
      <c r="L749" s="9">
        <v>0.88100000000000001</v>
      </c>
      <c r="S749" s="9">
        <v>742</v>
      </c>
      <c r="T749" s="12">
        <f t="shared" si="108"/>
        <v>234.20000000000002</v>
      </c>
      <c r="V749">
        <v>345</v>
      </c>
      <c r="W749">
        <v>249.10000000000002</v>
      </c>
      <c r="X749" s="10">
        <f t="shared" si="109"/>
        <v>17.809097972483869</v>
      </c>
      <c r="Z749" s="12">
        <f t="shared" si="110"/>
        <v>17.809000000000001</v>
      </c>
      <c r="AA749" s="9">
        <f t="shared" si="111"/>
        <v>1</v>
      </c>
      <c r="AB749" s="9">
        <f t="shared" si="112"/>
        <v>0</v>
      </c>
      <c r="AC749" s="9">
        <f t="shared" si="113"/>
        <v>741</v>
      </c>
      <c r="AD749" s="9" t="str">
        <f t="shared" si="116"/>
        <v/>
      </c>
      <c r="AE749" s="12" t="str">
        <f t="shared" si="114"/>
        <v/>
      </c>
      <c r="AF749" t="str">
        <f t="shared" si="115"/>
        <v/>
      </c>
    </row>
    <row r="750" spans="6:32" x14ac:dyDescent="0.3">
      <c r="F750" s="9">
        <v>743</v>
      </c>
      <c r="G750" s="12">
        <v>53.677</v>
      </c>
      <c r="H750" s="9">
        <v>35.713999999999999</v>
      </c>
      <c r="I750" s="9">
        <v>0.52900000000000003</v>
      </c>
      <c r="J750" s="9">
        <v>2.331</v>
      </c>
      <c r="K750" s="9">
        <v>0.42899999999999999</v>
      </c>
      <c r="L750" s="9">
        <v>0.78100000000000003</v>
      </c>
      <c r="S750" s="9">
        <v>743</v>
      </c>
      <c r="T750" s="12">
        <f t="shared" si="108"/>
        <v>5367.7</v>
      </c>
      <c r="V750">
        <v>483</v>
      </c>
      <c r="W750">
        <v>249.10000000000002</v>
      </c>
      <c r="X750" s="10">
        <f t="shared" si="109"/>
        <v>17.809097972483869</v>
      </c>
      <c r="Z750" s="12">
        <f t="shared" si="110"/>
        <v>17.809000000000001</v>
      </c>
      <c r="AA750" s="9">
        <f t="shared" si="111"/>
        <v>2</v>
      </c>
      <c r="AB750" s="9">
        <f t="shared" si="112"/>
        <v>0</v>
      </c>
      <c r="AC750" s="9">
        <f t="shared" si="113"/>
        <v>741</v>
      </c>
      <c r="AD750" s="9" t="str">
        <f t="shared" si="116"/>
        <v/>
      </c>
      <c r="AE750" s="12" t="str">
        <f t="shared" si="114"/>
        <v/>
      </c>
      <c r="AF750" t="str">
        <f t="shared" si="115"/>
        <v/>
      </c>
    </row>
    <row r="751" spans="6:32" x14ac:dyDescent="0.3">
      <c r="F751" s="9">
        <v>744</v>
      </c>
      <c r="G751" s="12">
        <v>4.609</v>
      </c>
      <c r="H751" s="9">
        <v>8.7449999999999992</v>
      </c>
      <c r="I751" s="9">
        <v>0.75700000000000001</v>
      </c>
      <c r="J751" s="9">
        <v>2.056</v>
      </c>
      <c r="K751" s="9">
        <v>0.48599999999999999</v>
      </c>
      <c r="L751" s="9">
        <v>0.876</v>
      </c>
      <c r="S751" s="9">
        <v>744</v>
      </c>
      <c r="T751" s="12">
        <f t="shared" si="108"/>
        <v>460.9</v>
      </c>
      <c r="V751">
        <v>566</v>
      </c>
      <c r="W751">
        <v>249.10000000000002</v>
      </c>
      <c r="X751" s="10">
        <f t="shared" si="109"/>
        <v>17.809097972483869</v>
      </c>
      <c r="Z751" s="12">
        <f t="shared" si="110"/>
        <v>17.809000000000001</v>
      </c>
      <c r="AA751" s="9">
        <f t="shared" si="111"/>
        <v>3</v>
      </c>
      <c r="AB751" s="9">
        <f t="shared" si="112"/>
        <v>0</v>
      </c>
      <c r="AC751" s="9">
        <f t="shared" si="113"/>
        <v>741</v>
      </c>
      <c r="AD751" s="9" t="str">
        <f t="shared" si="116"/>
        <v/>
      </c>
      <c r="AE751" s="12" t="str">
        <f t="shared" si="114"/>
        <v/>
      </c>
      <c r="AF751" t="str">
        <f t="shared" si="115"/>
        <v/>
      </c>
    </row>
    <row r="752" spans="6:32" x14ac:dyDescent="0.3">
      <c r="F752" s="9">
        <v>745</v>
      </c>
      <c r="G752" s="12">
        <v>7.1</v>
      </c>
      <c r="H752" s="9">
        <v>11.105</v>
      </c>
      <c r="I752" s="9">
        <v>0.72299999999999998</v>
      </c>
      <c r="J752" s="9">
        <v>1.639</v>
      </c>
      <c r="K752" s="9">
        <v>0.61</v>
      </c>
      <c r="L752" s="9">
        <v>0.89300000000000002</v>
      </c>
      <c r="S752" s="9">
        <v>745</v>
      </c>
      <c r="T752" s="12">
        <f t="shared" si="108"/>
        <v>710</v>
      </c>
      <c r="V752">
        <v>883</v>
      </c>
      <c r="W752">
        <v>249.10000000000002</v>
      </c>
      <c r="X752" s="10">
        <f t="shared" si="109"/>
        <v>17.809097972483869</v>
      </c>
      <c r="Z752" s="12">
        <f t="shared" si="110"/>
        <v>17.809000000000001</v>
      </c>
      <c r="AA752" s="9">
        <f t="shared" si="111"/>
        <v>4</v>
      </c>
      <c r="AB752" s="9">
        <f t="shared" si="112"/>
        <v>4</v>
      </c>
      <c r="AC752" s="9">
        <f t="shared" si="113"/>
        <v>745</v>
      </c>
      <c r="AD752" s="9">
        <f t="shared" si="116"/>
        <v>745</v>
      </c>
      <c r="AE752" s="12">
        <f t="shared" si="114"/>
        <v>17.809000000000001</v>
      </c>
      <c r="AF752">
        <f t="shared" si="115"/>
        <v>745</v>
      </c>
    </row>
    <row r="753" spans="6:32" x14ac:dyDescent="0.3">
      <c r="F753" s="9">
        <v>746</v>
      </c>
      <c r="G753" s="12">
        <v>3.8290000000000002</v>
      </c>
      <c r="H753" s="9">
        <v>8.1059999999999999</v>
      </c>
      <c r="I753" s="9">
        <v>0.73199999999999998</v>
      </c>
      <c r="J753" s="9">
        <v>2.3759999999999999</v>
      </c>
      <c r="K753" s="9">
        <v>0.42099999999999999</v>
      </c>
      <c r="L753" s="9">
        <v>0.89600000000000002</v>
      </c>
      <c r="S753" s="9">
        <v>746</v>
      </c>
      <c r="T753" s="12">
        <f t="shared" si="108"/>
        <v>382.90000000000003</v>
      </c>
      <c r="V753">
        <v>97</v>
      </c>
      <c r="W753">
        <v>245.29999999999998</v>
      </c>
      <c r="X753" s="10">
        <f t="shared" si="109"/>
        <v>17.672737771028444</v>
      </c>
      <c r="Z753" s="12">
        <f t="shared" si="110"/>
        <v>17.672000000000001</v>
      </c>
      <c r="AA753" s="9">
        <f t="shared" si="111"/>
        <v>1</v>
      </c>
      <c r="AB753" s="9">
        <f t="shared" si="112"/>
        <v>0</v>
      </c>
      <c r="AC753" s="9">
        <f t="shared" si="113"/>
        <v>745</v>
      </c>
      <c r="AD753" s="9" t="str">
        <f t="shared" si="116"/>
        <v/>
      </c>
      <c r="AE753" s="12" t="str">
        <f t="shared" si="114"/>
        <v/>
      </c>
      <c r="AF753" t="str">
        <f t="shared" si="115"/>
        <v/>
      </c>
    </row>
    <row r="754" spans="6:32" x14ac:dyDescent="0.3">
      <c r="F754" s="9">
        <v>747</v>
      </c>
      <c r="G754" s="12">
        <v>7.7690000000000001</v>
      </c>
      <c r="H754" s="9">
        <v>12.76</v>
      </c>
      <c r="I754" s="9">
        <v>0.6</v>
      </c>
      <c r="J754" s="9">
        <v>2.2130000000000001</v>
      </c>
      <c r="K754" s="9">
        <v>0.45200000000000001</v>
      </c>
      <c r="L754" s="9">
        <v>0.83899999999999997</v>
      </c>
      <c r="S754" s="9">
        <v>747</v>
      </c>
      <c r="T754" s="12">
        <f t="shared" si="108"/>
        <v>776.9</v>
      </c>
      <c r="V754">
        <v>143</v>
      </c>
      <c r="W754">
        <v>245.29999999999998</v>
      </c>
      <c r="X754" s="10">
        <f t="shared" si="109"/>
        <v>17.672737771028444</v>
      </c>
      <c r="Z754" s="12">
        <f t="shared" si="110"/>
        <v>17.672000000000001</v>
      </c>
      <c r="AA754" s="9">
        <f t="shared" si="111"/>
        <v>2</v>
      </c>
      <c r="AB754" s="9">
        <f t="shared" si="112"/>
        <v>0</v>
      </c>
      <c r="AC754" s="9">
        <f t="shared" si="113"/>
        <v>745</v>
      </c>
      <c r="AD754" s="9" t="str">
        <f t="shared" si="116"/>
        <v/>
      </c>
      <c r="AE754" s="12" t="str">
        <f t="shared" si="114"/>
        <v/>
      </c>
      <c r="AF754" t="str">
        <f t="shared" si="115"/>
        <v/>
      </c>
    </row>
    <row r="755" spans="6:32" x14ac:dyDescent="0.3">
      <c r="F755" s="9">
        <v>748</v>
      </c>
      <c r="G755" s="12">
        <v>37.433</v>
      </c>
      <c r="H755" s="9">
        <v>30.234000000000002</v>
      </c>
      <c r="I755" s="9">
        <v>0.51500000000000001</v>
      </c>
      <c r="J755" s="9">
        <v>3.3410000000000002</v>
      </c>
      <c r="K755" s="9">
        <v>0.29899999999999999</v>
      </c>
      <c r="L755" s="9">
        <v>0.91600000000000004</v>
      </c>
      <c r="S755" s="9">
        <v>748</v>
      </c>
      <c r="T755" s="12">
        <f t="shared" si="108"/>
        <v>3743.3</v>
      </c>
      <c r="V755">
        <v>351</v>
      </c>
      <c r="W755">
        <v>245.29999999999998</v>
      </c>
      <c r="X755" s="10">
        <f t="shared" si="109"/>
        <v>17.672737771028444</v>
      </c>
      <c r="Z755" s="12">
        <f t="shared" si="110"/>
        <v>17.672000000000001</v>
      </c>
      <c r="AA755" s="9">
        <f t="shared" si="111"/>
        <v>3</v>
      </c>
      <c r="AB755" s="9">
        <f t="shared" si="112"/>
        <v>0</v>
      </c>
      <c r="AC755" s="9">
        <f t="shared" si="113"/>
        <v>745</v>
      </c>
      <c r="AD755" s="9" t="str">
        <f t="shared" si="116"/>
        <v/>
      </c>
      <c r="AE755" s="12" t="str">
        <f t="shared" si="114"/>
        <v/>
      </c>
      <c r="AF755" t="str">
        <f t="shared" si="115"/>
        <v/>
      </c>
    </row>
    <row r="756" spans="6:32" x14ac:dyDescent="0.3">
      <c r="F756" s="9">
        <v>749</v>
      </c>
      <c r="G756" s="12">
        <v>5.3529999999999998</v>
      </c>
      <c r="H756" s="9">
        <v>12.262</v>
      </c>
      <c r="I756" s="9">
        <v>0.44700000000000001</v>
      </c>
      <c r="J756" s="9">
        <v>3.0339999999999998</v>
      </c>
      <c r="K756" s="9">
        <v>0.33</v>
      </c>
      <c r="L756" s="9">
        <v>0.70199999999999996</v>
      </c>
      <c r="S756" s="9">
        <v>749</v>
      </c>
      <c r="T756" s="12">
        <f t="shared" si="108"/>
        <v>535.29999999999995</v>
      </c>
      <c r="V756">
        <v>462</v>
      </c>
      <c r="W756">
        <v>245.29999999999998</v>
      </c>
      <c r="X756" s="10">
        <f t="shared" si="109"/>
        <v>17.672737771028444</v>
      </c>
      <c r="Z756" s="12">
        <f t="shared" si="110"/>
        <v>17.672000000000001</v>
      </c>
      <c r="AA756" s="9">
        <f t="shared" si="111"/>
        <v>4</v>
      </c>
      <c r="AB756" s="9">
        <f t="shared" si="112"/>
        <v>0</v>
      </c>
      <c r="AC756" s="9">
        <f t="shared" si="113"/>
        <v>745</v>
      </c>
      <c r="AD756" s="9" t="str">
        <f t="shared" si="116"/>
        <v/>
      </c>
      <c r="AE756" s="12" t="str">
        <f t="shared" si="114"/>
        <v/>
      </c>
      <c r="AF756" t="str">
        <f t="shared" si="115"/>
        <v/>
      </c>
    </row>
    <row r="757" spans="6:32" x14ac:dyDescent="0.3">
      <c r="F757" s="9">
        <v>750</v>
      </c>
      <c r="G757" s="12">
        <v>12.862</v>
      </c>
      <c r="H757" s="9">
        <v>16.983000000000001</v>
      </c>
      <c r="I757" s="9">
        <v>0.56000000000000005</v>
      </c>
      <c r="J757" s="9">
        <v>2.2429999999999999</v>
      </c>
      <c r="K757" s="9">
        <v>0.44600000000000001</v>
      </c>
      <c r="L757" s="9">
        <v>0.79</v>
      </c>
      <c r="S757" s="9">
        <v>750</v>
      </c>
      <c r="T757" s="12">
        <f t="shared" si="108"/>
        <v>1286.2</v>
      </c>
      <c r="V757">
        <v>822</v>
      </c>
      <c r="W757">
        <v>245.29999999999998</v>
      </c>
      <c r="X757" s="10">
        <f t="shared" si="109"/>
        <v>17.672737771028444</v>
      </c>
      <c r="Z757" s="12">
        <f t="shared" si="110"/>
        <v>17.672000000000001</v>
      </c>
      <c r="AA757" s="9">
        <f t="shared" si="111"/>
        <v>5</v>
      </c>
      <c r="AB757" s="9">
        <f t="shared" si="112"/>
        <v>5</v>
      </c>
      <c r="AC757" s="9">
        <f t="shared" si="113"/>
        <v>750</v>
      </c>
      <c r="AD757" s="9">
        <f t="shared" si="116"/>
        <v>750</v>
      </c>
      <c r="AE757" s="12">
        <f t="shared" si="114"/>
        <v>17.672000000000001</v>
      </c>
      <c r="AF757">
        <f t="shared" si="115"/>
        <v>750</v>
      </c>
    </row>
    <row r="758" spans="6:32" x14ac:dyDescent="0.3">
      <c r="F758" s="9">
        <v>751</v>
      </c>
      <c r="G758" s="12">
        <v>2.044</v>
      </c>
      <c r="H758" s="9">
        <v>6.7229999999999999</v>
      </c>
      <c r="I758" s="9">
        <v>0.56799999999999995</v>
      </c>
      <c r="J758" s="9">
        <v>3.2080000000000002</v>
      </c>
      <c r="K758" s="9">
        <v>0.312</v>
      </c>
      <c r="L758" s="9">
        <v>0.83299999999999996</v>
      </c>
      <c r="S758" s="9">
        <v>751</v>
      </c>
      <c r="T758" s="12">
        <f t="shared" si="108"/>
        <v>204.4</v>
      </c>
      <c r="V758">
        <v>92</v>
      </c>
      <c r="W758">
        <v>241.6</v>
      </c>
      <c r="X758" s="10">
        <f t="shared" si="109"/>
        <v>17.53894734606428</v>
      </c>
      <c r="Z758" s="12">
        <f t="shared" si="110"/>
        <v>17.538</v>
      </c>
      <c r="AA758" s="9">
        <f t="shared" si="111"/>
        <v>1</v>
      </c>
      <c r="AB758" s="9">
        <f t="shared" si="112"/>
        <v>0</v>
      </c>
      <c r="AC758" s="9">
        <f t="shared" si="113"/>
        <v>750</v>
      </c>
      <c r="AD758" s="9" t="str">
        <f t="shared" si="116"/>
        <v/>
      </c>
      <c r="AE758" s="12" t="str">
        <f t="shared" si="114"/>
        <v/>
      </c>
      <c r="AF758" t="str">
        <f t="shared" si="115"/>
        <v/>
      </c>
    </row>
    <row r="759" spans="6:32" x14ac:dyDescent="0.3">
      <c r="F759" s="9">
        <v>752</v>
      </c>
      <c r="G759" s="12">
        <v>0.372</v>
      </c>
      <c r="H759" s="9">
        <v>2.7930000000000001</v>
      </c>
      <c r="I759" s="9">
        <v>0.59899999999999998</v>
      </c>
      <c r="J759" s="9">
        <v>2.4119999999999999</v>
      </c>
      <c r="K759" s="9">
        <v>0.41499999999999998</v>
      </c>
      <c r="L759" s="9">
        <v>0.74099999999999999</v>
      </c>
      <c r="S759" s="9">
        <v>752</v>
      </c>
      <c r="T759" s="12">
        <f t="shared" si="108"/>
        <v>37.200000000000003</v>
      </c>
      <c r="V759">
        <v>105</v>
      </c>
      <c r="W759">
        <v>241.6</v>
      </c>
      <c r="X759" s="10">
        <f t="shared" si="109"/>
        <v>17.53894734606428</v>
      </c>
      <c r="Z759" s="12">
        <f t="shared" si="110"/>
        <v>17.538</v>
      </c>
      <c r="AA759" s="9">
        <f t="shared" si="111"/>
        <v>2</v>
      </c>
      <c r="AB759" s="9">
        <f t="shared" si="112"/>
        <v>0</v>
      </c>
      <c r="AC759" s="9">
        <f t="shared" si="113"/>
        <v>750</v>
      </c>
      <c r="AD759" s="9" t="str">
        <f t="shared" si="116"/>
        <v/>
      </c>
      <c r="AE759" s="12" t="str">
        <f t="shared" si="114"/>
        <v/>
      </c>
      <c r="AF759" t="str">
        <f t="shared" si="115"/>
        <v/>
      </c>
    </row>
    <row r="760" spans="6:32" x14ac:dyDescent="0.3">
      <c r="F760" s="9">
        <v>753</v>
      </c>
      <c r="G760" s="12">
        <v>20.890999999999998</v>
      </c>
      <c r="H760" s="9">
        <v>19.417000000000002</v>
      </c>
      <c r="I760" s="9">
        <v>0.69599999999999995</v>
      </c>
      <c r="J760" s="9">
        <v>2.1680000000000001</v>
      </c>
      <c r="K760" s="9">
        <v>0.46100000000000002</v>
      </c>
      <c r="L760" s="9">
        <v>0.91200000000000003</v>
      </c>
      <c r="S760" s="9">
        <v>753</v>
      </c>
      <c r="T760" s="12">
        <f t="shared" si="108"/>
        <v>2089.1</v>
      </c>
      <c r="V760">
        <v>177</v>
      </c>
      <c r="W760">
        <v>241.6</v>
      </c>
      <c r="X760" s="10">
        <f t="shared" si="109"/>
        <v>17.53894734606428</v>
      </c>
      <c r="Z760" s="12">
        <f t="shared" si="110"/>
        <v>17.538</v>
      </c>
      <c r="AA760" s="9">
        <f t="shared" si="111"/>
        <v>3</v>
      </c>
      <c r="AB760" s="9">
        <f t="shared" si="112"/>
        <v>0</v>
      </c>
      <c r="AC760" s="9">
        <f t="shared" si="113"/>
        <v>750</v>
      </c>
      <c r="AD760" s="9" t="str">
        <f t="shared" si="116"/>
        <v/>
      </c>
      <c r="AE760" s="12" t="str">
        <f t="shared" si="114"/>
        <v/>
      </c>
      <c r="AF760" t="str">
        <f t="shared" si="115"/>
        <v/>
      </c>
    </row>
    <row r="761" spans="6:32" x14ac:dyDescent="0.3">
      <c r="F761" s="9">
        <v>754</v>
      </c>
      <c r="G761" s="12">
        <v>1.2270000000000001</v>
      </c>
      <c r="H761" s="9">
        <v>4.5419999999999998</v>
      </c>
      <c r="I761" s="9">
        <v>0.747</v>
      </c>
      <c r="J761" s="9">
        <v>1.7350000000000001</v>
      </c>
      <c r="K761" s="9">
        <v>0.57599999999999996</v>
      </c>
      <c r="L761" s="9">
        <v>0.85699999999999998</v>
      </c>
      <c r="S761" s="9">
        <v>754</v>
      </c>
      <c r="T761" s="12">
        <f t="shared" si="108"/>
        <v>122.7</v>
      </c>
      <c r="V761">
        <v>523</v>
      </c>
      <c r="W761">
        <v>241.6</v>
      </c>
      <c r="X761" s="10">
        <f t="shared" si="109"/>
        <v>17.53894734606428</v>
      </c>
      <c r="Z761" s="12">
        <f t="shared" si="110"/>
        <v>17.538</v>
      </c>
      <c r="AA761" s="9">
        <f t="shared" si="111"/>
        <v>4</v>
      </c>
      <c r="AB761" s="9">
        <f t="shared" si="112"/>
        <v>0</v>
      </c>
      <c r="AC761" s="9">
        <f t="shared" si="113"/>
        <v>750</v>
      </c>
      <c r="AD761" s="9" t="str">
        <f t="shared" si="116"/>
        <v/>
      </c>
      <c r="AE761" s="12" t="str">
        <f t="shared" si="114"/>
        <v/>
      </c>
      <c r="AF761" t="str">
        <f t="shared" si="115"/>
        <v/>
      </c>
    </row>
    <row r="762" spans="6:32" x14ac:dyDescent="0.3">
      <c r="F762" s="9">
        <v>755</v>
      </c>
      <c r="G762" s="12">
        <v>5.2039999999999997</v>
      </c>
      <c r="H762" s="9">
        <v>9.0830000000000002</v>
      </c>
      <c r="I762" s="9">
        <v>0.79300000000000004</v>
      </c>
      <c r="J762" s="9">
        <v>1.637</v>
      </c>
      <c r="K762" s="9">
        <v>0.61099999999999999</v>
      </c>
      <c r="L762" s="9">
        <v>0.89500000000000002</v>
      </c>
      <c r="S762" s="9">
        <v>755</v>
      </c>
      <c r="T762" s="12">
        <f t="shared" si="108"/>
        <v>520.4</v>
      </c>
      <c r="V762">
        <v>733</v>
      </c>
      <c r="W762">
        <v>241.6</v>
      </c>
      <c r="X762" s="10">
        <f t="shared" si="109"/>
        <v>17.53894734606428</v>
      </c>
      <c r="Z762" s="12">
        <f t="shared" si="110"/>
        <v>17.538</v>
      </c>
      <c r="AA762" s="9">
        <f t="shared" si="111"/>
        <v>5</v>
      </c>
      <c r="AB762" s="9">
        <f t="shared" si="112"/>
        <v>0</v>
      </c>
      <c r="AC762" s="9">
        <f t="shared" si="113"/>
        <v>750</v>
      </c>
      <c r="AD762" s="9" t="str">
        <f t="shared" si="116"/>
        <v/>
      </c>
      <c r="AE762" s="12" t="str">
        <f t="shared" si="114"/>
        <v/>
      </c>
      <c r="AF762" t="str">
        <f t="shared" si="115"/>
        <v/>
      </c>
    </row>
    <row r="763" spans="6:32" x14ac:dyDescent="0.3">
      <c r="F763" s="9">
        <v>756</v>
      </c>
      <c r="G763" s="12">
        <v>1.859</v>
      </c>
      <c r="H763" s="9">
        <v>5.1340000000000003</v>
      </c>
      <c r="I763" s="9">
        <v>0.88600000000000001</v>
      </c>
      <c r="J763" s="9">
        <v>1.2230000000000001</v>
      </c>
      <c r="K763" s="9">
        <v>0.81699999999999995</v>
      </c>
      <c r="L763" s="9">
        <v>0.85499999999999998</v>
      </c>
      <c r="S763" s="9">
        <v>756</v>
      </c>
      <c r="T763" s="12">
        <f t="shared" si="108"/>
        <v>185.9</v>
      </c>
      <c r="V763">
        <v>823</v>
      </c>
      <c r="W763">
        <v>241.6</v>
      </c>
      <c r="X763" s="10">
        <f t="shared" si="109"/>
        <v>17.53894734606428</v>
      </c>
      <c r="Z763" s="12">
        <f t="shared" si="110"/>
        <v>17.538</v>
      </c>
      <c r="AA763" s="9">
        <f t="shared" si="111"/>
        <v>6</v>
      </c>
      <c r="AB763" s="9">
        <f t="shared" si="112"/>
        <v>6</v>
      </c>
      <c r="AC763" s="9">
        <f t="shared" si="113"/>
        <v>756</v>
      </c>
      <c r="AD763" s="9">
        <f t="shared" si="116"/>
        <v>756</v>
      </c>
      <c r="AE763" s="12">
        <f t="shared" si="114"/>
        <v>17.538</v>
      </c>
      <c r="AF763">
        <f t="shared" si="115"/>
        <v>756</v>
      </c>
    </row>
    <row r="764" spans="6:32" x14ac:dyDescent="0.3">
      <c r="F764" s="9">
        <v>757</v>
      </c>
      <c r="G764" s="12">
        <v>1.5980000000000001</v>
      </c>
      <c r="H764" s="9">
        <v>4.5419999999999998</v>
      </c>
      <c r="I764" s="9">
        <v>0.97399999999999998</v>
      </c>
      <c r="J764" s="9">
        <v>1.294</v>
      </c>
      <c r="K764" s="9">
        <v>0.77300000000000002</v>
      </c>
      <c r="L764" s="9">
        <v>0.90500000000000003</v>
      </c>
      <c r="S764" s="9">
        <v>757</v>
      </c>
      <c r="T764" s="12">
        <f t="shared" si="108"/>
        <v>159.80000000000001</v>
      </c>
      <c r="V764">
        <v>413</v>
      </c>
      <c r="W764">
        <v>237.9</v>
      </c>
      <c r="X764" s="10">
        <f t="shared" si="109"/>
        <v>17.404128466903916</v>
      </c>
      <c r="Z764" s="12">
        <f t="shared" si="110"/>
        <v>17.404</v>
      </c>
      <c r="AA764" s="9">
        <f t="shared" si="111"/>
        <v>1</v>
      </c>
      <c r="AB764" s="9">
        <f t="shared" si="112"/>
        <v>0</v>
      </c>
      <c r="AC764" s="9">
        <f t="shared" si="113"/>
        <v>756</v>
      </c>
      <c r="AD764" s="9" t="str">
        <f t="shared" si="116"/>
        <v/>
      </c>
      <c r="AE764" s="12" t="str">
        <f t="shared" si="114"/>
        <v/>
      </c>
      <c r="AF764" t="str">
        <f t="shared" si="115"/>
        <v/>
      </c>
    </row>
    <row r="765" spans="6:32" x14ac:dyDescent="0.3">
      <c r="F765" s="9">
        <v>758</v>
      </c>
      <c r="G765" s="12">
        <v>24.867999999999999</v>
      </c>
      <c r="H765" s="9">
        <v>20.66</v>
      </c>
      <c r="I765" s="9">
        <v>0.73199999999999998</v>
      </c>
      <c r="J765" s="9">
        <v>1.2889999999999999</v>
      </c>
      <c r="K765" s="9">
        <v>0.77600000000000002</v>
      </c>
      <c r="L765" s="9">
        <v>0.90600000000000003</v>
      </c>
      <c r="S765" s="9">
        <v>758</v>
      </c>
      <c r="T765" s="12">
        <f t="shared" si="108"/>
        <v>2486.7999999999997</v>
      </c>
      <c r="V765">
        <v>668</v>
      </c>
      <c r="W765">
        <v>237.9</v>
      </c>
      <c r="X765" s="10">
        <f t="shared" si="109"/>
        <v>17.404128466903916</v>
      </c>
      <c r="Z765" s="12">
        <f t="shared" si="110"/>
        <v>17.404</v>
      </c>
      <c r="AA765" s="9">
        <f t="shared" si="111"/>
        <v>2</v>
      </c>
      <c r="AB765" s="9">
        <f t="shared" si="112"/>
        <v>0</v>
      </c>
      <c r="AC765" s="9">
        <f t="shared" si="113"/>
        <v>756</v>
      </c>
      <c r="AD765" s="9" t="str">
        <f t="shared" si="116"/>
        <v/>
      </c>
      <c r="AE765" s="12" t="str">
        <f t="shared" si="114"/>
        <v/>
      </c>
      <c r="AF765" t="str">
        <f t="shared" si="115"/>
        <v/>
      </c>
    </row>
    <row r="766" spans="6:32" x14ac:dyDescent="0.3">
      <c r="F766" s="9">
        <v>759</v>
      </c>
      <c r="G766" s="12">
        <v>1206.9580000000001</v>
      </c>
      <c r="H766" s="9">
        <v>193.87899999999999</v>
      </c>
      <c r="I766" s="9">
        <v>0.40300000000000002</v>
      </c>
      <c r="J766" s="9">
        <v>1.651</v>
      </c>
      <c r="K766" s="9">
        <v>0.60599999999999998</v>
      </c>
      <c r="L766" s="9">
        <v>0.85599999999999998</v>
      </c>
      <c r="S766" s="94">
        <v>759</v>
      </c>
      <c r="T766" s="12">
        <f>Q60*100</f>
        <v>118903.30000000002</v>
      </c>
      <c r="V766">
        <v>680</v>
      </c>
      <c r="W766">
        <v>237.9</v>
      </c>
      <c r="X766" s="10">
        <f t="shared" si="109"/>
        <v>17.404128466903916</v>
      </c>
      <c r="Z766" s="12">
        <f t="shared" si="110"/>
        <v>17.404</v>
      </c>
      <c r="AA766" s="9">
        <f t="shared" si="111"/>
        <v>3</v>
      </c>
      <c r="AB766" s="9">
        <f t="shared" si="112"/>
        <v>0</v>
      </c>
      <c r="AC766" s="9">
        <f t="shared" si="113"/>
        <v>756</v>
      </c>
      <c r="AD766" s="9" t="str">
        <f t="shared" si="116"/>
        <v/>
      </c>
      <c r="AE766" s="12" t="str">
        <f t="shared" si="114"/>
        <v/>
      </c>
      <c r="AF766" t="str">
        <f t="shared" si="115"/>
        <v/>
      </c>
    </row>
    <row r="767" spans="6:32" x14ac:dyDescent="0.3">
      <c r="F767" s="9">
        <v>760</v>
      </c>
      <c r="G767" s="12">
        <v>0.89200000000000002</v>
      </c>
      <c r="H767" s="9">
        <v>3.6110000000000002</v>
      </c>
      <c r="I767" s="9">
        <v>0.86</v>
      </c>
      <c r="J767" s="9">
        <v>1.96</v>
      </c>
      <c r="K767" s="9">
        <v>0.51</v>
      </c>
      <c r="L767" s="9">
        <v>0.85699999999999998</v>
      </c>
      <c r="S767" s="9">
        <v>760</v>
      </c>
      <c r="T767" s="12">
        <f t="shared" si="108"/>
        <v>89.2</v>
      </c>
      <c r="V767">
        <v>886</v>
      </c>
      <c r="W767">
        <v>237.9</v>
      </c>
      <c r="X767" s="10">
        <f t="shared" si="109"/>
        <v>17.404128466903916</v>
      </c>
      <c r="Z767" s="12">
        <f t="shared" si="110"/>
        <v>17.404</v>
      </c>
      <c r="AA767" s="9">
        <f t="shared" si="111"/>
        <v>4</v>
      </c>
      <c r="AB767" s="9">
        <f t="shared" si="112"/>
        <v>4</v>
      </c>
      <c r="AC767" s="9">
        <f t="shared" si="113"/>
        <v>760</v>
      </c>
      <c r="AD767" s="9">
        <f t="shared" si="116"/>
        <v>760</v>
      </c>
      <c r="AE767" s="12">
        <f t="shared" si="114"/>
        <v>17.404</v>
      </c>
      <c r="AF767">
        <f t="shared" si="115"/>
        <v>760</v>
      </c>
    </row>
    <row r="768" spans="6:32" x14ac:dyDescent="0.3">
      <c r="F768" s="9">
        <v>761</v>
      </c>
      <c r="G768" s="12">
        <v>1.2270000000000001</v>
      </c>
      <c r="H768" s="9">
        <v>4.1559999999999997</v>
      </c>
      <c r="I768" s="9">
        <v>0.89200000000000002</v>
      </c>
      <c r="J768" s="9">
        <v>1.82</v>
      </c>
      <c r="K768" s="9">
        <v>0.54900000000000004</v>
      </c>
      <c r="L768" s="9">
        <v>0.86799999999999999</v>
      </c>
      <c r="S768" s="9">
        <v>761</v>
      </c>
      <c r="T768" s="12">
        <f t="shared" si="108"/>
        <v>122.7</v>
      </c>
      <c r="V768">
        <v>384</v>
      </c>
      <c r="W768">
        <v>234.20000000000002</v>
      </c>
      <c r="X768" s="10">
        <f t="shared" si="109"/>
        <v>17.26825704513849</v>
      </c>
      <c r="Z768" s="12">
        <f t="shared" si="110"/>
        <v>17.268000000000001</v>
      </c>
      <c r="AA768" s="9">
        <f t="shared" si="111"/>
        <v>1</v>
      </c>
      <c r="AB768" s="9">
        <f t="shared" si="112"/>
        <v>0</v>
      </c>
      <c r="AC768" s="9">
        <f t="shared" si="113"/>
        <v>760</v>
      </c>
      <c r="AD768" s="9" t="str">
        <f t="shared" si="116"/>
        <v/>
      </c>
      <c r="AE768" s="12" t="str">
        <f t="shared" si="114"/>
        <v/>
      </c>
      <c r="AF768" t="str">
        <f t="shared" si="115"/>
        <v/>
      </c>
    </row>
    <row r="769" spans="6:32" x14ac:dyDescent="0.3">
      <c r="F769" s="9">
        <v>762</v>
      </c>
      <c r="G769" s="12">
        <v>34.719000000000001</v>
      </c>
      <c r="H769" s="9">
        <v>32.131</v>
      </c>
      <c r="I769" s="9">
        <v>0.42299999999999999</v>
      </c>
      <c r="J769" s="9">
        <v>3.3410000000000002</v>
      </c>
      <c r="K769" s="9">
        <v>0.29899999999999999</v>
      </c>
      <c r="L769" s="9">
        <v>0.86</v>
      </c>
      <c r="S769" s="9">
        <v>762</v>
      </c>
      <c r="T769" s="12">
        <f t="shared" si="108"/>
        <v>3471.9</v>
      </c>
      <c r="V769">
        <v>470</v>
      </c>
      <c r="W769">
        <v>234.20000000000002</v>
      </c>
      <c r="X769" s="10">
        <f t="shared" si="109"/>
        <v>17.26825704513849</v>
      </c>
      <c r="Z769" s="12">
        <f t="shared" si="110"/>
        <v>17.268000000000001</v>
      </c>
      <c r="AA769" s="9">
        <f t="shared" si="111"/>
        <v>2</v>
      </c>
      <c r="AB769" s="9">
        <f t="shared" si="112"/>
        <v>0</v>
      </c>
      <c r="AC769" s="9">
        <f t="shared" si="113"/>
        <v>760</v>
      </c>
      <c r="AD769" s="9" t="str">
        <f t="shared" si="116"/>
        <v/>
      </c>
      <c r="AE769" s="12" t="str">
        <f t="shared" si="114"/>
        <v/>
      </c>
      <c r="AF769" t="str">
        <f t="shared" si="115"/>
        <v/>
      </c>
    </row>
    <row r="770" spans="6:32" x14ac:dyDescent="0.3">
      <c r="F770" s="9">
        <v>763</v>
      </c>
      <c r="G770" s="12">
        <v>239.578</v>
      </c>
      <c r="H770" s="9">
        <v>81.641000000000005</v>
      </c>
      <c r="I770" s="9">
        <v>0.45200000000000001</v>
      </c>
      <c r="J770" s="9">
        <v>1.3740000000000001</v>
      </c>
      <c r="K770" s="9">
        <v>0.72799999999999998</v>
      </c>
      <c r="L770" s="9">
        <v>0.84599999999999997</v>
      </c>
      <c r="S770" s="9">
        <v>763</v>
      </c>
      <c r="T770" s="12">
        <f t="shared" si="108"/>
        <v>23957.8</v>
      </c>
      <c r="V770">
        <v>597</v>
      </c>
      <c r="W770">
        <v>234.20000000000002</v>
      </c>
      <c r="X770" s="10">
        <f t="shared" si="109"/>
        <v>17.26825704513849</v>
      </c>
      <c r="Z770" s="12">
        <f t="shared" si="110"/>
        <v>17.268000000000001</v>
      </c>
      <c r="AA770" s="9">
        <f t="shared" si="111"/>
        <v>3</v>
      </c>
      <c r="AB770" s="9">
        <f t="shared" si="112"/>
        <v>0</v>
      </c>
      <c r="AC770" s="9">
        <f t="shared" si="113"/>
        <v>760</v>
      </c>
      <c r="AD770" s="9" t="str">
        <f t="shared" si="116"/>
        <v/>
      </c>
      <c r="AE770" s="12" t="str">
        <f t="shared" si="114"/>
        <v/>
      </c>
      <c r="AF770" t="str">
        <f t="shared" si="115"/>
        <v/>
      </c>
    </row>
    <row r="771" spans="6:32" x14ac:dyDescent="0.3">
      <c r="F771" s="9">
        <v>764</v>
      </c>
      <c r="G771" s="12">
        <v>2.7879999999999998</v>
      </c>
      <c r="H771" s="9">
        <v>6.4039999999999999</v>
      </c>
      <c r="I771" s="9">
        <v>0.85399999999999998</v>
      </c>
      <c r="J771" s="9">
        <v>1.631</v>
      </c>
      <c r="K771" s="9">
        <v>0.61299999999999999</v>
      </c>
      <c r="L771" s="9">
        <v>0.89300000000000002</v>
      </c>
      <c r="S771" s="9">
        <v>764</v>
      </c>
      <c r="T771" s="12">
        <f t="shared" si="108"/>
        <v>278.79999999999995</v>
      </c>
      <c r="V771">
        <v>742</v>
      </c>
      <c r="W771">
        <v>234.20000000000002</v>
      </c>
      <c r="X771" s="10">
        <f t="shared" si="109"/>
        <v>17.26825704513849</v>
      </c>
      <c r="Z771" s="12">
        <f t="shared" si="110"/>
        <v>17.268000000000001</v>
      </c>
      <c r="AA771" s="9">
        <f t="shared" si="111"/>
        <v>4</v>
      </c>
      <c r="AB771" s="9">
        <f t="shared" si="112"/>
        <v>0</v>
      </c>
      <c r="AC771" s="9">
        <f t="shared" si="113"/>
        <v>760</v>
      </c>
      <c r="AD771" s="9" t="str">
        <f t="shared" si="116"/>
        <v/>
      </c>
      <c r="AE771" s="12" t="str">
        <f t="shared" si="114"/>
        <v/>
      </c>
      <c r="AF771" t="str">
        <f t="shared" si="115"/>
        <v/>
      </c>
    </row>
    <row r="772" spans="6:32" x14ac:dyDescent="0.3">
      <c r="F772" s="9">
        <v>765</v>
      </c>
      <c r="G772" s="12">
        <v>0.85499999999999998</v>
      </c>
      <c r="H772" s="9">
        <v>3.7709999999999999</v>
      </c>
      <c r="I772" s="9">
        <v>0.75600000000000001</v>
      </c>
      <c r="J772" s="9">
        <v>2.085</v>
      </c>
      <c r="K772" s="9">
        <v>0.48</v>
      </c>
      <c r="L772" s="9">
        <v>0.80700000000000005</v>
      </c>
      <c r="S772" s="9">
        <v>765</v>
      </c>
      <c r="T772" s="12">
        <f t="shared" si="108"/>
        <v>85.5</v>
      </c>
      <c r="V772">
        <v>869</v>
      </c>
      <c r="W772">
        <v>234.20000000000002</v>
      </c>
      <c r="X772" s="10">
        <f t="shared" si="109"/>
        <v>17.26825704513849</v>
      </c>
      <c r="Z772" s="12">
        <f t="shared" si="110"/>
        <v>17.268000000000001</v>
      </c>
      <c r="AA772" s="9">
        <f t="shared" si="111"/>
        <v>5</v>
      </c>
      <c r="AB772" s="9">
        <f t="shared" si="112"/>
        <v>0</v>
      </c>
      <c r="AC772" s="9">
        <f t="shared" si="113"/>
        <v>760</v>
      </c>
      <c r="AD772" s="9" t="str">
        <f t="shared" si="116"/>
        <v/>
      </c>
      <c r="AE772" s="12" t="str">
        <f t="shared" si="114"/>
        <v/>
      </c>
      <c r="AF772" t="str">
        <f t="shared" si="115"/>
        <v/>
      </c>
    </row>
    <row r="773" spans="6:32" x14ac:dyDescent="0.3">
      <c r="F773" s="9">
        <v>766</v>
      </c>
      <c r="G773" s="12">
        <v>2.8620000000000001</v>
      </c>
      <c r="H773" s="9">
        <v>6.7889999999999997</v>
      </c>
      <c r="I773" s="9">
        <v>0.78</v>
      </c>
      <c r="J773" s="9">
        <v>1.986</v>
      </c>
      <c r="K773" s="9">
        <v>0.503</v>
      </c>
      <c r="L773" s="9">
        <v>0.875</v>
      </c>
      <c r="S773" s="9">
        <v>766</v>
      </c>
      <c r="T773" s="12">
        <f t="shared" si="108"/>
        <v>286.2</v>
      </c>
      <c r="V773">
        <v>1075</v>
      </c>
      <c r="W773">
        <v>234.20000000000002</v>
      </c>
      <c r="X773" s="10">
        <f t="shared" si="109"/>
        <v>17.26825704513849</v>
      </c>
      <c r="Z773" s="12">
        <f t="shared" si="110"/>
        <v>17.268000000000001</v>
      </c>
      <c r="AA773" s="9">
        <f t="shared" si="111"/>
        <v>6</v>
      </c>
      <c r="AB773" s="9">
        <f t="shared" si="112"/>
        <v>0</v>
      </c>
      <c r="AC773" s="9">
        <f t="shared" si="113"/>
        <v>760</v>
      </c>
      <c r="AD773" s="9" t="str">
        <f t="shared" si="116"/>
        <v/>
      </c>
      <c r="AE773" s="12" t="str">
        <f t="shared" si="114"/>
        <v/>
      </c>
      <c r="AF773" t="str">
        <f t="shared" si="115"/>
        <v/>
      </c>
    </row>
    <row r="774" spans="6:32" x14ac:dyDescent="0.3">
      <c r="F774" s="9">
        <v>767</v>
      </c>
      <c r="G774" s="12">
        <v>1.413</v>
      </c>
      <c r="H774" s="9">
        <v>4.8609999999999998</v>
      </c>
      <c r="I774" s="9">
        <v>0.751</v>
      </c>
      <c r="J774" s="9">
        <v>2.698</v>
      </c>
      <c r="K774" s="9">
        <v>0.371</v>
      </c>
      <c r="L774" s="9">
        <v>0.85399999999999998</v>
      </c>
      <c r="S774" s="9">
        <v>767</v>
      </c>
      <c r="T774" s="12">
        <f t="shared" si="108"/>
        <v>141.30000000000001</v>
      </c>
      <c r="V774">
        <v>1089</v>
      </c>
      <c r="W774">
        <v>234.20000000000002</v>
      </c>
      <c r="X774" s="10">
        <f t="shared" si="109"/>
        <v>17.26825704513849</v>
      </c>
      <c r="Z774" s="12">
        <f t="shared" si="110"/>
        <v>17.268000000000001</v>
      </c>
      <c r="AA774" s="9">
        <f t="shared" si="111"/>
        <v>7</v>
      </c>
      <c r="AB774" s="9">
        <f t="shared" si="112"/>
        <v>7</v>
      </c>
      <c r="AC774" s="9">
        <f t="shared" si="113"/>
        <v>767</v>
      </c>
      <c r="AD774" s="9">
        <f t="shared" si="116"/>
        <v>767</v>
      </c>
      <c r="AE774" s="12">
        <f t="shared" si="114"/>
        <v>17.268000000000001</v>
      </c>
      <c r="AF774">
        <f t="shared" si="115"/>
        <v>767</v>
      </c>
    </row>
    <row r="775" spans="6:32" x14ac:dyDescent="0.3">
      <c r="F775" s="9">
        <v>768</v>
      </c>
      <c r="G775" s="12">
        <v>0.70599999999999996</v>
      </c>
      <c r="H775" s="9">
        <v>4.0430000000000001</v>
      </c>
      <c r="I775" s="9">
        <v>0.54300000000000004</v>
      </c>
      <c r="J775" s="9">
        <v>3.5369999999999999</v>
      </c>
      <c r="K775" s="9">
        <v>0.28299999999999997</v>
      </c>
      <c r="L775" s="9">
        <v>0.76</v>
      </c>
      <c r="S775" s="9">
        <v>768</v>
      </c>
      <c r="T775" s="12">
        <f t="shared" si="108"/>
        <v>70.599999999999994</v>
      </c>
      <c r="V775">
        <v>7</v>
      </c>
      <c r="W775">
        <v>230.50000000000003</v>
      </c>
      <c r="X775" s="10">
        <f t="shared" si="109"/>
        <v>17.131308037083887</v>
      </c>
      <c r="Z775" s="12">
        <f t="shared" si="110"/>
        <v>17.131</v>
      </c>
      <c r="AA775" s="9">
        <f t="shared" si="111"/>
        <v>1</v>
      </c>
      <c r="AB775" s="9">
        <f t="shared" si="112"/>
        <v>0</v>
      </c>
      <c r="AC775" s="9">
        <f t="shared" si="113"/>
        <v>767</v>
      </c>
      <c r="AD775" s="9" t="str">
        <f t="shared" si="116"/>
        <v/>
      </c>
      <c r="AE775" s="12" t="str">
        <f t="shared" si="114"/>
        <v/>
      </c>
      <c r="AF775" t="str">
        <f t="shared" si="115"/>
        <v/>
      </c>
    </row>
    <row r="776" spans="6:32" x14ac:dyDescent="0.3">
      <c r="F776" s="9">
        <v>769</v>
      </c>
      <c r="G776" s="12">
        <v>4.3120000000000003</v>
      </c>
      <c r="H776" s="9">
        <v>9.8550000000000004</v>
      </c>
      <c r="I776" s="9">
        <v>0.55800000000000005</v>
      </c>
      <c r="J776" s="9">
        <v>1.262</v>
      </c>
      <c r="K776" s="9">
        <v>0.79300000000000004</v>
      </c>
      <c r="L776" s="9">
        <v>0.80300000000000005</v>
      </c>
      <c r="S776" s="9">
        <v>769</v>
      </c>
      <c r="T776" s="12">
        <f t="shared" si="108"/>
        <v>431.20000000000005</v>
      </c>
      <c r="V776">
        <v>35</v>
      </c>
      <c r="W776">
        <v>230.50000000000003</v>
      </c>
      <c r="X776" s="10">
        <f t="shared" si="109"/>
        <v>17.131308037083887</v>
      </c>
      <c r="Z776" s="12">
        <f t="shared" si="110"/>
        <v>17.131</v>
      </c>
      <c r="AA776" s="9">
        <f t="shared" si="111"/>
        <v>2</v>
      </c>
      <c r="AB776" s="9">
        <f t="shared" si="112"/>
        <v>0</v>
      </c>
      <c r="AC776" s="9">
        <f t="shared" si="113"/>
        <v>767</v>
      </c>
      <c r="AD776" s="9" t="str">
        <f t="shared" si="116"/>
        <v/>
      </c>
      <c r="AE776" s="12" t="str">
        <f t="shared" si="114"/>
        <v/>
      </c>
      <c r="AF776" t="str">
        <f t="shared" si="115"/>
        <v/>
      </c>
    </row>
    <row r="777" spans="6:32" x14ac:dyDescent="0.3">
      <c r="F777" s="9">
        <v>770</v>
      </c>
      <c r="G777" s="12">
        <v>43.38</v>
      </c>
      <c r="H777" s="9">
        <v>32.177999999999997</v>
      </c>
      <c r="I777" s="9">
        <v>0.52600000000000002</v>
      </c>
      <c r="J777" s="9">
        <v>1.454</v>
      </c>
      <c r="K777" s="9">
        <v>0.68799999999999994</v>
      </c>
      <c r="L777" s="9">
        <v>0.77900000000000003</v>
      </c>
      <c r="S777" s="9">
        <v>770</v>
      </c>
      <c r="T777" s="12">
        <f t="shared" ref="T777:T840" si="117">G777*100</f>
        <v>4338</v>
      </c>
      <c r="V777">
        <v>174</v>
      </c>
      <c r="W777">
        <v>230.50000000000003</v>
      </c>
      <c r="X777" s="10">
        <f t="shared" ref="X777:X840" si="118">((W777/PI())^0.5)*2</f>
        <v>17.131308037083887</v>
      </c>
      <c r="Z777" s="12">
        <f t="shared" ref="Z777:Z840" si="119">TRUNC(X777,3)</f>
        <v>17.131</v>
      </c>
      <c r="AA777" s="9">
        <f t="shared" ref="AA777:AA840" si="120">IF(Z777-Z776=0,AA776+AA$8,1)</f>
        <v>3</v>
      </c>
      <c r="AB777" s="9">
        <f t="shared" ref="AB777:AB840" si="121">IF(AA777&lt;AA778,0,AA777)</f>
        <v>3</v>
      </c>
      <c r="AC777" s="9">
        <f t="shared" ref="AC777:AC840" si="122">AC776+AB777</f>
        <v>770</v>
      </c>
      <c r="AD777" s="9">
        <f t="shared" si="116"/>
        <v>770</v>
      </c>
      <c r="AE777" s="12">
        <f t="shared" ref="AE777:AE840" si="123">IF(AD777="","",Z777)</f>
        <v>17.131</v>
      </c>
      <c r="AF777">
        <f t="shared" ref="AF777:AF840" si="124">AD777</f>
        <v>770</v>
      </c>
    </row>
    <row r="778" spans="6:32" x14ac:dyDescent="0.3">
      <c r="F778" s="9">
        <v>771</v>
      </c>
      <c r="G778" s="12">
        <v>5.65</v>
      </c>
      <c r="H778" s="9">
        <v>10.673</v>
      </c>
      <c r="I778" s="9">
        <v>0.623</v>
      </c>
      <c r="J778" s="9">
        <v>1.7110000000000001</v>
      </c>
      <c r="K778" s="9">
        <v>0.58399999999999996</v>
      </c>
      <c r="L778" s="9">
        <v>0.8</v>
      </c>
      <c r="S778" s="9">
        <v>771</v>
      </c>
      <c r="T778" s="12">
        <f t="shared" si="117"/>
        <v>565</v>
      </c>
      <c r="V778">
        <v>268</v>
      </c>
      <c r="W778">
        <v>226.79999999999998</v>
      </c>
      <c r="X778" s="10">
        <f t="shared" si="118"/>
        <v>16.993255389887334</v>
      </c>
      <c r="Z778" s="12">
        <f t="shared" si="119"/>
        <v>16.992999999999999</v>
      </c>
      <c r="AA778" s="9">
        <f t="shared" si="120"/>
        <v>1</v>
      </c>
      <c r="AB778" s="9">
        <f t="shared" si="121"/>
        <v>1</v>
      </c>
      <c r="AC778" s="9">
        <f t="shared" si="122"/>
        <v>771</v>
      </c>
      <c r="AD778" s="9">
        <f t="shared" ref="AD778:AD841" si="125">IF(AB778=0,"",AC777+AB778)</f>
        <v>771</v>
      </c>
      <c r="AE778" s="12">
        <f t="shared" si="123"/>
        <v>16.992999999999999</v>
      </c>
      <c r="AF778">
        <f t="shared" si="124"/>
        <v>771</v>
      </c>
    </row>
    <row r="779" spans="6:32" x14ac:dyDescent="0.3">
      <c r="F779" s="9">
        <v>772</v>
      </c>
      <c r="G779" s="12">
        <v>3.6429999999999998</v>
      </c>
      <c r="H779" s="9">
        <v>10.625999999999999</v>
      </c>
      <c r="I779" s="9">
        <v>0.40500000000000003</v>
      </c>
      <c r="J779" s="9">
        <v>4.282</v>
      </c>
      <c r="K779" s="9">
        <v>0.23400000000000001</v>
      </c>
      <c r="L779" s="9">
        <v>0.8</v>
      </c>
      <c r="S779" s="9">
        <v>772</v>
      </c>
      <c r="T779" s="12">
        <f t="shared" si="117"/>
        <v>364.29999999999995</v>
      </c>
      <c r="V779">
        <v>3</v>
      </c>
      <c r="W779">
        <v>223</v>
      </c>
      <c r="X779" s="10">
        <f t="shared" si="118"/>
        <v>16.850294314223159</v>
      </c>
      <c r="Z779" s="12">
        <f t="shared" si="119"/>
        <v>16.850000000000001</v>
      </c>
      <c r="AA779" s="9">
        <f t="shared" si="120"/>
        <v>1</v>
      </c>
      <c r="AB779" s="9">
        <f t="shared" si="121"/>
        <v>0</v>
      </c>
      <c r="AC779" s="9">
        <f t="shared" si="122"/>
        <v>771</v>
      </c>
      <c r="AD779" s="9" t="str">
        <f t="shared" si="125"/>
        <v/>
      </c>
      <c r="AE779" s="12" t="str">
        <f t="shared" si="123"/>
        <v/>
      </c>
      <c r="AF779" t="str">
        <f t="shared" si="124"/>
        <v/>
      </c>
    </row>
    <row r="780" spans="6:32" x14ac:dyDescent="0.3">
      <c r="F780" s="9">
        <v>773</v>
      </c>
      <c r="G780" s="12">
        <v>4.2009999999999996</v>
      </c>
      <c r="H780" s="9">
        <v>8.3320000000000007</v>
      </c>
      <c r="I780" s="9">
        <v>0.76</v>
      </c>
      <c r="J780" s="9">
        <v>2.0590000000000002</v>
      </c>
      <c r="K780" s="9">
        <v>0.48599999999999999</v>
      </c>
      <c r="L780" s="9">
        <v>0.92600000000000005</v>
      </c>
      <c r="S780" s="9">
        <v>773</v>
      </c>
      <c r="T780" s="12">
        <f t="shared" si="117"/>
        <v>420.09999999999997</v>
      </c>
      <c r="V780">
        <v>86</v>
      </c>
      <c r="W780">
        <v>223</v>
      </c>
      <c r="X780" s="10">
        <f t="shared" si="118"/>
        <v>16.850294314223159</v>
      </c>
      <c r="Z780" s="12">
        <f t="shared" si="119"/>
        <v>16.850000000000001</v>
      </c>
      <c r="AA780" s="9">
        <f t="shared" si="120"/>
        <v>2</v>
      </c>
      <c r="AB780" s="9">
        <f t="shared" si="121"/>
        <v>0</v>
      </c>
      <c r="AC780" s="9">
        <f t="shared" si="122"/>
        <v>771</v>
      </c>
      <c r="AD780" s="9" t="str">
        <f t="shared" si="125"/>
        <v/>
      </c>
      <c r="AE780" s="12" t="str">
        <f t="shared" si="123"/>
        <v/>
      </c>
      <c r="AF780" t="str">
        <f t="shared" si="124"/>
        <v/>
      </c>
    </row>
    <row r="781" spans="6:32" x14ac:dyDescent="0.3">
      <c r="F781" s="9">
        <v>774</v>
      </c>
      <c r="G781" s="12">
        <v>1.673</v>
      </c>
      <c r="H781" s="9">
        <v>4.9269999999999996</v>
      </c>
      <c r="I781" s="9">
        <v>0.86599999999999999</v>
      </c>
      <c r="J781" s="9">
        <v>1.367</v>
      </c>
      <c r="K781" s="9">
        <v>0.73199999999999998</v>
      </c>
      <c r="L781" s="9">
        <v>0.86499999999999999</v>
      </c>
      <c r="S781" s="9">
        <v>774</v>
      </c>
      <c r="T781" s="12">
        <f t="shared" si="117"/>
        <v>167.3</v>
      </c>
      <c r="V781">
        <v>593</v>
      </c>
      <c r="W781">
        <v>223</v>
      </c>
      <c r="X781" s="10">
        <f t="shared" si="118"/>
        <v>16.850294314223159</v>
      </c>
      <c r="Z781" s="12">
        <f t="shared" si="119"/>
        <v>16.850000000000001</v>
      </c>
      <c r="AA781" s="9">
        <f t="shared" si="120"/>
        <v>3</v>
      </c>
      <c r="AB781" s="9">
        <f t="shared" si="121"/>
        <v>0</v>
      </c>
      <c r="AC781" s="9">
        <f t="shared" si="122"/>
        <v>771</v>
      </c>
      <c r="AD781" s="9" t="str">
        <f t="shared" si="125"/>
        <v/>
      </c>
      <c r="AE781" s="12" t="str">
        <f t="shared" si="123"/>
        <v/>
      </c>
      <c r="AF781" t="str">
        <f t="shared" si="124"/>
        <v/>
      </c>
    </row>
    <row r="782" spans="6:32" x14ac:dyDescent="0.3">
      <c r="F782" s="9">
        <v>775</v>
      </c>
      <c r="G782" s="12">
        <v>3.6059999999999999</v>
      </c>
      <c r="H782" s="9">
        <v>7.4939999999999998</v>
      </c>
      <c r="I782" s="9">
        <v>0.80700000000000005</v>
      </c>
      <c r="J782" s="9">
        <v>1.542</v>
      </c>
      <c r="K782" s="9">
        <v>0.64900000000000002</v>
      </c>
      <c r="L782" s="9">
        <v>0.874</v>
      </c>
      <c r="S782" s="9">
        <v>775</v>
      </c>
      <c r="T782" s="12">
        <f t="shared" si="117"/>
        <v>360.59999999999997</v>
      </c>
      <c r="V782">
        <v>632</v>
      </c>
      <c r="W782">
        <v>223</v>
      </c>
      <c r="X782" s="10">
        <f t="shared" si="118"/>
        <v>16.850294314223159</v>
      </c>
      <c r="Z782" s="12">
        <f t="shared" si="119"/>
        <v>16.850000000000001</v>
      </c>
      <c r="AA782" s="9">
        <f t="shared" si="120"/>
        <v>4</v>
      </c>
      <c r="AB782" s="9">
        <f t="shared" si="121"/>
        <v>0</v>
      </c>
      <c r="AC782" s="9">
        <f t="shared" si="122"/>
        <v>771</v>
      </c>
      <c r="AD782" s="9" t="str">
        <f t="shared" si="125"/>
        <v/>
      </c>
      <c r="AE782" s="12" t="str">
        <f t="shared" si="123"/>
        <v/>
      </c>
      <c r="AF782" t="str">
        <f t="shared" si="124"/>
        <v/>
      </c>
    </row>
    <row r="783" spans="6:32" x14ac:dyDescent="0.3">
      <c r="F783" s="9">
        <v>776</v>
      </c>
      <c r="G783" s="12">
        <v>2.23</v>
      </c>
      <c r="H783" s="9">
        <v>9.4689999999999994</v>
      </c>
      <c r="I783" s="9">
        <v>0.313</v>
      </c>
      <c r="J783" s="9">
        <v>6.306</v>
      </c>
      <c r="K783" s="9">
        <v>0.159</v>
      </c>
      <c r="L783" s="9">
        <v>0.75900000000000001</v>
      </c>
      <c r="S783" s="9">
        <v>776</v>
      </c>
      <c r="T783" s="12">
        <f t="shared" si="117"/>
        <v>223</v>
      </c>
      <c r="V783">
        <v>776</v>
      </c>
      <c r="W783">
        <v>223</v>
      </c>
      <c r="X783" s="10">
        <f t="shared" si="118"/>
        <v>16.850294314223159</v>
      </c>
      <c r="Z783" s="12">
        <f t="shared" si="119"/>
        <v>16.850000000000001</v>
      </c>
      <c r="AA783" s="9">
        <f t="shared" si="120"/>
        <v>5</v>
      </c>
      <c r="AB783" s="9">
        <f t="shared" si="121"/>
        <v>5</v>
      </c>
      <c r="AC783" s="9">
        <f t="shared" si="122"/>
        <v>776</v>
      </c>
      <c r="AD783" s="9">
        <f t="shared" si="125"/>
        <v>776</v>
      </c>
      <c r="AE783" s="12">
        <f t="shared" si="123"/>
        <v>16.850000000000001</v>
      </c>
      <c r="AF783">
        <f t="shared" si="124"/>
        <v>776</v>
      </c>
    </row>
    <row r="784" spans="6:32" x14ac:dyDescent="0.3">
      <c r="F784" s="9">
        <v>777</v>
      </c>
      <c r="G784" s="12">
        <v>1.264</v>
      </c>
      <c r="H784" s="9">
        <v>5.7450000000000001</v>
      </c>
      <c r="I784" s="9">
        <v>0.48099999999999998</v>
      </c>
      <c r="J784" s="9">
        <v>2.2200000000000002</v>
      </c>
      <c r="K784" s="9">
        <v>0.45100000000000001</v>
      </c>
      <c r="L784" s="9">
        <v>0.70099999999999996</v>
      </c>
      <c r="S784" s="9">
        <v>777</v>
      </c>
      <c r="T784" s="12">
        <f t="shared" si="117"/>
        <v>126.4</v>
      </c>
      <c r="V784">
        <v>24</v>
      </c>
      <c r="W784">
        <v>219.3</v>
      </c>
      <c r="X784" s="10">
        <f t="shared" si="118"/>
        <v>16.70992017217381</v>
      </c>
      <c r="Z784" s="12">
        <f t="shared" si="119"/>
        <v>16.709</v>
      </c>
      <c r="AA784" s="9">
        <f t="shared" si="120"/>
        <v>1</v>
      </c>
      <c r="AB784" s="9">
        <f t="shared" si="121"/>
        <v>0</v>
      </c>
      <c r="AC784" s="9">
        <f t="shared" si="122"/>
        <v>776</v>
      </c>
      <c r="AD784" s="9" t="str">
        <f t="shared" si="125"/>
        <v/>
      </c>
      <c r="AE784" s="12" t="str">
        <f t="shared" si="123"/>
        <v/>
      </c>
      <c r="AF784" t="str">
        <f t="shared" si="124"/>
        <v/>
      </c>
    </row>
    <row r="785" spans="6:32" x14ac:dyDescent="0.3">
      <c r="F785" s="9">
        <v>778</v>
      </c>
      <c r="G785" s="12">
        <v>14.423</v>
      </c>
      <c r="H785" s="9">
        <v>14.988</v>
      </c>
      <c r="I785" s="9">
        <v>0.80700000000000005</v>
      </c>
      <c r="J785" s="9">
        <v>1.47</v>
      </c>
      <c r="K785" s="9">
        <v>0.68</v>
      </c>
      <c r="L785" s="9">
        <v>0.92100000000000004</v>
      </c>
      <c r="S785" s="9">
        <v>778</v>
      </c>
      <c r="T785" s="12">
        <f t="shared" si="117"/>
        <v>1442.3</v>
      </c>
      <c r="V785">
        <v>738</v>
      </c>
      <c r="W785">
        <v>219.3</v>
      </c>
      <c r="X785" s="10">
        <f t="shared" si="118"/>
        <v>16.70992017217381</v>
      </c>
      <c r="Z785" s="12">
        <f t="shared" si="119"/>
        <v>16.709</v>
      </c>
      <c r="AA785" s="9">
        <f t="shared" si="120"/>
        <v>2</v>
      </c>
      <c r="AB785" s="9">
        <f t="shared" si="121"/>
        <v>0</v>
      </c>
      <c r="AC785" s="9">
        <f t="shared" si="122"/>
        <v>776</v>
      </c>
      <c r="AD785" s="9" t="str">
        <f t="shared" si="125"/>
        <v/>
      </c>
      <c r="AE785" s="12" t="str">
        <f t="shared" si="123"/>
        <v/>
      </c>
      <c r="AF785" t="str">
        <f t="shared" si="124"/>
        <v/>
      </c>
    </row>
    <row r="786" spans="6:32" x14ac:dyDescent="0.3">
      <c r="F786" s="9">
        <v>779</v>
      </c>
      <c r="G786" s="12">
        <v>5.3159999999999998</v>
      </c>
      <c r="H786" s="9">
        <v>9.0169999999999995</v>
      </c>
      <c r="I786" s="9">
        <v>0.82199999999999995</v>
      </c>
      <c r="J786" s="9">
        <v>1.2869999999999999</v>
      </c>
      <c r="K786" s="9">
        <v>0.77700000000000002</v>
      </c>
      <c r="L786" s="9">
        <v>0.88300000000000001</v>
      </c>
      <c r="S786" s="9">
        <v>779</v>
      </c>
      <c r="T786" s="12">
        <f t="shared" si="117"/>
        <v>531.6</v>
      </c>
      <c r="V786">
        <v>806</v>
      </c>
      <c r="W786">
        <v>219.3</v>
      </c>
      <c r="X786" s="10">
        <f t="shared" si="118"/>
        <v>16.70992017217381</v>
      </c>
      <c r="Z786" s="12">
        <f t="shared" si="119"/>
        <v>16.709</v>
      </c>
      <c r="AA786" s="9">
        <f t="shared" si="120"/>
        <v>3</v>
      </c>
      <c r="AB786" s="9">
        <f t="shared" si="121"/>
        <v>0</v>
      </c>
      <c r="AC786" s="9">
        <f t="shared" si="122"/>
        <v>776</v>
      </c>
      <c r="AD786" s="9" t="str">
        <f t="shared" si="125"/>
        <v/>
      </c>
      <c r="AE786" s="12" t="str">
        <f t="shared" si="123"/>
        <v/>
      </c>
      <c r="AF786" t="str">
        <f t="shared" si="124"/>
        <v/>
      </c>
    </row>
    <row r="787" spans="6:32" x14ac:dyDescent="0.3">
      <c r="F787" s="9">
        <v>780</v>
      </c>
      <c r="G787" s="12">
        <v>75.013999999999996</v>
      </c>
      <c r="H787" s="9">
        <v>50.582000000000001</v>
      </c>
      <c r="I787" s="9">
        <v>0.36799999999999999</v>
      </c>
      <c r="J787" s="9">
        <v>1.056</v>
      </c>
      <c r="K787" s="9">
        <v>0.94699999999999995</v>
      </c>
      <c r="L787" s="9">
        <v>0.70099999999999996</v>
      </c>
      <c r="S787" s="9">
        <v>780</v>
      </c>
      <c r="T787" s="12">
        <f t="shared" si="117"/>
        <v>7501.4</v>
      </c>
      <c r="V787">
        <v>1005</v>
      </c>
      <c r="W787">
        <v>219.3</v>
      </c>
      <c r="X787" s="10">
        <f t="shared" si="118"/>
        <v>16.70992017217381</v>
      </c>
      <c r="Z787" s="12">
        <f t="shared" si="119"/>
        <v>16.709</v>
      </c>
      <c r="AA787" s="9">
        <f t="shared" si="120"/>
        <v>4</v>
      </c>
      <c r="AB787" s="9">
        <f t="shared" si="121"/>
        <v>4</v>
      </c>
      <c r="AC787" s="9">
        <f t="shared" si="122"/>
        <v>780</v>
      </c>
      <c r="AD787" s="9">
        <f t="shared" si="125"/>
        <v>780</v>
      </c>
      <c r="AE787" s="12">
        <f t="shared" si="123"/>
        <v>16.709</v>
      </c>
      <c r="AF787">
        <f t="shared" si="124"/>
        <v>780</v>
      </c>
    </row>
    <row r="788" spans="6:32" x14ac:dyDescent="0.3">
      <c r="F788" s="9">
        <v>781</v>
      </c>
      <c r="G788" s="12">
        <v>1.5609999999999999</v>
      </c>
      <c r="H788" s="9">
        <v>5.2</v>
      </c>
      <c r="I788" s="9">
        <v>0.72599999999999998</v>
      </c>
      <c r="J788" s="9">
        <v>2.0750000000000002</v>
      </c>
      <c r="K788" s="9">
        <v>0.48199999999999998</v>
      </c>
      <c r="L788" s="9">
        <v>0.85699999999999998</v>
      </c>
      <c r="S788" s="9">
        <v>781</v>
      </c>
      <c r="T788" s="12">
        <f t="shared" si="117"/>
        <v>156.1</v>
      </c>
      <c r="V788">
        <v>154</v>
      </c>
      <c r="W788">
        <v>215.60000000000002</v>
      </c>
      <c r="X788" s="10">
        <f t="shared" si="118"/>
        <v>16.568356763568953</v>
      </c>
      <c r="Z788" s="12">
        <f t="shared" si="119"/>
        <v>16.568000000000001</v>
      </c>
      <c r="AA788" s="9">
        <f t="shared" si="120"/>
        <v>1</v>
      </c>
      <c r="AB788" s="9">
        <f t="shared" si="121"/>
        <v>0</v>
      </c>
      <c r="AC788" s="9">
        <f t="shared" si="122"/>
        <v>780</v>
      </c>
      <c r="AD788" s="9" t="str">
        <f t="shared" si="125"/>
        <v/>
      </c>
      <c r="AE788" s="12" t="str">
        <f t="shared" si="123"/>
        <v/>
      </c>
      <c r="AF788" t="str">
        <f t="shared" si="124"/>
        <v/>
      </c>
    </row>
    <row r="789" spans="6:32" x14ac:dyDescent="0.3">
      <c r="F789" s="9">
        <v>782</v>
      </c>
      <c r="G789" s="12">
        <v>2.5649999999999999</v>
      </c>
      <c r="H789" s="9">
        <v>5.8579999999999997</v>
      </c>
      <c r="I789" s="9">
        <v>0.93899999999999995</v>
      </c>
      <c r="J789" s="9">
        <v>1.4550000000000001</v>
      </c>
      <c r="K789" s="9">
        <v>0.68700000000000006</v>
      </c>
      <c r="L789" s="9">
        <v>0.92</v>
      </c>
      <c r="S789" s="9">
        <v>782</v>
      </c>
      <c r="T789" s="12">
        <f t="shared" si="117"/>
        <v>256.5</v>
      </c>
      <c r="V789">
        <v>178</v>
      </c>
      <c r="W789">
        <v>215.60000000000002</v>
      </c>
      <c r="X789" s="10">
        <f t="shared" si="118"/>
        <v>16.568356763568953</v>
      </c>
      <c r="Z789" s="12">
        <f t="shared" si="119"/>
        <v>16.568000000000001</v>
      </c>
      <c r="AA789" s="9">
        <f t="shared" si="120"/>
        <v>2</v>
      </c>
      <c r="AB789" s="9">
        <f t="shared" si="121"/>
        <v>0</v>
      </c>
      <c r="AC789" s="9">
        <f t="shared" si="122"/>
        <v>780</v>
      </c>
      <c r="AD789" s="9" t="str">
        <f t="shared" si="125"/>
        <v/>
      </c>
      <c r="AE789" s="12" t="str">
        <f t="shared" si="123"/>
        <v/>
      </c>
      <c r="AF789" t="str">
        <f t="shared" si="124"/>
        <v/>
      </c>
    </row>
    <row r="790" spans="6:32" x14ac:dyDescent="0.3">
      <c r="F790" s="9">
        <v>783</v>
      </c>
      <c r="G790" s="12">
        <v>1.413</v>
      </c>
      <c r="H790" s="9">
        <v>4.7679999999999998</v>
      </c>
      <c r="I790" s="9">
        <v>0.78100000000000003</v>
      </c>
      <c r="J790" s="9">
        <v>1.748</v>
      </c>
      <c r="K790" s="9">
        <v>0.57199999999999995</v>
      </c>
      <c r="L790" s="9">
        <v>0.90500000000000003</v>
      </c>
      <c r="S790" s="9">
        <v>783</v>
      </c>
      <c r="T790" s="12">
        <f t="shared" si="117"/>
        <v>141.30000000000001</v>
      </c>
      <c r="V790">
        <v>400</v>
      </c>
      <c r="W790">
        <v>215.60000000000002</v>
      </c>
      <c r="X790" s="10">
        <f t="shared" si="118"/>
        <v>16.568356763568953</v>
      </c>
      <c r="Z790" s="12">
        <f t="shared" si="119"/>
        <v>16.568000000000001</v>
      </c>
      <c r="AA790" s="9">
        <f t="shared" si="120"/>
        <v>3</v>
      </c>
      <c r="AB790" s="9">
        <f t="shared" si="121"/>
        <v>0</v>
      </c>
      <c r="AC790" s="9">
        <f t="shared" si="122"/>
        <v>780</v>
      </c>
      <c r="AD790" s="9" t="str">
        <f t="shared" si="125"/>
        <v/>
      </c>
      <c r="AE790" s="12" t="str">
        <f t="shared" si="123"/>
        <v/>
      </c>
      <c r="AF790" t="str">
        <f t="shared" si="124"/>
        <v/>
      </c>
    </row>
    <row r="791" spans="6:32" x14ac:dyDescent="0.3">
      <c r="F791" s="9">
        <v>784</v>
      </c>
      <c r="G791" s="12">
        <v>0.81799999999999995</v>
      </c>
      <c r="H791" s="9">
        <v>3.3380000000000001</v>
      </c>
      <c r="I791" s="9">
        <v>0.92200000000000004</v>
      </c>
      <c r="J791" s="9">
        <v>1.4570000000000001</v>
      </c>
      <c r="K791" s="9">
        <v>0.68600000000000005</v>
      </c>
      <c r="L791" s="9">
        <v>0.89800000000000002</v>
      </c>
      <c r="S791" s="9">
        <v>784</v>
      </c>
      <c r="T791" s="12">
        <f t="shared" si="117"/>
        <v>81.8</v>
      </c>
      <c r="V791">
        <v>741</v>
      </c>
      <c r="W791">
        <v>215.60000000000002</v>
      </c>
      <c r="X791" s="10">
        <f t="shared" si="118"/>
        <v>16.568356763568953</v>
      </c>
      <c r="Z791" s="12">
        <f t="shared" si="119"/>
        <v>16.568000000000001</v>
      </c>
      <c r="AA791" s="9">
        <f t="shared" si="120"/>
        <v>4</v>
      </c>
      <c r="AB791" s="9">
        <f t="shared" si="121"/>
        <v>4</v>
      </c>
      <c r="AC791" s="9">
        <f t="shared" si="122"/>
        <v>784</v>
      </c>
      <c r="AD791" s="9">
        <f t="shared" si="125"/>
        <v>784</v>
      </c>
      <c r="AE791" s="12">
        <f t="shared" si="123"/>
        <v>16.568000000000001</v>
      </c>
      <c r="AF791">
        <f t="shared" si="124"/>
        <v>784</v>
      </c>
    </row>
    <row r="792" spans="6:32" x14ac:dyDescent="0.3">
      <c r="F792" s="9">
        <v>785</v>
      </c>
      <c r="G792" s="12">
        <v>1.1519999999999999</v>
      </c>
      <c r="H792" s="9">
        <v>4.3159999999999998</v>
      </c>
      <c r="I792" s="9">
        <v>0.77700000000000002</v>
      </c>
      <c r="J792" s="9">
        <v>1.286</v>
      </c>
      <c r="K792" s="9">
        <v>0.77700000000000002</v>
      </c>
      <c r="L792" s="9">
        <v>0.79500000000000004</v>
      </c>
      <c r="S792" s="9">
        <v>785</v>
      </c>
      <c r="T792" s="12">
        <f t="shared" si="117"/>
        <v>115.19999999999999</v>
      </c>
      <c r="V792">
        <v>644</v>
      </c>
      <c r="W792">
        <v>211.90000000000003</v>
      </c>
      <c r="X792" s="10">
        <f t="shared" si="118"/>
        <v>16.425573339441794</v>
      </c>
      <c r="Z792" s="12">
        <f t="shared" si="119"/>
        <v>16.425000000000001</v>
      </c>
      <c r="AA792" s="9">
        <f t="shared" si="120"/>
        <v>1</v>
      </c>
      <c r="AB792" s="9">
        <f t="shared" si="121"/>
        <v>0</v>
      </c>
      <c r="AC792" s="9">
        <f t="shared" si="122"/>
        <v>784</v>
      </c>
      <c r="AD792" s="9" t="str">
        <f t="shared" si="125"/>
        <v/>
      </c>
      <c r="AE792" s="12" t="str">
        <f t="shared" si="123"/>
        <v/>
      </c>
      <c r="AF792" t="str">
        <f t="shared" si="124"/>
        <v/>
      </c>
    </row>
    <row r="793" spans="6:32" x14ac:dyDescent="0.3">
      <c r="F793" s="9">
        <v>786</v>
      </c>
      <c r="G793" s="12">
        <v>9.516</v>
      </c>
      <c r="H793" s="9">
        <v>14.143000000000001</v>
      </c>
      <c r="I793" s="9">
        <v>0.59799999999999998</v>
      </c>
      <c r="J793" s="9">
        <v>1.837</v>
      </c>
      <c r="K793" s="9">
        <v>0.54400000000000004</v>
      </c>
      <c r="L793" s="9">
        <v>0.83699999999999997</v>
      </c>
      <c r="S793" s="9">
        <v>786</v>
      </c>
      <c r="T793" s="12">
        <f t="shared" si="117"/>
        <v>951.6</v>
      </c>
      <c r="V793">
        <v>702</v>
      </c>
      <c r="W793">
        <v>211.90000000000003</v>
      </c>
      <c r="X793" s="10">
        <f t="shared" si="118"/>
        <v>16.425573339441794</v>
      </c>
      <c r="Z793" s="12">
        <f t="shared" si="119"/>
        <v>16.425000000000001</v>
      </c>
      <c r="AA793" s="9">
        <f t="shared" si="120"/>
        <v>2</v>
      </c>
      <c r="AB793" s="9">
        <f t="shared" si="121"/>
        <v>2</v>
      </c>
      <c r="AC793" s="9">
        <f t="shared" si="122"/>
        <v>786</v>
      </c>
      <c r="AD793" s="9">
        <f t="shared" si="125"/>
        <v>786</v>
      </c>
      <c r="AE793" s="12">
        <f t="shared" si="123"/>
        <v>16.425000000000001</v>
      </c>
      <c r="AF793">
        <f t="shared" si="124"/>
        <v>786</v>
      </c>
    </row>
    <row r="794" spans="6:32" x14ac:dyDescent="0.3">
      <c r="F794" s="9">
        <v>787</v>
      </c>
      <c r="G794" s="12">
        <v>0.96599999999999997</v>
      </c>
      <c r="H794" s="9">
        <v>4.3819999999999997</v>
      </c>
      <c r="I794" s="9">
        <v>0.63300000000000001</v>
      </c>
      <c r="J794" s="9">
        <v>2.52</v>
      </c>
      <c r="K794" s="9">
        <v>0.39700000000000002</v>
      </c>
      <c r="L794" s="9">
        <v>0.83899999999999997</v>
      </c>
      <c r="S794" s="9">
        <v>787</v>
      </c>
      <c r="T794" s="12">
        <f t="shared" si="117"/>
        <v>96.6</v>
      </c>
      <c r="V794">
        <v>557</v>
      </c>
      <c r="W794">
        <v>208.2</v>
      </c>
      <c r="X794" s="10">
        <f t="shared" si="118"/>
        <v>16.281537802488465</v>
      </c>
      <c r="Z794" s="12">
        <f t="shared" si="119"/>
        <v>16.280999999999999</v>
      </c>
      <c r="AA794" s="9">
        <f t="shared" si="120"/>
        <v>1</v>
      </c>
      <c r="AB794" s="9">
        <f t="shared" si="121"/>
        <v>0</v>
      </c>
      <c r="AC794" s="9">
        <f t="shared" si="122"/>
        <v>786</v>
      </c>
      <c r="AD794" s="9" t="str">
        <f t="shared" si="125"/>
        <v/>
      </c>
      <c r="AE794" s="12" t="str">
        <f t="shared" si="123"/>
        <v/>
      </c>
      <c r="AF794" t="str">
        <f t="shared" si="124"/>
        <v/>
      </c>
    </row>
    <row r="795" spans="6:32" x14ac:dyDescent="0.3">
      <c r="F795" s="9">
        <v>788</v>
      </c>
      <c r="G795" s="12">
        <v>0.372</v>
      </c>
      <c r="H795" s="9">
        <v>2.294</v>
      </c>
      <c r="I795" s="9">
        <v>0.88700000000000001</v>
      </c>
      <c r="J795" s="9">
        <v>1.363</v>
      </c>
      <c r="K795" s="9">
        <v>0.73399999999999999</v>
      </c>
      <c r="L795" s="9">
        <v>0.76900000000000002</v>
      </c>
      <c r="S795" s="9">
        <v>788</v>
      </c>
      <c r="T795" s="12">
        <f t="shared" si="117"/>
        <v>37.200000000000003</v>
      </c>
      <c r="V795">
        <v>807</v>
      </c>
      <c r="W795">
        <v>208.2</v>
      </c>
      <c r="X795" s="10">
        <f t="shared" si="118"/>
        <v>16.281537802488465</v>
      </c>
      <c r="Z795" s="12">
        <f t="shared" si="119"/>
        <v>16.280999999999999</v>
      </c>
      <c r="AA795" s="9">
        <f t="shared" si="120"/>
        <v>2</v>
      </c>
      <c r="AB795" s="9">
        <f t="shared" si="121"/>
        <v>2</v>
      </c>
      <c r="AC795" s="9">
        <f t="shared" si="122"/>
        <v>788</v>
      </c>
      <c r="AD795" s="9">
        <f t="shared" si="125"/>
        <v>788</v>
      </c>
      <c r="AE795" s="12">
        <f t="shared" si="123"/>
        <v>16.280999999999999</v>
      </c>
      <c r="AF795">
        <f t="shared" si="124"/>
        <v>788</v>
      </c>
    </row>
    <row r="796" spans="6:32" x14ac:dyDescent="0.3">
      <c r="F796" s="9">
        <v>789</v>
      </c>
      <c r="G796" s="12">
        <v>1.5609999999999999</v>
      </c>
      <c r="H796" s="9">
        <v>4.5419999999999998</v>
      </c>
      <c r="I796" s="9">
        <v>0.95099999999999996</v>
      </c>
      <c r="J796" s="9">
        <v>1.407</v>
      </c>
      <c r="K796" s="9">
        <v>0.71099999999999997</v>
      </c>
      <c r="L796" s="9">
        <v>0.90300000000000002</v>
      </c>
      <c r="S796" s="9">
        <v>789</v>
      </c>
      <c r="T796" s="12">
        <f t="shared" si="117"/>
        <v>156.1</v>
      </c>
      <c r="V796">
        <v>682</v>
      </c>
      <c r="W796">
        <v>204.4</v>
      </c>
      <c r="X796" s="10">
        <f t="shared" si="118"/>
        <v>16.132270855148299</v>
      </c>
      <c r="Z796" s="12">
        <f t="shared" si="119"/>
        <v>16.132000000000001</v>
      </c>
      <c r="AA796" s="9">
        <f t="shared" si="120"/>
        <v>1</v>
      </c>
      <c r="AB796" s="9">
        <f t="shared" si="121"/>
        <v>0</v>
      </c>
      <c r="AC796" s="9">
        <f t="shared" si="122"/>
        <v>788</v>
      </c>
      <c r="AD796" s="9" t="str">
        <f t="shared" si="125"/>
        <v/>
      </c>
      <c r="AE796" s="12" t="str">
        <f t="shared" si="123"/>
        <v/>
      </c>
      <c r="AF796" t="str">
        <f t="shared" si="124"/>
        <v/>
      </c>
    </row>
    <row r="797" spans="6:32" x14ac:dyDescent="0.3">
      <c r="F797" s="9">
        <v>790</v>
      </c>
      <c r="G797" s="12">
        <v>16.393000000000001</v>
      </c>
      <c r="H797" s="9">
        <v>17.254999999999999</v>
      </c>
      <c r="I797" s="9">
        <v>0.69199999999999995</v>
      </c>
      <c r="J797" s="9">
        <v>1.887</v>
      </c>
      <c r="K797" s="9">
        <v>0.53</v>
      </c>
      <c r="L797" s="9">
        <v>0.91500000000000004</v>
      </c>
      <c r="S797" s="9">
        <v>790</v>
      </c>
      <c r="T797" s="12">
        <f t="shared" si="117"/>
        <v>1639.3000000000002</v>
      </c>
      <c r="V797">
        <v>751</v>
      </c>
      <c r="W797">
        <v>204.4</v>
      </c>
      <c r="X797" s="10">
        <f t="shared" si="118"/>
        <v>16.132270855148299</v>
      </c>
      <c r="Z797" s="12">
        <f t="shared" si="119"/>
        <v>16.132000000000001</v>
      </c>
      <c r="AA797" s="9">
        <f t="shared" si="120"/>
        <v>2</v>
      </c>
      <c r="AB797" s="9">
        <f t="shared" si="121"/>
        <v>0</v>
      </c>
      <c r="AC797" s="9">
        <f t="shared" si="122"/>
        <v>788</v>
      </c>
      <c r="AD797" s="9" t="str">
        <f t="shared" si="125"/>
        <v/>
      </c>
      <c r="AE797" s="12" t="str">
        <f t="shared" si="123"/>
        <v/>
      </c>
      <c r="AF797" t="str">
        <f t="shared" si="124"/>
        <v/>
      </c>
    </row>
    <row r="798" spans="6:32" x14ac:dyDescent="0.3">
      <c r="F798" s="9">
        <v>791</v>
      </c>
      <c r="G798" s="12">
        <v>0.63200000000000001</v>
      </c>
      <c r="H798" s="9">
        <v>3.7709999999999999</v>
      </c>
      <c r="I798" s="9">
        <v>0.55900000000000005</v>
      </c>
      <c r="J798" s="9">
        <v>2.9140000000000001</v>
      </c>
      <c r="K798" s="9">
        <v>0.34300000000000003</v>
      </c>
      <c r="L798" s="9">
        <v>0.70799999999999996</v>
      </c>
      <c r="S798" s="9">
        <v>791</v>
      </c>
      <c r="T798" s="12">
        <f t="shared" si="117"/>
        <v>63.2</v>
      </c>
      <c r="V798">
        <v>820</v>
      </c>
      <c r="W798">
        <v>204.4</v>
      </c>
      <c r="X798" s="10">
        <f t="shared" si="118"/>
        <v>16.132270855148299</v>
      </c>
      <c r="Z798" s="12">
        <f t="shared" si="119"/>
        <v>16.132000000000001</v>
      </c>
      <c r="AA798" s="9">
        <f t="shared" si="120"/>
        <v>3</v>
      </c>
      <c r="AB798" s="9">
        <f t="shared" si="121"/>
        <v>0</v>
      </c>
      <c r="AC798" s="9">
        <f t="shared" si="122"/>
        <v>788</v>
      </c>
      <c r="AD798" s="9" t="str">
        <f t="shared" si="125"/>
        <v/>
      </c>
      <c r="AE798" s="12" t="str">
        <f t="shared" si="123"/>
        <v/>
      </c>
      <c r="AF798" t="str">
        <f t="shared" si="124"/>
        <v/>
      </c>
    </row>
    <row r="799" spans="6:32" x14ac:dyDescent="0.3">
      <c r="F799" s="9">
        <v>792</v>
      </c>
      <c r="G799" s="12">
        <v>4.609</v>
      </c>
      <c r="H799" s="9">
        <v>9.4499999999999993</v>
      </c>
      <c r="I799" s="9">
        <v>0.64900000000000002</v>
      </c>
      <c r="J799" s="9">
        <v>2.347</v>
      </c>
      <c r="K799" s="9">
        <v>0.42599999999999999</v>
      </c>
      <c r="L799" s="9">
        <v>0.83799999999999997</v>
      </c>
      <c r="S799" s="9">
        <v>792</v>
      </c>
      <c r="T799" s="12">
        <f t="shared" si="117"/>
        <v>460.9</v>
      </c>
      <c r="V799">
        <v>956</v>
      </c>
      <c r="W799">
        <v>204.4</v>
      </c>
      <c r="X799" s="10">
        <f t="shared" si="118"/>
        <v>16.132270855148299</v>
      </c>
      <c r="Z799" s="12">
        <f t="shared" si="119"/>
        <v>16.132000000000001</v>
      </c>
      <c r="AA799" s="9">
        <f t="shared" si="120"/>
        <v>4</v>
      </c>
      <c r="AB799" s="9">
        <f t="shared" si="121"/>
        <v>0</v>
      </c>
      <c r="AC799" s="9">
        <f t="shared" si="122"/>
        <v>788</v>
      </c>
      <c r="AD799" s="9" t="str">
        <f t="shared" si="125"/>
        <v/>
      </c>
      <c r="AE799" s="12" t="str">
        <f t="shared" si="123"/>
        <v/>
      </c>
      <c r="AF799" t="str">
        <f t="shared" si="124"/>
        <v/>
      </c>
    </row>
    <row r="800" spans="6:32" x14ac:dyDescent="0.3">
      <c r="F800" s="9">
        <v>793</v>
      </c>
      <c r="G800" s="12">
        <v>8.2889999999999997</v>
      </c>
      <c r="H800" s="9">
        <v>12.422000000000001</v>
      </c>
      <c r="I800" s="9">
        <v>0.67500000000000004</v>
      </c>
      <c r="J800" s="9">
        <v>1.6639999999999999</v>
      </c>
      <c r="K800" s="9">
        <v>0.60099999999999998</v>
      </c>
      <c r="L800" s="9">
        <v>0.86599999999999999</v>
      </c>
      <c r="S800" s="9">
        <v>793</v>
      </c>
      <c r="T800" s="12">
        <f t="shared" si="117"/>
        <v>828.9</v>
      </c>
      <c r="V800">
        <v>1093</v>
      </c>
      <c r="W800">
        <v>204.4</v>
      </c>
      <c r="X800" s="10">
        <f t="shared" si="118"/>
        <v>16.132270855148299</v>
      </c>
      <c r="Z800" s="12">
        <f t="shared" si="119"/>
        <v>16.132000000000001</v>
      </c>
      <c r="AA800" s="9">
        <f t="shared" si="120"/>
        <v>5</v>
      </c>
      <c r="AB800" s="9">
        <f t="shared" si="121"/>
        <v>0</v>
      </c>
      <c r="AC800" s="9">
        <f t="shared" si="122"/>
        <v>788</v>
      </c>
      <c r="AD800" s="9" t="str">
        <f t="shared" si="125"/>
        <v/>
      </c>
      <c r="AE800" s="12" t="str">
        <f t="shared" si="123"/>
        <v/>
      </c>
      <c r="AF800" t="str">
        <f t="shared" si="124"/>
        <v/>
      </c>
    </row>
    <row r="801" spans="6:32" x14ac:dyDescent="0.3">
      <c r="F801" s="9">
        <v>794</v>
      </c>
      <c r="G801" s="12">
        <v>169.69300000000001</v>
      </c>
      <c r="H801" s="9">
        <v>110.508</v>
      </c>
      <c r="I801" s="9">
        <v>0.17499999999999999</v>
      </c>
      <c r="J801" s="9">
        <v>2.5270000000000001</v>
      </c>
      <c r="K801" s="9">
        <v>0.39600000000000002</v>
      </c>
      <c r="L801" s="9">
        <v>0.67600000000000005</v>
      </c>
      <c r="S801" s="9">
        <v>794</v>
      </c>
      <c r="T801" s="12">
        <f t="shared" si="117"/>
        <v>16969.300000000003</v>
      </c>
      <c r="V801">
        <v>1095</v>
      </c>
      <c r="W801">
        <v>204.4</v>
      </c>
      <c r="X801" s="10">
        <f t="shared" si="118"/>
        <v>16.132270855148299</v>
      </c>
      <c r="Z801" s="12">
        <f t="shared" si="119"/>
        <v>16.132000000000001</v>
      </c>
      <c r="AA801" s="9">
        <f t="shared" si="120"/>
        <v>6</v>
      </c>
      <c r="AB801" s="9">
        <f t="shared" si="121"/>
        <v>6</v>
      </c>
      <c r="AC801" s="9">
        <f t="shared" si="122"/>
        <v>794</v>
      </c>
      <c r="AD801" s="9">
        <f t="shared" si="125"/>
        <v>794</v>
      </c>
      <c r="AE801" s="12">
        <f t="shared" si="123"/>
        <v>16.132000000000001</v>
      </c>
      <c r="AF801">
        <f t="shared" si="124"/>
        <v>794</v>
      </c>
    </row>
    <row r="802" spans="6:32" x14ac:dyDescent="0.3">
      <c r="F802" s="9">
        <v>795</v>
      </c>
      <c r="G802" s="12">
        <v>6.2450000000000001</v>
      </c>
      <c r="H802" s="9">
        <v>11.058</v>
      </c>
      <c r="I802" s="9">
        <v>0.64200000000000002</v>
      </c>
      <c r="J802" s="9">
        <v>1.762</v>
      </c>
      <c r="K802" s="9">
        <v>0.56799999999999995</v>
      </c>
      <c r="L802" s="9">
        <v>0.875</v>
      </c>
      <c r="S802" s="9">
        <v>795</v>
      </c>
      <c r="T802" s="12">
        <f t="shared" si="117"/>
        <v>624.5</v>
      </c>
      <c r="V802">
        <v>1014</v>
      </c>
      <c r="W802">
        <v>200.70000000000002</v>
      </c>
      <c r="X802" s="10">
        <f t="shared" si="118"/>
        <v>15.985592783139047</v>
      </c>
      <c r="Z802" s="12">
        <f t="shared" si="119"/>
        <v>15.984999999999999</v>
      </c>
      <c r="AA802" s="9">
        <f t="shared" si="120"/>
        <v>1</v>
      </c>
      <c r="AB802" s="9">
        <f t="shared" si="121"/>
        <v>1</v>
      </c>
      <c r="AC802" s="9">
        <f t="shared" si="122"/>
        <v>795</v>
      </c>
      <c r="AD802" s="9">
        <f t="shared" si="125"/>
        <v>795</v>
      </c>
      <c r="AE802" s="12">
        <f t="shared" si="123"/>
        <v>15.984999999999999</v>
      </c>
      <c r="AF802">
        <f t="shared" si="124"/>
        <v>795</v>
      </c>
    </row>
    <row r="803" spans="6:32" x14ac:dyDescent="0.3">
      <c r="F803" s="9">
        <v>796</v>
      </c>
      <c r="G803" s="12">
        <v>28.363</v>
      </c>
      <c r="H803" s="9">
        <v>25.454999999999998</v>
      </c>
      <c r="I803" s="9">
        <v>0.55000000000000004</v>
      </c>
      <c r="J803" s="9">
        <v>2.2549999999999999</v>
      </c>
      <c r="K803" s="9">
        <v>0.443</v>
      </c>
      <c r="L803" s="9">
        <v>0.85499999999999998</v>
      </c>
      <c r="S803" s="9">
        <v>796</v>
      </c>
      <c r="T803" s="12">
        <f t="shared" si="117"/>
        <v>2836.3</v>
      </c>
      <c r="V803">
        <v>15</v>
      </c>
      <c r="W803">
        <v>197</v>
      </c>
      <c r="X803" s="10">
        <f t="shared" si="118"/>
        <v>15.837556323903858</v>
      </c>
      <c r="Z803" s="12">
        <f t="shared" si="119"/>
        <v>15.837</v>
      </c>
      <c r="AA803" s="9">
        <f t="shared" si="120"/>
        <v>1</v>
      </c>
      <c r="AB803" s="9">
        <f t="shared" si="121"/>
        <v>0</v>
      </c>
      <c r="AC803" s="9">
        <f t="shared" si="122"/>
        <v>795</v>
      </c>
      <c r="AD803" s="9" t="str">
        <f t="shared" si="125"/>
        <v/>
      </c>
      <c r="AE803" s="12" t="str">
        <f t="shared" si="123"/>
        <v/>
      </c>
      <c r="AF803" t="str">
        <f t="shared" si="124"/>
        <v/>
      </c>
    </row>
    <row r="804" spans="6:32" x14ac:dyDescent="0.3">
      <c r="F804" s="9">
        <v>797</v>
      </c>
      <c r="G804" s="12">
        <v>1.413</v>
      </c>
      <c r="H804" s="9">
        <v>4.9269999999999996</v>
      </c>
      <c r="I804" s="9">
        <v>0.73099999999999998</v>
      </c>
      <c r="J804" s="9">
        <v>1.474</v>
      </c>
      <c r="K804" s="9">
        <v>0.67900000000000005</v>
      </c>
      <c r="L804" s="9">
        <v>0.8</v>
      </c>
      <c r="S804" s="9">
        <v>797</v>
      </c>
      <c r="T804" s="12">
        <f t="shared" si="117"/>
        <v>141.30000000000001</v>
      </c>
      <c r="V804">
        <v>261</v>
      </c>
      <c r="W804">
        <v>197</v>
      </c>
      <c r="X804" s="10">
        <f t="shared" si="118"/>
        <v>15.837556323903858</v>
      </c>
      <c r="Z804" s="12">
        <f t="shared" si="119"/>
        <v>15.837</v>
      </c>
      <c r="AA804" s="9">
        <f t="shared" si="120"/>
        <v>2</v>
      </c>
      <c r="AB804" s="9">
        <f t="shared" si="121"/>
        <v>0</v>
      </c>
      <c r="AC804" s="9">
        <f t="shared" si="122"/>
        <v>795</v>
      </c>
      <c r="AD804" s="9" t="str">
        <f t="shared" si="125"/>
        <v/>
      </c>
      <c r="AE804" s="12" t="str">
        <f t="shared" si="123"/>
        <v/>
      </c>
      <c r="AF804" t="str">
        <f t="shared" si="124"/>
        <v/>
      </c>
    </row>
    <row r="805" spans="6:32" x14ac:dyDescent="0.3">
      <c r="F805" s="9">
        <v>798</v>
      </c>
      <c r="G805" s="12">
        <v>0.85499999999999998</v>
      </c>
      <c r="H805" s="9">
        <v>4.6079999999999997</v>
      </c>
      <c r="I805" s="9">
        <v>0.50600000000000001</v>
      </c>
      <c r="J805" s="9">
        <v>3.0550000000000002</v>
      </c>
      <c r="K805" s="9">
        <v>0.32700000000000001</v>
      </c>
      <c r="L805" s="9">
        <v>0.82099999999999995</v>
      </c>
      <c r="S805" s="9">
        <v>798</v>
      </c>
      <c r="T805" s="12">
        <f t="shared" si="117"/>
        <v>85.5</v>
      </c>
      <c r="V805">
        <v>559</v>
      </c>
      <c r="W805">
        <v>197</v>
      </c>
      <c r="X805" s="10">
        <f t="shared" si="118"/>
        <v>15.837556323903858</v>
      </c>
      <c r="Z805" s="12">
        <f t="shared" si="119"/>
        <v>15.837</v>
      </c>
      <c r="AA805" s="9">
        <f t="shared" si="120"/>
        <v>3</v>
      </c>
      <c r="AB805" s="9">
        <f t="shared" si="121"/>
        <v>0</v>
      </c>
      <c r="AC805" s="9">
        <f t="shared" si="122"/>
        <v>795</v>
      </c>
      <c r="AD805" s="9" t="str">
        <f t="shared" si="125"/>
        <v/>
      </c>
      <c r="AE805" s="12" t="str">
        <f t="shared" si="123"/>
        <v/>
      </c>
      <c r="AF805" t="str">
        <f t="shared" si="124"/>
        <v/>
      </c>
    </row>
    <row r="806" spans="6:32" x14ac:dyDescent="0.3">
      <c r="F806" s="9">
        <v>799</v>
      </c>
      <c r="G806" s="12">
        <v>12.49</v>
      </c>
      <c r="H806" s="9">
        <v>13.532</v>
      </c>
      <c r="I806" s="9">
        <v>0.85699999999999998</v>
      </c>
      <c r="J806" s="9">
        <v>1.2689999999999999</v>
      </c>
      <c r="K806" s="9">
        <v>0.78800000000000003</v>
      </c>
      <c r="L806" s="9">
        <v>0.92600000000000005</v>
      </c>
      <c r="S806" s="9">
        <v>799</v>
      </c>
      <c r="T806" s="12">
        <f t="shared" si="117"/>
        <v>1249</v>
      </c>
      <c r="V806">
        <v>656</v>
      </c>
      <c r="W806">
        <v>197</v>
      </c>
      <c r="X806" s="10">
        <f t="shared" si="118"/>
        <v>15.837556323903858</v>
      </c>
      <c r="Z806" s="12">
        <f t="shared" si="119"/>
        <v>15.837</v>
      </c>
      <c r="AA806" s="9">
        <f t="shared" si="120"/>
        <v>4</v>
      </c>
      <c r="AB806" s="9">
        <f t="shared" si="121"/>
        <v>0</v>
      </c>
      <c r="AC806" s="9">
        <f t="shared" si="122"/>
        <v>795</v>
      </c>
      <c r="AD806" s="9" t="str">
        <f t="shared" si="125"/>
        <v/>
      </c>
      <c r="AE806" s="12" t="str">
        <f t="shared" si="123"/>
        <v/>
      </c>
      <c r="AF806" t="str">
        <f t="shared" si="124"/>
        <v/>
      </c>
    </row>
    <row r="807" spans="6:32" x14ac:dyDescent="0.3">
      <c r="F807" s="9">
        <v>800</v>
      </c>
      <c r="G807" s="12">
        <v>19.143999999999998</v>
      </c>
      <c r="H807" s="9">
        <v>17.914000000000001</v>
      </c>
      <c r="I807" s="9">
        <v>0.75</v>
      </c>
      <c r="J807" s="9">
        <v>1.2430000000000001</v>
      </c>
      <c r="K807" s="9">
        <v>0.80500000000000005</v>
      </c>
      <c r="L807" s="9">
        <v>0.90800000000000003</v>
      </c>
      <c r="S807" s="9">
        <v>800</v>
      </c>
      <c r="T807" s="12">
        <f t="shared" si="117"/>
        <v>1914.3999999999999</v>
      </c>
      <c r="V807">
        <v>726</v>
      </c>
      <c r="W807">
        <v>197</v>
      </c>
      <c r="X807" s="10">
        <f t="shared" si="118"/>
        <v>15.837556323903858</v>
      </c>
      <c r="Z807" s="12">
        <f t="shared" si="119"/>
        <v>15.837</v>
      </c>
      <c r="AA807" s="9">
        <f t="shared" si="120"/>
        <v>5</v>
      </c>
      <c r="AB807" s="9">
        <f t="shared" si="121"/>
        <v>0</v>
      </c>
      <c r="AC807" s="9">
        <f t="shared" si="122"/>
        <v>795</v>
      </c>
      <c r="AD807" s="9" t="str">
        <f t="shared" si="125"/>
        <v/>
      </c>
      <c r="AE807" s="12" t="str">
        <f t="shared" si="123"/>
        <v/>
      </c>
      <c r="AF807" t="str">
        <f t="shared" si="124"/>
        <v/>
      </c>
    </row>
    <row r="808" spans="6:32" x14ac:dyDescent="0.3">
      <c r="F808" s="9">
        <v>801</v>
      </c>
      <c r="G808" s="12">
        <v>47.246000000000002</v>
      </c>
      <c r="H808" s="9">
        <v>29.311</v>
      </c>
      <c r="I808" s="9">
        <v>0.69099999999999995</v>
      </c>
      <c r="J808" s="9">
        <v>1.93</v>
      </c>
      <c r="K808" s="9">
        <v>0.51800000000000002</v>
      </c>
      <c r="L808" s="9">
        <v>0.86899999999999999</v>
      </c>
      <c r="S808" s="94">
        <v>801</v>
      </c>
      <c r="T808" s="12">
        <f>Q61*100</f>
        <v>4571.8</v>
      </c>
      <c r="V808">
        <v>1021</v>
      </c>
      <c r="W808">
        <v>197</v>
      </c>
      <c r="X808" s="10">
        <f t="shared" si="118"/>
        <v>15.837556323903858</v>
      </c>
      <c r="Z808" s="12">
        <f t="shared" si="119"/>
        <v>15.837</v>
      </c>
      <c r="AA808" s="9">
        <f t="shared" si="120"/>
        <v>6</v>
      </c>
      <c r="AB808" s="9">
        <f t="shared" si="121"/>
        <v>0</v>
      </c>
      <c r="AC808" s="9">
        <f t="shared" si="122"/>
        <v>795</v>
      </c>
      <c r="AD808" s="9" t="str">
        <f t="shared" si="125"/>
        <v/>
      </c>
      <c r="AE808" s="12" t="str">
        <f t="shared" si="123"/>
        <v/>
      </c>
      <c r="AF808" t="str">
        <f t="shared" si="124"/>
        <v/>
      </c>
    </row>
    <row r="809" spans="6:32" x14ac:dyDescent="0.3">
      <c r="F809" s="9">
        <v>802</v>
      </c>
      <c r="G809" s="12">
        <v>13.085000000000001</v>
      </c>
      <c r="H809" s="9">
        <v>16.943999999999999</v>
      </c>
      <c r="I809" s="9">
        <v>0.57299999999999995</v>
      </c>
      <c r="J809" s="9">
        <v>3.266</v>
      </c>
      <c r="K809" s="9">
        <v>0.30599999999999999</v>
      </c>
      <c r="L809" s="9">
        <v>0.91100000000000003</v>
      </c>
      <c r="S809" s="9">
        <v>802</v>
      </c>
      <c r="T809" s="12">
        <f t="shared" si="117"/>
        <v>1308.5</v>
      </c>
      <c r="V809">
        <v>1052</v>
      </c>
      <c r="W809">
        <v>197</v>
      </c>
      <c r="X809" s="10">
        <f t="shared" si="118"/>
        <v>15.837556323903858</v>
      </c>
      <c r="Z809" s="12">
        <f t="shared" si="119"/>
        <v>15.837</v>
      </c>
      <c r="AA809" s="9">
        <f t="shared" si="120"/>
        <v>7</v>
      </c>
      <c r="AB809" s="9">
        <f t="shared" si="121"/>
        <v>0</v>
      </c>
      <c r="AC809" s="9">
        <f t="shared" si="122"/>
        <v>795</v>
      </c>
      <c r="AD809" s="9" t="str">
        <f t="shared" si="125"/>
        <v/>
      </c>
      <c r="AE809" s="12" t="str">
        <f t="shared" si="123"/>
        <v/>
      </c>
      <c r="AF809" t="str">
        <f t="shared" si="124"/>
        <v/>
      </c>
    </row>
    <row r="810" spans="6:32" x14ac:dyDescent="0.3">
      <c r="F810" s="9">
        <v>803</v>
      </c>
      <c r="G810" s="12">
        <v>5.8360000000000003</v>
      </c>
      <c r="H810" s="9">
        <v>9.968</v>
      </c>
      <c r="I810" s="9">
        <v>0.73799999999999999</v>
      </c>
      <c r="J810" s="9">
        <v>1.601</v>
      </c>
      <c r="K810" s="9">
        <v>0.624</v>
      </c>
      <c r="L810" s="9">
        <v>0.88200000000000001</v>
      </c>
      <c r="S810" s="9">
        <v>803</v>
      </c>
      <c r="T810" s="12">
        <f t="shared" si="117"/>
        <v>583.6</v>
      </c>
      <c r="V810">
        <v>1107</v>
      </c>
      <c r="W810">
        <v>197</v>
      </c>
      <c r="X810" s="10">
        <f t="shared" si="118"/>
        <v>15.837556323903858</v>
      </c>
      <c r="Z810" s="12">
        <f t="shared" si="119"/>
        <v>15.837</v>
      </c>
      <c r="AA810" s="9">
        <f t="shared" si="120"/>
        <v>8</v>
      </c>
      <c r="AB810" s="9">
        <f t="shared" si="121"/>
        <v>8</v>
      </c>
      <c r="AC810" s="9">
        <f t="shared" si="122"/>
        <v>803</v>
      </c>
      <c r="AD810" s="9">
        <f t="shared" si="125"/>
        <v>803</v>
      </c>
      <c r="AE810" s="12">
        <f t="shared" si="123"/>
        <v>15.837</v>
      </c>
      <c r="AF810">
        <f t="shared" si="124"/>
        <v>803</v>
      </c>
    </row>
    <row r="811" spans="6:32" x14ac:dyDescent="0.3">
      <c r="F811" s="9">
        <v>804</v>
      </c>
      <c r="G811" s="12">
        <v>2.899</v>
      </c>
      <c r="H811" s="9">
        <v>7.3810000000000002</v>
      </c>
      <c r="I811" s="9">
        <v>0.66900000000000004</v>
      </c>
      <c r="J811" s="9">
        <v>2.1659999999999999</v>
      </c>
      <c r="K811" s="9">
        <v>0.46200000000000002</v>
      </c>
      <c r="L811" s="9">
        <v>0.84799999999999998</v>
      </c>
      <c r="S811" s="9">
        <v>804</v>
      </c>
      <c r="T811" s="12">
        <f t="shared" si="117"/>
        <v>289.89999999999998</v>
      </c>
      <c r="V811">
        <v>23</v>
      </c>
      <c r="W811">
        <v>193.3</v>
      </c>
      <c r="X811" s="10">
        <f t="shared" si="118"/>
        <v>15.688123023399166</v>
      </c>
      <c r="Z811" s="12">
        <f t="shared" si="119"/>
        <v>15.688000000000001</v>
      </c>
      <c r="AA811" s="9">
        <f t="shared" si="120"/>
        <v>1</v>
      </c>
      <c r="AB811" s="9">
        <f t="shared" si="121"/>
        <v>0</v>
      </c>
      <c r="AC811" s="9">
        <f t="shared" si="122"/>
        <v>803</v>
      </c>
      <c r="AD811" s="9" t="str">
        <f t="shared" si="125"/>
        <v/>
      </c>
      <c r="AE811" s="12" t="str">
        <f t="shared" si="123"/>
        <v/>
      </c>
      <c r="AF811" t="str">
        <f t="shared" si="124"/>
        <v/>
      </c>
    </row>
    <row r="812" spans="6:32" x14ac:dyDescent="0.3">
      <c r="F812" s="9">
        <v>805</v>
      </c>
      <c r="G812" s="12">
        <v>1.859</v>
      </c>
      <c r="H812" s="9">
        <v>7.335</v>
      </c>
      <c r="I812" s="9">
        <v>0.434</v>
      </c>
      <c r="J812" s="9">
        <v>1.976</v>
      </c>
      <c r="K812" s="9">
        <v>0.50600000000000001</v>
      </c>
      <c r="L812" s="9">
        <v>0.65800000000000003</v>
      </c>
      <c r="S812" s="9">
        <v>805</v>
      </c>
      <c r="T812" s="12">
        <f t="shared" si="117"/>
        <v>185.9</v>
      </c>
      <c r="V812">
        <v>31</v>
      </c>
      <c r="W812">
        <v>193.3</v>
      </c>
      <c r="X812" s="10">
        <f t="shared" si="118"/>
        <v>15.688123023399166</v>
      </c>
      <c r="Z812" s="12">
        <f t="shared" si="119"/>
        <v>15.688000000000001</v>
      </c>
      <c r="AA812" s="9">
        <f t="shared" si="120"/>
        <v>2</v>
      </c>
      <c r="AB812" s="9">
        <f t="shared" si="121"/>
        <v>0</v>
      </c>
      <c r="AC812" s="9">
        <f t="shared" si="122"/>
        <v>803</v>
      </c>
      <c r="AD812" s="9" t="str">
        <f t="shared" si="125"/>
        <v/>
      </c>
      <c r="AE812" s="12" t="str">
        <f t="shared" si="123"/>
        <v/>
      </c>
      <c r="AF812" t="str">
        <f t="shared" si="124"/>
        <v/>
      </c>
    </row>
    <row r="813" spans="6:32" x14ac:dyDescent="0.3">
      <c r="F813" s="9">
        <v>806</v>
      </c>
      <c r="G813" s="12">
        <v>2.1930000000000001</v>
      </c>
      <c r="H813" s="9">
        <v>6.2910000000000004</v>
      </c>
      <c r="I813" s="9">
        <v>0.69599999999999995</v>
      </c>
      <c r="J813" s="9">
        <v>2.06</v>
      </c>
      <c r="K813" s="9">
        <v>0.48499999999999999</v>
      </c>
      <c r="L813" s="9">
        <v>0.84899999999999998</v>
      </c>
      <c r="S813" s="9">
        <v>806</v>
      </c>
      <c r="T813" s="12">
        <f t="shared" si="117"/>
        <v>219.3</v>
      </c>
      <c r="V813">
        <v>83</v>
      </c>
      <c r="W813">
        <v>193.3</v>
      </c>
      <c r="X813" s="10">
        <f t="shared" si="118"/>
        <v>15.688123023399166</v>
      </c>
      <c r="Z813" s="12">
        <f t="shared" si="119"/>
        <v>15.688000000000001</v>
      </c>
      <c r="AA813" s="9">
        <f t="shared" si="120"/>
        <v>3</v>
      </c>
      <c r="AB813" s="9">
        <f t="shared" si="121"/>
        <v>0</v>
      </c>
      <c r="AC813" s="9">
        <f t="shared" si="122"/>
        <v>803</v>
      </c>
      <c r="AD813" s="9" t="str">
        <f t="shared" si="125"/>
        <v/>
      </c>
      <c r="AE813" s="12" t="str">
        <f t="shared" si="123"/>
        <v/>
      </c>
      <c r="AF813" t="str">
        <f t="shared" si="124"/>
        <v/>
      </c>
    </row>
    <row r="814" spans="6:32" x14ac:dyDescent="0.3">
      <c r="F814" s="9">
        <v>807</v>
      </c>
      <c r="G814" s="12">
        <v>2.0819999999999999</v>
      </c>
      <c r="H814" s="9">
        <v>5.4260000000000002</v>
      </c>
      <c r="I814" s="9">
        <v>0.88900000000000001</v>
      </c>
      <c r="J814" s="9">
        <v>1.78</v>
      </c>
      <c r="K814" s="9">
        <v>0.56200000000000006</v>
      </c>
      <c r="L814" s="9">
        <v>0.93300000000000005</v>
      </c>
      <c r="S814" s="9">
        <v>807</v>
      </c>
      <c r="T814" s="12">
        <f t="shared" si="117"/>
        <v>208.2</v>
      </c>
      <c r="V814">
        <v>252</v>
      </c>
      <c r="W814">
        <v>193.3</v>
      </c>
      <c r="X814" s="10">
        <f t="shared" si="118"/>
        <v>15.688123023399166</v>
      </c>
      <c r="Z814" s="12">
        <f t="shared" si="119"/>
        <v>15.688000000000001</v>
      </c>
      <c r="AA814" s="9">
        <f t="shared" si="120"/>
        <v>4</v>
      </c>
      <c r="AB814" s="9">
        <f t="shared" si="121"/>
        <v>0</v>
      </c>
      <c r="AC814" s="9">
        <f t="shared" si="122"/>
        <v>803</v>
      </c>
      <c r="AD814" s="9" t="str">
        <f t="shared" si="125"/>
        <v/>
      </c>
      <c r="AE814" s="12" t="str">
        <f t="shared" si="123"/>
        <v/>
      </c>
      <c r="AF814" t="str">
        <f t="shared" si="124"/>
        <v/>
      </c>
    </row>
    <row r="815" spans="6:32" x14ac:dyDescent="0.3">
      <c r="F815" s="9">
        <v>808</v>
      </c>
      <c r="G815" s="12">
        <v>3.1970000000000001</v>
      </c>
      <c r="H815" s="9">
        <v>6.6760000000000002</v>
      </c>
      <c r="I815" s="9">
        <v>0.90100000000000002</v>
      </c>
      <c r="J815" s="9">
        <v>1.27</v>
      </c>
      <c r="K815" s="9">
        <v>0.78700000000000003</v>
      </c>
      <c r="L815" s="9">
        <v>0.90500000000000003</v>
      </c>
      <c r="S815" s="9">
        <v>808</v>
      </c>
      <c r="T815" s="12">
        <f t="shared" si="117"/>
        <v>319.7</v>
      </c>
      <c r="V815">
        <v>277</v>
      </c>
      <c r="W815">
        <v>193.3</v>
      </c>
      <c r="X815" s="10">
        <f t="shared" si="118"/>
        <v>15.688123023399166</v>
      </c>
      <c r="Z815" s="12">
        <f t="shared" si="119"/>
        <v>15.688000000000001</v>
      </c>
      <c r="AA815" s="9">
        <f t="shared" si="120"/>
        <v>5</v>
      </c>
      <c r="AB815" s="9">
        <f t="shared" si="121"/>
        <v>0</v>
      </c>
      <c r="AC815" s="9">
        <f t="shared" si="122"/>
        <v>803</v>
      </c>
      <c r="AD815" s="9" t="str">
        <f t="shared" si="125"/>
        <v/>
      </c>
      <c r="AE815" s="12" t="str">
        <f t="shared" si="123"/>
        <v/>
      </c>
      <c r="AF815" t="str">
        <f t="shared" si="124"/>
        <v/>
      </c>
    </row>
    <row r="816" spans="6:32" x14ac:dyDescent="0.3">
      <c r="F816" s="9">
        <v>809</v>
      </c>
      <c r="G816" s="12">
        <v>107.169</v>
      </c>
      <c r="H816" s="9">
        <v>56.572000000000003</v>
      </c>
      <c r="I816" s="9">
        <v>0.42099999999999999</v>
      </c>
      <c r="J816" s="9">
        <v>1.175</v>
      </c>
      <c r="K816" s="9">
        <v>0.85099999999999998</v>
      </c>
      <c r="L816" s="9">
        <v>0.76900000000000002</v>
      </c>
      <c r="S816" s="9">
        <v>809</v>
      </c>
      <c r="T816" s="12">
        <f t="shared" si="117"/>
        <v>10716.9</v>
      </c>
      <c r="V816">
        <v>436</v>
      </c>
      <c r="W816">
        <v>193.3</v>
      </c>
      <c r="X816" s="10">
        <f t="shared" si="118"/>
        <v>15.688123023399166</v>
      </c>
      <c r="Z816" s="12">
        <f t="shared" si="119"/>
        <v>15.688000000000001</v>
      </c>
      <c r="AA816" s="9">
        <f t="shared" si="120"/>
        <v>6</v>
      </c>
      <c r="AB816" s="9">
        <f t="shared" si="121"/>
        <v>0</v>
      </c>
      <c r="AC816" s="9">
        <f t="shared" si="122"/>
        <v>803</v>
      </c>
      <c r="AD816" s="9" t="str">
        <f t="shared" si="125"/>
        <v/>
      </c>
      <c r="AE816" s="12" t="str">
        <f t="shared" si="123"/>
        <v/>
      </c>
      <c r="AF816" t="str">
        <f t="shared" si="124"/>
        <v/>
      </c>
    </row>
    <row r="817" spans="6:32" x14ac:dyDescent="0.3">
      <c r="F817" s="9">
        <v>810</v>
      </c>
      <c r="G817" s="12">
        <v>16.690999999999999</v>
      </c>
      <c r="H817" s="9">
        <v>22.568000000000001</v>
      </c>
      <c r="I817" s="9">
        <v>0.41199999999999998</v>
      </c>
      <c r="J817" s="9">
        <v>1.8560000000000001</v>
      </c>
      <c r="K817" s="9">
        <v>0.53900000000000003</v>
      </c>
      <c r="L817" s="9">
        <v>0.754</v>
      </c>
      <c r="S817" s="9">
        <v>810</v>
      </c>
      <c r="T817" s="12">
        <f t="shared" si="117"/>
        <v>1669.1</v>
      </c>
      <c r="V817">
        <v>983</v>
      </c>
      <c r="W817">
        <v>193.3</v>
      </c>
      <c r="X817" s="10">
        <f t="shared" si="118"/>
        <v>15.688123023399166</v>
      </c>
      <c r="Z817" s="12">
        <f t="shared" si="119"/>
        <v>15.688000000000001</v>
      </c>
      <c r="AA817" s="9">
        <f t="shared" si="120"/>
        <v>7</v>
      </c>
      <c r="AB817" s="9">
        <f t="shared" si="121"/>
        <v>0</v>
      </c>
      <c r="AC817" s="9">
        <f t="shared" si="122"/>
        <v>803</v>
      </c>
      <c r="AD817" s="9" t="str">
        <f t="shared" si="125"/>
        <v/>
      </c>
      <c r="AE817" s="12" t="str">
        <f t="shared" si="123"/>
        <v/>
      </c>
      <c r="AF817" t="str">
        <f t="shared" si="124"/>
        <v/>
      </c>
    </row>
    <row r="818" spans="6:32" x14ac:dyDescent="0.3">
      <c r="F818" s="9">
        <v>811</v>
      </c>
      <c r="G818" s="12">
        <v>2.899</v>
      </c>
      <c r="H818" s="9">
        <v>8.0399999999999991</v>
      </c>
      <c r="I818" s="9">
        <v>0.56399999999999995</v>
      </c>
      <c r="J818" s="9">
        <v>2.9039999999999999</v>
      </c>
      <c r="K818" s="9">
        <v>0.34399999999999997</v>
      </c>
      <c r="L818" s="9">
        <v>0.79200000000000004</v>
      </c>
      <c r="S818" s="9">
        <v>811</v>
      </c>
      <c r="T818" s="12">
        <f t="shared" si="117"/>
        <v>289.89999999999998</v>
      </c>
      <c r="V818">
        <v>995</v>
      </c>
      <c r="W818">
        <v>193.3</v>
      </c>
      <c r="X818" s="10">
        <f t="shared" si="118"/>
        <v>15.688123023399166</v>
      </c>
      <c r="Z818" s="12">
        <f t="shared" si="119"/>
        <v>15.688000000000001</v>
      </c>
      <c r="AA818" s="9">
        <f t="shared" si="120"/>
        <v>8</v>
      </c>
      <c r="AB818" s="9">
        <f t="shared" si="121"/>
        <v>0</v>
      </c>
      <c r="AC818" s="9">
        <f t="shared" si="122"/>
        <v>803</v>
      </c>
      <c r="AD818" s="9" t="str">
        <f t="shared" si="125"/>
        <v/>
      </c>
      <c r="AE818" s="12" t="str">
        <f t="shared" si="123"/>
        <v/>
      </c>
      <c r="AF818" t="str">
        <f t="shared" si="124"/>
        <v/>
      </c>
    </row>
    <row r="819" spans="6:32" x14ac:dyDescent="0.3">
      <c r="F819" s="9">
        <v>812</v>
      </c>
      <c r="G819" s="12">
        <v>1.45</v>
      </c>
      <c r="H819" s="9">
        <v>5.36</v>
      </c>
      <c r="I819" s="9">
        <v>0.63400000000000001</v>
      </c>
      <c r="J819" s="9">
        <v>2.5779999999999998</v>
      </c>
      <c r="K819" s="9">
        <v>0.38800000000000001</v>
      </c>
      <c r="L819" s="9">
        <v>0.81200000000000006</v>
      </c>
      <c r="S819" s="9">
        <v>812</v>
      </c>
      <c r="T819" s="12">
        <f t="shared" si="117"/>
        <v>145</v>
      </c>
      <c r="V819">
        <v>1088</v>
      </c>
      <c r="W819">
        <v>193.3</v>
      </c>
      <c r="X819" s="10">
        <f t="shared" si="118"/>
        <v>15.688123023399166</v>
      </c>
      <c r="Z819" s="12">
        <f t="shared" si="119"/>
        <v>15.688000000000001</v>
      </c>
      <c r="AA819" s="9">
        <f t="shared" si="120"/>
        <v>9</v>
      </c>
      <c r="AB819" s="9">
        <f t="shared" si="121"/>
        <v>9</v>
      </c>
      <c r="AC819" s="9">
        <f t="shared" si="122"/>
        <v>812</v>
      </c>
      <c r="AD819" s="9">
        <f t="shared" si="125"/>
        <v>812</v>
      </c>
      <c r="AE819" s="12">
        <f t="shared" si="123"/>
        <v>15.688000000000001</v>
      </c>
      <c r="AF819">
        <f t="shared" si="124"/>
        <v>812</v>
      </c>
    </row>
    <row r="820" spans="6:32" x14ac:dyDescent="0.3">
      <c r="F820" s="9">
        <v>813</v>
      </c>
      <c r="G820" s="12">
        <v>19.404</v>
      </c>
      <c r="H820" s="9">
        <v>28.68</v>
      </c>
      <c r="I820" s="9">
        <v>0.29599999999999999</v>
      </c>
      <c r="J820" s="9">
        <v>2.0449999999999999</v>
      </c>
      <c r="K820" s="9">
        <v>0.48899999999999999</v>
      </c>
      <c r="L820" s="9">
        <v>0.56599999999999995</v>
      </c>
      <c r="S820" s="9">
        <v>813</v>
      </c>
      <c r="T820" s="12">
        <f t="shared" si="117"/>
        <v>1940.4</v>
      </c>
      <c r="V820">
        <v>144</v>
      </c>
      <c r="W820">
        <v>189.6</v>
      </c>
      <c r="X820" s="10">
        <f t="shared" si="118"/>
        <v>15.53725257829668</v>
      </c>
      <c r="Z820" s="12">
        <f t="shared" si="119"/>
        <v>15.537000000000001</v>
      </c>
      <c r="AA820" s="9">
        <f t="shared" si="120"/>
        <v>1</v>
      </c>
      <c r="AB820" s="9">
        <f t="shared" si="121"/>
        <v>0</v>
      </c>
      <c r="AC820" s="9">
        <f t="shared" si="122"/>
        <v>812</v>
      </c>
      <c r="AD820" s="9" t="str">
        <f t="shared" si="125"/>
        <v/>
      </c>
      <c r="AE820" s="12" t="str">
        <f t="shared" si="123"/>
        <v/>
      </c>
      <c r="AF820" t="str">
        <f t="shared" si="124"/>
        <v/>
      </c>
    </row>
    <row r="821" spans="6:32" x14ac:dyDescent="0.3">
      <c r="F821" s="9">
        <v>814</v>
      </c>
      <c r="G821" s="12">
        <v>1.8959999999999999</v>
      </c>
      <c r="H821" s="9">
        <v>5.3129999999999997</v>
      </c>
      <c r="I821" s="9">
        <v>0.84399999999999997</v>
      </c>
      <c r="J821" s="9">
        <v>1.492</v>
      </c>
      <c r="K821" s="9">
        <v>0.67</v>
      </c>
      <c r="L821" s="9">
        <v>0.89500000000000002</v>
      </c>
      <c r="S821" s="9">
        <v>814</v>
      </c>
      <c r="T821" s="12">
        <f t="shared" si="117"/>
        <v>189.6</v>
      </c>
      <c r="V821">
        <v>208</v>
      </c>
      <c r="W821">
        <v>189.6</v>
      </c>
      <c r="X821" s="10">
        <f t="shared" si="118"/>
        <v>15.53725257829668</v>
      </c>
      <c r="Z821" s="12">
        <f t="shared" si="119"/>
        <v>15.537000000000001</v>
      </c>
      <c r="AA821" s="9">
        <f t="shared" si="120"/>
        <v>2</v>
      </c>
      <c r="AB821" s="9">
        <f t="shared" si="121"/>
        <v>0</v>
      </c>
      <c r="AC821" s="9">
        <f t="shared" si="122"/>
        <v>812</v>
      </c>
      <c r="AD821" s="9" t="str">
        <f t="shared" si="125"/>
        <v/>
      </c>
      <c r="AE821" s="12" t="str">
        <f t="shared" si="123"/>
        <v/>
      </c>
      <c r="AF821" t="str">
        <f t="shared" si="124"/>
        <v/>
      </c>
    </row>
    <row r="822" spans="6:32" x14ac:dyDescent="0.3">
      <c r="F822" s="9">
        <v>815</v>
      </c>
      <c r="G822" s="12">
        <v>3.903</v>
      </c>
      <c r="H822" s="9">
        <v>10.766</v>
      </c>
      <c r="I822" s="9">
        <v>0.42299999999999999</v>
      </c>
      <c r="J822" s="9">
        <v>4.4509999999999996</v>
      </c>
      <c r="K822" s="9">
        <v>0.22500000000000001</v>
      </c>
      <c r="L822" s="9">
        <v>0.80500000000000005</v>
      </c>
      <c r="S822" s="9">
        <v>815</v>
      </c>
      <c r="T822" s="12">
        <f t="shared" si="117"/>
        <v>390.3</v>
      </c>
      <c r="V822">
        <v>441</v>
      </c>
      <c r="W822">
        <v>189.6</v>
      </c>
      <c r="X822" s="10">
        <f t="shared" si="118"/>
        <v>15.53725257829668</v>
      </c>
      <c r="Z822" s="12">
        <f t="shared" si="119"/>
        <v>15.537000000000001</v>
      </c>
      <c r="AA822" s="9">
        <f t="shared" si="120"/>
        <v>3</v>
      </c>
      <c r="AB822" s="9">
        <f t="shared" si="121"/>
        <v>0</v>
      </c>
      <c r="AC822" s="9">
        <f t="shared" si="122"/>
        <v>812</v>
      </c>
      <c r="AD822" s="9" t="str">
        <f t="shared" si="125"/>
        <v/>
      </c>
      <c r="AE822" s="12" t="str">
        <f t="shared" si="123"/>
        <v/>
      </c>
      <c r="AF822" t="str">
        <f t="shared" si="124"/>
        <v/>
      </c>
    </row>
    <row r="823" spans="6:32" x14ac:dyDescent="0.3">
      <c r="F823" s="9">
        <v>816</v>
      </c>
      <c r="G823" s="12">
        <v>0.14899999999999999</v>
      </c>
      <c r="H823" s="9">
        <v>1.476</v>
      </c>
      <c r="I823" s="9">
        <v>0.85699999999999998</v>
      </c>
      <c r="J823" s="9">
        <v>2</v>
      </c>
      <c r="K823" s="9">
        <v>0.5</v>
      </c>
      <c r="L823" s="9">
        <v>0.8</v>
      </c>
      <c r="S823" s="9">
        <v>816</v>
      </c>
      <c r="T823" s="12">
        <f t="shared" si="117"/>
        <v>14.899999999999999</v>
      </c>
      <c r="V823">
        <v>445</v>
      </c>
      <c r="W823">
        <v>189.6</v>
      </c>
      <c r="X823" s="10">
        <f t="shared" si="118"/>
        <v>15.53725257829668</v>
      </c>
      <c r="Z823" s="12">
        <f t="shared" si="119"/>
        <v>15.537000000000001</v>
      </c>
      <c r="AA823" s="9">
        <f t="shared" si="120"/>
        <v>4</v>
      </c>
      <c r="AB823" s="9">
        <f t="shared" si="121"/>
        <v>0</v>
      </c>
      <c r="AC823" s="9">
        <f t="shared" si="122"/>
        <v>812</v>
      </c>
      <c r="AD823" s="9" t="str">
        <f t="shared" si="125"/>
        <v/>
      </c>
      <c r="AE823" s="12" t="str">
        <f t="shared" si="123"/>
        <v/>
      </c>
      <c r="AF823" t="str">
        <f t="shared" si="124"/>
        <v/>
      </c>
    </row>
    <row r="824" spans="6:32" x14ac:dyDescent="0.3">
      <c r="F824" s="9">
        <v>817</v>
      </c>
      <c r="G824" s="12">
        <v>1.6359999999999999</v>
      </c>
      <c r="H824" s="9">
        <v>5.1529999999999996</v>
      </c>
      <c r="I824" s="9">
        <v>0.77400000000000002</v>
      </c>
      <c r="J824" s="9">
        <v>1.927</v>
      </c>
      <c r="K824" s="9">
        <v>0.51900000000000002</v>
      </c>
      <c r="L824" s="9">
        <v>0.89800000000000002</v>
      </c>
      <c r="S824" s="9">
        <v>817</v>
      </c>
      <c r="T824" s="12">
        <f t="shared" si="117"/>
        <v>163.6</v>
      </c>
      <c r="V824">
        <v>814</v>
      </c>
      <c r="W824">
        <v>189.6</v>
      </c>
      <c r="X824" s="10">
        <f t="shared" si="118"/>
        <v>15.53725257829668</v>
      </c>
      <c r="Z824" s="12">
        <f t="shared" si="119"/>
        <v>15.537000000000001</v>
      </c>
      <c r="AA824" s="9">
        <f t="shared" si="120"/>
        <v>5</v>
      </c>
      <c r="AB824" s="9">
        <f t="shared" si="121"/>
        <v>0</v>
      </c>
      <c r="AC824" s="9">
        <f t="shared" si="122"/>
        <v>812</v>
      </c>
      <c r="AD824" s="9" t="str">
        <f t="shared" si="125"/>
        <v/>
      </c>
      <c r="AE824" s="12" t="str">
        <f t="shared" si="123"/>
        <v/>
      </c>
      <c r="AF824" t="str">
        <f t="shared" si="124"/>
        <v/>
      </c>
    </row>
    <row r="825" spans="6:32" x14ac:dyDescent="0.3">
      <c r="F825" s="9">
        <v>818</v>
      </c>
      <c r="G825" s="12">
        <v>82.152000000000001</v>
      </c>
      <c r="H825" s="9">
        <v>46.718000000000004</v>
      </c>
      <c r="I825" s="9">
        <v>0.47299999999999998</v>
      </c>
      <c r="J825" s="9">
        <v>2.4790000000000001</v>
      </c>
      <c r="K825" s="9">
        <v>0.40300000000000002</v>
      </c>
      <c r="L825" s="9">
        <v>0.79600000000000004</v>
      </c>
      <c r="S825" s="9">
        <v>818</v>
      </c>
      <c r="T825" s="12">
        <f t="shared" si="117"/>
        <v>8215.2000000000007</v>
      </c>
      <c r="V825">
        <v>982</v>
      </c>
      <c r="W825">
        <v>189.6</v>
      </c>
      <c r="X825" s="10">
        <f t="shared" si="118"/>
        <v>15.53725257829668</v>
      </c>
      <c r="Z825" s="12">
        <f t="shared" si="119"/>
        <v>15.537000000000001</v>
      </c>
      <c r="AA825" s="9">
        <f t="shared" si="120"/>
        <v>6</v>
      </c>
      <c r="AB825" s="9">
        <f t="shared" si="121"/>
        <v>6</v>
      </c>
      <c r="AC825" s="9">
        <f t="shared" si="122"/>
        <v>818</v>
      </c>
      <c r="AD825" s="9">
        <f t="shared" si="125"/>
        <v>818</v>
      </c>
      <c r="AE825" s="12">
        <f t="shared" si="123"/>
        <v>15.537000000000001</v>
      </c>
      <c r="AF825">
        <f t="shared" si="124"/>
        <v>818</v>
      </c>
    </row>
    <row r="826" spans="6:32" x14ac:dyDescent="0.3">
      <c r="F826" s="9">
        <v>819</v>
      </c>
      <c r="G826" s="12">
        <v>1.2270000000000001</v>
      </c>
      <c r="H826" s="9">
        <v>4.2690000000000001</v>
      </c>
      <c r="I826" s="9">
        <v>0.84599999999999997</v>
      </c>
      <c r="J826" s="9">
        <v>1.907</v>
      </c>
      <c r="K826" s="9">
        <v>0.52400000000000002</v>
      </c>
      <c r="L826" s="9">
        <v>0.89200000000000002</v>
      </c>
      <c r="S826" s="9">
        <v>819</v>
      </c>
      <c r="T826" s="12">
        <f t="shared" si="117"/>
        <v>122.7</v>
      </c>
      <c r="V826">
        <v>84</v>
      </c>
      <c r="W826">
        <v>185.9</v>
      </c>
      <c r="X826" s="10">
        <f t="shared" si="118"/>
        <v>15.384902709028314</v>
      </c>
      <c r="Z826" s="12">
        <f t="shared" si="119"/>
        <v>15.384</v>
      </c>
      <c r="AA826" s="9">
        <f t="shared" si="120"/>
        <v>1</v>
      </c>
      <c r="AB826" s="9">
        <f t="shared" si="121"/>
        <v>0</v>
      </c>
      <c r="AC826" s="9">
        <f t="shared" si="122"/>
        <v>818</v>
      </c>
      <c r="AD826" s="9" t="str">
        <f t="shared" si="125"/>
        <v/>
      </c>
      <c r="AE826" s="12" t="str">
        <f t="shared" si="123"/>
        <v/>
      </c>
      <c r="AF826" t="str">
        <f t="shared" si="124"/>
        <v/>
      </c>
    </row>
    <row r="827" spans="6:32" x14ac:dyDescent="0.3">
      <c r="F827" s="9">
        <v>820</v>
      </c>
      <c r="G827" s="12">
        <v>2.044</v>
      </c>
      <c r="H827" s="9">
        <v>5.4729999999999999</v>
      </c>
      <c r="I827" s="9">
        <v>0.85799999999999998</v>
      </c>
      <c r="J827" s="9">
        <v>1.5309999999999999</v>
      </c>
      <c r="K827" s="9">
        <v>0.65300000000000002</v>
      </c>
      <c r="L827" s="9">
        <v>0.873</v>
      </c>
      <c r="S827" s="9">
        <v>820</v>
      </c>
      <c r="T827" s="12">
        <f t="shared" si="117"/>
        <v>204.4</v>
      </c>
      <c r="V827">
        <v>188</v>
      </c>
      <c r="W827">
        <v>185.9</v>
      </c>
      <c r="X827" s="10">
        <f t="shared" si="118"/>
        <v>15.384902709028314</v>
      </c>
      <c r="Z827" s="12">
        <f t="shared" si="119"/>
        <v>15.384</v>
      </c>
      <c r="AA827" s="9">
        <f t="shared" si="120"/>
        <v>2</v>
      </c>
      <c r="AB827" s="9">
        <f t="shared" si="121"/>
        <v>0</v>
      </c>
      <c r="AC827" s="9">
        <f t="shared" si="122"/>
        <v>818</v>
      </c>
      <c r="AD827" s="9" t="str">
        <f t="shared" si="125"/>
        <v/>
      </c>
      <c r="AE827" s="12" t="str">
        <f t="shared" si="123"/>
        <v/>
      </c>
      <c r="AF827" t="str">
        <f t="shared" si="124"/>
        <v/>
      </c>
    </row>
    <row r="828" spans="6:32" x14ac:dyDescent="0.3">
      <c r="F828" s="9">
        <v>821</v>
      </c>
      <c r="G828" s="12">
        <v>4.7210000000000001</v>
      </c>
      <c r="H828" s="9">
        <v>9.6289999999999996</v>
      </c>
      <c r="I828" s="9">
        <v>0.64</v>
      </c>
      <c r="J828" s="9">
        <v>2.8250000000000002</v>
      </c>
      <c r="K828" s="9">
        <v>0.35399999999999998</v>
      </c>
      <c r="L828" s="9">
        <v>0.89800000000000002</v>
      </c>
      <c r="S828" s="9">
        <v>821</v>
      </c>
      <c r="T828" s="12">
        <f t="shared" si="117"/>
        <v>472.1</v>
      </c>
      <c r="V828">
        <v>248</v>
      </c>
      <c r="W828">
        <v>185.9</v>
      </c>
      <c r="X828" s="10">
        <f t="shared" si="118"/>
        <v>15.384902709028314</v>
      </c>
      <c r="Z828" s="12">
        <f t="shared" si="119"/>
        <v>15.384</v>
      </c>
      <c r="AA828" s="9">
        <f t="shared" si="120"/>
        <v>3</v>
      </c>
      <c r="AB828" s="9">
        <f t="shared" si="121"/>
        <v>0</v>
      </c>
      <c r="AC828" s="9">
        <f t="shared" si="122"/>
        <v>818</v>
      </c>
      <c r="AD828" s="9" t="str">
        <f t="shared" si="125"/>
        <v/>
      </c>
      <c r="AE828" s="12" t="str">
        <f t="shared" si="123"/>
        <v/>
      </c>
      <c r="AF828" t="str">
        <f t="shared" si="124"/>
        <v/>
      </c>
    </row>
    <row r="829" spans="6:32" x14ac:dyDescent="0.3">
      <c r="F829" s="9">
        <v>822</v>
      </c>
      <c r="G829" s="12">
        <v>2.4529999999999998</v>
      </c>
      <c r="H829" s="9">
        <v>5.8579999999999997</v>
      </c>
      <c r="I829" s="9">
        <v>0.89800000000000002</v>
      </c>
      <c r="J829" s="9">
        <v>1.371</v>
      </c>
      <c r="K829" s="9">
        <v>0.72899999999999998</v>
      </c>
      <c r="L829" s="9">
        <v>0.91</v>
      </c>
      <c r="S829" s="9">
        <v>822</v>
      </c>
      <c r="T829" s="12">
        <f t="shared" si="117"/>
        <v>245.29999999999998</v>
      </c>
      <c r="V829">
        <v>283</v>
      </c>
      <c r="W829">
        <v>185.9</v>
      </c>
      <c r="X829" s="10">
        <f t="shared" si="118"/>
        <v>15.384902709028314</v>
      </c>
      <c r="Z829" s="12">
        <f t="shared" si="119"/>
        <v>15.384</v>
      </c>
      <c r="AA829" s="9">
        <f t="shared" si="120"/>
        <v>4</v>
      </c>
      <c r="AB829" s="9">
        <f t="shared" si="121"/>
        <v>0</v>
      </c>
      <c r="AC829" s="9">
        <f t="shared" si="122"/>
        <v>818</v>
      </c>
      <c r="AD829" s="9" t="str">
        <f t="shared" si="125"/>
        <v/>
      </c>
      <c r="AE829" s="12" t="str">
        <f t="shared" si="123"/>
        <v/>
      </c>
      <c r="AF829" t="str">
        <f t="shared" si="124"/>
        <v/>
      </c>
    </row>
    <row r="830" spans="6:32" x14ac:dyDescent="0.3">
      <c r="F830" s="9">
        <v>823</v>
      </c>
      <c r="G830" s="12">
        <v>2.4159999999999999</v>
      </c>
      <c r="H830" s="9">
        <v>6.4039999999999999</v>
      </c>
      <c r="I830" s="9">
        <v>0.74</v>
      </c>
      <c r="J830" s="9">
        <v>1.9319999999999999</v>
      </c>
      <c r="K830" s="9">
        <v>0.51800000000000002</v>
      </c>
      <c r="L830" s="9">
        <v>0.86099999999999999</v>
      </c>
      <c r="S830" s="9">
        <v>823</v>
      </c>
      <c r="T830" s="12">
        <f t="shared" si="117"/>
        <v>241.6</v>
      </c>
      <c r="V830">
        <v>467</v>
      </c>
      <c r="W830">
        <v>185.9</v>
      </c>
      <c r="X830" s="10">
        <f t="shared" si="118"/>
        <v>15.384902709028314</v>
      </c>
      <c r="Z830" s="12">
        <f t="shared" si="119"/>
        <v>15.384</v>
      </c>
      <c r="AA830" s="9">
        <f t="shared" si="120"/>
        <v>5</v>
      </c>
      <c r="AB830" s="9">
        <f t="shared" si="121"/>
        <v>0</v>
      </c>
      <c r="AC830" s="9">
        <f t="shared" si="122"/>
        <v>818</v>
      </c>
      <c r="AD830" s="9" t="str">
        <f t="shared" si="125"/>
        <v/>
      </c>
      <c r="AE830" s="12" t="str">
        <f t="shared" si="123"/>
        <v/>
      </c>
      <c r="AF830" t="str">
        <f t="shared" si="124"/>
        <v/>
      </c>
    </row>
    <row r="831" spans="6:32" x14ac:dyDescent="0.3">
      <c r="F831" s="9">
        <v>824</v>
      </c>
      <c r="G831" s="12">
        <v>0.74299999999999999</v>
      </c>
      <c r="H831" s="9">
        <v>3.3380000000000001</v>
      </c>
      <c r="I831" s="9">
        <v>0.83799999999999997</v>
      </c>
      <c r="J831" s="9">
        <v>1.7609999999999999</v>
      </c>
      <c r="K831" s="9">
        <v>0.56799999999999995</v>
      </c>
      <c r="L831" s="9">
        <v>0.85099999999999998</v>
      </c>
      <c r="S831" s="9">
        <v>824</v>
      </c>
      <c r="T831" s="12">
        <f t="shared" si="117"/>
        <v>74.3</v>
      </c>
      <c r="V831">
        <v>565</v>
      </c>
      <c r="W831">
        <v>185.9</v>
      </c>
      <c r="X831" s="10">
        <f t="shared" si="118"/>
        <v>15.384902709028314</v>
      </c>
      <c r="Z831" s="12">
        <f t="shared" si="119"/>
        <v>15.384</v>
      </c>
      <c r="AA831" s="9">
        <f t="shared" si="120"/>
        <v>6</v>
      </c>
      <c r="AB831" s="9">
        <f t="shared" si="121"/>
        <v>0</v>
      </c>
      <c r="AC831" s="9">
        <f t="shared" si="122"/>
        <v>818</v>
      </c>
      <c r="AD831" s="9" t="str">
        <f t="shared" si="125"/>
        <v/>
      </c>
      <c r="AE831" s="12" t="str">
        <f t="shared" si="123"/>
        <v/>
      </c>
      <c r="AF831" t="str">
        <f t="shared" si="124"/>
        <v/>
      </c>
    </row>
    <row r="832" spans="6:32" x14ac:dyDescent="0.3">
      <c r="F832" s="9">
        <v>825</v>
      </c>
      <c r="G832" s="12">
        <v>14.571999999999999</v>
      </c>
      <c r="H832" s="9">
        <v>17.001999999999999</v>
      </c>
      <c r="I832" s="9">
        <v>0.63300000000000001</v>
      </c>
      <c r="J832" s="9">
        <v>2.7370000000000001</v>
      </c>
      <c r="K832" s="9">
        <v>0.36499999999999999</v>
      </c>
      <c r="L832" s="9">
        <v>0.92700000000000005</v>
      </c>
      <c r="S832" s="9">
        <v>825</v>
      </c>
      <c r="T832" s="12">
        <f t="shared" si="117"/>
        <v>1457.1999999999998</v>
      </c>
      <c r="V832">
        <v>756</v>
      </c>
      <c r="W832">
        <v>185.9</v>
      </c>
      <c r="X832" s="10">
        <f t="shared" si="118"/>
        <v>15.384902709028314</v>
      </c>
      <c r="Z832" s="12">
        <f t="shared" si="119"/>
        <v>15.384</v>
      </c>
      <c r="AA832" s="9">
        <f t="shared" si="120"/>
        <v>7</v>
      </c>
      <c r="AB832" s="9">
        <f t="shared" si="121"/>
        <v>0</v>
      </c>
      <c r="AC832" s="9">
        <f t="shared" si="122"/>
        <v>818</v>
      </c>
      <c r="AD832" s="9" t="str">
        <f t="shared" si="125"/>
        <v/>
      </c>
      <c r="AE832" s="12" t="str">
        <f t="shared" si="123"/>
        <v/>
      </c>
      <c r="AF832" t="str">
        <f t="shared" si="124"/>
        <v/>
      </c>
    </row>
    <row r="833" spans="6:32" x14ac:dyDescent="0.3">
      <c r="F833" s="9">
        <v>826</v>
      </c>
      <c r="G833" s="12">
        <v>14.757999999999999</v>
      </c>
      <c r="H833" s="9">
        <v>15.9</v>
      </c>
      <c r="I833" s="9">
        <v>0.73399999999999999</v>
      </c>
      <c r="J833" s="9">
        <v>1.98</v>
      </c>
      <c r="K833" s="9">
        <v>0.505</v>
      </c>
      <c r="L833" s="9">
        <v>0.91</v>
      </c>
      <c r="S833" s="9">
        <v>826</v>
      </c>
      <c r="T833" s="12">
        <f t="shared" si="117"/>
        <v>1475.8</v>
      </c>
      <c r="V833">
        <v>805</v>
      </c>
      <c r="W833">
        <v>185.9</v>
      </c>
      <c r="X833" s="10">
        <f t="shared" si="118"/>
        <v>15.384902709028314</v>
      </c>
      <c r="Z833" s="12">
        <f t="shared" si="119"/>
        <v>15.384</v>
      </c>
      <c r="AA833" s="9">
        <f t="shared" si="120"/>
        <v>8</v>
      </c>
      <c r="AB833" s="9">
        <f t="shared" si="121"/>
        <v>0</v>
      </c>
      <c r="AC833" s="9">
        <f t="shared" si="122"/>
        <v>818</v>
      </c>
      <c r="AD833" s="9" t="str">
        <f t="shared" si="125"/>
        <v/>
      </c>
      <c r="AE833" s="12" t="str">
        <f t="shared" si="123"/>
        <v/>
      </c>
      <c r="AF833" t="str">
        <f t="shared" si="124"/>
        <v/>
      </c>
    </row>
    <row r="834" spans="6:32" x14ac:dyDescent="0.3">
      <c r="F834" s="9">
        <v>827</v>
      </c>
      <c r="G834" s="12">
        <v>59.884999999999998</v>
      </c>
      <c r="H834" s="9">
        <v>33.28</v>
      </c>
      <c r="I834" s="9">
        <v>0.67900000000000005</v>
      </c>
      <c r="J834" s="9">
        <v>2.0129999999999999</v>
      </c>
      <c r="K834" s="9">
        <v>0.497</v>
      </c>
      <c r="L834" s="9">
        <v>0.92400000000000004</v>
      </c>
      <c r="S834" s="9">
        <v>827</v>
      </c>
      <c r="T834" s="12">
        <f t="shared" si="117"/>
        <v>5988.5</v>
      </c>
      <c r="V834">
        <v>854</v>
      </c>
      <c r="W834">
        <v>185.9</v>
      </c>
      <c r="X834" s="10">
        <f t="shared" si="118"/>
        <v>15.384902709028314</v>
      </c>
      <c r="Z834" s="12">
        <f t="shared" si="119"/>
        <v>15.384</v>
      </c>
      <c r="AA834" s="9">
        <f t="shared" si="120"/>
        <v>9</v>
      </c>
      <c r="AB834" s="9">
        <f t="shared" si="121"/>
        <v>9</v>
      </c>
      <c r="AC834" s="9">
        <f t="shared" si="122"/>
        <v>827</v>
      </c>
      <c r="AD834" s="9">
        <f t="shared" si="125"/>
        <v>827</v>
      </c>
      <c r="AE834" s="12">
        <f t="shared" si="123"/>
        <v>15.384</v>
      </c>
      <c r="AF834">
        <f t="shared" si="124"/>
        <v>827</v>
      </c>
    </row>
    <row r="835" spans="6:32" x14ac:dyDescent="0.3">
      <c r="F835" s="9">
        <v>828</v>
      </c>
      <c r="G835" s="12">
        <v>154.86099999999999</v>
      </c>
      <c r="H835" s="9">
        <v>68.915999999999997</v>
      </c>
      <c r="I835" s="9">
        <v>0.41</v>
      </c>
      <c r="J835" s="9">
        <v>1.6519999999999999</v>
      </c>
      <c r="K835" s="9">
        <v>0.60499999999999998</v>
      </c>
      <c r="L835" s="9">
        <v>0.79300000000000004</v>
      </c>
      <c r="S835" s="94">
        <v>828</v>
      </c>
      <c r="T835" s="12">
        <f>Q62*100</f>
        <v>15378</v>
      </c>
      <c r="V835">
        <v>387</v>
      </c>
      <c r="W835">
        <v>182.1</v>
      </c>
      <c r="X835" s="10">
        <f t="shared" si="118"/>
        <v>15.226848692236787</v>
      </c>
      <c r="Z835" s="12">
        <f t="shared" si="119"/>
        <v>15.226000000000001</v>
      </c>
      <c r="AA835" s="9">
        <f t="shared" si="120"/>
        <v>1</v>
      </c>
      <c r="AB835" s="9">
        <f t="shared" si="121"/>
        <v>0</v>
      </c>
      <c r="AC835" s="9">
        <f t="shared" si="122"/>
        <v>827</v>
      </c>
      <c r="AD835" s="9" t="str">
        <f t="shared" si="125"/>
        <v/>
      </c>
      <c r="AE835" s="12" t="str">
        <f t="shared" si="123"/>
        <v/>
      </c>
      <c r="AF835" t="str">
        <f t="shared" si="124"/>
        <v/>
      </c>
    </row>
    <row r="836" spans="6:32" x14ac:dyDescent="0.3">
      <c r="F836" s="9">
        <v>829</v>
      </c>
      <c r="G836" s="12">
        <v>3.1230000000000002</v>
      </c>
      <c r="H836" s="9">
        <v>6.6289999999999996</v>
      </c>
      <c r="I836" s="9">
        <v>0.89300000000000002</v>
      </c>
      <c r="J836" s="9">
        <v>1.4710000000000001</v>
      </c>
      <c r="K836" s="9">
        <v>0.68</v>
      </c>
      <c r="L836" s="9">
        <v>0.91300000000000003</v>
      </c>
      <c r="S836" s="9">
        <v>829</v>
      </c>
      <c r="T836" s="12">
        <f t="shared" si="117"/>
        <v>312.3</v>
      </c>
      <c r="V836">
        <v>464</v>
      </c>
      <c r="W836">
        <v>182.1</v>
      </c>
      <c r="X836" s="10">
        <f t="shared" si="118"/>
        <v>15.226848692236787</v>
      </c>
      <c r="Z836" s="12">
        <f t="shared" si="119"/>
        <v>15.226000000000001</v>
      </c>
      <c r="AA836" s="9">
        <f t="shared" si="120"/>
        <v>2</v>
      </c>
      <c r="AB836" s="9">
        <f t="shared" si="121"/>
        <v>0</v>
      </c>
      <c r="AC836" s="9">
        <f t="shared" si="122"/>
        <v>827</v>
      </c>
      <c r="AD836" s="9" t="str">
        <f t="shared" si="125"/>
        <v/>
      </c>
      <c r="AE836" s="12" t="str">
        <f t="shared" si="123"/>
        <v/>
      </c>
      <c r="AF836" t="str">
        <f t="shared" si="124"/>
        <v/>
      </c>
    </row>
    <row r="837" spans="6:32" x14ac:dyDescent="0.3">
      <c r="F837" s="9">
        <v>830</v>
      </c>
      <c r="G837" s="12">
        <v>1.5609999999999999</v>
      </c>
      <c r="H837" s="9">
        <v>5.7450000000000001</v>
      </c>
      <c r="I837" s="9">
        <v>0.59399999999999997</v>
      </c>
      <c r="J837" s="9">
        <v>2.907</v>
      </c>
      <c r="K837" s="9">
        <v>0.34399999999999997</v>
      </c>
      <c r="L837" s="9">
        <v>0.80800000000000005</v>
      </c>
      <c r="S837" s="9">
        <v>830</v>
      </c>
      <c r="T837" s="12">
        <f t="shared" si="117"/>
        <v>156.1</v>
      </c>
      <c r="V837">
        <v>573</v>
      </c>
      <c r="W837">
        <v>182.1</v>
      </c>
      <c r="X837" s="10">
        <f t="shared" si="118"/>
        <v>15.226848692236787</v>
      </c>
      <c r="Z837" s="12">
        <f t="shared" si="119"/>
        <v>15.226000000000001</v>
      </c>
      <c r="AA837" s="9">
        <f t="shared" si="120"/>
        <v>3</v>
      </c>
      <c r="AB837" s="9">
        <f t="shared" si="121"/>
        <v>0</v>
      </c>
      <c r="AC837" s="9">
        <f t="shared" si="122"/>
        <v>827</v>
      </c>
      <c r="AD837" s="9" t="str">
        <f t="shared" si="125"/>
        <v/>
      </c>
      <c r="AE837" s="12" t="str">
        <f t="shared" si="123"/>
        <v/>
      </c>
      <c r="AF837" t="str">
        <f t="shared" si="124"/>
        <v/>
      </c>
    </row>
    <row r="838" spans="6:32" x14ac:dyDescent="0.3">
      <c r="F838" s="9">
        <v>831</v>
      </c>
      <c r="G838" s="12">
        <v>9.7759999999999998</v>
      </c>
      <c r="H838" s="9">
        <v>13.711</v>
      </c>
      <c r="I838" s="9">
        <v>0.65400000000000003</v>
      </c>
      <c r="J838" s="9">
        <v>2.3330000000000002</v>
      </c>
      <c r="K838" s="9">
        <v>0.42899999999999999</v>
      </c>
      <c r="L838" s="9">
        <v>0.91200000000000003</v>
      </c>
      <c r="S838" s="9">
        <v>831</v>
      </c>
      <c r="T838" s="12">
        <f t="shared" si="117"/>
        <v>977.6</v>
      </c>
      <c r="V838">
        <v>962</v>
      </c>
      <c r="W838">
        <v>182.1</v>
      </c>
      <c r="X838" s="10">
        <f t="shared" si="118"/>
        <v>15.226848692236787</v>
      </c>
      <c r="Z838" s="12">
        <f t="shared" si="119"/>
        <v>15.226000000000001</v>
      </c>
      <c r="AA838" s="9">
        <f t="shared" si="120"/>
        <v>4</v>
      </c>
      <c r="AB838" s="9">
        <f t="shared" si="121"/>
        <v>0</v>
      </c>
      <c r="AC838" s="9">
        <f t="shared" si="122"/>
        <v>827</v>
      </c>
      <c r="AD838" s="9" t="str">
        <f t="shared" si="125"/>
        <v/>
      </c>
      <c r="AE838" s="12" t="str">
        <f t="shared" si="123"/>
        <v/>
      </c>
      <c r="AF838" t="str">
        <f t="shared" si="124"/>
        <v/>
      </c>
    </row>
    <row r="839" spans="6:32" x14ac:dyDescent="0.3">
      <c r="F839" s="9">
        <v>832</v>
      </c>
      <c r="G839" s="12">
        <v>2.899</v>
      </c>
      <c r="H839" s="9">
        <v>6.2910000000000004</v>
      </c>
      <c r="I839" s="9">
        <v>0.92100000000000004</v>
      </c>
      <c r="J839" s="9">
        <v>1.399</v>
      </c>
      <c r="K839" s="9">
        <v>0.71499999999999997</v>
      </c>
      <c r="L839" s="9">
        <v>0.90700000000000003</v>
      </c>
      <c r="S839" s="9">
        <v>832</v>
      </c>
      <c r="T839" s="12">
        <f t="shared" si="117"/>
        <v>289.89999999999998</v>
      </c>
      <c r="V839">
        <v>973</v>
      </c>
      <c r="W839">
        <v>182.1</v>
      </c>
      <c r="X839" s="10">
        <f t="shared" si="118"/>
        <v>15.226848692236787</v>
      </c>
      <c r="Z839" s="12">
        <f t="shared" si="119"/>
        <v>15.226000000000001</v>
      </c>
      <c r="AA839" s="9">
        <f t="shared" si="120"/>
        <v>5</v>
      </c>
      <c r="AB839" s="9">
        <f t="shared" si="121"/>
        <v>5</v>
      </c>
      <c r="AC839" s="9">
        <f t="shared" si="122"/>
        <v>832</v>
      </c>
      <c r="AD839" s="9">
        <f t="shared" si="125"/>
        <v>832</v>
      </c>
      <c r="AE839" s="12">
        <f t="shared" si="123"/>
        <v>15.226000000000001</v>
      </c>
      <c r="AF839">
        <f t="shared" si="124"/>
        <v>832</v>
      </c>
    </row>
    <row r="840" spans="6:32" x14ac:dyDescent="0.3">
      <c r="F840" s="9">
        <v>833</v>
      </c>
      <c r="G840" s="12">
        <v>61.892000000000003</v>
      </c>
      <c r="H840" s="9">
        <v>34.942999999999998</v>
      </c>
      <c r="I840" s="9">
        <v>0.63700000000000001</v>
      </c>
      <c r="J840" s="9">
        <v>2.129</v>
      </c>
      <c r="K840" s="9">
        <v>0.47</v>
      </c>
      <c r="L840" s="9">
        <v>0.88100000000000001</v>
      </c>
      <c r="S840" s="9">
        <v>833</v>
      </c>
      <c r="T840" s="12">
        <f t="shared" si="117"/>
        <v>6189.2000000000007</v>
      </c>
      <c r="V840">
        <v>90</v>
      </c>
      <c r="W840">
        <v>178.4</v>
      </c>
      <c r="X840" s="10">
        <f t="shared" si="118"/>
        <v>15.071361410992473</v>
      </c>
      <c r="Z840" s="12">
        <f t="shared" si="119"/>
        <v>15.071</v>
      </c>
      <c r="AA840" s="9">
        <f t="shared" si="120"/>
        <v>1</v>
      </c>
      <c r="AB840" s="9">
        <f t="shared" si="121"/>
        <v>0</v>
      </c>
      <c r="AC840" s="9">
        <f t="shared" si="122"/>
        <v>832</v>
      </c>
      <c r="AD840" s="9" t="str">
        <f t="shared" si="125"/>
        <v/>
      </c>
      <c r="AE840" s="12" t="str">
        <f t="shared" si="123"/>
        <v/>
      </c>
      <c r="AF840" t="str">
        <f t="shared" si="124"/>
        <v/>
      </c>
    </row>
    <row r="841" spans="6:32" x14ac:dyDescent="0.3">
      <c r="F841" s="9">
        <v>834</v>
      </c>
      <c r="G841" s="12">
        <v>14.051</v>
      </c>
      <c r="H841" s="9">
        <v>14.782</v>
      </c>
      <c r="I841" s="9">
        <v>0.80800000000000005</v>
      </c>
      <c r="J841" s="9">
        <v>1.284</v>
      </c>
      <c r="K841" s="9">
        <v>0.77900000000000003</v>
      </c>
      <c r="L841" s="9">
        <v>0.92</v>
      </c>
      <c r="S841" s="9">
        <v>834</v>
      </c>
      <c r="T841" s="12">
        <f t="shared" ref="T841:T904" si="126">G841*100</f>
        <v>1405.1</v>
      </c>
      <c r="V841">
        <v>234</v>
      </c>
      <c r="W841">
        <v>178.4</v>
      </c>
      <c r="X841" s="10">
        <f t="shared" ref="X841:X904" si="127">((W841/PI())^0.5)*2</f>
        <v>15.071361410992473</v>
      </c>
      <c r="Z841" s="12">
        <f t="shared" ref="Z841:Z904" si="128">TRUNC(X841,3)</f>
        <v>15.071</v>
      </c>
      <c r="AA841" s="9">
        <f t="shared" ref="AA841:AA904" si="129">IF(Z841-Z840=0,AA840+AA$8,1)</f>
        <v>2</v>
      </c>
      <c r="AB841" s="9">
        <f t="shared" ref="AB841:AB904" si="130">IF(AA841&lt;AA842,0,AA841)</f>
        <v>0</v>
      </c>
      <c r="AC841" s="9">
        <f t="shared" ref="AC841:AC904" si="131">AC840+AB841</f>
        <v>832</v>
      </c>
      <c r="AD841" s="9" t="str">
        <f t="shared" si="125"/>
        <v/>
      </c>
      <c r="AE841" s="12" t="str">
        <f t="shared" ref="AE841:AE904" si="132">IF(AD841="","",Z841)</f>
        <v/>
      </c>
      <c r="AF841" t="str">
        <f t="shared" ref="AF841:AF904" si="133">AD841</f>
        <v/>
      </c>
    </row>
    <row r="842" spans="6:32" x14ac:dyDescent="0.3">
      <c r="F842" s="9">
        <v>835</v>
      </c>
      <c r="G842" s="12">
        <v>18.251999999999999</v>
      </c>
      <c r="H842" s="9">
        <v>17.622</v>
      </c>
      <c r="I842" s="9">
        <v>0.73899999999999999</v>
      </c>
      <c r="J842" s="9">
        <v>2.0179999999999998</v>
      </c>
      <c r="K842" s="9">
        <v>0.496</v>
      </c>
      <c r="L842" s="9">
        <v>0.92500000000000004</v>
      </c>
      <c r="S842" s="9">
        <v>835</v>
      </c>
      <c r="T842" s="12">
        <f t="shared" si="126"/>
        <v>1825.1999999999998</v>
      </c>
      <c r="V842">
        <v>626</v>
      </c>
      <c r="W842">
        <v>178.4</v>
      </c>
      <c r="X842" s="10">
        <f t="shared" si="127"/>
        <v>15.071361410992473</v>
      </c>
      <c r="Z842" s="12">
        <f t="shared" si="128"/>
        <v>15.071</v>
      </c>
      <c r="AA842" s="9">
        <f t="shared" si="129"/>
        <v>3</v>
      </c>
      <c r="AB842" s="9">
        <f t="shared" si="130"/>
        <v>0</v>
      </c>
      <c r="AC842" s="9">
        <f t="shared" si="131"/>
        <v>832</v>
      </c>
      <c r="AD842" s="9" t="str">
        <f t="shared" ref="AD842:AD905" si="134">IF(AB842=0,"",AC841+AB842)</f>
        <v/>
      </c>
      <c r="AE842" s="12" t="str">
        <f t="shared" si="132"/>
        <v/>
      </c>
      <c r="AF842" t="str">
        <f t="shared" si="133"/>
        <v/>
      </c>
    </row>
    <row r="843" spans="6:32" x14ac:dyDescent="0.3">
      <c r="F843" s="9">
        <v>836</v>
      </c>
      <c r="G843" s="12">
        <v>4.6470000000000002</v>
      </c>
      <c r="H843" s="9">
        <v>8.1519999999999992</v>
      </c>
      <c r="I843" s="9">
        <v>0.879</v>
      </c>
      <c r="J843" s="9">
        <v>1.2110000000000001</v>
      </c>
      <c r="K843" s="9">
        <v>0.82599999999999996</v>
      </c>
      <c r="L843" s="9">
        <v>0.90600000000000003</v>
      </c>
      <c r="S843" s="9">
        <v>836</v>
      </c>
      <c r="T843" s="12">
        <f t="shared" si="126"/>
        <v>464.70000000000005</v>
      </c>
      <c r="V843">
        <v>858</v>
      </c>
      <c r="W843">
        <v>178.4</v>
      </c>
      <c r="X843" s="10">
        <f t="shared" si="127"/>
        <v>15.071361410992473</v>
      </c>
      <c r="Z843" s="12">
        <f t="shared" si="128"/>
        <v>15.071</v>
      </c>
      <c r="AA843" s="9">
        <f t="shared" si="129"/>
        <v>4</v>
      </c>
      <c r="AB843" s="9">
        <f t="shared" si="130"/>
        <v>0</v>
      </c>
      <c r="AC843" s="9">
        <f t="shared" si="131"/>
        <v>832</v>
      </c>
      <c r="AD843" s="9" t="str">
        <f t="shared" si="134"/>
        <v/>
      </c>
      <c r="AE843" s="12" t="str">
        <f t="shared" si="132"/>
        <v/>
      </c>
      <c r="AF843" t="str">
        <f t="shared" si="133"/>
        <v/>
      </c>
    </row>
    <row r="844" spans="6:32" x14ac:dyDescent="0.3">
      <c r="F844" s="9">
        <v>837</v>
      </c>
      <c r="G844" s="12">
        <v>3.5310000000000001</v>
      </c>
      <c r="H844" s="9">
        <v>8.3119999999999994</v>
      </c>
      <c r="I844" s="9">
        <v>0.64200000000000002</v>
      </c>
      <c r="J844" s="9">
        <v>2.5</v>
      </c>
      <c r="K844" s="9">
        <v>0.4</v>
      </c>
      <c r="L844" s="9">
        <v>0.84799999999999998</v>
      </c>
      <c r="S844" s="9">
        <v>837</v>
      </c>
      <c r="T844" s="12">
        <f t="shared" si="126"/>
        <v>353.1</v>
      </c>
      <c r="V844">
        <v>1000</v>
      </c>
      <c r="W844">
        <v>178.4</v>
      </c>
      <c r="X844" s="10">
        <f t="shared" si="127"/>
        <v>15.071361410992473</v>
      </c>
      <c r="Z844" s="12">
        <f t="shared" si="128"/>
        <v>15.071</v>
      </c>
      <c r="AA844" s="9">
        <f t="shared" si="129"/>
        <v>5</v>
      </c>
      <c r="AB844" s="9">
        <f t="shared" si="130"/>
        <v>5</v>
      </c>
      <c r="AC844" s="9">
        <f t="shared" si="131"/>
        <v>837</v>
      </c>
      <c r="AD844" s="9">
        <f t="shared" si="134"/>
        <v>837</v>
      </c>
      <c r="AE844" s="12">
        <f t="shared" si="132"/>
        <v>15.071</v>
      </c>
      <c r="AF844">
        <f t="shared" si="133"/>
        <v>837</v>
      </c>
    </row>
    <row r="845" spans="6:32" x14ac:dyDescent="0.3">
      <c r="F845" s="9">
        <v>838</v>
      </c>
      <c r="G845" s="12">
        <v>0.89200000000000002</v>
      </c>
      <c r="H845" s="9">
        <v>3.883</v>
      </c>
      <c r="I845" s="9">
        <v>0.74299999999999999</v>
      </c>
      <c r="J845" s="9">
        <v>1.871</v>
      </c>
      <c r="K845" s="9">
        <v>0.53400000000000003</v>
      </c>
      <c r="L845" s="9">
        <v>0.82799999999999996</v>
      </c>
      <c r="S845" s="9">
        <v>838</v>
      </c>
      <c r="T845" s="12">
        <f t="shared" si="126"/>
        <v>89.2</v>
      </c>
      <c r="V845">
        <v>338</v>
      </c>
      <c r="W845">
        <v>174.70000000000002</v>
      </c>
      <c r="X845" s="10">
        <f t="shared" si="127"/>
        <v>14.9142531983748</v>
      </c>
      <c r="Z845" s="12">
        <f t="shared" si="128"/>
        <v>14.914</v>
      </c>
      <c r="AA845" s="9">
        <f t="shared" si="129"/>
        <v>1</v>
      </c>
      <c r="AB845" s="9">
        <f t="shared" si="130"/>
        <v>0</v>
      </c>
      <c r="AC845" s="9">
        <f t="shared" si="131"/>
        <v>837</v>
      </c>
      <c r="AD845" s="9" t="str">
        <f t="shared" si="134"/>
        <v/>
      </c>
      <c r="AE845" s="12" t="str">
        <f t="shared" si="132"/>
        <v/>
      </c>
      <c r="AF845" t="str">
        <f t="shared" si="133"/>
        <v/>
      </c>
    </row>
    <row r="846" spans="6:32" x14ac:dyDescent="0.3">
      <c r="F846" s="9">
        <v>839</v>
      </c>
      <c r="G846" s="12">
        <v>6.8029999999999999</v>
      </c>
      <c r="H846" s="9">
        <v>14.048999999999999</v>
      </c>
      <c r="I846" s="9">
        <v>0.433</v>
      </c>
      <c r="J846" s="9">
        <v>3.8639999999999999</v>
      </c>
      <c r="K846" s="9">
        <v>0.25900000000000001</v>
      </c>
      <c r="L846" s="9">
        <v>0.84699999999999998</v>
      </c>
      <c r="S846" s="9">
        <v>839</v>
      </c>
      <c r="T846" s="12">
        <f t="shared" si="126"/>
        <v>680.3</v>
      </c>
      <c r="V846">
        <v>442</v>
      </c>
      <c r="W846">
        <v>174.70000000000002</v>
      </c>
      <c r="X846" s="10">
        <f t="shared" si="127"/>
        <v>14.9142531983748</v>
      </c>
      <c r="Z846" s="12">
        <f t="shared" si="128"/>
        <v>14.914</v>
      </c>
      <c r="AA846" s="9">
        <f t="shared" si="129"/>
        <v>2</v>
      </c>
      <c r="AB846" s="9">
        <f t="shared" si="130"/>
        <v>0</v>
      </c>
      <c r="AC846" s="9">
        <f t="shared" si="131"/>
        <v>837</v>
      </c>
      <c r="AD846" s="9" t="str">
        <f t="shared" si="134"/>
        <v/>
      </c>
      <c r="AE846" s="12" t="str">
        <f t="shared" si="132"/>
        <v/>
      </c>
      <c r="AF846" t="str">
        <f t="shared" si="133"/>
        <v/>
      </c>
    </row>
    <row r="847" spans="6:32" x14ac:dyDescent="0.3">
      <c r="F847" s="9">
        <v>840</v>
      </c>
      <c r="G847" s="12">
        <v>0.74299999999999999</v>
      </c>
      <c r="H847" s="9">
        <v>3.3849999999999998</v>
      </c>
      <c r="I847" s="9">
        <v>0.81499999999999995</v>
      </c>
      <c r="J847" s="9">
        <v>2.0390000000000001</v>
      </c>
      <c r="K847" s="9">
        <v>0.49</v>
      </c>
      <c r="L847" s="9">
        <v>0.81599999999999995</v>
      </c>
      <c r="S847" s="9">
        <v>840</v>
      </c>
      <c r="T847" s="12">
        <f t="shared" si="126"/>
        <v>74.3</v>
      </c>
      <c r="V847">
        <v>521</v>
      </c>
      <c r="W847">
        <v>174.70000000000002</v>
      </c>
      <c r="X847" s="10">
        <f t="shared" si="127"/>
        <v>14.9142531983748</v>
      </c>
      <c r="Z847" s="12">
        <f t="shared" si="128"/>
        <v>14.914</v>
      </c>
      <c r="AA847" s="9">
        <f t="shared" si="129"/>
        <v>3</v>
      </c>
      <c r="AB847" s="9">
        <f t="shared" si="130"/>
        <v>0</v>
      </c>
      <c r="AC847" s="9">
        <f t="shared" si="131"/>
        <v>837</v>
      </c>
      <c r="AD847" s="9" t="str">
        <f t="shared" si="134"/>
        <v/>
      </c>
      <c r="AE847" s="12" t="str">
        <f t="shared" si="132"/>
        <v/>
      </c>
      <c r="AF847" t="str">
        <f t="shared" si="133"/>
        <v/>
      </c>
    </row>
    <row r="848" spans="6:32" x14ac:dyDescent="0.3">
      <c r="F848" s="9">
        <v>841</v>
      </c>
      <c r="G848" s="12">
        <v>2.899</v>
      </c>
      <c r="H848" s="9">
        <v>7.5410000000000004</v>
      </c>
      <c r="I848" s="9">
        <v>0.64100000000000001</v>
      </c>
      <c r="J848" s="9">
        <v>1.9710000000000001</v>
      </c>
      <c r="K848" s="9">
        <v>0.50700000000000001</v>
      </c>
      <c r="L848" s="9">
        <v>0.83899999999999997</v>
      </c>
      <c r="S848" s="9">
        <v>841</v>
      </c>
      <c r="T848" s="12">
        <f t="shared" si="126"/>
        <v>289.89999999999998</v>
      </c>
      <c r="V848">
        <v>875</v>
      </c>
      <c r="W848">
        <v>174.70000000000002</v>
      </c>
      <c r="X848" s="10">
        <f t="shared" si="127"/>
        <v>14.9142531983748</v>
      </c>
      <c r="Z848" s="12">
        <f t="shared" si="128"/>
        <v>14.914</v>
      </c>
      <c r="AA848" s="9">
        <f t="shared" si="129"/>
        <v>4</v>
      </c>
      <c r="AB848" s="9">
        <f t="shared" si="130"/>
        <v>0</v>
      </c>
      <c r="AC848" s="9">
        <f t="shared" si="131"/>
        <v>837</v>
      </c>
      <c r="AD848" s="9" t="str">
        <f t="shared" si="134"/>
        <v/>
      </c>
      <c r="AE848" s="12" t="str">
        <f t="shared" si="132"/>
        <v/>
      </c>
      <c r="AF848" t="str">
        <f t="shared" si="133"/>
        <v/>
      </c>
    </row>
    <row r="849" spans="6:32" x14ac:dyDescent="0.3">
      <c r="F849" s="9">
        <v>842</v>
      </c>
      <c r="G849" s="12">
        <v>2.8620000000000001</v>
      </c>
      <c r="H849" s="9">
        <v>6.8360000000000003</v>
      </c>
      <c r="I849" s="9">
        <v>0.77</v>
      </c>
      <c r="J849" s="9">
        <v>1.5469999999999999</v>
      </c>
      <c r="K849" s="9">
        <v>0.64600000000000002</v>
      </c>
      <c r="L849" s="9">
        <v>0.86</v>
      </c>
      <c r="S849" s="9">
        <v>842</v>
      </c>
      <c r="T849" s="12">
        <f t="shared" si="126"/>
        <v>286.2</v>
      </c>
      <c r="V849">
        <v>1084</v>
      </c>
      <c r="W849">
        <v>174.70000000000002</v>
      </c>
      <c r="X849" s="10">
        <f t="shared" si="127"/>
        <v>14.9142531983748</v>
      </c>
      <c r="Z849" s="12">
        <f t="shared" si="128"/>
        <v>14.914</v>
      </c>
      <c r="AA849" s="9">
        <f t="shared" si="129"/>
        <v>5</v>
      </c>
      <c r="AB849" s="9">
        <f t="shared" si="130"/>
        <v>5</v>
      </c>
      <c r="AC849" s="9">
        <f t="shared" si="131"/>
        <v>842</v>
      </c>
      <c r="AD849" s="9">
        <f t="shared" si="134"/>
        <v>842</v>
      </c>
      <c r="AE849" s="12">
        <f t="shared" si="132"/>
        <v>14.914</v>
      </c>
      <c r="AF849">
        <f t="shared" si="133"/>
        <v>842</v>
      </c>
    </row>
    <row r="850" spans="6:32" x14ac:dyDescent="0.3">
      <c r="F850" s="9">
        <v>843</v>
      </c>
      <c r="G850" s="12">
        <v>10.52</v>
      </c>
      <c r="H850" s="9">
        <v>14.755000000000001</v>
      </c>
      <c r="I850" s="9">
        <v>0.60699999999999998</v>
      </c>
      <c r="J850" s="9">
        <v>2.0350000000000001</v>
      </c>
      <c r="K850" s="9">
        <v>0.49099999999999999</v>
      </c>
      <c r="L850" s="9">
        <v>0.9</v>
      </c>
      <c r="S850" s="9">
        <v>843</v>
      </c>
      <c r="T850" s="12">
        <f t="shared" si="126"/>
        <v>1052</v>
      </c>
      <c r="V850">
        <v>290</v>
      </c>
      <c r="W850">
        <v>171</v>
      </c>
      <c r="X850" s="10">
        <f t="shared" si="127"/>
        <v>14.755472278097805</v>
      </c>
      <c r="Z850" s="12">
        <f t="shared" si="128"/>
        <v>14.755000000000001</v>
      </c>
      <c r="AA850" s="9">
        <f t="shared" si="129"/>
        <v>1</v>
      </c>
      <c r="AB850" s="9">
        <f t="shared" si="130"/>
        <v>0</v>
      </c>
      <c r="AC850" s="9">
        <f t="shared" si="131"/>
        <v>842</v>
      </c>
      <c r="AD850" s="9" t="str">
        <f t="shared" si="134"/>
        <v/>
      </c>
      <c r="AE850" s="12" t="str">
        <f t="shared" si="132"/>
        <v/>
      </c>
      <c r="AF850" t="str">
        <f t="shared" si="133"/>
        <v/>
      </c>
    </row>
    <row r="851" spans="6:32" x14ac:dyDescent="0.3">
      <c r="F851" s="9">
        <v>844</v>
      </c>
      <c r="G851" s="12">
        <v>0.78100000000000003</v>
      </c>
      <c r="H851" s="9">
        <v>3.7240000000000002</v>
      </c>
      <c r="I851" s="9">
        <v>0.70699999999999996</v>
      </c>
      <c r="J851" s="9">
        <v>2.3769999999999998</v>
      </c>
      <c r="K851" s="9">
        <v>0.42099999999999999</v>
      </c>
      <c r="L851" s="9">
        <v>0.84</v>
      </c>
      <c r="S851" s="9">
        <v>844</v>
      </c>
      <c r="T851" s="12">
        <f t="shared" si="126"/>
        <v>78.100000000000009</v>
      </c>
      <c r="V851">
        <v>713</v>
      </c>
      <c r="W851">
        <v>171</v>
      </c>
      <c r="X851" s="10">
        <f t="shared" si="127"/>
        <v>14.755472278097805</v>
      </c>
      <c r="Z851" s="12">
        <f t="shared" si="128"/>
        <v>14.755000000000001</v>
      </c>
      <c r="AA851" s="9">
        <f t="shared" si="129"/>
        <v>2</v>
      </c>
      <c r="AB851" s="9">
        <f t="shared" si="130"/>
        <v>0</v>
      </c>
      <c r="AC851" s="9">
        <f t="shared" si="131"/>
        <v>842</v>
      </c>
      <c r="AD851" s="9" t="str">
        <f t="shared" si="134"/>
        <v/>
      </c>
      <c r="AE851" s="12" t="str">
        <f t="shared" si="132"/>
        <v/>
      </c>
      <c r="AF851" t="str">
        <f t="shared" si="133"/>
        <v/>
      </c>
    </row>
    <row r="852" spans="6:32" x14ac:dyDescent="0.3">
      <c r="F852" s="9">
        <v>845</v>
      </c>
      <c r="G852" s="12">
        <v>19.032</v>
      </c>
      <c r="H852" s="9">
        <v>17.189</v>
      </c>
      <c r="I852" s="9">
        <v>0.80900000000000005</v>
      </c>
      <c r="J852" s="9">
        <v>1.1599999999999999</v>
      </c>
      <c r="K852" s="9">
        <v>0.86199999999999999</v>
      </c>
      <c r="L852" s="9">
        <v>0.92600000000000005</v>
      </c>
      <c r="S852" s="9">
        <v>845</v>
      </c>
      <c r="T852" s="12">
        <f t="shared" si="126"/>
        <v>1903.2</v>
      </c>
      <c r="V852">
        <v>848</v>
      </c>
      <c r="W852">
        <v>171</v>
      </c>
      <c r="X852" s="10">
        <f t="shared" si="127"/>
        <v>14.755472278097805</v>
      </c>
      <c r="Z852" s="12">
        <f t="shared" si="128"/>
        <v>14.755000000000001</v>
      </c>
      <c r="AA852" s="9">
        <f t="shared" si="129"/>
        <v>3</v>
      </c>
      <c r="AB852" s="9">
        <f t="shared" si="130"/>
        <v>0</v>
      </c>
      <c r="AC852" s="9">
        <f t="shared" si="131"/>
        <v>842</v>
      </c>
      <c r="AD852" s="9" t="str">
        <f t="shared" si="134"/>
        <v/>
      </c>
      <c r="AE852" s="12" t="str">
        <f t="shared" si="132"/>
        <v/>
      </c>
      <c r="AF852" t="str">
        <f t="shared" si="133"/>
        <v/>
      </c>
    </row>
    <row r="853" spans="6:32" x14ac:dyDescent="0.3">
      <c r="F853" s="9">
        <v>846</v>
      </c>
      <c r="G853" s="12">
        <v>4.5720000000000001</v>
      </c>
      <c r="H853" s="9">
        <v>9.6289999999999996</v>
      </c>
      <c r="I853" s="9">
        <v>0.62</v>
      </c>
      <c r="J853" s="9">
        <v>2.5859999999999999</v>
      </c>
      <c r="K853" s="9">
        <v>0.38700000000000001</v>
      </c>
      <c r="L853" s="9">
        <v>0.86599999999999999</v>
      </c>
      <c r="S853" s="9">
        <v>846</v>
      </c>
      <c r="T853" s="12">
        <f t="shared" si="126"/>
        <v>457.2</v>
      </c>
      <c r="V853">
        <v>890</v>
      </c>
      <c r="W853">
        <v>171</v>
      </c>
      <c r="X853" s="10">
        <f t="shared" si="127"/>
        <v>14.755472278097805</v>
      </c>
      <c r="Z853" s="12">
        <f t="shared" si="128"/>
        <v>14.755000000000001</v>
      </c>
      <c r="AA853" s="9">
        <f t="shared" si="129"/>
        <v>4</v>
      </c>
      <c r="AB853" s="9">
        <f t="shared" si="130"/>
        <v>0</v>
      </c>
      <c r="AC853" s="9">
        <f t="shared" si="131"/>
        <v>842</v>
      </c>
      <c r="AD853" s="9" t="str">
        <f t="shared" si="134"/>
        <v/>
      </c>
      <c r="AE853" s="12" t="str">
        <f t="shared" si="132"/>
        <v/>
      </c>
      <c r="AF853" t="str">
        <f t="shared" si="133"/>
        <v/>
      </c>
    </row>
    <row r="854" spans="6:32" x14ac:dyDescent="0.3">
      <c r="F854" s="9">
        <v>847</v>
      </c>
      <c r="G854" s="12">
        <v>1.524</v>
      </c>
      <c r="H854" s="9">
        <v>4.8140000000000001</v>
      </c>
      <c r="I854" s="9">
        <v>0.82599999999999996</v>
      </c>
      <c r="J854" s="9">
        <v>1.448</v>
      </c>
      <c r="K854" s="9">
        <v>0.69099999999999995</v>
      </c>
      <c r="L854" s="9">
        <v>0.84499999999999997</v>
      </c>
      <c r="S854" s="9">
        <v>847</v>
      </c>
      <c r="T854" s="12">
        <f t="shared" si="126"/>
        <v>152.4</v>
      </c>
      <c r="V854">
        <v>1071</v>
      </c>
      <c r="W854">
        <v>171</v>
      </c>
      <c r="X854" s="10">
        <f t="shared" si="127"/>
        <v>14.755472278097805</v>
      </c>
      <c r="Z854" s="12">
        <f t="shared" si="128"/>
        <v>14.755000000000001</v>
      </c>
      <c r="AA854" s="9">
        <f t="shared" si="129"/>
        <v>5</v>
      </c>
      <c r="AB854" s="9">
        <f t="shared" si="130"/>
        <v>5</v>
      </c>
      <c r="AC854" s="9">
        <f t="shared" si="131"/>
        <v>847</v>
      </c>
      <c r="AD854" s="9">
        <f t="shared" si="134"/>
        <v>847</v>
      </c>
      <c r="AE854" s="12">
        <f t="shared" si="132"/>
        <v>14.755000000000001</v>
      </c>
      <c r="AF854">
        <f t="shared" si="133"/>
        <v>847</v>
      </c>
    </row>
    <row r="855" spans="6:32" x14ac:dyDescent="0.3">
      <c r="F855" s="9">
        <v>848</v>
      </c>
      <c r="G855" s="12">
        <v>1.71</v>
      </c>
      <c r="H855" s="9">
        <v>4.9080000000000004</v>
      </c>
      <c r="I855" s="9">
        <v>0.89200000000000002</v>
      </c>
      <c r="J855" s="9">
        <v>1.6259999999999999</v>
      </c>
      <c r="K855" s="9">
        <v>0.61499999999999999</v>
      </c>
      <c r="L855" s="9">
        <v>0.84399999999999997</v>
      </c>
      <c r="S855" s="9">
        <v>848</v>
      </c>
      <c r="T855" s="12">
        <f t="shared" si="126"/>
        <v>171</v>
      </c>
      <c r="V855">
        <v>25</v>
      </c>
      <c r="W855">
        <v>167.3</v>
      </c>
      <c r="X855" s="10">
        <f t="shared" si="127"/>
        <v>14.594964057310753</v>
      </c>
      <c r="Z855" s="12">
        <f t="shared" si="128"/>
        <v>14.593999999999999</v>
      </c>
      <c r="AA855" s="9">
        <f t="shared" si="129"/>
        <v>1</v>
      </c>
      <c r="AB855" s="9">
        <f t="shared" si="130"/>
        <v>0</v>
      </c>
      <c r="AC855" s="9">
        <f t="shared" si="131"/>
        <v>847</v>
      </c>
      <c r="AD855" s="9" t="str">
        <f t="shared" si="134"/>
        <v/>
      </c>
      <c r="AE855" s="12" t="str">
        <f t="shared" si="132"/>
        <v/>
      </c>
      <c r="AF855" t="str">
        <f t="shared" si="133"/>
        <v/>
      </c>
    </row>
    <row r="856" spans="6:32" x14ac:dyDescent="0.3">
      <c r="F856" s="9">
        <v>849</v>
      </c>
      <c r="G856" s="12">
        <v>0.112</v>
      </c>
      <c r="H856" s="9">
        <v>1.091</v>
      </c>
      <c r="I856" s="9">
        <v>1</v>
      </c>
      <c r="J856" s="9">
        <v>1.464</v>
      </c>
      <c r="K856" s="9">
        <v>0.68300000000000005</v>
      </c>
      <c r="L856" s="9">
        <v>0.85699999999999998</v>
      </c>
      <c r="S856" s="9">
        <v>849</v>
      </c>
      <c r="T856" s="12">
        <f t="shared" si="126"/>
        <v>11.200000000000001</v>
      </c>
      <c r="V856">
        <v>41</v>
      </c>
      <c r="W856">
        <v>167.3</v>
      </c>
      <c r="X856" s="10">
        <f t="shared" si="127"/>
        <v>14.594964057310753</v>
      </c>
      <c r="Z856" s="12">
        <f t="shared" si="128"/>
        <v>14.593999999999999</v>
      </c>
      <c r="AA856" s="9">
        <f t="shared" si="129"/>
        <v>2</v>
      </c>
      <c r="AB856" s="9">
        <f t="shared" si="130"/>
        <v>0</v>
      </c>
      <c r="AC856" s="9">
        <f t="shared" si="131"/>
        <v>847</v>
      </c>
      <c r="AD856" s="9" t="str">
        <f t="shared" si="134"/>
        <v/>
      </c>
      <c r="AE856" s="12" t="str">
        <f t="shared" si="132"/>
        <v/>
      </c>
      <c r="AF856" t="str">
        <f t="shared" si="133"/>
        <v/>
      </c>
    </row>
    <row r="857" spans="6:32" x14ac:dyDescent="0.3">
      <c r="F857" s="9">
        <v>850</v>
      </c>
      <c r="G857" s="12">
        <v>3.6999999999999998E-2</v>
      </c>
      <c r="H857" s="9">
        <v>0.54500000000000004</v>
      </c>
      <c r="I857" s="9">
        <v>1</v>
      </c>
      <c r="J857" s="9">
        <v>1</v>
      </c>
      <c r="K857" s="9">
        <v>1</v>
      </c>
      <c r="L857" s="9">
        <v>1</v>
      </c>
      <c r="S857" s="9">
        <v>850</v>
      </c>
      <c r="T857" s="12">
        <f t="shared" si="126"/>
        <v>3.6999999999999997</v>
      </c>
      <c r="V857">
        <v>438</v>
      </c>
      <c r="W857">
        <v>167.3</v>
      </c>
      <c r="X857" s="10">
        <f t="shared" si="127"/>
        <v>14.594964057310753</v>
      </c>
      <c r="Z857" s="12">
        <f t="shared" si="128"/>
        <v>14.593999999999999</v>
      </c>
      <c r="AA857" s="9">
        <f t="shared" si="129"/>
        <v>3</v>
      </c>
      <c r="AB857" s="9">
        <f t="shared" si="130"/>
        <v>0</v>
      </c>
      <c r="AC857" s="9">
        <f t="shared" si="131"/>
        <v>847</v>
      </c>
      <c r="AD857" s="9" t="str">
        <f t="shared" si="134"/>
        <v/>
      </c>
      <c r="AE857" s="12" t="str">
        <f t="shared" si="132"/>
        <v/>
      </c>
      <c r="AF857" t="str">
        <f t="shared" si="133"/>
        <v/>
      </c>
    </row>
    <row r="858" spans="6:32" x14ac:dyDescent="0.3">
      <c r="F858" s="9">
        <v>851</v>
      </c>
      <c r="G858" s="12">
        <v>3.903</v>
      </c>
      <c r="H858" s="9">
        <v>8.4719999999999995</v>
      </c>
      <c r="I858" s="9">
        <v>0.68300000000000005</v>
      </c>
      <c r="J858" s="9">
        <v>1.4379999999999999</v>
      </c>
      <c r="K858" s="9">
        <v>0.69499999999999995</v>
      </c>
      <c r="L858" s="9">
        <v>0.81100000000000005</v>
      </c>
      <c r="S858" s="9">
        <v>851</v>
      </c>
      <c r="T858" s="12">
        <f t="shared" si="126"/>
        <v>390.3</v>
      </c>
      <c r="V858">
        <v>704</v>
      </c>
      <c r="W858">
        <v>167.3</v>
      </c>
      <c r="X858" s="10">
        <f t="shared" si="127"/>
        <v>14.594964057310753</v>
      </c>
      <c r="Z858" s="12">
        <f t="shared" si="128"/>
        <v>14.593999999999999</v>
      </c>
      <c r="AA858" s="9">
        <f t="shared" si="129"/>
        <v>4</v>
      </c>
      <c r="AB858" s="9">
        <f t="shared" si="130"/>
        <v>0</v>
      </c>
      <c r="AC858" s="9">
        <f t="shared" si="131"/>
        <v>847</v>
      </c>
      <c r="AD858" s="9" t="str">
        <f t="shared" si="134"/>
        <v/>
      </c>
      <c r="AE858" s="12" t="str">
        <f t="shared" si="132"/>
        <v/>
      </c>
      <c r="AF858" t="str">
        <f t="shared" si="133"/>
        <v/>
      </c>
    </row>
    <row r="859" spans="6:32" x14ac:dyDescent="0.3">
      <c r="F859" s="9">
        <v>852</v>
      </c>
      <c r="G859" s="12">
        <v>0.14899999999999999</v>
      </c>
      <c r="H859" s="9">
        <v>1.6359999999999999</v>
      </c>
      <c r="I859" s="9">
        <v>0.69799999999999995</v>
      </c>
      <c r="J859" s="9">
        <v>2.6539999999999999</v>
      </c>
      <c r="K859" s="9">
        <v>0.377</v>
      </c>
      <c r="L859" s="9">
        <v>0.66700000000000004</v>
      </c>
      <c r="S859" s="9">
        <v>852</v>
      </c>
      <c r="T859" s="12">
        <f t="shared" si="126"/>
        <v>14.899999999999999</v>
      </c>
      <c r="V859">
        <v>774</v>
      </c>
      <c r="W859">
        <v>167.3</v>
      </c>
      <c r="X859" s="10">
        <f t="shared" si="127"/>
        <v>14.594964057310753</v>
      </c>
      <c r="Z859" s="12">
        <f t="shared" si="128"/>
        <v>14.593999999999999</v>
      </c>
      <c r="AA859" s="9">
        <f t="shared" si="129"/>
        <v>5</v>
      </c>
      <c r="AB859" s="9">
        <f t="shared" si="130"/>
        <v>0</v>
      </c>
      <c r="AC859" s="9">
        <f t="shared" si="131"/>
        <v>847</v>
      </c>
      <c r="AD859" s="9" t="str">
        <f t="shared" si="134"/>
        <v/>
      </c>
      <c r="AE859" s="12" t="str">
        <f t="shared" si="132"/>
        <v/>
      </c>
      <c r="AF859" t="str">
        <f t="shared" si="133"/>
        <v/>
      </c>
    </row>
    <row r="860" spans="6:32" x14ac:dyDescent="0.3">
      <c r="F860" s="9">
        <v>853</v>
      </c>
      <c r="G860" s="12">
        <v>0.78100000000000003</v>
      </c>
      <c r="H860" s="9">
        <v>3.3380000000000001</v>
      </c>
      <c r="I860" s="9">
        <v>0.88</v>
      </c>
      <c r="J860" s="9">
        <v>1.6779999999999999</v>
      </c>
      <c r="K860" s="9">
        <v>0.59599999999999997</v>
      </c>
      <c r="L860" s="9">
        <v>0.85699999999999998</v>
      </c>
      <c r="S860" s="9">
        <v>853</v>
      </c>
      <c r="T860" s="12">
        <f t="shared" si="126"/>
        <v>78.100000000000009</v>
      </c>
      <c r="V860">
        <v>977</v>
      </c>
      <c r="W860">
        <v>167.3</v>
      </c>
      <c r="X860" s="10">
        <f t="shared" si="127"/>
        <v>14.594964057310753</v>
      </c>
      <c r="Z860" s="12">
        <f t="shared" si="128"/>
        <v>14.593999999999999</v>
      </c>
      <c r="AA860" s="9">
        <f t="shared" si="129"/>
        <v>6</v>
      </c>
      <c r="AB860" s="9">
        <f t="shared" si="130"/>
        <v>6</v>
      </c>
      <c r="AC860" s="9">
        <f t="shared" si="131"/>
        <v>853</v>
      </c>
      <c r="AD860" s="9">
        <f t="shared" si="134"/>
        <v>853</v>
      </c>
      <c r="AE860" s="12">
        <f t="shared" si="132"/>
        <v>14.593999999999999</v>
      </c>
      <c r="AF860">
        <f t="shared" si="133"/>
        <v>853</v>
      </c>
    </row>
    <row r="861" spans="6:32" x14ac:dyDescent="0.3">
      <c r="F861" s="9">
        <v>854</v>
      </c>
      <c r="G861" s="12">
        <v>1.859</v>
      </c>
      <c r="H861" s="9">
        <v>5.2469999999999999</v>
      </c>
      <c r="I861" s="9">
        <v>0.84799999999999998</v>
      </c>
      <c r="J861" s="9">
        <v>1.6890000000000001</v>
      </c>
      <c r="K861" s="9">
        <v>0.59199999999999997</v>
      </c>
      <c r="L861" s="9">
        <v>0.88500000000000001</v>
      </c>
      <c r="S861" s="9">
        <v>854</v>
      </c>
      <c r="T861" s="12">
        <f t="shared" si="126"/>
        <v>185.9</v>
      </c>
      <c r="V861">
        <v>465</v>
      </c>
      <c r="W861">
        <v>163.6</v>
      </c>
      <c r="X861" s="10">
        <f t="shared" si="127"/>
        <v>14.432670907308619</v>
      </c>
      <c r="Z861" s="12">
        <f t="shared" si="128"/>
        <v>14.432</v>
      </c>
      <c r="AA861" s="9">
        <f t="shared" si="129"/>
        <v>1</v>
      </c>
      <c r="AB861" s="9">
        <f t="shared" si="130"/>
        <v>0</v>
      </c>
      <c r="AC861" s="9">
        <f t="shared" si="131"/>
        <v>853</v>
      </c>
      <c r="AD861" s="9" t="str">
        <f t="shared" si="134"/>
        <v/>
      </c>
      <c r="AE861" s="12" t="str">
        <f t="shared" si="132"/>
        <v/>
      </c>
      <c r="AF861" t="str">
        <f t="shared" si="133"/>
        <v/>
      </c>
    </row>
    <row r="862" spans="6:32" x14ac:dyDescent="0.3">
      <c r="F862" s="9">
        <v>855</v>
      </c>
      <c r="G862" s="12">
        <v>2.9369999999999998</v>
      </c>
      <c r="H862" s="9">
        <v>8.1519999999999992</v>
      </c>
      <c r="I862" s="9">
        <v>0.55500000000000005</v>
      </c>
      <c r="J862" s="9">
        <v>2.6789999999999998</v>
      </c>
      <c r="K862" s="9">
        <v>0.373</v>
      </c>
      <c r="L862" s="9">
        <v>0.83599999999999997</v>
      </c>
      <c r="S862" s="9">
        <v>855</v>
      </c>
      <c r="T862" s="12">
        <f t="shared" si="126"/>
        <v>293.7</v>
      </c>
      <c r="V862">
        <v>513</v>
      </c>
      <c r="W862">
        <v>163.6</v>
      </c>
      <c r="X862" s="10">
        <f t="shared" si="127"/>
        <v>14.432670907308619</v>
      </c>
      <c r="Z862" s="12">
        <f t="shared" si="128"/>
        <v>14.432</v>
      </c>
      <c r="AA862" s="9">
        <f t="shared" si="129"/>
        <v>2</v>
      </c>
      <c r="AB862" s="9">
        <f t="shared" si="130"/>
        <v>0</v>
      </c>
      <c r="AC862" s="9">
        <f t="shared" si="131"/>
        <v>853</v>
      </c>
      <c r="AD862" s="9" t="str">
        <f t="shared" si="134"/>
        <v/>
      </c>
      <c r="AE862" s="12" t="str">
        <f t="shared" si="132"/>
        <v/>
      </c>
      <c r="AF862" t="str">
        <f t="shared" si="133"/>
        <v/>
      </c>
    </row>
    <row r="863" spans="6:32" x14ac:dyDescent="0.3">
      <c r="F863" s="9">
        <v>856</v>
      </c>
      <c r="G863" s="12">
        <v>14.906000000000001</v>
      </c>
      <c r="H863" s="9">
        <v>16.004999999999999</v>
      </c>
      <c r="I863" s="9">
        <v>0.73099999999999998</v>
      </c>
      <c r="J863" s="9">
        <v>1.974</v>
      </c>
      <c r="K863" s="9">
        <v>0.50700000000000001</v>
      </c>
      <c r="L863" s="9">
        <v>0.94199999999999995</v>
      </c>
      <c r="S863" s="9">
        <v>856</v>
      </c>
      <c r="T863" s="12">
        <f t="shared" si="126"/>
        <v>1490.6000000000001</v>
      </c>
      <c r="V863">
        <v>817</v>
      </c>
      <c r="W863">
        <v>163.6</v>
      </c>
      <c r="X863" s="10">
        <f t="shared" si="127"/>
        <v>14.432670907308619</v>
      </c>
      <c r="Z863" s="12">
        <f t="shared" si="128"/>
        <v>14.432</v>
      </c>
      <c r="AA863" s="9">
        <f t="shared" si="129"/>
        <v>3</v>
      </c>
      <c r="AB863" s="9">
        <f t="shared" si="130"/>
        <v>0</v>
      </c>
      <c r="AC863" s="9">
        <f t="shared" si="131"/>
        <v>853</v>
      </c>
      <c r="AD863" s="9" t="str">
        <f t="shared" si="134"/>
        <v/>
      </c>
      <c r="AE863" s="12" t="str">
        <f t="shared" si="132"/>
        <v/>
      </c>
      <c r="AF863" t="str">
        <f t="shared" si="133"/>
        <v/>
      </c>
    </row>
    <row r="864" spans="6:32" x14ac:dyDescent="0.3">
      <c r="F864" s="9">
        <v>857</v>
      </c>
      <c r="G864" s="12">
        <v>67.430999999999997</v>
      </c>
      <c r="H864" s="9">
        <v>36.072000000000003</v>
      </c>
      <c r="I864" s="9">
        <v>0.65100000000000002</v>
      </c>
      <c r="J864" s="9">
        <v>1.5049999999999999</v>
      </c>
      <c r="K864" s="9">
        <v>0.66400000000000003</v>
      </c>
      <c r="L864" s="9">
        <v>0.88300000000000001</v>
      </c>
      <c r="S864" s="9">
        <v>857</v>
      </c>
      <c r="T864" s="12">
        <f t="shared" si="126"/>
        <v>6743.0999999999995</v>
      </c>
      <c r="V864">
        <v>949</v>
      </c>
      <c r="W864">
        <v>163.6</v>
      </c>
      <c r="X864" s="10">
        <f t="shared" si="127"/>
        <v>14.432670907308619</v>
      </c>
      <c r="Z864" s="12">
        <f t="shared" si="128"/>
        <v>14.432</v>
      </c>
      <c r="AA864" s="9">
        <f t="shared" si="129"/>
        <v>4</v>
      </c>
      <c r="AB864" s="9">
        <f t="shared" si="130"/>
        <v>4</v>
      </c>
      <c r="AC864" s="9">
        <f t="shared" si="131"/>
        <v>857</v>
      </c>
      <c r="AD864" s="9">
        <f t="shared" si="134"/>
        <v>857</v>
      </c>
      <c r="AE864" s="12">
        <f t="shared" si="132"/>
        <v>14.432</v>
      </c>
      <c r="AF864">
        <f t="shared" si="133"/>
        <v>857</v>
      </c>
    </row>
    <row r="865" spans="6:32" x14ac:dyDescent="0.3">
      <c r="F865" s="9">
        <v>858</v>
      </c>
      <c r="G865" s="12">
        <v>1.784</v>
      </c>
      <c r="H865" s="9">
        <v>5.0869999999999997</v>
      </c>
      <c r="I865" s="9">
        <v>0.86599999999999999</v>
      </c>
      <c r="J865" s="9">
        <v>1.339</v>
      </c>
      <c r="K865" s="9">
        <v>0.747</v>
      </c>
      <c r="L865" s="9">
        <v>0.88900000000000001</v>
      </c>
      <c r="S865" s="9">
        <v>858</v>
      </c>
      <c r="T865" s="12">
        <f t="shared" si="126"/>
        <v>178.4</v>
      </c>
      <c r="V865">
        <v>364</v>
      </c>
      <c r="W865">
        <v>159.80000000000001</v>
      </c>
      <c r="X865" s="10">
        <f t="shared" si="127"/>
        <v>14.264069519203803</v>
      </c>
      <c r="Z865" s="12">
        <f t="shared" si="128"/>
        <v>14.263999999999999</v>
      </c>
      <c r="AA865" s="9">
        <f t="shared" si="129"/>
        <v>1</v>
      </c>
      <c r="AB865" s="9">
        <f t="shared" si="130"/>
        <v>0</v>
      </c>
      <c r="AC865" s="9">
        <f t="shared" si="131"/>
        <v>857</v>
      </c>
      <c r="AD865" s="9" t="str">
        <f t="shared" si="134"/>
        <v/>
      </c>
      <c r="AE865" s="12" t="str">
        <f t="shared" si="132"/>
        <v/>
      </c>
      <c r="AF865" t="str">
        <f t="shared" si="133"/>
        <v/>
      </c>
    </row>
    <row r="866" spans="6:32" x14ac:dyDescent="0.3">
      <c r="F866" s="9">
        <v>859</v>
      </c>
      <c r="G866" s="12">
        <v>2.528</v>
      </c>
      <c r="H866" s="9">
        <v>6.8360000000000003</v>
      </c>
      <c r="I866" s="9">
        <v>0.68</v>
      </c>
      <c r="J866" s="9">
        <v>2.4649999999999999</v>
      </c>
      <c r="K866" s="9">
        <v>0.40600000000000003</v>
      </c>
      <c r="L866" s="9">
        <v>0.86599999999999999</v>
      </c>
      <c r="S866" s="9">
        <v>859</v>
      </c>
      <c r="T866" s="12">
        <f t="shared" si="126"/>
        <v>252.8</v>
      </c>
      <c r="V866">
        <v>402</v>
      </c>
      <c r="W866">
        <v>159.80000000000001</v>
      </c>
      <c r="X866" s="10">
        <f t="shared" si="127"/>
        <v>14.264069519203803</v>
      </c>
      <c r="Z866" s="12">
        <f t="shared" si="128"/>
        <v>14.263999999999999</v>
      </c>
      <c r="AA866" s="9">
        <f t="shared" si="129"/>
        <v>2</v>
      </c>
      <c r="AB866" s="9">
        <f t="shared" si="130"/>
        <v>0</v>
      </c>
      <c r="AC866" s="9">
        <f t="shared" si="131"/>
        <v>857</v>
      </c>
      <c r="AD866" s="9" t="str">
        <f t="shared" si="134"/>
        <v/>
      </c>
      <c r="AE866" s="12" t="str">
        <f t="shared" si="132"/>
        <v/>
      </c>
      <c r="AF866" t="str">
        <f t="shared" si="133"/>
        <v/>
      </c>
    </row>
    <row r="867" spans="6:32" x14ac:dyDescent="0.3">
      <c r="F867" s="9">
        <v>860</v>
      </c>
      <c r="G867" s="12">
        <v>0.66900000000000004</v>
      </c>
      <c r="H867" s="9">
        <v>3.2250000000000001</v>
      </c>
      <c r="I867" s="9">
        <v>0.80800000000000005</v>
      </c>
      <c r="J867" s="9">
        <v>1.86</v>
      </c>
      <c r="K867" s="9">
        <v>0.53800000000000003</v>
      </c>
      <c r="L867" s="9">
        <v>0.83699999999999997</v>
      </c>
      <c r="S867" s="9">
        <v>860</v>
      </c>
      <c r="T867" s="12">
        <f t="shared" si="126"/>
        <v>66.900000000000006</v>
      </c>
      <c r="V867">
        <v>408</v>
      </c>
      <c r="W867">
        <v>159.80000000000001</v>
      </c>
      <c r="X867" s="10">
        <f t="shared" si="127"/>
        <v>14.264069519203803</v>
      </c>
      <c r="Z867" s="12">
        <f t="shared" si="128"/>
        <v>14.263999999999999</v>
      </c>
      <c r="AA867" s="9">
        <f t="shared" si="129"/>
        <v>3</v>
      </c>
      <c r="AB867" s="9">
        <f t="shared" si="130"/>
        <v>0</v>
      </c>
      <c r="AC867" s="9">
        <f t="shared" si="131"/>
        <v>857</v>
      </c>
      <c r="AD867" s="9" t="str">
        <f t="shared" si="134"/>
        <v/>
      </c>
      <c r="AE867" s="12" t="str">
        <f t="shared" si="132"/>
        <v/>
      </c>
      <c r="AF867" t="str">
        <f t="shared" si="133"/>
        <v/>
      </c>
    </row>
    <row r="868" spans="6:32" x14ac:dyDescent="0.3">
      <c r="F868" s="9">
        <v>861</v>
      </c>
      <c r="G868" s="12">
        <v>0.85499999999999998</v>
      </c>
      <c r="H868" s="9">
        <v>3.2250000000000001</v>
      </c>
      <c r="I868" s="9">
        <v>1</v>
      </c>
      <c r="J868" s="9">
        <v>1.2270000000000001</v>
      </c>
      <c r="K868" s="9">
        <v>0.81499999999999995</v>
      </c>
      <c r="L868" s="9">
        <v>0.90200000000000002</v>
      </c>
      <c r="S868" s="9">
        <v>861</v>
      </c>
      <c r="T868" s="12">
        <f t="shared" si="126"/>
        <v>85.5</v>
      </c>
      <c r="V868">
        <v>757</v>
      </c>
      <c r="W868">
        <v>159.80000000000001</v>
      </c>
      <c r="X868" s="10">
        <f t="shared" si="127"/>
        <v>14.264069519203803</v>
      </c>
      <c r="Z868" s="12">
        <f t="shared" si="128"/>
        <v>14.263999999999999</v>
      </c>
      <c r="AA868" s="9">
        <f t="shared" si="129"/>
        <v>4</v>
      </c>
      <c r="AB868" s="9">
        <f t="shared" si="130"/>
        <v>4</v>
      </c>
      <c r="AC868" s="9">
        <f t="shared" si="131"/>
        <v>861</v>
      </c>
      <c r="AD868" s="9">
        <f t="shared" si="134"/>
        <v>861</v>
      </c>
      <c r="AE868" s="12">
        <f t="shared" si="132"/>
        <v>14.263999999999999</v>
      </c>
      <c r="AF868">
        <f t="shared" si="133"/>
        <v>861</v>
      </c>
    </row>
    <row r="869" spans="6:32" x14ac:dyDescent="0.3">
      <c r="F869" s="9">
        <v>862</v>
      </c>
      <c r="G869" s="12">
        <v>3.1970000000000001</v>
      </c>
      <c r="H869" s="9">
        <v>8.1059999999999999</v>
      </c>
      <c r="I869" s="9">
        <v>0.61099999999999999</v>
      </c>
      <c r="J869" s="9">
        <v>2.19</v>
      </c>
      <c r="K869" s="9">
        <v>0.45700000000000002</v>
      </c>
      <c r="L869" s="9">
        <v>0.77500000000000002</v>
      </c>
      <c r="S869" s="9">
        <v>862</v>
      </c>
      <c r="T869" s="12">
        <f t="shared" si="126"/>
        <v>319.7</v>
      </c>
      <c r="V869">
        <v>102</v>
      </c>
      <c r="W869">
        <v>156.1</v>
      </c>
      <c r="X869" s="10">
        <f t="shared" si="127"/>
        <v>14.09796768804493</v>
      </c>
      <c r="Z869" s="12">
        <f t="shared" si="128"/>
        <v>14.097</v>
      </c>
      <c r="AA869" s="9">
        <f t="shared" si="129"/>
        <v>1</v>
      </c>
      <c r="AB869" s="9">
        <f t="shared" si="130"/>
        <v>0</v>
      </c>
      <c r="AC869" s="9">
        <f t="shared" si="131"/>
        <v>861</v>
      </c>
      <c r="AD869" s="9" t="str">
        <f t="shared" si="134"/>
        <v/>
      </c>
      <c r="AE869" s="12" t="str">
        <f t="shared" si="132"/>
        <v/>
      </c>
      <c r="AF869" t="str">
        <f t="shared" si="133"/>
        <v/>
      </c>
    </row>
    <row r="870" spans="6:32" x14ac:dyDescent="0.3">
      <c r="F870" s="9">
        <v>863</v>
      </c>
      <c r="G870" s="12">
        <v>2.6019999999999999</v>
      </c>
      <c r="H870" s="9">
        <v>6.2910000000000004</v>
      </c>
      <c r="I870" s="9">
        <v>0.82599999999999996</v>
      </c>
      <c r="J870" s="9">
        <v>1.7789999999999999</v>
      </c>
      <c r="K870" s="9">
        <v>0.56200000000000006</v>
      </c>
      <c r="L870" s="9">
        <v>0.875</v>
      </c>
      <c r="S870" s="9">
        <v>863</v>
      </c>
      <c r="T870" s="12">
        <f t="shared" si="126"/>
        <v>260.2</v>
      </c>
      <c r="V870">
        <v>200</v>
      </c>
      <c r="W870">
        <v>156.1</v>
      </c>
      <c r="X870" s="10">
        <f t="shared" si="127"/>
        <v>14.09796768804493</v>
      </c>
      <c r="Z870" s="12">
        <f t="shared" si="128"/>
        <v>14.097</v>
      </c>
      <c r="AA870" s="9">
        <f t="shared" si="129"/>
        <v>2</v>
      </c>
      <c r="AB870" s="9">
        <f t="shared" si="130"/>
        <v>0</v>
      </c>
      <c r="AC870" s="9">
        <f t="shared" si="131"/>
        <v>861</v>
      </c>
      <c r="AD870" s="9" t="str">
        <f t="shared" si="134"/>
        <v/>
      </c>
      <c r="AE870" s="12" t="str">
        <f t="shared" si="132"/>
        <v/>
      </c>
      <c r="AF870" t="str">
        <f t="shared" si="133"/>
        <v/>
      </c>
    </row>
    <row r="871" spans="6:32" x14ac:dyDescent="0.3">
      <c r="F871" s="9">
        <v>864</v>
      </c>
      <c r="G871" s="12">
        <v>3.085</v>
      </c>
      <c r="H871" s="9">
        <v>6.7229999999999999</v>
      </c>
      <c r="I871" s="9">
        <v>0.85799999999999998</v>
      </c>
      <c r="J871" s="9">
        <v>1.1870000000000001</v>
      </c>
      <c r="K871" s="9">
        <v>0.84299999999999997</v>
      </c>
      <c r="L871" s="9">
        <v>0.86</v>
      </c>
      <c r="S871" s="9">
        <v>864</v>
      </c>
      <c r="T871" s="12">
        <f t="shared" si="126"/>
        <v>308.5</v>
      </c>
      <c r="V871">
        <v>677</v>
      </c>
      <c r="W871">
        <v>156.1</v>
      </c>
      <c r="X871" s="10">
        <f t="shared" si="127"/>
        <v>14.09796768804493</v>
      </c>
      <c r="Z871" s="12">
        <f t="shared" si="128"/>
        <v>14.097</v>
      </c>
      <c r="AA871" s="9">
        <f t="shared" si="129"/>
        <v>3</v>
      </c>
      <c r="AB871" s="9">
        <f t="shared" si="130"/>
        <v>0</v>
      </c>
      <c r="AC871" s="9">
        <f t="shared" si="131"/>
        <v>861</v>
      </c>
      <c r="AD871" s="9" t="str">
        <f t="shared" si="134"/>
        <v/>
      </c>
      <c r="AE871" s="12" t="str">
        <f t="shared" si="132"/>
        <v/>
      </c>
      <c r="AF871" t="str">
        <f t="shared" si="133"/>
        <v/>
      </c>
    </row>
    <row r="872" spans="6:32" x14ac:dyDescent="0.3">
      <c r="F872" s="9">
        <v>865</v>
      </c>
      <c r="G872" s="12">
        <v>3.1230000000000002</v>
      </c>
      <c r="H872" s="9">
        <v>8.1519999999999992</v>
      </c>
      <c r="I872" s="9">
        <v>0.59</v>
      </c>
      <c r="J872" s="9">
        <v>2.67</v>
      </c>
      <c r="K872" s="9">
        <v>0.375</v>
      </c>
      <c r="L872" s="9">
        <v>0.84</v>
      </c>
      <c r="S872" s="9">
        <v>865</v>
      </c>
      <c r="T872" s="12">
        <f t="shared" si="126"/>
        <v>312.3</v>
      </c>
      <c r="V872">
        <v>781</v>
      </c>
      <c r="W872">
        <v>156.1</v>
      </c>
      <c r="X872" s="10">
        <f t="shared" si="127"/>
        <v>14.09796768804493</v>
      </c>
      <c r="Z872" s="12">
        <f t="shared" si="128"/>
        <v>14.097</v>
      </c>
      <c r="AA872" s="9">
        <f t="shared" si="129"/>
        <v>4</v>
      </c>
      <c r="AB872" s="9">
        <f t="shared" si="130"/>
        <v>0</v>
      </c>
      <c r="AC872" s="9">
        <f t="shared" si="131"/>
        <v>861</v>
      </c>
      <c r="AD872" s="9" t="str">
        <f t="shared" si="134"/>
        <v/>
      </c>
      <c r="AE872" s="12" t="str">
        <f t="shared" si="132"/>
        <v/>
      </c>
      <c r="AF872" t="str">
        <f t="shared" si="133"/>
        <v/>
      </c>
    </row>
    <row r="873" spans="6:32" x14ac:dyDescent="0.3">
      <c r="F873" s="9">
        <v>866</v>
      </c>
      <c r="G873" s="12">
        <v>3.7170000000000001</v>
      </c>
      <c r="H873" s="9">
        <v>8.2189999999999994</v>
      </c>
      <c r="I873" s="9">
        <v>0.69199999999999995</v>
      </c>
      <c r="J873" s="9">
        <v>2.6179999999999999</v>
      </c>
      <c r="K873" s="9">
        <v>0.38200000000000001</v>
      </c>
      <c r="L873" s="9">
        <v>0.89700000000000002</v>
      </c>
      <c r="S873" s="9">
        <v>866</v>
      </c>
      <c r="T873" s="12">
        <f t="shared" si="126"/>
        <v>371.7</v>
      </c>
      <c r="V873">
        <v>789</v>
      </c>
      <c r="W873">
        <v>156.1</v>
      </c>
      <c r="X873" s="10">
        <f t="shared" si="127"/>
        <v>14.09796768804493</v>
      </c>
      <c r="Z873" s="12">
        <f t="shared" si="128"/>
        <v>14.097</v>
      </c>
      <c r="AA873" s="9">
        <f t="shared" si="129"/>
        <v>5</v>
      </c>
      <c r="AB873" s="9">
        <f t="shared" si="130"/>
        <v>0</v>
      </c>
      <c r="AC873" s="9">
        <f t="shared" si="131"/>
        <v>861</v>
      </c>
      <c r="AD873" s="9" t="str">
        <f t="shared" si="134"/>
        <v/>
      </c>
      <c r="AE873" s="12" t="str">
        <f t="shared" si="132"/>
        <v/>
      </c>
      <c r="AF873" t="str">
        <f t="shared" si="133"/>
        <v/>
      </c>
    </row>
    <row r="874" spans="6:32" x14ac:dyDescent="0.3">
      <c r="F874" s="9">
        <v>867</v>
      </c>
      <c r="G874" s="12">
        <v>32.116999999999997</v>
      </c>
      <c r="H874" s="9">
        <v>21.457999999999998</v>
      </c>
      <c r="I874" s="9">
        <v>0.877</v>
      </c>
      <c r="J874" s="9">
        <v>1.1419999999999999</v>
      </c>
      <c r="K874" s="9">
        <v>0.876</v>
      </c>
      <c r="L874" s="9">
        <v>0.94399999999999995</v>
      </c>
      <c r="S874" s="9">
        <v>867</v>
      </c>
      <c r="T874" s="12">
        <f t="shared" si="126"/>
        <v>3211.7</v>
      </c>
      <c r="V874">
        <v>830</v>
      </c>
      <c r="W874">
        <v>156.1</v>
      </c>
      <c r="X874" s="10">
        <f t="shared" si="127"/>
        <v>14.09796768804493</v>
      </c>
      <c r="Z874" s="12">
        <f t="shared" si="128"/>
        <v>14.097</v>
      </c>
      <c r="AA874" s="9">
        <f t="shared" si="129"/>
        <v>6</v>
      </c>
      <c r="AB874" s="9">
        <f t="shared" si="130"/>
        <v>6</v>
      </c>
      <c r="AC874" s="9">
        <f t="shared" si="131"/>
        <v>867</v>
      </c>
      <c r="AD874" s="9">
        <f t="shared" si="134"/>
        <v>867</v>
      </c>
      <c r="AE874" s="12">
        <f t="shared" si="132"/>
        <v>14.097</v>
      </c>
      <c r="AF874">
        <f t="shared" si="133"/>
        <v>867</v>
      </c>
    </row>
    <row r="875" spans="6:32" x14ac:dyDescent="0.3">
      <c r="F875" s="9">
        <v>868</v>
      </c>
      <c r="G875" s="12">
        <v>2.5649999999999999</v>
      </c>
      <c r="H875" s="9">
        <v>6.47</v>
      </c>
      <c r="I875" s="9">
        <v>0.77</v>
      </c>
      <c r="J875" s="9">
        <v>1.518</v>
      </c>
      <c r="K875" s="9">
        <v>0.65900000000000003</v>
      </c>
      <c r="L875" s="9">
        <v>0.89600000000000002</v>
      </c>
      <c r="S875" s="9">
        <v>868</v>
      </c>
      <c r="T875" s="12">
        <f t="shared" si="126"/>
        <v>256.5</v>
      </c>
      <c r="V875">
        <v>48</v>
      </c>
      <c r="W875">
        <v>152.4</v>
      </c>
      <c r="X875" s="10">
        <f t="shared" si="127"/>
        <v>13.929885377045958</v>
      </c>
      <c r="Z875" s="12">
        <f t="shared" si="128"/>
        <v>13.929</v>
      </c>
      <c r="AA875" s="9">
        <f t="shared" si="129"/>
        <v>1</v>
      </c>
      <c r="AB875" s="9">
        <f t="shared" si="130"/>
        <v>0</v>
      </c>
      <c r="AC875" s="9">
        <f t="shared" si="131"/>
        <v>867</v>
      </c>
      <c r="AD875" s="9" t="str">
        <f t="shared" si="134"/>
        <v/>
      </c>
      <c r="AE875" s="12" t="str">
        <f t="shared" si="132"/>
        <v/>
      </c>
      <c r="AF875" t="str">
        <f t="shared" si="133"/>
        <v/>
      </c>
    </row>
    <row r="876" spans="6:32" x14ac:dyDescent="0.3">
      <c r="F876" s="9">
        <v>869</v>
      </c>
      <c r="G876" s="12">
        <v>2.3420000000000001</v>
      </c>
      <c r="H876" s="9">
        <v>5.7450000000000001</v>
      </c>
      <c r="I876" s="9">
        <v>0.89200000000000002</v>
      </c>
      <c r="J876" s="9">
        <v>1.526</v>
      </c>
      <c r="K876" s="9">
        <v>0.65500000000000003</v>
      </c>
      <c r="L876" s="9">
        <v>0.90600000000000003</v>
      </c>
      <c r="S876" s="9">
        <v>869</v>
      </c>
      <c r="T876" s="12">
        <f t="shared" si="126"/>
        <v>234.20000000000002</v>
      </c>
      <c r="V876">
        <v>847</v>
      </c>
      <c r="W876">
        <v>152.4</v>
      </c>
      <c r="X876" s="10">
        <f t="shared" si="127"/>
        <v>13.929885377045958</v>
      </c>
      <c r="Z876" s="12">
        <f t="shared" si="128"/>
        <v>13.929</v>
      </c>
      <c r="AA876" s="9">
        <f t="shared" si="129"/>
        <v>2</v>
      </c>
      <c r="AB876" s="9">
        <f t="shared" si="130"/>
        <v>0</v>
      </c>
      <c r="AC876" s="9">
        <f t="shared" si="131"/>
        <v>867</v>
      </c>
      <c r="AD876" s="9" t="str">
        <f t="shared" si="134"/>
        <v/>
      </c>
      <c r="AE876" s="12" t="str">
        <f t="shared" si="132"/>
        <v/>
      </c>
      <c r="AF876" t="str">
        <f t="shared" si="133"/>
        <v/>
      </c>
    </row>
    <row r="877" spans="6:32" x14ac:dyDescent="0.3">
      <c r="F877" s="9">
        <v>870</v>
      </c>
      <c r="G877" s="12">
        <v>0.26</v>
      </c>
      <c r="H877" s="9">
        <v>1.6359999999999999</v>
      </c>
      <c r="I877" s="9">
        <v>1</v>
      </c>
      <c r="J877" s="9">
        <v>1.5960000000000001</v>
      </c>
      <c r="K877" s="9">
        <v>0.626</v>
      </c>
      <c r="L877" s="9">
        <v>0.875</v>
      </c>
      <c r="S877" s="9">
        <v>870</v>
      </c>
      <c r="T877" s="12">
        <f t="shared" si="126"/>
        <v>26</v>
      </c>
      <c r="V877">
        <v>900</v>
      </c>
      <c r="W877">
        <v>152.4</v>
      </c>
      <c r="X877" s="10">
        <f t="shared" si="127"/>
        <v>13.929885377045958</v>
      </c>
      <c r="Z877" s="12">
        <f t="shared" si="128"/>
        <v>13.929</v>
      </c>
      <c r="AA877" s="9">
        <f t="shared" si="129"/>
        <v>3</v>
      </c>
      <c r="AB877" s="9">
        <f t="shared" si="130"/>
        <v>3</v>
      </c>
      <c r="AC877" s="9">
        <f t="shared" si="131"/>
        <v>870</v>
      </c>
      <c r="AD877" s="9">
        <f t="shared" si="134"/>
        <v>870</v>
      </c>
      <c r="AE877" s="12">
        <f t="shared" si="132"/>
        <v>13.929</v>
      </c>
      <c r="AF877">
        <f t="shared" si="133"/>
        <v>870</v>
      </c>
    </row>
    <row r="878" spans="6:32" x14ac:dyDescent="0.3">
      <c r="F878" s="9">
        <v>871</v>
      </c>
      <c r="G878" s="12">
        <v>70.628</v>
      </c>
      <c r="H878" s="9">
        <v>36.898000000000003</v>
      </c>
      <c r="I878" s="9">
        <v>0.65200000000000002</v>
      </c>
      <c r="J878" s="9">
        <v>1.48</v>
      </c>
      <c r="K878" s="9">
        <v>0.67600000000000005</v>
      </c>
      <c r="L878" s="9">
        <v>0.879</v>
      </c>
      <c r="S878" s="9">
        <v>871</v>
      </c>
      <c r="T878" s="12">
        <f t="shared" si="126"/>
        <v>7062.8</v>
      </c>
      <c r="V878">
        <v>563</v>
      </c>
      <c r="W878">
        <v>148.70000000000002</v>
      </c>
      <c r="X878" s="10">
        <f t="shared" si="127"/>
        <v>13.759750008707234</v>
      </c>
      <c r="Z878" s="12">
        <f t="shared" si="128"/>
        <v>13.759</v>
      </c>
      <c r="AA878" s="9">
        <f t="shared" si="129"/>
        <v>1</v>
      </c>
      <c r="AB878" s="9">
        <f t="shared" si="130"/>
        <v>0</v>
      </c>
      <c r="AC878" s="9">
        <f t="shared" si="131"/>
        <v>870</v>
      </c>
      <c r="AD878" s="9" t="str">
        <f t="shared" si="134"/>
        <v/>
      </c>
      <c r="AE878" s="12" t="str">
        <f t="shared" si="132"/>
        <v/>
      </c>
      <c r="AF878" t="str">
        <f t="shared" si="133"/>
        <v/>
      </c>
    </row>
    <row r="879" spans="6:32" x14ac:dyDescent="0.3">
      <c r="F879" s="9">
        <v>872</v>
      </c>
      <c r="G879" s="12">
        <v>5.3159999999999998</v>
      </c>
      <c r="H879" s="9">
        <v>10.147</v>
      </c>
      <c r="I879" s="9">
        <v>0.64900000000000002</v>
      </c>
      <c r="J879" s="9">
        <v>2.0470000000000002</v>
      </c>
      <c r="K879" s="9">
        <v>0.48899999999999999</v>
      </c>
      <c r="L879" s="9">
        <v>0.85399999999999998</v>
      </c>
      <c r="S879" s="9">
        <v>872</v>
      </c>
      <c r="T879" s="12">
        <f t="shared" si="126"/>
        <v>531.6</v>
      </c>
      <c r="V879">
        <v>679</v>
      </c>
      <c r="W879">
        <v>148.70000000000002</v>
      </c>
      <c r="X879" s="10">
        <f t="shared" si="127"/>
        <v>13.759750008707234</v>
      </c>
      <c r="Z879" s="12">
        <f t="shared" si="128"/>
        <v>13.759</v>
      </c>
      <c r="AA879" s="9">
        <f t="shared" si="129"/>
        <v>2</v>
      </c>
      <c r="AB879" s="9">
        <f t="shared" si="130"/>
        <v>0</v>
      </c>
      <c r="AC879" s="9">
        <f t="shared" si="131"/>
        <v>870</v>
      </c>
      <c r="AD879" s="9" t="str">
        <f t="shared" si="134"/>
        <v/>
      </c>
      <c r="AE879" s="12" t="str">
        <f t="shared" si="132"/>
        <v/>
      </c>
      <c r="AF879" t="str">
        <f t="shared" si="133"/>
        <v/>
      </c>
    </row>
    <row r="880" spans="6:32" x14ac:dyDescent="0.3">
      <c r="F880" s="9">
        <v>873</v>
      </c>
      <c r="G880" s="12">
        <v>10.185</v>
      </c>
      <c r="H880" s="9">
        <v>12.083</v>
      </c>
      <c r="I880" s="9">
        <v>0.877</v>
      </c>
      <c r="J880" s="9">
        <v>1.2370000000000001</v>
      </c>
      <c r="K880" s="9">
        <v>0.80900000000000005</v>
      </c>
      <c r="L880" s="9">
        <v>0.92300000000000004</v>
      </c>
      <c r="S880" s="9">
        <v>873</v>
      </c>
      <c r="T880" s="12">
        <f t="shared" si="126"/>
        <v>1018.5</v>
      </c>
      <c r="V880">
        <v>1031</v>
      </c>
      <c r="W880">
        <v>148.70000000000002</v>
      </c>
      <c r="X880" s="10">
        <f t="shared" si="127"/>
        <v>13.759750008707234</v>
      </c>
      <c r="Z880" s="12">
        <f t="shared" si="128"/>
        <v>13.759</v>
      </c>
      <c r="AA880" s="9">
        <f t="shared" si="129"/>
        <v>3</v>
      </c>
      <c r="AB880" s="9">
        <f t="shared" si="130"/>
        <v>0</v>
      </c>
      <c r="AC880" s="9">
        <f t="shared" si="131"/>
        <v>870</v>
      </c>
      <c r="AD880" s="9" t="str">
        <f t="shared" si="134"/>
        <v/>
      </c>
      <c r="AE880" s="12" t="str">
        <f t="shared" si="132"/>
        <v/>
      </c>
      <c r="AF880" t="str">
        <f t="shared" si="133"/>
        <v/>
      </c>
    </row>
    <row r="881" spans="6:32" x14ac:dyDescent="0.3">
      <c r="F881" s="9">
        <v>874</v>
      </c>
      <c r="G881" s="12">
        <v>44.643999999999998</v>
      </c>
      <c r="H881" s="9">
        <v>28.134</v>
      </c>
      <c r="I881" s="9">
        <v>0.70899999999999996</v>
      </c>
      <c r="J881" s="9">
        <v>2.0059999999999998</v>
      </c>
      <c r="K881" s="9">
        <v>0.498</v>
      </c>
      <c r="L881" s="9">
        <v>0.90900000000000003</v>
      </c>
      <c r="S881" s="9">
        <v>874</v>
      </c>
      <c r="T881" s="12">
        <f t="shared" si="126"/>
        <v>4464.3999999999996</v>
      </c>
      <c r="V881">
        <v>1083</v>
      </c>
      <c r="W881">
        <v>148.70000000000002</v>
      </c>
      <c r="X881" s="10">
        <f t="shared" si="127"/>
        <v>13.759750008707234</v>
      </c>
      <c r="Z881" s="12">
        <f t="shared" si="128"/>
        <v>13.759</v>
      </c>
      <c r="AA881" s="9">
        <f t="shared" si="129"/>
        <v>4</v>
      </c>
      <c r="AB881" s="9">
        <f t="shared" si="130"/>
        <v>4</v>
      </c>
      <c r="AC881" s="9">
        <f t="shared" si="131"/>
        <v>874</v>
      </c>
      <c r="AD881" s="9">
        <f t="shared" si="134"/>
        <v>874</v>
      </c>
      <c r="AE881" s="12">
        <f t="shared" si="132"/>
        <v>13.759</v>
      </c>
      <c r="AF881">
        <f t="shared" si="133"/>
        <v>874</v>
      </c>
    </row>
    <row r="882" spans="6:32" x14ac:dyDescent="0.3">
      <c r="F882" s="9">
        <v>875</v>
      </c>
      <c r="G882" s="12">
        <v>1.7470000000000001</v>
      </c>
      <c r="H882" s="9">
        <v>5.36</v>
      </c>
      <c r="I882" s="9">
        <v>0.76400000000000001</v>
      </c>
      <c r="J882" s="9">
        <v>2.1419999999999999</v>
      </c>
      <c r="K882" s="9">
        <v>0.46700000000000003</v>
      </c>
      <c r="L882" s="9">
        <v>0.84699999999999998</v>
      </c>
      <c r="S882" s="9">
        <v>875</v>
      </c>
      <c r="T882" s="12">
        <f t="shared" si="126"/>
        <v>174.70000000000002</v>
      </c>
      <c r="V882">
        <v>398</v>
      </c>
      <c r="W882">
        <v>145</v>
      </c>
      <c r="X882" s="10">
        <f t="shared" si="127"/>
        <v>13.587484461319489</v>
      </c>
      <c r="Z882" s="12">
        <f t="shared" si="128"/>
        <v>13.587</v>
      </c>
      <c r="AA882" s="9">
        <f t="shared" si="129"/>
        <v>1</v>
      </c>
      <c r="AB882" s="9">
        <f t="shared" si="130"/>
        <v>0</v>
      </c>
      <c r="AC882" s="9">
        <f t="shared" si="131"/>
        <v>874</v>
      </c>
      <c r="AD882" s="9" t="str">
        <f t="shared" si="134"/>
        <v/>
      </c>
      <c r="AE882" s="12" t="str">
        <f t="shared" si="132"/>
        <v/>
      </c>
      <c r="AF882" t="str">
        <f t="shared" si="133"/>
        <v/>
      </c>
    </row>
    <row r="883" spans="6:32" x14ac:dyDescent="0.3">
      <c r="F883" s="9">
        <v>876</v>
      </c>
      <c r="G883" s="12">
        <v>7.3999999999999996E-2</v>
      </c>
      <c r="H883" s="9">
        <v>0.81799999999999995</v>
      </c>
      <c r="I883" s="9">
        <v>1</v>
      </c>
      <c r="J883" s="9">
        <v>2</v>
      </c>
      <c r="K883" s="9">
        <v>0.5</v>
      </c>
      <c r="L883" s="9">
        <v>1</v>
      </c>
      <c r="S883" s="9">
        <v>876</v>
      </c>
      <c r="T883" s="12">
        <f t="shared" si="126"/>
        <v>7.3999999999999995</v>
      </c>
      <c r="V883">
        <v>460</v>
      </c>
      <c r="W883">
        <v>145</v>
      </c>
      <c r="X883" s="10">
        <f t="shared" si="127"/>
        <v>13.587484461319489</v>
      </c>
      <c r="Z883" s="12">
        <f t="shared" si="128"/>
        <v>13.587</v>
      </c>
      <c r="AA883" s="9">
        <f t="shared" si="129"/>
        <v>2</v>
      </c>
      <c r="AB883" s="9">
        <f t="shared" si="130"/>
        <v>0</v>
      </c>
      <c r="AC883" s="9">
        <f t="shared" si="131"/>
        <v>874</v>
      </c>
      <c r="AD883" s="9" t="str">
        <f t="shared" si="134"/>
        <v/>
      </c>
      <c r="AE883" s="12" t="str">
        <f t="shared" si="132"/>
        <v/>
      </c>
      <c r="AF883" t="str">
        <f t="shared" si="133"/>
        <v/>
      </c>
    </row>
    <row r="884" spans="6:32" x14ac:dyDescent="0.3">
      <c r="F884" s="9">
        <v>877</v>
      </c>
      <c r="G884" s="12">
        <v>97.466999999999999</v>
      </c>
      <c r="H884" s="9">
        <v>50.476999999999997</v>
      </c>
      <c r="I884" s="9">
        <v>0.48099999999999998</v>
      </c>
      <c r="J884" s="9">
        <v>3.1669999999999998</v>
      </c>
      <c r="K884" s="9">
        <v>0.316</v>
      </c>
      <c r="L884" s="9">
        <v>0.88600000000000001</v>
      </c>
      <c r="S884" s="9">
        <v>877</v>
      </c>
      <c r="T884" s="12">
        <f t="shared" si="126"/>
        <v>9746.7000000000007</v>
      </c>
      <c r="V884">
        <v>511</v>
      </c>
      <c r="W884">
        <v>145</v>
      </c>
      <c r="X884" s="10">
        <f t="shared" si="127"/>
        <v>13.587484461319489</v>
      </c>
      <c r="Z884" s="12">
        <f t="shared" si="128"/>
        <v>13.587</v>
      </c>
      <c r="AA884" s="9">
        <f t="shared" si="129"/>
        <v>3</v>
      </c>
      <c r="AB884" s="9">
        <f t="shared" si="130"/>
        <v>0</v>
      </c>
      <c r="AC884" s="9">
        <f t="shared" si="131"/>
        <v>874</v>
      </c>
      <c r="AD884" s="9" t="str">
        <f t="shared" si="134"/>
        <v/>
      </c>
      <c r="AE884" s="12" t="str">
        <f t="shared" si="132"/>
        <v/>
      </c>
      <c r="AF884" t="str">
        <f t="shared" si="133"/>
        <v/>
      </c>
    </row>
    <row r="885" spans="6:32" x14ac:dyDescent="0.3">
      <c r="F885" s="9">
        <v>878</v>
      </c>
      <c r="G885" s="12">
        <v>0.59499999999999997</v>
      </c>
      <c r="H885" s="9">
        <v>2.9529999999999998</v>
      </c>
      <c r="I885" s="9">
        <v>0.85699999999999998</v>
      </c>
      <c r="J885" s="9">
        <v>1.617</v>
      </c>
      <c r="K885" s="9">
        <v>0.61899999999999999</v>
      </c>
      <c r="L885" s="9">
        <v>0.84199999999999997</v>
      </c>
      <c r="S885" s="9">
        <v>878</v>
      </c>
      <c r="T885" s="12">
        <f t="shared" si="126"/>
        <v>59.5</v>
      </c>
      <c r="V885">
        <v>572</v>
      </c>
      <c r="W885">
        <v>145</v>
      </c>
      <c r="X885" s="10">
        <f t="shared" si="127"/>
        <v>13.587484461319489</v>
      </c>
      <c r="Z885" s="12">
        <f t="shared" si="128"/>
        <v>13.587</v>
      </c>
      <c r="AA885" s="9">
        <f t="shared" si="129"/>
        <v>4</v>
      </c>
      <c r="AB885" s="9">
        <f t="shared" si="130"/>
        <v>0</v>
      </c>
      <c r="AC885" s="9">
        <f t="shared" si="131"/>
        <v>874</v>
      </c>
      <c r="AD885" s="9" t="str">
        <f t="shared" si="134"/>
        <v/>
      </c>
      <c r="AE885" s="12" t="str">
        <f t="shared" si="132"/>
        <v/>
      </c>
      <c r="AF885" t="str">
        <f t="shared" si="133"/>
        <v/>
      </c>
    </row>
    <row r="886" spans="6:32" x14ac:dyDescent="0.3">
      <c r="F886" s="9">
        <v>879</v>
      </c>
      <c r="G886" s="12">
        <v>4.4610000000000003</v>
      </c>
      <c r="H886" s="9">
        <v>8.1519999999999992</v>
      </c>
      <c r="I886" s="9">
        <v>0.84299999999999997</v>
      </c>
      <c r="J886" s="9">
        <v>1.627</v>
      </c>
      <c r="K886" s="9">
        <v>0.61399999999999999</v>
      </c>
      <c r="L886" s="9">
        <v>0.90200000000000002</v>
      </c>
      <c r="S886" s="9">
        <v>879</v>
      </c>
      <c r="T886" s="12">
        <f t="shared" si="126"/>
        <v>446.1</v>
      </c>
      <c r="V886">
        <v>812</v>
      </c>
      <c r="W886">
        <v>145</v>
      </c>
      <c r="X886" s="10">
        <f t="shared" si="127"/>
        <v>13.587484461319489</v>
      </c>
      <c r="Z886" s="12">
        <f t="shared" si="128"/>
        <v>13.587</v>
      </c>
      <c r="AA886" s="9">
        <f t="shared" si="129"/>
        <v>5</v>
      </c>
      <c r="AB886" s="9">
        <f t="shared" si="130"/>
        <v>0</v>
      </c>
      <c r="AC886" s="9">
        <f t="shared" si="131"/>
        <v>874</v>
      </c>
      <c r="AD886" s="9" t="str">
        <f t="shared" si="134"/>
        <v/>
      </c>
      <c r="AE886" s="12" t="str">
        <f t="shared" si="132"/>
        <v/>
      </c>
      <c r="AF886" t="str">
        <f t="shared" si="133"/>
        <v/>
      </c>
    </row>
    <row r="887" spans="6:32" x14ac:dyDescent="0.3">
      <c r="F887" s="9">
        <v>880</v>
      </c>
      <c r="G887" s="12">
        <v>1.375</v>
      </c>
      <c r="H887" s="9">
        <v>5.36</v>
      </c>
      <c r="I887" s="9">
        <v>0.60199999999999998</v>
      </c>
      <c r="J887" s="9">
        <v>2.569</v>
      </c>
      <c r="K887" s="9">
        <v>0.38900000000000001</v>
      </c>
      <c r="L887" s="9">
        <v>0.81299999999999994</v>
      </c>
      <c r="S887" s="9">
        <v>880</v>
      </c>
      <c r="T887" s="12">
        <f t="shared" si="126"/>
        <v>137.5</v>
      </c>
      <c r="V887">
        <v>1096</v>
      </c>
      <c r="W887">
        <v>145</v>
      </c>
      <c r="X887" s="10">
        <f t="shared" si="127"/>
        <v>13.587484461319489</v>
      </c>
      <c r="Z887" s="12">
        <f t="shared" si="128"/>
        <v>13.587</v>
      </c>
      <c r="AA887" s="9">
        <f t="shared" si="129"/>
        <v>6</v>
      </c>
      <c r="AB887" s="9">
        <f t="shared" si="130"/>
        <v>6</v>
      </c>
      <c r="AC887" s="9">
        <f t="shared" si="131"/>
        <v>880</v>
      </c>
      <c r="AD887" s="9">
        <f t="shared" si="134"/>
        <v>880</v>
      </c>
      <c r="AE887" s="12">
        <f t="shared" si="132"/>
        <v>13.587</v>
      </c>
      <c r="AF887">
        <f t="shared" si="133"/>
        <v>880</v>
      </c>
    </row>
    <row r="888" spans="6:32" x14ac:dyDescent="0.3">
      <c r="F888" s="9">
        <v>881</v>
      </c>
      <c r="G888" s="12">
        <v>0.40899999999999997</v>
      </c>
      <c r="H888" s="9">
        <v>2.5670000000000002</v>
      </c>
      <c r="I888" s="9">
        <v>0.78</v>
      </c>
      <c r="J888" s="9">
        <v>1.56</v>
      </c>
      <c r="K888" s="9">
        <v>0.64100000000000001</v>
      </c>
      <c r="L888" s="9">
        <v>0.78600000000000003</v>
      </c>
      <c r="S888" s="9">
        <v>881</v>
      </c>
      <c r="T888" s="12">
        <f t="shared" si="126"/>
        <v>40.9</v>
      </c>
      <c r="V888">
        <v>52</v>
      </c>
      <c r="W888">
        <v>141.30000000000001</v>
      </c>
      <c r="X888" s="10">
        <f t="shared" si="127"/>
        <v>13.413006660368081</v>
      </c>
      <c r="Z888" s="12">
        <f t="shared" si="128"/>
        <v>13.413</v>
      </c>
      <c r="AA888" s="9">
        <f t="shared" si="129"/>
        <v>1</v>
      </c>
      <c r="AB888" s="9">
        <f t="shared" si="130"/>
        <v>0</v>
      </c>
      <c r="AC888" s="9">
        <f t="shared" si="131"/>
        <v>880</v>
      </c>
      <c r="AD888" s="9" t="str">
        <f t="shared" si="134"/>
        <v/>
      </c>
      <c r="AE888" s="12" t="str">
        <f t="shared" si="132"/>
        <v/>
      </c>
      <c r="AF888" t="str">
        <f t="shared" si="133"/>
        <v/>
      </c>
    </row>
    <row r="889" spans="6:32" x14ac:dyDescent="0.3">
      <c r="F889" s="9">
        <v>882</v>
      </c>
      <c r="G889" s="12">
        <v>6.617</v>
      </c>
      <c r="H889" s="9">
        <v>13.532</v>
      </c>
      <c r="I889" s="9">
        <v>0.45400000000000001</v>
      </c>
      <c r="J889" s="9">
        <v>3.3559999999999999</v>
      </c>
      <c r="K889" s="9">
        <v>0.29799999999999999</v>
      </c>
      <c r="L889" s="9">
        <v>0.73899999999999999</v>
      </c>
      <c r="S889" s="9">
        <v>882</v>
      </c>
      <c r="T889" s="12">
        <f t="shared" si="126"/>
        <v>661.7</v>
      </c>
      <c r="V889">
        <v>163</v>
      </c>
      <c r="W889">
        <v>141.30000000000001</v>
      </c>
      <c r="X889" s="10">
        <f t="shared" si="127"/>
        <v>13.413006660368081</v>
      </c>
      <c r="Z889" s="12">
        <f t="shared" si="128"/>
        <v>13.413</v>
      </c>
      <c r="AA889" s="9">
        <f t="shared" si="129"/>
        <v>2</v>
      </c>
      <c r="AB889" s="9">
        <f t="shared" si="130"/>
        <v>0</v>
      </c>
      <c r="AC889" s="9">
        <f t="shared" si="131"/>
        <v>880</v>
      </c>
      <c r="AD889" s="9" t="str">
        <f t="shared" si="134"/>
        <v/>
      </c>
      <c r="AE889" s="12" t="str">
        <f t="shared" si="132"/>
        <v/>
      </c>
      <c r="AF889" t="str">
        <f t="shared" si="133"/>
        <v/>
      </c>
    </row>
    <row r="890" spans="6:32" x14ac:dyDescent="0.3">
      <c r="F890" s="9">
        <v>883</v>
      </c>
      <c r="G890" s="12">
        <v>2.4910000000000001</v>
      </c>
      <c r="H890" s="9">
        <v>5.9050000000000002</v>
      </c>
      <c r="I890" s="9">
        <v>0.89800000000000002</v>
      </c>
      <c r="J890" s="9">
        <v>1.228</v>
      </c>
      <c r="K890" s="9">
        <v>0.81399999999999995</v>
      </c>
      <c r="L890" s="9">
        <v>0.89300000000000002</v>
      </c>
      <c r="S890" s="9">
        <v>883</v>
      </c>
      <c r="T890" s="12">
        <f t="shared" si="126"/>
        <v>249.10000000000002</v>
      </c>
      <c r="V890">
        <v>168</v>
      </c>
      <c r="W890">
        <v>141.30000000000001</v>
      </c>
      <c r="X890" s="10">
        <f t="shared" si="127"/>
        <v>13.413006660368081</v>
      </c>
      <c r="Z890" s="12">
        <f t="shared" si="128"/>
        <v>13.413</v>
      </c>
      <c r="AA890" s="9">
        <f t="shared" si="129"/>
        <v>3</v>
      </c>
      <c r="AB890" s="9">
        <f t="shared" si="130"/>
        <v>0</v>
      </c>
      <c r="AC890" s="9">
        <f t="shared" si="131"/>
        <v>880</v>
      </c>
      <c r="AD890" s="9" t="str">
        <f t="shared" si="134"/>
        <v/>
      </c>
      <c r="AE890" s="12" t="str">
        <f t="shared" si="132"/>
        <v/>
      </c>
      <c r="AF890" t="str">
        <f t="shared" si="133"/>
        <v/>
      </c>
    </row>
    <row r="891" spans="6:32" x14ac:dyDescent="0.3">
      <c r="F891" s="9">
        <v>884</v>
      </c>
      <c r="G891" s="12">
        <v>0.372</v>
      </c>
      <c r="H891" s="9">
        <v>2.181</v>
      </c>
      <c r="I891" s="9">
        <v>0.98199999999999998</v>
      </c>
      <c r="J891" s="9">
        <v>1.8640000000000001</v>
      </c>
      <c r="K891" s="9">
        <v>0.53700000000000003</v>
      </c>
      <c r="L891" s="9">
        <v>0.8</v>
      </c>
      <c r="S891" s="9">
        <v>884</v>
      </c>
      <c r="T891" s="12">
        <f t="shared" si="126"/>
        <v>37.200000000000003</v>
      </c>
      <c r="V891">
        <v>317</v>
      </c>
      <c r="W891">
        <v>141.30000000000001</v>
      </c>
      <c r="X891" s="10">
        <f t="shared" si="127"/>
        <v>13.413006660368081</v>
      </c>
      <c r="Z891" s="12">
        <f t="shared" si="128"/>
        <v>13.413</v>
      </c>
      <c r="AA891" s="9">
        <f t="shared" si="129"/>
        <v>4</v>
      </c>
      <c r="AB891" s="9">
        <f t="shared" si="130"/>
        <v>0</v>
      </c>
      <c r="AC891" s="9">
        <f t="shared" si="131"/>
        <v>880</v>
      </c>
      <c r="AD891" s="9" t="str">
        <f t="shared" si="134"/>
        <v/>
      </c>
      <c r="AE891" s="12" t="str">
        <f t="shared" si="132"/>
        <v/>
      </c>
      <c r="AF891" t="str">
        <f t="shared" si="133"/>
        <v/>
      </c>
    </row>
    <row r="892" spans="6:32" x14ac:dyDescent="0.3">
      <c r="F892" s="9">
        <v>885</v>
      </c>
      <c r="G892" s="12">
        <v>5.093</v>
      </c>
      <c r="H892" s="9">
        <v>12.148999999999999</v>
      </c>
      <c r="I892" s="9">
        <v>0.434</v>
      </c>
      <c r="J892" s="9">
        <v>3.3759999999999999</v>
      </c>
      <c r="K892" s="9">
        <v>0.29599999999999999</v>
      </c>
      <c r="L892" s="9">
        <v>0.77400000000000002</v>
      </c>
      <c r="S892" s="9">
        <v>885</v>
      </c>
      <c r="T892" s="12">
        <f t="shared" si="126"/>
        <v>509.3</v>
      </c>
      <c r="V892">
        <v>417</v>
      </c>
      <c r="W892">
        <v>141.30000000000001</v>
      </c>
      <c r="X892" s="10">
        <f t="shared" si="127"/>
        <v>13.413006660368081</v>
      </c>
      <c r="Z892" s="12">
        <f t="shared" si="128"/>
        <v>13.413</v>
      </c>
      <c r="AA892" s="9">
        <f t="shared" si="129"/>
        <v>5</v>
      </c>
      <c r="AB892" s="9">
        <f t="shared" si="130"/>
        <v>0</v>
      </c>
      <c r="AC892" s="9">
        <f t="shared" si="131"/>
        <v>880</v>
      </c>
      <c r="AD892" s="9" t="str">
        <f t="shared" si="134"/>
        <v/>
      </c>
      <c r="AE892" s="12" t="str">
        <f t="shared" si="132"/>
        <v/>
      </c>
      <c r="AF892" t="str">
        <f t="shared" si="133"/>
        <v/>
      </c>
    </row>
    <row r="893" spans="6:32" x14ac:dyDescent="0.3">
      <c r="F893" s="9">
        <v>886</v>
      </c>
      <c r="G893" s="12">
        <v>2.379</v>
      </c>
      <c r="H893" s="9">
        <v>7.5880000000000001</v>
      </c>
      <c r="I893" s="9">
        <v>0.51900000000000002</v>
      </c>
      <c r="J893" s="9">
        <v>3.8929999999999998</v>
      </c>
      <c r="K893" s="9">
        <v>0.25700000000000001</v>
      </c>
      <c r="L893" s="9">
        <v>0.78500000000000003</v>
      </c>
      <c r="S893" s="9">
        <v>886</v>
      </c>
      <c r="T893" s="12">
        <f t="shared" si="126"/>
        <v>237.9</v>
      </c>
      <c r="V893">
        <v>767</v>
      </c>
      <c r="W893">
        <v>141.30000000000001</v>
      </c>
      <c r="X893" s="10">
        <f t="shared" si="127"/>
        <v>13.413006660368081</v>
      </c>
      <c r="Z893" s="12">
        <f t="shared" si="128"/>
        <v>13.413</v>
      </c>
      <c r="AA893" s="9">
        <f t="shared" si="129"/>
        <v>6</v>
      </c>
      <c r="AB893" s="9">
        <f t="shared" si="130"/>
        <v>0</v>
      </c>
      <c r="AC893" s="9">
        <f t="shared" si="131"/>
        <v>880</v>
      </c>
      <c r="AD893" s="9" t="str">
        <f t="shared" si="134"/>
        <v/>
      </c>
      <c r="AE893" s="12" t="str">
        <f t="shared" si="132"/>
        <v/>
      </c>
      <c r="AF893" t="str">
        <f t="shared" si="133"/>
        <v/>
      </c>
    </row>
    <row r="894" spans="6:32" x14ac:dyDescent="0.3">
      <c r="F894" s="9">
        <v>887</v>
      </c>
      <c r="G894" s="12">
        <v>95.793999999999997</v>
      </c>
      <c r="H894" s="9">
        <v>48.494</v>
      </c>
      <c r="I894" s="9">
        <v>0.51200000000000001</v>
      </c>
      <c r="J894" s="9">
        <v>3.0089999999999999</v>
      </c>
      <c r="K894" s="9">
        <v>0.33200000000000002</v>
      </c>
      <c r="L894" s="9">
        <v>0.85</v>
      </c>
      <c r="S894" s="9">
        <v>887</v>
      </c>
      <c r="T894" s="12">
        <f t="shared" si="126"/>
        <v>9579.4</v>
      </c>
      <c r="V894">
        <v>783</v>
      </c>
      <c r="W894">
        <v>141.30000000000001</v>
      </c>
      <c r="X894" s="10">
        <f t="shared" si="127"/>
        <v>13.413006660368081</v>
      </c>
      <c r="Z894" s="12">
        <f t="shared" si="128"/>
        <v>13.413</v>
      </c>
      <c r="AA894" s="9">
        <f t="shared" si="129"/>
        <v>7</v>
      </c>
      <c r="AB894" s="9">
        <f t="shared" si="130"/>
        <v>0</v>
      </c>
      <c r="AC894" s="9">
        <f t="shared" si="131"/>
        <v>880</v>
      </c>
      <c r="AD894" s="9" t="str">
        <f t="shared" si="134"/>
        <v/>
      </c>
      <c r="AE894" s="12" t="str">
        <f t="shared" si="132"/>
        <v/>
      </c>
      <c r="AF894" t="str">
        <f t="shared" si="133"/>
        <v/>
      </c>
    </row>
    <row r="895" spans="6:32" x14ac:dyDescent="0.3">
      <c r="F895" s="9">
        <v>888</v>
      </c>
      <c r="G895" s="12">
        <v>0.14899999999999999</v>
      </c>
      <c r="H895" s="9">
        <v>1.476</v>
      </c>
      <c r="I895" s="9">
        <v>0.85699999999999998</v>
      </c>
      <c r="J895" s="9">
        <v>2</v>
      </c>
      <c r="K895" s="9">
        <v>0.5</v>
      </c>
      <c r="L895" s="9">
        <v>0.8</v>
      </c>
      <c r="S895" s="9">
        <v>888</v>
      </c>
      <c r="T895" s="12">
        <f t="shared" si="126"/>
        <v>14.899999999999999</v>
      </c>
      <c r="V895">
        <v>797</v>
      </c>
      <c r="W895">
        <v>141.30000000000001</v>
      </c>
      <c r="X895" s="10">
        <f t="shared" si="127"/>
        <v>13.413006660368081</v>
      </c>
      <c r="Z895" s="12">
        <f t="shared" si="128"/>
        <v>13.413</v>
      </c>
      <c r="AA895" s="9">
        <f t="shared" si="129"/>
        <v>8</v>
      </c>
      <c r="AB895" s="9">
        <f t="shared" si="130"/>
        <v>0</v>
      </c>
      <c r="AC895" s="9">
        <f t="shared" si="131"/>
        <v>880</v>
      </c>
      <c r="AD895" s="9" t="str">
        <f t="shared" si="134"/>
        <v/>
      </c>
      <c r="AE895" s="12" t="str">
        <f t="shared" si="132"/>
        <v/>
      </c>
      <c r="AF895" t="str">
        <f t="shared" si="133"/>
        <v/>
      </c>
    </row>
    <row r="896" spans="6:32" x14ac:dyDescent="0.3">
      <c r="F896" s="9">
        <v>889</v>
      </c>
      <c r="G896" s="12">
        <v>5.4269999999999996</v>
      </c>
      <c r="H896" s="9">
        <v>14.548</v>
      </c>
      <c r="I896" s="9">
        <v>0.32200000000000001</v>
      </c>
      <c r="J896" s="9">
        <v>5.1639999999999997</v>
      </c>
      <c r="K896" s="9">
        <v>0.19400000000000001</v>
      </c>
      <c r="L896" s="9">
        <v>0.76</v>
      </c>
      <c r="S896" s="9">
        <v>889</v>
      </c>
      <c r="T896" s="12">
        <f t="shared" si="126"/>
        <v>542.69999999999993</v>
      </c>
      <c r="V896">
        <v>964</v>
      </c>
      <c r="W896">
        <v>141.30000000000001</v>
      </c>
      <c r="X896" s="10">
        <f t="shared" si="127"/>
        <v>13.413006660368081</v>
      </c>
      <c r="Z896" s="12">
        <f t="shared" si="128"/>
        <v>13.413</v>
      </c>
      <c r="AA896" s="9">
        <f t="shared" si="129"/>
        <v>9</v>
      </c>
      <c r="AB896" s="9">
        <f t="shared" si="130"/>
        <v>0</v>
      </c>
      <c r="AC896" s="9">
        <f t="shared" si="131"/>
        <v>880</v>
      </c>
      <c r="AD896" s="9" t="str">
        <f t="shared" si="134"/>
        <v/>
      </c>
      <c r="AE896" s="12" t="str">
        <f t="shared" si="132"/>
        <v/>
      </c>
      <c r="AF896" t="str">
        <f t="shared" si="133"/>
        <v/>
      </c>
    </row>
    <row r="897" spans="6:32" x14ac:dyDescent="0.3">
      <c r="F897" s="9">
        <v>890</v>
      </c>
      <c r="G897" s="12">
        <v>1.71</v>
      </c>
      <c r="H897" s="9">
        <v>5.7450000000000001</v>
      </c>
      <c r="I897" s="9">
        <v>0.65100000000000002</v>
      </c>
      <c r="J897" s="9">
        <v>2.0880000000000001</v>
      </c>
      <c r="K897" s="9">
        <v>0.47899999999999998</v>
      </c>
      <c r="L897" s="9">
        <v>0.82099999999999995</v>
      </c>
      <c r="S897" s="9">
        <v>890</v>
      </c>
      <c r="T897" s="12">
        <f t="shared" si="126"/>
        <v>171</v>
      </c>
      <c r="V897">
        <v>1086</v>
      </c>
      <c r="W897">
        <v>141.30000000000001</v>
      </c>
      <c r="X897" s="10">
        <f t="shared" si="127"/>
        <v>13.413006660368081</v>
      </c>
      <c r="Z897" s="12">
        <f t="shared" si="128"/>
        <v>13.413</v>
      </c>
      <c r="AA897" s="9">
        <f t="shared" si="129"/>
        <v>10</v>
      </c>
      <c r="AB897" s="9">
        <f t="shared" si="130"/>
        <v>10</v>
      </c>
      <c r="AC897" s="9">
        <f t="shared" si="131"/>
        <v>890</v>
      </c>
      <c r="AD897" s="9">
        <f t="shared" si="134"/>
        <v>890</v>
      </c>
      <c r="AE897" s="12">
        <f t="shared" si="132"/>
        <v>13.413</v>
      </c>
      <c r="AF897">
        <f t="shared" si="133"/>
        <v>890</v>
      </c>
    </row>
    <row r="898" spans="6:32" x14ac:dyDescent="0.3">
      <c r="F898" s="9">
        <v>891</v>
      </c>
      <c r="G898" s="12">
        <v>9.4789999999999992</v>
      </c>
      <c r="H898" s="9">
        <v>12.055</v>
      </c>
      <c r="I898" s="9">
        <v>0.82</v>
      </c>
      <c r="J898" s="9">
        <v>1.4970000000000001</v>
      </c>
      <c r="K898" s="9">
        <v>0.66800000000000004</v>
      </c>
      <c r="L898" s="9">
        <v>0.91200000000000003</v>
      </c>
      <c r="S898" s="9">
        <v>891</v>
      </c>
      <c r="T898" s="12">
        <f t="shared" si="126"/>
        <v>947.89999999999986</v>
      </c>
      <c r="V898">
        <v>474</v>
      </c>
      <c r="W898">
        <v>137.5</v>
      </c>
      <c r="X898" s="10">
        <f t="shared" si="127"/>
        <v>13.231418571003069</v>
      </c>
      <c r="Z898" s="12">
        <f t="shared" si="128"/>
        <v>13.231</v>
      </c>
      <c r="AA898" s="9">
        <f t="shared" si="129"/>
        <v>1</v>
      </c>
      <c r="AB898" s="9">
        <f t="shared" si="130"/>
        <v>0</v>
      </c>
      <c r="AC898" s="9">
        <f t="shared" si="131"/>
        <v>890</v>
      </c>
      <c r="AD898" s="9" t="str">
        <f t="shared" si="134"/>
        <v/>
      </c>
      <c r="AE898" s="12" t="str">
        <f t="shared" si="132"/>
        <v/>
      </c>
      <c r="AF898" t="str">
        <f t="shared" si="133"/>
        <v/>
      </c>
    </row>
    <row r="899" spans="6:32" x14ac:dyDescent="0.3">
      <c r="F899" s="9">
        <v>892</v>
      </c>
      <c r="G899" s="12">
        <v>3.1230000000000002</v>
      </c>
      <c r="H899" s="9">
        <v>8.4909999999999997</v>
      </c>
      <c r="I899" s="9">
        <v>0.54400000000000004</v>
      </c>
      <c r="J899" s="9">
        <v>2.528</v>
      </c>
      <c r="K899" s="9">
        <v>0.39600000000000002</v>
      </c>
      <c r="L899" s="9">
        <v>0.83199999999999996</v>
      </c>
      <c r="S899" s="9">
        <v>892</v>
      </c>
      <c r="T899" s="12">
        <f t="shared" si="126"/>
        <v>312.3</v>
      </c>
      <c r="V899">
        <v>539</v>
      </c>
      <c r="W899">
        <v>137.5</v>
      </c>
      <c r="X899" s="10">
        <f t="shared" si="127"/>
        <v>13.231418571003069</v>
      </c>
      <c r="Z899" s="12">
        <f t="shared" si="128"/>
        <v>13.231</v>
      </c>
      <c r="AA899" s="9">
        <f t="shared" si="129"/>
        <v>2</v>
      </c>
      <c r="AB899" s="9">
        <f t="shared" si="130"/>
        <v>0</v>
      </c>
      <c r="AC899" s="9">
        <f t="shared" si="131"/>
        <v>890</v>
      </c>
      <c r="AD899" s="9" t="str">
        <f t="shared" si="134"/>
        <v/>
      </c>
      <c r="AE899" s="12" t="str">
        <f t="shared" si="132"/>
        <v/>
      </c>
      <c r="AF899" t="str">
        <f t="shared" si="133"/>
        <v/>
      </c>
    </row>
    <row r="900" spans="6:32" x14ac:dyDescent="0.3">
      <c r="F900" s="9">
        <v>893</v>
      </c>
      <c r="G900" s="12">
        <v>18.585999999999999</v>
      </c>
      <c r="H900" s="9">
        <v>21.411000000000001</v>
      </c>
      <c r="I900" s="9">
        <v>0.50900000000000001</v>
      </c>
      <c r="J900" s="9">
        <v>1.8440000000000001</v>
      </c>
      <c r="K900" s="9">
        <v>0.54200000000000004</v>
      </c>
      <c r="L900" s="9">
        <v>0.74</v>
      </c>
      <c r="S900" s="9">
        <v>893</v>
      </c>
      <c r="T900" s="12">
        <f t="shared" si="126"/>
        <v>1858.6</v>
      </c>
      <c r="V900">
        <v>540</v>
      </c>
      <c r="W900">
        <v>137.5</v>
      </c>
      <c r="X900" s="10">
        <f t="shared" si="127"/>
        <v>13.231418571003069</v>
      </c>
      <c r="Z900" s="12">
        <f t="shared" si="128"/>
        <v>13.231</v>
      </c>
      <c r="AA900" s="9">
        <f t="shared" si="129"/>
        <v>3</v>
      </c>
      <c r="AB900" s="9">
        <f t="shared" si="130"/>
        <v>0</v>
      </c>
      <c r="AC900" s="9">
        <f t="shared" si="131"/>
        <v>890</v>
      </c>
      <c r="AD900" s="9" t="str">
        <f t="shared" si="134"/>
        <v/>
      </c>
      <c r="AE900" s="12" t="str">
        <f t="shared" si="132"/>
        <v/>
      </c>
      <c r="AF900" t="str">
        <f t="shared" si="133"/>
        <v/>
      </c>
    </row>
    <row r="901" spans="6:32" x14ac:dyDescent="0.3">
      <c r="F901" s="9">
        <v>894</v>
      </c>
      <c r="G901" s="12">
        <v>16.690999999999999</v>
      </c>
      <c r="H901" s="9">
        <v>18.440000000000001</v>
      </c>
      <c r="I901" s="9">
        <v>0.61699999999999999</v>
      </c>
      <c r="J901" s="9">
        <v>1.823</v>
      </c>
      <c r="K901" s="9">
        <v>0.54900000000000004</v>
      </c>
      <c r="L901" s="9">
        <v>0.91100000000000003</v>
      </c>
      <c r="S901" s="9">
        <v>894</v>
      </c>
      <c r="T901" s="12">
        <f t="shared" si="126"/>
        <v>1669.1</v>
      </c>
      <c r="V901">
        <v>880</v>
      </c>
      <c r="W901">
        <v>137.5</v>
      </c>
      <c r="X901" s="10">
        <f t="shared" si="127"/>
        <v>13.231418571003069</v>
      </c>
      <c r="Z901" s="12">
        <f t="shared" si="128"/>
        <v>13.231</v>
      </c>
      <c r="AA901" s="9">
        <f t="shared" si="129"/>
        <v>4</v>
      </c>
      <c r="AB901" s="9">
        <f t="shared" si="130"/>
        <v>0</v>
      </c>
      <c r="AC901" s="9">
        <f t="shared" si="131"/>
        <v>890</v>
      </c>
      <c r="AD901" s="9" t="str">
        <f t="shared" si="134"/>
        <v/>
      </c>
      <c r="AE901" s="12" t="str">
        <f t="shared" si="132"/>
        <v/>
      </c>
      <c r="AF901" t="str">
        <f t="shared" si="133"/>
        <v/>
      </c>
    </row>
    <row r="902" spans="6:32" x14ac:dyDescent="0.3">
      <c r="F902" s="9">
        <v>895</v>
      </c>
      <c r="G902" s="12">
        <v>3.8290000000000002</v>
      </c>
      <c r="H902" s="9">
        <v>8.4250000000000007</v>
      </c>
      <c r="I902" s="9">
        <v>0.67800000000000005</v>
      </c>
      <c r="J902" s="9">
        <v>2.181</v>
      </c>
      <c r="K902" s="9">
        <v>0.45800000000000002</v>
      </c>
      <c r="L902" s="9">
        <v>0.83399999999999996</v>
      </c>
      <c r="S902" s="9">
        <v>895</v>
      </c>
      <c r="T902" s="12">
        <f t="shared" si="126"/>
        <v>382.90000000000003</v>
      </c>
      <c r="V902">
        <v>908</v>
      </c>
      <c r="W902">
        <v>137.5</v>
      </c>
      <c r="X902" s="10">
        <f t="shared" si="127"/>
        <v>13.231418571003069</v>
      </c>
      <c r="Z902" s="12">
        <f t="shared" si="128"/>
        <v>13.231</v>
      </c>
      <c r="AA902" s="9">
        <f t="shared" si="129"/>
        <v>5</v>
      </c>
      <c r="AB902" s="9">
        <f t="shared" si="130"/>
        <v>0</v>
      </c>
      <c r="AC902" s="9">
        <f t="shared" si="131"/>
        <v>890</v>
      </c>
      <c r="AD902" s="9" t="str">
        <f t="shared" si="134"/>
        <v/>
      </c>
      <c r="AE902" s="12" t="str">
        <f t="shared" si="132"/>
        <v/>
      </c>
      <c r="AF902" t="str">
        <f t="shared" si="133"/>
        <v/>
      </c>
    </row>
    <row r="903" spans="6:32" x14ac:dyDescent="0.3">
      <c r="F903" s="9">
        <v>896</v>
      </c>
      <c r="G903" s="12">
        <v>4.609</v>
      </c>
      <c r="H903" s="9">
        <v>9.1959999999999997</v>
      </c>
      <c r="I903" s="9">
        <v>0.68500000000000005</v>
      </c>
      <c r="J903" s="9">
        <v>2.2000000000000002</v>
      </c>
      <c r="K903" s="9">
        <v>0.45500000000000002</v>
      </c>
      <c r="L903" s="9">
        <v>0.879</v>
      </c>
      <c r="S903" s="9">
        <v>896</v>
      </c>
      <c r="T903" s="12">
        <f t="shared" si="126"/>
        <v>460.9</v>
      </c>
      <c r="V903">
        <v>957</v>
      </c>
      <c r="W903">
        <v>137.5</v>
      </c>
      <c r="X903" s="10">
        <f t="shared" si="127"/>
        <v>13.231418571003069</v>
      </c>
      <c r="Z903" s="12">
        <f t="shared" si="128"/>
        <v>13.231</v>
      </c>
      <c r="AA903" s="9">
        <f t="shared" si="129"/>
        <v>6</v>
      </c>
      <c r="AB903" s="9">
        <f t="shared" si="130"/>
        <v>0</v>
      </c>
      <c r="AC903" s="9">
        <f t="shared" si="131"/>
        <v>890</v>
      </c>
      <c r="AD903" s="9" t="str">
        <f t="shared" si="134"/>
        <v/>
      </c>
      <c r="AE903" s="12" t="str">
        <f t="shared" si="132"/>
        <v/>
      </c>
      <c r="AF903" t="str">
        <f t="shared" si="133"/>
        <v/>
      </c>
    </row>
    <row r="904" spans="6:32" x14ac:dyDescent="0.3">
      <c r="F904" s="9">
        <v>897</v>
      </c>
      <c r="G904" s="12">
        <v>1.1519999999999999</v>
      </c>
      <c r="H904" s="9">
        <v>3.883</v>
      </c>
      <c r="I904" s="9">
        <v>0.96</v>
      </c>
      <c r="J904" s="9">
        <v>1.58</v>
      </c>
      <c r="K904" s="9">
        <v>0.63300000000000001</v>
      </c>
      <c r="L904" s="9">
        <v>0.89900000000000002</v>
      </c>
      <c r="S904" s="9">
        <v>897</v>
      </c>
      <c r="T904" s="12">
        <f t="shared" si="126"/>
        <v>115.19999999999999</v>
      </c>
      <c r="V904">
        <v>991</v>
      </c>
      <c r="W904">
        <v>137.5</v>
      </c>
      <c r="X904" s="10">
        <f t="shared" si="127"/>
        <v>13.231418571003069</v>
      </c>
      <c r="Z904" s="12">
        <f t="shared" si="128"/>
        <v>13.231</v>
      </c>
      <c r="AA904" s="9">
        <f t="shared" si="129"/>
        <v>7</v>
      </c>
      <c r="AB904" s="9">
        <f t="shared" si="130"/>
        <v>0</v>
      </c>
      <c r="AC904" s="9">
        <f t="shared" si="131"/>
        <v>890</v>
      </c>
      <c r="AD904" s="9" t="str">
        <f t="shared" si="134"/>
        <v/>
      </c>
      <c r="AE904" s="12" t="str">
        <f t="shared" si="132"/>
        <v/>
      </c>
      <c r="AF904" t="str">
        <f t="shared" si="133"/>
        <v/>
      </c>
    </row>
    <row r="905" spans="6:32" x14ac:dyDescent="0.3">
      <c r="F905" s="9">
        <v>898</v>
      </c>
      <c r="G905" s="12">
        <v>0.29699999999999999</v>
      </c>
      <c r="H905" s="9">
        <v>2.1349999999999998</v>
      </c>
      <c r="I905" s="9">
        <v>0.82</v>
      </c>
      <c r="J905" s="9">
        <v>2.3919999999999999</v>
      </c>
      <c r="K905" s="9">
        <v>0.41799999999999998</v>
      </c>
      <c r="L905" s="9">
        <v>0.88900000000000001</v>
      </c>
      <c r="S905" s="9">
        <v>898</v>
      </c>
      <c r="T905" s="12">
        <f t="shared" ref="T905:T967" si="135">G905*100</f>
        <v>29.7</v>
      </c>
      <c r="V905">
        <v>1081</v>
      </c>
      <c r="W905">
        <v>137.5</v>
      </c>
      <c r="X905" s="10">
        <f t="shared" ref="X905:X968" si="136">((W905/PI())^0.5)*2</f>
        <v>13.231418571003069</v>
      </c>
      <c r="Z905" s="12">
        <f t="shared" ref="Z905:Z968" si="137">TRUNC(X905,3)</f>
        <v>13.231</v>
      </c>
      <c r="AA905" s="9">
        <f t="shared" ref="AA905:AA968" si="138">IF(Z905-Z904=0,AA904+AA$8,1)</f>
        <v>8</v>
      </c>
      <c r="AB905" s="9">
        <f t="shared" ref="AB905:AB968" si="139">IF(AA905&lt;AA906,0,AA905)</f>
        <v>8</v>
      </c>
      <c r="AC905" s="9">
        <f t="shared" ref="AC905:AC968" si="140">AC904+AB905</f>
        <v>898</v>
      </c>
      <c r="AD905" s="9">
        <f t="shared" si="134"/>
        <v>898</v>
      </c>
      <c r="AE905" s="12">
        <f t="shared" ref="AE905:AE968" si="141">IF(AD905="","",Z905)</f>
        <v>13.231</v>
      </c>
      <c r="AF905">
        <f t="shared" ref="AF905:AF968" si="142">AD905</f>
        <v>898</v>
      </c>
    </row>
    <row r="906" spans="6:32" x14ac:dyDescent="0.3">
      <c r="F906" s="9">
        <v>899</v>
      </c>
      <c r="G906" s="12">
        <v>6.9509999999999996</v>
      </c>
      <c r="H906" s="9">
        <v>12.733000000000001</v>
      </c>
      <c r="I906" s="9">
        <v>0.53900000000000003</v>
      </c>
      <c r="J906" s="9">
        <v>3.226</v>
      </c>
      <c r="K906" s="9">
        <v>0.31</v>
      </c>
      <c r="L906" s="9">
        <v>0.93</v>
      </c>
      <c r="S906" s="9">
        <v>899</v>
      </c>
      <c r="T906" s="12">
        <f t="shared" si="135"/>
        <v>695.09999999999991</v>
      </c>
      <c r="V906">
        <v>42</v>
      </c>
      <c r="W906">
        <v>133.80000000000001</v>
      </c>
      <c r="X906" s="10">
        <f t="shared" si="136"/>
        <v>13.052181851535964</v>
      </c>
      <c r="Z906" s="12">
        <f t="shared" si="137"/>
        <v>13.052</v>
      </c>
      <c r="AA906" s="9">
        <f t="shared" si="138"/>
        <v>1</v>
      </c>
      <c r="AB906" s="9">
        <f t="shared" si="139"/>
        <v>0</v>
      </c>
      <c r="AC906" s="9">
        <f t="shared" si="140"/>
        <v>898</v>
      </c>
      <c r="AD906" s="9" t="str">
        <f t="shared" ref="AD906:AD969" si="143">IF(AB906=0,"",AC905+AB906)</f>
        <v/>
      </c>
      <c r="AE906" s="12" t="str">
        <f t="shared" si="141"/>
        <v/>
      </c>
      <c r="AF906" t="str">
        <f t="shared" si="142"/>
        <v/>
      </c>
    </row>
    <row r="907" spans="6:32" x14ac:dyDescent="0.3">
      <c r="F907" s="9">
        <v>900</v>
      </c>
      <c r="G907" s="12">
        <v>1.524</v>
      </c>
      <c r="H907" s="9">
        <v>5.9710000000000001</v>
      </c>
      <c r="I907" s="9">
        <v>0.53700000000000003</v>
      </c>
      <c r="J907" s="9">
        <v>2.02</v>
      </c>
      <c r="K907" s="9">
        <v>0.495</v>
      </c>
      <c r="L907" s="9">
        <v>0.78100000000000003</v>
      </c>
      <c r="S907" s="9">
        <v>900</v>
      </c>
      <c r="T907" s="12">
        <f t="shared" si="135"/>
        <v>152.4</v>
      </c>
      <c r="V907">
        <v>361</v>
      </c>
      <c r="W907">
        <v>133.80000000000001</v>
      </c>
      <c r="X907" s="10">
        <f t="shared" si="136"/>
        <v>13.052181851535964</v>
      </c>
      <c r="Z907" s="12">
        <f t="shared" si="137"/>
        <v>13.052</v>
      </c>
      <c r="AA907" s="9">
        <f t="shared" si="138"/>
        <v>2</v>
      </c>
      <c r="AB907" s="9">
        <f t="shared" si="139"/>
        <v>0</v>
      </c>
      <c r="AC907" s="9">
        <f t="shared" si="140"/>
        <v>898</v>
      </c>
      <c r="AD907" s="9" t="str">
        <f t="shared" si="143"/>
        <v/>
      </c>
      <c r="AE907" s="12" t="str">
        <f t="shared" si="141"/>
        <v/>
      </c>
      <c r="AF907" t="str">
        <f t="shared" si="142"/>
        <v/>
      </c>
    </row>
    <row r="908" spans="6:32" x14ac:dyDescent="0.3">
      <c r="F908" s="9">
        <v>901</v>
      </c>
      <c r="G908" s="12">
        <v>0.48299999999999998</v>
      </c>
      <c r="H908" s="9">
        <v>2.84</v>
      </c>
      <c r="I908" s="9">
        <v>0.753</v>
      </c>
      <c r="J908" s="9">
        <v>2.6349999999999998</v>
      </c>
      <c r="K908" s="9">
        <v>0.38</v>
      </c>
      <c r="L908" s="9">
        <v>0.78800000000000003</v>
      </c>
      <c r="S908" s="9">
        <v>901</v>
      </c>
      <c r="T908" s="12">
        <f t="shared" si="135"/>
        <v>48.3</v>
      </c>
      <c r="V908">
        <v>681</v>
      </c>
      <c r="W908">
        <v>133.80000000000001</v>
      </c>
      <c r="X908" s="10">
        <f t="shared" si="136"/>
        <v>13.052181851535964</v>
      </c>
      <c r="Z908" s="12">
        <f t="shared" si="137"/>
        <v>13.052</v>
      </c>
      <c r="AA908" s="9">
        <f t="shared" si="138"/>
        <v>3</v>
      </c>
      <c r="AB908" s="9">
        <f t="shared" si="139"/>
        <v>0</v>
      </c>
      <c r="AC908" s="9">
        <f t="shared" si="140"/>
        <v>898</v>
      </c>
      <c r="AD908" s="9" t="str">
        <f t="shared" si="143"/>
        <v/>
      </c>
      <c r="AE908" s="12" t="str">
        <f t="shared" si="141"/>
        <v/>
      </c>
      <c r="AF908" t="str">
        <f t="shared" si="142"/>
        <v/>
      </c>
    </row>
    <row r="909" spans="6:32" x14ac:dyDescent="0.3">
      <c r="F909" s="9">
        <v>902</v>
      </c>
      <c r="G909" s="12">
        <v>0.74299999999999999</v>
      </c>
      <c r="H909" s="9">
        <v>3.4980000000000002</v>
      </c>
      <c r="I909" s="9">
        <v>0.76400000000000001</v>
      </c>
      <c r="J909" s="9">
        <v>2.25</v>
      </c>
      <c r="K909" s="9">
        <v>0.44500000000000001</v>
      </c>
      <c r="L909" s="9">
        <v>0.8</v>
      </c>
      <c r="S909" s="9">
        <v>902</v>
      </c>
      <c r="T909" s="12">
        <f t="shared" si="135"/>
        <v>74.3</v>
      </c>
      <c r="V909">
        <v>1050</v>
      </c>
      <c r="W909">
        <v>133.80000000000001</v>
      </c>
      <c r="X909" s="10">
        <f t="shared" si="136"/>
        <v>13.052181851535964</v>
      </c>
      <c r="Z909" s="12">
        <f t="shared" si="137"/>
        <v>13.052</v>
      </c>
      <c r="AA909" s="9">
        <f t="shared" si="138"/>
        <v>4</v>
      </c>
      <c r="AB909" s="9">
        <f t="shared" si="139"/>
        <v>0</v>
      </c>
      <c r="AC909" s="9">
        <f t="shared" si="140"/>
        <v>898</v>
      </c>
      <c r="AD909" s="9" t="str">
        <f t="shared" si="143"/>
        <v/>
      </c>
      <c r="AE909" s="12" t="str">
        <f t="shared" si="141"/>
        <v/>
      </c>
      <c r="AF909" t="str">
        <f t="shared" si="142"/>
        <v/>
      </c>
    </row>
    <row r="910" spans="6:32" x14ac:dyDescent="0.3">
      <c r="F910" s="9">
        <v>903</v>
      </c>
      <c r="G910" s="12">
        <v>0.48299999999999998</v>
      </c>
      <c r="H910" s="9">
        <v>2.68</v>
      </c>
      <c r="I910" s="9">
        <v>0.84599999999999997</v>
      </c>
      <c r="J910" s="9">
        <v>1.8720000000000001</v>
      </c>
      <c r="K910" s="9">
        <v>0.53400000000000003</v>
      </c>
      <c r="L910" s="9">
        <v>0.86699999999999999</v>
      </c>
      <c r="S910" s="9">
        <v>903</v>
      </c>
      <c r="T910" s="12">
        <f t="shared" si="135"/>
        <v>48.3</v>
      </c>
      <c r="V910">
        <v>1076</v>
      </c>
      <c r="W910">
        <v>133.80000000000001</v>
      </c>
      <c r="X910" s="10">
        <f t="shared" si="136"/>
        <v>13.052181851535964</v>
      </c>
      <c r="Z910" s="12">
        <f t="shared" si="137"/>
        <v>13.052</v>
      </c>
      <c r="AA910" s="9">
        <f t="shared" si="138"/>
        <v>5</v>
      </c>
      <c r="AB910" s="9">
        <f t="shared" si="139"/>
        <v>5</v>
      </c>
      <c r="AC910" s="9">
        <f t="shared" si="140"/>
        <v>903</v>
      </c>
      <c r="AD910" s="9">
        <f t="shared" si="143"/>
        <v>903</v>
      </c>
      <c r="AE910" s="12">
        <f t="shared" si="141"/>
        <v>13.052</v>
      </c>
      <c r="AF910">
        <f t="shared" si="142"/>
        <v>903</v>
      </c>
    </row>
    <row r="911" spans="6:32" x14ac:dyDescent="0.3">
      <c r="F911" s="9">
        <v>904</v>
      </c>
      <c r="G911" s="12">
        <v>1.0780000000000001</v>
      </c>
      <c r="H911" s="9">
        <v>3.7709999999999999</v>
      </c>
      <c r="I911" s="9">
        <v>0.95299999999999996</v>
      </c>
      <c r="J911" s="9">
        <v>1.2030000000000001</v>
      </c>
      <c r="K911" s="9">
        <v>0.83099999999999996</v>
      </c>
      <c r="L911" s="9">
        <v>0.86599999999999999</v>
      </c>
      <c r="S911" s="9">
        <v>904</v>
      </c>
      <c r="T911" s="12">
        <f t="shared" si="135"/>
        <v>107.80000000000001</v>
      </c>
      <c r="V911">
        <v>215</v>
      </c>
      <c r="W911">
        <v>130.1</v>
      </c>
      <c r="X911" s="10">
        <f t="shared" si="136"/>
        <v>12.870449283923412</v>
      </c>
      <c r="Z911" s="12">
        <f t="shared" si="137"/>
        <v>12.87</v>
      </c>
      <c r="AA911" s="9">
        <f t="shared" si="138"/>
        <v>1</v>
      </c>
      <c r="AB911" s="9">
        <f t="shared" si="139"/>
        <v>0</v>
      </c>
      <c r="AC911" s="9">
        <f t="shared" si="140"/>
        <v>903</v>
      </c>
      <c r="AD911" s="9" t="str">
        <f t="shared" si="143"/>
        <v/>
      </c>
      <c r="AE911" s="12" t="str">
        <f t="shared" si="141"/>
        <v/>
      </c>
      <c r="AF911" t="str">
        <f t="shared" si="142"/>
        <v/>
      </c>
    </row>
    <row r="912" spans="6:32" x14ac:dyDescent="0.3">
      <c r="F912" s="9">
        <v>905</v>
      </c>
      <c r="G912" s="12">
        <v>339.27499999999998</v>
      </c>
      <c r="H912" s="9">
        <v>104.71599999999999</v>
      </c>
      <c r="I912" s="9">
        <v>0.38900000000000001</v>
      </c>
      <c r="J912" s="9">
        <v>1.6539999999999999</v>
      </c>
      <c r="K912" s="9">
        <v>0.60399999999999998</v>
      </c>
      <c r="L912" s="9">
        <v>0.79600000000000004</v>
      </c>
      <c r="S912" s="9">
        <v>905</v>
      </c>
      <c r="T912" s="12">
        <f t="shared" si="135"/>
        <v>33927.5</v>
      </c>
      <c r="V912">
        <v>502</v>
      </c>
      <c r="W912">
        <v>130.1</v>
      </c>
      <c r="X912" s="10">
        <f t="shared" si="136"/>
        <v>12.870449283923412</v>
      </c>
      <c r="Z912" s="12">
        <f t="shared" si="137"/>
        <v>12.87</v>
      </c>
      <c r="AA912" s="9">
        <f t="shared" si="138"/>
        <v>2</v>
      </c>
      <c r="AB912" s="9">
        <f t="shared" si="139"/>
        <v>0</v>
      </c>
      <c r="AC912" s="9">
        <f t="shared" si="140"/>
        <v>903</v>
      </c>
      <c r="AD912" s="9" t="str">
        <f t="shared" si="143"/>
        <v/>
      </c>
      <c r="AE912" s="12" t="str">
        <f t="shared" si="141"/>
        <v/>
      </c>
      <c r="AF912" t="str">
        <f t="shared" si="142"/>
        <v/>
      </c>
    </row>
    <row r="913" spans="6:32" x14ac:dyDescent="0.3">
      <c r="F913" s="9">
        <v>906</v>
      </c>
      <c r="G913" s="12">
        <v>11.747</v>
      </c>
      <c r="H913" s="9">
        <v>13.305999999999999</v>
      </c>
      <c r="I913" s="9">
        <v>0.83399999999999996</v>
      </c>
      <c r="J913" s="9">
        <v>1.5629999999999999</v>
      </c>
      <c r="K913" s="9">
        <v>0.64</v>
      </c>
      <c r="L913" s="9">
        <v>0.93799999999999994</v>
      </c>
      <c r="S913" s="9">
        <v>906</v>
      </c>
      <c r="T913" s="12">
        <f t="shared" si="135"/>
        <v>1174.7</v>
      </c>
      <c r="V913">
        <v>984</v>
      </c>
      <c r="W913">
        <v>130.1</v>
      </c>
      <c r="X913" s="10">
        <f t="shared" si="136"/>
        <v>12.870449283923412</v>
      </c>
      <c r="Z913" s="12">
        <f t="shared" si="137"/>
        <v>12.87</v>
      </c>
      <c r="AA913" s="9">
        <f t="shared" si="138"/>
        <v>3</v>
      </c>
      <c r="AB913" s="9">
        <f t="shared" si="139"/>
        <v>0</v>
      </c>
      <c r="AC913" s="9">
        <f t="shared" si="140"/>
        <v>903</v>
      </c>
      <c r="AD913" s="9" t="str">
        <f t="shared" si="143"/>
        <v/>
      </c>
      <c r="AE913" s="12" t="str">
        <f t="shared" si="141"/>
        <v/>
      </c>
      <c r="AF913" t="str">
        <f t="shared" si="142"/>
        <v/>
      </c>
    </row>
    <row r="914" spans="6:32" x14ac:dyDescent="0.3">
      <c r="F914" s="9">
        <v>907</v>
      </c>
      <c r="G914" s="12">
        <v>17.88</v>
      </c>
      <c r="H914" s="9">
        <v>26.423999999999999</v>
      </c>
      <c r="I914" s="9">
        <v>0.32200000000000001</v>
      </c>
      <c r="J914" s="9">
        <v>4.9539999999999997</v>
      </c>
      <c r="K914" s="9">
        <v>0.20200000000000001</v>
      </c>
      <c r="L914" s="9">
        <v>0.747</v>
      </c>
      <c r="S914" s="9">
        <v>907</v>
      </c>
      <c r="T914" s="12">
        <f t="shared" si="135"/>
        <v>1788</v>
      </c>
      <c r="V914">
        <v>993</v>
      </c>
      <c r="W914">
        <v>130.1</v>
      </c>
      <c r="X914" s="10">
        <f t="shared" si="136"/>
        <v>12.870449283923412</v>
      </c>
      <c r="Z914" s="12">
        <f t="shared" si="137"/>
        <v>12.87</v>
      </c>
      <c r="AA914" s="9">
        <f t="shared" si="138"/>
        <v>4</v>
      </c>
      <c r="AB914" s="9">
        <f t="shared" si="139"/>
        <v>0</v>
      </c>
      <c r="AC914" s="9">
        <f t="shared" si="140"/>
        <v>903</v>
      </c>
      <c r="AD914" s="9" t="str">
        <f t="shared" si="143"/>
        <v/>
      </c>
      <c r="AE914" s="12" t="str">
        <f t="shared" si="141"/>
        <v/>
      </c>
      <c r="AF914" t="str">
        <f t="shared" si="142"/>
        <v/>
      </c>
    </row>
    <row r="915" spans="6:32" x14ac:dyDescent="0.3">
      <c r="F915" s="9">
        <v>908</v>
      </c>
      <c r="G915" s="12">
        <v>1.375</v>
      </c>
      <c r="H915" s="9">
        <v>4.5419999999999998</v>
      </c>
      <c r="I915" s="9">
        <v>0.83799999999999997</v>
      </c>
      <c r="J915" s="9">
        <v>1.96</v>
      </c>
      <c r="K915" s="9">
        <v>0.51</v>
      </c>
      <c r="L915" s="9">
        <v>0.86</v>
      </c>
      <c r="S915" s="9">
        <v>908</v>
      </c>
      <c r="T915" s="12">
        <f t="shared" si="135"/>
        <v>137.5</v>
      </c>
      <c r="V915">
        <v>1035</v>
      </c>
      <c r="W915">
        <v>130.1</v>
      </c>
      <c r="X915" s="10">
        <f t="shared" si="136"/>
        <v>12.870449283923412</v>
      </c>
      <c r="Z915" s="12">
        <f t="shared" si="137"/>
        <v>12.87</v>
      </c>
      <c r="AA915" s="9">
        <f t="shared" si="138"/>
        <v>5</v>
      </c>
      <c r="AB915" s="9">
        <f t="shared" si="139"/>
        <v>0</v>
      </c>
      <c r="AC915" s="9">
        <f t="shared" si="140"/>
        <v>903</v>
      </c>
      <c r="AD915" s="9" t="str">
        <f t="shared" si="143"/>
        <v/>
      </c>
      <c r="AE915" s="12" t="str">
        <f t="shared" si="141"/>
        <v/>
      </c>
      <c r="AF915" t="str">
        <f t="shared" si="142"/>
        <v/>
      </c>
    </row>
    <row r="916" spans="6:32" x14ac:dyDescent="0.3">
      <c r="F916" s="9">
        <v>909</v>
      </c>
      <c r="G916" s="12">
        <v>13.308</v>
      </c>
      <c r="H916" s="9">
        <v>14.49</v>
      </c>
      <c r="I916" s="9">
        <v>0.79600000000000004</v>
      </c>
      <c r="J916" s="9">
        <v>1.514</v>
      </c>
      <c r="K916" s="9">
        <v>0.66</v>
      </c>
      <c r="L916" s="9">
        <v>0.91900000000000004</v>
      </c>
      <c r="S916" s="9">
        <v>909</v>
      </c>
      <c r="T916" s="12">
        <f t="shared" si="135"/>
        <v>1330.8</v>
      </c>
      <c r="V916">
        <v>1098</v>
      </c>
      <c r="W916">
        <v>130.1</v>
      </c>
      <c r="X916" s="10">
        <f t="shared" si="136"/>
        <v>12.870449283923412</v>
      </c>
      <c r="Z916" s="12">
        <f t="shared" si="137"/>
        <v>12.87</v>
      </c>
      <c r="AA916" s="9">
        <f t="shared" si="138"/>
        <v>6</v>
      </c>
      <c r="AB916" s="9">
        <f t="shared" si="139"/>
        <v>6</v>
      </c>
      <c r="AC916" s="9">
        <f t="shared" si="140"/>
        <v>909</v>
      </c>
      <c r="AD916" s="9">
        <f t="shared" si="143"/>
        <v>909</v>
      </c>
      <c r="AE916" s="12">
        <f t="shared" si="141"/>
        <v>12.87</v>
      </c>
      <c r="AF916">
        <f t="shared" si="142"/>
        <v>909</v>
      </c>
    </row>
    <row r="917" spans="6:32" x14ac:dyDescent="0.3">
      <c r="F917" s="9">
        <v>910</v>
      </c>
      <c r="G917" s="12">
        <v>0.52</v>
      </c>
      <c r="H917" s="9">
        <v>3.6579999999999999</v>
      </c>
      <c r="I917" s="9">
        <v>0.48899999999999999</v>
      </c>
      <c r="J917" s="9">
        <v>4.5179999999999998</v>
      </c>
      <c r="K917" s="9">
        <v>0.221</v>
      </c>
      <c r="L917" s="9">
        <v>0.7</v>
      </c>
      <c r="S917" s="9">
        <v>910</v>
      </c>
      <c r="T917" s="12">
        <f t="shared" si="135"/>
        <v>52</v>
      </c>
      <c r="V917">
        <v>119</v>
      </c>
      <c r="W917">
        <v>126.4</v>
      </c>
      <c r="X917" s="10">
        <f t="shared" si="136"/>
        <v>12.686113607189736</v>
      </c>
      <c r="Z917" s="12">
        <f t="shared" si="137"/>
        <v>12.686</v>
      </c>
      <c r="AA917" s="9">
        <f t="shared" si="138"/>
        <v>1</v>
      </c>
      <c r="AB917" s="9">
        <f t="shared" si="139"/>
        <v>0</v>
      </c>
      <c r="AC917" s="9">
        <f t="shared" si="140"/>
        <v>909</v>
      </c>
      <c r="AD917" s="9" t="str">
        <f t="shared" si="143"/>
        <v/>
      </c>
      <c r="AE917" s="12" t="str">
        <f t="shared" si="141"/>
        <v/>
      </c>
      <c r="AF917" t="str">
        <f t="shared" si="142"/>
        <v/>
      </c>
    </row>
    <row r="918" spans="6:32" x14ac:dyDescent="0.3">
      <c r="F918" s="9">
        <v>911</v>
      </c>
      <c r="G918" s="12">
        <v>5.0549999999999997</v>
      </c>
      <c r="H918" s="9">
        <v>9.0830000000000002</v>
      </c>
      <c r="I918" s="9">
        <v>0.77</v>
      </c>
      <c r="J918" s="9">
        <v>2.0310000000000001</v>
      </c>
      <c r="K918" s="9">
        <v>0.49199999999999999</v>
      </c>
      <c r="L918" s="9">
        <v>0.89800000000000002</v>
      </c>
      <c r="S918" s="9">
        <v>911</v>
      </c>
      <c r="T918" s="12">
        <f t="shared" si="135"/>
        <v>505.5</v>
      </c>
      <c r="V918">
        <v>186</v>
      </c>
      <c r="W918">
        <v>126.4</v>
      </c>
      <c r="X918" s="10">
        <f t="shared" si="136"/>
        <v>12.686113607189736</v>
      </c>
      <c r="Z918" s="12">
        <f t="shared" si="137"/>
        <v>12.686</v>
      </c>
      <c r="AA918" s="9">
        <f t="shared" si="138"/>
        <v>2</v>
      </c>
      <c r="AB918" s="9">
        <f t="shared" si="139"/>
        <v>0</v>
      </c>
      <c r="AC918" s="9">
        <f t="shared" si="140"/>
        <v>909</v>
      </c>
      <c r="AD918" s="9" t="str">
        <f t="shared" si="143"/>
        <v/>
      </c>
      <c r="AE918" s="12" t="str">
        <f t="shared" si="141"/>
        <v/>
      </c>
      <c r="AF918" t="str">
        <f t="shared" si="142"/>
        <v/>
      </c>
    </row>
    <row r="919" spans="6:32" x14ac:dyDescent="0.3">
      <c r="F919" s="9">
        <v>912</v>
      </c>
      <c r="G919" s="12">
        <v>2.899</v>
      </c>
      <c r="H919" s="9">
        <v>8.3320000000000007</v>
      </c>
      <c r="I919" s="9">
        <v>0.52500000000000002</v>
      </c>
      <c r="J919" s="9">
        <v>2.7730000000000001</v>
      </c>
      <c r="K919" s="9">
        <v>0.36099999999999999</v>
      </c>
      <c r="L919" s="9">
        <v>0.82499999999999996</v>
      </c>
      <c r="S919" s="9">
        <v>912</v>
      </c>
      <c r="T919" s="12">
        <f t="shared" si="135"/>
        <v>289.89999999999998</v>
      </c>
      <c r="V919">
        <v>314</v>
      </c>
      <c r="W919">
        <v>126.4</v>
      </c>
      <c r="X919" s="10">
        <f t="shared" si="136"/>
        <v>12.686113607189736</v>
      </c>
      <c r="Z919" s="12">
        <f t="shared" si="137"/>
        <v>12.686</v>
      </c>
      <c r="AA919" s="9">
        <f t="shared" si="138"/>
        <v>3</v>
      </c>
      <c r="AB919" s="9">
        <f t="shared" si="139"/>
        <v>0</v>
      </c>
      <c r="AC919" s="9">
        <f t="shared" si="140"/>
        <v>909</v>
      </c>
      <c r="AD919" s="9" t="str">
        <f t="shared" si="143"/>
        <v/>
      </c>
      <c r="AE919" s="12" t="str">
        <f t="shared" si="141"/>
        <v/>
      </c>
      <c r="AF919" t="str">
        <f t="shared" si="142"/>
        <v/>
      </c>
    </row>
    <row r="920" spans="6:32" x14ac:dyDescent="0.3">
      <c r="F920" s="9">
        <v>913</v>
      </c>
      <c r="G920" s="12">
        <v>3.085</v>
      </c>
      <c r="H920" s="9">
        <v>6.9489999999999998</v>
      </c>
      <c r="I920" s="9">
        <v>0.80300000000000005</v>
      </c>
      <c r="J920" s="9">
        <v>1.335</v>
      </c>
      <c r="K920" s="9">
        <v>0.749</v>
      </c>
      <c r="L920" s="9">
        <v>0.85599999999999998</v>
      </c>
      <c r="S920" s="9">
        <v>913</v>
      </c>
      <c r="T920" s="12">
        <f t="shared" si="135"/>
        <v>308.5</v>
      </c>
      <c r="V920">
        <v>777</v>
      </c>
      <c r="W920">
        <v>126.4</v>
      </c>
      <c r="X920" s="10">
        <f t="shared" si="136"/>
        <v>12.686113607189736</v>
      </c>
      <c r="Z920" s="12">
        <f t="shared" si="137"/>
        <v>12.686</v>
      </c>
      <c r="AA920" s="9">
        <f t="shared" si="138"/>
        <v>4</v>
      </c>
      <c r="AB920" s="9">
        <f t="shared" si="139"/>
        <v>0</v>
      </c>
      <c r="AC920" s="9">
        <f t="shared" si="140"/>
        <v>909</v>
      </c>
      <c r="AD920" s="9" t="str">
        <f t="shared" si="143"/>
        <v/>
      </c>
      <c r="AE920" s="12" t="str">
        <f t="shared" si="141"/>
        <v/>
      </c>
      <c r="AF920" t="str">
        <f t="shared" si="142"/>
        <v/>
      </c>
    </row>
    <row r="921" spans="6:32" x14ac:dyDescent="0.3">
      <c r="F921" s="9">
        <v>914</v>
      </c>
      <c r="G921" s="12">
        <v>4.2009999999999996</v>
      </c>
      <c r="H921" s="9">
        <v>10.4</v>
      </c>
      <c r="I921" s="9">
        <v>0.48799999999999999</v>
      </c>
      <c r="J921" s="9">
        <v>3.0030000000000001</v>
      </c>
      <c r="K921" s="9">
        <v>0.33300000000000002</v>
      </c>
      <c r="L921" s="9">
        <v>0.79300000000000004</v>
      </c>
      <c r="S921" s="9">
        <v>914</v>
      </c>
      <c r="T921" s="12">
        <f t="shared" si="135"/>
        <v>420.09999999999997</v>
      </c>
      <c r="V921">
        <v>971</v>
      </c>
      <c r="W921">
        <v>126.4</v>
      </c>
      <c r="X921" s="10">
        <f t="shared" si="136"/>
        <v>12.686113607189736</v>
      </c>
      <c r="Z921" s="12">
        <f t="shared" si="137"/>
        <v>12.686</v>
      </c>
      <c r="AA921" s="9">
        <f t="shared" si="138"/>
        <v>5</v>
      </c>
      <c r="AB921" s="9">
        <f t="shared" si="139"/>
        <v>0</v>
      </c>
      <c r="AC921" s="9">
        <f t="shared" si="140"/>
        <v>909</v>
      </c>
      <c r="AD921" s="9" t="str">
        <f t="shared" si="143"/>
        <v/>
      </c>
      <c r="AE921" s="12" t="str">
        <f t="shared" si="141"/>
        <v/>
      </c>
      <c r="AF921" t="str">
        <f t="shared" si="142"/>
        <v/>
      </c>
    </row>
    <row r="922" spans="6:32" x14ac:dyDescent="0.3">
      <c r="F922" s="9">
        <v>915</v>
      </c>
      <c r="G922" s="12">
        <v>0.89200000000000002</v>
      </c>
      <c r="H922" s="9">
        <v>4.109</v>
      </c>
      <c r="I922" s="9">
        <v>0.66400000000000003</v>
      </c>
      <c r="J922" s="9">
        <v>1.9390000000000001</v>
      </c>
      <c r="K922" s="9">
        <v>0.51600000000000001</v>
      </c>
      <c r="L922" s="9">
        <v>0.8</v>
      </c>
      <c r="S922" s="9">
        <v>915</v>
      </c>
      <c r="T922" s="12">
        <f t="shared" si="135"/>
        <v>89.2</v>
      </c>
      <c r="V922">
        <v>1034</v>
      </c>
      <c r="W922">
        <v>126.4</v>
      </c>
      <c r="X922" s="10">
        <f t="shared" si="136"/>
        <v>12.686113607189736</v>
      </c>
      <c r="Z922" s="12">
        <f t="shared" si="137"/>
        <v>12.686</v>
      </c>
      <c r="AA922" s="9">
        <f t="shared" si="138"/>
        <v>6</v>
      </c>
      <c r="AB922" s="9">
        <f t="shared" si="139"/>
        <v>6</v>
      </c>
      <c r="AC922" s="9">
        <f t="shared" si="140"/>
        <v>915</v>
      </c>
      <c r="AD922" s="9">
        <f t="shared" si="143"/>
        <v>915</v>
      </c>
      <c r="AE922" s="12">
        <f t="shared" si="141"/>
        <v>12.686</v>
      </c>
      <c r="AF922">
        <f t="shared" si="142"/>
        <v>915</v>
      </c>
    </row>
    <row r="923" spans="6:32" x14ac:dyDescent="0.3">
      <c r="F923" s="9">
        <v>916</v>
      </c>
      <c r="G923" s="12">
        <v>2.7509999999999999</v>
      </c>
      <c r="H923" s="9">
        <v>7.4470000000000001</v>
      </c>
      <c r="I923" s="9">
        <v>0.623</v>
      </c>
      <c r="J923" s="9">
        <v>2.395</v>
      </c>
      <c r="K923" s="9">
        <v>0.41799999999999998</v>
      </c>
      <c r="L923" s="9">
        <v>0.86499999999999999</v>
      </c>
      <c r="S923" s="9">
        <v>916</v>
      </c>
      <c r="T923" s="12">
        <f t="shared" si="135"/>
        <v>275.09999999999997</v>
      </c>
      <c r="V923">
        <v>124</v>
      </c>
      <c r="W923">
        <v>122.7</v>
      </c>
      <c r="X923" s="10">
        <f t="shared" si="136"/>
        <v>12.499059650189869</v>
      </c>
      <c r="Z923" s="12">
        <f t="shared" si="137"/>
        <v>12.499000000000001</v>
      </c>
      <c r="AA923" s="9">
        <f t="shared" si="138"/>
        <v>1</v>
      </c>
      <c r="AB923" s="9">
        <f t="shared" si="139"/>
        <v>0</v>
      </c>
      <c r="AC923" s="9">
        <f t="shared" si="140"/>
        <v>915</v>
      </c>
      <c r="AD923" s="9" t="str">
        <f t="shared" si="143"/>
        <v/>
      </c>
      <c r="AE923" s="12" t="str">
        <f t="shared" si="141"/>
        <v/>
      </c>
      <c r="AF923" t="str">
        <f t="shared" si="142"/>
        <v/>
      </c>
    </row>
    <row r="924" spans="6:32" x14ac:dyDescent="0.3">
      <c r="F924" s="9">
        <v>917</v>
      </c>
      <c r="G924" s="12">
        <v>2.7879999999999998</v>
      </c>
      <c r="H924" s="9">
        <v>6.3570000000000002</v>
      </c>
      <c r="I924" s="9">
        <v>0.86699999999999999</v>
      </c>
      <c r="J924" s="9">
        <v>1.411</v>
      </c>
      <c r="K924" s="9">
        <v>0.70899999999999996</v>
      </c>
      <c r="L924" s="9">
        <v>0.89800000000000002</v>
      </c>
      <c r="S924" s="9">
        <v>917</v>
      </c>
      <c r="T924" s="12">
        <f t="shared" si="135"/>
        <v>278.79999999999995</v>
      </c>
      <c r="V924">
        <v>206</v>
      </c>
      <c r="W924">
        <v>122.7</v>
      </c>
      <c r="X924" s="10">
        <f t="shared" si="136"/>
        <v>12.499059650189869</v>
      </c>
      <c r="Z924" s="12">
        <f t="shared" si="137"/>
        <v>12.499000000000001</v>
      </c>
      <c r="AA924" s="9">
        <f t="shared" si="138"/>
        <v>2</v>
      </c>
      <c r="AB924" s="9">
        <f t="shared" si="139"/>
        <v>0</v>
      </c>
      <c r="AC924" s="9">
        <f t="shared" si="140"/>
        <v>915</v>
      </c>
      <c r="AD924" s="9" t="str">
        <f t="shared" si="143"/>
        <v/>
      </c>
      <c r="AE924" s="12" t="str">
        <f t="shared" si="141"/>
        <v/>
      </c>
      <c r="AF924" t="str">
        <f t="shared" si="142"/>
        <v/>
      </c>
    </row>
    <row r="925" spans="6:32" x14ac:dyDescent="0.3">
      <c r="F925" s="9">
        <v>918</v>
      </c>
      <c r="G925" s="12">
        <v>49.886000000000003</v>
      </c>
      <c r="H925" s="9">
        <v>41.478999999999999</v>
      </c>
      <c r="I925" s="9">
        <v>0.36399999999999999</v>
      </c>
      <c r="J925" s="9">
        <v>4.0679999999999996</v>
      </c>
      <c r="K925" s="9">
        <v>0.246</v>
      </c>
      <c r="L925" s="9">
        <v>0.72499999999999998</v>
      </c>
      <c r="S925" s="9">
        <v>918</v>
      </c>
      <c r="T925" s="12">
        <f t="shared" si="135"/>
        <v>4988.6000000000004</v>
      </c>
      <c r="V925">
        <v>580</v>
      </c>
      <c r="W925">
        <v>122.7</v>
      </c>
      <c r="X925" s="10">
        <f t="shared" si="136"/>
        <v>12.499059650189869</v>
      </c>
      <c r="Z925" s="12">
        <f t="shared" si="137"/>
        <v>12.499000000000001</v>
      </c>
      <c r="AA925" s="9">
        <f t="shared" si="138"/>
        <v>3</v>
      </c>
      <c r="AB925" s="9">
        <f t="shared" si="139"/>
        <v>0</v>
      </c>
      <c r="AC925" s="9">
        <f t="shared" si="140"/>
        <v>915</v>
      </c>
      <c r="AD925" s="9" t="str">
        <f t="shared" si="143"/>
        <v/>
      </c>
      <c r="AE925" s="12" t="str">
        <f t="shared" si="141"/>
        <v/>
      </c>
      <c r="AF925" t="str">
        <f t="shared" si="142"/>
        <v/>
      </c>
    </row>
    <row r="926" spans="6:32" x14ac:dyDescent="0.3">
      <c r="F926" s="9">
        <v>919</v>
      </c>
      <c r="G926" s="12">
        <v>15.055</v>
      </c>
      <c r="H926" s="9">
        <v>16.052</v>
      </c>
      <c r="I926" s="9">
        <v>0.73399999999999999</v>
      </c>
      <c r="J926" s="9">
        <v>1.218</v>
      </c>
      <c r="K926" s="9">
        <v>0.82099999999999995</v>
      </c>
      <c r="L926" s="9">
        <v>0.91300000000000003</v>
      </c>
      <c r="S926" s="9">
        <v>919</v>
      </c>
      <c r="T926" s="12">
        <f t="shared" si="135"/>
        <v>1505.5</v>
      </c>
      <c r="V926">
        <v>754</v>
      </c>
      <c r="W926">
        <v>122.7</v>
      </c>
      <c r="X926" s="10">
        <f t="shared" si="136"/>
        <v>12.499059650189869</v>
      </c>
      <c r="Z926" s="12">
        <f t="shared" si="137"/>
        <v>12.499000000000001</v>
      </c>
      <c r="AA926" s="9">
        <f t="shared" si="138"/>
        <v>4</v>
      </c>
      <c r="AB926" s="9">
        <f t="shared" si="139"/>
        <v>0</v>
      </c>
      <c r="AC926" s="9">
        <f t="shared" si="140"/>
        <v>915</v>
      </c>
      <c r="AD926" s="9" t="str">
        <f t="shared" si="143"/>
        <v/>
      </c>
      <c r="AE926" s="12" t="str">
        <f t="shared" si="141"/>
        <v/>
      </c>
      <c r="AF926" t="str">
        <f t="shared" si="142"/>
        <v/>
      </c>
    </row>
    <row r="927" spans="6:32" x14ac:dyDescent="0.3">
      <c r="F927" s="9">
        <v>920</v>
      </c>
      <c r="G927" s="12">
        <v>3.383</v>
      </c>
      <c r="H927" s="9">
        <v>7.8140000000000001</v>
      </c>
      <c r="I927" s="9">
        <v>0.69599999999999995</v>
      </c>
      <c r="J927" s="9">
        <v>2.4329999999999998</v>
      </c>
      <c r="K927" s="9">
        <v>0.41099999999999998</v>
      </c>
      <c r="L927" s="9">
        <v>0.85399999999999998</v>
      </c>
      <c r="S927" s="9">
        <v>920</v>
      </c>
      <c r="T927" s="12">
        <f t="shared" si="135"/>
        <v>338.3</v>
      </c>
      <c r="V927">
        <v>761</v>
      </c>
      <c r="W927">
        <v>122.7</v>
      </c>
      <c r="X927" s="10">
        <f t="shared" si="136"/>
        <v>12.499059650189869</v>
      </c>
      <c r="Z927" s="12">
        <f t="shared" si="137"/>
        <v>12.499000000000001</v>
      </c>
      <c r="AA927" s="9">
        <f t="shared" si="138"/>
        <v>5</v>
      </c>
      <c r="AB927" s="9">
        <f t="shared" si="139"/>
        <v>0</v>
      </c>
      <c r="AC927" s="9">
        <f t="shared" si="140"/>
        <v>915</v>
      </c>
      <c r="AD927" s="9" t="str">
        <f t="shared" si="143"/>
        <v/>
      </c>
      <c r="AE927" s="12" t="str">
        <f t="shared" si="141"/>
        <v/>
      </c>
      <c r="AF927" t="str">
        <f t="shared" si="142"/>
        <v/>
      </c>
    </row>
    <row r="928" spans="6:32" x14ac:dyDescent="0.3">
      <c r="F928" s="9">
        <v>921</v>
      </c>
      <c r="G928" s="12">
        <v>52.896999999999998</v>
      </c>
      <c r="H928" s="9">
        <v>28.321999999999999</v>
      </c>
      <c r="I928" s="9">
        <v>0.82899999999999996</v>
      </c>
      <c r="J928" s="9">
        <v>1.3819999999999999</v>
      </c>
      <c r="K928" s="9">
        <v>0.72399999999999998</v>
      </c>
      <c r="L928" s="9">
        <v>0.95299999999999996</v>
      </c>
      <c r="S928" s="9">
        <v>921</v>
      </c>
      <c r="T928" s="12">
        <f t="shared" si="135"/>
        <v>5289.7</v>
      </c>
      <c r="V928">
        <v>819</v>
      </c>
      <c r="W928">
        <v>122.7</v>
      </c>
      <c r="X928" s="10">
        <f t="shared" si="136"/>
        <v>12.499059650189869</v>
      </c>
      <c r="Z928" s="12">
        <f t="shared" si="137"/>
        <v>12.499000000000001</v>
      </c>
      <c r="AA928" s="9">
        <f t="shared" si="138"/>
        <v>6</v>
      </c>
      <c r="AB928" s="9">
        <f t="shared" si="139"/>
        <v>6</v>
      </c>
      <c r="AC928" s="9">
        <f t="shared" si="140"/>
        <v>921</v>
      </c>
      <c r="AD928" s="9">
        <f t="shared" si="143"/>
        <v>921</v>
      </c>
      <c r="AE928" s="12">
        <f t="shared" si="141"/>
        <v>12.499000000000001</v>
      </c>
      <c r="AF928">
        <f t="shared" si="142"/>
        <v>921</v>
      </c>
    </row>
    <row r="929" spans="6:32" x14ac:dyDescent="0.3">
      <c r="F929" s="9">
        <v>922</v>
      </c>
      <c r="G929" s="12">
        <v>3.234</v>
      </c>
      <c r="H929" s="9">
        <v>7.88</v>
      </c>
      <c r="I929" s="9">
        <v>0.65500000000000003</v>
      </c>
      <c r="J929" s="9">
        <v>1.9390000000000001</v>
      </c>
      <c r="K929" s="9">
        <v>0.51600000000000001</v>
      </c>
      <c r="L929" s="9">
        <v>0.82899999999999996</v>
      </c>
      <c r="S929" s="9">
        <v>922</v>
      </c>
      <c r="T929" s="12">
        <f t="shared" si="135"/>
        <v>323.39999999999998</v>
      </c>
      <c r="V929">
        <v>439</v>
      </c>
      <c r="W929">
        <v>119</v>
      </c>
      <c r="X929" s="10">
        <f t="shared" si="136"/>
        <v>12.309163489997376</v>
      </c>
      <c r="Z929" s="12">
        <f t="shared" si="137"/>
        <v>12.308999999999999</v>
      </c>
      <c r="AA929" s="9">
        <f t="shared" si="138"/>
        <v>1</v>
      </c>
      <c r="AB929" s="9">
        <f t="shared" si="139"/>
        <v>1</v>
      </c>
      <c r="AC929" s="9">
        <f t="shared" si="140"/>
        <v>922</v>
      </c>
      <c r="AD929" s="9">
        <f t="shared" si="143"/>
        <v>922</v>
      </c>
      <c r="AE929" s="12">
        <f t="shared" si="141"/>
        <v>12.308999999999999</v>
      </c>
      <c r="AF929">
        <f t="shared" si="142"/>
        <v>922</v>
      </c>
    </row>
    <row r="930" spans="6:32" x14ac:dyDescent="0.3">
      <c r="F930" s="9">
        <v>923</v>
      </c>
      <c r="G930" s="12">
        <v>3.0110000000000001</v>
      </c>
      <c r="H930" s="9">
        <v>6.9489999999999998</v>
      </c>
      <c r="I930" s="9">
        <v>0.78400000000000003</v>
      </c>
      <c r="J930" s="9">
        <v>1.77</v>
      </c>
      <c r="K930" s="9">
        <v>0.56499999999999995</v>
      </c>
      <c r="L930" s="9">
        <v>0.88</v>
      </c>
      <c r="S930" s="9">
        <v>923</v>
      </c>
      <c r="T930" s="12">
        <f t="shared" si="135"/>
        <v>301.10000000000002</v>
      </c>
      <c r="V930">
        <v>58</v>
      </c>
      <c r="W930">
        <v>115.19999999999999</v>
      </c>
      <c r="X930" s="10">
        <f t="shared" si="136"/>
        <v>12.111036105696767</v>
      </c>
      <c r="Z930" s="12">
        <f t="shared" si="137"/>
        <v>12.111000000000001</v>
      </c>
      <c r="AA930" s="9">
        <f t="shared" si="138"/>
        <v>1</v>
      </c>
      <c r="AB930" s="9">
        <f t="shared" si="139"/>
        <v>0</v>
      </c>
      <c r="AC930" s="9">
        <f t="shared" si="140"/>
        <v>922</v>
      </c>
      <c r="AD930" s="9" t="str">
        <f t="shared" si="143"/>
        <v/>
      </c>
      <c r="AE930" s="12" t="str">
        <f t="shared" si="141"/>
        <v/>
      </c>
      <c r="AF930" t="str">
        <f t="shared" si="142"/>
        <v/>
      </c>
    </row>
    <row r="931" spans="6:32" x14ac:dyDescent="0.3">
      <c r="F931" s="9">
        <v>924</v>
      </c>
      <c r="G931" s="12">
        <v>3.754</v>
      </c>
      <c r="H931" s="9">
        <v>7.2679999999999998</v>
      </c>
      <c r="I931" s="9">
        <v>0.89300000000000002</v>
      </c>
      <c r="J931" s="9">
        <v>1.139</v>
      </c>
      <c r="K931" s="9">
        <v>0.878</v>
      </c>
      <c r="L931" s="9">
        <v>0.88600000000000001</v>
      </c>
      <c r="S931" s="9">
        <v>924</v>
      </c>
      <c r="T931" s="12">
        <f t="shared" si="135"/>
        <v>375.4</v>
      </c>
      <c r="V931">
        <v>125</v>
      </c>
      <c r="W931">
        <v>115.19999999999999</v>
      </c>
      <c r="X931" s="10">
        <f t="shared" si="136"/>
        <v>12.111036105696767</v>
      </c>
      <c r="Z931" s="12">
        <f t="shared" si="137"/>
        <v>12.111000000000001</v>
      </c>
      <c r="AA931" s="9">
        <f t="shared" si="138"/>
        <v>2</v>
      </c>
      <c r="AB931" s="9">
        <f t="shared" si="139"/>
        <v>0</v>
      </c>
      <c r="AC931" s="9">
        <f t="shared" si="140"/>
        <v>922</v>
      </c>
      <c r="AD931" s="9" t="str">
        <f t="shared" si="143"/>
        <v/>
      </c>
      <c r="AE931" s="12" t="str">
        <f t="shared" si="141"/>
        <v/>
      </c>
      <c r="AF931" t="str">
        <f t="shared" si="142"/>
        <v/>
      </c>
    </row>
    <row r="932" spans="6:32" x14ac:dyDescent="0.3">
      <c r="F932" s="9">
        <v>925</v>
      </c>
      <c r="G932" s="12">
        <v>4.1260000000000003</v>
      </c>
      <c r="H932" s="9">
        <v>8.6509999999999998</v>
      </c>
      <c r="I932" s="9">
        <v>0.69299999999999995</v>
      </c>
      <c r="J932" s="9">
        <v>1.5049999999999999</v>
      </c>
      <c r="K932" s="9">
        <v>0.66400000000000003</v>
      </c>
      <c r="L932" s="9">
        <v>0.84099999999999997</v>
      </c>
      <c r="S932" s="9">
        <v>925</v>
      </c>
      <c r="T932" s="12">
        <f t="shared" si="135"/>
        <v>412.6</v>
      </c>
      <c r="V932">
        <v>239</v>
      </c>
      <c r="W932">
        <v>115.19999999999999</v>
      </c>
      <c r="X932" s="10">
        <f t="shared" si="136"/>
        <v>12.111036105696767</v>
      </c>
      <c r="Z932" s="12">
        <f t="shared" si="137"/>
        <v>12.111000000000001</v>
      </c>
      <c r="AA932" s="9">
        <f t="shared" si="138"/>
        <v>3</v>
      </c>
      <c r="AB932" s="9">
        <f t="shared" si="139"/>
        <v>0</v>
      </c>
      <c r="AC932" s="9">
        <f t="shared" si="140"/>
        <v>922</v>
      </c>
      <c r="AD932" s="9" t="str">
        <f t="shared" si="143"/>
        <v/>
      </c>
      <c r="AE932" s="12" t="str">
        <f t="shared" si="141"/>
        <v/>
      </c>
      <c r="AF932" t="str">
        <f t="shared" si="142"/>
        <v/>
      </c>
    </row>
    <row r="933" spans="6:32" x14ac:dyDescent="0.3">
      <c r="F933" s="9">
        <v>926</v>
      </c>
      <c r="G933" s="12">
        <v>9.8140000000000001</v>
      </c>
      <c r="H933" s="9">
        <v>13.577999999999999</v>
      </c>
      <c r="I933" s="9">
        <v>0.66900000000000004</v>
      </c>
      <c r="J933" s="9">
        <v>2.3079999999999998</v>
      </c>
      <c r="K933" s="9">
        <v>0.433</v>
      </c>
      <c r="L933" s="9">
        <v>0.84899999999999998</v>
      </c>
      <c r="S933" s="9">
        <v>926</v>
      </c>
      <c r="T933" s="12">
        <f t="shared" si="135"/>
        <v>981.4</v>
      </c>
      <c r="V933">
        <v>390</v>
      </c>
      <c r="W933">
        <v>115.19999999999999</v>
      </c>
      <c r="X933" s="10">
        <f t="shared" si="136"/>
        <v>12.111036105696767</v>
      </c>
      <c r="Z933" s="12">
        <f t="shared" si="137"/>
        <v>12.111000000000001</v>
      </c>
      <c r="AA933" s="9">
        <f t="shared" si="138"/>
        <v>4</v>
      </c>
      <c r="AB933" s="9">
        <f t="shared" si="139"/>
        <v>0</v>
      </c>
      <c r="AC933" s="9">
        <f t="shared" si="140"/>
        <v>922</v>
      </c>
      <c r="AD933" s="9" t="str">
        <f t="shared" si="143"/>
        <v/>
      </c>
      <c r="AE933" s="12" t="str">
        <f t="shared" si="141"/>
        <v/>
      </c>
      <c r="AF933" t="str">
        <f t="shared" si="142"/>
        <v/>
      </c>
    </row>
    <row r="934" spans="6:32" x14ac:dyDescent="0.3">
      <c r="F934" s="9">
        <v>927</v>
      </c>
      <c r="G934" s="12">
        <v>14.646000000000001</v>
      </c>
      <c r="H934" s="9">
        <v>19.295999999999999</v>
      </c>
      <c r="I934" s="9">
        <v>0.49399999999999999</v>
      </c>
      <c r="J934" s="9">
        <v>1.4730000000000001</v>
      </c>
      <c r="K934" s="9">
        <v>0.67900000000000005</v>
      </c>
      <c r="L934" s="9">
        <v>0.78700000000000003</v>
      </c>
      <c r="S934" s="9">
        <v>927</v>
      </c>
      <c r="T934" s="12">
        <f t="shared" si="135"/>
        <v>1464.6000000000001</v>
      </c>
      <c r="V934">
        <v>406</v>
      </c>
      <c r="W934">
        <v>115.19999999999999</v>
      </c>
      <c r="X934" s="10">
        <f t="shared" si="136"/>
        <v>12.111036105696767</v>
      </c>
      <c r="Z934" s="12">
        <f t="shared" si="137"/>
        <v>12.111000000000001</v>
      </c>
      <c r="AA934" s="9">
        <f t="shared" si="138"/>
        <v>5</v>
      </c>
      <c r="AB934" s="9">
        <f t="shared" si="139"/>
        <v>0</v>
      </c>
      <c r="AC934" s="9">
        <f t="shared" si="140"/>
        <v>922</v>
      </c>
      <c r="AD934" s="9" t="str">
        <f t="shared" si="143"/>
        <v/>
      </c>
      <c r="AE934" s="12" t="str">
        <f t="shared" si="141"/>
        <v/>
      </c>
      <c r="AF934" t="str">
        <f t="shared" si="142"/>
        <v/>
      </c>
    </row>
    <row r="935" spans="6:32" x14ac:dyDescent="0.3">
      <c r="F935" s="9">
        <v>928</v>
      </c>
      <c r="G935" s="12">
        <v>22.600999999999999</v>
      </c>
      <c r="H935" s="9">
        <v>22.934000000000001</v>
      </c>
      <c r="I935" s="9">
        <v>0.54</v>
      </c>
      <c r="J935" s="9">
        <v>2.69</v>
      </c>
      <c r="K935" s="9">
        <v>0.372</v>
      </c>
      <c r="L935" s="9">
        <v>0.83199999999999996</v>
      </c>
      <c r="S935" s="9">
        <v>928</v>
      </c>
      <c r="T935" s="12">
        <f t="shared" si="135"/>
        <v>2260.1</v>
      </c>
      <c r="V935">
        <v>731</v>
      </c>
      <c r="W935">
        <v>115.19999999999999</v>
      </c>
      <c r="X935" s="10">
        <f t="shared" si="136"/>
        <v>12.111036105696767</v>
      </c>
      <c r="Z935" s="12">
        <f t="shared" si="137"/>
        <v>12.111000000000001</v>
      </c>
      <c r="AA935" s="9">
        <f t="shared" si="138"/>
        <v>6</v>
      </c>
      <c r="AB935" s="9">
        <f t="shared" si="139"/>
        <v>0</v>
      </c>
      <c r="AC935" s="9">
        <f t="shared" si="140"/>
        <v>922</v>
      </c>
      <c r="AD935" s="9" t="str">
        <f t="shared" si="143"/>
        <v/>
      </c>
      <c r="AE935" s="12" t="str">
        <f t="shared" si="141"/>
        <v/>
      </c>
      <c r="AF935" t="str">
        <f t="shared" si="142"/>
        <v/>
      </c>
    </row>
    <row r="936" spans="6:32" x14ac:dyDescent="0.3">
      <c r="F936" s="9">
        <v>929</v>
      </c>
      <c r="G936" s="12">
        <v>2.714</v>
      </c>
      <c r="H936" s="9">
        <v>5.8579999999999997</v>
      </c>
      <c r="I936" s="9">
        <v>0.99399999999999999</v>
      </c>
      <c r="J936" s="9">
        <v>1.1519999999999999</v>
      </c>
      <c r="K936" s="9">
        <v>0.86799999999999999</v>
      </c>
      <c r="L936" s="9">
        <v>0.92400000000000004</v>
      </c>
      <c r="S936" s="9">
        <v>929</v>
      </c>
      <c r="T936" s="12">
        <f t="shared" si="135"/>
        <v>271.39999999999998</v>
      </c>
      <c r="V936">
        <v>785</v>
      </c>
      <c r="W936">
        <v>115.19999999999999</v>
      </c>
      <c r="X936" s="10">
        <f t="shared" si="136"/>
        <v>12.111036105696767</v>
      </c>
      <c r="Z936" s="12">
        <f t="shared" si="137"/>
        <v>12.111000000000001</v>
      </c>
      <c r="AA936" s="9">
        <f t="shared" si="138"/>
        <v>7</v>
      </c>
      <c r="AB936" s="9">
        <f t="shared" si="139"/>
        <v>0</v>
      </c>
      <c r="AC936" s="9">
        <f t="shared" si="140"/>
        <v>922</v>
      </c>
      <c r="AD936" s="9" t="str">
        <f t="shared" si="143"/>
        <v/>
      </c>
      <c r="AE936" s="12" t="str">
        <f t="shared" si="141"/>
        <v/>
      </c>
      <c r="AF936" t="str">
        <f t="shared" si="142"/>
        <v/>
      </c>
    </row>
    <row r="937" spans="6:32" x14ac:dyDescent="0.3">
      <c r="F937" s="9">
        <v>930</v>
      </c>
      <c r="G937" s="12">
        <v>4.6840000000000002</v>
      </c>
      <c r="H937" s="9">
        <v>9.15</v>
      </c>
      <c r="I937" s="9">
        <v>0.70299999999999996</v>
      </c>
      <c r="J937" s="9">
        <v>2.09</v>
      </c>
      <c r="K937" s="9">
        <v>0.47899999999999998</v>
      </c>
      <c r="L937" s="9">
        <v>0.878</v>
      </c>
      <c r="S937" s="9">
        <v>930</v>
      </c>
      <c r="T937" s="12">
        <f t="shared" si="135"/>
        <v>468.40000000000003</v>
      </c>
      <c r="V937">
        <v>897</v>
      </c>
      <c r="W937">
        <v>115.19999999999999</v>
      </c>
      <c r="X937" s="10">
        <f t="shared" si="136"/>
        <v>12.111036105696767</v>
      </c>
      <c r="Z937" s="12">
        <f t="shared" si="137"/>
        <v>12.111000000000001</v>
      </c>
      <c r="AA937" s="9">
        <f t="shared" si="138"/>
        <v>8</v>
      </c>
      <c r="AB937" s="9">
        <f t="shared" si="139"/>
        <v>0</v>
      </c>
      <c r="AC937" s="9">
        <f t="shared" si="140"/>
        <v>922</v>
      </c>
      <c r="AD937" s="9" t="str">
        <f t="shared" si="143"/>
        <v/>
      </c>
      <c r="AE937" s="12" t="str">
        <f t="shared" si="141"/>
        <v/>
      </c>
      <c r="AF937" t="str">
        <f t="shared" si="142"/>
        <v/>
      </c>
    </row>
    <row r="938" spans="6:32" x14ac:dyDescent="0.3">
      <c r="F938" s="9">
        <v>931</v>
      </c>
      <c r="G938" s="12">
        <v>5.8360000000000003</v>
      </c>
      <c r="H938" s="9">
        <v>10.013999999999999</v>
      </c>
      <c r="I938" s="9">
        <v>0.73099999999999998</v>
      </c>
      <c r="J938" s="9">
        <v>2.2189999999999999</v>
      </c>
      <c r="K938" s="9">
        <v>0.45100000000000001</v>
      </c>
      <c r="L938" s="9">
        <v>0.89700000000000002</v>
      </c>
      <c r="S938" s="9">
        <v>931</v>
      </c>
      <c r="T938" s="12">
        <f t="shared" si="135"/>
        <v>583.6</v>
      </c>
      <c r="V938">
        <v>967</v>
      </c>
      <c r="W938">
        <v>115.19999999999999</v>
      </c>
      <c r="X938" s="10">
        <f t="shared" si="136"/>
        <v>12.111036105696767</v>
      </c>
      <c r="Z938" s="12">
        <f t="shared" si="137"/>
        <v>12.111000000000001</v>
      </c>
      <c r="AA938" s="9">
        <f t="shared" si="138"/>
        <v>9</v>
      </c>
      <c r="AB938" s="9">
        <f t="shared" si="139"/>
        <v>0</v>
      </c>
      <c r="AC938" s="9">
        <f t="shared" si="140"/>
        <v>922</v>
      </c>
      <c r="AD938" s="9" t="str">
        <f t="shared" si="143"/>
        <v/>
      </c>
      <c r="AE938" s="12" t="str">
        <f t="shared" si="141"/>
        <v/>
      </c>
      <c r="AF938" t="str">
        <f t="shared" si="142"/>
        <v/>
      </c>
    </row>
    <row r="939" spans="6:32" x14ac:dyDescent="0.3">
      <c r="F939" s="9">
        <v>932</v>
      </c>
      <c r="G939" s="12">
        <v>87.355999999999995</v>
      </c>
      <c r="H939" s="9">
        <v>44.93</v>
      </c>
      <c r="I939" s="9">
        <v>0.54400000000000004</v>
      </c>
      <c r="J939" s="9">
        <v>2.2530000000000001</v>
      </c>
      <c r="K939" s="9">
        <v>0.44400000000000001</v>
      </c>
      <c r="L939" s="9">
        <v>0.88</v>
      </c>
      <c r="S939" s="9">
        <v>932</v>
      </c>
      <c r="T939" s="12">
        <f t="shared" si="135"/>
        <v>8735.5999999999985</v>
      </c>
      <c r="V939">
        <v>1080</v>
      </c>
      <c r="W939">
        <v>115.19999999999999</v>
      </c>
      <c r="X939" s="10">
        <f t="shared" si="136"/>
        <v>12.111036105696767</v>
      </c>
      <c r="Z939" s="12">
        <f t="shared" si="137"/>
        <v>12.111000000000001</v>
      </c>
      <c r="AA939" s="9">
        <f t="shared" si="138"/>
        <v>10</v>
      </c>
      <c r="AB939" s="9">
        <f t="shared" si="139"/>
        <v>10</v>
      </c>
      <c r="AC939" s="9">
        <f t="shared" si="140"/>
        <v>932</v>
      </c>
      <c r="AD939" s="9">
        <f t="shared" si="143"/>
        <v>932</v>
      </c>
      <c r="AE939" s="12">
        <f t="shared" si="141"/>
        <v>12.111000000000001</v>
      </c>
      <c r="AF939">
        <f t="shared" si="142"/>
        <v>932</v>
      </c>
    </row>
    <row r="940" spans="6:32" x14ac:dyDescent="0.3">
      <c r="F940" s="9">
        <v>933</v>
      </c>
      <c r="G940" s="12">
        <v>15.278</v>
      </c>
      <c r="H940" s="9">
        <v>16.850000000000001</v>
      </c>
      <c r="I940" s="9">
        <v>0.67600000000000005</v>
      </c>
      <c r="J940" s="9">
        <v>1.9890000000000001</v>
      </c>
      <c r="K940" s="9">
        <v>0.503</v>
      </c>
      <c r="L940" s="9">
        <v>0.89</v>
      </c>
      <c r="S940" s="9">
        <v>933</v>
      </c>
      <c r="T940" s="12">
        <f t="shared" si="135"/>
        <v>1527.8</v>
      </c>
      <c r="V940">
        <v>156</v>
      </c>
      <c r="W940">
        <v>111.5</v>
      </c>
      <c r="X940" s="10">
        <f t="shared" si="136"/>
        <v>11.914957374576321</v>
      </c>
      <c r="Z940" s="12">
        <f t="shared" si="137"/>
        <v>11.914</v>
      </c>
      <c r="AA940" s="9">
        <f t="shared" si="138"/>
        <v>1</v>
      </c>
      <c r="AB940" s="9">
        <f t="shared" si="139"/>
        <v>0</v>
      </c>
      <c r="AC940" s="9">
        <f t="shared" si="140"/>
        <v>932</v>
      </c>
      <c r="AD940" s="9" t="str">
        <f t="shared" si="143"/>
        <v/>
      </c>
      <c r="AE940" s="12" t="str">
        <f t="shared" si="141"/>
        <v/>
      </c>
      <c r="AF940" t="str">
        <f t="shared" si="142"/>
        <v/>
      </c>
    </row>
    <row r="941" spans="6:32" x14ac:dyDescent="0.3">
      <c r="F941" s="9">
        <v>934</v>
      </c>
      <c r="G941" s="12">
        <v>49.997</v>
      </c>
      <c r="H941" s="9">
        <v>31.492000000000001</v>
      </c>
      <c r="I941" s="9">
        <v>0.63400000000000001</v>
      </c>
      <c r="J941" s="9">
        <v>1.5569999999999999</v>
      </c>
      <c r="K941" s="9">
        <v>0.64200000000000002</v>
      </c>
      <c r="L941" s="9">
        <v>0.85199999999999998</v>
      </c>
      <c r="S941" s="9">
        <v>934</v>
      </c>
      <c r="T941" s="12">
        <f t="shared" si="135"/>
        <v>4999.7</v>
      </c>
      <c r="V941">
        <v>534</v>
      </c>
      <c r="W941">
        <v>111.5</v>
      </c>
      <c r="X941" s="10">
        <f t="shared" si="136"/>
        <v>11.914957374576321</v>
      </c>
      <c r="Z941" s="12">
        <f t="shared" si="137"/>
        <v>11.914</v>
      </c>
      <c r="AA941" s="9">
        <f t="shared" si="138"/>
        <v>2</v>
      </c>
      <c r="AB941" s="9">
        <f t="shared" si="139"/>
        <v>0</v>
      </c>
      <c r="AC941" s="9">
        <f t="shared" si="140"/>
        <v>932</v>
      </c>
      <c r="AD941" s="9" t="str">
        <f t="shared" si="143"/>
        <v/>
      </c>
      <c r="AE941" s="12" t="str">
        <f t="shared" si="141"/>
        <v/>
      </c>
      <c r="AF941" t="str">
        <f t="shared" si="142"/>
        <v/>
      </c>
    </row>
    <row r="942" spans="6:32" x14ac:dyDescent="0.3">
      <c r="F942" s="9">
        <v>935</v>
      </c>
      <c r="G942" s="12">
        <v>0.81799999999999995</v>
      </c>
      <c r="H942" s="9">
        <v>3.4980000000000002</v>
      </c>
      <c r="I942" s="9">
        <v>0.84</v>
      </c>
      <c r="J942" s="9">
        <v>1.47</v>
      </c>
      <c r="K942" s="9">
        <v>0.68</v>
      </c>
      <c r="L942" s="9">
        <v>0.83</v>
      </c>
      <c r="S942" s="9">
        <v>935</v>
      </c>
      <c r="T942" s="12">
        <f t="shared" si="135"/>
        <v>81.8</v>
      </c>
      <c r="V942">
        <v>584</v>
      </c>
      <c r="W942">
        <v>111.5</v>
      </c>
      <c r="X942" s="10">
        <f t="shared" si="136"/>
        <v>11.914957374576321</v>
      </c>
      <c r="Z942" s="12">
        <f t="shared" si="137"/>
        <v>11.914</v>
      </c>
      <c r="AA942" s="9">
        <f t="shared" si="138"/>
        <v>3</v>
      </c>
      <c r="AB942" s="9">
        <f t="shared" si="139"/>
        <v>0</v>
      </c>
      <c r="AC942" s="9">
        <f t="shared" si="140"/>
        <v>932</v>
      </c>
      <c r="AD942" s="9" t="str">
        <f t="shared" si="143"/>
        <v/>
      </c>
      <c r="AE942" s="12" t="str">
        <f t="shared" si="141"/>
        <v/>
      </c>
      <c r="AF942" t="str">
        <f t="shared" si="142"/>
        <v/>
      </c>
    </row>
    <row r="943" spans="6:32" x14ac:dyDescent="0.3">
      <c r="F943" s="9">
        <v>936</v>
      </c>
      <c r="G943" s="12">
        <v>0.372</v>
      </c>
      <c r="H943" s="9">
        <v>2.5670000000000002</v>
      </c>
      <c r="I943" s="9">
        <v>0.70899999999999996</v>
      </c>
      <c r="J943" s="9">
        <v>1.794</v>
      </c>
      <c r="K943" s="9">
        <v>0.55700000000000005</v>
      </c>
      <c r="L943" s="9">
        <v>0.71399999999999997</v>
      </c>
      <c r="S943" s="9">
        <v>936</v>
      </c>
      <c r="T943" s="12">
        <f t="shared" si="135"/>
        <v>37.200000000000003</v>
      </c>
      <c r="V943">
        <v>719</v>
      </c>
      <c r="W943">
        <v>111.5</v>
      </c>
      <c r="X943" s="10">
        <f t="shared" si="136"/>
        <v>11.914957374576321</v>
      </c>
      <c r="Z943" s="12">
        <f t="shared" si="137"/>
        <v>11.914</v>
      </c>
      <c r="AA943" s="9">
        <f t="shared" si="138"/>
        <v>4</v>
      </c>
      <c r="AB943" s="9">
        <f t="shared" si="139"/>
        <v>0</v>
      </c>
      <c r="AC943" s="9">
        <f t="shared" si="140"/>
        <v>932</v>
      </c>
      <c r="AD943" s="9" t="str">
        <f t="shared" si="143"/>
        <v/>
      </c>
      <c r="AE943" s="12" t="str">
        <f t="shared" si="141"/>
        <v/>
      </c>
      <c r="AF943" t="str">
        <f t="shared" si="142"/>
        <v/>
      </c>
    </row>
    <row r="944" spans="6:32" x14ac:dyDescent="0.3">
      <c r="F944" s="9">
        <v>937</v>
      </c>
      <c r="G944" s="12">
        <v>79.400999999999996</v>
      </c>
      <c r="H944" s="9">
        <v>46.075000000000003</v>
      </c>
      <c r="I944" s="9">
        <v>0.47</v>
      </c>
      <c r="J944" s="9">
        <v>2.8759999999999999</v>
      </c>
      <c r="K944" s="9">
        <v>0.34799999999999998</v>
      </c>
      <c r="L944" s="9">
        <v>0.83099999999999996</v>
      </c>
      <c r="S944" s="9">
        <v>937</v>
      </c>
      <c r="T944" s="12">
        <f t="shared" si="135"/>
        <v>7940.0999999999995</v>
      </c>
      <c r="V944">
        <v>725</v>
      </c>
      <c r="W944">
        <v>111.5</v>
      </c>
      <c r="X944" s="10">
        <f t="shared" si="136"/>
        <v>11.914957374576321</v>
      </c>
      <c r="Z944" s="12">
        <f t="shared" si="137"/>
        <v>11.914</v>
      </c>
      <c r="AA944" s="9">
        <f t="shared" si="138"/>
        <v>5</v>
      </c>
      <c r="AB944" s="9">
        <f t="shared" si="139"/>
        <v>0</v>
      </c>
      <c r="AC944" s="9">
        <f t="shared" si="140"/>
        <v>932</v>
      </c>
      <c r="AD944" s="9" t="str">
        <f t="shared" si="143"/>
        <v/>
      </c>
      <c r="AE944" s="12" t="str">
        <f t="shared" si="141"/>
        <v/>
      </c>
      <c r="AF944" t="str">
        <f t="shared" si="142"/>
        <v/>
      </c>
    </row>
    <row r="945" spans="6:32" x14ac:dyDescent="0.3">
      <c r="F945" s="9">
        <v>938</v>
      </c>
      <c r="G945" s="12">
        <v>3.7170000000000001</v>
      </c>
      <c r="H945" s="9">
        <v>8.6509999999999998</v>
      </c>
      <c r="I945" s="9">
        <v>0.624</v>
      </c>
      <c r="J945" s="9">
        <v>2.6760000000000002</v>
      </c>
      <c r="K945" s="9">
        <v>0.374</v>
      </c>
      <c r="L945" s="9">
        <v>0.85499999999999998</v>
      </c>
      <c r="S945" s="9">
        <v>938</v>
      </c>
      <c r="T945" s="12">
        <f t="shared" si="135"/>
        <v>371.7</v>
      </c>
      <c r="V945">
        <v>736</v>
      </c>
      <c r="W945">
        <v>111.5</v>
      </c>
      <c r="X945" s="10">
        <f t="shared" si="136"/>
        <v>11.914957374576321</v>
      </c>
      <c r="Z945" s="12">
        <f t="shared" si="137"/>
        <v>11.914</v>
      </c>
      <c r="AA945" s="9">
        <f t="shared" si="138"/>
        <v>6</v>
      </c>
      <c r="AB945" s="9">
        <f t="shared" si="139"/>
        <v>0</v>
      </c>
      <c r="AC945" s="9">
        <f t="shared" si="140"/>
        <v>932</v>
      </c>
      <c r="AD945" s="9" t="str">
        <f t="shared" si="143"/>
        <v/>
      </c>
      <c r="AE945" s="12" t="str">
        <f t="shared" si="141"/>
        <v/>
      </c>
      <c r="AF945" t="str">
        <f t="shared" si="142"/>
        <v/>
      </c>
    </row>
    <row r="946" spans="6:32" x14ac:dyDescent="0.3">
      <c r="F946" s="9">
        <v>939</v>
      </c>
      <c r="G946" s="12">
        <v>11.3</v>
      </c>
      <c r="H946" s="9">
        <v>13.259</v>
      </c>
      <c r="I946" s="9">
        <v>0.80800000000000005</v>
      </c>
      <c r="J946" s="9">
        <v>1.502</v>
      </c>
      <c r="K946" s="9">
        <v>0.66600000000000004</v>
      </c>
      <c r="L946" s="9">
        <v>0.92400000000000004</v>
      </c>
      <c r="S946" s="9">
        <v>939</v>
      </c>
      <c r="T946" s="12">
        <f t="shared" si="135"/>
        <v>1130</v>
      </c>
      <c r="V946">
        <v>1018</v>
      </c>
      <c r="W946">
        <v>111.5</v>
      </c>
      <c r="X946" s="10">
        <f t="shared" si="136"/>
        <v>11.914957374576321</v>
      </c>
      <c r="Z946" s="12">
        <f t="shared" si="137"/>
        <v>11.914</v>
      </c>
      <c r="AA946" s="9">
        <f t="shared" si="138"/>
        <v>7</v>
      </c>
      <c r="AB946" s="9">
        <f t="shared" si="139"/>
        <v>7</v>
      </c>
      <c r="AC946" s="9">
        <f t="shared" si="140"/>
        <v>939</v>
      </c>
      <c r="AD946" s="9">
        <f t="shared" si="143"/>
        <v>939</v>
      </c>
      <c r="AE946" s="12">
        <f t="shared" si="141"/>
        <v>11.914</v>
      </c>
      <c r="AF946">
        <f t="shared" si="142"/>
        <v>939</v>
      </c>
    </row>
    <row r="947" spans="6:32" x14ac:dyDescent="0.3">
      <c r="F947" s="9">
        <v>940</v>
      </c>
      <c r="G947" s="12">
        <v>0.29699999999999999</v>
      </c>
      <c r="H947" s="9">
        <v>1.8620000000000001</v>
      </c>
      <c r="I947" s="9">
        <v>1</v>
      </c>
      <c r="J947" s="9">
        <v>2</v>
      </c>
      <c r="K947" s="9">
        <v>0.5</v>
      </c>
      <c r="L947" s="9">
        <v>1</v>
      </c>
      <c r="S947" s="9">
        <v>940</v>
      </c>
      <c r="T947" s="12">
        <f t="shared" si="135"/>
        <v>29.7</v>
      </c>
      <c r="V947">
        <v>69</v>
      </c>
      <c r="W947">
        <v>107.80000000000001</v>
      </c>
      <c r="X947" s="10">
        <f t="shared" si="136"/>
        <v>11.715597420637607</v>
      </c>
      <c r="Z947" s="12">
        <f t="shared" si="137"/>
        <v>11.715</v>
      </c>
      <c r="AA947" s="9">
        <f t="shared" si="138"/>
        <v>1</v>
      </c>
      <c r="AB947" s="9">
        <f t="shared" si="139"/>
        <v>0</v>
      </c>
      <c r="AC947" s="9">
        <f t="shared" si="140"/>
        <v>939</v>
      </c>
      <c r="AD947" s="9" t="str">
        <f t="shared" si="143"/>
        <v/>
      </c>
      <c r="AE947" s="12" t="str">
        <f t="shared" si="141"/>
        <v/>
      </c>
      <c r="AF947" t="str">
        <f t="shared" si="142"/>
        <v/>
      </c>
    </row>
    <row r="948" spans="6:32" x14ac:dyDescent="0.3">
      <c r="F948" s="9">
        <v>941</v>
      </c>
      <c r="G948" s="12">
        <v>39.329000000000001</v>
      </c>
      <c r="H948" s="9">
        <v>28.585999999999999</v>
      </c>
      <c r="I948" s="9">
        <v>0.60499999999999998</v>
      </c>
      <c r="J948" s="9">
        <v>2.298</v>
      </c>
      <c r="K948" s="9">
        <v>0.435</v>
      </c>
      <c r="L948" s="9">
        <v>0.89200000000000002</v>
      </c>
      <c r="S948" s="9">
        <v>941</v>
      </c>
      <c r="T948" s="12">
        <f t="shared" si="135"/>
        <v>3932.9</v>
      </c>
      <c r="V948">
        <v>545</v>
      </c>
      <c r="W948">
        <v>107.80000000000001</v>
      </c>
      <c r="X948" s="10">
        <f t="shared" si="136"/>
        <v>11.715597420637607</v>
      </c>
      <c r="Z948" s="12">
        <f t="shared" si="137"/>
        <v>11.715</v>
      </c>
      <c r="AA948" s="9">
        <f t="shared" si="138"/>
        <v>2</v>
      </c>
      <c r="AB948" s="9">
        <f t="shared" si="139"/>
        <v>0</v>
      </c>
      <c r="AC948" s="9">
        <f t="shared" si="140"/>
        <v>939</v>
      </c>
      <c r="AD948" s="9" t="str">
        <f t="shared" si="143"/>
        <v/>
      </c>
      <c r="AE948" s="12" t="str">
        <f t="shared" si="141"/>
        <v/>
      </c>
      <c r="AF948" t="str">
        <f t="shared" si="142"/>
        <v/>
      </c>
    </row>
    <row r="949" spans="6:32" x14ac:dyDescent="0.3">
      <c r="F949" s="9">
        <v>942</v>
      </c>
      <c r="G949" s="12">
        <v>4.3490000000000002</v>
      </c>
      <c r="H949" s="9">
        <v>10.465999999999999</v>
      </c>
      <c r="I949" s="9">
        <v>0.499</v>
      </c>
      <c r="J949" s="9">
        <v>3.6150000000000002</v>
      </c>
      <c r="K949" s="9">
        <v>0.27700000000000002</v>
      </c>
      <c r="L949" s="9">
        <v>0.84799999999999998</v>
      </c>
      <c r="S949" s="9">
        <v>942</v>
      </c>
      <c r="T949" s="12">
        <f t="shared" si="135"/>
        <v>434.90000000000003</v>
      </c>
      <c r="V949">
        <v>904</v>
      </c>
      <c r="W949">
        <v>107.80000000000001</v>
      </c>
      <c r="X949" s="10">
        <f t="shared" si="136"/>
        <v>11.715597420637607</v>
      </c>
      <c r="Z949" s="12">
        <f t="shared" si="137"/>
        <v>11.715</v>
      </c>
      <c r="AA949" s="9">
        <f t="shared" si="138"/>
        <v>3</v>
      </c>
      <c r="AB949" s="9">
        <f t="shared" si="139"/>
        <v>0</v>
      </c>
      <c r="AC949" s="9">
        <f t="shared" si="140"/>
        <v>939</v>
      </c>
      <c r="AD949" s="9" t="str">
        <f t="shared" si="143"/>
        <v/>
      </c>
      <c r="AE949" s="12" t="str">
        <f t="shared" si="141"/>
        <v/>
      </c>
      <c r="AF949" t="str">
        <f t="shared" si="142"/>
        <v/>
      </c>
    </row>
    <row r="950" spans="6:32" x14ac:dyDescent="0.3">
      <c r="F950" s="9">
        <v>943</v>
      </c>
      <c r="G950" s="12">
        <v>12.712999999999999</v>
      </c>
      <c r="H950" s="9">
        <v>14.603</v>
      </c>
      <c r="I950" s="9">
        <v>0.749</v>
      </c>
      <c r="J950" s="9">
        <v>1.466</v>
      </c>
      <c r="K950" s="9">
        <v>0.68200000000000005</v>
      </c>
      <c r="L950" s="9">
        <v>0.90200000000000002</v>
      </c>
      <c r="S950" s="9">
        <v>943</v>
      </c>
      <c r="T950" s="12">
        <f t="shared" si="135"/>
        <v>1271.3</v>
      </c>
      <c r="V950">
        <v>1049</v>
      </c>
      <c r="W950">
        <v>107.80000000000001</v>
      </c>
      <c r="X950" s="10">
        <f t="shared" si="136"/>
        <v>11.715597420637607</v>
      </c>
      <c r="Z950" s="12">
        <f t="shared" si="137"/>
        <v>11.715</v>
      </c>
      <c r="AA950" s="9">
        <f t="shared" si="138"/>
        <v>4</v>
      </c>
      <c r="AB950" s="9">
        <f t="shared" si="139"/>
        <v>4</v>
      </c>
      <c r="AC950" s="9">
        <f t="shared" si="140"/>
        <v>943</v>
      </c>
      <c r="AD950" s="9">
        <f t="shared" si="143"/>
        <v>943</v>
      </c>
      <c r="AE950" s="12">
        <f t="shared" si="141"/>
        <v>11.715</v>
      </c>
      <c r="AF950">
        <f t="shared" si="142"/>
        <v>943</v>
      </c>
    </row>
    <row r="951" spans="6:32" x14ac:dyDescent="0.3">
      <c r="F951" s="9">
        <v>944</v>
      </c>
      <c r="G951" s="12">
        <v>7.1740000000000004</v>
      </c>
      <c r="H951" s="9">
        <v>13.824</v>
      </c>
      <c r="I951" s="9">
        <v>0.47199999999999998</v>
      </c>
      <c r="J951" s="9">
        <v>3.4319999999999999</v>
      </c>
      <c r="K951" s="9">
        <v>0.29099999999999998</v>
      </c>
      <c r="L951" s="9">
        <v>0.90200000000000002</v>
      </c>
      <c r="S951" s="9">
        <v>944</v>
      </c>
      <c r="T951" s="12">
        <f t="shared" si="135"/>
        <v>717.40000000000009</v>
      </c>
      <c r="V951">
        <v>166</v>
      </c>
      <c r="W951">
        <v>104.1</v>
      </c>
      <c r="X951" s="10">
        <f t="shared" si="136"/>
        <v>11.512785788284711</v>
      </c>
      <c r="Z951" s="12">
        <f t="shared" si="137"/>
        <v>11.512</v>
      </c>
      <c r="AA951" s="9">
        <f t="shared" si="138"/>
        <v>1</v>
      </c>
      <c r="AB951" s="9">
        <f t="shared" si="139"/>
        <v>0</v>
      </c>
      <c r="AC951" s="9">
        <f t="shared" si="140"/>
        <v>943</v>
      </c>
      <c r="AD951" s="9" t="str">
        <f t="shared" si="143"/>
        <v/>
      </c>
      <c r="AE951" s="12" t="str">
        <f t="shared" si="141"/>
        <v/>
      </c>
      <c r="AF951" t="str">
        <f t="shared" si="142"/>
        <v/>
      </c>
    </row>
    <row r="952" spans="6:32" x14ac:dyDescent="0.3">
      <c r="F952" s="9">
        <v>945</v>
      </c>
      <c r="G952" s="12">
        <v>17.173999999999999</v>
      </c>
      <c r="H952" s="9">
        <v>26.347000000000001</v>
      </c>
      <c r="I952" s="9">
        <v>0.311</v>
      </c>
      <c r="J952" s="9">
        <v>3.9249999999999998</v>
      </c>
      <c r="K952" s="9">
        <v>0.255</v>
      </c>
      <c r="L952" s="9">
        <v>0.70399999999999996</v>
      </c>
      <c r="S952" s="9">
        <v>945</v>
      </c>
      <c r="T952" s="12">
        <f t="shared" si="135"/>
        <v>1717.3999999999999</v>
      </c>
      <c r="V952">
        <v>185</v>
      </c>
      <c r="W952">
        <v>104.1</v>
      </c>
      <c r="X952" s="10">
        <f t="shared" si="136"/>
        <v>11.512785788284711</v>
      </c>
      <c r="Z952" s="12">
        <f t="shared" si="137"/>
        <v>11.512</v>
      </c>
      <c r="AA952" s="9">
        <f t="shared" si="138"/>
        <v>2</v>
      </c>
      <c r="AB952" s="9">
        <f t="shared" si="139"/>
        <v>0</v>
      </c>
      <c r="AC952" s="9">
        <f t="shared" si="140"/>
        <v>943</v>
      </c>
      <c r="AD952" s="9" t="str">
        <f t="shared" si="143"/>
        <v/>
      </c>
      <c r="AE952" s="12" t="str">
        <f t="shared" si="141"/>
        <v/>
      </c>
      <c r="AF952" t="str">
        <f t="shared" si="142"/>
        <v/>
      </c>
    </row>
    <row r="953" spans="6:32" x14ac:dyDescent="0.3">
      <c r="F953" s="9">
        <v>946</v>
      </c>
      <c r="G953" s="12">
        <v>18.623000000000001</v>
      </c>
      <c r="H953" s="9">
        <v>17.414999999999999</v>
      </c>
      <c r="I953" s="9">
        <v>0.77200000000000002</v>
      </c>
      <c r="J953" s="9">
        <v>1.329</v>
      </c>
      <c r="K953" s="9">
        <v>0.752</v>
      </c>
      <c r="L953" s="9">
        <v>0.91100000000000003</v>
      </c>
      <c r="S953" s="9">
        <v>946</v>
      </c>
      <c r="T953" s="12">
        <f t="shared" si="135"/>
        <v>1862.3000000000002</v>
      </c>
      <c r="V953">
        <v>308</v>
      </c>
      <c r="W953">
        <v>104.1</v>
      </c>
      <c r="X953" s="10">
        <f t="shared" si="136"/>
        <v>11.512785788284711</v>
      </c>
      <c r="Z953" s="12">
        <f t="shared" si="137"/>
        <v>11.512</v>
      </c>
      <c r="AA953" s="9">
        <f t="shared" si="138"/>
        <v>3</v>
      </c>
      <c r="AB953" s="9">
        <f t="shared" si="139"/>
        <v>0</v>
      </c>
      <c r="AC953" s="9">
        <f t="shared" si="140"/>
        <v>943</v>
      </c>
      <c r="AD953" s="9" t="str">
        <f t="shared" si="143"/>
        <v/>
      </c>
      <c r="AE953" s="12" t="str">
        <f t="shared" si="141"/>
        <v/>
      </c>
      <c r="AF953" t="str">
        <f t="shared" si="142"/>
        <v/>
      </c>
    </row>
    <row r="954" spans="6:32" x14ac:dyDescent="0.3">
      <c r="F954" s="9">
        <v>947</v>
      </c>
      <c r="G954" s="12">
        <v>33.417999999999999</v>
      </c>
      <c r="H954" s="9">
        <v>25.427</v>
      </c>
      <c r="I954" s="9">
        <v>0.65</v>
      </c>
      <c r="J954" s="9">
        <v>2.347</v>
      </c>
      <c r="K954" s="9">
        <v>0.42599999999999999</v>
      </c>
      <c r="L954" s="9">
        <v>0.88800000000000001</v>
      </c>
      <c r="S954" s="9">
        <v>947</v>
      </c>
      <c r="T954" s="12">
        <f t="shared" si="135"/>
        <v>3341.7999999999997</v>
      </c>
      <c r="V954">
        <v>488</v>
      </c>
      <c r="W954">
        <v>104.1</v>
      </c>
      <c r="X954" s="10">
        <f t="shared" si="136"/>
        <v>11.512785788284711</v>
      </c>
      <c r="Z954" s="12">
        <f t="shared" si="137"/>
        <v>11.512</v>
      </c>
      <c r="AA954" s="9">
        <f t="shared" si="138"/>
        <v>4</v>
      </c>
      <c r="AB954" s="9">
        <f t="shared" si="139"/>
        <v>0</v>
      </c>
      <c r="AC954" s="9">
        <f t="shared" si="140"/>
        <v>943</v>
      </c>
      <c r="AD954" s="9" t="str">
        <f t="shared" si="143"/>
        <v/>
      </c>
      <c r="AE954" s="12" t="str">
        <f t="shared" si="141"/>
        <v/>
      </c>
      <c r="AF954" t="str">
        <f t="shared" si="142"/>
        <v/>
      </c>
    </row>
    <row r="955" spans="6:32" x14ac:dyDescent="0.3">
      <c r="F955" s="9">
        <v>948</v>
      </c>
      <c r="G955" s="12">
        <v>3.085</v>
      </c>
      <c r="H955" s="9">
        <v>7.4279999999999999</v>
      </c>
      <c r="I955" s="9">
        <v>0.70299999999999996</v>
      </c>
      <c r="J955" s="9">
        <v>2.7389999999999999</v>
      </c>
      <c r="K955" s="9">
        <v>0.36499999999999999</v>
      </c>
      <c r="L955" s="9">
        <v>0.86499999999999999</v>
      </c>
      <c r="S955" s="9">
        <v>948</v>
      </c>
      <c r="T955" s="12">
        <f t="shared" si="135"/>
        <v>308.5</v>
      </c>
      <c r="V955">
        <v>544</v>
      </c>
      <c r="W955">
        <v>104.1</v>
      </c>
      <c r="X955" s="10">
        <f t="shared" si="136"/>
        <v>11.512785788284711</v>
      </c>
      <c r="Z955" s="12">
        <f t="shared" si="137"/>
        <v>11.512</v>
      </c>
      <c r="AA955" s="9">
        <f t="shared" si="138"/>
        <v>5</v>
      </c>
      <c r="AB955" s="9">
        <f t="shared" si="139"/>
        <v>0</v>
      </c>
      <c r="AC955" s="9">
        <f t="shared" si="140"/>
        <v>943</v>
      </c>
      <c r="AD955" s="9" t="str">
        <f t="shared" si="143"/>
        <v/>
      </c>
      <c r="AE955" s="12" t="str">
        <f t="shared" si="141"/>
        <v/>
      </c>
      <c r="AF955" t="str">
        <f t="shared" si="142"/>
        <v/>
      </c>
    </row>
    <row r="956" spans="6:32" x14ac:dyDescent="0.3">
      <c r="F956" s="9">
        <v>949</v>
      </c>
      <c r="G956" s="12">
        <v>1.6359999999999999</v>
      </c>
      <c r="H956" s="9">
        <v>4.7480000000000002</v>
      </c>
      <c r="I956" s="9">
        <v>0.91200000000000003</v>
      </c>
      <c r="J956" s="9">
        <v>1.548</v>
      </c>
      <c r="K956" s="9">
        <v>0.64600000000000002</v>
      </c>
      <c r="L956" s="9">
        <v>0.86299999999999999</v>
      </c>
      <c r="S956" s="9">
        <v>949</v>
      </c>
      <c r="T956" s="12">
        <f t="shared" si="135"/>
        <v>163.6</v>
      </c>
      <c r="V956">
        <v>556</v>
      </c>
      <c r="W956">
        <v>104.1</v>
      </c>
      <c r="X956" s="10">
        <f t="shared" si="136"/>
        <v>11.512785788284711</v>
      </c>
      <c r="Z956" s="12">
        <f t="shared" si="137"/>
        <v>11.512</v>
      </c>
      <c r="AA956" s="9">
        <f t="shared" si="138"/>
        <v>6</v>
      </c>
      <c r="AB956" s="9">
        <f t="shared" si="139"/>
        <v>6</v>
      </c>
      <c r="AC956" s="9">
        <f t="shared" si="140"/>
        <v>949</v>
      </c>
      <c r="AD956" s="9">
        <f t="shared" si="143"/>
        <v>949</v>
      </c>
      <c r="AE956" s="12">
        <f t="shared" si="141"/>
        <v>11.512</v>
      </c>
      <c r="AF956">
        <f t="shared" si="142"/>
        <v>949</v>
      </c>
    </row>
    <row r="957" spans="6:32" x14ac:dyDescent="0.3">
      <c r="F957" s="9">
        <v>950</v>
      </c>
      <c r="G957" s="12">
        <v>3.569</v>
      </c>
      <c r="H957" s="9">
        <v>7.335</v>
      </c>
      <c r="I957" s="9">
        <v>0.83399999999999996</v>
      </c>
      <c r="J957" s="9">
        <v>1.3140000000000001</v>
      </c>
      <c r="K957" s="9">
        <v>0.76100000000000001</v>
      </c>
      <c r="L957" s="9">
        <v>0.88900000000000001</v>
      </c>
      <c r="S957" s="9">
        <v>950</v>
      </c>
      <c r="T957" s="12">
        <f t="shared" si="135"/>
        <v>356.9</v>
      </c>
      <c r="V957">
        <v>22</v>
      </c>
      <c r="W957">
        <v>100.4</v>
      </c>
      <c r="X957" s="10">
        <f t="shared" si="136"/>
        <v>11.306336731736339</v>
      </c>
      <c r="Z957" s="12">
        <f t="shared" si="137"/>
        <v>11.305999999999999</v>
      </c>
      <c r="AA957" s="9">
        <f t="shared" si="138"/>
        <v>1</v>
      </c>
      <c r="AB957" s="9">
        <f t="shared" si="139"/>
        <v>0</v>
      </c>
      <c r="AC957" s="9">
        <f t="shared" si="140"/>
        <v>949</v>
      </c>
      <c r="AD957" s="9" t="str">
        <f t="shared" si="143"/>
        <v/>
      </c>
      <c r="AE957" s="12" t="str">
        <f t="shared" si="141"/>
        <v/>
      </c>
      <c r="AF957" t="str">
        <f t="shared" si="142"/>
        <v/>
      </c>
    </row>
    <row r="958" spans="6:32" x14ac:dyDescent="0.3">
      <c r="F958" s="9">
        <v>951</v>
      </c>
      <c r="G958" s="12">
        <v>3.7919999999999998</v>
      </c>
      <c r="H958" s="9">
        <v>8.2189999999999994</v>
      </c>
      <c r="I958" s="9">
        <v>0.70499999999999996</v>
      </c>
      <c r="J958" s="9">
        <v>2.484</v>
      </c>
      <c r="K958" s="9">
        <v>0.40300000000000002</v>
      </c>
      <c r="L958" s="9">
        <v>0.91900000000000004</v>
      </c>
      <c r="S958" s="9">
        <v>951</v>
      </c>
      <c r="T958" s="12">
        <f t="shared" si="135"/>
        <v>379.2</v>
      </c>
      <c r="V958">
        <v>45</v>
      </c>
      <c r="W958">
        <v>100.4</v>
      </c>
      <c r="X958" s="10">
        <f t="shared" si="136"/>
        <v>11.306336731736339</v>
      </c>
      <c r="Z958" s="12">
        <f t="shared" si="137"/>
        <v>11.305999999999999</v>
      </c>
      <c r="AA958" s="9">
        <f t="shared" si="138"/>
        <v>2</v>
      </c>
      <c r="AB958" s="9">
        <f t="shared" si="139"/>
        <v>0</v>
      </c>
      <c r="AC958" s="9">
        <f t="shared" si="140"/>
        <v>949</v>
      </c>
      <c r="AD958" s="9" t="str">
        <f t="shared" si="143"/>
        <v/>
      </c>
      <c r="AE958" s="12" t="str">
        <f t="shared" si="141"/>
        <v/>
      </c>
      <c r="AF958" t="str">
        <f t="shared" si="142"/>
        <v/>
      </c>
    </row>
    <row r="959" spans="6:32" x14ac:dyDescent="0.3">
      <c r="F959" s="9">
        <v>952</v>
      </c>
      <c r="G959" s="12">
        <v>0.48299999999999998</v>
      </c>
      <c r="H959" s="9">
        <v>2.5670000000000002</v>
      </c>
      <c r="I959" s="9">
        <v>0.92200000000000004</v>
      </c>
      <c r="J959" s="9">
        <v>1.5</v>
      </c>
      <c r="K959" s="9">
        <v>0.66700000000000004</v>
      </c>
      <c r="L959" s="9">
        <v>0.81200000000000006</v>
      </c>
      <c r="S959" s="9">
        <v>952</v>
      </c>
      <c r="T959" s="12">
        <f t="shared" si="135"/>
        <v>48.3</v>
      </c>
      <c r="V959">
        <v>85</v>
      </c>
      <c r="W959">
        <v>100.4</v>
      </c>
      <c r="X959" s="10">
        <f t="shared" si="136"/>
        <v>11.306336731736339</v>
      </c>
      <c r="Z959" s="12">
        <f t="shared" si="137"/>
        <v>11.305999999999999</v>
      </c>
      <c r="AA959" s="9">
        <f t="shared" si="138"/>
        <v>3</v>
      </c>
      <c r="AB959" s="9">
        <f t="shared" si="139"/>
        <v>0</v>
      </c>
      <c r="AC959" s="9">
        <f t="shared" si="140"/>
        <v>949</v>
      </c>
      <c r="AD959" s="9" t="str">
        <f t="shared" si="143"/>
        <v/>
      </c>
      <c r="AE959" s="12" t="str">
        <f t="shared" si="141"/>
        <v/>
      </c>
      <c r="AF959" t="str">
        <f t="shared" si="142"/>
        <v/>
      </c>
    </row>
    <row r="960" spans="6:32" x14ac:dyDescent="0.3">
      <c r="F960" s="9">
        <v>953</v>
      </c>
      <c r="G960" s="12">
        <v>7.3230000000000004</v>
      </c>
      <c r="H960" s="9">
        <v>11.105</v>
      </c>
      <c r="I960" s="9">
        <v>0.746</v>
      </c>
      <c r="J960" s="9">
        <v>2.133</v>
      </c>
      <c r="K960" s="9">
        <v>0.46899999999999997</v>
      </c>
      <c r="L960" s="9">
        <v>0.90200000000000002</v>
      </c>
      <c r="S960" s="9">
        <v>953</v>
      </c>
      <c r="T960" s="12">
        <f t="shared" si="135"/>
        <v>732.30000000000007</v>
      </c>
      <c r="V960">
        <v>216</v>
      </c>
      <c r="W960">
        <v>100.4</v>
      </c>
      <c r="X960" s="10">
        <f t="shared" si="136"/>
        <v>11.306336731736339</v>
      </c>
      <c r="Z960" s="12">
        <f t="shared" si="137"/>
        <v>11.305999999999999</v>
      </c>
      <c r="AA960" s="9">
        <f t="shared" si="138"/>
        <v>4</v>
      </c>
      <c r="AB960" s="9">
        <f t="shared" si="139"/>
        <v>4</v>
      </c>
      <c r="AC960" s="9">
        <f t="shared" si="140"/>
        <v>953</v>
      </c>
      <c r="AD960" s="9">
        <f t="shared" si="143"/>
        <v>953</v>
      </c>
      <c r="AE960" s="12">
        <f t="shared" si="141"/>
        <v>11.305999999999999</v>
      </c>
      <c r="AF960">
        <f t="shared" si="142"/>
        <v>953</v>
      </c>
    </row>
    <row r="961" spans="6:32" x14ac:dyDescent="0.3">
      <c r="F961" s="9">
        <v>954</v>
      </c>
      <c r="G961" s="12">
        <v>4.7949999999999999</v>
      </c>
      <c r="H961" s="9">
        <v>9.0830000000000002</v>
      </c>
      <c r="I961" s="9">
        <v>0.73</v>
      </c>
      <c r="J961" s="9">
        <v>2.2559999999999998</v>
      </c>
      <c r="K961" s="9">
        <v>0.443</v>
      </c>
      <c r="L961" s="9">
        <v>0.88700000000000001</v>
      </c>
      <c r="S961" s="9">
        <v>954</v>
      </c>
      <c r="T961" s="12">
        <f t="shared" si="135"/>
        <v>479.5</v>
      </c>
      <c r="V961">
        <v>568</v>
      </c>
      <c r="W961">
        <v>96.6</v>
      </c>
      <c r="X961" s="10">
        <f t="shared" si="136"/>
        <v>11.090308382611221</v>
      </c>
      <c r="Z961" s="12">
        <f t="shared" si="137"/>
        <v>11.09</v>
      </c>
      <c r="AA961" s="9">
        <f t="shared" si="138"/>
        <v>1</v>
      </c>
      <c r="AB961" s="9">
        <f t="shared" si="139"/>
        <v>0</v>
      </c>
      <c r="AC961" s="9">
        <f t="shared" si="140"/>
        <v>953</v>
      </c>
      <c r="AD961" s="9" t="str">
        <f t="shared" si="143"/>
        <v/>
      </c>
      <c r="AE961" s="12" t="str">
        <f t="shared" si="141"/>
        <v/>
      </c>
      <c r="AF961" t="str">
        <f t="shared" si="142"/>
        <v/>
      </c>
    </row>
    <row r="962" spans="6:32" x14ac:dyDescent="0.3">
      <c r="F962" s="9">
        <v>955</v>
      </c>
      <c r="G962" s="12">
        <v>0.26</v>
      </c>
      <c r="H962" s="9">
        <v>2.0219999999999998</v>
      </c>
      <c r="I962" s="9">
        <v>0.8</v>
      </c>
      <c r="J962" s="9">
        <v>1.387</v>
      </c>
      <c r="K962" s="9">
        <v>0.72099999999999997</v>
      </c>
      <c r="L962" s="9">
        <v>0.73699999999999999</v>
      </c>
      <c r="S962" s="9">
        <v>955</v>
      </c>
      <c r="T962" s="12">
        <f t="shared" si="135"/>
        <v>26</v>
      </c>
      <c r="V962">
        <v>787</v>
      </c>
      <c r="W962">
        <v>96.6</v>
      </c>
      <c r="X962" s="10">
        <f t="shared" si="136"/>
        <v>11.090308382611221</v>
      </c>
      <c r="Z962" s="12">
        <f t="shared" si="137"/>
        <v>11.09</v>
      </c>
      <c r="AA962" s="9">
        <f t="shared" si="138"/>
        <v>2</v>
      </c>
      <c r="AB962" s="9">
        <f t="shared" si="139"/>
        <v>2</v>
      </c>
      <c r="AC962" s="9">
        <f t="shared" si="140"/>
        <v>955</v>
      </c>
      <c r="AD962" s="9">
        <f t="shared" si="143"/>
        <v>955</v>
      </c>
      <c r="AE962" s="12">
        <f t="shared" si="141"/>
        <v>11.09</v>
      </c>
      <c r="AF962">
        <f t="shared" si="142"/>
        <v>955</v>
      </c>
    </row>
    <row r="963" spans="6:32" x14ac:dyDescent="0.3">
      <c r="F963" s="9">
        <v>956</v>
      </c>
      <c r="G963" s="12">
        <v>2.044</v>
      </c>
      <c r="H963" s="9">
        <v>6.0650000000000004</v>
      </c>
      <c r="I963" s="9">
        <v>0.69899999999999995</v>
      </c>
      <c r="J963" s="9">
        <v>2.4700000000000002</v>
      </c>
      <c r="K963" s="9">
        <v>0.40500000000000003</v>
      </c>
      <c r="L963" s="9">
        <v>0.83299999999999996</v>
      </c>
      <c r="S963" s="9">
        <v>956</v>
      </c>
      <c r="T963" s="12">
        <f t="shared" si="135"/>
        <v>204.4</v>
      </c>
      <c r="V963">
        <v>162</v>
      </c>
      <c r="W963">
        <v>92.9</v>
      </c>
      <c r="X963" s="10">
        <f t="shared" si="136"/>
        <v>10.875842666474016</v>
      </c>
      <c r="Z963" s="12">
        <f t="shared" si="137"/>
        <v>10.875</v>
      </c>
      <c r="AA963" s="9">
        <f t="shared" si="138"/>
        <v>1</v>
      </c>
      <c r="AB963" s="9">
        <f t="shared" si="139"/>
        <v>0</v>
      </c>
      <c r="AC963" s="9">
        <f t="shared" si="140"/>
        <v>955</v>
      </c>
      <c r="AD963" s="9" t="str">
        <f t="shared" si="143"/>
        <v/>
      </c>
      <c r="AE963" s="12" t="str">
        <f t="shared" si="141"/>
        <v/>
      </c>
      <c r="AF963" t="str">
        <f t="shared" si="142"/>
        <v/>
      </c>
    </row>
    <row r="964" spans="6:32" x14ac:dyDescent="0.3">
      <c r="F964" s="9">
        <v>957</v>
      </c>
      <c r="G964" s="12">
        <v>1.375</v>
      </c>
      <c r="H964" s="9">
        <v>4.6550000000000002</v>
      </c>
      <c r="I964" s="9">
        <v>0.79800000000000004</v>
      </c>
      <c r="J964" s="9">
        <v>2.0030000000000001</v>
      </c>
      <c r="K964" s="9">
        <v>0.499</v>
      </c>
      <c r="L964" s="9">
        <v>0.88100000000000001</v>
      </c>
      <c r="S964" s="9">
        <v>957</v>
      </c>
      <c r="T964" s="12">
        <f t="shared" si="135"/>
        <v>137.5</v>
      </c>
      <c r="V964">
        <v>228</v>
      </c>
      <c r="W964">
        <v>92.9</v>
      </c>
      <c r="X964" s="10">
        <f t="shared" si="136"/>
        <v>10.875842666474016</v>
      </c>
      <c r="Z964" s="12">
        <f t="shared" si="137"/>
        <v>10.875</v>
      </c>
      <c r="AA964" s="9">
        <f t="shared" si="138"/>
        <v>2</v>
      </c>
      <c r="AB964" s="9">
        <f t="shared" si="139"/>
        <v>0</v>
      </c>
      <c r="AC964" s="9">
        <f t="shared" si="140"/>
        <v>955</v>
      </c>
      <c r="AD964" s="9" t="str">
        <f t="shared" si="143"/>
        <v/>
      </c>
      <c r="AE964" s="12" t="str">
        <f t="shared" si="141"/>
        <v/>
      </c>
      <c r="AF964" t="str">
        <f t="shared" si="142"/>
        <v/>
      </c>
    </row>
    <row r="965" spans="6:32" x14ac:dyDescent="0.3">
      <c r="F965" s="9">
        <v>958</v>
      </c>
      <c r="G965" s="12">
        <v>84.046999999999997</v>
      </c>
      <c r="H965" s="9">
        <v>38.308999999999997</v>
      </c>
      <c r="I965" s="9">
        <v>0.72</v>
      </c>
      <c r="J965" s="9">
        <v>1.7949999999999999</v>
      </c>
      <c r="K965" s="9">
        <v>0.55700000000000005</v>
      </c>
      <c r="L965" s="9">
        <v>0.93100000000000005</v>
      </c>
      <c r="S965" s="9">
        <v>958</v>
      </c>
      <c r="T965" s="12">
        <f t="shared" si="135"/>
        <v>8404.6999999999989</v>
      </c>
      <c r="V965">
        <v>238</v>
      </c>
      <c r="W965">
        <v>92.9</v>
      </c>
      <c r="X965" s="10">
        <f t="shared" si="136"/>
        <v>10.875842666474016</v>
      </c>
      <c r="Z965" s="12">
        <f t="shared" si="137"/>
        <v>10.875</v>
      </c>
      <c r="AA965" s="9">
        <f t="shared" si="138"/>
        <v>3</v>
      </c>
      <c r="AB965" s="9">
        <f t="shared" si="139"/>
        <v>0</v>
      </c>
      <c r="AC965" s="9">
        <f t="shared" si="140"/>
        <v>955</v>
      </c>
      <c r="AD965" s="9" t="str">
        <f t="shared" si="143"/>
        <v/>
      </c>
      <c r="AE965" s="12" t="str">
        <f t="shared" si="141"/>
        <v/>
      </c>
      <c r="AF965" t="str">
        <f t="shared" si="142"/>
        <v/>
      </c>
    </row>
    <row r="966" spans="6:32" x14ac:dyDescent="0.3">
      <c r="F966" s="9">
        <v>959</v>
      </c>
      <c r="G966" s="12">
        <v>25.797999999999998</v>
      </c>
      <c r="H966" s="9">
        <v>21.364999999999998</v>
      </c>
      <c r="I966" s="9">
        <v>0.71</v>
      </c>
      <c r="J966" s="9">
        <v>1.9410000000000001</v>
      </c>
      <c r="K966" s="9">
        <v>0.51500000000000001</v>
      </c>
      <c r="L966" s="9">
        <v>0.93</v>
      </c>
      <c r="S966" s="9">
        <v>959</v>
      </c>
      <c r="T966" s="12">
        <f t="shared" si="135"/>
        <v>2579.7999999999997</v>
      </c>
      <c r="V966">
        <v>339</v>
      </c>
      <c r="W966">
        <v>92.9</v>
      </c>
      <c r="X966" s="10">
        <f t="shared" si="136"/>
        <v>10.875842666474016</v>
      </c>
      <c r="Z966" s="12">
        <f t="shared" si="137"/>
        <v>10.875</v>
      </c>
      <c r="AA966" s="9">
        <f t="shared" si="138"/>
        <v>4</v>
      </c>
      <c r="AB966" s="9">
        <f t="shared" si="139"/>
        <v>0</v>
      </c>
      <c r="AC966" s="9">
        <f t="shared" si="140"/>
        <v>955</v>
      </c>
      <c r="AD966" s="9" t="str">
        <f t="shared" si="143"/>
        <v/>
      </c>
      <c r="AE966" s="12" t="str">
        <f t="shared" si="141"/>
        <v/>
      </c>
      <c r="AF966" t="str">
        <f t="shared" si="142"/>
        <v/>
      </c>
    </row>
    <row r="967" spans="6:32" x14ac:dyDescent="0.3">
      <c r="F967" s="9">
        <v>960</v>
      </c>
      <c r="G967" s="12">
        <v>6.5419999999999998</v>
      </c>
      <c r="H967" s="9">
        <v>11.124000000000001</v>
      </c>
      <c r="I967" s="9">
        <v>0.66400000000000003</v>
      </c>
      <c r="J967" s="9">
        <v>1.5960000000000001</v>
      </c>
      <c r="K967" s="9">
        <v>0.626</v>
      </c>
      <c r="L967" s="9">
        <v>0.873</v>
      </c>
      <c r="S967" s="9">
        <v>960</v>
      </c>
      <c r="T967" s="12">
        <f t="shared" si="135"/>
        <v>654.19999999999993</v>
      </c>
      <c r="V967">
        <v>388</v>
      </c>
      <c r="W967">
        <v>92.9</v>
      </c>
      <c r="X967" s="10">
        <f t="shared" si="136"/>
        <v>10.875842666474016</v>
      </c>
      <c r="Z967" s="12">
        <f t="shared" si="137"/>
        <v>10.875</v>
      </c>
      <c r="AA967" s="9">
        <f t="shared" si="138"/>
        <v>5</v>
      </c>
      <c r="AB967" s="9">
        <f t="shared" si="139"/>
        <v>0</v>
      </c>
      <c r="AC967" s="9">
        <f t="shared" si="140"/>
        <v>955</v>
      </c>
      <c r="AD967" s="9" t="str">
        <f t="shared" si="143"/>
        <v/>
      </c>
      <c r="AE967" s="12" t="str">
        <f t="shared" si="141"/>
        <v/>
      </c>
      <c r="AF967" t="str">
        <f t="shared" si="142"/>
        <v/>
      </c>
    </row>
    <row r="968" spans="6:32" x14ac:dyDescent="0.3">
      <c r="F968" s="9">
        <v>961</v>
      </c>
      <c r="G968" s="12">
        <v>240.767</v>
      </c>
      <c r="H968" s="9">
        <v>79.233999999999995</v>
      </c>
      <c r="I968" s="9">
        <v>0.48199999999999998</v>
      </c>
      <c r="J968" s="9">
        <v>1.59</v>
      </c>
      <c r="K968" s="9">
        <v>0.629</v>
      </c>
      <c r="L968" s="9">
        <v>0.78</v>
      </c>
      <c r="S968" s="94">
        <v>961</v>
      </c>
      <c r="T968" s="12">
        <f>Q63*100</f>
        <v>23923.9</v>
      </c>
      <c r="V968">
        <v>567</v>
      </c>
      <c r="W968">
        <v>92.9</v>
      </c>
      <c r="X968" s="10">
        <f t="shared" si="136"/>
        <v>10.875842666474016</v>
      </c>
      <c r="Z968" s="12">
        <f t="shared" si="137"/>
        <v>10.875</v>
      </c>
      <c r="AA968" s="9">
        <f t="shared" si="138"/>
        <v>6</v>
      </c>
      <c r="AB968" s="9">
        <f t="shared" si="139"/>
        <v>0</v>
      </c>
      <c r="AC968" s="9">
        <f t="shared" si="140"/>
        <v>955</v>
      </c>
      <c r="AD968" s="9" t="str">
        <f t="shared" si="143"/>
        <v/>
      </c>
      <c r="AE968" s="12" t="str">
        <f t="shared" si="141"/>
        <v/>
      </c>
      <c r="AF968" t="str">
        <f t="shared" si="142"/>
        <v/>
      </c>
    </row>
    <row r="969" spans="6:32" x14ac:dyDescent="0.3">
      <c r="F969" s="9">
        <v>962</v>
      </c>
      <c r="G969" s="12">
        <v>1.821</v>
      </c>
      <c r="H969" s="9">
        <v>5.4260000000000002</v>
      </c>
      <c r="I969" s="9">
        <v>0.77700000000000002</v>
      </c>
      <c r="J969" s="9">
        <v>1.8140000000000001</v>
      </c>
      <c r="K969" s="9">
        <v>0.55100000000000005</v>
      </c>
      <c r="L969" s="9">
        <v>0.89900000000000002</v>
      </c>
      <c r="S969" s="9">
        <v>962</v>
      </c>
      <c r="T969" s="12">
        <f t="shared" ref="T969:T1032" si="144">G969*100</f>
        <v>182.1</v>
      </c>
      <c r="V969">
        <v>645</v>
      </c>
      <c r="W969">
        <v>92.9</v>
      </c>
      <c r="X969" s="10">
        <f t="shared" ref="X969:X1032" si="145">((W969/PI())^0.5)*2</f>
        <v>10.875842666474016</v>
      </c>
      <c r="Z969" s="12">
        <f t="shared" ref="Z969:Z1032" si="146">TRUNC(X969,3)</f>
        <v>10.875</v>
      </c>
      <c r="AA969" s="9">
        <f t="shared" ref="AA969:AA1032" si="147">IF(Z969-Z968=0,AA968+AA$8,1)</f>
        <v>7</v>
      </c>
      <c r="AB969" s="9">
        <f t="shared" ref="AB969:AB1032" si="148">IF(AA969&lt;AA970,0,AA969)</f>
        <v>0</v>
      </c>
      <c r="AC969" s="9">
        <f t="shared" ref="AC969:AC1032" si="149">AC968+AB969</f>
        <v>955</v>
      </c>
      <c r="AD969" s="9" t="str">
        <f t="shared" si="143"/>
        <v/>
      </c>
      <c r="AE969" s="12" t="str">
        <f t="shared" ref="AE969:AE1032" si="150">IF(AD969="","",Z969)</f>
        <v/>
      </c>
      <c r="AF969" t="str">
        <f t="shared" ref="AF969:AF1032" si="151">AD969</f>
        <v/>
      </c>
    </row>
    <row r="970" spans="6:32" x14ac:dyDescent="0.3">
      <c r="F970" s="9">
        <v>963</v>
      </c>
      <c r="G970" s="12">
        <v>15.352</v>
      </c>
      <c r="H970" s="9">
        <v>16.896999999999998</v>
      </c>
      <c r="I970" s="9">
        <v>0.67600000000000005</v>
      </c>
      <c r="J970" s="9">
        <v>1.9359999999999999</v>
      </c>
      <c r="K970" s="9">
        <v>0.51700000000000002</v>
      </c>
      <c r="L970" s="9">
        <v>0.89300000000000002</v>
      </c>
      <c r="S970" s="9">
        <v>963</v>
      </c>
      <c r="T970" s="12">
        <f t="shared" si="144"/>
        <v>1535.2</v>
      </c>
      <c r="V970">
        <v>690</v>
      </c>
      <c r="W970">
        <v>92.9</v>
      </c>
      <c r="X970" s="10">
        <f t="shared" si="145"/>
        <v>10.875842666474016</v>
      </c>
      <c r="Z970" s="12">
        <f t="shared" si="146"/>
        <v>10.875</v>
      </c>
      <c r="AA970" s="9">
        <f t="shared" si="147"/>
        <v>8</v>
      </c>
      <c r="AB970" s="9">
        <f t="shared" si="148"/>
        <v>0</v>
      </c>
      <c r="AC970" s="9">
        <f t="shared" si="149"/>
        <v>955</v>
      </c>
      <c r="AD970" s="9" t="str">
        <f t="shared" ref="AD970:AD1033" si="152">IF(AB970=0,"",AC969+AB970)</f>
        <v/>
      </c>
      <c r="AE970" s="12" t="str">
        <f t="shared" si="150"/>
        <v/>
      </c>
      <c r="AF970" t="str">
        <f t="shared" si="151"/>
        <v/>
      </c>
    </row>
    <row r="971" spans="6:32" x14ac:dyDescent="0.3">
      <c r="F971" s="9">
        <v>964</v>
      </c>
      <c r="G971" s="12">
        <v>1.413</v>
      </c>
      <c r="H971" s="9">
        <v>4.5880000000000001</v>
      </c>
      <c r="I971" s="9">
        <v>0.84299999999999997</v>
      </c>
      <c r="J971" s="9">
        <v>2.1160000000000001</v>
      </c>
      <c r="K971" s="9">
        <v>0.47299999999999998</v>
      </c>
      <c r="L971" s="9">
        <v>0.85399999999999998</v>
      </c>
      <c r="S971" s="9">
        <v>964</v>
      </c>
      <c r="T971" s="12">
        <f t="shared" si="144"/>
        <v>141.30000000000001</v>
      </c>
      <c r="V971">
        <v>1094</v>
      </c>
      <c r="W971">
        <v>92.9</v>
      </c>
      <c r="X971" s="10">
        <f t="shared" si="145"/>
        <v>10.875842666474016</v>
      </c>
      <c r="Z971" s="12">
        <f t="shared" si="146"/>
        <v>10.875</v>
      </c>
      <c r="AA971" s="9">
        <f t="shared" si="147"/>
        <v>9</v>
      </c>
      <c r="AB971" s="9">
        <f t="shared" si="148"/>
        <v>9</v>
      </c>
      <c r="AC971" s="9">
        <f t="shared" si="149"/>
        <v>964</v>
      </c>
      <c r="AD971" s="9">
        <f t="shared" si="152"/>
        <v>964</v>
      </c>
      <c r="AE971" s="12">
        <f t="shared" si="150"/>
        <v>10.875</v>
      </c>
      <c r="AF971">
        <f t="shared" si="151"/>
        <v>964</v>
      </c>
    </row>
    <row r="972" spans="6:32" x14ac:dyDescent="0.3">
      <c r="F972" s="9">
        <v>965</v>
      </c>
      <c r="G972" s="12">
        <v>7.2859999999999996</v>
      </c>
      <c r="H972" s="9">
        <v>13.146000000000001</v>
      </c>
      <c r="I972" s="9">
        <v>0.53</v>
      </c>
      <c r="J972" s="9">
        <v>1.51</v>
      </c>
      <c r="K972" s="9">
        <v>0.66200000000000003</v>
      </c>
      <c r="L972" s="9">
        <v>0.77500000000000002</v>
      </c>
      <c r="S972" s="9">
        <v>965</v>
      </c>
      <c r="T972" s="12">
        <f t="shared" si="144"/>
        <v>728.59999999999991</v>
      </c>
      <c r="V972">
        <v>27</v>
      </c>
      <c r="W972">
        <v>89.2</v>
      </c>
      <c r="X972" s="10">
        <f t="shared" si="145"/>
        <v>10.657061855426031</v>
      </c>
      <c r="Z972" s="12">
        <f t="shared" si="146"/>
        <v>10.657</v>
      </c>
      <c r="AA972" s="9">
        <f t="shared" si="147"/>
        <v>1</v>
      </c>
      <c r="AB972" s="9">
        <f t="shared" si="148"/>
        <v>0</v>
      </c>
      <c r="AC972" s="9">
        <f t="shared" si="149"/>
        <v>964</v>
      </c>
      <c r="AD972" s="9" t="str">
        <f t="shared" si="152"/>
        <v/>
      </c>
      <c r="AE972" s="12" t="str">
        <f t="shared" si="150"/>
        <v/>
      </c>
      <c r="AF972" t="str">
        <f t="shared" si="151"/>
        <v/>
      </c>
    </row>
    <row r="973" spans="6:32" x14ac:dyDescent="0.3">
      <c r="F973" s="9">
        <v>966</v>
      </c>
      <c r="G973" s="12">
        <v>6.8029999999999999</v>
      </c>
      <c r="H973" s="9">
        <v>9.9209999999999994</v>
      </c>
      <c r="I973" s="9">
        <v>0.86899999999999999</v>
      </c>
      <c r="J973" s="9">
        <v>1.325</v>
      </c>
      <c r="K973" s="9">
        <v>0.755</v>
      </c>
      <c r="L973" s="9">
        <v>0.92700000000000005</v>
      </c>
      <c r="S973" s="9">
        <v>966</v>
      </c>
      <c r="T973" s="12">
        <f t="shared" si="144"/>
        <v>680.3</v>
      </c>
      <c r="V973">
        <v>453</v>
      </c>
      <c r="W973">
        <v>89.2</v>
      </c>
      <c r="X973" s="10">
        <f t="shared" si="145"/>
        <v>10.657061855426031</v>
      </c>
      <c r="Z973" s="12">
        <f t="shared" si="146"/>
        <v>10.657</v>
      </c>
      <c r="AA973" s="9">
        <f t="shared" si="147"/>
        <v>2</v>
      </c>
      <c r="AB973" s="9">
        <f t="shared" si="148"/>
        <v>0</v>
      </c>
      <c r="AC973" s="9">
        <f t="shared" si="149"/>
        <v>964</v>
      </c>
      <c r="AD973" s="9" t="str">
        <f t="shared" si="152"/>
        <v/>
      </c>
      <c r="AE973" s="12" t="str">
        <f t="shared" si="150"/>
        <v/>
      </c>
      <c r="AF973" t="str">
        <f t="shared" si="151"/>
        <v/>
      </c>
    </row>
    <row r="974" spans="6:32" x14ac:dyDescent="0.3">
      <c r="F974" s="9">
        <v>967</v>
      </c>
      <c r="G974" s="12">
        <v>1.1519999999999999</v>
      </c>
      <c r="H974" s="9">
        <v>4.1559999999999997</v>
      </c>
      <c r="I974" s="9">
        <v>0.83799999999999997</v>
      </c>
      <c r="J974" s="9">
        <v>1.994</v>
      </c>
      <c r="K974" s="9">
        <v>0.501</v>
      </c>
      <c r="L974" s="9">
        <v>0.86099999999999999</v>
      </c>
      <c r="S974" s="9">
        <v>967</v>
      </c>
      <c r="T974" s="12">
        <f t="shared" si="144"/>
        <v>115.19999999999999</v>
      </c>
      <c r="V974">
        <v>655</v>
      </c>
      <c r="W974">
        <v>89.2</v>
      </c>
      <c r="X974" s="10">
        <f t="shared" si="145"/>
        <v>10.657061855426031</v>
      </c>
      <c r="Z974" s="12">
        <f t="shared" si="146"/>
        <v>10.657</v>
      </c>
      <c r="AA974" s="9">
        <f t="shared" si="147"/>
        <v>3</v>
      </c>
      <c r="AB974" s="9">
        <f t="shared" si="148"/>
        <v>0</v>
      </c>
      <c r="AC974" s="9">
        <f t="shared" si="149"/>
        <v>964</v>
      </c>
      <c r="AD974" s="9" t="str">
        <f t="shared" si="152"/>
        <v/>
      </c>
      <c r="AE974" s="12" t="str">
        <f t="shared" si="150"/>
        <v/>
      </c>
      <c r="AF974" t="str">
        <f t="shared" si="151"/>
        <v/>
      </c>
    </row>
    <row r="975" spans="6:32" x14ac:dyDescent="0.3">
      <c r="F975" s="9">
        <v>968</v>
      </c>
      <c r="G975" s="12">
        <v>5.39</v>
      </c>
      <c r="H975" s="9">
        <v>10.965</v>
      </c>
      <c r="I975" s="9">
        <v>0.56299999999999994</v>
      </c>
      <c r="J975" s="9">
        <v>2.9390000000000001</v>
      </c>
      <c r="K975" s="9">
        <v>0.34</v>
      </c>
      <c r="L975" s="9">
        <v>0.85799999999999998</v>
      </c>
      <c r="S975" s="9">
        <v>968</v>
      </c>
      <c r="T975" s="12">
        <f t="shared" si="144"/>
        <v>539</v>
      </c>
      <c r="V975">
        <v>760</v>
      </c>
      <c r="W975">
        <v>89.2</v>
      </c>
      <c r="X975" s="10">
        <f t="shared" si="145"/>
        <v>10.657061855426031</v>
      </c>
      <c r="Z975" s="12">
        <f t="shared" si="146"/>
        <v>10.657</v>
      </c>
      <c r="AA975" s="9">
        <f t="shared" si="147"/>
        <v>4</v>
      </c>
      <c r="AB975" s="9">
        <f t="shared" si="148"/>
        <v>0</v>
      </c>
      <c r="AC975" s="9">
        <f t="shared" si="149"/>
        <v>964</v>
      </c>
      <c r="AD975" s="9" t="str">
        <f t="shared" si="152"/>
        <v/>
      </c>
      <c r="AE975" s="12" t="str">
        <f t="shared" si="150"/>
        <v/>
      </c>
      <c r="AF975" t="str">
        <f t="shared" si="151"/>
        <v/>
      </c>
    </row>
    <row r="976" spans="6:32" x14ac:dyDescent="0.3">
      <c r="F976" s="9">
        <v>969</v>
      </c>
      <c r="G976" s="12">
        <v>9.33</v>
      </c>
      <c r="H976" s="9">
        <v>13.193</v>
      </c>
      <c r="I976" s="9">
        <v>0.67400000000000004</v>
      </c>
      <c r="J976" s="9">
        <v>2.1949999999999998</v>
      </c>
      <c r="K976" s="9">
        <v>0.45600000000000002</v>
      </c>
      <c r="L976" s="9">
        <v>0.90600000000000003</v>
      </c>
      <c r="S976" s="9">
        <v>969</v>
      </c>
      <c r="T976" s="12">
        <f t="shared" si="144"/>
        <v>933</v>
      </c>
      <c r="V976">
        <v>838</v>
      </c>
      <c r="W976">
        <v>89.2</v>
      </c>
      <c r="X976" s="10">
        <f t="shared" si="145"/>
        <v>10.657061855426031</v>
      </c>
      <c r="Z976" s="12">
        <f t="shared" si="146"/>
        <v>10.657</v>
      </c>
      <c r="AA976" s="9">
        <f t="shared" si="147"/>
        <v>5</v>
      </c>
      <c r="AB976" s="9">
        <f t="shared" si="148"/>
        <v>0</v>
      </c>
      <c r="AC976" s="9">
        <f t="shared" si="149"/>
        <v>964</v>
      </c>
      <c r="AD976" s="9" t="str">
        <f t="shared" si="152"/>
        <v/>
      </c>
      <c r="AE976" s="12" t="str">
        <f t="shared" si="150"/>
        <v/>
      </c>
      <c r="AF976" t="str">
        <f t="shared" si="151"/>
        <v/>
      </c>
    </row>
    <row r="977" spans="6:32" x14ac:dyDescent="0.3">
      <c r="F977" s="9">
        <v>970</v>
      </c>
      <c r="G977" s="12">
        <v>0.59499999999999997</v>
      </c>
      <c r="H977" s="9">
        <v>3.5449999999999999</v>
      </c>
      <c r="I977" s="9">
        <v>0.59499999999999997</v>
      </c>
      <c r="J977" s="9">
        <v>3.3319999999999999</v>
      </c>
      <c r="K977" s="9">
        <v>0.3</v>
      </c>
      <c r="L977" s="9">
        <v>0.69599999999999995</v>
      </c>
      <c r="S977" s="9">
        <v>970</v>
      </c>
      <c r="T977" s="12">
        <f t="shared" si="144"/>
        <v>59.5</v>
      </c>
      <c r="V977">
        <v>915</v>
      </c>
      <c r="W977">
        <v>89.2</v>
      </c>
      <c r="X977" s="10">
        <f t="shared" si="145"/>
        <v>10.657061855426031</v>
      </c>
      <c r="Z977" s="12">
        <f t="shared" si="146"/>
        <v>10.657</v>
      </c>
      <c r="AA977" s="9">
        <f t="shared" si="147"/>
        <v>6</v>
      </c>
      <c r="AB977" s="9">
        <f t="shared" si="148"/>
        <v>6</v>
      </c>
      <c r="AC977" s="9">
        <f t="shared" si="149"/>
        <v>970</v>
      </c>
      <c r="AD977" s="9">
        <f t="shared" si="152"/>
        <v>970</v>
      </c>
      <c r="AE977" s="12">
        <f t="shared" si="150"/>
        <v>10.657</v>
      </c>
      <c r="AF977">
        <f t="shared" si="151"/>
        <v>970</v>
      </c>
    </row>
    <row r="978" spans="6:32" x14ac:dyDescent="0.3">
      <c r="F978" s="9">
        <v>971</v>
      </c>
      <c r="G978" s="12">
        <v>1.264</v>
      </c>
      <c r="H978" s="9">
        <v>4.5419999999999998</v>
      </c>
      <c r="I978" s="9">
        <v>0.77</v>
      </c>
      <c r="J978" s="9">
        <v>1.9450000000000001</v>
      </c>
      <c r="K978" s="9">
        <v>0.51400000000000001</v>
      </c>
      <c r="L978" s="9">
        <v>0.88300000000000001</v>
      </c>
      <c r="S978" s="9">
        <v>971</v>
      </c>
      <c r="T978" s="12">
        <f t="shared" si="144"/>
        <v>126.4</v>
      </c>
      <c r="V978">
        <v>100</v>
      </c>
      <c r="W978">
        <v>85.5</v>
      </c>
      <c r="X978" s="10">
        <f t="shared" si="145"/>
        <v>10.433694507453072</v>
      </c>
      <c r="Z978" s="12">
        <f t="shared" si="146"/>
        <v>10.433</v>
      </c>
      <c r="AA978" s="9">
        <f t="shared" si="147"/>
        <v>1</v>
      </c>
      <c r="AB978" s="9">
        <f t="shared" si="148"/>
        <v>0</v>
      </c>
      <c r="AC978" s="9">
        <f t="shared" si="149"/>
        <v>970</v>
      </c>
      <c r="AD978" s="9" t="str">
        <f t="shared" si="152"/>
        <v/>
      </c>
      <c r="AE978" s="12" t="str">
        <f t="shared" si="150"/>
        <v/>
      </c>
      <c r="AF978" t="str">
        <f t="shared" si="151"/>
        <v/>
      </c>
    </row>
    <row r="979" spans="6:32" x14ac:dyDescent="0.3">
      <c r="F979" s="9">
        <v>972</v>
      </c>
      <c r="G979" s="12">
        <v>3.8290000000000002</v>
      </c>
      <c r="H979" s="9">
        <v>8.3119999999999994</v>
      </c>
      <c r="I979" s="9">
        <v>0.69599999999999995</v>
      </c>
      <c r="J979" s="9">
        <v>2.0739999999999998</v>
      </c>
      <c r="K979" s="9">
        <v>0.48199999999999998</v>
      </c>
      <c r="L979" s="9">
        <v>0.873</v>
      </c>
      <c r="S979" s="9">
        <v>972</v>
      </c>
      <c r="T979" s="12">
        <f t="shared" si="144"/>
        <v>382.90000000000003</v>
      </c>
      <c r="V979">
        <v>536</v>
      </c>
      <c r="W979">
        <v>85.5</v>
      </c>
      <c r="X979" s="10">
        <f t="shared" si="145"/>
        <v>10.433694507453072</v>
      </c>
      <c r="Z979" s="12">
        <f t="shared" si="146"/>
        <v>10.433</v>
      </c>
      <c r="AA979" s="9">
        <f t="shared" si="147"/>
        <v>2</v>
      </c>
      <c r="AB979" s="9">
        <f t="shared" si="148"/>
        <v>0</v>
      </c>
      <c r="AC979" s="9">
        <f t="shared" si="149"/>
        <v>970</v>
      </c>
      <c r="AD979" s="9" t="str">
        <f t="shared" si="152"/>
        <v/>
      </c>
      <c r="AE979" s="12" t="str">
        <f t="shared" si="150"/>
        <v/>
      </c>
      <c r="AF979" t="str">
        <f t="shared" si="151"/>
        <v/>
      </c>
    </row>
    <row r="980" spans="6:32" x14ac:dyDescent="0.3">
      <c r="F980" s="9">
        <v>973</v>
      </c>
      <c r="G980" s="12">
        <v>1.821</v>
      </c>
      <c r="H980" s="9">
        <v>5.2469999999999999</v>
      </c>
      <c r="I980" s="9">
        <v>0.83099999999999996</v>
      </c>
      <c r="J980" s="9">
        <v>1.39</v>
      </c>
      <c r="K980" s="9">
        <v>0.71899999999999997</v>
      </c>
      <c r="L980" s="9">
        <v>0.84499999999999997</v>
      </c>
      <c r="S980" s="9">
        <v>973</v>
      </c>
      <c r="T980" s="12">
        <f t="shared" si="144"/>
        <v>182.1</v>
      </c>
      <c r="V980">
        <v>674</v>
      </c>
      <c r="W980">
        <v>85.5</v>
      </c>
      <c r="X980" s="10">
        <f t="shared" si="145"/>
        <v>10.433694507453072</v>
      </c>
      <c r="Z980" s="12">
        <f t="shared" si="146"/>
        <v>10.433</v>
      </c>
      <c r="AA980" s="9">
        <f t="shared" si="147"/>
        <v>3</v>
      </c>
      <c r="AB980" s="9">
        <f t="shared" si="148"/>
        <v>0</v>
      </c>
      <c r="AC980" s="9">
        <f t="shared" si="149"/>
        <v>970</v>
      </c>
      <c r="AD980" s="9" t="str">
        <f t="shared" si="152"/>
        <v/>
      </c>
      <c r="AE980" s="12" t="str">
        <f t="shared" si="150"/>
        <v/>
      </c>
      <c r="AF980" t="str">
        <f t="shared" si="151"/>
        <v/>
      </c>
    </row>
    <row r="981" spans="6:32" x14ac:dyDescent="0.3">
      <c r="F981" s="9">
        <v>974</v>
      </c>
      <c r="G981" s="12">
        <v>14.609</v>
      </c>
      <c r="H981" s="9">
        <v>17.209</v>
      </c>
      <c r="I981" s="9">
        <v>0.62</v>
      </c>
      <c r="J981" s="9">
        <v>2.089</v>
      </c>
      <c r="K981" s="9">
        <v>0.47899999999999998</v>
      </c>
      <c r="L981" s="9">
        <v>0.871</v>
      </c>
      <c r="S981" s="9">
        <v>974</v>
      </c>
      <c r="T981" s="12">
        <f t="shared" si="144"/>
        <v>1460.9</v>
      </c>
      <c r="V981">
        <v>765</v>
      </c>
      <c r="W981">
        <v>85.5</v>
      </c>
      <c r="X981" s="10">
        <f t="shared" si="145"/>
        <v>10.433694507453072</v>
      </c>
      <c r="Z981" s="12">
        <f t="shared" si="146"/>
        <v>10.433</v>
      </c>
      <c r="AA981" s="9">
        <f t="shared" si="147"/>
        <v>4</v>
      </c>
      <c r="AB981" s="9">
        <f t="shared" si="148"/>
        <v>0</v>
      </c>
      <c r="AC981" s="9">
        <f t="shared" si="149"/>
        <v>970</v>
      </c>
      <c r="AD981" s="9" t="str">
        <f t="shared" si="152"/>
        <v/>
      </c>
      <c r="AE981" s="12" t="str">
        <f t="shared" si="150"/>
        <v/>
      </c>
      <c r="AF981" t="str">
        <f t="shared" si="151"/>
        <v/>
      </c>
    </row>
    <row r="982" spans="6:32" x14ac:dyDescent="0.3">
      <c r="F982" s="9">
        <v>975</v>
      </c>
      <c r="G982" s="12">
        <v>29.738</v>
      </c>
      <c r="H982" s="9">
        <v>20.547000000000001</v>
      </c>
      <c r="I982" s="9">
        <v>0.88500000000000001</v>
      </c>
      <c r="J982" s="9">
        <v>1.2769999999999999</v>
      </c>
      <c r="K982" s="9">
        <v>0.78300000000000003</v>
      </c>
      <c r="L982" s="9">
        <v>0.95799999999999996</v>
      </c>
      <c r="S982" s="9">
        <v>975</v>
      </c>
      <c r="T982" s="12">
        <f t="shared" si="144"/>
        <v>2973.8</v>
      </c>
      <c r="V982">
        <v>798</v>
      </c>
      <c r="W982">
        <v>85.5</v>
      </c>
      <c r="X982" s="10">
        <f t="shared" si="145"/>
        <v>10.433694507453072</v>
      </c>
      <c r="Z982" s="12">
        <f t="shared" si="146"/>
        <v>10.433</v>
      </c>
      <c r="AA982" s="9">
        <f t="shared" si="147"/>
        <v>5</v>
      </c>
      <c r="AB982" s="9">
        <f t="shared" si="148"/>
        <v>0</v>
      </c>
      <c r="AC982" s="9">
        <f t="shared" si="149"/>
        <v>970</v>
      </c>
      <c r="AD982" s="9" t="str">
        <f t="shared" si="152"/>
        <v/>
      </c>
      <c r="AE982" s="12" t="str">
        <f t="shared" si="150"/>
        <v/>
      </c>
      <c r="AF982" t="str">
        <f t="shared" si="151"/>
        <v/>
      </c>
    </row>
    <row r="983" spans="6:32" x14ac:dyDescent="0.3">
      <c r="F983" s="9">
        <v>976</v>
      </c>
      <c r="G983" s="12">
        <v>20.594000000000001</v>
      </c>
      <c r="H983" s="9">
        <v>18.777999999999999</v>
      </c>
      <c r="I983" s="9">
        <v>0.73399999999999999</v>
      </c>
      <c r="J983" s="9">
        <v>1.222</v>
      </c>
      <c r="K983" s="9">
        <v>0.81799999999999995</v>
      </c>
      <c r="L983" s="9">
        <v>0.88400000000000001</v>
      </c>
      <c r="S983" s="9">
        <v>976</v>
      </c>
      <c r="T983" s="12">
        <f t="shared" si="144"/>
        <v>2059.4</v>
      </c>
      <c r="V983">
        <v>861</v>
      </c>
      <c r="W983">
        <v>85.5</v>
      </c>
      <c r="X983" s="10">
        <f t="shared" si="145"/>
        <v>10.433694507453072</v>
      </c>
      <c r="Z983" s="12">
        <f t="shared" si="146"/>
        <v>10.433</v>
      </c>
      <c r="AA983" s="9">
        <f t="shared" si="147"/>
        <v>6</v>
      </c>
      <c r="AB983" s="9">
        <f t="shared" si="148"/>
        <v>0</v>
      </c>
      <c r="AC983" s="9">
        <f t="shared" si="149"/>
        <v>970</v>
      </c>
      <c r="AD983" s="9" t="str">
        <f t="shared" si="152"/>
        <v/>
      </c>
      <c r="AE983" s="12" t="str">
        <f t="shared" si="150"/>
        <v/>
      </c>
      <c r="AF983" t="str">
        <f t="shared" si="151"/>
        <v/>
      </c>
    </row>
    <row r="984" spans="6:32" x14ac:dyDescent="0.3">
      <c r="F984" s="9">
        <v>977</v>
      </c>
      <c r="G984" s="12">
        <v>1.673</v>
      </c>
      <c r="H984" s="9">
        <v>5.2</v>
      </c>
      <c r="I984" s="9">
        <v>0.77700000000000002</v>
      </c>
      <c r="J984" s="9">
        <v>2.121</v>
      </c>
      <c r="K984" s="9">
        <v>0.47099999999999997</v>
      </c>
      <c r="L984" s="9">
        <v>0.86499999999999999</v>
      </c>
      <c r="S984" s="9">
        <v>977</v>
      </c>
      <c r="T984" s="12">
        <f t="shared" si="144"/>
        <v>167.3</v>
      </c>
      <c r="V984">
        <v>998</v>
      </c>
      <c r="W984">
        <v>85.5</v>
      </c>
      <c r="X984" s="10">
        <f t="shared" si="145"/>
        <v>10.433694507453072</v>
      </c>
      <c r="Z984" s="12">
        <f t="shared" si="146"/>
        <v>10.433</v>
      </c>
      <c r="AA984" s="9">
        <f t="shared" si="147"/>
        <v>7</v>
      </c>
      <c r="AB984" s="9">
        <f t="shared" si="148"/>
        <v>7</v>
      </c>
      <c r="AC984" s="9">
        <f t="shared" si="149"/>
        <v>977</v>
      </c>
      <c r="AD984" s="9">
        <f t="shared" si="152"/>
        <v>977</v>
      </c>
      <c r="AE984" s="12">
        <f t="shared" si="150"/>
        <v>10.433</v>
      </c>
      <c r="AF984">
        <f t="shared" si="151"/>
        <v>977</v>
      </c>
    </row>
    <row r="985" spans="6:32" x14ac:dyDescent="0.3">
      <c r="F985" s="9">
        <v>978</v>
      </c>
      <c r="G985" s="12">
        <v>2.8620000000000001</v>
      </c>
      <c r="H985" s="9">
        <v>6.8360000000000003</v>
      </c>
      <c r="I985" s="9">
        <v>0.77</v>
      </c>
      <c r="J985" s="9">
        <v>1.3660000000000001</v>
      </c>
      <c r="K985" s="9">
        <v>0.73199999999999998</v>
      </c>
      <c r="L985" s="9">
        <v>0.85099999999999998</v>
      </c>
      <c r="S985" s="9">
        <v>978</v>
      </c>
      <c r="T985" s="12">
        <f t="shared" si="144"/>
        <v>286.2</v>
      </c>
      <c r="V985">
        <v>44</v>
      </c>
      <c r="W985">
        <v>81.8</v>
      </c>
      <c r="X985" s="10">
        <f t="shared" si="145"/>
        <v>10.205439469191727</v>
      </c>
      <c r="Z985" s="12">
        <f t="shared" si="146"/>
        <v>10.205</v>
      </c>
      <c r="AA985" s="9">
        <f t="shared" si="147"/>
        <v>1</v>
      </c>
      <c r="AB985" s="9">
        <f t="shared" si="148"/>
        <v>0</v>
      </c>
      <c r="AC985" s="9">
        <f t="shared" si="149"/>
        <v>977</v>
      </c>
      <c r="AD985" s="9" t="str">
        <f t="shared" si="152"/>
        <v/>
      </c>
      <c r="AE985" s="12" t="str">
        <f t="shared" si="150"/>
        <v/>
      </c>
      <c r="AF985" t="str">
        <f t="shared" si="151"/>
        <v/>
      </c>
    </row>
    <row r="986" spans="6:32" x14ac:dyDescent="0.3">
      <c r="F986" s="9">
        <v>979</v>
      </c>
      <c r="G986" s="12">
        <v>77.245000000000005</v>
      </c>
      <c r="H986" s="9">
        <v>38.554000000000002</v>
      </c>
      <c r="I986" s="9">
        <v>0.65300000000000002</v>
      </c>
      <c r="J986" s="9">
        <v>1.944</v>
      </c>
      <c r="K986" s="9">
        <v>0.51500000000000001</v>
      </c>
      <c r="L986" s="9">
        <v>0.90100000000000002</v>
      </c>
      <c r="S986" s="9">
        <v>979</v>
      </c>
      <c r="T986" s="12">
        <f t="shared" si="144"/>
        <v>7724.5</v>
      </c>
      <c r="V986">
        <v>447</v>
      </c>
      <c r="W986">
        <v>81.8</v>
      </c>
      <c r="X986" s="10">
        <f t="shared" si="145"/>
        <v>10.205439469191727</v>
      </c>
      <c r="Z986" s="12">
        <f t="shared" si="146"/>
        <v>10.205</v>
      </c>
      <c r="AA986" s="9">
        <f t="shared" si="147"/>
        <v>2</v>
      </c>
      <c r="AB986" s="9">
        <f t="shared" si="148"/>
        <v>0</v>
      </c>
      <c r="AC986" s="9">
        <f t="shared" si="149"/>
        <v>977</v>
      </c>
      <c r="AD986" s="9" t="str">
        <f t="shared" si="152"/>
        <v/>
      </c>
      <c r="AE986" s="12" t="str">
        <f t="shared" si="150"/>
        <v/>
      </c>
      <c r="AF986" t="str">
        <f t="shared" si="151"/>
        <v/>
      </c>
    </row>
    <row r="987" spans="6:32" x14ac:dyDescent="0.3">
      <c r="F987" s="9">
        <v>980</v>
      </c>
      <c r="G987" s="12">
        <v>9.2929999999999993</v>
      </c>
      <c r="H987" s="9">
        <v>12.694000000000001</v>
      </c>
      <c r="I987" s="9">
        <v>0.72499999999999998</v>
      </c>
      <c r="J987" s="9">
        <v>1.599</v>
      </c>
      <c r="K987" s="9">
        <v>0.625</v>
      </c>
      <c r="L987" s="9">
        <v>0.90900000000000003</v>
      </c>
      <c r="S987" s="9">
        <v>980</v>
      </c>
      <c r="T987" s="12">
        <f t="shared" si="144"/>
        <v>929.3</v>
      </c>
      <c r="V987">
        <v>469</v>
      </c>
      <c r="W987">
        <v>81.8</v>
      </c>
      <c r="X987" s="10">
        <f t="shared" si="145"/>
        <v>10.205439469191727</v>
      </c>
      <c r="Z987" s="12">
        <f t="shared" si="146"/>
        <v>10.205</v>
      </c>
      <c r="AA987" s="9">
        <f t="shared" si="147"/>
        <v>3</v>
      </c>
      <c r="AB987" s="9">
        <f t="shared" si="148"/>
        <v>0</v>
      </c>
      <c r="AC987" s="9">
        <f t="shared" si="149"/>
        <v>977</v>
      </c>
      <c r="AD987" s="9" t="str">
        <f t="shared" si="152"/>
        <v/>
      </c>
      <c r="AE987" s="12" t="str">
        <f t="shared" si="150"/>
        <v/>
      </c>
      <c r="AF987" t="str">
        <f t="shared" si="151"/>
        <v/>
      </c>
    </row>
    <row r="988" spans="6:32" x14ac:dyDescent="0.3">
      <c r="F988" s="9">
        <v>981</v>
      </c>
      <c r="G988" s="12">
        <v>3.085</v>
      </c>
      <c r="H988" s="9">
        <v>7.1749999999999998</v>
      </c>
      <c r="I988" s="9">
        <v>0.753</v>
      </c>
      <c r="J988" s="9">
        <v>1.625</v>
      </c>
      <c r="K988" s="9">
        <v>0.61499999999999999</v>
      </c>
      <c r="L988" s="9">
        <v>0.86499999999999999</v>
      </c>
      <c r="S988" s="9">
        <v>981</v>
      </c>
      <c r="T988" s="12">
        <f t="shared" si="144"/>
        <v>308.5</v>
      </c>
      <c r="V988">
        <v>527</v>
      </c>
      <c r="W988">
        <v>81.8</v>
      </c>
      <c r="X988" s="10">
        <f t="shared" si="145"/>
        <v>10.205439469191727</v>
      </c>
      <c r="Z988" s="12">
        <f t="shared" si="146"/>
        <v>10.205</v>
      </c>
      <c r="AA988" s="9">
        <f t="shared" si="147"/>
        <v>4</v>
      </c>
      <c r="AB988" s="9">
        <f t="shared" si="148"/>
        <v>0</v>
      </c>
      <c r="AC988" s="9">
        <f t="shared" si="149"/>
        <v>977</v>
      </c>
      <c r="AD988" s="9" t="str">
        <f t="shared" si="152"/>
        <v/>
      </c>
      <c r="AE988" s="12" t="str">
        <f t="shared" si="150"/>
        <v/>
      </c>
      <c r="AF988" t="str">
        <f t="shared" si="151"/>
        <v/>
      </c>
    </row>
    <row r="989" spans="6:32" x14ac:dyDescent="0.3">
      <c r="F989" s="9">
        <v>982</v>
      </c>
      <c r="G989" s="12">
        <v>1.8959999999999999</v>
      </c>
      <c r="H989" s="9">
        <v>5.5860000000000003</v>
      </c>
      <c r="I989" s="9">
        <v>0.76400000000000001</v>
      </c>
      <c r="J989" s="9">
        <v>2.3029999999999999</v>
      </c>
      <c r="K989" s="9">
        <v>0.434</v>
      </c>
      <c r="L989" s="9">
        <v>0.89500000000000002</v>
      </c>
      <c r="S989" s="9">
        <v>982</v>
      </c>
      <c r="T989" s="12">
        <f t="shared" si="144"/>
        <v>189.6</v>
      </c>
      <c r="V989">
        <v>784</v>
      </c>
      <c r="W989">
        <v>81.8</v>
      </c>
      <c r="X989" s="10">
        <f t="shared" si="145"/>
        <v>10.205439469191727</v>
      </c>
      <c r="Z989" s="12">
        <f t="shared" si="146"/>
        <v>10.205</v>
      </c>
      <c r="AA989" s="9">
        <f t="shared" si="147"/>
        <v>5</v>
      </c>
      <c r="AB989" s="9">
        <f t="shared" si="148"/>
        <v>0</v>
      </c>
      <c r="AC989" s="9">
        <f t="shared" si="149"/>
        <v>977</v>
      </c>
      <c r="AD989" s="9" t="str">
        <f t="shared" si="152"/>
        <v/>
      </c>
      <c r="AE989" s="12" t="str">
        <f t="shared" si="150"/>
        <v/>
      </c>
      <c r="AF989" t="str">
        <f t="shared" si="151"/>
        <v/>
      </c>
    </row>
    <row r="990" spans="6:32" x14ac:dyDescent="0.3">
      <c r="F990" s="9">
        <v>983</v>
      </c>
      <c r="G990" s="12">
        <v>1.9330000000000001</v>
      </c>
      <c r="H990" s="9">
        <v>6.2439999999999998</v>
      </c>
      <c r="I990" s="9">
        <v>0.623</v>
      </c>
      <c r="J990" s="9">
        <v>2.7050000000000001</v>
      </c>
      <c r="K990" s="9">
        <v>0.37</v>
      </c>
      <c r="L990" s="9">
        <v>0.83199999999999996</v>
      </c>
      <c r="S990" s="9">
        <v>983</v>
      </c>
      <c r="T990" s="12">
        <f t="shared" si="144"/>
        <v>193.3</v>
      </c>
      <c r="V990">
        <v>935</v>
      </c>
      <c r="W990">
        <v>81.8</v>
      </c>
      <c r="X990" s="10">
        <f t="shared" si="145"/>
        <v>10.205439469191727</v>
      </c>
      <c r="Z990" s="12">
        <f t="shared" si="146"/>
        <v>10.205</v>
      </c>
      <c r="AA990" s="9">
        <f t="shared" si="147"/>
        <v>6</v>
      </c>
      <c r="AB990" s="9">
        <f t="shared" si="148"/>
        <v>0</v>
      </c>
      <c r="AC990" s="9">
        <f t="shared" si="149"/>
        <v>977</v>
      </c>
      <c r="AD990" s="9" t="str">
        <f t="shared" si="152"/>
        <v/>
      </c>
      <c r="AE990" s="12" t="str">
        <f t="shared" si="150"/>
        <v/>
      </c>
      <c r="AF990" t="str">
        <f t="shared" si="151"/>
        <v/>
      </c>
    </row>
    <row r="991" spans="6:32" x14ac:dyDescent="0.3">
      <c r="F991" s="9">
        <v>984</v>
      </c>
      <c r="G991" s="12">
        <v>1.3009999999999999</v>
      </c>
      <c r="H991" s="9">
        <v>4.7009999999999996</v>
      </c>
      <c r="I991" s="9">
        <v>0.74</v>
      </c>
      <c r="J991" s="9">
        <v>1.8360000000000001</v>
      </c>
      <c r="K991" s="9">
        <v>0.54500000000000004</v>
      </c>
      <c r="L991" s="9">
        <v>0.78700000000000003</v>
      </c>
      <c r="S991" s="9">
        <v>984</v>
      </c>
      <c r="T991" s="12">
        <f t="shared" si="144"/>
        <v>130.1</v>
      </c>
      <c r="V991">
        <v>1073</v>
      </c>
      <c r="W991">
        <v>81.8</v>
      </c>
      <c r="X991" s="10">
        <f t="shared" si="145"/>
        <v>10.205439469191727</v>
      </c>
      <c r="Z991" s="12">
        <f t="shared" si="146"/>
        <v>10.205</v>
      </c>
      <c r="AA991" s="9">
        <f t="shared" si="147"/>
        <v>7</v>
      </c>
      <c r="AB991" s="9">
        <f t="shared" si="148"/>
        <v>7</v>
      </c>
      <c r="AC991" s="9">
        <f t="shared" si="149"/>
        <v>984</v>
      </c>
      <c r="AD991" s="9">
        <f t="shared" si="152"/>
        <v>984</v>
      </c>
      <c r="AE991" s="12">
        <f t="shared" si="150"/>
        <v>10.205</v>
      </c>
      <c r="AF991">
        <f t="shared" si="151"/>
        <v>984</v>
      </c>
    </row>
    <row r="992" spans="6:32" x14ac:dyDescent="0.3">
      <c r="F992" s="9">
        <v>985</v>
      </c>
      <c r="G992" s="12">
        <v>8.81</v>
      </c>
      <c r="H992" s="9">
        <v>12.76</v>
      </c>
      <c r="I992" s="9">
        <v>0.68</v>
      </c>
      <c r="J992" s="9">
        <v>1.157</v>
      </c>
      <c r="K992" s="9">
        <v>0.86399999999999999</v>
      </c>
      <c r="L992" s="9">
        <v>0.85599999999999998</v>
      </c>
      <c r="S992" s="9">
        <v>985</v>
      </c>
      <c r="T992" s="12">
        <f t="shared" si="144"/>
        <v>881</v>
      </c>
      <c r="V992">
        <v>431</v>
      </c>
      <c r="W992">
        <v>78.100000000000009</v>
      </c>
      <c r="X992" s="10">
        <f t="shared" si="145"/>
        <v>9.9719611132322523</v>
      </c>
      <c r="Z992" s="12">
        <f t="shared" si="146"/>
        <v>9.9710000000000001</v>
      </c>
      <c r="AA992" s="9">
        <f t="shared" si="147"/>
        <v>1</v>
      </c>
      <c r="AB992" s="9">
        <f t="shared" si="148"/>
        <v>0</v>
      </c>
      <c r="AC992" s="9">
        <f t="shared" si="149"/>
        <v>984</v>
      </c>
      <c r="AD992" s="9" t="str">
        <f t="shared" si="152"/>
        <v/>
      </c>
      <c r="AE992" s="12" t="str">
        <f t="shared" si="150"/>
        <v/>
      </c>
      <c r="AF992" t="str">
        <f t="shared" si="151"/>
        <v/>
      </c>
    </row>
    <row r="993" spans="6:32" x14ac:dyDescent="0.3">
      <c r="F993" s="9">
        <v>986</v>
      </c>
      <c r="G993" s="12">
        <v>2.714</v>
      </c>
      <c r="H993" s="9">
        <v>6.3570000000000002</v>
      </c>
      <c r="I993" s="9">
        <v>0.84399999999999997</v>
      </c>
      <c r="J993" s="9">
        <v>1.784</v>
      </c>
      <c r="K993" s="9">
        <v>0.56000000000000005</v>
      </c>
      <c r="L993" s="9">
        <v>0.93</v>
      </c>
      <c r="S993" s="9">
        <v>986</v>
      </c>
      <c r="T993" s="12">
        <f t="shared" si="144"/>
        <v>271.39999999999998</v>
      </c>
      <c r="V993">
        <v>475</v>
      </c>
      <c r="W993">
        <v>78.100000000000009</v>
      </c>
      <c r="X993" s="10">
        <f t="shared" si="145"/>
        <v>9.9719611132322523</v>
      </c>
      <c r="Z993" s="12">
        <f t="shared" si="146"/>
        <v>9.9710000000000001</v>
      </c>
      <c r="AA993" s="9">
        <f t="shared" si="147"/>
        <v>2</v>
      </c>
      <c r="AB993" s="9">
        <f t="shared" si="148"/>
        <v>0</v>
      </c>
      <c r="AC993" s="9">
        <f t="shared" si="149"/>
        <v>984</v>
      </c>
      <c r="AD993" s="9" t="str">
        <f t="shared" si="152"/>
        <v/>
      </c>
      <c r="AE993" s="12" t="str">
        <f t="shared" si="150"/>
        <v/>
      </c>
      <c r="AF993" t="str">
        <f t="shared" si="151"/>
        <v/>
      </c>
    </row>
    <row r="994" spans="6:32" x14ac:dyDescent="0.3">
      <c r="F994" s="9">
        <v>987</v>
      </c>
      <c r="G994" s="12">
        <v>23.827999999999999</v>
      </c>
      <c r="H994" s="9">
        <v>22.606999999999999</v>
      </c>
      <c r="I994" s="9">
        <v>0.58599999999999997</v>
      </c>
      <c r="J994" s="9">
        <v>3.0539999999999998</v>
      </c>
      <c r="K994" s="9">
        <v>0.32700000000000001</v>
      </c>
      <c r="L994" s="9">
        <v>0.92900000000000005</v>
      </c>
      <c r="S994" s="9">
        <v>987</v>
      </c>
      <c r="T994" s="12">
        <f t="shared" si="144"/>
        <v>2382.7999999999997</v>
      </c>
      <c r="V994">
        <v>710</v>
      </c>
      <c r="W994">
        <v>78.100000000000009</v>
      </c>
      <c r="X994" s="10">
        <f t="shared" si="145"/>
        <v>9.9719611132322523</v>
      </c>
      <c r="Z994" s="12">
        <f t="shared" si="146"/>
        <v>9.9710000000000001</v>
      </c>
      <c r="AA994" s="9">
        <f t="shared" si="147"/>
        <v>3</v>
      </c>
      <c r="AB994" s="9">
        <f t="shared" si="148"/>
        <v>0</v>
      </c>
      <c r="AC994" s="9">
        <f t="shared" si="149"/>
        <v>984</v>
      </c>
      <c r="AD994" s="9" t="str">
        <f t="shared" si="152"/>
        <v/>
      </c>
      <c r="AE994" s="12" t="str">
        <f t="shared" si="150"/>
        <v/>
      </c>
      <c r="AF994" t="str">
        <f t="shared" si="151"/>
        <v/>
      </c>
    </row>
    <row r="995" spans="6:32" x14ac:dyDescent="0.3">
      <c r="F995" s="9">
        <v>988</v>
      </c>
      <c r="G995" s="12">
        <v>11.784000000000001</v>
      </c>
      <c r="H995" s="9">
        <v>13.738</v>
      </c>
      <c r="I995" s="9">
        <v>0.78500000000000003</v>
      </c>
      <c r="J995" s="9">
        <v>1.68</v>
      </c>
      <c r="K995" s="9">
        <v>0.59499999999999997</v>
      </c>
      <c r="L995" s="9">
        <v>0.92</v>
      </c>
      <c r="S995" s="9">
        <v>988</v>
      </c>
      <c r="T995" s="12">
        <f t="shared" si="144"/>
        <v>1178.4000000000001</v>
      </c>
      <c r="V995">
        <v>844</v>
      </c>
      <c r="W995">
        <v>78.100000000000009</v>
      </c>
      <c r="X995" s="10">
        <f t="shared" si="145"/>
        <v>9.9719611132322523</v>
      </c>
      <c r="Z995" s="12">
        <f t="shared" si="146"/>
        <v>9.9710000000000001</v>
      </c>
      <c r="AA995" s="9">
        <f t="shared" si="147"/>
        <v>4</v>
      </c>
      <c r="AB995" s="9">
        <f t="shared" si="148"/>
        <v>0</v>
      </c>
      <c r="AC995" s="9">
        <f t="shared" si="149"/>
        <v>984</v>
      </c>
      <c r="AD995" s="9" t="str">
        <f t="shared" si="152"/>
        <v/>
      </c>
      <c r="AE995" s="12" t="str">
        <f t="shared" si="150"/>
        <v/>
      </c>
      <c r="AF995" t="str">
        <f t="shared" si="151"/>
        <v/>
      </c>
    </row>
    <row r="996" spans="6:32" x14ac:dyDescent="0.3">
      <c r="F996" s="9">
        <v>989</v>
      </c>
      <c r="G996" s="12">
        <v>5.39</v>
      </c>
      <c r="H996" s="9">
        <v>10.353</v>
      </c>
      <c r="I996" s="9">
        <v>0.63200000000000001</v>
      </c>
      <c r="J996" s="9">
        <v>2.1859999999999999</v>
      </c>
      <c r="K996" s="9">
        <v>0.45700000000000002</v>
      </c>
      <c r="L996" s="9">
        <v>0.86299999999999999</v>
      </c>
      <c r="S996" s="9">
        <v>989</v>
      </c>
      <c r="T996" s="12">
        <f t="shared" si="144"/>
        <v>539</v>
      </c>
      <c r="V996">
        <v>853</v>
      </c>
      <c r="W996">
        <v>78.100000000000009</v>
      </c>
      <c r="X996" s="10">
        <f t="shared" si="145"/>
        <v>9.9719611132322523</v>
      </c>
      <c r="Z996" s="12">
        <f t="shared" si="146"/>
        <v>9.9710000000000001</v>
      </c>
      <c r="AA996" s="9">
        <f t="shared" si="147"/>
        <v>5</v>
      </c>
      <c r="AB996" s="9">
        <f t="shared" si="148"/>
        <v>0</v>
      </c>
      <c r="AC996" s="9">
        <f t="shared" si="149"/>
        <v>984</v>
      </c>
      <c r="AD996" s="9" t="str">
        <f t="shared" si="152"/>
        <v/>
      </c>
      <c r="AE996" s="12" t="str">
        <f t="shared" si="150"/>
        <v/>
      </c>
      <c r="AF996" t="str">
        <f t="shared" si="151"/>
        <v/>
      </c>
    </row>
    <row r="997" spans="6:32" x14ac:dyDescent="0.3">
      <c r="F997" s="9">
        <v>990</v>
      </c>
      <c r="G997" s="12">
        <v>3.234</v>
      </c>
      <c r="H997" s="9">
        <v>7.4939999999999998</v>
      </c>
      <c r="I997" s="9">
        <v>0.72399999999999998</v>
      </c>
      <c r="J997" s="9">
        <v>1.5940000000000001</v>
      </c>
      <c r="K997" s="9">
        <v>0.627</v>
      </c>
      <c r="L997" s="9">
        <v>0.84899999999999998</v>
      </c>
      <c r="S997" s="9">
        <v>990</v>
      </c>
      <c r="T997" s="12">
        <f t="shared" si="144"/>
        <v>323.39999999999998</v>
      </c>
      <c r="V997">
        <v>1074</v>
      </c>
      <c r="W997">
        <v>78.100000000000009</v>
      </c>
      <c r="X997" s="10">
        <f t="shared" si="145"/>
        <v>9.9719611132322523</v>
      </c>
      <c r="Z997" s="12">
        <f t="shared" si="146"/>
        <v>9.9710000000000001</v>
      </c>
      <c r="AA997" s="9">
        <f t="shared" si="147"/>
        <v>6</v>
      </c>
      <c r="AB997" s="9">
        <f t="shared" si="148"/>
        <v>6</v>
      </c>
      <c r="AC997" s="9">
        <f t="shared" si="149"/>
        <v>990</v>
      </c>
      <c r="AD997" s="9">
        <f t="shared" si="152"/>
        <v>990</v>
      </c>
      <c r="AE997" s="12">
        <f t="shared" si="150"/>
        <v>9.9710000000000001</v>
      </c>
      <c r="AF997">
        <f t="shared" si="151"/>
        <v>990</v>
      </c>
    </row>
    <row r="998" spans="6:32" x14ac:dyDescent="0.3">
      <c r="F998" s="9">
        <v>991</v>
      </c>
      <c r="G998" s="12">
        <v>1.375</v>
      </c>
      <c r="H998" s="9">
        <v>5.2939999999999996</v>
      </c>
      <c r="I998" s="9">
        <v>0.61699999999999999</v>
      </c>
      <c r="J998" s="9">
        <v>3.01</v>
      </c>
      <c r="K998" s="9">
        <v>0.33200000000000002</v>
      </c>
      <c r="L998" s="9">
        <v>0.77900000000000003</v>
      </c>
      <c r="S998" s="9">
        <v>991</v>
      </c>
      <c r="T998" s="12">
        <f t="shared" si="144"/>
        <v>137.5</v>
      </c>
      <c r="V998">
        <v>51</v>
      </c>
      <c r="W998">
        <v>74.3</v>
      </c>
      <c r="X998" s="10">
        <f t="shared" si="145"/>
        <v>9.72634043069759</v>
      </c>
      <c r="Z998" s="12">
        <f t="shared" si="146"/>
        <v>9.7260000000000009</v>
      </c>
      <c r="AA998" s="9">
        <f t="shared" si="147"/>
        <v>1</v>
      </c>
      <c r="AB998" s="9">
        <f t="shared" si="148"/>
        <v>0</v>
      </c>
      <c r="AC998" s="9">
        <f t="shared" si="149"/>
        <v>990</v>
      </c>
      <c r="AD998" s="9" t="str">
        <f t="shared" si="152"/>
        <v/>
      </c>
      <c r="AE998" s="12" t="str">
        <f t="shared" si="150"/>
        <v/>
      </c>
      <c r="AF998" t="str">
        <f t="shared" si="151"/>
        <v/>
      </c>
    </row>
    <row r="999" spans="6:32" x14ac:dyDescent="0.3">
      <c r="F999" s="9">
        <v>992</v>
      </c>
      <c r="G999" s="12">
        <v>5.7619999999999996</v>
      </c>
      <c r="H999" s="9">
        <v>9.2430000000000003</v>
      </c>
      <c r="I999" s="9">
        <v>0.84699999999999998</v>
      </c>
      <c r="J999" s="9">
        <v>1.5009999999999999</v>
      </c>
      <c r="K999" s="9">
        <v>0.66600000000000004</v>
      </c>
      <c r="L999" s="9">
        <v>0.91700000000000004</v>
      </c>
      <c r="S999" s="9">
        <v>992</v>
      </c>
      <c r="T999" s="12">
        <f t="shared" si="144"/>
        <v>576.19999999999993</v>
      </c>
      <c r="V999">
        <v>101</v>
      </c>
      <c r="W999">
        <v>74.3</v>
      </c>
      <c r="X999" s="10">
        <f t="shared" si="145"/>
        <v>9.72634043069759</v>
      </c>
      <c r="Z999" s="12">
        <f t="shared" si="146"/>
        <v>9.7260000000000009</v>
      </c>
      <c r="AA999" s="9">
        <f t="shared" si="147"/>
        <v>2</v>
      </c>
      <c r="AB999" s="9">
        <f t="shared" si="148"/>
        <v>0</v>
      </c>
      <c r="AC999" s="9">
        <f t="shared" si="149"/>
        <v>990</v>
      </c>
      <c r="AD999" s="9" t="str">
        <f t="shared" si="152"/>
        <v/>
      </c>
      <c r="AE999" s="12" t="str">
        <f t="shared" si="150"/>
        <v/>
      </c>
      <c r="AF999" t="str">
        <f t="shared" si="151"/>
        <v/>
      </c>
    </row>
    <row r="1000" spans="6:32" x14ac:dyDescent="0.3">
      <c r="F1000" s="9">
        <v>993</v>
      </c>
      <c r="G1000" s="12">
        <v>1.3009999999999999</v>
      </c>
      <c r="H1000" s="9">
        <v>4.8810000000000002</v>
      </c>
      <c r="I1000" s="9">
        <v>0.68600000000000005</v>
      </c>
      <c r="J1000" s="9">
        <v>2.6030000000000002</v>
      </c>
      <c r="K1000" s="9">
        <v>0.38400000000000001</v>
      </c>
      <c r="L1000" s="9">
        <v>0.92100000000000004</v>
      </c>
      <c r="S1000" s="9">
        <v>993</v>
      </c>
      <c r="T1000" s="12">
        <f t="shared" si="144"/>
        <v>130.1</v>
      </c>
      <c r="V1000">
        <v>116</v>
      </c>
      <c r="W1000">
        <v>74.3</v>
      </c>
      <c r="X1000" s="10">
        <f t="shared" si="145"/>
        <v>9.72634043069759</v>
      </c>
      <c r="Z1000" s="12">
        <f t="shared" si="146"/>
        <v>9.7260000000000009</v>
      </c>
      <c r="AA1000" s="9">
        <f t="shared" si="147"/>
        <v>3</v>
      </c>
      <c r="AB1000" s="9">
        <f t="shared" si="148"/>
        <v>0</v>
      </c>
      <c r="AC1000" s="9">
        <f t="shared" si="149"/>
        <v>990</v>
      </c>
      <c r="AD1000" s="9" t="str">
        <f t="shared" si="152"/>
        <v/>
      </c>
      <c r="AE1000" s="12" t="str">
        <f t="shared" si="150"/>
        <v/>
      </c>
      <c r="AF1000" t="str">
        <f t="shared" si="151"/>
        <v/>
      </c>
    </row>
    <row r="1001" spans="6:32" x14ac:dyDescent="0.3">
      <c r="F1001" s="9">
        <v>994</v>
      </c>
      <c r="G1001" s="12">
        <v>3.6059999999999999</v>
      </c>
      <c r="H1001" s="9">
        <v>7.56</v>
      </c>
      <c r="I1001" s="9">
        <v>0.79300000000000004</v>
      </c>
      <c r="J1001" s="9">
        <v>1.383</v>
      </c>
      <c r="K1001" s="9">
        <v>0.72299999999999998</v>
      </c>
      <c r="L1001" s="9">
        <v>0.89400000000000002</v>
      </c>
      <c r="S1001" s="9">
        <v>994</v>
      </c>
      <c r="T1001" s="12">
        <f t="shared" si="144"/>
        <v>360.59999999999997</v>
      </c>
      <c r="V1001">
        <v>133</v>
      </c>
      <c r="W1001">
        <v>74.3</v>
      </c>
      <c r="X1001" s="10">
        <f t="shared" si="145"/>
        <v>9.72634043069759</v>
      </c>
      <c r="Z1001" s="12">
        <f t="shared" si="146"/>
        <v>9.7260000000000009</v>
      </c>
      <c r="AA1001" s="9">
        <f t="shared" si="147"/>
        <v>4</v>
      </c>
      <c r="AB1001" s="9">
        <f t="shared" si="148"/>
        <v>0</v>
      </c>
      <c r="AC1001" s="9">
        <f t="shared" si="149"/>
        <v>990</v>
      </c>
      <c r="AD1001" s="9" t="str">
        <f t="shared" si="152"/>
        <v/>
      </c>
      <c r="AE1001" s="12" t="str">
        <f t="shared" si="150"/>
        <v/>
      </c>
      <c r="AF1001" t="str">
        <f t="shared" si="151"/>
        <v/>
      </c>
    </row>
    <row r="1002" spans="6:32" x14ac:dyDescent="0.3">
      <c r="F1002" s="9">
        <v>995</v>
      </c>
      <c r="G1002" s="12">
        <v>1.9330000000000001</v>
      </c>
      <c r="H1002" s="9">
        <v>6.77</v>
      </c>
      <c r="I1002" s="9">
        <v>0.53</v>
      </c>
      <c r="J1002" s="9">
        <v>3.653</v>
      </c>
      <c r="K1002" s="9">
        <v>0.27400000000000002</v>
      </c>
      <c r="L1002" s="9">
        <v>0.81200000000000006</v>
      </c>
      <c r="S1002" s="9">
        <v>995</v>
      </c>
      <c r="T1002" s="12">
        <f t="shared" si="144"/>
        <v>193.3</v>
      </c>
      <c r="V1002">
        <v>159</v>
      </c>
      <c r="W1002">
        <v>74.3</v>
      </c>
      <c r="X1002" s="10">
        <f t="shared" si="145"/>
        <v>9.72634043069759</v>
      </c>
      <c r="Z1002" s="12">
        <f t="shared" si="146"/>
        <v>9.7260000000000009</v>
      </c>
      <c r="AA1002" s="9">
        <f t="shared" si="147"/>
        <v>5</v>
      </c>
      <c r="AB1002" s="9">
        <f t="shared" si="148"/>
        <v>0</v>
      </c>
      <c r="AC1002" s="9">
        <f t="shared" si="149"/>
        <v>990</v>
      </c>
      <c r="AD1002" s="9" t="str">
        <f t="shared" si="152"/>
        <v/>
      </c>
      <c r="AE1002" s="12" t="str">
        <f t="shared" si="150"/>
        <v/>
      </c>
      <c r="AF1002" t="str">
        <f t="shared" si="151"/>
        <v/>
      </c>
    </row>
    <row r="1003" spans="6:32" x14ac:dyDescent="0.3">
      <c r="F1003" s="9">
        <v>996</v>
      </c>
      <c r="G1003" s="12">
        <v>7.62</v>
      </c>
      <c r="H1003" s="9">
        <v>11.491</v>
      </c>
      <c r="I1003" s="9">
        <v>0.72499999999999998</v>
      </c>
      <c r="J1003" s="9">
        <v>2.0950000000000002</v>
      </c>
      <c r="K1003" s="9">
        <v>0.47699999999999998</v>
      </c>
      <c r="L1003" s="9">
        <v>0.88700000000000001</v>
      </c>
      <c r="S1003" s="9">
        <v>996</v>
      </c>
      <c r="T1003" s="12">
        <f t="shared" si="144"/>
        <v>762</v>
      </c>
      <c r="V1003">
        <v>227</v>
      </c>
      <c r="W1003">
        <v>74.3</v>
      </c>
      <c r="X1003" s="10">
        <f t="shared" si="145"/>
        <v>9.72634043069759</v>
      </c>
      <c r="Z1003" s="12">
        <f t="shared" si="146"/>
        <v>9.7260000000000009</v>
      </c>
      <c r="AA1003" s="9">
        <f t="shared" si="147"/>
        <v>6</v>
      </c>
      <c r="AB1003" s="9">
        <f t="shared" si="148"/>
        <v>0</v>
      </c>
      <c r="AC1003" s="9">
        <f t="shared" si="149"/>
        <v>990</v>
      </c>
      <c r="AD1003" s="9" t="str">
        <f t="shared" si="152"/>
        <v/>
      </c>
      <c r="AE1003" s="12" t="str">
        <f t="shared" si="150"/>
        <v/>
      </c>
      <c r="AF1003" t="str">
        <f t="shared" si="151"/>
        <v/>
      </c>
    </row>
    <row r="1004" spans="6:32" x14ac:dyDescent="0.3">
      <c r="F1004" s="9">
        <v>997</v>
      </c>
      <c r="G1004" s="12">
        <v>5.7619999999999996</v>
      </c>
      <c r="H1004" s="9">
        <v>9.7420000000000009</v>
      </c>
      <c r="I1004" s="9">
        <v>0.76300000000000001</v>
      </c>
      <c r="J1004" s="9">
        <v>1.9530000000000001</v>
      </c>
      <c r="K1004" s="9">
        <v>0.51200000000000001</v>
      </c>
      <c r="L1004" s="9">
        <v>0.90100000000000002</v>
      </c>
      <c r="S1004" s="9">
        <v>997</v>
      </c>
      <c r="T1004" s="12">
        <f t="shared" si="144"/>
        <v>576.19999999999993</v>
      </c>
      <c r="V1004">
        <v>541</v>
      </c>
      <c r="W1004">
        <v>74.3</v>
      </c>
      <c r="X1004" s="10">
        <f t="shared" si="145"/>
        <v>9.72634043069759</v>
      </c>
      <c r="Z1004" s="12">
        <f t="shared" si="146"/>
        <v>9.7260000000000009</v>
      </c>
      <c r="AA1004" s="9">
        <f t="shared" si="147"/>
        <v>7</v>
      </c>
      <c r="AB1004" s="9">
        <f t="shared" si="148"/>
        <v>0</v>
      </c>
      <c r="AC1004" s="9">
        <f t="shared" si="149"/>
        <v>990</v>
      </c>
      <c r="AD1004" s="9" t="str">
        <f t="shared" si="152"/>
        <v/>
      </c>
      <c r="AE1004" s="12" t="str">
        <f t="shared" si="150"/>
        <v/>
      </c>
      <c r="AF1004" t="str">
        <f t="shared" si="151"/>
        <v/>
      </c>
    </row>
    <row r="1005" spans="6:32" x14ac:dyDescent="0.3">
      <c r="F1005" s="9">
        <v>998</v>
      </c>
      <c r="G1005" s="12">
        <v>0.85499999999999998</v>
      </c>
      <c r="H1005" s="9">
        <v>4.2690000000000001</v>
      </c>
      <c r="I1005" s="9">
        <v>0.59</v>
      </c>
      <c r="J1005" s="9">
        <v>2.8929999999999998</v>
      </c>
      <c r="K1005" s="9">
        <v>0.34599999999999997</v>
      </c>
      <c r="L1005" s="9">
        <v>0.76700000000000002</v>
      </c>
      <c r="S1005" s="9">
        <v>998</v>
      </c>
      <c r="T1005" s="12">
        <f t="shared" si="144"/>
        <v>85.5</v>
      </c>
      <c r="V1005">
        <v>824</v>
      </c>
      <c r="W1005">
        <v>74.3</v>
      </c>
      <c r="X1005" s="10">
        <f t="shared" si="145"/>
        <v>9.72634043069759</v>
      </c>
      <c r="Z1005" s="12">
        <f t="shared" si="146"/>
        <v>9.7260000000000009</v>
      </c>
      <c r="AA1005" s="9">
        <f t="shared" si="147"/>
        <v>8</v>
      </c>
      <c r="AB1005" s="9">
        <f t="shared" si="148"/>
        <v>0</v>
      </c>
      <c r="AC1005" s="9">
        <f t="shared" si="149"/>
        <v>990</v>
      </c>
      <c r="AD1005" s="9" t="str">
        <f t="shared" si="152"/>
        <v/>
      </c>
      <c r="AE1005" s="12" t="str">
        <f t="shared" si="150"/>
        <v/>
      </c>
      <c r="AF1005" t="str">
        <f t="shared" si="151"/>
        <v/>
      </c>
    </row>
    <row r="1006" spans="6:32" x14ac:dyDescent="0.3">
      <c r="F1006" s="9">
        <v>999</v>
      </c>
      <c r="G1006" s="12">
        <v>553.09199999999998</v>
      </c>
      <c r="H1006" s="9">
        <v>119.35</v>
      </c>
      <c r="I1006" s="9">
        <v>0.48799999999999999</v>
      </c>
      <c r="J1006" s="9">
        <v>1.5149999999999999</v>
      </c>
      <c r="K1006" s="9">
        <v>0.66</v>
      </c>
      <c r="L1006" s="9">
        <v>0.86399999999999999</v>
      </c>
      <c r="S1006" s="9">
        <v>999</v>
      </c>
      <c r="T1006" s="12">
        <f t="shared" si="144"/>
        <v>55309.2</v>
      </c>
      <c r="V1006">
        <v>840</v>
      </c>
      <c r="W1006">
        <v>74.3</v>
      </c>
      <c r="X1006" s="10">
        <f t="shared" si="145"/>
        <v>9.72634043069759</v>
      </c>
      <c r="Z1006" s="12">
        <f t="shared" si="146"/>
        <v>9.7260000000000009</v>
      </c>
      <c r="AA1006" s="9">
        <f t="shared" si="147"/>
        <v>9</v>
      </c>
      <c r="AB1006" s="9">
        <f t="shared" si="148"/>
        <v>0</v>
      </c>
      <c r="AC1006" s="9">
        <f t="shared" si="149"/>
        <v>990</v>
      </c>
      <c r="AD1006" s="9" t="str">
        <f t="shared" si="152"/>
        <v/>
      </c>
      <c r="AE1006" s="12" t="str">
        <f t="shared" si="150"/>
        <v/>
      </c>
      <c r="AF1006" t="str">
        <f t="shared" si="151"/>
        <v/>
      </c>
    </row>
    <row r="1007" spans="6:32" x14ac:dyDescent="0.3">
      <c r="F1007" s="9">
        <v>1000</v>
      </c>
      <c r="G1007" s="12">
        <v>1.784</v>
      </c>
      <c r="H1007" s="9">
        <v>5.2</v>
      </c>
      <c r="I1007" s="9">
        <v>0.82899999999999996</v>
      </c>
      <c r="J1007" s="9">
        <v>1.0609999999999999</v>
      </c>
      <c r="K1007" s="9">
        <v>0.94199999999999995</v>
      </c>
      <c r="L1007" s="9">
        <v>0.86499999999999999</v>
      </c>
      <c r="S1007" s="9">
        <v>1000</v>
      </c>
      <c r="T1007" s="12">
        <f t="shared" si="144"/>
        <v>178.4</v>
      </c>
      <c r="V1007">
        <v>902</v>
      </c>
      <c r="W1007">
        <v>74.3</v>
      </c>
      <c r="X1007" s="10">
        <f t="shared" si="145"/>
        <v>9.72634043069759</v>
      </c>
      <c r="Z1007" s="12">
        <f t="shared" si="146"/>
        <v>9.7260000000000009</v>
      </c>
      <c r="AA1007" s="9">
        <f t="shared" si="147"/>
        <v>10</v>
      </c>
      <c r="AB1007" s="9">
        <f t="shared" si="148"/>
        <v>10</v>
      </c>
      <c r="AC1007" s="9">
        <f t="shared" si="149"/>
        <v>1000</v>
      </c>
      <c r="AD1007" s="9">
        <f t="shared" si="152"/>
        <v>1000</v>
      </c>
      <c r="AE1007" s="12">
        <f t="shared" si="150"/>
        <v>9.7260000000000009</v>
      </c>
      <c r="AF1007">
        <f t="shared" si="151"/>
        <v>1000</v>
      </c>
    </row>
    <row r="1008" spans="6:32" x14ac:dyDescent="0.3">
      <c r="F1008" s="9">
        <v>1001</v>
      </c>
      <c r="G1008" s="12">
        <v>9.4789999999999992</v>
      </c>
      <c r="H1008" s="9">
        <v>14.33</v>
      </c>
      <c r="I1008" s="9">
        <v>0.57999999999999996</v>
      </c>
      <c r="J1008" s="9">
        <v>2.706</v>
      </c>
      <c r="K1008" s="9">
        <v>0.37</v>
      </c>
      <c r="L1008" s="9">
        <v>0.879</v>
      </c>
      <c r="S1008" s="9">
        <v>1001</v>
      </c>
      <c r="T1008" s="12">
        <f t="shared" si="144"/>
        <v>947.89999999999986</v>
      </c>
      <c r="V1008">
        <v>249</v>
      </c>
      <c r="W1008">
        <v>74.099999999999994</v>
      </c>
      <c r="X1008" s="10">
        <f t="shared" si="145"/>
        <v>9.7132409763618828</v>
      </c>
      <c r="Z1008" s="12">
        <f t="shared" si="146"/>
        <v>9.7129999999999992</v>
      </c>
      <c r="AA1008" s="9">
        <f t="shared" si="147"/>
        <v>1</v>
      </c>
      <c r="AB1008" s="9">
        <f t="shared" si="148"/>
        <v>1</v>
      </c>
      <c r="AC1008" s="9">
        <f t="shared" si="149"/>
        <v>1001</v>
      </c>
      <c r="AD1008" s="9">
        <f t="shared" si="152"/>
        <v>1001</v>
      </c>
      <c r="AE1008" s="12">
        <f t="shared" si="150"/>
        <v>9.7129999999999992</v>
      </c>
      <c r="AF1008">
        <f t="shared" si="151"/>
        <v>1001</v>
      </c>
    </row>
    <row r="1009" spans="6:32" x14ac:dyDescent="0.3">
      <c r="F1009" s="9">
        <v>1002</v>
      </c>
      <c r="G1009" s="12">
        <v>7.6950000000000003</v>
      </c>
      <c r="H1009" s="9">
        <v>13.757</v>
      </c>
      <c r="I1009" s="9">
        <v>0.51100000000000001</v>
      </c>
      <c r="J1009" s="9">
        <v>2.871</v>
      </c>
      <c r="K1009" s="9">
        <v>0.34799999999999998</v>
      </c>
      <c r="L1009" s="9">
        <v>0.85399999999999998</v>
      </c>
      <c r="S1009" s="9">
        <v>1002</v>
      </c>
      <c r="T1009" s="12">
        <f t="shared" si="144"/>
        <v>769.5</v>
      </c>
      <c r="V1009">
        <v>12</v>
      </c>
      <c r="W1009">
        <v>70.599999999999994</v>
      </c>
      <c r="X1009" s="10">
        <f t="shared" si="145"/>
        <v>9.4810712400183181</v>
      </c>
      <c r="Z1009" s="12">
        <f t="shared" si="146"/>
        <v>9.4809999999999999</v>
      </c>
      <c r="AA1009" s="9">
        <f t="shared" si="147"/>
        <v>1</v>
      </c>
      <c r="AB1009" s="9">
        <f t="shared" si="148"/>
        <v>0</v>
      </c>
      <c r="AC1009" s="9">
        <f t="shared" si="149"/>
        <v>1001</v>
      </c>
      <c r="AD1009" s="9" t="str">
        <f t="shared" si="152"/>
        <v/>
      </c>
      <c r="AE1009" s="12" t="str">
        <f t="shared" si="150"/>
        <v/>
      </c>
      <c r="AF1009" t="str">
        <f t="shared" si="151"/>
        <v/>
      </c>
    </row>
    <row r="1010" spans="6:32" x14ac:dyDescent="0.3">
      <c r="F1010" s="9">
        <v>1003</v>
      </c>
      <c r="G1010" s="12">
        <v>4.0519999999999996</v>
      </c>
      <c r="H1010" s="9">
        <v>8.0860000000000003</v>
      </c>
      <c r="I1010" s="9">
        <v>0.77900000000000003</v>
      </c>
      <c r="J1010" s="9">
        <v>1.9770000000000001</v>
      </c>
      <c r="K1010" s="9">
        <v>0.50600000000000001</v>
      </c>
      <c r="L1010" s="9">
        <v>0.876</v>
      </c>
      <c r="S1010" s="9">
        <v>1003</v>
      </c>
      <c r="T1010" s="12">
        <f t="shared" si="144"/>
        <v>405.19999999999993</v>
      </c>
      <c r="V1010">
        <v>183</v>
      </c>
      <c r="W1010">
        <v>70.599999999999994</v>
      </c>
      <c r="X1010" s="10">
        <f t="shared" si="145"/>
        <v>9.4810712400183181</v>
      </c>
      <c r="Z1010" s="12">
        <f t="shared" si="146"/>
        <v>9.4809999999999999</v>
      </c>
      <c r="AA1010" s="9">
        <f t="shared" si="147"/>
        <v>2</v>
      </c>
      <c r="AB1010" s="9">
        <f t="shared" si="148"/>
        <v>0</v>
      </c>
      <c r="AC1010" s="9">
        <f t="shared" si="149"/>
        <v>1001</v>
      </c>
      <c r="AD1010" s="9" t="str">
        <f t="shared" si="152"/>
        <v/>
      </c>
      <c r="AE1010" s="12" t="str">
        <f t="shared" si="150"/>
        <v/>
      </c>
      <c r="AF1010" t="str">
        <f t="shared" si="151"/>
        <v/>
      </c>
    </row>
    <row r="1011" spans="6:32" x14ac:dyDescent="0.3">
      <c r="F1011" s="9">
        <v>1004</v>
      </c>
      <c r="G1011" s="12">
        <v>62.040999999999997</v>
      </c>
      <c r="H1011" s="9">
        <v>40.003</v>
      </c>
      <c r="I1011" s="9">
        <v>0.48699999999999999</v>
      </c>
      <c r="J1011" s="9">
        <v>1.9630000000000001</v>
      </c>
      <c r="K1011" s="9">
        <v>0.50900000000000001</v>
      </c>
      <c r="L1011" s="9">
        <v>0.79200000000000004</v>
      </c>
      <c r="S1011" s="9">
        <v>1004</v>
      </c>
      <c r="T1011" s="12">
        <f t="shared" si="144"/>
        <v>6204.0999999999995</v>
      </c>
      <c r="V1011">
        <v>204</v>
      </c>
      <c r="W1011">
        <v>70.599999999999994</v>
      </c>
      <c r="X1011" s="10">
        <f t="shared" si="145"/>
        <v>9.4810712400183181</v>
      </c>
      <c r="Z1011" s="12">
        <f t="shared" si="146"/>
        <v>9.4809999999999999</v>
      </c>
      <c r="AA1011" s="9">
        <f t="shared" si="147"/>
        <v>3</v>
      </c>
      <c r="AB1011" s="9">
        <f t="shared" si="148"/>
        <v>0</v>
      </c>
      <c r="AC1011" s="9">
        <f t="shared" si="149"/>
        <v>1001</v>
      </c>
      <c r="AD1011" s="9" t="str">
        <f t="shared" si="152"/>
        <v/>
      </c>
      <c r="AE1011" s="12" t="str">
        <f t="shared" si="150"/>
        <v/>
      </c>
      <c r="AF1011" t="str">
        <f t="shared" si="151"/>
        <v/>
      </c>
    </row>
    <row r="1012" spans="6:32" x14ac:dyDescent="0.3">
      <c r="F1012" s="9">
        <v>1005</v>
      </c>
      <c r="G1012" s="12">
        <v>2.1930000000000001</v>
      </c>
      <c r="H1012" s="9">
        <v>5.8579999999999997</v>
      </c>
      <c r="I1012" s="9">
        <v>0.80300000000000005</v>
      </c>
      <c r="J1012" s="9">
        <v>1.621</v>
      </c>
      <c r="K1012" s="9">
        <v>0.61699999999999999</v>
      </c>
      <c r="L1012" s="9">
        <v>0.88100000000000001</v>
      </c>
      <c r="S1012" s="9">
        <v>1005</v>
      </c>
      <c r="T1012" s="12">
        <f t="shared" si="144"/>
        <v>219.3</v>
      </c>
      <c r="V1012">
        <v>429</v>
      </c>
      <c r="W1012">
        <v>70.599999999999994</v>
      </c>
      <c r="X1012" s="10">
        <f t="shared" si="145"/>
        <v>9.4810712400183181</v>
      </c>
      <c r="Z1012" s="12">
        <f t="shared" si="146"/>
        <v>9.4809999999999999</v>
      </c>
      <c r="AA1012" s="9">
        <f t="shared" si="147"/>
        <v>4</v>
      </c>
      <c r="AB1012" s="9">
        <f t="shared" si="148"/>
        <v>0</v>
      </c>
      <c r="AC1012" s="9">
        <f t="shared" si="149"/>
        <v>1001</v>
      </c>
      <c r="AD1012" s="9" t="str">
        <f t="shared" si="152"/>
        <v/>
      </c>
      <c r="AE1012" s="12" t="str">
        <f t="shared" si="150"/>
        <v/>
      </c>
      <c r="AF1012" t="str">
        <f t="shared" si="151"/>
        <v/>
      </c>
    </row>
    <row r="1013" spans="6:32" x14ac:dyDescent="0.3">
      <c r="F1013" s="9">
        <v>1006</v>
      </c>
      <c r="G1013" s="12">
        <v>46.948999999999998</v>
      </c>
      <c r="H1013" s="9">
        <v>27.675000000000001</v>
      </c>
      <c r="I1013" s="9">
        <v>0.77</v>
      </c>
      <c r="J1013" s="9">
        <v>1.6240000000000001</v>
      </c>
      <c r="K1013" s="9">
        <v>0.61599999999999999</v>
      </c>
      <c r="L1013" s="9">
        <v>0.92900000000000005</v>
      </c>
      <c r="S1013" s="9">
        <v>1006</v>
      </c>
      <c r="T1013" s="12">
        <f t="shared" si="144"/>
        <v>4694.8999999999996</v>
      </c>
      <c r="V1013">
        <v>740</v>
      </c>
      <c r="W1013">
        <v>70.599999999999994</v>
      </c>
      <c r="X1013" s="10">
        <f t="shared" si="145"/>
        <v>9.4810712400183181</v>
      </c>
      <c r="Z1013" s="12">
        <f t="shared" si="146"/>
        <v>9.4809999999999999</v>
      </c>
      <c r="AA1013" s="9">
        <f t="shared" si="147"/>
        <v>5</v>
      </c>
      <c r="AB1013" s="9">
        <f t="shared" si="148"/>
        <v>0</v>
      </c>
      <c r="AC1013" s="9">
        <f t="shared" si="149"/>
        <v>1001</v>
      </c>
      <c r="AD1013" s="9" t="str">
        <f t="shared" si="152"/>
        <v/>
      </c>
      <c r="AE1013" s="12" t="str">
        <f t="shared" si="150"/>
        <v/>
      </c>
      <c r="AF1013" t="str">
        <f t="shared" si="151"/>
        <v/>
      </c>
    </row>
    <row r="1014" spans="6:32" x14ac:dyDescent="0.3">
      <c r="F1014" s="9">
        <v>1007</v>
      </c>
      <c r="G1014" s="12">
        <v>8.7360000000000007</v>
      </c>
      <c r="H1014" s="9">
        <v>13.465</v>
      </c>
      <c r="I1014" s="9">
        <v>0.60499999999999998</v>
      </c>
      <c r="J1014" s="9">
        <v>1.288</v>
      </c>
      <c r="K1014" s="9">
        <v>0.77600000000000002</v>
      </c>
      <c r="L1014" s="9">
        <v>0.84199999999999997</v>
      </c>
      <c r="S1014" s="9">
        <v>1007</v>
      </c>
      <c r="T1014" s="12">
        <f t="shared" si="144"/>
        <v>873.6</v>
      </c>
      <c r="V1014">
        <v>768</v>
      </c>
      <c r="W1014">
        <v>70.599999999999994</v>
      </c>
      <c r="X1014" s="10">
        <f t="shared" si="145"/>
        <v>9.4810712400183181</v>
      </c>
      <c r="Z1014" s="12">
        <f t="shared" si="146"/>
        <v>9.4809999999999999</v>
      </c>
      <c r="AA1014" s="9">
        <f t="shared" si="147"/>
        <v>6</v>
      </c>
      <c r="AB1014" s="9">
        <f t="shared" si="148"/>
        <v>6</v>
      </c>
      <c r="AC1014" s="9">
        <f t="shared" si="149"/>
        <v>1007</v>
      </c>
      <c r="AD1014" s="9">
        <f t="shared" si="152"/>
        <v>1007</v>
      </c>
      <c r="AE1014" s="12">
        <f t="shared" si="150"/>
        <v>9.4809999999999999</v>
      </c>
      <c r="AF1014">
        <f t="shared" si="151"/>
        <v>1007</v>
      </c>
    </row>
    <row r="1015" spans="6:32" x14ac:dyDescent="0.3">
      <c r="F1015" s="9">
        <v>1008</v>
      </c>
      <c r="G1015" s="12">
        <v>7.1369999999999996</v>
      </c>
      <c r="H1015" s="9">
        <v>12.262</v>
      </c>
      <c r="I1015" s="9">
        <v>0.59699999999999998</v>
      </c>
      <c r="J1015" s="9">
        <v>2.5499999999999998</v>
      </c>
      <c r="K1015" s="9">
        <v>0.39200000000000002</v>
      </c>
      <c r="L1015" s="9">
        <v>0.85899999999999999</v>
      </c>
      <c r="S1015" s="9">
        <v>1008</v>
      </c>
      <c r="T1015" s="12">
        <f t="shared" si="144"/>
        <v>713.69999999999993</v>
      </c>
      <c r="V1015">
        <v>93</v>
      </c>
      <c r="W1015">
        <v>66.900000000000006</v>
      </c>
      <c r="X1015" s="10">
        <f t="shared" si="145"/>
        <v>9.2292862965010674</v>
      </c>
      <c r="Z1015" s="12">
        <f t="shared" si="146"/>
        <v>9.2289999999999992</v>
      </c>
      <c r="AA1015" s="9">
        <f t="shared" si="147"/>
        <v>1</v>
      </c>
      <c r="AB1015" s="9">
        <f t="shared" si="148"/>
        <v>0</v>
      </c>
      <c r="AC1015" s="9">
        <f t="shared" si="149"/>
        <v>1007</v>
      </c>
      <c r="AD1015" s="9" t="str">
        <f t="shared" si="152"/>
        <v/>
      </c>
      <c r="AE1015" s="12" t="str">
        <f t="shared" si="150"/>
        <v/>
      </c>
      <c r="AF1015" t="str">
        <f t="shared" si="151"/>
        <v/>
      </c>
    </row>
    <row r="1016" spans="6:32" x14ac:dyDescent="0.3">
      <c r="F1016" s="9">
        <v>1009</v>
      </c>
      <c r="G1016" s="12">
        <v>3.68</v>
      </c>
      <c r="H1016" s="9">
        <v>7.8140000000000001</v>
      </c>
      <c r="I1016" s="9">
        <v>0.75700000000000001</v>
      </c>
      <c r="J1016" s="9">
        <v>1.7789999999999999</v>
      </c>
      <c r="K1016" s="9">
        <v>0.56200000000000006</v>
      </c>
      <c r="L1016" s="9">
        <v>0.86499999999999999</v>
      </c>
      <c r="S1016" s="9">
        <v>1009</v>
      </c>
      <c r="T1016" s="12">
        <f t="shared" si="144"/>
        <v>368</v>
      </c>
      <c r="V1016">
        <v>132</v>
      </c>
      <c r="W1016">
        <v>66.900000000000006</v>
      </c>
      <c r="X1016" s="10">
        <f t="shared" si="145"/>
        <v>9.2292862965010674</v>
      </c>
      <c r="Z1016" s="12">
        <f t="shared" si="146"/>
        <v>9.2289999999999992</v>
      </c>
      <c r="AA1016" s="9">
        <f t="shared" si="147"/>
        <v>2</v>
      </c>
      <c r="AB1016" s="9">
        <f t="shared" si="148"/>
        <v>0</v>
      </c>
      <c r="AC1016" s="9">
        <f t="shared" si="149"/>
        <v>1007</v>
      </c>
      <c r="AD1016" s="9" t="str">
        <f t="shared" si="152"/>
        <v/>
      </c>
      <c r="AE1016" s="12" t="str">
        <f t="shared" si="150"/>
        <v/>
      </c>
      <c r="AF1016" t="str">
        <f t="shared" si="151"/>
        <v/>
      </c>
    </row>
    <row r="1017" spans="6:32" x14ac:dyDescent="0.3">
      <c r="F1017" s="9">
        <v>1010</v>
      </c>
      <c r="G1017" s="12">
        <v>4.4980000000000002</v>
      </c>
      <c r="H1017" s="9">
        <v>8.5380000000000003</v>
      </c>
      <c r="I1017" s="9">
        <v>0.77500000000000002</v>
      </c>
      <c r="J1017" s="9">
        <v>1.9179999999999999</v>
      </c>
      <c r="K1017" s="9">
        <v>0.52100000000000002</v>
      </c>
      <c r="L1017" s="9">
        <v>0.89600000000000002</v>
      </c>
      <c r="S1017" s="9">
        <v>1010</v>
      </c>
      <c r="T1017" s="12">
        <f t="shared" si="144"/>
        <v>449.8</v>
      </c>
      <c r="V1017">
        <v>610</v>
      </c>
      <c r="W1017">
        <v>66.900000000000006</v>
      </c>
      <c r="X1017" s="10">
        <f t="shared" si="145"/>
        <v>9.2292862965010674</v>
      </c>
      <c r="Z1017" s="12">
        <f t="shared" si="146"/>
        <v>9.2289999999999992</v>
      </c>
      <c r="AA1017" s="9">
        <f t="shared" si="147"/>
        <v>3</v>
      </c>
      <c r="AB1017" s="9">
        <f t="shared" si="148"/>
        <v>0</v>
      </c>
      <c r="AC1017" s="9">
        <f t="shared" si="149"/>
        <v>1007</v>
      </c>
      <c r="AD1017" s="9" t="str">
        <f t="shared" si="152"/>
        <v/>
      </c>
      <c r="AE1017" s="12" t="str">
        <f t="shared" si="150"/>
        <v/>
      </c>
      <c r="AF1017" t="str">
        <f t="shared" si="151"/>
        <v/>
      </c>
    </row>
    <row r="1018" spans="6:32" x14ac:dyDescent="0.3">
      <c r="F1018" s="9">
        <v>1011</v>
      </c>
      <c r="G1018" s="12">
        <v>0.40899999999999997</v>
      </c>
      <c r="H1018" s="9">
        <v>2.5670000000000002</v>
      </c>
      <c r="I1018" s="9">
        <v>0.78</v>
      </c>
      <c r="J1018" s="9">
        <v>1.833</v>
      </c>
      <c r="K1018" s="9">
        <v>0.54600000000000004</v>
      </c>
      <c r="L1018" s="9">
        <v>0.75900000000000001</v>
      </c>
      <c r="S1018" s="9">
        <v>1011</v>
      </c>
      <c r="T1018" s="12">
        <f t="shared" si="144"/>
        <v>40.9</v>
      </c>
      <c r="V1018">
        <v>654</v>
      </c>
      <c r="W1018">
        <v>66.900000000000006</v>
      </c>
      <c r="X1018" s="10">
        <f t="shared" si="145"/>
        <v>9.2292862965010674</v>
      </c>
      <c r="Z1018" s="12">
        <f t="shared" si="146"/>
        <v>9.2289999999999992</v>
      </c>
      <c r="AA1018" s="9">
        <f t="shared" si="147"/>
        <v>4</v>
      </c>
      <c r="AB1018" s="9">
        <f t="shared" si="148"/>
        <v>0</v>
      </c>
      <c r="AC1018" s="9">
        <f t="shared" si="149"/>
        <v>1007</v>
      </c>
      <c r="AD1018" s="9" t="str">
        <f t="shared" si="152"/>
        <v/>
      </c>
      <c r="AE1018" s="12" t="str">
        <f t="shared" si="150"/>
        <v/>
      </c>
      <c r="AF1018" t="str">
        <f t="shared" si="151"/>
        <v/>
      </c>
    </row>
    <row r="1019" spans="6:32" x14ac:dyDescent="0.3">
      <c r="F1019" s="9">
        <v>1012</v>
      </c>
      <c r="G1019" s="12">
        <v>4.2750000000000004</v>
      </c>
      <c r="H1019" s="9">
        <v>8.3119999999999994</v>
      </c>
      <c r="I1019" s="9">
        <v>0.77700000000000002</v>
      </c>
      <c r="J1019" s="9">
        <v>2.1389999999999998</v>
      </c>
      <c r="K1019" s="9">
        <v>0.46700000000000003</v>
      </c>
      <c r="L1019" s="9">
        <v>0.89500000000000002</v>
      </c>
      <c r="S1019" s="9">
        <v>1012</v>
      </c>
      <c r="T1019" s="12">
        <f t="shared" si="144"/>
        <v>427.50000000000006</v>
      </c>
      <c r="V1019">
        <v>701</v>
      </c>
      <c r="W1019">
        <v>66.900000000000006</v>
      </c>
      <c r="X1019" s="10">
        <f t="shared" si="145"/>
        <v>9.2292862965010674</v>
      </c>
      <c r="Z1019" s="12">
        <f t="shared" si="146"/>
        <v>9.2289999999999992</v>
      </c>
      <c r="AA1019" s="9">
        <f t="shared" si="147"/>
        <v>5</v>
      </c>
      <c r="AB1019" s="9">
        <f t="shared" si="148"/>
        <v>0</v>
      </c>
      <c r="AC1019" s="9">
        <f t="shared" si="149"/>
        <v>1007</v>
      </c>
      <c r="AD1019" s="9" t="str">
        <f t="shared" si="152"/>
        <v/>
      </c>
      <c r="AE1019" s="12" t="str">
        <f t="shared" si="150"/>
        <v/>
      </c>
      <c r="AF1019" t="str">
        <f t="shared" si="151"/>
        <v/>
      </c>
    </row>
    <row r="1020" spans="6:32" x14ac:dyDescent="0.3">
      <c r="F1020" s="9">
        <v>1013</v>
      </c>
      <c r="G1020" s="12">
        <v>3.1230000000000002</v>
      </c>
      <c r="H1020" s="9">
        <v>7.3810000000000002</v>
      </c>
      <c r="I1020" s="9">
        <v>0.72</v>
      </c>
      <c r="J1020" s="9">
        <v>2.2810000000000001</v>
      </c>
      <c r="K1020" s="9">
        <v>0.438</v>
      </c>
      <c r="L1020" s="9">
        <v>0.875</v>
      </c>
      <c r="S1020" s="9">
        <v>1013</v>
      </c>
      <c r="T1020" s="12">
        <f t="shared" si="144"/>
        <v>312.3</v>
      </c>
      <c r="V1020">
        <v>860</v>
      </c>
      <c r="W1020">
        <v>66.900000000000006</v>
      </c>
      <c r="X1020" s="10">
        <f t="shared" si="145"/>
        <v>9.2292862965010674</v>
      </c>
      <c r="Z1020" s="12">
        <f t="shared" si="146"/>
        <v>9.2289999999999992</v>
      </c>
      <c r="AA1020" s="9">
        <f t="shared" si="147"/>
        <v>6</v>
      </c>
      <c r="AB1020" s="9">
        <f t="shared" si="148"/>
        <v>6</v>
      </c>
      <c r="AC1020" s="9">
        <f t="shared" si="149"/>
        <v>1013</v>
      </c>
      <c r="AD1020" s="9">
        <f t="shared" si="152"/>
        <v>1013</v>
      </c>
      <c r="AE1020" s="12">
        <f t="shared" si="150"/>
        <v>9.2289999999999992</v>
      </c>
      <c r="AF1020">
        <f t="shared" si="151"/>
        <v>1013</v>
      </c>
    </row>
    <row r="1021" spans="6:32" x14ac:dyDescent="0.3">
      <c r="F1021" s="9">
        <v>1014</v>
      </c>
      <c r="G1021" s="12">
        <v>2.0070000000000001</v>
      </c>
      <c r="H1021" s="9">
        <v>6.6760000000000002</v>
      </c>
      <c r="I1021" s="9">
        <v>0.56599999999999995</v>
      </c>
      <c r="J1021" s="9">
        <v>3.0510000000000002</v>
      </c>
      <c r="K1021" s="9">
        <v>0.32800000000000001</v>
      </c>
      <c r="L1021" s="9">
        <v>0.82399999999999995</v>
      </c>
      <c r="S1021" s="9">
        <v>1014</v>
      </c>
      <c r="T1021" s="12">
        <f t="shared" si="144"/>
        <v>200.70000000000002</v>
      </c>
      <c r="V1021">
        <v>251</v>
      </c>
      <c r="W1021">
        <v>63.2</v>
      </c>
      <c r="X1021" s="10">
        <f t="shared" si="145"/>
        <v>8.9704369585467951</v>
      </c>
      <c r="Z1021" s="12">
        <f t="shared" si="146"/>
        <v>8.9700000000000006</v>
      </c>
      <c r="AA1021" s="9">
        <f t="shared" si="147"/>
        <v>1</v>
      </c>
      <c r="AB1021" s="9">
        <f t="shared" si="148"/>
        <v>0</v>
      </c>
      <c r="AC1021" s="9">
        <f t="shared" si="149"/>
        <v>1013</v>
      </c>
      <c r="AD1021" s="9" t="str">
        <f t="shared" si="152"/>
        <v/>
      </c>
      <c r="AE1021" s="12" t="str">
        <f t="shared" si="150"/>
        <v/>
      </c>
      <c r="AF1021" t="str">
        <f t="shared" si="151"/>
        <v/>
      </c>
    </row>
    <row r="1022" spans="6:32" x14ac:dyDescent="0.3">
      <c r="F1022" s="9">
        <v>1015</v>
      </c>
      <c r="G1022" s="12">
        <v>17.507999999999999</v>
      </c>
      <c r="H1022" s="9">
        <v>16.71</v>
      </c>
      <c r="I1022" s="9">
        <v>0.78800000000000003</v>
      </c>
      <c r="J1022" s="9">
        <v>1.7390000000000001</v>
      </c>
      <c r="K1022" s="9">
        <v>0.57499999999999996</v>
      </c>
      <c r="L1022" s="9">
        <v>0.93300000000000005</v>
      </c>
      <c r="S1022" s="9">
        <v>1015</v>
      </c>
      <c r="T1022" s="12">
        <f t="shared" si="144"/>
        <v>1750.8</v>
      </c>
      <c r="V1022">
        <v>280</v>
      </c>
      <c r="W1022">
        <v>63.2</v>
      </c>
      <c r="X1022" s="10">
        <f t="shared" si="145"/>
        <v>8.9704369585467951</v>
      </c>
      <c r="Z1022" s="12">
        <f t="shared" si="146"/>
        <v>8.9700000000000006</v>
      </c>
      <c r="AA1022" s="9">
        <f t="shared" si="147"/>
        <v>2</v>
      </c>
      <c r="AB1022" s="9">
        <f t="shared" si="148"/>
        <v>0</v>
      </c>
      <c r="AC1022" s="9">
        <f t="shared" si="149"/>
        <v>1013</v>
      </c>
      <c r="AD1022" s="9" t="str">
        <f t="shared" si="152"/>
        <v/>
      </c>
      <c r="AE1022" s="12" t="str">
        <f t="shared" si="150"/>
        <v/>
      </c>
      <c r="AF1022" t="str">
        <f t="shared" si="151"/>
        <v/>
      </c>
    </row>
    <row r="1023" spans="6:32" x14ac:dyDescent="0.3">
      <c r="F1023" s="9">
        <v>1016</v>
      </c>
      <c r="G1023" s="12">
        <v>19.812999999999999</v>
      </c>
      <c r="H1023" s="9">
        <v>20.753</v>
      </c>
      <c r="I1023" s="9">
        <v>0.57799999999999996</v>
      </c>
      <c r="J1023" s="9">
        <v>2.371</v>
      </c>
      <c r="K1023" s="9">
        <v>0.42199999999999999</v>
      </c>
      <c r="L1023" s="9">
        <v>0.82</v>
      </c>
      <c r="S1023" s="9">
        <v>1016</v>
      </c>
      <c r="T1023" s="12">
        <f t="shared" si="144"/>
        <v>1981.3</v>
      </c>
      <c r="V1023">
        <v>309</v>
      </c>
      <c r="W1023">
        <v>63.2</v>
      </c>
      <c r="X1023" s="10">
        <f t="shared" si="145"/>
        <v>8.9704369585467951</v>
      </c>
      <c r="Z1023" s="12">
        <f t="shared" si="146"/>
        <v>8.9700000000000006</v>
      </c>
      <c r="AA1023" s="9">
        <f t="shared" si="147"/>
        <v>3</v>
      </c>
      <c r="AB1023" s="9">
        <f t="shared" si="148"/>
        <v>0</v>
      </c>
      <c r="AC1023" s="9">
        <f t="shared" si="149"/>
        <v>1013</v>
      </c>
      <c r="AD1023" s="9" t="str">
        <f t="shared" si="152"/>
        <v/>
      </c>
      <c r="AE1023" s="12" t="str">
        <f t="shared" si="150"/>
        <v/>
      </c>
      <c r="AF1023" t="str">
        <f t="shared" si="151"/>
        <v/>
      </c>
    </row>
    <row r="1024" spans="6:32" x14ac:dyDescent="0.3">
      <c r="F1024" s="9">
        <v>1017</v>
      </c>
      <c r="G1024" s="12">
        <v>151.887</v>
      </c>
      <c r="H1024" s="9">
        <v>49.939</v>
      </c>
      <c r="I1024" s="9">
        <v>0.76500000000000001</v>
      </c>
      <c r="J1024" s="9">
        <v>1.2350000000000001</v>
      </c>
      <c r="K1024" s="9">
        <v>0.81</v>
      </c>
      <c r="L1024" s="9">
        <v>0.94199999999999995</v>
      </c>
      <c r="S1024" s="9">
        <v>1017</v>
      </c>
      <c r="T1024" s="12">
        <f t="shared" si="144"/>
        <v>15188.7</v>
      </c>
      <c r="V1024">
        <v>608</v>
      </c>
      <c r="W1024">
        <v>63.2</v>
      </c>
      <c r="X1024" s="10">
        <f t="shared" si="145"/>
        <v>8.9704369585467951</v>
      </c>
      <c r="Z1024" s="12">
        <f t="shared" si="146"/>
        <v>8.9700000000000006</v>
      </c>
      <c r="AA1024" s="9">
        <f t="shared" si="147"/>
        <v>4</v>
      </c>
      <c r="AB1024" s="9">
        <f t="shared" si="148"/>
        <v>0</v>
      </c>
      <c r="AC1024" s="9">
        <f t="shared" si="149"/>
        <v>1013</v>
      </c>
      <c r="AD1024" s="9" t="str">
        <f t="shared" si="152"/>
        <v/>
      </c>
      <c r="AE1024" s="12" t="str">
        <f t="shared" si="150"/>
        <v/>
      </c>
      <c r="AF1024" t="str">
        <f t="shared" si="151"/>
        <v/>
      </c>
    </row>
    <row r="1025" spans="6:32" x14ac:dyDescent="0.3">
      <c r="F1025" s="9">
        <v>1018</v>
      </c>
      <c r="G1025" s="12">
        <v>1.115</v>
      </c>
      <c r="H1025" s="9">
        <v>5.6790000000000003</v>
      </c>
      <c r="I1025" s="9">
        <v>0.434</v>
      </c>
      <c r="J1025" s="9">
        <v>3.8519999999999999</v>
      </c>
      <c r="K1025" s="9">
        <v>0.26</v>
      </c>
      <c r="L1025" s="9">
        <v>0.70599999999999996</v>
      </c>
      <c r="S1025" s="9">
        <v>1018</v>
      </c>
      <c r="T1025" s="12">
        <f t="shared" si="144"/>
        <v>111.5</v>
      </c>
      <c r="V1025">
        <v>628</v>
      </c>
      <c r="W1025">
        <v>63.2</v>
      </c>
      <c r="X1025" s="10">
        <f t="shared" si="145"/>
        <v>8.9704369585467951</v>
      </c>
      <c r="Z1025" s="12">
        <f t="shared" si="146"/>
        <v>8.9700000000000006</v>
      </c>
      <c r="AA1025" s="9">
        <f t="shared" si="147"/>
        <v>5</v>
      </c>
      <c r="AB1025" s="9">
        <f t="shared" si="148"/>
        <v>0</v>
      </c>
      <c r="AC1025" s="9">
        <f t="shared" si="149"/>
        <v>1013</v>
      </c>
      <c r="AD1025" s="9" t="str">
        <f t="shared" si="152"/>
        <v/>
      </c>
      <c r="AE1025" s="12" t="str">
        <f t="shared" si="150"/>
        <v/>
      </c>
      <c r="AF1025" t="str">
        <f t="shared" si="151"/>
        <v/>
      </c>
    </row>
    <row r="1026" spans="6:32" x14ac:dyDescent="0.3">
      <c r="F1026" s="9">
        <v>1019</v>
      </c>
      <c r="G1026" s="12">
        <v>6.282</v>
      </c>
      <c r="H1026" s="9">
        <v>10.193</v>
      </c>
      <c r="I1026" s="9">
        <v>0.76</v>
      </c>
      <c r="J1026" s="9">
        <v>1.758</v>
      </c>
      <c r="K1026" s="9">
        <v>0.56899999999999995</v>
      </c>
      <c r="L1026" s="9">
        <v>0.88700000000000001</v>
      </c>
      <c r="S1026" s="9">
        <v>1019</v>
      </c>
      <c r="T1026" s="12">
        <f t="shared" si="144"/>
        <v>628.20000000000005</v>
      </c>
      <c r="V1026">
        <v>653</v>
      </c>
      <c r="W1026">
        <v>63.2</v>
      </c>
      <c r="X1026" s="10">
        <f t="shared" si="145"/>
        <v>8.9704369585467951</v>
      </c>
      <c r="Z1026" s="12">
        <f t="shared" si="146"/>
        <v>8.9700000000000006</v>
      </c>
      <c r="AA1026" s="9">
        <f t="shared" si="147"/>
        <v>6</v>
      </c>
      <c r="AB1026" s="9">
        <f t="shared" si="148"/>
        <v>0</v>
      </c>
      <c r="AC1026" s="9">
        <f t="shared" si="149"/>
        <v>1013</v>
      </c>
      <c r="AD1026" s="9" t="str">
        <f t="shared" si="152"/>
        <v/>
      </c>
      <c r="AE1026" s="12" t="str">
        <f t="shared" si="150"/>
        <v/>
      </c>
      <c r="AF1026" t="str">
        <f t="shared" si="151"/>
        <v/>
      </c>
    </row>
    <row r="1027" spans="6:32" x14ac:dyDescent="0.3">
      <c r="F1027" s="9">
        <v>1020</v>
      </c>
      <c r="G1027" s="12">
        <v>6.431</v>
      </c>
      <c r="H1027" s="9">
        <v>10.353</v>
      </c>
      <c r="I1027" s="9">
        <v>0.754</v>
      </c>
      <c r="J1027" s="9">
        <v>2.101</v>
      </c>
      <c r="K1027" s="9">
        <v>0.47599999999999998</v>
      </c>
      <c r="L1027" s="9">
        <v>0.90600000000000003</v>
      </c>
      <c r="S1027" s="9">
        <v>1020</v>
      </c>
      <c r="T1027" s="12">
        <f t="shared" si="144"/>
        <v>643.1</v>
      </c>
      <c r="V1027">
        <v>703</v>
      </c>
      <c r="W1027">
        <v>63.2</v>
      </c>
      <c r="X1027" s="10">
        <f t="shared" si="145"/>
        <v>8.9704369585467951</v>
      </c>
      <c r="Z1027" s="12">
        <f t="shared" si="146"/>
        <v>8.9700000000000006</v>
      </c>
      <c r="AA1027" s="9">
        <f t="shared" si="147"/>
        <v>7</v>
      </c>
      <c r="AB1027" s="9">
        <f t="shared" si="148"/>
        <v>0</v>
      </c>
      <c r="AC1027" s="9">
        <f t="shared" si="149"/>
        <v>1013</v>
      </c>
      <c r="AD1027" s="9" t="str">
        <f t="shared" si="152"/>
        <v/>
      </c>
      <c r="AE1027" s="12" t="str">
        <f t="shared" si="150"/>
        <v/>
      </c>
      <c r="AF1027" t="str">
        <f t="shared" si="151"/>
        <v/>
      </c>
    </row>
    <row r="1028" spans="6:32" x14ac:dyDescent="0.3">
      <c r="F1028" s="9">
        <v>1021</v>
      </c>
      <c r="G1028" s="12">
        <v>1.97</v>
      </c>
      <c r="H1028" s="9">
        <v>5.5389999999999997</v>
      </c>
      <c r="I1028" s="9">
        <v>0.80700000000000005</v>
      </c>
      <c r="J1028" s="9">
        <v>1.7649999999999999</v>
      </c>
      <c r="K1028" s="9">
        <v>0.56699999999999995</v>
      </c>
      <c r="L1028" s="9">
        <v>0.93</v>
      </c>
      <c r="S1028" s="9">
        <v>1021</v>
      </c>
      <c r="T1028" s="12">
        <f t="shared" si="144"/>
        <v>197</v>
      </c>
      <c r="V1028">
        <v>706</v>
      </c>
      <c r="W1028">
        <v>63.2</v>
      </c>
      <c r="X1028" s="10">
        <f t="shared" si="145"/>
        <v>8.9704369585467951</v>
      </c>
      <c r="Z1028" s="12">
        <f t="shared" si="146"/>
        <v>8.9700000000000006</v>
      </c>
      <c r="AA1028" s="9">
        <f t="shared" si="147"/>
        <v>8</v>
      </c>
      <c r="AB1028" s="9">
        <f t="shared" si="148"/>
        <v>0</v>
      </c>
      <c r="AC1028" s="9">
        <f t="shared" si="149"/>
        <v>1013</v>
      </c>
      <c r="AD1028" s="9" t="str">
        <f t="shared" si="152"/>
        <v/>
      </c>
      <c r="AE1028" s="12" t="str">
        <f t="shared" si="150"/>
        <v/>
      </c>
      <c r="AF1028" t="str">
        <f t="shared" si="151"/>
        <v/>
      </c>
    </row>
    <row r="1029" spans="6:32" x14ac:dyDescent="0.3">
      <c r="F1029" s="9">
        <v>1022</v>
      </c>
      <c r="G1029" s="12">
        <v>9.4049999999999994</v>
      </c>
      <c r="H1029" s="9">
        <v>12.422000000000001</v>
      </c>
      <c r="I1029" s="9">
        <v>0.76600000000000001</v>
      </c>
      <c r="J1029" s="9">
        <v>1.637</v>
      </c>
      <c r="K1029" s="9">
        <v>0.61099999999999999</v>
      </c>
      <c r="L1029" s="9">
        <v>0.91</v>
      </c>
      <c r="S1029" s="9">
        <v>1022</v>
      </c>
      <c r="T1029" s="12">
        <f t="shared" si="144"/>
        <v>940.49999999999989</v>
      </c>
      <c r="V1029">
        <v>791</v>
      </c>
      <c r="W1029">
        <v>63.2</v>
      </c>
      <c r="X1029" s="10">
        <f t="shared" si="145"/>
        <v>8.9704369585467951</v>
      </c>
      <c r="Z1029" s="12">
        <f t="shared" si="146"/>
        <v>8.9700000000000006</v>
      </c>
      <c r="AA1029" s="9">
        <f t="shared" si="147"/>
        <v>9</v>
      </c>
      <c r="AB1029" s="9">
        <f t="shared" si="148"/>
        <v>9</v>
      </c>
      <c r="AC1029" s="9">
        <f t="shared" si="149"/>
        <v>1022</v>
      </c>
      <c r="AD1029" s="9">
        <f t="shared" si="152"/>
        <v>1022</v>
      </c>
      <c r="AE1029" s="12">
        <f t="shared" si="150"/>
        <v>8.9700000000000006</v>
      </c>
      <c r="AF1029">
        <f t="shared" si="151"/>
        <v>1022</v>
      </c>
    </row>
    <row r="1030" spans="6:32" x14ac:dyDescent="0.3">
      <c r="F1030" s="9">
        <v>1023</v>
      </c>
      <c r="G1030" s="12">
        <v>0.112</v>
      </c>
      <c r="H1030" s="9">
        <v>1.204</v>
      </c>
      <c r="I1030" s="9">
        <v>0.96699999999999997</v>
      </c>
      <c r="J1030" s="9">
        <v>3</v>
      </c>
      <c r="K1030" s="9">
        <v>0.33300000000000002</v>
      </c>
      <c r="L1030" s="9">
        <v>1</v>
      </c>
      <c r="S1030" s="9">
        <v>1023</v>
      </c>
      <c r="T1030" s="12">
        <f t="shared" si="144"/>
        <v>11.200000000000001</v>
      </c>
      <c r="V1030">
        <v>500</v>
      </c>
      <c r="W1030">
        <v>59.5</v>
      </c>
      <c r="X1030" s="10">
        <f t="shared" si="145"/>
        <v>8.7038929745110138</v>
      </c>
      <c r="Z1030" s="12">
        <f t="shared" si="146"/>
        <v>8.7029999999999994</v>
      </c>
      <c r="AA1030" s="9">
        <f t="shared" si="147"/>
        <v>1</v>
      </c>
      <c r="AB1030" s="9">
        <f t="shared" si="148"/>
        <v>0</v>
      </c>
      <c r="AC1030" s="9">
        <f t="shared" si="149"/>
        <v>1022</v>
      </c>
      <c r="AD1030" s="9" t="str">
        <f t="shared" si="152"/>
        <v/>
      </c>
      <c r="AE1030" s="12" t="str">
        <f t="shared" si="150"/>
        <v/>
      </c>
      <c r="AF1030" t="str">
        <f t="shared" si="151"/>
        <v/>
      </c>
    </row>
    <row r="1031" spans="6:32" x14ac:dyDescent="0.3">
      <c r="F1031" s="9">
        <v>1024</v>
      </c>
      <c r="G1031" s="12">
        <v>66.465000000000003</v>
      </c>
      <c r="H1031" s="9">
        <v>40.555999999999997</v>
      </c>
      <c r="I1031" s="9">
        <v>0.50800000000000001</v>
      </c>
      <c r="J1031" s="9">
        <v>1.762</v>
      </c>
      <c r="K1031" s="9">
        <v>0.56799999999999995</v>
      </c>
      <c r="L1031" s="9">
        <v>0.85699999999999998</v>
      </c>
      <c r="S1031" s="9">
        <v>1024</v>
      </c>
      <c r="T1031" s="12">
        <f t="shared" si="144"/>
        <v>6646.5</v>
      </c>
      <c r="V1031">
        <v>878</v>
      </c>
      <c r="W1031">
        <v>59.5</v>
      </c>
      <c r="X1031" s="10">
        <f t="shared" si="145"/>
        <v>8.7038929745110138</v>
      </c>
      <c r="Z1031" s="12">
        <f t="shared" si="146"/>
        <v>8.7029999999999994</v>
      </c>
      <c r="AA1031" s="9">
        <f t="shared" si="147"/>
        <v>2</v>
      </c>
      <c r="AB1031" s="9">
        <f t="shared" si="148"/>
        <v>0</v>
      </c>
      <c r="AC1031" s="9">
        <f t="shared" si="149"/>
        <v>1022</v>
      </c>
      <c r="AD1031" s="9" t="str">
        <f t="shared" si="152"/>
        <v/>
      </c>
      <c r="AE1031" s="12" t="str">
        <f t="shared" si="150"/>
        <v/>
      </c>
      <c r="AF1031" t="str">
        <f t="shared" si="151"/>
        <v/>
      </c>
    </row>
    <row r="1032" spans="6:32" x14ac:dyDescent="0.3">
      <c r="F1032" s="9">
        <v>1025</v>
      </c>
      <c r="G1032" s="12">
        <v>2.7509999999999999</v>
      </c>
      <c r="H1032" s="9">
        <v>6.6760000000000002</v>
      </c>
      <c r="I1032" s="9">
        <v>0.77600000000000002</v>
      </c>
      <c r="J1032" s="9">
        <v>1.9350000000000001</v>
      </c>
      <c r="K1032" s="9">
        <v>0.51700000000000002</v>
      </c>
      <c r="L1032" s="9">
        <v>0.88100000000000001</v>
      </c>
      <c r="S1032" s="9">
        <v>1025</v>
      </c>
      <c r="T1032" s="12">
        <f t="shared" si="144"/>
        <v>275.09999999999997</v>
      </c>
      <c r="V1032">
        <v>970</v>
      </c>
      <c r="W1032">
        <v>59.5</v>
      </c>
      <c r="X1032" s="10">
        <f t="shared" si="145"/>
        <v>8.7038929745110138</v>
      </c>
      <c r="Z1032" s="12">
        <f t="shared" si="146"/>
        <v>8.7029999999999994</v>
      </c>
      <c r="AA1032" s="9">
        <f t="shared" si="147"/>
        <v>3</v>
      </c>
      <c r="AB1032" s="9">
        <f t="shared" si="148"/>
        <v>3</v>
      </c>
      <c r="AC1032" s="9">
        <f t="shared" si="149"/>
        <v>1025</v>
      </c>
      <c r="AD1032" s="9">
        <f t="shared" si="152"/>
        <v>1025</v>
      </c>
      <c r="AE1032" s="12">
        <f t="shared" si="150"/>
        <v>8.7029999999999994</v>
      </c>
      <c r="AF1032">
        <f t="shared" si="151"/>
        <v>1025</v>
      </c>
    </row>
    <row r="1033" spans="6:32" x14ac:dyDescent="0.3">
      <c r="F1033" s="9">
        <v>1026</v>
      </c>
      <c r="G1033" s="12">
        <v>122.372</v>
      </c>
      <c r="H1033" s="9">
        <v>54.048999999999999</v>
      </c>
      <c r="I1033" s="9">
        <v>0.52600000000000002</v>
      </c>
      <c r="J1033" s="9">
        <v>1.1950000000000001</v>
      </c>
      <c r="K1033" s="9">
        <v>0.83699999999999997</v>
      </c>
      <c r="L1033" s="9">
        <v>0.81699999999999995</v>
      </c>
      <c r="S1033" s="9">
        <v>1026</v>
      </c>
      <c r="T1033" s="12">
        <f t="shared" ref="T1033:T1096" si="153">G1033*100</f>
        <v>12237.2</v>
      </c>
      <c r="V1033">
        <v>155</v>
      </c>
      <c r="W1033">
        <v>55.800000000000004</v>
      </c>
      <c r="X1033" s="10">
        <f t="shared" ref="X1033:X1096" si="154">((W1033/PI())^0.5)*2</f>
        <v>8.4289244032807709</v>
      </c>
      <c r="Z1033" s="12">
        <f t="shared" ref="Z1033:Z1096" si="155">TRUNC(X1033,3)</f>
        <v>8.4280000000000008</v>
      </c>
      <c r="AA1033" s="9">
        <f t="shared" ref="AA1033:AA1045" si="156">IF(Z1033-Z1032=0,AA1032+AA$8,1)</f>
        <v>1</v>
      </c>
      <c r="AB1033" s="9">
        <f t="shared" ref="AB1033:AB1045" si="157">IF(AA1033&lt;AA1034,0,AA1033)</f>
        <v>0</v>
      </c>
      <c r="AC1033" s="9">
        <f t="shared" ref="AC1033:AC1045" si="158">AC1032+AB1033</f>
        <v>1025</v>
      </c>
      <c r="AD1033" s="9" t="str">
        <f t="shared" si="152"/>
        <v/>
      </c>
      <c r="AE1033" s="12" t="str">
        <f t="shared" ref="AE1033:AE1096" si="159">IF(AD1033="","",Z1033)</f>
        <v/>
      </c>
      <c r="AF1033" t="str">
        <f t="shared" ref="AF1033:AF1096" si="160">AD1033</f>
        <v/>
      </c>
    </row>
    <row r="1034" spans="6:32" x14ac:dyDescent="0.3">
      <c r="F1034" s="9">
        <v>1027</v>
      </c>
      <c r="G1034" s="12">
        <v>3.234</v>
      </c>
      <c r="H1034" s="9">
        <v>7.3810000000000002</v>
      </c>
      <c r="I1034" s="9">
        <v>0.746</v>
      </c>
      <c r="J1034" s="9">
        <v>1.7949999999999999</v>
      </c>
      <c r="K1034" s="9">
        <v>0.55700000000000005</v>
      </c>
      <c r="L1034" s="9">
        <v>0.85299999999999998</v>
      </c>
      <c r="S1034" s="9">
        <v>1027</v>
      </c>
      <c r="T1034" s="12">
        <f t="shared" si="153"/>
        <v>323.39999999999998</v>
      </c>
      <c r="V1034">
        <v>236</v>
      </c>
      <c r="W1034">
        <v>55.800000000000004</v>
      </c>
      <c r="X1034" s="10">
        <f t="shared" si="154"/>
        <v>8.4289244032807709</v>
      </c>
      <c r="Z1034" s="12">
        <f t="shared" si="155"/>
        <v>8.4280000000000008</v>
      </c>
      <c r="AA1034" s="9">
        <f t="shared" si="156"/>
        <v>2</v>
      </c>
      <c r="AB1034" s="9">
        <f t="shared" si="157"/>
        <v>0</v>
      </c>
      <c r="AC1034" s="9">
        <f t="shared" si="158"/>
        <v>1025</v>
      </c>
      <c r="AD1034" s="9" t="str">
        <f t="shared" ref="AD1034:AD1097" si="161">IF(AB1034=0,"",AC1033+AB1034)</f>
        <v/>
      </c>
      <c r="AE1034" s="12" t="str">
        <f t="shared" si="159"/>
        <v/>
      </c>
      <c r="AF1034" t="str">
        <f t="shared" si="160"/>
        <v/>
      </c>
    </row>
    <row r="1035" spans="6:32" x14ac:dyDescent="0.3">
      <c r="F1035" s="9">
        <v>1028</v>
      </c>
      <c r="G1035" s="12">
        <v>11.821</v>
      </c>
      <c r="H1035" s="9">
        <v>13.964</v>
      </c>
      <c r="I1035" s="9">
        <v>0.76200000000000001</v>
      </c>
      <c r="J1035" s="9">
        <v>1.1639999999999999</v>
      </c>
      <c r="K1035" s="9">
        <v>0.85899999999999999</v>
      </c>
      <c r="L1035" s="9">
        <v>0.89300000000000002</v>
      </c>
      <c r="S1035" s="9">
        <v>1028</v>
      </c>
      <c r="T1035" s="12">
        <f t="shared" si="153"/>
        <v>1182.0999999999999</v>
      </c>
      <c r="V1035">
        <v>379</v>
      </c>
      <c r="W1035">
        <v>55.800000000000004</v>
      </c>
      <c r="X1035" s="10">
        <f t="shared" si="154"/>
        <v>8.4289244032807709</v>
      </c>
      <c r="Z1035" s="12">
        <f t="shared" si="155"/>
        <v>8.4280000000000008</v>
      </c>
      <c r="AA1035" s="9">
        <f t="shared" si="156"/>
        <v>3</v>
      </c>
      <c r="AB1035" s="9">
        <f t="shared" si="157"/>
        <v>0</v>
      </c>
      <c r="AC1035" s="9">
        <f t="shared" si="158"/>
        <v>1025</v>
      </c>
      <c r="AD1035" s="9" t="str">
        <f t="shared" si="161"/>
        <v/>
      </c>
      <c r="AE1035" s="12" t="str">
        <f t="shared" si="159"/>
        <v/>
      </c>
      <c r="AF1035" t="str">
        <f t="shared" si="160"/>
        <v/>
      </c>
    </row>
    <row r="1036" spans="6:32" x14ac:dyDescent="0.3">
      <c r="F1036" s="9">
        <v>1029</v>
      </c>
      <c r="G1036" s="12">
        <v>15.278</v>
      </c>
      <c r="H1036" s="9">
        <v>15.731999999999999</v>
      </c>
      <c r="I1036" s="9">
        <v>0.77600000000000002</v>
      </c>
      <c r="J1036" s="9">
        <v>1.411</v>
      </c>
      <c r="K1036" s="9">
        <v>0.70899999999999996</v>
      </c>
      <c r="L1036" s="9">
        <v>0.9</v>
      </c>
      <c r="S1036" s="9">
        <v>1029</v>
      </c>
      <c r="T1036" s="12">
        <f t="shared" si="153"/>
        <v>1527.8</v>
      </c>
      <c r="V1036">
        <v>434</v>
      </c>
      <c r="W1036">
        <v>55.800000000000004</v>
      </c>
      <c r="X1036" s="10">
        <f t="shared" si="154"/>
        <v>8.4289244032807709</v>
      </c>
      <c r="Z1036" s="12">
        <f t="shared" si="155"/>
        <v>8.4280000000000008</v>
      </c>
      <c r="AA1036" s="9">
        <f t="shared" si="156"/>
        <v>4</v>
      </c>
      <c r="AB1036" s="9">
        <f t="shared" si="157"/>
        <v>0</v>
      </c>
      <c r="AC1036" s="9">
        <f t="shared" si="158"/>
        <v>1025</v>
      </c>
      <c r="AD1036" s="9" t="str">
        <f t="shared" si="161"/>
        <v/>
      </c>
      <c r="AE1036" s="12" t="str">
        <f t="shared" si="159"/>
        <v/>
      </c>
      <c r="AF1036" t="str">
        <f t="shared" si="160"/>
        <v/>
      </c>
    </row>
    <row r="1037" spans="6:32" x14ac:dyDescent="0.3">
      <c r="F1037" s="9">
        <v>1030</v>
      </c>
      <c r="G1037" s="12">
        <v>29.923999999999999</v>
      </c>
      <c r="H1037" s="9">
        <v>22.747</v>
      </c>
      <c r="I1037" s="9">
        <v>0.72699999999999998</v>
      </c>
      <c r="J1037" s="9">
        <v>1.05</v>
      </c>
      <c r="K1037" s="9">
        <v>0.95199999999999996</v>
      </c>
      <c r="L1037" s="9">
        <v>0.89300000000000002</v>
      </c>
      <c r="S1037" s="9">
        <v>1030</v>
      </c>
      <c r="T1037" s="12">
        <f t="shared" si="153"/>
        <v>2992.4</v>
      </c>
      <c r="V1037">
        <v>697</v>
      </c>
      <c r="W1037">
        <v>55.800000000000004</v>
      </c>
      <c r="X1037" s="10">
        <f t="shared" si="154"/>
        <v>8.4289244032807709</v>
      </c>
      <c r="Z1037" s="12">
        <f t="shared" si="155"/>
        <v>8.4280000000000008</v>
      </c>
      <c r="AA1037" s="9">
        <f t="shared" si="156"/>
        <v>5</v>
      </c>
      <c r="AB1037" s="9">
        <f t="shared" si="157"/>
        <v>0</v>
      </c>
      <c r="AC1037" s="9">
        <f t="shared" si="158"/>
        <v>1025</v>
      </c>
      <c r="AD1037" s="9" t="str">
        <f t="shared" si="161"/>
        <v/>
      </c>
      <c r="AE1037" s="12" t="str">
        <f t="shared" si="159"/>
        <v/>
      </c>
      <c r="AF1037" t="str">
        <f t="shared" si="160"/>
        <v/>
      </c>
    </row>
    <row r="1038" spans="6:32" x14ac:dyDescent="0.3">
      <c r="F1038" s="9">
        <v>1031</v>
      </c>
      <c r="G1038" s="12">
        <v>1.4870000000000001</v>
      </c>
      <c r="H1038" s="9">
        <v>5.7919999999999998</v>
      </c>
      <c r="I1038" s="9">
        <v>0.55700000000000005</v>
      </c>
      <c r="J1038" s="9">
        <v>3.1360000000000001</v>
      </c>
      <c r="K1038" s="9">
        <v>0.31900000000000001</v>
      </c>
      <c r="L1038" s="9">
        <v>0.8</v>
      </c>
      <c r="S1038" s="9">
        <v>1031</v>
      </c>
      <c r="T1038" s="12">
        <f t="shared" si="153"/>
        <v>148.70000000000002</v>
      </c>
      <c r="V1038">
        <v>708</v>
      </c>
      <c r="W1038">
        <v>55.800000000000004</v>
      </c>
      <c r="X1038" s="10">
        <f t="shared" si="154"/>
        <v>8.4289244032807709</v>
      </c>
      <c r="Z1038" s="12">
        <f t="shared" si="155"/>
        <v>8.4280000000000008</v>
      </c>
      <c r="AA1038" s="9">
        <f t="shared" si="156"/>
        <v>6</v>
      </c>
      <c r="AB1038" s="9">
        <f t="shared" si="157"/>
        <v>0</v>
      </c>
      <c r="AC1038" s="9">
        <f t="shared" si="158"/>
        <v>1025</v>
      </c>
      <c r="AD1038" s="9" t="str">
        <f t="shared" si="161"/>
        <v/>
      </c>
      <c r="AE1038" s="12" t="str">
        <f t="shared" si="159"/>
        <v/>
      </c>
      <c r="AF1038" t="str">
        <f t="shared" si="160"/>
        <v/>
      </c>
    </row>
    <row r="1039" spans="6:32" x14ac:dyDescent="0.3">
      <c r="F1039" s="9">
        <v>1032</v>
      </c>
      <c r="G1039" s="12">
        <v>32.786000000000001</v>
      </c>
      <c r="H1039" s="9">
        <v>22.454999999999998</v>
      </c>
      <c r="I1039" s="9">
        <v>0.81699999999999995</v>
      </c>
      <c r="J1039" s="9">
        <v>1.39</v>
      </c>
      <c r="K1039" s="9">
        <v>0.72</v>
      </c>
      <c r="L1039" s="9">
        <v>0.94499999999999995</v>
      </c>
      <c r="S1039" s="9">
        <v>1032</v>
      </c>
      <c r="T1039" s="12">
        <f t="shared" si="153"/>
        <v>3278.6000000000004</v>
      </c>
      <c r="V1039">
        <v>1065</v>
      </c>
      <c r="W1039">
        <v>55.800000000000004</v>
      </c>
      <c r="X1039" s="10">
        <f t="shared" si="154"/>
        <v>8.4289244032807709</v>
      </c>
      <c r="Z1039" s="12">
        <f t="shared" si="155"/>
        <v>8.4280000000000008</v>
      </c>
      <c r="AA1039" s="9">
        <f t="shared" si="156"/>
        <v>7</v>
      </c>
      <c r="AB1039" s="9">
        <f t="shared" si="157"/>
        <v>7</v>
      </c>
      <c r="AC1039" s="9">
        <f t="shared" si="158"/>
        <v>1032</v>
      </c>
      <c r="AD1039" s="9">
        <f t="shared" si="161"/>
        <v>1032</v>
      </c>
      <c r="AE1039" s="12">
        <f t="shared" si="159"/>
        <v>8.4280000000000008</v>
      </c>
      <c r="AF1039">
        <f t="shared" si="160"/>
        <v>1032</v>
      </c>
    </row>
    <row r="1040" spans="6:32" x14ac:dyDescent="0.3">
      <c r="F1040" s="9">
        <v>1033</v>
      </c>
      <c r="G1040" s="12">
        <v>6.9509999999999996</v>
      </c>
      <c r="H1040" s="9">
        <v>10.673</v>
      </c>
      <c r="I1040" s="9">
        <v>0.76700000000000002</v>
      </c>
      <c r="J1040" s="9">
        <v>1.232</v>
      </c>
      <c r="K1040" s="9">
        <v>0.81200000000000006</v>
      </c>
      <c r="L1040" s="9">
        <v>0.876</v>
      </c>
      <c r="S1040" s="9">
        <v>1033</v>
      </c>
      <c r="T1040" s="12">
        <f t="shared" si="153"/>
        <v>695.09999999999991</v>
      </c>
      <c r="V1040">
        <v>616</v>
      </c>
      <c r="W1040">
        <v>52</v>
      </c>
      <c r="X1040" s="10">
        <f t="shared" si="154"/>
        <v>8.1368578902564384</v>
      </c>
      <c r="Z1040" s="12">
        <f t="shared" si="155"/>
        <v>8.1359999999999992</v>
      </c>
      <c r="AA1040" s="9">
        <f t="shared" si="156"/>
        <v>1</v>
      </c>
      <c r="AB1040" s="9">
        <f t="shared" si="157"/>
        <v>0</v>
      </c>
      <c r="AC1040" s="9">
        <f t="shared" si="158"/>
        <v>1032</v>
      </c>
      <c r="AD1040" s="9" t="str">
        <f t="shared" si="161"/>
        <v/>
      </c>
      <c r="AE1040" s="12" t="str">
        <f t="shared" si="159"/>
        <v/>
      </c>
      <c r="AF1040" t="str">
        <f t="shared" si="160"/>
        <v/>
      </c>
    </row>
    <row r="1041" spans="6:32" x14ac:dyDescent="0.3">
      <c r="F1041" s="9">
        <v>1034</v>
      </c>
      <c r="G1041" s="12">
        <v>1.264</v>
      </c>
      <c r="H1041" s="9">
        <v>4.1559999999999997</v>
      </c>
      <c r="I1041" s="9">
        <v>0.91900000000000004</v>
      </c>
      <c r="J1041" s="9">
        <v>1.524</v>
      </c>
      <c r="K1041" s="9">
        <v>0.65600000000000003</v>
      </c>
      <c r="L1041" s="9">
        <v>0.86099999999999999</v>
      </c>
      <c r="S1041" s="9">
        <v>1034</v>
      </c>
      <c r="T1041" s="12">
        <f t="shared" si="153"/>
        <v>126.4</v>
      </c>
      <c r="V1041">
        <v>634</v>
      </c>
      <c r="W1041">
        <v>52</v>
      </c>
      <c r="X1041" s="10">
        <f t="shared" si="154"/>
        <v>8.1368578902564384</v>
      </c>
      <c r="Z1041" s="12">
        <f t="shared" si="155"/>
        <v>8.1359999999999992</v>
      </c>
      <c r="AA1041" s="9">
        <f t="shared" si="156"/>
        <v>2</v>
      </c>
      <c r="AB1041" s="9">
        <f t="shared" si="157"/>
        <v>0</v>
      </c>
      <c r="AC1041" s="9">
        <f t="shared" si="158"/>
        <v>1032</v>
      </c>
      <c r="AD1041" s="9" t="str">
        <f t="shared" si="161"/>
        <v/>
      </c>
      <c r="AE1041" s="12" t="str">
        <f t="shared" si="159"/>
        <v/>
      </c>
      <c r="AF1041" t="str">
        <f t="shared" si="160"/>
        <v/>
      </c>
    </row>
    <row r="1042" spans="6:32" x14ac:dyDescent="0.3">
      <c r="F1042" s="9">
        <v>1035</v>
      </c>
      <c r="G1042" s="12">
        <v>1.3009999999999999</v>
      </c>
      <c r="H1042" s="9">
        <v>4.3819999999999997</v>
      </c>
      <c r="I1042" s="9">
        <v>0.85099999999999998</v>
      </c>
      <c r="J1042" s="9">
        <v>1.657</v>
      </c>
      <c r="K1042" s="9">
        <v>0.60399999999999998</v>
      </c>
      <c r="L1042" s="9">
        <v>0.92100000000000004</v>
      </c>
      <c r="S1042" s="9">
        <v>1035</v>
      </c>
      <c r="T1042" s="12">
        <f t="shared" si="153"/>
        <v>130.1</v>
      </c>
      <c r="V1042">
        <v>635</v>
      </c>
      <c r="W1042">
        <v>52</v>
      </c>
      <c r="X1042" s="10">
        <f t="shared" si="154"/>
        <v>8.1368578902564384</v>
      </c>
      <c r="Z1042" s="12">
        <f t="shared" si="155"/>
        <v>8.1359999999999992</v>
      </c>
      <c r="AA1042" s="9">
        <f t="shared" si="156"/>
        <v>3</v>
      </c>
      <c r="AB1042" s="9">
        <f t="shared" si="157"/>
        <v>0</v>
      </c>
      <c r="AC1042" s="9">
        <f t="shared" si="158"/>
        <v>1032</v>
      </c>
      <c r="AD1042" s="9" t="str">
        <f t="shared" si="161"/>
        <v/>
      </c>
      <c r="AE1042" s="12" t="str">
        <f t="shared" si="159"/>
        <v/>
      </c>
      <c r="AF1042" t="str">
        <f t="shared" si="160"/>
        <v/>
      </c>
    </row>
    <row r="1043" spans="6:32" x14ac:dyDescent="0.3">
      <c r="F1043" s="9">
        <v>1036</v>
      </c>
      <c r="G1043" s="12">
        <v>3.1970000000000001</v>
      </c>
      <c r="H1043" s="9">
        <v>7.2220000000000004</v>
      </c>
      <c r="I1043" s="9">
        <v>0.77</v>
      </c>
      <c r="J1043" s="9">
        <v>1.641</v>
      </c>
      <c r="K1043" s="9">
        <v>0.61</v>
      </c>
      <c r="L1043" s="9">
        <v>0.88200000000000001</v>
      </c>
      <c r="S1043" s="9">
        <v>1036</v>
      </c>
      <c r="T1043" s="12">
        <f t="shared" si="153"/>
        <v>319.7</v>
      </c>
      <c r="V1043">
        <v>685</v>
      </c>
      <c r="W1043">
        <v>52</v>
      </c>
      <c r="X1043" s="10">
        <f t="shared" si="154"/>
        <v>8.1368578902564384</v>
      </c>
      <c r="Z1043" s="12">
        <f t="shared" si="155"/>
        <v>8.1359999999999992</v>
      </c>
      <c r="AA1043" s="9">
        <f t="shared" si="156"/>
        <v>4</v>
      </c>
      <c r="AB1043" s="9">
        <f t="shared" si="157"/>
        <v>0</v>
      </c>
      <c r="AC1043" s="9">
        <f t="shared" si="158"/>
        <v>1032</v>
      </c>
      <c r="AD1043" s="9" t="str">
        <f t="shared" si="161"/>
        <v/>
      </c>
      <c r="AE1043" s="12" t="str">
        <f t="shared" si="159"/>
        <v/>
      </c>
      <c r="AF1043" t="str">
        <f t="shared" si="160"/>
        <v/>
      </c>
    </row>
    <row r="1044" spans="6:32" x14ac:dyDescent="0.3">
      <c r="F1044" s="9">
        <v>1037</v>
      </c>
      <c r="G1044" s="12">
        <v>7.62</v>
      </c>
      <c r="H1044" s="9">
        <v>10.446999999999999</v>
      </c>
      <c r="I1044" s="9">
        <v>0.877</v>
      </c>
      <c r="J1044" s="9">
        <v>1.2330000000000001</v>
      </c>
      <c r="K1044" s="9">
        <v>0.81100000000000005</v>
      </c>
      <c r="L1044" s="9">
        <v>0.91100000000000003</v>
      </c>
      <c r="S1044" s="9">
        <v>1037</v>
      </c>
      <c r="T1044" s="12">
        <f t="shared" si="153"/>
        <v>762</v>
      </c>
      <c r="V1044">
        <v>696</v>
      </c>
      <c r="W1044">
        <v>52</v>
      </c>
      <c r="X1044" s="10">
        <f t="shared" si="154"/>
        <v>8.1368578902564384</v>
      </c>
      <c r="Z1044" s="12">
        <f t="shared" si="155"/>
        <v>8.1359999999999992</v>
      </c>
      <c r="AA1044" s="9">
        <f t="shared" si="156"/>
        <v>5</v>
      </c>
      <c r="AB1044" s="9">
        <f t="shared" si="157"/>
        <v>0</v>
      </c>
      <c r="AC1044" s="9">
        <f t="shared" si="158"/>
        <v>1032</v>
      </c>
      <c r="AD1044" s="9" t="str">
        <f t="shared" si="161"/>
        <v/>
      </c>
      <c r="AE1044" s="12" t="str">
        <f t="shared" si="159"/>
        <v/>
      </c>
      <c r="AF1044" t="str">
        <f t="shared" si="160"/>
        <v/>
      </c>
    </row>
    <row r="1045" spans="6:32" x14ac:dyDescent="0.3">
      <c r="F1045" s="9">
        <v>1038</v>
      </c>
      <c r="G1045" s="12">
        <v>7.3970000000000002</v>
      </c>
      <c r="H1045" s="9">
        <v>10.625999999999999</v>
      </c>
      <c r="I1045" s="9">
        <v>0.82299999999999995</v>
      </c>
      <c r="J1045" s="9">
        <v>1.3520000000000001</v>
      </c>
      <c r="K1045" s="9">
        <v>0.73899999999999999</v>
      </c>
      <c r="L1045" s="9">
        <v>0.92800000000000005</v>
      </c>
      <c r="S1045" s="9">
        <v>1038</v>
      </c>
      <c r="T1045" s="12">
        <f t="shared" si="153"/>
        <v>739.7</v>
      </c>
      <c r="V1045">
        <v>910</v>
      </c>
      <c r="W1045">
        <v>52</v>
      </c>
      <c r="X1045" s="10">
        <f t="shared" si="154"/>
        <v>8.1368578902564384</v>
      </c>
      <c r="Z1045" s="12">
        <f t="shared" si="155"/>
        <v>8.1359999999999992</v>
      </c>
      <c r="AA1045" s="9">
        <f t="shared" si="156"/>
        <v>6</v>
      </c>
      <c r="AB1045" s="9">
        <f t="shared" si="157"/>
        <v>6</v>
      </c>
      <c r="AC1045" s="9">
        <f t="shared" si="158"/>
        <v>1038</v>
      </c>
      <c r="AD1045" s="9">
        <f t="shared" si="161"/>
        <v>1038</v>
      </c>
      <c r="AE1045" s="12">
        <f t="shared" si="159"/>
        <v>8.1359999999999992</v>
      </c>
      <c r="AF1045">
        <f t="shared" si="160"/>
        <v>1038</v>
      </c>
    </row>
    <row r="1046" spans="6:32" x14ac:dyDescent="0.3">
      <c r="F1046" s="9">
        <v>1039</v>
      </c>
      <c r="G1046" s="12">
        <v>0.48299999999999998</v>
      </c>
      <c r="H1046" s="9">
        <v>3.3849999999999998</v>
      </c>
      <c r="I1046" s="9">
        <v>0.53</v>
      </c>
      <c r="J1046" s="9">
        <v>3.3940000000000001</v>
      </c>
      <c r="K1046" s="9">
        <v>0.29499999999999998</v>
      </c>
      <c r="L1046" s="9">
        <v>0.72199999999999998</v>
      </c>
      <c r="S1046" s="9">
        <v>1039</v>
      </c>
      <c r="T1046" s="12">
        <f t="shared" si="153"/>
        <v>48.3</v>
      </c>
      <c r="V1046">
        <v>173</v>
      </c>
      <c r="W1046">
        <v>48.3</v>
      </c>
      <c r="X1046" s="10">
        <f t="shared" si="154"/>
        <v>7.8420322627944063</v>
      </c>
      <c r="Z1046" s="12">
        <f t="shared" si="155"/>
        <v>7.8419999999999996</v>
      </c>
      <c r="AA1046" s="9">
        <f t="shared" ref="AA1046:AA1109" si="162">IF(Z1046-Z1045=0,AA1045+AA$8,1)</f>
        <v>1</v>
      </c>
      <c r="AB1046" s="9">
        <f t="shared" ref="AB1046:AB1109" si="163">IF(AA1046&lt;AA1047,0,AA1046)</f>
        <v>0</v>
      </c>
      <c r="AC1046" s="9">
        <f t="shared" ref="AC1046:AC1109" si="164">AC1045+AB1046</f>
        <v>1038</v>
      </c>
      <c r="AD1046" s="9" t="str">
        <f t="shared" si="161"/>
        <v/>
      </c>
      <c r="AE1046" s="12" t="str">
        <f t="shared" si="159"/>
        <v/>
      </c>
      <c r="AF1046" t="str">
        <f t="shared" si="160"/>
        <v/>
      </c>
    </row>
    <row r="1047" spans="6:32" x14ac:dyDescent="0.3">
      <c r="F1047" s="9">
        <v>1040</v>
      </c>
      <c r="G1047" s="12">
        <v>23.939</v>
      </c>
      <c r="H1047" s="9">
        <v>21.177</v>
      </c>
      <c r="I1047" s="9">
        <v>0.67100000000000004</v>
      </c>
      <c r="J1047" s="9">
        <v>2.4950000000000001</v>
      </c>
      <c r="K1047" s="9">
        <v>0.40100000000000002</v>
      </c>
      <c r="L1047" s="9">
        <v>0.92900000000000005</v>
      </c>
      <c r="S1047" s="9">
        <v>1040</v>
      </c>
      <c r="T1047" s="12">
        <f t="shared" si="153"/>
        <v>2393.9</v>
      </c>
      <c r="V1047">
        <v>175</v>
      </c>
      <c r="W1047">
        <v>48.3</v>
      </c>
      <c r="X1047" s="10">
        <f t="shared" si="154"/>
        <v>7.8420322627944063</v>
      </c>
      <c r="Z1047" s="12">
        <f t="shared" si="155"/>
        <v>7.8419999999999996</v>
      </c>
      <c r="AA1047" s="9">
        <f t="shared" si="162"/>
        <v>2</v>
      </c>
      <c r="AB1047" s="9">
        <f t="shared" si="163"/>
        <v>0</v>
      </c>
      <c r="AC1047" s="9">
        <f t="shared" si="164"/>
        <v>1038</v>
      </c>
      <c r="AD1047" s="9" t="str">
        <f t="shared" si="161"/>
        <v/>
      </c>
      <c r="AE1047" s="12" t="str">
        <f t="shared" si="159"/>
        <v/>
      </c>
      <c r="AF1047" t="str">
        <f t="shared" si="160"/>
        <v/>
      </c>
    </row>
    <row r="1048" spans="6:32" x14ac:dyDescent="0.3">
      <c r="F1048" s="9">
        <v>1041</v>
      </c>
      <c r="G1048" s="12">
        <v>4.6840000000000002</v>
      </c>
      <c r="H1048" s="9">
        <v>8.5850000000000009</v>
      </c>
      <c r="I1048" s="9">
        <v>0.79900000000000004</v>
      </c>
      <c r="J1048" s="9">
        <v>1.7689999999999999</v>
      </c>
      <c r="K1048" s="9">
        <v>0.56499999999999995</v>
      </c>
      <c r="L1048" s="9">
        <v>0.88700000000000001</v>
      </c>
      <c r="S1048" s="9">
        <v>1041</v>
      </c>
      <c r="T1048" s="12">
        <f t="shared" si="153"/>
        <v>468.40000000000003</v>
      </c>
      <c r="V1048">
        <v>179</v>
      </c>
      <c r="W1048">
        <v>48.3</v>
      </c>
      <c r="X1048" s="10">
        <f t="shared" si="154"/>
        <v>7.8420322627944063</v>
      </c>
      <c r="Z1048" s="12">
        <f t="shared" si="155"/>
        <v>7.8419999999999996</v>
      </c>
      <c r="AA1048" s="9">
        <f t="shared" si="162"/>
        <v>3</v>
      </c>
      <c r="AB1048" s="9">
        <f t="shared" si="163"/>
        <v>0</v>
      </c>
      <c r="AC1048" s="9">
        <f t="shared" si="164"/>
        <v>1038</v>
      </c>
      <c r="AD1048" s="9" t="str">
        <f t="shared" si="161"/>
        <v/>
      </c>
      <c r="AE1048" s="12" t="str">
        <f t="shared" si="159"/>
        <v/>
      </c>
      <c r="AF1048" t="str">
        <f t="shared" si="160"/>
        <v/>
      </c>
    </row>
    <row r="1049" spans="6:32" x14ac:dyDescent="0.3">
      <c r="F1049" s="9">
        <v>1042</v>
      </c>
      <c r="G1049" s="12">
        <v>8.5129999999999999</v>
      </c>
      <c r="H1049" s="9">
        <v>11.284000000000001</v>
      </c>
      <c r="I1049" s="9">
        <v>0.84</v>
      </c>
      <c r="J1049" s="9">
        <v>1.488</v>
      </c>
      <c r="K1049" s="9">
        <v>0.67200000000000004</v>
      </c>
      <c r="L1049" s="9">
        <v>0.92700000000000005</v>
      </c>
      <c r="S1049" s="9">
        <v>1042</v>
      </c>
      <c r="T1049" s="12">
        <f t="shared" si="153"/>
        <v>851.3</v>
      </c>
      <c r="V1049">
        <v>191</v>
      </c>
      <c r="W1049">
        <v>48.3</v>
      </c>
      <c r="X1049" s="10">
        <f t="shared" si="154"/>
        <v>7.8420322627944063</v>
      </c>
      <c r="Z1049" s="12">
        <f t="shared" si="155"/>
        <v>7.8419999999999996</v>
      </c>
      <c r="AA1049" s="9">
        <f t="shared" si="162"/>
        <v>4</v>
      </c>
      <c r="AB1049" s="9">
        <f t="shared" si="163"/>
        <v>0</v>
      </c>
      <c r="AC1049" s="9">
        <f t="shared" si="164"/>
        <v>1038</v>
      </c>
      <c r="AD1049" s="9" t="str">
        <f t="shared" si="161"/>
        <v/>
      </c>
      <c r="AE1049" s="12" t="str">
        <f t="shared" si="159"/>
        <v/>
      </c>
      <c r="AF1049" t="str">
        <f t="shared" si="160"/>
        <v/>
      </c>
    </row>
    <row r="1050" spans="6:32" x14ac:dyDescent="0.3">
      <c r="F1050" s="9">
        <v>1043</v>
      </c>
      <c r="G1050" s="12">
        <v>3.6429999999999998</v>
      </c>
      <c r="H1050" s="9">
        <v>7.88</v>
      </c>
      <c r="I1050" s="9">
        <v>0.73699999999999999</v>
      </c>
      <c r="J1050" s="9">
        <v>1.887</v>
      </c>
      <c r="K1050" s="9">
        <v>0.53</v>
      </c>
      <c r="L1050" s="9">
        <v>0.85199999999999998</v>
      </c>
      <c r="S1050" s="9">
        <v>1043</v>
      </c>
      <c r="T1050" s="12">
        <f t="shared" si="153"/>
        <v>364.29999999999995</v>
      </c>
      <c r="V1050">
        <v>226</v>
      </c>
      <c r="W1050">
        <v>48.3</v>
      </c>
      <c r="X1050" s="10">
        <f t="shared" si="154"/>
        <v>7.8420322627944063</v>
      </c>
      <c r="Z1050" s="12">
        <f t="shared" si="155"/>
        <v>7.8419999999999996</v>
      </c>
      <c r="AA1050" s="9">
        <f t="shared" si="162"/>
        <v>5</v>
      </c>
      <c r="AB1050" s="9">
        <f t="shared" si="163"/>
        <v>0</v>
      </c>
      <c r="AC1050" s="9">
        <f t="shared" si="164"/>
        <v>1038</v>
      </c>
      <c r="AD1050" s="9" t="str">
        <f t="shared" si="161"/>
        <v/>
      </c>
      <c r="AE1050" s="12" t="str">
        <f t="shared" si="159"/>
        <v/>
      </c>
      <c r="AF1050" t="str">
        <f t="shared" si="160"/>
        <v/>
      </c>
    </row>
    <row r="1051" spans="6:32" x14ac:dyDescent="0.3">
      <c r="F1051" s="9">
        <v>1044</v>
      </c>
      <c r="G1051" s="12">
        <v>6.431</v>
      </c>
      <c r="H1051" s="9">
        <v>9.8550000000000004</v>
      </c>
      <c r="I1051" s="9">
        <v>0.83199999999999996</v>
      </c>
      <c r="J1051" s="9">
        <v>1.44</v>
      </c>
      <c r="K1051" s="9">
        <v>0.69399999999999995</v>
      </c>
      <c r="L1051" s="9">
        <v>0.92</v>
      </c>
      <c r="S1051" s="9">
        <v>1044</v>
      </c>
      <c r="T1051" s="12">
        <f t="shared" si="153"/>
        <v>643.1</v>
      </c>
      <c r="V1051">
        <v>657</v>
      </c>
      <c r="W1051">
        <v>48.3</v>
      </c>
      <c r="X1051" s="10">
        <f t="shared" si="154"/>
        <v>7.8420322627944063</v>
      </c>
      <c r="Z1051" s="12">
        <f t="shared" si="155"/>
        <v>7.8419999999999996</v>
      </c>
      <c r="AA1051" s="9">
        <f t="shared" si="162"/>
        <v>6</v>
      </c>
      <c r="AB1051" s="9">
        <f t="shared" si="163"/>
        <v>0</v>
      </c>
      <c r="AC1051" s="9">
        <f t="shared" si="164"/>
        <v>1038</v>
      </c>
      <c r="AD1051" s="9" t="str">
        <f t="shared" si="161"/>
        <v/>
      </c>
      <c r="AE1051" s="12" t="str">
        <f t="shared" si="159"/>
        <v/>
      </c>
      <c r="AF1051" t="str">
        <f t="shared" si="160"/>
        <v/>
      </c>
    </row>
    <row r="1052" spans="6:32" x14ac:dyDescent="0.3">
      <c r="F1052" s="9">
        <v>1045</v>
      </c>
      <c r="G1052" s="12">
        <v>45.350999999999999</v>
      </c>
      <c r="H1052" s="9">
        <v>33.872</v>
      </c>
      <c r="I1052" s="9">
        <v>0.497</v>
      </c>
      <c r="J1052" s="9">
        <v>1.7290000000000001</v>
      </c>
      <c r="K1052" s="9">
        <v>0.57799999999999996</v>
      </c>
      <c r="L1052" s="9">
        <v>0.73799999999999999</v>
      </c>
      <c r="S1052" s="9">
        <v>1045</v>
      </c>
      <c r="T1052" s="12">
        <f t="shared" si="153"/>
        <v>4535.1000000000004</v>
      </c>
      <c r="V1052">
        <v>901</v>
      </c>
      <c r="W1052">
        <v>48.3</v>
      </c>
      <c r="X1052" s="10">
        <f t="shared" si="154"/>
        <v>7.8420322627944063</v>
      </c>
      <c r="Z1052" s="12">
        <f t="shared" si="155"/>
        <v>7.8419999999999996</v>
      </c>
      <c r="AA1052" s="9">
        <f t="shared" si="162"/>
        <v>7</v>
      </c>
      <c r="AB1052" s="9">
        <f t="shared" si="163"/>
        <v>0</v>
      </c>
      <c r="AC1052" s="9">
        <f t="shared" si="164"/>
        <v>1038</v>
      </c>
      <c r="AD1052" s="9" t="str">
        <f t="shared" si="161"/>
        <v/>
      </c>
      <c r="AE1052" s="12" t="str">
        <f t="shared" si="159"/>
        <v/>
      </c>
      <c r="AF1052" t="str">
        <f t="shared" si="160"/>
        <v/>
      </c>
    </row>
    <row r="1053" spans="6:32" x14ac:dyDescent="0.3">
      <c r="F1053" s="9">
        <v>1046</v>
      </c>
      <c r="G1053" s="12">
        <v>7.806</v>
      </c>
      <c r="H1053" s="9">
        <v>12.986000000000001</v>
      </c>
      <c r="I1053" s="9">
        <v>0.58199999999999996</v>
      </c>
      <c r="J1053" s="9">
        <v>2.6190000000000002</v>
      </c>
      <c r="K1053" s="9">
        <v>0.38200000000000001</v>
      </c>
      <c r="L1053" s="9">
        <v>0.85199999999999998</v>
      </c>
      <c r="S1053" s="9">
        <v>1046</v>
      </c>
      <c r="T1053" s="12">
        <f t="shared" si="153"/>
        <v>780.6</v>
      </c>
      <c r="V1053">
        <v>903</v>
      </c>
      <c r="W1053">
        <v>48.3</v>
      </c>
      <c r="X1053" s="10">
        <f t="shared" si="154"/>
        <v>7.8420322627944063</v>
      </c>
      <c r="Z1053" s="12">
        <f t="shared" si="155"/>
        <v>7.8419999999999996</v>
      </c>
      <c r="AA1053" s="9">
        <f t="shared" si="162"/>
        <v>8</v>
      </c>
      <c r="AB1053" s="9">
        <f t="shared" si="163"/>
        <v>0</v>
      </c>
      <c r="AC1053" s="9">
        <f t="shared" si="164"/>
        <v>1038</v>
      </c>
      <c r="AD1053" s="9" t="str">
        <f t="shared" si="161"/>
        <v/>
      </c>
      <c r="AE1053" s="12" t="str">
        <f t="shared" si="159"/>
        <v/>
      </c>
      <c r="AF1053" t="str">
        <f t="shared" si="160"/>
        <v/>
      </c>
    </row>
    <row r="1054" spans="6:32" x14ac:dyDescent="0.3">
      <c r="F1054" s="9">
        <v>1047</v>
      </c>
      <c r="G1054" s="12">
        <v>156.01400000000001</v>
      </c>
      <c r="H1054" s="9">
        <v>66.103999999999999</v>
      </c>
      <c r="I1054" s="9">
        <v>0.44900000000000001</v>
      </c>
      <c r="J1054" s="9">
        <v>1.446</v>
      </c>
      <c r="K1054" s="9">
        <v>0.69199999999999995</v>
      </c>
      <c r="L1054" s="9">
        <v>0.77300000000000002</v>
      </c>
      <c r="S1054" s="94">
        <v>1047</v>
      </c>
      <c r="T1054" s="12">
        <f>Q64*100</f>
        <v>15288.300000000001</v>
      </c>
      <c r="V1054">
        <v>952</v>
      </c>
      <c r="W1054">
        <v>48.3</v>
      </c>
      <c r="X1054" s="10">
        <f t="shared" si="154"/>
        <v>7.8420322627944063</v>
      </c>
      <c r="Z1054" s="12">
        <f t="shared" si="155"/>
        <v>7.8419999999999996</v>
      </c>
      <c r="AA1054" s="9">
        <f t="shared" si="162"/>
        <v>9</v>
      </c>
      <c r="AB1054" s="9">
        <f t="shared" si="163"/>
        <v>0</v>
      </c>
      <c r="AC1054" s="9">
        <f t="shared" si="164"/>
        <v>1038</v>
      </c>
      <c r="AD1054" s="9" t="str">
        <f t="shared" si="161"/>
        <v/>
      </c>
      <c r="AE1054" s="12" t="str">
        <f t="shared" si="159"/>
        <v/>
      </c>
      <c r="AF1054" t="str">
        <f t="shared" si="160"/>
        <v/>
      </c>
    </row>
    <row r="1055" spans="6:32" x14ac:dyDescent="0.3">
      <c r="F1055" s="9">
        <v>1048</v>
      </c>
      <c r="G1055" s="12">
        <v>52.079000000000001</v>
      </c>
      <c r="H1055" s="9">
        <v>31.878</v>
      </c>
      <c r="I1055" s="9">
        <v>0.64400000000000002</v>
      </c>
      <c r="J1055" s="9">
        <v>2.1280000000000001</v>
      </c>
      <c r="K1055" s="9">
        <v>0.47</v>
      </c>
      <c r="L1055" s="9">
        <v>0.89800000000000002</v>
      </c>
      <c r="S1055" s="9">
        <v>1048</v>
      </c>
      <c r="T1055" s="12">
        <f t="shared" si="153"/>
        <v>5207.8999999999996</v>
      </c>
      <c r="V1055">
        <v>1039</v>
      </c>
      <c r="W1055">
        <v>48.3</v>
      </c>
      <c r="X1055" s="10">
        <f t="shared" si="154"/>
        <v>7.8420322627944063</v>
      </c>
      <c r="Z1055" s="12">
        <f t="shared" si="155"/>
        <v>7.8419999999999996</v>
      </c>
      <c r="AA1055" s="9">
        <f t="shared" si="162"/>
        <v>10</v>
      </c>
      <c r="AB1055" s="9">
        <f t="shared" si="163"/>
        <v>10</v>
      </c>
      <c r="AC1055" s="9">
        <f t="shared" si="164"/>
        <v>1048</v>
      </c>
      <c r="AD1055" s="9">
        <f t="shared" si="161"/>
        <v>1048</v>
      </c>
      <c r="AE1055" s="12">
        <f t="shared" si="159"/>
        <v>7.8419999999999996</v>
      </c>
      <c r="AF1055">
        <f t="shared" si="160"/>
        <v>1048</v>
      </c>
    </row>
    <row r="1056" spans="6:32" x14ac:dyDescent="0.3">
      <c r="F1056" s="9">
        <v>1049</v>
      </c>
      <c r="G1056" s="12">
        <v>1.0780000000000001</v>
      </c>
      <c r="H1056" s="9">
        <v>4.1559999999999997</v>
      </c>
      <c r="I1056" s="9">
        <v>0.78400000000000003</v>
      </c>
      <c r="J1056" s="9">
        <v>1.7350000000000001</v>
      </c>
      <c r="K1056" s="9">
        <v>0.57599999999999996</v>
      </c>
      <c r="L1056" s="9">
        <v>0.84099999999999997</v>
      </c>
      <c r="S1056" s="9">
        <v>1049</v>
      </c>
      <c r="T1056" s="12">
        <f t="shared" si="153"/>
        <v>107.80000000000001</v>
      </c>
      <c r="V1056">
        <v>99</v>
      </c>
      <c r="W1056">
        <v>44.6</v>
      </c>
      <c r="X1056" s="10">
        <f t="shared" si="154"/>
        <v>7.5356807054962367</v>
      </c>
      <c r="Z1056" s="12">
        <f t="shared" si="155"/>
        <v>7.5350000000000001</v>
      </c>
      <c r="AA1056" s="9">
        <f t="shared" si="162"/>
        <v>1</v>
      </c>
      <c r="AB1056" s="9">
        <f t="shared" si="163"/>
        <v>0</v>
      </c>
      <c r="AC1056" s="9">
        <f t="shared" si="164"/>
        <v>1048</v>
      </c>
      <c r="AD1056" s="9" t="str">
        <f t="shared" si="161"/>
        <v/>
      </c>
      <c r="AE1056" s="12" t="str">
        <f t="shared" si="159"/>
        <v/>
      </c>
      <c r="AF1056" t="str">
        <f t="shared" si="160"/>
        <v/>
      </c>
    </row>
    <row r="1057" spans="6:32" x14ac:dyDescent="0.3">
      <c r="F1057" s="9">
        <v>1050</v>
      </c>
      <c r="G1057" s="12">
        <v>1.3380000000000001</v>
      </c>
      <c r="H1057" s="9">
        <v>6.423</v>
      </c>
      <c r="I1057" s="9">
        <v>0.40799999999999997</v>
      </c>
      <c r="J1057" s="9">
        <v>4.1310000000000002</v>
      </c>
      <c r="K1057" s="9">
        <v>0.24199999999999999</v>
      </c>
      <c r="L1057" s="9">
        <v>0.81799999999999995</v>
      </c>
      <c r="S1057" s="9">
        <v>1050</v>
      </c>
      <c r="T1057" s="12">
        <f t="shared" si="153"/>
        <v>133.80000000000001</v>
      </c>
      <c r="V1057">
        <v>176</v>
      </c>
      <c r="W1057">
        <v>44.6</v>
      </c>
      <c r="X1057" s="10">
        <f t="shared" si="154"/>
        <v>7.5356807054962367</v>
      </c>
      <c r="Z1057" s="12">
        <f t="shared" si="155"/>
        <v>7.5350000000000001</v>
      </c>
      <c r="AA1057" s="9">
        <f t="shared" si="162"/>
        <v>2</v>
      </c>
      <c r="AB1057" s="9">
        <f t="shared" si="163"/>
        <v>0</v>
      </c>
      <c r="AC1057" s="9">
        <f t="shared" si="164"/>
        <v>1048</v>
      </c>
      <c r="AD1057" s="9" t="str">
        <f t="shared" si="161"/>
        <v/>
      </c>
      <c r="AE1057" s="12" t="str">
        <f t="shared" si="159"/>
        <v/>
      </c>
      <c r="AF1057" t="str">
        <f t="shared" si="160"/>
        <v/>
      </c>
    </row>
    <row r="1058" spans="6:32" x14ac:dyDescent="0.3">
      <c r="F1058" s="9">
        <v>1051</v>
      </c>
      <c r="G1058" s="12">
        <v>3.383</v>
      </c>
      <c r="H1058" s="9">
        <v>8.1519999999999992</v>
      </c>
      <c r="I1058" s="9">
        <v>0.64</v>
      </c>
      <c r="J1058" s="9">
        <v>2.2040000000000002</v>
      </c>
      <c r="K1058" s="9">
        <v>0.45400000000000001</v>
      </c>
      <c r="L1058" s="9">
        <v>0.83899999999999997</v>
      </c>
      <c r="S1058" s="9">
        <v>1051</v>
      </c>
      <c r="T1058" s="12">
        <f t="shared" si="153"/>
        <v>338.3</v>
      </c>
      <c r="V1058">
        <v>372</v>
      </c>
      <c r="W1058">
        <v>44.6</v>
      </c>
      <c r="X1058" s="10">
        <f t="shared" si="154"/>
        <v>7.5356807054962367</v>
      </c>
      <c r="Z1058" s="12">
        <f t="shared" si="155"/>
        <v>7.5350000000000001</v>
      </c>
      <c r="AA1058" s="9">
        <f t="shared" si="162"/>
        <v>3</v>
      </c>
      <c r="AB1058" s="9">
        <f t="shared" si="163"/>
        <v>0</v>
      </c>
      <c r="AC1058" s="9">
        <f t="shared" si="164"/>
        <v>1048</v>
      </c>
      <c r="AD1058" s="9" t="str">
        <f t="shared" si="161"/>
        <v/>
      </c>
      <c r="AE1058" s="12" t="str">
        <f t="shared" si="159"/>
        <v/>
      </c>
      <c r="AF1058" t="str">
        <f t="shared" si="160"/>
        <v/>
      </c>
    </row>
    <row r="1059" spans="6:32" x14ac:dyDescent="0.3">
      <c r="F1059" s="9">
        <v>1052</v>
      </c>
      <c r="G1059" s="12">
        <v>1.97</v>
      </c>
      <c r="H1059" s="9">
        <v>6.5170000000000003</v>
      </c>
      <c r="I1059" s="9">
        <v>0.58299999999999996</v>
      </c>
      <c r="J1059" s="9">
        <v>2.97</v>
      </c>
      <c r="K1059" s="9">
        <v>0.33700000000000002</v>
      </c>
      <c r="L1059" s="9">
        <v>0.85499999999999998</v>
      </c>
      <c r="S1059" s="9">
        <v>1052</v>
      </c>
      <c r="T1059" s="12">
        <f t="shared" si="153"/>
        <v>197</v>
      </c>
      <c r="V1059">
        <v>589</v>
      </c>
      <c r="W1059">
        <v>44.6</v>
      </c>
      <c r="X1059" s="10">
        <f t="shared" si="154"/>
        <v>7.5356807054962367</v>
      </c>
      <c r="Z1059" s="12">
        <f t="shared" si="155"/>
        <v>7.5350000000000001</v>
      </c>
      <c r="AA1059" s="9">
        <f t="shared" si="162"/>
        <v>4</v>
      </c>
      <c r="AB1059" s="9">
        <f t="shared" si="163"/>
        <v>0</v>
      </c>
      <c r="AC1059" s="9">
        <f t="shared" si="164"/>
        <v>1048</v>
      </c>
      <c r="AD1059" s="9" t="str">
        <f t="shared" si="161"/>
        <v/>
      </c>
      <c r="AE1059" s="12" t="str">
        <f t="shared" si="159"/>
        <v/>
      </c>
      <c r="AF1059" t="str">
        <f t="shared" si="160"/>
        <v/>
      </c>
    </row>
    <row r="1060" spans="6:32" x14ac:dyDescent="0.3">
      <c r="F1060" s="9">
        <v>1053</v>
      </c>
      <c r="G1060" s="12">
        <v>4.4240000000000004</v>
      </c>
      <c r="H1060" s="9">
        <v>8.99</v>
      </c>
      <c r="I1060" s="9">
        <v>0.68799999999999994</v>
      </c>
      <c r="J1060" s="9">
        <v>2.3559999999999999</v>
      </c>
      <c r="K1060" s="9">
        <v>0.42499999999999999</v>
      </c>
      <c r="L1060" s="9">
        <v>0.92600000000000005</v>
      </c>
      <c r="S1060" s="9">
        <v>1053</v>
      </c>
      <c r="T1060" s="12">
        <f t="shared" si="153"/>
        <v>442.40000000000003</v>
      </c>
      <c r="V1060">
        <v>642</v>
      </c>
      <c r="W1060">
        <v>44.6</v>
      </c>
      <c r="X1060" s="10">
        <f t="shared" si="154"/>
        <v>7.5356807054962367</v>
      </c>
      <c r="Z1060" s="12">
        <f t="shared" si="155"/>
        <v>7.5350000000000001</v>
      </c>
      <c r="AA1060" s="9">
        <f t="shared" si="162"/>
        <v>5</v>
      </c>
      <c r="AB1060" s="9">
        <f t="shared" si="163"/>
        <v>5</v>
      </c>
      <c r="AC1060" s="9">
        <f t="shared" si="164"/>
        <v>1053</v>
      </c>
      <c r="AD1060" s="9">
        <f t="shared" si="161"/>
        <v>1053</v>
      </c>
      <c r="AE1060" s="12">
        <f t="shared" si="159"/>
        <v>7.5350000000000001</v>
      </c>
      <c r="AF1060">
        <f t="shared" si="160"/>
        <v>1053</v>
      </c>
    </row>
    <row r="1061" spans="6:32" x14ac:dyDescent="0.3">
      <c r="F1061" s="9">
        <v>1054</v>
      </c>
      <c r="G1061" s="12">
        <v>0.223</v>
      </c>
      <c r="H1061" s="9">
        <v>2.2469999999999999</v>
      </c>
      <c r="I1061" s="9">
        <v>0.55500000000000005</v>
      </c>
      <c r="J1061" s="9">
        <v>3.254</v>
      </c>
      <c r="K1061" s="9">
        <v>0.307</v>
      </c>
      <c r="L1061" s="9">
        <v>0.75</v>
      </c>
      <c r="S1061" s="9">
        <v>1054</v>
      </c>
      <c r="T1061" s="12">
        <f t="shared" si="153"/>
        <v>22.3</v>
      </c>
      <c r="V1061">
        <v>126</v>
      </c>
      <c r="W1061">
        <v>40.9</v>
      </c>
      <c r="X1061" s="10">
        <f t="shared" si="154"/>
        <v>7.2163354536543096</v>
      </c>
      <c r="Z1061" s="12">
        <f t="shared" si="155"/>
        <v>7.2160000000000002</v>
      </c>
      <c r="AA1061" s="9">
        <f t="shared" si="162"/>
        <v>1</v>
      </c>
      <c r="AB1061" s="9">
        <f t="shared" si="163"/>
        <v>0</v>
      </c>
      <c r="AC1061" s="9">
        <f t="shared" si="164"/>
        <v>1053</v>
      </c>
      <c r="AD1061" s="9" t="str">
        <f t="shared" si="161"/>
        <v/>
      </c>
      <c r="AE1061" s="12" t="str">
        <f t="shared" si="159"/>
        <v/>
      </c>
      <c r="AF1061" t="str">
        <f t="shared" si="160"/>
        <v/>
      </c>
    </row>
    <row r="1062" spans="6:32" x14ac:dyDescent="0.3">
      <c r="F1062" s="9">
        <v>1055</v>
      </c>
      <c r="G1062" s="12">
        <v>17.434000000000001</v>
      </c>
      <c r="H1062" s="9">
        <v>19.510999999999999</v>
      </c>
      <c r="I1062" s="9">
        <v>0.57599999999999996</v>
      </c>
      <c r="J1062" s="9">
        <v>3.03</v>
      </c>
      <c r="K1062" s="9">
        <v>0.33</v>
      </c>
      <c r="L1062" s="9">
        <v>0.90800000000000003</v>
      </c>
      <c r="S1062" s="9">
        <v>1055</v>
      </c>
      <c r="T1062" s="12">
        <f t="shared" si="153"/>
        <v>1743.4</v>
      </c>
      <c r="V1062">
        <v>130</v>
      </c>
      <c r="W1062">
        <v>40.9</v>
      </c>
      <c r="X1062" s="10">
        <f t="shared" si="154"/>
        <v>7.2163354536543096</v>
      </c>
      <c r="Z1062" s="12">
        <f t="shared" si="155"/>
        <v>7.2160000000000002</v>
      </c>
      <c r="AA1062" s="9">
        <f t="shared" si="162"/>
        <v>2</v>
      </c>
      <c r="AB1062" s="9">
        <f t="shared" si="163"/>
        <v>0</v>
      </c>
      <c r="AC1062" s="9">
        <f t="shared" si="164"/>
        <v>1053</v>
      </c>
      <c r="AD1062" s="9" t="str">
        <f t="shared" si="161"/>
        <v/>
      </c>
      <c r="AE1062" s="12" t="str">
        <f t="shared" si="159"/>
        <v/>
      </c>
      <c r="AF1062" t="str">
        <f t="shared" si="160"/>
        <v/>
      </c>
    </row>
    <row r="1063" spans="6:32" x14ac:dyDescent="0.3">
      <c r="F1063" s="9">
        <v>1056</v>
      </c>
      <c r="G1063" s="12">
        <v>10.446</v>
      </c>
      <c r="H1063" s="9">
        <v>12.601000000000001</v>
      </c>
      <c r="I1063" s="9">
        <v>0.82699999999999996</v>
      </c>
      <c r="J1063" s="9">
        <v>1.54</v>
      </c>
      <c r="K1063" s="9">
        <v>0.64900000000000002</v>
      </c>
      <c r="L1063" s="9">
        <v>0.92700000000000005</v>
      </c>
      <c r="S1063" s="9">
        <v>1056</v>
      </c>
      <c r="T1063" s="12">
        <f t="shared" si="153"/>
        <v>1044.5999999999999</v>
      </c>
      <c r="V1063">
        <v>235</v>
      </c>
      <c r="W1063">
        <v>40.9</v>
      </c>
      <c r="X1063" s="10">
        <f t="shared" si="154"/>
        <v>7.2163354536543096</v>
      </c>
      <c r="Z1063" s="12">
        <f t="shared" si="155"/>
        <v>7.2160000000000002</v>
      </c>
      <c r="AA1063" s="9">
        <f t="shared" si="162"/>
        <v>3</v>
      </c>
      <c r="AB1063" s="9">
        <f t="shared" si="163"/>
        <v>0</v>
      </c>
      <c r="AC1063" s="9">
        <f t="shared" si="164"/>
        <v>1053</v>
      </c>
      <c r="AD1063" s="9" t="str">
        <f t="shared" si="161"/>
        <v/>
      </c>
      <c r="AE1063" s="12" t="str">
        <f t="shared" si="159"/>
        <v/>
      </c>
      <c r="AF1063" t="str">
        <f t="shared" si="160"/>
        <v/>
      </c>
    </row>
    <row r="1064" spans="6:32" x14ac:dyDescent="0.3">
      <c r="F1064" s="9">
        <v>1057</v>
      </c>
      <c r="G1064" s="12">
        <v>4.0890000000000004</v>
      </c>
      <c r="H1064" s="9">
        <v>8.9039999999999999</v>
      </c>
      <c r="I1064" s="9">
        <v>0.64800000000000002</v>
      </c>
      <c r="J1064" s="9">
        <v>2.5590000000000002</v>
      </c>
      <c r="K1064" s="9">
        <v>0.39100000000000001</v>
      </c>
      <c r="L1064" s="9">
        <v>0.85599999999999998</v>
      </c>
      <c r="S1064" s="9">
        <v>1057</v>
      </c>
      <c r="T1064" s="12">
        <f t="shared" si="153"/>
        <v>408.90000000000003</v>
      </c>
      <c r="V1064">
        <v>288</v>
      </c>
      <c r="W1064">
        <v>40.9</v>
      </c>
      <c r="X1064" s="10">
        <f t="shared" si="154"/>
        <v>7.2163354536543096</v>
      </c>
      <c r="Z1064" s="12">
        <f t="shared" si="155"/>
        <v>7.2160000000000002</v>
      </c>
      <c r="AA1064" s="9">
        <f t="shared" si="162"/>
        <v>4</v>
      </c>
      <c r="AB1064" s="9">
        <f t="shared" si="163"/>
        <v>0</v>
      </c>
      <c r="AC1064" s="9">
        <f t="shared" si="164"/>
        <v>1053</v>
      </c>
      <c r="AD1064" s="9" t="str">
        <f t="shared" si="161"/>
        <v/>
      </c>
      <c r="AE1064" s="12" t="str">
        <f t="shared" si="159"/>
        <v/>
      </c>
      <c r="AF1064" t="str">
        <f t="shared" si="160"/>
        <v/>
      </c>
    </row>
    <row r="1065" spans="6:32" x14ac:dyDescent="0.3">
      <c r="F1065" s="9">
        <v>1058</v>
      </c>
      <c r="G1065" s="12">
        <v>94.01</v>
      </c>
      <c r="H1065" s="9">
        <v>42.616</v>
      </c>
      <c r="I1065" s="9">
        <v>0.65</v>
      </c>
      <c r="J1065" s="9">
        <v>1.6479999999999999</v>
      </c>
      <c r="K1065" s="9">
        <v>0.60699999999999998</v>
      </c>
      <c r="L1065" s="9">
        <v>0.88200000000000001</v>
      </c>
      <c r="S1065" s="9">
        <v>1058</v>
      </c>
      <c r="T1065" s="12">
        <f t="shared" si="153"/>
        <v>9401</v>
      </c>
      <c r="V1065">
        <v>386</v>
      </c>
      <c r="W1065">
        <v>40.9</v>
      </c>
      <c r="X1065" s="10">
        <f t="shared" si="154"/>
        <v>7.2163354536543096</v>
      </c>
      <c r="Z1065" s="12">
        <f t="shared" si="155"/>
        <v>7.2160000000000002</v>
      </c>
      <c r="AA1065" s="9">
        <f t="shared" si="162"/>
        <v>5</v>
      </c>
      <c r="AB1065" s="9">
        <f t="shared" si="163"/>
        <v>0</v>
      </c>
      <c r="AC1065" s="9">
        <f t="shared" si="164"/>
        <v>1053</v>
      </c>
      <c r="AD1065" s="9" t="str">
        <f t="shared" si="161"/>
        <v/>
      </c>
      <c r="AE1065" s="12" t="str">
        <f t="shared" si="159"/>
        <v/>
      </c>
      <c r="AF1065" t="str">
        <f t="shared" si="160"/>
        <v/>
      </c>
    </row>
    <row r="1066" spans="6:32" x14ac:dyDescent="0.3">
      <c r="F1066" s="9">
        <v>1059</v>
      </c>
      <c r="G1066" s="12">
        <v>6.282</v>
      </c>
      <c r="H1066" s="9">
        <v>11.397</v>
      </c>
      <c r="I1066" s="9">
        <v>0.60799999999999998</v>
      </c>
      <c r="J1066" s="9">
        <v>1.909</v>
      </c>
      <c r="K1066" s="9">
        <v>0.52400000000000002</v>
      </c>
      <c r="L1066" s="9">
        <v>0.83899999999999997</v>
      </c>
      <c r="S1066" s="9">
        <v>1059</v>
      </c>
      <c r="T1066" s="12">
        <f t="shared" si="153"/>
        <v>628.20000000000005</v>
      </c>
      <c r="V1066">
        <v>517</v>
      </c>
      <c r="W1066">
        <v>40.9</v>
      </c>
      <c r="X1066" s="10">
        <f t="shared" si="154"/>
        <v>7.2163354536543096</v>
      </c>
      <c r="Z1066" s="12">
        <f t="shared" si="155"/>
        <v>7.2160000000000002</v>
      </c>
      <c r="AA1066" s="9">
        <f t="shared" si="162"/>
        <v>6</v>
      </c>
      <c r="AB1066" s="9">
        <f t="shared" si="163"/>
        <v>0</v>
      </c>
      <c r="AC1066" s="9">
        <f t="shared" si="164"/>
        <v>1053</v>
      </c>
      <c r="AD1066" s="9" t="str">
        <f t="shared" si="161"/>
        <v/>
      </c>
      <c r="AE1066" s="12" t="str">
        <f t="shared" si="159"/>
        <v/>
      </c>
      <c r="AF1066" t="str">
        <f t="shared" si="160"/>
        <v/>
      </c>
    </row>
    <row r="1067" spans="6:32" x14ac:dyDescent="0.3">
      <c r="F1067" s="9">
        <v>1060</v>
      </c>
      <c r="G1067" s="12">
        <v>0.223</v>
      </c>
      <c r="H1067" s="9">
        <v>1.7490000000000001</v>
      </c>
      <c r="I1067" s="9">
        <v>0.91600000000000004</v>
      </c>
      <c r="J1067" s="9">
        <v>2.2370000000000001</v>
      </c>
      <c r="K1067" s="9">
        <v>0.44700000000000001</v>
      </c>
      <c r="L1067" s="9">
        <v>0.85699999999999998</v>
      </c>
      <c r="S1067" s="9">
        <v>1060</v>
      </c>
      <c r="T1067" s="12">
        <f t="shared" si="153"/>
        <v>22.3</v>
      </c>
      <c r="V1067">
        <v>728</v>
      </c>
      <c r="W1067">
        <v>40.9</v>
      </c>
      <c r="X1067" s="10">
        <f t="shared" si="154"/>
        <v>7.2163354536543096</v>
      </c>
      <c r="Z1067" s="12">
        <f t="shared" si="155"/>
        <v>7.2160000000000002</v>
      </c>
      <c r="AA1067" s="9">
        <f t="shared" si="162"/>
        <v>7</v>
      </c>
      <c r="AB1067" s="9">
        <f t="shared" si="163"/>
        <v>0</v>
      </c>
      <c r="AC1067" s="9">
        <f t="shared" si="164"/>
        <v>1053</v>
      </c>
      <c r="AD1067" s="9" t="str">
        <f t="shared" si="161"/>
        <v/>
      </c>
      <c r="AE1067" s="12" t="str">
        <f t="shared" si="159"/>
        <v/>
      </c>
      <c r="AF1067" t="str">
        <f t="shared" si="160"/>
        <v/>
      </c>
    </row>
    <row r="1068" spans="6:32" x14ac:dyDescent="0.3">
      <c r="F1068" s="9">
        <v>1061</v>
      </c>
      <c r="G1068" s="12">
        <v>2.528</v>
      </c>
      <c r="H1068" s="9">
        <v>6.883</v>
      </c>
      <c r="I1068" s="9">
        <v>0.67100000000000004</v>
      </c>
      <c r="J1068" s="9">
        <v>1.9670000000000001</v>
      </c>
      <c r="K1068" s="9">
        <v>0.50800000000000001</v>
      </c>
      <c r="L1068" s="9">
        <v>0.79100000000000004</v>
      </c>
      <c r="S1068" s="9">
        <v>1061</v>
      </c>
      <c r="T1068" s="12">
        <f t="shared" si="153"/>
        <v>252.8</v>
      </c>
      <c r="V1068">
        <v>881</v>
      </c>
      <c r="W1068">
        <v>40.9</v>
      </c>
      <c r="X1068" s="10">
        <f t="shared" si="154"/>
        <v>7.2163354536543096</v>
      </c>
      <c r="Z1068" s="12">
        <f t="shared" si="155"/>
        <v>7.2160000000000002</v>
      </c>
      <c r="AA1068" s="9">
        <f t="shared" si="162"/>
        <v>8</v>
      </c>
      <c r="AB1068" s="9">
        <f t="shared" si="163"/>
        <v>0</v>
      </c>
      <c r="AC1068" s="9">
        <f t="shared" si="164"/>
        <v>1053</v>
      </c>
      <c r="AD1068" s="9" t="str">
        <f t="shared" si="161"/>
        <v/>
      </c>
      <c r="AE1068" s="12" t="str">
        <f t="shared" si="159"/>
        <v/>
      </c>
      <c r="AF1068" t="str">
        <f t="shared" si="160"/>
        <v/>
      </c>
    </row>
    <row r="1069" spans="6:32" x14ac:dyDescent="0.3">
      <c r="F1069" s="9">
        <v>1062</v>
      </c>
      <c r="G1069" s="12">
        <v>3.1970000000000001</v>
      </c>
      <c r="H1069" s="9">
        <v>6.6289999999999996</v>
      </c>
      <c r="I1069" s="9">
        <v>0.91400000000000003</v>
      </c>
      <c r="J1069" s="9">
        <v>1.3879999999999999</v>
      </c>
      <c r="K1069" s="9">
        <v>0.72099999999999997</v>
      </c>
      <c r="L1069" s="9">
        <v>0.91500000000000004</v>
      </c>
      <c r="S1069" s="9">
        <v>1062</v>
      </c>
      <c r="T1069" s="12">
        <f t="shared" si="153"/>
        <v>319.7</v>
      </c>
      <c r="V1069">
        <v>1011</v>
      </c>
      <c r="W1069">
        <v>40.9</v>
      </c>
      <c r="X1069" s="10">
        <f t="shared" si="154"/>
        <v>7.2163354536543096</v>
      </c>
      <c r="Z1069" s="12">
        <f t="shared" si="155"/>
        <v>7.2160000000000002</v>
      </c>
      <c r="AA1069" s="9">
        <f t="shared" si="162"/>
        <v>9</v>
      </c>
      <c r="AB1069" s="9">
        <f t="shared" si="163"/>
        <v>9</v>
      </c>
      <c r="AC1069" s="9">
        <f t="shared" si="164"/>
        <v>1062</v>
      </c>
      <c r="AD1069" s="9">
        <f t="shared" si="161"/>
        <v>1062</v>
      </c>
      <c r="AE1069" s="12">
        <f t="shared" si="159"/>
        <v>7.2160000000000002</v>
      </c>
      <c r="AF1069">
        <f t="shared" si="160"/>
        <v>1062</v>
      </c>
    </row>
    <row r="1070" spans="6:32" x14ac:dyDescent="0.3">
      <c r="F1070" s="9">
        <v>1063</v>
      </c>
      <c r="G1070" s="12">
        <v>16.728000000000002</v>
      </c>
      <c r="H1070" s="9">
        <v>18.506</v>
      </c>
      <c r="I1070" s="9">
        <v>0.61399999999999999</v>
      </c>
      <c r="J1070" s="9">
        <v>2.5</v>
      </c>
      <c r="K1070" s="9">
        <v>0.4</v>
      </c>
      <c r="L1070" s="9">
        <v>0.84099999999999997</v>
      </c>
      <c r="S1070" s="9">
        <v>1063</v>
      </c>
      <c r="T1070" s="12">
        <f t="shared" si="153"/>
        <v>1672.8000000000002</v>
      </c>
      <c r="V1070">
        <v>211</v>
      </c>
      <c r="W1070">
        <v>37.200000000000003</v>
      </c>
      <c r="X1070" s="10">
        <f t="shared" si="154"/>
        <v>6.8821879561770221</v>
      </c>
      <c r="Z1070" s="12">
        <f t="shared" si="155"/>
        <v>6.8819999999999997</v>
      </c>
      <c r="AA1070" s="9">
        <f t="shared" si="162"/>
        <v>1</v>
      </c>
      <c r="AB1070" s="9">
        <f t="shared" si="163"/>
        <v>0</v>
      </c>
      <c r="AC1070" s="9">
        <f t="shared" si="164"/>
        <v>1062</v>
      </c>
      <c r="AD1070" s="9" t="str">
        <f t="shared" si="161"/>
        <v/>
      </c>
      <c r="AE1070" s="12" t="str">
        <f t="shared" si="159"/>
        <v/>
      </c>
      <c r="AF1070" t="str">
        <f t="shared" si="160"/>
        <v/>
      </c>
    </row>
    <row r="1071" spans="6:32" x14ac:dyDescent="0.3">
      <c r="F1071" s="9">
        <v>1064</v>
      </c>
      <c r="G1071" s="12">
        <v>17.396999999999998</v>
      </c>
      <c r="H1071" s="9">
        <v>18.440000000000001</v>
      </c>
      <c r="I1071" s="9">
        <v>0.64300000000000002</v>
      </c>
      <c r="J1071" s="9">
        <v>1.8540000000000001</v>
      </c>
      <c r="K1071" s="9">
        <v>0.53900000000000003</v>
      </c>
      <c r="L1071" s="9">
        <v>0.89800000000000002</v>
      </c>
      <c r="S1071" s="9">
        <v>1064</v>
      </c>
      <c r="T1071" s="12">
        <f t="shared" si="153"/>
        <v>1739.6999999999998</v>
      </c>
      <c r="V1071">
        <v>326</v>
      </c>
      <c r="W1071">
        <v>37.200000000000003</v>
      </c>
      <c r="X1071" s="10">
        <f t="shared" si="154"/>
        <v>6.8821879561770221</v>
      </c>
      <c r="Z1071" s="12">
        <f t="shared" si="155"/>
        <v>6.8819999999999997</v>
      </c>
      <c r="AA1071" s="9">
        <f t="shared" si="162"/>
        <v>2</v>
      </c>
      <c r="AB1071" s="9">
        <f t="shared" si="163"/>
        <v>0</v>
      </c>
      <c r="AC1071" s="9">
        <f t="shared" si="164"/>
        <v>1062</v>
      </c>
      <c r="AD1071" s="9" t="str">
        <f t="shared" si="161"/>
        <v/>
      </c>
      <c r="AE1071" s="12" t="str">
        <f t="shared" si="159"/>
        <v/>
      </c>
      <c r="AF1071" t="str">
        <f t="shared" si="160"/>
        <v/>
      </c>
    </row>
    <row r="1072" spans="6:32" x14ac:dyDescent="0.3">
      <c r="F1072" s="9">
        <v>1065</v>
      </c>
      <c r="G1072" s="12">
        <v>0.55800000000000005</v>
      </c>
      <c r="H1072" s="9">
        <v>3.1779999999999999</v>
      </c>
      <c r="I1072" s="9">
        <v>0.69399999999999995</v>
      </c>
      <c r="J1072" s="9">
        <v>2.5859999999999999</v>
      </c>
      <c r="K1072" s="9">
        <v>0.38700000000000001</v>
      </c>
      <c r="L1072" s="9">
        <v>0.83299999999999996</v>
      </c>
      <c r="S1072" s="9">
        <v>1065</v>
      </c>
      <c r="T1072" s="12">
        <f t="shared" si="153"/>
        <v>55.800000000000004</v>
      </c>
      <c r="V1072">
        <v>752</v>
      </c>
      <c r="W1072">
        <v>37.200000000000003</v>
      </c>
      <c r="X1072" s="10">
        <f t="shared" si="154"/>
        <v>6.8821879561770221</v>
      </c>
      <c r="Z1072" s="12">
        <f t="shared" si="155"/>
        <v>6.8819999999999997</v>
      </c>
      <c r="AA1072" s="9">
        <f t="shared" si="162"/>
        <v>3</v>
      </c>
      <c r="AB1072" s="9">
        <f t="shared" si="163"/>
        <v>0</v>
      </c>
      <c r="AC1072" s="9">
        <f t="shared" si="164"/>
        <v>1062</v>
      </c>
      <c r="AD1072" s="9" t="str">
        <f t="shared" si="161"/>
        <v/>
      </c>
      <c r="AE1072" s="12" t="str">
        <f t="shared" si="159"/>
        <v/>
      </c>
      <c r="AF1072" t="str">
        <f t="shared" si="160"/>
        <v/>
      </c>
    </row>
    <row r="1073" spans="6:32" x14ac:dyDescent="0.3">
      <c r="F1073" s="9">
        <v>1066</v>
      </c>
      <c r="G1073" s="12">
        <v>6.3940000000000001</v>
      </c>
      <c r="H1073" s="9">
        <v>9.5820000000000007</v>
      </c>
      <c r="I1073" s="9">
        <v>0.875</v>
      </c>
      <c r="J1073" s="9">
        <v>1.135</v>
      </c>
      <c r="K1073" s="9">
        <v>0.88100000000000001</v>
      </c>
      <c r="L1073" s="9">
        <v>0.91500000000000004</v>
      </c>
      <c r="S1073" s="9">
        <v>1066</v>
      </c>
      <c r="T1073" s="12">
        <f t="shared" si="153"/>
        <v>639.4</v>
      </c>
      <c r="V1073">
        <v>788</v>
      </c>
      <c r="W1073">
        <v>37.200000000000003</v>
      </c>
      <c r="X1073" s="10">
        <f t="shared" si="154"/>
        <v>6.8821879561770221</v>
      </c>
      <c r="Z1073" s="12">
        <f t="shared" si="155"/>
        <v>6.8819999999999997</v>
      </c>
      <c r="AA1073" s="9">
        <f t="shared" si="162"/>
        <v>4</v>
      </c>
      <c r="AB1073" s="9">
        <f t="shared" si="163"/>
        <v>0</v>
      </c>
      <c r="AC1073" s="9">
        <f t="shared" si="164"/>
        <v>1062</v>
      </c>
      <c r="AD1073" s="9" t="str">
        <f t="shared" si="161"/>
        <v/>
      </c>
      <c r="AE1073" s="12" t="str">
        <f t="shared" si="159"/>
        <v/>
      </c>
      <c r="AF1073" t="str">
        <f t="shared" si="160"/>
        <v/>
      </c>
    </row>
    <row r="1074" spans="6:32" x14ac:dyDescent="0.3">
      <c r="F1074" s="9">
        <v>1067</v>
      </c>
      <c r="G1074" s="12">
        <v>14.609</v>
      </c>
      <c r="H1074" s="9">
        <v>14.555999999999999</v>
      </c>
      <c r="I1074" s="9">
        <v>0.86599999999999999</v>
      </c>
      <c r="J1074" s="9">
        <v>1.2909999999999999</v>
      </c>
      <c r="K1074" s="9">
        <v>0.77400000000000002</v>
      </c>
      <c r="L1074" s="9">
        <v>0.93</v>
      </c>
      <c r="S1074" s="9">
        <v>1067</v>
      </c>
      <c r="T1074" s="12">
        <f t="shared" si="153"/>
        <v>1460.9</v>
      </c>
      <c r="V1074">
        <v>884</v>
      </c>
      <c r="W1074">
        <v>37.200000000000003</v>
      </c>
      <c r="X1074" s="10">
        <f t="shared" si="154"/>
        <v>6.8821879561770221</v>
      </c>
      <c r="Z1074" s="12">
        <f t="shared" si="155"/>
        <v>6.8819999999999997</v>
      </c>
      <c r="AA1074" s="9">
        <f t="shared" si="162"/>
        <v>5</v>
      </c>
      <c r="AB1074" s="9">
        <f t="shared" si="163"/>
        <v>0</v>
      </c>
      <c r="AC1074" s="9">
        <f t="shared" si="164"/>
        <v>1062</v>
      </c>
      <c r="AD1074" s="9" t="str">
        <f t="shared" si="161"/>
        <v/>
      </c>
      <c r="AE1074" s="12" t="str">
        <f t="shared" si="159"/>
        <v/>
      </c>
      <c r="AF1074" t="str">
        <f t="shared" si="160"/>
        <v/>
      </c>
    </row>
    <row r="1075" spans="6:32" x14ac:dyDescent="0.3">
      <c r="F1075" s="9">
        <v>1068</v>
      </c>
      <c r="G1075" s="12">
        <v>12.416</v>
      </c>
      <c r="H1075" s="9">
        <v>16.484000000000002</v>
      </c>
      <c r="I1075" s="9">
        <v>0.57399999999999995</v>
      </c>
      <c r="J1075" s="9">
        <v>2.234</v>
      </c>
      <c r="K1075" s="9">
        <v>0.44800000000000001</v>
      </c>
      <c r="L1075" s="9">
        <v>0.89300000000000002</v>
      </c>
      <c r="S1075" s="9">
        <v>1068</v>
      </c>
      <c r="T1075" s="12">
        <f t="shared" si="153"/>
        <v>1241.6000000000001</v>
      </c>
      <c r="V1075">
        <v>936</v>
      </c>
      <c r="W1075">
        <v>37.200000000000003</v>
      </c>
      <c r="X1075" s="10">
        <f t="shared" si="154"/>
        <v>6.8821879561770221</v>
      </c>
      <c r="Z1075" s="12">
        <f t="shared" si="155"/>
        <v>6.8819999999999997</v>
      </c>
      <c r="AA1075" s="9">
        <f t="shared" si="162"/>
        <v>6</v>
      </c>
      <c r="AB1075" s="9">
        <f t="shared" si="163"/>
        <v>6</v>
      </c>
      <c r="AC1075" s="9">
        <f t="shared" si="164"/>
        <v>1068</v>
      </c>
      <c r="AD1075" s="9">
        <f t="shared" si="161"/>
        <v>1068</v>
      </c>
      <c r="AE1075" s="12">
        <f t="shared" si="159"/>
        <v>6.8819999999999997</v>
      </c>
      <c r="AF1075">
        <f t="shared" si="160"/>
        <v>1068</v>
      </c>
    </row>
    <row r="1076" spans="6:32" x14ac:dyDescent="0.3">
      <c r="F1076" s="9">
        <v>1069</v>
      </c>
      <c r="G1076" s="12">
        <v>120.328</v>
      </c>
      <c r="H1076" s="9">
        <v>51.84</v>
      </c>
      <c r="I1076" s="9">
        <v>0.56299999999999994</v>
      </c>
      <c r="J1076" s="9">
        <v>2.8759999999999999</v>
      </c>
      <c r="K1076" s="9">
        <v>0.34799999999999998</v>
      </c>
      <c r="L1076" s="9">
        <v>0.92100000000000004</v>
      </c>
      <c r="S1076" s="9">
        <v>1069</v>
      </c>
      <c r="T1076" s="12">
        <f t="shared" si="153"/>
        <v>12032.800000000001</v>
      </c>
      <c r="V1076">
        <v>79</v>
      </c>
      <c r="W1076">
        <v>33.5</v>
      </c>
      <c r="X1076" s="10">
        <f t="shared" si="154"/>
        <v>6.5309666014019667</v>
      </c>
      <c r="Z1076" s="12">
        <f t="shared" si="155"/>
        <v>6.53</v>
      </c>
      <c r="AA1076" s="9">
        <f t="shared" si="162"/>
        <v>1</v>
      </c>
      <c r="AB1076" s="9">
        <f t="shared" si="163"/>
        <v>0</v>
      </c>
      <c r="AC1076" s="9">
        <f t="shared" si="164"/>
        <v>1068</v>
      </c>
      <c r="AD1076" s="9" t="str">
        <f t="shared" si="161"/>
        <v/>
      </c>
      <c r="AE1076" s="12" t="str">
        <f t="shared" si="159"/>
        <v/>
      </c>
      <c r="AF1076" t="str">
        <f t="shared" si="160"/>
        <v/>
      </c>
    </row>
    <row r="1077" spans="6:32" x14ac:dyDescent="0.3">
      <c r="F1077" s="9">
        <v>1070</v>
      </c>
      <c r="G1077" s="12">
        <v>6.5049999999999999</v>
      </c>
      <c r="H1077" s="9">
        <v>11.010999999999999</v>
      </c>
      <c r="I1077" s="9">
        <v>0.67400000000000004</v>
      </c>
      <c r="J1077" s="9">
        <v>2.1909999999999998</v>
      </c>
      <c r="K1077" s="9">
        <v>0.45700000000000002</v>
      </c>
      <c r="L1077" s="9">
        <v>0.90400000000000003</v>
      </c>
      <c r="S1077" s="9">
        <v>1070</v>
      </c>
      <c r="T1077" s="12">
        <f t="shared" si="153"/>
        <v>650.5</v>
      </c>
      <c r="V1077">
        <v>218</v>
      </c>
      <c r="W1077">
        <v>33.5</v>
      </c>
      <c r="X1077" s="10">
        <f t="shared" si="154"/>
        <v>6.5309666014019667</v>
      </c>
      <c r="Z1077" s="12">
        <f t="shared" si="155"/>
        <v>6.53</v>
      </c>
      <c r="AA1077" s="9">
        <f t="shared" si="162"/>
        <v>2</v>
      </c>
      <c r="AB1077" s="9">
        <f t="shared" si="163"/>
        <v>0</v>
      </c>
      <c r="AC1077" s="9">
        <f t="shared" si="164"/>
        <v>1068</v>
      </c>
      <c r="AD1077" s="9" t="str">
        <f t="shared" si="161"/>
        <v/>
      </c>
      <c r="AE1077" s="12" t="str">
        <f t="shared" si="159"/>
        <v/>
      </c>
      <c r="AF1077" t="str">
        <f t="shared" si="160"/>
        <v/>
      </c>
    </row>
    <row r="1078" spans="6:32" x14ac:dyDescent="0.3">
      <c r="F1078" s="9">
        <v>1071</v>
      </c>
      <c r="G1078" s="12">
        <v>1.71</v>
      </c>
      <c r="H1078" s="9">
        <v>6.0650000000000004</v>
      </c>
      <c r="I1078" s="9">
        <v>0.58399999999999996</v>
      </c>
      <c r="J1078" s="9">
        <v>3.113</v>
      </c>
      <c r="K1078" s="9">
        <v>0.32100000000000001</v>
      </c>
      <c r="L1078" s="9">
        <v>0.82099999999999995</v>
      </c>
      <c r="S1078" s="9">
        <v>1071</v>
      </c>
      <c r="T1078" s="12">
        <f t="shared" si="153"/>
        <v>171</v>
      </c>
      <c r="V1078">
        <v>230</v>
      </c>
      <c r="W1078">
        <v>33.5</v>
      </c>
      <c r="X1078" s="10">
        <f t="shared" si="154"/>
        <v>6.5309666014019667</v>
      </c>
      <c r="Z1078" s="12">
        <f t="shared" si="155"/>
        <v>6.53</v>
      </c>
      <c r="AA1078" s="9">
        <f t="shared" si="162"/>
        <v>3</v>
      </c>
      <c r="AB1078" s="9">
        <f t="shared" si="163"/>
        <v>0</v>
      </c>
      <c r="AC1078" s="9">
        <f t="shared" si="164"/>
        <v>1068</v>
      </c>
      <c r="AD1078" s="9" t="str">
        <f t="shared" si="161"/>
        <v/>
      </c>
      <c r="AE1078" s="12" t="str">
        <f t="shared" si="159"/>
        <v/>
      </c>
      <c r="AF1078" t="str">
        <f t="shared" si="160"/>
        <v/>
      </c>
    </row>
    <row r="1079" spans="6:32" x14ac:dyDescent="0.3">
      <c r="F1079" s="9">
        <v>1072</v>
      </c>
      <c r="G1079" s="12">
        <v>5.0179999999999998</v>
      </c>
      <c r="H1079" s="9">
        <v>8.6039999999999992</v>
      </c>
      <c r="I1079" s="9">
        <v>0.85199999999999998</v>
      </c>
      <c r="J1079" s="9">
        <v>1.4359999999999999</v>
      </c>
      <c r="K1079" s="9">
        <v>0.69599999999999995</v>
      </c>
      <c r="L1079" s="9">
        <v>0.91800000000000004</v>
      </c>
      <c r="S1079" s="9">
        <v>1072</v>
      </c>
      <c r="T1079" s="12">
        <f t="shared" si="153"/>
        <v>501.79999999999995</v>
      </c>
      <c r="V1079">
        <v>287</v>
      </c>
      <c r="W1079">
        <v>33.5</v>
      </c>
      <c r="X1079" s="10">
        <f t="shared" si="154"/>
        <v>6.5309666014019667</v>
      </c>
      <c r="Z1079" s="12">
        <f t="shared" si="155"/>
        <v>6.53</v>
      </c>
      <c r="AA1079" s="9">
        <f t="shared" si="162"/>
        <v>4</v>
      </c>
      <c r="AB1079" s="9">
        <f t="shared" si="163"/>
        <v>0</v>
      </c>
      <c r="AC1079" s="9">
        <f t="shared" si="164"/>
        <v>1068</v>
      </c>
      <c r="AD1079" s="9" t="str">
        <f t="shared" si="161"/>
        <v/>
      </c>
      <c r="AE1079" s="12" t="str">
        <f t="shared" si="159"/>
        <v/>
      </c>
      <c r="AF1079" t="str">
        <f t="shared" si="160"/>
        <v/>
      </c>
    </row>
    <row r="1080" spans="6:32" x14ac:dyDescent="0.3">
      <c r="F1080" s="9">
        <v>1073</v>
      </c>
      <c r="G1080" s="12">
        <v>0.81799999999999995</v>
      </c>
      <c r="H1080" s="9">
        <v>3.2909999999999999</v>
      </c>
      <c r="I1080" s="9">
        <v>0.94899999999999995</v>
      </c>
      <c r="J1080" s="9">
        <v>1.45</v>
      </c>
      <c r="K1080" s="9">
        <v>0.69</v>
      </c>
      <c r="L1080" s="9">
        <v>0.95699999999999996</v>
      </c>
      <c r="S1080" s="9">
        <v>1073</v>
      </c>
      <c r="T1080" s="12">
        <f t="shared" si="153"/>
        <v>81.8</v>
      </c>
      <c r="V1080">
        <v>739</v>
      </c>
      <c r="W1080">
        <v>33.5</v>
      </c>
      <c r="X1080" s="10">
        <f t="shared" si="154"/>
        <v>6.5309666014019667</v>
      </c>
      <c r="Z1080" s="12">
        <f t="shared" si="155"/>
        <v>6.53</v>
      </c>
      <c r="AA1080" s="9">
        <f t="shared" si="162"/>
        <v>5</v>
      </c>
      <c r="AB1080" s="9">
        <f t="shared" si="163"/>
        <v>0</v>
      </c>
      <c r="AC1080" s="9">
        <f t="shared" si="164"/>
        <v>1068</v>
      </c>
      <c r="AD1080" s="9" t="str">
        <f t="shared" si="161"/>
        <v/>
      </c>
      <c r="AE1080" s="12" t="str">
        <f t="shared" si="159"/>
        <v/>
      </c>
      <c r="AF1080" t="str">
        <f t="shared" si="160"/>
        <v/>
      </c>
    </row>
    <row r="1081" spans="6:32" x14ac:dyDescent="0.3">
      <c r="F1081" s="9">
        <v>1074</v>
      </c>
      <c r="G1081" s="12">
        <v>0.78100000000000003</v>
      </c>
      <c r="H1081" s="9">
        <v>5.1340000000000003</v>
      </c>
      <c r="I1081" s="9">
        <v>0.372</v>
      </c>
      <c r="J1081" s="9">
        <v>5.0579999999999998</v>
      </c>
      <c r="K1081" s="9">
        <v>0.19800000000000001</v>
      </c>
      <c r="L1081" s="9">
        <v>0.66700000000000004</v>
      </c>
      <c r="S1081" s="9">
        <v>1074</v>
      </c>
      <c r="T1081" s="12">
        <f t="shared" si="153"/>
        <v>78.100000000000009</v>
      </c>
      <c r="V1081">
        <v>1077</v>
      </c>
      <c r="W1081">
        <v>33.5</v>
      </c>
      <c r="X1081" s="10">
        <f t="shared" si="154"/>
        <v>6.5309666014019667</v>
      </c>
      <c r="Z1081" s="12">
        <f t="shared" si="155"/>
        <v>6.53</v>
      </c>
      <c r="AA1081" s="9">
        <f t="shared" si="162"/>
        <v>6</v>
      </c>
      <c r="AB1081" s="9">
        <f t="shared" si="163"/>
        <v>6</v>
      </c>
      <c r="AC1081" s="9">
        <f t="shared" si="164"/>
        <v>1074</v>
      </c>
      <c r="AD1081" s="9">
        <f t="shared" si="161"/>
        <v>1074</v>
      </c>
      <c r="AE1081" s="12">
        <f t="shared" si="159"/>
        <v>6.53</v>
      </c>
      <c r="AF1081">
        <f t="shared" si="160"/>
        <v>1074</v>
      </c>
    </row>
    <row r="1082" spans="6:32" x14ac:dyDescent="0.3">
      <c r="F1082" s="9">
        <v>1075</v>
      </c>
      <c r="G1082" s="12">
        <v>2.3420000000000001</v>
      </c>
      <c r="H1082" s="9">
        <v>6.1779999999999999</v>
      </c>
      <c r="I1082" s="9">
        <v>0.77100000000000002</v>
      </c>
      <c r="J1082" s="9">
        <v>2.0760000000000001</v>
      </c>
      <c r="K1082" s="9">
        <v>0.48199999999999998</v>
      </c>
      <c r="L1082" s="9">
        <v>0.875</v>
      </c>
      <c r="S1082" s="9">
        <v>1075</v>
      </c>
      <c r="T1082" s="12">
        <f t="shared" si="153"/>
        <v>234.20000000000002</v>
      </c>
      <c r="V1082">
        <v>452</v>
      </c>
      <c r="W1082">
        <v>29.7</v>
      </c>
      <c r="X1082" s="10">
        <f t="shared" si="154"/>
        <v>6.1494076526633306</v>
      </c>
      <c r="Z1082" s="12">
        <f t="shared" si="155"/>
        <v>6.149</v>
      </c>
      <c r="AA1082" s="9">
        <f t="shared" si="162"/>
        <v>1</v>
      </c>
      <c r="AB1082" s="9">
        <f t="shared" si="163"/>
        <v>0</v>
      </c>
      <c r="AC1082" s="9">
        <f t="shared" si="164"/>
        <v>1074</v>
      </c>
      <c r="AD1082" s="9" t="str">
        <f t="shared" si="161"/>
        <v/>
      </c>
      <c r="AE1082" s="12" t="str">
        <f t="shared" si="159"/>
        <v/>
      </c>
      <c r="AF1082" t="str">
        <f t="shared" si="160"/>
        <v/>
      </c>
    </row>
    <row r="1083" spans="6:32" x14ac:dyDescent="0.3">
      <c r="F1083" s="9">
        <v>1076</v>
      </c>
      <c r="G1083" s="12">
        <v>1.3380000000000001</v>
      </c>
      <c r="H1083" s="9">
        <v>4.5419999999999998</v>
      </c>
      <c r="I1083" s="9">
        <v>0.81499999999999995</v>
      </c>
      <c r="J1083" s="9">
        <v>1.0900000000000001</v>
      </c>
      <c r="K1083" s="9">
        <v>0.91700000000000004</v>
      </c>
      <c r="L1083" s="9">
        <v>0.83699999999999997</v>
      </c>
      <c r="S1083" s="9">
        <v>1076</v>
      </c>
      <c r="T1083" s="12">
        <f t="shared" si="153"/>
        <v>133.80000000000001</v>
      </c>
      <c r="V1083">
        <v>700</v>
      </c>
      <c r="W1083">
        <v>29.7</v>
      </c>
      <c r="X1083" s="10">
        <f t="shared" si="154"/>
        <v>6.1494076526633306</v>
      </c>
      <c r="Z1083" s="12">
        <f t="shared" si="155"/>
        <v>6.149</v>
      </c>
      <c r="AA1083" s="9">
        <f t="shared" si="162"/>
        <v>2</v>
      </c>
      <c r="AB1083" s="9">
        <f t="shared" si="163"/>
        <v>0</v>
      </c>
      <c r="AC1083" s="9">
        <f t="shared" si="164"/>
        <v>1074</v>
      </c>
      <c r="AD1083" s="9" t="str">
        <f t="shared" si="161"/>
        <v/>
      </c>
      <c r="AE1083" s="12" t="str">
        <f t="shared" si="159"/>
        <v/>
      </c>
      <c r="AF1083" t="str">
        <f t="shared" si="160"/>
        <v/>
      </c>
    </row>
    <row r="1084" spans="6:32" x14ac:dyDescent="0.3">
      <c r="F1084" s="9">
        <v>1077</v>
      </c>
      <c r="G1084" s="12">
        <v>0.33500000000000002</v>
      </c>
      <c r="H1084" s="9">
        <v>2.7269999999999999</v>
      </c>
      <c r="I1084" s="9">
        <v>0.56499999999999995</v>
      </c>
      <c r="J1084" s="9">
        <v>4.0650000000000004</v>
      </c>
      <c r="K1084" s="9">
        <v>0.246</v>
      </c>
      <c r="L1084" s="9">
        <v>0.72</v>
      </c>
      <c r="S1084" s="9">
        <v>1077</v>
      </c>
      <c r="T1084" s="12">
        <f t="shared" si="153"/>
        <v>33.5</v>
      </c>
      <c r="V1084">
        <v>898</v>
      </c>
      <c r="W1084">
        <v>29.7</v>
      </c>
      <c r="X1084" s="10">
        <f t="shared" si="154"/>
        <v>6.1494076526633306</v>
      </c>
      <c r="Z1084" s="12">
        <f t="shared" si="155"/>
        <v>6.149</v>
      </c>
      <c r="AA1084" s="9">
        <f t="shared" si="162"/>
        <v>3</v>
      </c>
      <c r="AB1084" s="9">
        <f t="shared" si="163"/>
        <v>0</v>
      </c>
      <c r="AC1084" s="9">
        <f t="shared" si="164"/>
        <v>1074</v>
      </c>
      <c r="AD1084" s="9" t="str">
        <f t="shared" si="161"/>
        <v/>
      </c>
      <c r="AE1084" s="12" t="str">
        <f t="shared" si="159"/>
        <v/>
      </c>
      <c r="AF1084" t="str">
        <f t="shared" si="160"/>
        <v/>
      </c>
    </row>
    <row r="1085" spans="6:32" x14ac:dyDescent="0.3">
      <c r="F1085" s="9">
        <v>1078</v>
      </c>
      <c r="G1085" s="12">
        <v>7.6580000000000004</v>
      </c>
      <c r="H1085" s="9">
        <v>11.829000000000001</v>
      </c>
      <c r="I1085" s="9">
        <v>0.68799999999999994</v>
      </c>
      <c r="J1085" s="9">
        <v>1.9279999999999999</v>
      </c>
      <c r="K1085" s="9">
        <v>0.51900000000000002</v>
      </c>
      <c r="L1085" s="9">
        <v>0.88800000000000001</v>
      </c>
      <c r="S1085" s="9">
        <v>1078</v>
      </c>
      <c r="T1085" s="12">
        <f t="shared" si="153"/>
        <v>765.80000000000007</v>
      </c>
      <c r="V1085">
        <v>940</v>
      </c>
      <c r="W1085">
        <v>29.7</v>
      </c>
      <c r="X1085" s="10">
        <f t="shared" si="154"/>
        <v>6.1494076526633306</v>
      </c>
      <c r="Z1085" s="12">
        <f t="shared" si="155"/>
        <v>6.149</v>
      </c>
      <c r="AA1085" s="9">
        <f t="shared" si="162"/>
        <v>4</v>
      </c>
      <c r="AB1085" s="9">
        <f t="shared" si="163"/>
        <v>4</v>
      </c>
      <c r="AC1085" s="9">
        <f t="shared" si="164"/>
        <v>1078</v>
      </c>
      <c r="AD1085" s="9">
        <f t="shared" si="161"/>
        <v>1078</v>
      </c>
      <c r="AE1085" s="12">
        <f t="shared" si="159"/>
        <v>6.149</v>
      </c>
      <c r="AF1085">
        <f t="shared" si="160"/>
        <v>1078</v>
      </c>
    </row>
    <row r="1086" spans="6:32" x14ac:dyDescent="0.3">
      <c r="F1086" s="9">
        <v>1079</v>
      </c>
      <c r="G1086" s="12">
        <v>17.36</v>
      </c>
      <c r="H1086" s="9">
        <v>19.39</v>
      </c>
      <c r="I1086" s="9">
        <v>0.57999999999999996</v>
      </c>
      <c r="J1086" s="9">
        <v>1.373</v>
      </c>
      <c r="K1086" s="9">
        <v>0.72799999999999998</v>
      </c>
      <c r="L1086" s="9">
        <v>0.83</v>
      </c>
      <c r="S1086" s="9">
        <v>1079</v>
      </c>
      <c r="T1086" s="12">
        <f t="shared" si="153"/>
        <v>1736</v>
      </c>
      <c r="V1086">
        <v>55</v>
      </c>
      <c r="W1086">
        <v>26</v>
      </c>
      <c r="X1086" s="10">
        <f t="shared" si="154"/>
        <v>5.7536273917515919</v>
      </c>
      <c r="Z1086" s="12">
        <f t="shared" si="155"/>
        <v>5.7530000000000001</v>
      </c>
      <c r="AA1086" s="9">
        <f t="shared" si="162"/>
        <v>1</v>
      </c>
      <c r="AB1086" s="9">
        <f t="shared" si="163"/>
        <v>0</v>
      </c>
      <c r="AC1086" s="9">
        <f t="shared" si="164"/>
        <v>1078</v>
      </c>
      <c r="AD1086" s="9" t="str">
        <f t="shared" si="161"/>
        <v/>
      </c>
      <c r="AE1086" s="12" t="str">
        <f t="shared" si="159"/>
        <v/>
      </c>
      <c r="AF1086" t="str">
        <f t="shared" si="160"/>
        <v/>
      </c>
    </row>
    <row r="1087" spans="6:32" x14ac:dyDescent="0.3">
      <c r="F1087" s="9">
        <v>1080</v>
      </c>
      <c r="G1087" s="12">
        <v>1.1519999999999999</v>
      </c>
      <c r="H1087" s="9">
        <v>4.7009999999999996</v>
      </c>
      <c r="I1087" s="9">
        <v>0.65500000000000003</v>
      </c>
      <c r="J1087" s="9">
        <v>2.5960000000000001</v>
      </c>
      <c r="K1087" s="9">
        <v>0.38500000000000001</v>
      </c>
      <c r="L1087" s="9">
        <v>0.80500000000000005</v>
      </c>
      <c r="S1087" s="9">
        <v>1080</v>
      </c>
      <c r="T1087" s="12">
        <f t="shared" si="153"/>
        <v>115.19999999999999</v>
      </c>
      <c r="V1087">
        <v>115</v>
      </c>
      <c r="W1087">
        <v>26</v>
      </c>
      <c r="X1087" s="10">
        <f t="shared" si="154"/>
        <v>5.7536273917515919</v>
      </c>
      <c r="Z1087" s="12">
        <f t="shared" si="155"/>
        <v>5.7530000000000001</v>
      </c>
      <c r="AA1087" s="9">
        <f t="shared" si="162"/>
        <v>2</v>
      </c>
      <c r="AB1087" s="9">
        <f t="shared" si="163"/>
        <v>0</v>
      </c>
      <c r="AC1087" s="9">
        <f t="shared" si="164"/>
        <v>1078</v>
      </c>
      <c r="AD1087" s="9" t="str">
        <f t="shared" si="161"/>
        <v/>
      </c>
      <c r="AE1087" s="12" t="str">
        <f t="shared" si="159"/>
        <v/>
      </c>
      <c r="AF1087" t="str">
        <f t="shared" si="160"/>
        <v/>
      </c>
    </row>
    <row r="1088" spans="6:32" x14ac:dyDescent="0.3">
      <c r="F1088" s="9">
        <v>1081</v>
      </c>
      <c r="G1088" s="12">
        <v>1.375</v>
      </c>
      <c r="H1088" s="9">
        <v>4.9269999999999996</v>
      </c>
      <c r="I1088" s="9">
        <v>0.71199999999999997</v>
      </c>
      <c r="J1088" s="9">
        <v>2.5099999999999998</v>
      </c>
      <c r="K1088" s="9">
        <v>0.39800000000000002</v>
      </c>
      <c r="L1088" s="9">
        <v>0.84099999999999997</v>
      </c>
      <c r="S1088" s="9">
        <v>1081</v>
      </c>
      <c r="T1088" s="12">
        <f t="shared" si="153"/>
        <v>137.5</v>
      </c>
      <c r="V1088">
        <v>171</v>
      </c>
      <c r="W1088">
        <v>26</v>
      </c>
      <c r="X1088" s="10">
        <f t="shared" si="154"/>
        <v>5.7536273917515919</v>
      </c>
      <c r="Z1088" s="12">
        <f t="shared" si="155"/>
        <v>5.7530000000000001</v>
      </c>
      <c r="AA1088" s="9">
        <f t="shared" si="162"/>
        <v>3</v>
      </c>
      <c r="AB1088" s="9">
        <f t="shared" si="163"/>
        <v>0</v>
      </c>
      <c r="AC1088" s="9">
        <f t="shared" si="164"/>
        <v>1078</v>
      </c>
      <c r="AD1088" s="9" t="str">
        <f t="shared" si="161"/>
        <v/>
      </c>
      <c r="AE1088" s="12" t="str">
        <f t="shared" si="159"/>
        <v/>
      </c>
      <c r="AF1088" t="str">
        <f t="shared" si="160"/>
        <v/>
      </c>
    </row>
    <row r="1089" spans="6:32" x14ac:dyDescent="0.3">
      <c r="F1089" s="9">
        <v>1082</v>
      </c>
      <c r="G1089" s="12">
        <v>24.347999999999999</v>
      </c>
      <c r="H1089" s="9">
        <v>19.004000000000001</v>
      </c>
      <c r="I1089" s="9">
        <v>0.84699999999999998</v>
      </c>
      <c r="J1089" s="9">
        <v>1.33</v>
      </c>
      <c r="K1089" s="9">
        <v>0.752</v>
      </c>
      <c r="L1089" s="9">
        <v>0.94199999999999995</v>
      </c>
      <c r="S1089" s="9">
        <v>1082</v>
      </c>
      <c r="T1089" s="12">
        <f t="shared" si="153"/>
        <v>2434.7999999999997</v>
      </c>
      <c r="V1089">
        <v>596</v>
      </c>
      <c r="W1089">
        <v>26</v>
      </c>
      <c r="X1089" s="10">
        <f t="shared" si="154"/>
        <v>5.7536273917515919</v>
      </c>
      <c r="Z1089" s="12">
        <f t="shared" si="155"/>
        <v>5.7530000000000001</v>
      </c>
      <c r="AA1089" s="9">
        <f t="shared" si="162"/>
        <v>4</v>
      </c>
      <c r="AB1089" s="9">
        <f t="shared" si="163"/>
        <v>0</v>
      </c>
      <c r="AC1089" s="9">
        <f t="shared" si="164"/>
        <v>1078</v>
      </c>
      <c r="AD1089" s="9" t="str">
        <f t="shared" si="161"/>
        <v/>
      </c>
      <c r="AE1089" s="12" t="str">
        <f t="shared" si="159"/>
        <v/>
      </c>
      <c r="AF1089" t="str">
        <f t="shared" si="160"/>
        <v/>
      </c>
    </row>
    <row r="1090" spans="6:32" x14ac:dyDescent="0.3">
      <c r="F1090" s="9">
        <v>1083</v>
      </c>
      <c r="G1090" s="12">
        <v>1.4870000000000001</v>
      </c>
      <c r="H1090" s="9">
        <v>5.5190000000000001</v>
      </c>
      <c r="I1090" s="9">
        <v>0.61299999999999999</v>
      </c>
      <c r="J1090" s="9">
        <v>2.5230000000000001</v>
      </c>
      <c r="K1090" s="9">
        <v>0.39600000000000002</v>
      </c>
      <c r="L1090" s="9">
        <v>0.8</v>
      </c>
      <c r="S1090" s="9">
        <v>1083</v>
      </c>
      <c r="T1090" s="12">
        <f t="shared" si="153"/>
        <v>148.70000000000002</v>
      </c>
      <c r="V1090">
        <v>870</v>
      </c>
      <c r="W1090">
        <v>26</v>
      </c>
      <c r="X1090" s="10">
        <f t="shared" si="154"/>
        <v>5.7536273917515919</v>
      </c>
      <c r="Z1090" s="12">
        <f t="shared" si="155"/>
        <v>5.7530000000000001</v>
      </c>
      <c r="AA1090" s="9">
        <f t="shared" si="162"/>
        <v>5</v>
      </c>
      <c r="AB1090" s="9">
        <f t="shared" si="163"/>
        <v>0</v>
      </c>
      <c r="AC1090" s="9">
        <f t="shared" si="164"/>
        <v>1078</v>
      </c>
      <c r="AD1090" s="9" t="str">
        <f t="shared" si="161"/>
        <v/>
      </c>
      <c r="AE1090" s="12" t="str">
        <f t="shared" si="159"/>
        <v/>
      </c>
      <c r="AF1090" t="str">
        <f t="shared" si="160"/>
        <v/>
      </c>
    </row>
    <row r="1091" spans="6:32" x14ac:dyDescent="0.3">
      <c r="F1091" s="9">
        <v>1084</v>
      </c>
      <c r="G1091" s="12">
        <v>1.7470000000000001</v>
      </c>
      <c r="H1091" s="9">
        <v>5.2469999999999999</v>
      </c>
      <c r="I1091" s="9">
        <v>0.79800000000000004</v>
      </c>
      <c r="J1091" s="9">
        <v>1.524</v>
      </c>
      <c r="K1091" s="9">
        <v>0.65600000000000003</v>
      </c>
      <c r="L1091" s="9">
        <v>0.86199999999999999</v>
      </c>
      <c r="S1091" s="9">
        <v>1084</v>
      </c>
      <c r="T1091" s="12">
        <f t="shared" si="153"/>
        <v>174.70000000000002</v>
      </c>
      <c r="V1091">
        <v>955</v>
      </c>
      <c r="W1091">
        <v>26</v>
      </c>
      <c r="X1091" s="10">
        <f t="shared" si="154"/>
        <v>5.7536273917515919</v>
      </c>
      <c r="Z1091" s="12">
        <f t="shared" si="155"/>
        <v>5.7530000000000001</v>
      </c>
      <c r="AA1091" s="9">
        <f t="shared" si="162"/>
        <v>6</v>
      </c>
      <c r="AB1091" s="9">
        <f t="shared" si="163"/>
        <v>6</v>
      </c>
      <c r="AC1091" s="9">
        <f t="shared" si="164"/>
        <v>1084</v>
      </c>
      <c r="AD1091" s="9">
        <f t="shared" si="161"/>
        <v>1084</v>
      </c>
      <c r="AE1091" s="12">
        <f t="shared" si="159"/>
        <v>5.7530000000000001</v>
      </c>
      <c r="AF1091">
        <f t="shared" si="160"/>
        <v>1084</v>
      </c>
    </row>
    <row r="1092" spans="6:32" x14ac:dyDescent="0.3">
      <c r="F1092" s="9">
        <v>1085</v>
      </c>
      <c r="G1092" s="12">
        <v>19.292999999999999</v>
      </c>
      <c r="H1092" s="9">
        <v>18.591000000000001</v>
      </c>
      <c r="I1092" s="9">
        <v>0.70099999999999996</v>
      </c>
      <c r="J1092" s="9">
        <v>2.1080000000000001</v>
      </c>
      <c r="K1092" s="9">
        <v>0.47399999999999998</v>
      </c>
      <c r="L1092" s="9">
        <v>0.93100000000000005</v>
      </c>
      <c r="S1092" s="9">
        <v>1085</v>
      </c>
      <c r="T1092" s="12">
        <f t="shared" si="153"/>
        <v>1929.3</v>
      </c>
      <c r="V1092">
        <v>11</v>
      </c>
      <c r="W1092">
        <v>22.3</v>
      </c>
      <c r="X1092" s="10">
        <f t="shared" si="154"/>
        <v>5.3285309277130155</v>
      </c>
      <c r="Z1092" s="12">
        <f t="shared" si="155"/>
        <v>5.3280000000000003</v>
      </c>
      <c r="AA1092" s="9">
        <f t="shared" si="162"/>
        <v>1</v>
      </c>
      <c r="AB1092" s="9">
        <f t="shared" si="163"/>
        <v>0</v>
      </c>
      <c r="AC1092" s="9">
        <f t="shared" si="164"/>
        <v>1084</v>
      </c>
      <c r="AD1092" s="9" t="str">
        <f t="shared" si="161"/>
        <v/>
      </c>
      <c r="AE1092" s="12" t="str">
        <f t="shared" si="159"/>
        <v/>
      </c>
      <c r="AF1092" t="str">
        <f t="shared" si="160"/>
        <v/>
      </c>
    </row>
    <row r="1093" spans="6:32" x14ac:dyDescent="0.3">
      <c r="F1093" s="9">
        <v>1086</v>
      </c>
      <c r="G1093" s="12">
        <v>1.413</v>
      </c>
      <c r="H1093" s="9">
        <v>5.5659999999999998</v>
      </c>
      <c r="I1093" s="9">
        <v>0.57299999999999995</v>
      </c>
      <c r="J1093" s="9">
        <v>3.2160000000000002</v>
      </c>
      <c r="K1093" s="9">
        <v>0.311</v>
      </c>
      <c r="L1093" s="9">
        <v>0.745</v>
      </c>
      <c r="S1093" s="9">
        <v>1086</v>
      </c>
      <c r="T1093" s="12">
        <f t="shared" si="153"/>
        <v>141.30000000000001</v>
      </c>
      <c r="V1093">
        <v>62</v>
      </c>
      <c r="W1093">
        <v>22.3</v>
      </c>
      <c r="X1093" s="10">
        <f t="shared" si="154"/>
        <v>5.3285309277130155</v>
      </c>
      <c r="Z1093" s="12">
        <f t="shared" si="155"/>
        <v>5.3280000000000003</v>
      </c>
      <c r="AA1093" s="9">
        <f t="shared" si="162"/>
        <v>2</v>
      </c>
      <c r="AB1093" s="9">
        <f t="shared" si="163"/>
        <v>0</v>
      </c>
      <c r="AC1093" s="9">
        <f t="shared" si="164"/>
        <v>1084</v>
      </c>
      <c r="AD1093" s="9" t="str">
        <f t="shared" si="161"/>
        <v/>
      </c>
      <c r="AE1093" s="12" t="str">
        <f t="shared" si="159"/>
        <v/>
      </c>
      <c r="AF1093" t="str">
        <f t="shared" si="160"/>
        <v/>
      </c>
    </row>
    <row r="1094" spans="6:32" x14ac:dyDescent="0.3">
      <c r="F1094" s="9">
        <v>1087</v>
      </c>
      <c r="G1094" s="12">
        <v>5.8730000000000002</v>
      </c>
      <c r="H1094" s="9">
        <v>12.581</v>
      </c>
      <c r="I1094" s="9">
        <v>0.46600000000000003</v>
      </c>
      <c r="J1094" s="9">
        <v>3.7120000000000002</v>
      </c>
      <c r="K1094" s="9">
        <v>0.26900000000000002</v>
      </c>
      <c r="L1094" s="9">
        <v>0.76500000000000001</v>
      </c>
      <c r="S1094" s="9">
        <v>1087</v>
      </c>
      <c r="T1094" s="12">
        <f t="shared" si="153"/>
        <v>587.30000000000007</v>
      </c>
      <c r="V1094">
        <v>391</v>
      </c>
      <c r="W1094">
        <v>22.3</v>
      </c>
      <c r="X1094" s="10">
        <f t="shared" si="154"/>
        <v>5.3285309277130155</v>
      </c>
      <c r="Z1094" s="12">
        <f t="shared" si="155"/>
        <v>5.3280000000000003</v>
      </c>
      <c r="AA1094" s="9">
        <f t="shared" si="162"/>
        <v>3</v>
      </c>
      <c r="AB1094" s="9">
        <f t="shared" si="163"/>
        <v>0</v>
      </c>
      <c r="AC1094" s="9">
        <f t="shared" si="164"/>
        <v>1084</v>
      </c>
      <c r="AD1094" s="9" t="str">
        <f t="shared" si="161"/>
        <v/>
      </c>
      <c r="AE1094" s="12" t="str">
        <f t="shared" si="159"/>
        <v/>
      </c>
      <c r="AF1094" t="str">
        <f t="shared" si="160"/>
        <v/>
      </c>
    </row>
    <row r="1095" spans="6:32" x14ac:dyDescent="0.3">
      <c r="F1095" s="9">
        <v>1088</v>
      </c>
      <c r="G1095" s="12">
        <v>1.9330000000000001</v>
      </c>
      <c r="H1095" s="9">
        <v>5.5860000000000003</v>
      </c>
      <c r="I1095" s="9">
        <v>0.77900000000000003</v>
      </c>
      <c r="J1095" s="9">
        <v>2.02</v>
      </c>
      <c r="K1095" s="9">
        <v>0.495</v>
      </c>
      <c r="L1095" s="9">
        <v>0.88100000000000001</v>
      </c>
      <c r="S1095" s="9">
        <v>1088</v>
      </c>
      <c r="T1095" s="12">
        <f t="shared" si="153"/>
        <v>193.3</v>
      </c>
      <c r="V1095">
        <v>571</v>
      </c>
      <c r="W1095">
        <v>22.3</v>
      </c>
      <c r="X1095" s="10">
        <f t="shared" si="154"/>
        <v>5.3285309277130155</v>
      </c>
      <c r="Z1095" s="12">
        <f t="shared" si="155"/>
        <v>5.3280000000000003</v>
      </c>
      <c r="AA1095" s="9">
        <f t="shared" si="162"/>
        <v>4</v>
      </c>
      <c r="AB1095" s="9">
        <f t="shared" si="163"/>
        <v>0</v>
      </c>
      <c r="AC1095" s="9">
        <f t="shared" si="164"/>
        <v>1084</v>
      </c>
      <c r="AD1095" s="9" t="str">
        <f t="shared" si="161"/>
        <v/>
      </c>
      <c r="AE1095" s="12" t="str">
        <f t="shared" si="159"/>
        <v/>
      </c>
      <c r="AF1095" t="str">
        <f t="shared" si="160"/>
        <v/>
      </c>
    </row>
    <row r="1096" spans="6:32" x14ac:dyDescent="0.3">
      <c r="F1096" s="9">
        <v>1089</v>
      </c>
      <c r="G1096" s="12">
        <v>2.3420000000000001</v>
      </c>
      <c r="H1096" s="9">
        <v>8.67</v>
      </c>
      <c r="I1096" s="9">
        <v>0.39100000000000001</v>
      </c>
      <c r="J1096" s="9">
        <v>4.8</v>
      </c>
      <c r="K1096" s="9">
        <v>0.20799999999999999</v>
      </c>
      <c r="L1096" s="9">
        <v>0.76800000000000002</v>
      </c>
      <c r="S1096" s="9">
        <v>1089</v>
      </c>
      <c r="T1096" s="12">
        <f t="shared" si="153"/>
        <v>234.20000000000002</v>
      </c>
      <c r="V1096">
        <v>1054</v>
      </c>
      <c r="W1096">
        <v>22.3</v>
      </c>
      <c r="X1096" s="10">
        <f t="shared" si="154"/>
        <v>5.3285309277130155</v>
      </c>
      <c r="Z1096" s="12">
        <f t="shared" si="155"/>
        <v>5.3280000000000003</v>
      </c>
      <c r="AA1096" s="9">
        <f t="shared" si="162"/>
        <v>5</v>
      </c>
      <c r="AB1096" s="9">
        <f t="shared" si="163"/>
        <v>0</v>
      </c>
      <c r="AC1096" s="9">
        <f t="shared" si="164"/>
        <v>1084</v>
      </c>
      <c r="AD1096" s="9" t="str">
        <f t="shared" si="161"/>
        <v/>
      </c>
      <c r="AE1096" s="12" t="str">
        <f t="shared" si="159"/>
        <v/>
      </c>
      <c r="AF1096" t="str">
        <f t="shared" si="160"/>
        <v/>
      </c>
    </row>
    <row r="1097" spans="6:32" x14ac:dyDescent="0.3">
      <c r="F1097" s="9">
        <v>1090</v>
      </c>
      <c r="G1097" s="12">
        <v>17.099</v>
      </c>
      <c r="H1097" s="9">
        <v>17.236000000000001</v>
      </c>
      <c r="I1097" s="9">
        <v>0.72299999999999998</v>
      </c>
      <c r="J1097" s="9">
        <v>1.32</v>
      </c>
      <c r="K1097" s="9">
        <v>0.75800000000000001</v>
      </c>
      <c r="L1097" s="9">
        <v>0.88700000000000001</v>
      </c>
      <c r="S1097" s="9">
        <v>1090</v>
      </c>
      <c r="T1097" s="12">
        <f t="shared" ref="T1097:T1119" si="165">G1097*100</f>
        <v>1709.9</v>
      </c>
      <c r="V1097">
        <v>1060</v>
      </c>
      <c r="W1097">
        <v>22.3</v>
      </c>
      <c r="X1097" s="10">
        <f t="shared" ref="X1097:X1119" si="166">((W1097/PI())^0.5)*2</f>
        <v>5.3285309277130155</v>
      </c>
      <c r="Z1097" s="12">
        <f t="shared" ref="Z1097:Z1119" si="167">TRUNC(X1097,3)</f>
        <v>5.3280000000000003</v>
      </c>
      <c r="AA1097" s="9">
        <f t="shared" si="162"/>
        <v>6</v>
      </c>
      <c r="AB1097" s="9">
        <f t="shared" si="163"/>
        <v>6</v>
      </c>
      <c r="AC1097" s="9">
        <f t="shared" si="164"/>
        <v>1090</v>
      </c>
      <c r="AD1097" s="9">
        <f t="shared" si="161"/>
        <v>1090</v>
      </c>
      <c r="AE1097" s="12">
        <f t="shared" ref="AE1097:AE1119" si="168">IF(AD1097="","",Z1097)</f>
        <v>5.3280000000000003</v>
      </c>
      <c r="AF1097">
        <f t="shared" ref="AF1097:AF1119" si="169">AD1097</f>
        <v>1090</v>
      </c>
    </row>
    <row r="1098" spans="6:32" x14ac:dyDescent="0.3">
      <c r="F1098" s="9">
        <v>1091</v>
      </c>
      <c r="G1098" s="12">
        <v>7.2859999999999996</v>
      </c>
      <c r="H1098" s="9">
        <v>11.97</v>
      </c>
      <c r="I1098" s="9">
        <v>0.63900000000000001</v>
      </c>
      <c r="J1098" s="9">
        <v>2.4020000000000001</v>
      </c>
      <c r="K1098" s="9">
        <v>0.41599999999999998</v>
      </c>
      <c r="L1098" s="9">
        <v>0.85599999999999998</v>
      </c>
      <c r="S1098" s="9">
        <v>1091</v>
      </c>
      <c r="T1098" s="12">
        <f t="shared" si="165"/>
        <v>728.59999999999991</v>
      </c>
      <c r="V1098">
        <v>409</v>
      </c>
      <c r="W1098">
        <v>18.600000000000001</v>
      </c>
      <c r="X1098" s="10">
        <f t="shared" si="166"/>
        <v>4.8664417732131584</v>
      </c>
      <c r="Z1098" s="12">
        <f t="shared" si="167"/>
        <v>4.8659999999999997</v>
      </c>
      <c r="AA1098" s="9">
        <f t="shared" si="162"/>
        <v>1</v>
      </c>
      <c r="AB1098" s="9">
        <f t="shared" si="163"/>
        <v>1</v>
      </c>
      <c r="AC1098" s="9">
        <f t="shared" si="164"/>
        <v>1091</v>
      </c>
      <c r="AD1098" s="9">
        <f t="shared" ref="AD1098:AD1119" si="170">IF(AB1098=0,"",AC1097+AB1098)</f>
        <v>1091</v>
      </c>
      <c r="AE1098" s="12">
        <f t="shared" si="168"/>
        <v>4.8659999999999997</v>
      </c>
      <c r="AF1098">
        <f t="shared" si="169"/>
        <v>1091</v>
      </c>
    </row>
    <row r="1099" spans="6:32" x14ac:dyDescent="0.3">
      <c r="F1099" s="9">
        <v>1092</v>
      </c>
      <c r="G1099" s="12">
        <v>21.709</v>
      </c>
      <c r="H1099" s="9">
        <v>18.411999999999999</v>
      </c>
      <c r="I1099" s="9">
        <v>0.80500000000000005</v>
      </c>
      <c r="J1099" s="9">
        <v>1.45</v>
      </c>
      <c r="K1099" s="9">
        <v>0.68899999999999995</v>
      </c>
      <c r="L1099" s="9">
        <v>0.93400000000000005</v>
      </c>
      <c r="S1099" s="9">
        <v>1092</v>
      </c>
      <c r="T1099" s="12">
        <f t="shared" si="165"/>
        <v>2170.9</v>
      </c>
      <c r="V1099">
        <v>56</v>
      </c>
      <c r="W1099">
        <v>14.899999999999999</v>
      </c>
      <c r="X1099" s="10">
        <f t="shared" si="166"/>
        <v>4.3556020498381072</v>
      </c>
      <c r="Z1099" s="12">
        <f t="shared" si="167"/>
        <v>4.3550000000000004</v>
      </c>
      <c r="AA1099" s="9">
        <f t="shared" si="162"/>
        <v>1</v>
      </c>
      <c r="AB1099" s="9">
        <f t="shared" si="163"/>
        <v>0</v>
      </c>
      <c r="AC1099" s="9">
        <f t="shared" si="164"/>
        <v>1091</v>
      </c>
      <c r="AD1099" s="9" t="str">
        <f t="shared" si="170"/>
        <v/>
      </c>
      <c r="AE1099" s="12" t="str">
        <f t="shared" si="168"/>
        <v/>
      </c>
      <c r="AF1099" t="str">
        <f t="shared" si="169"/>
        <v/>
      </c>
    </row>
    <row r="1100" spans="6:32" x14ac:dyDescent="0.3">
      <c r="F1100" s="9">
        <v>1093</v>
      </c>
      <c r="G1100" s="12">
        <v>2.044</v>
      </c>
      <c r="H1100" s="9">
        <v>6.1779999999999999</v>
      </c>
      <c r="I1100" s="9">
        <v>0.67300000000000004</v>
      </c>
      <c r="J1100" s="9">
        <v>2.8220000000000001</v>
      </c>
      <c r="K1100" s="9">
        <v>0.35399999999999998</v>
      </c>
      <c r="L1100" s="9">
        <v>0.86599999999999999</v>
      </c>
      <c r="S1100" s="9">
        <v>1093</v>
      </c>
      <c r="T1100" s="12">
        <f t="shared" si="165"/>
        <v>204.4</v>
      </c>
      <c r="V1100">
        <v>671</v>
      </c>
      <c r="W1100">
        <v>14.899999999999999</v>
      </c>
      <c r="X1100" s="10">
        <f t="shared" si="166"/>
        <v>4.3556020498381072</v>
      </c>
      <c r="Z1100" s="12">
        <f t="shared" si="167"/>
        <v>4.3550000000000004</v>
      </c>
      <c r="AA1100" s="9">
        <f t="shared" si="162"/>
        <v>2</v>
      </c>
      <c r="AB1100" s="9">
        <f t="shared" si="163"/>
        <v>0</v>
      </c>
      <c r="AC1100" s="9">
        <f t="shared" si="164"/>
        <v>1091</v>
      </c>
      <c r="AD1100" s="9" t="str">
        <f t="shared" si="170"/>
        <v/>
      </c>
      <c r="AE1100" s="12" t="str">
        <f t="shared" si="168"/>
        <v/>
      </c>
      <c r="AF1100" t="str">
        <f t="shared" si="169"/>
        <v/>
      </c>
    </row>
    <row r="1101" spans="6:32" x14ac:dyDescent="0.3">
      <c r="F1101" s="9">
        <v>1094</v>
      </c>
      <c r="G1101" s="12">
        <v>0.92900000000000005</v>
      </c>
      <c r="H1101" s="9">
        <v>3.996</v>
      </c>
      <c r="I1101" s="9">
        <v>0.73099999999999998</v>
      </c>
      <c r="J1101" s="9">
        <v>1.371</v>
      </c>
      <c r="K1101" s="9">
        <v>0.72899999999999998</v>
      </c>
      <c r="L1101" s="9">
        <v>0.83299999999999996</v>
      </c>
      <c r="S1101" s="9">
        <v>1094</v>
      </c>
      <c r="T1101" s="12">
        <f t="shared" si="165"/>
        <v>92.9</v>
      </c>
      <c r="V1101">
        <v>722</v>
      </c>
      <c r="W1101">
        <v>14.899999999999999</v>
      </c>
      <c r="X1101" s="10">
        <f t="shared" si="166"/>
        <v>4.3556020498381072</v>
      </c>
      <c r="Z1101" s="12">
        <f t="shared" si="167"/>
        <v>4.3550000000000004</v>
      </c>
      <c r="AA1101" s="9">
        <f t="shared" si="162"/>
        <v>3</v>
      </c>
      <c r="AB1101" s="9">
        <f t="shared" si="163"/>
        <v>0</v>
      </c>
      <c r="AC1101" s="9">
        <f t="shared" si="164"/>
        <v>1091</v>
      </c>
      <c r="AD1101" s="9" t="str">
        <f t="shared" si="170"/>
        <v/>
      </c>
      <c r="AE1101" s="12" t="str">
        <f t="shared" si="168"/>
        <v/>
      </c>
      <c r="AF1101" t="str">
        <f t="shared" si="169"/>
        <v/>
      </c>
    </row>
    <row r="1102" spans="6:32" x14ac:dyDescent="0.3">
      <c r="F1102" s="9">
        <v>1095</v>
      </c>
      <c r="G1102" s="12">
        <v>2.044</v>
      </c>
      <c r="H1102" s="9">
        <v>5.36</v>
      </c>
      <c r="I1102" s="9">
        <v>0.89400000000000002</v>
      </c>
      <c r="J1102" s="9">
        <v>1.2909999999999999</v>
      </c>
      <c r="K1102" s="9">
        <v>0.77500000000000002</v>
      </c>
      <c r="L1102" s="9">
        <v>0.88</v>
      </c>
      <c r="S1102" s="9">
        <v>1095</v>
      </c>
      <c r="T1102" s="12">
        <f t="shared" si="165"/>
        <v>204.4</v>
      </c>
      <c r="V1102">
        <v>727</v>
      </c>
      <c r="W1102">
        <v>14.899999999999999</v>
      </c>
      <c r="X1102" s="10">
        <f t="shared" si="166"/>
        <v>4.3556020498381072</v>
      </c>
      <c r="Z1102" s="12">
        <f t="shared" si="167"/>
        <v>4.3550000000000004</v>
      </c>
      <c r="AA1102" s="9">
        <f t="shared" si="162"/>
        <v>4</v>
      </c>
      <c r="AB1102" s="9">
        <f t="shared" si="163"/>
        <v>0</v>
      </c>
      <c r="AC1102" s="9">
        <f t="shared" si="164"/>
        <v>1091</v>
      </c>
      <c r="AD1102" s="9" t="str">
        <f t="shared" si="170"/>
        <v/>
      </c>
      <c r="AE1102" s="12" t="str">
        <f t="shared" si="168"/>
        <v/>
      </c>
      <c r="AF1102" t="str">
        <f t="shared" si="169"/>
        <v/>
      </c>
    </row>
    <row r="1103" spans="6:32" x14ac:dyDescent="0.3">
      <c r="F1103" s="9">
        <v>1096</v>
      </c>
      <c r="G1103" s="12">
        <v>1.45</v>
      </c>
      <c r="H1103" s="9">
        <v>5.9050000000000002</v>
      </c>
      <c r="I1103" s="9">
        <v>0.52200000000000002</v>
      </c>
      <c r="J1103" s="9">
        <v>3.1779999999999999</v>
      </c>
      <c r="K1103" s="9">
        <v>0.315</v>
      </c>
      <c r="L1103" s="9">
        <v>0.78800000000000003</v>
      </c>
      <c r="S1103" s="9">
        <v>1096</v>
      </c>
      <c r="T1103" s="12">
        <f t="shared" si="165"/>
        <v>145</v>
      </c>
      <c r="V1103">
        <v>732</v>
      </c>
      <c r="W1103">
        <v>14.899999999999999</v>
      </c>
      <c r="X1103" s="10">
        <f t="shared" si="166"/>
        <v>4.3556020498381072</v>
      </c>
      <c r="Z1103" s="12">
        <f t="shared" si="167"/>
        <v>4.3550000000000004</v>
      </c>
      <c r="AA1103" s="9">
        <f t="shared" si="162"/>
        <v>5</v>
      </c>
      <c r="AB1103" s="9">
        <f t="shared" si="163"/>
        <v>0</v>
      </c>
      <c r="AC1103" s="9">
        <f t="shared" si="164"/>
        <v>1091</v>
      </c>
      <c r="AD1103" s="9" t="str">
        <f t="shared" si="170"/>
        <v/>
      </c>
      <c r="AE1103" s="12" t="str">
        <f t="shared" si="168"/>
        <v/>
      </c>
      <c r="AF1103" t="str">
        <f t="shared" si="169"/>
        <v/>
      </c>
    </row>
    <row r="1104" spans="6:32" x14ac:dyDescent="0.3">
      <c r="F1104" s="9">
        <v>1097</v>
      </c>
      <c r="G1104" s="12">
        <v>23.233000000000001</v>
      </c>
      <c r="H1104" s="9">
        <v>22.634</v>
      </c>
      <c r="I1104" s="9">
        <v>0.56999999999999995</v>
      </c>
      <c r="J1104" s="9">
        <v>2.2519999999999998</v>
      </c>
      <c r="K1104" s="9">
        <v>0.44400000000000001</v>
      </c>
      <c r="L1104" s="9">
        <v>0.88700000000000001</v>
      </c>
      <c r="S1104" s="9">
        <v>1097</v>
      </c>
      <c r="T1104" s="12">
        <f t="shared" si="165"/>
        <v>2323.3000000000002</v>
      </c>
      <c r="V1104">
        <v>816</v>
      </c>
      <c r="W1104">
        <v>14.899999999999999</v>
      </c>
      <c r="X1104" s="10">
        <f t="shared" si="166"/>
        <v>4.3556020498381072</v>
      </c>
      <c r="Z1104" s="12">
        <f t="shared" si="167"/>
        <v>4.3550000000000004</v>
      </c>
      <c r="AA1104" s="9">
        <f t="shared" si="162"/>
        <v>6</v>
      </c>
      <c r="AB1104" s="9">
        <f t="shared" si="163"/>
        <v>0</v>
      </c>
      <c r="AC1104" s="9">
        <f t="shared" si="164"/>
        <v>1091</v>
      </c>
      <c r="AD1104" s="9" t="str">
        <f t="shared" si="170"/>
        <v/>
      </c>
      <c r="AE1104" s="12" t="str">
        <f t="shared" si="168"/>
        <v/>
      </c>
      <c r="AF1104" t="str">
        <f t="shared" si="169"/>
        <v/>
      </c>
    </row>
    <row r="1105" spans="6:32" x14ac:dyDescent="0.3">
      <c r="F1105" s="9">
        <v>1098</v>
      </c>
      <c r="G1105" s="12">
        <v>1.3009999999999999</v>
      </c>
      <c r="H1105" s="9">
        <v>4.4290000000000003</v>
      </c>
      <c r="I1105" s="9">
        <v>0.83399999999999996</v>
      </c>
      <c r="J1105" s="9">
        <v>1.89</v>
      </c>
      <c r="K1105" s="9">
        <v>0.52900000000000003</v>
      </c>
      <c r="L1105" s="9">
        <v>0.875</v>
      </c>
      <c r="S1105" s="9">
        <v>1098</v>
      </c>
      <c r="T1105" s="12">
        <f t="shared" si="165"/>
        <v>130.1</v>
      </c>
      <c r="V1105">
        <v>852</v>
      </c>
      <c r="W1105">
        <v>14.899999999999999</v>
      </c>
      <c r="X1105" s="10">
        <f t="shared" si="166"/>
        <v>4.3556020498381072</v>
      </c>
      <c r="Z1105" s="12">
        <f t="shared" si="167"/>
        <v>4.3550000000000004</v>
      </c>
      <c r="AA1105" s="9">
        <f t="shared" si="162"/>
        <v>7</v>
      </c>
      <c r="AB1105" s="9">
        <f t="shared" si="163"/>
        <v>0</v>
      </c>
      <c r="AC1105" s="9">
        <f t="shared" si="164"/>
        <v>1091</v>
      </c>
      <c r="AD1105" s="9" t="str">
        <f t="shared" si="170"/>
        <v/>
      </c>
      <c r="AE1105" s="12" t="str">
        <f t="shared" si="168"/>
        <v/>
      </c>
      <c r="AF1105" t="str">
        <f t="shared" si="169"/>
        <v/>
      </c>
    </row>
    <row r="1106" spans="6:32" x14ac:dyDescent="0.3">
      <c r="F1106" s="9">
        <v>1099</v>
      </c>
      <c r="G1106" s="12">
        <v>2.5649999999999999</v>
      </c>
      <c r="H1106" s="9">
        <v>6.5629999999999997</v>
      </c>
      <c r="I1106" s="9">
        <v>0.748</v>
      </c>
      <c r="J1106" s="9">
        <v>2.2240000000000002</v>
      </c>
      <c r="K1106" s="9">
        <v>0.45</v>
      </c>
      <c r="L1106" s="9">
        <v>0.86299999999999999</v>
      </c>
      <c r="S1106" s="9">
        <v>1099</v>
      </c>
      <c r="T1106" s="12">
        <f t="shared" si="165"/>
        <v>256.5</v>
      </c>
      <c r="V1106">
        <v>888</v>
      </c>
      <c r="W1106">
        <v>14.899999999999999</v>
      </c>
      <c r="X1106" s="10">
        <f t="shared" si="166"/>
        <v>4.3556020498381072</v>
      </c>
      <c r="Z1106" s="12">
        <f t="shared" si="167"/>
        <v>4.3550000000000004</v>
      </c>
      <c r="AA1106" s="9">
        <f t="shared" si="162"/>
        <v>8</v>
      </c>
      <c r="AB1106" s="9">
        <f t="shared" si="163"/>
        <v>8</v>
      </c>
      <c r="AC1106" s="9">
        <f t="shared" si="164"/>
        <v>1099</v>
      </c>
      <c r="AD1106" s="9">
        <f t="shared" si="170"/>
        <v>1099</v>
      </c>
      <c r="AE1106" s="12">
        <f t="shared" si="168"/>
        <v>4.3550000000000004</v>
      </c>
      <c r="AF1106">
        <f t="shared" si="169"/>
        <v>1099</v>
      </c>
    </row>
    <row r="1107" spans="6:32" x14ac:dyDescent="0.3">
      <c r="F1107" s="9">
        <v>1100</v>
      </c>
      <c r="G1107" s="12">
        <v>3.7170000000000001</v>
      </c>
      <c r="H1107" s="9">
        <v>7.7670000000000003</v>
      </c>
      <c r="I1107" s="9">
        <v>0.77400000000000002</v>
      </c>
      <c r="J1107" s="9">
        <v>1.772</v>
      </c>
      <c r="K1107" s="9">
        <v>0.56399999999999995</v>
      </c>
      <c r="L1107" s="9">
        <v>0.873</v>
      </c>
      <c r="S1107" s="9">
        <v>1100</v>
      </c>
      <c r="T1107" s="12">
        <f t="shared" si="165"/>
        <v>371.7</v>
      </c>
      <c r="V1107">
        <v>219</v>
      </c>
      <c r="W1107">
        <v>11.200000000000001</v>
      </c>
      <c r="X1107" s="10">
        <f t="shared" si="166"/>
        <v>3.7762789755305186</v>
      </c>
      <c r="Z1107" s="12">
        <f t="shared" si="167"/>
        <v>3.7759999999999998</v>
      </c>
      <c r="AA1107" s="9">
        <f t="shared" si="162"/>
        <v>1</v>
      </c>
      <c r="AB1107" s="9">
        <f t="shared" si="163"/>
        <v>0</v>
      </c>
      <c r="AC1107" s="9">
        <f t="shared" si="164"/>
        <v>1099</v>
      </c>
      <c r="AD1107" s="9" t="str">
        <f t="shared" si="170"/>
        <v/>
      </c>
      <c r="AE1107" s="12" t="str">
        <f t="shared" si="168"/>
        <v/>
      </c>
      <c r="AF1107" t="str">
        <f t="shared" si="169"/>
        <v/>
      </c>
    </row>
    <row r="1108" spans="6:32" x14ac:dyDescent="0.3">
      <c r="F1108" s="9">
        <v>1101</v>
      </c>
      <c r="G1108" s="12">
        <v>2.6019999999999999</v>
      </c>
      <c r="H1108" s="9">
        <v>6.4039999999999999</v>
      </c>
      <c r="I1108" s="9">
        <v>0.79700000000000004</v>
      </c>
      <c r="J1108" s="9">
        <v>1.236</v>
      </c>
      <c r="K1108" s="9">
        <v>0.80900000000000005</v>
      </c>
      <c r="L1108" s="9">
        <v>0.85899999999999999</v>
      </c>
      <c r="S1108" s="9">
        <v>1101</v>
      </c>
      <c r="T1108" s="12">
        <f t="shared" si="165"/>
        <v>260.2</v>
      </c>
      <c r="V1108">
        <v>311</v>
      </c>
      <c r="W1108">
        <v>11.200000000000001</v>
      </c>
      <c r="X1108" s="10">
        <f t="shared" si="166"/>
        <v>3.7762789755305186</v>
      </c>
      <c r="Z1108" s="12">
        <f t="shared" si="167"/>
        <v>3.7759999999999998</v>
      </c>
      <c r="AA1108" s="9">
        <f t="shared" si="162"/>
        <v>2</v>
      </c>
      <c r="AB1108" s="9">
        <f t="shared" si="163"/>
        <v>0</v>
      </c>
      <c r="AC1108" s="9">
        <f t="shared" si="164"/>
        <v>1099</v>
      </c>
      <c r="AD1108" s="9" t="str">
        <f t="shared" si="170"/>
        <v/>
      </c>
      <c r="AE1108" s="12" t="str">
        <f t="shared" si="168"/>
        <v/>
      </c>
      <c r="AF1108" t="str">
        <f t="shared" si="169"/>
        <v/>
      </c>
    </row>
    <row r="1109" spans="6:32" x14ac:dyDescent="0.3">
      <c r="F1109" s="9">
        <v>1102</v>
      </c>
      <c r="G1109" s="12">
        <v>14.051</v>
      </c>
      <c r="H1109" s="9">
        <v>17.914000000000001</v>
      </c>
      <c r="I1109" s="9">
        <v>0.55000000000000004</v>
      </c>
      <c r="J1109" s="9">
        <v>2.4830000000000001</v>
      </c>
      <c r="K1109" s="9">
        <v>0.40300000000000002</v>
      </c>
      <c r="L1109" s="9">
        <v>0.876</v>
      </c>
      <c r="S1109" s="9">
        <v>1102</v>
      </c>
      <c r="T1109" s="12">
        <f t="shared" si="165"/>
        <v>1405.1</v>
      </c>
      <c r="V1109">
        <v>558</v>
      </c>
      <c r="W1109">
        <v>11.200000000000001</v>
      </c>
      <c r="X1109" s="10">
        <f t="shared" si="166"/>
        <v>3.7762789755305186</v>
      </c>
      <c r="Z1109" s="12">
        <f t="shared" si="167"/>
        <v>3.7759999999999998</v>
      </c>
      <c r="AA1109" s="9">
        <f t="shared" si="162"/>
        <v>3</v>
      </c>
      <c r="AB1109" s="9">
        <f t="shared" si="163"/>
        <v>0</v>
      </c>
      <c r="AC1109" s="9">
        <f t="shared" si="164"/>
        <v>1099</v>
      </c>
      <c r="AD1109" s="9" t="str">
        <f t="shared" si="170"/>
        <v/>
      </c>
      <c r="AE1109" s="12" t="str">
        <f t="shared" si="168"/>
        <v/>
      </c>
      <c r="AF1109" t="str">
        <f t="shared" si="169"/>
        <v/>
      </c>
    </row>
    <row r="1110" spans="6:32" x14ac:dyDescent="0.3">
      <c r="F1110" s="9">
        <v>1103</v>
      </c>
      <c r="G1110" s="12">
        <v>45.685000000000002</v>
      </c>
      <c r="H1110" s="9">
        <v>28.454000000000001</v>
      </c>
      <c r="I1110" s="9">
        <v>0.70899999999999996</v>
      </c>
      <c r="J1110" s="9">
        <v>2.165</v>
      </c>
      <c r="K1110" s="9">
        <v>0.46200000000000002</v>
      </c>
      <c r="L1110" s="9">
        <v>0.92300000000000004</v>
      </c>
      <c r="S1110" s="9">
        <v>1103</v>
      </c>
      <c r="T1110" s="12">
        <f t="shared" si="165"/>
        <v>4568.5</v>
      </c>
      <c r="V1110">
        <v>849</v>
      </c>
      <c r="W1110">
        <v>11.200000000000001</v>
      </c>
      <c r="X1110" s="10">
        <f t="shared" si="166"/>
        <v>3.7762789755305186</v>
      </c>
      <c r="Z1110" s="12">
        <f t="shared" si="167"/>
        <v>3.7759999999999998</v>
      </c>
      <c r="AA1110" s="9">
        <f t="shared" ref="AA1110:AA1119" si="171">IF(Z1110-Z1109=0,AA1109+AA$8,1)</f>
        <v>4</v>
      </c>
      <c r="AB1110" s="9">
        <f t="shared" ref="AB1110:AB1119" si="172">IF(AA1110&lt;AA1111,0,AA1110)</f>
        <v>0</v>
      </c>
      <c r="AC1110" s="9">
        <f t="shared" ref="AC1110:AC1119" si="173">AC1109+AB1110</f>
        <v>1099</v>
      </c>
      <c r="AD1110" s="9" t="str">
        <f t="shared" si="170"/>
        <v/>
      </c>
      <c r="AE1110" s="12" t="str">
        <f t="shared" si="168"/>
        <v/>
      </c>
      <c r="AF1110" t="str">
        <f t="shared" si="169"/>
        <v/>
      </c>
    </row>
    <row r="1111" spans="6:32" x14ac:dyDescent="0.3">
      <c r="F1111" s="9">
        <v>1104</v>
      </c>
      <c r="G1111" s="12">
        <v>270.87700000000001</v>
      </c>
      <c r="H1111" s="9">
        <v>101.37</v>
      </c>
      <c r="I1111" s="9">
        <v>0.33100000000000002</v>
      </c>
      <c r="J1111" s="9">
        <v>1.484</v>
      </c>
      <c r="K1111" s="9">
        <v>0.67400000000000004</v>
      </c>
      <c r="L1111" s="9">
        <v>0.84399999999999997</v>
      </c>
      <c r="S1111" s="9">
        <v>1104</v>
      </c>
      <c r="T1111" s="12">
        <f t="shared" si="165"/>
        <v>27087.7</v>
      </c>
      <c r="V1111">
        <v>1023</v>
      </c>
      <c r="W1111">
        <v>11.200000000000001</v>
      </c>
      <c r="X1111" s="10">
        <f t="shared" si="166"/>
        <v>3.7762789755305186</v>
      </c>
      <c r="Z1111" s="12">
        <f t="shared" si="167"/>
        <v>3.7759999999999998</v>
      </c>
      <c r="AA1111" s="9">
        <f t="shared" si="171"/>
        <v>5</v>
      </c>
      <c r="AB1111" s="9">
        <f t="shared" si="172"/>
        <v>5</v>
      </c>
      <c r="AC1111" s="9">
        <f t="shared" si="173"/>
        <v>1104</v>
      </c>
      <c r="AD1111" s="9">
        <f t="shared" si="170"/>
        <v>1104</v>
      </c>
      <c r="AE1111" s="12">
        <f t="shared" si="168"/>
        <v>3.7759999999999998</v>
      </c>
      <c r="AF1111">
        <f t="shared" si="169"/>
        <v>1104</v>
      </c>
    </row>
    <row r="1112" spans="6:32" x14ac:dyDescent="0.3">
      <c r="F1112" s="9">
        <v>1105</v>
      </c>
      <c r="G1112" s="12">
        <v>6.6909999999999998</v>
      </c>
      <c r="H1112" s="9">
        <v>11.124000000000001</v>
      </c>
      <c r="I1112" s="9">
        <v>0.67900000000000005</v>
      </c>
      <c r="J1112" s="9">
        <v>2.5419999999999998</v>
      </c>
      <c r="K1112" s="9">
        <v>0.39300000000000002</v>
      </c>
      <c r="L1112" s="9">
        <v>0.90700000000000003</v>
      </c>
      <c r="S1112" s="9">
        <v>1105</v>
      </c>
      <c r="T1112" s="12">
        <f t="shared" si="165"/>
        <v>669.1</v>
      </c>
      <c r="V1112">
        <v>67</v>
      </c>
      <c r="W1112">
        <v>7.3999999999999995</v>
      </c>
      <c r="X1112" s="10">
        <f t="shared" si="166"/>
        <v>3.0695231927842155</v>
      </c>
      <c r="Z1112" s="12">
        <f t="shared" si="167"/>
        <v>3.069</v>
      </c>
      <c r="AA1112" s="9">
        <f t="shared" si="171"/>
        <v>1</v>
      </c>
      <c r="AB1112" s="9">
        <f t="shared" si="172"/>
        <v>0</v>
      </c>
      <c r="AC1112" s="9">
        <f t="shared" si="173"/>
        <v>1104</v>
      </c>
      <c r="AD1112" s="9" t="str">
        <f t="shared" si="170"/>
        <v/>
      </c>
      <c r="AE1112" s="12" t="str">
        <f t="shared" si="168"/>
        <v/>
      </c>
      <c r="AF1112" t="str">
        <f t="shared" si="169"/>
        <v/>
      </c>
    </row>
    <row r="1113" spans="6:32" x14ac:dyDescent="0.3">
      <c r="F1113" s="9">
        <v>1106</v>
      </c>
      <c r="G1113" s="12">
        <v>61.26</v>
      </c>
      <c r="H1113" s="9">
        <v>44.478000000000002</v>
      </c>
      <c r="I1113" s="9">
        <v>0.38900000000000001</v>
      </c>
      <c r="J1113" s="9">
        <v>3.6560000000000001</v>
      </c>
      <c r="K1113" s="9">
        <v>0.27400000000000002</v>
      </c>
      <c r="L1113" s="9">
        <v>0.82299999999999995</v>
      </c>
      <c r="S1113" s="9">
        <v>1106</v>
      </c>
      <c r="T1113" s="12">
        <f t="shared" si="165"/>
        <v>6126</v>
      </c>
      <c r="V1113">
        <v>131</v>
      </c>
      <c r="W1113">
        <v>7.3999999999999995</v>
      </c>
      <c r="X1113" s="10">
        <f t="shared" si="166"/>
        <v>3.0695231927842155</v>
      </c>
      <c r="Z1113" s="12">
        <f t="shared" si="167"/>
        <v>3.069</v>
      </c>
      <c r="AA1113" s="9">
        <f t="shared" si="171"/>
        <v>2</v>
      </c>
      <c r="AB1113" s="9">
        <f t="shared" si="172"/>
        <v>0</v>
      </c>
      <c r="AC1113" s="9">
        <f t="shared" si="173"/>
        <v>1104</v>
      </c>
      <c r="AD1113" s="9" t="str">
        <f t="shared" si="170"/>
        <v/>
      </c>
      <c r="AE1113" s="12" t="str">
        <f t="shared" si="168"/>
        <v/>
      </c>
      <c r="AF1113" t="str">
        <f t="shared" si="169"/>
        <v/>
      </c>
    </row>
    <row r="1114" spans="6:32" x14ac:dyDescent="0.3">
      <c r="F1114" s="9">
        <v>1107</v>
      </c>
      <c r="G1114" s="12">
        <v>1.97</v>
      </c>
      <c r="H1114" s="9">
        <v>5.8579999999999997</v>
      </c>
      <c r="I1114" s="9">
        <v>0.72099999999999997</v>
      </c>
      <c r="J1114" s="9">
        <v>1.694</v>
      </c>
      <c r="K1114" s="9">
        <v>0.59</v>
      </c>
      <c r="L1114" s="9">
        <v>0.84799999999999998</v>
      </c>
      <c r="S1114" s="9">
        <v>1107</v>
      </c>
      <c r="T1114" s="12">
        <f t="shared" si="165"/>
        <v>197</v>
      </c>
      <c r="V1114">
        <v>145</v>
      </c>
      <c r="W1114">
        <v>7.3999999999999995</v>
      </c>
      <c r="X1114" s="10">
        <f t="shared" si="166"/>
        <v>3.0695231927842155</v>
      </c>
      <c r="Z1114" s="12">
        <f t="shared" si="167"/>
        <v>3.069</v>
      </c>
      <c r="AA1114" s="9">
        <f t="shared" si="171"/>
        <v>3</v>
      </c>
      <c r="AB1114" s="9">
        <f t="shared" si="172"/>
        <v>0</v>
      </c>
      <c r="AC1114" s="9">
        <f t="shared" si="173"/>
        <v>1104</v>
      </c>
      <c r="AD1114" s="9" t="str">
        <f t="shared" si="170"/>
        <v/>
      </c>
      <c r="AE1114" s="12" t="str">
        <f t="shared" si="168"/>
        <v/>
      </c>
      <c r="AF1114" t="str">
        <f t="shared" si="169"/>
        <v/>
      </c>
    </row>
    <row r="1115" spans="6:32" x14ac:dyDescent="0.3">
      <c r="F1115" s="9">
        <v>1108</v>
      </c>
      <c r="G1115" s="12">
        <v>8.4380000000000006</v>
      </c>
      <c r="H1115" s="9">
        <v>19.690000000000001</v>
      </c>
      <c r="I1115" s="9">
        <v>0.27400000000000002</v>
      </c>
      <c r="J1115" s="9">
        <v>5.89</v>
      </c>
      <c r="K1115" s="9">
        <v>0.17</v>
      </c>
      <c r="L1115" s="9">
        <v>0.78800000000000003</v>
      </c>
      <c r="S1115" s="9">
        <v>1108</v>
      </c>
      <c r="T1115" s="12">
        <f t="shared" si="165"/>
        <v>843.80000000000007</v>
      </c>
      <c r="V1115">
        <v>276</v>
      </c>
      <c r="W1115">
        <v>7.3999999999999995</v>
      </c>
      <c r="X1115" s="10">
        <f t="shared" si="166"/>
        <v>3.0695231927842155</v>
      </c>
      <c r="Z1115" s="12">
        <f t="shared" si="167"/>
        <v>3.069</v>
      </c>
      <c r="AA1115" s="9">
        <f t="shared" si="171"/>
        <v>4</v>
      </c>
      <c r="AB1115" s="9">
        <f t="shared" si="172"/>
        <v>0</v>
      </c>
      <c r="AC1115" s="9">
        <f t="shared" si="173"/>
        <v>1104</v>
      </c>
      <c r="AD1115" s="9" t="str">
        <f t="shared" si="170"/>
        <v/>
      </c>
      <c r="AE1115" s="12" t="str">
        <f t="shared" si="168"/>
        <v/>
      </c>
      <c r="AF1115" t="str">
        <f t="shared" si="169"/>
        <v/>
      </c>
    </row>
    <row r="1116" spans="6:32" x14ac:dyDescent="0.3">
      <c r="F1116" s="9">
        <v>1109</v>
      </c>
      <c r="G1116" s="12">
        <v>13.94</v>
      </c>
      <c r="H1116" s="9">
        <v>16.097999999999999</v>
      </c>
      <c r="I1116" s="9">
        <v>0.67600000000000005</v>
      </c>
      <c r="J1116" s="9">
        <v>2.3759999999999999</v>
      </c>
      <c r="K1116" s="9">
        <v>0.42099999999999999</v>
      </c>
      <c r="L1116" s="9">
        <v>0.91500000000000004</v>
      </c>
      <c r="S1116" s="9">
        <v>1109</v>
      </c>
      <c r="T1116" s="12">
        <f t="shared" si="165"/>
        <v>1394</v>
      </c>
      <c r="V1116">
        <v>285</v>
      </c>
      <c r="W1116">
        <v>7.3999999999999995</v>
      </c>
      <c r="X1116" s="10">
        <f t="shared" si="166"/>
        <v>3.0695231927842155</v>
      </c>
      <c r="Z1116" s="12">
        <f t="shared" si="167"/>
        <v>3.069</v>
      </c>
      <c r="AA1116" s="9">
        <f t="shared" si="171"/>
        <v>5</v>
      </c>
      <c r="AB1116" s="9">
        <f t="shared" si="172"/>
        <v>0</v>
      </c>
      <c r="AC1116" s="9">
        <f t="shared" si="173"/>
        <v>1104</v>
      </c>
      <c r="AD1116" s="9" t="str">
        <f t="shared" si="170"/>
        <v/>
      </c>
      <c r="AE1116" s="12" t="str">
        <f t="shared" si="168"/>
        <v/>
      </c>
      <c r="AF1116" t="str">
        <f t="shared" si="169"/>
        <v/>
      </c>
    </row>
    <row r="1117" spans="6:32" x14ac:dyDescent="0.3">
      <c r="F1117" s="9">
        <v>1110</v>
      </c>
      <c r="G1117" s="12">
        <v>27.172999999999998</v>
      </c>
      <c r="H1117" s="9">
        <v>26</v>
      </c>
      <c r="I1117" s="9">
        <v>0.505</v>
      </c>
      <c r="J1117" s="9">
        <v>2.7029999999999998</v>
      </c>
      <c r="K1117" s="9">
        <v>0.37</v>
      </c>
      <c r="L1117" s="9">
        <v>0.78</v>
      </c>
      <c r="S1117" s="9">
        <v>1110</v>
      </c>
      <c r="T1117" s="12">
        <f t="shared" si="165"/>
        <v>2717.2999999999997</v>
      </c>
      <c r="V1117">
        <v>876</v>
      </c>
      <c r="W1117">
        <v>7.3999999999999995</v>
      </c>
      <c r="X1117" s="10">
        <f t="shared" si="166"/>
        <v>3.0695231927842155</v>
      </c>
      <c r="Z1117" s="12">
        <f t="shared" si="167"/>
        <v>3.069</v>
      </c>
      <c r="AA1117" s="9">
        <f t="shared" si="171"/>
        <v>6</v>
      </c>
      <c r="AB1117" s="9">
        <f t="shared" si="172"/>
        <v>6</v>
      </c>
      <c r="AC1117" s="9">
        <f t="shared" si="173"/>
        <v>1110</v>
      </c>
      <c r="AD1117" s="9">
        <f t="shared" si="170"/>
        <v>1110</v>
      </c>
      <c r="AE1117" s="12">
        <f t="shared" si="168"/>
        <v>3.069</v>
      </c>
      <c r="AF1117">
        <f t="shared" si="169"/>
        <v>1110</v>
      </c>
    </row>
    <row r="1118" spans="6:32" x14ac:dyDescent="0.3">
      <c r="F1118" s="9">
        <v>1111</v>
      </c>
      <c r="G1118" s="12">
        <v>14.609</v>
      </c>
      <c r="H1118" s="9">
        <v>15.891999999999999</v>
      </c>
      <c r="I1118" s="9">
        <v>0.72699999999999998</v>
      </c>
      <c r="J1118" s="9">
        <v>1.986</v>
      </c>
      <c r="K1118" s="9">
        <v>0.504</v>
      </c>
      <c r="L1118" s="9">
        <v>0.94199999999999995</v>
      </c>
      <c r="S1118" s="9">
        <v>1111</v>
      </c>
      <c r="T1118" s="12">
        <f t="shared" si="165"/>
        <v>1460.9</v>
      </c>
      <c r="V1118">
        <v>129</v>
      </c>
      <c r="W1118">
        <v>3.6999999999999997</v>
      </c>
      <c r="X1118" s="10">
        <f t="shared" si="166"/>
        <v>2.1704806646271009</v>
      </c>
      <c r="Z1118" s="12">
        <f t="shared" si="167"/>
        <v>2.17</v>
      </c>
      <c r="AA1118" s="9">
        <f t="shared" si="171"/>
        <v>1</v>
      </c>
      <c r="AB1118" s="9">
        <f t="shared" si="172"/>
        <v>0</v>
      </c>
      <c r="AC1118" s="9">
        <f t="shared" si="173"/>
        <v>1110</v>
      </c>
      <c r="AD1118" s="9" t="str">
        <f t="shared" si="170"/>
        <v/>
      </c>
      <c r="AE1118" s="12" t="str">
        <f t="shared" si="168"/>
        <v/>
      </c>
      <c r="AF1118" t="str">
        <f t="shared" si="169"/>
        <v/>
      </c>
    </row>
    <row r="1119" spans="6:32" x14ac:dyDescent="0.3">
      <c r="F1119" s="9">
        <v>1112</v>
      </c>
      <c r="G1119" s="12">
        <v>4.1630000000000003</v>
      </c>
      <c r="H1119" s="9">
        <v>8.9700000000000006</v>
      </c>
      <c r="I1119" s="9">
        <v>0.65</v>
      </c>
      <c r="J1119" s="9">
        <v>2.7690000000000001</v>
      </c>
      <c r="K1119" s="9">
        <v>0.36099999999999999</v>
      </c>
      <c r="L1119" s="9">
        <v>0.86499999999999999</v>
      </c>
      <c r="S1119" s="9">
        <v>1112</v>
      </c>
      <c r="T1119" s="12">
        <f t="shared" si="165"/>
        <v>416.3</v>
      </c>
      <c r="V1119">
        <v>850</v>
      </c>
      <c r="W1119">
        <v>3.6999999999999997</v>
      </c>
      <c r="X1119" s="10">
        <f t="shared" si="166"/>
        <v>2.1704806646271009</v>
      </c>
      <c r="Z1119" s="12">
        <f t="shared" si="167"/>
        <v>2.17</v>
      </c>
      <c r="AA1119" s="9">
        <f t="shared" si="171"/>
        <v>2</v>
      </c>
      <c r="AB1119" s="9">
        <f t="shared" si="172"/>
        <v>2</v>
      </c>
      <c r="AC1119" s="9">
        <f t="shared" si="173"/>
        <v>1112</v>
      </c>
      <c r="AD1119" s="9">
        <f t="shared" si="170"/>
        <v>1112</v>
      </c>
      <c r="AE1119" s="12">
        <f t="shared" si="168"/>
        <v>2.17</v>
      </c>
      <c r="AF1119">
        <f t="shared" si="169"/>
        <v>1112</v>
      </c>
    </row>
    <row r="1120" spans="6:32" x14ac:dyDescent="0.3">
      <c r="G1120" s="12"/>
      <c r="W1120" s="12"/>
      <c r="X1120" s="10"/>
      <c r="Z1120" s="12"/>
    </row>
    <row r="1121" spans="7:26" x14ac:dyDescent="0.3">
      <c r="G1121" s="12"/>
      <c r="W1121" s="12"/>
      <c r="X1121" s="10"/>
      <c r="Z1121" s="12"/>
    </row>
    <row r="1122" spans="7:26" x14ac:dyDescent="0.3">
      <c r="G1122" s="12"/>
      <c r="W1122" s="12"/>
      <c r="X1122" s="10"/>
      <c r="Z1122" s="12"/>
    </row>
    <row r="1123" spans="7:26" x14ac:dyDescent="0.3">
      <c r="G1123" s="12"/>
      <c r="W1123" s="12"/>
      <c r="X1123" s="10"/>
      <c r="Z1123" s="12"/>
    </row>
    <row r="1124" spans="7:26" x14ac:dyDescent="0.3">
      <c r="G1124" s="12"/>
      <c r="W1124" s="12"/>
      <c r="X1124" s="10"/>
      <c r="Z1124" s="12"/>
    </row>
    <row r="1125" spans="7:26" x14ac:dyDescent="0.3">
      <c r="G1125" s="12"/>
      <c r="W1125" s="12"/>
      <c r="X1125" s="10"/>
      <c r="Z1125" s="12"/>
    </row>
    <row r="1126" spans="7:26" x14ac:dyDescent="0.3">
      <c r="G1126" s="12"/>
      <c r="W1126" s="12"/>
      <c r="X1126" s="10"/>
      <c r="Z1126" s="12"/>
    </row>
    <row r="1127" spans="7:26" x14ac:dyDescent="0.3">
      <c r="G1127" s="12"/>
      <c r="W1127" s="12"/>
      <c r="X1127" s="10"/>
      <c r="Z1127" s="12"/>
    </row>
    <row r="1128" spans="7:26" x14ac:dyDescent="0.3">
      <c r="G1128" s="12"/>
      <c r="W1128" s="12"/>
      <c r="X1128" s="10"/>
      <c r="Z1128" s="12"/>
    </row>
    <row r="1129" spans="7:26" x14ac:dyDescent="0.3">
      <c r="G1129" s="12"/>
      <c r="W1129" s="12"/>
      <c r="X1129" s="10"/>
      <c r="Z1129" s="12"/>
    </row>
    <row r="1130" spans="7:26" x14ac:dyDescent="0.3">
      <c r="G1130" s="12"/>
      <c r="W1130" s="12"/>
      <c r="X1130" s="10"/>
      <c r="Z1130" s="12"/>
    </row>
    <row r="1131" spans="7:26" x14ac:dyDescent="0.3">
      <c r="G1131" s="12"/>
      <c r="W1131" s="12"/>
      <c r="X1131" s="10"/>
      <c r="Z1131" s="12"/>
    </row>
    <row r="1132" spans="7:26" x14ac:dyDescent="0.3">
      <c r="G1132" s="12"/>
      <c r="W1132" s="12"/>
      <c r="X1132" s="10"/>
      <c r="Z1132" s="12"/>
    </row>
    <row r="1133" spans="7:26" x14ac:dyDescent="0.3">
      <c r="G1133" s="12"/>
      <c r="W1133" s="12"/>
      <c r="X1133" s="10"/>
      <c r="Z1133" s="12"/>
    </row>
    <row r="1134" spans="7:26" x14ac:dyDescent="0.3">
      <c r="G1134" s="12"/>
      <c r="W1134" s="12"/>
      <c r="X1134" s="10"/>
      <c r="Z1134" s="12"/>
    </row>
    <row r="1135" spans="7:26" x14ac:dyDescent="0.3">
      <c r="G1135" s="12"/>
      <c r="W1135" s="12"/>
      <c r="X1135" s="10"/>
      <c r="Z1135" s="12"/>
    </row>
    <row r="1136" spans="7:26" x14ac:dyDescent="0.3">
      <c r="G1136" s="12"/>
      <c r="W1136" s="12"/>
      <c r="X1136" s="10"/>
      <c r="Z1136" s="12"/>
    </row>
    <row r="1137" spans="7:26" x14ac:dyDescent="0.3">
      <c r="G1137" s="12"/>
      <c r="W1137" s="12"/>
      <c r="X1137" s="10"/>
      <c r="Z1137" s="12"/>
    </row>
    <row r="1138" spans="7:26" x14ac:dyDescent="0.3">
      <c r="G1138" s="12"/>
      <c r="W1138" s="12"/>
      <c r="X1138" s="10"/>
      <c r="Z1138" s="12"/>
    </row>
    <row r="1139" spans="7:26" x14ac:dyDescent="0.3">
      <c r="G1139" s="12"/>
      <c r="W1139" s="12"/>
      <c r="X1139" s="10"/>
      <c r="Z1139" s="12"/>
    </row>
    <row r="1140" spans="7:26" x14ac:dyDescent="0.3">
      <c r="G1140" s="12"/>
      <c r="W1140" s="12"/>
      <c r="X1140" s="10"/>
      <c r="Z1140" s="12"/>
    </row>
    <row r="1141" spans="7:26" x14ac:dyDescent="0.3">
      <c r="G1141" s="12"/>
      <c r="W1141" s="12"/>
      <c r="X1141" s="10"/>
      <c r="Z1141" s="12"/>
    </row>
    <row r="1142" spans="7:26" x14ac:dyDescent="0.3">
      <c r="G1142" s="12"/>
      <c r="W1142" s="12"/>
      <c r="X1142" s="10"/>
      <c r="Z1142" s="12"/>
    </row>
    <row r="1143" spans="7:26" x14ac:dyDescent="0.3">
      <c r="G1143" s="12"/>
      <c r="W1143" s="12"/>
      <c r="X1143" s="10"/>
      <c r="Z1143" s="12"/>
    </row>
    <row r="1144" spans="7:26" x14ac:dyDescent="0.3">
      <c r="G1144" s="12"/>
      <c r="W1144" s="12"/>
      <c r="X1144" s="10"/>
      <c r="Z1144" s="12"/>
    </row>
    <row r="1145" spans="7:26" x14ac:dyDescent="0.3">
      <c r="G1145" s="12"/>
      <c r="W1145" s="12"/>
      <c r="X1145" s="10"/>
      <c r="Z1145" s="12"/>
    </row>
    <row r="1146" spans="7:26" x14ac:dyDescent="0.3">
      <c r="G1146" s="12"/>
      <c r="W1146" s="12"/>
      <c r="X1146" s="10"/>
      <c r="Z1146" s="12"/>
    </row>
    <row r="1147" spans="7:26" x14ac:dyDescent="0.3">
      <c r="G1147" s="12"/>
      <c r="W1147" s="12"/>
      <c r="X1147" s="10"/>
      <c r="Z1147" s="12"/>
    </row>
    <row r="1148" spans="7:26" x14ac:dyDescent="0.3">
      <c r="G1148" s="12"/>
      <c r="W1148" s="12"/>
      <c r="X1148" s="10"/>
      <c r="Z1148" s="12"/>
    </row>
    <row r="1149" spans="7:26" x14ac:dyDescent="0.3">
      <c r="G1149" s="12"/>
      <c r="W1149" s="12"/>
      <c r="X1149" s="10"/>
      <c r="Z1149" s="12"/>
    </row>
    <row r="1150" spans="7:26" x14ac:dyDescent="0.3">
      <c r="G1150" s="12"/>
      <c r="W1150" s="12"/>
      <c r="X1150" s="10"/>
      <c r="Z1150" s="12"/>
    </row>
    <row r="1151" spans="7:26" x14ac:dyDescent="0.3">
      <c r="G1151" s="12"/>
      <c r="W1151" s="12"/>
      <c r="X1151" s="10"/>
      <c r="Z1151" s="12"/>
    </row>
    <row r="1152" spans="7:26" x14ac:dyDescent="0.3">
      <c r="G1152" s="12"/>
      <c r="W1152" s="12"/>
      <c r="X1152" s="10"/>
      <c r="Z1152" s="12"/>
    </row>
    <row r="1153" spans="7:26" x14ac:dyDescent="0.3">
      <c r="G1153" s="12"/>
      <c r="W1153" s="12"/>
      <c r="X1153" s="10"/>
      <c r="Z1153" s="12"/>
    </row>
    <row r="1154" spans="7:26" x14ac:dyDescent="0.3">
      <c r="G1154" s="12"/>
      <c r="W1154" s="12"/>
      <c r="X1154" s="10"/>
      <c r="Z1154" s="12"/>
    </row>
    <row r="1155" spans="7:26" x14ac:dyDescent="0.3">
      <c r="G1155" s="12"/>
      <c r="W1155" s="12"/>
      <c r="X1155" s="10"/>
      <c r="Z1155" s="12"/>
    </row>
    <row r="1156" spans="7:26" x14ac:dyDescent="0.3">
      <c r="G1156" s="12"/>
      <c r="W1156" s="12"/>
      <c r="X1156" s="10"/>
      <c r="Z1156" s="12"/>
    </row>
    <row r="1157" spans="7:26" x14ac:dyDescent="0.3">
      <c r="G1157" s="12"/>
      <c r="W1157" s="12"/>
      <c r="X1157" s="10"/>
      <c r="Z1157" s="12"/>
    </row>
    <row r="1158" spans="7:26" x14ac:dyDescent="0.3">
      <c r="G1158" s="12"/>
      <c r="W1158" s="12"/>
      <c r="X1158" s="10"/>
      <c r="Z1158" s="12"/>
    </row>
    <row r="1159" spans="7:26" x14ac:dyDescent="0.3">
      <c r="G1159" s="12"/>
      <c r="W1159" s="12"/>
      <c r="X1159" s="10"/>
      <c r="Z1159" s="12"/>
    </row>
    <row r="1160" spans="7:26" x14ac:dyDescent="0.3">
      <c r="G1160" s="12"/>
      <c r="W1160" s="12"/>
      <c r="X1160" s="10"/>
      <c r="Z1160" s="12"/>
    </row>
    <row r="1161" spans="7:26" x14ac:dyDescent="0.3">
      <c r="G1161" s="12"/>
      <c r="W1161" s="12"/>
      <c r="X1161" s="10"/>
      <c r="Z1161" s="12"/>
    </row>
    <row r="1162" spans="7:26" x14ac:dyDescent="0.3">
      <c r="G1162" s="12"/>
      <c r="W1162" s="12"/>
      <c r="X1162" s="10"/>
      <c r="Z1162" s="12"/>
    </row>
    <row r="1163" spans="7:26" x14ac:dyDescent="0.3">
      <c r="G1163" s="12"/>
      <c r="W1163" s="12"/>
      <c r="X1163" s="10"/>
      <c r="Z1163" s="12"/>
    </row>
    <row r="1164" spans="7:26" x14ac:dyDescent="0.3">
      <c r="G1164" s="12"/>
      <c r="W1164" s="12"/>
      <c r="X1164" s="10"/>
      <c r="Z1164" s="12"/>
    </row>
    <row r="1165" spans="7:26" x14ac:dyDescent="0.3">
      <c r="G1165" s="12"/>
      <c r="W1165" s="12"/>
      <c r="X1165" s="10"/>
      <c r="Z1165" s="12"/>
    </row>
    <row r="1166" spans="7:26" x14ac:dyDescent="0.3">
      <c r="G1166" s="12"/>
      <c r="W1166" s="12"/>
      <c r="X1166" s="10"/>
      <c r="Z1166" s="12"/>
    </row>
    <row r="1167" spans="7:26" x14ac:dyDescent="0.3">
      <c r="G1167" s="12"/>
      <c r="W1167" s="12"/>
      <c r="X1167" s="10"/>
      <c r="Z1167" s="12"/>
    </row>
    <row r="1168" spans="7:26" x14ac:dyDescent="0.3">
      <c r="G1168" s="12"/>
      <c r="W1168" s="12"/>
      <c r="X1168" s="10"/>
      <c r="Z1168" s="12"/>
    </row>
    <row r="1169" spans="7:26" x14ac:dyDescent="0.3">
      <c r="G1169" s="12"/>
      <c r="W1169" s="12"/>
      <c r="X1169" s="10"/>
      <c r="Z1169" s="12"/>
    </row>
    <row r="1170" spans="7:26" x14ac:dyDescent="0.3">
      <c r="G1170" s="12"/>
      <c r="W1170" s="12"/>
      <c r="X1170" s="10"/>
      <c r="Z1170" s="12"/>
    </row>
    <row r="1171" spans="7:26" x14ac:dyDescent="0.3">
      <c r="G1171" s="12"/>
      <c r="W1171" s="12"/>
      <c r="X1171" s="10"/>
      <c r="Z1171" s="12"/>
    </row>
    <row r="1172" spans="7:26" x14ac:dyDescent="0.3">
      <c r="G1172" s="12"/>
      <c r="W1172" s="12"/>
      <c r="X1172" s="10"/>
      <c r="Z1172" s="12"/>
    </row>
    <row r="1173" spans="7:26" x14ac:dyDescent="0.3">
      <c r="G1173" s="12"/>
      <c r="W1173" s="12"/>
      <c r="X1173" s="10"/>
      <c r="Z1173" s="12"/>
    </row>
    <row r="1174" spans="7:26" x14ac:dyDescent="0.3">
      <c r="G1174" s="12"/>
      <c r="W1174" s="12"/>
      <c r="X1174" s="10"/>
      <c r="Z1174" s="12"/>
    </row>
    <row r="1175" spans="7:26" x14ac:dyDescent="0.3">
      <c r="G1175" s="12"/>
      <c r="W1175" s="12"/>
      <c r="X1175" s="10"/>
      <c r="Z1175" s="12"/>
    </row>
    <row r="1176" spans="7:26" x14ac:dyDescent="0.3">
      <c r="G1176" s="12"/>
      <c r="W1176" s="12"/>
      <c r="X1176" s="10"/>
      <c r="Z1176" s="12"/>
    </row>
    <row r="1177" spans="7:26" x14ac:dyDescent="0.3">
      <c r="G1177" s="12"/>
      <c r="W1177" s="12"/>
      <c r="X1177" s="10"/>
      <c r="Z1177" s="12"/>
    </row>
    <row r="1178" spans="7:26" x14ac:dyDescent="0.3">
      <c r="G1178" s="12"/>
      <c r="W1178" s="12"/>
      <c r="X1178" s="10"/>
      <c r="Z1178" s="12"/>
    </row>
    <row r="1179" spans="7:26" x14ac:dyDescent="0.3">
      <c r="G1179" s="12"/>
      <c r="W1179" s="12"/>
      <c r="X1179" s="10"/>
      <c r="Z1179" s="12"/>
    </row>
    <row r="1180" spans="7:26" x14ac:dyDescent="0.3">
      <c r="G1180" s="12"/>
      <c r="W1180" s="12"/>
      <c r="X1180" s="10"/>
      <c r="Z1180" s="12"/>
    </row>
    <row r="1181" spans="7:26" x14ac:dyDescent="0.3">
      <c r="G1181" s="12"/>
      <c r="W1181" s="12"/>
      <c r="X1181" s="10"/>
      <c r="Z1181" s="12"/>
    </row>
    <row r="1182" spans="7:26" x14ac:dyDescent="0.3">
      <c r="G1182" s="12"/>
      <c r="W1182" s="12"/>
      <c r="X1182" s="10"/>
      <c r="Z1182" s="12"/>
    </row>
    <row r="1183" spans="7:26" x14ac:dyDescent="0.3">
      <c r="G1183" s="12"/>
      <c r="W1183" s="12"/>
      <c r="X1183" s="10"/>
      <c r="Z1183" s="12"/>
    </row>
    <row r="1184" spans="7:26" x14ac:dyDescent="0.3">
      <c r="G1184" s="12"/>
      <c r="W1184" s="12"/>
      <c r="X1184" s="10"/>
      <c r="Z1184" s="12"/>
    </row>
    <row r="1185" spans="7:26" x14ac:dyDescent="0.3">
      <c r="G1185" s="12"/>
      <c r="W1185" s="12"/>
      <c r="X1185" s="10"/>
      <c r="Z1185" s="12"/>
    </row>
    <row r="1186" spans="7:26" x14ac:dyDescent="0.3">
      <c r="G1186" s="12"/>
      <c r="W1186" s="12"/>
      <c r="X1186" s="10"/>
      <c r="Z1186" s="12"/>
    </row>
    <row r="1187" spans="7:26" x14ac:dyDescent="0.3">
      <c r="G1187" s="12"/>
      <c r="W1187" s="12"/>
      <c r="X1187" s="10"/>
      <c r="Z1187" s="12"/>
    </row>
    <row r="1188" spans="7:26" x14ac:dyDescent="0.3">
      <c r="G1188" s="12"/>
      <c r="W1188" s="12"/>
      <c r="X1188" s="10"/>
      <c r="Z1188" s="12"/>
    </row>
    <row r="1189" spans="7:26" x14ac:dyDescent="0.3">
      <c r="G1189" s="12"/>
      <c r="W1189" s="12"/>
      <c r="X1189" s="10"/>
      <c r="Z1189" s="12"/>
    </row>
    <row r="1190" spans="7:26" x14ac:dyDescent="0.3">
      <c r="G1190" s="12"/>
      <c r="W1190" s="12"/>
      <c r="X1190" s="10"/>
      <c r="Z1190" s="12"/>
    </row>
    <row r="1191" spans="7:26" x14ac:dyDescent="0.3">
      <c r="G1191" s="12"/>
      <c r="W1191" s="12"/>
      <c r="X1191" s="10"/>
      <c r="Z1191" s="12"/>
    </row>
    <row r="1192" spans="7:26" x14ac:dyDescent="0.3">
      <c r="G1192" s="12"/>
      <c r="W1192" s="12"/>
      <c r="X1192" s="10"/>
      <c r="Z1192" s="12"/>
    </row>
    <row r="1193" spans="7:26" x14ac:dyDescent="0.3">
      <c r="G1193" s="12"/>
      <c r="W1193" s="12"/>
      <c r="X1193" s="10"/>
      <c r="Z1193" s="12"/>
    </row>
    <row r="1194" spans="7:26" x14ac:dyDescent="0.3">
      <c r="G1194" s="12"/>
      <c r="W1194" s="12"/>
      <c r="X1194" s="10"/>
      <c r="Z1194" s="12"/>
    </row>
    <row r="1195" spans="7:26" x14ac:dyDescent="0.3">
      <c r="G1195" s="12"/>
      <c r="W1195" s="12"/>
      <c r="X1195" s="10"/>
      <c r="Z1195" s="12"/>
    </row>
    <row r="1196" spans="7:26" x14ac:dyDescent="0.3">
      <c r="G1196" s="12"/>
      <c r="W1196" s="12"/>
      <c r="X1196" s="10"/>
      <c r="Z1196" s="12"/>
    </row>
    <row r="1197" spans="7:26" x14ac:dyDescent="0.3">
      <c r="G1197" s="12"/>
      <c r="W1197" s="12"/>
      <c r="X1197" s="10"/>
      <c r="Z1197" s="12"/>
    </row>
    <row r="1198" spans="7:26" x14ac:dyDescent="0.3">
      <c r="G1198" s="12"/>
      <c r="W1198" s="12"/>
      <c r="X1198" s="10"/>
      <c r="Z1198" s="12"/>
    </row>
    <row r="1199" spans="7:26" x14ac:dyDescent="0.3">
      <c r="G1199" s="12"/>
      <c r="W1199" s="12"/>
      <c r="X1199" s="10"/>
      <c r="Z1199" s="12"/>
    </row>
    <row r="1200" spans="7:26" x14ac:dyDescent="0.3">
      <c r="G1200" s="12"/>
      <c r="W1200" s="12"/>
      <c r="X1200" s="10"/>
      <c r="Z1200" s="12"/>
    </row>
    <row r="1201" spans="7:26" x14ac:dyDescent="0.3">
      <c r="G1201" s="12"/>
      <c r="W1201" s="12"/>
      <c r="X1201" s="10"/>
      <c r="Z1201" s="12"/>
    </row>
    <row r="1202" spans="7:26" x14ac:dyDescent="0.3">
      <c r="G1202" s="12"/>
      <c r="W1202" s="12"/>
      <c r="X1202" s="10"/>
      <c r="Z1202" s="12"/>
    </row>
    <row r="1203" spans="7:26" x14ac:dyDescent="0.3">
      <c r="G1203" s="12"/>
      <c r="W1203" s="12"/>
      <c r="X1203" s="10"/>
      <c r="Z1203" s="12"/>
    </row>
    <row r="1204" spans="7:26" x14ac:dyDescent="0.3">
      <c r="G1204" s="12"/>
      <c r="W1204" s="12"/>
      <c r="X1204" s="10"/>
      <c r="Z1204" s="12"/>
    </row>
    <row r="1205" spans="7:26" x14ac:dyDescent="0.3">
      <c r="G1205" s="12"/>
      <c r="W1205" s="12"/>
      <c r="X1205" s="10"/>
      <c r="Z1205" s="12"/>
    </row>
    <row r="1206" spans="7:26" x14ac:dyDescent="0.3">
      <c r="G1206" s="12"/>
      <c r="W1206" s="12"/>
      <c r="X1206" s="10"/>
      <c r="Z1206" s="12"/>
    </row>
    <row r="1207" spans="7:26" x14ac:dyDescent="0.3">
      <c r="G1207" s="12"/>
      <c r="W1207" s="12"/>
      <c r="X1207" s="10"/>
      <c r="Z1207" s="12"/>
    </row>
    <row r="1208" spans="7:26" x14ac:dyDescent="0.3">
      <c r="G1208" s="12"/>
      <c r="W1208" s="12"/>
      <c r="X1208" s="10"/>
      <c r="Z1208" s="12"/>
    </row>
    <row r="1209" spans="7:26" x14ac:dyDescent="0.3">
      <c r="G1209" s="12"/>
      <c r="W1209" s="12"/>
      <c r="X1209" s="10"/>
      <c r="Z1209" s="12"/>
    </row>
    <row r="1210" spans="7:26" x14ac:dyDescent="0.3">
      <c r="G1210" s="12"/>
      <c r="W1210" s="12"/>
      <c r="X1210" s="10"/>
      <c r="Z1210" s="12"/>
    </row>
    <row r="1211" spans="7:26" x14ac:dyDescent="0.3">
      <c r="G1211" s="12"/>
      <c r="W1211" s="12"/>
      <c r="X1211" s="10"/>
      <c r="Z1211" s="12"/>
    </row>
    <row r="1212" spans="7:26" x14ac:dyDescent="0.3">
      <c r="G1212" s="12"/>
      <c r="W1212" s="12"/>
      <c r="X1212" s="10"/>
      <c r="Z1212" s="12"/>
    </row>
    <row r="1213" spans="7:26" x14ac:dyDescent="0.3">
      <c r="G1213" s="12"/>
      <c r="W1213" s="12"/>
      <c r="X1213" s="10"/>
      <c r="Z1213" s="12"/>
    </row>
    <row r="1214" spans="7:26" x14ac:dyDescent="0.3">
      <c r="G1214" s="12"/>
      <c r="W1214" s="12"/>
      <c r="X1214" s="10"/>
      <c r="Z1214" s="12"/>
    </row>
    <row r="1215" spans="7:26" x14ac:dyDescent="0.3">
      <c r="G1215" s="12"/>
      <c r="W1215" s="12"/>
      <c r="X1215" s="10"/>
      <c r="Z1215" s="12"/>
    </row>
    <row r="1216" spans="7:26" x14ac:dyDescent="0.3">
      <c r="G1216" s="12"/>
      <c r="W1216" s="12"/>
      <c r="X1216" s="10"/>
      <c r="Z1216" s="12"/>
    </row>
    <row r="1217" spans="7:26" x14ac:dyDescent="0.3">
      <c r="G1217" s="12"/>
      <c r="W1217" s="12"/>
      <c r="X1217" s="10"/>
      <c r="Z1217" s="12"/>
    </row>
    <row r="1218" spans="7:26" x14ac:dyDescent="0.3">
      <c r="G1218" s="12"/>
      <c r="W1218" s="12"/>
      <c r="X1218" s="10"/>
      <c r="Z1218" s="12"/>
    </row>
    <row r="1219" spans="7:26" x14ac:dyDescent="0.3">
      <c r="G1219" s="12"/>
      <c r="W1219" s="12"/>
      <c r="X1219" s="10"/>
      <c r="Z1219" s="12"/>
    </row>
    <row r="1220" spans="7:26" x14ac:dyDescent="0.3">
      <c r="G1220" s="12"/>
      <c r="W1220" s="12"/>
      <c r="X1220" s="10"/>
      <c r="Z1220" s="12"/>
    </row>
    <row r="1221" spans="7:26" x14ac:dyDescent="0.3">
      <c r="G1221" s="12"/>
      <c r="W1221" s="12"/>
      <c r="X1221" s="10"/>
      <c r="Z1221" s="12"/>
    </row>
    <row r="1222" spans="7:26" x14ac:dyDescent="0.3">
      <c r="G1222" s="12"/>
      <c r="W1222" s="12"/>
      <c r="X1222" s="10"/>
      <c r="Z1222" s="12"/>
    </row>
    <row r="1223" spans="7:26" x14ac:dyDescent="0.3">
      <c r="G1223" s="12"/>
      <c r="W1223" s="12"/>
      <c r="X1223" s="10"/>
      <c r="Z1223" s="12"/>
    </row>
    <row r="1224" spans="7:26" x14ac:dyDescent="0.3">
      <c r="G1224" s="12"/>
      <c r="W1224" s="12"/>
      <c r="X1224" s="10"/>
      <c r="Z1224" s="12"/>
    </row>
    <row r="1225" spans="7:26" x14ac:dyDescent="0.3">
      <c r="G1225" s="12"/>
      <c r="W1225" s="12"/>
      <c r="X1225" s="10"/>
      <c r="Z1225" s="12"/>
    </row>
    <row r="1226" spans="7:26" x14ac:dyDescent="0.3">
      <c r="G1226" s="12"/>
      <c r="W1226" s="12"/>
      <c r="X1226" s="10"/>
      <c r="Z1226" s="12"/>
    </row>
    <row r="1227" spans="7:26" x14ac:dyDescent="0.3">
      <c r="G1227" s="12"/>
      <c r="W1227" s="12"/>
      <c r="X1227" s="10"/>
      <c r="Z1227" s="12"/>
    </row>
    <row r="1228" spans="7:26" x14ac:dyDescent="0.3">
      <c r="G1228" s="12"/>
      <c r="W1228" s="12"/>
      <c r="X1228" s="10"/>
      <c r="Z1228" s="12"/>
    </row>
    <row r="1229" spans="7:26" x14ac:dyDescent="0.3">
      <c r="G1229" s="12"/>
      <c r="W1229" s="12"/>
      <c r="X1229" s="10"/>
      <c r="Z1229" s="12"/>
    </row>
    <row r="1230" spans="7:26" x14ac:dyDescent="0.3">
      <c r="G1230" s="12"/>
      <c r="W1230" s="12"/>
      <c r="X1230" s="10"/>
      <c r="Z1230" s="12"/>
    </row>
    <row r="1231" spans="7:26" x14ac:dyDescent="0.3">
      <c r="G1231" s="12"/>
      <c r="W1231" s="12"/>
      <c r="X1231" s="10"/>
      <c r="Z1231" s="12"/>
    </row>
    <row r="1232" spans="7:26" x14ac:dyDescent="0.3">
      <c r="G1232" s="12"/>
      <c r="W1232" s="12"/>
      <c r="X1232" s="10"/>
      <c r="Z1232" s="12"/>
    </row>
    <row r="1233" spans="7:26" x14ac:dyDescent="0.3">
      <c r="G1233" s="12"/>
      <c r="W1233" s="12"/>
      <c r="X1233" s="10"/>
      <c r="Z1233" s="12"/>
    </row>
    <row r="1234" spans="7:26" x14ac:dyDescent="0.3">
      <c r="G1234" s="12"/>
      <c r="W1234" s="12"/>
      <c r="X1234" s="10"/>
      <c r="Z1234" s="12"/>
    </row>
    <row r="1235" spans="7:26" x14ac:dyDescent="0.3">
      <c r="G1235" s="12"/>
      <c r="W1235" s="12"/>
      <c r="X1235" s="10"/>
      <c r="Z1235" s="12"/>
    </row>
    <row r="1236" spans="7:26" x14ac:dyDescent="0.3">
      <c r="G1236" s="12"/>
      <c r="W1236" s="12"/>
      <c r="X1236" s="10"/>
      <c r="Z1236" s="12"/>
    </row>
    <row r="1237" spans="7:26" x14ac:dyDescent="0.3">
      <c r="G1237" s="12"/>
      <c r="W1237" s="12"/>
      <c r="X1237" s="10"/>
      <c r="Z1237" s="12"/>
    </row>
    <row r="1238" spans="7:26" x14ac:dyDescent="0.3">
      <c r="G1238" s="12"/>
      <c r="W1238" s="12"/>
      <c r="X1238" s="10"/>
      <c r="Z1238" s="12"/>
    </row>
    <row r="1239" spans="7:26" x14ac:dyDescent="0.3">
      <c r="G1239" s="12"/>
      <c r="W1239" s="12"/>
      <c r="X1239" s="10"/>
      <c r="Z1239" s="12"/>
    </row>
    <row r="1240" spans="7:26" x14ac:dyDescent="0.3">
      <c r="G1240" s="12"/>
      <c r="W1240" s="12"/>
      <c r="X1240" s="10"/>
      <c r="Z1240" s="12"/>
    </row>
    <row r="1241" spans="7:26" x14ac:dyDescent="0.3">
      <c r="G1241" s="12"/>
      <c r="W1241" s="12"/>
      <c r="X1241" s="10"/>
      <c r="Z1241" s="12"/>
    </row>
    <row r="1242" spans="7:26" x14ac:dyDescent="0.3">
      <c r="G1242" s="12"/>
      <c r="W1242" s="12"/>
      <c r="X1242" s="10"/>
      <c r="Z1242" s="12"/>
    </row>
    <row r="1243" spans="7:26" x14ac:dyDescent="0.3">
      <c r="G1243" s="12"/>
      <c r="W1243" s="12"/>
      <c r="X1243" s="10"/>
      <c r="Z1243" s="12"/>
    </row>
    <row r="1244" spans="7:26" x14ac:dyDescent="0.3">
      <c r="G1244" s="12"/>
      <c r="W1244" s="12"/>
      <c r="X1244" s="10"/>
      <c r="Z1244" s="12"/>
    </row>
    <row r="1245" spans="7:26" x14ac:dyDescent="0.3">
      <c r="G1245" s="12"/>
      <c r="W1245" s="12"/>
      <c r="X1245" s="10"/>
      <c r="Z1245" s="12"/>
    </row>
    <row r="1246" spans="7:26" x14ac:dyDescent="0.3">
      <c r="G1246" s="12"/>
      <c r="W1246" s="12"/>
      <c r="X1246" s="10"/>
      <c r="Z1246" s="12"/>
    </row>
    <row r="1247" spans="7:26" x14ac:dyDescent="0.3">
      <c r="G1247" s="12"/>
      <c r="W1247" s="12"/>
      <c r="X1247" s="10"/>
      <c r="Z1247" s="12"/>
    </row>
    <row r="1248" spans="7:26" x14ac:dyDescent="0.3">
      <c r="G1248" s="12"/>
      <c r="W1248" s="12"/>
      <c r="X1248" s="10"/>
      <c r="Z1248" s="12"/>
    </row>
    <row r="1249" spans="7:26" x14ac:dyDescent="0.3">
      <c r="G1249" s="12"/>
      <c r="W1249" s="12"/>
      <c r="X1249" s="10"/>
      <c r="Z1249" s="12"/>
    </row>
    <row r="1250" spans="7:26" x14ac:dyDescent="0.3">
      <c r="G1250" s="12"/>
      <c r="W1250" s="12"/>
      <c r="X1250" s="10"/>
      <c r="Z1250" s="12"/>
    </row>
    <row r="1251" spans="7:26" x14ac:dyDescent="0.3">
      <c r="G1251" s="12"/>
      <c r="W1251" s="12"/>
      <c r="X1251" s="10"/>
      <c r="Z1251" s="12"/>
    </row>
    <row r="1252" spans="7:26" x14ac:dyDescent="0.3">
      <c r="G1252" s="12"/>
      <c r="W1252" s="12"/>
      <c r="X1252" s="10"/>
      <c r="Z1252" s="12"/>
    </row>
    <row r="1253" spans="7:26" x14ac:dyDescent="0.3">
      <c r="G1253" s="12"/>
      <c r="W1253" s="12"/>
      <c r="X1253" s="10"/>
      <c r="Z1253" s="12"/>
    </row>
    <row r="1254" spans="7:26" x14ac:dyDescent="0.3">
      <c r="G1254" s="12"/>
      <c r="W1254" s="12"/>
      <c r="X1254" s="10"/>
      <c r="Z1254" s="12"/>
    </row>
    <row r="1255" spans="7:26" x14ac:dyDescent="0.3">
      <c r="G1255" s="12"/>
      <c r="W1255" s="12"/>
      <c r="X1255" s="10"/>
      <c r="Z1255" s="12"/>
    </row>
    <row r="1256" spans="7:26" x14ac:dyDescent="0.3">
      <c r="G1256" s="12"/>
      <c r="W1256" s="12"/>
      <c r="X1256" s="10"/>
      <c r="Z1256" s="12"/>
    </row>
    <row r="1257" spans="7:26" x14ac:dyDescent="0.3">
      <c r="G1257" s="12"/>
      <c r="W1257" s="12"/>
      <c r="X1257" s="10"/>
      <c r="Z1257" s="12"/>
    </row>
    <row r="1258" spans="7:26" x14ac:dyDescent="0.3">
      <c r="G1258" s="12"/>
      <c r="W1258" s="12"/>
      <c r="X1258" s="10"/>
      <c r="Z1258" s="12"/>
    </row>
    <row r="1259" spans="7:26" x14ac:dyDescent="0.3">
      <c r="G1259" s="12"/>
      <c r="W1259" s="12"/>
      <c r="X1259" s="10"/>
      <c r="Z1259" s="12"/>
    </row>
    <row r="1260" spans="7:26" x14ac:dyDescent="0.3">
      <c r="G1260" s="12"/>
      <c r="W1260" s="12"/>
      <c r="X1260" s="10"/>
      <c r="Z1260" s="12"/>
    </row>
    <row r="1261" spans="7:26" x14ac:dyDescent="0.3">
      <c r="G1261" s="12"/>
      <c r="W1261" s="12"/>
      <c r="X1261" s="10"/>
      <c r="Z1261" s="12"/>
    </row>
    <row r="1262" spans="7:26" x14ac:dyDescent="0.3">
      <c r="G1262" s="12"/>
      <c r="W1262" s="12"/>
      <c r="X1262" s="10"/>
      <c r="Z1262" s="12"/>
    </row>
    <row r="1263" spans="7:26" x14ac:dyDescent="0.3">
      <c r="G1263" s="12"/>
      <c r="W1263" s="12"/>
      <c r="X1263" s="10"/>
      <c r="Z1263" s="12"/>
    </row>
    <row r="1264" spans="7:26" x14ac:dyDescent="0.3">
      <c r="G1264" s="12"/>
      <c r="W1264" s="12"/>
      <c r="X1264" s="10"/>
      <c r="Z1264" s="12"/>
    </row>
    <row r="1265" spans="7:26" x14ac:dyDescent="0.3">
      <c r="G1265" s="12"/>
      <c r="W1265" s="12"/>
      <c r="X1265" s="10"/>
      <c r="Z1265" s="12"/>
    </row>
    <row r="1266" spans="7:26" x14ac:dyDescent="0.3">
      <c r="G1266" s="12"/>
      <c r="W1266" s="12"/>
      <c r="X1266" s="10"/>
      <c r="Z1266" s="12"/>
    </row>
    <row r="1267" spans="7:26" x14ac:dyDescent="0.3">
      <c r="G1267" s="12"/>
      <c r="W1267" s="12"/>
      <c r="X1267" s="10"/>
      <c r="Z1267" s="12"/>
    </row>
    <row r="1268" spans="7:26" x14ac:dyDescent="0.3">
      <c r="G1268" s="12"/>
      <c r="W1268" s="12"/>
      <c r="X1268" s="10"/>
      <c r="Z1268" s="12"/>
    </row>
    <row r="1269" spans="7:26" x14ac:dyDescent="0.3">
      <c r="G1269" s="12"/>
      <c r="W1269" s="12"/>
      <c r="X1269" s="10"/>
      <c r="Z1269" s="12"/>
    </row>
    <row r="1270" spans="7:26" x14ac:dyDescent="0.3">
      <c r="G1270" s="12"/>
      <c r="W1270" s="12"/>
      <c r="X1270" s="10"/>
      <c r="Z1270" s="12"/>
    </row>
    <row r="1271" spans="7:26" x14ac:dyDescent="0.3">
      <c r="G1271" s="12"/>
      <c r="W1271" s="12"/>
      <c r="X1271" s="10"/>
      <c r="Z1271" s="12"/>
    </row>
    <row r="1272" spans="7:26" x14ac:dyDescent="0.3">
      <c r="G1272" s="12"/>
      <c r="W1272" s="12"/>
      <c r="X1272" s="10"/>
      <c r="Z1272" s="12"/>
    </row>
    <row r="1273" spans="7:26" x14ac:dyDescent="0.3">
      <c r="G1273" s="12"/>
      <c r="W1273" s="12"/>
      <c r="X1273" s="10"/>
      <c r="Z1273" s="12"/>
    </row>
    <row r="1274" spans="7:26" x14ac:dyDescent="0.3">
      <c r="G1274" s="12"/>
      <c r="W1274" s="12"/>
      <c r="X1274" s="10"/>
      <c r="Z1274" s="12"/>
    </row>
    <row r="1275" spans="7:26" x14ac:dyDescent="0.3">
      <c r="G1275" s="12"/>
      <c r="W1275" s="12"/>
      <c r="X1275" s="10"/>
      <c r="Z1275" s="12"/>
    </row>
    <row r="1276" spans="7:26" x14ac:dyDescent="0.3">
      <c r="G1276" s="12"/>
      <c r="W1276" s="12"/>
      <c r="X1276" s="10"/>
      <c r="Z1276" s="12"/>
    </row>
    <row r="1277" spans="7:26" x14ac:dyDescent="0.3">
      <c r="G1277" s="12"/>
      <c r="W1277" s="12"/>
      <c r="X1277" s="10"/>
      <c r="Z1277" s="12"/>
    </row>
    <row r="1278" spans="7:26" x14ac:dyDescent="0.3">
      <c r="G1278" s="12"/>
      <c r="W1278" s="12"/>
      <c r="X1278" s="10"/>
      <c r="Z1278" s="12"/>
    </row>
    <row r="1279" spans="7:26" x14ac:dyDescent="0.3">
      <c r="G1279" s="12"/>
      <c r="W1279" s="12"/>
      <c r="X1279" s="10"/>
      <c r="Z1279" s="12"/>
    </row>
    <row r="1280" spans="7:26" x14ac:dyDescent="0.3">
      <c r="G1280" s="12"/>
      <c r="W1280" s="12"/>
      <c r="X1280" s="10"/>
      <c r="Z1280" s="12"/>
    </row>
    <row r="1281" spans="7:26" x14ac:dyDescent="0.3">
      <c r="G1281" s="12"/>
      <c r="W1281" s="12"/>
      <c r="X1281" s="10"/>
      <c r="Z1281" s="12"/>
    </row>
    <row r="1282" spans="7:26" x14ac:dyDescent="0.3">
      <c r="G1282" s="12"/>
      <c r="W1282" s="12"/>
      <c r="X1282" s="10"/>
      <c r="Z1282" s="12"/>
    </row>
    <row r="1283" spans="7:26" x14ac:dyDescent="0.3">
      <c r="G1283" s="12"/>
      <c r="W1283" s="12"/>
      <c r="X1283" s="10"/>
      <c r="Z1283" s="12"/>
    </row>
    <row r="1284" spans="7:26" x14ac:dyDescent="0.3">
      <c r="G1284" s="12"/>
      <c r="W1284" s="12"/>
      <c r="X1284" s="10"/>
      <c r="Z1284" s="12"/>
    </row>
    <row r="1285" spans="7:26" x14ac:dyDescent="0.3">
      <c r="G1285" s="12"/>
      <c r="W1285" s="12"/>
      <c r="X1285" s="10"/>
      <c r="Z1285" s="12"/>
    </row>
    <row r="1286" spans="7:26" x14ac:dyDescent="0.3">
      <c r="G1286" s="12"/>
      <c r="W1286" s="12"/>
      <c r="X1286" s="10"/>
      <c r="Z1286" s="12"/>
    </row>
    <row r="1287" spans="7:26" x14ac:dyDescent="0.3">
      <c r="G1287" s="12"/>
      <c r="W1287" s="12"/>
      <c r="X1287" s="10"/>
      <c r="Z1287" s="12"/>
    </row>
    <row r="1288" spans="7:26" x14ac:dyDescent="0.3">
      <c r="G1288" s="12"/>
      <c r="W1288" s="12"/>
      <c r="X1288" s="10"/>
      <c r="Z1288" s="12"/>
    </row>
    <row r="1289" spans="7:26" x14ac:dyDescent="0.3">
      <c r="G1289" s="12"/>
      <c r="W1289" s="12"/>
      <c r="X1289" s="10"/>
      <c r="Z1289" s="12"/>
    </row>
    <row r="1290" spans="7:26" x14ac:dyDescent="0.3">
      <c r="G1290" s="12"/>
      <c r="W1290" s="12"/>
      <c r="X1290" s="10"/>
      <c r="Z1290" s="12"/>
    </row>
    <row r="1291" spans="7:26" x14ac:dyDescent="0.3">
      <c r="G1291" s="12"/>
      <c r="W1291" s="12"/>
      <c r="X1291" s="10"/>
      <c r="Z1291" s="12"/>
    </row>
    <row r="1292" spans="7:26" x14ac:dyDescent="0.3">
      <c r="G1292" s="12"/>
      <c r="W1292" s="12"/>
      <c r="X1292" s="10"/>
      <c r="Z1292" s="12"/>
    </row>
    <row r="1293" spans="7:26" x14ac:dyDescent="0.3">
      <c r="G1293" s="12"/>
      <c r="W1293" s="12"/>
      <c r="X1293" s="10"/>
      <c r="Z1293" s="12"/>
    </row>
    <row r="1294" spans="7:26" x14ac:dyDescent="0.3">
      <c r="G1294" s="12"/>
      <c r="W1294" s="12"/>
      <c r="X1294" s="10"/>
      <c r="Z1294" s="12"/>
    </row>
    <row r="1295" spans="7:26" x14ac:dyDescent="0.3">
      <c r="G1295" s="12"/>
      <c r="W1295" s="12"/>
      <c r="X1295" s="10"/>
      <c r="Z1295" s="12"/>
    </row>
    <row r="1296" spans="7:26" x14ac:dyDescent="0.3">
      <c r="G1296" s="12"/>
      <c r="W1296" s="12"/>
      <c r="X1296" s="10"/>
      <c r="Z1296" s="12"/>
    </row>
    <row r="1297" spans="7:26" x14ac:dyDescent="0.3">
      <c r="G1297" s="12"/>
      <c r="W1297" s="12"/>
      <c r="X1297" s="10"/>
      <c r="Z1297" s="12"/>
    </row>
    <row r="1298" spans="7:26" x14ac:dyDescent="0.3">
      <c r="G1298" s="12"/>
      <c r="W1298" s="12"/>
      <c r="X1298" s="10"/>
      <c r="Z1298" s="12"/>
    </row>
    <row r="1299" spans="7:26" x14ac:dyDescent="0.3">
      <c r="G1299" s="12"/>
      <c r="W1299" s="12"/>
      <c r="X1299" s="10"/>
      <c r="Z1299" s="12"/>
    </row>
    <row r="1300" spans="7:26" x14ac:dyDescent="0.3">
      <c r="G1300" s="12"/>
      <c r="W1300" s="12"/>
      <c r="X1300" s="10"/>
      <c r="Z1300" s="12"/>
    </row>
    <row r="1301" spans="7:26" x14ac:dyDescent="0.3">
      <c r="G1301" s="12"/>
      <c r="W1301" s="12"/>
      <c r="X1301" s="10"/>
      <c r="Z1301" s="12"/>
    </row>
    <row r="1302" spans="7:26" x14ac:dyDescent="0.3">
      <c r="G1302" s="12"/>
      <c r="W1302" s="12"/>
      <c r="X1302" s="10"/>
      <c r="Z1302" s="12"/>
    </row>
    <row r="1303" spans="7:26" x14ac:dyDescent="0.3">
      <c r="G1303" s="12"/>
      <c r="W1303" s="12"/>
      <c r="X1303" s="10"/>
      <c r="Z1303" s="12"/>
    </row>
    <row r="1304" spans="7:26" x14ac:dyDescent="0.3">
      <c r="G1304" s="12"/>
      <c r="W1304" s="12"/>
      <c r="X1304" s="10"/>
      <c r="Z1304" s="12"/>
    </row>
    <row r="1305" spans="7:26" x14ac:dyDescent="0.3">
      <c r="G1305" s="12"/>
      <c r="W1305" s="12"/>
      <c r="X1305" s="10"/>
      <c r="Z1305" s="12"/>
    </row>
    <row r="1306" spans="7:26" x14ac:dyDescent="0.3">
      <c r="G1306" s="12"/>
      <c r="W1306" s="12"/>
      <c r="X1306" s="10"/>
      <c r="Z1306" s="12"/>
    </row>
    <row r="1307" spans="7:26" x14ac:dyDescent="0.3">
      <c r="G1307" s="12"/>
      <c r="W1307" s="12"/>
      <c r="X1307" s="10"/>
      <c r="Z1307" s="12"/>
    </row>
    <row r="1308" spans="7:26" x14ac:dyDescent="0.3">
      <c r="G1308" s="12"/>
      <c r="W1308" s="12"/>
      <c r="X1308" s="10"/>
      <c r="Z1308" s="12"/>
    </row>
    <row r="1309" spans="7:26" x14ac:dyDescent="0.3">
      <c r="G1309" s="12"/>
      <c r="W1309" s="12"/>
      <c r="X1309" s="10"/>
      <c r="Z1309" s="12"/>
    </row>
    <row r="1310" spans="7:26" x14ac:dyDescent="0.3">
      <c r="G1310" s="12"/>
      <c r="W1310" s="12"/>
      <c r="X1310" s="10"/>
      <c r="Z1310" s="12"/>
    </row>
    <row r="1311" spans="7:26" x14ac:dyDescent="0.3">
      <c r="G1311" s="12"/>
      <c r="W1311" s="12"/>
      <c r="X1311" s="10"/>
      <c r="Z1311" s="12"/>
    </row>
    <row r="1312" spans="7:26" x14ac:dyDescent="0.3">
      <c r="G1312" s="12"/>
      <c r="W1312" s="12"/>
      <c r="X1312" s="10"/>
      <c r="Z1312" s="12"/>
    </row>
    <row r="1313" spans="7:26" x14ac:dyDescent="0.3">
      <c r="G1313" s="12"/>
      <c r="W1313" s="12"/>
      <c r="X1313" s="10"/>
      <c r="Z1313" s="12"/>
    </row>
    <row r="1314" spans="7:26" x14ac:dyDescent="0.3">
      <c r="G1314" s="12"/>
      <c r="W1314" s="12"/>
      <c r="X1314" s="10"/>
      <c r="Z1314" s="12"/>
    </row>
    <row r="1315" spans="7:26" x14ac:dyDescent="0.3">
      <c r="G1315" s="12"/>
      <c r="W1315" s="12"/>
      <c r="X1315" s="10"/>
      <c r="Z1315" s="12"/>
    </row>
    <row r="1316" spans="7:26" x14ac:dyDescent="0.3">
      <c r="G1316" s="12"/>
      <c r="W1316" s="12"/>
      <c r="X1316" s="10"/>
      <c r="Z1316" s="12"/>
    </row>
    <row r="1317" spans="7:26" x14ac:dyDescent="0.3">
      <c r="G1317" s="12"/>
      <c r="W1317" s="12"/>
      <c r="X1317" s="10"/>
      <c r="Z1317" s="12"/>
    </row>
    <row r="1318" spans="7:26" x14ac:dyDescent="0.3">
      <c r="G1318" s="12"/>
      <c r="W1318" s="12"/>
      <c r="X1318" s="10"/>
      <c r="Z1318" s="12"/>
    </row>
    <row r="1319" spans="7:26" x14ac:dyDescent="0.3">
      <c r="G1319" s="12"/>
      <c r="W1319" s="12"/>
      <c r="X1319" s="10"/>
      <c r="Z1319" s="12"/>
    </row>
    <row r="1320" spans="7:26" x14ac:dyDescent="0.3">
      <c r="G1320" s="12"/>
      <c r="W1320" s="12"/>
      <c r="X1320" s="10"/>
      <c r="Z1320" s="12"/>
    </row>
    <row r="1321" spans="7:26" x14ac:dyDescent="0.3">
      <c r="G1321" s="12"/>
      <c r="W1321" s="12"/>
      <c r="X1321" s="10"/>
      <c r="Z1321" s="12"/>
    </row>
    <row r="1322" spans="7:26" x14ac:dyDescent="0.3">
      <c r="G1322" s="12"/>
      <c r="W1322" s="12"/>
      <c r="X1322" s="10"/>
      <c r="Z1322" s="12"/>
    </row>
    <row r="1323" spans="7:26" x14ac:dyDescent="0.3">
      <c r="G1323" s="12"/>
      <c r="W1323" s="12"/>
      <c r="X1323" s="10"/>
      <c r="Z1323" s="12"/>
    </row>
    <row r="1324" spans="7:26" x14ac:dyDescent="0.3">
      <c r="G1324" s="12"/>
      <c r="W1324" s="12"/>
      <c r="X1324" s="10"/>
      <c r="Z1324" s="12"/>
    </row>
    <row r="1325" spans="7:26" x14ac:dyDescent="0.3">
      <c r="G1325" s="12"/>
      <c r="W1325" s="12"/>
      <c r="X1325" s="10"/>
      <c r="Z1325" s="12"/>
    </row>
    <row r="1326" spans="7:26" x14ac:dyDescent="0.3">
      <c r="G1326" s="12"/>
      <c r="W1326" s="12"/>
      <c r="X1326" s="10"/>
      <c r="Z1326" s="12"/>
    </row>
    <row r="1327" spans="7:26" x14ac:dyDescent="0.3">
      <c r="G1327" s="12"/>
      <c r="W1327" s="12"/>
      <c r="X1327" s="10"/>
      <c r="Z1327" s="12"/>
    </row>
    <row r="1328" spans="7:26" x14ac:dyDescent="0.3">
      <c r="G1328" s="12"/>
      <c r="W1328" s="12"/>
      <c r="X1328" s="10"/>
      <c r="Z1328" s="12"/>
    </row>
    <row r="1329" spans="7:26" x14ac:dyDescent="0.3">
      <c r="G1329" s="12"/>
      <c r="W1329" s="12"/>
      <c r="X1329" s="10"/>
      <c r="Z1329" s="12"/>
    </row>
    <row r="1330" spans="7:26" x14ac:dyDescent="0.3">
      <c r="G1330" s="12"/>
      <c r="W1330" s="12"/>
      <c r="X1330" s="10"/>
      <c r="Z1330" s="12"/>
    </row>
    <row r="1331" spans="7:26" x14ac:dyDescent="0.3">
      <c r="G1331" s="12"/>
      <c r="W1331" s="12"/>
      <c r="X1331" s="10"/>
      <c r="Z1331" s="12"/>
    </row>
    <row r="1332" spans="7:26" x14ac:dyDescent="0.3">
      <c r="G1332" s="12"/>
      <c r="W1332" s="12"/>
      <c r="X1332" s="10"/>
      <c r="Z1332" s="12"/>
    </row>
    <row r="1333" spans="7:26" x14ac:dyDescent="0.3">
      <c r="G1333" s="12"/>
      <c r="W1333" s="12"/>
      <c r="X1333" s="10"/>
      <c r="Z1333" s="12"/>
    </row>
    <row r="1334" spans="7:26" x14ac:dyDescent="0.3">
      <c r="G1334" s="12"/>
      <c r="W1334" s="12"/>
      <c r="X1334" s="10"/>
      <c r="Z1334" s="12"/>
    </row>
    <row r="1335" spans="7:26" x14ac:dyDescent="0.3">
      <c r="G1335" s="12"/>
      <c r="W1335" s="12"/>
      <c r="X1335" s="10"/>
      <c r="Z1335" s="12"/>
    </row>
    <row r="1336" spans="7:26" x14ac:dyDescent="0.3">
      <c r="G1336" s="12"/>
      <c r="W1336" s="12"/>
      <c r="X1336" s="10"/>
      <c r="Z1336" s="12"/>
    </row>
    <row r="1337" spans="7:26" x14ac:dyDescent="0.3">
      <c r="G1337" s="12"/>
      <c r="W1337" s="12"/>
      <c r="X1337" s="10"/>
      <c r="Z1337" s="12"/>
    </row>
    <row r="1338" spans="7:26" x14ac:dyDescent="0.3">
      <c r="G1338" s="12"/>
      <c r="W1338" s="12"/>
      <c r="X1338" s="10"/>
      <c r="Z1338" s="12"/>
    </row>
    <row r="1339" spans="7:26" x14ac:dyDescent="0.3">
      <c r="G1339" s="12"/>
      <c r="W1339" s="12"/>
      <c r="X1339" s="10"/>
      <c r="Z1339" s="12"/>
    </row>
    <row r="1340" spans="7:26" x14ac:dyDescent="0.3">
      <c r="G1340" s="12"/>
      <c r="W1340" s="12"/>
      <c r="X1340" s="10"/>
      <c r="Z1340" s="12"/>
    </row>
    <row r="1341" spans="7:26" x14ac:dyDescent="0.3">
      <c r="G1341" s="12"/>
      <c r="W1341" s="12"/>
      <c r="X1341" s="10"/>
      <c r="Z1341" s="12"/>
    </row>
    <row r="1342" spans="7:26" x14ac:dyDescent="0.3">
      <c r="G1342" s="12"/>
      <c r="W1342" s="12"/>
      <c r="X1342" s="10"/>
      <c r="Z1342" s="12"/>
    </row>
    <row r="1343" spans="7:26" x14ac:dyDescent="0.3">
      <c r="G1343" s="12"/>
      <c r="W1343" s="12"/>
      <c r="X1343" s="10"/>
      <c r="Z1343" s="12"/>
    </row>
    <row r="1344" spans="7:26" x14ac:dyDescent="0.3">
      <c r="G1344" s="12"/>
      <c r="W1344" s="12"/>
      <c r="X1344" s="10"/>
      <c r="Z1344" s="12"/>
    </row>
    <row r="1345" spans="7:26" x14ac:dyDescent="0.3">
      <c r="G1345" s="12"/>
      <c r="W1345" s="12"/>
      <c r="X1345" s="10"/>
      <c r="Z1345" s="12"/>
    </row>
    <row r="1346" spans="7:26" x14ac:dyDescent="0.3">
      <c r="G1346" s="12"/>
      <c r="W1346" s="12"/>
      <c r="X1346" s="10"/>
      <c r="Z1346" s="12"/>
    </row>
    <row r="1347" spans="7:26" x14ac:dyDescent="0.3">
      <c r="G1347" s="12"/>
      <c r="W1347" s="12"/>
      <c r="X1347" s="10"/>
      <c r="Z1347" s="12"/>
    </row>
    <row r="1348" spans="7:26" x14ac:dyDescent="0.3">
      <c r="G1348" s="12"/>
      <c r="W1348" s="12"/>
      <c r="X1348" s="10"/>
      <c r="Z1348" s="12"/>
    </row>
    <row r="1349" spans="7:26" x14ac:dyDescent="0.3">
      <c r="G1349" s="12"/>
      <c r="W1349" s="12"/>
      <c r="X1349" s="10"/>
      <c r="Z1349" s="12"/>
    </row>
    <row r="1350" spans="7:26" x14ac:dyDescent="0.3">
      <c r="G1350" s="12"/>
      <c r="W1350" s="12"/>
      <c r="X1350" s="10"/>
      <c r="Z1350" s="12"/>
    </row>
    <row r="1351" spans="7:26" x14ac:dyDescent="0.3">
      <c r="G1351" s="12"/>
      <c r="W1351" s="12"/>
      <c r="X1351" s="10"/>
      <c r="Z1351" s="12"/>
    </row>
    <row r="1352" spans="7:26" x14ac:dyDescent="0.3">
      <c r="G1352" s="12"/>
      <c r="W1352" s="12"/>
      <c r="X1352" s="10"/>
      <c r="Z1352" s="12"/>
    </row>
    <row r="1353" spans="7:26" x14ac:dyDescent="0.3">
      <c r="G1353" s="12"/>
      <c r="W1353" s="12"/>
      <c r="X1353" s="10"/>
      <c r="Z1353" s="12"/>
    </row>
    <row r="1354" spans="7:26" x14ac:dyDescent="0.3">
      <c r="G1354" s="12"/>
      <c r="W1354" s="12"/>
      <c r="X1354" s="10"/>
      <c r="Z1354" s="12"/>
    </row>
    <row r="1355" spans="7:26" x14ac:dyDescent="0.3">
      <c r="G1355" s="12"/>
      <c r="W1355" s="12"/>
      <c r="X1355" s="10"/>
      <c r="Z1355" s="12"/>
    </row>
    <row r="1356" spans="7:26" x14ac:dyDescent="0.3">
      <c r="G1356" s="12"/>
      <c r="W1356" s="12"/>
      <c r="X1356" s="10"/>
      <c r="Z1356" s="12"/>
    </row>
    <row r="1357" spans="7:26" x14ac:dyDescent="0.3">
      <c r="G1357" s="12"/>
      <c r="W1357" s="12"/>
      <c r="X1357" s="10"/>
      <c r="Z1357" s="12"/>
    </row>
    <row r="1358" spans="7:26" x14ac:dyDescent="0.3">
      <c r="G1358" s="12"/>
      <c r="W1358" s="12"/>
      <c r="X1358" s="10"/>
      <c r="Z1358" s="12"/>
    </row>
    <row r="1359" spans="7:26" x14ac:dyDescent="0.3">
      <c r="G1359" s="12"/>
      <c r="W1359" s="12"/>
      <c r="X1359" s="10"/>
      <c r="Z1359" s="12"/>
    </row>
    <row r="1360" spans="7:26" x14ac:dyDescent="0.3">
      <c r="G1360" s="12"/>
      <c r="W1360" s="12"/>
      <c r="X1360" s="10"/>
      <c r="Z1360" s="12"/>
    </row>
    <row r="1361" spans="7:26" x14ac:dyDescent="0.3">
      <c r="G1361" s="12"/>
      <c r="W1361" s="12"/>
      <c r="X1361" s="10"/>
      <c r="Z1361" s="12"/>
    </row>
    <row r="1362" spans="7:26" x14ac:dyDescent="0.3">
      <c r="G1362" s="12"/>
      <c r="W1362" s="12"/>
      <c r="X1362" s="10"/>
      <c r="Z1362" s="12"/>
    </row>
    <row r="1363" spans="7:26" x14ac:dyDescent="0.3">
      <c r="G1363" s="12"/>
      <c r="W1363" s="12"/>
      <c r="X1363" s="10"/>
      <c r="Z1363" s="12"/>
    </row>
    <row r="1364" spans="7:26" x14ac:dyDescent="0.3">
      <c r="G1364" s="12"/>
      <c r="W1364" s="12"/>
      <c r="X1364" s="10"/>
      <c r="Z1364" s="12"/>
    </row>
    <row r="1365" spans="7:26" x14ac:dyDescent="0.3">
      <c r="G1365" s="12"/>
      <c r="W1365" s="12"/>
      <c r="X1365" s="10"/>
      <c r="Z1365" s="12"/>
    </row>
    <row r="1366" spans="7:26" x14ac:dyDescent="0.3">
      <c r="G1366" s="12"/>
      <c r="W1366" s="12"/>
      <c r="X1366" s="10"/>
      <c r="Z1366" s="12"/>
    </row>
    <row r="1367" spans="7:26" x14ac:dyDescent="0.3">
      <c r="G1367" s="12"/>
      <c r="W1367" s="12"/>
      <c r="X1367" s="10"/>
      <c r="Z1367" s="12"/>
    </row>
    <row r="1368" spans="7:26" x14ac:dyDescent="0.3">
      <c r="G1368" s="12"/>
      <c r="W1368" s="12"/>
      <c r="X1368" s="10"/>
      <c r="Z1368" s="12"/>
    </row>
    <row r="1369" spans="7:26" x14ac:dyDescent="0.3">
      <c r="G1369" s="12"/>
      <c r="W1369" s="12"/>
      <c r="X1369" s="10"/>
      <c r="Z1369" s="12"/>
    </row>
    <row r="1370" spans="7:26" x14ac:dyDescent="0.3">
      <c r="G1370" s="12"/>
      <c r="W1370" s="12"/>
      <c r="X1370" s="10"/>
      <c r="Z1370" s="12"/>
    </row>
    <row r="1371" spans="7:26" x14ac:dyDescent="0.3">
      <c r="G1371" s="12"/>
      <c r="W1371" s="12"/>
      <c r="X1371" s="10"/>
      <c r="Z1371" s="12"/>
    </row>
    <row r="1372" spans="7:26" x14ac:dyDescent="0.3">
      <c r="G1372" s="12"/>
      <c r="W1372" s="12"/>
      <c r="X1372" s="10"/>
      <c r="Z1372" s="12"/>
    </row>
    <row r="1373" spans="7:26" x14ac:dyDescent="0.3">
      <c r="G1373" s="12"/>
      <c r="W1373" s="12"/>
      <c r="X1373" s="10"/>
      <c r="Z1373" s="12"/>
    </row>
    <row r="1374" spans="7:26" x14ac:dyDescent="0.3">
      <c r="G1374" s="12"/>
      <c r="W1374" s="12"/>
      <c r="X1374" s="10"/>
      <c r="Z1374" s="12"/>
    </row>
    <row r="1375" spans="7:26" x14ac:dyDescent="0.3">
      <c r="G1375" s="12"/>
      <c r="W1375" s="12"/>
      <c r="X1375" s="10"/>
      <c r="Z1375" s="12"/>
    </row>
    <row r="1376" spans="7:26" x14ac:dyDescent="0.3">
      <c r="G1376" s="12"/>
      <c r="W1376" s="12"/>
      <c r="X1376" s="10"/>
      <c r="Z1376" s="12"/>
    </row>
    <row r="1377" spans="7:26" x14ac:dyDescent="0.3">
      <c r="G1377" s="12"/>
      <c r="W1377" s="12"/>
      <c r="X1377" s="10"/>
      <c r="Z1377" s="12"/>
    </row>
    <row r="1378" spans="7:26" x14ac:dyDescent="0.3">
      <c r="G1378" s="12"/>
      <c r="W1378" s="12"/>
      <c r="X1378" s="10"/>
      <c r="Z1378" s="12"/>
    </row>
    <row r="1379" spans="7:26" x14ac:dyDescent="0.3">
      <c r="G1379" s="12"/>
      <c r="W1379" s="12"/>
      <c r="X1379" s="10"/>
      <c r="Z1379" s="12"/>
    </row>
    <row r="1380" spans="7:26" x14ac:dyDescent="0.3">
      <c r="G1380" s="12"/>
      <c r="W1380" s="12"/>
      <c r="X1380" s="10"/>
      <c r="Z1380" s="12"/>
    </row>
    <row r="1381" spans="7:26" x14ac:dyDescent="0.3">
      <c r="G1381" s="12"/>
      <c r="W1381" s="12"/>
      <c r="X1381" s="10"/>
      <c r="Z1381" s="12"/>
    </row>
    <row r="1382" spans="7:26" x14ac:dyDescent="0.3">
      <c r="G1382" s="12"/>
      <c r="W1382" s="12"/>
      <c r="X1382" s="10"/>
      <c r="Z1382" s="12"/>
    </row>
    <row r="1383" spans="7:26" x14ac:dyDescent="0.3">
      <c r="G1383" s="12"/>
      <c r="W1383" s="12"/>
      <c r="X1383" s="10"/>
      <c r="Z1383" s="12"/>
    </row>
    <row r="1384" spans="7:26" x14ac:dyDescent="0.3">
      <c r="G1384" s="12"/>
      <c r="W1384" s="12"/>
      <c r="X1384" s="10"/>
      <c r="Z1384" s="12"/>
    </row>
    <row r="1385" spans="7:26" x14ac:dyDescent="0.3">
      <c r="G1385" s="12"/>
      <c r="W1385" s="12"/>
      <c r="X1385" s="10"/>
      <c r="Z1385" s="12"/>
    </row>
    <row r="1386" spans="7:26" x14ac:dyDescent="0.3">
      <c r="G1386" s="12"/>
      <c r="W1386" s="12"/>
      <c r="X1386" s="10"/>
      <c r="Z1386" s="12"/>
    </row>
    <row r="1387" spans="7:26" x14ac:dyDescent="0.3">
      <c r="G1387" s="12"/>
      <c r="W1387" s="12"/>
      <c r="X1387" s="10"/>
      <c r="Z1387" s="12"/>
    </row>
    <row r="1388" spans="7:26" x14ac:dyDescent="0.3">
      <c r="G1388" s="12"/>
      <c r="W1388" s="12"/>
      <c r="X1388" s="10"/>
      <c r="Z1388" s="12"/>
    </row>
    <row r="1389" spans="7:26" x14ac:dyDescent="0.3">
      <c r="G1389" s="12"/>
      <c r="W1389" s="12"/>
      <c r="X1389" s="10"/>
      <c r="Z1389" s="12"/>
    </row>
    <row r="1390" spans="7:26" x14ac:dyDescent="0.3">
      <c r="G1390" s="12"/>
      <c r="W1390" s="12"/>
      <c r="X1390" s="10"/>
      <c r="Z1390" s="12"/>
    </row>
    <row r="1391" spans="7:26" x14ac:dyDescent="0.3">
      <c r="G1391" s="12"/>
      <c r="W1391" s="12"/>
      <c r="X1391" s="10"/>
      <c r="Z1391" s="12"/>
    </row>
    <row r="1392" spans="7:26" x14ac:dyDescent="0.3">
      <c r="G1392" s="12"/>
      <c r="W1392" s="12"/>
      <c r="X1392" s="10"/>
      <c r="Z1392" s="12"/>
    </row>
    <row r="1393" spans="7:26" x14ac:dyDescent="0.3">
      <c r="G1393" s="12"/>
      <c r="W1393" s="12"/>
      <c r="X1393" s="10"/>
      <c r="Z1393" s="12"/>
    </row>
    <row r="1394" spans="7:26" x14ac:dyDescent="0.3">
      <c r="G1394" s="12"/>
      <c r="W1394" s="12"/>
      <c r="X1394" s="10"/>
      <c r="Z1394" s="12"/>
    </row>
    <row r="1395" spans="7:26" x14ac:dyDescent="0.3">
      <c r="G1395" s="12"/>
      <c r="W1395" s="12"/>
      <c r="X1395" s="10"/>
      <c r="Z1395" s="12"/>
    </row>
    <row r="1396" spans="7:26" x14ac:dyDescent="0.3">
      <c r="G1396" s="12"/>
      <c r="W1396" s="12"/>
      <c r="X1396" s="10"/>
      <c r="Z1396" s="12"/>
    </row>
    <row r="1397" spans="7:26" x14ac:dyDescent="0.3">
      <c r="G1397" s="12"/>
      <c r="W1397" s="12"/>
      <c r="X1397" s="10"/>
      <c r="Z1397" s="12"/>
    </row>
    <row r="1398" spans="7:26" x14ac:dyDescent="0.3">
      <c r="G1398" s="12"/>
      <c r="W1398" s="12"/>
      <c r="X1398" s="10"/>
      <c r="Z1398" s="12"/>
    </row>
    <row r="1399" spans="7:26" x14ac:dyDescent="0.3">
      <c r="G1399" s="12"/>
      <c r="W1399" s="12"/>
      <c r="X1399" s="10"/>
      <c r="Z1399" s="12"/>
    </row>
    <row r="1400" spans="7:26" x14ac:dyDescent="0.3">
      <c r="G1400" s="12"/>
      <c r="W1400" s="12"/>
      <c r="X1400" s="10"/>
      <c r="Z1400" s="12"/>
    </row>
    <row r="1401" spans="7:26" x14ac:dyDescent="0.3">
      <c r="G1401" s="12"/>
      <c r="W1401" s="12"/>
      <c r="X1401" s="10"/>
      <c r="Z1401" s="12"/>
    </row>
    <row r="1402" spans="7:26" x14ac:dyDescent="0.3">
      <c r="G1402" s="12"/>
      <c r="W1402" s="12"/>
      <c r="X1402" s="10"/>
      <c r="Z1402" s="12"/>
    </row>
    <row r="1403" spans="7:26" x14ac:dyDescent="0.3">
      <c r="G1403" s="12"/>
      <c r="W1403" s="12"/>
      <c r="X1403" s="10"/>
      <c r="Z1403" s="12"/>
    </row>
    <row r="1404" spans="7:26" x14ac:dyDescent="0.3">
      <c r="G1404" s="12"/>
      <c r="W1404" s="12"/>
      <c r="X1404" s="10"/>
      <c r="Z1404" s="12"/>
    </row>
    <row r="1405" spans="7:26" x14ac:dyDescent="0.3">
      <c r="G1405" s="12"/>
      <c r="W1405" s="12"/>
      <c r="X1405" s="10"/>
      <c r="Z1405" s="12"/>
    </row>
    <row r="1406" spans="7:26" x14ac:dyDescent="0.3">
      <c r="G1406" s="12"/>
      <c r="W1406" s="12"/>
      <c r="X1406" s="10"/>
      <c r="Z1406" s="12"/>
    </row>
    <row r="1407" spans="7:26" x14ac:dyDescent="0.3">
      <c r="G1407" s="12"/>
      <c r="W1407" s="12"/>
      <c r="X1407" s="10"/>
      <c r="Z1407" s="12"/>
    </row>
    <row r="1408" spans="7:26" x14ac:dyDescent="0.3">
      <c r="G1408" s="12"/>
      <c r="W1408" s="12"/>
      <c r="X1408" s="10"/>
      <c r="Z1408" s="12"/>
    </row>
    <row r="1409" spans="7:26" x14ac:dyDescent="0.3">
      <c r="G1409" s="12"/>
      <c r="W1409" s="12"/>
      <c r="X1409" s="10"/>
      <c r="Z1409" s="12"/>
    </row>
    <row r="1410" spans="7:26" x14ac:dyDescent="0.3">
      <c r="G1410" s="12"/>
      <c r="W1410" s="12"/>
      <c r="X1410" s="10"/>
      <c r="Z1410" s="12"/>
    </row>
    <row r="1411" spans="7:26" x14ac:dyDescent="0.3">
      <c r="G1411" s="12"/>
      <c r="W1411" s="12"/>
      <c r="X1411" s="10"/>
      <c r="Z1411" s="12"/>
    </row>
    <row r="1412" spans="7:26" x14ac:dyDescent="0.3">
      <c r="G1412" s="12"/>
      <c r="W1412" s="12"/>
      <c r="X1412" s="10"/>
      <c r="Z1412" s="12"/>
    </row>
    <row r="1413" spans="7:26" x14ac:dyDescent="0.3">
      <c r="G1413" s="12"/>
      <c r="W1413" s="12"/>
      <c r="X1413" s="10"/>
      <c r="Z1413" s="12"/>
    </row>
    <row r="1414" spans="7:26" x14ac:dyDescent="0.3">
      <c r="G1414" s="12"/>
      <c r="W1414" s="12"/>
      <c r="X1414" s="10"/>
      <c r="Z1414" s="12"/>
    </row>
    <row r="1415" spans="7:26" x14ac:dyDescent="0.3">
      <c r="G1415" s="12"/>
      <c r="W1415" s="12"/>
      <c r="X1415" s="10"/>
      <c r="Z1415" s="12"/>
    </row>
    <row r="1416" spans="7:26" x14ac:dyDescent="0.3">
      <c r="G1416" s="12"/>
      <c r="W1416" s="12"/>
      <c r="X1416" s="10"/>
      <c r="Z1416" s="12"/>
    </row>
    <row r="1417" spans="7:26" x14ac:dyDescent="0.3">
      <c r="G1417" s="12"/>
      <c r="W1417" s="12"/>
      <c r="X1417" s="10"/>
      <c r="Z1417" s="12"/>
    </row>
    <row r="1418" spans="7:26" x14ac:dyDescent="0.3">
      <c r="G1418" s="12"/>
      <c r="W1418" s="12"/>
      <c r="X1418" s="10"/>
      <c r="Z1418" s="12"/>
    </row>
    <row r="1419" spans="7:26" x14ac:dyDescent="0.3">
      <c r="G1419" s="12"/>
      <c r="W1419" s="12"/>
      <c r="X1419" s="10"/>
      <c r="Z1419" s="12"/>
    </row>
    <row r="1420" spans="7:26" x14ac:dyDescent="0.3">
      <c r="G1420" s="12"/>
      <c r="W1420" s="12"/>
      <c r="X1420" s="10"/>
      <c r="Z1420" s="12"/>
    </row>
    <row r="1421" spans="7:26" x14ac:dyDescent="0.3">
      <c r="G1421" s="12"/>
      <c r="W1421" s="12"/>
      <c r="X1421" s="10"/>
      <c r="Z1421" s="12"/>
    </row>
    <row r="1422" spans="7:26" x14ac:dyDescent="0.3">
      <c r="G1422" s="12"/>
      <c r="W1422" s="12"/>
      <c r="X1422" s="10"/>
      <c r="Z1422" s="12"/>
    </row>
    <row r="1423" spans="7:26" x14ac:dyDescent="0.3">
      <c r="G1423" s="12"/>
      <c r="W1423" s="12"/>
      <c r="X1423" s="10"/>
      <c r="Z1423" s="12"/>
    </row>
    <row r="1424" spans="7:26" x14ac:dyDescent="0.3">
      <c r="G1424" s="12"/>
      <c r="W1424" s="12"/>
      <c r="X1424" s="10"/>
      <c r="Z1424" s="12"/>
    </row>
    <row r="1425" spans="7:26" x14ac:dyDescent="0.3">
      <c r="G1425" s="12"/>
      <c r="W1425" s="12"/>
      <c r="X1425" s="10"/>
      <c r="Z1425" s="12"/>
    </row>
    <row r="1426" spans="7:26" x14ac:dyDescent="0.3">
      <c r="G1426" s="12"/>
      <c r="W1426" s="12"/>
      <c r="X1426" s="10"/>
      <c r="Z1426" s="12"/>
    </row>
    <row r="1427" spans="7:26" x14ac:dyDescent="0.3">
      <c r="G1427" s="12"/>
      <c r="W1427" s="12"/>
      <c r="X1427" s="10"/>
      <c r="Z1427" s="12"/>
    </row>
    <row r="1428" spans="7:26" x14ac:dyDescent="0.3">
      <c r="G1428" s="12"/>
      <c r="W1428" s="12"/>
      <c r="X1428" s="10"/>
      <c r="Z1428" s="12"/>
    </row>
    <row r="1429" spans="7:26" x14ac:dyDescent="0.3">
      <c r="G1429" s="12"/>
      <c r="W1429" s="12"/>
      <c r="X1429" s="10"/>
      <c r="Z1429" s="12"/>
    </row>
    <row r="1430" spans="7:26" x14ac:dyDescent="0.3">
      <c r="G1430" s="12"/>
      <c r="W1430" s="12"/>
      <c r="X1430" s="10"/>
      <c r="Z1430" s="12"/>
    </row>
    <row r="1431" spans="7:26" x14ac:dyDescent="0.3">
      <c r="G1431" s="12"/>
      <c r="W1431" s="12"/>
      <c r="X1431" s="10"/>
      <c r="Z1431" s="12"/>
    </row>
    <row r="1432" spans="7:26" x14ac:dyDescent="0.3">
      <c r="G1432" s="12"/>
      <c r="W1432" s="12"/>
      <c r="X1432" s="10"/>
      <c r="Z1432" s="12"/>
    </row>
    <row r="1433" spans="7:26" x14ac:dyDescent="0.3">
      <c r="G1433" s="12"/>
      <c r="W1433" s="12"/>
      <c r="X1433" s="10"/>
      <c r="Z1433" s="12"/>
    </row>
    <row r="1434" spans="7:26" x14ac:dyDescent="0.3">
      <c r="G1434" s="12"/>
      <c r="W1434" s="12"/>
      <c r="X1434" s="10"/>
      <c r="Z1434" s="12"/>
    </row>
    <row r="1435" spans="7:26" x14ac:dyDescent="0.3">
      <c r="G1435" s="12"/>
      <c r="W1435" s="12"/>
      <c r="X1435" s="10"/>
      <c r="Z1435" s="12"/>
    </row>
    <row r="1436" spans="7:26" x14ac:dyDescent="0.3">
      <c r="G1436" s="12"/>
      <c r="W1436" s="12"/>
      <c r="X1436" s="10"/>
      <c r="Z1436" s="12"/>
    </row>
    <row r="1437" spans="7:26" x14ac:dyDescent="0.3">
      <c r="G1437" s="12"/>
      <c r="W1437" s="12"/>
      <c r="X1437" s="10"/>
      <c r="Z1437" s="12"/>
    </row>
    <row r="1438" spans="7:26" x14ac:dyDescent="0.3">
      <c r="G1438" s="12"/>
      <c r="W1438" s="12"/>
      <c r="X1438" s="10"/>
      <c r="Z1438" s="12"/>
    </row>
    <row r="1439" spans="7:26" x14ac:dyDescent="0.3">
      <c r="G1439" s="12"/>
      <c r="W1439" s="12"/>
      <c r="X1439" s="10"/>
      <c r="Z1439" s="12"/>
    </row>
    <row r="1440" spans="7:26" x14ac:dyDescent="0.3">
      <c r="G1440" s="12"/>
      <c r="W1440" s="12"/>
      <c r="X1440" s="10"/>
      <c r="Z1440" s="12"/>
    </row>
    <row r="1441" spans="7:26" x14ac:dyDescent="0.3">
      <c r="G1441" s="12"/>
      <c r="W1441" s="12"/>
      <c r="X1441" s="10"/>
      <c r="Z1441" s="12"/>
    </row>
    <row r="1442" spans="7:26" x14ac:dyDescent="0.3">
      <c r="G1442" s="12"/>
      <c r="W1442" s="12"/>
      <c r="X1442" s="10"/>
      <c r="Z1442" s="12"/>
    </row>
    <row r="1443" spans="7:26" x14ac:dyDescent="0.3">
      <c r="G1443" s="12"/>
      <c r="W1443" s="12"/>
      <c r="X1443" s="10"/>
      <c r="Z1443" s="12"/>
    </row>
    <row r="1444" spans="7:26" x14ac:dyDescent="0.3">
      <c r="G1444" s="12"/>
      <c r="W1444" s="12"/>
      <c r="X1444" s="10"/>
      <c r="Z1444" s="12"/>
    </row>
    <row r="1445" spans="7:26" x14ac:dyDescent="0.3">
      <c r="G1445" s="12"/>
      <c r="W1445" s="12"/>
      <c r="X1445" s="10"/>
      <c r="Z1445" s="12"/>
    </row>
    <row r="1446" spans="7:26" x14ac:dyDescent="0.3">
      <c r="G1446" s="12"/>
      <c r="W1446" s="12"/>
      <c r="X1446" s="10"/>
      <c r="Z1446" s="12"/>
    </row>
    <row r="1447" spans="7:26" x14ac:dyDescent="0.3">
      <c r="G1447" s="12"/>
      <c r="W1447" s="12"/>
      <c r="X1447" s="10"/>
      <c r="Z1447" s="12"/>
    </row>
    <row r="1448" spans="7:26" x14ac:dyDescent="0.3">
      <c r="G1448" s="12"/>
      <c r="W1448" s="12"/>
      <c r="X1448" s="10"/>
      <c r="Z1448" s="12"/>
    </row>
    <row r="1449" spans="7:26" x14ac:dyDescent="0.3">
      <c r="G1449" s="12"/>
      <c r="W1449" s="12"/>
      <c r="X1449" s="10"/>
      <c r="Z1449" s="12"/>
    </row>
    <row r="1450" spans="7:26" x14ac:dyDescent="0.3">
      <c r="G1450" s="12"/>
      <c r="W1450" s="12"/>
      <c r="X1450" s="10"/>
      <c r="Z1450" s="12"/>
    </row>
    <row r="1451" spans="7:26" x14ac:dyDescent="0.3">
      <c r="G1451" s="12"/>
      <c r="W1451" s="12"/>
      <c r="X1451" s="10"/>
      <c r="Z1451" s="12"/>
    </row>
    <row r="1452" spans="7:26" x14ac:dyDescent="0.3">
      <c r="G1452" s="12"/>
      <c r="W1452" s="12"/>
      <c r="X1452" s="10"/>
      <c r="Z1452" s="12"/>
    </row>
    <row r="1453" spans="7:26" x14ac:dyDescent="0.3">
      <c r="G1453" s="12"/>
      <c r="W1453" s="12"/>
      <c r="X1453" s="10"/>
      <c r="Z1453" s="12"/>
    </row>
    <row r="1454" spans="7:26" x14ac:dyDescent="0.3">
      <c r="G1454" s="12"/>
      <c r="W1454" s="12"/>
      <c r="X1454" s="10"/>
      <c r="Z1454" s="12"/>
    </row>
    <row r="1455" spans="7:26" x14ac:dyDescent="0.3">
      <c r="G1455" s="12"/>
      <c r="W1455" s="12"/>
      <c r="X1455" s="10"/>
      <c r="Z1455" s="12"/>
    </row>
    <row r="1456" spans="7:26" x14ac:dyDescent="0.3">
      <c r="G1456" s="12"/>
      <c r="W1456" s="12"/>
      <c r="X1456" s="10"/>
      <c r="Z1456" s="12"/>
    </row>
    <row r="1457" spans="7:26" x14ac:dyDescent="0.3">
      <c r="G1457" s="12"/>
      <c r="W1457" s="12"/>
      <c r="X1457" s="10"/>
      <c r="Z1457" s="12"/>
    </row>
    <row r="1458" spans="7:26" x14ac:dyDescent="0.3">
      <c r="G1458" s="12"/>
      <c r="W1458" s="12"/>
      <c r="X1458" s="10"/>
      <c r="Z1458" s="12"/>
    </row>
    <row r="1459" spans="7:26" x14ac:dyDescent="0.3">
      <c r="G1459" s="12"/>
      <c r="W1459" s="12"/>
      <c r="X1459" s="10"/>
      <c r="Z1459" s="12"/>
    </row>
    <row r="1460" spans="7:26" x14ac:dyDescent="0.3">
      <c r="G1460" s="12"/>
      <c r="W1460" s="12"/>
      <c r="X1460" s="10"/>
      <c r="Z1460" s="12"/>
    </row>
    <row r="1461" spans="7:26" x14ac:dyDescent="0.3">
      <c r="G1461" s="12"/>
      <c r="W1461" s="12"/>
      <c r="X1461" s="10"/>
      <c r="Z1461" s="12"/>
    </row>
    <row r="1462" spans="7:26" x14ac:dyDescent="0.3">
      <c r="G1462" s="12"/>
      <c r="W1462" s="12"/>
      <c r="X1462" s="10"/>
      <c r="Z1462" s="12"/>
    </row>
    <row r="1463" spans="7:26" x14ac:dyDescent="0.3">
      <c r="G1463" s="12"/>
      <c r="W1463" s="12"/>
      <c r="X1463" s="10"/>
      <c r="Z1463" s="12"/>
    </row>
    <row r="1464" spans="7:26" x14ac:dyDescent="0.3">
      <c r="G1464" s="12"/>
      <c r="W1464" s="12"/>
      <c r="X1464" s="10"/>
      <c r="Z1464" s="12"/>
    </row>
    <row r="1465" spans="7:26" x14ac:dyDescent="0.3">
      <c r="G1465" s="12"/>
      <c r="W1465" s="12"/>
      <c r="X1465" s="10"/>
      <c r="Z1465" s="12"/>
    </row>
    <row r="1466" spans="7:26" x14ac:dyDescent="0.3">
      <c r="G1466" s="12"/>
      <c r="W1466" s="12"/>
      <c r="X1466" s="10"/>
      <c r="Z1466" s="12"/>
    </row>
    <row r="1467" spans="7:26" x14ac:dyDescent="0.3">
      <c r="G1467" s="12"/>
      <c r="W1467" s="12"/>
      <c r="X1467" s="10"/>
      <c r="Z1467" s="12"/>
    </row>
    <row r="1468" spans="7:26" x14ac:dyDescent="0.3">
      <c r="G1468" s="12"/>
      <c r="W1468" s="12"/>
      <c r="X1468" s="10"/>
      <c r="Z1468" s="12"/>
    </row>
    <row r="1469" spans="7:26" x14ac:dyDescent="0.3">
      <c r="G1469" s="12"/>
      <c r="W1469" s="12"/>
      <c r="X1469" s="10"/>
      <c r="Z1469" s="12"/>
    </row>
    <row r="1470" spans="7:26" x14ac:dyDescent="0.3">
      <c r="G1470" s="12"/>
      <c r="W1470" s="12"/>
      <c r="X1470" s="10"/>
      <c r="Z1470" s="12"/>
    </row>
    <row r="1471" spans="7:26" x14ac:dyDescent="0.3">
      <c r="G1471" s="12"/>
      <c r="W1471" s="12"/>
      <c r="X1471" s="10"/>
      <c r="Z1471" s="12"/>
    </row>
    <row r="1472" spans="7:26" x14ac:dyDescent="0.3">
      <c r="G1472" s="12"/>
      <c r="W1472" s="12"/>
      <c r="X1472" s="10"/>
      <c r="Z1472" s="12"/>
    </row>
    <row r="1473" spans="7:26" x14ac:dyDescent="0.3">
      <c r="G1473" s="12"/>
      <c r="W1473" s="12"/>
      <c r="X1473" s="10"/>
      <c r="Z1473" s="12"/>
    </row>
    <row r="1474" spans="7:26" x14ac:dyDescent="0.3">
      <c r="G1474" s="12"/>
      <c r="W1474" s="12"/>
      <c r="X1474" s="10"/>
      <c r="Z1474" s="12"/>
    </row>
    <row r="1475" spans="7:26" x14ac:dyDescent="0.3">
      <c r="G1475" s="12"/>
      <c r="W1475" s="12"/>
      <c r="X1475" s="10"/>
      <c r="Z1475" s="12"/>
    </row>
    <row r="1476" spans="7:26" x14ac:dyDescent="0.3">
      <c r="G1476" s="12"/>
      <c r="W1476" s="12"/>
      <c r="X1476" s="10"/>
      <c r="Z1476" s="12"/>
    </row>
    <row r="1477" spans="7:26" x14ac:dyDescent="0.3">
      <c r="G1477" s="12"/>
      <c r="W1477" s="12"/>
      <c r="X1477" s="10"/>
      <c r="Z1477" s="12"/>
    </row>
    <row r="1478" spans="7:26" x14ac:dyDescent="0.3">
      <c r="G1478" s="12"/>
      <c r="W1478" s="12"/>
      <c r="X1478" s="10"/>
      <c r="Z1478" s="12"/>
    </row>
    <row r="1479" spans="7:26" x14ac:dyDescent="0.3">
      <c r="G1479" s="12"/>
      <c r="W1479" s="12"/>
      <c r="X1479" s="10"/>
      <c r="Z1479" s="12"/>
    </row>
    <row r="1480" spans="7:26" x14ac:dyDescent="0.3">
      <c r="G1480" s="12"/>
      <c r="W1480" s="12"/>
      <c r="X1480" s="10"/>
      <c r="Z1480" s="12"/>
    </row>
    <row r="1481" spans="7:26" x14ac:dyDescent="0.3">
      <c r="G1481" s="12"/>
      <c r="W1481" s="12"/>
      <c r="X1481" s="10"/>
      <c r="Z1481" s="12"/>
    </row>
    <row r="1482" spans="7:26" x14ac:dyDescent="0.3">
      <c r="G1482" s="12"/>
      <c r="W1482" s="12"/>
      <c r="X1482" s="10"/>
      <c r="Z1482" s="12"/>
    </row>
    <row r="1483" spans="7:26" x14ac:dyDescent="0.3">
      <c r="G1483" s="12"/>
      <c r="W1483" s="12"/>
      <c r="X1483" s="10"/>
      <c r="Z1483" s="12"/>
    </row>
    <row r="1484" spans="7:26" x14ac:dyDescent="0.3">
      <c r="G1484" s="12"/>
      <c r="W1484" s="12"/>
      <c r="X1484" s="10"/>
      <c r="Z1484" s="12"/>
    </row>
    <row r="1485" spans="7:26" x14ac:dyDescent="0.3">
      <c r="G1485" s="12"/>
      <c r="W1485" s="12"/>
      <c r="X1485" s="10"/>
      <c r="Z1485" s="12"/>
    </row>
    <row r="1486" spans="7:26" x14ac:dyDescent="0.3">
      <c r="G1486" s="12"/>
      <c r="W1486" s="12"/>
      <c r="X1486" s="10"/>
      <c r="Z1486" s="12"/>
    </row>
    <row r="1487" spans="7:26" x14ac:dyDescent="0.3">
      <c r="G1487" s="12"/>
      <c r="W1487" s="12"/>
      <c r="X1487" s="10"/>
      <c r="Z1487" s="12"/>
    </row>
    <row r="1488" spans="7:26" x14ac:dyDescent="0.3">
      <c r="G1488" s="12"/>
      <c r="W1488" s="12"/>
      <c r="X1488" s="10"/>
      <c r="Z1488" s="12"/>
    </row>
    <row r="1489" spans="7:26" x14ac:dyDescent="0.3">
      <c r="G1489" s="12"/>
      <c r="W1489" s="12"/>
      <c r="X1489" s="10"/>
      <c r="Z1489" s="12"/>
    </row>
    <row r="1490" spans="7:26" x14ac:dyDescent="0.3">
      <c r="G1490" s="12"/>
      <c r="W1490" s="12"/>
      <c r="X1490" s="10"/>
      <c r="Z1490" s="12"/>
    </row>
    <row r="1491" spans="7:26" x14ac:dyDescent="0.3">
      <c r="G1491" s="12"/>
      <c r="W1491" s="12"/>
      <c r="X1491" s="10"/>
      <c r="Z1491" s="12"/>
    </row>
    <row r="1492" spans="7:26" x14ac:dyDescent="0.3">
      <c r="G1492" s="12"/>
      <c r="W1492" s="12"/>
      <c r="X1492" s="10"/>
      <c r="Z1492" s="12"/>
    </row>
    <row r="1493" spans="7:26" x14ac:dyDescent="0.3">
      <c r="G1493" s="12"/>
      <c r="W1493" s="12"/>
      <c r="X1493" s="10"/>
      <c r="Z1493" s="12"/>
    </row>
    <row r="1494" spans="7:26" x14ac:dyDescent="0.3">
      <c r="G1494" s="12"/>
      <c r="W1494" s="12"/>
      <c r="X1494" s="10"/>
      <c r="Z1494" s="12"/>
    </row>
    <row r="1495" spans="7:26" x14ac:dyDescent="0.3">
      <c r="G1495" s="12"/>
      <c r="W1495" s="12"/>
      <c r="X1495" s="10"/>
      <c r="Z1495" s="12"/>
    </row>
    <row r="1496" spans="7:26" x14ac:dyDescent="0.3">
      <c r="G1496" s="12"/>
      <c r="W1496" s="12"/>
      <c r="X1496" s="10"/>
      <c r="Z1496" s="12"/>
    </row>
    <row r="1497" spans="7:26" x14ac:dyDescent="0.3">
      <c r="G1497" s="12"/>
      <c r="W1497" s="12"/>
      <c r="X1497" s="10"/>
      <c r="Z1497" s="12"/>
    </row>
    <row r="1498" spans="7:26" x14ac:dyDescent="0.3">
      <c r="G1498" s="12"/>
      <c r="W1498" s="12"/>
      <c r="X1498" s="10"/>
      <c r="Z1498" s="12"/>
    </row>
    <row r="1499" spans="7:26" x14ac:dyDescent="0.3">
      <c r="G1499" s="12"/>
      <c r="W1499" s="12"/>
      <c r="X1499" s="10"/>
      <c r="Z1499" s="12"/>
    </row>
    <row r="1500" spans="7:26" x14ac:dyDescent="0.3">
      <c r="G1500" s="12"/>
      <c r="W1500" s="12"/>
      <c r="X1500" s="10"/>
      <c r="Z1500" s="12"/>
    </row>
    <row r="1501" spans="7:26" x14ac:dyDescent="0.3">
      <c r="G1501" s="12"/>
      <c r="W1501" s="12"/>
      <c r="X1501" s="10"/>
      <c r="Z1501" s="12"/>
    </row>
    <row r="1502" spans="7:26" x14ac:dyDescent="0.3">
      <c r="G1502" s="12"/>
      <c r="W1502" s="12"/>
      <c r="X1502" s="10"/>
      <c r="Z1502" s="12"/>
    </row>
    <row r="1503" spans="7:26" x14ac:dyDescent="0.3">
      <c r="G1503" s="12"/>
      <c r="W1503" s="12"/>
      <c r="X1503" s="10"/>
      <c r="Z1503" s="12"/>
    </row>
    <row r="1504" spans="7:26" x14ac:dyDescent="0.3">
      <c r="G1504" s="12"/>
      <c r="W1504" s="12"/>
      <c r="X1504" s="10"/>
      <c r="Z1504" s="12"/>
    </row>
    <row r="1505" spans="7:26" x14ac:dyDescent="0.3">
      <c r="G1505" s="12"/>
      <c r="W1505" s="12"/>
      <c r="X1505" s="10"/>
      <c r="Z1505" s="12"/>
    </row>
    <row r="1506" spans="7:26" x14ac:dyDescent="0.3">
      <c r="G1506" s="12"/>
      <c r="W1506" s="12"/>
      <c r="X1506" s="10"/>
      <c r="Z1506" s="12"/>
    </row>
    <row r="1507" spans="7:26" x14ac:dyDescent="0.3">
      <c r="G1507" s="12"/>
      <c r="W1507" s="12"/>
      <c r="X1507" s="10"/>
      <c r="Z1507" s="12"/>
    </row>
    <row r="1508" spans="7:26" x14ac:dyDescent="0.3">
      <c r="G1508" s="12"/>
      <c r="W1508" s="12"/>
      <c r="X1508" s="10"/>
      <c r="Z1508" s="12"/>
    </row>
    <row r="1509" spans="7:26" x14ac:dyDescent="0.3">
      <c r="G1509" s="12"/>
      <c r="W1509" s="12"/>
      <c r="X1509" s="10"/>
      <c r="Z1509" s="12"/>
    </row>
    <row r="1510" spans="7:26" x14ac:dyDescent="0.3">
      <c r="G1510" s="12"/>
      <c r="W1510" s="12"/>
      <c r="X1510" s="10"/>
      <c r="Z1510" s="12"/>
    </row>
    <row r="1511" spans="7:26" x14ac:dyDescent="0.3">
      <c r="G1511" s="12"/>
      <c r="W1511" s="12"/>
      <c r="X1511" s="10"/>
      <c r="Z1511" s="12"/>
    </row>
    <row r="1512" spans="7:26" x14ac:dyDescent="0.3">
      <c r="G1512" s="12"/>
      <c r="W1512" s="12"/>
      <c r="X1512" s="10"/>
      <c r="Z1512" s="12"/>
    </row>
    <row r="1513" spans="7:26" x14ac:dyDescent="0.3">
      <c r="G1513" s="12"/>
      <c r="W1513" s="12"/>
      <c r="X1513" s="10"/>
      <c r="Z1513" s="12"/>
    </row>
    <row r="1514" spans="7:26" x14ac:dyDescent="0.3">
      <c r="G1514" s="12"/>
      <c r="W1514" s="12"/>
      <c r="X1514" s="10"/>
      <c r="Z1514" s="12"/>
    </row>
    <row r="1515" spans="7:26" x14ac:dyDescent="0.3">
      <c r="G1515" s="12"/>
      <c r="W1515" s="12"/>
      <c r="X1515" s="10"/>
      <c r="Z1515" s="12"/>
    </row>
    <row r="1516" spans="7:26" x14ac:dyDescent="0.3">
      <c r="G1516" s="12"/>
      <c r="W1516" s="12"/>
      <c r="X1516" s="10"/>
      <c r="Z1516" s="12"/>
    </row>
    <row r="1517" spans="7:26" x14ac:dyDescent="0.3">
      <c r="G1517" s="12"/>
      <c r="W1517" s="12"/>
      <c r="X1517" s="10"/>
      <c r="Z1517" s="12"/>
    </row>
    <row r="1518" spans="7:26" x14ac:dyDescent="0.3">
      <c r="G1518" s="12"/>
      <c r="W1518" s="12"/>
      <c r="X1518" s="10"/>
      <c r="Z1518" s="12"/>
    </row>
    <row r="1519" spans="7:26" x14ac:dyDescent="0.3">
      <c r="G1519" s="12"/>
      <c r="W1519" s="12"/>
      <c r="X1519" s="10"/>
      <c r="Z1519" s="12"/>
    </row>
    <row r="1520" spans="7:26" x14ac:dyDescent="0.3">
      <c r="G1520" s="12"/>
      <c r="W1520" s="12"/>
      <c r="X1520" s="10"/>
      <c r="Z1520" s="12"/>
    </row>
    <row r="1521" spans="7:26" x14ac:dyDescent="0.3">
      <c r="G1521" s="12"/>
      <c r="W1521" s="12"/>
      <c r="X1521" s="10"/>
      <c r="Z1521" s="12"/>
    </row>
    <row r="1522" spans="7:26" x14ac:dyDescent="0.3">
      <c r="G1522" s="12"/>
      <c r="W1522" s="12"/>
      <c r="X1522" s="10"/>
      <c r="Z1522" s="12"/>
    </row>
    <row r="1523" spans="7:26" x14ac:dyDescent="0.3">
      <c r="G1523" s="12"/>
      <c r="W1523" s="12"/>
      <c r="X1523" s="10"/>
      <c r="Z1523" s="12"/>
    </row>
    <row r="1524" spans="7:26" x14ac:dyDescent="0.3">
      <c r="G1524" s="12"/>
      <c r="W1524" s="12"/>
      <c r="X1524" s="10"/>
      <c r="Z1524" s="12"/>
    </row>
    <row r="1525" spans="7:26" x14ac:dyDescent="0.3">
      <c r="G1525" s="12"/>
      <c r="W1525" s="12"/>
      <c r="X1525" s="10"/>
      <c r="Z1525" s="12"/>
    </row>
    <row r="1526" spans="7:26" x14ac:dyDescent="0.3">
      <c r="G1526" s="12"/>
      <c r="W1526" s="12"/>
      <c r="X1526" s="10"/>
      <c r="Z1526" s="12"/>
    </row>
    <row r="1527" spans="7:26" x14ac:dyDescent="0.3">
      <c r="G1527" s="12"/>
      <c r="W1527" s="12"/>
      <c r="X1527" s="10"/>
      <c r="Z1527" s="12"/>
    </row>
    <row r="1528" spans="7:26" x14ac:dyDescent="0.3">
      <c r="G1528" s="12"/>
      <c r="W1528" s="12"/>
      <c r="X1528" s="10"/>
      <c r="Z1528" s="12"/>
    </row>
    <row r="1529" spans="7:26" x14ac:dyDescent="0.3">
      <c r="G1529" s="12"/>
      <c r="W1529" s="12"/>
      <c r="X1529" s="10"/>
      <c r="Z1529" s="12"/>
    </row>
    <row r="1530" spans="7:26" x14ac:dyDescent="0.3">
      <c r="G1530" s="12"/>
      <c r="W1530" s="12"/>
      <c r="X1530" s="10"/>
      <c r="Z1530" s="12"/>
    </row>
    <row r="1531" spans="7:26" x14ac:dyDescent="0.3">
      <c r="G1531" s="12"/>
      <c r="W1531" s="12"/>
      <c r="X1531" s="10"/>
      <c r="Z1531" s="12"/>
    </row>
    <row r="1532" spans="7:26" x14ac:dyDescent="0.3">
      <c r="G1532" s="12"/>
      <c r="W1532" s="12"/>
      <c r="X1532" s="10"/>
      <c r="Z1532" s="12"/>
    </row>
    <row r="1533" spans="7:26" x14ac:dyDescent="0.3">
      <c r="G1533" s="12"/>
      <c r="W1533" s="12"/>
      <c r="X1533" s="10"/>
      <c r="Z1533" s="12"/>
    </row>
    <row r="1534" spans="7:26" x14ac:dyDescent="0.3">
      <c r="G1534" s="12"/>
      <c r="W1534" s="12"/>
      <c r="X1534" s="10"/>
      <c r="Z1534" s="12"/>
    </row>
    <row r="1535" spans="7:26" x14ac:dyDescent="0.3">
      <c r="G1535" s="12"/>
      <c r="W1535" s="12"/>
      <c r="X1535" s="10"/>
      <c r="Z1535" s="12"/>
    </row>
    <row r="1536" spans="7:26" x14ac:dyDescent="0.3">
      <c r="G1536" s="12"/>
      <c r="W1536" s="12"/>
      <c r="X1536" s="10"/>
      <c r="Z1536" s="12"/>
    </row>
    <row r="1537" spans="7:26" x14ac:dyDescent="0.3">
      <c r="G1537" s="12"/>
      <c r="W1537" s="12"/>
      <c r="X1537" s="10"/>
      <c r="Z1537" s="12"/>
    </row>
    <row r="1538" spans="7:26" x14ac:dyDescent="0.3">
      <c r="G1538" s="12"/>
      <c r="W1538" s="12"/>
      <c r="X1538" s="10"/>
      <c r="Z1538" s="12"/>
    </row>
    <row r="1539" spans="7:26" x14ac:dyDescent="0.3">
      <c r="G1539" s="12"/>
      <c r="W1539" s="12"/>
      <c r="X1539" s="10"/>
      <c r="Z1539" s="12"/>
    </row>
    <row r="1540" spans="7:26" x14ac:dyDescent="0.3">
      <c r="G1540" s="12"/>
      <c r="W1540" s="12"/>
      <c r="X1540" s="10"/>
      <c r="Z1540" s="12"/>
    </row>
    <row r="1541" spans="7:26" x14ac:dyDescent="0.3">
      <c r="G1541" s="12"/>
      <c r="W1541" s="12"/>
      <c r="X1541" s="10"/>
      <c r="Z1541" s="12"/>
    </row>
    <row r="1542" spans="7:26" x14ac:dyDescent="0.3">
      <c r="G1542" s="12"/>
      <c r="W1542" s="12"/>
      <c r="X1542" s="10"/>
      <c r="Z1542" s="12"/>
    </row>
    <row r="1543" spans="7:26" x14ac:dyDescent="0.3">
      <c r="G1543" s="12"/>
      <c r="W1543" s="12"/>
      <c r="X1543" s="10"/>
      <c r="Z1543" s="12"/>
    </row>
    <row r="1544" spans="7:26" x14ac:dyDescent="0.3">
      <c r="G1544" s="12"/>
      <c r="W1544" s="12"/>
      <c r="X1544" s="10"/>
      <c r="Z1544" s="12"/>
    </row>
    <row r="1545" spans="7:26" x14ac:dyDescent="0.3">
      <c r="G1545" s="12"/>
      <c r="W1545" s="12"/>
      <c r="X1545" s="10"/>
      <c r="Z1545" s="12"/>
    </row>
    <row r="1546" spans="7:26" x14ac:dyDescent="0.3">
      <c r="G1546" s="12"/>
      <c r="W1546" s="12"/>
      <c r="X1546" s="10"/>
      <c r="Z1546" s="12"/>
    </row>
    <row r="1547" spans="7:26" x14ac:dyDescent="0.3">
      <c r="G1547" s="12"/>
      <c r="W1547" s="12"/>
      <c r="X1547" s="10"/>
      <c r="Z1547" s="12"/>
    </row>
    <row r="1548" spans="7:26" x14ac:dyDescent="0.3">
      <c r="G1548" s="12"/>
      <c r="W1548" s="12"/>
      <c r="X1548" s="10"/>
      <c r="Z1548" s="12"/>
    </row>
    <row r="1549" spans="7:26" x14ac:dyDescent="0.3">
      <c r="G1549" s="12"/>
      <c r="W1549" s="12"/>
      <c r="X1549" s="10"/>
      <c r="Z1549" s="12"/>
    </row>
    <row r="1550" spans="7:26" x14ac:dyDescent="0.3">
      <c r="G1550" s="12"/>
      <c r="W1550" s="12"/>
      <c r="X1550" s="10"/>
      <c r="Z1550" s="12"/>
    </row>
    <row r="1551" spans="7:26" x14ac:dyDescent="0.3">
      <c r="G1551" s="12"/>
      <c r="W1551" s="12"/>
      <c r="X1551" s="10"/>
      <c r="Z1551" s="12"/>
    </row>
    <row r="1552" spans="7:26" x14ac:dyDescent="0.3">
      <c r="G1552" s="12"/>
      <c r="W1552" s="12"/>
      <c r="X1552" s="10"/>
      <c r="Z1552" s="12"/>
    </row>
    <row r="1553" spans="7:26" x14ac:dyDescent="0.3">
      <c r="G1553" s="12"/>
      <c r="W1553" s="12"/>
      <c r="X1553" s="10"/>
      <c r="Z1553" s="12"/>
    </row>
    <row r="1554" spans="7:26" x14ac:dyDescent="0.3">
      <c r="G1554" s="12"/>
      <c r="W1554" s="12"/>
      <c r="X1554" s="10"/>
      <c r="Z1554" s="12"/>
    </row>
    <row r="1555" spans="7:26" x14ac:dyDescent="0.3">
      <c r="G1555" s="12"/>
      <c r="W1555" s="12"/>
      <c r="X1555" s="10"/>
      <c r="Z1555" s="12"/>
    </row>
    <row r="1556" spans="7:26" x14ac:dyDescent="0.3">
      <c r="G1556" s="12"/>
      <c r="W1556" s="12"/>
      <c r="X1556" s="10"/>
      <c r="Z1556" s="12"/>
    </row>
    <row r="1557" spans="7:26" x14ac:dyDescent="0.3">
      <c r="G1557" s="12"/>
      <c r="W1557" s="12"/>
      <c r="X1557" s="10"/>
      <c r="Z1557" s="12"/>
    </row>
    <row r="1558" spans="7:26" x14ac:dyDescent="0.3">
      <c r="G1558" s="12"/>
      <c r="W1558" s="12"/>
      <c r="X1558" s="10"/>
      <c r="Z1558" s="12"/>
    </row>
    <row r="1559" spans="7:26" x14ac:dyDescent="0.3">
      <c r="G1559" s="12"/>
      <c r="W1559" s="12"/>
      <c r="X1559" s="10"/>
      <c r="Z1559" s="12"/>
    </row>
    <row r="1560" spans="7:26" x14ac:dyDescent="0.3">
      <c r="G1560" s="12"/>
      <c r="W1560" s="12"/>
      <c r="X1560" s="10"/>
      <c r="Z1560" s="12"/>
    </row>
    <row r="1561" spans="7:26" x14ac:dyDescent="0.3">
      <c r="G1561" s="12"/>
      <c r="W1561" s="12"/>
      <c r="X1561" s="10"/>
      <c r="Z1561" s="12"/>
    </row>
    <row r="1562" spans="7:26" x14ac:dyDescent="0.3">
      <c r="G1562" s="12"/>
      <c r="W1562" s="12"/>
      <c r="X1562" s="10"/>
      <c r="Z1562" s="12"/>
    </row>
    <row r="1563" spans="7:26" x14ac:dyDescent="0.3">
      <c r="G1563" s="12"/>
      <c r="W1563" s="12"/>
      <c r="X1563" s="10"/>
      <c r="Z1563" s="12"/>
    </row>
    <row r="1564" spans="7:26" x14ac:dyDescent="0.3">
      <c r="G1564" s="12"/>
      <c r="W1564" s="12"/>
      <c r="X1564" s="10"/>
      <c r="Z1564" s="12"/>
    </row>
    <row r="1565" spans="7:26" x14ac:dyDescent="0.3">
      <c r="G1565" s="12"/>
      <c r="W1565" s="12"/>
      <c r="X1565" s="10"/>
      <c r="Z1565" s="12"/>
    </row>
    <row r="1566" spans="7:26" x14ac:dyDescent="0.3">
      <c r="G1566" s="12"/>
      <c r="W1566" s="12"/>
      <c r="X1566" s="10"/>
      <c r="Z1566" s="12"/>
    </row>
    <row r="1567" spans="7:26" x14ac:dyDescent="0.3">
      <c r="G1567" s="12"/>
      <c r="W1567" s="12"/>
      <c r="X1567" s="10"/>
      <c r="Z1567" s="12"/>
    </row>
    <row r="1568" spans="7:26" x14ac:dyDescent="0.3">
      <c r="G1568" s="12"/>
      <c r="W1568" s="12"/>
      <c r="X1568" s="10"/>
      <c r="Z1568" s="12"/>
    </row>
    <row r="1569" spans="7:26" x14ac:dyDescent="0.3">
      <c r="G1569" s="12"/>
      <c r="W1569" s="12"/>
      <c r="X1569" s="10"/>
      <c r="Z1569" s="12"/>
    </row>
    <row r="1570" spans="7:26" x14ac:dyDescent="0.3">
      <c r="G1570" s="12"/>
      <c r="W1570" s="12"/>
      <c r="X1570" s="10"/>
      <c r="Z1570" s="12"/>
    </row>
    <row r="1571" spans="7:26" x14ac:dyDescent="0.3">
      <c r="G1571" s="12"/>
      <c r="W1571" s="12"/>
      <c r="X1571" s="10"/>
      <c r="Z1571" s="12"/>
    </row>
    <row r="1572" spans="7:26" x14ac:dyDescent="0.3">
      <c r="G1572" s="12"/>
      <c r="W1572" s="12"/>
      <c r="X1572" s="10"/>
      <c r="Z1572" s="12"/>
    </row>
    <row r="1573" spans="7:26" x14ac:dyDescent="0.3">
      <c r="G1573" s="12"/>
      <c r="W1573" s="12"/>
      <c r="X1573" s="10"/>
      <c r="Z1573" s="12"/>
    </row>
    <row r="1574" spans="7:26" x14ac:dyDescent="0.3">
      <c r="G1574" s="12"/>
      <c r="W1574" s="12"/>
      <c r="X1574" s="10"/>
      <c r="Z1574" s="12"/>
    </row>
    <row r="1575" spans="7:26" x14ac:dyDescent="0.3">
      <c r="G1575" s="12"/>
      <c r="W1575" s="12"/>
      <c r="X1575" s="10"/>
      <c r="Z1575" s="12"/>
    </row>
    <row r="1576" spans="7:26" x14ac:dyDescent="0.3">
      <c r="G1576" s="12"/>
      <c r="W1576" s="12"/>
      <c r="X1576" s="10"/>
      <c r="Z1576" s="12"/>
    </row>
    <row r="1577" spans="7:26" x14ac:dyDescent="0.3">
      <c r="G1577" s="12"/>
      <c r="W1577" s="12"/>
      <c r="X1577" s="10"/>
      <c r="Z1577" s="12"/>
    </row>
    <row r="1578" spans="7:26" x14ac:dyDescent="0.3">
      <c r="G1578" s="12"/>
      <c r="W1578" s="12"/>
      <c r="X1578" s="10"/>
      <c r="Z1578" s="12"/>
    </row>
    <row r="1579" spans="7:26" x14ac:dyDescent="0.3">
      <c r="G1579" s="12"/>
      <c r="W1579" s="12"/>
      <c r="X1579" s="10"/>
      <c r="Z1579" s="12"/>
    </row>
    <row r="1580" spans="7:26" x14ac:dyDescent="0.3">
      <c r="G1580" s="12"/>
      <c r="W1580" s="12"/>
      <c r="X1580" s="10"/>
      <c r="Z1580" s="12"/>
    </row>
    <row r="1581" spans="7:26" x14ac:dyDescent="0.3">
      <c r="G1581" s="12"/>
      <c r="W1581" s="12"/>
      <c r="X1581" s="10"/>
      <c r="Z1581" s="12"/>
    </row>
    <row r="1582" spans="7:26" x14ac:dyDescent="0.3">
      <c r="G1582" s="12"/>
      <c r="W1582" s="12"/>
      <c r="X1582" s="10"/>
      <c r="Z1582" s="12"/>
    </row>
    <row r="1583" spans="7:26" x14ac:dyDescent="0.3">
      <c r="G1583" s="12"/>
      <c r="W1583" s="12"/>
      <c r="X1583" s="10"/>
      <c r="Z1583" s="12"/>
    </row>
    <row r="1584" spans="7:26" x14ac:dyDescent="0.3">
      <c r="G1584" s="12"/>
      <c r="W1584" s="12"/>
      <c r="X1584" s="10"/>
      <c r="Z1584" s="12"/>
    </row>
    <row r="1585" spans="7:26" x14ac:dyDescent="0.3">
      <c r="G1585" s="12"/>
      <c r="W1585" s="12"/>
      <c r="X1585" s="10"/>
      <c r="Z1585" s="12"/>
    </row>
    <row r="1586" spans="7:26" x14ac:dyDescent="0.3">
      <c r="G1586" s="12"/>
      <c r="W1586" s="12"/>
      <c r="X1586" s="10"/>
      <c r="Z1586" s="12"/>
    </row>
    <row r="1587" spans="7:26" x14ac:dyDescent="0.3">
      <c r="G1587" s="12"/>
      <c r="W1587" s="12"/>
      <c r="X1587" s="10"/>
      <c r="Z1587" s="12"/>
    </row>
    <row r="1588" spans="7:26" x14ac:dyDescent="0.3">
      <c r="G1588" s="12"/>
      <c r="W1588" s="12"/>
      <c r="X1588" s="10"/>
      <c r="Z1588" s="12"/>
    </row>
    <row r="1589" spans="7:26" x14ac:dyDescent="0.3">
      <c r="G1589" s="12"/>
      <c r="W1589" s="12"/>
      <c r="X1589" s="10"/>
      <c r="Z1589" s="12"/>
    </row>
    <row r="1590" spans="7:26" x14ac:dyDescent="0.3">
      <c r="G1590" s="12"/>
      <c r="W1590" s="12"/>
      <c r="X1590" s="10"/>
      <c r="Z1590" s="12"/>
    </row>
    <row r="1591" spans="7:26" x14ac:dyDescent="0.3">
      <c r="G1591" s="12"/>
      <c r="W1591" s="12"/>
      <c r="X1591" s="10"/>
      <c r="Z1591" s="12"/>
    </row>
    <row r="1592" spans="7:26" x14ac:dyDescent="0.3">
      <c r="G1592" s="12"/>
      <c r="W1592" s="12"/>
      <c r="X1592" s="10"/>
      <c r="Z1592" s="12"/>
    </row>
    <row r="1593" spans="7:26" x14ac:dyDescent="0.3">
      <c r="G1593" s="12"/>
      <c r="W1593" s="12"/>
      <c r="X1593" s="10"/>
      <c r="Z1593" s="12"/>
    </row>
    <row r="1594" spans="7:26" x14ac:dyDescent="0.3">
      <c r="G1594" s="12"/>
      <c r="W1594" s="12"/>
      <c r="X1594" s="10"/>
      <c r="Z1594" s="12"/>
    </row>
    <row r="1595" spans="7:26" x14ac:dyDescent="0.3">
      <c r="G1595" s="12"/>
      <c r="W1595" s="12"/>
      <c r="X1595" s="10"/>
      <c r="Z1595" s="12"/>
    </row>
    <row r="1596" spans="7:26" x14ac:dyDescent="0.3">
      <c r="G1596" s="12"/>
      <c r="W1596" s="12"/>
      <c r="X1596" s="10"/>
      <c r="Z1596" s="12"/>
    </row>
    <row r="1597" spans="7:26" x14ac:dyDescent="0.3">
      <c r="G1597" s="12"/>
      <c r="W1597" s="12"/>
      <c r="X1597" s="10"/>
      <c r="Z1597" s="12"/>
    </row>
    <row r="1598" spans="7:26" x14ac:dyDescent="0.3">
      <c r="G1598" s="12"/>
      <c r="W1598" s="12"/>
      <c r="X1598" s="10"/>
      <c r="Z1598" s="12"/>
    </row>
    <row r="1599" spans="7:26" x14ac:dyDescent="0.3">
      <c r="G1599" s="12"/>
      <c r="W1599" s="12"/>
      <c r="X1599" s="10"/>
      <c r="Z1599" s="12"/>
    </row>
    <row r="1600" spans="7:26" x14ac:dyDescent="0.3">
      <c r="G1600" s="12"/>
      <c r="W1600" s="12"/>
      <c r="X1600" s="10"/>
      <c r="Z1600" s="12"/>
    </row>
    <row r="1601" spans="7:26" x14ac:dyDescent="0.3">
      <c r="G1601" s="12"/>
      <c r="W1601" s="12"/>
      <c r="X1601" s="10"/>
      <c r="Z1601" s="12"/>
    </row>
    <row r="1602" spans="7:26" x14ac:dyDescent="0.3">
      <c r="G1602" s="12"/>
      <c r="W1602" s="12"/>
      <c r="X1602" s="10"/>
      <c r="Z1602" s="12"/>
    </row>
    <row r="1603" spans="7:26" x14ac:dyDescent="0.3">
      <c r="G1603" s="12"/>
      <c r="W1603" s="12"/>
      <c r="X1603" s="10"/>
      <c r="Z1603" s="12"/>
    </row>
    <row r="1604" spans="7:26" x14ac:dyDescent="0.3">
      <c r="G1604" s="12"/>
      <c r="W1604" s="12"/>
      <c r="X1604" s="10"/>
      <c r="Z1604" s="12"/>
    </row>
    <row r="1605" spans="7:26" x14ac:dyDescent="0.3">
      <c r="G1605" s="12"/>
      <c r="W1605" s="12"/>
      <c r="X1605" s="10"/>
      <c r="Z1605" s="12"/>
    </row>
    <row r="1606" spans="7:26" x14ac:dyDescent="0.3">
      <c r="G1606" s="12"/>
      <c r="W1606" s="12"/>
      <c r="X1606" s="10"/>
      <c r="Z1606" s="12"/>
    </row>
    <row r="1607" spans="7:26" x14ac:dyDescent="0.3">
      <c r="G1607" s="12"/>
      <c r="W1607" s="12"/>
      <c r="X1607" s="10"/>
      <c r="Z1607" s="12"/>
    </row>
    <row r="1608" spans="7:26" x14ac:dyDescent="0.3">
      <c r="G1608" s="12"/>
      <c r="W1608" s="12"/>
      <c r="X1608" s="10"/>
      <c r="Z1608" s="12"/>
    </row>
    <row r="1609" spans="7:26" x14ac:dyDescent="0.3">
      <c r="G1609" s="12"/>
      <c r="W1609" s="12"/>
      <c r="X1609" s="10"/>
      <c r="Z1609" s="12"/>
    </row>
    <row r="1610" spans="7:26" x14ac:dyDescent="0.3">
      <c r="G1610" s="12"/>
      <c r="W1610" s="12"/>
      <c r="X1610" s="10"/>
      <c r="Z1610" s="12"/>
    </row>
    <row r="1611" spans="7:26" x14ac:dyDescent="0.3">
      <c r="G1611" s="12"/>
      <c r="W1611" s="12"/>
      <c r="X1611" s="10"/>
      <c r="Z1611" s="12"/>
    </row>
    <row r="1612" spans="7:26" x14ac:dyDescent="0.3">
      <c r="G1612" s="12"/>
      <c r="W1612" s="12"/>
      <c r="X1612" s="10"/>
      <c r="Z1612" s="12"/>
    </row>
    <row r="1613" spans="7:26" x14ac:dyDescent="0.3">
      <c r="G1613" s="12"/>
      <c r="W1613" s="12"/>
      <c r="X1613" s="10"/>
      <c r="Z1613" s="12"/>
    </row>
    <row r="1614" spans="7:26" x14ac:dyDescent="0.3">
      <c r="G1614" s="12"/>
      <c r="W1614" s="12"/>
      <c r="X1614" s="10"/>
      <c r="Z1614" s="12"/>
    </row>
    <row r="1615" spans="7:26" x14ac:dyDescent="0.3">
      <c r="G1615" s="12"/>
      <c r="W1615" s="12"/>
      <c r="X1615" s="10"/>
      <c r="Z1615" s="12"/>
    </row>
    <row r="1616" spans="7:26" x14ac:dyDescent="0.3">
      <c r="G1616" s="12"/>
      <c r="W1616" s="12"/>
      <c r="X1616" s="10"/>
      <c r="Z1616" s="12"/>
    </row>
    <row r="1617" spans="7:26" x14ac:dyDescent="0.3">
      <c r="G1617" s="12"/>
      <c r="W1617" s="12"/>
      <c r="X1617" s="10"/>
      <c r="Z1617" s="12"/>
    </row>
    <row r="1618" spans="7:26" x14ac:dyDescent="0.3">
      <c r="G1618" s="12"/>
      <c r="W1618" s="12"/>
      <c r="X1618" s="10"/>
      <c r="Z1618" s="12"/>
    </row>
    <row r="1619" spans="7:26" x14ac:dyDescent="0.3">
      <c r="G1619" s="12"/>
      <c r="W1619" s="12"/>
      <c r="X1619" s="10"/>
      <c r="Z1619" s="12"/>
    </row>
    <row r="1620" spans="7:26" x14ac:dyDescent="0.3">
      <c r="G1620" s="12"/>
      <c r="W1620" s="12"/>
      <c r="X1620" s="10"/>
      <c r="Z1620" s="12"/>
    </row>
    <row r="1621" spans="7:26" x14ac:dyDescent="0.3">
      <c r="G1621" s="12"/>
      <c r="W1621" s="12"/>
      <c r="X1621" s="10"/>
      <c r="Z1621" s="12"/>
    </row>
    <row r="1622" spans="7:26" x14ac:dyDescent="0.3">
      <c r="G1622" s="12"/>
      <c r="W1622" s="12"/>
      <c r="X1622" s="10"/>
      <c r="Z1622" s="12"/>
    </row>
    <row r="1623" spans="7:26" x14ac:dyDescent="0.3">
      <c r="G1623" s="12"/>
      <c r="W1623" s="12"/>
      <c r="X1623" s="10"/>
      <c r="Z1623" s="12"/>
    </row>
    <row r="1624" spans="7:26" x14ac:dyDescent="0.3">
      <c r="G1624" s="12"/>
      <c r="W1624" s="12"/>
      <c r="X1624" s="10"/>
      <c r="Z1624" s="12"/>
    </row>
    <row r="1625" spans="7:26" x14ac:dyDescent="0.3">
      <c r="G1625" s="12"/>
      <c r="W1625" s="12"/>
      <c r="X1625" s="10"/>
      <c r="Z1625" s="12"/>
    </row>
    <row r="1626" spans="7:26" x14ac:dyDescent="0.3">
      <c r="G1626" s="12"/>
      <c r="W1626" s="12"/>
      <c r="X1626" s="10"/>
      <c r="Z1626" s="12"/>
    </row>
    <row r="1627" spans="7:26" x14ac:dyDescent="0.3">
      <c r="G1627" s="12"/>
      <c r="W1627" s="12"/>
      <c r="X1627" s="10"/>
      <c r="Z1627" s="12"/>
    </row>
    <row r="1628" spans="7:26" x14ac:dyDescent="0.3">
      <c r="G1628" s="12"/>
      <c r="W1628" s="12"/>
      <c r="X1628" s="10"/>
      <c r="Z1628" s="12"/>
    </row>
    <row r="1629" spans="7:26" x14ac:dyDescent="0.3">
      <c r="G1629" s="12"/>
      <c r="W1629" s="12"/>
      <c r="X1629" s="10"/>
      <c r="Z1629" s="12"/>
    </row>
    <row r="1630" spans="7:26" x14ac:dyDescent="0.3">
      <c r="G1630" s="12"/>
      <c r="W1630" s="12"/>
      <c r="X1630" s="10"/>
      <c r="Z1630" s="12"/>
    </row>
    <row r="1631" spans="7:26" x14ac:dyDescent="0.3">
      <c r="G1631" s="12"/>
      <c r="W1631" s="12"/>
      <c r="X1631" s="10"/>
      <c r="Z1631" s="12"/>
    </row>
    <row r="1632" spans="7:26" x14ac:dyDescent="0.3">
      <c r="G1632" s="12"/>
      <c r="W1632" s="12"/>
      <c r="X1632" s="10"/>
      <c r="Z1632" s="12"/>
    </row>
    <row r="1633" spans="7:26" x14ac:dyDescent="0.3">
      <c r="G1633" s="12"/>
      <c r="W1633" s="12"/>
      <c r="X1633" s="10"/>
      <c r="Z1633" s="12"/>
    </row>
    <row r="1634" spans="7:26" x14ac:dyDescent="0.3">
      <c r="G1634" s="12"/>
      <c r="W1634" s="12"/>
      <c r="X1634" s="10"/>
      <c r="Z1634" s="12"/>
    </row>
    <row r="1635" spans="7:26" x14ac:dyDescent="0.3">
      <c r="G1635" s="12"/>
      <c r="W1635" s="12"/>
      <c r="X1635" s="10"/>
      <c r="Z1635" s="12"/>
    </row>
    <row r="1636" spans="7:26" x14ac:dyDescent="0.3">
      <c r="G1636" s="12"/>
      <c r="W1636" s="12"/>
      <c r="X1636" s="10"/>
      <c r="Z1636" s="12"/>
    </row>
    <row r="1637" spans="7:26" x14ac:dyDescent="0.3">
      <c r="G1637" s="12"/>
      <c r="W1637" s="12"/>
      <c r="X1637" s="10"/>
      <c r="Z1637" s="12"/>
    </row>
    <row r="1638" spans="7:26" x14ac:dyDescent="0.3">
      <c r="G1638" s="12"/>
      <c r="W1638" s="12"/>
      <c r="X1638" s="10"/>
      <c r="Z1638" s="12"/>
    </row>
    <row r="1639" spans="7:26" x14ac:dyDescent="0.3">
      <c r="G1639" s="12"/>
      <c r="W1639" s="12"/>
      <c r="X1639" s="10"/>
      <c r="Z1639" s="12"/>
    </row>
    <row r="1640" spans="7:26" x14ac:dyDescent="0.3">
      <c r="G1640" s="12"/>
      <c r="W1640" s="12"/>
      <c r="X1640" s="10"/>
      <c r="Z1640" s="12"/>
    </row>
    <row r="1641" spans="7:26" x14ac:dyDescent="0.3">
      <c r="G1641" s="12"/>
      <c r="W1641" s="12"/>
      <c r="X1641" s="10"/>
      <c r="Z1641" s="12"/>
    </row>
    <row r="1642" spans="7:26" x14ac:dyDescent="0.3">
      <c r="G1642" s="12"/>
      <c r="W1642" s="12"/>
      <c r="X1642" s="10"/>
      <c r="Z1642" s="12"/>
    </row>
    <row r="1643" spans="7:26" x14ac:dyDescent="0.3">
      <c r="G1643" s="12"/>
      <c r="W1643" s="12"/>
      <c r="X1643" s="10"/>
      <c r="Z1643" s="12"/>
    </row>
    <row r="1644" spans="7:26" x14ac:dyDescent="0.3">
      <c r="G1644" s="12"/>
      <c r="W1644" s="12"/>
      <c r="X1644" s="10"/>
      <c r="Z1644" s="12"/>
    </row>
    <row r="1645" spans="7:26" x14ac:dyDescent="0.3">
      <c r="G1645" s="12"/>
      <c r="W1645" s="12"/>
      <c r="X1645" s="10"/>
      <c r="Z1645" s="12"/>
    </row>
    <row r="1646" spans="7:26" x14ac:dyDescent="0.3">
      <c r="G1646" s="12"/>
      <c r="W1646" s="12"/>
      <c r="X1646" s="10"/>
      <c r="Z1646" s="12"/>
    </row>
    <row r="1647" spans="7:26" x14ac:dyDescent="0.3">
      <c r="G1647" s="12"/>
      <c r="W1647" s="12"/>
      <c r="X1647" s="10"/>
      <c r="Z1647" s="12"/>
    </row>
    <row r="1648" spans="7:26" x14ac:dyDescent="0.3">
      <c r="G1648" s="12"/>
      <c r="W1648" s="12"/>
      <c r="X1648" s="10"/>
      <c r="Z1648" s="12"/>
    </row>
    <row r="1649" spans="7:26" x14ac:dyDescent="0.3">
      <c r="G1649" s="12"/>
      <c r="W1649" s="12"/>
      <c r="X1649" s="10"/>
      <c r="Z1649" s="12"/>
    </row>
    <row r="1650" spans="7:26" x14ac:dyDescent="0.3">
      <c r="G1650" s="12"/>
      <c r="W1650" s="12"/>
      <c r="X1650" s="10"/>
      <c r="Z1650" s="12"/>
    </row>
    <row r="1651" spans="7:26" x14ac:dyDescent="0.3">
      <c r="G1651" s="12"/>
      <c r="W1651" s="12"/>
      <c r="X1651" s="10"/>
      <c r="Z1651" s="12"/>
    </row>
    <row r="1652" spans="7:26" x14ac:dyDescent="0.3">
      <c r="G1652" s="12"/>
      <c r="W1652" s="12"/>
      <c r="X1652" s="10"/>
      <c r="Z1652" s="12"/>
    </row>
    <row r="1653" spans="7:26" x14ac:dyDescent="0.3">
      <c r="G1653" s="12"/>
      <c r="W1653" s="12"/>
      <c r="X1653" s="10"/>
      <c r="Z1653" s="12"/>
    </row>
    <row r="1654" spans="7:26" x14ac:dyDescent="0.3">
      <c r="G1654" s="12"/>
      <c r="W1654" s="12"/>
      <c r="X1654" s="10"/>
      <c r="Z1654" s="12"/>
    </row>
    <row r="1655" spans="7:26" x14ac:dyDescent="0.3">
      <c r="G1655" s="12"/>
      <c r="W1655" s="12"/>
      <c r="X1655" s="10"/>
      <c r="Z1655" s="12"/>
    </row>
    <row r="1656" spans="7:26" x14ac:dyDescent="0.3">
      <c r="G1656" s="12"/>
      <c r="W1656" s="12"/>
      <c r="X1656" s="10"/>
      <c r="Z1656" s="12"/>
    </row>
    <row r="1657" spans="7:26" x14ac:dyDescent="0.3">
      <c r="G1657" s="12"/>
      <c r="W1657" s="12"/>
      <c r="X1657" s="10"/>
      <c r="Z1657" s="12"/>
    </row>
    <row r="1658" spans="7:26" x14ac:dyDescent="0.3">
      <c r="G1658" s="12"/>
      <c r="W1658" s="12"/>
      <c r="X1658" s="10"/>
      <c r="Z1658" s="12"/>
    </row>
    <row r="1659" spans="7:26" x14ac:dyDescent="0.3">
      <c r="G1659" s="12"/>
      <c r="W1659" s="12"/>
      <c r="X1659" s="10"/>
      <c r="Z1659" s="12"/>
    </row>
    <row r="1660" spans="7:26" x14ac:dyDescent="0.3">
      <c r="G1660" s="12"/>
      <c r="W1660" s="12"/>
      <c r="X1660" s="10"/>
      <c r="Z1660" s="12"/>
    </row>
    <row r="1661" spans="7:26" x14ac:dyDescent="0.3">
      <c r="G1661" s="12"/>
      <c r="W1661" s="12"/>
      <c r="X1661" s="10"/>
      <c r="Z1661" s="12"/>
    </row>
    <row r="1662" spans="7:26" x14ac:dyDescent="0.3">
      <c r="G1662" s="12"/>
      <c r="W1662" s="12"/>
      <c r="X1662" s="10"/>
      <c r="Z1662" s="12"/>
    </row>
    <row r="1663" spans="7:26" x14ac:dyDescent="0.3">
      <c r="G1663" s="12"/>
      <c r="W1663" s="12"/>
      <c r="X1663" s="10"/>
      <c r="Z1663" s="12"/>
    </row>
    <row r="1664" spans="7:26" x14ac:dyDescent="0.3">
      <c r="G1664" s="12"/>
      <c r="W1664" s="12"/>
      <c r="X1664" s="10"/>
      <c r="Z1664" s="12"/>
    </row>
    <row r="1665" spans="7:26" x14ac:dyDescent="0.3">
      <c r="G1665" s="12"/>
      <c r="W1665" s="12"/>
      <c r="X1665" s="10"/>
      <c r="Z1665" s="12"/>
    </row>
    <row r="1666" spans="7:26" x14ac:dyDescent="0.3">
      <c r="G1666" s="12"/>
      <c r="W1666" s="12"/>
      <c r="X1666" s="10"/>
      <c r="Z1666" s="12"/>
    </row>
    <row r="1667" spans="7:26" x14ac:dyDescent="0.3">
      <c r="G1667" s="12"/>
      <c r="W1667" s="12"/>
      <c r="X1667" s="10"/>
      <c r="Z1667" s="12"/>
    </row>
    <row r="1668" spans="7:26" x14ac:dyDescent="0.3">
      <c r="G1668" s="12"/>
      <c r="W1668" s="12"/>
      <c r="X1668" s="10"/>
      <c r="Z1668" s="12"/>
    </row>
    <row r="1669" spans="7:26" x14ac:dyDescent="0.3">
      <c r="G1669" s="12"/>
      <c r="W1669" s="12"/>
      <c r="X1669" s="10"/>
      <c r="Z1669" s="12"/>
    </row>
    <row r="1670" spans="7:26" x14ac:dyDescent="0.3">
      <c r="G1670" s="12"/>
      <c r="W1670" s="12"/>
      <c r="X1670" s="10"/>
      <c r="Z1670" s="12"/>
    </row>
    <row r="1671" spans="7:26" x14ac:dyDescent="0.3">
      <c r="G1671" s="12"/>
      <c r="W1671" s="12"/>
      <c r="X1671" s="10"/>
      <c r="Z1671" s="12"/>
    </row>
    <row r="1672" spans="7:26" x14ac:dyDescent="0.3">
      <c r="G1672" s="12"/>
      <c r="W1672" s="12"/>
      <c r="X1672" s="10"/>
      <c r="Z1672" s="12"/>
    </row>
    <row r="1673" spans="7:26" x14ac:dyDescent="0.3">
      <c r="G1673" s="12"/>
      <c r="W1673" s="12"/>
      <c r="X1673" s="10"/>
      <c r="Z1673" s="12"/>
    </row>
    <row r="1674" spans="7:26" x14ac:dyDescent="0.3">
      <c r="G1674" s="12"/>
      <c r="W1674" s="12"/>
      <c r="X1674" s="10"/>
      <c r="Z1674" s="12"/>
    </row>
    <row r="1675" spans="7:26" x14ac:dyDescent="0.3">
      <c r="G1675" s="12"/>
      <c r="W1675" s="12"/>
      <c r="X1675" s="10"/>
      <c r="Z1675" s="12"/>
    </row>
    <row r="1676" spans="7:26" x14ac:dyDescent="0.3">
      <c r="G1676" s="12"/>
      <c r="W1676" s="12"/>
      <c r="X1676" s="10"/>
      <c r="Z1676" s="12"/>
    </row>
    <row r="1677" spans="7:26" x14ac:dyDescent="0.3">
      <c r="G1677" s="12"/>
      <c r="W1677" s="12"/>
      <c r="X1677" s="10"/>
      <c r="Z1677" s="12"/>
    </row>
    <row r="1678" spans="7:26" x14ac:dyDescent="0.3">
      <c r="G1678" s="12"/>
      <c r="W1678" s="12"/>
      <c r="X1678" s="10"/>
      <c r="Z1678" s="12"/>
    </row>
    <row r="1679" spans="7:26" x14ac:dyDescent="0.3">
      <c r="G1679" s="12"/>
      <c r="W1679" s="12"/>
      <c r="X1679" s="10"/>
      <c r="Z1679" s="12"/>
    </row>
    <row r="1680" spans="7:26" x14ac:dyDescent="0.3">
      <c r="G1680" s="12"/>
      <c r="W1680" s="12"/>
      <c r="X1680" s="10"/>
      <c r="Z1680" s="12"/>
    </row>
    <row r="1681" spans="7:26" x14ac:dyDescent="0.3">
      <c r="G1681" s="12"/>
      <c r="W1681" s="12"/>
      <c r="X1681" s="10"/>
      <c r="Z1681" s="12"/>
    </row>
    <row r="1682" spans="7:26" x14ac:dyDescent="0.3">
      <c r="G1682" s="12"/>
      <c r="W1682" s="12"/>
      <c r="X1682" s="10"/>
      <c r="Z1682" s="12"/>
    </row>
    <row r="1683" spans="7:26" x14ac:dyDescent="0.3">
      <c r="G1683" s="12"/>
      <c r="W1683" s="12"/>
      <c r="X1683" s="10"/>
      <c r="Z1683" s="12"/>
    </row>
    <row r="1684" spans="7:26" x14ac:dyDescent="0.3">
      <c r="G1684" s="12"/>
      <c r="W1684" s="12"/>
      <c r="X1684" s="10"/>
      <c r="Z1684" s="12"/>
    </row>
    <row r="1685" spans="7:26" x14ac:dyDescent="0.3">
      <c r="G1685" s="12"/>
      <c r="W1685" s="12"/>
      <c r="X1685" s="10"/>
      <c r="Z1685" s="12"/>
    </row>
    <row r="1686" spans="7:26" x14ac:dyDescent="0.3">
      <c r="G1686" s="12"/>
      <c r="W1686" s="12"/>
      <c r="X1686" s="10"/>
      <c r="Z1686" s="12"/>
    </row>
    <row r="1687" spans="7:26" x14ac:dyDescent="0.3">
      <c r="G1687" s="12"/>
      <c r="W1687" s="12"/>
      <c r="X1687" s="10"/>
      <c r="Z1687" s="12"/>
    </row>
    <row r="1688" spans="7:26" x14ac:dyDescent="0.3">
      <c r="G1688" s="12"/>
      <c r="W1688" s="12"/>
      <c r="X1688" s="10"/>
      <c r="Z1688" s="12"/>
    </row>
    <row r="1689" spans="7:26" x14ac:dyDescent="0.3">
      <c r="G1689" s="12"/>
      <c r="W1689" s="12"/>
      <c r="X1689" s="10"/>
      <c r="Z1689" s="12"/>
    </row>
    <row r="1690" spans="7:26" x14ac:dyDescent="0.3">
      <c r="G1690" s="12"/>
      <c r="W1690" s="12"/>
      <c r="X1690" s="10"/>
      <c r="Z1690" s="12"/>
    </row>
    <row r="1691" spans="7:26" x14ac:dyDescent="0.3">
      <c r="G1691" s="12"/>
      <c r="W1691" s="12"/>
      <c r="X1691" s="10"/>
      <c r="Z1691" s="12"/>
    </row>
    <row r="1692" spans="7:26" x14ac:dyDescent="0.3">
      <c r="G1692" s="12"/>
      <c r="W1692" s="12"/>
      <c r="X1692" s="10"/>
      <c r="Z1692" s="12"/>
    </row>
    <row r="1693" spans="7:26" x14ac:dyDescent="0.3">
      <c r="G1693" s="12"/>
      <c r="W1693" s="12"/>
      <c r="X1693" s="10"/>
      <c r="Z1693" s="12"/>
    </row>
    <row r="1694" spans="7:26" x14ac:dyDescent="0.3">
      <c r="G1694" s="12"/>
      <c r="W1694" s="12"/>
      <c r="X1694" s="10"/>
      <c r="Z1694" s="12"/>
    </row>
    <row r="1695" spans="7:26" x14ac:dyDescent="0.3">
      <c r="G1695" s="12"/>
      <c r="W1695" s="12"/>
      <c r="X1695" s="10"/>
      <c r="Z1695" s="12"/>
    </row>
    <row r="1696" spans="7:26" x14ac:dyDescent="0.3">
      <c r="G1696" s="12"/>
      <c r="W1696" s="12"/>
      <c r="X1696" s="10"/>
      <c r="Z1696" s="12"/>
    </row>
    <row r="1697" spans="7:26" x14ac:dyDescent="0.3">
      <c r="G1697" s="12"/>
      <c r="W1697" s="12"/>
      <c r="X1697" s="10"/>
      <c r="Z1697" s="12"/>
    </row>
    <row r="1698" spans="7:26" x14ac:dyDescent="0.3">
      <c r="G1698" s="12"/>
      <c r="W1698" s="12"/>
      <c r="X1698" s="10"/>
      <c r="Z1698" s="12"/>
    </row>
    <row r="1699" spans="7:26" x14ac:dyDescent="0.3">
      <c r="G1699" s="12"/>
      <c r="W1699" s="12"/>
      <c r="X1699" s="10"/>
      <c r="Z1699" s="12"/>
    </row>
    <row r="1700" spans="7:26" x14ac:dyDescent="0.3">
      <c r="G1700" s="12"/>
      <c r="W1700" s="12"/>
      <c r="X1700" s="10"/>
      <c r="Z1700" s="12"/>
    </row>
    <row r="1701" spans="7:26" x14ac:dyDescent="0.3">
      <c r="G1701" s="12"/>
      <c r="W1701" s="12"/>
      <c r="X1701" s="10"/>
      <c r="Z1701" s="12"/>
    </row>
    <row r="1702" spans="7:26" x14ac:dyDescent="0.3">
      <c r="G1702" s="12"/>
      <c r="W1702" s="12"/>
      <c r="X1702" s="10"/>
      <c r="Z1702" s="12"/>
    </row>
    <row r="1703" spans="7:26" x14ac:dyDescent="0.3">
      <c r="G1703" s="12"/>
      <c r="W1703" s="12"/>
      <c r="X1703" s="10"/>
      <c r="Z1703" s="12"/>
    </row>
    <row r="1704" spans="7:26" x14ac:dyDescent="0.3">
      <c r="G1704" s="12"/>
      <c r="W1704" s="12"/>
      <c r="X1704" s="10"/>
      <c r="Z1704" s="12"/>
    </row>
    <row r="1705" spans="7:26" x14ac:dyDescent="0.3">
      <c r="G1705" s="12"/>
      <c r="W1705" s="12"/>
      <c r="X1705" s="10"/>
      <c r="Z1705" s="12"/>
    </row>
    <row r="1706" spans="7:26" x14ac:dyDescent="0.3">
      <c r="G1706" s="12"/>
      <c r="W1706" s="12"/>
      <c r="X1706" s="10"/>
      <c r="Z1706" s="12"/>
    </row>
    <row r="1707" spans="7:26" x14ac:dyDescent="0.3">
      <c r="G1707" s="12"/>
      <c r="W1707" s="12"/>
      <c r="X1707" s="10"/>
      <c r="Z1707" s="12"/>
    </row>
    <row r="1708" spans="7:26" x14ac:dyDescent="0.3">
      <c r="G1708" s="12"/>
      <c r="W1708" s="12"/>
      <c r="X1708" s="10"/>
      <c r="Z1708" s="12"/>
    </row>
    <row r="1709" spans="7:26" x14ac:dyDescent="0.3">
      <c r="G1709" s="12"/>
      <c r="W1709" s="12"/>
      <c r="X1709" s="10"/>
      <c r="Z1709" s="12"/>
    </row>
    <row r="1710" spans="7:26" x14ac:dyDescent="0.3">
      <c r="G1710" s="12"/>
      <c r="W1710" s="12"/>
      <c r="X1710" s="10"/>
      <c r="Z1710" s="12"/>
    </row>
    <row r="1711" spans="7:26" x14ac:dyDescent="0.3">
      <c r="G1711" s="12"/>
      <c r="W1711" s="12"/>
      <c r="X1711" s="10"/>
      <c r="Z1711" s="12"/>
    </row>
    <row r="1712" spans="7:26" x14ac:dyDescent="0.3">
      <c r="G1712" s="12"/>
      <c r="W1712" s="12"/>
      <c r="X1712" s="10"/>
      <c r="Z1712" s="12"/>
    </row>
    <row r="1713" spans="7:26" x14ac:dyDescent="0.3">
      <c r="G1713" s="12"/>
      <c r="W1713" s="12"/>
      <c r="X1713" s="10"/>
      <c r="Z1713" s="12"/>
    </row>
    <row r="1714" spans="7:26" x14ac:dyDescent="0.3">
      <c r="G1714" s="12"/>
      <c r="W1714" s="12"/>
      <c r="X1714" s="10"/>
      <c r="Z1714" s="12"/>
    </row>
    <row r="1715" spans="7:26" x14ac:dyDescent="0.3">
      <c r="G1715" s="12"/>
      <c r="W1715" s="12"/>
      <c r="X1715" s="10"/>
      <c r="Z1715" s="12"/>
    </row>
    <row r="1716" spans="7:26" x14ac:dyDescent="0.3">
      <c r="G1716" s="12"/>
      <c r="W1716" s="12"/>
      <c r="X1716" s="10"/>
      <c r="Z1716" s="12"/>
    </row>
    <row r="1717" spans="7:26" x14ac:dyDescent="0.3">
      <c r="G1717" s="12"/>
      <c r="W1717" s="12"/>
      <c r="X1717" s="10"/>
      <c r="Z1717" s="12"/>
    </row>
    <row r="1718" spans="7:26" x14ac:dyDescent="0.3">
      <c r="G1718" s="12"/>
      <c r="W1718" s="12"/>
      <c r="X1718" s="10"/>
      <c r="Z1718" s="12"/>
    </row>
    <row r="1719" spans="7:26" x14ac:dyDescent="0.3">
      <c r="G1719" s="12"/>
      <c r="W1719" s="12"/>
      <c r="X1719" s="10"/>
      <c r="Z1719" s="12"/>
    </row>
    <row r="1720" spans="7:26" x14ac:dyDescent="0.3">
      <c r="G1720" s="12"/>
      <c r="W1720" s="12"/>
      <c r="X1720" s="10"/>
      <c r="Z1720" s="12"/>
    </row>
    <row r="1721" spans="7:26" x14ac:dyDescent="0.3">
      <c r="G1721" s="12"/>
      <c r="W1721" s="12"/>
      <c r="X1721" s="10"/>
      <c r="Z1721" s="12"/>
    </row>
    <row r="1722" spans="7:26" x14ac:dyDescent="0.3">
      <c r="G1722" s="12"/>
      <c r="W1722" s="12"/>
      <c r="X1722" s="10"/>
      <c r="Z1722" s="12"/>
    </row>
    <row r="1723" spans="7:26" x14ac:dyDescent="0.3">
      <c r="G1723" s="12"/>
      <c r="W1723" s="12"/>
      <c r="X1723" s="10"/>
      <c r="Z1723" s="12"/>
    </row>
    <row r="1724" spans="7:26" x14ac:dyDescent="0.3">
      <c r="G1724" s="12"/>
      <c r="W1724" s="12"/>
      <c r="X1724" s="10"/>
      <c r="Z1724" s="12"/>
    </row>
    <row r="1725" spans="7:26" x14ac:dyDescent="0.3">
      <c r="G1725" s="12"/>
      <c r="W1725" s="12"/>
      <c r="X1725" s="10"/>
      <c r="Z1725" s="12"/>
    </row>
    <row r="1726" spans="7:26" x14ac:dyDescent="0.3">
      <c r="G1726" s="12"/>
      <c r="W1726" s="12"/>
      <c r="X1726" s="10"/>
      <c r="Z1726" s="12"/>
    </row>
    <row r="1727" spans="7:26" x14ac:dyDescent="0.3">
      <c r="G1727" s="12"/>
      <c r="W1727" s="12"/>
      <c r="X1727" s="10"/>
      <c r="Z1727" s="12"/>
    </row>
    <row r="1728" spans="7:26" x14ac:dyDescent="0.3">
      <c r="G1728" s="12"/>
      <c r="W1728" s="12"/>
      <c r="X1728" s="10"/>
      <c r="Z1728" s="12"/>
    </row>
    <row r="1729" spans="7:26" x14ac:dyDescent="0.3">
      <c r="G1729" s="12"/>
      <c r="W1729" s="12"/>
      <c r="X1729" s="10"/>
      <c r="Z1729" s="12"/>
    </row>
    <row r="1730" spans="7:26" x14ac:dyDescent="0.3">
      <c r="G1730" s="12"/>
      <c r="W1730" s="12"/>
      <c r="X1730" s="10"/>
      <c r="Z1730" s="12"/>
    </row>
    <row r="1731" spans="7:26" x14ac:dyDescent="0.3">
      <c r="G1731" s="12"/>
      <c r="W1731" s="12"/>
      <c r="X1731" s="10"/>
      <c r="Z1731" s="12"/>
    </row>
    <row r="1732" spans="7:26" x14ac:dyDescent="0.3">
      <c r="G1732" s="12"/>
      <c r="W1732" s="12"/>
      <c r="X1732" s="10"/>
      <c r="Z1732" s="12"/>
    </row>
    <row r="1733" spans="7:26" x14ac:dyDescent="0.3">
      <c r="G1733" s="12"/>
      <c r="W1733" s="12"/>
      <c r="X1733" s="10"/>
      <c r="Z1733" s="12"/>
    </row>
    <row r="1734" spans="7:26" x14ac:dyDescent="0.3">
      <c r="G1734" s="12"/>
      <c r="W1734" s="12"/>
      <c r="X1734" s="10"/>
      <c r="Z1734" s="12"/>
    </row>
    <row r="1735" spans="7:26" x14ac:dyDescent="0.3">
      <c r="G1735" s="12"/>
      <c r="W1735" s="12"/>
      <c r="X1735" s="10"/>
      <c r="Z1735" s="12"/>
    </row>
    <row r="1736" spans="7:26" x14ac:dyDescent="0.3">
      <c r="G1736" s="12"/>
      <c r="W1736" s="12"/>
      <c r="X1736" s="10"/>
      <c r="Z1736" s="12"/>
    </row>
    <row r="1737" spans="7:26" x14ac:dyDescent="0.3">
      <c r="G1737" s="12"/>
      <c r="W1737" s="12"/>
      <c r="X1737" s="10"/>
      <c r="Z1737" s="12"/>
    </row>
    <row r="1738" spans="7:26" x14ac:dyDescent="0.3">
      <c r="G1738" s="12"/>
      <c r="W1738" s="12"/>
      <c r="X1738" s="10"/>
      <c r="Z1738" s="12"/>
    </row>
    <row r="1739" spans="7:26" x14ac:dyDescent="0.3">
      <c r="G1739" s="12"/>
      <c r="W1739" s="12"/>
      <c r="X1739" s="10"/>
      <c r="Z1739" s="12"/>
    </row>
    <row r="1740" spans="7:26" x14ac:dyDescent="0.3">
      <c r="G1740" s="12"/>
      <c r="W1740" s="12"/>
      <c r="X1740" s="10"/>
      <c r="Z1740" s="12"/>
    </row>
    <row r="1741" spans="7:26" x14ac:dyDescent="0.3">
      <c r="G1741" s="12"/>
      <c r="W1741" s="12"/>
      <c r="X1741" s="10"/>
      <c r="Z1741" s="12"/>
    </row>
    <row r="1742" spans="7:26" x14ac:dyDescent="0.3">
      <c r="G1742" s="12"/>
      <c r="W1742" s="12"/>
      <c r="X1742" s="10"/>
      <c r="Z1742" s="12"/>
    </row>
    <row r="1743" spans="7:26" x14ac:dyDescent="0.3">
      <c r="G1743" s="12"/>
      <c r="W1743" s="12"/>
      <c r="X1743" s="10"/>
      <c r="Z1743" s="12"/>
    </row>
    <row r="1744" spans="7:26" x14ac:dyDescent="0.3">
      <c r="G1744" s="12"/>
      <c r="W1744" s="12"/>
      <c r="X1744" s="10"/>
      <c r="Z1744" s="12"/>
    </row>
    <row r="1745" spans="7:26" x14ac:dyDescent="0.3">
      <c r="G1745" s="12"/>
      <c r="W1745" s="12"/>
      <c r="X1745" s="10"/>
      <c r="Z1745" s="12"/>
    </row>
    <row r="1746" spans="7:26" x14ac:dyDescent="0.3">
      <c r="G1746" s="12"/>
      <c r="W1746" s="12"/>
      <c r="X1746" s="10"/>
      <c r="Z1746" s="12"/>
    </row>
    <row r="1747" spans="7:26" x14ac:dyDescent="0.3">
      <c r="G1747" s="12"/>
      <c r="W1747" s="12"/>
      <c r="X1747" s="10"/>
      <c r="Z1747" s="12"/>
    </row>
    <row r="1748" spans="7:26" x14ac:dyDescent="0.3">
      <c r="G1748" s="12"/>
      <c r="W1748" s="12"/>
      <c r="X1748" s="10"/>
      <c r="Z1748" s="12"/>
    </row>
    <row r="1749" spans="7:26" x14ac:dyDescent="0.3">
      <c r="G1749" s="12"/>
      <c r="W1749" s="12"/>
      <c r="X1749" s="10"/>
      <c r="Z1749" s="12"/>
    </row>
    <row r="1750" spans="7:26" x14ac:dyDescent="0.3">
      <c r="G1750" s="12"/>
      <c r="W1750" s="12"/>
      <c r="X1750" s="10"/>
      <c r="Z1750" s="12"/>
    </row>
    <row r="1751" spans="7:26" x14ac:dyDescent="0.3">
      <c r="G1751" s="12"/>
      <c r="W1751" s="12"/>
      <c r="X1751" s="10"/>
      <c r="Z1751" s="12"/>
    </row>
    <row r="1752" spans="7:26" x14ac:dyDescent="0.3">
      <c r="G1752" s="12"/>
      <c r="W1752" s="12"/>
      <c r="X1752" s="10"/>
      <c r="Z1752" s="12"/>
    </row>
    <row r="1753" spans="7:26" x14ac:dyDescent="0.3">
      <c r="G1753" s="12"/>
      <c r="W1753" s="12"/>
      <c r="X1753" s="10"/>
      <c r="Z1753" s="12"/>
    </row>
    <row r="1754" spans="7:26" x14ac:dyDescent="0.3">
      <c r="G1754" s="12"/>
      <c r="W1754" s="12"/>
      <c r="X1754" s="10"/>
      <c r="Z1754" s="12"/>
    </row>
    <row r="1755" spans="7:26" x14ac:dyDescent="0.3">
      <c r="G1755" s="12"/>
      <c r="W1755" s="12"/>
      <c r="X1755" s="10"/>
      <c r="Z1755" s="12"/>
    </row>
    <row r="1756" spans="7:26" x14ac:dyDescent="0.3">
      <c r="G1756" s="12"/>
      <c r="W1756" s="12"/>
      <c r="X1756" s="10"/>
      <c r="Z1756" s="12"/>
    </row>
    <row r="1757" spans="7:26" x14ac:dyDescent="0.3">
      <c r="G1757" s="12"/>
      <c r="W1757" s="12"/>
      <c r="X1757" s="10"/>
      <c r="Z1757" s="12"/>
    </row>
    <row r="1758" spans="7:26" x14ac:dyDescent="0.3">
      <c r="G1758" s="12"/>
      <c r="W1758" s="12"/>
      <c r="X1758" s="10"/>
      <c r="Z1758" s="12"/>
    </row>
    <row r="1759" spans="7:26" x14ac:dyDescent="0.3">
      <c r="G1759" s="12"/>
      <c r="W1759" s="12"/>
      <c r="X1759" s="10"/>
      <c r="Z1759" s="12"/>
    </row>
    <row r="1760" spans="7:26" x14ac:dyDescent="0.3">
      <c r="G1760" s="12"/>
      <c r="W1760" s="12"/>
      <c r="X1760" s="10"/>
      <c r="Z1760" s="12"/>
    </row>
    <row r="1761" spans="7:26" x14ac:dyDescent="0.3">
      <c r="G1761" s="12"/>
      <c r="W1761" s="12"/>
      <c r="X1761" s="10"/>
      <c r="Z1761" s="12"/>
    </row>
    <row r="1762" spans="7:26" x14ac:dyDescent="0.3">
      <c r="G1762" s="12"/>
      <c r="W1762" s="12"/>
      <c r="X1762" s="10"/>
      <c r="Z1762" s="12"/>
    </row>
    <row r="1763" spans="7:26" x14ac:dyDescent="0.3">
      <c r="G1763" s="12"/>
      <c r="W1763" s="12"/>
      <c r="X1763" s="10"/>
      <c r="Z1763" s="12"/>
    </row>
    <row r="1764" spans="7:26" x14ac:dyDescent="0.3">
      <c r="G1764" s="12"/>
      <c r="W1764" s="12"/>
      <c r="X1764" s="10"/>
      <c r="Z1764" s="12"/>
    </row>
    <row r="1765" spans="7:26" x14ac:dyDescent="0.3">
      <c r="G1765" s="12"/>
      <c r="W1765" s="12"/>
      <c r="X1765" s="10"/>
      <c r="Z1765" s="12"/>
    </row>
    <row r="1766" spans="7:26" x14ac:dyDescent="0.3">
      <c r="G1766" s="12"/>
      <c r="W1766" s="12"/>
      <c r="X1766" s="10"/>
      <c r="Z1766" s="12"/>
    </row>
    <row r="1767" spans="7:26" x14ac:dyDescent="0.3">
      <c r="G1767" s="12"/>
      <c r="W1767" s="12"/>
      <c r="X1767" s="10"/>
      <c r="Z1767" s="12"/>
    </row>
    <row r="1768" spans="7:26" x14ac:dyDescent="0.3">
      <c r="G1768" s="12"/>
      <c r="W1768" s="12"/>
      <c r="X1768" s="10"/>
      <c r="Z1768" s="12"/>
    </row>
    <row r="1769" spans="7:26" x14ac:dyDescent="0.3">
      <c r="G1769" s="12"/>
      <c r="W1769" s="12"/>
      <c r="X1769" s="10"/>
      <c r="Z1769" s="12"/>
    </row>
    <row r="1770" spans="7:26" x14ac:dyDescent="0.3">
      <c r="G1770" s="12"/>
      <c r="W1770" s="12"/>
      <c r="X1770" s="10"/>
      <c r="Z1770" s="12"/>
    </row>
    <row r="1771" spans="7:26" x14ac:dyDescent="0.3">
      <c r="G1771" s="12"/>
      <c r="W1771" s="12"/>
      <c r="X1771" s="10"/>
      <c r="Z1771" s="12"/>
    </row>
    <row r="1772" spans="7:26" x14ac:dyDescent="0.3">
      <c r="G1772" s="12"/>
      <c r="W1772" s="12"/>
      <c r="X1772" s="10"/>
      <c r="Z1772" s="12"/>
    </row>
    <row r="1773" spans="7:26" x14ac:dyDescent="0.3">
      <c r="G1773" s="12"/>
      <c r="W1773" s="12"/>
      <c r="X1773" s="10"/>
      <c r="Z1773" s="12"/>
    </row>
    <row r="1774" spans="7:26" x14ac:dyDescent="0.3">
      <c r="G1774" s="12"/>
      <c r="W1774" s="12"/>
      <c r="X1774" s="10"/>
      <c r="Z1774" s="12"/>
    </row>
    <row r="1775" spans="7:26" x14ac:dyDescent="0.3">
      <c r="G1775" s="12"/>
      <c r="W1775" s="12"/>
      <c r="X1775" s="10"/>
      <c r="Z1775" s="12"/>
    </row>
    <row r="1776" spans="7:26" x14ac:dyDescent="0.3">
      <c r="G1776" s="12"/>
      <c r="W1776" s="12"/>
      <c r="X1776" s="10"/>
      <c r="Z1776" s="12"/>
    </row>
    <row r="1777" spans="7:26" x14ac:dyDescent="0.3">
      <c r="G1777" s="12"/>
      <c r="W1777" s="12"/>
      <c r="X1777" s="10"/>
      <c r="Z1777" s="12"/>
    </row>
    <row r="1778" spans="7:26" x14ac:dyDescent="0.3">
      <c r="G1778" s="12"/>
      <c r="W1778" s="12"/>
      <c r="X1778" s="10"/>
      <c r="Z1778" s="12"/>
    </row>
    <row r="1779" spans="7:26" x14ac:dyDescent="0.3">
      <c r="G1779" s="12"/>
      <c r="W1779" s="12"/>
      <c r="X1779" s="10"/>
      <c r="Z1779" s="12"/>
    </row>
    <row r="1780" spans="7:26" x14ac:dyDescent="0.3">
      <c r="G1780" s="12"/>
      <c r="W1780" s="12"/>
      <c r="X1780" s="10"/>
      <c r="Z1780" s="12"/>
    </row>
    <row r="1781" spans="7:26" x14ac:dyDescent="0.3">
      <c r="G1781" s="12"/>
      <c r="W1781" s="12"/>
      <c r="X1781" s="10"/>
      <c r="Z1781" s="12"/>
    </row>
    <row r="1782" spans="7:26" x14ac:dyDescent="0.3">
      <c r="G1782" s="12"/>
      <c r="W1782" s="12"/>
      <c r="X1782" s="10"/>
      <c r="Z1782" s="12"/>
    </row>
    <row r="1783" spans="7:26" x14ac:dyDescent="0.3">
      <c r="G1783" s="12"/>
      <c r="W1783" s="12"/>
      <c r="X1783" s="10"/>
      <c r="Z1783" s="12"/>
    </row>
    <row r="1784" spans="7:26" x14ac:dyDescent="0.3">
      <c r="G1784" s="12"/>
      <c r="W1784" s="12"/>
      <c r="X1784" s="10"/>
      <c r="Z1784" s="12"/>
    </row>
    <row r="1785" spans="7:26" x14ac:dyDescent="0.3">
      <c r="G1785" s="12"/>
      <c r="W1785" s="12"/>
      <c r="X1785" s="10"/>
      <c r="Z1785" s="12"/>
    </row>
    <row r="1786" spans="7:26" x14ac:dyDescent="0.3">
      <c r="G1786" s="12"/>
      <c r="W1786" s="12"/>
      <c r="X1786" s="10"/>
      <c r="Z1786" s="12"/>
    </row>
    <row r="1787" spans="7:26" x14ac:dyDescent="0.3">
      <c r="G1787" s="12"/>
      <c r="W1787" s="12"/>
      <c r="X1787" s="10"/>
      <c r="Z1787" s="12"/>
    </row>
    <row r="1788" spans="7:26" x14ac:dyDescent="0.3">
      <c r="G1788" s="12"/>
      <c r="W1788" s="12"/>
      <c r="X1788" s="10"/>
      <c r="Z1788" s="12"/>
    </row>
    <row r="1789" spans="7:26" x14ac:dyDescent="0.3">
      <c r="G1789" s="12"/>
      <c r="W1789" s="12"/>
      <c r="X1789" s="10"/>
      <c r="Z1789" s="12"/>
    </row>
    <row r="1790" spans="7:26" x14ac:dyDescent="0.3">
      <c r="G1790" s="12"/>
      <c r="W1790" s="12"/>
      <c r="X1790" s="10"/>
      <c r="Z1790" s="12"/>
    </row>
    <row r="1791" spans="7:26" x14ac:dyDescent="0.3">
      <c r="G1791" s="12"/>
      <c r="W1791" s="12"/>
      <c r="X1791" s="10"/>
      <c r="Z1791" s="12"/>
    </row>
    <row r="1792" spans="7:26" x14ac:dyDescent="0.3">
      <c r="G1792" s="12"/>
      <c r="W1792" s="12"/>
      <c r="X1792" s="10"/>
      <c r="Z1792" s="12"/>
    </row>
    <row r="1793" spans="7:26" x14ac:dyDescent="0.3">
      <c r="G1793" s="12"/>
      <c r="W1793" s="12"/>
      <c r="X1793" s="10"/>
      <c r="Z1793" s="12"/>
    </row>
    <row r="1794" spans="7:26" x14ac:dyDescent="0.3">
      <c r="G1794" s="12"/>
      <c r="W1794" s="12"/>
      <c r="X1794" s="10"/>
      <c r="Z1794" s="12"/>
    </row>
    <row r="1795" spans="7:26" x14ac:dyDescent="0.3">
      <c r="G1795" s="12"/>
      <c r="W1795" s="12"/>
      <c r="X1795" s="10"/>
      <c r="Z1795" s="12"/>
    </row>
    <row r="1796" spans="7:26" x14ac:dyDescent="0.3">
      <c r="G1796" s="12"/>
      <c r="W1796" s="12"/>
      <c r="X1796" s="10"/>
      <c r="Z1796" s="12"/>
    </row>
    <row r="1797" spans="7:26" x14ac:dyDescent="0.3">
      <c r="G1797" s="12"/>
      <c r="W1797" s="12"/>
      <c r="X1797" s="10"/>
      <c r="Z1797" s="12"/>
    </row>
  </sheetData>
  <mergeCells count="40">
    <mergeCell ref="AK8:AL9"/>
    <mergeCell ref="AK11:AL11"/>
    <mergeCell ref="AL12:AL13"/>
    <mergeCell ref="AL14:AL15"/>
    <mergeCell ref="AE5:AE6"/>
    <mergeCell ref="AF5:AF6"/>
    <mergeCell ref="AG5:AG6"/>
    <mergeCell ref="AH5:AH6"/>
    <mergeCell ref="AI5:AI6"/>
    <mergeCell ref="AD5:AD6"/>
    <mergeCell ref="AC5:AC6"/>
    <mergeCell ref="O5:O6"/>
    <mergeCell ref="P5:P6"/>
    <mergeCell ref="Q5:Q6"/>
    <mergeCell ref="V5:V6"/>
    <mergeCell ref="W5:W6"/>
    <mergeCell ref="X5:X6"/>
    <mergeCell ref="Z5:Z6"/>
    <mergeCell ref="AA5:AA6"/>
    <mergeCell ref="AB5:AB6"/>
    <mergeCell ref="S5:S6"/>
    <mergeCell ref="T5:T6"/>
    <mergeCell ref="N5:N6"/>
    <mergeCell ref="A5:A6"/>
    <mergeCell ref="B5:B6"/>
    <mergeCell ref="C5:C6"/>
    <mergeCell ref="D5:D6"/>
    <mergeCell ref="F5:F6"/>
    <mergeCell ref="G5:G6"/>
    <mergeCell ref="H5:H6"/>
    <mergeCell ref="I5:I6"/>
    <mergeCell ref="J5:J6"/>
    <mergeCell ref="K5:K6"/>
    <mergeCell ref="L5:L6"/>
    <mergeCell ref="Z4:AI4"/>
    <mergeCell ref="A4:D4"/>
    <mergeCell ref="F4:L4"/>
    <mergeCell ref="N4:Q4"/>
    <mergeCell ref="V4:X4"/>
    <mergeCell ref="S4:T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D2D4-68A9-4D71-8E5A-A7B03113E59C}">
  <sheetPr>
    <tabColor theme="7" tint="0.79998168889431442"/>
  </sheetPr>
  <dimension ref="A1:AO1797"/>
  <sheetViews>
    <sheetView topLeftCell="AG18" zoomScale="70" zoomScaleNormal="70" workbookViewId="0">
      <selection activeCell="H3" sqref="F3:H3"/>
    </sheetView>
  </sheetViews>
  <sheetFormatPr defaultRowHeight="14.4" x14ac:dyDescent="0.3"/>
  <cols>
    <col min="1" max="1" width="12.21875" style="9" customWidth="1"/>
    <col min="2" max="2" width="11.6640625" style="9" customWidth="1"/>
    <col min="3" max="4" width="9.88671875" style="9" customWidth="1"/>
    <col min="5" max="5" width="8.88671875" style="9" customWidth="1"/>
    <col min="6" max="7" width="8.88671875" style="9"/>
    <col min="8" max="8" width="10.77734375" style="9" customWidth="1"/>
    <col min="9" max="9" width="12.21875" style="9" bestFit="1" customWidth="1"/>
    <col min="10" max="10" width="10.77734375" style="9" customWidth="1"/>
    <col min="11" max="11" width="11.77734375" style="9" bestFit="1" customWidth="1"/>
    <col min="12" max="12" width="10.77734375" style="9" customWidth="1"/>
    <col min="13" max="15" width="8.88671875" style="9"/>
    <col min="16" max="16" width="18.21875" style="9" customWidth="1"/>
    <col min="17" max="17" width="11.77734375" style="9" customWidth="1"/>
    <col min="18" max="18" width="7.88671875" style="9" customWidth="1"/>
    <col min="19" max="19" width="13.21875" style="9" customWidth="1"/>
    <col min="20" max="20" width="12.88671875" style="9" customWidth="1"/>
    <col min="21" max="22" width="8.88671875" style="9"/>
    <col min="23" max="23" width="12.77734375" style="9" bestFit="1" customWidth="1"/>
    <col min="24" max="24" width="18.88671875" style="9" customWidth="1"/>
    <col min="25" max="25" width="8.88671875" style="9"/>
    <col min="26" max="26" width="12.5546875" style="9" bestFit="1" customWidth="1"/>
    <col min="27" max="28" width="8.88671875" style="9"/>
    <col min="29" max="29" width="14" style="9" customWidth="1"/>
    <col min="30" max="30" width="13" style="9" customWidth="1"/>
    <col min="31" max="31" width="16.109375" style="9" customWidth="1"/>
    <col min="32" max="32" width="13" style="9" customWidth="1"/>
    <col min="33" max="33" width="12.77734375" style="9" customWidth="1"/>
    <col min="34" max="34" width="12.6640625" style="9" customWidth="1"/>
    <col min="35" max="35" width="13.88671875" style="9" customWidth="1"/>
    <col min="36" max="37" width="8.88671875" style="9"/>
    <col min="38" max="38" width="23.88671875" style="9" customWidth="1"/>
    <col min="39" max="39" width="14.77734375" style="9" customWidth="1"/>
    <col min="40" max="16384" width="8.88671875" style="9"/>
  </cols>
  <sheetData>
    <row r="1" spans="1:40" x14ac:dyDescent="0.3">
      <c r="A1" s="26" t="s">
        <v>0</v>
      </c>
      <c r="AG1" s="1"/>
      <c r="AH1" s="1"/>
      <c r="AI1" s="1"/>
    </row>
    <row r="2" spans="1:40" ht="16.2" customHeight="1" x14ac:dyDescent="0.3">
      <c r="A2" s="26" t="s">
        <v>30</v>
      </c>
      <c r="AN2"/>
    </row>
    <row r="3" spans="1:40" x14ac:dyDescent="0.3">
      <c r="A3" s="26"/>
      <c r="F3" s="1" t="s">
        <v>105</v>
      </c>
      <c r="G3" s="1"/>
      <c r="H3" s="1">
        <f>COUNTA(F8:F1813)</f>
        <v>1616</v>
      </c>
    </row>
    <row r="4" spans="1:40" x14ac:dyDescent="0.3">
      <c r="A4" s="297" t="s">
        <v>24</v>
      </c>
      <c r="B4" s="299"/>
      <c r="C4" s="299"/>
      <c r="D4" s="298"/>
      <c r="F4" s="297" t="s">
        <v>21</v>
      </c>
      <c r="G4" s="299"/>
      <c r="H4" s="299"/>
      <c r="I4" s="299"/>
      <c r="J4" s="299"/>
      <c r="K4" s="299"/>
      <c r="L4" s="298"/>
      <c r="N4" s="297" t="s">
        <v>20</v>
      </c>
      <c r="O4" s="299"/>
      <c r="P4" s="299"/>
      <c r="Q4" s="298"/>
      <c r="R4" s="109"/>
      <c r="S4" s="297" t="s">
        <v>102</v>
      </c>
      <c r="T4" s="298"/>
      <c r="V4" s="297" t="s">
        <v>98</v>
      </c>
      <c r="W4" s="299"/>
      <c r="X4" s="298"/>
      <c r="Y4" s="26"/>
      <c r="Z4" s="292" t="s">
        <v>91</v>
      </c>
      <c r="AA4" s="293"/>
      <c r="AB4" s="293"/>
      <c r="AC4" s="293"/>
      <c r="AD4" s="293"/>
      <c r="AE4" s="293"/>
      <c r="AF4" s="293"/>
      <c r="AG4" s="293"/>
      <c r="AH4" s="293"/>
      <c r="AI4" s="294"/>
    </row>
    <row r="5" spans="1:40" s="27" customFormat="1" ht="38.4" customHeight="1" x14ac:dyDescent="0.3">
      <c r="A5" s="295" t="s">
        <v>2</v>
      </c>
      <c r="B5" s="295" t="s">
        <v>3</v>
      </c>
      <c r="C5" s="295" t="s">
        <v>1</v>
      </c>
      <c r="D5" s="295" t="s">
        <v>16</v>
      </c>
      <c r="F5" s="295" t="s">
        <v>4</v>
      </c>
      <c r="G5" s="300" t="s">
        <v>5</v>
      </c>
      <c r="H5" s="300" t="s">
        <v>6</v>
      </c>
      <c r="I5" s="300" t="s">
        <v>36</v>
      </c>
      <c r="J5" s="295" t="s">
        <v>39</v>
      </c>
      <c r="K5" s="300" t="s">
        <v>37</v>
      </c>
      <c r="L5" s="300" t="s">
        <v>38</v>
      </c>
      <c r="N5" s="295" t="s">
        <v>4</v>
      </c>
      <c r="O5" s="295" t="s">
        <v>18</v>
      </c>
      <c r="P5" s="295" t="s">
        <v>7</v>
      </c>
      <c r="Q5" s="295" t="s">
        <v>19</v>
      </c>
      <c r="R5" s="152"/>
      <c r="S5" s="295" t="s">
        <v>4</v>
      </c>
      <c r="T5" s="106" t="s">
        <v>8</v>
      </c>
      <c r="V5" s="295" t="s">
        <v>4</v>
      </c>
      <c r="W5" s="295" t="s">
        <v>5</v>
      </c>
      <c r="X5" s="295" t="s">
        <v>9</v>
      </c>
      <c r="Z5" s="295" t="s">
        <v>99</v>
      </c>
      <c r="AA5" s="300" t="s">
        <v>10</v>
      </c>
      <c r="AB5" s="300" t="s">
        <v>11</v>
      </c>
      <c r="AC5" s="295" t="s">
        <v>12</v>
      </c>
      <c r="AD5" s="295" t="s">
        <v>12</v>
      </c>
      <c r="AE5" s="295" t="s">
        <v>103</v>
      </c>
      <c r="AF5" s="295" t="s">
        <v>12</v>
      </c>
      <c r="AG5" s="295" t="s">
        <v>104</v>
      </c>
      <c r="AH5" s="295" t="s">
        <v>101</v>
      </c>
      <c r="AI5" s="287" t="s">
        <v>92</v>
      </c>
    </row>
    <row r="6" spans="1:40" s="27" customFormat="1" x14ac:dyDescent="0.3">
      <c r="A6" s="296"/>
      <c r="B6" s="296"/>
      <c r="C6" s="296"/>
      <c r="D6" s="296"/>
      <c r="F6" s="296"/>
      <c r="G6" s="301"/>
      <c r="H6" s="301"/>
      <c r="I6" s="301"/>
      <c r="J6" s="296"/>
      <c r="K6" s="301"/>
      <c r="L6" s="301"/>
      <c r="N6" s="296"/>
      <c r="O6" s="296"/>
      <c r="P6" s="296"/>
      <c r="Q6" s="296"/>
      <c r="R6" s="152"/>
      <c r="S6" s="296"/>
      <c r="T6" s="107"/>
      <c r="V6" s="296"/>
      <c r="W6" s="296"/>
      <c r="X6" s="296"/>
      <c r="Z6" s="296"/>
      <c r="AA6" s="301"/>
      <c r="AB6" s="301"/>
      <c r="AC6" s="296"/>
      <c r="AD6" s="296"/>
      <c r="AE6" s="296"/>
      <c r="AF6" s="296"/>
      <c r="AG6" s="296"/>
      <c r="AH6" s="296"/>
      <c r="AI6" s="291"/>
    </row>
    <row r="7" spans="1:40" s="27" customFormat="1" ht="16.2" x14ac:dyDescent="0.3">
      <c r="A7" s="28" t="s">
        <v>28</v>
      </c>
      <c r="B7" s="28" t="s">
        <v>28</v>
      </c>
      <c r="C7" s="28" t="s">
        <v>28</v>
      </c>
      <c r="D7" s="28" t="s">
        <v>15</v>
      </c>
      <c r="F7" s="28" t="s">
        <v>15</v>
      </c>
      <c r="G7" s="28" t="s">
        <v>28</v>
      </c>
      <c r="H7" s="28" t="s">
        <v>28</v>
      </c>
      <c r="I7" s="28" t="s">
        <v>40</v>
      </c>
      <c r="J7" s="28" t="s">
        <v>40</v>
      </c>
      <c r="K7" s="28" t="s">
        <v>40</v>
      </c>
      <c r="L7" s="28" t="s">
        <v>40</v>
      </c>
      <c r="N7" s="75" t="s">
        <v>15</v>
      </c>
      <c r="O7" s="75" t="s">
        <v>15</v>
      </c>
      <c r="P7" s="75" t="s">
        <v>28</v>
      </c>
      <c r="Q7" s="75" t="s">
        <v>28</v>
      </c>
      <c r="S7" s="28" t="s">
        <v>15</v>
      </c>
      <c r="T7" s="28" t="s">
        <v>29</v>
      </c>
      <c r="V7" s="28"/>
      <c r="W7" s="28" t="s">
        <v>29</v>
      </c>
      <c r="X7" s="28" t="s">
        <v>13</v>
      </c>
      <c r="Z7" s="28" t="s">
        <v>15</v>
      </c>
      <c r="AA7" s="28" t="s">
        <v>15</v>
      </c>
      <c r="AB7" s="28" t="s">
        <v>15</v>
      </c>
      <c r="AC7" s="28" t="s">
        <v>15</v>
      </c>
      <c r="AD7" s="186" t="s">
        <v>90</v>
      </c>
      <c r="AE7" s="28" t="s">
        <v>13</v>
      </c>
      <c r="AF7" s="28" t="s">
        <v>15</v>
      </c>
      <c r="AG7" s="28" t="s">
        <v>13</v>
      </c>
      <c r="AH7" s="28" t="s">
        <v>15</v>
      </c>
      <c r="AI7" s="55"/>
    </row>
    <row r="8" spans="1:40" x14ac:dyDescent="0.3">
      <c r="A8" s="9">
        <v>892.94200000000001</v>
      </c>
      <c r="B8" s="11">
        <f>SUM(G8:G1623)-SUM(P8:P11)</f>
        <v>654.28780029999507</v>
      </c>
      <c r="C8" s="11">
        <f>A8-SUM(G8:G1623)</f>
        <v>238.4491997000049</v>
      </c>
      <c r="D8" s="11">
        <f>(C8/A8)*100</f>
        <v>26.703772439867862</v>
      </c>
      <c r="F8" s="9">
        <v>1</v>
      </c>
      <c r="G8" s="12">
        <v>0.221</v>
      </c>
      <c r="H8" s="9">
        <v>2.3039999999999998</v>
      </c>
      <c r="I8" s="9">
        <v>0.52300000000000002</v>
      </c>
      <c r="J8" s="9">
        <v>1.5029999999999999</v>
      </c>
      <c r="K8" s="9">
        <v>0.66600000000000004</v>
      </c>
      <c r="L8" s="9">
        <v>0.93200000000000005</v>
      </c>
      <c r="N8" s="85">
        <v>152</v>
      </c>
      <c r="O8" s="19">
        <v>7</v>
      </c>
      <c r="P8" s="19">
        <v>2.3E-2</v>
      </c>
      <c r="Q8" s="86">
        <v>26.239000000000001</v>
      </c>
      <c r="R8" s="12"/>
      <c r="S8" s="9">
        <v>1</v>
      </c>
      <c r="T8" s="12">
        <f>G8*100</f>
        <v>22.1</v>
      </c>
      <c r="V8">
        <v>305</v>
      </c>
      <c r="W8">
        <v>6783.0999999999985</v>
      </c>
      <c r="X8" s="10">
        <f>((W8/PI())^0.5)*2</f>
        <v>92.932831420833622</v>
      </c>
      <c r="Z8" s="12">
        <f>TRUNC(X8,3)</f>
        <v>92.932000000000002</v>
      </c>
      <c r="AA8" s="9">
        <v>1</v>
      </c>
      <c r="AB8" s="9">
        <v>1</v>
      </c>
      <c r="AC8" s="9">
        <v>1</v>
      </c>
      <c r="AD8" s="9">
        <v>1</v>
      </c>
      <c r="AE8" s="12">
        <f>IF(AD8="","",Z8)</f>
        <v>92.932000000000002</v>
      </c>
      <c r="AF8" s="9">
        <f>AD8</f>
        <v>1</v>
      </c>
      <c r="AG8" s="9" cm="1">
        <f t="array" ref="AG8:AG287">_xlfn._xlws.FILTER(AE8:AE1623, NOT((AE8:AE1623)=""))</f>
        <v>92.932000000000002</v>
      </c>
      <c r="AH8" s="9" cm="1">
        <f t="array" ref="AH8:AH287">_xlfn._xlws.FILTER(AF8:AF1623, NOT((AF8:AF1623)=""))</f>
        <v>1</v>
      </c>
      <c r="AI8">
        <f>LN(AG8)</f>
        <v>4.5318680429130414</v>
      </c>
      <c r="AK8" s="281" t="s">
        <v>94</v>
      </c>
      <c r="AL8" s="282"/>
      <c r="AM8" s="115" t="s">
        <v>82</v>
      </c>
      <c r="AN8" s="110">
        <f>GEOMEAN(AG8:AG584)</f>
        <v>5.4215401416772586</v>
      </c>
    </row>
    <row r="9" spans="1:40" x14ac:dyDescent="0.3">
      <c r="A9">
        <f>A8/10000</f>
        <v>8.9294200000000004E-2</v>
      </c>
      <c r="B9">
        <f>B8/10000</f>
        <v>6.5428780029999509E-2</v>
      </c>
      <c r="C9">
        <f>C8/10000</f>
        <v>2.3844919970000489E-2</v>
      </c>
      <c r="F9" s="9">
        <v>2</v>
      </c>
      <c r="G9" s="12">
        <v>4.7E-2</v>
      </c>
      <c r="H9" s="9">
        <v>1.0229999999999999</v>
      </c>
      <c r="I9" s="56">
        <v>0.56799999999999995</v>
      </c>
      <c r="J9" s="56">
        <v>2.871</v>
      </c>
      <c r="K9" s="56">
        <v>0.34799999999999998</v>
      </c>
      <c r="L9" s="56">
        <v>0.92600000000000005</v>
      </c>
      <c r="N9" s="85">
        <v>305</v>
      </c>
      <c r="O9" s="19">
        <v>8</v>
      </c>
      <c r="P9" s="19">
        <v>5.8000000000000003E-2</v>
      </c>
      <c r="Q9" s="86">
        <v>67.830999999999989</v>
      </c>
      <c r="R9" s="12"/>
      <c r="S9" s="9">
        <v>2</v>
      </c>
      <c r="T9" s="12">
        <f t="shared" ref="T9:T72" si="0">G9*100</f>
        <v>4.7</v>
      </c>
      <c r="V9">
        <v>1105</v>
      </c>
      <c r="W9">
        <v>6061.0999999999995</v>
      </c>
      <c r="X9" s="10">
        <f t="shared" ref="X9:X72" si="1">((W9/PI())^0.5)*2</f>
        <v>87.847778597949159</v>
      </c>
      <c r="Z9" s="12">
        <f t="shared" ref="Z9:Z72" si="2">TRUNC(X9,3)</f>
        <v>87.846999999999994</v>
      </c>
      <c r="AA9" s="9">
        <f>IF(Z9-Z8=0,AA8+AA$8,1)</f>
        <v>1</v>
      </c>
      <c r="AB9" s="9">
        <f>IF(AA9&lt;AA10,0,AA9)</f>
        <v>1</v>
      </c>
      <c r="AC9" s="9">
        <f>AC8+AB9</f>
        <v>2</v>
      </c>
      <c r="AD9" s="9">
        <f>IF(AB9=0,"",AC8+AB9)</f>
        <v>2</v>
      </c>
      <c r="AE9" s="12">
        <f t="shared" ref="AE9:AE72" si="3">IF(AD9="","",Z9)</f>
        <v>87.846999999999994</v>
      </c>
      <c r="AF9" s="9">
        <f t="shared" ref="AF9:AF72" si="4">AD9</f>
        <v>2</v>
      </c>
      <c r="AG9" s="9">
        <v>87.846999999999994</v>
      </c>
      <c r="AH9" s="9">
        <v>2</v>
      </c>
      <c r="AI9">
        <f t="shared" ref="AI9:AI72" si="5">LN(AG9)</f>
        <v>4.4755966649321977</v>
      </c>
      <c r="AK9" s="283"/>
      <c r="AL9" s="284"/>
      <c r="AM9" s="55" t="s">
        <v>87</v>
      </c>
      <c r="AN9" s="110">
        <f>AL18</f>
        <v>171.9384938086514</v>
      </c>
    </row>
    <row r="10" spans="1:40" x14ac:dyDescent="0.3">
      <c r="A10" s="27"/>
      <c r="F10" s="9">
        <v>3</v>
      </c>
      <c r="G10" s="12">
        <v>36.435000000000002</v>
      </c>
      <c r="H10" s="9">
        <v>47.023000000000003</v>
      </c>
      <c r="I10" s="56">
        <v>0.20699999999999999</v>
      </c>
      <c r="J10" s="56">
        <v>3.2730000000000001</v>
      </c>
      <c r="K10" s="56">
        <v>0.30499999999999999</v>
      </c>
      <c r="L10" s="56">
        <v>0.83899999999999997</v>
      </c>
      <c r="N10" s="85">
        <v>1289</v>
      </c>
      <c r="O10" s="19">
        <v>13</v>
      </c>
      <c r="P10" s="19">
        <v>4.9000000000000002E-2</v>
      </c>
      <c r="Q10" s="86">
        <v>1.2170000000000001</v>
      </c>
      <c r="R10" s="12"/>
      <c r="S10" s="9">
        <v>3</v>
      </c>
      <c r="T10" s="12">
        <f t="shared" si="0"/>
        <v>3643.5</v>
      </c>
      <c r="V10">
        <v>3</v>
      </c>
      <c r="W10">
        <v>3643.5</v>
      </c>
      <c r="X10" s="10">
        <f t="shared" si="1"/>
        <v>68.110559249227762</v>
      </c>
      <c r="Z10" s="12">
        <f t="shared" si="2"/>
        <v>68.11</v>
      </c>
      <c r="AA10" s="9">
        <f t="shared" ref="AA10:AA73" si="6">IF(Z10-Z9=0,AA9+AA$8,1)</f>
        <v>1</v>
      </c>
      <c r="AB10" s="9">
        <f t="shared" ref="AB10:AB73" si="7">IF(AA10&lt;AA11,0,AA10)</f>
        <v>1</v>
      </c>
      <c r="AC10" s="9">
        <f t="shared" ref="AC10:AC73" si="8">AC9+AB10</f>
        <v>3</v>
      </c>
      <c r="AD10" s="9">
        <f t="shared" ref="AD10:AD73" si="9">IF(AB10=0,"",AC9+AB10)</f>
        <v>3</v>
      </c>
      <c r="AE10" s="12">
        <f t="shared" si="3"/>
        <v>68.11</v>
      </c>
      <c r="AF10" s="9">
        <f t="shared" si="4"/>
        <v>3</v>
      </c>
      <c r="AG10" s="9">
        <v>68.11</v>
      </c>
      <c r="AH10" s="9">
        <v>3</v>
      </c>
      <c r="AI10">
        <f t="shared" si="5"/>
        <v>4.2211240452532266</v>
      </c>
      <c r="AK10" s="137"/>
      <c r="AL10" s="137"/>
      <c r="AM10" s="137"/>
    </row>
    <row r="11" spans="1:40" x14ac:dyDescent="0.3">
      <c r="A11" s="8"/>
      <c r="B11"/>
      <c r="F11" s="9">
        <v>4</v>
      </c>
      <c r="G11" s="12">
        <v>0.05</v>
      </c>
      <c r="H11" s="9">
        <v>1.0289999999999999</v>
      </c>
      <c r="I11" s="56">
        <v>0.59199999999999997</v>
      </c>
      <c r="J11" s="56">
        <v>2.847</v>
      </c>
      <c r="K11" s="56">
        <v>0.35099999999999998</v>
      </c>
      <c r="L11" s="56">
        <v>0.91300000000000003</v>
      </c>
      <c r="N11" s="85">
        <v>1301</v>
      </c>
      <c r="O11" s="19">
        <v>14</v>
      </c>
      <c r="P11" s="19">
        <v>7.4999999999999997E-2</v>
      </c>
      <c r="Q11" s="86">
        <v>11.278</v>
      </c>
      <c r="R11" s="12"/>
      <c r="S11" s="9">
        <v>4</v>
      </c>
      <c r="T11" s="12">
        <f t="shared" si="0"/>
        <v>5</v>
      </c>
      <c r="V11">
        <v>908</v>
      </c>
      <c r="W11">
        <v>3626.5</v>
      </c>
      <c r="X11" s="10">
        <f t="shared" si="1"/>
        <v>67.951476871235613</v>
      </c>
      <c r="Z11" s="12">
        <f t="shared" si="2"/>
        <v>67.950999999999993</v>
      </c>
      <c r="AA11" s="9">
        <f t="shared" si="6"/>
        <v>1</v>
      </c>
      <c r="AB11" s="9">
        <f t="shared" si="7"/>
        <v>1</v>
      </c>
      <c r="AC11" s="9">
        <f t="shared" si="8"/>
        <v>4</v>
      </c>
      <c r="AD11" s="9">
        <f t="shared" si="9"/>
        <v>4</v>
      </c>
      <c r="AE11" s="12">
        <f t="shared" si="3"/>
        <v>67.950999999999993</v>
      </c>
      <c r="AF11" s="9">
        <f t="shared" si="4"/>
        <v>4</v>
      </c>
      <c r="AG11" s="9">
        <v>67.950999999999993</v>
      </c>
      <c r="AH11" s="9">
        <v>4</v>
      </c>
      <c r="AI11">
        <f t="shared" si="5"/>
        <v>4.2187868571923213</v>
      </c>
      <c r="AK11" s="285" t="s">
        <v>95</v>
      </c>
      <c r="AL11" s="286"/>
      <c r="AM11" s="125" t="s">
        <v>83</v>
      </c>
      <c r="AN11" s="110">
        <f>EXP(STDEVA(AI8:AI1045))</f>
        <v>2.9589128077477329</v>
      </c>
    </row>
    <row r="12" spans="1:40" x14ac:dyDescent="0.3">
      <c r="F12" s="9">
        <v>5</v>
      </c>
      <c r="G12" s="12">
        <v>5.069</v>
      </c>
      <c r="H12" s="9">
        <v>10.87</v>
      </c>
      <c r="I12" s="57">
        <v>0.53900000000000003</v>
      </c>
      <c r="J12" s="57">
        <v>1.8029999999999999</v>
      </c>
      <c r="K12" s="57">
        <v>0.55500000000000005</v>
      </c>
      <c r="L12" s="57">
        <v>0.90400000000000003</v>
      </c>
      <c r="Q12" s="12"/>
      <c r="R12" s="12"/>
      <c r="S12" s="9">
        <v>5</v>
      </c>
      <c r="T12" s="12">
        <f t="shared" si="0"/>
        <v>506.9</v>
      </c>
      <c r="V12">
        <v>242</v>
      </c>
      <c r="W12">
        <v>3463.3</v>
      </c>
      <c r="X12" s="10">
        <f t="shared" si="1"/>
        <v>66.404898277772318</v>
      </c>
      <c r="Z12" s="12">
        <f t="shared" si="2"/>
        <v>66.403999999999996</v>
      </c>
      <c r="AA12" s="9">
        <f t="shared" si="6"/>
        <v>1</v>
      </c>
      <c r="AB12" s="9">
        <f t="shared" si="7"/>
        <v>1</v>
      </c>
      <c r="AC12" s="9">
        <f t="shared" si="8"/>
        <v>5</v>
      </c>
      <c r="AD12" s="9">
        <f t="shared" si="9"/>
        <v>5</v>
      </c>
      <c r="AE12" s="12">
        <f t="shared" si="3"/>
        <v>66.403999999999996</v>
      </c>
      <c r="AF12" s="9">
        <f t="shared" si="4"/>
        <v>5</v>
      </c>
      <c r="AG12" s="9">
        <v>66.403999999999996</v>
      </c>
      <c r="AH12" s="9">
        <v>5</v>
      </c>
      <c r="AI12">
        <f t="shared" si="5"/>
        <v>4.1957572956318296</v>
      </c>
      <c r="AK12" s="137"/>
      <c r="AL12" s="287" t="s">
        <v>96</v>
      </c>
      <c r="AM12" s="187" t="s">
        <v>85</v>
      </c>
      <c r="AN12" s="110">
        <f>AN8/AN11</f>
        <v>1.8322743838484481</v>
      </c>
    </row>
    <row r="13" spans="1:40" x14ac:dyDescent="0.3">
      <c r="A13" s="1" t="s">
        <v>44</v>
      </c>
      <c r="F13" s="9">
        <v>6</v>
      </c>
      <c r="G13" s="12">
        <v>4.0000000000000001E-3</v>
      </c>
      <c r="H13" s="9">
        <v>0.21199999999999999</v>
      </c>
      <c r="I13" s="9">
        <v>1</v>
      </c>
      <c r="J13" s="9">
        <v>1.252</v>
      </c>
      <c r="K13" s="9">
        <v>0.79800000000000004</v>
      </c>
      <c r="L13" s="9">
        <v>0.90600000000000003</v>
      </c>
      <c r="Q13" s="12"/>
      <c r="R13" s="12"/>
      <c r="S13" s="9">
        <v>6</v>
      </c>
      <c r="T13" s="12">
        <f t="shared" si="0"/>
        <v>0.4</v>
      </c>
      <c r="V13">
        <v>617</v>
      </c>
      <c r="W13">
        <v>3345.2</v>
      </c>
      <c r="X13" s="10">
        <f t="shared" si="1"/>
        <v>65.262860227299768</v>
      </c>
      <c r="Z13" s="12">
        <f t="shared" si="2"/>
        <v>65.262</v>
      </c>
      <c r="AA13" s="9">
        <f t="shared" si="6"/>
        <v>1</v>
      </c>
      <c r="AB13" s="9">
        <f t="shared" si="7"/>
        <v>1</v>
      </c>
      <c r="AC13" s="9">
        <f t="shared" si="8"/>
        <v>6</v>
      </c>
      <c r="AD13" s="9">
        <f t="shared" si="9"/>
        <v>6</v>
      </c>
      <c r="AE13" s="12">
        <f t="shared" si="3"/>
        <v>65.262</v>
      </c>
      <c r="AF13" s="9">
        <f t="shared" si="4"/>
        <v>6</v>
      </c>
      <c r="AG13" s="9">
        <v>65.262</v>
      </c>
      <c r="AH13" s="9">
        <v>6</v>
      </c>
      <c r="AI13">
        <f t="shared" si="5"/>
        <v>4.1784099373397678</v>
      </c>
      <c r="AK13" s="144"/>
      <c r="AL13" s="288"/>
      <c r="AM13" s="188" t="s">
        <v>89</v>
      </c>
      <c r="AN13" s="110">
        <f>AN18</f>
        <v>223.44230086519448</v>
      </c>
    </row>
    <row r="14" spans="1:40" x14ac:dyDescent="0.3">
      <c r="A14" s="1" t="s">
        <v>43</v>
      </c>
      <c r="F14" s="9">
        <v>7</v>
      </c>
      <c r="G14" s="12">
        <v>7.0000000000000001E-3</v>
      </c>
      <c r="H14" s="9">
        <v>0.28899999999999998</v>
      </c>
      <c r="I14" s="9">
        <v>1</v>
      </c>
      <c r="J14" s="9">
        <v>1.169</v>
      </c>
      <c r="K14" s="9">
        <v>0.85599999999999998</v>
      </c>
      <c r="L14" s="9">
        <v>0.92</v>
      </c>
      <c r="Q14" s="12"/>
      <c r="R14" s="12"/>
      <c r="S14" s="9">
        <v>7</v>
      </c>
      <c r="T14" s="12">
        <f t="shared" si="0"/>
        <v>0.70000000000000007</v>
      </c>
      <c r="V14">
        <v>616</v>
      </c>
      <c r="W14">
        <v>2760.9</v>
      </c>
      <c r="X14" s="10">
        <f t="shared" si="1"/>
        <v>59.289856291437502</v>
      </c>
      <c r="Z14" s="12">
        <f t="shared" si="2"/>
        <v>59.289000000000001</v>
      </c>
      <c r="AA14" s="9">
        <f t="shared" si="6"/>
        <v>1</v>
      </c>
      <c r="AB14" s="9">
        <f t="shared" si="7"/>
        <v>1</v>
      </c>
      <c r="AC14" s="9">
        <f t="shared" si="8"/>
        <v>7</v>
      </c>
      <c r="AD14" s="9">
        <f t="shared" si="9"/>
        <v>7</v>
      </c>
      <c r="AE14" s="12">
        <f t="shared" si="3"/>
        <v>59.289000000000001</v>
      </c>
      <c r="AF14" s="9">
        <f t="shared" si="4"/>
        <v>7</v>
      </c>
      <c r="AG14" s="9">
        <v>59.289000000000001</v>
      </c>
      <c r="AH14" s="9">
        <v>7</v>
      </c>
      <c r="AI14">
        <f t="shared" si="5"/>
        <v>4.0824237913264074</v>
      </c>
      <c r="AK14" s="137"/>
      <c r="AL14" s="289" t="s">
        <v>97</v>
      </c>
      <c r="AM14" s="189" t="s">
        <v>84</v>
      </c>
      <c r="AN14" s="110">
        <f>AN8*AN11</f>
        <v>16.041864562927298</v>
      </c>
    </row>
    <row r="15" spans="1:40" x14ac:dyDescent="0.3">
      <c r="A15" s="1" t="s">
        <v>42</v>
      </c>
      <c r="F15" s="9">
        <v>8</v>
      </c>
      <c r="G15" s="12">
        <v>5.0000000000000001E-3</v>
      </c>
      <c r="H15" s="9">
        <v>0.27500000000000002</v>
      </c>
      <c r="I15" s="9">
        <v>0.90300000000000002</v>
      </c>
      <c r="J15" s="9">
        <v>1.095</v>
      </c>
      <c r="K15" s="9">
        <v>0.91400000000000003</v>
      </c>
      <c r="L15" s="9">
        <v>0.84699999999999998</v>
      </c>
      <c r="Q15" s="12"/>
      <c r="R15" s="12"/>
      <c r="S15" s="9">
        <v>8</v>
      </c>
      <c r="T15" s="12">
        <f t="shared" si="0"/>
        <v>0.5</v>
      </c>
      <c r="V15">
        <v>26</v>
      </c>
      <c r="W15">
        <v>2659.7999999999997</v>
      </c>
      <c r="X15" s="10">
        <f t="shared" si="1"/>
        <v>58.194179615203666</v>
      </c>
      <c r="Z15" s="12">
        <f t="shared" si="2"/>
        <v>58.194000000000003</v>
      </c>
      <c r="AA15" s="9">
        <f t="shared" si="6"/>
        <v>1</v>
      </c>
      <c r="AB15" s="9">
        <f t="shared" si="7"/>
        <v>1</v>
      </c>
      <c r="AC15" s="9">
        <f t="shared" si="8"/>
        <v>8</v>
      </c>
      <c r="AD15" s="9">
        <f t="shared" si="9"/>
        <v>8</v>
      </c>
      <c r="AE15" s="12">
        <f t="shared" si="3"/>
        <v>58.194000000000003</v>
      </c>
      <c r="AF15" s="9">
        <f t="shared" si="4"/>
        <v>8</v>
      </c>
      <c r="AG15" s="9">
        <v>58.194000000000003</v>
      </c>
      <c r="AH15" s="9">
        <v>8</v>
      </c>
      <c r="AI15">
        <f t="shared" si="5"/>
        <v>4.0637822566394606</v>
      </c>
      <c r="AK15" s="137"/>
      <c r="AL15" s="290"/>
      <c r="AM15" s="190" t="s">
        <v>88</v>
      </c>
      <c r="AN15" s="110">
        <f>AM18</f>
        <v>79.190246103271377</v>
      </c>
    </row>
    <row r="16" spans="1:40" x14ac:dyDescent="0.3">
      <c r="A16" s="1" t="s">
        <v>41</v>
      </c>
      <c r="F16" s="9">
        <v>9</v>
      </c>
      <c r="G16" s="12">
        <v>0.35099999999999998</v>
      </c>
      <c r="H16" s="9">
        <v>2.5070000000000001</v>
      </c>
      <c r="I16" s="9">
        <v>0.70199999999999996</v>
      </c>
      <c r="J16" s="9">
        <v>1.8759999999999999</v>
      </c>
      <c r="K16" s="9">
        <v>0.53300000000000003</v>
      </c>
      <c r="L16" s="9">
        <v>0.91400000000000003</v>
      </c>
      <c r="Q16" s="12"/>
      <c r="R16" s="12"/>
      <c r="S16" s="9">
        <v>9</v>
      </c>
      <c r="T16" s="12">
        <f t="shared" si="0"/>
        <v>35.099999999999994</v>
      </c>
      <c r="V16">
        <v>152</v>
      </c>
      <c r="W16">
        <v>2623.9</v>
      </c>
      <c r="X16" s="10">
        <f t="shared" si="1"/>
        <v>57.800114545133852</v>
      </c>
      <c r="Z16" s="12">
        <f t="shared" si="2"/>
        <v>57.8</v>
      </c>
      <c r="AA16" s="9">
        <f t="shared" si="6"/>
        <v>1</v>
      </c>
      <c r="AB16" s="9">
        <f t="shared" si="7"/>
        <v>1</v>
      </c>
      <c r="AC16" s="9">
        <f t="shared" si="8"/>
        <v>9</v>
      </c>
      <c r="AD16" s="9">
        <f t="shared" si="9"/>
        <v>9</v>
      </c>
      <c r="AE16" s="12">
        <f t="shared" si="3"/>
        <v>57.8</v>
      </c>
      <c r="AF16" s="9">
        <f t="shared" si="4"/>
        <v>9</v>
      </c>
      <c r="AG16" s="9">
        <v>57.8</v>
      </c>
      <c r="AH16" s="9">
        <v>9</v>
      </c>
      <c r="AI16">
        <f t="shared" si="5"/>
        <v>4.0569887756783318</v>
      </c>
    </row>
    <row r="17" spans="6:41" x14ac:dyDescent="0.3">
      <c r="F17" s="9">
        <v>10</v>
      </c>
      <c r="G17" s="12">
        <v>7.0000000000000001E-3</v>
      </c>
      <c r="H17" s="9">
        <v>0.373</v>
      </c>
      <c r="I17" s="9">
        <v>0.626</v>
      </c>
      <c r="J17" s="9">
        <v>1.84</v>
      </c>
      <c r="K17" s="9">
        <v>0.54300000000000004</v>
      </c>
      <c r="L17" s="9">
        <v>0.79300000000000004</v>
      </c>
      <c r="S17" s="9">
        <v>10</v>
      </c>
      <c r="T17" s="12">
        <f t="shared" si="0"/>
        <v>0.70000000000000007</v>
      </c>
      <c r="V17">
        <v>664</v>
      </c>
      <c r="W17">
        <v>2545.2999999999997</v>
      </c>
      <c r="X17" s="10">
        <f t="shared" si="1"/>
        <v>56.927819326006237</v>
      </c>
      <c r="Z17" s="12">
        <f t="shared" si="2"/>
        <v>56.927</v>
      </c>
      <c r="AA17" s="9">
        <f t="shared" si="6"/>
        <v>1</v>
      </c>
      <c r="AB17" s="9">
        <f t="shared" si="7"/>
        <v>1</v>
      </c>
      <c r="AC17" s="9">
        <f t="shared" si="8"/>
        <v>10</v>
      </c>
      <c r="AD17" s="9">
        <f t="shared" si="9"/>
        <v>10</v>
      </c>
      <c r="AE17" s="12">
        <f t="shared" si="3"/>
        <v>56.927</v>
      </c>
      <c r="AF17" s="9">
        <f t="shared" si="4"/>
        <v>10</v>
      </c>
      <c r="AG17" s="9">
        <v>56.927</v>
      </c>
      <c r="AH17" s="9">
        <v>10</v>
      </c>
      <c r="AI17">
        <f t="shared" si="5"/>
        <v>4.0417697452807984</v>
      </c>
      <c r="AK17" s="191" t="s">
        <v>86</v>
      </c>
      <c r="AL17" s="9">
        <v>255.42</v>
      </c>
      <c r="AM17" s="9" t="s">
        <v>81</v>
      </c>
      <c r="AN17" s="9">
        <v>-7.2999999999999995E-2</v>
      </c>
      <c r="AO17" s="9" t="s">
        <v>32</v>
      </c>
    </row>
    <row r="18" spans="6:41" x14ac:dyDescent="0.3">
      <c r="F18" s="9">
        <v>11</v>
      </c>
      <c r="G18" s="12">
        <v>4.0000000000000001E-3</v>
      </c>
      <c r="H18" s="9">
        <v>0.25</v>
      </c>
      <c r="I18" s="9">
        <v>0.72599999999999998</v>
      </c>
      <c r="J18" s="9">
        <v>3.0489999999999999</v>
      </c>
      <c r="K18" s="9">
        <v>0.32800000000000001</v>
      </c>
      <c r="L18" s="9">
        <v>0.84199999999999997</v>
      </c>
      <c r="S18" s="9">
        <v>11</v>
      </c>
      <c r="T18" s="12">
        <f t="shared" si="0"/>
        <v>0.4</v>
      </c>
      <c r="V18">
        <v>887</v>
      </c>
      <c r="W18">
        <v>1978</v>
      </c>
      <c r="X18" s="10">
        <f t="shared" si="1"/>
        <v>50.184338388446967</v>
      </c>
      <c r="Z18" s="12">
        <f t="shared" si="2"/>
        <v>50.183999999999997</v>
      </c>
      <c r="AA18" s="9">
        <f t="shared" si="6"/>
        <v>1</v>
      </c>
      <c r="AB18" s="9">
        <f t="shared" si="7"/>
        <v>1</v>
      </c>
      <c r="AC18" s="9">
        <f t="shared" si="8"/>
        <v>11</v>
      </c>
      <c r="AD18" s="9">
        <f t="shared" si="9"/>
        <v>11</v>
      </c>
      <c r="AE18" s="12">
        <f t="shared" si="3"/>
        <v>50.183999999999997</v>
      </c>
      <c r="AF18" s="9">
        <f t="shared" si="4"/>
        <v>11</v>
      </c>
      <c r="AG18" s="9">
        <v>50.183999999999997</v>
      </c>
      <c r="AH18" s="9">
        <v>11</v>
      </c>
      <c r="AI18">
        <f t="shared" si="5"/>
        <v>3.9156962507944422</v>
      </c>
      <c r="AL18">
        <f>$AL$17*EXP($AN$17*AN8)</f>
        <v>171.9384938086514</v>
      </c>
      <c r="AM18">
        <f>$AL$17*EXP($AN$17*AN14)</f>
        <v>79.190246103271377</v>
      </c>
      <c r="AN18">
        <f>$AL$17*EXP($AN$17*AN12)</f>
        <v>223.44230086519448</v>
      </c>
    </row>
    <row r="19" spans="6:41" x14ac:dyDescent="0.3">
      <c r="F19" s="9">
        <v>12</v>
      </c>
      <c r="G19" s="12">
        <v>1.0999999999999999E-2</v>
      </c>
      <c r="H19" s="9">
        <v>0.4</v>
      </c>
      <c r="I19" s="9">
        <v>0.85</v>
      </c>
      <c r="J19" s="9">
        <v>1.4319999999999999</v>
      </c>
      <c r="K19" s="9">
        <v>0.69799999999999995</v>
      </c>
      <c r="L19" s="9">
        <v>0.88900000000000001</v>
      </c>
      <c r="S19" s="9">
        <v>12</v>
      </c>
      <c r="T19" s="12">
        <f t="shared" si="0"/>
        <v>1.0999999999999999</v>
      </c>
      <c r="V19">
        <v>1513</v>
      </c>
      <c r="W19">
        <v>1707.8</v>
      </c>
      <c r="X19" s="10">
        <f t="shared" si="1"/>
        <v>46.630874905996684</v>
      </c>
      <c r="Z19" s="12">
        <f t="shared" si="2"/>
        <v>46.63</v>
      </c>
      <c r="AA19" s="9">
        <f t="shared" si="6"/>
        <v>1</v>
      </c>
      <c r="AB19" s="9">
        <f t="shared" si="7"/>
        <v>1</v>
      </c>
      <c r="AC19" s="9">
        <f t="shared" si="8"/>
        <v>12</v>
      </c>
      <c r="AD19" s="9">
        <f t="shared" si="9"/>
        <v>12</v>
      </c>
      <c r="AE19" s="12">
        <f t="shared" si="3"/>
        <v>46.63</v>
      </c>
      <c r="AF19" s="9">
        <f t="shared" si="4"/>
        <v>12</v>
      </c>
      <c r="AG19" s="9">
        <v>46.63</v>
      </c>
      <c r="AH19" s="9">
        <v>12</v>
      </c>
      <c r="AI19">
        <f t="shared" si="5"/>
        <v>3.8422441108202294</v>
      </c>
    </row>
    <row r="20" spans="6:41" x14ac:dyDescent="0.3">
      <c r="F20" s="9">
        <v>13</v>
      </c>
      <c r="G20" s="12">
        <v>5.0000000000000001E-3</v>
      </c>
      <c r="H20" s="9">
        <v>0.254</v>
      </c>
      <c r="I20" s="9">
        <v>0.90700000000000003</v>
      </c>
      <c r="J20" s="9">
        <v>1.276</v>
      </c>
      <c r="K20" s="9">
        <v>0.78400000000000003</v>
      </c>
      <c r="L20" s="9">
        <v>0.89900000000000002</v>
      </c>
      <c r="S20" s="9">
        <v>13</v>
      </c>
      <c r="T20" s="12">
        <f t="shared" si="0"/>
        <v>0.5</v>
      </c>
      <c r="V20">
        <v>398</v>
      </c>
      <c r="W20">
        <v>1206.4000000000001</v>
      </c>
      <c r="X20" s="10">
        <f t="shared" si="1"/>
        <v>39.192297543886099</v>
      </c>
      <c r="Z20" s="12">
        <f t="shared" si="2"/>
        <v>39.192</v>
      </c>
      <c r="AA20" s="9">
        <f t="shared" si="6"/>
        <v>1</v>
      </c>
      <c r="AB20" s="9">
        <f t="shared" si="7"/>
        <v>1</v>
      </c>
      <c r="AC20" s="9">
        <f t="shared" si="8"/>
        <v>13</v>
      </c>
      <c r="AD20" s="9">
        <f t="shared" si="9"/>
        <v>13</v>
      </c>
      <c r="AE20" s="12">
        <f t="shared" si="3"/>
        <v>39.192</v>
      </c>
      <c r="AF20" s="9">
        <f t="shared" si="4"/>
        <v>13</v>
      </c>
      <c r="AG20" s="9">
        <v>39.192</v>
      </c>
      <c r="AH20" s="9">
        <v>13</v>
      </c>
      <c r="AI20">
        <f t="shared" si="5"/>
        <v>3.6684726443362736</v>
      </c>
    </row>
    <row r="21" spans="6:41" x14ac:dyDescent="0.3">
      <c r="F21" s="9">
        <v>14</v>
      </c>
      <c r="G21" s="12">
        <v>0.38200000000000001</v>
      </c>
      <c r="H21" s="9">
        <v>2.839</v>
      </c>
      <c r="I21" s="9">
        <v>0.59599999999999997</v>
      </c>
      <c r="J21" s="9">
        <v>2.3889999999999998</v>
      </c>
      <c r="K21" s="9">
        <v>0.41899999999999998</v>
      </c>
      <c r="L21" s="9">
        <v>0.93100000000000005</v>
      </c>
      <c r="Q21" s="12"/>
      <c r="R21" s="12"/>
      <c r="S21" s="9">
        <v>14</v>
      </c>
      <c r="T21" s="12">
        <f t="shared" si="0"/>
        <v>38.200000000000003</v>
      </c>
      <c r="V21">
        <v>1424</v>
      </c>
      <c r="W21">
        <v>1153.4000000000001</v>
      </c>
      <c r="X21" s="10">
        <f t="shared" si="1"/>
        <v>38.321723485479318</v>
      </c>
      <c r="Z21" s="12">
        <f t="shared" si="2"/>
        <v>38.320999999999998</v>
      </c>
      <c r="AA21" s="9">
        <f t="shared" si="6"/>
        <v>1</v>
      </c>
      <c r="AB21" s="9">
        <f t="shared" si="7"/>
        <v>1</v>
      </c>
      <c r="AC21" s="9">
        <f t="shared" si="8"/>
        <v>14</v>
      </c>
      <c r="AD21" s="9">
        <f t="shared" si="9"/>
        <v>14</v>
      </c>
      <c r="AE21" s="12">
        <f t="shared" si="3"/>
        <v>38.320999999999998</v>
      </c>
      <c r="AF21" s="9">
        <f t="shared" si="4"/>
        <v>14</v>
      </c>
      <c r="AG21" s="9">
        <v>38.320999999999998</v>
      </c>
      <c r="AH21" s="9">
        <v>14</v>
      </c>
      <c r="AI21">
        <f t="shared" si="5"/>
        <v>3.6459980487955672</v>
      </c>
    </row>
    <row r="22" spans="6:41" x14ac:dyDescent="0.3">
      <c r="F22" s="9">
        <v>15</v>
      </c>
      <c r="G22" s="12">
        <v>0.21099999999999999</v>
      </c>
      <c r="H22" s="9">
        <v>1.952</v>
      </c>
      <c r="I22" s="9">
        <v>0.69699999999999995</v>
      </c>
      <c r="J22" s="9">
        <v>1.5840000000000001</v>
      </c>
      <c r="K22" s="9">
        <v>0.63100000000000001</v>
      </c>
      <c r="L22" s="9">
        <v>0.92200000000000004</v>
      </c>
      <c r="P22" s="12"/>
      <c r="Q22" s="12"/>
      <c r="R22" s="12"/>
      <c r="S22" s="9">
        <v>15</v>
      </c>
      <c r="T22" s="12">
        <f t="shared" si="0"/>
        <v>21.099999999999998</v>
      </c>
      <c r="V22">
        <v>1301</v>
      </c>
      <c r="W22">
        <v>1127.8</v>
      </c>
      <c r="X22" s="10">
        <f t="shared" si="1"/>
        <v>37.894057034742481</v>
      </c>
      <c r="Z22" s="12">
        <f t="shared" si="2"/>
        <v>37.893999999999998</v>
      </c>
      <c r="AA22" s="9">
        <f t="shared" si="6"/>
        <v>1</v>
      </c>
      <c r="AB22" s="9">
        <f t="shared" si="7"/>
        <v>1</v>
      </c>
      <c r="AC22" s="9">
        <f t="shared" si="8"/>
        <v>15</v>
      </c>
      <c r="AD22" s="9">
        <f t="shared" si="9"/>
        <v>15</v>
      </c>
      <c r="AE22" s="12">
        <f t="shared" si="3"/>
        <v>37.893999999999998</v>
      </c>
      <c r="AF22" s="9">
        <f t="shared" si="4"/>
        <v>15</v>
      </c>
      <c r="AG22" s="9">
        <v>37.893999999999998</v>
      </c>
      <c r="AH22" s="9">
        <v>15</v>
      </c>
      <c r="AI22">
        <f t="shared" si="5"/>
        <v>3.6347927882101705</v>
      </c>
    </row>
    <row r="23" spans="6:41" x14ac:dyDescent="0.3">
      <c r="F23" s="9">
        <v>16</v>
      </c>
      <c r="G23" s="12">
        <v>1.6E-2</v>
      </c>
      <c r="H23" s="9">
        <v>0.49399999999999999</v>
      </c>
      <c r="I23" s="9">
        <v>0.84399999999999997</v>
      </c>
      <c r="J23" s="9">
        <v>1.4670000000000001</v>
      </c>
      <c r="K23" s="9">
        <v>0.68200000000000005</v>
      </c>
      <c r="L23" s="9">
        <v>0.872</v>
      </c>
      <c r="P23" s="12"/>
      <c r="Q23" s="12"/>
      <c r="R23" s="12"/>
      <c r="S23" s="9">
        <v>16</v>
      </c>
      <c r="T23" s="12">
        <f t="shared" si="0"/>
        <v>1.6</v>
      </c>
      <c r="V23">
        <v>440</v>
      </c>
      <c r="W23">
        <v>941.49999999999989</v>
      </c>
      <c r="X23" s="10">
        <f t="shared" si="1"/>
        <v>34.623041913849157</v>
      </c>
      <c r="Z23" s="12">
        <f t="shared" si="2"/>
        <v>34.622999999999998</v>
      </c>
      <c r="AA23" s="9">
        <f t="shared" si="6"/>
        <v>1</v>
      </c>
      <c r="AB23" s="9">
        <f t="shared" si="7"/>
        <v>1</v>
      </c>
      <c r="AC23" s="9">
        <f t="shared" si="8"/>
        <v>16</v>
      </c>
      <c r="AD23" s="9">
        <f t="shared" si="9"/>
        <v>16</v>
      </c>
      <c r="AE23" s="12">
        <f t="shared" si="3"/>
        <v>34.622999999999998</v>
      </c>
      <c r="AF23" s="9">
        <f t="shared" si="4"/>
        <v>16</v>
      </c>
      <c r="AG23" s="9">
        <v>34.622999999999998</v>
      </c>
      <c r="AH23" s="9">
        <v>16</v>
      </c>
      <c r="AI23">
        <f t="shared" si="5"/>
        <v>3.5445182011063774</v>
      </c>
    </row>
    <row r="24" spans="6:41" x14ac:dyDescent="0.3">
      <c r="F24" s="9">
        <v>17</v>
      </c>
      <c r="G24" s="12">
        <v>6.0000000000000001E-3</v>
      </c>
      <c r="H24" s="9">
        <v>0.314</v>
      </c>
      <c r="I24" s="9">
        <v>0.77</v>
      </c>
      <c r="J24" s="9">
        <v>1.417</v>
      </c>
      <c r="K24" s="9">
        <v>0.70599999999999996</v>
      </c>
      <c r="L24" s="9">
        <v>0.85099999999999998</v>
      </c>
      <c r="P24" s="12"/>
      <c r="Q24" s="12"/>
      <c r="R24" s="12"/>
      <c r="S24" s="9">
        <v>17</v>
      </c>
      <c r="T24" s="12">
        <f t="shared" si="0"/>
        <v>0.6</v>
      </c>
      <c r="V24">
        <v>299</v>
      </c>
      <c r="W24">
        <v>935.3</v>
      </c>
      <c r="X24" s="10">
        <f t="shared" si="1"/>
        <v>34.508853156701655</v>
      </c>
      <c r="Z24" s="12">
        <f t="shared" si="2"/>
        <v>34.508000000000003</v>
      </c>
      <c r="AA24" s="9">
        <f t="shared" si="6"/>
        <v>1</v>
      </c>
      <c r="AB24" s="9">
        <f t="shared" si="7"/>
        <v>1</v>
      </c>
      <c r="AC24" s="9">
        <f t="shared" si="8"/>
        <v>17</v>
      </c>
      <c r="AD24" s="9">
        <f t="shared" si="9"/>
        <v>17</v>
      </c>
      <c r="AE24" s="12">
        <f t="shared" si="3"/>
        <v>34.508000000000003</v>
      </c>
      <c r="AF24" s="9">
        <f t="shared" si="4"/>
        <v>17</v>
      </c>
      <c r="AG24" s="9">
        <v>34.508000000000003</v>
      </c>
      <c r="AH24" s="9">
        <v>17</v>
      </c>
      <c r="AI24">
        <f t="shared" si="5"/>
        <v>3.5411911812143324</v>
      </c>
    </row>
    <row r="25" spans="6:41" x14ac:dyDescent="0.3">
      <c r="F25" s="9">
        <v>18</v>
      </c>
      <c r="G25" s="12">
        <v>0.153</v>
      </c>
      <c r="H25" s="9">
        <v>1.611</v>
      </c>
      <c r="I25" s="9">
        <v>0.74199999999999999</v>
      </c>
      <c r="J25" s="9">
        <v>1.5509999999999999</v>
      </c>
      <c r="K25" s="9">
        <v>0.64500000000000002</v>
      </c>
      <c r="L25" s="9">
        <v>0.92200000000000004</v>
      </c>
      <c r="P25" s="12"/>
      <c r="Q25" s="12"/>
      <c r="R25" s="12"/>
      <c r="S25" s="9">
        <v>18</v>
      </c>
      <c r="T25" s="12">
        <f t="shared" si="0"/>
        <v>15.299999999999999</v>
      </c>
      <c r="V25">
        <v>1465</v>
      </c>
      <c r="W25">
        <v>914.4</v>
      </c>
      <c r="X25" s="10">
        <f t="shared" si="1"/>
        <v>34.121111349219454</v>
      </c>
      <c r="Z25" s="12">
        <f t="shared" si="2"/>
        <v>34.121000000000002</v>
      </c>
      <c r="AA25" s="9">
        <f t="shared" si="6"/>
        <v>1</v>
      </c>
      <c r="AB25" s="9">
        <f t="shared" si="7"/>
        <v>1</v>
      </c>
      <c r="AC25" s="9">
        <f t="shared" si="8"/>
        <v>18</v>
      </c>
      <c r="AD25" s="9">
        <f t="shared" si="9"/>
        <v>18</v>
      </c>
      <c r="AE25" s="12">
        <f t="shared" si="3"/>
        <v>34.121000000000002</v>
      </c>
      <c r="AF25" s="9">
        <f t="shared" si="4"/>
        <v>18</v>
      </c>
      <c r="AG25" s="9">
        <v>34.121000000000002</v>
      </c>
      <c r="AH25" s="9">
        <v>18</v>
      </c>
      <c r="AI25">
        <f t="shared" si="5"/>
        <v>3.5299130305175619</v>
      </c>
    </row>
    <row r="26" spans="6:41" x14ac:dyDescent="0.3">
      <c r="F26" s="9">
        <v>19</v>
      </c>
      <c r="G26" s="12">
        <v>8.0000000000000002E-3</v>
      </c>
      <c r="H26" s="9">
        <v>0.33100000000000002</v>
      </c>
      <c r="I26" s="9">
        <v>0.93300000000000005</v>
      </c>
      <c r="J26" s="9">
        <v>1.49</v>
      </c>
      <c r="K26" s="9">
        <v>0.67100000000000004</v>
      </c>
      <c r="L26" s="9">
        <v>0.91500000000000004</v>
      </c>
      <c r="P26" s="12"/>
      <c r="Q26" s="12"/>
      <c r="R26" s="12"/>
      <c r="S26" s="9">
        <v>19</v>
      </c>
      <c r="T26" s="12">
        <f t="shared" si="0"/>
        <v>0.8</v>
      </c>
      <c r="V26">
        <v>365</v>
      </c>
      <c r="W26">
        <v>642.1</v>
      </c>
      <c r="X26" s="10">
        <f t="shared" si="1"/>
        <v>28.592780761486772</v>
      </c>
      <c r="Z26" s="12">
        <f t="shared" si="2"/>
        <v>28.591999999999999</v>
      </c>
      <c r="AA26" s="9">
        <f t="shared" si="6"/>
        <v>1</v>
      </c>
      <c r="AB26" s="9">
        <f t="shared" si="7"/>
        <v>1</v>
      </c>
      <c r="AC26" s="9">
        <f t="shared" si="8"/>
        <v>19</v>
      </c>
      <c r="AD26" s="9">
        <f t="shared" si="9"/>
        <v>19</v>
      </c>
      <c r="AE26" s="12">
        <f t="shared" si="3"/>
        <v>28.591999999999999</v>
      </c>
      <c r="AF26" s="9">
        <f t="shared" si="4"/>
        <v>19</v>
      </c>
      <c r="AG26" s="9">
        <v>28.591999999999999</v>
      </c>
      <c r="AH26" s="9">
        <v>19</v>
      </c>
      <c r="AI26">
        <f t="shared" si="5"/>
        <v>3.353126958417072</v>
      </c>
    </row>
    <row r="27" spans="6:41" x14ac:dyDescent="0.3">
      <c r="F27" s="9">
        <v>20</v>
      </c>
      <c r="G27" s="12">
        <v>1.0999999999999999E-2</v>
      </c>
      <c r="H27" s="9">
        <v>0.51900000000000002</v>
      </c>
      <c r="I27" s="9">
        <v>0.52</v>
      </c>
      <c r="J27" s="9">
        <v>2.657</v>
      </c>
      <c r="K27" s="9">
        <v>0.376</v>
      </c>
      <c r="L27" s="9">
        <v>0.74</v>
      </c>
      <c r="P27" s="12"/>
      <c r="Q27" s="12"/>
      <c r="R27" s="12"/>
      <c r="S27" s="9">
        <v>20</v>
      </c>
      <c r="T27" s="12">
        <f t="shared" si="0"/>
        <v>1.0999999999999999</v>
      </c>
      <c r="V27">
        <v>311</v>
      </c>
      <c r="W27">
        <v>638.1</v>
      </c>
      <c r="X27" s="10">
        <f t="shared" si="1"/>
        <v>28.503581415245126</v>
      </c>
      <c r="Z27" s="12">
        <f t="shared" si="2"/>
        <v>28.503</v>
      </c>
      <c r="AA27" s="9">
        <f t="shared" si="6"/>
        <v>1</v>
      </c>
      <c r="AB27" s="9">
        <f t="shared" si="7"/>
        <v>1</v>
      </c>
      <c r="AC27" s="9">
        <f t="shared" si="8"/>
        <v>20</v>
      </c>
      <c r="AD27" s="9">
        <f t="shared" si="9"/>
        <v>20</v>
      </c>
      <c r="AE27" s="12">
        <f t="shared" si="3"/>
        <v>28.503</v>
      </c>
      <c r="AF27" s="9">
        <f t="shared" si="4"/>
        <v>20</v>
      </c>
      <c r="AG27" s="9">
        <v>28.503</v>
      </c>
      <c r="AH27" s="9">
        <v>20</v>
      </c>
      <c r="AI27">
        <f t="shared" si="5"/>
        <v>3.350009344892722</v>
      </c>
    </row>
    <row r="28" spans="6:41" x14ac:dyDescent="0.3">
      <c r="F28" s="9">
        <v>21</v>
      </c>
      <c r="G28" s="12">
        <v>2.8000000000000001E-2</v>
      </c>
      <c r="H28" s="9">
        <v>0.65900000000000003</v>
      </c>
      <c r="I28" s="9">
        <v>0.80600000000000005</v>
      </c>
      <c r="J28" s="9">
        <v>1.474</v>
      </c>
      <c r="K28" s="9">
        <v>0.67800000000000005</v>
      </c>
      <c r="L28" s="9">
        <v>0.92</v>
      </c>
      <c r="P28" s="12"/>
      <c r="Q28" s="12"/>
      <c r="R28" s="12"/>
      <c r="S28" s="9">
        <v>21</v>
      </c>
      <c r="T28" s="12">
        <f t="shared" si="0"/>
        <v>2.8000000000000003</v>
      </c>
      <c r="V28">
        <v>526</v>
      </c>
      <c r="W28">
        <v>609.9</v>
      </c>
      <c r="X28" s="10">
        <f t="shared" si="1"/>
        <v>27.866625169438365</v>
      </c>
      <c r="Z28" s="12">
        <f t="shared" si="2"/>
        <v>27.866</v>
      </c>
      <c r="AA28" s="9">
        <f t="shared" si="6"/>
        <v>1</v>
      </c>
      <c r="AB28" s="9">
        <f t="shared" si="7"/>
        <v>1</v>
      </c>
      <c r="AC28" s="9">
        <f t="shared" si="8"/>
        <v>21</v>
      </c>
      <c r="AD28" s="9">
        <f t="shared" si="9"/>
        <v>21</v>
      </c>
      <c r="AE28" s="12">
        <f t="shared" si="3"/>
        <v>27.866</v>
      </c>
      <c r="AF28" s="9">
        <f t="shared" si="4"/>
        <v>21</v>
      </c>
      <c r="AG28" s="9">
        <v>27.866</v>
      </c>
      <c r="AH28" s="9">
        <v>21</v>
      </c>
      <c r="AI28">
        <f t="shared" si="5"/>
        <v>3.3274073076913999</v>
      </c>
    </row>
    <row r="29" spans="6:41" x14ac:dyDescent="0.3">
      <c r="F29" s="9">
        <v>22</v>
      </c>
      <c r="G29" s="12">
        <v>8.4000000000000005E-2</v>
      </c>
      <c r="H29" s="9">
        <v>1.2</v>
      </c>
      <c r="I29" s="9">
        <v>0.73099999999999998</v>
      </c>
      <c r="J29" s="9">
        <v>1.825</v>
      </c>
      <c r="K29" s="9">
        <v>0.54800000000000004</v>
      </c>
      <c r="L29" s="9">
        <v>0.93100000000000005</v>
      </c>
      <c r="P29" s="12"/>
      <c r="Q29" s="12"/>
      <c r="R29" s="12"/>
      <c r="S29" s="9">
        <v>22</v>
      </c>
      <c r="T29" s="12">
        <f t="shared" si="0"/>
        <v>8.4</v>
      </c>
      <c r="V29">
        <v>1212</v>
      </c>
      <c r="W29">
        <v>543.5</v>
      </c>
      <c r="X29" s="10">
        <f t="shared" si="1"/>
        <v>26.306001075107577</v>
      </c>
      <c r="Z29" s="12">
        <f t="shared" si="2"/>
        <v>26.306000000000001</v>
      </c>
      <c r="AA29" s="9">
        <f t="shared" si="6"/>
        <v>1</v>
      </c>
      <c r="AB29" s="9">
        <f t="shared" si="7"/>
        <v>1</v>
      </c>
      <c r="AC29" s="9">
        <f t="shared" si="8"/>
        <v>22</v>
      </c>
      <c r="AD29" s="9">
        <f t="shared" si="9"/>
        <v>22</v>
      </c>
      <c r="AE29" s="12">
        <f t="shared" si="3"/>
        <v>26.306000000000001</v>
      </c>
      <c r="AF29" s="9">
        <f t="shared" si="4"/>
        <v>22</v>
      </c>
      <c r="AG29" s="9">
        <v>26.306000000000001</v>
      </c>
      <c r="AH29" s="9">
        <v>22</v>
      </c>
      <c r="AI29">
        <f t="shared" si="5"/>
        <v>3.2697970500465869</v>
      </c>
    </row>
    <row r="30" spans="6:41" x14ac:dyDescent="0.3">
      <c r="F30" s="9">
        <v>23</v>
      </c>
      <c r="G30" s="12">
        <v>3.6999999999999998E-2</v>
      </c>
      <c r="H30" s="9">
        <v>0.79500000000000004</v>
      </c>
      <c r="I30" s="9">
        <v>0.746</v>
      </c>
      <c r="J30" s="9">
        <v>1.5569999999999999</v>
      </c>
      <c r="K30" s="9">
        <v>0.64200000000000002</v>
      </c>
      <c r="L30" s="9">
        <v>0.90100000000000002</v>
      </c>
      <c r="P30" s="12"/>
      <c r="Q30" s="12"/>
      <c r="R30" s="12"/>
      <c r="S30" s="9">
        <v>23</v>
      </c>
      <c r="T30" s="12">
        <f t="shared" si="0"/>
        <v>3.6999999999999997</v>
      </c>
      <c r="V30">
        <v>1545</v>
      </c>
      <c r="W30">
        <v>521.6</v>
      </c>
      <c r="X30" s="10">
        <f t="shared" si="1"/>
        <v>25.770559686080954</v>
      </c>
      <c r="Z30" s="12">
        <f t="shared" si="2"/>
        <v>25.77</v>
      </c>
      <c r="AA30" s="9">
        <f t="shared" si="6"/>
        <v>1</v>
      </c>
      <c r="AB30" s="9">
        <f t="shared" si="7"/>
        <v>1</v>
      </c>
      <c r="AC30" s="9">
        <f t="shared" si="8"/>
        <v>23</v>
      </c>
      <c r="AD30" s="9">
        <f t="shared" si="9"/>
        <v>23</v>
      </c>
      <c r="AE30" s="12">
        <f t="shared" si="3"/>
        <v>25.77</v>
      </c>
      <c r="AF30" s="9">
        <f t="shared" si="4"/>
        <v>23</v>
      </c>
      <c r="AG30" s="9">
        <v>25.77</v>
      </c>
      <c r="AH30" s="9">
        <v>23</v>
      </c>
      <c r="AI30">
        <f t="shared" si="5"/>
        <v>3.2492110246642736</v>
      </c>
    </row>
    <row r="31" spans="6:41" x14ac:dyDescent="0.3">
      <c r="F31" s="9">
        <v>24</v>
      </c>
      <c r="G31" s="12">
        <v>1.2999999999999999E-2</v>
      </c>
      <c r="H31" s="9">
        <v>0.432</v>
      </c>
      <c r="I31" s="9">
        <v>0.872</v>
      </c>
      <c r="J31" s="9">
        <v>1.3149999999999999</v>
      </c>
      <c r="K31" s="9">
        <v>0.76</v>
      </c>
      <c r="L31" s="9">
        <v>0.90100000000000002</v>
      </c>
      <c r="P31" s="12"/>
      <c r="Q31" s="12"/>
      <c r="R31" s="12"/>
      <c r="S31" s="9">
        <v>24</v>
      </c>
      <c r="T31" s="12">
        <f t="shared" si="0"/>
        <v>1.3</v>
      </c>
      <c r="V31">
        <v>5</v>
      </c>
      <c r="W31">
        <v>506.9</v>
      </c>
      <c r="X31" s="10">
        <f t="shared" si="1"/>
        <v>25.404824841479503</v>
      </c>
      <c r="Z31" s="12">
        <f t="shared" si="2"/>
        <v>25.404</v>
      </c>
      <c r="AA31" s="9">
        <f t="shared" si="6"/>
        <v>1</v>
      </c>
      <c r="AB31" s="9">
        <f t="shared" si="7"/>
        <v>1</v>
      </c>
      <c r="AC31" s="9">
        <f t="shared" si="8"/>
        <v>24</v>
      </c>
      <c r="AD31" s="9">
        <f t="shared" si="9"/>
        <v>24</v>
      </c>
      <c r="AE31" s="12">
        <f t="shared" si="3"/>
        <v>25.404</v>
      </c>
      <c r="AF31" s="9">
        <f t="shared" si="4"/>
        <v>24</v>
      </c>
      <c r="AG31" s="9">
        <v>25.404</v>
      </c>
      <c r="AH31" s="9">
        <v>24</v>
      </c>
      <c r="AI31">
        <f t="shared" si="5"/>
        <v>3.2349066419407286</v>
      </c>
    </row>
    <row r="32" spans="6:41" x14ac:dyDescent="0.3">
      <c r="F32" s="9">
        <v>25</v>
      </c>
      <c r="G32" s="12">
        <v>7.0000000000000001E-3</v>
      </c>
      <c r="H32" s="9">
        <v>0.314</v>
      </c>
      <c r="I32" s="9">
        <v>0.84699999999999998</v>
      </c>
      <c r="J32" s="9">
        <v>1.262</v>
      </c>
      <c r="K32" s="9">
        <v>0.79200000000000004</v>
      </c>
      <c r="L32" s="9">
        <v>0.88</v>
      </c>
      <c r="P32" s="12"/>
      <c r="Q32" s="12"/>
      <c r="R32" s="12"/>
      <c r="S32" s="9">
        <v>25</v>
      </c>
      <c r="T32" s="12">
        <f t="shared" si="0"/>
        <v>0.70000000000000007</v>
      </c>
      <c r="V32">
        <v>535</v>
      </c>
      <c r="W32">
        <v>481.29999999999995</v>
      </c>
      <c r="X32" s="10">
        <f t="shared" si="1"/>
        <v>24.755003390850785</v>
      </c>
      <c r="Z32" s="12">
        <f t="shared" si="2"/>
        <v>24.754999999999999</v>
      </c>
      <c r="AA32" s="9">
        <f t="shared" si="6"/>
        <v>1</v>
      </c>
      <c r="AB32" s="9">
        <f t="shared" si="7"/>
        <v>1</v>
      </c>
      <c r="AC32" s="9">
        <f t="shared" si="8"/>
        <v>25</v>
      </c>
      <c r="AD32" s="9">
        <f t="shared" si="9"/>
        <v>25</v>
      </c>
      <c r="AE32" s="12">
        <f t="shared" si="3"/>
        <v>24.754999999999999</v>
      </c>
      <c r="AF32" s="9">
        <f t="shared" si="4"/>
        <v>25</v>
      </c>
      <c r="AG32" s="9">
        <v>24.754999999999999</v>
      </c>
      <c r="AH32" s="9">
        <v>25</v>
      </c>
      <c r="AI32">
        <f t="shared" si="5"/>
        <v>3.2090274888133865</v>
      </c>
    </row>
    <row r="33" spans="6:35" x14ac:dyDescent="0.3">
      <c r="F33" s="9">
        <v>26</v>
      </c>
      <c r="G33" s="12">
        <v>26.597999999999999</v>
      </c>
      <c r="H33" s="9">
        <v>24.425999999999998</v>
      </c>
      <c r="I33" s="9">
        <v>0.56000000000000005</v>
      </c>
      <c r="J33" s="9">
        <v>1.532</v>
      </c>
      <c r="K33" s="9">
        <v>0.65300000000000002</v>
      </c>
      <c r="L33" s="9">
        <v>0.95599999999999996</v>
      </c>
      <c r="P33" s="12"/>
      <c r="Q33" s="12"/>
      <c r="R33" s="12"/>
      <c r="S33" s="9">
        <v>26</v>
      </c>
      <c r="T33" s="12">
        <f t="shared" si="0"/>
        <v>2659.7999999999997</v>
      </c>
      <c r="V33">
        <v>1290</v>
      </c>
      <c r="W33">
        <v>464.40000000000003</v>
      </c>
      <c r="X33" s="10">
        <f t="shared" si="1"/>
        <v>24.316505599592421</v>
      </c>
      <c r="Z33" s="12">
        <f t="shared" si="2"/>
        <v>24.315999999999999</v>
      </c>
      <c r="AA33" s="9">
        <f t="shared" si="6"/>
        <v>1</v>
      </c>
      <c r="AB33" s="9">
        <f t="shared" si="7"/>
        <v>1</v>
      </c>
      <c r="AC33" s="9">
        <f t="shared" si="8"/>
        <v>26</v>
      </c>
      <c r="AD33" s="9">
        <f t="shared" si="9"/>
        <v>26</v>
      </c>
      <c r="AE33" s="12">
        <f t="shared" si="3"/>
        <v>24.315999999999999</v>
      </c>
      <c r="AF33" s="9">
        <f t="shared" si="4"/>
        <v>26</v>
      </c>
      <c r="AG33" s="9">
        <v>24.315999999999999</v>
      </c>
      <c r="AH33" s="9">
        <v>26</v>
      </c>
      <c r="AI33">
        <f t="shared" si="5"/>
        <v>3.1911345698864761</v>
      </c>
    </row>
    <row r="34" spans="6:35" x14ac:dyDescent="0.3">
      <c r="F34" s="9">
        <v>27</v>
      </c>
      <c r="G34" s="12">
        <v>6.0000000000000001E-3</v>
      </c>
      <c r="H34" s="9">
        <v>0.28199999999999997</v>
      </c>
      <c r="I34" s="9">
        <v>0.97599999999999998</v>
      </c>
      <c r="J34" s="9">
        <v>1.1040000000000001</v>
      </c>
      <c r="K34" s="9">
        <v>0.90600000000000003</v>
      </c>
      <c r="L34" s="9">
        <v>0.89100000000000001</v>
      </c>
      <c r="P34" s="12"/>
      <c r="Q34" s="12"/>
      <c r="R34" s="12"/>
      <c r="S34" s="9">
        <v>27</v>
      </c>
      <c r="T34" s="12">
        <f t="shared" si="0"/>
        <v>0.6</v>
      </c>
      <c r="V34">
        <v>269</v>
      </c>
      <c r="W34">
        <v>451.49999999999994</v>
      </c>
      <c r="X34" s="10">
        <f t="shared" si="1"/>
        <v>23.976397862229554</v>
      </c>
      <c r="Z34" s="12">
        <f t="shared" si="2"/>
        <v>23.975999999999999</v>
      </c>
      <c r="AA34" s="9">
        <f t="shared" si="6"/>
        <v>1</v>
      </c>
      <c r="AB34" s="9">
        <f t="shared" si="7"/>
        <v>1</v>
      </c>
      <c r="AC34" s="9">
        <f t="shared" si="8"/>
        <v>27</v>
      </c>
      <c r="AD34" s="9">
        <f t="shared" si="9"/>
        <v>27</v>
      </c>
      <c r="AE34" s="12">
        <f t="shared" si="3"/>
        <v>23.975999999999999</v>
      </c>
      <c r="AF34" s="9">
        <f t="shared" si="4"/>
        <v>27</v>
      </c>
      <c r="AG34" s="9">
        <v>23.975999999999999</v>
      </c>
      <c r="AH34" s="9">
        <v>27</v>
      </c>
      <c r="AI34">
        <f t="shared" si="5"/>
        <v>3.177053330014362</v>
      </c>
    </row>
    <row r="35" spans="6:35" x14ac:dyDescent="0.3">
      <c r="F35" s="9">
        <v>28</v>
      </c>
      <c r="G35" s="12">
        <v>0.52900000000000003</v>
      </c>
      <c r="H35" s="9">
        <v>3.4049999999999998</v>
      </c>
      <c r="I35" s="9">
        <v>0.57299999999999995</v>
      </c>
      <c r="J35" s="9">
        <v>2.996</v>
      </c>
      <c r="K35" s="9">
        <v>0.33400000000000002</v>
      </c>
      <c r="L35" s="9">
        <v>0.92800000000000005</v>
      </c>
      <c r="P35" s="12"/>
      <c r="Q35" s="12"/>
      <c r="R35" s="12"/>
      <c r="S35" s="9">
        <v>28</v>
      </c>
      <c r="T35" s="12">
        <f t="shared" si="0"/>
        <v>52.900000000000006</v>
      </c>
      <c r="V35">
        <v>349</v>
      </c>
      <c r="W35">
        <v>372.6</v>
      </c>
      <c r="X35" s="10">
        <f t="shared" si="1"/>
        <v>21.780933275879654</v>
      </c>
      <c r="Z35" s="12">
        <f t="shared" si="2"/>
        <v>21.78</v>
      </c>
      <c r="AA35" s="9">
        <f t="shared" si="6"/>
        <v>1</v>
      </c>
      <c r="AB35" s="9">
        <f t="shared" si="7"/>
        <v>1</v>
      </c>
      <c r="AC35" s="9">
        <f t="shared" si="8"/>
        <v>28</v>
      </c>
      <c r="AD35" s="9">
        <f t="shared" si="9"/>
        <v>28</v>
      </c>
      <c r="AE35" s="12">
        <f t="shared" si="3"/>
        <v>21.78</v>
      </c>
      <c r="AF35" s="9">
        <f t="shared" si="4"/>
        <v>28</v>
      </c>
      <c r="AG35" s="9">
        <v>21.78</v>
      </c>
      <c r="AH35" s="9">
        <v>28</v>
      </c>
      <c r="AI35">
        <f t="shared" si="5"/>
        <v>3.0809921175048145</v>
      </c>
    </row>
    <row r="36" spans="6:35" x14ac:dyDescent="0.3">
      <c r="F36" s="9">
        <v>29</v>
      </c>
      <c r="G36" s="12">
        <v>3.1E-2</v>
      </c>
      <c r="H36" s="9">
        <v>0.69699999999999995</v>
      </c>
      <c r="I36" s="9">
        <v>0.79200000000000004</v>
      </c>
      <c r="J36" s="9">
        <v>1.5740000000000001</v>
      </c>
      <c r="K36" s="9">
        <v>0.63500000000000001</v>
      </c>
      <c r="L36" s="9">
        <v>0.91200000000000003</v>
      </c>
      <c r="P36" s="12"/>
      <c r="Q36" s="12"/>
      <c r="R36" s="12"/>
      <c r="S36" s="9">
        <v>29</v>
      </c>
      <c r="T36" s="12">
        <f t="shared" si="0"/>
        <v>3.1</v>
      </c>
      <c r="V36">
        <v>1361</v>
      </c>
      <c r="W36">
        <v>352.3</v>
      </c>
      <c r="X36" s="10">
        <f t="shared" si="1"/>
        <v>21.179289213998612</v>
      </c>
      <c r="Z36" s="12">
        <f t="shared" si="2"/>
        <v>21.178999999999998</v>
      </c>
      <c r="AA36" s="9">
        <f t="shared" si="6"/>
        <v>1</v>
      </c>
      <c r="AB36" s="9">
        <f t="shared" si="7"/>
        <v>1</v>
      </c>
      <c r="AC36" s="9">
        <f t="shared" si="8"/>
        <v>29</v>
      </c>
      <c r="AD36" s="9">
        <f t="shared" si="9"/>
        <v>29</v>
      </c>
      <c r="AE36" s="12">
        <f t="shared" si="3"/>
        <v>21.178999999999998</v>
      </c>
      <c r="AF36" s="9">
        <f t="shared" si="4"/>
        <v>29</v>
      </c>
      <c r="AG36" s="9">
        <v>21.178999999999998</v>
      </c>
      <c r="AH36" s="9">
        <v>29</v>
      </c>
      <c r="AI36">
        <f t="shared" si="5"/>
        <v>3.0530101247054642</v>
      </c>
    </row>
    <row r="37" spans="6:35" x14ac:dyDescent="0.3">
      <c r="F37" s="9">
        <v>30</v>
      </c>
      <c r="G37" s="12">
        <v>0.11600000000000001</v>
      </c>
      <c r="H37" s="9">
        <v>1.3520000000000001</v>
      </c>
      <c r="I37" s="9">
        <v>0.79500000000000004</v>
      </c>
      <c r="J37" s="9">
        <v>1.373</v>
      </c>
      <c r="K37" s="9">
        <v>0.72799999999999998</v>
      </c>
      <c r="L37" s="9">
        <v>0.91300000000000003</v>
      </c>
      <c r="P37" s="12"/>
      <c r="Q37" s="12"/>
      <c r="R37" s="12"/>
      <c r="S37" s="9">
        <v>30</v>
      </c>
      <c r="T37" s="12">
        <f t="shared" si="0"/>
        <v>11.600000000000001</v>
      </c>
      <c r="V37">
        <v>137</v>
      </c>
      <c r="W37">
        <v>342</v>
      </c>
      <c r="X37" s="10">
        <f t="shared" si="1"/>
        <v>20.867389014906145</v>
      </c>
      <c r="Z37" s="12">
        <f t="shared" si="2"/>
        <v>20.867000000000001</v>
      </c>
      <c r="AA37" s="9">
        <f t="shared" si="6"/>
        <v>1</v>
      </c>
      <c r="AB37" s="9">
        <f t="shared" si="7"/>
        <v>1</v>
      </c>
      <c r="AC37" s="9">
        <f t="shared" si="8"/>
        <v>30</v>
      </c>
      <c r="AD37" s="9">
        <f t="shared" si="9"/>
        <v>30</v>
      </c>
      <c r="AE37" s="12">
        <f t="shared" si="3"/>
        <v>20.867000000000001</v>
      </c>
      <c r="AF37" s="9">
        <f t="shared" si="4"/>
        <v>30</v>
      </c>
      <c r="AG37" s="9">
        <v>20.867000000000001</v>
      </c>
      <c r="AH37" s="9">
        <v>30</v>
      </c>
      <c r="AI37">
        <f t="shared" si="5"/>
        <v>3.0381689637512479</v>
      </c>
    </row>
    <row r="38" spans="6:35" x14ac:dyDescent="0.3">
      <c r="F38" s="9">
        <v>31</v>
      </c>
      <c r="G38" s="12">
        <v>6.0000000000000001E-3</v>
      </c>
      <c r="H38" s="9">
        <v>0.28899999999999998</v>
      </c>
      <c r="I38" s="9">
        <v>0.86099999999999999</v>
      </c>
      <c r="J38" s="9">
        <v>1.8280000000000001</v>
      </c>
      <c r="K38" s="9">
        <v>0.54700000000000004</v>
      </c>
      <c r="L38" s="9">
        <v>0.90500000000000003</v>
      </c>
      <c r="P38" s="12"/>
      <c r="Q38" s="12"/>
      <c r="R38" s="12"/>
      <c r="S38" s="9">
        <v>31</v>
      </c>
      <c r="T38" s="12">
        <f t="shared" si="0"/>
        <v>0.6</v>
      </c>
      <c r="V38">
        <v>1360</v>
      </c>
      <c r="W38">
        <v>292.3</v>
      </c>
      <c r="X38" s="10">
        <f t="shared" si="1"/>
        <v>19.291654126230029</v>
      </c>
      <c r="Z38" s="12">
        <f t="shared" si="2"/>
        <v>19.291</v>
      </c>
      <c r="AA38" s="9">
        <f t="shared" si="6"/>
        <v>1</v>
      </c>
      <c r="AB38" s="9">
        <f t="shared" si="7"/>
        <v>1</v>
      </c>
      <c r="AC38" s="9">
        <f t="shared" si="8"/>
        <v>31</v>
      </c>
      <c r="AD38" s="9">
        <f t="shared" si="9"/>
        <v>31</v>
      </c>
      <c r="AE38" s="12">
        <f t="shared" si="3"/>
        <v>19.291</v>
      </c>
      <c r="AF38" s="9">
        <f t="shared" si="4"/>
        <v>31</v>
      </c>
      <c r="AG38" s="9">
        <v>19.291</v>
      </c>
      <c r="AH38" s="9">
        <v>31</v>
      </c>
      <c r="AI38">
        <f t="shared" si="5"/>
        <v>2.9596386659057523</v>
      </c>
    </row>
    <row r="39" spans="6:35" x14ac:dyDescent="0.3">
      <c r="F39" s="9">
        <v>32</v>
      </c>
      <c r="G39" s="12">
        <v>2E-3</v>
      </c>
      <c r="H39" s="9">
        <v>0.16300000000000001</v>
      </c>
      <c r="I39" s="9">
        <v>0.78</v>
      </c>
      <c r="J39" s="9">
        <v>1.599</v>
      </c>
      <c r="K39" s="9">
        <v>0.626</v>
      </c>
      <c r="L39" s="9">
        <v>0.73299999999999998</v>
      </c>
      <c r="P39" s="12"/>
      <c r="Q39" s="12"/>
      <c r="R39" s="12"/>
      <c r="S39" s="9">
        <v>32</v>
      </c>
      <c r="T39" s="12">
        <f t="shared" si="0"/>
        <v>0.2</v>
      </c>
      <c r="V39">
        <v>1001</v>
      </c>
      <c r="W39">
        <v>282.10000000000002</v>
      </c>
      <c r="X39" s="10">
        <f t="shared" si="1"/>
        <v>18.952067844163853</v>
      </c>
      <c r="Z39" s="12">
        <f t="shared" si="2"/>
        <v>18.952000000000002</v>
      </c>
      <c r="AA39" s="9">
        <f t="shared" si="6"/>
        <v>1</v>
      </c>
      <c r="AB39" s="9">
        <f t="shared" si="7"/>
        <v>1</v>
      </c>
      <c r="AC39" s="9">
        <f t="shared" si="8"/>
        <v>32</v>
      </c>
      <c r="AD39" s="9">
        <f t="shared" si="9"/>
        <v>32</v>
      </c>
      <c r="AE39" s="12">
        <f t="shared" si="3"/>
        <v>18.952000000000002</v>
      </c>
      <c r="AF39" s="9">
        <f t="shared" si="4"/>
        <v>32</v>
      </c>
      <c r="AG39" s="9">
        <v>18.952000000000002</v>
      </c>
      <c r="AH39" s="9">
        <v>32</v>
      </c>
      <c r="AI39">
        <f t="shared" si="5"/>
        <v>2.9419094668564845</v>
      </c>
    </row>
    <row r="40" spans="6:35" x14ac:dyDescent="0.3">
      <c r="F40" s="9">
        <v>33</v>
      </c>
      <c r="G40" s="12">
        <v>1.0999999999999999E-2</v>
      </c>
      <c r="H40" s="9">
        <v>0.40799999999999997</v>
      </c>
      <c r="I40" s="9">
        <v>0.79700000000000004</v>
      </c>
      <c r="J40" s="9">
        <v>1.544</v>
      </c>
      <c r="K40" s="9">
        <v>0.64800000000000002</v>
      </c>
      <c r="L40" s="9">
        <v>0.86399999999999999</v>
      </c>
      <c r="P40" s="12"/>
      <c r="Q40" s="12"/>
      <c r="R40" s="12"/>
      <c r="S40" s="9">
        <v>33</v>
      </c>
      <c r="T40" s="12">
        <f t="shared" si="0"/>
        <v>1.0999999999999999</v>
      </c>
      <c r="V40">
        <v>1114</v>
      </c>
      <c r="W40">
        <v>274.5</v>
      </c>
      <c r="X40" s="10">
        <f t="shared" si="1"/>
        <v>18.695032897264507</v>
      </c>
      <c r="Z40" s="12">
        <f t="shared" si="2"/>
        <v>18.695</v>
      </c>
      <c r="AA40" s="9">
        <f t="shared" si="6"/>
        <v>1</v>
      </c>
      <c r="AB40" s="9">
        <f t="shared" si="7"/>
        <v>1</v>
      </c>
      <c r="AC40" s="9">
        <f t="shared" si="8"/>
        <v>33</v>
      </c>
      <c r="AD40" s="9">
        <f t="shared" si="9"/>
        <v>33</v>
      </c>
      <c r="AE40" s="12">
        <f t="shared" si="3"/>
        <v>18.695</v>
      </c>
      <c r="AF40" s="9">
        <f t="shared" si="4"/>
        <v>33</v>
      </c>
      <c r="AG40" s="9">
        <v>18.695</v>
      </c>
      <c r="AH40" s="9">
        <v>33</v>
      </c>
      <c r="AI40">
        <f t="shared" si="5"/>
        <v>2.928256108429077</v>
      </c>
    </row>
    <row r="41" spans="6:35" x14ac:dyDescent="0.3">
      <c r="F41" s="9">
        <v>34</v>
      </c>
      <c r="G41" s="12">
        <v>2.7E-2</v>
      </c>
      <c r="H41" s="9">
        <v>0.66600000000000004</v>
      </c>
      <c r="I41" s="9">
        <v>0.77200000000000002</v>
      </c>
      <c r="J41" s="9">
        <v>1.819</v>
      </c>
      <c r="K41" s="9">
        <v>0.55000000000000004</v>
      </c>
      <c r="L41" s="9">
        <v>0.93300000000000005</v>
      </c>
      <c r="P41" s="12"/>
      <c r="Q41" s="12"/>
      <c r="R41" s="12"/>
      <c r="S41" s="9">
        <v>34</v>
      </c>
      <c r="T41" s="12">
        <f t="shared" si="0"/>
        <v>2.7</v>
      </c>
      <c r="V41">
        <v>1533</v>
      </c>
      <c r="W41">
        <v>241.29999999999998</v>
      </c>
      <c r="X41" s="10">
        <f t="shared" si="1"/>
        <v>17.528054716499341</v>
      </c>
      <c r="Z41" s="12">
        <f t="shared" si="2"/>
        <v>17.527999999999999</v>
      </c>
      <c r="AA41" s="9">
        <f t="shared" si="6"/>
        <v>1</v>
      </c>
      <c r="AB41" s="9">
        <f t="shared" si="7"/>
        <v>1</v>
      </c>
      <c r="AC41" s="9">
        <f t="shared" si="8"/>
        <v>34</v>
      </c>
      <c r="AD41" s="9">
        <f t="shared" si="9"/>
        <v>34</v>
      </c>
      <c r="AE41" s="12">
        <f t="shared" si="3"/>
        <v>17.527999999999999</v>
      </c>
      <c r="AF41" s="9">
        <f t="shared" si="4"/>
        <v>34</v>
      </c>
      <c r="AG41" s="9">
        <v>17.527999999999999</v>
      </c>
      <c r="AH41" s="9">
        <v>34</v>
      </c>
      <c r="AI41">
        <f t="shared" si="5"/>
        <v>2.8637996022931653</v>
      </c>
    </row>
    <row r="42" spans="6:35" x14ac:dyDescent="0.3">
      <c r="F42" s="9">
        <v>35</v>
      </c>
      <c r="G42" s="12">
        <v>1E-3</v>
      </c>
      <c r="H42" s="9">
        <v>0.13900000000000001</v>
      </c>
      <c r="I42" s="9">
        <v>0.88400000000000001</v>
      </c>
      <c r="J42" s="9">
        <v>2.3140000000000001</v>
      </c>
      <c r="K42" s="9">
        <v>0.432</v>
      </c>
      <c r="L42" s="9">
        <v>0.78300000000000003</v>
      </c>
      <c r="P42" s="12"/>
      <c r="Q42" s="12"/>
      <c r="R42" s="12"/>
      <c r="S42" s="9">
        <v>35</v>
      </c>
      <c r="T42" s="12">
        <f t="shared" si="0"/>
        <v>0.1</v>
      </c>
      <c r="V42">
        <v>1138</v>
      </c>
      <c r="W42">
        <v>240.39999999999998</v>
      </c>
      <c r="X42" s="10">
        <f t="shared" si="1"/>
        <v>17.495336137220487</v>
      </c>
      <c r="Z42" s="12">
        <f t="shared" si="2"/>
        <v>17.495000000000001</v>
      </c>
      <c r="AA42" s="9">
        <f t="shared" si="6"/>
        <v>1</v>
      </c>
      <c r="AB42" s="9">
        <f t="shared" si="7"/>
        <v>1</v>
      </c>
      <c r="AC42" s="9">
        <f t="shared" si="8"/>
        <v>35</v>
      </c>
      <c r="AD42" s="9">
        <f t="shared" si="9"/>
        <v>35</v>
      </c>
      <c r="AE42" s="12">
        <f t="shared" si="3"/>
        <v>17.495000000000001</v>
      </c>
      <c r="AF42" s="9">
        <f t="shared" si="4"/>
        <v>35</v>
      </c>
      <c r="AG42" s="9">
        <v>17.495000000000001</v>
      </c>
      <c r="AH42" s="9">
        <v>35</v>
      </c>
      <c r="AI42">
        <f t="shared" si="5"/>
        <v>2.8619151258196514</v>
      </c>
    </row>
    <row r="43" spans="6:35" x14ac:dyDescent="0.3">
      <c r="F43" s="9">
        <v>36</v>
      </c>
      <c r="G43" s="12">
        <v>7.0000000000000001E-3</v>
      </c>
      <c r="H43" s="9">
        <v>0.309</v>
      </c>
      <c r="I43" s="9">
        <v>0.87</v>
      </c>
      <c r="J43" s="9">
        <v>1.629</v>
      </c>
      <c r="K43" s="9">
        <v>0.61399999999999999</v>
      </c>
      <c r="L43" s="9">
        <v>0.86299999999999999</v>
      </c>
      <c r="P43" s="12"/>
      <c r="Q43" s="12"/>
      <c r="R43" s="12"/>
      <c r="S43" s="9">
        <v>36</v>
      </c>
      <c r="T43" s="12">
        <f t="shared" si="0"/>
        <v>0.70000000000000007</v>
      </c>
      <c r="V43">
        <v>621</v>
      </c>
      <c r="W43">
        <v>236.10000000000002</v>
      </c>
      <c r="X43" s="10">
        <f t="shared" si="1"/>
        <v>17.338161855051762</v>
      </c>
      <c r="Z43" s="12">
        <f t="shared" si="2"/>
        <v>17.338000000000001</v>
      </c>
      <c r="AA43" s="9">
        <f t="shared" si="6"/>
        <v>1</v>
      </c>
      <c r="AB43" s="9">
        <f t="shared" si="7"/>
        <v>1</v>
      </c>
      <c r="AC43" s="9">
        <f t="shared" si="8"/>
        <v>36</v>
      </c>
      <c r="AD43" s="9">
        <f t="shared" si="9"/>
        <v>36</v>
      </c>
      <c r="AE43" s="12">
        <f t="shared" si="3"/>
        <v>17.338000000000001</v>
      </c>
      <c r="AF43" s="9">
        <f t="shared" si="4"/>
        <v>36</v>
      </c>
      <c r="AG43" s="9">
        <v>17.338000000000001</v>
      </c>
      <c r="AH43" s="9">
        <v>36</v>
      </c>
      <c r="AI43">
        <f t="shared" si="5"/>
        <v>2.8529006244464488</v>
      </c>
    </row>
    <row r="44" spans="6:35" x14ac:dyDescent="0.3">
      <c r="F44" s="9">
        <v>37</v>
      </c>
      <c r="G44" s="12">
        <v>5.0000000000000001E-3</v>
      </c>
      <c r="H44" s="9">
        <v>0.28199999999999997</v>
      </c>
      <c r="I44" s="9">
        <v>0.76200000000000001</v>
      </c>
      <c r="J44" s="9">
        <v>2.2250000000000001</v>
      </c>
      <c r="K44" s="9">
        <v>0.44900000000000001</v>
      </c>
      <c r="L44" s="9">
        <v>0.84199999999999997</v>
      </c>
      <c r="P44" s="12"/>
      <c r="Q44" s="12"/>
      <c r="R44" s="12"/>
      <c r="S44" s="9">
        <v>37</v>
      </c>
      <c r="T44" s="12">
        <f t="shared" si="0"/>
        <v>0.5</v>
      </c>
      <c r="V44">
        <v>1066</v>
      </c>
      <c r="W44">
        <v>215.09999999999997</v>
      </c>
      <c r="X44" s="10">
        <f t="shared" si="1"/>
        <v>16.549133695530212</v>
      </c>
      <c r="Z44" s="12">
        <f t="shared" si="2"/>
        <v>16.548999999999999</v>
      </c>
      <c r="AA44" s="9">
        <f t="shared" si="6"/>
        <v>1</v>
      </c>
      <c r="AB44" s="9">
        <f t="shared" si="7"/>
        <v>1</v>
      </c>
      <c r="AC44" s="9">
        <f t="shared" si="8"/>
        <v>37</v>
      </c>
      <c r="AD44" s="9">
        <f t="shared" si="9"/>
        <v>37</v>
      </c>
      <c r="AE44" s="12">
        <f t="shared" si="3"/>
        <v>16.548999999999999</v>
      </c>
      <c r="AF44" s="9">
        <f t="shared" si="4"/>
        <v>37</v>
      </c>
      <c r="AG44" s="9">
        <v>16.548999999999999</v>
      </c>
      <c r="AH44" s="9">
        <v>37</v>
      </c>
      <c r="AI44">
        <f t="shared" si="5"/>
        <v>2.8063256770368064</v>
      </c>
    </row>
    <row r="45" spans="6:35" x14ac:dyDescent="0.3">
      <c r="F45" s="9">
        <v>38</v>
      </c>
      <c r="G45" s="12">
        <v>0.19500000000000001</v>
      </c>
      <c r="H45" s="9">
        <v>1.8779999999999999</v>
      </c>
      <c r="I45" s="9">
        <v>0.69499999999999995</v>
      </c>
      <c r="J45" s="9">
        <v>1.7769999999999999</v>
      </c>
      <c r="K45" s="9">
        <v>0.56299999999999994</v>
      </c>
      <c r="L45" s="9">
        <v>0.94199999999999995</v>
      </c>
      <c r="P45" s="12"/>
      <c r="Q45" s="12"/>
      <c r="R45" s="12"/>
      <c r="S45" s="9">
        <v>38</v>
      </c>
      <c r="T45" s="12">
        <f t="shared" si="0"/>
        <v>19.5</v>
      </c>
      <c r="V45">
        <v>1587</v>
      </c>
      <c r="W45">
        <v>211.50000000000003</v>
      </c>
      <c r="X45" s="10">
        <f t="shared" si="1"/>
        <v>16.410062879571392</v>
      </c>
      <c r="Z45" s="12">
        <f t="shared" si="2"/>
        <v>16.41</v>
      </c>
      <c r="AA45" s="9">
        <f t="shared" si="6"/>
        <v>1</v>
      </c>
      <c r="AB45" s="9">
        <f t="shared" si="7"/>
        <v>1</v>
      </c>
      <c r="AC45" s="9">
        <f t="shared" si="8"/>
        <v>38</v>
      </c>
      <c r="AD45" s="9">
        <f t="shared" si="9"/>
        <v>38</v>
      </c>
      <c r="AE45" s="12">
        <f t="shared" si="3"/>
        <v>16.41</v>
      </c>
      <c r="AF45" s="9">
        <f t="shared" si="4"/>
        <v>38</v>
      </c>
      <c r="AG45" s="9">
        <v>16.41</v>
      </c>
      <c r="AH45" s="9">
        <v>38</v>
      </c>
      <c r="AI45">
        <f t="shared" si="5"/>
        <v>2.7978909051019993</v>
      </c>
    </row>
    <row r="46" spans="6:35" x14ac:dyDescent="0.3">
      <c r="F46" s="9">
        <v>39</v>
      </c>
      <c r="G46" s="12">
        <v>0.32500000000000001</v>
      </c>
      <c r="H46" s="9">
        <v>2.1960000000000002</v>
      </c>
      <c r="I46" s="9">
        <v>0.84699999999999998</v>
      </c>
      <c r="J46" s="9">
        <v>1.3049999999999999</v>
      </c>
      <c r="K46" s="9">
        <v>0.76600000000000001</v>
      </c>
      <c r="L46" s="9">
        <v>0.95699999999999996</v>
      </c>
      <c r="P46" s="12"/>
      <c r="Q46" s="12"/>
      <c r="R46" s="12"/>
      <c r="S46" s="9">
        <v>39</v>
      </c>
      <c r="T46" s="12">
        <f t="shared" si="0"/>
        <v>32.5</v>
      </c>
      <c r="V46">
        <v>618</v>
      </c>
      <c r="W46">
        <v>202.4</v>
      </c>
      <c r="X46" s="10">
        <f t="shared" si="1"/>
        <v>16.053151835524293</v>
      </c>
      <c r="Z46" s="12">
        <f t="shared" si="2"/>
        <v>16.053000000000001</v>
      </c>
      <c r="AA46" s="9">
        <f t="shared" si="6"/>
        <v>1</v>
      </c>
      <c r="AB46" s="9">
        <f t="shared" si="7"/>
        <v>1</v>
      </c>
      <c r="AC46" s="9">
        <f t="shared" si="8"/>
        <v>39</v>
      </c>
      <c r="AD46" s="9">
        <f t="shared" si="9"/>
        <v>39</v>
      </c>
      <c r="AE46" s="12">
        <f t="shared" si="3"/>
        <v>16.053000000000001</v>
      </c>
      <c r="AF46" s="9">
        <f t="shared" si="4"/>
        <v>39</v>
      </c>
      <c r="AG46" s="9">
        <v>16.053000000000001</v>
      </c>
      <c r="AH46" s="9">
        <v>39</v>
      </c>
      <c r="AI46">
        <f t="shared" si="5"/>
        <v>2.7758957479972772</v>
      </c>
    </row>
    <row r="47" spans="6:35" x14ac:dyDescent="0.3">
      <c r="F47" s="9">
        <v>40</v>
      </c>
      <c r="G47" s="12">
        <v>5.0000000000000001E-3</v>
      </c>
      <c r="H47" s="9">
        <v>0.247</v>
      </c>
      <c r="I47" s="9">
        <v>0.99099999999999999</v>
      </c>
      <c r="J47" s="9">
        <v>1.071</v>
      </c>
      <c r="K47" s="9">
        <v>0.93400000000000005</v>
      </c>
      <c r="L47" s="9">
        <v>0.88900000000000001</v>
      </c>
      <c r="P47" s="12"/>
      <c r="Q47" s="12"/>
      <c r="R47" s="12"/>
      <c r="S47" s="9">
        <v>40</v>
      </c>
      <c r="T47" s="12">
        <f t="shared" si="0"/>
        <v>0.5</v>
      </c>
      <c r="V47">
        <v>984</v>
      </c>
      <c r="W47">
        <v>201.2</v>
      </c>
      <c r="X47" s="10">
        <f t="shared" si="1"/>
        <v>16.005492694719358</v>
      </c>
      <c r="Z47" s="12">
        <f t="shared" si="2"/>
        <v>16.004999999999999</v>
      </c>
      <c r="AA47" s="9">
        <f t="shared" si="6"/>
        <v>1</v>
      </c>
      <c r="AB47" s="9">
        <f t="shared" si="7"/>
        <v>1</v>
      </c>
      <c r="AC47" s="9">
        <f t="shared" si="8"/>
        <v>40</v>
      </c>
      <c r="AD47" s="9">
        <f t="shared" si="9"/>
        <v>40</v>
      </c>
      <c r="AE47" s="12">
        <f t="shared" si="3"/>
        <v>16.004999999999999</v>
      </c>
      <c r="AF47" s="9">
        <f t="shared" si="4"/>
        <v>40</v>
      </c>
      <c r="AG47" s="9">
        <v>16.004999999999999</v>
      </c>
      <c r="AH47" s="9">
        <v>40</v>
      </c>
      <c r="AI47">
        <f t="shared" si="5"/>
        <v>2.7729011734218263</v>
      </c>
    </row>
    <row r="48" spans="6:35" x14ac:dyDescent="0.3">
      <c r="F48" s="9">
        <v>41</v>
      </c>
      <c r="G48" s="12">
        <v>7.0000000000000007E-2</v>
      </c>
      <c r="H48" s="9">
        <v>1.135</v>
      </c>
      <c r="I48" s="9">
        <v>0.68600000000000005</v>
      </c>
      <c r="J48" s="9">
        <v>1.6850000000000001</v>
      </c>
      <c r="K48" s="9">
        <v>0.59299999999999997</v>
      </c>
      <c r="L48" s="9">
        <v>0.89</v>
      </c>
      <c r="S48" s="9">
        <v>41</v>
      </c>
      <c r="T48" s="12">
        <f t="shared" si="0"/>
        <v>7.0000000000000009</v>
      </c>
      <c r="V48">
        <v>1386</v>
      </c>
      <c r="W48">
        <v>201.10000000000002</v>
      </c>
      <c r="X48" s="10">
        <f t="shared" si="1"/>
        <v>16.001514692248396</v>
      </c>
      <c r="Z48" s="12">
        <f t="shared" si="2"/>
        <v>16.001000000000001</v>
      </c>
      <c r="AA48" s="9">
        <f t="shared" si="6"/>
        <v>1</v>
      </c>
      <c r="AB48" s="9">
        <f t="shared" si="7"/>
        <v>1</v>
      </c>
      <c r="AC48" s="9">
        <f t="shared" si="8"/>
        <v>41</v>
      </c>
      <c r="AD48" s="9">
        <f t="shared" si="9"/>
        <v>41</v>
      </c>
      <c r="AE48" s="12">
        <f t="shared" si="3"/>
        <v>16.001000000000001</v>
      </c>
      <c r="AF48" s="9">
        <f t="shared" si="4"/>
        <v>41</v>
      </c>
      <c r="AG48" s="9">
        <v>16.001000000000001</v>
      </c>
      <c r="AH48" s="9">
        <v>41</v>
      </c>
      <c r="AI48">
        <f t="shared" si="5"/>
        <v>2.7726512202867375</v>
      </c>
    </row>
    <row r="49" spans="6:35" x14ac:dyDescent="0.3">
      <c r="F49" s="9">
        <v>42</v>
      </c>
      <c r="G49" s="12">
        <v>8.9999999999999993E-3</v>
      </c>
      <c r="H49" s="9">
        <v>0.35799999999999998</v>
      </c>
      <c r="I49" s="9">
        <v>0.89800000000000002</v>
      </c>
      <c r="J49" s="9">
        <v>1.3440000000000001</v>
      </c>
      <c r="K49" s="9">
        <v>0.74399999999999999</v>
      </c>
      <c r="L49" s="9">
        <v>0.88400000000000001</v>
      </c>
      <c r="S49" s="9">
        <v>42</v>
      </c>
      <c r="T49" s="12">
        <f t="shared" si="0"/>
        <v>0.89999999999999991</v>
      </c>
      <c r="V49">
        <v>1012</v>
      </c>
      <c r="W49">
        <v>195.79999999999998</v>
      </c>
      <c r="X49" s="10">
        <f t="shared" si="1"/>
        <v>15.789246431009456</v>
      </c>
      <c r="Z49" s="12">
        <f t="shared" si="2"/>
        <v>15.789</v>
      </c>
      <c r="AA49" s="9">
        <f t="shared" si="6"/>
        <v>1</v>
      </c>
      <c r="AB49" s="9">
        <f t="shared" si="7"/>
        <v>1</v>
      </c>
      <c r="AC49" s="9">
        <f t="shared" si="8"/>
        <v>42</v>
      </c>
      <c r="AD49" s="9">
        <f t="shared" si="9"/>
        <v>42</v>
      </c>
      <c r="AE49" s="12">
        <f t="shared" si="3"/>
        <v>15.789</v>
      </c>
      <c r="AF49" s="9">
        <f t="shared" si="4"/>
        <v>42</v>
      </c>
      <c r="AG49" s="9">
        <v>15.789</v>
      </c>
      <c r="AH49" s="9">
        <v>42</v>
      </c>
      <c r="AI49">
        <f t="shared" si="5"/>
        <v>2.7593134950397515</v>
      </c>
    </row>
    <row r="50" spans="6:35" x14ac:dyDescent="0.3">
      <c r="F50" s="9">
        <v>43</v>
      </c>
      <c r="G50" s="12">
        <v>2.1999999999999999E-2</v>
      </c>
      <c r="H50" s="9">
        <v>0.60699999999999998</v>
      </c>
      <c r="I50" s="9">
        <v>0.76600000000000001</v>
      </c>
      <c r="J50" s="9">
        <v>2.008</v>
      </c>
      <c r="K50" s="9">
        <v>0.498</v>
      </c>
      <c r="L50" s="9">
        <v>0.89500000000000002</v>
      </c>
      <c r="S50" s="9">
        <v>43</v>
      </c>
      <c r="T50" s="12">
        <f t="shared" si="0"/>
        <v>2.1999999999999997</v>
      </c>
      <c r="V50">
        <v>464</v>
      </c>
      <c r="W50">
        <v>195.70000000000002</v>
      </c>
      <c r="X50" s="10">
        <f t="shared" si="1"/>
        <v>15.785213932812928</v>
      </c>
      <c r="Z50" s="12">
        <f t="shared" si="2"/>
        <v>15.785</v>
      </c>
      <c r="AA50" s="9">
        <f t="shared" si="6"/>
        <v>1</v>
      </c>
      <c r="AB50" s="9">
        <f t="shared" si="7"/>
        <v>1</v>
      </c>
      <c r="AC50" s="9">
        <f t="shared" si="8"/>
        <v>43</v>
      </c>
      <c r="AD50" s="9">
        <f t="shared" si="9"/>
        <v>43</v>
      </c>
      <c r="AE50" s="12">
        <f t="shared" si="3"/>
        <v>15.785</v>
      </c>
      <c r="AF50" s="9">
        <f t="shared" si="4"/>
        <v>43</v>
      </c>
      <c r="AG50" s="9">
        <v>15.785</v>
      </c>
      <c r="AH50" s="9">
        <v>43</v>
      </c>
      <c r="AI50">
        <f t="shared" si="5"/>
        <v>2.7590601220099549</v>
      </c>
    </row>
    <row r="51" spans="6:35" x14ac:dyDescent="0.3">
      <c r="F51" s="9">
        <v>44</v>
      </c>
      <c r="G51" s="12">
        <v>0.46600000000000003</v>
      </c>
      <c r="H51" s="9">
        <v>3.524</v>
      </c>
      <c r="I51" s="9">
        <v>0.47099999999999997</v>
      </c>
      <c r="J51" s="9">
        <v>3.419</v>
      </c>
      <c r="K51" s="9">
        <v>0.29199999999999998</v>
      </c>
      <c r="L51" s="9">
        <v>0.92900000000000005</v>
      </c>
      <c r="S51" s="9">
        <v>44</v>
      </c>
      <c r="T51" s="12">
        <f t="shared" si="0"/>
        <v>46.6</v>
      </c>
      <c r="V51">
        <v>231</v>
      </c>
      <c r="W51">
        <v>192.5</v>
      </c>
      <c r="X51" s="10">
        <f t="shared" si="1"/>
        <v>15.655625581928012</v>
      </c>
      <c r="Z51" s="12">
        <f t="shared" si="2"/>
        <v>15.654999999999999</v>
      </c>
      <c r="AA51" s="9">
        <f t="shared" si="6"/>
        <v>1</v>
      </c>
      <c r="AB51" s="9">
        <f t="shared" si="7"/>
        <v>1</v>
      </c>
      <c r="AC51" s="9">
        <f t="shared" si="8"/>
        <v>44</v>
      </c>
      <c r="AD51" s="9">
        <f t="shared" si="9"/>
        <v>44</v>
      </c>
      <c r="AE51" s="12">
        <f t="shared" si="3"/>
        <v>15.654999999999999</v>
      </c>
      <c r="AF51" s="9">
        <f t="shared" si="4"/>
        <v>44</v>
      </c>
      <c r="AG51" s="9">
        <v>15.654999999999999</v>
      </c>
      <c r="AH51" s="9">
        <v>44</v>
      </c>
      <c r="AI51">
        <f t="shared" si="5"/>
        <v>2.7507903547783692</v>
      </c>
    </row>
    <row r="52" spans="6:35" x14ac:dyDescent="0.3">
      <c r="F52" s="9">
        <v>45</v>
      </c>
      <c r="G52" s="12">
        <v>1.0269999999999999</v>
      </c>
      <c r="H52" s="9">
        <v>3.9510000000000001</v>
      </c>
      <c r="I52" s="9">
        <v>0.82599999999999996</v>
      </c>
      <c r="J52" s="9">
        <v>1.167</v>
      </c>
      <c r="K52" s="9">
        <v>0.85699999999999998</v>
      </c>
      <c r="L52" s="9">
        <v>0.96599999999999997</v>
      </c>
      <c r="S52" s="9">
        <v>45</v>
      </c>
      <c r="T52" s="12">
        <f t="shared" si="0"/>
        <v>102.69999999999999</v>
      </c>
      <c r="V52">
        <v>992</v>
      </c>
      <c r="W52">
        <v>186.9</v>
      </c>
      <c r="X52" s="10">
        <f t="shared" si="1"/>
        <v>15.426226723051945</v>
      </c>
      <c r="Z52" s="12">
        <f t="shared" si="2"/>
        <v>15.426</v>
      </c>
      <c r="AA52" s="9">
        <f t="shared" si="6"/>
        <v>1</v>
      </c>
      <c r="AB52" s="9">
        <f t="shared" si="7"/>
        <v>1</v>
      </c>
      <c r="AC52" s="9">
        <f t="shared" si="8"/>
        <v>45</v>
      </c>
      <c r="AD52" s="9">
        <f t="shared" si="9"/>
        <v>45</v>
      </c>
      <c r="AE52" s="12">
        <f t="shared" si="3"/>
        <v>15.426</v>
      </c>
      <c r="AF52" s="9">
        <f t="shared" si="4"/>
        <v>45</v>
      </c>
      <c r="AG52" s="9">
        <v>15.426</v>
      </c>
      <c r="AH52" s="9">
        <v>45</v>
      </c>
      <c r="AI52">
        <f t="shared" si="5"/>
        <v>2.7360543975118072</v>
      </c>
    </row>
    <row r="53" spans="6:35" x14ac:dyDescent="0.3">
      <c r="F53" s="9">
        <v>46</v>
      </c>
      <c r="G53" s="12">
        <v>2.5000000000000001E-2</v>
      </c>
      <c r="H53" s="9">
        <v>0.67200000000000004</v>
      </c>
      <c r="I53" s="9">
        <v>0.7</v>
      </c>
      <c r="J53" s="9">
        <v>1.847</v>
      </c>
      <c r="K53" s="9">
        <v>0.54100000000000004</v>
      </c>
      <c r="L53" s="9">
        <v>0.85</v>
      </c>
      <c r="S53" s="9">
        <v>46</v>
      </c>
      <c r="T53" s="12">
        <f t="shared" si="0"/>
        <v>2.5</v>
      </c>
      <c r="V53">
        <v>240</v>
      </c>
      <c r="W53">
        <v>184.20000000000002</v>
      </c>
      <c r="X53" s="10">
        <f t="shared" si="1"/>
        <v>15.314395976995534</v>
      </c>
      <c r="Z53" s="12">
        <f t="shared" si="2"/>
        <v>15.314</v>
      </c>
      <c r="AA53" s="9">
        <f t="shared" si="6"/>
        <v>1</v>
      </c>
      <c r="AB53" s="9">
        <f t="shared" si="7"/>
        <v>1</v>
      </c>
      <c r="AC53" s="9">
        <f t="shared" si="8"/>
        <v>46</v>
      </c>
      <c r="AD53" s="9">
        <f t="shared" si="9"/>
        <v>46</v>
      </c>
      <c r="AE53" s="12">
        <f t="shared" si="3"/>
        <v>15.314</v>
      </c>
      <c r="AF53" s="9">
        <f t="shared" si="4"/>
        <v>46</v>
      </c>
      <c r="AG53" s="9">
        <v>15.314</v>
      </c>
      <c r="AH53" s="9">
        <v>46</v>
      </c>
      <c r="AI53">
        <f t="shared" si="5"/>
        <v>2.7287674426909319</v>
      </c>
    </row>
    <row r="54" spans="6:35" x14ac:dyDescent="0.3">
      <c r="F54" s="9">
        <v>47</v>
      </c>
      <c r="G54" s="12">
        <v>2.5000000000000001E-2</v>
      </c>
      <c r="H54" s="9">
        <v>0.69399999999999995</v>
      </c>
      <c r="I54" s="9">
        <v>0.65300000000000002</v>
      </c>
      <c r="J54" s="9">
        <v>1.702</v>
      </c>
      <c r="K54" s="9">
        <v>0.58799999999999997</v>
      </c>
      <c r="L54" s="9">
        <v>0.86</v>
      </c>
      <c r="S54" s="9">
        <v>47</v>
      </c>
      <c r="T54" s="12">
        <f t="shared" si="0"/>
        <v>2.5</v>
      </c>
      <c r="V54">
        <v>548</v>
      </c>
      <c r="W54">
        <v>179.29999999999998</v>
      </c>
      <c r="X54" s="10">
        <f t="shared" si="1"/>
        <v>15.109329911383053</v>
      </c>
      <c r="Z54" s="12">
        <f t="shared" si="2"/>
        <v>15.109</v>
      </c>
      <c r="AA54" s="9">
        <f t="shared" si="6"/>
        <v>1</v>
      </c>
      <c r="AB54" s="9">
        <f t="shared" si="7"/>
        <v>1</v>
      </c>
      <c r="AC54" s="9">
        <f t="shared" si="8"/>
        <v>47</v>
      </c>
      <c r="AD54" s="9">
        <f t="shared" si="9"/>
        <v>47</v>
      </c>
      <c r="AE54" s="12">
        <f t="shared" si="3"/>
        <v>15.109</v>
      </c>
      <c r="AF54" s="9">
        <f t="shared" si="4"/>
        <v>47</v>
      </c>
      <c r="AG54" s="9">
        <v>15.109</v>
      </c>
      <c r="AH54" s="9">
        <v>47</v>
      </c>
      <c r="AI54">
        <f t="shared" si="5"/>
        <v>2.7152905927577038</v>
      </c>
    </row>
    <row r="55" spans="6:35" x14ac:dyDescent="0.3">
      <c r="F55" s="9">
        <v>48</v>
      </c>
      <c r="G55" s="12">
        <v>2E-3</v>
      </c>
      <c r="H55" s="9">
        <v>0.19800000000000001</v>
      </c>
      <c r="I55" s="9">
        <v>0.627</v>
      </c>
      <c r="J55" s="9">
        <v>3.077</v>
      </c>
      <c r="K55" s="9">
        <v>0.32500000000000001</v>
      </c>
      <c r="L55" s="9">
        <v>0.76500000000000001</v>
      </c>
      <c r="S55" s="9">
        <v>48</v>
      </c>
      <c r="T55" s="12">
        <f t="shared" si="0"/>
        <v>0.2</v>
      </c>
      <c r="V55">
        <v>1408</v>
      </c>
      <c r="W55">
        <v>177.1</v>
      </c>
      <c r="X55" s="10">
        <f t="shared" si="1"/>
        <v>15.016348536598279</v>
      </c>
      <c r="Z55" s="12">
        <f t="shared" si="2"/>
        <v>15.016</v>
      </c>
      <c r="AA55" s="9">
        <f t="shared" si="6"/>
        <v>1</v>
      </c>
      <c r="AB55" s="9">
        <f t="shared" si="7"/>
        <v>1</v>
      </c>
      <c r="AC55" s="9">
        <f t="shared" si="8"/>
        <v>48</v>
      </c>
      <c r="AD55" s="9">
        <f t="shared" si="9"/>
        <v>48</v>
      </c>
      <c r="AE55" s="12">
        <f t="shared" si="3"/>
        <v>15.016</v>
      </c>
      <c r="AF55" s="9">
        <f t="shared" si="4"/>
        <v>48</v>
      </c>
      <c r="AG55" s="9">
        <v>15.016</v>
      </c>
      <c r="AH55" s="9">
        <v>48</v>
      </c>
      <c r="AI55">
        <f t="shared" si="5"/>
        <v>2.7091162992842075</v>
      </c>
    </row>
    <row r="56" spans="6:35" x14ac:dyDescent="0.3">
      <c r="F56" s="9">
        <v>49</v>
      </c>
      <c r="G56" s="12">
        <v>4.1000000000000002E-2</v>
      </c>
      <c r="H56" s="9">
        <v>0.86699999999999999</v>
      </c>
      <c r="I56" s="9">
        <v>0.68200000000000005</v>
      </c>
      <c r="J56" s="9">
        <v>1.752</v>
      </c>
      <c r="K56" s="9">
        <v>0.57099999999999995</v>
      </c>
      <c r="L56" s="9">
        <v>0.86899999999999999</v>
      </c>
      <c r="S56" s="9">
        <v>49</v>
      </c>
      <c r="T56" s="12">
        <f t="shared" si="0"/>
        <v>4.1000000000000005</v>
      </c>
      <c r="V56">
        <v>1123</v>
      </c>
      <c r="W56">
        <v>172.5</v>
      </c>
      <c r="X56" s="10">
        <f t="shared" si="1"/>
        <v>14.820047957642227</v>
      </c>
      <c r="Z56" s="12">
        <f t="shared" si="2"/>
        <v>14.82</v>
      </c>
      <c r="AA56" s="9">
        <f t="shared" si="6"/>
        <v>1</v>
      </c>
      <c r="AB56" s="9">
        <f t="shared" si="7"/>
        <v>1</v>
      </c>
      <c r="AC56" s="9">
        <f t="shared" si="8"/>
        <v>49</v>
      </c>
      <c r="AD56" s="9">
        <f t="shared" si="9"/>
        <v>49</v>
      </c>
      <c r="AE56" s="12">
        <f t="shared" si="3"/>
        <v>14.82</v>
      </c>
      <c r="AF56" s="9">
        <f t="shared" si="4"/>
        <v>49</v>
      </c>
      <c r="AG56" s="9">
        <v>14.82</v>
      </c>
      <c r="AH56" s="9">
        <v>49</v>
      </c>
      <c r="AI56">
        <f t="shared" si="5"/>
        <v>2.695977619867941</v>
      </c>
    </row>
    <row r="57" spans="6:35" x14ac:dyDescent="0.3">
      <c r="F57" s="9">
        <v>50</v>
      </c>
      <c r="G57" s="12">
        <v>2.1000000000000001E-2</v>
      </c>
      <c r="H57" s="9">
        <v>0.54500000000000004</v>
      </c>
      <c r="I57" s="9">
        <v>0.89900000000000002</v>
      </c>
      <c r="J57" s="9">
        <v>1.08</v>
      </c>
      <c r="K57" s="9">
        <v>0.92600000000000005</v>
      </c>
      <c r="L57" s="9">
        <v>0.93700000000000006</v>
      </c>
      <c r="S57" s="9">
        <v>50</v>
      </c>
      <c r="T57" s="12">
        <f t="shared" si="0"/>
        <v>2.1</v>
      </c>
      <c r="V57">
        <v>965</v>
      </c>
      <c r="W57">
        <v>165</v>
      </c>
      <c r="X57" s="10">
        <f t="shared" si="1"/>
        <v>14.494292838262302</v>
      </c>
      <c r="Z57" s="12">
        <f t="shared" si="2"/>
        <v>14.494</v>
      </c>
      <c r="AA57" s="9">
        <f t="shared" si="6"/>
        <v>1</v>
      </c>
      <c r="AB57" s="9">
        <f t="shared" si="7"/>
        <v>1</v>
      </c>
      <c r="AC57" s="9">
        <f t="shared" si="8"/>
        <v>50</v>
      </c>
      <c r="AD57" s="9">
        <f t="shared" si="9"/>
        <v>50</v>
      </c>
      <c r="AE57" s="12">
        <f t="shared" si="3"/>
        <v>14.494</v>
      </c>
      <c r="AF57" s="9">
        <f t="shared" si="4"/>
        <v>50</v>
      </c>
      <c r="AG57" s="9">
        <v>14.494</v>
      </c>
      <c r="AH57" s="9">
        <v>50</v>
      </c>
      <c r="AI57">
        <f t="shared" si="5"/>
        <v>2.6737347706870898</v>
      </c>
    </row>
    <row r="58" spans="6:35" x14ac:dyDescent="0.3">
      <c r="F58" s="9">
        <v>51</v>
      </c>
      <c r="G58" s="12">
        <v>6.022E-4</v>
      </c>
      <c r="H58" s="9">
        <v>6.9000000000000006E-2</v>
      </c>
      <c r="I58" s="9">
        <v>1</v>
      </c>
      <c r="J58" s="9">
        <v>1</v>
      </c>
      <c r="K58" s="9">
        <v>1</v>
      </c>
      <c r="L58" s="9">
        <v>1</v>
      </c>
      <c r="S58" s="9">
        <v>51</v>
      </c>
      <c r="T58" s="12">
        <f t="shared" si="0"/>
        <v>6.0220000000000003E-2</v>
      </c>
      <c r="V58">
        <v>1025</v>
      </c>
      <c r="W58">
        <v>136.9</v>
      </c>
      <c r="X58" s="10">
        <f t="shared" si="1"/>
        <v>13.202518459530507</v>
      </c>
      <c r="Z58" s="12">
        <f t="shared" si="2"/>
        <v>13.202</v>
      </c>
      <c r="AA58" s="9">
        <f t="shared" si="6"/>
        <v>1</v>
      </c>
      <c r="AB58" s="9">
        <f t="shared" si="7"/>
        <v>1</v>
      </c>
      <c r="AC58" s="9">
        <f t="shared" si="8"/>
        <v>51</v>
      </c>
      <c r="AD58" s="9">
        <f t="shared" si="9"/>
        <v>51</v>
      </c>
      <c r="AE58" s="12">
        <f t="shared" si="3"/>
        <v>13.202</v>
      </c>
      <c r="AF58" s="9">
        <f t="shared" si="4"/>
        <v>51</v>
      </c>
      <c r="AG58" s="9">
        <v>13.202</v>
      </c>
      <c r="AH58" s="9">
        <v>51</v>
      </c>
      <c r="AI58">
        <f t="shared" si="5"/>
        <v>2.5803683332665792</v>
      </c>
    </row>
    <row r="59" spans="6:35" x14ac:dyDescent="0.3">
      <c r="F59" s="9">
        <v>52</v>
      </c>
      <c r="G59" s="12">
        <v>2E-3</v>
      </c>
      <c r="H59" s="9">
        <v>0.19500000000000001</v>
      </c>
      <c r="I59" s="9">
        <v>0.69599999999999995</v>
      </c>
      <c r="J59" s="9">
        <v>2.7759999999999998</v>
      </c>
      <c r="K59" s="9">
        <v>0.36</v>
      </c>
      <c r="L59" s="9">
        <v>0.8</v>
      </c>
      <c r="S59" s="9">
        <v>52</v>
      </c>
      <c r="T59" s="12">
        <f t="shared" si="0"/>
        <v>0.2</v>
      </c>
      <c r="V59">
        <v>126</v>
      </c>
      <c r="W59">
        <v>135.60000000000002</v>
      </c>
      <c r="X59" s="10">
        <f t="shared" si="1"/>
        <v>13.139683491853527</v>
      </c>
      <c r="Z59" s="12">
        <f t="shared" si="2"/>
        <v>13.138999999999999</v>
      </c>
      <c r="AA59" s="9">
        <f t="shared" si="6"/>
        <v>1</v>
      </c>
      <c r="AB59" s="9">
        <f t="shared" si="7"/>
        <v>1</v>
      </c>
      <c r="AC59" s="9">
        <f t="shared" si="8"/>
        <v>52</v>
      </c>
      <c r="AD59" s="9">
        <f t="shared" si="9"/>
        <v>52</v>
      </c>
      <c r="AE59" s="12">
        <f t="shared" si="3"/>
        <v>13.138999999999999</v>
      </c>
      <c r="AF59" s="9">
        <f t="shared" si="4"/>
        <v>52</v>
      </c>
      <c r="AG59" s="9">
        <v>13.138999999999999</v>
      </c>
      <c r="AH59" s="9">
        <v>52</v>
      </c>
      <c r="AI59">
        <f t="shared" si="5"/>
        <v>2.5755849066596852</v>
      </c>
    </row>
    <row r="60" spans="6:35" x14ac:dyDescent="0.3">
      <c r="F60" s="9">
        <v>53</v>
      </c>
      <c r="G60" s="12">
        <v>1.7000000000000001E-2</v>
      </c>
      <c r="H60" s="9">
        <v>0.54</v>
      </c>
      <c r="I60" s="9">
        <v>0.72599999999999998</v>
      </c>
      <c r="J60" s="9">
        <v>1.706</v>
      </c>
      <c r="K60" s="9">
        <v>0.58599999999999997</v>
      </c>
      <c r="L60" s="9">
        <v>0.88900000000000001</v>
      </c>
      <c r="S60" s="9">
        <v>53</v>
      </c>
      <c r="T60" s="12">
        <f t="shared" si="0"/>
        <v>1.7000000000000002</v>
      </c>
      <c r="V60">
        <v>499</v>
      </c>
      <c r="W60">
        <v>130.4</v>
      </c>
      <c r="X60" s="10">
        <f t="shared" si="1"/>
        <v>12.885279843040477</v>
      </c>
      <c r="Z60" s="12">
        <f t="shared" si="2"/>
        <v>12.885</v>
      </c>
      <c r="AA60" s="9">
        <f t="shared" si="6"/>
        <v>1</v>
      </c>
      <c r="AB60" s="9">
        <f t="shared" si="7"/>
        <v>1</v>
      </c>
      <c r="AC60" s="9">
        <f t="shared" si="8"/>
        <v>53</v>
      </c>
      <c r="AD60" s="9">
        <f t="shared" si="9"/>
        <v>53</v>
      </c>
      <c r="AE60" s="12">
        <f t="shared" si="3"/>
        <v>12.885</v>
      </c>
      <c r="AF60" s="9">
        <f t="shared" si="4"/>
        <v>53</v>
      </c>
      <c r="AG60" s="9">
        <v>12.885</v>
      </c>
      <c r="AH60" s="9">
        <v>53</v>
      </c>
      <c r="AI60">
        <f t="shared" si="5"/>
        <v>2.5560638441043282</v>
      </c>
    </row>
    <row r="61" spans="6:35" x14ac:dyDescent="0.3">
      <c r="F61" s="9">
        <v>54</v>
      </c>
      <c r="G61" s="12">
        <v>6.0000000000000001E-3</v>
      </c>
      <c r="H61" s="9">
        <v>0.29199999999999998</v>
      </c>
      <c r="I61" s="9">
        <v>0.84299999999999997</v>
      </c>
      <c r="J61" s="9">
        <v>1.399</v>
      </c>
      <c r="K61" s="9">
        <v>0.71499999999999997</v>
      </c>
      <c r="L61" s="9">
        <v>0.82599999999999996</v>
      </c>
      <c r="S61" s="9">
        <v>54</v>
      </c>
      <c r="T61" s="12">
        <f t="shared" si="0"/>
        <v>0.6</v>
      </c>
      <c r="V61">
        <v>705</v>
      </c>
      <c r="W61">
        <v>129.5</v>
      </c>
      <c r="X61" s="10">
        <f t="shared" si="1"/>
        <v>12.84073677960901</v>
      </c>
      <c r="Z61" s="12">
        <f t="shared" si="2"/>
        <v>12.84</v>
      </c>
      <c r="AA61" s="9">
        <f t="shared" si="6"/>
        <v>1</v>
      </c>
      <c r="AB61" s="9">
        <f t="shared" si="7"/>
        <v>1</v>
      </c>
      <c r="AC61" s="9">
        <f t="shared" si="8"/>
        <v>54</v>
      </c>
      <c r="AD61" s="9">
        <f t="shared" si="9"/>
        <v>54</v>
      </c>
      <c r="AE61" s="12">
        <f t="shared" si="3"/>
        <v>12.84</v>
      </c>
      <c r="AF61" s="9">
        <f t="shared" si="4"/>
        <v>54</v>
      </c>
      <c r="AG61" s="9">
        <v>12.84</v>
      </c>
      <c r="AH61" s="9">
        <v>54</v>
      </c>
      <c r="AI61">
        <f t="shared" si="5"/>
        <v>2.5525652982618152</v>
      </c>
    </row>
    <row r="62" spans="6:35" x14ac:dyDescent="0.3">
      <c r="F62" s="9">
        <v>55</v>
      </c>
      <c r="G62" s="12">
        <v>0.17799999999999999</v>
      </c>
      <c r="H62" s="9">
        <v>1.9059999999999999</v>
      </c>
      <c r="I62" s="9">
        <v>0.61599999999999999</v>
      </c>
      <c r="J62" s="9">
        <v>2.5110000000000001</v>
      </c>
      <c r="K62" s="9">
        <v>0.39800000000000002</v>
      </c>
      <c r="L62" s="9">
        <v>0.91900000000000004</v>
      </c>
      <c r="S62" s="9">
        <v>55</v>
      </c>
      <c r="T62" s="12">
        <f t="shared" si="0"/>
        <v>17.8</v>
      </c>
      <c r="V62">
        <v>1402</v>
      </c>
      <c r="W62">
        <v>128.4</v>
      </c>
      <c r="X62" s="10">
        <f t="shared" si="1"/>
        <v>12.786084527485141</v>
      </c>
      <c r="Z62" s="12">
        <f t="shared" si="2"/>
        <v>12.786</v>
      </c>
      <c r="AA62" s="9">
        <f t="shared" si="6"/>
        <v>1</v>
      </c>
      <c r="AB62" s="9">
        <f t="shared" si="7"/>
        <v>1</v>
      </c>
      <c r="AC62" s="9">
        <f t="shared" si="8"/>
        <v>55</v>
      </c>
      <c r="AD62" s="9">
        <f t="shared" si="9"/>
        <v>55</v>
      </c>
      <c r="AE62" s="12">
        <f t="shared" si="3"/>
        <v>12.786</v>
      </c>
      <c r="AF62" s="9">
        <f t="shared" si="4"/>
        <v>55</v>
      </c>
      <c r="AG62" s="9">
        <v>12.786</v>
      </c>
      <c r="AH62" s="9">
        <v>55</v>
      </c>
      <c r="AI62">
        <f t="shared" si="5"/>
        <v>2.5483508223445352</v>
      </c>
    </row>
    <row r="63" spans="6:35" x14ac:dyDescent="0.3">
      <c r="F63" s="9">
        <v>56</v>
      </c>
      <c r="G63" s="12">
        <v>3.4000000000000002E-2</v>
      </c>
      <c r="H63" s="9">
        <v>0.81599999999999995</v>
      </c>
      <c r="I63" s="9">
        <v>0.64200000000000002</v>
      </c>
      <c r="J63" s="9">
        <v>2.0459999999999998</v>
      </c>
      <c r="K63" s="9">
        <v>0.48899999999999999</v>
      </c>
      <c r="L63" s="9">
        <v>0.871</v>
      </c>
      <c r="S63" s="9">
        <v>56</v>
      </c>
      <c r="T63" s="12">
        <f t="shared" si="0"/>
        <v>3.4000000000000004</v>
      </c>
      <c r="V63">
        <v>1018</v>
      </c>
      <c r="W63">
        <v>124.4</v>
      </c>
      <c r="X63" s="10">
        <f t="shared" si="1"/>
        <v>12.585348599266302</v>
      </c>
      <c r="Z63" s="12">
        <f t="shared" si="2"/>
        <v>12.585000000000001</v>
      </c>
      <c r="AA63" s="9">
        <f t="shared" si="6"/>
        <v>1</v>
      </c>
      <c r="AB63" s="9">
        <f t="shared" si="7"/>
        <v>1</v>
      </c>
      <c r="AC63" s="9">
        <f t="shared" si="8"/>
        <v>56</v>
      </c>
      <c r="AD63" s="9">
        <f t="shared" si="9"/>
        <v>56</v>
      </c>
      <c r="AE63" s="12">
        <f t="shared" si="3"/>
        <v>12.585000000000001</v>
      </c>
      <c r="AF63" s="9">
        <f t="shared" si="4"/>
        <v>56</v>
      </c>
      <c r="AG63" s="9">
        <v>12.585000000000001</v>
      </c>
      <c r="AH63" s="9">
        <v>56</v>
      </c>
      <c r="AI63">
        <f t="shared" si="5"/>
        <v>2.5325056285872791</v>
      </c>
    </row>
    <row r="64" spans="6:35" x14ac:dyDescent="0.3">
      <c r="F64" s="9">
        <v>57</v>
      </c>
      <c r="G64" s="12">
        <v>5.8000000000000003E-2</v>
      </c>
      <c r="H64" s="9">
        <v>1.3</v>
      </c>
      <c r="I64" s="9">
        <v>0.42699999999999999</v>
      </c>
      <c r="J64" s="9">
        <v>2.4609999999999999</v>
      </c>
      <c r="K64" s="9">
        <v>0.40600000000000003</v>
      </c>
      <c r="L64" s="9">
        <v>0.69399999999999995</v>
      </c>
      <c r="S64" s="9">
        <v>57</v>
      </c>
      <c r="T64" s="12">
        <f t="shared" si="0"/>
        <v>5.8000000000000007</v>
      </c>
      <c r="V64">
        <v>1289</v>
      </c>
      <c r="W64">
        <v>121.7</v>
      </c>
      <c r="X64" s="10">
        <f t="shared" si="1"/>
        <v>12.448022035418692</v>
      </c>
      <c r="Z64" s="12">
        <f t="shared" si="2"/>
        <v>12.448</v>
      </c>
      <c r="AA64" s="9">
        <f t="shared" si="6"/>
        <v>1</v>
      </c>
      <c r="AB64" s="9">
        <f t="shared" si="7"/>
        <v>1</v>
      </c>
      <c r="AC64" s="9">
        <f t="shared" si="8"/>
        <v>57</v>
      </c>
      <c r="AD64" s="9">
        <f t="shared" si="9"/>
        <v>57</v>
      </c>
      <c r="AE64" s="12">
        <f t="shared" si="3"/>
        <v>12.448</v>
      </c>
      <c r="AF64" s="9">
        <f t="shared" si="4"/>
        <v>57</v>
      </c>
      <c r="AG64" s="9">
        <v>12.448</v>
      </c>
      <c r="AH64" s="9">
        <v>57</v>
      </c>
      <c r="AI64">
        <f t="shared" si="5"/>
        <v>2.5215599674360356</v>
      </c>
    </row>
    <row r="65" spans="6:35" x14ac:dyDescent="0.3">
      <c r="F65" s="9">
        <v>58</v>
      </c>
      <c r="G65" s="12">
        <v>8.9999999999999993E-3</v>
      </c>
      <c r="H65" s="9">
        <v>0.42099999999999999</v>
      </c>
      <c r="I65" s="9">
        <v>0.67400000000000004</v>
      </c>
      <c r="J65" s="9">
        <v>2.762</v>
      </c>
      <c r="K65" s="9">
        <v>0.36199999999999999</v>
      </c>
      <c r="L65" s="9">
        <v>0.86899999999999999</v>
      </c>
      <c r="S65" s="9">
        <v>58</v>
      </c>
      <c r="T65" s="12">
        <f t="shared" si="0"/>
        <v>0.89999999999999991</v>
      </c>
      <c r="V65">
        <v>1374</v>
      </c>
      <c r="W65">
        <v>110.3</v>
      </c>
      <c r="X65" s="10">
        <f t="shared" si="1"/>
        <v>11.850667567031337</v>
      </c>
      <c r="Z65" s="12">
        <f t="shared" si="2"/>
        <v>11.85</v>
      </c>
      <c r="AA65" s="9">
        <f t="shared" si="6"/>
        <v>1</v>
      </c>
      <c r="AB65" s="9">
        <f t="shared" si="7"/>
        <v>1</v>
      </c>
      <c r="AC65" s="9">
        <f t="shared" si="8"/>
        <v>58</v>
      </c>
      <c r="AD65" s="9">
        <f t="shared" si="9"/>
        <v>58</v>
      </c>
      <c r="AE65" s="12">
        <f t="shared" si="3"/>
        <v>11.85</v>
      </c>
      <c r="AF65" s="9">
        <f t="shared" si="4"/>
        <v>58</v>
      </c>
      <c r="AG65" s="9">
        <v>11.85</v>
      </c>
      <c r="AH65" s="9">
        <v>58</v>
      </c>
      <c r="AI65">
        <f t="shared" si="5"/>
        <v>2.4723278675811402</v>
      </c>
    </row>
    <row r="66" spans="6:35" x14ac:dyDescent="0.3">
      <c r="F66" s="9">
        <v>59</v>
      </c>
      <c r="G66" s="12">
        <v>4.2999999999999997E-2</v>
      </c>
      <c r="H66" s="9">
        <v>0.876</v>
      </c>
      <c r="I66" s="9">
        <v>0.69799999999999995</v>
      </c>
      <c r="J66" s="9">
        <v>1.974</v>
      </c>
      <c r="K66" s="9">
        <v>0.50700000000000001</v>
      </c>
      <c r="L66" s="9">
        <v>0.86399999999999999</v>
      </c>
      <c r="S66" s="9">
        <v>59</v>
      </c>
      <c r="T66" s="12">
        <f t="shared" si="0"/>
        <v>4.3</v>
      </c>
      <c r="V66">
        <v>1260</v>
      </c>
      <c r="W66">
        <v>108.3</v>
      </c>
      <c r="X66" s="10">
        <f t="shared" si="1"/>
        <v>11.742735741504962</v>
      </c>
      <c r="Z66" s="12">
        <f t="shared" si="2"/>
        <v>11.742000000000001</v>
      </c>
      <c r="AA66" s="9">
        <f t="shared" si="6"/>
        <v>1</v>
      </c>
      <c r="AB66" s="9">
        <f t="shared" si="7"/>
        <v>1</v>
      </c>
      <c r="AC66" s="9">
        <f t="shared" si="8"/>
        <v>59</v>
      </c>
      <c r="AD66" s="9">
        <f t="shared" si="9"/>
        <v>59</v>
      </c>
      <c r="AE66" s="12">
        <f t="shared" si="3"/>
        <v>11.742000000000001</v>
      </c>
      <c r="AF66" s="9">
        <f t="shared" si="4"/>
        <v>59</v>
      </c>
      <c r="AG66" s="9">
        <v>11.742000000000001</v>
      </c>
      <c r="AH66" s="9">
        <v>59</v>
      </c>
      <c r="AI66">
        <f t="shared" si="5"/>
        <v>2.4631721576419943</v>
      </c>
    </row>
    <row r="67" spans="6:35" x14ac:dyDescent="0.3">
      <c r="F67" s="9">
        <v>60</v>
      </c>
      <c r="G67" s="12">
        <v>3.1E-2</v>
      </c>
      <c r="H67" s="9">
        <v>0.70699999999999996</v>
      </c>
      <c r="I67" s="9">
        <v>0.78800000000000003</v>
      </c>
      <c r="J67" s="9">
        <v>1.6830000000000001</v>
      </c>
      <c r="K67" s="9">
        <v>0.59399999999999997</v>
      </c>
      <c r="L67" s="9">
        <v>0.88500000000000001</v>
      </c>
      <c r="S67" s="9">
        <v>60</v>
      </c>
      <c r="T67" s="12">
        <f t="shared" si="0"/>
        <v>3.1</v>
      </c>
      <c r="V67">
        <v>800</v>
      </c>
      <c r="W67">
        <v>105.3</v>
      </c>
      <c r="X67" s="10">
        <f t="shared" si="1"/>
        <v>11.578951768645235</v>
      </c>
      <c r="Z67" s="12">
        <f t="shared" si="2"/>
        <v>11.577999999999999</v>
      </c>
      <c r="AA67" s="9">
        <f t="shared" si="6"/>
        <v>1</v>
      </c>
      <c r="AB67" s="9">
        <f t="shared" si="7"/>
        <v>1</v>
      </c>
      <c r="AC67" s="9">
        <f t="shared" si="8"/>
        <v>60</v>
      </c>
      <c r="AD67" s="9">
        <f t="shared" si="9"/>
        <v>60</v>
      </c>
      <c r="AE67" s="12">
        <f t="shared" si="3"/>
        <v>11.577999999999999</v>
      </c>
      <c r="AF67" s="9">
        <f t="shared" si="4"/>
        <v>60</v>
      </c>
      <c r="AG67" s="9">
        <v>11.577999999999999</v>
      </c>
      <c r="AH67" s="9">
        <v>60</v>
      </c>
      <c r="AI67">
        <f t="shared" si="5"/>
        <v>2.4491067456568127</v>
      </c>
    </row>
    <row r="68" spans="6:35" x14ac:dyDescent="0.3">
      <c r="F68" s="9">
        <v>61</v>
      </c>
      <c r="G68" s="12">
        <v>8.2000000000000003E-2</v>
      </c>
      <c r="H68" s="9">
        <v>1.27</v>
      </c>
      <c r="I68" s="9">
        <v>0.63600000000000001</v>
      </c>
      <c r="J68" s="9">
        <v>2.5870000000000002</v>
      </c>
      <c r="K68" s="9">
        <v>0.38700000000000001</v>
      </c>
      <c r="L68" s="9">
        <v>0.91600000000000004</v>
      </c>
      <c r="S68" s="9">
        <v>61</v>
      </c>
      <c r="T68" s="12">
        <f t="shared" si="0"/>
        <v>8.2000000000000011</v>
      </c>
      <c r="V68">
        <v>950</v>
      </c>
      <c r="W68">
        <v>105</v>
      </c>
      <c r="X68" s="10">
        <f t="shared" si="1"/>
        <v>11.562445770562215</v>
      </c>
      <c r="Z68" s="12">
        <f t="shared" si="2"/>
        <v>11.561999999999999</v>
      </c>
      <c r="AA68" s="9">
        <f t="shared" si="6"/>
        <v>1</v>
      </c>
      <c r="AB68" s="9">
        <f t="shared" si="7"/>
        <v>1</v>
      </c>
      <c r="AC68" s="9">
        <f t="shared" si="8"/>
        <v>61</v>
      </c>
      <c r="AD68" s="9">
        <f t="shared" si="9"/>
        <v>61</v>
      </c>
      <c r="AE68" s="12">
        <f t="shared" si="3"/>
        <v>11.561999999999999</v>
      </c>
      <c r="AF68" s="9">
        <f t="shared" si="4"/>
        <v>61</v>
      </c>
      <c r="AG68" s="9">
        <v>11.561999999999999</v>
      </c>
      <c r="AH68" s="9">
        <v>61</v>
      </c>
      <c r="AI68">
        <f t="shared" si="5"/>
        <v>2.4477238586602841</v>
      </c>
    </row>
    <row r="69" spans="6:35" x14ac:dyDescent="0.3">
      <c r="F69" s="9">
        <v>62</v>
      </c>
      <c r="G69" s="12">
        <v>5.0000000000000001E-3</v>
      </c>
      <c r="H69" s="9">
        <v>0.28499999999999998</v>
      </c>
      <c r="I69" s="9">
        <v>0.81599999999999995</v>
      </c>
      <c r="J69" s="9">
        <v>1.254</v>
      </c>
      <c r="K69" s="9">
        <v>0.79800000000000004</v>
      </c>
      <c r="L69" s="9">
        <v>0.82399999999999995</v>
      </c>
      <c r="S69" s="9">
        <v>62</v>
      </c>
      <c r="T69" s="12">
        <f t="shared" si="0"/>
        <v>0.5</v>
      </c>
      <c r="V69">
        <v>1177</v>
      </c>
      <c r="W69">
        <v>103</v>
      </c>
      <c r="X69" s="10">
        <f t="shared" si="1"/>
        <v>11.451797811161432</v>
      </c>
      <c r="Z69" s="12">
        <f t="shared" si="2"/>
        <v>11.451000000000001</v>
      </c>
      <c r="AA69" s="9">
        <f t="shared" si="6"/>
        <v>1</v>
      </c>
      <c r="AB69" s="9">
        <f t="shared" si="7"/>
        <v>1</v>
      </c>
      <c r="AC69" s="9">
        <f t="shared" si="8"/>
        <v>62</v>
      </c>
      <c r="AD69" s="9">
        <f t="shared" si="9"/>
        <v>62</v>
      </c>
      <c r="AE69" s="12">
        <f t="shared" si="3"/>
        <v>11.451000000000001</v>
      </c>
      <c r="AF69" s="9">
        <f t="shared" si="4"/>
        <v>62</v>
      </c>
      <c r="AG69" s="9">
        <v>11.451000000000001</v>
      </c>
      <c r="AH69" s="9">
        <v>62</v>
      </c>
      <c r="AI69">
        <f t="shared" si="5"/>
        <v>2.4380770624312023</v>
      </c>
    </row>
    <row r="70" spans="6:35" x14ac:dyDescent="0.3">
      <c r="F70" s="9">
        <v>63</v>
      </c>
      <c r="G70" s="12">
        <v>4.0000000000000001E-3</v>
      </c>
      <c r="H70" s="9">
        <v>0.247</v>
      </c>
      <c r="I70" s="9">
        <v>0.77400000000000002</v>
      </c>
      <c r="J70" s="9">
        <v>1.669</v>
      </c>
      <c r="K70" s="9">
        <v>0.59899999999999998</v>
      </c>
      <c r="L70" s="9">
        <v>0.83299999999999996</v>
      </c>
      <c r="S70" s="9">
        <v>63</v>
      </c>
      <c r="T70" s="12">
        <f t="shared" si="0"/>
        <v>0.4</v>
      </c>
      <c r="V70">
        <v>45</v>
      </c>
      <c r="W70">
        <v>102.69999999999999</v>
      </c>
      <c r="X70" s="10">
        <f t="shared" si="1"/>
        <v>11.435108274271006</v>
      </c>
      <c r="Z70" s="12">
        <f t="shared" si="2"/>
        <v>11.435</v>
      </c>
      <c r="AA70" s="9">
        <f t="shared" si="6"/>
        <v>1</v>
      </c>
      <c r="AB70" s="9">
        <f t="shared" si="7"/>
        <v>1</v>
      </c>
      <c r="AC70" s="9">
        <f t="shared" si="8"/>
        <v>63</v>
      </c>
      <c r="AD70" s="9">
        <f t="shared" si="9"/>
        <v>63</v>
      </c>
      <c r="AE70" s="12">
        <f t="shared" si="3"/>
        <v>11.435</v>
      </c>
      <c r="AF70" s="9">
        <f t="shared" si="4"/>
        <v>63</v>
      </c>
      <c r="AG70" s="9">
        <v>11.435</v>
      </c>
      <c r="AH70" s="9">
        <v>63</v>
      </c>
      <c r="AI70">
        <f t="shared" si="5"/>
        <v>2.4366788274747444</v>
      </c>
    </row>
    <row r="71" spans="6:35" x14ac:dyDescent="0.3">
      <c r="F71" s="9">
        <v>64</v>
      </c>
      <c r="G71" s="12">
        <v>5.0000000000000001E-3</v>
      </c>
      <c r="H71" s="9">
        <v>0.27200000000000002</v>
      </c>
      <c r="I71" s="9">
        <v>0.82</v>
      </c>
      <c r="J71" s="9">
        <v>2.09</v>
      </c>
      <c r="K71" s="9">
        <v>0.47799999999999998</v>
      </c>
      <c r="L71" s="9">
        <v>0.88900000000000001</v>
      </c>
      <c r="S71" s="9">
        <v>64</v>
      </c>
      <c r="T71" s="12">
        <f t="shared" si="0"/>
        <v>0.5</v>
      </c>
      <c r="V71">
        <v>531</v>
      </c>
      <c r="W71">
        <v>97</v>
      </c>
      <c r="X71" s="10">
        <f t="shared" si="1"/>
        <v>11.11324596323283</v>
      </c>
      <c r="Z71" s="12">
        <f t="shared" si="2"/>
        <v>11.113</v>
      </c>
      <c r="AA71" s="9">
        <f t="shared" si="6"/>
        <v>1</v>
      </c>
      <c r="AB71" s="9">
        <f t="shared" si="7"/>
        <v>1</v>
      </c>
      <c r="AC71" s="9">
        <f t="shared" si="8"/>
        <v>64</v>
      </c>
      <c r="AD71" s="9">
        <f t="shared" si="9"/>
        <v>64</v>
      </c>
      <c r="AE71" s="12">
        <f t="shared" si="3"/>
        <v>11.113</v>
      </c>
      <c r="AF71" s="9">
        <f t="shared" si="4"/>
        <v>64</v>
      </c>
      <c r="AG71" s="9">
        <v>11.113</v>
      </c>
      <c r="AH71" s="9">
        <v>64</v>
      </c>
      <c r="AI71">
        <f t="shared" si="5"/>
        <v>2.4081155942035095</v>
      </c>
    </row>
    <row r="72" spans="6:35" x14ac:dyDescent="0.3">
      <c r="F72" s="9">
        <v>65</v>
      </c>
      <c r="G72" s="12">
        <v>1.7999999999999999E-2</v>
      </c>
      <c r="H72" s="9">
        <v>0.60299999999999998</v>
      </c>
      <c r="I72" s="9">
        <v>0.63</v>
      </c>
      <c r="J72" s="9">
        <v>1.526</v>
      </c>
      <c r="K72" s="9">
        <v>0.65500000000000003</v>
      </c>
      <c r="L72" s="9">
        <v>0.78600000000000003</v>
      </c>
      <c r="S72" s="9">
        <v>65</v>
      </c>
      <c r="T72" s="12">
        <f t="shared" si="0"/>
        <v>1.7999999999999998</v>
      </c>
      <c r="V72">
        <v>1411</v>
      </c>
      <c r="W72">
        <v>92.7</v>
      </c>
      <c r="X72" s="10">
        <f t="shared" si="1"/>
        <v>10.864129316100282</v>
      </c>
      <c r="Z72" s="12">
        <f t="shared" si="2"/>
        <v>10.864000000000001</v>
      </c>
      <c r="AA72" s="9">
        <f t="shared" si="6"/>
        <v>1</v>
      </c>
      <c r="AB72" s="9">
        <f t="shared" si="7"/>
        <v>1</v>
      </c>
      <c r="AC72" s="9">
        <f t="shared" si="8"/>
        <v>65</v>
      </c>
      <c r="AD72" s="9">
        <f t="shared" si="9"/>
        <v>65</v>
      </c>
      <c r="AE72" s="12">
        <f t="shared" si="3"/>
        <v>10.864000000000001</v>
      </c>
      <c r="AF72" s="9">
        <f t="shared" si="4"/>
        <v>65</v>
      </c>
      <c r="AG72" s="9">
        <v>10.864000000000001</v>
      </c>
      <c r="AH72" s="9">
        <v>65</v>
      </c>
      <c r="AI72">
        <f t="shared" si="5"/>
        <v>2.3854545708163406</v>
      </c>
    </row>
    <row r="73" spans="6:35" x14ac:dyDescent="0.3">
      <c r="F73" s="9">
        <v>66</v>
      </c>
      <c r="G73" s="12">
        <v>5.0000000000000001E-3</v>
      </c>
      <c r="H73" s="9">
        <v>0.27200000000000002</v>
      </c>
      <c r="I73" s="9">
        <v>0.871</v>
      </c>
      <c r="J73" s="9">
        <v>1.73</v>
      </c>
      <c r="K73" s="9">
        <v>0.57799999999999996</v>
      </c>
      <c r="L73" s="9">
        <v>0.88300000000000001</v>
      </c>
      <c r="S73" s="9">
        <v>66</v>
      </c>
      <c r="T73" s="12">
        <f t="shared" ref="T73:T136" si="10">G73*100</f>
        <v>0.5</v>
      </c>
      <c r="V73">
        <v>1576</v>
      </c>
      <c r="W73">
        <v>91.100000000000009</v>
      </c>
      <c r="X73" s="10">
        <f t="shared" ref="X73:X136" si="11">((W73/PI())^0.5)*2</f>
        <v>10.769963905481454</v>
      </c>
      <c r="Z73" s="12">
        <f t="shared" ref="Z73:Z136" si="12">TRUNC(X73,3)</f>
        <v>10.769</v>
      </c>
      <c r="AA73" s="9">
        <f t="shared" si="6"/>
        <v>1</v>
      </c>
      <c r="AB73" s="9">
        <f t="shared" si="7"/>
        <v>1</v>
      </c>
      <c r="AC73" s="9">
        <f t="shared" si="8"/>
        <v>66</v>
      </c>
      <c r="AD73" s="9">
        <f t="shared" si="9"/>
        <v>66</v>
      </c>
      <c r="AE73" s="12">
        <f t="shared" ref="AE73:AE136" si="13">IF(AD73="","",Z73)</f>
        <v>10.769</v>
      </c>
      <c r="AF73" s="9">
        <f t="shared" ref="AF73:AF136" si="14">AD73</f>
        <v>66</v>
      </c>
      <c r="AG73" s="9">
        <v>10.769</v>
      </c>
      <c r="AH73" s="9">
        <v>66</v>
      </c>
      <c r="AI73">
        <f t="shared" ref="AI73:AI136" si="15">LN(AG73)</f>
        <v>2.3766716363467437</v>
      </c>
    </row>
    <row r="74" spans="6:35" x14ac:dyDescent="0.3">
      <c r="F74" s="9">
        <v>67</v>
      </c>
      <c r="G74" s="12">
        <v>7.0000000000000001E-3</v>
      </c>
      <c r="H74" s="9">
        <v>0.30599999999999999</v>
      </c>
      <c r="I74" s="9">
        <v>0.98799999999999999</v>
      </c>
      <c r="J74" s="9">
        <v>1.2529999999999999</v>
      </c>
      <c r="K74" s="9">
        <v>0.79800000000000004</v>
      </c>
      <c r="L74" s="9">
        <v>0.91600000000000004</v>
      </c>
      <c r="S74" s="9">
        <v>67</v>
      </c>
      <c r="T74" s="12">
        <f t="shared" si="10"/>
        <v>0.70000000000000007</v>
      </c>
      <c r="V74">
        <v>100</v>
      </c>
      <c r="W74">
        <v>90.8</v>
      </c>
      <c r="X74" s="10">
        <f t="shared" si="11"/>
        <v>10.752216081438876</v>
      </c>
      <c r="Z74" s="12">
        <f t="shared" si="12"/>
        <v>10.752000000000001</v>
      </c>
      <c r="AA74" s="9">
        <f t="shared" ref="AA74:AA137" si="16">IF(Z74-Z73=0,AA73+AA$8,1)</f>
        <v>1</v>
      </c>
      <c r="AB74" s="9">
        <f t="shared" ref="AB74:AB137" si="17">IF(AA74&lt;AA75,0,AA74)</f>
        <v>1</v>
      </c>
      <c r="AC74" s="9">
        <f t="shared" ref="AC74:AC137" si="18">AC73+AB74</f>
        <v>67</v>
      </c>
      <c r="AD74" s="9">
        <f t="shared" ref="AD74:AD137" si="19">IF(AB74=0,"",AC73+AB74)</f>
        <v>67</v>
      </c>
      <c r="AE74" s="12">
        <f t="shared" si="13"/>
        <v>10.752000000000001</v>
      </c>
      <c r="AF74" s="9">
        <f t="shared" si="14"/>
        <v>67</v>
      </c>
      <c r="AG74" s="9">
        <v>10.752000000000001</v>
      </c>
      <c r="AH74" s="9">
        <v>67</v>
      </c>
      <c r="AI74">
        <f t="shared" si="15"/>
        <v>2.3750917837807939</v>
      </c>
    </row>
    <row r="75" spans="6:35" x14ac:dyDescent="0.3">
      <c r="F75" s="9">
        <v>68</v>
      </c>
      <c r="G75" s="12">
        <v>2E-3</v>
      </c>
      <c r="H75" s="9">
        <v>0.153</v>
      </c>
      <c r="I75" s="9">
        <v>0.96699999999999997</v>
      </c>
      <c r="J75" s="9">
        <v>1.579</v>
      </c>
      <c r="K75" s="9">
        <v>0.63300000000000001</v>
      </c>
      <c r="L75" s="9">
        <v>0.88900000000000001</v>
      </c>
      <c r="S75" s="9">
        <v>68</v>
      </c>
      <c r="T75" s="12">
        <f t="shared" si="10"/>
        <v>0.2</v>
      </c>
      <c r="V75">
        <v>1406</v>
      </c>
      <c r="W75">
        <v>87.4</v>
      </c>
      <c r="X75" s="10">
        <f t="shared" si="11"/>
        <v>10.548987449506859</v>
      </c>
      <c r="Z75" s="12">
        <f t="shared" si="12"/>
        <v>10.548</v>
      </c>
      <c r="AA75" s="9">
        <f t="shared" si="16"/>
        <v>1</v>
      </c>
      <c r="AB75" s="9">
        <f t="shared" si="17"/>
        <v>1</v>
      </c>
      <c r="AC75" s="9">
        <f t="shared" si="18"/>
        <v>68</v>
      </c>
      <c r="AD75" s="9">
        <f t="shared" si="19"/>
        <v>68</v>
      </c>
      <c r="AE75" s="12">
        <f t="shared" si="13"/>
        <v>10.548</v>
      </c>
      <c r="AF75" s="9">
        <f t="shared" si="14"/>
        <v>68</v>
      </c>
      <c r="AG75" s="9">
        <v>10.548</v>
      </c>
      <c r="AH75" s="9">
        <v>68</v>
      </c>
      <c r="AI75">
        <f t="shared" si="15"/>
        <v>2.3559362684910403</v>
      </c>
    </row>
    <row r="76" spans="6:35" x14ac:dyDescent="0.3">
      <c r="F76" s="9">
        <v>69</v>
      </c>
      <c r="G76" s="12">
        <v>2.5000000000000001E-2</v>
      </c>
      <c r="H76" s="9">
        <v>0.64500000000000002</v>
      </c>
      <c r="I76" s="9">
        <v>0.76500000000000001</v>
      </c>
      <c r="J76" s="9">
        <v>1.425</v>
      </c>
      <c r="K76" s="9">
        <v>0.70199999999999996</v>
      </c>
      <c r="L76" s="9">
        <v>0.88400000000000001</v>
      </c>
      <c r="S76" s="9">
        <v>69</v>
      </c>
      <c r="T76" s="12">
        <f t="shared" si="10"/>
        <v>2.5</v>
      </c>
      <c r="V76">
        <v>966</v>
      </c>
      <c r="W76">
        <v>82.8</v>
      </c>
      <c r="X76" s="10">
        <f t="shared" si="11"/>
        <v>10.267630413297484</v>
      </c>
      <c r="Z76" s="12">
        <f t="shared" si="12"/>
        <v>10.266999999999999</v>
      </c>
      <c r="AA76" s="9">
        <f t="shared" si="16"/>
        <v>1</v>
      </c>
      <c r="AB76" s="9">
        <f t="shared" si="17"/>
        <v>1</v>
      </c>
      <c r="AC76" s="9">
        <f t="shared" si="18"/>
        <v>69</v>
      </c>
      <c r="AD76" s="9">
        <f t="shared" si="19"/>
        <v>69</v>
      </c>
      <c r="AE76" s="12">
        <f t="shared" si="13"/>
        <v>10.266999999999999</v>
      </c>
      <c r="AF76" s="9">
        <f t="shared" si="14"/>
        <v>69</v>
      </c>
      <c r="AG76" s="9">
        <v>10.266999999999999</v>
      </c>
      <c r="AH76" s="9">
        <v>69</v>
      </c>
      <c r="AI76">
        <f t="shared" si="15"/>
        <v>2.3289348683168276</v>
      </c>
    </row>
    <row r="77" spans="6:35" x14ac:dyDescent="0.3">
      <c r="F77" s="9">
        <v>70</v>
      </c>
      <c r="G77" s="12">
        <v>0.155</v>
      </c>
      <c r="H77" s="9">
        <v>1.6739999999999999</v>
      </c>
      <c r="I77" s="9">
        <v>0.69599999999999995</v>
      </c>
      <c r="J77" s="9">
        <v>1.512</v>
      </c>
      <c r="K77" s="9">
        <v>0.66100000000000003</v>
      </c>
      <c r="L77" s="9">
        <v>0.93899999999999995</v>
      </c>
      <c r="S77" s="9">
        <v>70</v>
      </c>
      <c r="T77" s="12">
        <f t="shared" si="10"/>
        <v>15.5</v>
      </c>
      <c r="V77">
        <v>1579</v>
      </c>
      <c r="W77">
        <v>79.400000000000006</v>
      </c>
      <c r="X77" s="10">
        <f t="shared" si="11"/>
        <v>10.054611869782539</v>
      </c>
      <c r="Z77" s="12">
        <f t="shared" si="12"/>
        <v>10.054</v>
      </c>
      <c r="AA77" s="9">
        <f t="shared" si="16"/>
        <v>1</v>
      </c>
      <c r="AB77" s="9">
        <f t="shared" si="17"/>
        <v>1</v>
      </c>
      <c r="AC77" s="9">
        <f t="shared" si="18"/>
        <v>70</v>
      </c>
      <c r="AD77" s="9">
        <f t="shared" si="19"/>
        <v>70</v>
      </c>
      <c r="AE77" s="12">
        <f t="shared" si="13"/>
        <v>10.054</v>
      </c>
      <c r="AF77" s="9">
        <f t="shared" si="14"/>
        <v>70</v>
      </c>
      <c r="AG77" s="9">
        <v>10.054</v>
      </c>
      <c r="AH77" s="9">
        <v>70</v>
      </c>
      <c r="AI77">
        <f t="shared" si="15"/>
        <v>2.3079705652703835</v>
      </c>
    </row>
    <row r="78" spans="6:35" x14ac:dyDescent="0.3">
      <c r="F78" s="9">
        <v>71</v>
      </c>
      <c r="G78" s="12">
        <v>2E-3</v>
      </c>
      <c r="H78" s="9">
        <v>0.13600000000000001</v>
      </c>
      <c r="I78" s="9">
        <v>1</v>
      </c>
      <c r="J78" s="9">
        <v>1.236</v>
      </c>
      <c r="K78" s="9">
        <v>0.80900000000000005</v>
      </c>
      <c r="L78" s="9">
        <v>0.90900000000000003</v>
      </c>
      <c r="S78" s="9">
        <v>71</v>
      </c>
      <c r="T78" s="12">
        <f t="shared" si="10"/>
        <v>0.2</v>
      </c>
      <c r="V78">
        <v>877</v>
      </c>
      <c r="W78">
        <v>75.599999999999994</v>
      </c>
      <c r="X78" s="10">
        <f t="shared" si="11"/>
        <v>9.8110605737595105</v>
      </c>
      <c r="Z78" s="12">
        <f t="shared" si="12"/>
        <v>9.8109999999999999</v>
      </c>
      <c r="AA78" s="9">
        <f t="shared" si="16"/>
        <v>1</v>
      </c>
      <c r="AB78" s="9">
        <f t="shared" si="17"/>
        <v>1</v>
      </c>
      <c r="AC78" s="9">
        <f t="shared" si="18"/>
        <v>71</v>
      </c>
      <c r="AD78" s="9">
        <f t="shared" si="19"/>
        <v>71</v>
      </c>
      <c r="AE78" s="12">
        <f t="shared" si="13"/>
        <v>9.8109999999999999</v>
      </c>
      <c r="AF78" s="9">
        <f t="shared" si="14"/>
        <v>71</v>
      </c>
      <c r="AG78" s="9">
        <v>9.8109999999999999</v>
      </c>
      <c r="AH78" s="9">
        <v>71</v>
      </c>
      <c r="AI78">
        <f t="shared" si="15"/>
        <v>2.283504205181254</v>
      </c>
    </row>
    <row r="79" spans="6:35" x14ac:dyDescent="0.3">
      <c r="F79" s="9">
        <v>72</v>
      </c>
      <c r="G79" s="12">
        <v>1.7000000000000001E-2</v>
      </c>
      <c r="H79" s="9">
        <v>0.60699999999999998</v>
      </c>
      <c r="I79" s="9">
        <v>0.57499999999999996</v>
      </c>
      <c r="J79" s="9">
        <v>2.8279999999999998</v>
      </c>
      <c r="K79" s="9">
        <v>0.35399999999999998</v>
      </c>
      <c r="L79" s="9">
        <v>0.878</v>
      </c>
      <c r="S79" s="9">
        <v>72</v>
      </c>
      <c r="T79" s="12">
        <f t="shared" si="10"/>
        <v>1.7000000000000002</v>
      </c>
      <c r="V79">
        <v>993</v>
      </c>
      <c r="W79">
        <v>72.899999999999991</v>
      </c>
      <c r="X79" s="10">
        <f t="shared" si="11"/>
        <v>9.6342702272249632</v>
      </c>
      <c r="Z79" s="12">
        <f t="shared" si="12"/>
        <v>9.6340000000000003</v>
      </c>
      <c r="AA79" s="9">
        <f t="shared" si="16"/>
        <v>1</v>
      </c>
      <c r="AB79" s="9">
        <f t="shared" si="17"/>
        <v>1</v>
      </c>
      <c r="AC79" s="9">
        <f t="shared" si="18"/>
        <v>72</v>
      </c>
      <c r="AD79" s="9">
        <f t="shared" si="19"/>
        <v>72</v>
      </c>
      <c r="AE79" s="12">
        <f t="shared" si="13"/>
        <v>9.6340000000000003</v>
      </c>
      <c r="AF79" s="9">
        <f t="shared" si="14"/>
        <v>72</v>
      </c>
      <c r="AG79" s="9">
        <v>9.6340000000000003</v>
      </c>
      <c r="AH79" s="9">
        <v>72</v>
      </c>
      <c r="AI79">
        <f t="shared" si="15"/>
        <v>2.265298508208029</v>
      </c>
    </row>
    <row r="80" spans="6:35" x14ac:dyDescent="0.3">
      <c r="F80" s="9">
        <v>73</v>
      </c>
      <c r="G80" s="12">
        <v>5.0000000000000001E-3</v>
      </c>
      <c r="H80" s="9">
        <v>0.28899999999999998</v>
      </c>
      <c r="I80" s="9">
        <v>0.79300000000000004</v>
      </c>
      <c r="J80" s="9">
        <v>1.8380000000000001</v>
      </c>
      <c r="K80" s="9">
        <v>0.54400000000000004</v>
      </c>
      <c r="L80" s="9">
        <v>0.85399999999999998</v>
      </c>
      <c r="S80" s="9">
        <v>73</v>
      </c>
      <c r="T80" s="12">
        <f t="shared" si="10"/>
        <v>0.5</v>
      </c>
      <c r="V80">
        <v>1084</v>
      </c>
      <c r="W80">
        <v>71.7</v>
      </c>
      <c r="X80" s="10">
        <f t="shared" si="11"/>
        <v>9.554646793969475</v>
      </c>
      <c r="Z80" s="12">
        <f t="shared" si="12"/>
        <v>9.5540000000000003</v>
      </c>
      <c r="AA80" s="9">
        <f t="shared" si="16"/>
        <v>1</v>
      </c>
      <c r="AB80" s="9">
        <f t="shared" si="17"/>
        <v>1</v>
      </c>
      <c r="AC80" s="9">
        <f t="shared" si="18"/>
        <v>73</v>
      </c>
      <c r="AD80" s="9">
        <f t="shared" si="19"/>
        <v>73</v>
      </c>
      <c r="AE80" s="12">
        <f t="shared" si="13"/>
        <v>9.5540000000000003</v>
      </c>
      <c r="AF80" s="9">
        <f t="shared" si="14"/>
        <v>73</v>
      </c>
      <c r="AG80" s="9">
        <v>9.5540000000000003</v>
      </c>
      <c r="AH80" s="9">
        <v>73</v>
      </c>
      <c r="AI80">
        <f t="shared" si="15"/>
        <v>2.2569599149677702</v>
      </c>
    </row>
    <row r="81" spans="6:35" x14ac:dyDescent="0.3">
      <c r="F81" s="9">
        <v>74</v>
      </c>
      <c r="G81" s="12">
        <v>3.4000000000000002E-2</v>
      </c>
      <c r="H81" s="9">
        <v>0.77</v>
      </c>
      <c r="I81" s="9">
        <v>0.73</v>
      </c>
      <c r="J81" s="9">
        <v>1.8160000000000001</v>
      </c>
      <c r="K81" s="9">
        <v>0.55100000000000005</v>
      </c>
      <c r="L81" s="9">
        <v>0.876</v>
      </c>
      <c r="S81" s="9">
        <v>74</v>
      </c>
      <c r="T81" s="12">
        <f t="shared" si="10"/>
        <v>3.4000000000000004</v>
      </c>
      <c r="V81">
        <v>1589</v>
      </c>
      <c r="W81">
        <v>71.099999999999994</v>
      </c>
      <c r="X81" s="10">
        <f t="shared" si="11"/>
        <v>9.5145852053923008</v>
      </c>
      <c r="Z81" s="12">
        <f t="shared" si="12"/>
        <v>9.5139999999999993</v>
      </c>
      <c r="AA81" s="9">
        <f t="shared" si="16"/>
        <v>1</v>
      </c>
      <c r="AB81" s="9">
        <f t="shared" si="17"/>
        <v>1</v>
      </c>
      <c r="AC81" s="9">
        <f t="shared" si="18"/>
        <v>74</v>
      </c>
      <c r="AD81" s="9">
        <f t="shared" si="19"/>
        <v>74</v>
      </c>
      <c r="AE81" s="12">
        <f t="shared" si="13"/>
        <v>9.5139999999999993</v>
      </c>
      <c r="AF81" s="9">
        <f t="shared" si="14"/>
        <v>74</v>
      </c>
      <c r="AG81" s="9">
        <v>9.5139999999999993</v>
      </c>
      <c r="AH81" s="9">
        <v>74</v>
      </c>
      <c r="AI81">
        <f t="shared" si="15"/>
        <v>2.2527643980100898</v>
      </c>
    </row>
    <row r="82" spans="6:35" x14ac:dyDescent="0.3">
      <c r="F82" s="9">
        <v>75</v>
      </c>
      <c r="G82" s="12">
        <v>0.06</v>
      </c>
      <c r="H82" s="9">
        <v>0.94199999999999995</v>
      </c>
      <c r="I82" s="9">
        <v>0.84599999999999997</v>
      </c>
      <c r="J82" s="9">
        <v>1.151</v>
      </c>
      <c r="K82" s="9">
        <v>0.86899999999999999</v>
      </c>
      <c r="L82" s="9">
        <v>0.94</v>
      </c>
      <c r="S82" s="9">
        <v>75</v>
      </c>
      <c r="T82" s="12">
        <f t="shared" si="10"/>
        <v>6</v>
      </c>
      <c r="V82">
        <v>385</v>
      </c>
      <c r="W82">
        <v>70.8</v>
      </c>
      <c r="X82" s="10">
        <f t="shared" si="11"/>
        <v>9.4944910220216396</v>
      </c>
      <c r="Z82" s="12">
        <f t="shared" si="12"/>
        <v>9.4939999999999998</v>
      </c>
      <c r="AA82" s="9">
        <f t="shared" si="16"/>
        <v>1</v>
      </c>
      <c r="AB82" s="9">
        <f t="shared" si="17"/>
        <v>1</v>
      </c>
      <c r="AC82" s="9">
        <f t="shared" si="18"/>
        <v>75</v>
      </c>
      <c r="AD82" s="9">
        <f t="shared" si="19"/>
        <v>75</v>
      </c>
      <c r="AE82" s="12">
        <f t="shared" si="13"/>
        <v>9.4939999999999998</v>
      </c>
      <c r="AF82" s="9">
        <f t="shared" si="14"/>
        <v>75</v>
      </c>
      <c r="AG82" s="9">
        <v>9.4939999999999998</v>
      </c>
      <c r="AH82" s="9">
        <v>75</v>
      </c>
      <c r="AI82">
        <f t="shared" si="15"/>
        <v>2.2506600201291262</v>
      </c>
    </row>
    <row r="83" spans="6:35" x14ac:dyDescent="0.3">
      <c r="F83" s="9">
        <v>76</v>
      </c>
      <c r="G83" s="12">
        <v>0.29099999999999998</v>
      </c>
      <c r="H83" s="9">
        <v>2.3690000000000002</v>
      </c>
      <c r="I83" s="9">
        <v>0.65300000000000002</v>
      </c>
      <c r="J83" s="9">
        <v>1.5329999999999999</v>
      </c>
      <c r="K83" s="9">
        <v>0.65200000000000002</v>
      </c>
      <c r="L83" s="9">
        <v>0.88100000000000001</v>
      </c>
      <c r="S83" s="9">
        <v>76</v>
      </c>
      <c r="T83" s="12">
        <f t="shared" si="10"/>
        <v>29.099999999999998</v>
      </c>
      <c r="V83">
        <v>216</v>
      </c>
      <c r="W83">
        <v>70</v>
      </c>
      <c r="X83" s="10">
        <f t="shared" si="11"/>
        <v>9.4406974388262963</v>
      </c>
      <c r="Z83" s="12">
        <f t="shared" si="12"/>
        <v>9.44</v>
      </c>
      <c r="AA83" s="9">
        <f t="shared" si="16"/>
        <v>1</v>
      </c>
      <c r="AB83" s="9">
        <f t="shared" si="17"/>
        <v>1</v>
      </c>
      <c r="AC83" s="9">
        <f t="shared" si="18"/>
        <v>76</v>
      </c>
      <c r="AD83" s="9">
        <f t="shared" si="19"/>
        <v>76</v>
      </c>
      <c r="AE83" s="12">
        <f t="shared" si="13"/>
        <v>9.44</v>
      </c>
      <c r="AF83" s="9">
        <f t="shared" si="14"/>
        <v>76</v>
      </c>
      <c r="AG83" s="9">
        <v>9.44</v>
      </c>
      <c r="AH83" s="9">
        <v>76</v>
      </c>
      <c r="AI83">
        <f t="shared" si="15"/>
        <v>2.244955980157409</v>
      </c>
    </row>
    <row r="84" spans="6:35" x14ac:dyDescent="0.3">
      <c r="F84" s="9">
        <v>77</v>
      </c>
      <c r="G84" s="12">
        <v>3.0000000000000001E-3</v>
      </c>
      <c r="H84" s="9">
        <v>0.23300000000000001</v>
      </c>
      <c r="I84" s="9">
        <v>0.66300000000000003</v>
      </c>
      <c r="J84" s="9">
        <v>2.7570000000000001</v>
      </c>
      <c r="K84" s="9">
        <v>0.36299999999999999</v>
      </c>
      <c r="L84" s="9">
        <v>0.745</v>
      </c>
      <c r="S84" s="9">
        <v>77</v>
      </c>
      <c r="T84" s="12">
        <f t="shared" si="10"/>
        <v>0.3</v>
      </c>
      <c r="V84">
        <v>1070</v>
      </c>
      <c r="W84">
        <v>67.900000000000006</v>
      </c>
      <c r="X84" s="10">
        <f t="shared" si="11"/>
        <v>9.2980086624780878</v>
      </c>
      <c r="Z84" s="12">
        <f t="shared" si="12"/>
        <v>9.298</v>
      </c>
      <c r="AA84" s="9">
        <f t="shared" si="16"/>
        <v>1</v>
      </c>
      <c r="AB84" s="9">
        <f t="shared" si="17"/>
        <v>1</v>
      </c>
      <c r="AC84" s="9">
        <f t="shared" si="18"/>
        <v>77</v>
      </c>
      <c r="AD84" s="9">
        <f t="shared" si="19"/>
        <v>77</v>
      </c>
      <c r="AE84" s="12">
        <f t="shared" si="13"/>
        <v>9.298</v>
      </c>
      <c r="AF84" s="9">
        <f t="shared" si="14"/>
        <v>77</v>
      </c>
      <c r="AG84" s="9">
        <v>9.298</v>
      </c>
      <c r="AH84" s="9">
        <v>77</v>
      </c>
      <c r="AI84">
        <f t="shared" si="15"/>
        <v>2.2297993232683928</v>
      </c>
    </row>
    <row r="85" spans="6:35" x14ac:dyDescent="0.3">
      <c r="F85" s="9">
        <v>78</v>
      </c>
      <c r="G85" s="12">
        <v>3.5000000000000003E-2</v>
      </c>
      <c r="H85" s="9">
        <v>0.74299999999999999</v>
      </c>
      <c r="I85" s="9">
        <v>0.79900000000000004</v>
      </c>
      <c r="J85" s="9">
        <v>1.496</v>
      </c>
      <c r="K85" s="9">
        <v>0.66800000000000004</v>
      </c>
      <c r="L85" s="9">
        <v>0.91400000000000003</v>
      </c>
      <c r="S85" s="9">
        <v>78</v>
      </c>
      <c r="T85" s="12">
        <f t="shared" si="10"/>
        <v>3.5000000000000004</v>
      </c>
      <c r="V85">
        <v>139</v>
      </c>
      <c r="W85">
        <v>67.300000000000011</v>
      </c>
      <c r="X85" s="10">
        <f t="shared" si="11"/>
        <v>9.2568364661301246</v>
      </c>
      <c r="Z85" s="12">
        <f t="shared" si="12"/>
        <v>9.2560000000000002</v>
      </c>
      <c r="AA85" s="9">
        <f t="shared" si="16"/>
        <v>1</v>
      </c>
      <c r="AB85" s="9">
        <f t="shared" si="17"/>
        <v>1</v>
      </c>
      <c r="AC85" s="9">
        <f t="shared" si="18"/>
        <v>78</v>
      </c>
      <c r="AD85" s="9">
        <f t="shared" si="19"/>
        <v>78</v>
      </c>
      <c r="AE85" s="12">
        <f t="shared" si="13"/>
        <v>9.2560000000000002</v>
      </c>
      <c r="AF85" s="9">
        <f t="shared" si="14"/>
        <v>78</v>
      </c>
      <c r="AG85" s="9">
        <v>9.2560000000000002</v>
      </c>
      <c r="AH85" s="9">
        <v>78</v>
      </c>
      <c r="AI85">
        <f t="shared" si="15"/>
        <v>2.2252719898913753</v>
      </c>
    </row>
    <row r="86" spans="6:35" x14ac:dyDescent="0.3">
      <c r="F86" s="9">
        <v>79</v>
      </c>
      <c r="G86" s="12">
        <v>1.2999999999999999E-2</v>
      </c>
      <c r="H86" s="9">
        <v>0.42499999999999999</v>
      </c>
      <c r="I86" s="9">
        <v>0.90100000000000002</v>
      </c>
      <c r="J86" s="9">
        <v>1.381</v>
      </c>
      <c r="K86" s="9">
        <v>0.72399999999999998</v>
      </c>
      <c r="L86" s="9">
        <v>0.90500000000000003</v>
      </c>
      <c r="S86" s="9">
        <v>79</v>
      </c>
      <c r="T86" s="12">
        <f t="shared" si="10"/>
        <v>1.3</v>
      </c>
      <c r="V86">
        <v>937</v>
      </c>
      <c r="W86">
        <v>66.100000000000009</v>
      </c>
      <c r="X86" s="10">
        <f t="shared" si="11"/>
        <v>9.1739377536036439</v>
      </c>
      <c r="Z86" s="12">
        <f t="shared" si="12"/>
        <v>9.173</v>
      </c>
      <c r="AA86" s="9">
        <f t="shared" si="16"/>
        <v>1</v>
      </c>
      <c r="AB86" s="9">
        <f t="shared" si="17"/>
        <v>1</v>
      </c>
      <c r="AC86" s="9">
        <f t="shared" si="18"/>
        <v>79</v>
      </c>
      <c r="AD86" s="9">
        <f t="shared" si="19"/>
        <v>79</v>
      </c>
      <c r="AE86" s="12">
        <f t="shared" si="13"/>
        <v>9.173</v>
      </c>
      <c r="AF86" s="9">
        <f t="shared" si="14"/>
        <v>79</v>
      </c>
      <c r="AG86" s="9">
        <v>9.173</v>
      </c>
      <c r="AH86" s="9">
        <v>79</v>
      </c>
      <c r="AI86">
        <f t="shared" si="15"/>
        <v>2.2162643865275187</v>
      </c>
    </row>
    <row r="87" spans="6:35" x14ac:dyDescent="0.3">
      <c r="F87" s="9">
        <v>80</v>
      </c>
      <c r="G87" s="12">
        <v>0.28299999999999997</v>
      </c>
      <c r="H87" s="9">
        <v>2.3319999999999999</v>
      </c>
      <c r="I87" s="9">
        <v>0.65500000000000003</v>
      </c>
      <c r="J87" s="9">
        <v>1.899</v>
      </c>
      <c r="K87" s="9">
        <v>0.52700000000000002</v>
      </c>
      <c r="L87" s="9">
        <v>0.90300000000000002</v>
      </c>
      <c r="S87" s="9">
        <v>80</v>
      </c>
      <c r="T87" s="12">
        <f t="shared" si="10"/>
        <v>28.299999999999997</v>
      </c>
      <c r="V87">
        <v>407</v>
      </c>
      <c r="W87">
        <v>65.7</v>
      </c>
      <c r="X87" s="10">
        <f t="shared" si="11"/>
        <v>9.1461378783123646</v>
      </c>
      <c r="Z87" s="12">
        <f t="shared" si="12"/>
        <v>9.1460000000000008</v>
      </c>
      <c r="AA87" s="9">
        <f t="shared" si="16"/>
        <v>1</v>
      </c>
      <c r="AB87" s="9">
        <f t="shared" si="17"/>
        <v>1</v>
      </c>
      <c r="AC87" s="9">
        <f t="shared" si="18"/>
        <v>80</v>
      </c>
      <c r="AD87" s="9">
        <f t="shared" si="19"/>
        <v>80</v>
      </c>
      <c r="AE87" s="12">
        <f t="shared" si="13"/>
        <v>9.1460000000000008</v>
      </c>
      <c r="AF87" s="9">
        <f t="shared" si="14"/>
        <v>80</v>
      </c>
      <c r="AG87" s="9">
        <v>9.1460000000000008</v>
      </c>
      <c r="AH87" s="9">
        <v>80</v>
      </c>
      <c r="AI87">
        <f t="shared" si="15"/>
        <v>2.2133166252358634</v>
      </c>
    </row>
    <row r="88" spans="6:35" x14ac:dyDescent="0.3">
      <c r="F88" s="9">
        <v>81</v>
      </c>
      <c r="G88" s="12">
        <v>6.0000000000000001E-3</v>
      </c>
      <c r="H88" s="9">
        <v>0.27500000000000002</v>
      </c>
      <c r="I88" s="9">
        <v>0.92800000000000005</v>
      </c>
      <c r="J88" s="9">
        <v>1.1319999999999999</v>
      </c>
      <c r="K88" s="9">
        <v>0.88300000000000001</v>
      </c>
      <c r="L88" s="9">
        <v>0.86</v>
      </c>
      <c r="S88" s="9">
        <v>81</v>
      </c>
      <c r="T88" s="12">
        <f t="shared" si="10"/>
        <v>0.6</v>
      </c>
      <c r="V88">
        <v>370</v>
      </c>
      <c r="W88">
        <v>64.400000000000006</v>
      </c>
      <c r="X88" s="10">
        <f t="shared" si="11"/>
        <v>9.0551988758361617</v>
      </c>
      <c r="Z88" s="12">
        <f t="shared" si="12"/>
        <v>9.0549999999999997</v>
      </c>
      <c r="AA88" s="9">
        <f t="shared" si="16"/>
        <v>1</v>
      </c>
      <c r="AB88" s="9">
        <f t="shared" si="17"/>
        <v>1</v>
      </c>
      <c r="AC88" s="9">
        <f t="shared" si="18"/>
        <v>81</v>
      </c>
      <c r="AD88" s="9">
        <f t="shared" si="19"/>
        <v>81</v>
      </c>
      <c r="AE88" s="12">
        <f t="shared" si="13"/>
        <v>9.0549999999999997</v>
      </c>
      <c r="AF88" s="9">
        <f t="shared" si="14"/>
        <v>81</v>
      </c>
      <c r="AG88" s="9">
        <v>9.0549999999999997</v>
      </c>
      <c r="AH88" s="9">
        <v>81</v>
      </c>
      <c r="AI88">
        <f t="shared" si="15"/>
        <v>2.2033170913353768</v>
      </c>
    </row>
    <row r="89" spans="6:35" x14ac:dyDescent="0.3">
      <c r="F89" s="9">
        <v>82</v>
      </c>
      <c r="G89" s="12">
        <v>0.56999999999999995</v>
      </c>
      <c r="H89" s="9">
        <v>3.2989999999999999</v>
      </c>
      <c r="I89" s="9">
        <v>0.65800000000000003</v>
      </c>
      <c r="J89" s="9">
        <v>1.4870000000000001</v>
      </c>
      <c r="K89" s="9">
        <v>0.67300000000000004</v>
      </c>
      <c r="L89" s="9">
        <v>0.91800000000000004</v>
      </c>
      <c r="S89" s="9">
        <v>82</v>
      </c>
      <c r="T89" s="12">
        <f t="shared" si="10"/>
        <v>56.999999999999993</v>
      </c>
      <c r="V89">
        <v>1460</v>
      </c>
      <c r="W89">
        <v>62.9</v>
      </c>
      <c r="X89" s="10">
        <f t="shared" si="11"/>
        <v>8.9491210386183582</v>
      </c>
      <c r="Z89" s="12">
        <f t="shared" si="12"/>
        <v>8.9489999999999998</v>
      </c>
      <c r="AA89" s="9">
        <f t="shared" si="16"/>
        <v>1</v>
      </c>
      <c r="AB89" s="9">
        <f t="shared" si="17"/>
        <v>1</v>
      </c>
      <c r="AC89" s="9">
        <f t="shared" si="18"/>
        <v>82</v>
      </c>
      <c r="AD89" s="9">
        <f t="shared" si="19"/>
        <v>82</v>
      </c>
      <c r="AE89" s="12">
        <f t="shared" si="13"/>
        <v>8.9489999999999998</v>
      </c>
      <c r="AF89" s="9">
        <f t="shared" si="14"/>
        <v>82</v>
      </c>
      <c r="AG89" s="9">
        <v>8.9489999999999998</v>
      </c>
      <c r="AH89" s="9">
        <v>82</v>
      </c>
      <c r="AI89">
        <f t="shared" si="15"/>
        <v>2.1915417942007211</v>
      </c>
    </row>
    <row r="90" spans="6:35" x14ac:dyDescent="0.3">
      <c r="F90" s="9">
        <v>83</v>
      </c>
      <c r="G90" s="12">
        <v>1.7000000000000001E-2</v>
      </c>
      <c r="H90" s="9">
        <v>0.49399999999999999</v>
      </c>
      <c r="I90" s="9">
        <v>0.86699999999999999</v>
      </c>
      <c r="J90" s="9">
        <v>1.4430000000000001</v>
      </c>
      <c r="K90" s="9">
        <v>0.69299999999999995</v>
      </c>
      <c r="L90" s="9">
        <v>0.89200000000000002</v>
      </c>
      <c r="S90" s="9">
        <v>83</v>
      </c>
      <c r="T90" s="12">
        <f t="shared" si="10"/>
        <v>1.7000000000000002</v>
      </c>
      <c r="V90">
        <v>357</v>
      </c>
      <c r="W90">
        <v>61.7</v>
      </c>
      <c r="X90" s="10">
        <f t="shared" si="11"/>
        <v>8.8633447360553195</v>
      </c>
      <c r="Z90" s="12">
        <f t="shared" si="12"/>
        <v>8.8629999999999995</v>
      </c>
      <c r="AA90" s="9">
        <f t="shared" si="16"/>
        <v>1</v>
      </c>
      <c r="AB90" s="9">
        <f t="shared" si="17"/>
        <v>1</v>
      </c>
      <c r="AC90" s="9">
        <f t="shared" si="18"/>
        <v>83</v>
      </c>
      <c r="AD90" s="9">
        <f t="shared" si="19"/>
        <v>83</v>
      </c>
      <c r="AE90" s="12">
        <f t="shared" si="13"/>
        <v>8.8629999999999995</v>
      </c>
      <c r="AF90" s="9">
        <f t="shared" si="14"/>
        <v>83</v>
      </c>
      <c r="AG90" s="9">
        <v>8.8629999999999995</v>
      </c>
      <c r="AH90" s="9">
        <v>83</v>
      </c>
      <c r="AI90">
        <f t="shared" si="15"/>
        <v>2.1818853077562608</v>
      </c>
    </row>
    <row r="91" spans="6:35" x14ac:dyDescent="0.3">
      <c r="F91" s="9">
        <v>84</v>
      </c>
      <c r="G91" s="12">
        <v>1.4E-2</v>
      </c>
      <c r="H91" s="9">
        <v>0.54</v>
      </c>
      <c r="I91" s="9">
        <v>0.61499999999999999</v>
      </c>
      <c r="J91" s="9">
        <v>2.5990000000000002</v>
      </c>
      <c r="K91" s="9">
        <v>0.38500000000000001</v>
      </c>
      <c r="L91" s="9">
        <v>0.83299999999999996</v>
      </c>
      <c r="S91" s="9">
        <v>84</v>
      </c>
      <c r="T91" s="12">
        <f t="shared" si="10"/>
        <v>1.4000000000000001</v>
      </c>
      <c r="V91">
        <v>1067</v>
      </c>
      <c r="W91">
        <v>59.599999999999994</v>
      </c>
      <c r="X91" s="10">
        <f t="shared" si="11"/>
        <v>8.7112040996762143</v>
      </c>
      <c r="Z91" s="12">
        <f t="shared" si="12"/>
        <v>8.7110000000000003</v>
      </c>
      <c r="AA91" s="9">
        <f t="shared" si="16"/>
        <v>1</v>
      </c>
      <c r="AB91" s="9">
        <f t="shared" si="17"/>
        <v>1</v>
      </c>
      <c r="AC91" s="9">
        <f t="shared" si="18"/>
        <v>84</v>
      </c>
      <c r="AD91" s="9">
        <f t="shared" si="19"/>
        <v>84</v>
      </c>
      <c r="AE91" s="12">
        <f t="shared" si="13"/>
        <v>8.7110000000000003</v>
      </c>
      <c r="AF91" s="9">
        <f t="shared" si="14"/>
        <v>84</v>
      </c>
      <c r="AG91" s="9">
        <v>8.7110000000000003</v>
      </c>
      <c r="AH91" s="9">
        <v>84</v>
      </c>
      <c r="AI91">
        <f t="shared" si="15"/>
        <v>2.1645865948367549</v>
      </c>
    </row>
    <row r="92" spans="6:35" x14ac:dyDescent="0.3">
      <c r="F92" s="9">
        <v>85</v>
      </c>
      <c r="G92" s="12">
        <v>6.0000000000000001E-3</v>
      </c>
      <c r="H92" s="9">
        <v>0.41099999999999998</v>
      </c>
      <c r="I92" s="9">
        <v>0.438</v>
      </c>
      <c r="J92" s="9">
        <v>3.718</v>
      </c>
      <c r="K92" s="9">
        <v>0.26900000000000002</v>
      </c>
      <c r="L92" s="9">
        <v>0.74299999999999999</v>
      </c>
      <c r="S92" s="9">
        <v>85</v>
      </c>
      <c r="T92" s="12">
        <f t="shared" si="10"/>
        <v>0.6</v>
      </c>
      <c r="V92">
        <v>82</v>
      </c>
      <c r="W92">
        <v>56.999999999999993</v>
      </c>
      <c r="X92" s="10">
        <f t="shared" si="11"/>
        <v>8.5190758917798277</v>
      </c>
      <c r="Z92" s="12">
        <f t="shared" si="12"/>
        <v>8.5190000000000001</v>
      </c>
      <c r="AA92" s="9">
        <f t="shared" si="16"/>
        <v>1</v>
      </c>
      <c r="AB92" s="9">
        <f t="shared" si="17"/>
        <v>1</v>
      </c>
      <c r="AC92" s="9">
        <f t="shared" si="18"/>
        <v>85</v>
      </c>
      <c r="AD92" s="9">
        <f t="shared" si="19"/>
        <v>85</v>
      </c>
      <c r="AE92" s="12">
        <f t="shared" si="13"/>
        <v>8.5190000000000001</v>
      </c>
      <c r="AF92" s="9">
        <f t="shared" si="14"/>
        <v>85</v>
      </c>
      <c r="AG92" s="9">
        <v>8.5190000000000001</v>
      </c>
      <c r="AH92" s="9">
        <v>85</v>
      </c>
      <c r="AI92">
        <f t="shared" si="15"/>
        <v>2.1422989630607034</v>
      </c>
    </row>
    <row r="93" spans="6:35" x14ac:dyDescent="0.3">
      <c r="F93" s="9">
        <v>86</v>
      </c>
      <c r="G93" s="12">
        <v>3.0000000000000001E-3</v>
      </c>
      <c r="H93" s="9">
        <v>0.20499999999999999</v>
      </c>
      <c r="I93" s="9">
        <v>1</v>
      </c>
      <c r="J93" s="9">
        <v>1.3140000000000001</v>
      </c>
      <c r="K93" s="9">
        <v>0.76100000000000001</v>
      </c>
      <c r="L93" s="9">
        <v>0.88500000000000001</v>
      </c>
      <c r="S93" s="9">
        <v>86</v>
      </c>
      <c r="T93" s="12">
        <f t="shared" si="10"/>
        <v>0.3</v>
      </c>
      <c r="V93">
        <v>1574</v>
      </c>
      <c r="W93">
        <v>55.7</v>
      </c>
      <c r="X93" s="10">
        <f t="shared" si="11"/>
        <v>8.4213682167299027</v>
      </c>
      <c r="Z93" s="12">
        <f t="shared" si="12"/>
        <v>8.4209999999999994</v>
      </c>
      <c r="AA93" s="9">
        <f t="shared" si="16"/>
        <v>1</v>
      </c>
      <c r="AB93" s="9">
        <f t="shared" si="17"/>
        <v>1</v>
      </c>
      <c r="AC93" s="9">
        <f t="shared" si="18"/>
        <v>86</v>
      </c>
      <c r="AD93" s="9">
        <f t="shared" si="19"/>
        <v>86</v>
      </c>
      <c r="AE93" s="12">
        <f t="shared" si="13"/>
        <v>8.4209999999999994</v>
      </c>
      <c r="AF93" s="9">
        <f t="shared" si="14"/>
        <v>86</v>
      </c>
      <c r="AG93" s="9">
        <v>8.4209999999999994</v>
      </c>
      <c r="AH93" s="9">
        <v>86</v>
      </c>
      <c r="AI93">
        <f t="shared" si="15"/>
        <v>2.1307285860478551</v>
      </c>
    </row>
    <row r="94" spans="6:35" x14ac:dyDescent="0.3">
      <c r="F94" s="9">
        <v>87</v>
      </c>
      <c r="G94" s="12">
        <v>1E-3</v>
      </c>
      <c r="H94" s="9">
        <v>0.129</v>
      </c>
      <c r="I94" s="9">
        <v>0.8</v>
      </c>
      <c r="J94" s="9">
        <v>2.0409999999999999</v>
      </c>
      <c r="K94" s="9">
        <v>0.49</v>
      </c>
      <c r="L94" s="9">
        <v>0.77800000000000002</v>
      </c>
      <c r="S94" s="9">
        <v>87</v>
      </c>
      <c r="T94" s="12">
        <f t="shared" si="10"/>
        <v>0.1</v>
      </c>
      <c r="V94">
        <v>425</v>
      </c>
      <c r="W94">
        <v>55.600000000000009</v>
      </c>
      <c r="X94" s="10">
        <f t="shared" si="11"/>
        <v>8.4138052441968885</v>
      </c>
      <c r="Z94" s="12">
        <f t="shared" si="12"/>
        <v>8.4130000000000003</v>
      </c>
      <c r="AA94" s="9">
        <f t="shared" si="16"/>
        <v>1</v>
      </c>
      <c r="AB94" s="9">
        <f t="shared" si="17"/>
        <v>1</v>
      </c>
      <c r="AC94" s="9">
        <f t="shared" si="18"/>
        <v>87</v>
      </c>
      <c r="AD94" s="9">
        <f t="shared" si="19"/>
        <v>87</v>
      </c>
      <c r="AE94" s="12">
        <f t="shared" si="13"/>
        <v>8.4130000000000003</v>
      </c>
      <c r="AF94" s="9">
        <f t="shared" si="14"/>
        <v>87</v>
      </c>
      <c r="AG94" s="9">
        <v>8.4130000000000003</v>
      </c>
      <c r="AH94" s="9">
        <v>87</v>
      </c>
      <c r="AI94">
        <f t="shared" si="15"/>
        <v>2.1297781285686765</v>
      </c>
    </row>
    <row r="95" spans="6:35" x14ac:dyDescent="0.3">
      <c r="F95" s="9">
        <v>88</v>
      </c>
      <c r="G95" s="12">
        <v>6.0000000000000001E-3</v>
      </c>
      <c r="H95" s="9">
        <v>0.37</v>
      </c>
      <c r="I95" s="9">
        <v>0.56699999999999995</v>
      </c>
      <c r="J95" s="9">
        <v>2.8559999999999999</v>
      </c>
      <c r="K95" s="9">
        <v>0.35</v>
      </c>
      <c r="L95" s="9">
        <v>0.85399999999999998</v>
      </c>
      <c r="S95" s="9">
        <v>88</v>
      </c>
      <c r="T95" s="12">
        <f t="shared" si="10"/>
        <v>0.6</v>
      </c>
      <c r="V95">
        <v>28</v>
      </c>
      <c r="W95">
        <v>52.900000000000006</v>
      </c>
      <c r="X95" s="10">
        <f t="shared" si="11"/>
        <v>8.2069709343027473</v>
      </c>
      <c r="Z95" s="12">
        <f t="shared" si="12"/>
        <v>8.2059999999999995</v>
      </c>
      <c r="AA95" s="9">
        <f t="shared" si="16"/>
        <v>1</v>
      </c>
      <c r="AB95" s="9">
        <f t="shared" si="17"/>
        <v>1</v>
      </c>
      <c r="AC95" s="9">
        <f t="shared" si="18"/>
        <v>88</v>
      </c>
      <c r="AD95" s="9">
        <f t="shared" si="19"/>
        <v>88</v>
      </c>
      <c r="AE95" s="12">
        <f t="shared" si="13"/>
        <v>8.2059999999999995</v>
      </c>
      <c r="AF95" s="9">
        <f t="shared" si="14"/>
        <v>88</v>
      </c>
      <c r="AG95" s="9">
        <v>8.2059999999999995</v>
      </c>
      <c r="AH95" s="9">
        <v>88</v>
      </c>
      <c r="AI95">
        <f t="shared" si="15"/>
        <v>2.1048655940199943</v>
      </c>
    </row>
    <row r="96" spans="6:35" x14ac:dyDescent="0.3">
      <c r="F96" s="9">
        <v>89</v>
      </c>
      <c r="G96" s="12">
        <v>8.9999999999999993E-3</v>
      </c>
      <c r="H96" s="9">
        <v>0.39600000000000002</v>
      </c>
      <c r="I96" s="9">
        <v>0.68700000000000006</v>
      </c>
      <c r="J96" s="9">
        <v>2.7559999999999998</v>
      </c>
      <c r="K96" s="9">
        <v>0.36299999999999999</v>
      </c>
      <c r="L96" s="9">
        <v>0.84399999999999997</v>
      </c>
      <c r="S96" s="9">
        <v>89</v>
      </c>
      <c r="T96" s="12">
        <f t="shared" si="10"/>
        <v>0.89999999999999991</v>
      </c>
      <c r="V96">
        <v>460</v>
      </c>
      <c r="W96">
        <v>52.800000000000004</v>
      </c>
      <c r="X96" s="10">
        <f t="shared" si="11"/>
        <v>8.1992102035511074</v>
      </c>
      <c r="Z96" s="12">
        <f t="shared" si="12"/>
        <v>8.1989999999999998</v>
      </c>
      <c r="AA96" s="9">
        <f t="shared" si="16"/>
        <v>1</v>
      </c>
      <c r="AB96" s="9">
        <f t="shared" si="17"/>
        <v>1</v>
      </c>
      <c r="AC96" s="9">
        <f t="shared" si="18"/>
        <v>89</v>
      </c>
      <c r="AD96" s="9">
        <f t="shared" si="19"/>
        <v>89</v>
      </c>
      <c r="AE96" s="12">
        <f t="shared" si="13"/>
        <v>8.1989999999999998</v>
      </c>
      <c r="AF96" s="9">
        <f t="shared" si="14"/>
        <v>89</v>
      </c>
      <c r="AG96" s="9">
        <v>8.1989999999999998</v>
      </c>
      <c r="AH96" s="9">
        <v>89</v>
      </c>
      <c r="AI96">
        <f t="shared" si="15"/>
        <v>2.1040121956140405</v>
      </c>
    </row>
    <row r="97" spans="6:35" x14ac:dyDescent="0.3">
      <c r="F97" s="9">
        <v>90</v>
      </c>
      <c r="G97" s="12">
        <v>0.10100000000000001</v>
      </c>
      <c r="H97" s="9">
        <v>1.3320000000000001</v>
      </c>
      <c r="I97" s="9">
        <v>0.71699999999999997</v>
      </c>
      <c r="J97" s="9">
        <v>1.27</v>
      </c>
      <c r="K97" s="9">
        <v>0.78800000000000003</v>
      </c>
      <c r="L97" s="9">
        <v>0.89800000000000002</v>
      </c>
      <c r="S97" s="9">
        <v>90</v>
      </c>
      <c r="T97" s="12">
        <f t="shared" si="10"/>
        <v>10.100000000000001</v>
      </c>
      <c r="V97">
        <v>1525</v>
      </c>
      <c r="W97">
        <v>51.7</v>
      </c>
      <c r="X97" s="10">
        <f t="shared" si="11"/>
        <v>8.1133522333748029</v>
      </c>
      <c r="Z97" s="12">
        <f t="shared" si="12"/>
        <v>8.1129999999999995</v>
      </c>
      <c r="AA97" s="9">
        <f t="shared" si="16"/>
        <v>1</v>
      </c>
      <c r="AB97" s="9">
        <f t="shared" si="17"/>
        <v>1</v>
      </c>
      <c r="AC97" s="9">
        <f t="shared" si="18"/>
        <v>90</v>
      </c>
      <c r="AD97" s="9">
        <f t="shared" si="19"/>
        <v>90</v>
      </c>
      <c r="AE97" s="12">
        <f t="shared" si="13"/>
        <v>8.1129999999999995</v>
      </c>
      <c r="AF97" s="9">
        <f t="shared" si="14"/>
        <v>90</v>
      </c>
      <c r="AG97" s="9">
        <v>8.1129999999999995</v>
      </c>
      <c r="AH97" s="9">
        <v>90</v>
      </c>
      <c r="AI97">
        <f t="shared" si="15"/>
        <v>2.0934677134129278</v>
      </c>
    </row>
    <row r="98" spans="6:35" x14ac:dyDescent="0.3">
      <c r="F98" s="9">
        <v>91</v>
      </c>
      <c r="G98" s="12">
        <v>1.2999999999999999E-2</v>
      </c>
      <c r="H98" s="9">
        <v>0.48099999999999998</v>
      </c>
      <c r="I98" s="9">
        <v>0.69499999999999995</v>
      </c>
      <c r="J98" s="9">
        <v>1.903</v>
      </c>
      <c r="K98" s="9">
        <v>0.52500000000000002</v>
      </c>
      <c r="L98" s="9">
        <v>0.88500000000000001</v>
      </c>
      <c r="S98" s="9">
        <v>91</v>
      </c>
      <c r="T98" s="12">
        <f t="shared" si="10"/>
        <v>1.3</v>
      </c>
      <c r="V98">
        <v>1078</v>
      </c>
      <c r="W98">
        <v>50.2</v>
      </c>
      <c r="X98" s="10">
        <f t="shared" si="11"/>
        <v>7.994787373389312</v>
      </c>
      <c r="Z98" s="12">
        <f t="shared" si="12"/>
        <v>7.9939999999999998</v>
      </c>
      <c r="AA98" s="9">
        <f t="shared" si="16"/>
        <v>1</v>
      </c>
      <c r="AB98" s="9">
        <f t="shared" si="17"/>
        <v>1</v>
      </c>
      <c r="AC98" s="9">
        <f t="shared" si="18"/>
        <v>91</v>
      </c>
      <c r="AD98" s="9">
        <f t="shared" si="19"/>
        <v>91</v>
      </c>
      <c r="AE98" s="12">
        <f t="shared" si="13"/>
        <v>7.9939999999999998</v>
      </c>
      <c r="AF98" s="9">
        <f t="shared" si="14"/>
        <v>91</v>
      </c>
      <c r="AG98" s="9">
        <v>7.9939999999999998</v>
      </c>
      <c r="AH98" s="9">
        <v>91</v>
      </c>
      <c r="AI98">
        <f t="shared" si="15"/>
        <v>2.0786912602891316</v>
      </c>
    </row>
    <row r="99" spans="6:35" x14ac:dyDescent="0.3">
      <c r="F99" s="9">
        <v>92</v>
      </c>
      <c r="G99" s="12">
        <v>7.0000000000000001E-3</v>
      </c>
      <c r="H99" s="9">
        <v>0.30599999999999999</v>
      </c>
      <c r="I99" s="9">
        <v>0.88700000000000001</v>
      </c>
      <c r="J99" s="9">
        <v>1.333</v>
      </c>
      <c r="K99" s="9">
        <v>0.75</v>
      </c>
      <c r="L99" s="9">
        <v>0.88</v>
      </c>
      <c r="S99" s="9">
        <v>92</v>
      </c>
      <c r="T99" s="12">
        <f t="shared" si="10"/>
        <v>0.70000000000000007</v>
      </c>
      <c r="V99">
        <v>222</v>
      </c>
      <c r="W99">
        <v>49.3</v>
      </c>
      <c r="X99" s="10">
        <f t="shared" si="11"/>
        <v>7.9227968265911954</v>
      </c>
      <c r="Z99" s="12">
        <f t="shared" si="12"/>
        <v>7.9219999999999997</v>
      </c>
      <c r="AA99" s="9">
        <f t="shared" si="16"/>
        <v>1</v>
      </c>
      <c r="AB99" s="9">
        <f t="shared" si="17"/>
        <v>0</v>
      </c>
      <c r="AC99" s="9">
        <f t="shared" si="18"/>
        <v>91</v>
      </c>
      <c r="AD99" s="9" t="str">
        <f t="shared" si="19"/>
        <v/>
      </c>
      <c r="AE99" s="12" t="str">
        <f t="shared" si="13"/>
        <v/>
      </c>
      <c r="AF99" s="9" t="str">
        <f t="shared" si="14"/>
        <v/>
      </c>
      <c r="AG99" s="9">
        <v>7.9219999999999997</v>
      </c>
      <c r="AH99" s="9">
        <v>93</v>
      </c>
      <c r="AI99">
        <f t="shared" si="15"/>
        <v>2.0696436991997249</v>
      </c>
    </row>
    <row r="100" spans="6:35" x14ac:dyDescent="0.3">
      <c r="F100" s="9">
        <v>93</v>
      </c>
      <c r="G100" s="12">
        <v>1.6E-2</v>
      </c>
      <c r="H100" s="9">
        <v>0.48099999999999998</v>
      </c>
      <c r="I100" s="9">
        <v>0.874</v>
      </c>
      <c r="J100" s="9">
        <v>1.4830000000000001</v>
      </c>
      <c r="K100" s="9">
        <v>0.67400000000000004</v>
      </c>
      <c r="L100" s="9">
        <v>0.91800000000000004</v>
      </c>
      <c r="S100" s="9">
        <v>93</v>
      </c>
      <c r="T100" s="12">
        <f t="shared" si="10"/>
        <v>1.6</v>
      </c>
      <c r="V100">
        <v>803</v>
      </c>
      <c r="W100">
        <v>49.3</v>
      </c>
      <c r="X100" s="10">
        <f t="shared" si="11"/>
        <v>7.9227968265911954</v>
      </c>
      <c r="Z100" s="12">
        <f t="shared" si="12"/>
        <v>7.9219999999999997</v>
      </c>
      <c r="AA100" s="9">
        <f t="shared" si="16"/>
        <v>2</v>
      </c>
      <c r="AB100" s="9">
        <f t="shared" si="17"/>
        <v>2</v>
      </c>
      <c r="AC100" s="9">
        <f t="shared" si="18"/>
        <v>93</v>
      </c>
      <c r="AD100" s="9">
        <f t="shared" si="19"/>
        <v>93</v>
      </c>
      <c r="AE100" s="12">
        <f t="shared" si="13"/>
        <v>7.9219999999999997</v>
      </c>
      <c r="AF100" s="9">
        <f t="shared" si="14"/>
        <v>93</v>
      </c>
      <c r="AG100" s="9">
        <v>7.8819999999999997</v>
      </c>
      <c r="AH100" s="9">
        <v>94</v>
      </c>
      <c r="AI100">
        <f t="shared" si="15"/>
        <v>2.0645816787728117</v>
      </c>
    </row>
    <row r="101" spans="6:35" x14ac:dyDescent="0.3">
      <c r="F101" s="9">
        <v>94</v>
      </c>
      <c r="G101" s="12">
        <v>6.0000000000000001E-3</v>
      </c>
      <c r="H101" s="9">
        <v>0.26400000000000001</v>
      </c>
      <c r="I101" s="9">
        <v>1</v>
      </c>
      <c r="J101" s="9">
        <v>1.2350000000000001</v>
      </c>
      <c r="K101" s="9">
        <v>0.81</v>
      </c>
      <c r="L101" s="9">
        <v>0.90200000000000002</v>
      </c>
      <c r="S101" s="9">
        <v>94</v>
      </c>
      <c r="T101" s="12">
        <f t="shared" si="10"/>
        <v>0.6</v>
      </c>
      <c r="V101">
        <v>1202</v>
      </c>
      <c r="W101">
        <v>48.8</v>
      </c>
      <c r="X101" s="10">
        <f t="shared" si="11"/>
        <v>7.8825179849509972</v>
      </c>
      <c r="Z101" s="12">
        <f t="shared" si="12"/>
        <v>7.8819999999999997</v>
      </c>
      <c r="AA101" s="9">
        <f t="shared" si="16"/>
        <v>1</v>
      </c>
      <c r="AB101" s="9">
        <f t="shared" si="17"/>
        <v>1</v>
      </c>
      <c r="AC101" s="9">
        <f t="shared" si="18"/>
        <v>94</v>
      </c>
      <c r="AD101" s="9">
        <f t="shared" si="19"/>
        <v>94</v>
      </c>
      <c r="AE101" s="12">
        <f t="shared" si="13"/>
        <v>7.8819999999999997</v>
      </c>
      <c r="AF101" s="9">
        <f t="shared" si="14"/>
        <v>94</v>
      </c>
      <c r="AG101" s="9">
        <v>7.8659999999999997</v>
      </c>
      <c r="AH101" s="9">
        <v>95</v>
      </c>
      <c r="AI101">
        <f t="shared" si="15"/>
        <v>2.0625496740096176</v>
      </c>
    </row>
    <row r="102" spans="6:35" x14ac:dyDescent="0.3">
      <c r="F102" s="9">
        <v>95</v>
      </c>
      <c r="G102" s="12">
        <v>0.01</v>
      </c>
      <c r="H102" s="9">
        <v>0.36899999999999999</v>
      </c>
      <c r="I102" s="9">
        <v>0.91900000000000004</v>
      </c>
      <c r="J102" s="9">
        <v>1.32</v>
      </c>
      <c r="K102" s="9">
        <v>0.75800000000000001</v>
      </c>
      <c r="L102" s="9">
        <v>0.89200000000000002</v>
      </c>
      <c r="S102" s="9">
        <v>95</v>
      </c>
      <c r="T102" s="12">
        <f t="shared" si="10"/>
        <v>1</v>
      </c>
      <c r="V102">
        <v>1109</v>
      </c>
      <c r="W102">
        <v>48.6</v>
      </c>
      <c r="X102" s="10">
        <f t="shared" si="11"/>
        <v>7.8663487002629697</v>
      </c>
      <c r="Z102" s="12">
        <f t="shared" si="12"/>
        <v>7.8659999999999997</v>
      </c>
      <c r="AA102" s="9">
        <f t="shared" si="16"/>
        <v>1</v>
      </c>
      <c r="AB102" s="9">
        <f t="shared" si="17"/>
        <v>1</v>
      </c>
      <c r="AC102" s="9">
        <f t="shared" si="18"/>
        <v>95</v>
      </c>
      <c r="AD102" s="9">
        <f t="shared" si="19"/>
        <v>95</v>
      </c>
      <c r="AE102" s="12">
        <f t="shared" si="13"/>
        <v>7.8659999999999997</v>
      </c>
      <c r="AF102" s="9">
        <f t="shared" si="14"/>
        <v>95</v>
      </c>
      <c r="AG102" s="9">
        <v>7.7190000000000003</v>
      </c>
      <c r="AH102" s="9">
        <v>96</v>
      </c>
      <c r="AI102">
        <f t="shared" si="15"/>
        <v>2.0436848219677168</v>
      </c>
    </row>
    <row r="103" spans="6:35" x14ac:dyDescent="0.3">
      <c r="F103" s="9">
        <v>96</v>
      </c>
      <c r="G103" s="12">
        <v>5.0000000000000001E-3</v>
      </c>
      <c r="H103" s="9">
        <v>0.318</v>
      </c>
      <c r="I103" s="9">
        <v>0.61799999999999999</v>
      </c>
      <c r="J103" s="9">
        <v>2.8860000000000001</v>
      </c>
      <c r="K103" s="9">
        <v>0.34599999999999997</v>
      </c>
      <c r="L103" s="9">
        <v>0.90400000000000003</v>
      </c>
      <c r="S103" s="9">
        <v>96</v>
      </c>
      <c r="T103" s="12">
        <f t="shared" si="10"/>
        <v>0.5</v>
      </c>
      <c r="V103">
        <v>505</v>
      </c>
      <c r="W103">
        <v>46.800000000000004</v>
      </c>
      <c r="X103" s="10">
        <f t="shared" si="11"/>
        <v>7.7193011790968242</v>
      </c>
      <c r="Z103" s="12">
        <f t="shared" si="12"/>
        <v>7.7190000000000003</v>
      </c>
      <c r="AA103" s="9">
        <f t="shared" si="16"/>
        <v>1</v>
      </c>
      <c r="AB103" s="9">
        <f t="shared" si="17"/>
        <v>1</v>
      </c>
      <c r="AC103" s="9">
        <f t="shared" si="18"/>
        <v>96</v>
      </c>
      <c r="AD103" s="9">
        <f t="shared" si="19"/>
        <v>96</v>
      </c>
      <c r="AE103" s="12">
        <f t="shared" si="13"/>
        <v>7.7190000000000003</v>
      </c>
      <c r="AF103" s="9">
        <f t="shared" si="14"/>
        <v>96</v>
      </c>
      <c r="AG103" s="9">
        <v>7.702</v>
      </c>
      <c r="AH103" s="9">
        <v>97</v>
      </c>
      <c r="AI103">
        <f t="shared" si="15"/>
        <v>2.0414800353927172</v>
      </c>
    </row>
    <row r="104" spans="6:35" x14ac:dyDescent="0.3">
      <c r="F104" s="9">
        <v>97</v>
      </c>
      <c r="G104" s="12">
        <v>8.9999999999999993E-3</v>
      </c>
      <c r="H104" s="9">
        <v>0.38700000000000001</v>
      </c>
      <c r="I104" s="9">
        <v>0.78200000000000003</v>
      </c>
      <c r="J104" s="9">
        <v>2.0960000000000001</v>
      </c>
      <c r="K104" s="9">
        <v>0.47699999999999998</v>
      </c>
      <c r="L104" s="9">
        <v>0.89900000000000002</v>
      </c>
      <c r="S104" s="9">
        <v>97</v>
      </c>
      <c r="T104" s="12">
        <f t="shared" si="10"/>
        <v>0.89999999999999991</v>
      </c>
      <c r="V104">
        <v>44</v>
      </c>
      <c r="W104">
        <v>46.6</v>
      </c>
      <c r="X104" s="10">
        <f t="shared" si="11"/>
        <v>7.7027892860092297</v>
      </c>
      <c r="Z104" s="12">
        <f t="shared" si="12"/>
        <v>7.702</v>
      </c>
      <c r="AA104" s="9">
        <f t="shared" si="16"/>
        <v>1</v>
      </c>
      <c r="AB104" s="9">
        <f t="shared" si="17"/>
        <v>1</v>
      </c>
      <c r="AC104" s="9">
        <f t="shared" si="18"/>
        <v>97</v>
      </c>
      <c r="AD104" s="9">
        <f t="shared" si="19"/>
        <v>97</v>
      </c>
      <c r="AE104" s="12">
        <f t="shared" si="13"/>
        <v>7.702</v>
      </c>
      <c r="AF104" s="9">
        <f t="shared" si="14"/>
        <v>97</v>
      </c>
      <c r="AG104" s="9">
        <v>7.45</v>
      </c>
      <c r="AH104" s="9">
        <v>98</v>
      </c>
      <c r="AI104">
        <f t="shared" si="15"/>
        <v>2.0082140323914683</v>
      </c>
    </row>
    <row r="105" spans="6:35" x14ac:dyDescent="0.3">
      <c r="F105" s="9">
        <v>98</v>
      </c>
      <c r="G105" s="12">
        <v>4.0000000000000001E-3</v>
      </c>
      <c r="H105" s="9">
        <v>0.27500000000000002</v>
      </c>
      <c r="I105" s="9">
        <v>0.72699999999999998</v>
      </c>
      <c r="J105" s="9">
        <v>2.3359999999999999</v>
      </c>
      <c r="K105" s="9">
        <v>0.42799999999999999</v>
      </c>
      <c r="L105" s="9">
        <v>0.80600000000000005</v>
      </c>
      <c r="S105" s="9">
        <v>98</v>
      </c>
      <c r="T105" s="12">
        <f t="shared" si="10"/>
        <v>0.4</v>
      </c>
      <c r="V105">
        <v>1484</v>
      </c>
      <c r="W105">
        <v>43.6</v>
      </c>
      <c r="X105" s="10">
        <f t="shared" si="11"/>
        <v>7.4507210490296236</v>
      </c>
      <c r="Z105" s="12">
        <f t="shared" si="12"/>
        <v>7.45</v>
      </c>
      <c r="AA105" s="9">
        <f t="shared" si="16"/>
        <v>1</v>
      </c>
      <c r="AB105" s="9">
        <f t="shared" si="17"/>
        <v>1</v>
      </c>
      <c r="AC105" s="9">
        <f t="shared" si="18"/>
        <v>98</v>
      </c>
      <c r="AD105" s="9">
        <f t="shared" si="19"/>
        <v>98</v>
      </c>
      <c r="AE105" s="12">
        <f t="shared" si="13"/>
        <v>7.45</v>
      </c>
      <c r="AF105" s="9">
        <f t="shared" si="14"/>
        <v>98</v>
      </c>
      <c r="AG105" s="9">
        <v>7.4420000000000002</v>
      </c>
      <c r="AH105" s="9">
        <v>99</v>
      </c>
      <c r="AI105">
        <f t="shared" si="15"/>
        <v>2.0071396299244308</v>
      </c>
    </row>
    <row r="106" spans="6:35" x14ac:dyDescent="0.3">
      <c r="F106" s="9">
        <v>99</v>
      </c>
      <c r="G106" s="12">
        <v>0.33500000000000002</v>
      </c>
      <c r="H106" s="9">
        <v>2.552</v>
      </c>
      <c r="I106" s="9">
        <v>0.64700000000000002</v>
      </c>
      <c r="J106" s="9">
        <v>2.1120000000000001</v>
      </c>
      <c r="K106" s="9">
        <v>0.47299999999999998</v>
      </c>
      <c r="L106" s="9">
        <v>0.91600000000000004</v>
      </c>
      <c r="S106" s="9">
        <v>99</v>
      </c>
      <c r="T106" s="12">
        <f t="shared" si="10"/>
        <v>33.5</v>
      </c>
      <c r="V106">
        <v>1412</v>
      </c>
      <c r="W106">
        <v>43.5</v>
      </c>
      <c r="X106" s="10">
        <f t="shared" si="11"/>
        <v>7.4421717392156159</v>
      </c>
      <c r="Z106" s="12">
        <f t="shared" si="12"/>
        <v>7.4420000000000002</v>
      </c>
      <c r="AA106" s="9">
        <f t="shared" si="16"/>
        <v>1</v>
      </c>
      <c r="AB106" s="9">
        <f t="shared" si="17"/>
        <v>1</v>
      </c>
      <c r="AC106" s="9">
        <f t="shared" si="18"/>
        <v>99</v>
      </c>
      <c r="AD106" s="9">
        <f t="shared" si="19"/>
        <v>99</v>
      </c>
      <c r="AE106" s="12">
        <f t="shared" si="13"/>
        <v>7.4420000000000002</v>
      </c>
      <c r="AF106" s="9">
        <f t="shared" si="14"/>
        <v>99</v>
      </c>
      <c r="AG106" s="9">
        <v>7.39</v>
      </c>
      <c r="AH106" s="9">
        <v>100</v>
      </c>
      <c r="AI106">
        <f t="shared" si="15"/>
        <v>2.0001277349601105</v>
      </c>
    </row>
    <row r="107" spans="6:35" x14ac:dyDescent="0.3">
      <c r="F107" s="9">
        <v>100</v>
      </c>
      <c r="G107" s="12">
        <v>0.90800000000000003</v>
      </c>
      <c r="H107" s="9">
        <v>5.0250000000000004</v>
      </c>
      <c r="I107" s="9">
        <v>0.45200000000000001</v>
      </c>
      <c r="J107" s="9">
        <v>2.915</v>
      </c>
      <c r="K107" s="9">
        <v>0.34300000000000003</v>
      </c>
      <c r="L107" s="9">
        <v>0.88500000000000001</v>
      </c>
      <c r="S107" s="9">
        <v>100</v>
      </c>
      <c r="T107" s="12">
        <f t="shared" si="10"/>
        <v>90.8</v>
      </c>
      <c r="V107">
        <v>1505</v>
      </c>
      <c r="W107">
        <v>42.9</v>
      </c>
      <c r="X107" s="10">
        <f t="shared" si="11"/>
        <v>7.3906682018027627</v>
      </c>
      <c r="Z107" s="12">
        <f t="shared" si="12"/>
        <v>7.39</v>
      </c>
      <c r="AA107" s="9">
        <f t="shared" si="16"/>
        <v>1</v>
      </c>
      <c r="AB107" s="9">
        <f t="shared" si="17"/>
        <v>1</v>
      </c>
      <c r="AC107" s="9">
        <f t="shared" si="18"/>
        <v>100</v>
      </c>
      <c r="AD107" s="9">
        <f t="shared" si="19"/>
        <v>100</v>
      </c>
      <c r="AE107" s="12">
        <f t="shared" si="13"/>
        <v>7.39</v>
      </c>
      <c r="AF107" s="9">
        <f t="shared" si="14"/>
        <v>100</v>
      </c>
      <c r="AG107" s="9">
        <v>7.1269999999999998</v>
      </c>
      <c r="AH107" s="9">
        <v>101</v>
      </c>
      <c r="AI107">
        <f t="shared" si="15"/>
        <v>1.9638903885197336</v>
      </c>
    </row>
    <row r="108" spans="6:35" x14ac:dyDescent="0.3">
      <c r="F108" s="9">
        <v>101</v>
      </c>
      <c r="G108" s="12">
        <v>5.0000000000000001E-3</v>
      </c>
      <c r="H108" s="9">
        <v>0.30299999999999999</v>
      </c>
      <c r="I108" s="9">
        <v>0.69899999999999995</v>
      </c>
      <c r="J108" s="9">
        <v>2.0470000000000002</v>
      </c>
      <c r="K108" s="9">
        <v>0.48799999999999999</v>
      </c>
      <c r="L108" s="9">
        <v>0.88300000000000001</v>
      </c>
      <c r="S108" s="9">
        <v>101</v>
      </c>
      <c r="T108" s="12">
        <f t="shared" si="10"/>
        <v>0.5</v>
      </c>
      <c r="V108">
        <v>836</v>
      </c>
      <c r="W108">
        <v>39.900000000000006</v>
      </c>
      <c r="X108" s="10">
        <f t="shared" si="11"/>
        <v>7.1275702616623153</v>
      </c>
      <c r="Z108" s="12">
        <f t="shared" si="12"/>
        <v>7.1269999999999998</v>
      </c>
      <c r="AA108" s="9">
        <f t="shared" si="16"/>
        <v>1</v>
      </c>
      <c r="AB108" s="9">
        <f t="shared" si="17"/>
        <v>1</v>
      </c>
      <c r="AC108" s="9">
        <f t="shared" si="18"/>
        <v>101</v>
      </c>
      <c r="AD108" s="9">
        <f t="shared" si="19"/>
        <v>101</v>
      </c>
      <c r="AE108" s="12">
        <f t="shared" si="13"/>
        <v>7.1269999999999998</v>
      </c>
      <c r="AF108" s="9">
        <f t="shared" si="14"/>
        <v>101</v>
      </c>
      <c r="AG108" s="9">
        <v>7.109</v>
      </c>
      <c r="AH108" s="9">
        <v>102</v>
      </c>
      <c r="AI108">
        <f t="shared" si="15"/>
        <v>1.961361586947346</v>
      </c>
    </row>
    <row r="109" spans="6:35" x14ac:dyDescent="0.3">
      <c r="F109" s="9">
        <v>102</v>
      </c>
      <c r="G109" s="12">
        <v>0.09</v>
      </c>
      <c r="H109" s="9">
        <v>1.4610000000000001</v>
      </c>
      <c r="I109" s="9">
        <v>0.53100000000000003</v>
      </c>
      <c r="J109" s="9">
        <v>2.7589999999999999</v>
      </c>
      <c r="K109" s="9">
        <v>0.36199999999999999</v>
      </c>
      <c r="L109" s="9">
        <v>0.83299999999999996</v>
      </c>
      <c r="S109" s="9">
        <v>102</v>
      </c>
      <c r="T109" s="12">
        <f t="shared" si="10"/>
        <v>9</v>
      </c>
      <c r="V109">
        <v>1344</v>
      </c>
      <c r="W109">
        <v>39.700000000000003</v>
      </c>
      <c r="X109" s="10">
        <f t="shared" si="11"/>
        <v>7.1096842353219856</v>
      </c>
      <c r="Z109" s="12">
        <f t="shared" si="12"/>
        <v>7.109</v>
      </c>
      <c r="AA109" s="9">
        <f t="shared" si="16"/>
        <v>1</v>
      </c>
      <c r="AB109" s="9">
        <f t="shared" si="17"/>
        <v>1</v>
      </c>
      <c r="AC109" s="9">
        <f t="shared" si="18"/>
        <v>102</v>
      </c>
      <c r="AD109" s="9">
        <f t="shared" si="19"/>
        <v>102</v>
      </c>
      <c r="AE109" s="12">
        <f t="shared" si="13"/>
        <v>7.109</v>
      </c>
      <c r="AF109" s="9">
        <f t="shared" si="14"/>
        <v>102</v>
      </c>
      <c r="AG109" s="9">
        <v>7.0910000000000002</v>
      </c>
      <c r="AH109" s="9">
        <v>103</v>
      </c>
      <c r="AI109">
        <f t="shared" si="15"/>
        <v>1.9588263743218597</v>
      </c>
    </row>
    <row r="110" spans="6:35" x14ac:dyDescent="0.3">
      <c r="F110" s="9">
        <v>103</v>
      </c>
      <c r="G110" s="12">
        <v>1.0999999999999999E-2</v>
      </c>
      <c r="H110" s="9">
        <v>0.39</v>
      </c>
      <c r="I110" s="9">
        <v>0.92</v>
      </c>
      <c r="J110" s="9">
        <v>1.2889999999999999</v>
      </c>
      <c r="K110" s="9">
        <v>0.77600000000000002</v>
      </c>
      <c r="L110" s="9">
        <v>0.89700000000000002</v>
      </c>
      <c r="S110" s="9">
        <v>103</v>
      </c>
      <c r="T110" s="12">
        <f t="shared" si="10"/>
        <v>1.0999999999999999</v>
      </c>
      <c r="V110">
        <v>1024</v>
      </c>
      <c r="W110">
        <v>39.5</v>
      </c>
      <c r="X110" s="10">
        <f t="shared" si="11"/>
        <v>7.0917530989903286</v>
      </c>
      <c r="Z110" s="12">
        <f t="shared" si="12"/>
        <v>7.0910000000000002</v>
      </c>
      <c r="AA110" s="9">
        <f t="shared" si="16"/>
        <v>1</v>
      </c>
      <c r="AB110" s="9">
        <f t="shared" si="17"/>
        <v>1</v>
      </c>
      <c r="AC110" s="9">
        <f t="shared" si="18"/>
        <v>103</v>
      </c>
      <c r="AD110" s="9">
        <f t="shared" si="19"/>
        <v>103</v>
      </c>
      <c r="AE110" s="12">
        <f t="shared" si="13"/>
        <v>7.0910000000000002</v>
      </c>
      <c r="AF110" s="9">
        <f t="shared" si="14"/>
        <v>103</v>
      </c>
      <c r="AG110" s="9">
        <v>7.0369999999999999</v>
      </c>
      <c r="AH110" s="9">
        <v>104</v>
      </c>
      <c r="AI110">
        <f t="shared" si="15"/>
        <v>1.9511819429844119</v>
      </c>
    </row>
    <row r="111" spans="6:35" x14ac:dyDescent="0.3">
      <c r="F111" s="9">
        <v>104</v>
      </c>
      <c r="G111" s="12">
        <v>2E-3</v>
      </c>
      <c r="H111" s="9">
        <v>0.16300000000000001</v>
      </c>
      <c r="I111" s="9">
        <v>0.92200000000000004</v>
      </c>
      <c r="J111" s="9">
        <v>1.714</v>
      </c>
      <c r="K111" s="9">
        <v>0.58299999999999996</v>
      </c>
      <c r="L111" s="9">
        <v>0.83899999999999997</v>
      </c>
      <c r="S111" s="9">
        <v>104</v>
      </c>
      <c r="T111" s="12">
        <f t="shared" si="10"/>
        <v>0.2</v>
      </c>
      <c r="V111">
        <v>847</v>
      </c>
      <c r="W111">
        <v>38.9</v>
      </c>
      <c r="X111" s="10">
        <f t="shared" si="11"/>
        <v>7.037685577673801</v>
      </c>
      <c r="Z111" s="12">
        <f t="shared" si="12"/>
        <v>7.0369999999999999</v>
      </c>
      <c r="AA111" s="9">
        <f t="shared" si="16"/>
        <v>1</v>
      </c>
      <c r="AB111" s="9">
        <f t="shared" si="17"/>
        <v>1</v>
      </c>
      <c r="AC111" s="9">
        <f t="shared" si="18"/>
        <v>104</v>
      </c>
      <c r="AD111" s="9">
        <f t="shared" si="19"/>
        <v>104</v>
      </c>
      <c r="AE111" s="12">
        <f t="shared" si="13"/>
        <v>7.0369999999999999</v>
      </c>
      <c r="AF111" s="9">
        <f t="shared" si="14"/>
        <v>104</v>
      </c>
      <c r="AG111" s="9">
        <v>6.9740000000000002</v>
      </c>
      <c r="AH111" s="9">
        <v>105</v>
      </c>
      <c r="AI111">
        <f t="shared" si="15"/>
        <v>1.9421889482534593</v>
      </c>
    </row>
    <row r="112" spans="6:35" x14ac:dyDescent="0.3">
      <c r="F112" s="9">
        <v>105</v>
      </c>
      <c r="G112" s="12">
        <v>4.0000000000000001E-3</v>
      </c>
      <c r="H112" s="9">
        <v>0.254</v>
      </c>
      <c r="I112" s="9">
        <v>0.73099999999999998</v>
      </c>
      <c r="J112" s="9">
        <v>2.5230000000000001</v>
      </c>
      <c r="K112" s="9">
        <v>0.39600000000000002</v>
      </c>
      <c r="L112" s="9">
        <v>0.86199999999999999</v>
      </c>
      <c r="S112" s="9">
        <v>105</v>
      </c>
      <c r="T112" s="12">
        <f t="shared" si="10"/>
        <v>0.4</v>
      </c>
      <c r="V112">
        <v>14</v>
      </c>
      <c r="W112">
        <v>38.200000000000003</v>
      </c>
      <c r="X112" s="10">
        <f t="shared" si="11"/>
        <v>6.9740770435150212</v>
      </c>
      <c r="Z112" s="12">
        <f t="shared" si="12"/>
        <v>6.9740000000000002</v>
      </c>
      <c r="AA112" s="9">
        <f t="shared" si="16"/>
        <v>1</v>
      </c>
      <c r="AB112" s="9">
        <f t="shared" si="17"/>
        <v>1</v>
      </c>
      <c r="AC112" s="9">
        <f t="shared" si="18"/>
        <v>105</v>
      </c>
      <c r="AD112" s="9">
        <f t="shared" si="19"/>
        <v>105</v>
      </c>
      <c r="AE112" s="12">
        <f t="shared" si="13"/>
        <v>6.9740000000000002</v>
      </c>
      <c r="AF112" s="9">
        <f t="shared" si="14"/>
        <v>105</v>
      </c>
      <c r="AG112" s="9">
        <v>6.8819999999999997</v>
      </c>
      <c r="AH112" s="9">
        <v>106</v>
      </c>
      <c r="AI112">
        <f t="shared" si="15"/>
        <v>1.9289093073752885</v>
      </c>
    </row>
    <row r="113" spans="6:35" x14ac:dyDescent="0.3">
      <c r="F113" s="9">
        <v>106</v>
      </c>
      <c r="G113" s="12">
        <v>3.0000000000000001E-3</v>
      </c>
      <c r="H113" s="9">
        <v>0.188</v>
      </c>
      <c r="I113" s="9">
        <v>0.96499999999999997</v>
      </c>
      <c r="J113" s="9">
        <v>1.704</v>
      </c>
      <c r="K113" s="9">
        <v>0.58699999999999997</v>
      </c>
      <c r="L113" s="9">
        <v>0.878</v>
      </c>
      <c r="S113" s="9">
        <v>106</v>
      </c>
      <c r="T113" s="12">
        <f t="shared" si="10"/>
        <v>0.3</v>
      </c>
      <c r="V113">
        <v>336</v>
      </c>
      <c r="W113">
        <v>37.200000000000003</v>
      </c>
      <c r="X113" s="10">
        <f t="shared" si="11"/>
        <v>6.8821879561770221</v>
      </c>
      <c r="Z113" s="12">
        <f t="shared" si="12"/>
        <v>6.8819999999999997</v>
      </c>
      <c r="AA113" s="9">
        <f t="shared" si="16"/>
        <v>1</v>
      </c>
      <c r="AB113" s="9">
        <f t="shared" si="17"/>
        <v>1</v>
      </c>
      <c r="AC113" s="9">
        <f t="shared" si="18"/>
        <v>106</v>
      </c>
      <c r="AD113" s="9">
        <f t="shared" si="19"/>
        <v>106</v>
      </c>
      <c r="AE113" s="12">
        <f t="shared" si="13"/>
        <v>6.8819999999999997</v>
      </c>
      <c r="AF113" s="9">
        <f t="shared" si="14"/>
        <v>106</v>
      </c>
      <c r="AG113" s="9">
        <v>6.8170000000000002</v>
      </c>
      <c r="AH113" s="9">
        <v>107</v>
      </c>
      <c r="AI113">
        <f t="shared" si="15"/>
        <v>1.9194194923806482</v>
      </c>
    </row>
    <row r="114" spans="6:35" x14ac:dyDescent="0.3">
      <c r="F114" s="9">
        <v>107</v>
      </c>
      <c r="G114" s="12">
        <v>7.0000000000000001E-3</v>
      </c>
      <c r="H114" s="9">
        <v>0.314</v>
      </c>
      <c r="I114" s="9">
        <v>0.88500000000000001</v>
      </c>
      <c r="J114" s="9">
        <v>1.373</v>
      </c>
      <c r="K114" s="9">
        <v>0.72799999999999998</v>
      </c>
      <c r="L114" s="9">
        <v>0.90200000000000002</v>
      </c>
      <c r="S114" s="9">
        <v>107</v>
      </c>
      <c r="T114" s="12">
        <f t="shared" si="10"/>
        <v>0.70000000000000007</v>
      </c>
      <c r="V114">
        <v>362</v>
      </c>
      <c r="W114">
        <v>36.5</v>
      </c>
      <c r="X114" s="10">
        <f t="shared" si="11"/>
        <v>6.8171286758307152</v>
      </c>
      <c r="Z114" s="12">
        <f t="shared" si="12"/>
        <v>6.8170000000000002</v>
      </c>
      <c r="AA114" s="9">
        <f t="shared" si="16"/>
        <v>1</v>
      </c>
      <c r="AB114" s="9">
        <f t="shared" si="17"/>
        <v>1</v>
      </c>
      <c r="AC114" s="9">
        <f t="shared" si="18"/>
        <v>107</v>
      </c>
      <c r="AD114" s="9">
        <f t="shared" si="19"/>
        <v>107</v>
      </c>
      <c r="AE114" s="12">
        <f t="shared" si="13"/>
        <v>6.8170000000000002</v>
      </c>
      <c r="AF114" s="9">
        <f t="shared" si="14"/>
        <v>107</v>
      </c>
      <c r="AG114" s="9">
        <v>6.6849999999999996</v>
      </c>
      <c r="AH114" s="9">
        <v>108</v>
      </c>
      <c r="AI114">
        <f t="shared" si="15"/>
        <v>1.8998662105539064</v>
      </c>
    </row>
    <row r="115" spans="6:35" x14ac:dyDescent="0.3">
      <c r="F115" s="9">
        <v>108</v>
      </c>
      <c r="G115" s="12">
        <v>0.215</v>
      </c>
      <c r="H115" s="9">
        <v>2.1179999999999999</v>
      </c>
      <c r="I115" s="9">
        <v>0.60199999999999998</v>
      </c>
      <c r="J115" s="9">
        <v>1.9079999999999999</v>
      </c>
      <c r="K115" s="9">
        <v>0.52400000000000002</v>
      </c>
      <c r="L115" s="9">
        <v>0.90900000000000003</v>
      </c>
      <c r="S115" s="9">
        <v>108</v>
      </c>
      <c r="T115" s="12">
        <f t="shared" si="10"/>
        <v>21.5</v>
      </c>
      <c r="V115">
        <v>9</v>
      </c>
      <c r="W115">
        <v>35.099999999999994</v>
      </c>
      <c r="X115" s="10">
        <f t="shared" si="11"/>
        <v>6.6851109205610202</v>
      </c>
      <c r="Z115" s="12">
        <f t="shared" si="12"/>
        <v>6.6849999999999996</v>
      </c>
      <c r="AA115" s="9">
        <f t="shared" si="16"/>
        <v>1</v>
      </c>
      <c r="AB115" s="9">
        <f t="shared" si="17"/>
        <v>1</v>
      </c>
      <c r="AC115" s="9">
        <f t="shared" si="18"/>
        <v>108</v>
      </c>
      <c r="AD115" s="9">
        <f t="shared" si="19"/>
        <v>108</v>
      </c>
      <c r="AE115" s="12">
        <f t="shared" si="13"/>
        <v>6.6849999999999996</v>
      </c>
      <c r="AF115" s="9">
        <f t="shared" si="14"/>
        <v>108</v>
      </c>
      <c r="AG115" s="9">
        <v>6.6079999999999997</v>
      </c>
      <c r="AH115" s="9">
        <v>109</v>
      </c>
      <c r="AI115">
        <f t="shared" si="15"/>
        <v>1.8882810362186768</v>
      </c>
    </row>
    <row r="116" spans="6:35" x14ac:dyDescent="0.3">
      <c r="F116" s="9">
        <v>109</v>
      </c>
      <c r="G116" s="12">
        <v>8.0000000000000002E-3</v>
      </c>
      <c r="H116" s="9">
        <v>0.33800000000000002</v>
      </c>
      <c r="I116" s="9">
        <v>0.82699999999999996</v>
      </c>
      <c r="J116" s="9">
        <v>1.4039999999999999</v>
      </c>
      <c r="K116" s="9">
        <v>0.71199999999999997</v>
      </c>
      <c r="L116" s="9">
        <v>0.877</v>
      </c>
      <c r="S116" s="9">
        <v>109</v>
      </c>
      <c r="T116" s="12">
        <f t="shared" si="10"/>
        <v>0.8</v>
      </c>
      <c r="V116">
        <v>698</v>
      </c>
      <c r="W116">
        <v>34.300000000000004</v>
      </c>
      <c r="X116" s="10">
        <f t="shared" si="11"/>
        <v>6.6084882071784081</v>
      </c>
      <c r="Z116" s="12">
        <f t="shared" si="12"/>
        <v>6.6079999999999997</v>
      </c>
      <c r="AA116" s="9">
        <f t="shared" si="16"/>
        <v>1</v>
      </c>
      <c r="AB116" s="9">
        <f t="shared" si="17"/>
        <v>1</v>
      </c>
      <c r="AC116" s="9">
        <f t="shared" si="18"/>
        <v>109</v>
      </c>
      <c r="AD116" s="9">
        <f t="shared" si="19"/>
        <v>109</v>
      </c>
      <c r="AE116" s="12">
        <f t="shared" si="13"/>
        <v>6.6079999999999997</v>
      </c>
      <c r="AF116" s="9">
        <f t="shared" si="14"/>
        <v>109</v>
      </c>
      <c r="AG116" s="9">
        <v>6.5890000000000004</v>
      </c>
      <c r="AH116" s="9">
        <v>110</v>
      </c>
      <c r="AI116">
        <f t="shared" si="15"/>
        <v>1.8854015919316829</v>
      </c>
    </row>
    <row r="117" spans="6:35" x14ac:dyDescent="0.3">
      <c r="F117" s="9">
        <v>110</v>
      </c>
      <c r="G117" s="12">
        <v>3.0000000000000001E-3</v>
      </c>
      <c r="H117" s="9">
        <v>0.23699999999999999</v>
      </c>
      <c r="I117" s="9">
        <v>0.70699999999999996</v>
      </c>
      <c r="J117" s="9">
        <v>1.8460000000000001</v>
      </c>
      <c r="K117" s="9">
        <v>0.54200000000000004</v>
      </c>
      <c r="L117" s="9">
        <v>0.85699999999999998</v>
      </c>
      <c r="S117" s="9">
        <v>110</v>
      </c>
      <c r="T117" s="12">
        <f t="shared" si="10"/>
        <v>0.3</v>
      </c>
      <c r="V117">
        <v>388</v>
      </c>
      <c r="W117">
        <v>34.1</v>
      </c>
      <c r="X117" s="10">
        <f t="shared" si="11"/>
        <v>6.5891933099180697</v>
      </c>
      <c r="Z117" s="12">
        <f t="shared" si="12"/>
        <v>6.5890000000000004</v>
      </c>
      <c r="AA117" s="9">
        <f t="shared" si="16"/>
        <v>1</v>
      </c>
      <c r="AB117" s="9">
        <f t="shared" si="17"/>
        <v>1</v>
      </c>
      <c r="AC117" s="9">
        <f t="shared" si="18"/>
        <v>110</v>
      </c>
      <c r="AD117" s="9">
        <f t="shared" si="19"/>
        <v>110</v>
      </c>
      <c r="AE117" s="12">
        <f t="shared" si="13"/>
        <v>6.5890000000000004</v>
      </c>
      <c r="AF117" s="9">
        <f t="shared" si="14"/>
        <v>110</v>
      </c>
      <c r="AG117" s="9">
        <v>6.54</v>
      </c>
      <c r="AH117" s="9">
        <v>111</v>
      </c>
      <c r="AI117">
        <f t="shared" si="15"/>
        <v>1.8779371654691073</v>
      </c>
    </row>
    <row r="118" spans="6:35" x14ac:dyDescent="0.3">
      <c r="F118" s="9">
        <v>111</v>
      </c>
      <c r="G118" s="12">
        <v>9.9000000000000005E-2</v>
      </c>
      <c r="H118" s="9">
        <v>1.427</v>
      </c>
      <c r="I118" s="9">
        <v>0.60899999999999999</v>
      </c>
      <c r="J118" s="9">
        <v>2.4319999999999999</v>
      </c>
      <c r="K118" s="9">
        <v>0.41099999999999998</v>
      </c>
      <c r="L118" s="9">
        <v>0.93600000000000005</v>
      </c>
      <c r="S118" s="9">
        <v>111</v>
      </c>
      <c r="T118" s="12">
        <f t="shared" si="10"/>
        <v>9.9</v>
      </c>
      <c r="V118">
        <v>1274</v>
      </c>
      <c r="W118">
        <v>33.6</v>
      </c>
      <c r="X118" s="10">
        <f t="shared" si="11"/>
        <v>6.5407070491730073</v>
      </c>
      <c r="Z118" s="12">
        <f t="shared" si="12"/>
        <v>6.54</v>
      </c>
      <c r="AA118" s="9">
        <f t="shared" si="16"/>
        <v>1</v>
      </c>
      <c r="AB118" s="9">
        <f t="shared" si="17"/>
        <v>1</v>
      </c>
      <c r="AC118" s="9">
        <f t="shared" si="18"/>
        <v>111</v>
      </c>
      <c r="AD118" s="9">
        <f t="shared" si="19"/>
        <v>111</v>
      </c>
      <c r="AE118" s="12">
        <f t="shared" si="13"/>
        <v>6.54</v>
      </c>
      <c r="AF118" s="9">
        <f t="shared" si="14"/>
        <v>111</v>
      </c>
      <c r="AG118" s="9">
        <v>6.53</v>
      </c>
      <c r="AH118" s="9">
        <v>113</v>
      </c>
      <c r="AI118">
        <f t="shared" si="15"/>
        <v>1.8764069432883397</v>
      </c>
    </row>
    <row r="119" spans="6:35" x14ac:dyDescent="0.3">
      <c r="F119" s="9">
        <v>112</v>
      </c>
      <c r="G119" s="12">
        <v>1.2999999999999999E-2</v>
      </c>
      <c r="H119" s="9">
        <v>0.42499999999999999</v>
      </c>
      <c r="I119" s="9">
        <v>0.88</v>
      </c>
      <c r="J119" s="9">
        <v>1.381</v>
      </c>
      <c r="K119" s="9">
        <v>0.72399999999999998</v>
      </c>
      <c r="L119" s="9">
        <v>0.89400000000000002</v>
      </c>
      <c r="S119" s="9">
        <v>112</v>
      </c>
      <c r="T119" s="12">
        <f t="shared" si="10"/>
        <v>1.3</v>
      </c>
      <c r="V119">
        <v>99</v>
      </c>
      <c r="W119">
        <v>33.5</v>
      </c>
      <c r="X119" s="10">
        <f t="shared" si="11"/>
        <v>6.5309666014019667</v>
      </c>
      <c r="Z119" s="12">
        <f t="shared" si="12"/>
        <v>6.53</v>
      </c>
      <c r="AA119" s="9">
        <f t="shared" si="16"/>
        <v>1</v>
      </c>
      <c r="AB119" s="9">
        <f t="shared" si="17"/>
        <v>0</v>
      </c>
      <c r="AC119" s="9">
        <f t="shared" si="18"/>
        <v>111</v>
      </c>
      <c r="AD119" s="9" t="str">
        <f t="shared" si="19"/>
        <v/>
      </c>
      <c r="AE119" s="12" t="str">
        <f t="shared" si="13"/>
        <v/>
      </c>
      <c r="AF119" s="9" t="str">
        <f t="shared" si="14"/>
        <v/>
      </c>
      <c r="AG119" s="9">
        <v>6.4320000000000004</v>
      </c>
      <c r="AH119" s="9">
        <v>114</v>
      </c>
      <c r="AI119">
        <f t="shared" si="15"/>
        <v>1.8612855318766652</v>
      </c>
    </row>
    <row r="120" spans="6:35" x14ac:dyDescent="0.3">
      <c r="F120" s="9">
        <v>113</v>
      </c>
      <c r="G120" s="12">
        <v>3.0000000000000001E-3</v>
      </c>
      <c r="H120" s="9">
        <v>0.20499999999999999</v>
      </c>
      <c r="I120" s="9">
        <v>0.98799999999999999</v>
      </c>
      <c r="J120" s="9">
        <v>1.3879999999999999</v>
      </c>
      <c r="K120" s="9">
        <v>0.72</v>
      </c>
      <c r="L120" s="9">
        <v>0.88</v>
      </c>
      <c r="S120" s="9">
        <v>113</v>
      </c>
      <c r="T120" s="12">
        <f t="shared" si="10"/>
        <v>0.3</v>
      </c>
      <c r="V120">
        <v>894</v>
      </c>
      <c r="W120">
        <v>33.5</v>
      </c>
      <c r="X120" s="10">
        <f t="shared" si="11"/>
        <v>6.5309666014019667</v>
      </c>
      <c r="Z120" s="12">
        <f t="shared" si="12"/>
        <v>6.53</v>
      </c>
      <c r="AA120" s="9">
        <f t="shared" si="16"/>
        <v>2</v>
      </c>
      <c r="AB120" s="9">
        <f t="shared" si="17"/>
        <v>2</v>
      </c>
      <c r="AC120" s="9">
        <f t="shared" si="18"/>
        <v>113</v>
      </c>
      <c r="AD120" s="9">
        <f t="shared" si="19"/>
        <v>113</v>
      </c>
      <c r="AE120" s="12">
        <f t="shared" si="13"/>
        <v>6.53</v>
      </c>
      <c r="AF120" s="9">
        <f t="shared" si="14"/>
        <v>113</v>
      </c>
      <c r="AG120" s="9">
        <v>6.4219999999999997</v>
      </c>
      <c r="AH120" s="9">
        <v>115</v>
      </c>
      <c r="AI120">
        <f t="shared" si="15"/>
        <v>1.8597295956673221</v>
      </c>
    </row>
    <row r="121" spans="6:35" x14ac:dyDescent="0.3">
      <c r="F121" s="9">
        <v>114</v>
      </c>
      <c r="G121" s="12">
        <v>5.0000000000000001E-3</v>
      </c>
      <c r="H121" s="9">
        <v>0.26400000000000001</v>
      </c>
      <c r="I121" s="9">
        <v>0.83799999999999997</v>
      </c>
      <c r="J121" s="9">
        <v>1.1639999999999999</v>
      </c>
      <c r="K121" s="9">
        <v>0.85899999999999999</v>
      </c>
      <c r="L121" s="9">
        <v>0.83799999999999997</v>
      </c>
      <c r="S121" s="9">
        <v>114</v>
      </c>
      <c r="T121" s="12">
        <f t="shared" si="10"/>
        <v>0.5</v>
      </c>
      <c r="V121">
        <v>39</v>
      </c>
      <c r="W121">
        <v>32.5</v>
      </c>
      <c r="X121" s="10">
        <f t="shared" si="11"/>
        <v>6.4327509825806866</v>
      </c>
      <c r="Z121" s="12">
        <f t="shared" si="12"/>
        <v>6.4320000000000004</v>
      </c>
      <c r="AA121" s="9">
        <f t="shared" si="16"/>
        <v>1</v>
      </c>
      <c r="AB121" s="9">
        <f t="shared" si="17"/>
        <v>1</v>
      </c>
      <c r="AC121" s="9">
        <f t="shared" si="18"/>
        <v>114</v>
      </c>
      <c r="AD121" s="9">
        <f t="shared" si="19"/>
        <v>114</v>
      </c>
      <c r="AE121" s="12">
        <f t="shared" si="13"/>
        <v>6.4320000000000004</v>
      </c>
      <c r="AF121" s="9">
        <f t="shared" si="14"/>
        <v>114</v>
      </c>
      <c r="AG121" s="9">
        <v>6.4119999999999999</v>
      </c>
      <c r="AH121" s="9">
        <v>116</v>
      </c>
      <c r="AI121">
        <f t="shared" si="15"/>
        <v>1.8581712347473065</v>
      </c>
    </row>
    <row r="122" spans="6:35" x14ac:dyDescent="0.3">
      <c r="F122" s="9">
        <v>115</v>
      </c>
      <c r="G122" s="12">
        <v>7.6999999999999999E-2</v>
      </c>
      <c r="H122" s="9">
        <v>1.284</v>
      </c>
      <c r="I122" s="9">
        <v>0.58499999999999996</v>
      </c>
      <c r="J122" s="9">
        <v>1.8360000000000001</v>
      </c>
      <c r="K122" s="9">
        <v>0.54500000000000004</v>
      </c>
      <c r="L122" s="9">
        <v>0.82499999999999996</v>
      </c>
      <c r="S122" s="9">
        <v>115</v>
      </c>
      <c r="T122" s="12">
        <f t="shared" si="10"/>
        <v>7.7</v>
      </c>
      <c r="V122">
        <v>1458</v>
      </c>
      <c r="W122">
        <v>32.4</v>
      </c>
      <c r="X122" s="10">
        <f t="shared" si="11"/>
        <v>6.422846818149976</v>
      </c>
      <c r="Z122" s="12">
        <f t="shared" si="12"/>
        <v>6.4219999999999997</v>
      </c>
      <c r="AA122" s="9">
        <f t="shared" si="16"/>
        <v>1</v>
      </c>
      <c r="AB122" s="9">
        <f t="shared" si="17"/>
        <v>1</v>
      </c>
      <c r="AC122" s="9">
        <f t="shared" si="18"/>
        <v>115</v>
      </c>
      <c r="AD122" s="9">
        <f t="shared" si="19"/>
        <v>115</v>
      </c>
      <c r="AE122" s="12">
        <f t="shared" si="13"/>
        <v>6.4219999999999997</v>
      </c>
      <c r="AF122" s="9">
        <f t="shared" si="14"/>
        <v>115</v>
      </c>
      <c r="AG122" s="9">
        <v>6.4020000000000001</v>
      </c>
      <c r="AH122" s="9">
        <v>117</v>
      </c>
      <c r="AI122">
        <f t="shared" si="15"/>
        <v>1.8566104415476714</v>
      </c>
    </row>
    <row r="123" spans="6:35" x14ac:dyDescent="0.3">
      <c r="F123" s="9">
        <v>116</v>
      </c>
      <c r="G123" s="12">
        <v>7.0000000000000001E-3</v>
      </c>
      <c r="H123" s="9">
        <v>0.34100000000000003</v>
      </c>
      <c r="I123" s="9">
        <v>0.76400000000000001</v>
      </c>
      <c r="J123" s="9">
        <v>2.1890000000000001</v>
      </c>
      <c r="K123" s="9">
        <v>0.45700000000000002</v>
      </c>
      <c r="L123" s="9">
        <v>0.85499999999999998</v>
      </c>
      <c r="S123" s="9">
        <v>116</v>
      </c>
      <c r="T123" s="12">
        <f t="shared" si="10"/>
        <v>0.70000000000000007</v>
      </c>
      <c r="V123">
        <v>832</v>
      </c>
      <c r="W123">
        <v>32.300000000000004</v>
      </c>
      <c r="X123" s="10">
        <f t="shared" si="11"/>
        <v>6.4129273576850814</v>
      </c>
      <c r="Z123" s="12">
        <f t="shared" si="12"/>
        <v>6.4119999999999999</v>
      </c>
      <c r="AA123" s="9">
        <f t="shared" si="16"/>
        <v>1</v>
      </c>
      <c r="AB123" s="9">
        <f t="shared" si="17"/>
        <v>1</v>
      </c>
      <c r="AC123" s="9">
        <f t="shared" si="18"/>
        <v>116</v>
      </c>
      <c r="AD123" s="9">
        <f t="shared" si="19"/>
        <v>116</v>
      </c>
      <c r="AE123" s="12">
        <f t="shared" si="13"/>
        <v>6.4119999999999999</v>
      </c>
      <c r="AF123" s="9">
        <f t="shared" si="14"/>
        <v>116</v>
      </c>
      <c r="AG123" s="9">
        <v>6.2919999999999998</v>
      </c>
      <c r="AH123" s="9">
        <v>118</v>
      </c>
      <c r="AI123">
        <f t="shared" si="15"/>
        <v>1.8392789851960314</v>
      </c>
    </row>
    <row r="124" spans="6:35" x14ac:dyDescent="0.3">
      <c r="F124" s="9">
        <v>117</v>
      </c>
      <c r="G124" s="12">
        <v>1.7999999999999999E-2</v>
      </c>
      <c r="H124" s="9">
        <v>0.59699999999999998</v>
      </c>
      <c r="I124" s="9">
        <v>0.622</v>
      </c>
      <c r="J124" s="9">
        <v>1.52</v>
      </c>
      <c r="K124" s="9">
        <v>0.65800000000000003</v>
      </c>
      <c r="L124" s="9">
        <v>0.80100000000000005</v>
      </c>
      <c r="S124" s="9">
        <v>117</v>
      </c>
      <c r="T124" s="12">
        <f t="shared" si="10"/>
        <v>1.7999999999999998</v>
      </c>
      <c r="V124">
        <v>1384</v>
      </c>
      <c r="W124">
        <v>32.200000000000003</v>
      </c>
      <c r="X124" s="10">
        <f t="shared" si="11"/>
        <v>6.4029925300965518</v>
      </c>
      <c r="Z124" s="12">
        <f t="shared" si="12"/>
        <v>6.4020000000000001</v>
      </c>
      <c r="AA124" s="9">
        <f t="shared" si="16"/>
        <v>1</v>
      </c>
      <c r="AB124" s="9">
        <f t="shared" si="17"/>
        <v>1</v>
      </c>
      <c r="AC124" s="9">
        <f t="shared" si="18"/>
        <v>117</v>
      </c>
      <c r="AD124" s="9">
        <f t="shared" si="19"/>
        <v>117</v>
      </c>
      <c r="AE124" s="12">
        <f t="shared" si="13"/>
        <v>6.4020000000000001</v>
      </c>
      <c r="AF124" s="9">
        <f t="shared" si="14"/>
        <v>117</v>
      </c>
      <c r="AG124" s="9">
        <v>6.17</v>
      </c>
      <c r="AH124" s="9">
        <v>119</v>
      </c>
      <c r="AI124">
        <f t="shared" si="15"/>
        <v>1.8196988379172965</v>
      </c>
    </row>
    <row r="125" spans="6:35" x14ac:dyDescent="0.3">
      <c r="F125" s="9">
        <v>118</v>
      </c>
      <c r="G125" s="12">
        <v>0.108</v>
      </c>
      <c r="H125" s="9">
        <v>1.3859999999999999</v>
      </c>
      <c r="I125" s="9">
        <v>0.70799999999999996</v>
      </c>
      <c r="J125" s="9">
        <v>1.593</v>
      </c>
      <c r="K125" s="9">
        <v>0.628</v>
      </c>
      <c r="L125" s="9">
        <v>0.91400000000000003</v>
      </c>
      <c r="S125" s="9">
        <v>118</v>
      </c>
      <c r="T125" s="12">
        <f t="shared" si="10"/>
        <v>10.8</v>
      </c>
      <c r="V125">
        <v>1594</v>
      </c>
      <c r="W125">
        <v>31.1</v>
      </c>
      <c r="X125" s="10">
        <f t="shared" si="11"/>
        <v>6.2926742996331511</v>
      </c>
      <c r="Z125" s="12">
        <f t="shared" si="12"/>
        <v>6.2919999999999998</v>
      </c>
      <c r="AA125" s="9">
        <f t="shared" si="16"/>
        <v>1</v>
      </c>
      <c r="AB125" s="9">
        <f t="shared" si="17"/>
        <v>1</v>
      </c>
      <c r="AC125" s="9">
        <f t="shared" si="18"/>
        <v>118</v>
      </c>
      <c r="AD125" s="9">
        <f t="shared" si="19"/>
        <v>118</v>
      </c>
      <c r="AE125" s="12">
        <f t="shared" si="13"/>
        <v>6.2919999999999998</v>
      </c>
      <c r="AF125" s="9">
        <f t="shared" si="14"/>
        <v>118</v>
      </c>
      <c r="AG125" s="9">
        <v>6.149</v>
      </c>
      <c r="AH125" s="9">
        <v>120</v>
      </c>
      <c r="AI125">
        <f t="shared" si="15"/>
        <v>1.8162894669713328</v>
      </c>
    </row>
    <row r="126" spans="6:35" x14ac:dyDescent="0.3">
      <c r="F126" s="9">
        <v>119</v>
      </c>
      <c r="G126" s="12">
        <v>1.2E-2</v>
      </c>
      <c r="H126" s="9">
        <v>0.45700000000000002</v>
      </c>
      <c r="I126" s="9">
        <v>0.72599999999999998</v>
      </c>
      <c r="J126" s="9">
        <v>2.093</v>
      </c>
      <c r="K126" s="9">
        <v>0.47799999999999998</v>
      </c>
      <c r="L126" s="9">
        <v>0.87</v>
      </c>
      <c r="S126" s="9">
        <v>119</v>
      </c>
      <c r="T126" s="12">
        <f t="shared" si="10"/>
        <v>1.2</v>
      </c>
      <c r="V126">
        <v>411</v>
      </c>
      <c r="W126">
        <v>29.9</v>
      </c>
      <c r="X126" s="10">
        <f t="shared" si="11"/>
        <v>6.1700779887762653</v>
      </c>
      <c r="Z126" s="12">
        <f t="shared" si="12"/>
        <v>6.17</v>
      </c>
      <c r="AA126" s="9">
        <f t="shared" si="16"/>
        <v>1</v>
      </c>
      <c r="AB126" s="9">
        <f t="shared" si="17"/>
        <v>1</v>
      </c>
      <c r="AC126" s="9">
        <f t="shared" si="18"/>
        <v>119</v>
      </c>
      <c r="AD126" s="9">
        <f t="shared" si="19"/>
        <v>119</v>
      </c>
      <c r="AE126" s="12">
        <f t="shared" si="13"/>
        <v>6.17</v>
      </c>
      <c r="AF126" s="9">
        <f t="shared" si="14"/>
        <v>119</v>
      </c>
      <c r="AG126" s="9">
        <v>6.0860000000000003</v>
      </c>
      <c r="AH126" s="9">
        <v>121</v>
      </c>
      <c r="AI126">
        <f t="shared" si="15"/>
        <v>1.8059910514747795</v>
      </c>
    </row>
    <row r="127" spans="6:35" x14ac:dyDescent="0.3">
      <c r="F127" s="9">
        <v>120</v>
      </c>
      <c r="G127" s="12">
        <v>7.0000000000000001E-3</v>
      </c>
      <c r="H127" s="9">
        <v>0.30599999999999999</v>
      </c>
      <c r="I127" s="9">
        <v>0.98799999999999999</v>
      </c>
      <c r="J127" s="9">
        <v>1.155</v>
      </c>
      <c r="K127" s="9">
        <v>0.86599999999999999</v>
      </c>
      <c r="L127" s="9">
        <v>0.89900000000000002</v>
      </c>
      <c r="S127" s="9">
        <v>120</v>
      </c>
      <c r="T127" s="12">
        <f t="shared" si="10"/>
        <v>0.70000000000000007</v>
      </c>
      <c r="V127">
        <v>668</v>
      </c>
      <c r="W127">
        <v>29.7</v>
      </c>
      <c r="X127" s="10">
        <f t="shared" si="11"/>
        <v>6.1494076526633306</v>
      </c>
      <c r="Z127" s="12">
        <f t="shared" si="12"/>
        <v>6.149</v>
      </c>
      <c r="AA127" s="9">
        <f t="shared" si="16"/>
        <v>1</v>
      </c>
      <c r="AB127" s="9">
        <f t="shared" si="17"/>
        <v>1</v>
      </c>
      <c r="AC127" s="9">
        <f t="shared" si="18"/>
        <v>120</v>
      </c>
      <c r="AD127" s="9">
        <f t="shared" si="19"/>
        <v>120</v>
      </c>
      <c r="AE127" s="12">
        <f t="shared" si="13"/>
        <v>6.149</v>
      </c>
      <c r="AF127" s="9">
        <f t="shared" si="14"/>
        <v>120</v>
      </c>
      <c r="AG127" s="9">
        <v>6.0759999999999996</v>
      </c>
      <c r="AH127" s="9">
        <v>122</v>
      </c>
      <c r="AI127">
        <f t="shared" si="15"/>
        <v>1.8043465847335263</v>
      </c>
    </row>
    <row r="128" spans="6:35" x14ac:dyDescent="0.3">
      <c r="F128" s="9">
        <v>121</v>
      </c>
      <c r="G128" s="12">
        <v>4.0000000000000001E-3</v>
      </c>
      <c r="H128" s="9">
        <v>0.23</v>
      </c>
      <c r="I128" s="9">
        <v>0.89600000000000002</v>
      </c>
      <c r="J128" s="9">
        <v>1.4890000000000001</v>
      </c>
      <c r="K128" s="9">
        <v>0.67100000000000004</v>
      </c>
      <c r="L128" s="9">
        <v>0.877</v>
      </c>
      <c r="S128" s="9">
        <v>121</v>
      </c>
      <c r="T128" s="12">
        <f t="shared" si="10"/>
        <v>0.4</v>
      </c>
      <c r="V128">
        <v>76</v>
      </c>
      <c r="W128">
        <v>29.099999999999998</v>
      </c>
      <c r="X128" s="10">
        <f t="shared" si="11"/>
        <v>6.0869755011658482</v>
      </c>
      <c r="Z128" s="12">
        <f t="shared" si="12"/>
        <v>6.0860000000000003</v>
      </c>
      <c r="AA128" s="9">
        <f t="shared" si="16"/>
        <v>1</v>
      </c>
      <c r="AB128" s="9">
        <f t="shared" si="17"/>
        <v>1</v>
      </c>
      <c r="AC128" s="9">
        <f t="shared" si="18"/>
        <v>121</v>
      </c>
      <c r="AD128" s="9">
        <f t="shared" si="19"/>
        <v>121</v>
      </c>
      <c r="AE128" s="12">
        <f t="shared" si="13"/>
        <v>6.0860000000000003</v>
      </c>
      <c r="AF128" s="9">
        <f t="shared" si="14"/>
        <v>121</v>
      </c>
      <c r="AG128" s="9">
        <v>6.0659999999999998</v>
      </c>
      <c r="AH128" s="9">
        <v>124</v>
      </c>
      <c r="AI128">
        <f t="shared" si="15"/>
        <v>1.8026994092663893</v>
      </c>
    </row>
    <row r="129" spans="6:35" x14ac:dyDescent="0.3">
      <c r="F129" s="9">
        <v>122</v>
      </c>
      <c r="G129" s="12">
        <v>2E-3</v>
      </c>
      <c r="H129" s="9">
        <v>0.16300000000000001</v>
      </c>
      <c r="I129" s="9">
        <v>0.99299999999999999</v>
      </c>
      <c r="J129" s="9">
        <v>1.79</v>
      </c>
      <c r="K129" s="9">
        <v>0.55900000000000005</v>
      </c>
      <c r="L129" s="9">
        <v>0.84799999999999998</v>
      </c>
      <c r="S129" s="9">
        <v>122</v>
      </c>
      <c r="T129" s="12">
        <f t="shared" si="10"/>
        <v>0.2</v>
      </c>
      <c r="V129">
        <v>754</v>
      </c>
      <c r="W129">
        <v>28.999999999999996</v>
      </c>
      <c r="X129" s="10">
        <f t="shared" si="11"/>
        <v>6.0765077797464979</v>
      </c>
      <c r="Z129" s="12">
        <f t="shared" si="12"/>
        <v>6.0759999999999996</v>
      </c>
      <c r="AA129" s="9">
        <f t="shared" si="16"/>
        <v>1</v>
      </c>
      <c r="AB129" s="9">
        <f t="shared" si="17"/>
        <v>1</v>
      </c>
      <c r="AC129" s="9">
        <f t="shared" si="18"/>
        <v>122</v>
      </c>
      <c r="AD129" s="9">
        <f t="shared" si="19"/>
        <v>122</v>
      </c>
      <c r="AE129" s="12">
        <f t="shared" si="13"/>
        <v>6.0759999999999996</v>
      </c>
      <c r="AF129" s="9">
        <f t="shared" si="14"/>
        <v>122</v>
      </c>
      <c r="AG129" s="9">
        <v>6.0229999999999997</v>
      </c>
      <c r="AH129" s="9">
        <v>125</v>
      </c>
      <c r="AI129">
        <f t="shared" si="15"/>
        <v>1.795585474061584</v>
      </c>
    </row>
    <row r="130" spans="6:35" x14ac:dyDescent="0.3">
      <c r="F130" s="9">
        <v>123</v>
      </c>
      <c r="G130" s="12">
        <v>6.0000000000000001E-3</v>
      </c>
      <c r="H130" s="9">
        <v>0.27500000000000002</v>
      </c>
      <c r="I130" s="9">
        <v>0.92800000000000005</v>
      </c>
      <c r="J130" s="9">
        <v>1.524</v>
      </c>
      <c r="K130" s="9">
        <v>0.65600000000000003</v>
      </c>
      <c r="L130" s="9">
        <v>0.871</v>
      </c>
      <c r="S130" s="9">
        <v>123</v>
      </c>
      <c r="T130" s="12">
        <f t="shared" si="10"/>
        <v>0.6</v>
      </c>
      <c r="V130">
        <v>1048</v>
      </c>
      <c r="W130">
        <v>28.9</v>
      </c>
      <c r="X130" s="10">
        <f t="shared" si="11"/>
        <v>6.0660219949194216</v>
      </c>
      <c r="Z130" s="12">
        <f t="shared" si="12"/>
        <v>6.0659999999999998</v>
      </c>
      <c r="AA130" s="9">
        <f t="shared" si="16"/>
        <v>1</v>
      </c>
      <c r="AB130" s="9">
        <f t="shared" si="17"/>
        <v>0</v>
      </c>
      <c r="AC130" s="9">
        <f t="shared" si="18"/>
        <v>122</v>
      </c>
      <c r="AD130" s="9" t="str">
        <f t="shared" si="19"/>
        <v/>
      </c>
      <c r="AE130" s="12" t="str">
        <f t="shared" si="13"/>
        <v/>
      </c>
      <c r="AF130" s="9" t="str">
        <f t="shared" si="14"/>
        <v/>
      </c>
      <c r="AG130" s="9">
        <v>6.0019999999999998</v>
      </c>
      <c r="AH130" s="9">
        <v>126</v>
      </c>
      <c r="AI130">
        <f t="shared" si="15"/>
        <v>1.7920927470181753</v>
      </c>
    </row>
    <row r="131" spans="6:35" x14ac:dyDescent="0.3">
      <c r="F131" s="9">
        <v>124</v>
      </c>
      <c r="G131" s="12">
        <v>6.0000000000000001E-3</v>
      </c>
      <c r="H131" s="9">
        <v>0.317</v>
      </c>
      <c r="I131" s="9">
        <v>0.77400000000000002</v>
      </c>
      <c r="J131" s="9">
        <v>2.3759999999999999</v>
      </c>
      <c r="K131" s="9">
        <v>0.42099999999999999</v>
      </c>
      <c r="L131" s="9">
        <v>0.83699999999999997</v>
      </c>
      <c r="S131" s="9">
        <v>124</v>
      </c>
      <c r="T131" s="12">
        <f t="shared" si="10"/>
        <v>0.6</v>
      </c>
      <c r="V131">
        <v>1547</v>
      </c>
      <c r="W131">
        <v>28.9</v>
      </c>
      <c r="X131" s="10">
        <f t="shared" si="11"/>
        <v>6.0660219949194216</v>
      </c>
      <c r="Z131" s="12">
        <f t="shared" si="12"/>
        <v>6.0659999999999998</v>
      </c>
      <c r="AA131" s="9">
        <f t="shared" si="16"/>
        <v>2</v>
      </c>
      <c r="AB131" s="9">
        <f t="shared" si="17"/>
        <v>2</v>
      </c>
      <c r="AC131" s="9">
        <f t="shared" si="18"/>
        <v>124</v>
      </c>
      <c r="AD131" s="9">
        <f t="shared" si="19"/>
        <v>124</v>
      </c>
      <c r="AE131" s="12">
        <f t="shared" si="13"/>
        <v>6.0659999999999998</v>
      </c>
      <c r="AF131" s="9">
        <f t="shared" si="14"/>
        <v>124</v>
      </c>
      <c r="AG131" s="9">
        <v>5.96</v>
      </c>
      <c r="AH131" s="9">
        <v>127</v>
      </c>
      <c r="AI131">
        <f t="shared" si="15"/>
        <v>1.7850704810772584</v>
      </c>
    </row>
    <row r="132" spans="6:35" x14ac:dyDescent="0.3">
      <c r="F132" s="9">
        <v>125</v>
      </c>
      <c r="G132" s="12">
        <v>1.2E-2</v>
      </c>
      <c r="H132" s="9">
        <v>0.45400000000000001</v>
      </c>
      <c r="I132" s="9">
        <v>0.754</v>
      </c>
      <c r="J132" s="9">
        <v>2.2309999999999999</v>
      </c>
      <c r="K132" s="9">
        <v>0.44800000000000001</v>
      </c>
      <c r="L132" s="9">
        <v>0.90100000000000002</v>
      </c>
      <c r="S132" s="9">
        <v>125</v>
      </c>
      <c r="T132" s="12">
        <f t="shared" si="10"/>
        <v>1.2</v>
      </c>
      <c r="V132">
        <v>936</v>
      </c>
      <c r="W132">
        <v>28.499999999999996</v>
      </c>
      <c r="X132" s="10">
        <f t="shared" si="11"/>
        <v>6.0238963325203505</v>
      </c>
      <c r="Z132" s="12">
        <f t="shared" si="12"/>
        <v>6.0229999999999997</v>
      </c>
      <c r="AA132" s="9">
        <f t="shared" si="16"/>
        <v>1</v>
      </c>
      <c r="AB132" s="9">
        <f t="shared" si="17"/>
        <v>1</v>
      </c>
      <c r="AC132" s="9">
        <f t="shared" si="18"/>
        <v>125</v>
      </c>
      <c r="AD132" s="9">
        <f t="shared" si="19"/>
        <v>125</v>
      </c>
      <c r="AE132" s="12">
        <f t="shared" si="13"/>
        <v>6.0229999999999997</v>
      </c>
      <c r="AF132" s="9">
        <f t="shared" si="14"/>
        <v>125</v>
      </c>
      <c r="AG132" s="9">
        <v>5.9169999999999998</v>
      </c>
      <c r="AH132" s="9">
        <v>128</v>
      </c>
      <c r="AI132">
        <f t="shared" si="15"/>
        <v>1.7778295636945569</v>
      </c>
    </row>
    <row r="133" spans="6:35" x14ac:dyDescent="0.3">
      <c r="F133" s="9">
        <v>126</v>
      </c>
      <c r="G133" s="12">
        <v>1.3560000000000001</v>
      </c>
      <c r="H133" s="9">
        <v>5.23</v>
      </c>
      <c r="I133" s="9">
        <v>0.623</v>
      </c>
      <c r="J133" s="9">
        <v>1.5469999999999999</v>
      </c>
      <c r="K133" s="9">
        <v>0.64600000000000002</v>
      </c>
      <c r="L133" s="9">
        <v>0.88400000000000001</v>
      </c>
      <c r="S133" s="9">
        <v>126</v>
      </c>
      <c r="T133" s="12">
        <f t="shared" si="10"/>
        <v>135.60000000000002</v>
      </c>
      <c r="V133">
        <v>80</v>
      </c>
      <c r="W133">
        <v>28.299999999999997</v>
      </c>
      <c r="X133" s="10">
        <f t="shared" si="11"/>
        <v>6.0027226419354989</v>
      </c>
      <c r="Z133" s="12">
        <f t="shared" si="12"/>
        <v>6.0019999999999998</v>
      </c>
      <c r="AA133" s="9">
        <f t="shared" si="16"/>
        <v>1</v>
      </c>
      <c r="AB133" s="9">
        <f t="shared" si="17"/>
        <v>1</v>
      </c>
      <c r="AC133" s="9">
        <f t="shared" si="18"/>
        <v>126</v>
      </c>
      <c r="AD133" s="9">
        <f t="shared" si="19"/>
        <v>126</v>
      </c>
      <c r="AE133" s="12">
        <f t="shared" si="13"/>
        <v>6.0019999999999998</v>
      </c>
      <c r="AF133" s="9">
        <f t="shared" si="14"/>
        <v>126</v>
      </c>
      <c r="AG133" s="9">
        <v>5.8949999999999996</v>
      </c>
      <c r="AH133" s="9">
        <v>129</v>
      </c>
      <c r="AI133">
        <f t="shared" si="15"/>
        <v>1.7741045339893342</v>
      </c>
    </row>
    <row r="134" spans="6:35" x14ac:dyDescent="0.3">
      <c r="F134" s="9">
        <v>127</v>
      </c>
      <c r="G134" s="12">
        <v>0.22500000000000001</v>
      </c>
      <c r="H134" s="9">
        <v>2.0049999999999999</v>
      </c>
      <c r="I134" s="9">
        <v>0.70299999999999996</v>
      </c>
      <c r="J134" s="9">
        <v>1.218</v>
      </c>
      <c r="K134" s="9">
        <v>0.82099999999999995</v>
      </c>
      <c r="L134" s="9">
        <v>0.91600000000000004</v>
      </c>
      <c r="S134" s="9">
        <v>127</v>
      </c>
      <c r="T134" s="12">
        <f t="shared" si="10"/>
        <v>22.5</v>
      </c>
      <c r="V134">
        <v>409</v>
      </c>
      <c r="W134">
        <v>27.900000000000002</v>
      </c>
      <c r="X134" s="10">
        <f t="shared" si="11"/>
        <v>5.9601496036686061</v>
      </c>
      <c r="Z134" s="12">
        <f t="shared" si="12"/>
        <v>5.96</v>
      </c>
      <c r="AA134" s="9">
        <f t="shared" si="16"/>
        <v>1</v>
      </c>
      <c r="AB134" s="9">
        <f t="shared" si="17"/>
        <v>1</v>
      </c>
      <c r="AC134" s="9">
        <f t="shared" si="18"/>
        <v>127</v>
      </c>
      <c r="AD134" s="9">
        <f t="shared" si="19"/>
        <v>127</v>
      </c>
      <c r="AE134" s="12">
        <f t="shared" si="13"/>
        <v>5.96</v>
      </c>
      <c r="AF134" s="9">
        <f t="shared" si="14"/>
        <v>127</v>
      </c>
      <c r="AG134" s="9">
        <v>5.6859999999999999</v>
      </c>
      <c r="AH134" s="9">
        <v>130</v>
      </c>
      <c r="AI134">
        <f t="shared" si="15"/>
        <v>1.7380070132288081</v>
      </c>
    </row>
    <row r="135" spans="6:35" x14ac:dyDescent="0.3">
      <c r="F135" s="9">
        <v>128</v>
      </c>
      <c r="G135" s="12">
        <v>1E-3</v>
      </c>
      <c r="H135" s="9">
        <v>0.13900000000000001</v>
      </c>
      <c r="I135" s="9">
        <v>0.88400000000000001</v>
      </c>
      <c r="J135" s="9">
        <v>1.915</v>
      </c>
      <c r="K135" s="9">
        <v>0.52200000000000002</v>
      </c>
      <c r="L135" s="9">
        <v>0.78300000000000003</v>
      </c>
      <c r="S135" s="9">
        <v>128</v>
      </c>
      <c r="T135" s="12">
        <f t="shared" si="10"/>
        <v>0.1</v>
      </c>
      <c r="V135">
        <v>1451</v>
      </c>
      <c r="W135">
        <v>27.500000000000004</v>
      </c>
      <c r="X135" s="10">
        <f t="shared" si="11"/>
        <v>5.9172702727031981</v>
      </c>
      <c r="Z135" s="12">
        <f t="shared" si="12"/>
        <v>5.9169999999999998</v>
      </c>
      <c r="AA135" s="9">
        <f t="shared" si="16"/>
        <v>1</v>
      </c>
      <c r="AB135" s="9">
        <f t="shared" si="17"/>
        <v>1</v>
      </c>
      <c r="AC135" s="9">
        <f t="shared" si="18"/>
        <v>128</v>
      </c>
      <c r="AD135" s="9">
        <f t="shared" si="19"/>
        <v>128</v>
      </c>
      <c r="AE135" s="12">
        <f t="shared" si="13"/>
        <v>5.9169999999999998</v>
      </c>
      <c r="AF135" s="9">
        <f t="shared" si="14"/>
        <v>128</v>
      </c>
      <c r="AG135" s="9">
        <v>5.5960000000000001</v>
      </c>
      <c r="AH135" s="9">
        <v>131</v>
      </c>
      <c r="AI135">
        <f t="shared" si="15"/>
        <v>1.7220520568032347</v>
      </c>
    </row>
    <row r="136" spans="6:35" x14ac:dyDescent="0.3">
      <c r="F136" s="9">
        <v>129</v>
      </c>
      <c r="G136" s="12">
        <v>3.011E-4</v>
      </c>
      <c r="H136" s="9">
        <v>5.1999999999999998E-2</v>
      </c>
      <c r="I136" s="9">
        <v>1</v>
      </c>
      <c r="J136" s="9">
        <v>2</v>
      </c>
      <c r="K136" s="9">
        <v>0.5</v>
      </c>
      <c r="L136" s="9">
        <v>1</v>
      </c>
      <c r="S136" s="9">
        <v>129</v>
      </c>
      <c r="T136" s="12">
        <f t="shared" si="10"/>
        <v>3.0110000000000001E-2</v>
      </c>
      <c r="V136">
        <v>596</v>
      </c>
      <c r="W136">
        <v>27.3</v>
      </c>
      <c r="X136" s="10">
        <f t="shared" si="11"/>
        <v>5.8957136608955105</v>
      </c>
      <c r="Z136" s="12">
        <f t="shared" si="12"/>
        <v>5.8949999999999996</v>
      </c>
      <c r="AA136" s="9">
        <f t="shared" si="16"/>
        <v>1</v>
      </c>
      <c r="AB136" s="9">
        <f t="shared" si="17"/>
        <v>1</v>
      </c>
      <c r="AC136" s="9">
        <f t="shared" si="18"/>
        <v>129</v>
      </c>
      <c r="AD136" s="9">
        <f t="shared" si="19"/>
        <v>129</v>
      </c>
      <c r="AE136" s="12">
        <f t="shared" si="13"/>
        <v>5.8949999999999996</v>
      </c>
      <c r="AF136" s="9">
        <f t="shared" si="14"/>
        <v>129</v>
      </c>
      <c r="AG136" s="9">
        <v>5.399</v>
      </c>
      <c r="AH136" s="9">
        <v>132</v>
      </c>
      <c r="AI136">
        <f t="shared" si="15"/>
        <v>1.6862137512361499</v>
      </c>
    </row>
    <row r="137" spans="6:35" x14ac:dyDescent="0.3">
      <c r="F137" s="9">
        <v>130</v>
      </c>
      <c r="G137" s="12">
        <v>5.0000000000000001E-3</v>
      </c>
      <c r="H137" s="9">
        <v>0.27500000000000002</v>
      </c>
      <c r="I137" s="9">
        <v>0.80300000000000005</v>
      </c>
      <c r="J137" s="9">
        <v>1.915</v>
      </c>
      <c r="K137" s="9">
        <v>0.52200000000000002</v>
      </c>
      <c r="L137" s="9">
        <v>0.83099999999999996</v>
      </c>
      <c r="S137" s="9">
        <v>130</v>
      </c>
      <c r="T137" s="12">
        <f t="shared" ref="T137:T200" si="20">G137*100</f>
        <v>0.5</v>
      </c>
      <c r="V137">
        <v>1456</v>
      </c>
      <c r="W137">
        <v>25.4</v>
      </c>
      <c r="X137" s="10">
        <f t="shared" ref="X137:X200" si="21">((W137/PI())^0.5)*2</f>
        <v>5.686851891536576</v>
      </c>
      <c r="Z137" s="12">
        <f t="shared" ref="Z137:Z200" si="22">TRUNC(X137,3)</f>
        <v>5.6859999999999999</v>
      </c>
      <c r="AA137" s="9">
        <f t="shared" si="16"/>
        <v>1</v>
      </c>
      <c r="AB137" s="9">
        <f t="shared" si="17"/>
        <v>1</v>
      </c>
      <c r="AC137" s="9">
        <f t="shared" si="18"/>
        <v>130</v>
      </c>
      <c r="AD137" s="9">
        <f t="shared" si="19"/>
        <v>130</v>
      </c>
      <c r="AE137" s="12">
        <f t="shared" ref="AE137:AE200" si="23">IF(AD137="","",Z137)</f>
        <v>5.6859999999999999</v>
      </c>
      <c r="AF137" s="9">
        <f t="shared" ref="AF137:AF200" si="24">AD137</f>
        <v>130</v>
      </c>
      <c r="AG137" s="9">
        <v>5.3869999999999996</v>
      </c>
      <c r="AH137" s="9">
        <v>134</v>
      </c>
      <c r="AI137">
        <f t="shared" ref="AI137:AI200" si="25">LN(AG137)</f>
        <v>1.6839886436983966</v>
      </c>
    </row>
    <row r="138" spans="6:35" x14ac:dyDescent="0.3">
      <c r="F138" s="9">
        <v>131</v>
      </c>
      <c r="G138" s="12">
        <v>2E-3</v>
      </c>
      <c r="H138" s="9">
        <v>0.153</v>
      </c>
      <c r="I138" s="9">
        <v>0.88700000000000001</v>
      </c>
      <c r="J138" s="9">
        <v>1.603</v>
      </c>
      <c r="K138" s="9">
        <v>0.624</v>
      </c>
      <c r="L138" s="9">
        <v>0.88</v>
      </c>
      <c r="S138" s="9">
        <v>131</v>
      </c>
      <c r="T138" s="12">
        <f t="shared" si="20"/>
        <v>0.2</v>
      </c>
      <c r="V138">
        <v>539</v>
      </c>
      <c r="W138">
        <v>24.6</v>
      </c>
      <c r="X138" s="10">
        <f t="shared" si="21"/>
        <v>5.5965786691946899</v>
      </c>
      <c r="Z138" s="12">
        <f t="shared" si="22"/>
        <v>5.5960000000000001</v>
      </c>
      <c r="AA138" s="9">
        <f t="shared" ref="AA138:AA201" si="26">IF(Z138-Z137=0,AA137+AA$8,1)</f>
        <v>1</v>
      </c>
      <c r="AB138" s="9">
        <f t="shared" ref="AB138:AB201" si="27">IF(AA138&lt;AA139,0,AA138)</f>
        <v>1</v>
      </c>
      <c r="AC138" s="9">
        <f t="shared" ref="AC138:AC201" si="28">AC137+AB138</f>
        <v>131</v>
      </c>
      <c r="AD138" s="9">
        <f t="shared" ref="AD138:AD201" si="29">IF(AB138=0,"",AC137+AB138)</f>
        <v>131</v>
      </c>
      <c r="AE138" s="12">
        <f t="shared" si="23"/>
        <v>5.5960000000000001</v>
      </c>
      <c r="AF138" s="9">
        <f t="shared" si="24"/>
        <v>131</v>
      </c>
      <c r="AG138" s="9">
        <v>5.3520000000000003</v>
      </c>
      <c r="AH138" s="9">
        <v>135</v>
      </c>
      <c r="AI138">
        <f t="shared" si="25"/>
        <v>1.6774703228259273</v>
      </c>
    </row>
    <row r="139" spans="6:35" x14ac:dyDescent="0.3">
      <c r="F139" s="9">
        <v>132</v>
      </c>
      <c r="G139" s="12">
        <v>0.01</v>
      </c>
      <c r="H139" s="9">
        <v>0.47699999999999998</v>
      </c>
      <c r="I139" s="9">
        <v>0.53200000000000003</v>
      </c>
      <c r="J139" s="9">
        <v>2.9180000000000001</v>
      </c>
      <c r="K139" s="9">
        <v>0.34300000000000003</v>
      </c>
      <c r="L139" s="9">
        <v>0.8</v>
      </c>
      <c r="S139" s="9">
        <v>132</v>
      </c>
      <c r="T139" s="12">
        <f t="shared" si="20"/>
        <v>1</v>
      </c>
      <c r="V139">
        <v>1609</v>
      </c>
      <c r="W139">
        <v>22.900000000000002</v>
      </c>
      <c r="X139" s="10">
        <f t="shared" si="21"/>
        <v>5.3997393987520574</v>
      </c>
      <c r="Z139" s="12">
        <f t="shared" si="22"/>
        <v>5.399</v>
      </c>
      <c r="AA139" s="9">
        <f t="shared" si="26"/>
        <v>1</v>
      </c>
      <c r="AB139" s="9">
        <f t="shared" si="27"/>
        <v>1</v>
      </c>
      <c r="AC139" s="9">
        <f t="shared" si="28"/>
        <v>132</v>
      </c>
      <c r="AD139" s="9">
        <f t="shared" si="29"/>
        <v>132</v>
      </c>
      <c r="AE139" s="12">
        <f t="shared" si="23"/>
        <v>5.399</v>
      </c>
      <c r="AF139" s="9">
        <f t="shared" si="24"/>
        <v>132</v>
      </c>
      <c r="AG139" s="9">
        <v>5.3280000000000003</v>
      </c>
      <c r="AH139" s="9">
        <v>136</v>
      </c>
      <c r="AI139">
        <f t="shared" si="25"/>
        <v>1.672975933238088</v>
      </c>
    </row>
    <row r="140" spans="6:35" x14ac:dyDescent="0.3">
      <c r="F140" s="9">
        <v>133</v>
      </c>
      <c r="G140" s="12">
        <v>6.0000000000000001E-3</v>
      </c>
      <c r="H140" s="9">
        <v>0.32100000000000001</v>
      </c>
      <c r="I140" s="9">
        <v>0.77200000000000002</v>
      </c>
      <c r="J140" s="9">
        <v>1.7290000000000001</v>
      </c>
      <c r="K140" s="9">
        <v>0.57799999999999996</v>
      </c>
      <c r="L140" s="9">
        <v>0.88400000000000001</v>
      </c>
      <c r="S140" s="9">
        <v>133</v>
      </c>
      <c r="T140" s="12">
        <f t="shared" si="20"/>
        <v>0.6</v>
      </c>
      <c r="V140">
        <v>465</v>
      </c>
      <c r="W140">
        <v>22.8</v>
      </c>
      <c r="X140" s="10">
        <f t="shared" si="21"/>
        <v>5.3879366755708729</v>
      </c>
      <c r="Z140" s="12">
        <f t="shared" si="22"/>
        <v>5.3869999999999996</v>
      </c>
      <c r="AA140" s="9">
        <f t="shared" si="26"/>
        <v>1</v>
      </c>
      <c r="AB140" s="9">
        <f t="shared" si="27"/>
        <v>0</v>
      </c>
      <c r="AC140" s="9">
        <f t="shared" si="28"/>
        <v>132</v>
      </c>
      <c r="AD140" s="9" t="str">
        <f t="shared" si="29"/>
        <v/>
      </c>
      <c r="AE140" s="12" t="str">
        <f t="shared" si="23"/>
        <v/>
      </c>
      <c r="AF140" s="9" t="str">
        <f t="shared" si="24"/>
        <v/>
      </c>
      <c r="AG140" s="9">
        <v>5.3159999999999998</v>
      </c>
      <c r="AH140" s="9">
        <v>137</v>
      </c>
      <c r="AI140">
        <f t="shared" si="25"/>
        <v>1.6707211408509988</v>
      </c>
    </row>
    <row r="141" spans="6:35" x14ac:dyDescent="0.3">
      <c r="F141" s="9">
        <v>134</v>
      </c>
      <c r="G141" s="12">
        <v>2E-3</v>
      </c>
      <c r="H141" s="9">
        <v>0.17100000000000001</v>
      </c>
      <c r="I141" s="9">
        <v>0.78100000000000003</v>
      </c>
      <c r="J141" s="9">
        <v>2.0379999999999998</v>
      </c>
      <c r="K141" s="9">
        <v>0.49099999999999999</v>
      </c>
      <c r="L141" s="9">
        <v>0.82799999999999996</v>
      </c>
      <c r="S141" s="9">
        <v>134</v>
      </c>
      <c r="T141" s="12">
        <f t="shared" si="20"/>
        <v>0.2</v>
      </c>
      <c r="V141">
        <v>922</v>
      </c>
      <c r="W141">
        <v>22.8</v>
      </c>
      <c r="X141" s="10">
        <f t="shared" si="21"/>
        <v>5.3879366755708729</v>
      </c>
      <c r="Z141" s="12">
        <f t="shared" si="22"/>
        <v>5.3869999999999996</v>
      </c>
      <c r="AA141" s="9">
        <f t="shared" si="26"/>
        <v>2</v>
      </c>
      <c r="AB141" s="9">
        <f t="shared" si="27"/>
        <v>2</v>
      </c>
      <c r="AC141" s="9">
        <f t="shared" si="28"/>
        <v>134</v>
      </c>
      <c r="AD141" s="9">
        <f t="shared" si="29"/>
        <v>134</v>
      </c>
      <c r="AE141" s="12">
        <f t="shared" si="23"/>
        <v>5.3869999999999996</v>
      </c>
      <c r="AF141" s="9">
        <f t="shared" si="24"/>
        <v>134</v>
      </c>
      <c r="AG141" s="9">
        <v>5.3040000000000003</v>
      </c>
      <c r="AH141" s="9">
        <v>139</v>
      </c>
      <c r="AI141">
        <f t="shared" si="25"/>
        <v>1.6684612528835614</v>
      </c>
    </row>
    <row r="142" spans="6:35" x14ac:dyDescent="0.3">
      <c r="F142" s="9">
        <v>135</v>
      </c>
      <c r="G142" s="12">
        <v>4.0000000000000001E-3</v>
      </c>
      <c r="H142" s="9">
        <v>0.27200000000000002</v>
      </c>
      <c r="I142" s="9">
        <v>0.69199999999999995</v>
      </c>
      <c r="J142" s="9">
        <v>2.2189999999999999</v>
      </c>
      <c r="K142" s="9">
        <v>0.45100000000000001</v>
      </c>
      <c r="L142" s="9">
        <v>0.79400000000000004</v>
      </c>
      <c r="S142" s="9">
        <v>135</v>
      </c>
      <c r="T142" s="12">
        <f t="shared" si="20"/>
        <v>0.4</v>
      </c>
      <c r="V142">
        <v>127</v>
      </c>
      <c r="W142">
        <v>22.5</v>
      </c>
      <c r="X142" s="10">
        <f t="shared" si="21"/>
        <v>5.3523723484583137</v>
      </c>
      <c r="Z142" s="12">
        <f t="shared" si="22"/>
        <v>5.3520000000000003</v>
      </c>
      <c r="AA142" s="9">
        <f t="shared" si="26"/>
        <v>1</v>
      </c>
      <c r="AB142" s="9">
        <f t="shared" si="27"/>
        <v>1</v>
      </c>
      <c r="AC142" s="9">
        <f t="shared" si="28"/>
        <v>135</v>
      </c>
      <c r="AD142" s="9">
        <f t="shared" si="29"/>
        <v>135</v>
      </c>
      <c r="AE142" s="12">
        <f t="shared" si="23"/>
        <v>5.3520000000000003</v>
      </c>
      <c r="AF142" s="9">
        <f t="shared" si="24"/>
        <v>135</v>
      </c>
      <c r="AG142" s="9">
        <v>5.2320000000000002</v>
      </c>
      <c r="AH142" s="9">
        <v>140</v>
      </c>
      <c r="AI142">
        <f t="shared" si="25"/>
        <v>1.6547936141548976</v>
      </c>
    </row>
    <row r="143" spans="6:35" x14ac:dyDescent="0.3">
      <c r="F143" s="9">
        <v>136</v>
      </c>
      <c r="G143" s="12">
        <v>6.0000000000000001E-3</v>
      </c>
      <c r="H143" s="9">
        <v>0.314</v>
      </c>
      <c r="I143" s="9">
        <v>0.82699999999999996</v>
      </c>
      <c r="J143" s="9">
        <v>1.9490000000000001</v>
      </c>
      <c r="K143" s="9">
        <v>0.51300000000000001</v>
      </c>
      <c r="L143" s="9">
        <v>0.90500000000000003</v>
      </c>
      <c r="S143" s="9">
        <v>136</v>
      </c>
      <c r="T143" s="12">
        <f t="shared" si="20"/>
        <v>0.6</v>
      </c>
      <c r="V143">
        <v>1520</v>
      </c>
      <c r="W143">
        <v>22.3</v>
      </c>
      <c r="X143" s="10">
        <f t="shared" si="21"/>
        <v>5.3285309277130155</v>
      </c>
      <c r="Z143" s="12">
        <f t="shared" si="22"/>
        <v>5.3280000000000003</v>
      </c>
      <c r="AA143" s="9">
        <f t="shared" si="26"/>
        <v>1</v>
      </c>
      <c r="AB143" s="9">
        <f t="shared" si="27"/>
        <v>1</v>
      </c>
      <c r="AC143" s="9">
        <f t="shared" si="28"/>
        <v>136</v>
      </c>
      <c r="AD143" s="9">
        <f t="shared" si="29"/>
        <v>136</v>
      </c>
      <c r="AE143" s="12">
        <f t="shared" si="23"/>
        <v>5.3280000000000003</v>
      </c>
      <c r="AF143" s="9">
        <f t="shared" si="24"/>
        <v>136</v>
      </c>
      <c r="AG143" s="9">
        <v>5.2069999999999999</v>
      </c>
      <c r="AH143" s="9">
        <v>141</v>
      </c>
      <c r="AI143">
        <f t="shared" si="25"/>
        <v>1.6500038741807619</v>
      </c>
    </row>
    <row r="144" spans="6:35" x14ac:dyDescent="0.3">
      <c r="F144" s="9">
        <v>137</v>
      </c>
      <c r="G144" s="12">
        <v>3.42</v>
      </c>
      <c r="H144" s="9">
        <v>10.013999999999999</v>
      </c>
      <c r="I144" s="9">
        <v>0.42899999999999999</v>
      </c>
      <c r="J144" s="9">
        <v>2.1629999999999998</v>
      </c>
      <c r="K144" s="9">
        <v>0.46200000000000002</v>
      </c>
      <c r="L144" s="9">
        <v>0.94299999999999995</v>
      </c>
      <c r="S144" s="9">
        <v>137</v>
      </c>
      <c r="T144" s="12">
        <f t="shared" si="20"/>
        <v>342</v>
      </c>
      <c r="V144">
        <v>1052</v>
      </c>
      <c r="W144">
        <v>22.2</v>
      </c>
      <c r="X144" s="10">
        <f t="shared" si="21"/>
        <v>5.3165701249132988</v>
      </c>
      <c r="Z144" s="12">
        <f t="shared" si="22"/>
        <v>5.3159999999999998</v>
      </c>
      <c r="AA144" s="9">
        <f t="shared" si="26"/>
        <v>1</v>
      </c>
      <c r="AB144" s="9">
        <f t="shared" si="27"/>
        <v>1</v>
      </c>
      <c r="AC144" s="9">
        <f t="shared" si="28"/>
        <v>137</v>
      </c>
      <c r="AD144" s="9">
        <f t="shared" si="29"/>
        <v>137</v>
      </c>
      <c r="AE144" s="12">
        <f t="shared" si="23"/>
        <v>5.3159999999999998</v>
      </c>
      <c r="AF144" s="9">
        <f t="shared" si="24"/>
        <v>137</v>
      </c>
      <c r="AG144" s="9">
        <v>5.1829999999999998</v>
      </c>
      <c r="AH144" s="9">
        <v>142</v>
      </c>
      <c r="AI144">
        <f t="shared" si="25"/>
        <v>1.6453840392075694</v>
      </c>
    </row>
    <row r="145" spans="6:35" x14ac:dyDescent="0.3">
      <c r="F145" s="9">
        <v>138</v>
      </c>
      <c r="G145" s="12">
        <v>3.0000000000000001E-3</v>
      </c>
      <c r="H145" s="9">
        <v>0.20499999999999999</v>
      </c>
      <c r="I145" s="9">
        <v>0.89800000000000002</v>
      </c>
      <c r="J145" s="9">
        <v>1.5369999999999999</v>
      </c>
      <c r="K145" s="9">
        <v>0.65100000000000002</v>
      </c>
      <c r="L145" s="9">
        <v>0.87</v>
      </c>
      <c r="S145" s="9">
        <v>138</v>
      </c>
      <c r="T145" s="12">
        <f t="shared" si="20"/>
        <v>0.3</v>
      </c>
      <c r="V145">
        <v>1</v>
      </c>
      <c r="W145">
        <v>22.1</v>
      </c>
      <c r="X145" s="10">
        <f t="shared" si="21"/>
        <v>5.304582352895193</v>
      </c>
      <c r="Z145" s="12">
        <f t="shared" si="22"/>
        <v>5.3040000000000003</v>
      </c>
      <c r="AA145" s="9">
        <f t="shared" si="26"/>
        <v>1</v>
      </c>
      <c r="AB145" s="9">
        <f t="shared" si="27"/>
        <v>0</v>
      </c>
      <c r="AC145" s="9">
        <f t="shared" si="28"/>
        <v>137</v>
      </c>
      <c r="AD145" s="9" t="str">
        <f t="shared" si="29"/>
        <v/>
      </c>
      <c r="AE145" s="12" t="str">
        <f t="shared" si="23"/>
        <v/>
      </c>
      <c r="AF145" s="9" t="str">
        <f t="shared" si="24"/>
        <v/>
      </c>
      <c r="AG145" s="9">
        <v>5.133</v>
      </c>
      <c r="AH145" s="9">
        <v>144</v>
      </c>
      <c r="AI145">
        <f t="shared" si="25"/>
        <v>1.6356902835781661</v>
      </c>
    </row>
    <row r="146" spans="6:35" x14ac:dyDescent="0.3">
      <c r="F146" s="9">
        <v>139</v>
      </c>
      <c r="G146" s="12">
        <v>0.67300000000000004</v>
      </c>
      <c r="H146" s="9">
        <v>4.5940000000000003</v>
      </c>
      <c r="I146" s="9">
        <v>0.40100000000000002</v>
      </c>
      <c r="J146" s="9">
        <v>2.964</v>
      </c>
      <c r="K146" s="9">
        <v>0.33700000000000002</v>
      </c>
      <c r="L146" s="9">
        <v>0.82399999999999995</v>
      </c>
      <c r="S146" s="9">
        <v>139</v>
      </c>
      <c r="T146" s="12">
        <f t="shared" si="20"/>
        <v>67.300000000000011</v>
      </c>
      <c r="V146">
        <v>401</v>
      </c>
      <c r="W146">
        <v>22.1</v>
      </c>
      <c r="X146" s="10">
        <f t="shared" si="21"/>
        <v>5.304582352895193</v>
      </c>
      <c r="Z146" s="12">
        <f t="shared" si="22"/>
        <v>5.3040000000000003</v>
      </c>
      <c r="AA146" s="9">
        <f t="shared" si="26"/>
        <v>2</v>
      </c>
      <c r="AB146" s="9">
        <f t="shared" si="27"/>
        <v>2</v>
      </c>
      <c r="AC146" s="9">
        <f t="shared" si="28"/>
        <v>139</v>
      </c>
      <c r="AD146" s="9">
        <f t="shared" si="29"/>
        <v>139</v>
      </c>
      <c r="AE146" s="12">
        <f t="shared" si="23"/>
        <v>5.3040000000000003</v>
      </c>
      <c r="AF146" s="9">
        <f t="shared" si="24"/>
        <v>139</v>
      </c>
      <c r="AG146" s="9">
        <v>5.1079999999999997</v>
      </c>
      <c r="AH146" s="9">
        <v>145</v>
      </c>
      <c r="AI146">
        <f t="shared" si="25"/>
        <v>1.6308079381702927</v>
      </c>
    </row>
    <row r="147" spans="6:35" x14ac:dyDescent="0.3">
      <c r="F147" s="9">
        <v>140</v>
      </c>
      <c r="G147" s="12">
        <v>1E-3</v>
      </c>
      <c r="H147" s="9">
        <v>0.129</v>
      </c>
      <c r="I147" s="9">
        <v>1</v>
      </c>
      <c r="J147" s="9">
        <v>1.8169999999999999</v>
      </c>
      <c r="K147" s="9">
        <v>0.55000000000000004</v>
      </c>
      <c r="L147" s="9">
        <v>0.85699999999999998</v>
      </c>
      <c r="S147" s="9">
        <v>140</v>
      </c>
      <c r="T147" s="12">
        <f t="shared" si="20"/>
        <v>0.1</v>
      </c>
      <c r="V147">
        <v>108</v>
      </c>
      <c r="W147">
        <v>21.5</v>
      </c>
      <c r="X147" s="10">
        <f t="shared" si="21"/>
        <v>5.2320789569544912</v>
      </c>
      <c r="Z147" s="12">
        <f t="shared" si="22"/>
        <v>5.2320000000000002</v>
      </c>
      <c r="AA147" s="9">
        <f t="shared" si="26"/>
        <v>1</v>
      </c>
      <c r="AB147" s="9">
        <f t="shared" si="27"/>
        <v>1</v>
      </c>
      <c r="AC147" s="9">
        <f t="shared" si="28"/>
        <v>140</v>
      </c>
      <c r="AD147" s="9">
        <f t="shared" si="29"/>
        <v>140</v>
      </c>
      <c r="AE147" s="12">
        <f t="shared" si="23"/>
        <v>5.2320000000000002</v>
      </c>
      <c r="AF147" s="9">
        <f t="shared" si="24"/>
        <v>140</v>
      </c>
      <c r="AG147" s="9">
        <v>5.0960000000000001</v>
      </c>
      <c r="AH147" s="9">
        <v>146</v>
      </c>
      <c r="AI147">
        <f t="shared" si="25"/>
        <v>1.6284559182698621</v>
      </c>
    </row>
    <row r="148" spans="6:35" x14ac:dyDescent="0.3">
      <c r="F148" s="9">
        <v>141</v>
      </c>
      <c r="G148" s="12">
        <v>1.0999999999999999E-2</v>
      </c>
      <c r="H148" s="9">
        <v>0.42499999999999999</v>
      </c>
      <c r="I148" s="9">
        <v>0.77600000000000002</v>
      </c>
      <c r="J148" s="9">
        <v>2.036</v>
      </c>
      <c r="K148" s="9">
        <v>0.49099999999999999</v>
      </c>
      <c r="L148" s="9">
        <v>0.871</v>
      </c>
      <c r="S148" s="9">
        <v>141</v>
      </c>
      <c r="T148" s="12">
        <f t="shared" si="20"/>
        <v>1.0999999999999999</v>
      </c>
      <c r="V148">
        <v>292</v>
      </c>
      <c r="W148">
        <v>21.3</v>
      </c>
      <c r="X148" s="10">
        <f t="shared" si="21"/>
        <v>5.2076868476185245</v>
      </c>
      <c r="Z148" s="12">
        <f t="shared" si="22"/>
        <v>5.2069999999999999</v>
      </c>
      <c r="AA148" s="9">
        <f t="shared" si="26"/>
        <v>1</v>
      </c>
      <c r="AB148" s="9">
        <f t="shared" si="27"/>
        <v>1</v>
      </c>
      <c r="AC148" s="9">
        <f t="shared" si="28"/>
        <v>141</v>
      </c>
      <c r="AD148" s="9">
        <f t="shared" si="29"/>
        <v>141</v>
      </c>
      <c r="AE148" s="12">
        <f t="shared" si="23"/>
        <v>5.2069999999999999</v>
      </c>
      <c r="AF148" s="9">
        <f t="shared" si="24"/>
        <v>141</v>
      </c>
      <c r="AG148" s="9">
        <v>5.0830000000000002</v>
      </c>
      <c r="AH148" s="9">
        <v>147</v>
      </c>
      <c r="AI148">
        <f t="shared" si="25"/>
        <v>1.6259016384647655</v>
      </c>
    </row>
    <row r="149" spans="6:35" x14ac:dyDescent="0.3">
      <c r="F149" s="9">
        <v>142</v>
      </c>
      <c r="G149" s="12">
        <v>1E-3</v>
      </c>
      <c r="H149" s="9">
        <v>0.129</v>
      </c>
      <c r="I149" s="9">
        <v>1</v>
      </c>
      <c r="J149" s="9">
        <v>1.536</v>
      </c>
      <c r="K149" s="9">
        <v>0.65100000000000002</v>
      </c>
      <c r="L149" s="9">
        <v>0.85699999999999998</v>
      </c>
      <c r="S149" s="9">
        <v>142</v>
      </c>
      <c r="T149" s="12">
        <f t="shared" si="20"/>
        <v>0.1</v>
      </c>
      <c r="V149">
        <v>15</v>
      </c>
      <c r="W149">
        <v>21.099999999999998</v>
      </c>
      <c r="X149" s="10">
        <f t="shared" si="21"/>
        <v>5.183179949983594</v>
      </c>
      <c r="Z149" s="12">
        <f t="shared" si="22"/>
        <v>5.1829999999999998</v>
      </c>
      <c r="AA149" s="9">
        <f t="shared" si="26"/>
        <v>1</v>
      </c>
      <c r="AB149" s="9">
        <f t="shared" si="27"/>
        <v>1</v>
      </c>
      <c r="AC149" s="9">
        <f t="shared" si="28"/>
        <v>142</v>
      </c>
      <c r="AD149" s="9">
        <f t="shared" si="29"/>
        <v>142</v>
      </c>
      <c r="AE149" s="12">
        <f t="shared" si="23"/>
        <v>5.1829999999999998</v>
      </c>
      <c r="AF149" s="9">
        <f t="shared" si="24"/>
        <v>142</v>
      </c>
      <c r="AG149" s="9">
        <v>5.0330000000000004</v>
      </c>
      <c r="AH149" s="9">
        <v>148</v>
      </c>
      <c r="AI149">
        <f t="shared" si="25"/>
        <v>1.6160162277942229</v>
      </c>
    </row>
    <row r="150" spans="6:35" x14ac:dyDescent="0.3">
      <c r="F150" s="9">
        <v>143</v>
      </c>
      <c r="G150" s="12">
        <v>4.0000000000000001E-3</v>
      </c>
      <c r="H150" s="9">
        <v>0.25</v>
      </c>
      <c r="I150" s="9">
        <v>0.72599999999999998</v>
      </c>
      <c r="J150" s="9">
        <v>2.734</v>
      </c>
      <c r="K150" s="9">
        <v>0.36599999999999999</v>
      </c>
      <c r="L150" s="9">
        <v>0.8</v>
      </c>
      <c r="S150" s="9">
        <v>143</v>
      </c>
      <c r="T150" s="12">
        <f t="shared" si="20"/>
        <v>0.4</v>
      </c>
      <c r="V150">
        <v>203</v>
      </c>
      <c r="W150">
        <v>20.7</v>
      </c>
      <c r="X150" s="10">
        <f t="shared" si="21"/>
        <v>5.1338152066487419</v>
      </c>
      <c r="Z150" s="12">
        <f t="shared" si="22"/>
        <v>5.133</v>
      </c>
      <c r="AA150" s="9">
        <f t="shared" si="26"/>
        <v>1</v>
      </c>
      <c r="AB150" s="9">
        <f t="shared" si="27"/>
        <v>0</v>
      </c>
      <c r="AC150" s="9">
        <f t="shared" si="28"/>
        <v>142</v>
      </c>
      <c r="AD150" s="9" t="str">
        <f t="shared" si="29"/>
        <v/>
      </c>
      <c r="AE150" s="12" t="str">
        <f t="shared" si="23"/>
        <v/>
      </c>
      <c r="AF150" s="9" t="str">
        <f t="shared" si="24"/>
        <v/>
      </c>
      <c r="AG150" s="9">
        <v>5.0199999999999996</v>
      </c>
      <c r="AH150" s="9">
        <v>149</v>
      </c>
      <c r="AI150">
        <f t="shared" si="25"/>
        <v>1.6134299337036377</v>
      </c>
    </row>
    <row r="151" spans="6:35" x14ac:dyDescent="0.3">
      <c r="F151" s="9">
        <v>144</v>
      </c>
      <c r="G151" s="12">
        <v>4.0000000000000001E-3</v>
      </c>
      <c r="H151" s="9">
        <v>0.28599999999999998</v>
      </c>
      <c r="I151" s="9">
        <v>0.64700000000000002</v>
      </c>
      <c r="J151" s="9">
        <v>2.66</v>
      </c>
      <c r="K151" s="9">
        <v>0.376</v>
      </c>
      <c r="L151" s="9">
        <v>0.875</v>
      </c>
      <c r="S151" s="9">
        <v>144</v>
      </c>
      <c r="T151" s="12">
        <f t="shared" si="20"/>
        <v>0.4</v>
      </c>
      <c r="V151">
        <v>294</v>
      </c>
      <c r="W151">
        <v>20.7</v>
      </c>
      <c r="X151" s="10">
        <f t="shared" si="21"/>
        <v>5.1338152066487419</v>
      </c>
      <c r="Z151" s="12">
        <f t="shared" si="22"/>
        <v>5.133</v>
      </c>
      <c r="AA151" s="9">
        <f t="shared" si="26"/>
        <v>2</v>
      </c>
      <c r="AB151" s="9">
        <f t="shared" si="27"/>
        <v>2</v>
      </c>
      <c r="AC151" s="9">
        <f t="shared" si="28"/>
        <v>144</v>
      </c>
      <c r="AD151" s="9">
        <f t="shared" si="29"/>
        <v>144</v>
      </c>
      <c r="AE151" s="12">
        <f t="shared" si="23"/>
        <v>5.133</v>
      </c>
      <c r="AF151" s="9">
        <f t="shared" si="24"/>
        <v>144</v>
      </c>
      <c r="AG151" s="9">
        <v>4.9820000000000002</v>
      </c>
      <c r="AH151" s="9">
        <v>150</v>
      </c>
      <c r="AI151">
        <f t="shared" si="25"/>
        <v>1.6058314168399888</v>
      </c>
    </row>
    <row r="152" spans="6:35" x14ac:dyDescent="0.3">
      <c r="F152" s="9">
        <v>145</v>
      </c>
      <c r="G152" s="12">
        <v>4.0000000000000001E-3</v>
      </c>
      <c r="H152" s="9">
        <v>0.23699999999999999</v>
      </c>
      <c r="I152" s="9">
        <v>0.80900000000000005</v>
      </c>
      <c r="J152" s="9">
        <v>2.3690000000000002</v>
      </c>
      <c r="K152" s="9">
        <v>0.42199999999999999</v>
      </c>
      <c r="L152" s="9">
        <v>0.88900000000000001</v>
      </c>
      <c r="S152" s="9">
        <v>145</v>
      </c>
      <c r="T152" s="12">
        <f t="shared" si="20"/>
        <v>0.4</v>
      </c>
      <c r="V152">
        <v>1149</v>
      </c>
      <c r="W152">
        <v>20.5</v>
      </c>
      <c r="X152" s="10">
        <f t="shared" si="21"/>
        <v>5.1089539699502913</v>
      </c>
      <c r="Z152" s="12">
        <f t="shared" si="22"/>
        <v>5.1079999999999997</v>
      </c>
      <c r="AA152" s="9">
        <f t="shared" si="26"/>
        <v>1</v>
      </c>
      <c r="AB152" s="9">
        <f t="shared" si="27"/>
        <v>1</v>
      </c>
      <c r="AC152" s="9">
        <f t="shared" si="28"/>
        <v>145</v>
      </c>
      <c r="AD152" s="9">
        <f t="shared" si="29"/>
        <v>145</v>
      </c>
      <c r="AE152" s="12">
        <f t="shared" si="23"/>
        <v>5.1079999999999997</v>
      </c>
      <c r="AF152" s="9">
        <f t="shared" si="24"/>
        <v>145</v>
      </c>
      <c r="AG152" s="9">
        <v>4.931</v>
      </c>
      <c r="AH152" s="9">
        <v>152</v>
      </c>
      <c r="AI152">
        <f t="shared" si="25"/>
        <v>1.5955418072419891</v>
      </c>
    </row>
    <row r="153" spans="6:35" x14ac:dyDescent="0.3">
      <c r="F153" s="9">
        <v>146</v>
      </c>
      <c r="G153" s="12">
        <v>1.2999999999999999E-2</v>
      </c>
      <c r="H153" s="9">
        <v>0.45700000000000002</v>
      </c>
      <c r="I153" s="9">
        <v>0.80800000000000005</v>
      </c>
      <c r="J153" s="9">
        <v>1.9770000000000001</v>
      </c>
      <c r="K153" s="9">
        <v>0.50600000000000001</v>
      </c>
      <c r="L153" s="9">
        <v>0.90800000000000003</v>
      </c>
      <c r="S153" s="9">
        <v>146</v>
      </c>
      <c r="T153" s="12">
        <f t="shared" si="20"/>
        <v>1.3</v>
      </c>
      <c r="V153">
        <v>416</v>
      </c>
      <c r="W153">
        <v>20.399999999999999</v>
      </c>
      <c r="X153" s="10">
        <f t="shared" si="21"/>
        <v>5.096477873256914</v>
      </c>
      <c r="Z153" s="12">
        <f t="shared" si="22"/>
        <v>5.0960000000000001</v>
      </c>
      <c r="AA153" s="9">
        <f t="shared" si="26"/>
        <v>1</v>
      </c>
      <c r="AB153" s="9">
        <f t="shared" si="27"/>
        <v>1</v>
      </c>
      <c r="AC153" s="9">
        <f t="shared" si="28"/>
        <v>146</v>
      </c>
      <c r="AD153" s="9">
        <f t="shared" si="29"/>
        <v>146</v>
      </c>
      <c r="AE153" s="12">
        <f t="shared" si="23"/>
        <v>5.0960000000000001</v>
      </c>
      <c r="AF153" s="9">
        <f t="shared" si="24"/>
        <v>146</v>
      </c>
      <c r="AG153" s="9">
        <v>4.8129999999999997</v>
      </c>
      <c r="AH153" s="9">
        <v>153</v>
      </c>
      <c r="AI153">
        <f t="shared" si="25"/>
        <v>1.5713205903209722</v>
      </c>
    </row>
    <row r="154" spans="6:35" x14ac:dyDescent="0.3">
      <c r="F154" s="9">
        <v>147</v>
      </c>
      <c r="G154" s="12">
        <v>1.4E-2</v>
      </c>
      <c r="H154" s="9">
        <v>0.49099999999999999</v>
      </c>
      <c r="I154" s="9">
        <v>0.71299999999999997</v>
      </c>
      <c r="J154" s="9">
        <v>2.0619999999999998</v>
      </c>
      <c r="K154" s="9">
        <v>0.48499999999999999</v>
      </c>
      <c r="L154" s="9">
        <v>0.879</v>
      </c>
      <c r="S154" s="9">
        <v>147</v>
      </c>
      <c r="T154" s="12">
        <f t="shared" si="20"/>
        <v>1.4000000000000001</v>
      </c>
      <c r="V154">
        <v>295</v>
      </c>
      <c r="W154">
        <v>20.3</v>
      </c>
      <c r="X154" s="10">
        <f t="shared" si="21"/>
        <v>5.0839711602372217</v>
      </c>
      <c r="Z154" s="12">
        <f t="shared" si="22"/>
        <v>5.0830000000000002</v>
      </c>
      <c r="AA154" s="9">
        <f t="shared" si="26"/>
        <v>1</v>
      </c>
      <c r="AB154" s="9">
        <f t="shared" si="27"/>
        <v>1</v>
      </c>
      <c r="AC154" s="9">
        <f t="shared" si="28"/>
        <v>147</v>
      </c>
      <c r="AD154" s="9">
        <f t="shared" si="29"/>
        <v>147</v>
      </c>
      <c r="AE154" s="12">
        <f t="shared" si="23"/>
        <v>5.0830000000000002</v>
      </c>
      <c r="AF154" s="9">
        <f t="shared" si="24"/>
        <v>147</v>
      </c>
      <c r="AG154" s="9">
        <v>4.8</v>
      </c>
      <c r="AH154" s="9">
        <v>154</v>
      </c>
      <c r="AI154">
        <f t="shared" si="25"/>
        <v>1.5686159179138452</v>
      </c>
    </row>
    <row r="155" spans="6:35" x14ac:dyDescent="0.3">
      <c r="F155" s="9">
        <v>148</v>
      </c>
      <c r="G155" s="12">
        <v>0.01</v>
      </c>
      <c r="H155" s="9">
        <v>0.376</v>
      </c>
      <c r="I155" s="9">
        <v>0.871</v>
      </c>
      <c r="J155" s="9">
        <v>1.6479999999999999</v>
      </c>
      <c r="K155" s="9">
        <v>0.60699999999999998</v>
      </c>
      <c r="L155" s="9">
        <v>0.89</v>
      </c>
      <c r="S155" s="9">
        <v>148</v>
      </c>
      <c r="T155" s="12">
        <f t="shared" si="20"/>
        <v>1</v>
      </c>
      <c r="V155">
        <v>1566</v>
      </c>
      <c r="W155">
        <v>19.900000000000002</v>
      </c>
      <c r="X155" s="10">
        <f t="shared" si="21"/>
        <v>5.033633572304379</v>
      </c>
      <c r="Z155" s="12">
        <f t="shared" si="22"/>
        <v>5.0330000000000004</v>
      </c>
      <c r="AA155" s="9">
        <f t="shared" si="26"/>
        <v>1</v>
      </c>
      <c r="AB155" s="9">
        <f t="shared" si="27"/>
        <v>1</v>
      </c>
      <c r="AC155" s="9">
        <f t="shared" si="28"/>
        <v>148</v>
      </c>
      <c r="AD155" s="9">
        <f t="shared" si="29"/>
        <v>148</v>
      </c>
      <c r="AE155" s="12">
        <f t="shared" si="23"/>
        <v>5.0330000000000004</v>
      </c>
      <c r="AF155" s="9">
        <f t="shared" si="24"/>
        <v>148</v>
      </c>
      <c r="AG155" s="9">
        <v>4.7729999999999997</v>
      </c>
      <c r="AH155" s="9">
        <v>155</v>
      </c>
      <c r="AI155">
        <f t="shared" si="25"/>
        <v>1.5629750380237595</v>
      </c>
    </row>
    <row r="156" spans="6:35" x14ac:dyDescent="0.3">
      <c r="F156" s="9">
        <v>149</v>
      </c>
      <c r="G156" s="12">
        <v>7.0000000000000001E-3</v>
      </c>
      <c r="H156" s="9">
        <v>0.33800000000000002</v>
      </c>
      <c r="I156" s="9">
        <v>0.745</v>
      </c>
      <c r="J156" s="9">
        <v>1.7470000000000001</v>
      </c>
      <c r="K156" s="9">
        <v>0.57199999999999995</v>
      </c>
      <c r="L156" s="9">
        <v>0.83299999999999996</v>
      </c>
      <c r="S156" s="9">
        <v>149</v>
      </c>
      <c r="T156" s="12">
        <f t="shared" si="20"/>
        <v>0.70000000000000007</v>
      </c>
      <c r="V156">
        <v>1166</v>
      </c>
      <c r="W156">
        <v>19.8</v>
      </c>
      <c r="X156" s="10">
        <f t="shared" si="21"/>
        <v>5.0209703231304035</v>
      </c>
      <c r="Z156" s="12">
        <f t="shared" si="22"/>
        <v>5.0199999999999996</v>
      </c>
      <c r="AA156" s="9">
        <f t="shared" si="26"/>
        <v>1</v>
      </c>
      <c r="AB156" s="9">
        <f t="shared" si="27"/>
        <v>1</v>
      </c>
      <c r="AC156" s="9">
        <f t="shared" si="28"/>
        <v>149</v>
      </c>
      <c r="AD156" s="9">
        <f t="shared" si="29"/>
        <v>149</v>
      </c>
      <c r="AE156" s="12">
        <f t="shared" si="23"/>
        <v>5.0199999999999996</v>
      </c>
      <c r="AF156" s="9">
        <f t="shared" si="24"/>
        <v>149</v>
      </c>
      <c r="AG156" s="9">
        <v>4.76</v>
      </c>
      <c r="AH156" s="9">
        <v>156</v>
      </c>
      <c r="AI156">
        <f t="shared" si="25"/>
        <v>1.5602476682433286</v>
      </c>
    </row>
    <row r="157" spans="6:35" x14ac:dyDescent="0.3">
      <c r="F157" s="9">
        <v>150</v>
      </c>
      <c r="G157" s="12">
        <v>3.0000000000000001E-3</v>
      </c>
      <c r="H157" s="9">
        <v>0.20499999999999999</v>
      </c>
      <c r="I157" s="9">
        <v>0.76300000000000001</v>
      </c>
      <c r="J157" s="9">
        <v>2.1589999999999998</v>
      </c>
      <c r="K157" s="9">
        <v>0.46300000000000002</v>
      </c>
      <c r="L157" s="9">
        <v>0.81</v>
      </c>
      <c r="Q157" s="12"/>
      <c r="R157" s="12"/>
      <c r="S157" s="9">
        <v>150</v>
      </c>
      <c r="T157" s="12">
        <f t="shared" si="20"/>
        <v>0.3</v>
      </c>
      <c r="V157">
        <v>38</v>
      </c>
      <c r="W157">
        <v>19.5</v>
      </c>
      <c r="X157" s="10">
        <f t="shared" si="21"/>
        <v>4.9827874851668792</v>
      </c>
      <c r="Z157" s="12">
        <f t="shared" si="22"/>
        <v>4.9820000000000002</v>
      </c>
      <c r="AA157" s="9">
        <f t="shared" si="26"/>
        <v>1</v>
      </c>
      <c r="AB157" s="9">
        <f t="shared" si="27"/>
        <v>1</v>
      </c>
      <c r="AC157" s="9">
        <f t="shared" si="28"/>
        <v>150</v>
      </c>
      <c r="AD157" s="9">
        <f t="shared" si="29"/>
        <v>150</v>
      </c>
      <c r="AE157" s="12">
        <f t="shared" si="23"/>
        <v>4.9820000000000002</v>
      </c>
      <c r="AF157" s="9">
        <f t="shared" si="24"/>
        <v>150</v>
      </c>
      <c r="AG157" s="9">
        <v>4.7469999999999999</v>
      </c>
      <c r="AH157" s="9">
        <v>157</v>
      </c>
      <c r="AI157">
        <f t="shared" si="25"/>
        <v>1.5575128395691809</v>
      </c>
    </row>
    <row r="158" spans="6:35" x14ac:dyDescent="0.3">
      <c r="F158" s="9">
        <v>151</v>
      </c>
      <c r="G158" s="12">
        <v>3.0000000000000001E-3</v>
      </c>
      <c r="H158" s="9">
        <v>0.19800000000000001</v>
      </c>
      <c r="I158" s="9">
        <v>1</v>
      </c>
      <c r="J158" s="9">
        <v>1.3109999999999999</v>
      </c>
      <c r="K158" s="9">
        <v>0.76300000000000001</v>
      </c>
      <c r="L158" s="9">
        <v>0.88500000000000001</v>
      </c>
      <c r="S158" s="9">
        <v>151</v>
      </c>
      <c r="T158" s="12">
        <f t="shared" si="20"/>
        <v>0.3</v>
      </c>
      <c r="V158">
        <v>498</v>
      </c>
      <c r="W158">
        <v>19.100000000000001</v>
      </c>
      <c r="X158" s="10">
        <f t="shared" si="21"/>
        <v>4.9314171699869007</v>
      </c>
      <c r="Z158" s="12">
        <f t="shared" si="22"/>
        <v>4.931</v>
      </c>
      <c r="AA158" s="9">
        <f t="shared" si="26"/>
        <v>1</v>
      </c>
      <c r="AB158" s="9">
        <f t="shared" si="27"/>
        <v>0</v>
      </c>
      <c r="AC158" s="9">
        <f t="shared" si="28"/>
        <v>150</v>
      </c>
      <c r="AD158" s="9" t="str">
        <f t="shared" si="29"/>
        <v/>
      </c>
      <c r="AE158" s="12" t="str">
        <f t="shared" si="23"/>
        <v/>
      </c>
      <c r="AF158" s="9" t="str">
        <f t="shared" si="24"/>
        <v/>
      </c>
      <c r="AG158" s="9">
        <v>4.7060000000000004</v>
      </c>
      <c r="AH158" s="9">
        <v>158</v>
      </c>
      <c r="AI158">
        <f t="shared" si="25"/>
        <v>1.5488382903051707</v>
      </c>
    </row>
    <row r="159" spans="6:35" x14ac:dyDescent="0.3">
      <c r="F159" s="9">
        <v>152</v>
      </c>
      <c r="G159" s="12">
        <v>26.262</v>
      </c>
      <c r="H159" s="9">
        <v>31.719000000000001</v>
      </c>
      <c r="I159" s="9">
        <v>0.32800000000000001</v>
      </c>
      <c r="J159" s="9">
        <v>2.09</v>
      </c>
      <c r="K159" s="9">
        <v>0.47799999999999998</v>
      </c>
      <c r="L159" s="9">
        <v>0.82499999999999996</v>
      </c>
      <c r="S159" s="39">
        <v>152</v>
      </c>
      <c r="T159" s="12">
        <f>Q8*100</f>
        <v>2623.9</v>
      </c>
      <c r="V159">
        <v>1364</v>
      </c>
      <c r="W159">
        <v>19.100000000000001</v>
      </c>
      <c r="X159" s="10">
        <f t="shared" si="21"/>
        <v>4.9314171699869007</v>
      </c>
      <c r="Z159" s="12">
        <f t="shared" si="22"/>
        <v>4.931</v>
      </c>
      <c r="AA159" s="9">
        <f t="shared" si="26"/>
        <v>2</v>
      </c>
      <c r="AB159" s="9">
        <f t="shared" si="27"/>
        <v>2</v>
      </c>
      <c r="AC159" s="9">
        <f t="shared" si="28"/>
        <v>152</v>
      </c>
      <c r="AD159" s="9">
        <f t="shared" si="29"/>
        <v>152</v>
      </c>
      <c r="AE159" s="12">
        <f t="shared" si="23"/>
        <v>4.931</v>
      </c>
      <c r="AF159" s="9">
        <f t="shared" si="24"/>
        <v>152</v>
      </c>
      <c r="AG159" s="9">
        <v>4.6929999999999996</v>
      </c>
      <c r="AH159" s="9">
        <v>159</v>
      </c>
      <c r="AI159">
        <f t="shared" si="25"/>
        <v>1.5460720368122804</v>
      </c>
    </row>
    <row r="160" spans="6:35" x14ac:dyDescent="0.3">
      <c r="F160" s="9">
        <v>153</v>
      </c>
      <c r="G160" s="12">
        <v>5.0000000000000001E-3</v>
      </c>
      <c r="H160" s="9">
        <v>0.27200000000000002</v>
      </c>
      <c r="I160" s="9">
        <v>0.76900000000000002</v>
      </c>
      <c r="J160" s="9">
        <v>2.0630000000000002</v>
      </c>
      <c r="K160" s="9">
        <v>0.48499999999999999</v>
      </c>
      <c r="L160" s="9">
        <v>0.84499999999999997</v>
      </c>
      <c r="S160" s="9">
        <v>153</v>
      </c>
      <c r="T160" s="12">
        <f t="shared" si="20"/>
        <v>0.5</v>
      </c>
      <c r="V160">
        <v>1043</v>
      </c>
      <c r="W160">
        <v>18.2</v>
      </c>
      <c r="X160" s="10">
        <f t="shared" si="21"/>
        <v>4.8138300462500707</v>
      </c>
      <c r="Z160" s="12">
        <f t="shared" si="22"/>
        <v>4.8129999999999997</v>
      </c>
      <c r="AA160" s="9">
        <f t="shared" si="26"/>
        <v>1</v>
      </c>
      <c r="AB160" s="9">
        <f t="shared" si="27"/>
        <v>1</v>
      </c>
      <c r="AC160" s="9">
        <f t="shared" si="28"/>
        <v>153</v>
      </c>
      <c r="AD160" s="9">
        <f t="shared" si="29"/>
        <v>153</v>
      </c>
      <c r="AE160" s="12">
        <f t="shared" si="23"/>
        <v>4.8129999999999997</v>
      </c>
      <c r="AF160" s="9">
        <f t="shared" si="24"/>
        <v>153</v>
      </c>
      <c r="AG160" s="9">
        <v>4.6660000000000004</v>
      </c>
      <c r="AH160" s="9">
        <v>160</v>
      </c>
      <c r="AI160">
        <f t="shared" si="25"/>
        <v>1.5403021735992384</v>
      </c>
    </row>
    <row r="161" spans="6:35" x14ac:dyDescent="0.3">
      <c r="F161" s="9">
        <v>154</v>
      </c>
      <c r="G161" s="12">
        <v>1.2E-2</v>
      </c>
      <c r="H161" s="9">
        <v>0.40500000000000003</v>
      </c>
      <c r="I161" s="9">
        <v>0.93600000000000005</v>
      </c>
      <c r="J161" s="9">
        <v>1.383</v>
      </c>
      <c r="K161" s="9">
        <v>0.72299999999999998</v>
      </c>
      <c r="L161" s="9">
        <v>0.92600000000000005</v>
      </c>
      <c r="S161" s="9">
        <v>154</v>
      </c>
      <c r="T161" s="12">
        <f t="shared" si="20"/>
        <v>1.2</v>
      </c>
      <c r="V161">
        <v>1160</v>
      </c>
      <c r="W161">
        <v>18.099999999999998</v>
      </c>
      <c r="X161" s="10">
        <f t="shared" si="21"/>
        <v>4.8005870224074103</v>
      </c>
      <c r="Z161" s="12">
        <f t="shared" si="22"/>
        <v>4.8</v>
      </c>
      <c r="AA161" s="9">
        <f t="shared" si="26"/>
        <v>1</v>
      </c>
      <c r="AB161" s="9">
        <f t="shared" si="27"/>
        <v>1</v>
      </c>
      <c r="AC161" s="9">
        <f t="shared" si="28"/>
        <v>154</v>
      </c>
      <c r="AD161" s="9">
        <f t="shared" si="29"/>
        <v>154</v>
      </c>
      <c r="AE161" s="12">
        <f t="shared" si="23"/>
        <v>4.8</v>
      </c>
      <c r="AF161" s="9">
        <f t="shared" si="24"/>
        <v>154</v>
      </c>
      <c r="AG161" s="9">
        <v>4.6239999999999997</v>
      </c>
      <c r="AH161" s="9">
        <v>161</v>
      </c>
      <c r="AI161">
        <f t="shared" si="25"/>
        <v>1.5312601313700762</v>
      </c>
    </row>
    <row r="162" spans="6:35" x14ac:dyDescent="0.3">
      <c r="F162" s="9">
        <v>155</v>
      </c>
      <c r="G162" s="12">
        <v>3.6999999999999998E-2</v>
      </c>
      <c r="H162" s="9">
        <v>0.76300000000000001</v>
      </c>
      <c r="I162" s="9">
        <v>0.79300000000000004</v>
      </c>
      <c r="J162" s="9">
        <v>1.3939999999999999</v>
      </c>
      <c r="K162" s="9">
        <v>0.71699999999999997</v>
      </c>
      <c r="L162" s="9">
        <v>0.88600000000000001</v>
      </c>
      <c r="S162" s="9">
        <v>155</v>
      </c>
      <c r="T162" s="12">
        <f t="shared" si="20"/>
        <v>3.6999999999999997</v>
      </c>
      <c r="V162">
        <v>855</v>
      </c>
      <c r="W162">
        <v>17.899999999999999</v>
      </c>
      <c r="X162" s="10">
        <f t="shared" si="21"/>
        <v>4.773990767770651</v>
      </c>
      <c r="Z162" s="12">
        <f t="shared" si="22"/>
        <v>4.7729999999999997</v>
      </c>
      <c r="AA162" s="9">
        <f t="shared" si="26"/>
        <v>1</v>
      </c>
      <c r="AB162" s="9">
        <f t="shared" si="27"/>
        <v>1</v>
      </c>
      <c r="AC162" s="9">
        <f t="shared" si="28"/>
        <v>155</v>
      </c>
      <c r="AD162" s="9">
        <f t="shared" si="29"/>
        <v>155</v>
      </c>
      <c r="AE162" s="12">
        <f t="shared" si="23"/>
        <v>4.7729999999999997</v>
      </c>
      <c r="AF162" s="9">
        <f t="shared" si="24"/>
        <v>155</v>
      </c>
      <c r="AG162" s="9">
        <v>4.5830000000000002</v>
      </c>
      <c r="AH162" s="9">
        <v>162</v>
      </c>
      <c r="AI162">
        <f t="shared" si="25"/>
        <v>1.522353805526987</v>
      </c>
    </row>
    <row r="163" spans="6:35" x14ac:dyDescent="0.3">
      <c r="F163" s="9">
        <v>156</v>
      </c>
      <c r="G163" s="12">
        <v>3.2000000000000001E-2</v>
      </c>
      <c r="H163" s="9">
        <v>0.84</v>
      </c>
      <c r="I163" s="9">
        <v>0.56399999999999995</v>
      </c>
      <c r="J163" s="9">
        <v>2.8380000000000001</v>
      </c>
      <c r="K163" s="9">
        <v>0.35199999999999998</v>
      </c>
      <c r="L163" s="9">
        <v>0.86199999999999999</v>
      </c>
      <c r="S163" s="9">
        <v>156</v>
      </c>
      <c r="T163" s="12">
        <f t="shared" si="20"/>
        <v>3.2</v>
      </c>
      <c r="V163">
        <v>55</v>
      </c>
      <c r="W163">
        <v>17.8</v>
      </c>
      <c r="X163" s="10">
        <f t="shared" si="21"/>
        <v>4.7606369212833171</v>
      </c>
      <c r="Z163" s="12">
        <f t="shared" si="22"/>
        <v>4.76</v>
      </c>
      <c r="AA163" s="9">
        <f t="shared" si="26"/>
        <v>1</v>
      </c>
      <c r="AB163" s="9">
        <f t="shared" si="27"/>
        <v>1</v>
      </c>
      <c r="AC163" s="9">
        <f t="shared" si="28"/>
        <v>156</v>
      </c>
      <c r="AD163" s="9">
        <f t="shared" si="29"/>
        <v>156</v>
      </c>
      <c r="AE163" s="12">
        <f t="shared" si="23"/>
        <v>4.76</v>
      </c>
      <c r="AF163" s="9">
        <f t="shared" si="24"/>
        <v>156</v>
      </c>
      <c r="AG163" s="9">
        <v>4.569</v>
      </c>
      <c r="AH163" s="9">
        <v>163</v>
      </c>
      <c r="AI163">
        <f t="shared" si="25"/>
        <v>1.5192943625811344</v>
      </c>
    </row>
    <row r="164" spans="6:35" x14ac:dyDescent="0.3">
      <c r="F164" s="9">
        <v>157</v>
      </c>
      <c r="G164" s="12">
        <v>4.0000000000000001E-3</v>
      </c>
      <c r="H164" s="9">
        <v>0.23</v>
      </c>
      <c r="I164" s="9">
        <v>1</v>
      </c>
      <c r="J164" s="9">
        <v>1.3720000000000001</v>
      </c>
      <c r="K164" s="9">
        <v>0.72899999999999998</v>
      </c>
      <c r="L164" s="9">
        <v>0.88900000000000001</v>
      </c>
      <c r="S164" s="9">
        <v>157</v>
      </c>
      <c r="T164" s="12">
        <f t="shared" si="20"/>
        <v>0.4</v>
      </c>
      <c r="V164">
        <v>929</v>
      </c>
      <c r="W164">
        <v>17.7</v>
      </c>
      <c r="X164" s="10">
        <f t="shared" si="21"/>
        <v>4.7472455110108198</v>
      </c>
      <c r="Z164" s="12">
        <f t="shared" si="22"/>
        <v>4.7469999999999999</v>
      </c>
      <c r="AA164" s="9">
        <f t="shared" si="26"/>
        <v>1</v>
      </c>
      <c r="AB164" s="9">
        <f t="shared" si="27"/>
        <v>1</v>
      </c>
      <c r="AC164" s="9">
        <f t="shared" si="28"/>
        <v>157</v>
      </c>
      <c r="AD164" s="9">
        <f t="shared" si="29"/>
        <v>157</v>
      </c>
      <c r="AE164" s="12">
        <f t="shared" si="23"/>
        <v>4.7469999999999999</v>
      </c>
      <c r="AF164" s="9">
        <f t="shared" si="24"/>
        <v>157</v>
      </c>
      <c r="AG164" s="9">
        <v>4.5410000000000004</v>
      </c>
      <c r="AH164" s="9">
        <v>165</v>
      </c>
      <c r="AI164">
        <f t="shared" si="25"/>
        <v>1.5131472521158142</v>
      </c>
    </row>
    <row r="165" spans="6:35" x14ac:dyDescent="0.3">
      <c r="F165" s="9">
        <v>158</v>
      </c>
      <c r="G165" s="12">
        <v>2.1999999999999999E-2</v>
      </c>
      <c r="H165" s="9">
        <v>0.71799999999999997</v>
      </c>
      <c r="I165" s="9">
        <v>0.54300000000000004</v>
      </c>
      <c r="J165" s="9">
        <v>2.8279999999999998</v>
      </c>
      <c r="K165" s="9">
        <v>0.35399999999999998</v>
      </c>
      <c r="L165" s="9">
        <v>0.79600000000000004</v>
      </c>
      <c r="S165" s="9">
        <v>158</v>
      </c>
      <c r="T165" s="12">
        <f t="shared" si="20"/>
        <v>2.1999999999999997</v>
      </c>
      <c r="V165">
        <v>603</v>
      </c>
      <c r="W165">
        <v>17.399999999999999</v>
      </c>
      <c r="X165" s="10">
        <f t="shared" si="21"/>
        <v>4.7068426868115987</v>
      </c>
      <c r="Z165" s="12">
        <f t="shared" si="22"/>
        <v>4.7060000000000004</v>
      </c>
      <c r="AA165" s="9">
        <f t="shared" si="26"/>
        <v>1</v>
      </c>
      <c r="AB165" s="9">
        <f t="shared" si="27"/>
        <v>1</v>
      </c>
      <c r="AC165" s="9">
        <f t="shared" si="28"/>
        <v>158</v>
      </c>
      <c r="AD165" s="9">
        <f t="shared" si="29"/>
        <v>158</v>
      </c>
      <c r="AE165" s="12">
        <f t="shared" si="23"/>
        <v>4.7060000000000004</v>
      </c>
      <c r="AF165" s="9">
        <f t="shared" si="24"/>
        <v>158</v>
      </c>
      <c r="AG165" s="9">
        <v>4.5129999999999999</v>
      </c>
      <c r="AH165" s="9">
        <v>166</v>
      </c>
      <c r="AI165">
        <f t="shared" si="25"/>
        <v>1.506962120844864</v>
      </c>
    </row>
    <row r="166" spans="6:35" x14ac:dyDescent="0.3">
      <c r="F166" s="9">
        <v>159</v>
      </c>
      <c r="G166" s="12">
        <v>7.0000000000000001E-3</v>
      </c>
      <c r="H166" s="9">
        <v>0.317</v>
      </c>
      <c r="I166" s="9">
        <v>0.83099999999999996</v>
      </c>
      <c r="J166" s="9">
        <v>1.6859999999999999</v>
      </c>
      <c r="K166" s="9">
        <v>0.59299999999999997</v>
      </c>
      <c r="L166" s="9">
        <v>0.88</v>
      </c>
      <c r="S166" s="9">
        <v>159</v>
      </c>
      <c r="T166" s="12">
        <f t="shared" si="20"/>
        <v>0.70000000000000007</v>
      </c>
      <c r="V166">
        <v>1016</v>
      </c>
      <c r="W166">
        <v>17.299999999999997</v>
      </c>
      <c r="X166" s="10">
        <f t="shared" si="21"/>
        <v>4.6932977876881319</v>
      </c>
      <c r="Z166" s="12">
        <f t="shared" si="22"/>
        <v>4.6929999999999996</v>
      </c>
      <c r="AA166" s="9">
        <f t="shared" si="26"/>
        <v>1</v>
      </c>
      <c r="AB166" s="9">
        <f t="shared" si="27"/>
        <v>1</v>
      </c>
      <c r="AC166" s="9">
        <f t="shared" si="28"/>
        <v>159</v>
      </c>
      <c r="AD166" s="9">
        <f t="shared" si="29"/>
        <v>159</v>
      </c>
      <c r="AE166" s="12">
        <f t="shared" si="23"/>
        <v>4.6929999999999996</v>
      </c>
      <c r="AF166" s="9">
        <f t="shared" si="24"/>
        <v>159</v>
      </c>
      <c r="AG166" s="9">
        <v>4.4710000000000001</v>
      </c>
      <c r="AH166" s="9">
        <v>167</v>
      </c>
      <c r="AI166">
        <f t="shared" si="25"/>
        <v>1.4976120972518436</v>
      </c>
    </row>
    <row r="167" spans="6:35" x14ac:dyDescent="0.3">
      <c r="F167" s="9">
        <v>160</v>
      </c>
      <c r="G167" s="12">
        <v>1.0999999999999999E-2</v>
      </c>
      <c r="H167" s="9">
        <v>0.38700000000000001</v>
      </c>
      <c r="I167" s="9">
        <v>0.93400000000000005</v>
      </c>
      <c r="J167" s="9">
        <v>1.226</v>
      </c>
      <c r="K167" s="9">
        <v>0.81599999999999995</v>
      </c>
      <c r="L167" s="9">
        <v>0.92500000000000004</v>
      </c>
      <c r="S167" s="9">
        <v>160</v>
      </c>
      <c r="T167" s="12">
        <f t="shared" si="20"/>
        <v>1.0999999999999999</v>
      </c>
      <c r="V167">
        <v>1471</v>
      </c>
      <c r="W167">
        <v>17.100000000000001</v>
      </c>
      <c r="X167" s="10">
        <f t="shared" si="21"/>
        <v>4.6660900350262517</v>
      </c>
      <c r="Z167" s="12">
        <f t="shared" si="22"/>
        <v>4.6660000000000004</v>
      </c>
      <c r="AA167" s="9">
        <f t="shared" si="26"/>
        <v>1</v>
      </c>
      <c r="AB167" s="9">
        <f t="shared" si="27"/>
        <v>1</v>
      </c>
      <c r="AC167" s="9">
        <f t="shared" si="28"/>
        <v>160</v>
      </c>
      <c r="AD167" s="9">
        <f t="shared" si="29"/>
        <v>160</v>
      </c>
      <c r="AE167" s="12">
        <f t="shared" si="23"/>
        <v>4.6660000000000004</v>
      </c>
      <c r="AF167" s="9">
        <f t="shared" si="24"/>
        <v>160</v>
      </c>
      <c r="AG167" s="9">
        <v>4.4420000000000002</v>
      </c>
      <c r="AH167" s="9">
        <v>168</v>
      </c>
      <c r="AI167">
        <f t="shared" si="25"/>
        <v>1.4911047254722358</v>
      </c>
    </row>
    <row r="168" spans="6:35" x14ac:dyDescent="0.3">
      <c r="F168" s="9">
        <v>161</v>
      </c>
      <c r="G168" s="12">
        <v>2E-3</v>
      </c>
      <c r="H168" s="9">
        <v>0.188</v>
      </c>
      <c r="I168" s="9">
        <v>0.80400000000000005</v>
      </c>
      <c r="J168" s="9">
        <v>1.6879999999999999</v>
      </c>
      <c r="K168" s="9">
        <v>0.59299999999999997</v>
      </c>
      <c r="L168" s="9">
        <v>0.81100000000000005</v>
      </c>
      <c r="S168" s="9">
        <v>161</v>
      </c>
      <c r="T168" s="12">
        <f t="shared" si="20"/>
        <v>0.2</v>
      </c>
      <c r="V168">
        <v>428</v>
      </c>
      <c r="W168">
        <v>16.8</v>
      </c>
      <c r="X168" s="10">
        <f t="shared" si="21"/>
        <v>4.624978308224887</v>
      </c>
      <c r="Z168" s="12">
        <f t="shared" si="22"/>
        <v>4.6239999999999997</v>
      </c>
      <c r="AA168" s="9">
        <f t="shared" si="26"/>
        <v>1</v>
      </c>
      <c r="AB168" s="9">
        <f t="shared" si="27"/>
        <v>1</v>
      </c>
      <c r="AC168" s="9">
        <f t="shared" si="28"/>
        <v>161</v>
      </c>
      <c r="AD168" s="9">
        <f t="shared" si="29"/>
        <v>161</v>
      </c>
      <c r="AE168" s="12">
        <f t="shared" si="23"/>
        <v>4.6239999999999997</v>
      </c>
      <c r="AF168" s="9">
        <f t="shared" si="24"/>
        <v>161</v>
      </c>
      <c r="AG168" s="9">
        <v>4.4130000000000003</v>
      </c>
      <c r="AH168" s="9">
        <v>169</v>
      </c>
      <c r="AI168">
        <f t="shared" si="25"/>
        <v>1.4845547302874103</v>
      </c>
    </row>
    <row r="169" spans="6:35" x14ac:dyDescent="0.3">
      <c r="F169" s="9">
        <v>162</v>
      </c>
      <c r="G169" s="12">
        <v>3.0000000000000001E-3</v>
      </c>
      <c r="H169" s="9">
        <v>0.20200000000000001</v>
      </c>
      <c r="I169" s="9">
        <v>0.78600000000000003</v>
      </c>
      <c r="J169" s="9">
        <v>2.2240000000000002</v>
      </c>
      <c r="K169" s="9">
        <v>0.45</v>
      </c>
      <c r="L169" s="9">
        <v>0.89500000000000002</v>
      </c>
      <c r="S169" s="9">
        <v>162</v>
      </c>
      <c r="T169" s="12">
        <f t="shared" si="20"/>
        <v>0.3</v>
      </c>
      <c r="V169">
        <v>862</v>
      </c>
      <c r="W169">
        <v>16.5</v>
      </c>
      <c r="X169" s="10">
        <f t="shared" si="21"/>
        <v>4.5834978442375407</v>
      </c>
      <c r="Z169" s="12">
        <f t="shared" si="22"/>
        <v>4.5830000000000002</v>
      </c>
      <c r="AA169" s="9">
        <f t="shared" si="26"/>
        <v>1</v>
      </c>
      <c r="AB169" s="9">
        <f t="shared" si="27"/>
        <v>1</v>
      </c>
      <c r="AC169" s="9">
        <f t="shared" si="28"/>
        <v>162</v>
      </c>
      <c r="AD169" s="9">
        <f t="shared" si="29"/>
        <v>162</v>
      </c>
      <c r="AE169" s="12">
        <f t="shared" si="23"/>
        <v>4.5830000000000002</v>
      </c>
      <c r="AF169" s="9">
        <f t="shared" si="24"/>
        <v>162</v>
      </c>
      <c r="AG169" s="9">
        <v>4.399</v>
      </c>
      <c r="AH169" s="9">
        <v>170</v>
      </c>
      <c r="AI169">
        <f t="shared" si="25"/>
        <v>1.4813772423665827</v>
      </c>
    </row>
    <row r="170" spans="6:35" x14ac:dyDescent="0.3">
      <c r="F170" s="9">
        <v>163</v>
      </c>
      <c r="G170" s="12">
        <v>6.0000000000000001E-3</v>
      </c>
      <c r="H170" s="9">
        <v>0.27500000000000002</v>
      </c>
      <c r="I170" s="9">
        <v>0.92800000000000005</v>
      </c>
      <c r="J170" s="9">
        <v>1.355</v>
      </c>
      <c r="K170" s="9">
        <v>0.73799999999999999</v>
      </c>
      <c r="L170" s="9">
        <v>0.86</v>
      </c>
      <c r="S170" s="9">
        <v>163</v>
      </c>
      <c r="T170" s="12">
        <f t="shared" si="20"/>
        <v>0.6</v>
      </c>
      <c r="V170">
        <v>223</v>
      </c>
      <c r="W170">
        <v>16.400000000000002</v>
      </c>
      <c r="X170" s="10">
        <f t="shared" si="21"/>
        <v>4.5695873482905078</v>
      </c>
      <c r="Z170" s="12">
        <f t="shared" si="22"/>
        <v>4.569</v>
      </c>
      <c r="AA170" s="9">
        <f t="shared" si="26"/>
        <v>1</v>
      </c>
      <c r="AB170" s="9">
        <f t="shared" si="27"/>
        <v>1</v>
      </c>
      <c r="AC170" s="9">
        <f t="shared" si="28"/>
        <v>163</v>
      </c>
      <c r="AD170" s="9">
        <f t="shared" si="29"/>
        <v>163</v>
      </c>
      <c r="AE170" s="12">
        <f t="shared" si="23"/>
        <v>4.569</v>
      </c>
      <c r="AF170" s="9">
        <f t="shared" si="24"/>
        <v>163</v>
      </c>
      <c r="AG170" s="9">
        <v>4.37</v>
      </c>
      <c r="AH170" s="9">
        <v>172</v>
      </c>
      <c r="AI170">
        <f t="shared" si="25"/>
        <v>1.4747630091074988</v>
      </c>
    </row>
    <row r="171" spans="6:35" x14ac:dyDescent="0.3">
      <c r="F171" s="9">
        <v>164</v>
      </c>
      <c r="G171" s="12">
        <v>9.9000000000000005E-2</v>
      </c>
      <c r="H171" s="9">
        <v>1.29</v>
      </c>
      <c r="I171" s="9">
        <v>0.748</v>
      </c>
      <c r="J171" s="9">
        <v>1.9139999999999999</v>
      </c>
      <c r="K171" s="9">
        <v>0.52200000000000002</v>
      </c>
      <c r="L171" s="9">
        <v>0.94299999999999995</v>
      </c>
      <c r="S171" s="9">
        <v>164</v>
      </c>
      <c r="T171" s="12">
        <f t="shared" si="20"/>
        <v>9.9</v>
      </c>
      <c r="V171">
        <v>985</v>
      </c>
      <c r="W171">
        <v>16.2</v>
      </c>
      <c r="X171" s="10">
        <f t="shared" si="21"/>
        <v>4.5416385396362884</v>
      </c>
      <c r="Z171" s="12">
        <f t="shared" si="22"/>
        <v>4.5410000000000004</v>
      </c>
      <c r="AA171" s="9">
        <f t="shared" si="26"/>
        <v>1</v>
      </c>
      <c r="AB171" s="9">
        <f t="shared" si="27"/>
        <v>0</v>
      </c>
      <c r="AC171" s="9">
        <f t="shared" si="28"/>
        <v>163</v>
      </c>
      <c r="AD171" s="9" t="str">
        <f t="shared" si="29"/>
        <v/>
      </c>
      <c r="AE171" s="12" t="str">
        <f t="shared" si="23"/>
        <v/>
      </c>
      <c r="AF171" s="9" t="str">
        <f t="shared" si="24"/>
        <v/>
      </c>
      <c r="AG171" s="9">
        <v>4.3109999999999999</v>
      </c>
      <c r="AH171" s="9">
        <v>173</v>
      </c>
      <c r="AI171">
        <f t="shared" si="25"/>
        <v>1.4611698957649975</v>
      </c>
    </row>
    <row r="172" spans="6:35" x14ac:dyDescent="0.3">
      <c r="F172" s="9">
        <v>165</v>
      </c>
      <c r="G172" s="12">
        <v>6.0000000000000001E-3</v>
      </c>
      <c r="H172" s="9">
        <v>0.32400000000000001</v>
      </c>
      <c r="I172" s="9">
        <v>0.75800000000000001</v>
      </c>
      <c r="J172" s="9">
        <v>1.9159999999999999</v>
      </c>
      <c r="K172" s="9">
        <v>0.52200000000000002</v>
      </c>
      <c r="L172" s="9">
        <v>0.85699999999999998</v>
      </c>
      <c r="S172" s="9">
        <v>165</v>
      </c>
      <c r="T172" s="12">
        <f t="shared" si="20"/>
        <v>0.6</v>
      </c>
      <c r="V172">
        <v>1079</v>
      </c>
      <c r="W172">
        <v>16.2</v>
      </c>
      <c r="X172" s="10">
        <f t="shared" si="21"/>
        <v>4.5416385396362884</v>
      </c>
      <c r="Z172" s="12">
        <f t="shared" si="22"/>
        <v>4.5410000000000004</v>
      </c>
      <c r="AA172" s="9">
        <f t="shared" si="26"/>
        <v>2</v>
      </c>
      <c r="AB172" s="9">
        <f t="shared" si="27"/>
        <v>2</v>
      </c>
      <c r="AC172" s="9">
        <f t="shared" si="28"/>
        <v>165</v>
      </c>
      <c r="AD172" s="9">
        <f t="shared" si="29"/>
        <v>165</v>
      </c>
      <c r="AE172" s="12">
        <f t="shared" si="23"/>
        <v>4.5410000000000004</v>
      </c>
      <c r="AF172" s="9">
        <f t="shared" si="24"/>
        <v>165</v>
      </c>
      <c r="AG172" s="9">
        <v>4.2519999999999998</v>
      </c>
      <c r="AH172" s="9">
        <v>174</v>
      </c>
      <c r="AI172">
        <f t="shared" si="25"/>
        <v>1.4473894604797015</v>
      </c>
    </row>
    <row r="173" spans="6:35" x14ac:dyDescent="0.3">
      <c r="F173" s="9">
        <v>166</v>
      </c>
      <c r="G173" s="12">
        <v>1.2E-2</v>
      </c>
      <c r="H173" s="9">
        <v>0.439</v>
      </c>
      <c r="I173" s="9">
        <v>0.77500000000000002</v>
      </c>
      <c r="J173" s="9">
        <v>1.48</v>
      </c>
      <c r="K173" s="9">
        <v>0.67600000000000005</v>
      </c>
      <c r="L173" s="9">
        <v>0.878</v>
      </c>
      <c r="S173" s="9">
        <v>166</v>
      </c>
      <c r="T173" s="12">
        <f t="shared" si="20"/>
        <v>1.2</v>
      </c>
      <c r="V173">
        <v>1037</v>
      </c>
      <c r="W173">
        <v>16</v>
      </c>
      <c r="X173" s="10">
        <f t="shared" si="21"/>
        <v>4.5135166683820502</v>
      </c>
      <c r="Z173" s="12">
        <f t="shared" si="22"/>
        <v>4.5129999999999999</v>
      </c>
      <c r="AA173" s="9">
        <f t="shared" si="26"/>
        <v>1</v>
      </c>
      <c r="AB173" s="9">
        <f t="shared" si="27"/>
        <v>1</v>
      </c>
      <c r="AC173" s="9">
        <f t="shared" si="28"/>
        <v>166</v>
      </c>
      <c r="AD173" s="9">
        <f t="shared" si="29"/>
        <v>166</v>
      </c>
      <c r="AE173" s="12">
        <f t="shared" si="23"/>
        <v>4.5129999999999999</v>
      </c>
      <c r="AF173" s="9">
        <f t="shared" si="24"/>
        <v>166</v>
      </c>
      <c r="AG173" s="9">
        <v>4.2060000000000004</v>
      </c>
      <c r="AH173" s="9">
        <v>175</v>
      </c>
      <c r="AI173">
        <f t="shared" si="25"/>
        <v>1.4365120772805082</v>
      </c>
    </row>
    <row r="174" spans="6:35" x14ac:dyDescent="0.3">
      <c r="F174" s="9">
        <v>167</v>
      </c>
      <c r="G174" s="12">
        <v>3.0000000000000001E-3</v>
      </c>
      <c r="H174" s="9">
        <v>0.21199999999999999</v>
      </c>
      <c r="I174" s="9">
        <v>0.88</v>
      </c>
      <c r="J174" s="9">
        <v>1.7</v>
      </c>
      <c r="K174" s="9">
        <v>0.58799999999999997</v>
      </c>
      <c r="L174" s="9">
        <v>0.875</v>
      </c>
      <c r="S174" s="9">
        <v>167</v>
      </c>
      <c r="T174" s="12">
        <f t="shared" si="20"/>
        <v>0.3</v>
      </c>
      <c r="V174">
        <v>1111</v>
      </c>
      <c r="W174">
        <v>15.7</v>
      </c>
      <c r="X174" s="10">
        <f t="shared" si="21"/>
        <v>4.4710022201226938</v>
      </c>
      <c r="Z174" s="12">
        <f t="shared" si="22"/>
        <v>4.4710000000000001</v>
      </c>
      <c r="AA174" s="9">
        <f t="shared" si="26"/>
        <v>1</v>
      </c>
      <c r="AB174" s="9">
        <f t="shared" si="27"/>
        <v>1</v>
      </c>
      <c r="AC174" s="9">
        <f t="shared" si="28"/>
        <v>167</v>
      </c>
      <c r="AD174" s="9">
        <f t="shared" si="29"/>
        <v>167</v>
      </c>
      <c r="AE174" s="12">
        <f t="shared" si="23"/>
        <v>4.4710000000000001</v>
      </c>
      <c r="AF174" s="9">
        <f t="shared" si="24"/>
        <v>167</v>
      </c>
      <c r="AG174" s="9">
        <v>4.0990000000000002</v>
      </c>
      <c r="AH174" s="9">
        <v>176</v>
      </c>
      <c r="AI174">
        <f t="shared" si="25"/>
        <v>1.4107430415222006</v>
      </c>
    </row>
    <row r="175" spans="6:35" x14ac:dyDescent="0.3">
      <c r="F175" s="9">
        <v>168</v>
      </c>
      <c r="G175" s="12">
        <v>6.0000000000000001E-3</v>
      </c>
      <c r="H175" s="9">
        <v>0.30599999999999999</v>
      </c>
      <c r="I175" s="9">
        <v>0.82599999999999996</v>
      </c>
      <c r="J175" s="9">
        <v>1.2609999999999999</v>
      </c>
      <c r="K175" s="9">
        <v>0.79300000000000004</v>
      </c>
      <c r="L175" s="9">
        <v>0.872</v>
      </c>
      <c r="S175" s="9">
        <v>168</v>
      </c>
      <c r="T175" s="12">
        <f t="shared" si="20"/>
        <v>0.6</v>
      </c>
      <c r="V175">
        <v>70</v>
      </c>
      <c r="W175">
        <v>15.5</v>
      </c>
      <c r="X175" s="10">
        <f t="shared" si="21"/>
        <v>4.442433223290478</v>
      </c>
      <c r="Z175" s="12">
        <f t="shared" si="22"/>
        <v>4.4420000000000002</v>
      </c>
      <c r="AA175" s="9">
        <f t="shared" si="26"/>
        <v>1</v>
      </c>
      <c r="AB175" s="9">
        <f t="shared" si="27"/>
        <v>1</v>
      </c>
      <c r="AC175" s="9">
        <f t="shared" si="28"/>
        <v>168</v>
      </c>
      <c r="AD175" s="9">
        <f t="shared" si="29"/>
        <v>168</v>
      </c>
      <c r="AE175" s="12">
        <f t="shared" si="23"/>
        <v>4.4420000000000002</v>
      </c>
      <c r="AF175" s="9">
        <f t="shared" si="24"/>
        <v>168</v>
      </c>
      <c r="AG175" s="9">
        <v>4.0519999999999996</v>
      </c>
      <c r="AH175" s="9">
        <v>177</v>
      </c>
      <c r="AI175">
        <f t="shared" si="25"/>
        <v>1.3992105863864368</v>
      </c>
    </row>
    <row r="176" spans="6:35" x14ac:dyDescent="0.3">
      <c r="F176" s="9">
        <v>169</v>
      </c>
      <c r="G176" s="12">
        <v>6.0000000000000001E-3</v>
      </c>
      <c r="H176" s="9">
        <v>0.29899999999999999</v>
      </c>
      <c r="I176" s="9">
        <v>0.78200000000000003</v>
      </c>
      <c r="J176" s="9">
        <v>2.2130000000000001</v>
      </c>
      <c r="K176" s="9">
        <v>0.45200000000000001</v>
      </c>
      <c r="L176" s="9">
        <v>0.86</v>
      </c>
      <c r="S176" s="9">
        <v>169</v>
      </c>
      <c r="T176" s="12">
        <f t="shared" si="20"/>
        <v>0.6</v>
      </c>
      <c r="V176">
        <v>18</v>
      </c>
      <c r="W176">
        <v>15.299999999999999</v>
      </c>
      <c r="X176" s="10">
        <f t="shared" si="21"/>
        <v>4.4136793080657757</v>
      </c>
      <c r="Z176" s="12">
        <f t="shared" si="22"/>
        <v>4.4130000000000003</v>
      </c>
      <c r="AA176" s="9">
        <f t="shared" si="26"/>
        <v>1</v>
      </c>
      <c r="AB176" s="9">
        <f t="shared" si="27"/>
        <v>1</v>
      </c>
      <c r="AC176" s="9">
        <f t="shared" si="28"/>
        <v>169</v>
      </c>
      <c r="AD176" s="9">
        <f t="shared" si="29"/>
        <v>169</v>
      </c>
      <c r="AE176" s="12">
        <f t="shared" si="23"/>
        <v>4.4130000000000003</v>
      </c>
      <c r="AF176" s="9">
        <f t="shared" si="24"/>
        <v>169</v>
      </c>
      <c r="AG176" s="9">
        <v>3.9889999999999999</v>
      </c>
      <c r="AH176" s="9">
        <v>178</v>
      </c>
      <c r="AI176">
        <f t="shared" si="25"/>
        <v>1.3835405729232695</v>
      </c>
    </row>
    <row r="177" spans="6:35" x14ac:dyDescent="0.3">
      <c r="F177" s="9">
        <v>170</v>
      </c>
      <c r="G177" s="12">
        <v>8.0000000000000002E-3</v>
      </c>
      <c r="H177" s="9">
        <v>0.33400000000000002</v>
      </c>
      <c r="I177" s="9">
        <v>0.93300000000000005</v>
      </c>
      <c r="J177" s="9">
        <v>1.4379999999999999</v>
      </c>
      <c r="K177" s="9">
        <v>0.69499999999999995</v>
      </c>
      <c r="L177" s="9">
        <v>0.873</v>
      </c>
      <c r="S177" s="9">
        <v>170</v>
      </c>
      <c r="T177" s="12">
        <f t="shared" si="20"/>
        <v>0.8</v>
      </c>
      <c r="V177">
        <v>507</v>
      </c>
      <c r="W177">
        <v>15.2</v>
      </c>
      <c r="X177" s="10">
        <f t="shared" si="21"/>
        <v>4.3992318738587164</v>
      </c>
      <c r="Z177" s="12">
        <f t="shared" si="22"/>
        <v>4.399</v>
      </c>
      <c r="AA177" s="9">
        <f t="shared" si="26"/>
        <v>1</v>
      </c>
      <c r="AB177" s="9">
        <f t="shared" si="27"/>
        <v>1</v>
      </c>
      <c r="AC177" s="9">
        <f t="shared" si="28"/>
        <v>170</v>
      </c>
      <c r="AD177" s="9">
        <f t="shared" si="29"/>
        <v>170</v>
      </c>
      <c r="AE177" s="12">
        <f t="shared" si="23"/>
        <v>4.399</v>
      </c>
      <c r="AF177" s="9">
        <f t="shared" si="24"/>
        <v>170</v>
      </c>
      <c r="AG177" s="9">
        <v>3.9729999999999999</v>
      </c>
      <c r="AH177" s="9">
        <v>179</v>
      </c>
      <c r="AI177">
        <f t="shared" si="25"/>
        <v>1.379521476832462</v>
      </c>
    </row>
    <row r="178" spans="6:35" x14ac:dyDescent="0.3">
      <c r="F178" s="9">
        <v>171</v>
      </c>
      <c r="G178" s="12">
        <v>5.0000000000000001E-3</v>
      </c>
      <c r="H178" s="9">
        <v>0.25700000000000001</v>
      </c>
      <c r="I178" s="9">
        <v>0.91400000000000003</v>
      </c>
      <c r="J178" s="9">
        <v>1.57</v>
      </c>
      <c r="K178" s="9">
        <v>0.63700000000000001</v>
      </c>
      <c r="L178" s="9">
        <v>0.85299999999999998</v>
      </c>
      <c r="S178" s="9">
        <v>171</v>
      </c>
      <c r="T178" s="12">
        <f t="shared" si="20"/>
        <v>0.5</v>
      </c>
      <c r="V178">
        <v>732</v>
      </c>
      <c r="W178">
        <v>15</v>
      </c>
      <c r="X178" s="10">
        <f t="shared" si="21"/>
        <v>4.3701937223683167</v>
      </c>
      <c r="Z178" s="12">
        <f t="shared" si="22"/>
        <v>4.37</v>
      </c>
      <c r="AA178" s="9">
        <f t="shared" si="26"/>
        <v>1</v>
      </c>
      <c r="AB178" s="9">
        <f t="shared" si="27"/>
        <v>0</v>
      </c>
      <c r="AC178" s="9">
        <f t="shared" si="28"/>
        <v>170</v>
      </c>
      <c r="AD178" s="9" t="str">
        <f t="shared" si="29"/>
        <v/>
      </c>
      <c r="AE178" s="12" t="str">
        <f t="shared" si="23"/>
        <v/>
      </c>
      <c r="AF178" s="9" t="str">
        <f t="shared" si="24"/>
        <v/>
      </c>
      <c r="AG178" s="9">
        <v>3.9569999999999999</v>
      </c>
      <c r="AH178" s="9">
        <v>180</v>
      </c>
      <c r="AI178">
        <f t="shared" si="25"/>
        <v>1.3754861624032872</v>
      </c>
    </row>
    <row r="179" spans="6:35" x14ac:dyDescent="0.3">
      <c r="F179" s="9">
        <v>172</v>
      </c>
      <c r="G179" s="12">
        <v>2E-3</v>
      </c>
      <c r="H179" s="9">
        <v>0.20499999999999999</v>
      </c>
      <c r="I179" s="9">
        <v>0.53900000000000003</v>
      </c>
      <c r="J179" s="9">
        <v>3.1219999999999999</v>
      </c>
      <c r="K179" s="9">
        <v>0.32</v>
      </c>
      <c r="L179" s="9">
        <v>0.72699999999999998</v>
      </c>
      <c r="S179" s="9">
        <v>172</v>
      </c>
      <c r="T179" s="12">
        <f t="shared" si="20"/>
        <v>0.2</v>
      </c>
      <c r="V179">
        <v>1008</v>
      </c>
      <c r="W179">
        <v>15</v>
      </c>
      <c r="X179" s="10">
        <f t="shared" si="21"/>
        <v>4.3701937223683167</v>
      </c>
      <c r="Z179" s="12">
        <f t="shared" si="22"/>
        <v>4.37</v>
      </c>
      <c r="AA179" s="9">
        <f t="shared" si="26"/>
        <v>2</v>
      </c>
      <c r="AB179" s="9">
        <f t="shared" si="27"/>
        <v>2</v>
      </c>
      <c r="AC179" s="9">
        <f t="shared" si="28"/>
        <v>172</v>
      </c>
      <c r="AD179" s="9">
        <f t="shared" si="29"/>
        <v>172</v>
      </c>
      <c r="AE179" s="12">
        <f t="shared" si="23"/>
        <v>4.37</v>
      </c>
      <c r="AF179" s="9">
        <f t="shared" si="24"/>
        <v>172</v>
      </c>
      <c r="AG179" s="9">
        <v>3.9249999999999998</v>
      </c>
      <c r="AH179" s="9">
        <v>181</v>
      </c>
      <c r="AI179">
        <f t="shared" si="25"/>
        <v>1.3673663512343717</v>
      </c>
    </row>
    <row r="180" spans="6:35" x14ac:dyDescent="0.3">
      <c r="F180" s="9">
        <v>173</v>
      </c>
      <c r="G180" s="12">
        <v>5.0000000000000001E-3</v>
      </c>
      <c r="H180" s="9">
        <v>0.27900000000000003</v>
      </c>
      <c r="I180" s="9">
        <v>0.82699999999999996</v>
      </c>
      <c r="J180" s="9">
        <v>1.82</v>
      </c>
      <c r="K180" s="9">
        <v>0.54900000000000004</v>
      </c>
      <c r="L180" s="9">
        <v>0.88300000000000001</v>
      </c>
      <c r="S180" s="9">
        <v>173</v>
      </c>
      <c r="T180" s="12">
        <f t="shared" si="20"/>
        <v>0.5</v>
      </c>
      <c r="V180">
        <v>1519</v>
      </c>
      <c r="W180">
        <v>14.6</v>
      </c>
      <c r="X180" s="10">
        <f t="shared" si="21"/>
        <v>4.3115307436145427</v>
      </c>
      <c r="Z180" s="12">
        <f t="shared" si="22"/>
        <v>4.3109999999999999</v>
      </c>
      <c r="AA180" s="9">
        <f t="shared" si="26"/>
        <v>1</v>
      </c>
      <c r="AB180" s="9">
        <f t="shared" si="27"/>
        <v>1</v>
      </c>
      <c r="AC180" s="9">
        <f t="shared" si="28"/>
        <v>173</v>
      </c>
      <c r="AD180" s="9">
        <f t="shared" si="29"/>
        <v>173</v>
      </c>
      <c r="AE180" s="12">
        <f t="shared" si="23"/>
        <v>4.3109999999999999</v>
      </c>
      <c r="AF180" s="9">
        <f t="shared" si="24"/>
        <v>173</v>
      </c>
      <c r="AG180" s="9">
        <v>3.9079999999999999</v>
      </c>
      <c r="AH180" s="9">
        <v>182</v>
      </c>
      <c r="AI180">
        <f t="shared" si="25"/>
        <v>1.3630257341805363</v>
      </c>
    </row>
    <row r="181" spans="6:35" x14ac:dyDescent="0.3">
      <c r="F181" s="9">
        <v>174</v>
      </c>
      <c r="G181" s="12">
        <v>6.4000000000000001E-2</v>
      </c>
      <c r="H181" s="9">
        <v>1.127</v>
      </c>
      <c r="I181" s="9">
        <v>0.63300000000000001</v>
      </c>
      <c r="J181" s="9">
        <v>2.1360000000000001</v>
      </c>
      <c r="K181" s="9">
        <v>0.46800000000000003</v>
      </c>
      <c r="L181" s="9">
        <v>0.88800000000000001</v>
      </c>
      <c r="S181" s="9">
        <v>174</v>
      </c>
      <c r="T181" s="12">
        <f t="shared" si="20"/>
        <v>6.4</v>
      </c>
      <c r="V181">
        <v>1606</v>
      </c>
      <c r="W181">
        <v>14.2</v>
      </c>
      <c r="X181" s="10">
        <f t="shared" si="21"/>
        <v>4.2520585056228128</v>
      </c>
      <c r="Z181" s="12">
        <f t="shared" si="22"/>
        <v>4.2519999999999998</v>
      </c>
      <c r="AA181" s="9">
        <f t="shared" si="26"/>
        <v>1</v>
      </c>
      <c r="AB181" s="9">
        <f t="shared" si="27"/>
        <v>1</v>
      </c>
      <c r="AC181" s="9">
        <f t="shared" si="28"/>
        <v>174</v>
      </c>
      <c r="AD181" s="9">
        <f t="shared" si="29"/>
        <v>174</v>
      </c>
      <c r="AE181" s="12">
        <f t="shared" si="23"/>
        <v>4.2519999999999998</v>
      </c>
      <c r="AF181" s="9">
        <f t="shared" si="24"/>
        <v>174</v>
      </c>
      <c r="AG181" s="9">
        <v>3.8919999999999999</v>
      </c>
      <c r="AH181" s="9">
        <v>183</v>
      </c>
      <c r="AI181">
        <f t="shared" si="25"/>
        <v>1.3589231643237587</v>
      </c>
    </row>
    <row r="182" spans="6:35" x14ac:dyDescent="0.3">
      <c r="F182" s="9">
        <v>175</v>
      </c>
      <c r="G182" s="12">
        <v>3.0000000000000001E-3</v>
      </c>
      <c r="H182" s="9">
        <v>0.20200000000000001</v>
      </c>
      <c r="I182" s="9">
        <v>0.97099999999999997</v>
      </c>
      <c r="J182" s="9">
        <v>1.3759999999999999</v>
      </c>
      <c r="K182" s="9">
        <v>0.72699999999999998</v>
      </c>
      <c r="L182" s="9">
        <v>0.91300000000000003</v>
      </c>
      <c r="S182" s="9">
        <v>175</v>
      </c>
      <c r="T182" s="12">
        <f t="shared" si="20"/>
        <v>0.3</v>
      </c>
      <c r="V182">
        <v>1444</v>
      </c>
      <c r="W182">
        <v>13.900000000000002</v>
      </c>
      <c r="X182" s="10">
        <f t="shared" si="21"/>
        <v>4.2069026220984442</v>
      </c>
      <c r="Z182" s="12">
        <f t="shared" si="22"/>
        <v>4.2060000000000004</v>
      </c>
      <c r="AA182" s="9">
        <f t="shared" si="26"/>
        <v>1</v>
      </c>
      <c r="AB182" s="9">
        <f t="shared" si="27"/>
        <v>1</v>
      </c>
      <c r="AC182" s="9">
        <f t="shared" si="28"/>
        <v>175</v>
      </c>
      <c r="AD182" s="9">
        <f t="shared" si="29"/>
        <v>175</v>
      </c>
      <c r="AE182" s="12">
        <f t="shared" si="23"/>
        <v>4.2060000000000004</v>
      </c>
      <c r="AF182" s="9">
        <f t="shared" si="24"/>
        <v>175</v>
      </c>
      <c r="AG182" s="9">
        <v>3.8759999999999999</v>
      </c>
      <c r="AH182" s="9">
        <v>184</v>
      </c>
      <c r="AI182">
        <f t="shared" si="25"/>
        <v>1.3548036940285197</v>
      </c>
    </row>
    <row r="183" spans="6:35" x14ac:dyDescent="0.3">
      <c r="F183" s="9">
        <v>176</v>
      </c>
      <c r="G183" s="12">
        <v>1.0999999999999999E-2</v>
      </c>
      <c r="H183" s="9">
        <v>0.41799999999999998</v>
      </c>
      <c r="I183" s="9">
        <v>0.82399999999999995</v>
      </c>
      <c r="J183" s="9">
        <v>1.821</v>
      </c>
      <c r="K183" s="9">
        <v>0.54900000000000004</v>
      </c>
      <c r="L183" s="9">
        <v>0.88400000000000001</v>
      </c>
      <c r="S183" s="9">
        <v>176</v>
      </c>
      <c r="T183" s="12">
        <f t="shared" si="20"/>
        <v>1.0999999999999999</v>
      </c>
      <c r="V183">
        <v>1342</v>
      </c>
      <c r="W183">
        <v>13.200000000000001</v>
      </c>
      <c r="X183" s="10">
        <f t="shared" si="21"/>
        <v>4.0996051017755537</v>
      </c>
      <c r="Z183" s="12">
        <f t="shared" si="22"/>
        <v>4.0990000000000002</v>
      </c>
      <c r="AA183" s="9">
        <f t="shared" si="26"/>
        <v>1</v>
      </c>
      <c r="AB183" s="9">
        <f t="shared" si="27"/>
        <v>1</v>
      </c>
      <c r="AC183" s="9">
        <f t="shared" si="28"/>
        <v>176</v>
      </c>
      <c r="AD183" s="9">
        <f t="shared" si="29"/>
        <v>176</v>
      </c>
      <c r="AE183" s="12">
        <f t="shared" si="23"/>
        <v>4.0990000000000002</v>
      </c>
      <c r="AF183" s="9">
        <f t="shared" si="24"/>
        <v>176</v>
      </c>
      <c r="AG183" s="9">
        <v>3.843</v>
      </c>
      <c r="AH183" s="9">
        <v>187</v>
      </c>
      <c r="AI183">
        <f t="shared" si="25"/>
        <v>1.3462533115827069</v>
      </c>
    </row>
    <row r="184" spans="6:35" x14ac:dyDescent="0.3">
      <c r="F184" s="9">
        <v>177</v>
      </c>
      <c r="G184" s="12">
        <v>4.0000000000000001E-3</v>
      </c>
      <c r="H184" s="9">
        <v>0.25</v>
      </c>
      <c r="I184" s="9">
        <v>0.84699999999999998</v>
      </c>
      <c r="J184" s="9">
        <v>1.61</v>
      </c>
      <c r="K184" s="9">
        <v>0.621</v>
      </c>
      <c r="L184" s="9">
        <v>0.81200000000000006</v>
      </c>
      <c r="S184" s="9">
        <v>177</v>
      </c>
      <c r="T184" s="12">
        <f t="shared" si="20"/>
        <v>0.4</v>
      </c>
      <c r="V184">
        <v>1189</v>
      </c>
      <c r="W184">
        <v>12.9</v>
      </c>
      <c r="X184" s="10">
        <f t="shared" si="21"/>
        <v>4.0527509332654033</v>
      </c>
      <c r="Z184" s="12">
        <f t="shared" si="22"/>
        <v>4.0519999999999996</v>
      </c>
      <c r="AA184" s="9">
        <f t="shared" si="26"/>
        <v>1</v>
      </c>
      <c r="AB184" s="9">
        <f t="shared" si="27"/>
        <v>1</v>
      </c>
      <c r="AC184" s="9">
        <f t="shared" si="28"/>
        <v>177</v>
      </c>
      <c r="AD184" s="9">
        <f t="shared" si="29"/>
        <v>177</v>
      </c>
      <c r="AE184" s="12">
        <f t="shared" si="23"/>
        <v>4.0519999999999996</v>
      </c>
      <c r="AF184" s="9">
        <f t="shared" si="24"/>
        <v>177</v>
      </c>
      <c r="AG184" s="9">
        <v>3.8090000000000002</v>
      </c>
      <c r="AH184" s="9">
        <v>189</v>
      </c>
      <c r="AI184">
        <f t="shared" si="25"/>
        <v>1.3373666874964671</v>
      </c>
    </row>
    <row r="185" spans="6:35" x14ac:dyDescent="0.3">
      <c r="F185" s="9">
        <v>178</v>
      </c>
      <c r="G185" s="12">
        <v>3.0000000000000001E-3</v>
      </c>
      <c r="H185" s="9">
        <v>0.23</v>
      </c>
      <c r="I185" s="9">
        <v>0.752</v>
      </c>
      <c r="J185" s="9">
        <v>2.105</v>
      </c>
      <c r="K185" s="9">
        <v>0.47499999999999998</v>
      </c>
      <c r="L185" s="9">
        <v>0.85699999999999998</v>
      </c>
      <c r="S185" s="9">
        <v>178</v>
      </c>
      <c r="T185" s="12">
        <f t="shared" si="20"/>
        <v>0.3</v>
      </c>
      <c r="V185">
        <v>1294</v>
      </c>
      <c r="W185">
        <v>12.5</v>
      </c>
      <c r="X185" s="10">
        <f t="shared" si="21"/>
        <v>3.9894228040143269</v>
      </c>
      <c r="Z185" s="12">
        <f t="shared" si="22"/>
        <v>3.9889999999999999</v>
      </c>
      <c r="AA185" s="9">
        <f t="shared" si="26"/>
        <v>1</v>
      </c>
      <c r="AB185" s="9">
        <f t="shared" si="27"/>
        <v>1</v>
      </c>
      <c r="AC185" s="9">
        <f t="shared" si="28"/>
        <v>178</v>
      </c>
      <c r="AD185" s="9">
        <f t="shared" si="29"/>
        <v>178</v>
      </c>
      <c r="AE185" s="12">
        <f t="shared" si="23"/>
        <v>3.9889999999999999</v>
      </c>
      <c r="AF185" s="9">
        <f t="shared" si="24"/>
        <v>178</v>
      </c>
      <c r="AG185" s="9">
        <v>3.7759999999999998</v>
      </c>
      <c r="AH185" s="9">
        <v>190</v>
      </c>
      <c r="AI185">
        <f t="shared" si="25"/>
        <v>1.3286652482832542</v>
      </c>
    </row>
    <row r="186" spans="6:35" x14ac:dyDescent="0.3">
      <c r="F186" s="9">
        <v>179</v>
      </c>
      <c r="G186" s="12">
        <v>1.2E-2</v>
      </c>
      <c r="H186" s="9">
        <v>0.41199999999999998</v>
      </c>
      <c r="I186" s="9">
        <v>0.90400000000000003</v>
      </c>
      <c r="J186" s="9">
        <v>1.2809999999999999</v>
      </c>
      <c r="K186" s="9">
        <v>0.78</v>
      </c>
      <c r="L186" s="9">
        <v>0.91500000000000004</v>
      </c>
      <c r="S186" s="9">
        <v>179</v>
      </c>
      <c r="T186" s="12">
        <f t="shared" si="20"/>
        <v>1.2</v>
      </c>
      <c r="V186">
        <v>1558</v>
      </c>
      <c r="W186">
        <v>12.4</v>
      </c>
      <c r="X186" s="10">
        <f t="shared" si="21"/>
        <v>3.9734330691124042</v>
      </c>
      <c r="Z186" s="12">
        <f t="shared" si="22"/>
        <v>3.9729999999999999</v>
      </c>
      <c r="AA186" s="9">
        <f t="shared" si="26"/>
        <v>1</v>
      </c>
      <c r="AB186" s="9">
        <f t="shared" si="27"/>
        <v>1</v>
      </c>
      <c r="AC186" s="9">
        <f t="shared" si="28"/>
        <v>179</v>
      </c>
      <c r="AD186" s="9">
        <f t="shared" si="29"/>
        <v>179</v>
      </c>
      <c r="AE186" s="12">
        <f t="shared" si="23"/>
        <v>3.9729999999999999</v>
      </c>
      <c r="AF186" s="9">
        <f t="shared" si="24"/>
        <v>179</v>
      </c>
      <c r="AG186" s="9">
        <v>3.7250000000000001</v>
      </c>
      <c r="AH186" s="9">
        <v>191</v>
      </c>
      <c r="AI186">
        <f t="shared" si="25"/>
        <v>1.3150668518315229</v>
      </c>
    </row>
    <row r="187" spans="6:35" x14ac:dyDescent="0.3">
      <c r="F187" s="9">
        <v>180</v>
      </c>
      <c r="G187" s="12">
        <v>3.0000000000000001E-3</v>
      </c>
      <c r="H187" s="9">
        <v>0.19800000000000001</v>
      </c>
      <c r="I187" s="9">
        <v>0.86799999999999999</v>
      </c>
      <c r="J187" s="9">
        <v>1.202</v>
      </c>
      <c r="K187" s="9">
        <v>0.83199999999999996</v>
      </c>
      <c r="L187" s="9">
        <v>0.8</v>
      </c>
      <c r="S187" s="9">
        <v>180</v>
      </c>
      <c r="T187" s="12">
        <f t="shared" si="20"/>
        <v>0.3</v>
      </c>
      <c r="V187">
        <v>807</v>
      </c>
      <c r="W187">
        <v>12.3</v>
      </c>
      <c r="X187" s="10">
        <f t="shared" si="21"/>
        <v>3.9573787284315491</v>
      </c>
      <c r="Z187" s="12">
        <f t="shared" si="22"/>
        <v>3.9569999999999999</v>
      </c>
      <c r="AA187" s="9">
        <f t="shared" si="26"/>
        <v>1</v>
      </c>
      <c r="AB187" s="9">
        <f t="shared" si="27"/>
        <v>1</v>
      </c>
      <c r="AC187" s="9">
        <f t="shared" si="28"/>
        <v>180</v>
      </c>
      <c r="AD187" s="9">
        <f t="shared" si="29"/>
        <v>180</v>
      </c>
      <c r="AE187" s="12">
        <f t="shared" si="23"/>
        <v>3.9569999999999999</v>
      </c>
      <c r="AF187" s="9">
        <f t="shared" si="24"/>
        <v>180</v>
      </c>
      <c r="AG187" s="9">
        <v>3.7080000000000002</v>
      </c>
      <c r="AH187" s="9">
        <v>192</v>
      </c>
      <c r="AI187">
        <f t="shared" si="25"/>
        <v>1.3104926477036087</v>
      </c>
    </row>
    <row r="188" spans="6:35" x14ac:dyDescent="0.3">
      <c r="F188" s="9">
        <v>181</v>
      </c>
      <c r="G188" s="12">
        <v>7.0000000000000001E-3</v>
      </c>
      <c r="H188" s="9">
        <v>0.33100000000000002</v>
      </c>
      <c r="I188" s="9">
        <v>0.84599999999999997</v>
      </c>
      <c r="J188" s="9">
        <v>1.849</v>
      </c>
      <c r="K188" s="9">
        <v>0.54100000000000004</v>
      </c>
      <c r="L188" s="9">
        <v>0.875</v>
      </c>
      <c r="S188" s="9">
        <v>181</v>
      </c>
      <c r="T188" s="12">
        <f t="shared" si="20"/>
        <v>0.70000000000000007</v>
      </c>
      <c r="V188">
        <v>1534</v>
      </c>
      <c r="W188">
        <v>12.1</v>
      </c>
      <c r="X188" s="10">
        <f t="shared" si="21"/>
        <v>3.9250730555360964</v>
      </c>
      <c r="Z188" s="12">
        <f t="shared" si="22"/>
        <v>3.9249999999999998</v>
      </c>
      <c r="AA188" s="9">
        <f t="shared" si="26"/>
        <v>1</v>
      </c>
      <c r="AB188" s="9">
        <f t="shared" si="27"/>
        <v>1</v>
      </c>
      <c r="AC188" s="9">
        <f t="shared" si="28"/>
        <v>181</v>
      </c>
      <c r="AD188" s="9">
        <f t="shared" si="29"/>
        <v>181</v>
      </c>
      <c r="AE188" s="12">
        <f t="shared" si="23"/>
        <v>3.9249999999999998</v>
      </c>
      <c r="AF188" s="9">
        <f t="shared" si="24"/>
        <v>181</v>
      </c>
      <c r="AG188" s="9">
        <v>3.6909999999999998</v>
      </c>
      <c r="AH188" s="9">
        <v>193</v>
      </c>
      <c r="AI188">
        <f t="shared" si="25"/>
        <v>1.3058974240478616</v>
      </c>
    </row>
    <row r="189" spans="6:35" x14ac:dyDescent="0.3">
      <c r="F189" s="9">
        <v>182</v>
      </c>
      <c r="G189" s="12">
        <v>2E-3</v>
      </c>
      <c r="H189" s="9">
        <v>0.13600000000000001</v>
      </c>
      <c r="I189" s="9">
        <v>1</v>
      </c>
      <c r="J189" s="9">
        <v>1.5589999999999999</v>
      </c>
      <c r="K189" s="9">
        <v>0.64100000000000001</v>
      </c>
      <c r="L189" s="9">
        <v>0.90900000000000003</v>
      </c>
      <c r="S189" s="9">
        <v>182</v>
      </c>
      <c r="T189" s="12">
        <f t="shared" si="20"/>
        <v>0.2</v>
      </c>
      <c r="V189">
        <v>1128</v>
      </c>
      <c r="W189">
        <v>12</v>
      </c>
      <c r="X189" s="10">
        <f t="shared" si="21"/>
        <v>3.9088200952233594</v>
      </c>
      <c r="Z189" s="12">
        <f t="shared" si="22"/>
        <v>3.9079999999999999</v>
      </c>
      <c r="AA189" s="9">
        <f t="shared" si="26"/>
        <v>1</v>
      </c>
      <c r="AB189" s="9">
        <f t="shared" si="27"/>
        <v>1</v>
      </c>
      <c r="AC189" s="9">
        <f t="shared" si="28"/>
        <v>182</v>
      </c>
      <c r="AD189" s="9">
        <f t="shared" si="29"/>
        <v>182</v>
      </c>
      <c r="AE189" s="12">
        <f t="shared" si="23"/>
        <v>3.9079999999999999</v>
      </c>
      <c r="AF189" s="9">
        <f t="shared" si="24"/>
        <v>182</v>
      </c>
      <c r="AG189" s="9">
        <v>3.6030000000000002</v>
      </c>
      <c r="AH189" s="9">
        <v>194</v>
      </c>
      <c r="AI189">
        <f t="shared" si="25"/>
        <v>1.2817668317659563</v>
      </c>
    </row>
    <row r="190" spans="6:35" x14ac:dyDescent="0.3">
      <c r="F190" s="9">
        <v>183</v>
      </c>
      <c r="G190" s="12">
        <v>5.0000000000000001E-3</v>
      </c>
      <c r="H190" s="9">
        <v>0.26400000000000001</v>
      </c>
      <c r="I190" s="9">
        <v>0.89200000000000002</v>
      </c>
      <c r="J190" s="9">
        <v>1.3129999999999999</v>
      </c>
      <c r="K190" s="9">
        <v>0.76200000000000001</v>
      </c>
      <c r="L190" s="9">
        <v>0.88</v>
      </c>
      <c r="S190" s="9">
        <v>183</v>
      </c>
      <c r="T190" s="12">
        <f t="shared" si="20"/>
        <v>0.5</v>
      </c>
      <c r="V190">
        <v>486</v>
      </c>
      <c r="W190">
        <v>11.899999999999999</v>
      </c>
      <c r="X190" s="10">
        <f t="shared" si="21"/>
        <v>3.8924992719778939</v>
      </c>
      <c r="Z190" s="12">
        <f t="shared" si="22"/>
        <v>3.8919999999999999</v>
      </c>
      <c r="AA190" s="9">
        <f t="shared" si="26"/>
        <v>1</v>
      </c>
      <c r="AB190" s="9">
        <f t="shared" si="27"/>
        <v>1</v>
      </c>
      <c r="AC190" s="9">
        <f t="shared" si="28"/>
        <v>183</v>
      </c>
      <c r="AD190" s="9">
        <f t="shared" si="29"/>
        <v>183</v>
      </c>
      <c r="AE190" s="12">
        <f t="shared" si="23"/>
        <v>3.8919999999999999</v>
      </c>
      <c r="AF190" s="9">
        <f t="shared" si="24"/>
        <v>183</v>
      </c>
      <c r="AG190" s="9">
        <v>3.5859999999999999</v>
      </c>
      <c r="AH190" s="9">
        <v>196</v>
      </c>
      <c r="AI190">
        <f t="shared" si="25"/>
        <v>1.2770373751829411</v>
      </c>
    </row>
    <row r="191" spans="6:35" x14ac:dyDescent="0.3">
      <c r="F191" s="9">
        <v>184</v>
      </c>
      <c r="G191" s="12">
        <v>4.0000000000000001E-3</v>
      </c>
      <c r="H191" s="9">
        <v>0.28199999999999997</v>
      </c>
      <c r="I191" s="9">
        <v>0.66700000000000004</v>
      </c>
      <c r="J191" s="9">
        <v>2.0510000000000002</v>
      </c>
      <c r="K191" s="9">
        <v>0.48799999999999999</v>
      </c>
      <c r="L191" s="9">
        <v>0.8</v>
      </c>
      <c r="S191" s="9">
        <v>184</v>
      </c>
      <c r="T191" s="12">
        <f t="shared" si="20"/>
        <v>0.4</v>
      </c>
      <c r="V191">
        <v>1092</v>
      </c>
      <c r="W191">
        <v>11.799999999999999</v>
      </c>
      <c r="X191" s="10">
        <f t="shared" si="21"/>
        <v>3.8761097285648298</v>
      </c>
      <c r="Z191" s="12">
        <f t="shared" si="22"/>
        <v>3.8759999999999999</v>
      </c>
      <c r="AA191" s="9">
        <f t="shared" si="26"/>
        <v>1</v>
      </c>
      <c r="AB191" s="9">
        <f t="shared" si="27"/>
        <v>1</v>
      </c>
      <c r="AC191" s="9">
        <f t="shared" si="28"/>
        <v>184</v>
      </c>
      <c r="AD191" s="9">
        <f t="shared" si="29"/>
        <v>184</v>
      </c>
      <c r="AE191" s="12">
        <f t="shared" si="23"/>
        <v>3.8759999999999999</v>
      </c>
      <c r="AF191" s="9">
        <f t="shared" si="24"/>
        <v>184</v>
      </c>
      <c r="AG191" s="9">
        <v>3.5680000000000001</v>
      </c>
      <c r="AH191" s="9">
        <v>198</v>
      </c>
      <c r="AI191">
        <f t="shared" si="25"/>
        <v>1.272005214717763</v>
      </c>
    </row>
    <row r="192" spans="6:35" x14ac:dyDescent="0.3">
      <c r="F192" s="9">
        <v>185</v>
      </c>
      <c r="G192" s="12">
        <v>2E-3</v>
      </c>
      <c r="H192" s="9">
        <v>0.17100000000000001</v>
      </c>
      <c r="I192" s="9">
        <v>0.84599999999999997</v>
      </c>
      <c r="J192" s="9">
        <v>1.8720000000000001</v>
      </c>
      <c r="K192" s="9">
        <v>0.53400000000000003</v>
      </c>
      <c r="L192" s="9">
        <v>0.86699999999999999</v>
      </c>
      <c r="S192" s="9">
        <v>185</v>
      </c>
      <c r="T192" s="12">
        <f t="shared" si="20"/>
        <v>0.2</v>
      </c>
      <c r="V192">
        <v>30</v>
      </c>
      <c r="W192">
        <v>11.600000000000001</v>
      </c>
      <c r="X192" s="10">
        <f t="shared" si="21"/>
        <v>3.8431209607463424</v>
      </c>
      <c r="Z192" s="12">
        <f t="shared" si="22"/>
        <v>3.843</v>
      </c>
      <c r="AA192" s="9">
        <f t="shared" si="26"/>
        <v>1</v>
      </c>
      <c r="AB192" s="9">
        <f t="shared" si="27"/>
        <v>0</v>
      </c>
      <c r="AC192" s="9">
        <f t="shared" si="28"/>
        <v>184</v>
      </c>
      <c r="AD192" s="9" t="str">
        <f t="shared" si="29"/>
        <v/>
      </c>
      <c r="AE192" s="12" t="str">
        <f t="shared" si="23"/>
        <v/>
      </c>
      <c r="AF192" s="9" t="str">
        <f t="shared" si="24"/>
        <v/>
      </c>
      <c r="AG192" s="9">
        <v>3.55</v>
      </c>
      <c r="AH192" s="9">
        <v>201</v>
      </c>
      <c r="AI192">
        <f t="shared" si="25"/>
        <v>1.2669476034873244</v>
      </c>
    </row>
    <row r="193" spans="6:35" x14ac:dyDescent="0.3">
      <c r="F193" s="9">
        <v>186</v>
      </c>
      <c r="G193" s="12">
        <v>2E-3</v>
      </c>
      <c r="H193" s="9">
        <v>0.153</v>
      </c>
      <c r="I193" s="9">
        <v>1</v>
      </c>
      <c r="J193" s="9">
        <v>1.1479999999999999</v>
      </c>
      <c r="K193" s="9">
        <v>0.871</v>
      </c>
      <c r="L193" s="9">
        <v>0.89700000000000002</v>
      </c>
      <c r="S193" s="9">
        <v>186</v>
      </c>
      <c r="T193" s="12">
        <f t="shared" si="20"/>
        <v>0.2</v>
      </c>
      <c r="V193">
        <v>300</v>
      </c>
      <c r="W193">
        <v>11.600000000000001</v>
      </c>
      <c r="X193" s="10">
        <f t="shared" si="21"/>
        <v>3.8431209607463424</v>
      </c>
      <c r="Z193" s="12">
        <f t="shared" si="22"/>
        <v>3.843</v>
      </c>
      <c r="AA193" s="9">
        <f t="shared" si="26"/>
        <v>2</v>
      </c>
      <c r="AB193" s="9">
        <f t="shared" si="27"/>
        <v>0</v>
      </c>
      <c r="AC193" s="9">
        <f t="shared" si="28"/>
        <v>184</v>
      </c>
      <c r="AD193" s="9" t="str">
        <f t="shared" si="29"/>
        <v/>
      </c>
      <c r="AE193" s="12" t="str">
        <f t="shared" si="23"/>
        <v/>
      </c>
      <c r="AF193" s="9" t="str">
        <f t="shared" si="24"/>
        <v/>
      </c>
      <c r="AG193" s="9">
        <v>3.5139999999999998</v>
      </c>
      <c r="AH193" s="9">
        <v>203</v>
      </c>
      <c r="AI193">
        <f t="shared" si="25"/>
        <v>1.2567549897649053</v>
      </c>
    </row>
    <row r="194" spans="6:35" x14ac:dyDescent="0.3">
      <c r="F194" s="9">
        <v>187</v>
      </c>
      <c r="G194" s="12">
        <v>3.1E-2</v>
      </c>
      <c r="H194" s="9">
        <v>0.80200000000000005</v>
      </c>
      <c r="I194" s="9">
        <v>0.6</v>
      </c>
      <c r="J194" s="9">
        <v>2.4710000000000001</v>
      </c>
      <c r="K194" s="9">
        <v>0.40500000000000003</v>
      </c>
      <c r="L194" s="9">
        <v>0.85</v>
      </c>
      <c r="S194" s="9">
        <v>187</v>
      </c>
      <c r="T194" s="12">
        <f t="shared" si="20"/>
        <v>3.1</v>
      </c>
      <c r="V194">
        <v>885</v>
      </c>
      <c r="W194">
        <v>11.600000000000001</v>
      </c>
      <c r="X194" s="10">
        <f t="shared" si="21"/>
        <v>3.8431209607463424</v>
      </c>
      <c r="Z194" s="12">
        <f t="shared" si="22"/>
        <v>3.843</v>
      </c>
      <c r="AA194" s="9">
        <f t="shared" si="26"/>
        <v>3</v>
      </c>
      <c r="AB194" s="9">
        <f t="shared" si="27"/>
        <v>3</v>
      </c>
      <c r="AC194" s="9">
        <f t="shared" si="28"/>
        <v>187</v>
      </c>
      <c r="AD194" s="9">
        <f t="shared" si="29"/>
        <v>187</v>
      </c>
      <c r="AE194" s="12">
        <f t="shared" si="23"/>
        <v>3.843</v>
      </c>
      <c r="AF194" s="9">
        <f t="shared" si="24"/>
        <v>187</v>
      </c>
      <c r="AG194" s="9">
        <v>3.4769999999999999</v>
      </c>
      <c r="AH194" s="9">
        <v>205</v>
      </c>
      <c r="AI194">
        <f t="shared" si="25"/>
        <v>1.2461698530257244</v>
      </c>
    </row>
    <row r="195" spans="6:35" x14ac:dyDescent="0.3">
      <c r="F195" s="9">
        <v>188</v>
      </c>
      <c r="G195" s="12">
        <v>2.5000000000000001E-2</v>
      </c>
      <c r="H195" s="9">
        <v>0.58799999999999997</v>
      </c>
      <c r="I195" s="9">
        <v>0.92400000000000004</v>
      </c>
      <c r="J195" s="9">
        <v>1.1759999999999999</v>
      </c>
      <c r="K195" s="9">
        <v>0.85099999999999998</v>
      </c>
      <c r="L195" s="9">
        <v>0.92100000000000004</v>
      </c>
      <c r="S195" s="9">
        <v>188</v>
      </c>
      <c r="T195" s="12">
        <f t="shared" si="20"/>
        <v>2.5</v>
      </c>
      <c r="V195">
        <v>228</v>
      </c>
      <c r="W195">
        <v>11.4</v>
      </c>
      <c r="X195" s="10">
        <f t="shared" si="21"/>
        <v>3.8098465598998676</v>
      </c>
      <c r="Z195" s="12">
        <f t="shared" si="22"/>
        <v>3.8090000000000002</v>
      </c>
      <c r="AA195" s="9">
        <f t="shared" si="26"/>
        <v>1</v>
      </c>
      <c r="AB195" s="9">
        <f t="shared" si="27"/>
        <v>0</v>
      </c>
      <c r="AC195" s="9">
        <f t="shared" si="28"/>
        <v>187</v>
      </c>
      <c r="AD195" s="9" t="str">
        <f t="shared" si="29"/>
        <v/>
      </c>
      <c r="AE195" s="12" t="str">
        <f t="shared" si="23"/>
        <v/>
      </c>
      <c r="AF195" s="9" t="str">
        <f t="shared" si="24"/>
        <v/>
      </c>
      <c r="AG195" s="9">
        <v>3.4590000000000001</v>
      </c>
      <c r="AH195" s="9">
        <v>207</v>
      </c>
      <c r="AI195">
        <f t="shared" si="25"/>
        <v>1.2409795299550317</v>
      </c>
    </row>
    <row r="196" spans="6:35" x14ac:dyDescent="0.3">
      <c r="F196" s="9">
        <v>189</v>
      </c>
      <c r="G196" s="12">
        <v>2E-3</v>
      </c>
      <c r="H196" s="9">
        <v>0.17100000000000001</v>
      </c>
      <c r="I196" s="9">
        <v>0.84599999999999997</v>
      </c>
      <c r="J196" s="9">
        <v>1.903</v>
      </c>
      <c r="K196" s="9">
        <v>0.52600000000000002</v>
      </c>
      <c r="L196" s="9">
        <v>0.81200000000000006</v>
      </c>
      <c r="S196" s="9">
        <v>189</v>
      </c>
      <c r="T196" s="12">
        <f t="shared" si="20"/>
        <v>0.2</v>
      </c>
      <c r="V196">
        <v>876</v>
      </c>
      <c r="W196">
        <v>11.4</v>
      </c>
      <c r="X196" s="10">
        <f t="shared" si="21"/>
        <v>3.8098465598998676</v>
      </c>
      <c r="Z196" s="12">
        <f t="shared" si="22"/>
        <v>3.8090000000000002</v>
      </c>
      <c r="AA196" s="9">
        <f t="shared" si="26"/>
        <v>2</v>
      </c>
      <c r="AB196" s="9">
        <f t="shared" si="27"/>
        <v>2</v>
      </c>
      <c r="AC196" s="9">
        <f t="shared" si="28"/>
        <v>189</v>
      </c>
      <c r="AD196" s="9">
        <f t="shared" si="29"/>
        <v>189</v>
      </c>
      <c r="AE196" s="12">
        <f t="shared" si="23"/>
        <v>3.8090000000000002</v>
      </c>
      <c r="AF196" s="9">
        <f t="shared" si="24"/>
        <v>189</v>
      </c>
      <c r="AG196" s="9">
        <v>3.4409999999999998</v>
      </c>
      <c r="AH196" s="9">
        <v>211</v>
      </c>
      <c r="AI196">
        <f t="shared" si="25"/>
        <v>1.2357621268153434</v>
      </c>
    </row>
    <row r="197" spans="6:35" x14ac:dyDescent="0.3">
      <c r="F197" s="9">
        <v>190</v>
      </c>
      <c r="G197" s="12">
        <v>0.06</v>
      </c>
      <c r="H197" s="9">
        <v>0.96499999999999997</v>
      </c>
      <c r="I197" s="9">
        <v>0.80600000000000005</v>
      </c>
      <c r="J197" s="9">
        <v>1.6160000000000001</v>
      </c>
      <c r="K197" s="9">
        <v>0.61899999999999999</v>
      </c>
      <c r="L197" s="9">
        <v>0.93700000000000006</v>
      </c>
      <c r="S197" s="9">
        <v>190</v>
      </c>
      <c r="T197" s="12">
        <f t="shared" si="20"/>
        <v>6</v>
      </c>
      <c r="V197">
        <v>1094</v>
      </c>
      <c r="W197">
        <v>11.200000000000001</v>
      </c>
      <c r="X197" s="10">
        <f t="shared" si="21"/>
        <v>3.7762789755305186</v>
      </c>
      <c r="Z197" s="12">
        <f t="shared" si="22"/>
        <v>3.7759999999999998</v>
      </c>
      <c r="AA197" s="9">
        <f t="shared" si="26"/>
        <v>1</v>
      </c>
      <c r="AB197" s="9">
        <f t="shared" si="27"/>
        <v>1</v>
      </c>
      <c r="AC197" s="9">
        <f t="shared" si="28"/>
        <v>190</v>
      </c>
      <c r="AD197" s="9">
        <f t="shared" si="29"/>
        <v>190</v>
      </c>
      <c r="AE197" s="12">
        <f t="shared" si="23"/>
        <v>3.7759999999999998</v>
      </c>
      <c r="AF197" s="9">
        <f t="shared" si="24"/>
        <v>190</v>
      </c>
      <c r="AG197" s="9">
        <v>3.4220000000000002</v>
      </c>
      <c r="AH197" s="9">
        <v>212</v>
      </c>
      <c r="AI197">
        <f t="shared" si="25"/>
        <v>1.2302251754700018</v>
      </c>
    </row>
    <row r="198" spans="6:35" x14ac:dyDescent="0.3">
      <c r="F198" s="9">
        <v>191</v>
      </c>
      <c r="G198" s="12">
        <v>4.0000000000000001E-3</v>
      </c>
      <c r="H198" s="9">
        <v>0.24</v>
      </c>
      <c r="I198" s="9">
        <v>0.88700000000000001</v>
      </c>
      <c r="J198" s="9">
        <v>1.873</v>
      </c>
      <c r="K198" s="9">
        <v>0.53400000000000003</v>
      </c>
      <c r="L198" s="9">
        <v>0.871</v>
      </c>
      <c r="S198" s="9">
        <v>191</v>
      </c>
      <c r="T198" s="12">
        <f t="shared" si="20"/>
        <v>0.4</v>
      </c>
      <c r="V198">
        <v>1560</v>
      </c>
      <c r="W198">
        <v>10.9</v>
      </c>
      <c r="X198" s="10">
        <f t="shared" si="21"/>
        <v>3.7253605245148118</v>
      </c>
      <c r="Z198" s="12">
        <f t="shared" si="22"/>
        <v>3.7250000000000001</v>
      </c>
      <c r="AA198" s="9">
        <f t="shared" si="26"/>
        <v>1</v>
      </c>
      <c r="AB198" s="9">
        <f t="shared" si="27"/>
        <v>1</v>
      </c>
      <c r="AC198" s="9">
        <f t="shared" si="28"/>
        <v>191</v>
      </c>
      <c r="AD198" s="9">
        <f t="shared" si="29"/>
        <v>191</v>
      </c>
      <c r="AE198" s="12">
        <f t="shared" si="23"/>
        <v>3.7250000000000001</v>
      </c>
      <c r="AF198" s="9">
        <f t="shared" si="24"/>
        <v>191</v>
      </c>
      <c r="AG198" s="9">
        <v>3.403</v>
      </c>
      <c r="AH198" s="9">
        <v>214</v>
      </c>
      <c r="AI198">
        <f t="shared" si="25"/>
        <v>1.2246573955187687</v>
      </c>
    </row>
    <row r="199" spans="6:35" x14ac:dyDescent="0.3">
      <c r="F199" s="9">
        <v>192</v>
      </c>
      <c r="G199" s="12">
        <v>1.4999999999999999E-2</v>
      </c>
      <c r="H199" s="9">
        <v>0.46700000000000003</v>
      </c>
      <c r="I199" s="9">
        <v>0.84199999999999997</v>
      </c>
      <c r="J199" s="9">
        <v>1.7010000000000001</v>
      </c>
      <c r="K199" s="9">
        <v>0.58799999999999997</v>
      </c>
      <c r="L199" s="9">
        <v>0.90200000000000002</v>
      </c>
      <c r="S199" s="9">
        <v>192</v>
      </c>
      <c r="T199" s="12">
        <f t="shared" si="20"/>
        <v>1.5</v>
      </c>
      <c r="V199">
        <v>118</v>
      </c>
      <c r="W199">
        <v>10.8</v>
      </c>
      <c r="X199" s="10">
        <f t="shared" si="21"/>
        <v>3.70823233942262</v>
      </c>
      <c r="Z199" s="12">
        <f t="shared" si="22"/>
        <v>3.7080000000000002</v>
      </c>
      <c r="AA199" s="9">
        <f t="shared" si="26"/>
        <v>1</v>
      </c>
      <c r="AB199" s="9">
        <f t="shared" si="27"/>
        <v>1</v>
      </c>
      <c r="AC199" s="9">
        <f t="shared" si="28"/>
        <v>192</v>
      </c>
      <c r="AD199" s="9">
        <f t="shared" si="29"/>
        <v>192</v>
      </c>
      <c r="AE199" s="12">
        <f t="shared" si="23"/>
        <v>3.7080000000000002</v>
      </c>
      <c r="AF199" s="9">
        <f t="shared" si="24"/>
        <v>192</v>
      </c>
      <c r="AG199" s="9">
        <v>3.3849999999999998</v>
      </c>
      <c r="AH199" s="9">
        <v>216</v>
      </c>
      <c r="AI199">
        <f t="shared" si="25"/>
        <v>1.2193539063642382</v>
      </c>
    </row>
    <row r="200" spans="6:35" x14ac:dyDescent="0.3">
      <c r="F200" s="9">
        <v>193</v>
      </c>
      <c r="G200" s="12">
        <v>2E-3</v>
      </c>
      <c r="H200" s="9">
        <v>0.18099999999999999</v>
      </c>
      <c r="I200" s="9">
        <v>0.63700000000000001</v>
      </c>
      <c r="J200" s="9">
        <v>3.1059999999999999</v>
      </c>
      <c r="K200" s="9">
        <v>0.32200000000000001</v>
      </c>
      <c r="L200" s="9">
        <v>0.75900000000000001</v>
      </c>
      <c r="S200" s="9">
        <v>193</v>
      </c>
      <c r="T200" s="12">
        <f t="shared" si="20"/>
        <v>0.2</v>
      </c>
      <c r="V200">
        <v>1215</v>
      </c>
      <c r="W200">
        <v>10.7</v>
      </c>
      <c r="X200" s="10">
        <f t="shared" si="21"/>
        <v>3.6910246719124271</v>
      </c>
      <c r="Z200" s="12">
        <f t="shared" si="22"/>
        <v>3.6909999999999998</v>
      </c>
      <c r="AA200" s="9">
        <f t="shared" si="26"/>
        <v>1</v>
      </c>
      <c r="AB200" s="9">
        <f t="shared" si="27"/>
        <v>1</v>
      </c>
      <c r="AC200" s="9">
        <f t="shared" si="28"/>
        <v>193</v>
      </c>
      <c r="AD200" s="9">
        <f t="shared" si="29"/>
        <v>193</v>
      </c>
      <c r="AE200" s="12">
        <f t="shared" si="23"/>
        <v>3.6909999999999998</v>
      </c>
      <c r="AF200" s="9">
        <f t="shared" si="24"/>
        <v>193</v>
      </c>
      <c r="AG200" s="9">
        <v>3.347</v>
      </c>
      <c r="AH200" s="9">
        <v>217</v>
      </c>
      <c r="AI200">
        <f t="shared" si="25"/>
        <v>1.2080644222291896</v>
      </c>
    </row>
    <row r="201" spans="6:35" x14ac:dyDescent="0.3">
      <c r="F201" s="9">
        <v>194</v>
      </c>
      <c r="G201" s="12">
        <v>3.0000000000000001E-3</v>
      </c>
      <c r="H201" s="9">
        <v>0.21199999999999999</v>
      </c>
      <c r="I201" s="9">
        <v>0.83799999999999997</v>
      </c>
      <c r="J201" s="9">
        <v>1.228</v>
      </c>
      <c r="K201" s="9">
        <v>0.81399999999999995</v>
      </c>
      <c r="L201" s="9">
        <v>0.85099999999999998</v>
      </c>
      <c r="S201" s="9">
        <v>194</v>
      </c>
      <c r="T201" s="12">
        <f t="shared" ref="T201:T264" si="30">G201*100</f>
        <v>0.3</v>
      </c>
      <c r="V201">
        <v>1474</v>
      </c>
      <c r="W201">
        <v>10.199999999999999</v>
      </c>
      <c r="X201" s="10">
        <f t="shared" ref="X201:X264" si="31">((W201/PI())^0.5)*2</f>
        <v>3.6037540643471577</v>
      </c>
      <c r="Z201" s="12">
        <f t="shared" ref="Z201:Z264" si="32">TRUNC(X201,3)</f>
        <v>3.6030000000000002</v>
      </c>
      <c r="AA201" s="9">
        <f t="shared" si="26"/>
        <v>1</v>
      </c>
      <c r="AB201" s="9">
        <f t="shared" si="27"/>
        <v>1</v>
      </c>
      <c r="AC201" s="9">
        <f t="shared" si="28"/>
        <v>194</v>
      </c>
      <c r="AD201" s="9">
        <f t="shared" si="29"/>
        <v>194</v>
      </c>
      <c r="AE201" s="12">
        <f t="shared" ref="AE201:AE264" si="33">IF(AD201="","",Z201)</f>
        <v>3.6030000000000002</v>
      </c>
      <c r="AF201" s="9">
        <f t="shared" ref="AF201:AF264" si="34">AD201</f>
        <v>194</v>
      </c>
      <c r="AG201" s="9">
        <v>3.3090000000000002</v>
      </c>
      <c r="AH201" s="9">
        <v>218</v>
      </c>
      <c r="AI201">
        <f t="shared" ref="AI201:AI264" si="35">LN(AG201)</f>
        <v>1.1966460289394751</v>
      </c>
    </row>
    <row r="202" spans="6:35" x14ac:dyDescent="0.3">
      <c r="F202" s="9">
        <v>195</v>
      </c>
      <c r="G202" s="12">
        <v>6.7000000000000004E-2</v>
      </c>
      <c r="H202" s="9">
        <v>1.111</v>
      </c>
      <c r="I202" s="9">
        <v>0.67700000000000005</v>
      </c>
      <c r="J202" s="9">
        <v>1.796</v>
      </c>
      <c r="K202" s="9">
        <v>0.55700000000000005</v>
      </c>
      <c r="L202" s="9">
        <v>0.86799999999999999</v>
      </c>
      <c r="S202" s="9">
        <v>195</v>
      </c>
      <c r="T202" s="12">
        <f t="shared" si="30"/>
        <v>6.7</v>
      </c>
      <c r="V202">
        <v>90</v>
      </c>
      <c r="W202">
        <v>10.100000000000001</v>
      </c>
      <c r="X202" s="10">
        <f t="shared" si="31"/>
        <v>3.5860450919955182</v>
      </c>
      <c r="Z202" s="12">
        <f t="shared" si="32"/>
        <v>3.5859999999999999</v>
      </c>
      <c r="AA202" s="9">
        <f t="shared" ref="AA202:AA265" si="36">IF(Z202-Z201=0,AA201+AA$8,1)</f>
        <v>1</v>
      </c>
      <c r="AB202" s="9">
        <f t="shared" ref="AB202:AB265" si="37">IF(AA202&lt;AA203,0,AA202)</f>
        <v>0</v>
      </c>
      <c r="AC202" s="9">
        <f t="shared" ref="AC202:AC265" si="38">AC201+AB202</f>
        <v>194</v>
      </c>
      <c r="AD202" s="9" t="str">
        <f t="shared" ref="AD202:AD265" si="39">IF(AB202=0,"",AC201+AB202)</f>
        <v/>
      </c>
      <c r="AE202" s="12" t="str">
        <f t="shared" si="33"/>
        <v/>
      </c>
      <c r="AF202" s="9" t="str">
        <f t="shared" si="34"/>
        <v/>
      </c>
      <c r="AG202" s="9">
        <v>3.2890000000000001</v>
      </c>
      <c r="AH202" s="9">
        <v>219</v>
      </c>
      <c r="AI202">
        <f t="shared" si="35"/>
        <v>1.19058356720692</v>
      </c>
    </row>
    <row r="203" spans="6:35" x14ac:dyDescent="0.3">
      <c r="F203" s="9">
        <v>196</v>
      </c>
      <c r="G203" s="12">
        <v>2E-3</v>
      </c>
      <c r="H203" s="9">
        <v>0.16300000000000001</v>
      </c>
      <c r="I203" s="9">
        <v>0.99299999999999999</v>
      </c>
      <c r="J203" s="9">
        <v>1.468</v>
      </c>
      <c r="K203" s="9">
        <v>0.68100000000000005</v>
      </c>
      <c r="L203" s="9">
        <v>0.84799999999999998</v>
      </c>
      <c r="S203" s="9">
        <v>196</v>
      </c>
      <c r="T203" s="12">
        <f t="shared" si="30"/>
        <v>0.2</v>
      </c>
      <c r="V203">
        <v>1462</v>
      </c>
      <c r="W203">
        <v>10.100000000000001</v>
      </c>
      <c r="X203" s="10">
        <f t="shared" si="31"/>
        <v>3.5860450919955182</v>
      </c>
      <c r="Z203" s="12">
        <f t="shared" si="32"/>
        <v>3.5859999999999999</v>
      </c>
      <c r="AA203" s="9">
        <f t="shared" si="36"/>
        <v>2</v>
      </c>
      <c r="AB203" s="9">
        <f t="shared" si="37"/>
        <v>2</v>
      </c>
      <c r="AC203" s="9">
        <f t="shared" si="38"/>
        <v>196</v>
      </c>
      <c r="AD203" s="9">
        <f t="shared" si="39"/>
        <v>196</v>
      </c>
      <c r="AE203" s="12">
        <f t="shared" si="33"/>
        <v>3.5859999999999999</v>
      </c>
      <c r="AF203" s="9">
        <f t="shared" si="34"/>
        <v>196</v>
      </c>
      <c r="AG203" s="9">
        <v>3.27</v>
      </c>
      <c r="AH203" s="9">
        <v>220</v>
      </c>
      <c r="AI203">
        <f t="shared" si="35"/>
        <v>1.1847899849091621</v>
      </c>
    </row>
    <row r="204" spans="6:35" x14ac:dyDescent="0.3">
      <c r="F204" s="9">
        <v>197</v>
      </c>
      <c r="G204" s="12">
        <v>1.9E-2</v>
      </c>
      <c r="H204" s="9">
        <v>0.65500000000000003</v>
      </c>
      <c r="I204" s="9">
        <v>0.56499999999999995</v>
      </c>
      <c r="J204" s="9">
        <v>2.4420000000000002</v>
      </c>
      <c r="K204" s="9">
        <v>0.40899999999999997</v>
      </c>
      <c r="L204" s="9">
        <v>0.85</v>
      </c>
      <c r="S204" s="9">
        <v>197</v>
      </c>
      <c r="T204" s="12">
        <f t="shared" si="30"/>
        <v>1.9</v>
      </c>
      <c r="V204">
        <v>274</v>
      </c>
      <c r="W204">
        <v>10</v>
      </c>
      <c r="X204" s="10">
        <f t="shared" si="31"/>
        <v>3.5682482323055424</v>
      </c>
      <c r="Z204" s="12">
        <f t="shared" si="32"/>
        <v>3.5680000000000001</v>
      </c>
      <c r="AA204" s="9">
        <f t="shared" si="36"/>
        <v>1</v>
      </c>
      <c r="AB204" s="9">
        <f t="shared" si="37"/>
        <v>0</v>
      </c>
      <c r="AC204" s="9">
        <f t="shared" si="38"/>
        <v>196</v>
      </c>
      <c r="AD204" s="9" t="str">
        <f t="shared" si="39"/>
        <v/>
      </c>
      <c r="AE204" s="12" t="str">
        <f t="shared" si="33"/>
        <v/>
      </c>
      <c r="AF204" s="9" t="str">
        <f t="shared" si="34"/>
        <v/>
      </c>
      <c r="AG204" s="9">
        <v>3.2309999999999999</v>
      </c>
      <c r="AH204" s="9">
        <v>221</v>
      </c>
      <c r="AI204">
        <f t="shared" si="35"/>
        <v>1.1727916868423611</v>
      </c>
    </row>
    <row r="205" spans="6:35" x14ac:dyDescent="0.3">
      <c r="F205" s="9">
        <v>198</v>
      </c>
      <c r="G205" s="12">
        <v>0.03</v>
      </c>
      <c r="H205" s="9">
        <v>0.71499999999999997</v>
      </c>
      <c r="I205" s="9">
        <v>0.74</v>
      </c>
      <c r="J205" s="9">
        <v>1.5780000000000001</v>
      </c>
      <c r="K205" s="9">
        <v>0.63400000000000001</v>
      </c>
      <c r="L205" s="9">
        <v>0.88900000000000001</v>
      </c>
      <c r="S205" s="9">
        <v>198</v>
      </c>
      <c r="T205" s="12">
        <f t="shared" si="30"/>
        <v>3</v>
      </c>
      <c r="V205">
        <v>1159</v>
      </c>
      <c r="W205">
        <v>10</v>
      </c>
      <c r="X205" s="10">
        <f t="shared" si="31"/>
        <v>3.5682482323055424</v>
      </c>
      <c r="Z205" s="12">
        <f t="shared" si="32"/>
        <v>3.5680000000000001</v>
      </c>
      <c r="AA205" s="9">
        <f t="shared" si="36"/>
        <v>2</v>
      </c>
      <c r="AB205" s="9">
        <f t="shared" si="37"/>
        <v>2</v>
      </c>
      <c r="AC205" s="9">
        <f t="shared" si="38"/>
        <v>198</v>
      </c>
      <c r="AD205" s="9">
        <f t="shared" si="39"/>
        <v>198</v>
      </c>
      <c r="AE205" s="12">
        <f t="shared" si="33"/>
        <v>3.5680000000000001</v>
      </c>
      <c r="AF205" s="9">
        <f t="shared" si="34"/>
        <v>198</v>
      </c>
      <c r="AG205" s="9">
        <v>3.2109999999999999</v>
      </c>
      <c r="AH205" s="9">
        <v>222</v>
      </c>
      <c r="AI205">
        <f t="shared" si="35"/>
        <v>1.1665824151073769</v>
      </c>
    </row>
    <row r="206" spans="6:35" x14ac:dyDescent="0.3">
      <c r="F206" s="9">
        <v>199</v>
      </c>
      <c r="G206" s="12">
        <v>6.6000000000000003E-2</v>
      </c>
      <c r="H206" s="9">
        <v>1.1040000000000001</v>
      </c>
      <c r="I206" s="9">
        <v>0.68100000000000005</v>
      </c>
      <c r="J206" s="9">
        <v>1.885</v>
      </c>
      <c r="K206" s="9">
        <v>0.53100000000000003</v>
      </c>
      <c r="L206" s="9">
        <v>0.90500000000000003</v>
      </c>
      <c r="S206" s="9">
        <v>199</v>
      </c>
      <c r="T206" s="12">
        <f t="shared" si="30"/>
        <v>6.6000000000000005</v>
      </c>
      <c r="V206">
        <v>111</v>
      </c>
      <c r="W206">
        <v>9.9</v>
      </c>
      <c r="X206" s="10">
        <f t="shared" si="31"/>
        <v>3.5503621636219189</v>
      </c>
      <c r="Z206" s="12">
        <f t="shared" si="32"/>
        <v>3.55</v>
      </c>
      <c r="AA206" s="9">
        <f t="shared" si="36"/>
        <v>1</v>
      </c>
      <c r="AB206" s="9">
        <f t="shared" si="37"/>
        <v>0</v>
      </c>
      <c r="AC206" s="9">
        <f t="shared" si="38"/>
        <v>198</v>
      </c>
      <c r="AD206" s="9" t="str">
        <f t="shared" si="39"/>
        <v/>
      </c>
      <c r="AE206" s="12" t="str">
        <f t="shared" si="33"/>
        <v/>
      </c>
      <c r="AF206" s="9" t="str">
        <f t="shared" si="34"/>
        <v/>
      </c>
      <c r="AG206" s="9">
        <v>3.1909999999999998</v>
      </c>
      <c r="AH206" s="9">
        <v>224</v>
      </c>
      <c r="AI206">
        <f t="shared" si="35"/>
        <v>1.1603343472961065</v>
      </c>
    </row>
    <row r="207" spans="6:35" x14ac:dyDescent="0.3">
      <c r="F207" s="9">
        <v>200</v>
      </c>
      <c r="G207" s="12">
        <v>3.0000000000000001E-3</v>
      </c>
      <c r="H207" s="9">
        <v>0.191</v>
      </c>
      <c r="I207" s="9">
        <v>1</v>
      </c>
      <c r="J207" s="9">
        <v>1.274</v>
      </c>
      <c r="K207" s="9">
        <v>0.78500000000000003</v>
      </c>
      <c r="L207" s="9">
        <v>0.83299999999999996</v>
      </c>
      <c r="S207" s="9">
        <v>200</v>
      </c>
      <c r="T207" s="12">
        <f t="shared" si="30"/>
        <v>0.3</v>
      </c>
      <c r="V207">
        <v>164</v>
      </c>
      <c r="W207">
        <v>9.9</v>
      </c>
      <c r="X207" s="10">
        <f t="shared" si="31"/>
        <v>3.5503621636219189</v>
      </c>
      <c r="Z207" s="12">
        <f t="shared" si="32"/>
        <v>3.55</v>
      </c>
      <c r="AA207" s="9">
        <f t="shared" si="36"/>
        <v>2</v>
      </c>
      <c r="AB207" s="9">
        <f t="shared" si="37"/>
        <v>0</v>
      </c>
      <c r="AC207" s="9">
        <f t="shared" si="38"/>
        <v>198</v>
      </c>
      <c r="AD207" s="9" t="str">
        <f t="shared" si="39"/>
        <v/>
      </c>
      <c r="AE207" s="12" t="str">
        <f t="shared" si="33"/>
        <v/>
      </c>
      <c r="AF207" s="9" t="str">
        <f t="shared" si="34"/>
        <v/>
      </c>
      <c r="AG207" s="9">
        <v>3.1709999999999998</v>
      </c>
      <c r="AH207" s="9">
        <v>227</v>
      </c>
      <c r="AI207">
        <f t="shared" si="35"/>
        <v>1.1540469955562103</v>
      </c>
    </row>
    <row r="208" spans="6:35" x14ac:dyDescent="0.3">
      <c r="F208" s="9">
        <v>201</v>
      </c>
      <c r="G208" s="12">
        <v>5.0000000000000001E-3</v>
      </c>
      <c r="H208" s="9">
        <v>0.27500000000000002</v>
      </c>
      <c r="I208" s="9">
        <v>0.82799999999999996</v>
      </c>
      <c r="J208" s="9">
        <v>1.694</v>
      </c>
      <c r="K208" s="9">
        <v>0.59</v>
      </c>
      <c r="L208" s="9">
        <v>0.83499999999999996</v>
      </c>
      <c r="S208" s="9">
        <v>201</v>
      </c>
      <c r="T208" s="12">
        <f t="shared" si="30"/>
        <v>0.5</v>
      </c>
      <c r="V208">
        <v>643</v>
      </c>
      <c r="W208">
        <v>9.9</v>
      </c>
      <c r="X208" s="10">
        <f t="shared" si="31"/>
        <v>3.5503621636219189</v>
      </c>
      <c r="Z208" s="12">
        <f t="shared" si="32"/>
        <v>3.55</v>
      </c>
      <c r="AA208" s="9">
        <f t="shared" si="36"/>
        <v>3</v>
      </c>
      <c r="AB208" s="9">
        <f t="shared" si="37"/>
        <v>3</v>
      </c>
      <c r="AC208" s="9">
        <f t="shared" si="38"/>
        <v>201</v>
      </c>
      <c r="AD208" s="9">
        <f t="shared" si="39"/>
        <v>201</v>
      </c>
      <c r="AE208" s="12">
        <f t="shared" si="33"/>
        <v>3.55</v>
      </c>
      <c r="AF208" s="9">
        <f t="shared" si="34"/>
        <v>201</v>
      </c>
      <c r="AG208" s="9">
        <v>3.1509999999999998</v>
      </c>
      <c r="AH208" s="9">
        <v>228</v>
      </c>
      <c r="AI208">
        <f t="shared" si="35"/>
        <v>1.1477198627751375</v>
      </c>
    </row>
    <row r="209" spans="6:35" x14ac:dyDescent="0.3">
      <c r="F209" s="9">
        <v>202</v>
      </c>
      <c r="G209" s="12">
        <v>3.0000000000000001E-3</v>
      </c>
      <c r="H209" s="9">
        <v>0.20499999999999999</v>
      </c>
      <c r="I209" s="9">
        <v>0.85299999999999998</v>
      </c>
      <c r="J209" s="9">
        <v>1.57</v>
      </c>
      <c r="K209" s="9">
        <v>0.63700000000000001</v>
      </c>
      <c r="L209" s="9">
        <v>0.79200000000000004</v>
      </c>
      <c r="S209" s="9">
        <v>202</v>
      </c>
      <c r="T209" s="12">
        <f t="shared" si="30"/>
        <v>0.3</v>
      </c>
      <c r="V209">
        <v>252</v>
      </c>
      <c r="W209">
        <v>9.7000000000000011</v>
      </c>
      <c r="X209" s="10">
        <f t="shared" si="31"/>
        <v>3.5143169441487601</v>
      </c>
      <c r="Z209" s="12">
        <f t="shared" si="32"/>
        <v>3.5139999999999998</v>
      </c>
      <c r="AA209" s="9">
        <f t="shared" si="36"/>
        <v>1</v>
      </c>
      <c r="AB209" s="9">
        <f t="shared" si="37"/>
        <v>0</v>
      </c>
      <c r="AC209" s="9">
        <f t="shared" si="38"/>
        <v>201</v>
      </c>
      <c r="AD209" s="9" t="str">
        <f t="shared" si="39"/>
        <v/>
      </c>
      <c r="AE209" s="12" t="str">
        <f t="shared" si="33"/>
        <v/>
      </c>
      <c r="AF209" s="9" t="str">
        <f t="shared" si="34"/>
        <v/>
      </c>
      <c r="AG209" s="9">
        <v>3.1309999999999998</v>
      </c>
      <c r="AH209" s="9">
        <v>230</v>
      </c>
      <c r="AI209">
        <f t="shared" si="35"/>
        <v>1.1413524423442685</v>
      </c>
    </row>
    <row r="210" spans="6:35" x14ac:dyDescent="0.3">
      <c r="F210" s="9">
        <v>203</v>
      </c>
      <c r="G210" s="12">
        <v>0.20699999999999999</v>
      </c>
      <c r="H210" s="9">
        <v>1.855</v>
      </c>
      <c r="I210" s="9">
        <v>0.75700000000000001</v>
      </c>
      <c r="J210" s="9">
        <v>1.9430000000000001</v>
      </c>
      <c r="K210" s="9">
        <v>0.51500000000000001</v>
      </c>
      <c r="L210" s="9">
        <v>0.95899999999999996</v>
      </c>
      <c r="S210" s="9">
        <v>203</v>
      </c>
      <c r="T210" s="12">
        <f t="shared" si="30"/>
        <v>20.7</v>
      </c>
      <c r="V210">
        <v>1069</v>
      </c>
      <c r="W210">
        <v>9.7000000000000011</v>
      </c>
      <c r="X210" s="10">
        <f t="shared" si="31"/>
        <v>3.5143169441487601</v>
      </c>
      <c r="Z210" s="12">
        <f t="shared" si="32"/>
        <v>3.5139999999999998</v>
      </c>
      <c r="AA210" s="9">
        <f t="shared" si="36"/>
        <v>2</v>
      </c>
      <c r="AB210" s="9">
        <f t="shared" si="37"/>
        <v>2</v>
      </c>
      <c r="AC210" s="9">
        <f t="shared" si="38"/>
        <v>203</v>
      </c>
      <c r="AD210" s="9">
        <f t="shared" si="39"/>
        <v>203</v>
      </c>
      <c r="AE210" s="12">
        <f t="shared" si="33"/>
        <v>3.5139999999999998</v>
      </c>
      <c r="AF210" s="9">
        <f t="shared" si="34"/>
        <v>203</v>
      </c>
      <c r="AG210" s="9">
        <v>3.11</v>
      </c>
      <c r="AH210" s="9">
        <v>231</v>
      </c>
      <c r="AI210">
        <f t="shared" si="35"/>
        <v>1.1346227261911428</v>
      </c>
    </row>
    <row r="211" spans="6:35" x14ac:dyDescent="0.3">
      <c r="F211" s="9">
        <v>204</v>
      </c>
      <c r="G211" s="12">
        <v>2.3E-2</v>
      </c>
      <c r="H211" s="9">
        <v>0.66200000000000003</v>
      </c>
      <c r="I211" s="9">
        <v>0.67400000000000004</v>
      </c>
      <c r="J211" s="9">
        <v>1.5940000000000001</v>
      </c>
      <c r="K211" s="9">
        <v>0.627</v>
      </c>
      <c r="L211" s="9">
        <v>0.86199999999999999</v>
      </c>
      <c r="S211" s="9">
        <v>204</v>
      </c>
      <c r="T211" s="12">
        <f t="shared" si="30"/>
        <v>2.2999999999999998</v>
      </c>
      <c r="V211">
        <v>637</v>
      </c>
      <c r="W211">
        <v>9.5</v>
      </c>
      <c r="X211" s="10">
        <f t="shared" si="31"/>
        <v>3.477898169151024</v>
      </c>
      <c r="Z211" s="12">
        <f t="shared" si="32"/>
        <v>3.4769999999999999</v>
      </c>
      <c r="AA211" s="9">
        <f t="shared" si="36"/>
        <v>1</v>
      </c>
      <c r="AB211" s="9">
        <f t="shared" si="37"/>
        <v>0</v>
      </c>
      <c r="AC211" s="9">
        <f t="shared" si="38"/>
        <v>203</v>
      </c>
      <c r="AD211" s="9" t="str">
        <f t="shared" si="39"/>
        <v/>
      </c>
      <c r="AE211" s="12" t="str">
        <f t="shared" si="33"/>
        <v/>
      </c>
      <c r="AF211" s="9" t="str">
        <f t="shared" si="34"/>
        <v/>
      </c>
      <c r="AG211" s="9">
        <v>3.069</v>
      </c>
      <c r="AH211" s="9">
        <v>234</v>
      </c>
      <c r="AI211">
        <f t="shared" si="35"/>
        <v>1.121351775637599</v>
      </c>
    </row>
    <row r="212" spans="6:35" x14ac:dyDescent="0.3">
      <c r="F212" s="9">
        <v>205</v>
      </c>
      <c r="G212" s="12">
        <v>2E-3</v>
      </c>
      <c r="H212" s="9">
        <v>0.153</v>
      </c>
      <c r="I212" s="9">
        <v>1</v>
      </c>
      <c r="J212" s="9">
        <v>1.319</v>
      </c>
      <c r="K212" s="9">
        <v>0.75800000000000001</v>
      </c>
      <c r="L212" s="9">
        <v>0.93300000000000005</v>
      </c>
      <c r="S212" s="9">
        <v>205</v>
      </c>
      <c r="T212" s="12">
        <f t="shared" si="30"/>
        <v>0.2</v>
      </c>
      <c r="V212">
        <v>1137</v>
      </c>
      <c r="W212">
        <v>9.5</v>
      </c>
      <c r="X212" s="10">
        <f t="shared" si="31"/>
        <v>3.477898169151024</v>
      </c>
      <c r="Z212" s="12">
        <f t="shared" si="32"/>
        <v>3.4769999999999999</v>
      </c>
      <c r="AA212" s="9">
        <f t="shared" si="36"/>
        <v>2</v>
      </c>
      <c r="AB212" s="9">
        <f t="shared" si="37"/>
        <v>2</v>
      </c>
      <c r="AC212" s="9">
        <f t="shared" si="38"/>
        <v>205</v>
      </c>
      <c r="AD212" s="9">
        <f t="shared" si="39"/>
        <v>205</v>
      </c>
      <c r="AE212" s="12">
        <f t="shared" si="33"/>
        <v>3.4769999999999999</v>
      </c>
      <c r="AF212" s="9">
        <f t="shared" si="34"/>
        <v>205</v>
      </c>
      <c r="AG212" s="9">
        <v>3.0059999999999998</v>
      </c>
      <c r="AH212" s="9">
        <v>235</v>
      </c>
      <c r="AI212">
        <f t="shared" si="35"/>
        <v>1.1006102913307827</v>
      </c>
    </row>
    <row r="213" spans="6:35" x14ac:dyDescent="0.3">
      <c r="F213" s="9">
        <v>206</v>
      </c>
      <c r="G213" s="12">
        <v>1E-3</v>
      </c>
      <c r="H213" s="9">
        <v>0.153</v>
      </c>
      <c r="I213" s="9">
        <v>0.72599999999999998</v>
      </c>
      <c r="J213" s="9">
        <v>2.4060000000000001</v>
      </c>
      <c r="K213" s="9">
        <v>0.41599999999999998</v>
      </c>
      <c r="L213" s="9">
        <v>0.78300000000000003</v>
      </c>
      <c r="S213" s="9">
        <v>206</v>
      </c>
      <c r="T213" s="12">
        <f t="shared" si="30"/>
        <v>0.1</v>
      </c>
      <c r="V213">
        <v>676</v>
      </c>
      <c r="W213">
        <v>9.4</v>
      </c>
      <c r="X213" s="10">
        <f t="shared" si="31"/>
        <v>3.4595450164017998</v>
      </c>
      <c r="Z213" s="12">
        <f t="shared" si="32"/>
        <v>3.4590000000000001</v>
      </c>
      <c r="AA213" s="9">
        <f t="shared" si="36"/>
        <v>1</v>
      </c>
      <c r="AB213" s="9">
        <f t="shared" si="37"/>
        <v>0</v>
      </c>
      <c r="AC213" s="9">
        <f t="shared" si="38"/>
        <v>205</v>
      </c>
      <c r="AD213" s="9" t="str">
        <f t="shared" si="39"/>
        <v/>
      </c>
      <c r="AE213" s="12" t="str">
        <f t="shared" si="33"/>
        <v/>
      </c>
      <c r="AF213" s="9" t="str">
        <f t="shared" si="34"/>
        <v/>
      </c>
      <c r="AG213" s="9">
        <v>2.9849999999999999</v>
      </c>
      <c r="AH213" s="9">
        <v>238</v>
      </c>
      <c r="AI213">
        <f t="shared" si="35"/>
        <v>1.0935997468445653</v>
      </c>
    </row>
    <row r="214" spans="6:35" x14ac:dyDescent="0.3">
      <c r="F214" s="9">
        <v>207</v>
      </c>
      <c r="G214" s="12">
        <v>3.0000000000000001E-3</v>
      </c>
      <c r="H214" s="9">
        <v>0.223</v>
      </c>
      <c r="I214" s="9">
        <v>0.76400000000000001</v>
      </c>
      <c r="J214" s="9">
        <v>2.5619999999999998</v>
      </c>
      <c r="K214" s="9">
        <v>0.39</v>
      </c>
      <c r="L214" s="9">
        <v>0.83299999999999996</v>
      </c>
      <c r="S214" s="9">
        <v>207</v>
      </c>
      <c r="T214" s="12">
        <f t="shared" si="30"/>
        <v>0.3</v>
      </c>
      <c r="V214">
        <v>1539</v>
      </c>
      <c r="W214">
        <v>9.4</v>
      </c>
      <c r="X214" s="10">
        <f t="shared" si="31"/>
        <v>3.4595450164017998</v>
      </c>
      <c r="Z214" s="12">
        <f t="shared" si="32"/>
        <v>3.4590000000000001</v>
      </c>
      <c r="AA214" s="9">
        <f t="shared" si="36"/>
        <v>2</v>
      </c>
      <c r="AB214" s="9">
        <f t="shared" si="37"/>
        <v>2</v>
      </c>
      <c r="AC214" s="9">
        <f t="shared" si="38"/>
        <v>207</v>
      </c>
      <c r="AD214" s="9">
        <f t="shared" si="39"/>
        <v>207</v>
      </c>
      <c r="AE214" s="12">
        <f t="shared" si="33"/>
        <v>3.4590000000000001</v>
      </c>
      <c r="AF214" s="9">
        <f t="shared" si="34"/>
        <v>207</v>
      </c>
      <c r="AG214" s="9">
        <v>2.964</v>
      </c>
      <c r="AH214" s="9">
        <v>241</v>
      </c>
      <c r="AI214">
        <f t="shared" si="35"/>
        <v>1.0865397074338405</v>
      </c>
    </row>
    <row r="215" spans="6:35" x14ac:dyDescent="0.3">
      <c r="F215" s="9">
        <v>208</v>
      </c>
      <c r="G215" s="12">
        <v>7.0000000000000001E-3</v>
      </c>
      <c r="H215" s="9">
        <v>0.33100000000000002</v>
      </c>
      <c r="I215" s="9">
        <v>0.82899999999999996</v>
      </c>
      <c r="J215" s="9">
        <v>1.5029999999999999</v>
      </c>
      <c r="K215" s="9">
        <v>0.66500000000000004</v>
      </c>
      <c r="L215" s="9">
        <v>0.86499999999999999</v>
      </c>
      <c r="S215" s="9">
        <v>208</v>
      </c>
      <c r="T215" s="12">
        <f t="shared" si="30"/>
        <v>0.70000000000000007</v>
      </c>
      <c r="V215">
        <v>293</v>
      </c>
      <c r="W215">
        <v>9.3000000000000007</v>
      </c>
      <c r="X215" s="10">
        <f t="shared" si="31"/>
        <v>3.441093978088511</v>
      </c>
      <c r="Z215" s="12">
        <f t="shared" si="32"/>
        <v>3.4409999999999998</v>
      </c>
      <c r="AA215" s="9">
        <f t="shared" si="36"/>
        <v>1</v>
      </c>
      <c r="AB215" s="9">
        <f t="shared" si="37"/>
        <v>0</v>
      </c>
      <c r="AC215" s="9">
        <f t="shared" si="38"/>
        <v>207</v>
      </c>
      <c r="AD215" s="9" t="str">
        <f t="shared" si="39"/>
        <v/>
      </c>
      <c r="AE215" s="12" t="str">
        <f t="shared" si="33"/>
        <v/>
      </c>
      <c r="AF215" s="9" t="str">
        <f t="shared" si="34"/>
        <v/>
      </c>
      <c r="AG215" s="9">
        <v>2.9420000000000002</v>
      </c>
      <c r="AH215" s="9">
        <v>242</v>
      </c>
      <c r="AI215">
        <f t="shared" si="35"/>
        <v>1.0790896221792459</v>
      </c>
    </row>
    <row r="216" spans="6:35" x14ac:dyDescent="0.3">
      <c r="F216" s="9">
        <v>209</v>
      </c>
      <c r="G216" s="12">
        <v>7.0000000000000001E-3</v>
      </c>
      <c r="H216" s="9">
        <v>0.32400000000000001</v>
      </c>
      <c r="I216" s="9">
        <v>0.88500000000000001</v>
      </c>
      <c r="J216" s="9">
        <v>1.143</v>
      </c>
      <c r="K216" s="9">
        <v>0.875</v>
      </c>
      <c r="L216" s="9">
        <v>0.86699999999999999</v>
      </c>
      <c r="S216" s="9">
        <v>209</v>
      </c>
      <c r="T216" s="12">
        <f t="shared" si="30"/>
        <v>0.70000000000000007</v>
      </c>
      <c r="V216">
        <v>320</v>
      </c>
      <c r="W216">
        <v>9.3000000000000007</v>
      </c>
      <c r="X216" s="10">
        <f t="shared" si="31"/>
        <v>3.441093978088511</v>
      </c>
      <c r="Z216" s="12">
        <f t="shared" si="32"/>
        <v>3.4409999999999998</v>
      </c>
      <c r="AA216" s="9">
        <f t="shared" si="36"/>
        <v>2</v>
      </c>
      <c r="AB216" s="9">
        <f t="shared" si="37"/>
        <v>0</v>
      </c>
      <c r="AC216" s="9">
        <f t="shared" si="38"/>
        <v>207</v>
      </c>
      <c r="AD216" s="9" t="str">
        <f t="shared" si="39"/>
        <v/>
      </c>
      <c r="AE216" s="12" t="str">
        <f t="shared" si="33"/>
        <v/>
      </c>
      <c r="AF216" s="9" t="str">
        <f t="shared" si="34"/>
        <v/>
      </c>
      <c r="AG216" s="9">
        <v>2.92</v>
      </c>
      <c r="AH216" s="9">
        <v>245</v>
      </c>
      <c r="AI216">
        <f t="shared" si="35"/>
        <v>1.0715836162801904</v>
      </c>
    </row>
    <row r="217" spans="6:35" x14ac:dyDescent="0.3">
      <c r="F217" s="9">
        <v>210</v>
      </c>
      <c r="G217" s="12">
        <v>2.5000000000000001E-2</v>
      </c>
      <c r="H217" s="9">
        <v>0.63400000000000001</v>
      </c>
      <c r="I217" s="9">
        <v>0.76600000000000001</v>
      </c>
      <c r="J217" s="9">
        <v>2.1429999999999998</v>
      </c>
      <c r="K217" s="9">
        <v>0.46700000000000003</v>
      </c>
      <c r="L217" s="9">
        <v>0.91600000000000004</v>
      </c>
      <c r="S217" s="9">
        <v>210</v>
      </c>
      <c r="T217" s="12">
        <f t="shared" si="30"/>
        <v>2.5</v>
      </c>
      <c r="V217">
        <v>565</v>
      </c>
      <c r="W217">
        <v>9.3000000000000007</v>
      </c>
      <c r="X217" s="10">
        <f t="shared" si="31"/>
        <v>3.441093978088511</v>
      </c>
      <c r="Z217" s="12">
        <f t="shared" si="32"/>
        <v>3.4409999999999998</v>
      </c>
      <c r="AA217" s="9">
        <f t="shared" si="36"/>
        <v>3</v>
      </c>
      <c r="AB217" s="9">
        <f t="shared" si="37"/>
        <v>0</v>
      </c>
      <c r="AC217" s="9">
        <f t="shared" si="38"/>
        <v>207</v>
      </c>
      <c r="AD217" s="9" t="str">
        <f t="shared" si="39"/>
        <v/>
      </c>
      <c r="AE217" s="12" t="str">
        <f t="shared" si="33"/>
        <v/>
      </c>
      <c r="AF217" s="9" t="str">
        <f t="shared" si="34"/>
        <v/>
      </c>
      <c r="AG217" s="9">
        <v>2.8980000000000001</v>
      </c>
      <c r="AH217" s="9">
        <v>248</v>
      </c>
      <c r="AI217">
        <f t="shared" si="35"/>
        <v>1.0640208438984906</v>
      </c>
    </row>
    <row r="218" spans="6:35" x14ac:dyDescent="0.3">
      <c r="F218" s="9">
        <v>211</v>
      </c>
      <c r="G218" s="12">
        <v>5.0000000000000001E-3</v>
      </c>
      <c r="H218" s="9">
        <v>0.25700000000000001</v>
      </c>
      <c r="I218" s="9">
        <v>0.85699999999999998</v>
      </c>
      <c r="J218" s="9">
        <v>2.04</v>
      </c>
      <c r="K218" s="9">
        <v>0.49</v>
      </c>
      <c r="L218" s="9">
        <v>0.84499999999999997</v>
      </c>
      <c r="S218" s="9">
        <v>211</v>
      </c>
      <c r="T218" s="12">
        <f t="shared" si="30"/>
        <v>0.5</v>
      </c>
      <c r="V218">
        <v>1241</v>
      </c>
      <c r="W218">
        <v>9.3000000000000007</v>
      </c>
      <c r="X218" s="10">
        <f t="shared" si="31"/>
        <v>3.441093978088511</v>
      </c>
      <c r="Z218" s="12">
        <f t="shared" si="32"/>
        <v>3.4409999999999998</v>
      </c>
      <c r="AA218" s="9">
        <f t="shared" si="36"/>
        <v>4</v>
      </c>
      <c r="AB218" s="9">
        <f t="shared" si="37"/>
        <v>4</v>
      </c>
      <c r="AC218" s="9">
        <f t="shared" si="38"/>
        <v>211</v>
      </c>
      <c r="AD218" s="9">
        <f t="shared" si="39"/>
        <v>211</v>
      </c>
      <c r="AE218" s="12">
        <f t="shared" si="33"/>
        <v>3.4409999999999998</v>
      </c>
      <c r="AF218" s="9">
        <f t="shared" si="34"/>
        <v>211</v>
      </c>
      <c r="AG218" s="9">
        <v>2.8759999999999999</v>
      </c>
      <c r="AH218" s="9">
        <v>249</v>
      </c>
      <c r="AI218">
        <f t="shared" si="35"/>
        <v>1.0564004398588003</v>
      </c>
    </row>
    <row r="219" spans="6:35" x14ac:dyDescent="0.3">
      <c r="F219" s="9">
        <v>212</v>
      </c>
      <c r="G219" s="12">
        <v>5.0000000000000001E-3</v>
      </c>
      <c r="H219" s="9">
        <v>0.27500000000000002</v>
      </c>
      <c r="I219" s="9">
        <v>0.82799999999999996</v>
      </c>
      <c r="J219" s="9">
        <v>2.117</v>
      </c>
      <c r="K219" s="9">
        <v>0.47199999999999998</v>
      </c>
      <c r="L219" s="9">
        <v>0.85699999999999998</v>
      </c>
      <c r="S219" s="9">
        <v>212</v>
      </c>
      <c r="T219" s="12">
        <f t="shared" si="30"/>
        <v>0.5</v>
      </c>
      <c r="V219">
        <v>784</v>
      </c>
      <c r="W219">
        <v>9.1999999999999993</v>
      </c>
      <c r="X219" s="10">
        <f t="shared" si="31"/>
        <v>3.4225434710991616</v>
      </c>
      <c r="Z219" s="12">
        <f t="shared" si="32"/>
        <v>3.4220000000000002</v>
      </c>
      <c r="AA219" s="9">
        <f t="shared" si="36"/>
        <v>1</v>
      </c>
      <c r="AB219" s="9">
        <f t="shared" si="37"/>
        <v>1</v>
      </c>
      <c r="AC219" s="9">
        <f t="shared" si="38"/>
        <v>212</v>
      </c>
      <c r="AD219" s="9">
        <f t="shared" si="39"/>
        <v>212</v>
      </c>
      <c r="AE219" s="12">
        <f t="shared" si="33"/>
        <v>3.4220000000000002</v>
      </c>
      <c r="AF219" s="9">
        <f t="shared" si="34"/>
        <v>212</v>
      </c>
      <c r="AG219" s="9">
        <v>2.8540000000000001</v>
      </c>
      <c r="AH219" s="9">
        <v>250</v>
      </c>
      <c r="AI219">
        <f t="shared" si="35"/>
        <v>1.0487215190546446</v>
      </c>
    </row>
    <row r="220" spans="6:35" x14ac:dyDescent="0.3">
      <c r="F220" s="9">
        <v>213</v>
      </c>
      <c r="G220" s="12">
        <v>1.4E-2</v>
      </c>
      <c r="H220" s="9">
        <v>0.439</v>
      </c>
      <c r="I220" s="9">
        <v>0.91200000000000003</v>
      </c>
      <c r="J220" s="9">
        <v>1.2769999999999999</v>
      </c>
      <c r="K220" s="9">
        <v>0.78300000000000003</v>
      </c>
      <c r="L220" s="9">
        <v>0.92500000000000004</v>
      </c>
      <c r="S220" s="9">
        <v>213</v>
      </c>
      <c r="T220" s="12">
        <f t="shared" si="30"/>
        <v>1.4000000000000001</v>
      </c>
      <c r="V220">
        <v>1238</v>
      </c>
      <c r="W220">
        <v>9.1</v>
      </c>
      <c r="X220" s="10">
        <f t="shared" si="31"/>
        <v>3.4038918691829769</v>
      </c>
      <c r="Z220" s="12">
        <f t="shared" si="32"/>
        <v>3.403</v>
      </c>
      <c r="AA220" s="9">
        <f t="shared" si="36"/>
        <v>1</v>
      </c>
      <c r="AB220" s="9">
        <f t="shared" si="37"/>
        <v>0</v>
      </c>
      <c r="AC220" s="9">
        <f t="shared" si="38"/>
        <v>212</v>
      </c>
      <c r="AD220" s="9" t="str">
        <f t="shared" si="39"/>
        <v/>
      </c>
      <c r="AE220" s="12" t="str">
        <f t="shared" si="33"/>
        <v/>
      </c>
      <c r="AF220" s="9" t="str">
        <f t="shared" si="34"/>
        <v/>
      </c>
      <c r="AG220" s="9">
        <v>2.8090000000000002</v>
      </c>
      <c r="AH220" s="9">
        <v>251</v>
      </c>
      <c r="AI220">
        <f t="shared" si="35"/>
        <v>1.0328285481221067</v>
      </c>
    </row>
    <row r="221" spans="6:35" x14ac:dyDescent="0.3">
      <c r="F221" s="9">
        <v>214</v>
      </c>
      <c r="G221" s="12">
        <v>8.9999999999999993E-3</v>
      </c>
      <c r="H221" s="9">
        <v>0.35499999999999998</v>
      </c>
      <c r="I221" s="9">
        <v>0.85299999999999998</v>
      </c>
      <c r="J221" s="9">
        <v>1.57</v>
      </c>
      <c r="K221" s="9">
        <v>0.63700000000000001</v>
      </c>
      <c r="L221" s="9">
        <v>0.93400000000000005</v>
      </c>
      <c r="S221" s="9">
        <v>214</v>
      </c>
      <c r="T221" s="12">
        <f t="shared" si="30"/>
        <v>0.89999999999999991</v>
      </c>
      <c r="V221">
        <v>1607</v>
      </c>
      <c r="W221">
        <v>9.1</v>
      </c>
      <c r="X221" s="10">
        <f t="shared" si="31"/>
        <v>3.4038918691829769</v>
      </c>
      <c r="Z221" s="12">
        <f t="shared" si="32"/>
        <v>3.403</v>
      </c>
      <c r="AA221" s="9">
        <f t="shared" si="36"/>
        <v>2</v>
      </c>
      <c r="AB221" s="9">
        <f t="shared" si="37"/>
        <v>2</v>
      </c>
      <c r="AC221" s="9">
        <f t="shared" si="38"/>
        <v>214</v>
      </c>
      <c r="AD221" s="9">
        <f t="shared" si="39"/>
        <v>214</v>
      </c>
      <c r="AE221" s="12">
        <f t="shared" si="33"/>
        <v>3.403</v>
      </c>
      <c r="AF221" s="9">
        <f t="shared" si="34"/>
        <v>214</v>
      </c>
      <c r="AG221" s="9">
        <v>2.786</v>
      </c>
      <c r="AH221" s="9">
        <v>253</v>
      </c>
      <c r="AI221">
        <f t="shared" si="35"/>
        <v>1.0246068753576141</v>
      </c>
    </row>
    <row r="222" spans="6:35" x14ac:dyDescent="0.3">
      <c r="F222" s="9">
        <v>215</v>
      </c>
      <c r="G222" s="12">
        <v>3.0000000000000001E-3</v>
      </c>
      <c r="H222" s="9">
        <v>0.19500000000000001</v>
      </c>
      <c r="I222" s="9">
        <v>0.94399999999999995</v>
      </c>
      <c r="J222" s="9">
        <v>1.7949999999999999</v>
      </c>
      <c r="K222" s="9">
        <v>0.55700000000000005</v>
      </c>
      <c r="L222" s="9">
        <v>0.90500000000000003</v>
      </c>
      <c r="S222" s="9">
        <v>215</v>
      </c>
      <c r="T222" s="12">
        <f t="shared" si="30"/>
        <v>0.3</v>
      </c>
      <c r="V222">
        <v>102</v>
      </c>
      <c r="W222">
        <v>9</v>
      </c>
      <c r="X222" s="10">
        <f t="shared" si="31"/>
        <v>3.3851375012865379</v>
      </c>
      <c r="Z222" s="12">
        <f t="shared" si="32"/>
        <v>3.3849999999999998</v>
      </c>
      <c r="AA222" s="9">
        <f t="shared" si="36"/>
        <v>1</v>
      </c>
      <c r="AB222" s="9">
        <f t="shared" si="37"/>
        <v>0</v>
      </c>
      <c r="AC222" s="9">
        <f t="shared" si="38"/>
        <v>214</v>
      </c>
      <c r="AD222" s="9" t="str">
        <f t="shared" si="39"/>
        <v/>
      </c>
      <c r="AE222" s="12" t="str">
        <f t="shared" si="33"/>
        <v/>
      </c>
      <c r="AF222" s="9" t="str">
        <f t="shared" si="34"/>
        <v/>
      </c>
      <c r="AG222" s="9">
        <v>2.7629999999999999</v>
      </c>
      <c r="AH222" s="9">
        <v>257</v>
      </c>
      <c r="AI222">
        <f t="shared" si="35"/>
        <v>1.0163170459412794</v>
      </c>
    </row>
    <row r="223" spans="6:35" x14ac:dyDescent="0.3">
      <c r="F223" s="9">
        <v>216</v>
      </c>
      <c r="G223" s="12">
        <v>0.7</v>
      </c>
      <c r="H223" s="9">
        <v>3.94</v>
      </c>
      <c r="I223" s="9">
        <v>0.56699999999999995</v>
      </c>
      <c r="J223" s="9">
        <v>1.9450000000000001</v>
      </c>
      <c r="K223" s="9">
        <v>0.51400000000000001</v>
      </c>
      <c r="L223" s="9">
        <v>0.82299999999999995</v>
      </c>
      <c r="S223" s="9">
        <v>216</v>
      </c>
      <c r="T223" s="12">
        <f t="shared" si="30"/>
        <v>70</v>
      </c>
      <c r="V223">
        <v>521</v>
      </c>
      <c r="W223">
        <v>9</v>
      </c>
      <c r="X223" s="10">
        <f t="shared" si="31"/>
        <v>3.3851375012865379</v>
      </c>
      <c r="Z223" s="12">
        <f t="shared" si="32"/>
        <v>3.3849999999999998</v>
      </c>
      <c r="AA223" s="9">
        <f t="shared" si="36"/>
        <v>2</v>
      </c>
      <c r="AB223" s="9">
        <f t="shared" si="37"/>
        <v>2</v>
      </c>
      <c r="AC223" s="9">
        <f t="shared" si="38"/>
        <v>216</v>
      </c>
      <c r="AD223" s="9">
        <f t="shared" si="39"/>
        <v>216</v>
      </c>
      <c r="AE223" s="12">
        <f t="shared" si="33"/>
        <v>3.3849999999999998</v>
      </c>
      <c r="AF223" s="9">
        <f t="shared" si="34"/>
        <v>216</v>
      </c>
      <c r="AG223" s="9">
        <v>2.74</v>
      </c>
      <c r="AH223" s="9">
        <v>261</v>
      </c>
      <c r="AI223">
        <f t="shared" si="35"/>
        <v>1.0079579203999789</v>
      </c>
    </row>
    <row r="224" spans="6:35" x14ac:dyDescent="0.3">
      <c r="F224" s="9">
        <v>217</v>
      </c>
      <c r="G224" s="12">
        <v>2E-3</v>
      </c>
      <c r="H224" s="9">
        <v>0.153</v>
      </c>
      <c r="I224" s="9">
        <v>0.96699999999999997</v>
      </c>
      <c r="J224" s="9">
        <v>1.579</v>
      </c>
      <c r="K224" s="9">
        <v>0.63300000000000001</v>
      </c>
      <c r="L224" s="9">
        <v>0.88900000000000001</v>
      </c>
      <c r="S224" s="9">
        <v>217</v>
      </c>
      <c r="T224" s="12">
        <f t="shared" si="30"/>
        <v>0.2</v>
      </c>
      <c r="V224">
        <v>1561</v>
      </c>
      <c r="W224">
        <v>8.7999999999999989</v>
      </c>
      <c r="X224" s="10">
        <f t="shared" si="31"/>
        <v>3.3473135487536019</v>
      </c>
      <c r="Z224" s="12">
        <f t="shared" si="32"/>
        <v>3.347</v>
      </c>
      <c r="AA224" s="9">
        <f t="shared" si="36"/>
        <v>1</v>
      </c>
      <c r="AB224" s="9">
        <f t="shared" si="37"/>
        <v>1</v>
      </c>
      <c r="AC224" s="9">
        <f t="shared" si="38"/>
        <v>217</v>
      </c>
      <c r="AD224" s="9">
        <f t="shared" si="39"/>
        <v>217</v>
      </c>
      <c r="AE224" s="12">
        <f t="shared" si="33"/>
        <v>3.347</v>
      </c>
      <c r="AF224" s="9">
        <f t="shared" si="34"/>
        <v>217</v>
      </c>
      <c r="AG224" s="9">
        <v>2.7170000000000001</v>
      </c>
      <c r="AH224" s="9">
        <v>263</v>
      </c>
      <c r="AI224">
        <f t="shared" si="35"/>
        <v>0.99952833044421074</v>
      </c>
    </row>
    <row r="225" spans="6:35" x14ac:dyDescent="0.3">
      <c r="F225" s="9">
        <v>218</v>
      </c>
      <c r="G225" s="12">
        <v>6.0000000000000001E-3</v>
      </c>
      <c r="H225" s="9">
        <v>0.36599999999999999</v>
      </c>
      <c r="I225" s="9">
        <v>0.53800000000000003</v>
      </c>
      <c r="J225" s="9">
        <v>1.7150000000000001</v>
      </c>
      <c r="K225" s="9">
        <v>0.58299999999999996</v>
      </c>
      <c r="L225" s="9">
        <v>0.78400000000000003</v>
      </c>
      <c r="S225" s="9">
        <v>218</v>
      </c>
      <c r="T225" s="12">
        <f t="shared" si="30"/>
        <v>0.6</v>
      </c>
      <c r="V225">
        <v>1577</v>
      </c>
      <c r="W225">
        <v>8.6</v>
      </c>
      <c r="X225" s="10">
        <f t="shared" si="31"/>
        <v>3.3090572803628526</v>
      </c>
      <c r="Z225" s="12">
        <f t="shared" si="32"/>
        <v>3.3090000000000002</v>
      </c>
      <c r="AA225" s="9">
        <f t="shared" si="36"/>
        <v>1</v>
      </c>
      <c r="AB225" s="9">
        <f t="shared" si="37"/>
        <v>1</v>
      </c>
      <c r="AC225" s="9">
        <f t="shared" si="38"/>
        <v>218</v>
      </c>
      <c r="AD225" s="9">
        <f t="shared" si="39"/>
        <v>218</v>
      </c>
      <c r="AE225" s="12">
        <f t="shared" si="33"/>
        <v>3.3090000000000002</v>
      </c>
      <c r="AF225" s="9">
        <f t="shared" si="34"/>
        <v>218</v>
      </c>
      <c r="AG225" s="9">
        <v>2.6930000000000001</v>
      </c>
      <c r="AH225" s="9">
        <v>264</v>
      </c>
      <c r="AI225">
        <f t="shared" si="35"/>
        <v>0.99065581382946188</v>
      </c>
    </row>
    <row r="226" spans="6:35" x14ac:dyDescent="0.3">
      <c r="F226" s="9">
        <v>219</v>
      </c>
      <c r="G226" s="12">
        <v>2E-3</v>
      </c>
      <c r="H226" s="9">
        <v>0.19500000000000001</v>
      </c>
      <c r="I226" s="9">
        <v>0.79500000000000004</v>
      </c>
      <c r="J226" s="9">
        <v>1.635</v>
      </c>
      <c r="K226" s="9">
        <v>0.61199999999999999</v>
      </c>
      <c r="L226" s="9">
        <v>0.82099999999999995</v>
      </c>
      <c r="S226" s="9">
        <v>219</v>
      </c>
      <c r="T226" s="12">
        <f t="shared" si="30"/>
        <v>0.2</v>
      </c>
      <c r="V226">
        <v>959</v>
      </c>
      <c r="W226">
        <v>8.5</v>
      </c>
      <c r="X226" s="10">
        <f t="shared" si="31"/>
        <v>3.2897623212397704</v>
      </c>
      <c r="Z226" s="12">
        <f t="shared" si="32"/>
        <v>3.2890000000000001</v>
      </c>
      <c r="AA226" s="9">
        <f t="shared" si="36"/>
        <v>1</v>
      </c>
      <c r="AB226" s="9">
        <f t="shared" si="37"/>
        <v>1</v>
      </c>
      <c r="AC226" s="9">
        <f t="shared" si="38"/>
        <v>219</v>
      </c>
      <c r="AD226" s="9">
        <f t="shared" si="39"/>
        <v>219</v>
      </c>
      <c r="AE226" s="12">
        <f t="shared" si="33"/>
        <v>3.2890000000000001</v>
      </c>
      <c r="AF226" s="9">
        <f t="shared" si="34"/>
        <v>219</v>
      </c>
      <c r="AG226" s="9">
        <v>2.67</v>
      </c>
      <c r="AH226" s="9">
        <v>267</v>
      </c>
      <c r="AI226">
        <f t="shared" si="35"/>
        <v>0.98207847241215818</v>
      </c>
    </row>
    <row r="227" spans="6:35" x14ac:dyDescent="0.3">
      <c r="F227" s="9">
        <v>220</v>
      </c>
      <c r="G227" s="12">
        <v>5.0000000000000001E-3</v>
      </c>
      <c r="H227" s="9">
        <v>0.314</v>
      </c>
      <c r="I227" s="9">
        <v>0.57699999999999996</v>
      </c>
      <c r="J227" s="9">
        <v>3.16</v>
      </c>
      <c r="K227" s="9">
        <v>0.316</v>
      </c>
      <c r="L227" s="9">
        <v>0.78900000000000003</v>
      </c>
      <c r="S227" s="9">
        <v>220</v>
      </c>
      <c r="T227" s="12">
        <f t="shared" si="30"/>
        <v>0.5</v>
      </c>
      <c r="V227">
        <v>22</v>
      </c>
      <c r="W227">
        <v>8.4</v>
      </c>
      <c r="X227" s="10">
        <f t="shared" si="31"/>
        <v>3.2703535245865036</v>
      </c>
      <c r="Z227" s="12">
        <f t="shared" si="32"/>
        <v>3.27</v>
      </c>
      <c r="AA227" s="9">
        <f t="shared" si="36"/>
        <v>1</v>
      </c>
      <c r="AB227" s="9">
        <f t="shared" si="37"/>
        <v>1</v>
      </c>
      <c r="AC227" s="9">
        <f t="shared" si="38"/>
        <v>220</v>
      </c>
      <c r="AD227" s="9">
        <f t="shared" si="39"/>
        <v>220</v>
      </c>
      <c r="AE227" s="12">
        <f t="shared" si="33"/>
        <v>3.27</v>
      </c>
      <c r="AF227" s="9">
        <f t="shared" si="34"/>
        <v>220</v>
      </c>
      <c r="AG227" s="9">
        <v>2.6459999999999999</v>
      </c>
      <c r="AH227" s="9">
        <v>269</v>
      </c>
      <c r="AI227">
        <f t="shared" si="35"/>
        <v>0.97304906569276395</v>
      </c>
    </row>
    <row r="228" spans="6:35" x14ac:dyDescent="0.3">
      <c r="F228" s="9">
        <v>221</v>
      </c>
      <c r="G228" s="12">
        <v>2E-3</v>
      </c>
      <c r="H228" s="9">
        <v>0.188</v>
      </c>
      <c r="I228" s="9">
        <v>0.75</v>
      </c>
      <c r="J228" s="9">
        <v>1.71</v>
      </c>
      <c r="K228" s="9">
        <v>0.58499999999999996</v>
      </c>
      <c r="L228" s="9">
        <v>0.77800000000000002</v>
      </c>
      <c r="S228" s="9">
        <v>221</v>
      </c>
      <c r="T228" s="12">
        <f t="shared" si="30"/>
        <v>0.2</v>
      </c>
      <c r="V228">
        <v>61</v>
      </c>
      <c r="W228">
        <v>8.2000000000000011</v>
      </c>
      <c r="X228" s="10">
        <f t="shared" si="31"/>
        <v>3.231186201200472</v>
      </c>
      <c r="Z228" s="12">
        <f t="shared" si="32"/>
        <v>3.2309999999999999</v>
      </c>
      <c r="AA228" s="9">
        <f t="shared" si="36"/>
        <v>1</v>
      </c>
      <c r="AB228" s="9">
        <f t="shared" si="37"/>
        <v>1</v>
      </c>
      <c r="AC228" s="9">
        <f t="shared" si="38"/>
        <v>221</v>
      </c>
      <c r="AD228" s="9">
        <f t="shared" si="39"/>
        <v>221</v>
      </c>
      <c r="AE228" s="12">
        <f t="shared" si="33"/>
        <v>3.2309999999999999</v>
      </c>
      <c r="AF228" s="9">
        <f t="shared" si="34"/>
        <v>221</v>
      </c>
      <c r="AG228" s="9">
        <v>2.6219999999999999</v>
      </c>
      <c r="AH228" s="9">
        <v>270</v>
      </c>
      <c r="AI228">
        <f t="shared" si="35"/>
        <v>0.96393738534150808</v>
      </c>
    </row>
    <row r="229" spans="6:35" x14ac:dyDescent="0.3">
      <c r="F229" s="9">
        <v>222</v>
      </c>
      <c r="G229" s="12">
        <v>0.49299999999999999</v>
      </c>
      <c r="H229" s="9">
        <v>2.8119999999999998</v>
      </c>
      <c r="I229" s="9">
        <v>0.78300000000000003</v>
      </c>
      <c r="J229" s="9">
        <v>1.4730000000000001</v>
      </c>
      <c r="K229" s="9">
        <v>0.67900000000000005</v>
      </c>
      <c r="L229" s="9">
        <v>0.96299999999999997</v>
      </c>
      <c r="S229" s="9">
        <v>222</v>
      </c>
      <c r="T229" s="12">
        <f t="shared" si="30"/>
        <v>49.3</v>
      </c>
      <c r="V229">
        <v>981</v>
      </c>
      <c r="W229">
        <v>8.1</v>
      </c>
      <c r="X229" s="10">
        <f t="shared" si="31"/>
        <v>3.211423409074988</v>
      </c>
      <c r="Z229" s="12">
        <f t="shared" si="32"/>
        <v>3.2109999999999999</v>
      </c>
      <c r="AA229" s="9">
        <f t="shared" si="36"/>
        <v>1</v>
      </c>
      <c r="AB229" s="9">
        <f t="shared" si="37"/>
        <v>1</v>
      </c>
      <c r="AC229" s="9">
        <f t="shared" si="38"/>
        <v>222</v>
      </c>
      <c r="AD229" s="9">
        <f t="shared" si="39"/>
        <v>222</v>
      </c>
      <c r="AE229" s="12">
        <f t="shared" si="33"/>
        <v>3.2109999999999999</v>
      </c>
      <c r="AF229" s="9">
        <f t="shared" si="34"/>
        <v>222</v>
      </c>
      <c r="AG229" s="9">
        <v>2.597</v>
      </c>
      <c r="AH229" s="9">
        <v>274</v>
      </c>
      <c r="AI229">
        <f t="shared" si="35"/>
        <v>0.95435693268061139</v>
      </c>
    </row>
    <row r="230" spans="6:35" x14ac:dyDescent="0.3">
      <c r="F230" s="9">
        <v>223</v>
      </c>
      <c r="G230" s="12">
        <v>0.16400000000000001</v>
      </c>
      <c r="H230" s="9">
        <v>1.8680000000000001</v>
      </c>
      <c r="I230" s="9">
        <v>0.59</v>
      </c>
      <c r="J230" s="9">
        <v>2.097</v>
      </c>
      <c r="K230" s="9">
        <v>0.47699999999999998</v>
      </c>
      <c r="L230" s="9">
        <v>0.85399999999999998</v>
      </c>
      <c r="S230" s="9">
        <v>223</v>
      </c>
      <c r="T230" s="12">
        <f t="shared" si="30"/>
        <v>16.400000000000002</v>
      </c>
      <c r="V230">
        <v>227</v>
      </c>
      <c r="W230">
        <v>8</v>
      </c>
      <c r="X230" s="10">
        <f t="shared" si="31"/>
        <v>3.1915382432114616</v>
      </c>
      <c r="Z230" s="12">
        <f t="shared" si="32"/>
        <v>3.1909999999999998</v>
      </c>
      <c r="AA230" s="9">
        <f t="shared" si="36"/>
        <v>1</v>
      </c>
      <c r="AB230" s="9">
        <f t="shared" si="37"/>
        <v>0</v>
      </c>
      <c r="AC230" s="9">
        <f t="shared" si="38"/>
        <v>222</v>
      </c>
      <c r="AD230" s="9" t="str">
        <f t="shared" si="39"/>
        <v/>
      </c>
      <c r="AE230" s="12" t="str">
        <f t="shared" si="33"/>
        <v/>
      </c>
      <c r="AF230" s="9" t="str">
        <f t="shared" si="34"/>
        <v/>
      </c>
      <c r="AG230" s="9">
        <v>2.573</v>
      </c>
      <c r="AH230" s="9">
        <v>275</v>
      </c>
      <c r="AI230">
        <f t="shared" si="35"/>
        <v>0.94507253329960705</v>
      </c>
    </row>
    <row r="231" spans="6:35" x14ac:dyDescent="0.3">
      <c r="F231" s="9">
        <v>224</v>
      </c>
      <c r="G231" s="12">
        <v>5.0000000000000001E-3</v>
      </c>
      <c r="H231" s="9">
        <v>0.27500000000000002</v>
      </c>
      <c r="I231" s="9">
        <v>0.85299999999999998</v>
      </c>
      <c r="J231" s="9">
        <v>1.206</v>
      </c>
      <c r="K231" s="9">
        <v>0.82899999999999996</v>
      </c>
      <c r="L231" s="9">
        <v>0.82899999999999996</v>
      </c>
      <c r="S231" s="9">
        <v>224</v>
      </c>
      <c r="T231" s="12">
        <f t="shared" si="30"/>
        <v>0.5</v>
      </c>
      <c r="V231">
        <v>1053</v>
      </c>
      <c r="W231">
        <v>8</v>
      </c>
      <c r="X231" s="10">
        <f t="shared" si="31"/>
        <v>3.1915382432114616</v>
      </c>
      <c r="Z231" s="12">
        <f t="shared" si="32"/>
        <v>3.1909999999999998</v>
      </c>
      <c r="AA231" s="9">
        <f t="shared" si="36"/>
        <v>2</v>
      </c>
      <c r="AB231" s="9">
        <f t="shared" si="37"/>
        <v>2</v>
      </c>
      <c r="AC231" s="9">
        <f t="shared" si="38"/>
        <v>224</v>
      </c>
      <c r="AD231" s="9">
        <f t="shared" si="39"/>
        <v>224</v>
      </c>
      <c r="AE231" s="12">
        <f t="shared" si="33"/>
        <v>3.1909999999999998</v>
      </c>
      <c r="AF231" s="9">
        <f t="shared" si="34"/>
        <v>224</v>
      </c>
      <c r="AG231" s="9">
        <v>2.548</v>
      </c>
      <c r="AH231" s="9">
        <v>277</v>
      </c>
      <c r="AI231">
        <f t="shared" si="35"/>
        <v>0.93530873770991696</v>
      </c>
    </row>
    <row r="232" spans="6:35" x14ac:dyDescent="0.3">
      <c r="F232" s="9">
        <v>225</v>
      </c>
      <c r="G232" s="12">
        <v>8.0000000000000002E-3</v>
      </c>
      <c r="H232" s="9">
        <v>0.49399999999999999</v>
      </c>
      <c r="I232" s="9">
        <v>0.434</v>
      </c>
      <c r="J232" s="9">
        <v>2.323</v>
      </c>
      <c r="K232" s="9">
        <v>0.43</v>
      </c>
      <c r="L232" s="9">
        <v>0.65100000000000002</v>
      </c>
      <c r="S232" s="9">
        <v>225</v>
      </c>
      <c r="T232" s="12">
        <f t="shared" si="30"/>
        <v>0.8</v>
      </c>
      <c r="V232">
        <v>799</v>
      </c>
      <c r="W232">
        <v>7.9</v>
      </c>
      <c r="X232" s="10">
        <f t="shared" si="31"/>
        <v>3.1715284017974339</v>
      </c>
      <c r="Z232" s="12">
        <f t="shared" si="32"/>
        <v>3.1709999999999998</v>
      </c>
      <c r="AA232" s="9">
        <f t="shared" si="36"/>
        <v>1</v>
      </c>
      <c r="AB232" s="9">
        <f t="shared" si="37"/>
        <v>0</v>
      </c>
      <c r="AC232" s="9">
        <f t="shared" si="38"/>
        <v>224</v>
      </c>
      <c r="AD232" s="9" t="str">
        <f t="shared" si="39"/>
        <v/>
      </c>
      <c r="AE232" s="12" t="str">
        <f t="shared" si="33"/>
        <v/>
      </c>
      <c r="AF232" s="9" t="str">
        <f t="shared" si="34"/>
        <v/>
      </c>
      <c r="AG232" s="9">
        <v>2.5230000000000001</v>
      </c>
      <c r="AH232" s="9">
        <v>280</v>
      </c>
      <c r="AI232">
        <f t="shared" si="35"/>
        <v>0.9254486696589207</v>
      </c>
    </row>
    <row r="233" spans="6:35" x14ac:dyDescent="0.3">
      <c r="F233" s="9">
        <v>226</v>
      </c>
      <c r="G233" s="12">
        <v>9.033E-4</v>
      </c>
      <c r="H233" s="9">
        <v>0.11799999999999999</v>
      </c>
      <c r="I233" s="9">
        <v>0.80900000000000005</v>
      </c>
      <c r="J233" s="9">
        <v>1.8089999999999999</v>
      </c>
      <c r="K233" s="9">
        <v>0.55300000000000005</v>
      </c>
      <c r="L233" s="9">
        <v>0.85699999999999998</v>
      </c>
      <c r="S233" s="9">
        <v>226</v>
      </c>
      <c r="T233" s="12">
        <f t="shared" si="30"/>
        <v>9.0329999999999994E-2</v>
      </c>
      <c r="V233">
        <v>918</v>
      </c>
      <c r="W233">
        <v>7.9</v>
      </c>
      <c r="X233" s="10">
        <f t="shared" si="31"/>
        <v>3.1715284017974339</v>
      </c>
      <c r="Z233" s="12">
        <f t="shared" si="32"/>
        <v>3.1709999999999998</v>
      </c>
      <c r="AA233" s="9">
        <f t="shared" si="36"/>
        <v>2</v>
      </c>
      <c r="AB233" s="9">
        <f t="shared" si="37"/>
        <v>0</v>
      </c>
      <c r="AC233" s="9">
        <f t="shared" si="38"/>
        <v>224</v>
      </c>
      <c r="AD233" s="9" t="str">
        <f t="shared" si="39"/>
        <v/>
      </c>
      <c r="AE233" s="12" t="str">
        <f t="shared" si="33"/>
        <v/>
      </c>
      <c r="AF233" s="9" t="str">
        <f t="shared" si="34"/>
        <v/>
      </c>
      <c r="AG233" s="9">
        <v>2.4969999999999999</v>
      </c>
      <c r="AH233" s="9">
        <v>283</v>
      </c>
      <c r="AI233">
        <f t="shared" si="35"/>
        <v>0.91509001129763612</v>
      </c>
    </row>
    <row r="234" spans="6:35" x14ac:dyDescent="0.3">
      <c r="F234" s="9">
        <v>227</v>
      </c>
      <c r="G234" s="12">
        <v>0.08</v>
      </c>
      <c r="H234" s="9">
        <v>1.093</v>
      </c>
      <c r="I234" s="9">
        <v>0.84299999999999997</v>
      </c>
      <c r="J234" s="9">
        <v>1.546</v>
      </c>
      <c r="K234" s="9">
        <v>0.64700000000000002</v>
      </c>
      <c r="L234" s="9">
        <v>0.94899999999999995</v>
      </c>
      <c r="S234" s="9">
        <v>227</v>
      </c>
      <c r="T234" s="12">
        <f t="shared" si="30"/>
        <v>8</v>
      </c>
      <c r="V234">
        <v>1214</v>
      </c>
      <c r="W234">
        <v>7.9</v>
      </c>
      <c r="X234" s="10">
        <f t="shared" si="31"/>
        <v>3.1715284017974339</v>
      </c>
      <c r="Z234" s="12">
        <f t="shared" si="32"/>
        <v>3.1709999999999998</v>
      </c>
      <c r="AA234" s="9">
        <f t="shared" si="36"/>
        <v>3</v>
      </c>
      <c r="AB234" s="9">
        <f t="shared" si="37"/>
        <v>3</v>
      </c>
      <c r="AC234" s="9">
        <f t="shared" si="38"/>
        <v>227</v>
      </c>
      <c r="AD234" s="9">
        <f t="shared" si="39"/>
        <v>227</v>
      </c>
      <c r="AE234" s="12">
        <f t="shared" si="33"/>
        <v>3.1709999999999998</v>
      </c>
      <c r="AF234" s="9">
        <f t="shared" si="34"/>
        <v>227</v>
      </c>
      <c r="AG234" s="9">
        <v>2.472</v>
      </c>
      <c r="AH234" s="9">
        <v>285</v>
      </c>
      <c r="AI234">
        <f t="shared" si="35"/>
        <v>0.90502753959544435</v>
      </c>
    </row>
    <row r="235" spans="6:35" x14ac:dyDescent="0.3">
      <c r="F235" s="9">
        <v>228</v>
      </c>
      <c r="G235" s="12">
        <v>0.114</v>
      </c>
      <c r="H235" s="9">
        <v>1.397</v>
      </c>
      <c r="I235" s="9">
        <v>0.73599999999999999</v>
      </c>
      <c r="J235" s="9">
        <v>1.3620000000000001</v>
      </c>
      <c r="K235" s="9">
        <v>0.73399999999999999</v>
      </c>
      <c r="L235" s="9">
        <v>0.90400000000000003</v>
      </c>
      <c r="S235" s="9">
        <v>228</v>
      </c>
      <c r="T235" s="12">
        <f t="shared" si="30"/>
        <v>11.4</v>
      </c>
      <c r="V235">
        <v>1496</v>
      </c>
      <c r="W235">
        <v>7.8</v>
      </c>
      <c r="X235" s="10">
        <f t="shared" si="31"/>
        <v>3.1513915099419605</v>
      </c>
      <c r="Z235" s="12">
        <f t="shared" si="32"/>
        <v>3.1509999999999998</v>
      </c>
      <c r="AA235" s="9">
        <f t="shared" si="36"/>
        <v>1</v>
      </c>
      <c r="AB235" s="9">
        <f t="shared" si="37"/>
        <v>1</v>
      </c>
      <c r="AC235" s="9">
        <f t="shared" si="38"/>
        <v>228</v>
      </c>
      <c r="AD235" s="9">
        <f t="shared" si="39"/>
        <v>228</v>
      </c>
      <c r="AE235" s="12">
        <f t="shared" si="33"/>
        <v>3.1509999999999998</v>
      </c>
      <c r="AF235" s="9">
        <f t="shared" si="34"/>
        <v>228</v>
      </c>
      <c r="AG235" s="9">
        <v>2.4460000000000002</v>
      </c>
      <c r="AH235" s="9">
        <v>289</v>
      </c>
      <c r="AI235">
        <f t="shared" si="35"/>
        <v>0.89445403726498074</v>
      </c>
    </row>
    <row r="236" spans="6:35" x14ac:dyDescent="0.3">
      <c r="F236" s="9">
        <v>229</v>
      </c>
      <c r="G236" s="12">
        <v>1E-3</v>
      </c>
      <c r="H236" s="9">
        <v>0.129</v>
      </c>
      <c r="I236" s="9">
        <v>0.8</v>
      </c>
      <c r="J236" s="9">
        <v>1.6679999999999999</v>
      </c>
      <c r="K236" s="9">
        <v>0.6</v>
      </c>
      <c r="L236" s="9">
        <v>0.77800000000000002</v>
      </c>
      <c r="S236" s="9">
        <v>229</v>
      </c>
      <c r="T236" s="12">
        <f t="shared" si="30"/>
        <v>0.1</v>
      </c>
      <c r="V236">
        <v>115</v>
      </c>
      <c r="W236">
        <v>7.7</v>
      </c>
      <c r="X236" s="10">
        <f t="shared" si="31"/>
        <v>3.1311251163856024</v>
      </c>
      <c r="Z236" s="12">
        <f t="shared" si="32"/>
        <v>3.1309999999999998</v>
      </c>
      <c r="AA236" s="9">
        <f t="shared" si="36"/>
        <v>1</v>
      </c>
      <c r="AB236" s="9">
        <f t="shared" si="37"/>
        <v>0</v>
      </c>
      <c r="AC236" s="9">
        <f t="shared" si="38"/>
        <v>228</v>
      </c>
      <c r="AD236" s="9" t="str">
        <f t="shared" si="39"/>
        <v/>
      </c>
      <c r="AE236" s="12" t="str">
        <f t="shared" si="33"/>
        <v/>
      </c>
      <c r="AF236" s="9" t="str">
        <f t="shared" si="34"/>
        <v/>
      </c>
      <c r="AG236" s="9">
        <v>2.42</v>
      </c>
      <c r="AH236" s="9">
        <v>291</v>
      </c>
      <c r="AI236">
        <f t="shared" si="35"/>
        <v>0.88376754016859504</v>
      </c>
    </row>
    <row r="237" spans="6:35" x14ac:dyDescent="0.3">
      <c r="F237" s="9">
        <v>230</v>
      </c>
      <c r="G237" s="12">
        <v>6.022E-4</v>
      </c>
      <c r="H237" s="9">
        <v>8.6999999999999994E-2</v>
      </c>
      <c r="I237" s="9">
        <v>1</v>
      </c>
      <c r="J237" s="9">
        <v>1.468</v>
      </c>
      <c r="K237" s="9">
        <v>0.68100000000000005</v>
      </c>
      <c r="L237" s="9">
        <v>0.8</v>
      </c>
      <c r="S237" s="9">
        <v>230</v>
      </c>
      <c r="T237" s="12">
        <f t="shared" si="30"/>
        <v>6.0220000000000003E-2</v>
      </c>
      <c r="V237">
        <v>340</v>
      </c>
      <c r="W237">
        <v>7.7</v>
      </c>
      <c r="X237" s="10">
        <f t="shared" si="31"/>
        <v>3.1311251163856024</v>
      </c>
      <c r="Z237" s="12">
        <f t="shared" si="32"/>
        <v>3.1309999999999998</v>
      </c>
      <c r="AA237" s="9">
        <f t="shared" si="36"/>
        <v>2</v>
      </c>
      <c r="AB237" s="9">
        <f t="shared" si="37"/>
        <v>2</v>
      </c>
      <c r="AC237" s="9">
        <f t="shared" si="38"/>
        <v>230</v>
      </c>
      <c r="AD237" s="9">
        <f t="shared" si="39"/>
        <v>230</v>
      </c>
      <c r="AE237" s="12">
        <f t="shared" si="33"/>
        <v>3.1309999999999998</v>
      </c>
      <c r="AF237" s="9">
        <f t="shared" si="34"/>
        <v>230</v>
      </c>
      <c r="AG237" s="9">
        <v>2.3929999999999998</v>
      </c>
      <c r="AH237" s="9">
        <v>292</v>
      </c>
      <c r="AI237">
        <f t="shared" si="35"/>
        <v>0.87254780892623618</v>
      </c>
    </row>
    <row r="238" spans="6:35" x14ac:dyDescent="0.3">
      <c r="F238" s="9">
        <v>231</v>
      </c>
      <c r="G238" s="12">
        <v>1.925</v>
      </c>
      <c r="H238" s="9">
        <v>6.9560000000000004</v>
      </c>
      <c r="I238" s="9">
        <v>0.5</v>
      </c>
      <c r="J238" s="9">
        <v>1.88</v>
      </c>
      <c r="K238" s="9">
        <v>0.53200000000000003</v>
      </c>
      <c r="L238" s="9">
        <v>0.86099999999999999</v>
      </c>
      <c r="S238" s="9">
        <v>231</v>
      </c>
      <c r="T238" s="12">
        <f t="shared" si="30"/>
        <v>192.5</v>
      </c>
      <c r="V238">
        <v>1468</v>
      </c>
      <c r="W238">
        <v>7.6</v>
      </c>
      <c r="X238" s="10">
        <f t="shared" si="31"/>
        <v>3.110726690017501</v>
      </c>
      <c r="Z238" s="12">
        <f t="shared" si="32"/>
        <v>3.11</v>
      </c>
      <c r="AA238" s="9">
        <f t="shared" si="36"/>
        <v>1</v>
      </c>
      <c r="AB238" s="9">
        <f t="shared" si="37"/>
        <v>1</v>
      </c>
      <c r="AC238" s="9">
        <f t="shared" si="38"/>
        <v>231</v>
      </c>
      <c r="AD238" s="9">
        <f t="shared" si="39"/>
        <v>231</v>
      </c>
      <c r="AE238" s="12">
        <f t="shared" si="33"/>
        <v>3.11</v>
      </c>
      <c r="AF238" s="9">
        <f t="shared" si="34"/>
        <v>231</v>
      </c>
      <c r="AG238" s="9">
        <v>2.3660000000000001</v>
      </c>
      <c r="AH238" s="9">
        <v>294</v>
      </c>
      <c r="AI238">
        <f t="shared" si="35"/>
        <v>0.86120076555619507</v>
      </c>
    </row>
    <row r="239" spans="6:35" x14ac:dyDescent="0.3">
      <c r="F239" s="9">
        <v>232</v>
      </c>
      <c r="G239" s="12">
        <v>2E-3</v>
      </c>
      <c r="H239" s="9">
        <v>0.13600000000000001</v>
      </c>
      <c r="I239" s="9">
        <v>1</v>
      </c>
      <c r="J239" s="9">
        <v>1.236</v>
      </c>
      <c r="K239" s="9">
        <v>0.80900000000000005</v>
      </c>
      <c r="L239" s="9">
        <v>0.90900000000000003</v>
      </c>
      <c r="S239" s="9">
        <v>232</v>
      </c>
      <c r="T239" s="12">
        <f t="shared" si="30"/>
        <v>0.2</v>
      </c>
      <c r="V239">
        <v>512</v>
      </c>
      <c r="W239">
        <v>7.3999999999999995</v>
      </c>
      <c r="X239" s="10">
        <f t="shared" si="31"/>
        <v>3.0695231927842155</v>
      </c>
      <c r="Z239" s="12">
        <f t="shared" si="32"/>
        <v>3.069</v>
      </c>
      <c r="AA239" s="9">
        <f t="shared" si="36"/>
        <v>1</v>
      </c>
      <c r="AB239" s="9">
        <f t="shared" si="37"/>
        <v>0</v>
      </c>
      <c r="AC239" s="9">
        <f t="shared" si="38"/>
        <v>231</v>
      </c>
      <c r="AD239" s="9" t="str">
        <f t="shared" si="39"/>
        <v/>
      </c>
      <c r="AE239" s="12" t="str">
        <f t="shared" si="33"/>
        <v/>
      </c>
      <c r="AF239" s="9" t="str">
        <f t="shared" si="34"/>
        <v/>
      </c>
      <c r="AG239" s="9">
        <v>2.339</v>
      </c>
      <c r="AH239" s="9">
        <v>299</v>
      </c>
      <c r="AI239">
        <f t="shared" si="35"/>
        <v>0.84972348760204197</v>
      </c>
    </row>
    <row r="240" spans="6:35" x14ac:dyDescent="0.3">
      <c r="F240" s="9">
        <v>233</v>
      </c>
      <c r="G240" s="12">
        <v>4.0000000000000001E-3</v>
      </c>
      <c r="H240" s="9">
        <v>0.223</v>
      </c>
      <c r="I240" s="9">
        <v>0.91600000000000004</v>
      </c>
      <c r="J240" s="9">
        <v>1.482</v>
      </c>
      <c r="K240" s="9">
        <v>0.67500000000000004</v>
      </c>
      <c r="L240" s="9">
        <v>0.84199999999999997</v>
      </c>
      <c r="S240" s="9">
        <v>233</v>
      </c>
      <c r="T240" s="12">
        <f t="shared" si="30"/>
        <v>0.4</v>
      </c>
      <c r="V240">
        <v>615</v>
      </c>
      <c r="W240">
        <v>7.3999999999999995</v>
      </c>
      <c r="X240" s="10">
        <f t="shared" si="31"/>
        <v>3.0695231927842155</v>
      </c>
      <c r="Z240" s="12">
        <f t="shared" si="32"/>
        <v>3.069</v>
      </c>
      <c r="AA240" s="9">
        <f t="shared" si="36"/>
        <v>2</v>
      </c>
      <c r="AB240" s="9">
        <f t="shared" si="37"/>
        <v>0</v>
      </c>
      <c r="AC240" s="9">
        <f t="shared" si="38"/>
        <v>231</v>
      </c>
      <c r="AD240" s="9" t="str">
        <f t="shared" si="39"/>
        <v/>
      </c>
      <c r="AE240" s="12" t="str">
        <f t="shared" si="33"/>
        <v/>
      </c>
      <c r="AF240" s="9" t="str">
        <f t="shared" si="34"/>
        <v/>
      </c>
      <c r="AG240" s="9">
        <v>2.3119999999999998</v>
      </c>
      <c r="AH240" s="9">
        <v>305</v>
      </c>
      <c r="AI240">
        <f t="shared" si="35"/>
        <v>0.83811295081013093</v>
      </c>
    </row>
    <row r="241" spans="6:35" x14ac:dyDescent="0.3">
      <c r="F241" s="9">
        <v>234</v>
      </c>
      <c r="G241" s="12">
        <v>4.0000000000000001E-3</v>
      </c>
      <c r="H241" s="9">
        <v>0.23</v>
      </c>
      <c r="I241" s="9">
        <v>1</v>
      </c>
      <c r="J241" s="9">
        <v>1.0960000000000001</v>
      </c>
      <c r="K241" s="9">
        <v>0.91300000000000003</v>
      </c>
      <c r="L241" s="9">
        <v>0.88900000000000001</v>
      </c>
      <c r="S241" s="9">
        <v>234</v>
      </c>
      <c r="T241" s="12">
        <f t="shared" si="30"/>
        <v>0.4</v>
      </c>
      <c r="V241">
        <v>792</v>
      </c>
      <c r="W241">
        <v>7.3999999999999995</v>
      </c>
      <c r="X241" s="10">
        <f t="shared" si="31"/>
        <v>3.0695231927842155</v>
      </c>
      <c r="Z241" s="12">
        <f t="shared" si="32"/>
        <v>3.069</v>
      </c>
      <c r="AA241" s="9">
        <f t="shared" si="36"/>
        <v>3</v>
      </c>
      <c r="AB241" s="9">
        <f t="shared" si="37"/>
        <v>3</v>
      </c>
      <c r="AC241" s="9">
        <f t="shared" si="38"/>
        <v>234</v>
      </c>
      <c r="AD241" s="9">
        <f t="shared" si="39"/>
        <v>234</v>
      </c>
      <c r="AE241" s="12">
        <f t="shared" si="33"/>
        <v>3.069</v>
      </c>
      <c r="AF241" s="9">
        <f t="shared" si="34"/>
        <v>234</v>
      </c>
      <c r="AG241" s="9">
        <v>2.2839999999999998</v>
      </c>
      <c r="AH241" s="9">
        <v>308</v>
      </c>
      <c r="AI241">
        <f t="shared" si="35"/>
        <v>0.8259282917937637</v>
      </c>
    </row>
    <row r="242" spans="6:35" x14ac:dyDescent="0.3">
      <c r="F242" s="9">
        <v>235</v>
      </c>
      <c r="G242" s="12">
        <v>1.4E-2</v>
      </c>
      <c r="H242" s="9">
        <v>0.44600000000000001</v>
      </c>
      <c r="I242" s="9">
        <v>0.91100000000000003</v>
      </c>
      <c r="J242" s="9">
        <v>1.484</v>
      </c>
      <c r="K242" s="9">
        <v>0.67400000000000004</v>
      </c>
      <c r="L242" s="9">
        <v>0.93200000000000005</v>
      </c>
      <c r="S242" s="9">
        <v>235</v>
      </c>
      <c r="T242" s="12">
        <f t="shared" si="30"/>
        <v>1.4000000000000001</v>
      </c>
      <c r="V242">
        <v>734</v>
      </c>
      <c r="W242">
        <v>7.1</v>
      </c>
      <c r="X242" s="10">
        <f t="shared" si="31"/>
        <v>3.0066594033278284</v>
      </c>
      <c r="Z242" s="12">
        <f t="shared" si="32"/>
        <v>3.0059999999999998</v>
      </c>
      <c r="AA242" s="9">
        <f t="shared" si="36"/>
        <v>1</v>
      </c>
      <c r="AB242" s="9">
        <f t="shared" si="37"/>
        <v>1</v>
      </c>
      <c r="AC242" s="9">
        <f t="shared" si="38"/>
        <v>235</v>
      </c>
      <c r="AD242" s="9">
        <f t="shared" si="39"/>
        <v>235</v>
      </c>
      <c r="AE242" s="12">
        <f t="shared" si="33"/>
        <v>3.0059999999999998</v>
      </c>
      <c r="AF242" s="9">
        <f t="shared" si="34"/>
        <v>235</v>
      </c>
      <c r="AG242" s="9">
        <v>2.2559999999999998</v>
      </c>
      <c r="AH242" s="9">
        <v>312</v>
      </c>
      <c r="AI242">
        <f t="shared" si="35"/>
        <v>0.81359333363581232</v>
      </c>
    </row>
    <row r="243" spans="6:35" x14ac:dyDescent="0.3">
      <c r="F243" s="9">
        <v>236</v>
      </c>
      <c r="G243" s="12">
        <v>2E-3</v>
      </c>
      <c r="H243" s="9">
        <v>0.18099999999999999</v>
      </c>
      <c r="I243" s="9">
        <v>0.57899999999999996</v>
      </c>
      <c r="J243" s="9">
        <v>3.32</v>
      </c>
      <c r="K243" s="9">
        <v>0.30099999999999999</v>
      </c>
      <c r="L243" s="9">
        <v>0.71399999999999997</v>
      </c>
      <c r="S243" s="9">
        <v>236</v>
      </c>
      <c r="T243" s="12">
        <f t="shared" si="30"/>
        <v>0.2</v>
      </c>
      <c r="V243">
        <v>41</v>
      </c>
      <c r="W243">
        <v>7.0000000000000009</v>
      </c>
      <c r="X243" s="10">
        <f t="shared" si="31"/>
        <v>2.9854106607209232</v>
      </c>
      <c r="Z243" s="12">
        <f t="shared" si="32"/>
        <v>2.9849999999999999</v>
      </c>
      <c r="AA243" s="9">
        <f t="shared" si="36"/>
        <v>1</v>
      </c>
      <c r="AB243" s="9">
        <f t="shared" si="37"/>
        <v>0</v>
      </c>
      <c r="AC243" s="9">
        <f t="shared" si="38"/>
        <v>235</v>
      </c>
      <c r="AD243" s="9" t="str">
        <f t="shared" si="39"/>
        <v/>
      </c>
      <c r="AE243" s="12" t="str">
        <f t="shared" si="33"/>
        <v/>
      </c>
      <c r="AF243" s="9" t="str">
        <f t="shared" si="34"/>
        <v/>
      </c>
      <c r="AG243" s="9">
        <v>2.2280000000000002</v>
      </c>
      <c r="AH243" s="9">
        <v>315</v>
      </c>
      <c r="AI243">
        <f t="shared" si="35"/>
        <v>0.80110432206503768</v>
      </c>
    </row>
    <row r="244" spans="6:35" x14ac:dyDescent="0.3">
      <c r="F244" s="9">
        <v>237</v>
      </c>
      <c r="G244" s="12">
        <v>2.3E-2</v>
      </c>
      <c r="H244" s="9">
        <v>0.54300000000000004</v>
      </c>
      <c r="I244" s="9">
        <v>0.96799999999999997</v>
      </c>
      <c r="J244" s="9">
        <v>1.1579999999999999</v>
      </c>
      <c r="K244" s="9">
        <v>0.86299999999999999</v>
      </c>
      <c r="L244" s="9">
        <v>0.93500000000000005</v>
      </c>
      <c r="S244" s="9">
        <v>237</v>
      </c>
      <c r="T244" s="12">
        <f t="shared" si="30"/>
        <v>2.2999999999999998</v>
      </c>
      <c r="V244">
        <v>484</v>
      </c>
      <c r="W244">
        <v>7.0000000000000009</v>
      </c>
      <c r="X244" s="10">
        <f t="shared" si="31"/>
        <v>2.9854106607209232</v>
      </c>
      <c r="Z244" s="12">
        <f t="shared" si="32"/>
        <v>2.9849999999999999</v>
      </c>
      <c r="AA244" s="9">
        <f t="shared" si="36"/>
        <v>2</v>
      </c>
      <c r="AB244" s="9">
        <f t="shared" si="37"/>
        <v>0</v>
      </c>
      <c r="AC244" s="9">
        <f t="shared" si="38"/>
        <v>235</v>
      </c>
      <c r="AD244" s="9" t="str">
        <f t="shared" si="39"/>
        <v/>
      </c>
      <c r="AE244" s="12" t="str">
        <f t="shared" si="33"/>
        <v/>
      </c>
      <c r="AF244" s="9" t="str">
        <f t="shared" si="34"/>
        <v/>
      </c>
      <c r="AG244" s="9">
        <v>2.1989999999999998</v>
      </c>
      <c r="AH244" s="9">
        <v>317</v>
      </c>
      <c r="AI244">
        <f t="shared" si="35"/>
        <v>0.78800271157262403</v>
      </c>
    </row>
    <row r="245" spans="6:35" x14ac:dyDescent="0.3">
      <c r="F245" s="9">
        <v>238</v>
      </c>
      <c r="G245" s="12">
        <v>4.0000000000000001E-3</v>
      </c>
      <c r="H245" s="9">
        <v>0.29899999999999999</v>
      </c>
      <c r="I245" s="9">
        <v>0.59199999999999997</v>
      </c>
      <c r="J245" s="9">
        <v>2.8260000000000001</v>
      </c>
      <c r="K245" s="9">
        <v>0.35399999999999998</v>
      </c>
      <c r="L245" s="9">
        <v>0.82399999999999995</v>
      </c>
      <c r="S245" s="9">
        <v>238</v>
      </c>
      <c r="T245" s="12">
        <f t="shared" si="30"/>
        <v>0.4</v>
      </c>
      <c r="V245">
        <v>1425</v>
      </c>
      <c r="W245">
        <v>7.0000000000000009</v>
      </c>
      <c r="X245" s="10">
        <f t="shared" si="31"/>
        <v>2.9854106607209232</v>
      </c>
      <c r="Z245" s="12">
        <f t="shared" si="32"/>
        <v>2.9849999999999999</v>
      </c>
      <c r="AA245" s="9">
        <f t="shared" si="36"/>
        <v>3</v>
      </c>
      <c r="AB245" s="9">
        <f t="shared" si="37"/>
        <v>3</v>
      </c>
      <c r="AC245" s="9">
        <f t="shared" si="38"/>
        <v>238</v>
      </c>
      <c r="AD245" s="9">
        <f t="shared" si="39"/>
        <v>238</v>
      </c>
      <c r="AE245" s="12">
        <f t="shared" si="33"/>
        <v>2.9849999999999999</v>
      </c>
      <c r="AF245" s="9">
        <f t="shared" si="34"/>
        <v>238</v>
      </c>
      <c r="AG245" s="9">
        <v>2.17</v>
      </c>
      <c r="AH245" s="9">
        <v>320</v>
      </c>
      <c r="AI245">
        <f t="shared" si="35"/>
        <v>0.77472716755236815</v>
      </c>
    </row>
    <row r="246" spans="6:35" x14ac:dyDescent="0.3">
      <c r="F246" s="9">
        <v>239</v>
      </c>
      <c r="G246" s="12">
        <v>9.033E-4</v>
      </c>
      <c r="H246" s="9">
        <v>9.4E-2</v>
      </c>
      <c r="I246" s="9">
        <v>1</v>
      </c>
      <c r="J246" s="9">
        <v>1.5</v>
      </c>
      <c r="K246" s="9">
        <v>0.66700000000000004</v>
      </c>
      <c r="L246" s="9">
        <v>1</v>
      </c>
      <c r="S246" s="9">
        <v>239</v>
      </c>
      <c r="T246" s="12">
        <f t="shared" si="30"/>
        <v>9.0329999999999994E-2</v>
      </c>
      <c r="V246">
        <v>304</v>
      </c>
      <c r="W246">
        <v>6.9</v>
      </c>
      <c r="X246" s="10">
        <f t="shared" si="31"/>
        <v>2.9640095915284457</v>
      </c>
      <c r="Z246" s="12">
        <f t="shared" si="32"/>
        <v>2.964</v>
      </c>
      <c r="AA246" s="9">
        <f t="shared" si="36"/>
        <v>1</v>
      </c>
      <c r="AB246" s="9">
        <f t="shared" si="37"/>
        <v>0</v>
      </c>
      <c r="AC246" s="9">
        <f t="shared" si="38"/>
        <v>238</v>
      </c>
      <c r="AD246" s="9" t="str">
        <f t="shared" si="39"/>
        <v/>
      </c>
      <c r="AE246" s="12" t="str">
        <f t="shared" si="33"/>
        <v/>
      </c>
      <c r="AF246" s="9" t="str">
        <f t="shared" si="34"/>
        <v/>
      </c>
      <c r="AG246" s="9">
        <v>2.14</v>
      </c>
      <c r="AH246" s="9">
        <v>327</v>
      </c>
      <c r="AI246">
        <f t="shared" si="35"/>
        <v>0.76080582903376015</v>
      </c>
    </row>
    <row r="247" spans="6:35" x14ac:dyDescent="0.3">
      <c r="F247" s="9">
        <v>240</v>
      </c>
      <c r="G247" s="12">
        <v>1.8420000000000001</v>
      </c>
      <c r="H247" s="9">
        <v>5.827</v>
      </c>
      <c r="I247" s="9">
        <v>0.68200000000000005</v>
      </c>
      <c r="J247" s="9">
        <v>1.238</v>
      </c>
      <c r="K247" s="9">
        <v>0.80800000000000005</v>
      </c>
      <c r="L247" s="9">
        <v>0.92300000000000004</v>
      </c>
      <c r="S247" s="9">
        <v>240</v>
      </c>
      <c r="T247" s="12">
        <f t="shared" si="30"/>
        <v>184.20000000000002</v>
      </c>
      <c r="V247">
        <v>500</v>
      </c>
      <c r="W247">
        <v>6.9</v>
      </c>
      <c r="X247" s="10">
        <f t="shared" si="31"/>
        <v>2.9640095915284457</v>
      </c>
      <c r="Z247" s="12">
        <f t="shared" si="32"/>
        <v>2.964</v>
      </c>
      <c r="AA247" s="9">
        <f t="shared" si="36"/>
        <v>2</v>
      </c>
      <c r="AB247" s="9">
        <f t="shared" si="37"/>
        <v>0</v>
      </c>
      <c r="AC247" s="9">
        <f t="shared" si="38"/>
        <v>238</v>
      </c>
      <c r="AD247" s="9" t="str">
        <f t="shared" si="39"/>
        <v/>
      </c>
      <c r="AE247" s="12" t="str">
        <f t="shared" si="33"/>
        <v/>
      </c>
      <c r="AF247" s="9" t="str">
        <f t="shared" si="34"/>
        <v/>
      </c>
      <c r="AG247" s="9">
        <v>2.1110000000000002</v>
      </c>
      <c r="AH247" s="9">
        <v>331</v>
      </c>
      <c r="AI247">
        <f t="shared" si="35"/>
        <v>0.74716176886618368</v>
      </c>
    </row>
    <row r="248" spans="6:35" x14ac:dyDescent="0.3">
      <c r="F248" s="9">
        <v>241</v>
      </c>
      <c r="G248" s="12">
        <v>1.9E-2</v>
      </c>
      <c r="H248" s="9">
        <v>0.55100000000000005</v>
      </c>
      <c r="I248" s="9">
        <v>0.76800000000000002</v>
      </c>
      <c r="J248" s="9">
        <v>1.351</v>
      </c>
      <c r="K248" s="9">
        <v>0.74</v>
      </c>
      <c r="L248" s="9">
        <v>0.88500000000000001</v>
      </c>
      <c r="S248" s="9">
        <v>241</v>
      </c>
      <c r="T248" s="12">
        <f t="shared" si="30"/>
        <v>1.9</v>
      </c>
      <c r="V248">
        <v>1286</v>
      </c>
      <c r="W248">
        <v>6.9</v>
      </c>
      <c r="X248" s="10">
        <f t="shared" si="31"/>
        <v>2.9640095915284457</v>
      </c>
      <c r="Z248" s="12">
        <f t="shared" si="32"/>
        <v>2.964</v>
      </c>
      <c r="AA248" s="9">
        <f t="shared" si="36"/>
        <v>3</v>
      </c>
      <c r="AB248" s="9">
        <f t="shared" si="37"/>
        <v>3</v>
      </c>
      <c r="AC248" s="9">
        <f t="shared" si="38"/>
        <v>241</v>
      </c>
      <c r="AD248" s="9">
        <f t="shared" si="39"/>
        <v>241</v>
      </c>
      <c r="AE248" s="12">
        <f t="shared" si="33"/>
        <v>2.964</v>
      </c>
      <c r="AF248" s="9">
        <f t="shared" si="34"/>
        <v>241</v>
      </c>
      <c r="AG248" s="9">
        <v>2.08</v>
      </c>
      <c r="AH248" s="9">
        <v>336</v>
      </c>
      <c r="AI248">
        <f t="shared" si="35"/>
        <v>0.73236789371322664</v>
      </c>
    </row>
    <row r="249" spans="6:35" x14ac:dyDescent="0.3">
      <c r="F249" s="9">
        <v>242</v>
      </c>
      <c r="G249" s="12">
        <v>34.633000000000003</v>
      </c>
      <c r="H249" s="9">
        <v>27.675999999999998</v>
      </c>
      <c r="I249" s="9">
        <v>0.56799999999999995</v>
      </c>
      <c r="J249" s="9">
        <v>1.07</v>
      </c>
      <c r="K249" s="9">
        <v>0.93500000000000005</v>
      </c>
      <c r="L249" s="9">
        <v>0.86599999999999999</v>
      </c>
      <c r="S249" s="9">
        <v>242</v>
      </c>
      <c r="T249" s="12">
        <f t="shared" si="30"/>
        <v>3463.3</v>
      </c>
      <c r="V249">
        <v>631</v>
      </c>
      <c r="W249">
        <v>6.8000000000000007</v>
      </c>
      <c r="X249" s="10">
        <f t="shared" si="31"/>
        <v>2.9424528720438512</v>
      </c>
      <c r="Z249" s="12">
        <f t="shared" si="32"/>
        <v>2.9420000000000002</v>
      </c>
      <c r="AA249" s="9">
        <f t="shared" si="36"/>
        <v>1</v>
      </c>
      <c r="AB249" s="9">
        <f t="shared" si="37"/>
        <v>1</v>
      </c>
      <c r="AC249" s="9">
        <f t="shared" si="38"/>
        <v>242</v>
      </c>
      <c r="AD249" s="9">
        <f t="shared" si="39"/>
        <v>242</v>
      </c>
      <c r="AE249" s="12">
        <f t="shared" si="33"/>
        <v>2.9420000000000002</v>
      </c>
      <c r="AF249" s="9">
        <f t="shared" si="34"/>
        <v>242</v>
      </c>
      <c r="AG249" s="9">
        <v>2.0489999999999999</v>
      </c>
      <c r="AH249" s="9">
        <v>339</v>
      </c>
      <c r="AI249">
        <f t="shared" si="35"/>
        <v>0.71735186925676264</v>
      </c>
    </row>
    <row r="250" spans="6:35" x14ac:dyDescent="0.3">
      <c r="F250" s="9">
        <v>243</v>
      </c>
      <c r="G250" s="12">
        <v>6.0000000000000001E-3</v>
      </c>
      <c r="H250" s="9">
        <v>0.29899999999999999</v>
      </c>
      <c r="I250" s="9">
        <v>0.88800000000000001</v>
      </c>
      <c r="J250" s="9">
        <v>1.3089999999999999</v>
      </c>
      <c r="K250" s="9">
        <v>0.76400000000000001</v>
      </c>
      <c r="L250" s="9">
        <v>0.85699999999999998</v>
      </c>
      <c r="S250" s="9">
        <v>243</v>
      </c>
      <c r="T250" s="12">
        <f t="shared" si="30"/>
        <v>0.6</v>
      </c>
      <c r="V250">
        <v>195</v>
      </c>
      <c r="W250">
        <v>6.7</v>
      </c>
      <c r="X250" s="10">
        <f t="shared" si="31"/>
        <v>2.9207370559031141</v>
      </c>
      <c r="Z250" s="12">
        <f t="shared" si="32"/>
        <v>2.92</v>
      </c>
      <c r="AA250" s="9">
        <f t="shared" si="36"/>
        <v>1</v>
      </c>
      <c r="AB250" s="9">
        <f t="shared" si="37"/>
        <v>0</v>
      </c>
      <c r="AC250" s="9">
        <f t="shared" si="38"/>
        <v>242</v>
      </c>
      <c r="AD250" s="9" t="str">
        <f t="shared" si="39"/>
        <v/>
      </c>
      <c r="AE250" s="12" t="str">
        <f t="shared" si="33"/>
        <v/>
      </c>
      <c r="AF250" s="9" t="str">
        <f t="shared" si="34"/>
        <v/>
      </c>
      <c r="AG250" s="9">
        <v>2.0179999999999998</v>
      </c>
      <c r="AH250" s="9">
        <v>344</v>
      </c>
      <c r="AI250">
        <f t="shared" si="35"/>
        <v>0.70210692193141711</v>
      </c>
    </row>
    <row r="251" spans="6:35" x14ac:dyDescent="0.3">
      <c r="F251" s="9">
        <v>244</v>
      </c>
      <c r="G251" s="12">
        <v>6.0000000000000001E-3</v>
      </c>
      <c r="H251" s="9">
        <v>0.309</v>
      </c>
      <c r="I251" s="9">
        <v>0.77100000000000002</v>
      </c>
      <c r="J251" s="9">
        <v>2.3879999999999999</v>
      </c>
      <c r="K251" s="9">
        <v>0.41899999999999998</v>
      </c>
      <c r="L251" s="9">
        <v>0.86699999999999999</v>
      </c>
      <c r="S251" s="9">
        <v>244</v>
      </c>
      <c r="T251" s="12">
        <f t="shared" si="30"/>
        <v>0.6</v>
      </c>
      <c r="V251">
        <v>355</v>
      </c>
      <c r="W251">
        <v>6.7</v>
      </c>
      <c r="X251" s="10">
        <f t="shared" si="31"/>
        <v>2.9207370559031141</v>
      </c>
      <c r="Z251" s="12">
        <f t="shared" si="32"/>
        <v>2.92</v>
      </c>
      <c r="AA251" s="9">
        <f t="shared" si="36"/>
        <v>2</v>
      </c>
      <c r="AB251" s="9">
        <f t="shared" si="37"/>
        <v>0</v>
      </c>
      <c r="AC251" s="9">
        <f t="shared" si="38"/>
        <v>242</v>
      </c>
      <c r="AD251" s="9" t="str">
        <f t="shared" si="39"/>
        <v/>
      </c>
      <c r="AE251" s="12" t="str">
        <f t="shared" si="33"/>
        <v/>
      </c>
      <c r="AF251" s="9" t="str">
        <f t="shared" si="34"/>
        <v/>
      </c>
      <c r="AG251" s="9">
        <v>1.986</v>
      </c>
      <c r="AH251" s="9">
        <v>347</v>
      </c>
      <c r="AI251">
        <f t="shared" si="35"/>
        <v>0.6861225656229808</v>
      </c>
    </row>
    <row r="252" spans="6:35" x14ac:dyDescent="0.3">
      <c r="F252" s="9">
        <v>245</v>
      </c>
      <c r="G252" s="12">
        <v>4.0000000000000001E-3</v>
      </c>
      <c r="H252" s="9">
        <v>0.32700000000000001</v>
      </c>
      <c r="I252" s="9">
        <v>0.47899999999999998</v>
      </c>
      <c r="J252" s="9">
        <v>4.5170000000000003</v>
      </c>
      <c r="K252" s="9">
        <v>0.221</v>
      </c>
      <c r="L252" s="9">
        <v>0.72</v>
      </c>
      <c r="S252" s="9">
        <v>245</v>
      </c>
      <c r="T252" s="12">
        <f t="shared" si="30"/>
        <v>0.4</v>
      </c>
      <c r="V252">
        <v>1487</v>
      </c>
      <c r="W252">
        <v>6.7</v>
      </c>
      <c r="X252" s="10">
        <f t="shared" si="31"/>
        <v>2.9207370559031141</v>
      </c>
      <c r="Z252" s="12">
        <f t="shared" si="32"/>
        <v>2.92</v>
      </c>
      <c r="AA252" s="9">
        <f t="shared" si="36"/>
        <v>3</v>
      </c>
      <c r="AB252" s="9">
        <f t="shared" si="37"/>
        <v>3</v>
      </c>
      <c r="AC252" s="9">
        <f t="shared" si="38"/>
        <v>245</v>
      </c>
      <c r="AD252" s="9">
        <f t="shared" si="39"/>
        <v>245</v>
      </c>
      <c r="AE252" s="12">
        <f t="shared" si="33"/>
        <v>2.92</v>
      </c>
      <c r="AF252" s="9">
        <f t="shared" si="34"/>
        <v>245</v>
      </c>
      <c r="AG252" s="9">
        <v>1.954</v>
      </c>
      <c r="AH252" s="9">
        <v>360</v>
      </c>
      <c r="AI252">
        <f t="shared" si="35"/>
        <v>0.66987855362059101</v>
      </c>
    </row>
    <row r="253" spans="6:35" x14ac:dyDescent="0.3">
      <c r="F253" s="9">
        <v>246</v>
      </c>
      <c r="G253" s="12">
        <v>3.0000000000000001E-3</v>
      </c>
      <c r="H253" s="9">
        <v>0.23699999999999999</v>
      </c>
      <c r="I253" s="9">
        <v>0.74099999999999999</v>
      </c>
      <c r="J253" s="9">
        <v>1.716</v>
      </c>
      <c r="K253" s="9">
        <v>0.58299999999999996</v>
      </c>
      <c r="L253" s="9">
        <v>0.83</v>
      </c>
      <c r="S253" s="9">
        <v>246</v>
      </c>
      <c r="T253" s="12">
        <f t="shared" si="30"/>
        <v>0.3</v>
      </c>
      <c r="V253">
        <v>199</v>
      </c>
      <c r="W253">
        <v>6.6000000000000005</v>
      </c>
      <c r="X253" s="10">
        <f t="shared" si="31"/>
        <v>2.8988585676524603</v>
      </c>
      <c r="Z253" s="12">
        <f t="shared" si="32"/>
        <v>2.8980000000000001</v>
      </c>
      <c r="AA253" s="9">
        <f t="shared" si="36"/>
        <v>1</v>
      </c>
      <c r="AB253" s="9">
        <f t="shared" si="37"/>
        <v>0</v>
      </c>
      <c r="AC253" s="9">
        <f t="shared" si="38"/>
        <v>245</v>
      </c>
      <c r="AD253" s="9" t="str">
        <f t="shared" si="39"/>
        <v/>
      </c>
      <c r="AE253" s="12" t="str">
        <f t="shared" si="33"/>
        <v/>
      </c>
      <c r="AF253" s="9" t="str">
        <f t="shared" si="34"/>
        <v/>
      </c>
      <c r="AG253" s="9">
        <v>1.921</v>
      </c>
      <c r="AH253" s="9">
        <v>364</v>
      </c>
      <c r="AI253">
        <f t="shared" si="35"/>
        <v>0.65284588378641961</v>
      </c>
    </row>
    <row r="254" spans="6:35" x14ac:dyDescent="0.3">
      <c r="F254" s="9">
        <v>247</v>
      </c>
      <c r="G254" s="12">
        <v>1.6E-2</v>
      </c>
      <c r="H254" s="9">
        <v>0.61699999999999999</v>
      </c>
      <c r="I254" s="9">
        <v>0.53200000000000003</v>
      </c>
      <c r="J254" s="9">
        <v>2.4860000000000002</v>
      </c>
      <c r="K254" s="9">
        <v>0.40200000000000002</v>
      </c>
      <c r="L254" s="9">
        <v>0.746</v>
      </c>
      <c r="S254" s="9">
        <v>247</v>
      </c>
      <c r="T254" s="12">
        <f t="shared" si="30"/>
        <v>1.6</v>
      </c>
      <c r="V254">
        <v>554</v>
      </c>
      <c r="W254">
        <v>6.6000000000000005</v>
      </c>
      <c r="X254" s="10">
        <f t="shared" si="31"/>
        <v>2.8988585676524603</v>
      </c>
      <c r="Z254" s="12">
        <f t="shared" si="32"/>
        <v>2.8980000000000001</v>
      </c>
      <c r="AA254" s="9">
        <f t="shared" si="36"/>
        <v>2</v>
      </c>
      <c r="AB254" s="9">
        <f t="shared" si="37"/>
        <v>0</v>
      </c>
      <c r="AC254" s="9">
        <f t="shared" si="38"/>
        <v>245</v>
      </c>
      <c r="AD254" s="9" t="str">
        <f t="shared" si="39"/>
        <v/>
      </c>
      <c r="AE254" s="12" t="str">
        <f t="shared" si="33"/>
        <v/>
      </c>
      <c r="AF254" s="9" t="str">
        <f t="shared" si="34"/>
        <v/>
      </c>
      <c r="AG254" s="9">
        <v>1.8879999999999999</v>
      </c>
      <c r="AH254" s="9">
        <v>368</v>
      </c>
      <c r="AI254">
        <f t="shared" si="35"/>
        <v>0.63551806772330888</v>
      </c>
    </row>
    <row r="255" spans="6:35" x14ac:dyDescent="0.3">
      <c r="F255" s="9">
        <v>248</v>
      </c>
      <c r="G255" s="12">
        <v>6.0000000000000001E-3</v>
      </c>
      <c r="H255" s="9">
        <v>0.28899999999999998</v>
      </c>
      <c r="I255" s="9">
        <v>0.92800000000000005</v>
      </c>
      <c r="J255" s="9">
        <v>1.4259999999999999</v>
      </c>
      <c r="K255" s="9">
        <v>0.70099999999999996</v>
      </c>
      <c r="L255" s="9">
        <v>0.89100000000000001</v>
      </c>
      <c r="S255" s="9">
        <v>248</v>
      </c>
      <c r="T255" s="12">
        <f t="shared" si="30"/>
        <v>0.6</v>
      </c>
      <c r="V255">
        <v>598</v>
      </c>
      <c r="W255">
        <v>6.6000000000000005</v>
      </c>
      <c r="X255" s="10">
        <f t="shared" si="31"/>
        <v>2.8988585676524603</v>
      </c>
      <c r="Z255" s="12">
        <f t="shared" si="32"/>
        <v>2.8980000000000001</v>
      </c>
      <c r="AA255" s="9">
        <f t="shared" si="36"/>
        <v>3</v>
      </c>
      <c r="AB255" s="9">
        <f t="shared" si="37"/>
        <v>3</v>
      </c>
      <c r="AC255" s="9">
        <f t="shared" si="38"/>
        <v>248</v>
      </c>
      <c r="AD255" s="9">
        <f t="shared" si="39"/>
        <v>248</v>
      </c>
      <c r="AE255" s="12">
        <f t="shared" si="33"/>
        <v>2.8980000000000001</v>
      </c>
      <c r="AF255" s="9">
        <f t="shared" si="34"/>
        <v>248</v>
      </c>
      <c r="AG255" s="9">
        <v>1.8540000000000001</v>
      </c>
      <c r="AH255" s="9">
        <v>373</v>
      </c>
      <c r="AI255">
        <f t="shared" si="35"/>
        <v>0.61734546714366345</v>
      </c>
    </row>
    <row r="256" spans="6:35" x14ac:dyDescent="0.3">
      <c r="F256" s="9">
        <v>249</v>
      </c>
      <c r="G256" s="12">
        <v>0.01</v>
      </c>
      <c r="H256" s="9">
        <v>0.38300000000000001</v>
      </c>
      <c r="I256" s="9">
        <v>0.86399999999999999</v>
      </c>
      <c r="J256" s="9">
        <v>1.5249999999999999</v>
      </c>
      <c r="K256" s="9">
        <v>0.65600000000000003</v>
      </c>
      <c r="L256" s="9">
        <v>0.88700000000000001</v>
      </c>
      <c r="S256" s="9">
        <v>249</v>
      </c>
      <c r="T256" s="12">
        <f t="shared" si="30"/>
        <v>1</v>
      </c>
      <c r="V256">
        <v>435</v>
      </c>
      <c r="W256">
        <v>6.5</v>
      </c>
      <c r="X256" s="10">
        <f t="shared" si="31"/>
        <v>2.8768136958757959</v>
      </c>
      <c r="Z256" s="12">
        <f t="shared" si="32"/>
        <v>2.8759999999999999</v>
      </c>
      <c r="AA256" s="9">
        <f t="shared" si="36"/>
        <v>1</v>
      </c>
      <c r="AB256" s="9">
        <f t="shared" si="37"/>
        <v>1</v>
      </c>
      <c r="AC256" s="9">
        <f t="shared" si="38"/>
        <v>249</v>
      </c>
      <c r="AD256" s="9">
        <f t="shared" si="39"/>
        <v>249</v>
      </c>
      <c r="AE256" s="12">
        <f t="shared" si="33"/>
        <v>2.8759999999999999</v>
      </c>
      <c r="AF256" s="9">
        <f t="shared" si="34"/>
        <v>249</v>
      </c>
      <c r="AG256" s="9">
        <v>1.819</v>
      </c>
      <c r="AH256" s="9">
        <v>383</v>
      </c>
      <c r="AI256">
        <f t="shared" si="35"/>
        <v>0.59828689953598513</v>
      </c>
    </row>
    <row r="257" spans="6:36" x14ac:dyDescent="0.3">
      <c r="F257" s="9">
        <v>250</v>
      </c>
      <c r="G257" s="12">
        <v>4.2000000000000003E-2</v>
      </c>
      <c r="H257" s="9">
        <v>0.80100000000000005</v>
      </c>
      <c r="I257" s="9">
        <v>0.81699999999999995</v>
      </c>
      <c r="J257" s="9">
        <v>1.6220000000000001</v>
      </c>
      <c r="K257" s="9">
        <v>0.61699999999999999</v>
      </c>
      <c r="L257" s="9">
        <v>0.92300000000000004</v>
      </c>
      <c r="S257" s="9">
        <v>250</v>
      </c>
      <c r="T257" s="12">
        <f t="shared" si="30"/>
        <v>4.2</v>
      </c>
      <c r="V257">
        <v>174</v>
      </c>
      <c r="W257">
        <v>6.4</v>
      </c>
      <c r="X257" s="10">
        <f t="shared" si="31"/>
        <v>2.8545985858444336</v>
      </c>
      <c r="Z257" s="12">
        <f t="shared" si="32"/>
        <v>2.8540000000000001</v>
      </c>
      <c r="AA257" s="9">
        <f t="shared" si="36"/>
        <v>1</v>
      </c>
      <c r="AB257" s="9">
        <f t="shared" si="37"/>
        <v>1</v>
      </c>
      <c r="AC257" s="9">
        <f t="shared" si="38"/>
        <v>250</v>
      </c>
      <c r="AD257" s="9">
        <f t="shared" si="39"/>
        <v>250</v>
      </c>
      <c r="AE257" s="12">
        <f t="shared" si="33"/>
        <v>2.8540000000000001</v>
      </c>
      <c r="AF257" s="9">
        <f t="shared" si="34"/>
        <v>250</v>
      </c>
      <c r="AG257" s="9">
        <v>1.784</v>
      </c>
      <c r="AH257" s="9">
        <v>399</v>
      </c>
      <c r="AI257">
        <f t="shared" si="35"/>
        <v>0.57885803415781767</v>
      </c>
    </row>
    <row r="258" spans="6:36" x14ac:dyDescent="0.3">
      <c r="F258" s="9">
        <v>251</v>
      </c>
      <c r="G258" s="12">
        <v>7.5279999999999998E-4</v>
      </c>
      <c r="H258" s="9">
        <v>9.4E-2</v>
      </c>
      <c r="I258" s="9">
        <v>1</v>
      </c>
      <c r="J258" s="9">
        <v>1.5529999999999999</v>
      </c>
      <c r="K258" s="9">
        <v>0.64400000000000002</v>
      </c>
      <c r="L258" s="9">
        <v>0.90900000000000003</v>
      </c>
      <c r="S258" s="9">
        <v>251</v>
      </c>
      <c r="T258" s="12">
        <f t="shared" si="30"/>
        <v>7.528E-2</v>
      </c>
      <c r="V258">
        <v>635</v>
      </c>
      <c r="W258">
        <v>6.2</v>
      </c>
      <c r="X258" s="10">
        <f t="shared" si="31"/>
        <v>2.8096414677602568</v>
      </c>
      <c r="Z258" s="12">
        <f t="shared" si="32"/>
        <v>2.8090000000000002</v>
      </c>
      <c r="AA258" s="9">
        <f t="shared" si="36"/>
        <v>1</v>
      </c>
      <c r="AB258" s="9">
        <f t="shared" si="37"/>
        <v>1</v>
      </c>
      <c r="AC258" s="9">
        <f t="shared" si="38"/>
        <v>251</v>
      </c>
      <c r="AD258" s="9">
        <f t="shared" si="39"/>
        <v>251</v>
      </c>
      <c r="AE258" s="12">
        <f t="shared" si="33"/>
        <v>2.8090000000000002</v>
      </c>
      <c r="AF258" s="9">
        <f t="shared" si="34"/>
        <v>251</v>
      </c>
      <c r="AG258" s="9">
        <v>1.748</v>
      </c>
      <c r="AH258" s="9">
        <v>405</v>
      </c>
      <c r="AI258">
        <f t="shared" si="35"/>
        <v>0.55847227723334369</v>
      </c>
    </row>
    <row r="259" spans="6:36" x14ac:dyDescent="0.3">
      <c r="F259" s="9">
        <v>252</v>
      </c>
      <c r="G259" s="12">
        <v>9.7000000000000003E-2</v>
      </c>
      <c r="H259" s="9">
        <v>1.3109999999999999</v>
      </c>
      <c r="I259" s="9">
        <v>0.71299999999999997</v>
      </c>
      <c r="J259" s="9">
        <v>1.365</v>
      </c>
      <c r="K259" s="9">
        <v>0.73299999999999998</v>
      </c>
      <c r="L259" s="9">
        <v>0.93300000000000005</v>
      </c>
      <c r="S259" s="9">
        <v>252</v>
      </c>
      <c r="T259" s="12">
        <f t="shared" si="30"/>
        <v>9.7000000000000011</v>
      </c>
      <c r="V259">
        <v>1095</v>
      </c>
      <c r="W259">
        <v>6.1</v>
      </c>
      <c r="X259" s="10">
        <f t="shared" si="31"/>
        <v>2.7868909599918852</v>
      </c>
      <c r="Z259" s="12">
        <f t="shared" si="32"/>
        <v>2.786</v>
      </c>
      <c r="AA259" s="9">
        <f t="shared" si="36"/>
        <v>1</v>
      </c>
      <c r="AB259" s="9">
        <f t="shared" si="37"/>
        <v>0</v>
      </c>
      <c r="AC259" s="9">
        <f t="shared" si="38"/>
        <v>251</v>
      </c>
      <c r="AD259" s="9" t="str">
        <f t="shared" si="39"/>
        <v/>
      </c>
      <c r="AE259" s="12" t="str">
        <f t="shared" si="33"/>
        <v/>
      </c>
      <c r="AF259" s="9" t="str">
        <f t="shared" si="34"/>
        <v/>
      </c>
      <c r="AG259" s="9">
        <v>1.7110000000000001</v>
      </c>
      <c r="AH259" s="9">
        <v>416</v>
      </c>
      <c r="AI259">
        <f t="shared" si="35"/>
        <v>0.53707799491005648</v>
      </c>
    </row>
    <row r="260" spans="6:36" x14ac:dyDescent="0.3">
      <c r="F260" s="9">
        <v>253</v>
      </c>
      <c r="G260" s="12">
        <v>8.0000000000000002E-3</v>
      </c>
      <c r="H260" s="9">
        <v>0.34799999999999998</v>
      </c>
      <c r="I260" s="9">
        <v>0.873</v>
      </c>
      <c r="J260" s="9">
        <v>1.659</v>
      </c>
      <c r="K260" s="9">
        <v>0.60299999999999998</v>
      </c>
      <c r="L260" s="9">
        <v>0.90300000000000002</v>
      </c>
      <c r="S260" s="9">
        <v>253</v>
      </c>
      <c r="T260" s="12">
        <f t="shared" si="30"/>
        <v>0.8</v>
      </c>
      <c r="V260">
        <v>1603</v>
      </c>
      <c r="W260">
        <v>6.1</v>
      </c>
      <c r="X260" s="10">
        <f t="shared" si="31"/>
        <v>2.7868909599918852</v>
      </c>
      <c r="Z260" s="12">
        <f t="shared" si="32"/>
        <v>2.786</v>
      </c>
      <c r="AA260" s="9">
        <f t="shared" si="36"/>
        <v>2</v>
      </c>
      <c r="AB260" s="9">
        <f t="shared" si="37"/>
        <v>2</v>
      </c>
      <c r="AC260" s="9">
        <f t="shared" si="38"/>
        <v>253</v>
      </c>
      <c r="AD260" s="9">
        <f t="shared" si="39"/>
        <v>253</v>
      </c>
      <c r="AE260" s="12">
        <f t="shared" si="33"/>
        <v>2.786</v>
      </c>
      <c r="AF260" s="9">
        <f t="shared" si="34"/>
        <v>253</v>
      </c>
      <c r="AG260" s="9">
        <v>1.673</v>
      </c>
      <c r="AH260" s="9">
        <v>429</v>
      </c>
      <c r="AI260">
        <f t="shared" si="35"/>
        <v>0.51461842200468699</v>
      </c>
    </row>
    <row r="261" spans="6:36" x14ac:dyDescent="0.3">
      <c r="F261" s="9">
        <v>254</v>
      </c>
      <c r="G261" s="12">
        <v>1.2E-2</v>
      </c>
      <c r="H261" s="9">
        <v>0.435</v>
      </c>
      <c r="I261" s="9">
        <v>0.83</v>
      </c>
      <c r="J261" s="9">
        <v>1.1459999999999999</v>
      </c>
      <c r="K261" s="9">
        <v>0.873</v>
      </c>
      <c r="L261" s="9">
        <v>0.86499999999999999</v>
      </c>
      <c r="S261" s="9">
        <v>254</v>
      </c>
      <c r="T261" s="12">
        <f t="shared" si="30"/>
        <v>1.2</v>
      </c>
      <c r="V261">
        <v>75</v>
      </c>
      <c r="W261">
        <v>6</v>
      </c>
      <c r="X261" s="10">
        <f t="shared" si="31"/>
        <v>2.763953195770684</v>
      </c>
      <c r="Z261" s="12">
        <f t="shared" si="32"/>
        <v>2.7629999999999999</v>
      </c>
      <c r="AA261" s="9">
        <f t="shared" si="36"/>
        <v>1</v>
      </c>
      <c r="AB261" s="9">
        <f t="shared" si="37"/>
        <v>0</v>
      </c>
      <c r="AC261" s="9">
        <f t="shared" si="38"/>
        <v>253</v>
      </c>
      <c r="AD261" s="9" t="str">
        <f t="shared" si="39"/>
        <v/>
      </c>
      <c r="AE261" s="12" t="str">
        <f t="shared" si="33"/>
        <v/>
      </c>
      <c r="AF261" s="9" t="str">
        <f t="shared" si="34"/>
        <v/>
      </c>
      <c r="AG261" s="9">
        <v>1.635</v>
      </c>
      <c r="AH261" s="9">
        <v>441</v>
      </c>
      <c r="AI261">
        <f t="shared" si="35"/>
        <v>0.4916428043492167</v>
      </c>
    </row>
    <row r="262" spans="6:36" x14ac:dyDescent="0.3">
      <c r="F262" s="9">
        <v>255</v>
      </c>
      <c r="G262" s="12">
        <v>6.0000000000000001E-3</v>
      </c>
      <c r="H262" s="9">
        <v>0.30599999999999999</v>
      </c>
      <c r="I262" s="9">
        <v>0.82599999999999996</v>
      </c>
      <c r="J262" s="9">
        <v>1.6259999999999999</v>
      </c>
      <c r="K262" s="9">
        <v>0.61499999999999999</v>
      </c>
      <c r="L262" s="9">
        <v>0.89100000000000001</v>
      </c>
      <c r="S262" s="9">
        <v>255</v>
      </c>
      <c r="T262" s="12">
        <f t="shared" si="30"/>
        <v>0.6</v>
      </c>
      <c r="V262">
        <v>190</v>
      </c>
      <c r="W262">
        <v>6</v>
      </c>
      <c r="X262" s="10">
        <f t="shared" si="31"/>
        <v>2.763953195770684</v>
      </c>
      <c r="Z262" s="12">
        <f t="shared" si="32"/>
        <v>2.7629999999999999</v>
      </c>
      <c r="AA262" s="9">
        <f t="shared" si="36"/>
        <v>2</v>
      </c>
      <c r="AB262" s="9">
        <f t="shared" si="37"/>
        <v>0</v>
      </c>
      <c r="AC262" s="9">
        <f t="shared" si="38"/>
        <v>253</v>
      </c>
      <c r="AD262" s="9" t="str">
        <f t="shared" si="39"/>
        <v/>
      </c>
      <c r="AE262" s="12" t="str">
        <f t="shared" si="33"/>
        <v/>
      </c>
      <c r="AF262" s="9" t="str">
        <f t="shared" si="34"/>
        <v/>
      </c>
      <c r="AG262" s="9">
        <v>1.595</v>
      </c>
      <c r="AH262" s="9">
        <v>452</v>
      </c>
      <c r="AI262">
        <f t="shared" si="35"/>
        <v>0.46687373623680789</v>
      </c>
    </row>
    <row r="263" spans="6:36" x14ac:dyDescent="0.3">
      <c r="F263" s="9">
        <v>256</v>
      </c>
      <c r="G263" s="12">
        <v>2.1999999999999999E-2</v>
      </c>
      <c r="H263" s="9">
        <v>0.71</v>
      </c>
      <c r="I263" s="9">
        <v>0.55200000000000005</v>
      </c>
      <c r="J263" s="9">
        <v>3.2389999999999999</v>
      </c>
      <c r="K263" s="9">
        <v>0.309</v>
      </c>
      <c r="L263" s="9">
        <v>0.872</v>
      </c>
      <c r="S263" s="9">
        <v>256</v>
      </c>
      <c r="T263" s="12">
        <f t="shared" si="30"/>
        <v>2.1999999999999997</v>
      </c>
      <c r="V263">
        <v>663</v>
      </c>
      <c r="W263">
        <v>6</v>
      </c>
      <c r="X263" s="10">
        <f t="shared" si="31"/>
        <v>2.763953195770684</v>
      </c>
      <c r="Z263" s="12">
        <f t="shared" si="32"/>
        <v>2.7629999999999999</v>
      </c>
      <c r="AA263" s="9">
        <f t="shared" si="36"/>
        <v>3</v>
      </c>
      <c r="AB263" s="9">
        <f t="shared" si="37"/>
        <v>0</v>
      </c>
      <c r="AC263" s="9">
        <f t="shared" si="38"/>
        <v>253</v>
      </c>
      <c r="AD263" s="9" t="str">
        <f t="shared" si="39"/>
        <v/>
      </c>
      <c r="AE263" s="12" t="str">
        <f t="shared" si="33"/>
        <v/>
      </c>
      <c r="AF263" s="9" t="str">
        <f t="shared" si="34"/>
        <v/>
      </c>
      <c r="AG263" s="9">
        <v>1.5549999999999999</v>
      </c>
      <c r="AH263" s="9">
        <v>465</v>
      </c>
      <c r="AI263">
        <f t="shared" si="35"/>
        <v>0.4414755456311974</v>
      </c>
    </row>
    <row r="264" spans="6:36" x14ac:dyDescent="0.3">
      <c r="F264" s="9">
        <v>257</v>
      </c>
      <c r="G264" s="12">
        <v>1.2E-2</v>
      </c>
      <c r="H264" s="9">
        <v>0.40799999999999997</v>
      </c>
      <c r="I264" s="9">
        <v>0.88900000000000001</v>
      </c>
      <c r="J264" s="9">
        <v>1.395</v>
      </c>
      <c r="K264" s="9">
        <v>0.71699999999999997</v>
      </c>
      <c r="L264" s="9">
        <v>0.89700000000000002</v>
      </c>
      <c r="S264" s="9">
        <v>257</v>
      </c>
      <c r="T264" s="12">
        <f t="shared" si="30"/>
        <v>1.2</v>
      </c>
      <c r="V264">
        <v>1571</v>
      </c>
      <c r="W264">
        <v>6</v>
      </c>
      <c r="X264" s="10">
        <f t="shared" si="31"/>
        <v>2.763953195770684</v>
      </c>
      <c r="Z264" s="12">
        <f t="shared" si="32"/>
        <v>2.7629999999999999</v>
      </c>
      <c r="AA264" s="9">
        <f t="shared" si="36"/>
        <v>4</v>
      </c>
      <c r="AB264" s="9">
        <f t="shared" si="37"/>
        <v>4</v>
      </c>
      <c r="AC264" s="9">
        <f t="shared" si="38"/>
        <v>257</v>
      </c>
      <c r="AD264" s="9">
        <f t="shared" si="39"/>
        <v>257</v>
      </c>
      <c r="AE264" s="12">
        <f t="shared" si="33"/>
        <v>2.7629999999999999</v>
      </c>
      <c r="AF264" s="9">
        <f t="shared" si="34"/>
        <v>257</v>
      </c>
      <c r="AG264" s="9">
        <v>1.5129999999999999</v>
      </c>
      <c r="AH264" s="9">
        <v>479</v>
      </c>
      <c r="AI264">
        <f t="shared" si="35"/>
        <v>0.41409443480621883</v>
      </c>
    </row>
    <row r="265" spans="6:36" x14ac:dyDescent="0.3">
      <c r="F265" s="9">
        <v>258</v>
      </c>
      <c r="G265" s="12">
        <v>6.0000000000000001E-3</v>
      </c>
      <c r="H265" s="9">
        <v>0.317</v>
      </c>
      <c r="I265" s="9">
        <v>0.77400000000000002</v>
      </c>
      <c r="J265" s="9">
        <v>2.3439999999999999</v>
      </c>
      <c r="K265" s="9">
        <v>0.42699999999999999</v>
      </c>
      <c r="L265" s="9">
        <v>0.83699999999999997</v>
      </c>
      <c r="S265" s="9">
        <v>258</v>
      </c>
      <c r="T265" s="12">
        <f t="shared" ref="T265:T328" si="40">G265*100</f>
        <v>0.6</v>
      </c>
      <c r="V265">
        <v>279</v>
      </c>
      <c r="W265">
        <v>5.8999999999999995</v>
      </c>
      <c r="X265" s="10">
        <f t="shared" ref="X265:X328" si="41">((W265/PI())^0.5)*2</f>
        <v>2.7408234736913393</v>
      </c>
      <c r="Z265" s="12">
        <f t="shared" ref="Z265:Z328" si="42">TRUNC(X265,3)</f>
        <v>2.74</v>
      </c>
      <c r="AA265" s="9">
        <f t="shared" si="36"/>
        <v>1</v>
      </c>
      <c r="AB265" s="9">
        <f t="shared" si="37"/>
        <v>0</v>
      </c>
      <c r="AC265" s="9">
        <f t="shared" si="38"/>
        <v>257</v>
      </c>
      <c r="AD265" s="9" t="str">
        <f t="shared" si="39"/>
        <v/>
      </c>
      <c r="AE265" s="12" t="str">
        <f t="shared" ref="AE265:AE328" si="43">IF(AD265="","",Z265)</f>
        <v/>
      </c>
      <c r="AF265" s="9" t="str">
        <f t="shared" ref="AF265:AF328" si="44">AD265</f>
        <v/>
      </c>
      <c r="AG265" s="9">
        <v>1.4710000000000001</v>
      </c>
      <c r="AH265" s="9">
        <v>490</v>
      </c>
      <c r="AI265">
        <f t="shared" ref="AI265:AI287" si="45">LN(AG265)</f>
        <v>0.38594244161930052</v>
      </c>
    </row>
    <row r="266" spans="6:36" x14ac:dyDescent="0.3">
      <c r="F266" s="9">
        <v>259</v>
      </c>
      <c r="G266" s="12">
        <v>2E-3</v>
      </c>
      <c r="H266" s="9">
        <v>0.16300000000000001</v>
      </c>
      <c r="I266" s="9">
        <v>0.85099999999999998</v>
      </c>
      <c r="J266" s="9">
        <v>2.0569999999999999</v>
      </c>
      <c r="K266" s="9">
        <v>0.48599999999999999</v>
      </c>
      <c r="L266" s="9">
        <v>0.8</v>
      </c>
      <c r="S266" s="9">
        <v>259</v>
      </c>
      <c r="T266" s="12">
        <f t="shared" si="40"/>
        <v>0.2</v>
      </c>
      <c r="V266">
        <v>327</v>
      </c>
      <c r="W266">
        <v>5.8999999999999995</v>
      </c>
      <c r="X266" s="10">
        <f t="shared" si="41"/>
        <v>2.7408234736913393</v>
      </c>
      <c r="Z266" s="12">
        <f t="shared" si="42"/>
        <v>2.74</v>
      </c>
      <c r="AA266" s="9">
        <f t="shared" ref="AA266:AA329" si="46">IF(Z266-Z265=0,AA265+AA$8,1)</f>
        <v>2</v>
      </c>
      <c r="AB266" s="9">
        <f t="shared" ref="AB266:AB329" si="47">IF(AA266&lt;AA267,0,AA266)</f>
        <v>0</v>
      </c>
      <c r="AC266" s="9">
        <f t="shared" ref="AC266:AC329" si="48">AC265+AB266</f>
        <v>257</v>
      </c>
      <c r="AD266" s="9" t="str">
        <f t="shared" ref="AD266:AD329" si="49">IF(AB266=0,"",AC265+AB266)</f>
        <v/>
      </c>
      <c r="AE266" s="12" t="str">
        <f t="shared" si="43"/>
        <v/>
      </c>
      <c r="AF266" s="9" t="str">
        <f t="shared" si="44"/>
        <v/>
      </c>
      <c r="AG266" s="9">
        <v>1.427</v>
      </c>
      <c r="AH266" s="9">
        <v>510</v>
      </c>
      <c r="AI266">
        <f t="shared" si="45"/>
        <v>0.35557433849469938</v>
      </c>
    </row>
    <row r="267" spans="6:36" x14ac:dyDescent="0.3">
      <c r="F267" s="9">
        <v>260</v>
      </c>
      <c r="G267" s="12">
        <v>9.033E-4</v>
      </c>
      <c r="H267" s="9">
        <v>0.14599999999999999</v>
      </c>
      <c r="I267" s="9">
        <v>0.53200000000000003</v>
      </c>
      <c r="J267" s="9">
        <v>3.3740000000000001</v>
      </c>
      <c r="K267" s="9">
        <v>0.29599999999999999</v>
      </c>
      <c r="L267" s="9">
        <v>0.66700000000000004</v>
      </c>
      <c r="S267" s="9">
        <v>260</v>
      </c>
      <c r="T267" s="12">
        <f t="shared" si="40"/>
        <v>9.0329999999999994E-2</v>
      </c>
      <c r="V267">
        <v>328</v>
      </c>
      <c r="W267">
        <v>5.8999999999999995</v>
      </c>
      <c r="X267" s="10">
        <f t="shared" si="41"/>
        <v>2.7408234736913393</v>
      </c>
      <c r="Z267" s="12">
        <f t="shared" si="42"/>
        <v>2.74</v>
      </c>
      <c r="AA267" s="9">
        <f t="shared" si="46"/>
        <v>3</v>
      </c>
      <c r="AB267" s="9">
        <f t="shared" si="47"/>
        <v>0</v>
      </c>
      <c r="AC267" s="9">
        <f t="shared" si="48"/>
        <v>257</v>
      </c>
      <c r="AD267" s="9" t="str">
        <f t="shared" si="49"/>
        <v/>
      </c>
      <c r="AE267" s="12" t="str">
        <f t="shared" si="43"/>
        <v/>
      </c>
      <c r="AF267" s="9" t="str">
        <f t="shared" si="44"/>
        <v/>
      </c>
      <c r="AG267" s="9">
        <v>1.381</v>
      </c>
      <c r="AH267" s="9">
        <v>532</v>
      </c>
      <c r="AI267">
        <f t="shared" si="45"/>
        <v>0.32280787442715508</v>
      </c>
      <c r="AJ267" s="9" t="s">
        <v>32</v>
      </c>
    </row>
    <row r="268" spans="6:36" x14ac:dyDescent="0.3">
      <c r="F268" s="9">
        <v>261</v>
      </c>
      <c r="G268" s="12">
        <v>4.0000000000000001E-3</v>
      </c>
      <c r="H268" s="9">
        <v>0.20499999999999999</v>
      </c>
      <c r="I268" s="9">
        <v>1</v>
      </c>
      <c r="J268" s="9">
        <v>1.222</v>
      </c>
      <c r="K268" s="9">
        <v>0.81799999999999995</v>
      </c>
      <c r="L268" s="9">
        <v>0.90600000000000003</v>
      </c>
      <c r="S268" s="9">
        <v>261</v>
      </c>
      <c r="T268" s="12">
        <f t="shared" si="40"/>
        <v>0.4</v>
      </c>
      <c r="V268">
        <v>1508</v>
      </c>
      <c r="W268">
        <v>5.8999999999999995</v>
      </c>
      <c r="X268" s="10">
        <f t="shared" si="41"/>
        <v>2.7408234736913393</v>
      </c>
      <c r="Z268" s="12">
        <f t="shared" si="42"/>
        <v>2.74</v>
      </c>
      <c r="AA268" s="9">
        <f t="shared" si="46"/>
        <v>4</v>
      </c>
      <c r="AB268" s="9">
        <f t="shared" si="47"/>
        <v>4</v>
      </c>
      <c r="AC268" s="9">
        <f t="shared" si="48"/>
        <v>261</v>
      </c>
      <c r="AD268" s="9">
        <f t="shared" si="49"/>
        <v>261</v>
      </c>
      <c r="AE268" s="12">
        <f t="shared" si="43"/>
        <v>2.74</v>
      </c>
      <c r="AF268" s="9">
        <f t="shared" si="44"/>
        <v>261</v>
      </c>
      <c r="AG268" s="9">
        <v>1.335</v>
      </c>
      <c r="AH268" s="9">
        <v>551</v>
      </c>
      <c r="AI268">
        <f t="shared" si="45"/>
        <v>0.28893129185221283</v>
      </c>
    </row>
    <row r="269" spans="6:36" x14ac:dyDescent="0.3">
      <c r="F269" s="9">
        <v>262</v>
      </c>
      <c r="G269" s="12">
        <v>1.2999999999999999E-2</v>
      </c>
      <c r="H269" s="9">
        <v>0.42499999999999999</v>
      </c>
      <c r="I269" s="9">
        <v>0.91200000000000003</v>
      </c>
      <c r="J269" s="9">
        <v>1.181</v>
      </c>
      <c r="K269" s="9">
        <v>0.84699999999999998</v>
      </c>
      <c r="L269" s="9">
        <v>0.90200000000000002</v>
      </c>
      <c r="S269" s="9">
        <v>262</v>
      </c>
      <c r="T269" s="12">
        <f t="shared" si="40"/>
        <v>1.3</v>
      </c>
      <c r="V269">
        <v>57</v>
      </c>
      <c r="W269">
        <v>5.8000000000000007</v>
      </c>
      <c r="X269" s="10">
        <f t="shared" si="41"/>
        <v>2.717496892263898</v>
      </c>
      <c r="Z269" s="12">
        <f t="shared" si="42"/>
        <v>2.7170000000000001</v>
      </c>
      <c r="AA269" s="9">
        <f t="shared" si="46"/>
        <v>1</v>
      </c>
      <c r="AB269" s="9">
        <f t="shared" si="47"/>
        <v>0</v>
      </c>
      <c r="AC269" s="9">
        <f t="shared" si="48"/>
        <v>261</v>
      </c>
      <c r="AD269" s="9" t="str">
        <f t="shared" si="49"/>
        <v/>
      </c>
      <c r="AE269" s="12" t="str">
        <f t="shared" si="43"/>
        <v/>
      </c>
      <c r="AF269" s="9" t="str">
        <f t="shared" si="44"/>
        <v/>
      </c>
      <c r="AG269" s="9">
        <v>1.286</v>
      </c>
      <c r="AH269" s="9">
        <v>572</v>
      </c>
      <c r="AI269">
        <f t="shared" si="45"/>
        <v>0.25153662581542768</v>
      </c>
    </row>
    <row r="270" spans="6:36" x14ac:dyDescent="0.3">
      <c r="F270" s="9">
        <v>263</v>
      </c>
      <c r="G270" s="12">
        <v>8.0000000000000002E-3</v>
      </c>
      <c r="H270" s="9">
        <v>0.35799999999999998</v>
      </c>
      <c r="I270" s="9">
        <v>0.79500000000000004</v>
      </c>
      <c r="J270" s="9">
        <v>1.5289999999999999</v>
      </c>
      <c r="K270" s="9">
        <v>0.65400000000000003</v>
      </c>
      <c r="L270" s="9">
        <v>0.83699999999999997</v>
      </c>
      <c r="S270" s="9">
        <v>263</v>
      </c>
      <c r="T270" s="12">
        <f t="shared" si="40"/>
        <v>0.8</v>
      </c>
      <c r="V270">
        <v>1193</v>
      </c>
      <c r="W270">
        <v>5.8000000000000007</v>
      </c>
      <c r="X270" s="10">
        <f t="shared" si="41"/>
        <v>2.717496892263898</v>
      </c>
      <c r="Z270" s="12">
        <f t="shared" si="42"/>
        <v>2.7170000000000001</v>
      </c>
      <c r="AA270" s="9">
        <f t="shared" si="46"/>
        <v>2</v>
      </c>
      <c r="AB270" s="9">
        <f t="shared" si="47"/>
        <v>2</v>
      </c>
      <c r="AC270" s="9">
        <f t="shared" si="48"/>
        <v>263</v>
      </c>
      <c r="AD270" s="9">
        <f t="shared" si="49"/>
        <v>263</v>
      </c>
      <c r="AE270" s="12">
        <f t="shared" si="43"/>
        <v>2.7170000000000001</v>
      </c>
      <c r="AF270" s="9">
        <f t="shared" si="44"/>
        <v>263</v>
      </c>
      <c r="AG270" s="9">
        <v>1.236</v>
      </c>
      <c r="AH270" s="9">
        <v>613</v>
      </c>
      <c r="AI270">
        <f t="shared" si="45"/>
        <v>0.21188035903549901</v>
      </c>
    </row>
    <row r="271" spans="6:36" x14ac:dyDescent="0.3">
      <c r="F271" s="9">
        <v>264</v>
      </c>
      <c r="G271" s="12">
        <v>2E-3</v>
      </c>
      <c r="H271" s="9">
        <v>0.188</v>
      </c>
      <c r="I271" s="9">
        <v>0.85699999999999998</v>
      </c>
      <c r="J271" s="9">
        <v>1.8660000000000001</v>
      </c>
      <c r="K271" s="9">
        <v>0.53600000000000003</v>
      </c>
      <c r="L271" s="9">
        <v>0.84199999999999997</v>
      </c>
      <c r="S271" s="9">
        <v>264</v>
      </c>
      <c r="T271" s="12">
        <f t="shared" si="40"/>
        <v>0.2</v>
      </c>
      <c r="V271">
        <v>1161</v>
      </c>
      <c r="W271">
        <v>5.7</v>
      </c>
      <c r="X271" s="10">
        <f t="shared" si="41"/>
        <v>2.6939683377854364</v>
      </c>
      <c r="Z271" s="12">
        <f t="shared" si="42"/>
        <v>2.6930000000000001</v>
      </c>
      <c r="AA271" s="9">
        <f t="shared" si="46"/>
        <v>1</v>
      </c>
      <c r="AB271" s="9">
        <f t="shared" si="47"/>
        <v>1</v>
      </c>
      <c r="AC271" s="9">
        <f t="shared" si="48"/>
        <v>264</v>
      </c>
      <c r="AD271" s="9">
        <f t="shared" si="49"/>
        <v>264</v>
      </c>
      <c r="AE271" s="12">
        <f t="shared" si="43"/>
        <v>2.6930000000000001</v>
      </c>
      <c r="AF271" s="9">
        <f t="shared" si="44"/>
        <v>264</v>
      </c>
      <c r="AG271" s="9">
        <v>1.1830000000000001</v>
      </c>
      <c r="AH271" s="9">
        <v>651</v>
      </c>
      <c r="AI271">
        <f t="shared" si="45"/>
        <v>0.16805358499624976</v>
      </c>
    </row>
    <row r="272" spans="6:36" x14ac:dyDescent="0.3">
      <c r="F272" s="9">
        <v>265</v>
      </c>
      <c r="G272" s="12">
        <v>2E-3</v>
      </c>
      <c r="H272" s="9">
        <v>0.17799999999999999</v>
      </c>
      <c r="I272" s="9">
        <v>0.83799999999999997</v>
      </c>
      <c r="J272" s="9">
        <v>1.851</v>
      </c>
      <c r="K272" s="9">
        <v>0.54</v>
      </c>
      <c r="L272" s="9">
        <v>0.90300000000000002</v>
      </c>
      <c r="S272" s="9">
        <v>265</v>
      </c>
      <c r="T272" s="12">
        <f t="shared" si="40"/>
        <v>0.2</v>
      </c>
      <c r="V272">
        <v>374</v>
      </c>
      <c r="W272">
        <v>5.6000000000000005</v>
      </c>
      <c r="X272" s="10">
        <f t="shared" si="41"/>
        <v>2.6702324712498182</v>
      </c>
      <c r="Z272" s="12">
        <f t="shared" si="42"/>
        <v>2.67</v>
      </c>
      <c r="AA272" s="9">
        <f t="shared" si="46"/>
        <v>1</v>
      </c>
      <c r="AB272" s="9">
        <f t="shared" si="47"/>
        <v>0</v>
      </c>
      <c r="AC272" s="9">
        <f t="shared" si="48"/>
        <v>264</v>
      </c>
      <c r="AD272" s="9" t="str">
        <f t="shared" si="49"/>
        <v/>
      </c>
      <c r="AE272" s="12" t="str">
        <f t="shared" si="43"/>
        <v/>
      </c>
      <c r="AF272" s="9" t="str">
        <f t="shared" si="44"/>
        <v/>
      </c>
      <c r="AG272" s="9">
        <v>1.1279999999999999</v>
      </c>
      <c r="AH272" s="9">
        <v>690</v>
      </c>
      <c r="AI272">
        <f t="shared" si="45"/>
        <v>0.12044615307586706</v>
      </c>
    </row>
    <row r="273" spans="6:35" x14ac:dyDescent="0.3">
      <c r="F273" s="9">
        <v>266</v>
      </c>
      <c r="G273" s="12">
        <v>5.0000000000000001E-3</v>
      </c>
      <c r="H273" s="9">
        <v>0.29899999999999999</v>
      </c>
      <c r="I273" s="9">
        <v>0.74</v>
      </c>
      <c r="J273" s="9">
        <v>1.3280000000000001</v>
      </c>
      <c r="K273" s="9">
        <v>0.753</v>
      </c>
      <c r="L273" s="9">
        <v>0.78700000000000003</v>
      </c>
      <c r="S273" s="9">
        <v>266</v>
      </c>
      <c r="T273" s="12">
        <f t="shared" si="40"/>
        <v>0.5</v>
      </c>
      <c r="V273">
        <v>688</v>
      </c>
      <c r="W273">
        <v>5.6000000000000005</v>
      </c>
      <c r="X273" s="10">
        <f t="shared" si="41"/>
        <v>2.6702324712498182</v>
      </c>
      <c r="Z273" s="12">
        <f t="shared" si="42"/>
        <v>2.67</v>
      </c>
      <c r="AA273" s="9">
        <f t="shared" si="46"/>
        <v>2</v>
      </c>
      <c r="AB273" s="9">
        <f t="shared" si="47"/>
        <v>0</v>
      </c>
      <c r="AC273" s="9">
        <f t="shared" si="48"/>
        <v>264</v>
      </c>
      <c r="AD273" s="9" t="str">
        <f t="shared" si="49"/>
        <v/>
      </c>
      <c r="AE273" s="12" t="str">
        <f t="shared" si="43"/>
        <v/>
      </c>
      <c r="AF273" s="9" t="str">
        <f t="shared" si="44"/>
        <v/>
      </c>
      <c r="AG273" s="9">
        <v>1.07</v>
      </c>
      <c r="AH273" s="9">
        <v>733</v>
      </c>
      <c r="AI273">
        <f t="shared" si="45"/>
        <v>6.7658648473814864E-2</v>
      </c>
    </row>
    <row r="274" spans="6:35" x14ac:dyDescent="0.3">
      <c r="F274" s="9">
        <v>267</v>
      </c>
      <c r="G274" s="12">
        <v>3.0000000000000001E-3</v>
      </c>
      <c r="H274" s="9">
        <v>0.20499999999999999</v>
      </c>
      <c r="I274" s="9">
        <v>0.89800000000000002</v>
      </c>
      <c r="J274" s="9">
        <v>1.9410000000000001</v>
      </c>
      <c r="K274" s="9">
        <v>0.51500000000000001</v>
      </c>
      <c r="L274" s="9">
        <v>0.87</v>
      </c>
      <c r="S274" s="9">
        <v>267</v>
      </c>
      <c r="T274" s="12">
        <f t="shared" si="40"/>
        <v>0.3</v>
      </c>
      <c r="V274">
        <v>1489</v>
      </c>
      <c r="W274">
        <v>5.6000000000000005</v>
      </c>
      <c r="X274" s="10">
        <f t="shared" si="41"/>
        <v>2.6702324712498182</v>
      </c>
      <c r="Z274" s="12">
        <f t="shared" si="42"/>
        <v>2.67</v>
      </c>
      <c r="AA274" s="9">
        <f t="shared" si="46"/>
        <v>3</v>
      </c>
      <c r="AB274" s="9">
        <f t="shared" si="47"/>
        <v>3</v>
      </c>
      <c r="AC274" s="9">
        <f t="shared" si="48"/>
        <v>267</v>
      </c>
      <c r="AD274" s="9">
        <f t="shared" si="49"/>
        <v>267</v>
      </c>
      <c r="AE274" s="12">
        <f t="shared" si="43"/>
        <v>2.67</v>
      </c>
      <c r="AF274" s="9">
        <f t="shared" si="44"/>
        <v>267</v>
      </c>
      <c r="AG274" s="9">
        <v>1.0089999999999999</v>
      </c>
      <c r="AH274" s="9">
        <v>787</v>
      </c>
      <c r="AI274">
        <f t="shared" si="45"/>
        <v>8.9597413714718015E-3</v>
      </c>
    </row>
    <row r="275" spans="6:35" x14ac:dyDescent="0.3">
      <c r="F275" s="9">
        <v>268</v>
      </c>
      <c r="G275" s="12">
        <v>8.9999999999999993E-3</v>
      </c>
      <c r="H275" s="9">
        <v>0.34100000000000003</v>
      </c>
      <c r="I275" s="9">
        <v>0.92700000000000005</v>
      </c>
      <c r="J275" s="9">
        <v>1.1279999999999999</v>
      </c>
      <c r="K275" s="9">
        <v>0.88700000000000001</v>
      </c>
      <c r="L275" s="9">
        <v>0.88400000000000001</v>
      </c>
      <c r="S275" s="9">
        <v>268</v>
      </c>
      <c r="T275" s="12">
        <f t="shared" si="40"/>
        <v>0.89999999999999991</v>
      </c>
      <c r="V275">
        <v>1150</v>
      </c>
      <c r="W275">
        <v>5.5</v>
      </c>
      <c r="X275" s="10">
        <f t="shared" si="41"/>
        <v>2.6462837142006137</v>
      </c>
      <c r="Z275" s="12">
        <f t="shared" si="42"/>
        <v>2.6459999999999999</v>
      </c>
      <c r="AA275" s="9">
        <f t="shared" si="46"/>
        <v>1</v>
      </c>
      <c r="AB275" s="9">
        <f t="shared" si="47"/>
        <v>0</v>
      </c>
      <c r="AC275" s="9">
        <f t="shared" si="48"/>
        <v>267</v>
      </c>
      <c r="AD275" s="9" t="str">
        <f t="shared" si="49"/>
        <v/>
      </c>
      <c r="AE275" s="12" t="str">
        <f t="shared" si="43"/>
        <v/>
      </c>
      <c r="AF275" s="9" t="str">
        <f t="shared" si="44"/>
        <v/>
      </c>
      <c r="AG275" s="9">
        <v>0.94399999999999995</v>
      </c>
      <c r="AH275" s="9">
        <v>852</v>
      </c>
      <c r="AI275">
        <f t="shared" si="45"/>
        <v>-5.7629112836636416E-2</v>
      </c>
    </row>
    <row r="276" spans="6:35" x14ac:dyDescent="0.3">
      <c r="F276" s="9">
        <v>269</v>
      </c>
      <c r="G276" s="12">
        <v>4.5149999999999997</v>
      </c>
      <c r="H276" s="9">
        <v>14.145</v>
      </c>
      <c r="I276" s="9">
        <v>0.28399999999999997</v>
      </c>
      <c r="J276" s="9">
        <v>1.262</v>
      </c>
      <c r="K276" s="9">
        <v>0.79200000000000004</v>
      </c>
      <c r="L276" s="9">
        <v>0.81499999999999995</v>
      </c>
      <c r="S276" s="9">
        <v>269</v>
      </c>
      <c r="T276" s="12">
        <f t="shared" si="40"/>
        <v>451.49999999999994</v>
      </c>
      <c r="V276">
        <v>1395</v>
      </c>
      <c r="W276">
        <v>5.5</v>
      </c>
      <c r="X276" s="10">
        <f t="shared" si="41"/>
        <v>2.6462837142006137</v>
      </c>
      <c r="Z276" s="12">
        <f t="shared" si="42"/>
        <v>2.6459999999999999</v>
      </c>
      <c r="AA276" s="9">
        <f t="shared" si="46"/>
        <v>2</v>
      </c>
      <c r="AB276" s="9">
        <f t="shared" si="47"/>
        <v>2</v>
      </c>
      <c r="AC276" s="9">
        <f t="shared" si="48"/>
        <v>269</v>
      </c>
      <c r="AD276" s="9">
        <f t="shared" si="49"/>
        <v>269</v>
      </c>
      <c r="AE276" s="12">
        <f t="shared" si="43"/>
        <v>2.6459999999999999</v>
      </c>
      <c r="AF276" s="9">
        <f t="shared" si="44"/>
        <v>269</v>
      </c>
      <c r="AG276" s="9">
        <v>0.874</v>
      </c>
      <c r="AH276" s="9">
        <v>933</v>
      </c>
      <c r="AI276">
        <f t="shared" si="45"/>
        <v>-0.13467490332660159</v>
      </c>
    </row>
    <row r="277" spans="6:35" x14ac:dyDescent="0.3">
      <c r="F277" s="9">
        <v>270</v>
      </c>
      <c r="G277" s="12">
        <v>4.0000000000000001E-3</v>
      </c>
      <c r="H277" s="9">
        <v>0.223</v>
      </c>
      <c r="I277" s="9">
        <v>0.91600000000000004</v>
      </c>
      <c r="J277" s="9">
        <v>1.4339999999999999</v>
      </c>
      <c r="K277" s="9">
        <v>0.69799999999999995</v>
      </c>
      <c r="L277" s="9">
        <v>0.873</v>
      </c>
      <c r="S277" s="9">
        <v>270</v>
      </c>
      <c r="T277" s="12">
        <f t="shared" si="40"/>
        <v>0.4</v>
      </c>
      <c r="V277">
        <v>534</v>
      </c>
      <c r="W277">
        <v>5.4</v>
      </c>
      <c r="X277" s="10">
        <f t="shared" si="41"/>
        <v>2.6221162334209898</v>
      </c>
      <c r="Z277" s="12">
        <f t="shared" si="42"/>
        <v>2.6219999999999999</v>
      </c>
      <c r="AA277" s="9">
        <f t="shared" si="46"/>
        <v>1</v>
      </c>
      <c r="AB277" s="9">
        <f t="shared" si="47"/>
        <v>1</v>
      </c>
      <c r="AC277" s="9">
        <f t="shared" si="48"/>
        <v>270</v>
      </c>
      <c r="AD277" s="9">
        <f t="shared" si="49"/>
        <v>270</v>
      </c>
      <c r="AE277" s="12">
        <f t="shared" si="43"/>
        <v>2.6219999999999999</v>
      </c>
      <c r="AF277" s="9">
        <f t="shared" si="44"/>
        <v>270</v>
      </c>
      <c r="AG277" s="9">
        <v>0.79700000000000004</v>
      </c>
      <c r="AH277" s="9">
        <v>1039</v>
      </c>
      <c r="AI277">
        <f t="shared" si="45"/>
        <v>-0.22690060019192196</v>
      </c>
    </row>
    <row r="278" spans="6:35" x14ac:dyDescent="0.3">
      <c r="F278" s="9">
        <v>271</v>
      </c>
      <c r="G278" s="12">
        <v>3.0000000000000001E-3</v>
      </c>
      <c r="H278" s="9">
        <v>0.27200000000000002</v>
      </c>
      <c r="I278" s="9">
        <v>0.51300000000000001</v>
      </c>
      <c r="J278" s="9">
        <v>3.02</v>
      </c>
      <c r="K278" s="9">
        <v>0.33100000000000002</v>
      </c>
      <c r="L278" s="9">
        <v>0.755</v>
      </c>
      <c r="S278" s="9">
        <v>271</v>
      </c>
      <c r="T278" s="12">
        <f t="shared" si="40"/>
        <v>0.3</v>
      </c>
      <c r="V278">
        <v>976</v>
      </c>
      <c r="W278">
        <v>5.3</v>
      </c>
      <c r="X278" s="10">
        <f t="shared" si="41"/>
        <v>2.5977239243415307</v>
      </c>
      <c r="Z278" s="12">
        <f t="shared" si="42"/>
        <v>2.597</v>
      </c>
      <c r="AA278" s="9">
        <f t="shared" si="46"/>
        <v>1</v>
      </c>
      <c r="AB278" s="9">
        <f t="shared" si="47"/>
        <v>0</v>
      </c>
      <c r="AC278" s="9">
        <f t="shared" si="48"/>
        <v>270</v>
      </c>
      <c r="AD278" s="9" t="str">
        <f t="shared" si="49"/>
        <v/>
      </c>
      <c r="AE278" s="12" t="str">
        <f t="shared" si="43"/>
        <v/>
      </c>
      <c r="AF278" s="9" t="str">
        <f t="shared" si="44"/>
        <v/>
      </c>
      <c r="AG278" s="9">
        <v>0.71299999999999997</v>
      </c>
      <c r="AH278" s="9">
        <v>1148</v>
      </c>
      <c r="AI278">
        <f t="shared" si="45"/>
        <v>-0.33827385856784115</v>
      </c>
    </row>
    <row r="279" spans="6:35" x14ac:dyDescent="0.3">
      <c r="F279" s="9">
        <v>272</v>
      </c>
      <c r="G279" s="12">
        <v>4.0000000000000001E-3</v>
      </c>
      <c r="H279" s="9">
        <v>0.21199999999999999</v>
      </c>
      <c r="I279" s="9">
        <v>1</v>
      </c>
      <c r="J279" s="9">
        <v>1.147</v>
      </c>
      <c r="K279" s="9">
        <v>0.872</v>
      </c>
      <c r="L279" s="9">
        <v>0.90900000000000003</v>
      </c>
      <c r="S279" s="9">
        <v>272</v>
      </c>
      <c r="T279" s="12">
        <f t="shared" si="40"/>
        <v>0.4</v>
      </c>
      <c r="V279">
        <v>1191</v>
      </c>
      <c r="W279">
        <v>5.3</v>
      </c>
      <c r="X279" s="10">
        <f t="shared" si="41"/>
        <v>2.5977239243415307</v>
      </c>
      <c r="Z279" s="12">
        <f t="shared" si="42"/>
        <v>2.597</v>
      </c>
      <c r="AA279" s="9">
        <f t="shared" si="46"/>
        <v>2</v>
      </c>
      <c r="AB279" s="9">
        <f t="shared" si="47"/>
        <v>0</v>
      </c>
      <c r="AC279" s="9">
        <f t="shared" si="48"/>
        <v>270</v>
      </c>
      <c r="AD279" s="9" t="str">
        <f t="shared" si="49"/>
        <v/>
      </c>
      <c r="AE279" s="12" t="str">
        <f t="shared" si="43"/>
        <v/>
      </c>
      <c r="AF279" s="9" t="str">
        <f t="shared" si="44"/>
        <v/>
      </c>
      <c r="AG279" s="9">
        <v>0.61799999999999999</v>
      </c>
      <c r="AH279" s="9">
        <v>1307</v>
      </c>
      <c r="AI279">
        <f t="shared" si="45"/>
        <v>-0.48126682152444628</v>
      </c>
    </row>
    <row r="280" spans="6:35" x14ac:dyDescent="0.3">
      <c r="F280" s="9">
        <v>273</v>
      </c>
      <c r="G280" s="12">
        <v>5.0000000000000001E-3</v>
      </c>
      <c r="H280" s="9">
        <v>0.29199999999999998</v>
      </c>
      <c r="I280" s="9">
        <v>0.66600000000000004</v>
      </c>
      <c r="J280" s="9">
        <v>2.5550000000000002</v>
      </c>
      <c r="K280" s="9">
        <v>0.39100000000000001</v>
      </c>
      <c r="L280" s="9">
        <v>0.78900000000000003</v>
      </c>
      <c r="S280" s="9">
        <v>273</v>
      </c>
      <c r="T280" s="12">
        <f t="shared" si="40"/>
        <v>0.5</v>
      </c>
      <c r="V280">
        <v>1226</v>
      </c>
      <c r="W280">
        <v>5.3</v>
      </c>
      <c r="X280" s="10">
        <f t="shared" si="41"/>
        <v>2.5977239243415307</v>
      </c>
      <c r="Z280" s="12">
        <f t="shared" si="42"/>
        <v>2.597</v>
      </c>
      <c r="AA280" s="9">
        <f t="shared" si="46"/>
        <v>3</v>
      </c>
      <c r="AB280" s="9">
        <f t="shared" si="47"/>
        <v>0</v>
      </c>
      <c r="AC280" s="9">
        <f t="shared" si="48"/>
        <v>270</v>
      </c>
      <c r="AD280" s="9" t="str">
        <f t="shared" si="49"/>
        <v/>
      </c>
      <c r="AE280" s="12" t="str">
        <f t="shared" si="43"/>
        <v/>
      </c>
      <c r="AF280" s="9" t="str">
        <f t="shared" si="44"/>
        <v/>
      </c>
      <c r="AG280" s="9">
        <v>0.504</v>
      </c>
      <c r="AH280" s="9">
        <v>1484</v>
      </c>
      <c r="AI280">
        <f t="shared" si="45"/>
        <v>-0.68517901091076838</v>
      </c>
    </row>
    <row r="281" spans="6:35" x14ac:dyDescent="0.3">
      <c r="F281" s="9">
        <v>274</v>
      </c>
      <c r="G281" s="12">
        <v>0.1</v>
      </c>
      <c r="H281" s="9">
        <v>1.42</v>
      </c>
      <c r="I281" s="9">
        <v>0.62</v>
      </c>
      <c r="J281" s="9">
        <v>2.145</v>
      </c>
      <c r="K281" s="9">
        <v>0.46600000000000003</v>
      </c>
      <c r="L281" s="9">
        <v>0.89</v>
      </c>
      <c r="S281" s="9">
        <v>274</v>
      </c>
      <c r="T281" s="12">
        <f t="shared" si="40"/>
        <v>10</v>
      </c>
      <c r="V281">
        <v>1454</v>
      </c>
      <c r="W281">
        <v>5.3</v>
      </c>
      <c r="X281" s="10">
        <f t="shared" si="41"/>
        <v>2.5977239243415307</v>
      </c>
      <c r="Z281" s="12">
        <f t="shared" si="42"/>
        <v>2.597</v>
      </c>
      <c r="AA281" s="9">
        <f t="shared" si="46"/>
        <v>4</v>
      </c>
      <c r="AB281" s="9">
        <f t="shared" si="47"/>
        <v>4</v>
      </c>
      <c r="AC281" s="9">
        <f t="shared" si="48"/>
        <v>274</v>
      </c>
      <c r="AD281" s="9">
        <f t="shared" si="49"/>
        <v>274</v>
      </c>
      <c r="AE281" s="12">
        <f t="shared" si="43"/>
        <v>2.597</v>
      </c>
      <c r="AF281" s="9">
        <f t="shared" si="44"/>
        <v>274</v>
      </c>
      <c r="AG281" s="9">
        <v>0.35599999999999998</v>
      </c>
      <c r="AH281" s="9">
        <v>1555</v>
      </c>
      <c r="AI281">
        <f t="shared" si="45"/>
        <v>-1.0328245481301066</v>
      </c>
    </row>
    <row r="282" spans="6:35" x14ac:dyDescent="0.3">
      <c r="F282" s="9">
        <v>275</v>
      </c>
      <c r="G282" s="12">
        <v>3.0000000000000001E-3</v>
      </c>
      <c r="H282" s="9">
        <v>0.23300000000000001</v>
      </c>
      <c r="I282" s="9">
        <v>0.80300000000000005</v>
      </c>
      <c r="J282" s="9">
        <v>2.4430000000000001</v>
      </c>
      <c r="K282" s="9">
        <v>0.40899999999999997</v>
      </c>
      <c r="L282" s="9">
        <v>0.82099999999999995</v>
      </c>
      <c r="S282" s="9">
        <v>275</v>
      </c>
      <c r="T282" s="12">
        <f t="shared" si="40"/>
        <v>0.3</v>
      </c>
      <c r="V282">
        <v>406</v>
      </c>
      <c r="W282">
        <v>5.2</v>
      </c>
      <c r="X282" s="10">
        <f t="shared" si="41"/>
        <v>2.5731003930322749</v>
      </c>
      <c r="Z282" s="12">
        <f t="shared" si="42"/>
        <v>2.573</v>
      </c>
      <c r="AA282" s="9">
        <f t="shared" si="46"/>
        <v>1</v>
      </c>
      <c r="AB282" s="9">
        <f t="shared" si="47"/>
        <v>1</v>
      </c>
      <c r="AC282" s="9">
        <f t="shared" si="48"/>
        <v>275</v>
      </c>
      <c r="AD282" s="9">
        <f t="shared" si="49"/>
        <v>275</v>
      </c>
      <c r="AE282" s="12">
        <f t="shared" si="43"/>
        <v>2.573</v>
      </c>
      <c r="AF282" s="9">
        <f t="shared" si="44"/>
        <v>275</v>
      </c>
      <c r="AG282" s="9">
        <v>0.33900000000000002</v>
      </c>
      <c r="AH282" s="9">
        <v>1576</v>
      </c>
      <c r="AI282">
        <f t="shared" si="45"/>
        <v>-1.0817551716016867</v>
      </c>
    </row>
    <row r="283" spans="6:35" x14ac:dyDescent="0.3">
      <c r="F283" s="9">
        <v>276</v>
      </c>
      <c r="G283" s="12">
        <v>2E-3</v>
      </c>
      <c r="H283" s="9">
        <v>0.17100000000000001</v>
      </c>
      <c r="I283" s="9">
        <v>1</v>
      </c>
      <c r="J283" s="9">
        <v>1.371</v>
      </c>
      <c r="K283" s="9">
        <v>0.72899999999999998</v>
      </c>
      <c r="L283" s="9">
        <v>0.88900000000000001</v>
      </c>
      <c r="S283" s="9">
        <v>276</v>
      </c>
      <c r="T283" s="12">
        <f t="shared" si="40"/>
        <v>0.2</v>
      </c>
      <c r="V283">
        <v>1040</v>
      </c>
      <c r="W283">
        <v>5.0999999999999996</v>
      </c>
      <c r="X283" s="10">
        <f t="shared" si="41"/>
        <v>2.548238936628457</v>
      </c>
      <c r="Z283" s="12">
        <f t="shared" si="42"/>
        <v>2.548</v>
      </c>
      <c r="AA283" s="9">
        <f t="shared" si="46"/>
        <v>1</v>
      </c>
      <c r="AB283" s="9">
        <f t="shared" si="47"/>
        <v>0</v>
      </c>
      <c r="AC283" s="9">
        <f t="shared" si="48"/>
        <v>275</v>
      </c>
      <c r="AD283" s="9" t="str">
        <f t="shared" si="49"/>
        <v/>
      </c>
      <c r="AE283" s="12" t="str">
        <f t="shared" si="43"/>
        <v/>
      </c>
      <c r="AF283" s="9" t="str">
        <f t="shared" si="44"/>
        <v/>
      </c>
      <c r="AG283" s="9">
        <v>0.309</v>
      </c>
      <c r="AH283" s="9">
        <v>1588</v>
      </c>
      <c r="AI283">
        <f t="shared" si="45"/>
        <v>-1.1744140020843916</v>
      </c>
    </row>
    <row r="284" spans="6:35" x14ac:dyDescent="0.3">
      <c r="F284" s="9">
        <v>277</v>
      </c>
      <c r="G284" s="12">
        <v>0.01</v>
      </c>
      <c r="H284" s="9">
        <v>0.42099999999999999</v>
      </c>
      <c r="I284" s="9">
        <v>0.69499999999999995</v>
      </c>
      <c r="J284" s="9">
        <v>2.2210000000000001</v>
      </c>
      <c r="K284" s="9">
        <v>0.45</v>
      </c>
      <c r="L284" s="9">
        <v>0.83299999999999996</v>
      </c>
      <c r="S284" s="9">
        <v>277</v>
      </c>
      <c r="T284" s="12">
        <f t="shared" si="40"/>
        <v>1</v>
      </c>
      <c r="V284">
        <v>1309</v>
      </c>
      <c r="W284">
        <v>5.0999999999999996</v>
      </c>
      <c r="X284" s="10">
        <f t="shared" si="41"/>
        <v>2.548238936628457</v>
      </c>
      <c r="Z284" s="12">
        <f t="shared" si="42"/>
        <v>2.548</v>
      </c>
      <c r="AA284" s="9">
        <f t="shared" si="46"/>
        <v>2</v>
      </c>
      <c r="AB284" s="9">
        <f t="shared" si="47"/>
        <v>2</v>
      </c>
      <c r="AC284" s="9">
        <f t="shared" si="48"/>
        <v>277</v>
      </c>
      <c r="AD284" s="9">
        <f t="shared" si="49"/>
        <v>277</v>
      </c>
      <c r="AE284" s="12">
        <f t="shared" si="43"/>
        <v>2.548</v>
      </c>
      <c r="AF284" s="9">
        <f t="shared" si="44"/>
        <v>277</v>
      </c>
      <c r="AG284" s="9">
        <v>0.27600000000000002</v>
      </c>
      <c r="AH284" s="9">
        <v>1601</v>
      </c>
      <c r="AI284">
        <f t="shared" si="45"/>
        <v>-1.287354413264987</v>
      </c>
    </row>
    <row r="285" spans="6:35" x14ac:dyDescent="0.3">
      <c r="F285" s="9">
        <v>278</v>
      </c>
      <c r="G285" s="12">
        <v>3.0000000000000001E-3</v>
      </c>
      <c r="H285" s="9">
        <v>0.23699999999999999</v>
      </c>
      <c r="I285" s="9">
        <v>0.74099999999999999</v>
      </c>
      <c r="J285" s="9">
        <v>2.5779999999999998</v>
      </c>
      <c r="K285" s="9">
        <v>0.38800000000000001</v>
      </c>
      <c r="L285" s="9">
        <v>0.86299999999999999</v>
      </c>
      <c r="S285" s="9">
        <v>278</v>
      </c>
      <c r="T285" s="12">
        <f t="shared" si="40"/>
        <v>0.3</v>
      </c>
      <c r="V285">
        <v>4</v>
      </c>
      <c r="W285">
        <v>5</v>
      </c>
      <c r="X285" s="10">
        <f t="shared" si="41"/>
        <v>2.5231325220201604</v>
      </c>
      <c r="Z285" s="12">
        <f t="shared" si="42"/>
        <v>2.5230000000000001</v>
      </c>
      <c r="AA285" s="9">
        <f t="shared" si="46"/>
        <v>1</v>
      </c>
      <c r="AB285" s="9">
        <f t="shared" si="47"/>
        <v>0</v>
      </c>
      <c r="AC285" s="9">
        <f t="shared" si="48"/>
        <v>277</v>
      </c>
      <c r="AD285" s="9" t="str">
        <f t="shared" si="49"/>
        <v/>
      </c>
      <c r="AE285" s="12" t="str">
        <f t="shared" si="43"/>
        <v/>
      </c>
      <c r="AF285" s="9" t="str">
        <f t="shared" si="44"/>
        <v/>
      </c>
      <c r="AG285" s="9">
        <v>0.23899999999999999</v>
      </c>
      <c r="AH285" s="9">
        <v>1609</v>
      </c>
      <c r="AI285">
        <f t="shared" si="45"/>
        <v>-1.4312917270506265</v>
      </c>
    </row>
    <row r="286" spans="6:35" x14ac:dyDescent="0.3">
      <c r="F286" s="9">
        <v>279</v>
      </c>
      <c r="G286" s="12">
        <v>5.8999999999999997E-2</v>
      </c>
      <c r="H286" s="9">
        <v>1.081</v>
      </c>
      <c r="I286" s="9">
        <v>0.63800000000000001</v>
      </c>
      <c r="J286" s="9">
        <v>2.6779999999999999</v>
      </c>
      <c r="K286" s="9">
        <v>0.373</v>
      </c>
      <c r="L286" s="9">
        <v>0.91600000000000004</v>
      </c>
      <c r="S286" s="9">
        <v>279</v>
      </c>
      <c r="T286" s="12">
        <f t="shared" si="40"/>
        <v>5.8999999999999995</v>
      </c>
      <c r="V286">
        <v>319</v>
      </c>
      <c r="W286">
        <v>5</v>
      </c>
      <c r="X286" s="10">
        <f t="shared" si="41"/>
        <v>2.5231325220201604</v>
      </c>
      <c r="Z286" s="12">
        <f t="shared" si="42"/>
        <v>2.5230000000000001</v>
      </c>
      <c r="AA286" s="9">
        <f t="shared" si="46"/>
        <v>2</v>
      </c>
      <c r="AB286" s="9">
        <f t="shared" si="47"/>
        <v>0</v>
      </c>
      <c r="AC286" s="9">
        <f t="shared" si="48"/>
        <v>277</v>
      </c>
      <c r="AD286" s="9" t="str">
        <f t="shared" si="49"/>
        <v/>
      </c>
      <c r="AE286" s="12" t="str">
        <f t="shared" si="43"/>
        <v/>
      </c>
      <c r="AF286" s="9" t="str">
        <f t="shared" si="44"/>
        <v/>
      </c>
      <c r="AG286" s="9">
        <v>0.19500000000000001</v>
      </c>
      <c r="AH286" s="9">
        <v>1611</v>
      </c>
      <c r="AI286">
        <f t="shared" si="45"/>
        <v>-1.6347557204183902</v>
      </c>
    </row>
    <row r="287" spans="6:35" x14ac:dyDescent="0.3">
      <c r="F287" s="9">
        <v>280</v>
      </c>
      <c r="G287" s="12">
        <v>4.0000000000000001E-3</v>
      </c>
      <c r="H287" s="9">
        <v>0.24</v>
      </c>
      <c r="I287" s="9">
        <v>0.88700000000000001</v>
      </c>
      <c r="J287" s="9">
        <v>1.458</v>
      </c>
      <c r="K287" s="9">
        <v>0.68600000000000005</v>
      </c>
      <c r="L287" s="9">
        <v>0.84399999999999997</v>
      </c>
      <c r="S287" s="9">
        <v>280</v>
      </c>
      <c r="T287" s="12">
        <f t="shared" si="40"/>
        <v>0.4</v>
      </c>
      <c r="V287">
        <v>451</v>
      </c>
      <c r="W287">
        <v>5</v>
      </c>
      <c r="X287" s="10">
        <f t="shared" si="41"/>
        <v>2.5231325220201604</v>
      </c>
      <c r="Z287" s="12">
        <f t="shared" si="42"/>
        <v>2.5230000000000001</v>
      </c>
      <c r="AA287" s="9">
        <f t="shared" si="46"/>
        <v>3</v>
      </c>
      <c r="AB287" s="9">
        <f t="shared" si="47"/>
        <v>3</v>
      </c>
      <c r="AC287" s="9">
        <f t="shared" si="48"/>
        <v>280</v>
      </c>
      <c r="AD287" s="9">
        <f t="shared" si="49"/>
        <v>280</v>
      </c>
      <c r="AE287" s="12">
        <f t="shared" si="43"/>
        <v>2.5230000000000001</v>
      </c>
      <c r="AF287" s="9">
        <f t="shared" si="44"/>
        <v>280</v>
      </c>
      <c r="AG287" s="9">
        <v>0.13800000000000001</v>
      </c>
      <c r="AH287" s="9">
        <v>1616</v>
      </c>
      <c r="AI287">
        <f t="shared" si="45"/>
        <v>-1.9805015938249322</v>
      </c>
    </row>
    <row r="288" spans="6:35" x14ac:dyDescent="0.3">
      <c r="F288" s="9">
        <v>281</v>
      </c>
      <c r="G288" s="12">
        <v>1.2999999999999999E-2</v>
      </c>
      <c r="H288" s="9">
        <v>0.46700000000000003</v>
      </c>
      <c r="I288" s="9">
        <v>0.72899999999999998</v>
      </c>
      <c r="J288" s="9">
        <v>1.278</v>
      </c>
      <c r="K288" s="9">
        <v>0.78300000000000003</v>
      </c>
      <c r="L288" s="9">
        <v>0.86199999999999999</v>
      </c>
      <c r="S288" s="9">
        <v>281</v>
      </c>
      <c r="T288" s="12">
        <f t="shared" si="40"/>
        <v>1.3</v>
      </c>
      <c r="V288">
        <v>461</v>
      </c>
      <c r="W288">
        <v>4.9000000000000004</v>
      </c>
      <c r="X288" s="10">
        <f t="shared" si="41"/>
        <v>2.4977737626138796</v>
      </c>
      <c r="Z288" s="12">
        <f t="shared" si="42"/>
        <v>2.4969999999999999</v>
      </c>
      <c r="AA288" s="9">
        <f t="shared" si="46"/>
        <v>1</v>
      </c>
      <c r="AB288" s="9">
        <f t="shared" si="47"/>
        <v>0</v>
      </c>
      <c r="AC288" s="9">
        <f t="shared" si="48"/>
        <v>280</v>
      </c>
      <c r="AD288" s="9" t="str">
        <f t="shared" si="49"/>
        <v/>
      </c>
      <c r="AE288" s="12" t="str">
        <f t="shared" si="43"/>
        <v/>
      </c>
      <c r="AF288" s="9" t="str">
        <f t="shared" si="44"/>
        <v/>
      </c>
      <c r="AI288"/>
    </row>
    <row r="289" spans="6:35" x14ac:dyDescent="0.3">
      <c r="F289" s="9">
        <v>282</v>
      </c>
      <c r="G289" s="12">
        <v>6.0000000000000001E-3</v>
      </c>
      <c r="H289" s="9">
        <v>0.317</v>
      </c>
      <c r="I289" s="9">
        <v>0.79300000000000004</v>
      </c>
      <c r="J289" s="9">
        <v>1.4730000000000001</v>
      </c>
      <c r="K289" s="9">
        <v>0.67900000000000005</v>
      </c>
      <c r="L289" s="9">
        <v>0.82399999999999995</v>
      </c>
      <c r="S289" s="9">
        <v>282</v>
      </c>
      <c r="T289" s="12">
        <f t="shared" si="40"/>
        <v>0.6</v>
      </c>
      <c r="V289">
        <v>856</v>
      </c>
      <c r="W289">
        <v>4.9000000000000004</v>
      </c>
      <c r="X289" s="10">
        <f t="shared" si="41"/>
        <v>2.4977737626138796</v>
      </c>
      <c r="Z289" s="12">
        <f t="shared" si="42"/>
        <v>2.4969999999999999</v>
      </c>
      <c r="AA289" s="9">
        <f t="shared" si="46"/>
        <v>2</v>
      </c>
      <c r="AB289" s="9">
        <f t="shared" si="47"/>
        <v>0</v>
      </c>
      <c r="AC289" s="9">
        <f t="shared" si="48"/>
        <v>280</v>
      </c>
      <c r="AD289" s="9" t="str">
        <f t="shared" si="49"/>
        <v/>
      </c>
      <c r="AE289" s="12" t="str">
        <f t="shared" si="43"/>
        <v/>
      </c>
      <c r="AF289" s="9" t="str">
        <f t="shared" si="44"/>
        <v/>
      </c>
      <c r="AI289"/>
    </row>
    <row r="290" spans="6:35" x14ac:dyDescent="0.3">
      <c r="F290" s="9">
        <v>283</v>
      </c>
      <c r="G290" s="12">
        <v>2.5999999999999999E-2</v>
      </c>
      <c r="H290" s="9">
        <v>0.61299999999999999</v>
      </c>
      <c r="I290" s="9">
        <v>0.88200000000000001</v>
      </c>
      <c r="J290" s="9">
        <v>1.5189999999999999</v>
      </c>
      <c r="K290" s="9">
        <v>0.65800000000000003</v>
      </c>
      <c r="L290" s="9">
        <v>0.92300000000000004</v>
      </c>
      <c r="S290" s="9">
        <v>283</v>
      </c>
      <c r="T290" s="12">
        <f t="shared" si="40"/>
        <v>2.6</v>
      </c>
      <c r="V290">
        <v>1030</v>
      </c>
      <c r="W290">
        <v>4.9000000000000004</v>
      </c>
      <c r="X290" s="10">
        <f t="shared" si="41"/>
        <v>2.4977737626138796</v>
      </c>
      <c r="Z290" s="12">
        <f t="shared" si="42"/>
        <v>2.4969999999999999</v>
      </c>
      <c r="AA290" s="9">
        <f t="shared" si="46"/>
        <v>3</v>
      </c>
      <c r="AB290" s="9">
        <f t="shared" si="47"/>
        <v>3</v>
      </c>
      <c r="AC290" s="9">
        <f t="shared" si="48"/>
        <v>283</v>
      </c>
      <c r="AD290" s="9">
        <f t="shared" si="49"/>
        <v>283</v>
      </c>
      <c r="AE290" s="12">
        <f t="shared" si="43"/>
        <v>2.4969999999999999</v>
      </c>
      <c r="AF290" s="9">
        <f t="shared" si="44"/>
        <v>283</v>
      </c>
      <c r="AI290"/>
    </row>
    <row r="291" spans="6:35" x14ac:dyDescent="0.3">
      <c r="F291" s="9">
        <v>284</v>
      </c>
      <c r="G291" s="12">
        <v>7.5279999999999998E-4</v>
      </c>
      <c r="H291" s="9">
        <v>0.129</v>
      </c>
      <c r="I291" s="9">
        <v>0.57199999999999995</v>
      </c>
      <c r="J291" s="9">
        <v>3.2109999999999999</v>
      </c>
      <c r="K291" s="9">
        <v>0.311</v>
      </c>
      <c r="L291" s="9">
        <v>0.625</v>
      </c>
      <c r="S291" s="9">
        <v>284</v>
      </c>
      <c r="T291" s="12">
        <f t="shared" si="40"/>
        <v>7.528E-2</v>
      </c>
      <c r="V291">
        <v>913</v>
      </c>
      <c r="W291">
        <v>4.8</v>
      </c>
      <c r="X291" s="10">
        <f t="shared" si="41"/>
        <v>2.4721548929484132</v>
      </c>
      <c r="Z291" s="12">
        <f t="shared" si="42"/>
        <v>2.472</v>
      </c>
      <c r="AA291" s="9">
        <f t="shared" si="46"/>
        <v>1</v>
      </c>
      <c r="AB291" s="9">
        <f t="shared" si="47"/>
        <v>0</v>
      </c>
      <c r="AC291" s="9">
        <f t="shared" si="48"/>
        <v>283</v>
      </c>
      <c r="AD291" s="9" t="str">
        <f t="shared" si="49"/>
        <v/>
      </c>
      <c r="AE291" s="12" t="str">
        <f t="shared" si="43"/>
        <v/>
      </c>
      <c r="AF291" s="9" t="str">
        <f t="shared" si="44"/>
        <v/>
      </c>
      <c r="AI291"/>
    </row>
    <row r="292" spans="6:35" x14ac:dyDescent="0.3">
      <c r="F292" s="9">
        <v>285</v>
      </c>
      <c r="G292" s="12">
        <v>4.2999999999999997E-2</v>
      </c>
      <c r="H292" s="9">
        <v>1.0189999999999999</v>
      </c>
      <c r="I292" s="9">
        <v>0.52200000000000002</v>
      </c>
      <c r="J292" s="9">
        <v>2.629</v>
      </c>
      <c r="K292" s="9">
        <v>0.38</v>
      </c>
      <c r="L292" s="9">
        <v>0.876</v>
      </c>
      <c r="S292" s="9">
        <v>285</v>
      </c>
      <c r="T292" s="12">
        <f t="shared" si="40"/>
        <v>4.3</v>
      </c>
      <c r="V292">
        <v>1270</v>
      </c>
      <c r="W292">
        <v>4.8</v>
      </c>
      <c r="X292" s="10">
        <f t="shared" si="41"/>
        <v>2.4721548929484132</v>
      </c>
      <c r="Z292" s="12">
        <f t="shared" si="42"/>
        <v>2.472</v>
      </c>
      <c r="AA292" s="9">
        <f t="shared" si="46"/>
        <v>2</v>
      </c>
      <c r="AB292" s="9">
        <f t="shared" si="47"/>
        <v>2</v>
      </c>
      <c r="AC292" s="9">
        <f t="shared" si="48"/>
        <v>285</v>
      </c>
      <c r="AD292" s="9">
        <f t="shared" si="49"/>
        <v>285</v>
      </c>
      <c r="AE292" s="12">
        <f t="shared" si="43"/>
        <v>2.472</v>
      </c>
      <c r="AF292" s="9">
        <f t="shared" si="44"/>
        <v>285</v>
      </c>
      <c r="AI292"/>
    </row>
    <row r="293" spans="6:35" x14ac:dyDescent="0.3">
      <c r="F293" s="9">
        <v>286</v>
      </c>
      <c r="G293" s="12">
        <v>1E-3</v>
      </c>
      <c r="H293" s="9">
        <v>0.129</v>
      </c>
      <c r="I293" s="9">
        <v>0.91400000000000003</v>
      </c>
      <c r="J293" s="9">
        <v>1.3080000000000001</v>
      </c>
      <c r="K293" s="9">
        <v>0.76400000000000001</v>
      </c>
      <c r="L293" s="9">
        <v>0.8</v>
      </c>
      <c r="S293" s="9">
        <v>286</v>
      </c>
      <c r="T293" s="12">
        <f t="shared" si="40"/>
        <v>0.1</v>
      </c>
      <c r="V293">
        <v>2</v>
      </c>
      <c r="W293">
        <v>4.7</v>
      </c>
      <c r="X293" s="10">
        <f t="shared" si="41"/>
        <v>2.4462677409178384</v>
      </c>
      <c r="Z293" s="12">
        <f t="shared" si="42"/>
        <v>2.4460000000000002</v>
      </c>
      <c r="AA293" s="9">
        <f t="shared" si="46"/>
        <v>1</v>
      </c>
      <c r="AB293" s="9">
        <f t="shared" si="47"/>
        <v>0</v>
      </c>
      <c r="AC293" s="9">
        <f t="shared" si="48"/>
        <v>285</v>
      </c>
      <c r="AD293" s="9" t="str">
        <f t="shared" si="49"/>
        <v/>
      </c>
      <c r="AE293" s="12" t="str">
        <f t="shared" si="43"/>
        <v/>
      </c>
      <c r="AF293" s="9" t="str">
        <f t="shared" si="44"/>
        <v/>
      </c>
      <c r="AI293"/>
    </row>
    <row r="294" spans="6:35" x14ac:dyDescent="0.3">
      <c r="F294" s="9">
        <v>287</v>
      </c>
      <c r="G294" s="12">
        <v>4.2000000000000003E-2</v>
      </c>
      <c r="H294" s="9">
        <v>0.77600000000000002</v>
      </c>
      <c r="I294" s="9">
        <v>0.876</v>
      </c>
      <c r="J294" s="9">
        <v>1.079</v>
      </c>
      <c r="K294" s="9">
        <v>0.92700000000000005</v>
      </c>
      <c r="L294" s="9">
        <v>0.90300000000000002</v>
      </c>
      <c r="S294" s="9">
        <v>287</v>
      </c>
      <c r="T294" s="12">
        <f t="shared" si="40"/>
        <v>4.2</v>
      </c>
      <c r="V294">
        <v>794</v>
      </c>
      <c r="W294">
        <v>4.7</v>
      </c>
      <c r="X294" s="10">
        <f t="shared" si="41"/>
        <v>2.4462677409178384</v>
      </c>
      <c r="Z294" s="12">
        <f t="shared" si="42"/>
        <v>2.4460000000000002</v>
      </c>
      <c r="AA294" s="9">
        <f t="shared" si="46"/>
        <v>2</v>
      </c>
      <c r="AB294" s="9">
        <f t="shared" si="47"/>
        <v>0</v>
      </c>
      <c r="AC294" s="9">
        <f t="shared" si="48"/>
        <v>285</v>
      </c>
      <c r="AD294" s="9" t="str">
        <f t="shared" si="49"/>
        <v/>
      </c>
      <c r="AE294" s="12" t="str">
        <f t="shared" si="43"/>
        <v/>
      </c>
      <c r="AF294" s="9" t="str">
        <f t="shared" si="44"/>
        <v/>
      </c>
      <c r="AI294"/>
    </row>
    <row r="295" spans="6:35" x14ac:dyDescent="0.3">
      <c r="F295" s="9">
        <v>288</v>
      </c>
      <c r="G295" s="12">
        <v>4.0000000000000001E-3</v>
      </c>
      <c r="H295" s="9">
        <v>0.21199999999999999</v>
      </c>
      <c r="I295" s="9">
        <v>1</v>
      </c>
      <c r="J295" s="9">
        <v>1.3120000000000001</v>
      </c>
      <c r="K295" s="9">
        <v>0.76200000000000001</v>
      </c>
      <c r="L295" s="9">
        <v>0.92600000000000005</v>
      </c>
      <c r="S295" s="9">
        <v>288</v>
      </c>
      <c r="T295" s="12">
        <f t="shared" si="40"/>
        <v>0.4</v>
      </c>
      <c r="V295">
        <v>1437</v>
      </c>
      <c r="W295">
        <v>4.7</v>
      </c>
      <c r="X295" s="10">
        <f t="shared" si="41"/>
        <v>2.4462677409178384</v>
      </c>
      <c r="Z295" s="12">
        <f t="shared" si="42"/>
        <v>2.4460000000000002</v>
      </c>
      <c r="AA295" s="9">
        <f t="shared" si="46"/>
        <v>3</v>
      </c>
      <c r="AB295" s="9">
        <f t="shared" si="47"/>
        <v>0</v>
      </c>
      <c r="AC295" s="9">
        <f t="shared" si="48"/>
        <v>285</v>
      </c>
      <c r="AD295" s="9" t="str">
        <f t="shared" si="49"/>
        <v/>
      </c>
      <c r="AE295" s="12" t="str">
        <f t="shared" si="43"/>
        <v/>
      </c>
      <c r="AF295" s="9" t="str">
        <f t="shared" si="44"/>
        <v/>
      </c>
      <c r="AI295"/>
    </row>
    <row r="296" spans="6:35" x14ac:dyDescent="0.3">
      <c r="F296" s="9">
        <v>289</v>
      </c>
      <c r="G296" s="12">
        <v>2E-3</v>
      </c>
      <c r="H296" s="9">
        <v>0.17100000000000001</v>
      </c>
      <c r="I296" s="9">
        <v>1</v>
      </c>
      <c r="J296" s="9">
        <v>1.262</v>
      </c>
      <c r="K296" s="9">
        <v>0.79200000000000004</v>
      </c>
      <c r="L296" s="9">
        <v>0.88900000000000001</v>
      </c>
      <c r="S296" s="9">
        <v>289</v>
      </c>
      <c r="T296" s="12">
        <f t="shared" si="40"/>
        <v>0.2</v>
      </c>
      <c r="V296">
        <v>1546</v>
      </c>
      <c r="W296">
        <v>4.7</v>
      </c>
      <c r="X296" s="10">
        <f t="shared" si="41"/>
        <v>2.4462677409178384</v>
      </c>
      <c r="Z296" s="12">
        <f t="shared" si="42"/>
        <v>2.4460000000000002</v>
      </c>
      <c r="AA296" s="9">
        <f t="shared" si="46"/>
        <v>4</v>
      </c>
      <c r="AB296" s="9">
        <f t="shared" si="47"/>
        <v>4</v>
      </c>
      <c r="AC296" s="9">
        <f t="shared" si="48"/>
        <v>289</v>
      </c>
      <c r="AD296" s="9">
        <f t="shared" si="49"/>
        <v>289</v>
      </c>
      <c r="AE296" s="12">
        <f t="shared" si="43"/>
        <v>2.4460000000000002</v>
      </c>
      <c r="AF296" s="9">
        <f t="shared" si="44"/>
        <v>289</v>
      </c>
      <c r="AI296"/>
    </row>
    <row r="297" spans="6:35" x14ac:dyDescent="0.3">
      <c r="F297" s="9">
        <v>290</v>
      </c>
      <c r="G297" s="12">
        <v>9.033E-4</v>
      </c>
      <c r="H297" s="9">
        <v>0.121</v>
      </c>
      <c r="I297" s="9">
        <v>0.76900000000000002</v>
      </c>
      <c r="J297" s="9">
        <v>2.391</v>
      </c>
      <c r="K297" s="9">
        <v>0.41799999999999998</v>
      </c>
      <c r="L297" s="9">
        <v>0.70599999999999996</v>
      </c>
      <c r="S297" s="9">
        <v>290</v>
      </c>
      <c r="T297" s="12">
        <f t="shared" si="40"/>
        <v>9.0329999999999994E-2</v>
      </c>
      <c r="V297">
        <v>1323</v>
      </c>
      <c r="W297">
        <v>4.5999999999999996</v>
      </c>
      <c r="X297" s="10">
        <f t="shared" si="41"/>
        <v>2.4201036973199614</v>
      </c>
      <c r="Z297" s="12">
        <f t="shared" si="42"/>
        <v>2.42</v>
      </c>
      <c r="AA297" s="9">
        <f t="shared" si="46"/>
        <v>1</v>
      </c>
      <c r="AB297" s="9">
        <f t="shared" si="47"/>
        <v>0</v>
      </c>
      <c r="AC297" s="9">
        <f t="shared" si="48"/>
        <v>289</v>
      </c>
      <c r="AD297" s="9" t="str">
        <f t="shared" si="49"/>
        <v/>
      </c>
      <c r="AE297" s="12" t="str">
        <f t="shared" si="43"/>
        <v/>
      </c>
      <c r="AF297" s="9" t="str">
        <f t="shared" si="44"/>
        <v/>
      </c>
      <c r="AI297"/>
    </row>
    <row r="298" spans="6:35" x14ac:dyDescent="0.3">
      <c r="F298" s="9">
        <v>291</v>
      </c>
      <c r="G298" s="12">
        <v>4.5169999999999997E-4</v>
      </c>
      <c r="H298" s="9">
        <v>8.6999999999999994E-2</v>
      </c>
      <c r="I298" s="9">
        <v>0.754</v>
      </c>
      <c r="J298" s="9">
        <v>2.702</v>
      </c>
      <c r="K298" s="9">
        <v>0.37</v>
      </c>
      <c r="L298" s="9">
        <v>0.66700000000000004</v>
      </c>
      <c r="S298" s="9">
        <v>291</v>
      </c>
      <c r="T298" s="12">
        <f t="shared" si="40"/>
        <v>4.5169999999999995E-2</v>
      </c>
      <c r="V298">
        <v>1596</v>
      </c>
      <c r="W298">
        <v>4.5999999999999996</v>
      </c>
      <c r="X298" s="10">
        <f t="shared" si="41"/>
        <v>2.4201036973199614</v>
      </c>
      <c r="Z298" s="12">
        <f t="shared" si="42"/>
        <v>2.42</v>
      </c>
      <c r="AA298" s="9">
        <f t="shared" si="46"/>
        <v>2</v>
      </c>
      <c r="AB298" s="9">
        <f t="shared" si="47"/>
        <v>2</v>
      </c>
      <c r="AC298" s="9">
        <f t="shared" si="48"/>
        <v>291</v>
      </c>
      <c r="AD298" s="9">
        <f t="shared" si="49"/>
        <v>291</v>
      </c>
      <c r="AE298" s="12">
        <f t="shared" si="43"/>
        <v>2.42</v>
      </c>
      <c r="AF298" s="9">
        <f t="shared" si="44"/>
        <v>291</v>
      </c>
      <c r="AI298"/>
    </row>
    <row r="299" spans="6:35" x14ac:dyDescent="0.3">
      <c r="F299" s="9">
        <v>292</v>
      </c>
      <c r="G299" s="12">
        <v>0.21299999999999999</v>
      </c>
      <c r="H299" s="9">
        <v>2.5070000000000001</v>
      </c>
      <c r="I299" s="9">
        <v>0.42599999999999999</v>
      </c>
      <c r="J299" s="9">
        <v>4.1440000000000001</v>
      </c>
      <c r="K299" s="9">
        <v>0.24099999999999999</v>
      </c>
      <c r="L299" s="9">
        <v>0.72899999999999998</v>
      </c>
      <c r="S299" s="9">
        <v>292</v>
      </c>
      <c r="T299" s="12">
        <f t="shared" si="40"/>
        <v>21.3</v>
      </c>
      <c r="V299">
        <v>493</v>
      </c>
      <c r="W299">
        <v>4.5</v>
      </c>
      <c r="X299" s="10">
        <f t="shared" si="41"/>
        <v>2.3936536824085959</v>
      </c>
      <c r="Z299" s="12">
        <f t="shared" si="42"/>
        <v>2.3929999999999998</v>
      </c>
      <c r="AA299" s="9">
        <f t="shared" si="46"/>
        <v>1</v>
      </c>
      <c r="AB299" s="9">
        <f t="shared" si="47"/>
        <v>1</v>
      </c>
      <c r="AC299" s="9">
        <f t="shared" si="48"/>
        <v>292</v>
      </c>
      <c r="AD299" s="9">
        <f t="shared" si="49"/>
        <v>292</v>
      </c>
      <c r="AE299" s="12">
        <f t="shared" si="43"/>
        <v>2.3929999999999998</v>
      </c>
      <c r="AF299" s="9">
        <f t="shared" si="44"/>
        <v>292</v>
      </c>
      <c r="AI299"/>
    </row>
    <row r="300" spans="6:35" x14ac:dyDescent="0.3">
      <c r="F300" s="9">
        <v>293</v>
      </c>
      <c r="G300" s="12">
        <v>9.2999999999999999E-2</v>
      </c>
      <c r="H300" s="9">
        <v>2.02</v>
      </c>
      <c r="I300" s="9">
        <v>0.28799999999999998</v>
      </c>
      <c r="J300" s="9">
        <v>3.9790000000000001</v>
      </c>
      <c r="K300" s="9">
        <v>0.251</v>
      </c>
      <c r="L300" s="9">
        <v>0.67400000000000004</v>
      </c>
      <c r="S300" s="9">
        <v>293</v>
      </c>
      <c r="T300" s="12">
        <f t="shared" si="40"/>
        <v>9.3000000000000007</v>
      </c>
      <c r="V300">
        <v>822</v>
      </c>
      <c r="W300">
        <v>4.3999999999999995</v>
      </c>
      <c r="X300" s="10">
        <f t="shared" si="41"/>
        <v>2.3669081090812791</v>
      </c>
      <c r="Z300" s="12">
        <f t="shared" si="42"/>
        <v>2.3660000000000001</v>
      </c>
      <c r="AA300" s="9">
        <f t="shared" si="46"/>
        <v>1</v>
      </c>
      <c r="AB300" s="9">
        <f t="shared" si="47"/>
        <v>0</v>
      </c>
      <c r="AC300" s="9">
        <f t="shared" si="48"/>
        <v>292</v>
      </c>
      <c r="AD300" s="9" t="str">
        <f t="shared" si="49"/>
        <v/>
      </c>
      <c r="AE300" s="12" t="str">
        <f t="shared" si="43"/>
        <v/>
      </c>
      <c r="AF300" s="9" t="str">
        <f t="shared" si="44"/>
        <v/>
      </c>
      <c r="AI300"/>
    </row>
    <row r="301" spans="6:35" x14ac:dyDescent="0.3">
      <c r="F301" s="9">
        <v>294</v>
      </c>
      <c r="G301" s="12">
        <v>0.20699999999999999</v>
      </c>
      <c r="H301" s="9">
        <v>2.4540000000000002</v>
      </c>
      <c r="I301" s="9">
        <v>0.43099999999999999</v>
      </c>
      <c r="J301" s="9">
        <v>3.5249999999999999</v>
      </c>
      <c r="K301" s="9">
        <v>0.28399999999999997</v>
      </c>
      <c r="L301" s="9">
        <v>0.78700000000000003</v>
      </c>
      <c r="S301" s="9">
        <v>294</v>
      </c>
      <c r="T301" s="12">
        <f t="shared" si="40"/>
        <v>20.7</v>
      </c>
      <c r="V301">
        <v>1039</v>
      </c>
      <c r="W301">
        <v>4.3999999999999995</v>
      </c>
      <c r="X301" s="10">
        <f t="shared" si="41"/>
        <v>2.3669081090812791</v>
      </c>
      <c r="Z301" s="12">
        <f t="shared" si="42"/>
        <v>2.3660000000000001</v>
      </c>
      <c r="AA301" s="9">
        <f t="shared" si="46"/>
        <v>2</v>
      </c>
      <c r="AB301" s="9">
        <f t="shared" si="47"/>
        <v>2</v>
      </c>
      <c r="AC301" s="9">
        <f t="shared" si="48"/>
        <v>294</v>
      </c>
      <c r="AD301" s="9">
        <f t="shared" si="49"/>
        <v>294</v>
      </c>
      <c r="AE301" s="12">
        <f t="shared" si="43"/>
        <v>2.3660000000000001</v>
      </c>
      <c r="AF301" s="9">
        <f t="shared" si="44"/>
        <v>294</v>
      </c>
      <c r="AI301"/>
    </row>
    <row r="302" spans="6:35" x14ac:dyDescent="0.3">
      <c r="F302" s="9">
        <v>295</v>
      </c>
      <c r="G302" s="12">
        <v>0.20300000000000001</v>
      </c>
      <c r="H302" s="9">
        <v>2.3879999999999999</v>
      </c>
      <c r="I302" s="9">
        <v>0.44700000000000001</v>
      </c>
      <c r="J302" s="9">
        <v>3.2709999999999999</v>
      </c>
      <c r="K302" s="9">
        <v>0.30599999999999999</v>
      </c>
      <c r="L302" s="9">
        <v>0.86099999999999999</v>
      </c>
      <c r="S302" s="9">
        <v>295</v>
      </c>
      <c r="T302" s="12">
        <f t="shared" si="40"/>
        <v>20.3</v>
      </c>
      <c r="V302">
        <v>59</v>
      </c>
      <c r="W302">
        <v>4.3</v>
      </c>
      <c r="X302" s="10">
        <f t="shared" si="41"/>
        <v>2.3398568422792878</v>
      </c>
      <c r="Z302" s="12">
        <f t="shared" si="42"/>
        <v>2.339</v>
      </c>
      <c r="AA302" s="9">
        <f t="shared" si="46"/>
        <v>1</v>
      </c>
      <c r="AB302" s="9">
        <f t="shared" si="47"/>
        <v>0</v>
      </c>
      <c r="AC302" s="9">
        <f t="shared" si="48"/>
        <v>294</v>
      </c>
      <c r="AD302" s="9" t="str">
        <f t="shared" si="49"/>
        <v/>
      </c>
      <c r="AE302" s="12" t="str">
        <f t="shared" si="43"/>
        <v/>
      </c>
      <c r="AF302" s="9" t="str">
        <f t="shared" si="44"/>
        <v/>
      </c>
      <c r="AI302"/>
    </row>
    <row r="303" spans="6:35" x14ac:dyDescent="0.3">
      <c r="F303" s="9">
        <v>296</v>
      </c>
      <c r="G303" s="12">
        <v>8.9999999999999993E-3</v>
      </c>
      <c r="H303" s="9">
        <v>0.46400000000000002</v>
      </c>
      <c r="I303" s="9">
        <v>0.52800000000000002</v>
      </c>
      <c r="J303" s="9">
        <v>2.7370000000000001</v>
      </c>
      <c r="K303" s="9">
        <v>0.36499999999999999</v>
      </c>
      <c r="L303" s="9">
        <v>0.77900000000000003</v>
      </c>
      <c r="S303" s="9">
        <v>296</v>
      </c>
      <c r="T303" s="12">
        <f t="shared" si="40"/>
        <v>0.89999999999999991</v>
      </c>
      <c r="V303">
        <v>285</v>
      </c>
      <c r="W303">
        <v>4.3</v>
      </c>
      <c r="X303" s="10">
        <f t="shared" si="41"/>
        <v>2.3398568422792878</v>
      </c>
      <c r="Z303" s="12">
        <f t="shared" si="42"/>
        <v>2.339</v>
      </c>
      <c r="AA303" s="9">
        <f t="shared" si="46"/>
        <v>2</v>
      </c>
      <c r="AB303" s="9">
        <f t="shared" si="47"/>
        <v>0</v>
      </c>
      <c r="AC303" s="9">
        <f t="shared" si="48"/>
        <v>294</v>
      </c>
      <c r="AD303" s="9" t="str">
        <f t="shared" si="49"/>
        <v/>
      </c>
      <c r="AE303" s="12" t="str">
        <f t="shared" si="43"/>
        <v/>
      </c>
      <c r="AF303" s="9" t="str">
        <f t="shared" si="44"/>
        <v/>
      </c>
      <c r="AI303"/>
    </row>
    <row r="304" spans="6:35" x14ac:dyDescent="0.3">
      <c r="F304" s="9">
        <v>297</v>
      </c>
      <c r="G304" s="12">
        <v>7.0000000000000001E-3</v>
      </c>
      <c r="H304" s="9">
        <v>0.40500000000000003</v>
      </c>
      <c r="I304" s="9">
        <v>0.55500000000000005</v>
      </c>
      <c r="J304" s="9">
        <v>2.37</v>
      </c>
      <c r="K304" s="9">
        <v>0.42199999999999999</v>
      </c>
      <c r="L304" s="9">
        <v>0.75</v>
      </c>
      <c r="S304" s="9">
        <v>297</v>
      </c>
      <c r="T304" s="12">
        <f t="shared" si="40"/>
        <v>0.70000000000000007</v>
      </c>
      <c r="V304">
        <v>673</v>
      </c>
      <c r="W304">
        <v>4.3</v>
      </c>
      <c r="X304" s="10">
        <f t="shared" si="41"/>
        <v>2.3398568422792878</v>
      </c>
      <c r="Z304" s="12">
        <f t="shared" si="42"/>
        <v>2.339</v>
      </c>
      <c r="AA304" s="9">
        <f t="shared" si="46"/>
        <v>3</v>
      </c>
      <c r="AB304" s="9">
        <f t="shared" si="47"/>
        <v>0</v>
      </c>
      <c r="AC304" s="9">
        <f t="shared" si="48"/>
        <v>294</v>
      </c>
      <c r="AD304" s="9" t="str">
        <f t="shared" si="49"/>
        <v/>
      </c>
      <c r="AE304" s="12" t="str">
        <f t="shared" si="43"/>
        <v/>
      </c>
      <c r="AF304" s="9" t="str">
        <f t="shared" si="44"/>
        <v/>
      </c>
      <c r="AI304"/>
    </row>
    <row r="305" spans="6:35" x14ac:dyDescent="0.3">
      <c r="F305" s="9">
        <v>298</v>
      </c>
      <c r="G305" s="12">
        <v>1E-3</v>
      </c>
      <c r="H305" s="9">
        <v>0.14299999999999999</v>
      </c>
      <c r="I305" s="9">
        <v>0.64700000000000002</v>
      </c>
      <c r="J305" s="9">
        <v>2.7309999999999999</v>
      </c>
      <c r="K305" s="9">
        <v>0.36599999999999999</v>
      </c>
      <c r="L305" s="9">
        <v>0.82399999999999995</v>
      </c>
      <c r="S305" s="9">
        <v>298</v>
      </c>
      <c r="T305" s="12">
        <f t="shared" si="40"/>
        <v>0.1</v>
      </c>
      <c r="V305">
        <v>898</v>
      </c>
      <c r="W305">
        <v>4.3</v>
      </c>
      <c r="X305" s="10">
        <f t="shared" si="41"/>
        <v>2.3398568422792878</v>
      </c>
      <c r="Z305" s="12">
        <f t="shared" si="42"/>
        <v>2.339</v>
      </c>
      <c r="AA305" s="9">
        <f t="shared" si="46"/>
        <v>4</v>
      </c>
      <c r="AB305" s="9">
        <f t="shared" si="47"/>
        <v>0</v>
      </c>
      <c r="AC305" s="9">
        <f t="shared" si="48"/>
        <v>294</v>
      </c>
      <c r="AD305" s="9" t="str">
        <f t="shared" si="49"/>
        <v/>
      </c>
      <c r="AE305" s="12" t="str">
        <f t="shared" si="43"/>
        <v/>
      </c>
      <c r="AF305" s="9" t="str">
        <f t="shared" si="44"/>
        <v/>
      </c>
      <c r="AI305"/>
    </row>
    <row r="306" spans="6:35" x14ac:dyDescent="0.3">
      <c r="F306" s="9">
        <v>299</v>
      </c>
      <c r="G306" s="12">
        <v>9.3529999999999998</v>
      </c>
      <c r="H306" s="9">
        <v>12.506</v>
      </c>
      <c r="I306" s="9">
        <v>0.751</v>
      </c>
      <c r="J306" s="9">
        <v>1.123</v>
      </c>
      <c r="K306" s="9">
        <v>0.89100000000000001</v>
      </c>
      <c r="L306" s="9">
        <v>0.93799999999999994</v>
      </c>
      <c r="S306" s="9">
        <v>299</v>
      </c>
      <c r="T306" s="12">
        <f t="shared" si="40"/>
        <v>935.3</v>
      </c>
      <c r="V306">
        <v>1450</v>
      </c>
      <c r="W306">
        <v>4.3</v>
      </c>
      <c r="X306" s="10">
        <f t="shared" si="41"/>
        <v>2.3398568422792878</v>
      </c>
      <c r="Z306" s="12">
        <f t="shared" si="42"/>
        <v>2.339</v>
      </c>
      <c r="AA306" s="9">
        <f t="shared" si="46"/>
        <v>5</v>
      </c>
      <c r="AB306" s="9">
        <f t="shared" si="47"/>
        <v>5</v>
      </c>
      <c r="AC306" s="9">
        <f t="shared" si="48"/>
        <v>299</v>
      </c>
      <c r="AD306" s="9">
        <f t="shared" si="49"/>
        <v>299</v>
      </c>
      <c r="AE306" s="12">
        <f t="shared" si="43"/>
        <v>2.339</v>
      </c>
      <c r="AF306" s="9">
        <f t="shared" si="44"/>
        <v>299</v>
      </c>
      <c r="AI306"/>
    </row>
    <row r="307" spans="6:35" x14ac:dyDescent="0.3">
      <c r="F307" s="9">
        <v>300</v>
      </c>
      <c r="G307" s="12">
        <v>0.11600000000000001</v>
      </c>
      <c r="H307" s="9">
        <v>1.5229999999999999</v>
      </c>
      <c r="I307" s="9">
        <v>0.626</v>
      </c>
      <c r="J307" s="9">
        <v>2.1659999999999999</v>
      </c>
      <c r="K307" s="9">
        <v>0.46200000000000002</v>
      </c>
      <c r="L307" s="9">
        <v>0.93</v>
      </c>
      <c r="S307" s="9">
        <v>300</v>
      </c>
      <c r="T307" s="12">
        <f t="shared" si="40"/>
        <v>11.600000000000001</v>
      </c>
      <c r="V307">
        <v>250</v>
      </c>
      <c r="W307">
        <v>4.2</v>
      </c>
      <c r="X307" s="10">
        <f t="shared" si="41"/>
        <v>2.3124891541124435</v>
      </c>
      <c r="Z307" s="12">
        <f t="shared" si="42"/>
        <v>2.3119999999999998</v>
      </c>
      <c r="AA307" s="9">
        <f t="shared" si="46"/>
        <v>1</v>
      </c>
      <c r="AB307" s="9">
        <f t="shared" si="47"/>
        <v>0</v>
      </c>
      <c r="AC307" s="9">
        <f t="shared" si="48"/>
        <v>299</v>
      </c>
      <c r="AD307" s="9" t="str">
        <f t="shared" si="49"/>
        <v/>
      </c>
      <c r="AE307" s="12" t="str">
        <f t="shared" si="43"/>
        <v/>
      </c>
      <c r="AF307" s="9" t="str">
        <f t="shared" si="44"/>
        <v/>
      </c>
      <c r="AI307"/>
    </row>
    <row r="308" spans="6:35" x14ac:dyDescent="0.3">
      <c r="F308" s="9">
        <v>301</v>
      </c>
      <c r="G308" s="12">
        <v>1.4E-2</v>
      </c>
      <c r="H308" s="9">
        <v>0.442</v>
      </c>
      <c r="I308" s="9">
        <v>0.9</v>
      </c>
      <c r="J308" s="9">
        <v>1.661</v>
      </c>
      <c r="K308" s="9">
        <v>0.60199999999999998</v>
      </c>
      <c r="L308" s="9">
        <v>0.92100000000000004</v>
      </c>
      <c r="S308" s="9">
        <v>301</v>
      </c>
      <c r="T308" s="12">
        <f t="shared" si="40"/>
        <v>1.4000000000000001</v>
      </c>
      <c r="V308">
        <v>287</v>
      </c>
      <c r="W308">
        <v>4.2</v>
      </c>
      <c r="X308" s="10">
        <f t="shared" si="41"/>
        <v>2.3124891541124435</v>
      </c>
      <c r="Z308" s="12">
        <f t="shared" si="42"/>
        <v>2.3119999999999998</v>
      </c>
      <c r="AA308" s="9">
        <f t="shared" si="46"/>
        <v>2</v>
      </c>
      <c r="AB308" s="9">
        <f t="shared" si="47"/>
        <v>0</v>
      </c>
      <c r="AC308" s="9">
        <f t="shared" si="48"/>
        <v>299</v>
      </c>
      <c r="AD308" s="9" t="str">
        <f t="shared" si="49"/>
        <v/>
      </c>
      <c r="AE308" s="12" t="str">
        <f t="shared" si="43"/>
        <v/>
      </c>
      <c r="AF308" s="9" t="str">
        <f t="shared" si="44"/>
        <v/>
      </c>
      <c r="AI308"/>
    </row>
    <row r="309" spans="6:35" x14ac:dyDescent="0.3">
      <c r="F309" s="9">
        <v>302</v>
      </c>
      <c r="G309" s="12">
        <v>2.1999999999999999E-2</v>
      </c>
      <c r="H309" s="9">
        <v>0.58499999999999996</v>
      </c>
      <c r="I309" s="9">
        <v>0.81200000000000006</v>
      </c>
      <c r="J309" s="9">
        <v>1.6559999999999999</v>
      </c>
      <c r="K309" s="9">
        <v>0.60399999999999998</v>
      </c>
      <c r="L309" s="9">
        <v>0.91900000000000004</v>
      </c>
      <c r="S309" s="9">
        <v>302</v>
      </c>
      <c r="T309" s="12">
        <f t="shared" si="40"/>
        <v>2.1999999999999997</v>
      </c>
      <c r="V309">
        <v>1140</v>
      </c>
      <c r="W309">
        <v>4.2</v>
      </c>
      <c r="X309" s="10">
        <f t="shared" si="41"/>
        <v>2.3124891541124435</v>
      </c>
      <c r="Z309" s="12">
        <f t="shared" si="42"/>
        <v>2.3119999999999998</v>
      </c>
      <c r="AA309" s="9">
        <f t="shared" si="46"/>
        <v>3</v>
      </c>
      <c r="AB309" s="9">
        <f t="shared" si="47"/>
        <v>0</v>
      </c>
      <c r="AC309" s="9">
        <f t="shared" si="48"/>
        <v>299</v>
      </c>
      <c r="AD309" s="9" t="str">
        <f t="shared" si="49"/>
        <v/>
      </c>
      <c r="AE309" s="12" t="str">
        <f t="shared" si="43"/>
        <v/>
      </c>
      <c r="AF309" s="9" t="str">
        <f t="shared" si="44"/>
        <v/>
      </c>
      <c r="AI309"/>
    </row>
    <row r="310" spans="6:35" x14ac:dyDescent="0.3">
      <c r="F310" s="9">
        <v>303</v>
      </c>
      <c r="G310" s="12">
        <v>3.2000000000000001E-2</v>
      </c>
      <c r="H310" s="9">
        <v>0.75600000000000001</v>
      </c>
      <c r="I310" s="9">
        <v>0.70899999999999996</v>
      </c>
      <c r="J310" s="9">
        <v>1.3959999999999999</v>
      </c>
      <c r="K310" s="9">
        <v>0.71599999999999997</v>
      </c>
      <c r="L310" s="9">
        <v>0.86099999999999999</v>
      </c>
      <c r="S310" s="9">
        <v>303</v>
      </c>
      <c r="T310" s="12">
        <f t="shared" si="40"/>
        <v>3.2</v>
      </c>
      <c r="V310">
        <v>1169</v>
      </c>
      <c r="W310">
        <v>4.2</v>
      </c>
      <c r="X310" s="10">
        <f t="shared" si="41"/>
        <v>2.3124891541124435</v>
      </c>
      <c r="Z310" s="12">
        <f t="shared" si="42"/>
        <v>2.3119999999999998</v>
      </c>
      <c r="AA310" s="9">
        <f t="shared" si="46"/>
        <v>4</v>
      </c>
      <c r="AB310" s="9">
        <f t="shared" si="47"/>
        <v>0</v>
      </c>
      <c r="AC310" s="9">
        <f t="shared" si="48"/>
        <v>299</v>
      </c>
      <c r="AD310" s="9" t="str">
        <f t="shared" si="49"/>
        <v/>
      </c>
      <c r="AE310" s="12" t="str">
        <f t="shared" si="43"/>
        <v/>
      </c>
      <c r="AF310" s="9" t="str">
        <f t="shared" si="44"/>
        <v/>
      </c>
      <c r="AI310"/>
    </row>
    <row r="311" spans="6:35" x14ac:dyDescent="0.3">
      <c r="F311" s="9">
        <v>304</v>
      </c>
      <c r="G311" s="12">
        <v>6.9000000000000006E-2</v>
      </c>
      <c r="H311" s="9">
        <v>1.2829999999999999</v>
      </c>
      <c r="I311" s="9">
        <v>0.52700000000000002</v>
      </c>
      <c r="J311" s="9">
        <v>2.3010000000000002</v>
      </c>
      <c r="K311" s="9">
        <v>0.435</v>
      </c>
      <c r="L311" s="9">
        <v>0.79900000000000004</v>
      </c>
      <c r="P311" s="12"/>
      <c r="S311" s="9">
        <v>304</v>
      </c>
      <c r="T311" s="12">
        <f t="shared" si="40"/>
        <v>6.9</v>
      </c>
      <c r="V311">
        <v>1449</v>
      </c>
      <c r="W311">
        <v>4.2</v>
      </c>
      <c r="X311" s="10">
        <f t="shared" si="41"/>
        <v>2.3124891541124435</v>
      </c>
      <c r="Z311" s="12">
        <f t="shared" si="42"/>
        <v>2.3119999999999998</v>
      </c>
      <c r="AA311" s="9">
        <f t="shared" si="46"/>
        <v>5</v>
      </c>
      <c r="AB311" s="9">
        <f t="shared" si="47"/>
        <v>0</v>
      </c>
      <c r="AC311" s="9">
        <f t="shared" si="48"/>
        <v>299</v>
      </c>
      <c r="AD311" s="9" t="str">
        <f t="shared" si="49"/>
        <v/>
      </c>
      <c r="AE311" s="12" t="str">
        <f t="shared" si="43"/>
        <v/>
      </c>
      <c r="AF311" s="9" t="str">
        <f t="shared" si="44"/>
        <v/>
      </c>
      <c r="AI311"/>
    </row>
    <row r="312" spans="6:35" x14ac:dyDescent="0.3">
      <c r="F312" s="9">
        <v>305</v>
      </c>
      <c r="G312" s="12">
        <v>67.888999999999996</v>
      </c>
      <c r="H312" s="9">
        <v>48.168999999999997</v>
      </c>
      <c r="I312" s="9">
        <v>0.36799999999999999</v>
      </c>
      <c r="J312" s="9">
        <v>2.2919999999999998</v>
      </c>
      <c r="K312" s="9">
        <v>0.436</v>
      </c>
      <c r="L312" s="9">
        <v>0.91100000000000003</v>
      </c>
      <c r="S312" s="39">
        <v>305</v>
      </c>
      <c r="T312" s="12">
        <f>Q9*100</f>
        <v>6783.0999999999985</v>
      </c>
      <c r="V312">
        <v>1542</v>
      </c>
      <c r="W312">
        <v>4.2</v>
      </c>
      <c r="X312" s="10">
        <f t="shared" si="41"/>
        <v>2.3124891541124435</v>
      </c>
      <c r="Z312" s="12">
        <f t="shared" si="42"/>
        <v>2.3119999999999998</v>
      </c>
      <c r="AA312" s="9">
        <f t="shared" si="46"/>
        <v>6</v>
      </c>
      <c r="AB312" s="9">
        <f t="shared" si="47"/>
        <v>6</v>
      </c>
      <c r="AC312" s="9">
        <f t="shared" si="48"/>
        <v>305</v>
      </c>
      <c r="AD312" s="9">
        <f t="shared" si="49"/>
        <v>305</v>
      </c>
      <c r="AE312" s="12">
        <f t="shared" si="43"/>
        <v>2.3119999999999998</v>
      </c>
      <c r="AF312" s="9">
        <f t="shared" si="44"/>
        <v>305</v>
      </c>
      <c r="AI312"/>
    </row>
    <row r="313" spans="6:35" x14ac:dyDescent="0.3">
      <c r="F313" s="9">
        <v>306</v>
      </c>
      <c r="G313" s="12">
        <v>3.0000000000000001E-3</v>
      </c>
      <c r="H313" s="9">
        <v>0.23300000000000001</v>
      </c>
      <c r="I313" s="9">
        <v>0.76800000000000002</v>
      </c>
      <c r="J313" s="9">
        <v>2.3050000000000002</v>
      </c>
      <c r="K313" s="9">
        <v>0.434</v>
      </c>
      <c r="L313" s="9">
        <v>0.8</v>
      </c>
      <c r="S313" s="9">
        <v>306</v>
      </c>
      <c r="T313" s="12">
        <f t="shared" si="40"/>
        <v>0.3</v>
      </c>
      <c r="V313">
        <v>49</v>
      </c>
      <c r="W313">
        <v>4.1000000000000005</v>
      </c>
      <c r="X313" s="10">
        <f t="shared" si="41"/>
        <v>2.2847936741452539</v>
      </c>
      <c r="Z313" s="12">
        <f t="shared" si="42"/>
        <v>2.2839999999999998</v>
      </c>
      <c r="AA313" s="9">
        <f t="shared" si="46"/>
        <v>1</v>
      </c>
      <c r="AB313" s="9">
        <f t="shared" si="47"/>
        <v>0</v>
      </c>
      <c r="AC313" s="9">
        <f t="shared" si="48"/>
        <v>305</v>
      </c>
      <c r="AD313" s="9" t="str">
        <f t="shared" si="49"/>
        <v/>
      </c>
      <c r="AE313" s="12" t="str">
        <f t="shared" si="43"/>
        <v/>
      </c>
      <c r="AF313" s="9" t="str">
        <f t="shared" si="44"/>
        <v/>
      </c>
      <c r="AI313"/>
    </row>
    <row r="314" spans="6:35" x14ac:dyDescent="0.3">
      <c r="F314" s="9">
        <v>307</v>
      </c>
      <c r="G314" s="12">
        <v>6.022E-4</v>
      </c>
      <c r="H314" s="9">
        <v>9.4E-2</v>
      </c>
      <c r="I314" s="9">
        <v>0.85699999999999998</v>
      </c>
      <c r="J314" s="9">
        <v>2</v>
      </c>
      <c r="K314" s="9">
        <v>0.5</v>
      </c>
      <c r="L314" s="9">
        <v>0.8</v>
      </c>
      <c r="S314" s="9">
        <v>307</v>
      </c>
      <c r="T314" s="12">
        <f t="shared" si="40"/>
        <v>6.0220000000000003E-2</v>
      </c>
      <c r="V314">
        <v>1028</v>
      </c>
      <c r="W314">
        <v>4.1000000000000005</v>
      </c>
      <c r="X314" s="10">
        <f t="shared" si="41"/>
        <v>2.2847936741452539</v>
      </c>
      <c r="Z314" s="12">
        <f t="shared" si="42"/>
        <v>2.2839999999999998</v>
      </c>
      <c r="AA314" s="9">
        <f t="shared" si="46"/>
        <v>2</v>
      </c>
      <c r="AB314" s="9">
        <f t="shared" si="47"/>
        <v>0</v>
      </c>
      <c r="AC314" s="9">
        <f t="shared" si="48"/>
        <v>305</v>
      </c>
      <c r="AD314" s="9" t="str">
        <f t="shared" si="49"/>
        <v/>
      </c>
      <c r="AE314" s="12" t="str">
        <f t="shared" si="43"/>
        <v/>
      </c>
      <c r="AF314" s="9" t="str">
        <f t="shared" si="44"/>
        <v/>
      </c>
      <c r="AI314"/>
    </row>
    <row r="315" spans="6:35" x14ac:dyDescent="0.3">
      <c r="F315" s="9">
        <v>308</v>
      </c>
      <c r="G315" s="12">
        <v>2.1000000000000001E-2</v>
      </c>
      <c r="H315" s="9">
        <v>0.53300000000000003</v>
      </c>
      <c r="I315" s="9">
        <v>0.91200000000000003</v>
      </c>
      <c r="J315" s="9">
        <v>1.333</v>
      </c>
      <c r="K315" s="9">
        <v>0.75</v>
      </c>
      <c r="L315" s="9">
        <v>0.92300000000000004</v>
      </c>
      <c r="S315" s="9">
        <v>308</v>
      </c>
      <c r="T315" s="12">
        <f t="shared" si="40"/>
        <v>2.1</v>
      </c>
      <c r="V315">
        <v>1091</v>
      </c>
      <c r="W315">
        <v>4.1000000000000005</v>
      </c>
      <c r="X315" s="10">
        <f t="shared" si="41"/>
        <v>2.2847936741452539</v>
      </c>
      <c r="Z315" s="12">
        <f t="shared" si="42"/>
        <v>2.2839999999999998</v>
      </c>
      <c r="AA315" s="9">
        <f t="shared" si="46"/>
        <v>3</v>
      </c>
      <c r="AB315" s="9">
        <f t="shared" si="47"/>
        <v>3</v>
      </c>
      <c r="AC315" s="9">
        <f t="shared" si="48"/>
        <v>308</v>
      </c>
      <c r="AD315" s="9">
        <f t="shared" si="49"/>
        <v>308</v>
      </c>
      <c r="AE315" s="12">
        <f t="shared" si="43"/>
        <v>2.2839999999999998</v>
      </c>
      <c r="AF315" s="9">
        <f t="shared" si="44"/>
        <v>308</v>
      </c>
      <c r="AI315"/>
    </row>
    <row r="316" spans="6:35" x14ac:dyDescent="0.3">
      <c r="F316" s="9">
        <v>309</v>
      </c>
      <c r="G316" s="12">
        <v>1E-3</v>
      </c>
      <c r="H316" s="9">
        <v>0.129</v>
      </c>
      <c r="I316" s="9">
        <v>1</v>
      </c>
      <c r="J316" s="9">
        <v>1.34</v>
      </c>
      <c r="K316" s="9">
        <v>0.746</v>
      </c>
      <c r="L316" s="9">
        <v>0.85699999999999998</v>
      </c>
      <c r="S316" s="9">
        <v>309</v>
      </c>
      <c r="T316" s="12">
        <f t="shared" si="40"/>
        <v>0.1</v>
      </c>
      <c r="V316">
        <v>588</v>
      </c>
      <c r="W316">
        <v>4</v>
      </c>
      <c r="X316" s="10">
        <f t="shared" si="41"/>
        <v>2.2567583341910251</v>
      </c>
      <c r="Z316" s="12">
        <f t="shared" si="42"/>
        <v>2.2559999999999998</v>
      </c>
      <c r="AA316" s="9">
        <f t="shared" si="46"/>
        <v>1</v>
      </c>
      <c r="AB316" s="9">
        <f t="shared" si="47"/>
        <v>0</v>
      </c>
      <c r="AC316" s="9">
        <f t="shared" si="48"/>
        <v>308</v>
      </c>
      <c r="AD316" s="9" t="str">
        <f t="shared" si="49"/>
        <v/>
      </c>
      <c r="AE316" s="12" t="str">
        <f t="shared" si="43"/>
        <v/>
      </c>
      <c r="AF316" s="9" t="str">
        <f t="shared" si="44"/>
        <v/>
      </c>
      <c r="AI316"/>
    </row>
    <row r="317" spans="6:35" x14ac:dyDescent="0.3">
      <c r="F317" s="9">
        <v>310</v>
      </c>
      <c r="G317" s="12">
        <v>1.7999999999999999E-2</v>
      </c>
      <c r="H317" s="9">
        <v>0.51200000000000001</v>
      </c>
      <c r="I317" s="9">
        <v>0.874</v>
      </c>
      <c r="J317" s="9">
        <v>1.468</v>
      </c>
      <c r="K317" s="9">
        <v>0.68100000000000005</v>
      </c>
      <c r="L317" s="9">
        <v>0.89600000000000002</v>
      </c>
      <c r="S317" s="9">
        <v>310</v>
      </c>
      <c r="T317" s="12">
        <f t="shared" si="40"/>
        <v>1.7999999999999998</v>
      </c>
      <c r="V317">
        <v>1208</v>
      </c>
      <c r="W317">
        <v>4</v>
      </c>
      <c r="X317" s="10">
        <f t="shared" si="41"/>
        <v>2.2567583341910251</v>
      </c>
      <c r="Z317" s="12">
        <f t="shared" si="42"/>
        <v>2.2559999999999998</v>
      </c>
      <c r="AA317" s="9">
        <f t="shared" si="46"/>
        <v>2</v>
      </c>
      <c r="AB317" s="9">
        <f t="shared" si="47"/>
        <v>0</v>
      </c>
      <c r="AC317" s="9">
        <f t="shared" si="48"/>
        <v>308</v>
      </c>
      <c r="AD317" s="9" t="str">
        <f t="shared" si="49"/>
        <v/>
      </c>
      <c r="AE317" s="12" t="str">
        <f t="shared" si="43"/>
        <v/>
      </c>
      <c r="AF317" s="9" t="str">
        <f t="shared" si="44"/>
        <v/>
      </c>
      <c r="AI317"/>
    </row>
    <row r="318" spans="6:35" x14ac:dyDescent="0.3">
      <c r="F318" s="9">
        <v>311</v>
      </c>
      <c r="G318" s="12">
        <v>6.3810000000000002</v>
      </c>
      <c r="H318" s="9">
        <v>11.321999999999999</v>
      </c>
      <c r="I318" s="9">
        <v>0.626</v>
      </c>
      <c r="J318" s="9">
        <v>1.252</v>
      </c>
      <c r="K318" s="9">
        <v>0.79900000000000004</v>
      </c>
      <c r="L318" s="9">
        <v>0.88400000000000001</v>
      </c>
      <c r="S318" s="9">
        <v>311</v>
      </c>
      <c r="T318" s="12">
        <f t="shared" si="40"/>
        <v>638.1</v>
      </c>
      <c r="V318">
        <v>1283</v>
      </c>
      <c r="W318">
        <v>4</v>
      </c>
      <c r="X318" s="10">
        <f t="shared" si="41"/>
        <v>2.2567583341910251</v>
      </c>
      <c r="Z318" s="12">
        <f t="shared" si="42"/>
        <v>2.2559999999999998</v>
      </c>
      <c r="AA318" s="9">
        <f t="shared" si="46"/>
        <v>3</v>
      </c>
      <c r="AB318" s="9">
        <f t="shared" si="47"/>
        <v>0</v>
      </c>
      <c r="AC318" s="9">
        <f t="shared" si="48"/>
        <v>308</v>
      </c>
      <c r="AD318" s="9" t="str">
        <f t="shared" si="49"/>
        <v/>
      </c>
      <c r="AE318" s="12" t="str">
        <f t="shared" si="43"/>
        <v/>
      </c>
      <c r="AF318" s="9" t="str">
        <f t="shared" si="44"/>
        <v/>
      </c>
      <c r="AI318"/>
    </row>
    <row r="319" spans="6:35" x14ac:dyDescent="0.3">
      <c r="F319" s="9">
        <v>312</v>
      </c>
      <c r="G319" s="12">
        <v>1.7000000000000001E-2</v>
      </c>
      <c r="H319" s="9">
        <v>0.503</v>
      </c>
      <c r="I319" s="9">
        <v>0.83799999999999997</v>
      </c>
      <c r="J319" s="9">
        <v>1.238</v>
      </c>
      <c r="K319" s="9">
        <v>0.80800000000000005</v>
      </c>
      <c r="L319" s="9">
        <v>0.92200000000000004</v>
      </c>
      <c r="S319" s="9">
        <v>312</v>
      </c>
      <c r="T319" s="12">
        <f t="shared" si="40"/>
        <v>1.7000000000000002</v>
      </c>
      <c r="V319">
        <v>1413</v>
      </c>
      <c r="W319">
        <v>4</v>
      </c>
      <c r="X319" s="10">
        <f t="shared" si="41"/>
        <v>2.2567583341910251</v>
      </c>
      <c r="Z319" s="12">
        <f t="shared" si="42"/>
        <v>2.2559999999999998</v>
      </c>
      <c r="AA319" s="9">
        <f t="shared" si="46"/>
        <v>4</v>
      </c>
      <c r="AB319" s="9">
        <f t="shared" si="47"/>
        <v>4</v>
      </c>
      <c r="AC319" s="9">
        <f t="shared" si="48"/>
        <v>312</v>
      </c>
      <c r="AD319" s="9">
        <f t="shared" si="49"/>
        <v>312</v>
      </c>
      <c r="AE319" s="12">
        <f t="shared" si="43"/>
        <v>2.2559999999999998</v>
      </c>
      <c r="AF319" s="9">
        <f t="shared" si="44"/>
        <v>312</v>
      </c>
      <c r="AI319"/>
    </row>
    <row r="320" spans="6:35" x14ac:dyDescent="0.3">
      <c r="F320" s="9">
        <v>313</v>
      </c>
      <c r="G320" s="12">
        <v>1.0999999999999999E-2</v>
      </c>
      <c r="H320" s="9">
        <v>0.39</v>
      </c>
      <c r="I320" s="9">
        <v>0.88200000000000001</v>
      </c>
      <c r="J320" s="9">
        <v>1.556</v>
      </c>
      <c r="K320" s="9">
        <v>0.64300000000000002</v>
      </c>
      <c r="L320" s="9">
        <v>0.89900000000000002</v>
      </c>
      <c r="S320" s="9">
        <v>313</v>
      </c>
      <c r="T320" s="12">
        <f t="shared" si="40"/>
        <v>1.0999999999999999</v>
      </c>
      <c r="V320">
        <v>457</v>
      </c>
      <c r="W320">
        <v>3.9</v>
      </c>
      <c r="X320" s="10">
        <f t="shared" si="41"/>
        <v>2.2283703068536735</v>
      </c>
      <c r="Z320" s="12">
        <f t="shared" si="42"/>
        <v>2.2280000000000002</v>
      </c>
      <c r="AA320" s="9">
        <f t="shared" si="46"/>
        <v>1</v>
      </c>
      <c r="AB320" s="9">
        <f t="shared" si="47"/>
        <v>0</v>
      </c>
      <c r="AC320" s="9">
        <f t="shared" si="48"/>
        <v>312</v>
      </c>
      <c r="AD320" s="9" t="str">
        <f t="shared" si="49"/>
        <v/>
      </c>
      <c r="AE320" s="12" t="str">
        <f t="shared" si="43"/>
        <v/>
      </c>
      <c r="AF320" s="9" t="str">
        <f t="shared" si="44"/>
        <v/>
      </c>
      <c r="AI320"/>
    </row>
    <row r="321" spans="6:35" x14ac:dyDescent="0.3">
      <c r="F321" s="9">
        <v>314</v>
      </c>
      <c r="G321" s="12">
        <v>1.7999999999999999E-2</v>
      </c>
      <c r="H321" s="9">
        <v>0.53300000000000003</v>
      </c>
      <c r="I321" s="9">
        <v>0.81200000000000006</v>
      </c>
      <c r="J321" s="9">
        <v>1.631</v>
      </c>
      <c r="K321" s="9">
        <v>0.61299999999999999</v>
      </c>
      <c r="L321" s="9">
        <v>0.91400000000000003</v>
      </c>
      <c r="S321" s="9">
        <v>314</v>
      </c>
      <c r="T321" s="12">
        <f t="shared" si="40"/>
        <v>1.7999999999999998</v>
      </c>
      <c r="V321">
        <v>1199</v>
      </c>
      <c r="W321">
        <v>3.9</v>
      </c>
      <c r="X321" s="10">
        <f t="shared" si="41"/>
        <v>2.2283703068536735</v>
      </c>
      <c r="Z321" s="12">
        <f t="shared" si="42"/>
        <v>2.2280000000000002</v>
      </c>
      <c r="AA321" s="9">
        <f t="shared" si="46"/>
        <v>2</v>
      </c>
      <c r="AB321" s="9">
        <f t="shared" si="47"/>
        <v>0</v>
      </c>
      <c r="AC321" s="9">
        <f t="shared" si="48"/>
        <v>312</v>
      </c>
      <c r="AD321" s="9" t="str">
        <f t="shared" si="49"/>
        <v/>
      </c>
      <c r="AE321" s="12" t="str">
        <f t="shared" si="43"/>
        <v/>
      </c>
      <c r="AF321" s="9" t="str">
        <f t="shared" si="44"/>
        <v/>
      </c>
      <c r="AI321"/>
    </row>
    <row r="322" spans="6:35" x14ac:dyDescent="0.3">
      <c r="F322" s="9">
        <v>315</v>
      </c>
      <c r="G322" s="12">
        <v>1.6E-2</v>
      </c>
      <c r="H322" s="9">
        <v>0.56100000000000005</v>
      </c>
      <c r="I322" s="9">
        <v>0.65600000000000003</v>
      </c>
      <c r="J322" s="9">
        <v>1.1890000000000001</v>
      </c>
      <c r="K322" s="9">
        <v>0.84099999999999997</v>
      </c>
      <c r="L322" s="9">
        <v>0.82</v>
      </c>
      <c r="S322" s="9">
        <v>315</v>
      </c>
      <c r="T322" s="12">
        <f t="shared" si="40"/>
        <v>1.6</v>
      </c>
      <c r="V322">
        <v>1469</v>
      </c>
      <c r="W322">
        <v>3.9</v>
      </c>
      <c r="X322" s="10">
        <f t="shared" si="41"/>
        <v>2.2283703068536735</v>
      </c>
      <c r="Z322" s="12">
        <f t="shared" si="42"/>
        <v>2.2280000000000002</v>
      </c>
      <c r="AA322" s="9">
        <f t="shared" si="46"/>
        <v>3</v>
      </c>
      <c r="AB322" s="9">
        <f t="shared" si="47"/>
        <v>3</v>
      </c>
      <c r="AC322" s="9">
        <f t="shared" si="48"/>
        <v>315</v>
      </c>
      <c r="AD322" s="9">
        <f t="shared" si="49"/>
        <v>315</v>
      </c>
      <c r="AE322" s="12">
        <f t="shared" si="43"/>
        <v>2.2280000000000002</v>
      </c>
      <c r="AF322" s="9">
        <f t="shared" si="44"/>
        <v>315</v>
      </c>
      <c r="AI322"/>
    </row>
    <row r="323" spans="6:35" x14ac:dyDescent="0.3">
      <c r="F323" s="9">
        <v>316</v>
      </c>
      <c r="G323" s="12">
        <v>1.506E-4</v>
      </c>
      <c r="H323" s="9">
        <v>3.5000000000000003E-2</v>
      </c>
      <c r="I323" s="9">
        <v>1</v>
      </c>
      <c r="J323" s="9">
        <v>1</v>
      </c>
      <c r="K323" s="9">
        <v>1</v>
      </c>
      <c r="L323" s="9">
        <v>1</v>
      </c>
      <c r="S323" s="9">
        <v>316</v>
      </c>
      <c r="T323" s="12">
        <f t="shared" si="40"/>
        <v>1.506E-2</v>
      </c>
      <c r="V323">
        <v>865</v>
      </c>
      <c r="W323">
        <v>3.8</v>
      </c>
      <c r="X323" s="10">
        <f t="shared" si="41"/>
        <v>2.1996159369293582</v>
      </c>
      <c r="Z323" s="12">
        <f t="shared" si="42"/>
        <v>2.1989999999999998</v>
      </c>
      <c r="AA323" s="9">
        <f t="shared" si="46"/>
        <v>1</v>
      </c>
      <c r="AB323" s="9">
        <f t="shared" si="47"/>
        <v>0</v>
      </c>
      <c r="AC323" s="9">
        <f t="shared" si="48"/>
        <v>315</v>
      </c>
      <c r="AD323" s="9" t="str">
        <f t="shared" si="49"/>
        <v/>
      </c>
      <c r="AE323" s="12" t="str">
        <f t="shared" si="43"/>
        <v/>
      </c>
      <c r="AF323" s="9" t="str">
        <f t="shared" si="44"/>
        <v/>
      </c>
      <c r="AI323"/>
    </row>
    <row r="324" spans="6:35" x14ac:dyDescent="0.3">
      <c r="F324" s="9">
        <v>317</v>
      </c>
      <c r="G324" s="12">
        <v>2E-3</v>
      </c>
      <c r="H324" s="9">
        <v>0.27500000000000002</v>
      </c>
      <c r="I324" s="9">
        <v>0.40100000000000002</v>
      </c>
      <c r="J324" s="9">
        <v>4.4610000000000003</v>
      </c>
      <c r="K324" s="9">
        <v>0.224</v>
      </c>
      <c r="L324" s="9">
        <v>0.68100000000000005</v>
      </c>
      <c r="S324" s="9">
        <v>317</v>
      </c>
      <c r="T324" s="12">
        <f t="shared" si="40"/>
        <v>0.2</v>
      </c>
      <c r="V324">
        <v>1167</v>
      </c>
      <c r="W324">
        <v>3.8</v>
      </c>
      <c r="X324" s="10">
        <f t="shared" si="41"/>
        <v>2.1996159369293582</v>
      </c>
      <c r="Z324" s="12">
        <f t="shared" si="42"/>
        <v>2.1989999999999998</v>
      </c>
      <c r="AA324" s="9">
        <f t="shared" si="46"/>
        <v>2</v>
      </c>
      <c r="AB324" s="9">
        <f t="shared" si="47"/>
        <v>2</v>
      </c>
      <c r="AC324" s="9">
        <f t="shared" si="48"/>
        <v>317</v>
      </c>
      <c r="AD324" s="9">
        <f t="shared" si="49"/>
        <v>317</v>
      </c>
      <c r="AE324" s="12">
        <f t="shared" si="43"/>
        <v>2.1989999999999998</v>
      </c>
      <c r="AF324" s="9">
        <f t="shared" si="44"/>
        <v>317</v>
      </c>
      <c r="AI324"/>
    </row>
    <row r="325" spans="6:35" x14ac:dyDescent="0.3">
      <c r="F325" s="9">
        <v>318</v>
      </c>
      <c r="G325" s="12">
        <v>0.02</v>
      </c>
      <c r="H325" s="9">
        <v>0.54</v>
      </c>
      <c r="I325" s="9">
        <v>0.85499999999999998</v>
      </c>
      <c r="J325" s="9">
        <v>1.331</v>
      </c>
      <c r="K325" s="9">
        <v>0.751</v>
      </c>
      <c r="L325" s="9">
        <v>0.93</v>
      </c>
      <c r="S325" s="9">
        <v>318</v>
      </c>
      <c r="T325" s="12">
        <f t="shared" si="40"/>
        <v>2</v>
      </c>
      <c r="V325">
        <v>23</v>
      </c>
      <c r="W325">
        <v>3.6999999999999997</v>
      </c>
      <c r="X325" s="10">
        <f t="shared" si="41"/>
        <v>2.1704806646271009</v>
      </c>
      <c r="Z325" s="12">
        <f t="shared" si="42"/>
        <v>2.17</v>
      </c>
      <c r="AA325" s="9">
        <f t="shared" si="46"/>
        <v>1</v>
      </c>
      <c r="AB325" s="9">
        <f t="shared" si="47"/>
        <v>0</v>
      </c>
      <c r="AC325" s="9">
        <f t="shared" si="48"/>
        <v>317</v>
      </c>
      <c r="AD325" s="9" t="str">
        <f t="shared" si="49"/>
        <v/>
      </c>
      <c r="AE325" s="12" t="str">
        <f t="shared" si="43"/>
        <v/>
      </c>
      <c r="AF325" s="9" t="str">
        <f t="shared" si="44"/>
        <v/>
      </c>
      <c r="AI325"/>
    </row>
    <row r="326" spans="6:35" x14ac:dyDescent="0.3">
      <c r="F326" s="9">
        <v>319</v>
      </c>
      <c r="G326" s="12">
        <v>0.05</v>
      </c>
      <c r="H326" s="9">
        <v>0.89600000000000002</v>
      </c>
      <c r="I326" s="9">
        <v>0.78</v>
      </c>
      <c r="J326" s="9">
        <v>1.427</v>
      </c>
      <c r="K326" s="9">
        <v>0.70099999999999996</v>
      </c>
      <c r="L326" s="9">
        <v>0.91300000000000003</v>
      </c>
      <c r="S326" s="9">
        <v>319</v>
      </c>
      <c r="T326" s="12">
        <f t="shared" si="40"/>
        <v>5</v>
      </c>
      <c r="V326">
        <v>155</v>
      </c>
      <c r="W326">
        <v>3.6999999999999997</v>
      </c>
      <c r="X326" s="10">
        <f t="shared" si="41"/>
        <v>2.1704806646271009</v>
      </c>
      <c r="Z326" s="12">
        <f t="shared" si="42"/>
        <v>2.17</v>
      </c>
      <c r="AA326" s="9">
        <f t="shared" si="46"/>
        <v>2</v>
      </c>
      <c r="AB326" s="9">
        <f t="shared" si="47"/>
        <v>0</v>
      </c>
      <c r="AC326" s="9">
        <f t="shared" si="48"/>
        <v>317</v>
      </c>
      <c r="AD326" s="9" t="str">
        <f t="shared" si="49"/>
        <v/>
      </c>
      <c r="AE326" s="12" t="str">
        <f t="shared" si="43"/>
        <v/>
      </c>
      <c r="AF326" s="9" t="str">
        <f t="shared" si="44"/>
        <v/>
      </c>
      <c r="AI326"/>
    </row>
    <row r="327" spans="6:35" x14ac:dyDescent="0.3">
      <c r="F327" s="9">
        <v>320</v>
      </c>
      <c r="G327" s="12">
        <v>9.2999999999999999E-2</v>
      </c>
      <c r="H327" s="9">
        <v>1.393</v>
      </c>
      <c r="I327" s="9">
        <v>0.60399999999999998</v>
      </c>
      <c r="J327" s="9">
        <v>2.2109999999999999</v>
      </c>
      <c r="K327" s="9">
        <v>0.45200000000000001</v>
      </c>
      <c r="L327" s="9">
        <v>0.83899999999999997</v>
      </c>
      <c r="S327" s="9">
        <v>320</v>
      </c>
      <c r="T327" s="12">
        <f t="shared" si="40"/>
        <v>9.3000000000000007</v>
      </c>
      <c r="V327">
        <v>1443</v>
      </c>
      <c r="W327">
        <v>3.6999999999999997</v>
      </c>
      <c r="X327" s="10">
        <f t="shared" si="41"/>
        <v>2.1704806646271009</v>
      </c>
      <c r="Z327" s="12">
        <f t="shared" si="42"/>
        <v>2.17</v>
      </c>
      <c r="AA327" s="9">
        <f t="shared" si="46"/>
        <v>3</v>
      </c>
      <c r="AB327" s="9">
        <f t="shared" si="47"/>
        <v>3</v>
      </c>
      <c r="AC327" s="9">
        <f t="shared" si="48"/>
        <v>320</v>
      </c>
      <c r="AD327" s="9">
        <f t="shared" si="49"/>
        <v>320</v>
      </c>
      <c r="AE327" s="12">
        <f t="shared" si="43"/>
        <v>2.17</v>
      </c>
      <c r="AF327" s="9">
        <f t="shared" si="44"/>
        <v>320</v>
      </c>
      <c r="AI327"/>
    </row>
    <row r="328" spans="6:35" x14ac:dyDescent="0.3">
      <c r="F328" s="9">
        <v>321</v>
      </c>
      <c r="G328" s="12">
        <v>1.7000000000000001E-2</v>
      </c>
      <c r="H328" s="9">
        <v>0.47399999999999998</v>
      </c>
      <c r="I328" s="9">
        <v>0.93500000000000005</v>
      </c>
      <c r="J328" s="9">
        <v>1.4410000000000001</v>
      </c>
      <c r="K328" s="9">
        <v>0.69399999999999995</v>
      </c>
      <c r="L328" s="9">
        <v>0.92500000000000004</v>
      </c>
      <c r="S328" s="9">
        <v>321</v>
      </c>
      <c r="T328" s="12">
        <f t="shared" si="40"/>
        <v>1.7000000000000002</v>
      </c>
      <c r="V328">
        <v>323</v>
      </c>
      <c r="W328">
        <v>3.5999999999999996</v>
      </c>
      <c r="X328" s="10">
        <f t="shared" si="41"/>
        <v>2.1409489393833252</v>
      </c>
      <c r="Z328" s="12">
        <f t="shared" si="42"/>
        <v>2.14</v>
      </c>
      <c r="AA328" s="9">
        <f t="shared" si="46"/>
        <v>1</v>
      </c>
      <c r="AB328" s="9">
        <f t="shared" si="47"/>
        <v>0</v>
      </c>
      <c r="AC328" s="9">
        <f t="shared" si="48"/>
        <v>320</v>
      </c>
      <c r="AD328" s="9" t="str">
        <f t="shared" si="49"/>
        <v/>
      </c>
      <c r="AE328" s="12" t="str">
        <f t="shared" si="43"/>
        <v/>
      </c>
      <c r="AF328" s="9" t="str">
        <f t="shared" si="44"/>
        <v/>
      </c>
      <c r="AI328"/>
    </row>
    <row r="329" spans="6:35" x14ac:dyDescent="0.3">
      <c r="F329" s="9">
        <v>322</v>
      </c>
      <c r="G329" s="12">
        <v>4.0000000000000001E-3</v>
      </c>
      <c r="H329" s="9">
        <v>0.247</v>
      </c>
      <c r="I329" s="9">
        <v>0.74299999999999999</v>
      </c>
      <c r="J329" s="9">
        <v>1.6719999999999999</v>
      </c>
      <c r="K329" s="9">
        <v>0.59799999999999998</v>
      </c>
      <c r="L329" s="9">
        <v>0.8</v>
      </c>
      <c r="S329" s="9">
        <v>322</v>
      </c>
      <c r="T329" s="12">
        <f t="shared" ref="T329:T392" si="50">G329*100</f>
        <v>0.4</v>
      </c>
      <c r="V329">
        <v>423</v>
      </c>
      <c r="W329">
        <v>3.5999999999999996</v>
      </c>
      <c r="X329" s="10">
        <f t="shared" ref="X329:X392" si="51">((W329/PI())^0.5)*2</f>
        <v>2.1409489393833252</v>
      </c>
      <c r="Z329" s="12">
        <f t="shared" ref="Z329:Z392" si="52">TRUNC(X329,3)</f>
        <v>2.14</v>
      </c>
      <c r="AA329" s="9">
        <f t="shared" si="46"/>
        <v>2</v>
      </c>
      <c r="AB329" s="9">
        <f t="shared" si="47"/>
        <v>0</v>
      </c>
      <c r="AC329" s="9">
        <f t="shared" si="48"/>
        <v>320</v>
      </c>
      <c r="AD329" s="9" t="str">
        <f t="shared" si="49"/>
        <v/>
      </c>
      <c r="AE329" s="12" t="str">
        <f t="shared" ref="AE329:AE392" si="53">IF(AD329="","",Z329)</f>
        <v/>
      </c>
      <c r="AF329" s="9" t="str">
        <f t="shared" ref="AF329:AF392" si="54">AD329</f>
        <v/>
      </c>
      <c r="AI329"/>
    </row>
    <row r="330" spans="6:35" x14ac:dyDescent="0.3">
      <c r="F330" s="9">
        <v>323</v>
      </c>
      <c r="G330" s="12">
        <v>3.5999999999999997E-2</v>
      </c>
      <c r="H330" s="9">
        <v>1.099</v>
      </c>
      <c r="I330" s="9">
        <v>0.374</v>
      </c>
      <c r="J330" s="9">
        <v>4.2990000000000004</v>
      </c>
      <c r="K330" s="9">
        <v>0.23300000000000001</v>
      </c>
      <c r="L330" s="9">
        <v>0.73</v>
      </c>
      <c r="S330" s="9">
        <v>323</v>
      </c>
      <c r="T330" s="12">
        <f t="shared" si="50"/>
        <v>3.5999999999999996</v>
      </c>
      <c r="V330">
        <v>626</v>
      </c>
      <c r="W330">
        <v>3.5999999999999996</v>
      </c>
      <c r="X330" s="10">
        <f t="shared" si="51"/>
        <v>2.1409489393833252</v>
      </c>
      <c r="Z330" s="12">
        <f t="shared" si="52"/>
        <v>2.14</v>
      </c>
      <c r="AA330" s="9">
        <f t="shared" ref="AA330:AA393" si="55">IF(Z330-Z329=0,AA329+AA$8,1)</f>
        <v>3</v>
      </c>
      <c r="AB330" s="9">
        <f t="shared" ref="AB330:AB393" si="56">IF(AA330&lt;AA331,0,AA330)</f>
        <v>0</v>
      </c>
      <c r="AC330" s="9">
        <f t="shared" ref="AC330:AC393" si="57">AC329+AB330</f>
        <v>320</v>
      </c>
      <c r="AD330" s="9" t="str">
        <f t="shared" ref="AD330:AD393" si="58">IF(AB330=0,"",AC329+AB330)</f>
        <v/>
      </c>
      <c r="AE330" s="12" t="str">
        <f t="shared" si="53"/>
        <v/>
      </c>
      <c r="AF330" s="9" t="str">
        <f t="shared" si="54"/>
        <v/>
      </c>
      <c r="AI330"/>
    </row>
    <row r="331" spans="6:35" x14ac:dyDescent="0.3">
      <c r="F331" s="9">
        <v>324</v>
      </c>
      <c r="G331" s="12">
        <v>3.0000000000000001E-3</v>
      </c>
      <c r="H331" s="9">
        <v>0.19800000000000001</v>
      </c>
      <c r="I331" s="9">
        <v>0.82</v>
      </c>
      <c r="J331" s="9">
        <v>1.952</v>
      </c>
      <c r="K331" s="9">
        <v>0.51200000000000001</v>
      </c>
      <c r="L331" s="9">
        <v>0.79100000000000004</v>
      </c>
      <c r="S331" s="9">
        <v>324</v>
      </c>
      <c r="T331" s="12">
        <f t="shared" si="50"/>
        <v>0.3</v>
      </c>
      <c r="V331">
        <v>1019</v>
      </c>
      <c r="W331">
        <v>3.5999999999999996</v>
      </c>
      <c r="X331" s="10">
        <f t="shared" si="51"/>
        <v>2.1409489393833252</v>
      </c>
      <c r="Z331" s="12">
        <f t="shared" si="52"/>
        <v>2.14</v>
      </c>
      <c r="AA331" s="9">
        <f t="shared" si="55"/>
        <v>4</v>
      </c>
      <c r="AB331" s="9">
        <f t="shared" si="56"/>
        <v>0</v>
      </c>
      <c r="AC331" s="9">
        <f t="shared" si="57"/>
        <v>320</v>
      </c>
      <c r="AD331" s="9" t="str">
        <f t="shared" si="58"/>
        <v/>
      </c>
      <c r="AE331" s="12" t="str">
        <f t="shared" si="53"/>
        <v/>
      </c>
      <c r="AF331" s="9" t="str">
        <f t="shared" si="54"/>
        <v/>
      </c>
      <c r="AI331"/>
    </row>
    <row r="332" spans="6:35" x14ac:dyDescent="0.3">
      <c r="F332" s="9">
        <v>325</v>
      </c>
      <c r="G332" s="12">
        <v>5.0000000000000001E-3</v>
      </c>
      <c r="H332" s="9">
        <v>0.33500000000000002</v>
      </c>
      <c r="I332" s="9">
        <v>0.60599999999999998</v>
      </c>
      <c r="J332" s="9">
        <v>2.8740000000000001</v>
      </c>
      <c r="K332" s="9">
        <v>0.34799999999999998</v>
      </c>
      <c r="L332" s="9">
        <v>0.9</v>
      </c>
      <c r="S332" s="9">
        <v>325</v>
      </c>
      <c r="T332" s="12">
        <f t="shared" si="50"/>
        <v>0.5</v>
      </c>
      <c r="V332">
        <v>1403</v>
      </c>
      <c r="W332">
        <v>3.5999999999999996</v>
      </c>
      <c r="X332" s="10">
        <f t="shared" si="51"/>
        <v>2.1409489393833252</v>
      </c>
      <c r="Z332" s="12">
        <f t="shared" si="52"/>
        <v>2.14</v>
      </c>
      <c r="AA332" s="9">
        <f t="shared" si="55"/>
        <v>5</v>
      </c>
      <c r="AB332" s="9">
        <f t="shared" si="56"/>
        <v>0</v>
      </c>
      <c r="AC332" s="9">
        <f t="shared" si="57"/>
        <v>320</v>
      </c>
      <c r="AD332" s="9" t="str">
        <f t="shared" si="58"/>
        <v/>
      </c>
      <c r="AE332" s="12" t="str">
        <f t="shared" si="53"/>
        <v/>
      </c>
      <c r="AF332" s="9" t="str">
        <f t="shared" si="54"/>
        <v/>
      </c>
      <c r="AI332"/>
    </row>
    <row r="333" spans="6:35" x14ac:dyDescent="0.3">
      <c r="F333" s="9">
        <v>326</v>
      </c>
      <c r="G333" s="12">
        <v>1.2E-2</v>
      </c>
      <c r="H333" s="9">
        <v>0.41799999999999998</v>
      </c>
      <c r="I333" s="9">
        <v>0.85699999999999998</v>
      </c>
      <c r="J333" s="9">
        <v>1.3560000000000001</v>
      </c>
      <c r="K333" s="9">
        <v>0.73699999999999999</v>
      </c>
      <c r="L333" s="9">
        <v>0.89300000000000002</v>
      </c>
      <c r="S333" s="9">
        <v>326</v>
      </c>
      <c r="T333" s="12">
        <f t="shared" si="50"/>
        <v>1.2</v>
      </c>
      <c r="V333">
        <v>1528</v>
      </c>
      <c r="W333">
        <v>3.5999999999999996</v>
      </c>
      <c r="X333" s="10">
        <f t="shared" si="51"/>
        <v>2.1409489393833252</v>
      </c>
      <c r="Z333" s="12">
        <f t="shared" si="52"/>
        <v>2.14</v>
      </c>
      <c r="AA333" s="9">
        <f t="shared" si="55"/>
        <v>6</v>
      </c>
      <c r="AB333" s="9">
        <f t="shared" si="56"/>
        <v>0</v>
      </c>
      <c r="AC333" s="9">
        <f t="shared" si="57"/>
        <v>320</v>
      </c>
      <c r="AD333" s="9" t="str">
        <f t="shared" si="58"/>
        <v/>
      </c>
      <c r="AE333" s="12" t="str">
        <f t="shared" si="53"/>
        <v/>
      </c>
      <c r="AF333" s="9" t="str">
        <f t="shared" si="54"/>
        <v/>
      </c>
      <c r="AI333"/>
    </row>
    <row r="334" spans="6:35" x14ac:dyDescent="0.3">
      <c r="F334" s="9">
        <v>327</v>
      </c>
      <c r="G334" s="12">
        <v>5.8999999999999997E-2</v>
      </c>
      <c r="H334" s="9">
        <v>0.94799999999999995</v>
      </c>
      <c r="I334" s="9">
        <v>0.83199999999999996</v>
      </c>
      <c r="J334" s="9">
        <v>1.4179999999999999</v>
      </c>
      <c r="K334" s="9">
        <v>0.70499999999999996</v>
      </c>
      <c r="L334" s="9">
        <v>0.92800000000000005</v>
      </c>
      <c r="S334" s="9">
        <v>327</v>
      </c>
      <c r="T334" s="12">
        <f t="shared" si="50"/>
        <v>5.8999999999999995</v>
      </c>
      <c r="V334">
        <v>1616</v>
      </c>
      <c r="W334">
        <v>3.5999999999999996</v>
      </c>
      <c r="X334" s="10">
        <f t="shared" si="51"/>
        <v>2.1409489393833252</v>
      </c>
      <c r="Z334" s="12">
        <f t="shared" si="52"/>
        <v>2.14</v>
      </c>
      <c r="AA334" s="9">
        <f t="shared" si="55"/>
        <v>7</v>
      </c>
      <c r="AB334" s="9">
        <f t="shared" si="56"/>
        <v>7</v>
      </c>
      <c r="AC334" s="9">
        <f t="shared" si="57"/>
        <v>327</v>
      </c>
      <c r="AD334" s="9">
        <f t="shared" si="58"/>
        <v>327</v>
      </c>
      <c r="AE334" s="12">
        <f t="shared" si="53"/>
        <v>2.14</v>
      </c>
      <c r="AF334" s="9">
        <f t="shared" si="54"/>
        <v>327</v>
      </c>
      <c r="AI334"/>
    </row>
    <row r="335" spans="6:35" x14ac:dyDescent="0.3">
      <c r="F335" s="9">
        <v>328</v>
      </c>
      <c r="G335" s="12">
        <v>5.8999999999999997E-2</v>
      </c>
      <c r="H335" s="9">
        <v>1.351</v>
      </c>
      <c r="I335" s="9">
        <v>0.40600000000000003</v>
      </c>
      <c r="J335" s="9">
        <v>3.931</v>
      </c>
      <c r="K335" s="9">
        <v>0.254</v>
      </c>
      <c r="L335" s="9">
        <v>0.82099999999999995</v>
      </c>
      <c r="S335" s="9">
        <v>328</v>
      </c>
      <c r="T335" s="12">
        <f t="shared" si="50"/>
        <v>5.8999999999999995</v>
      </c>
      <c r="V335">
        <v>78</v>
      </c>
      <c r="W335">
        <v>3.5000000000000004</v>
      </c>
      <c r="X335" s="10">
        <f t="shared" si="51"/>
        <v>2.1110041228223762</v>
      </c>
      <c r="Z335" s="12">
        <f t="shared" si="52"/>
        <v>2.1110000000000002</v>
      </c>
      <c r="AA335" s="9">
        <f t="shared" si="55"/>
        <v>1</v>
      </c>
      <c r="AB335" s="9">
        <f t="shared" si="56"/>
        <v>0</v>
      </c>
      <c r="AC335" s="9">
        <f t="shared" si="57"/>
        <v>327</v>
      </c>
      <c r="AD335" s="9" t="str">
        <f t="shared" si="58"/>
        <v/>
      </c>
      <c r="AE335" s="12" t="str">
        <f t="shared" si="53"/>
        <v/>
      </c>
      <c r="AF335" s="9" t="str">
        <f t="shared" si="54"/>
        <v/>
      </c>
      <c r="AI335"/>
    </row>
    <row r="336" spans="6:35" x14ac:dyDescent="0.3">
      <c r="F336" s="9">
        <v>329</v>
      </c>
      <c r="G336" s="12">
        <v>7.0000000000000001E-3</v>
      </c>
      <c r="H336" s="9">
        <v>0.42099999999999999</v>
      </c>
      <c r="I336" s="9">
        <v>0.52400000000000002</v>
      </c>
      <c r="J336" s="9">
        <v>3.3420000000000001</v>
      </c>
      <c r="K336" s="9">
        <v>0.29899999999999999</v>
      </c>
      <c r="L336" s="9">
        <v>0.77200000000000002</v>
      </c>
      <c r="S336" s="9">
        <v>329</v>
      </c>
      <c r="T336" s="12">
        <f t="shared" si="50"/>
        <v>0.70000000000000007</v>
      </c>
      <c r="V336">
        <v>817</v>
      </c>
      <c r="W336">
        <v>3.5000000000000004</v>
      </c>
      <c r="X336" s="10">
        <f t="shared" si="51"/>
        <v>2.1110041228223762</v>
      </c>
      <c r="Z336" s="12">
        <f t="shared" si="52"/>
        <v>2.1110000000000002</v>
      </c>
      <c r="AA336" s="9">
        <f t="shared" si="55"/>
        <v>2</v>
      </c>
      <c r="AB336" s="9">
        <f t="shared" si="56"/>
        <v>0</v>
      </c>
      <c r="AC336" s="9">
        <f t="shared" si="57"/>
        <v>327</v>
      </c>
      <c r="AD336" s="9" t="str">
        <f t="shared" si="58"/>
        <v/>
      </c>
      <c r="AE336" s="12" t="str">
        <f t="shared" si="53"/>
        <v/>
      </c>
      <c r="AF336" s="9" t="str">
        <f t="shared" si="54"/>
        <v/>
      </c>
      <c r="AI336"/>
    </row>
    <row r="337" spans="6:35" x14ac:dyDescent="0.3">
      <c r="F337" s="9">
        <v>330</v>
      </c>
      <c r="G337" s="12">
        <v>8.9999999999999993E-3</v>
      </c>
      <c r="H337" s="9">
        <v>0.36899999999999999</v>
      </c>
      <c r="I337" s="9">
        <v>0.82199999999999995</v>
      </c>
      <c r="J337" s="9">
        <v>1.0720000000000001</v>
      </c>
      <c r="K337" s="9">
        <v>0.93300000000000005</v>
      </c>
      <c r="L337" s="9">
        <v>0.83099999999999996</v>
      </c>
      <c r="S337" s="9">
        <v>330</v>
      </c>
      <c r="T337" s="12">
        <f t="shared" si="50"/>
        <v>0.89999999999999991</v>
      </c>
      <c r="V337">
        <v>1219</v>
      </c>
      <c r="W337">
        <v>3.5000000000000004</v>
      </c>
      <c r="X337" s="10">
        <f t="shared" si="51"/>
        <v>2.1110041228223762</v>
      </c>
      <c r="Z337" s="12">
        <f t="shared" si="52"/>
        <v>2.1110000000000002</v>
      </c>
      <c r="AA337" s="9">
        <f t="shared" si="55"/>
        <v>3</v>
      </c>
      <c r="AB337" s="9">
        <f t="shared" si="56"/>
        <v>0</v>
      </c>
      <c r="AC337" s="9">
        <f t="shared" si="57"/>
        <v>327</v>
      </c>
      <c r="AD337" s="9" t="str">
        <f t="shared" si="58"/>
        <v/>
      </c>
      <c r="AE337" s="12" t="str">
        <f t="shared" si="53"/>
        <v/>
      </c>
      <c r="AF337" s="9" t="str">
        <f t="shared" si="54"/>
        <v/>
      </c>
      <c r="AI337"/>
    </row>
    <row r="338" spans="6:35" x14ac:dyDescent="0.3">
      <c r="F338" s="9">
        <v>331</v>
      </c>
      <c r="G338" s="12">
        <v>3.2000000000000001E-2</v>
      </c>
      <c r="H338" s="9">
        <v>0.64200000000000002</v>
      </c>
      <c r="I338" s="9">
        <v>0.98399999999999999</v>
      </c>
      <c r="J338" s="9">
        <v>1.129</v>
      </c>
      <c r="K338" s="9">
        <v>0.88600000000000001</v>
      </c>
      <c r="L338" s="9">
        <v>0.95499999999999996</v>
      </c>
      <c r="S338" s="9">
        <v>331</v>
      </c>
      <c r="T338" s="12">
        <f t="shared" si="50"/>
        <v>3.2</v>
      </c>
      <c r="V338">
        <v>1511</v>
      </c>
      <c r="W338">
        <v>3.5000000000000004</v>
      </c>
      <c r="X338" s="10">
        <f t="shared" si="51"/>
        <v>2.1110041228223762</v>
      </c>
      <c r="Z338" s="12">
        <f t="shared" si="52"/>
        <v>2.1110000000000002</v>
      </c>
      <c r="AA338" s="9">
        <f t="shared" si="55"/>
        <v>4</v>
      </c>
      <c r="AB338" s="9">
        <f t="shared" si="56"/>
        <v>4</v>
      </c>
      <c r="AC338" s="9">
        <f t="shared" si="57"/>
        <v>331</v>
      </c>
      <c r="AD338" s="9">
        <f t="shared" si="58"/>
        <v>331</v>
      </c>
      <c r="AE338" s="12">
        <f t="shared" si="53"/>
        <v>2.1110000000000002</v>
      </c>
      <c r="AF338" s="9">
        <f t="shared" si="54"/>
        <v>331</v>
      </c>
      <c r="AI338"/>
    </row>
    <row r="339" spans="6:35" x14ac:dyDescent="0.3">
      <c r="F339" s="9">
        <v>332</v>
      </c>
      <c r="G339" s="12">
        <v>1E-3</v>
      </c>
      <c r="H339" s="9">
        <v>0.111</v>
      </c>
      <c r="I339" s="9">
        <v>1</v>
      </c>
      <c r="J339" s="9">
        <v>1.2290000000000001</v>
      </c>
      <c r="K339" s="9">
        <v>0.81399999999999995</v>
      </c>
      <c r="L339" s="9">
        <v>0.94099999999999995</v>
      </c>
      <c r="S339" s="9">
        <v>332</v>
      </c>
      <c r="T339" s="12">
        <f t="shared" si="50"/>
        <v>0.1</v>
      </c>
      <c r="V339">
        <v>56</v>
      </c>
      <c r="W339">
        <v>3.4000000000000004</v>
      </c>
      <c r="X339" s="10">
        <f t="shared" si="51"/>
        <v>2.0806283791440396</v>
      </c>
      <c r="Z339" s="12">
        <f t="shared" si="52"/>
        <v>2.08</v>
      </c>
      <c r="AA339" s="9">
        <f t="shared" si="55"/>
        <v>1</v>
      </c>
      <c r="AB339" s="9">
        <f t="shared" si="56"/>
        <v>0</v>
      </c>
      <c r="AC339" s="9">
        <f t="shared" si="57"/>
        <v>331</v>
      </c>
      <c r="AD339" s="9" t="str">
        <f t="shared" si="58"/>
        <v/>
      </c>
      <c r="AE339" s="12" t="str">
        <f t="shared" si="53"/>
        <v/>
      </c>
      <c r="AF339" s="9" t="str">
        <f t="shared" si="54"/>
        <v/>
      </c>
      <c r="AI339"/>
    </row>
    <row r="340" spans="6:35" x14ac:dyDescent="0.3">
      <c r="F340" s="9">
        <v>333</v>
      </c>
      <c r="G340" s="12">
        <v>4.0000000000000001E-3</v>
      </c>
      <c r="H340" s="9">
        <v>0.27900000000000003</v>
      </c>
      <c r="I340" s="9">
        <v>0.68100000000000005</v>
      </c>
      <c r="J340" s="9">
        <v>1.9970000000000001</v>
      </c>
      <c r="K340" s="9">
        <v>0.501</v>
      </c>
      <c r="L340" s="9">
        <v>0.82399999999999995</v>
      </c>
      <c r="S340" s="9">
        <v>333</v>
      </c>
      <c r="T340" s="12">
        <f t="shared" si="50"/>
        <v>0.4</v>
      </c>
      <c r="V340">
        <v>74</v>
      </c>
      <c r="W340">
        <v>3.4000000000000004</v>
      </c>
      <c r="X340" s="10">
        <f t="shared" si="51"/>
        <v>2.0806283791440396</v>
      </c>
      <c r="Z340" s="12">
        <f t="shared" si="52"/>
        <v>2.08</v>
      </c>
      <c r="AA340" s="9">
        <f t="shared" si="55"/>
        <v>2</v>
      </c>
      <c r="AB340" s="9">
        <f t="shared" si="56"/>
        <v>0</v>
      </c>
      <c r="AC340" s="9">
        <f t="shared" si="57"/>
        <v>331</v>
      </c>
      <c r="AD340" s="9" t="str">
        <f t="shared" si="58"/>
        <v/>
      </c>
      <c r="AE340" s="12" t="str">
        <f t="shared" si="53"/>
        <v/>
      </c>
      <c r="AF340" s="9" t="str">
        <f t="shared" si="54"/>
        <v/>
      </c>
      <c r="AI340"/>
    </row>
    <row r="341" spans="6:35" x14ac:dyDescent="0.3">
      <c r="F341" s="9">
        <v>334</v>
      </c>
      <c r="G341" s="12">
        <v>1.506E-4</v>
      </c>
      <c r="H341" s="9">
        <v>3.5000000000000003E-2</v>
      </c>
      <c r="I341" s="9">
        <v>1</v>
      </c>
      <c r="J341" s="9">
        <v>1</v>
      </c>
      <c r="K341" s="9">
        <v>1</v>
      </c>
      <c r="L341" s="9">
        <v>1</v>
      </c>
      <c r="S341" s="9">
        <v>334</v>
      </c>
      <c r="T341" s="12">
        <f t="shared" si="50"/>
        <v>1.506E-2</v>
      </c>
      <c r="V341">
        <v>1107</v>
      </c>
      <c r="W341">
        <v>3.4000000000000004</v>
      </c>
      <c r="X341" s="10">
        <f t="shared" si="51"/>
        <v>2.0806283791440396</v>
      </c>
      <c r="Z341" s="12">
        <f t="shared" si="52"/>
        <v>2.08</v>
      </c>
      <c r="AA341" s="9">
        <f t="shared" si="55"/>
        <v>3</v>
      </c>
      <c r="AB341" s="9">
        <f t="shared" si="56"/>
        <v>0</v>
      </c>
      <c r="AC341" s="9">
        <f t="shared" si="57"/>
        <v>331</v>
      </c>
      <c r="AD341" s="9" t="str">
        <f t="shared" si="58"/>
        <v/>
      </c>
      <c r="AE341" s="12" t="str">
        <f t="shared" si="53"/>
        <v/>
      </c>
      <c r="AF341" s="9" t="str">
        <f t="shared" si="54"/>
        <v/>
      </c>
      <c r="AI341"/>
    </row>
    <row r="342" spans="6:35" x14ac:dyDescent="0.3">
      <c r="F342" s="9">
        <v>335</v>
      </c>
      <c r="G342" s="12">
        <v>1.9E-2</v>
      </c>
      <c r="H342" s="9">
        <v>0.60299999999999998</v>
      </c>
      <c r="I342" s="9">
        <v>0.64100000000000001</v>
      </c>
      <c r="J342" s="9">
        <v>2.2349999999999999</v>
      </c>
      <c r="K342" s="9">
        <v>0.44800000000000001</v>
      </c>
      <c r="L342" s="9">
        <v>0.86</v>
      </c>
      <c r="S342" s="9">
        <v>335</v>
      </c>
      <c r="T342" s="12">
        <f t="shared" si="50"/>
        <v>1.9</v>
      </c>
      <c r="V342">
        <v>1531</v>
      </c>
      <c r="W342">
        <v>3.4000000000000004</v>
      </c>
      <c r="X342" s="10">
        <f t="shared" si="51"/>
        <v>2.0806283791440396</v>
      </c>
      <c r="Z342" s="12">
        <f t="shared" si="52"/>
        <v>2.08</v>
      </c>
      <c r="AA342" s="9">
        <f t="shared" si="55"/>
        <v>4</v>
      </c>
      <c r="AB342" s="9">
        <f t="shared" si="56"/>
        <v>0</v>
      </c>
      <c r="AC342" s="9">
        <f t="shared" si="57"/>
        <v>331</v>
      </c>
      <c r="AD342" s="9" t="str">
        <f t="shared" si="58"/>
        <v/>
      </c>
      <c r="AE342" s="12" t="str">
        <f t="shared" si="53"/>
        <v/>
      </c>
      <c r="AF342" s="9" t="str">
        <f t="shared" si="54"/>
        <v/>
      </c>
      <c r="AI342"/>
    </row>
    <row r="343" spans="6:35" x14ac:dyDescent="0.3">
      <c r="F343" s="9">
        <v>336</v>
      </c>
      <c r="G343" s="12">
        <v>0.372</v>
      </c>
      <c r="H343" s="9">
        <v>4.4950000000000001</v>
      </c>
      <c r="I343" s="9">
        <v>0.23100000000000001</v>
      </c>
      <c r="J343" s="9">
        <v>5.94</v>
      </c>
      <c r="K343" s="9">
        <v>0.16800000000000001</v>
      </c>
      <c r="L343" s="9">
        <v>0.752</v>
      </c>
      <c r="S343" s="9">
        <v>336</v>
      </c>
      <c r="T343" s="12">
        <f t="shared" si="50"/>
        <v>37.200000000000003</v>
      </c>
      <c r="V343">
        <v>1592</v>
      </c>
      <c r="W343">
        <v>3.4000000000000004</v>
      </c>
      <c r="X343" s="10">
        <f t="shared" si="51"/>
        <v>2.0806283791440396</v>
      </c>
      <c r="Z343" s="12">
        <f t="shared" si="52"/>
        <v>2.08</v>
      </c>
      <c r="AA343" s="9">
        <f t="shared" si="55"/>
        <v>5</v>
      </c>
      <c r="AB343" s="9">
        <f t="shared" si="56"/>
        <v>5</v>
      </c>
      <c r="AC343" s="9">
        <f t="shared" si="57"/>
        <v>336</v>
      </c>
      <c r="AD343" s="9">
        <f t="shared" si="58"/>
        <v>336</v>
      </c>
      <c r="AE343" s="12">
        <f t="shared" si="53"/>
        <v>2.08</v>
      </c>
      <c r="AF343" s="9">
        <f t="shared" si="54"/>
        <v>336</v>
      </c>
      <c r="AI343"/>
    </row>
    <row r="344" spans="6:35" x14ac:dyDescent="0.3">
      <c r="F344" s="9">
        <v>337</v>
      </c>
      <c r="G344" s="12">
        <v>3.0000000000000001E-3</v>
      </c>
      <c r="H344" s="9">
        <v>0.18099999999999999</v>
      </c>
      <c r="I344" s="9">
        <v>1</v>
      </c>
      <c r="J344" s="9">
        <v>1.4910000000000001</v>
      </c>
      <c r="K344" s="9">
        <v>0.67100000000000004</v>
      </c>
      <c r="L344" s="9">
        <v>0.88400000000000001</v>
      </c>
      <c r="S344" s="9">
        <v>337</v>
      </c>
      <c r="T344" s="12">
        <f t="shared" si="50"/>
        <v>0.3</v>
      </c>
      <c r="V344">
        <v>632</v>
      </c>
      <c r="W344">
        <v>3.3000000000000003</v>
      </c>
      <c r="X344" s="10">
        <f t="shared" si="51"/>
        <v>2.0498025508877769</v>
      </c>
      <c r="Z344" s="12">
        <f t="shared" si="52"/>
        <v>2.0489999999999999</v>
      </c>
      <c r="AA344" s="9">
        <f t="shared" si="55"/>
        <v>1</v>
      </c>
      <c r="AB344" s="9">
        <f t="shared" si="56"/>
        <v>0</v>
      </c>
      <c r="AC344" s="9">
        <f t="shared" si="57"/>
        <v>336</v>
      </c>
      <c r="AD344" s="9" t="str">
        <f t="shared" si="58"/>
        <v/>
      </c>
      <c r="AE344" s="12" t="str">
        <f t="shared" si="53"/>
        <v/>
      </c>
      <c r="AF344" s="9" t="str">
        <f t="shared" si="54"/>
        <v/>
      </c>
      <c r="AI344"/>
    </row>
    <row r="345" spans="6:35" x14ac:dyDescent="0.3">
      <c r="F345" s="9">
        <v>338</v>
      </c>
      <c r="G345" s="12">
        <v>1E-3</v>
      </c>
      <c r="H345" s="9">
        <v>0.111</v>
      </c>
      <c r="I345" s="9">
        <v>1</v>
      </c>
      <c r="J345" s="9">
        <v>1.9359999999999999</v>
      </c>
      <c r="K345" s="9">
        <v>0.51700000000000002</v>
      </c>
      <c r="L345" s="9">
        <v>0.93300000000000005</v>
      </c>
      <c r="S345" s="9">
        <v>338</v>
      </c>
      <c r="T345" s="12">
        <f t="shared" si="50"/>
        <v>0.1</v>
      </c>
      <c r="V345">
        <v>745</v>
      </c>
      <c r="W345">
        <v>3.3000000000000003</v>
      </c>
      <c r="X345" s="10">
        <f t="shared" si="51"/>
        <v>2.0498025508877769</v>
      </c>
      <c r="Z345" s="12">
        <f t="shared" si="52"/>
        <v>2.0489999999999999</v>
      </c>
      <c r="AA345" s="9">
        <f t="shared" si="55"/>
        <v>2</v>
      </c>
      <c r="AB345" s="9">
        <f t="shared" si="56"/>
        <v>0</v>
      </c>
      <c r="AC345" s="9">
        <f t="shared" si="57"/>
        <v>336</v>
      </c>
      <c r="AD345" s="9" t="str">
        <f t="shared" si="58"/>
        <v/>
      </c>
      <c r="AE345" s="12" t="str">
        <f t="shared" si="53"/>
        <v/>
      </c>
      <c r="AF345" s="9" t="str">
        <f t="shared" si="54"/>
        <v/>
      </c>
      <c r="AI345"/>
    </row>
    <row r="346" spans="6:35" x14ac:dyDescent="0.3">
      <c r="F346" s="9">
        <v>339</v>
      </c>
      <c r="G346" s="12">
        <v>1E-3</v>
      </c>
      <c r="H346" s="9">
        <v>0.104</v>
      </c>
      <c r="I346" s="9">
        <v>1</v>
      </c>
      <c r="J346" s="9">
        <v>1.5960000000000001</v>
      </c>
      <c r="K346" s="9">
        <v>0.626</v>
      </c>
      <c r="L346" s="9">
        <v>0.875</v>
      </c>
      <c r="S346" s="9">
        <v>339</v>
      </c>
      <c r="T346" s="12">
        <f t="shared" si="50"/>
        <v>0.1</v>
      </c>
      <c r="V346">
        <v>1472</v>
      </c>
      <c r="W346">
        <v>3.3000000000000003</v>
      </c>
      <c r="X346" s="10">
        <f t="shared" si="51"/>
        <v>2.0498025508877769</v>
      </c>
      <c r="Z346" s="12">
        <f t="shared" si="52"/>
        <v>2.0489999999999999</v>
      </c>
      <c r="AA346" s="9">
        <f t="shared" si="55"/>
        <v>3</v>
      </c>
      <c r="AB346" s="9">
        <f t="shared" si="56"/>
        <v>3</v>
      </c>
      <c r="AC346" s="9">
        <f t="shared" si="57"/>
        <v>339</v>
      </c>
      <c r="AD346" s="9">
        <f t="shared" si="58"/>
        <v>339</v>
      </c>
      <c r="AE346" s="12">
        <f t="shared" si="53"/>
        <v>2.0489999999999999</v>
      </c>
      <c r="AF346" s="9">
        <f t="shared" si="54"/>
        <v>339</v>
      </c>
      <c r="AI346"/>
    </row>
    <row r="347" spans="6:35" x14ac:dyDescent="0.3">
      <c r="F347" s="9">
        <v>340</v>
      </c>
      <c r="G347" s="12">
        <v>7.6999999999999999E-2</v>
      </c>
      <c r="H347" s="9">
        <v>1.1619999999999999</v>
      </c>
      <c r="I347" s="9">
        <v>0.71499999999999997</v>
      </c>
      <c r="J347" s="9">
        <v>1.675</v>
      </c>
      <c r="K347" s="9">
        <v>0.59699999999999998</v>
      </c>
      <c r="L347" s="9">
        <v>0.92300000000000004</v>
      </c>
      <c r="S347" s="9">
        <v>340</v>
      </c>
      <c r="T347" s="12">
        <f t="shared" si="50"/>
        <v>7.7</v>
      </c>
      <c r="V347">
        <v>156</v>
      </c>
      <c r="W347">
        <v>3.2</v>
      </c>
      <c r="X347" s="10">
        <f t="shared" si="51"/>
        <v>2.018506017616128</v>
      </c>
      <c r="Z347" s="12">
        <f t="shared" si="52"/>
        <v>2.0179999999999998</v>
      </c>
      <c r="AA347" s="9">
        <f t="shared" si="55"/>
        <v>1</v>
      </c>
      <c r="AB347" s="9">
        <f t="shared" si="56"/>
        <v>0</v>
      </c>
      <c r="AC347" s="9">
        <f t="shared" si="57"/>
        <v>339</v>
      </c>
      <c r="AD347" s="9" t="str">
        <f t="shared" si="58"/>
        <v/>
      </c>
      <c r="AE347" s="12" t="str">
        <f t="shared" si="53"/>
        <v/>
      </c>
      <c r="AF347" s="9" t="str">
        <f t="shared" si="54"/>
        <v/>
      </c>
      <c r="AI347"/>
    </row>
    <row r="348" spans="6:35" x14ac:dyDescent="0.3">
      <c r="F348" s="9">
        <v>341</v>
      </c>
      <c r="G348" s="12">
        <v>2E-3</v>
      </c>
      <c r="H348" s="9">
        <v>0.17100000000000001</v>
      </c>
      <c r="I348" s="9">
        <v>0.84599999999999997</v>
      </c>
      <c r="J348" s="9">
        <v>1.806</v>
      </c>
      <c r="K348" s="9">
        <v>0.55400000000000005</v>
      </c>
      <c r="L348" s="9">
        <v>0.81200000000000006</v>
      </c>
      <c r="S348" s="9">
        <v>341</v>
      </c>
      <c r="T348" s="12">
        <f t="shared" si="50"/>
        <v>0.2</v>
      </c>
      <c r="V348">
        <v>303</v>
      </c>
      <c r="W348">
        <v>3.2</v>
      </c>
      <c r="X348" s="10">
        <f t="shared" si="51"/>
        <v>2.018506017616128</v>
      </c>
      <c r="Z348" s="12">
        <f t="shared" si="52"/>
        <v>2.0179999999999998</v>
      </c>
      <c r="AA348" s="9">
        <f t="shared" si="55"/>
        <v>2</v>
      </c>
      <c r="AB348" s="9">
        <f t="shared" si="56"/>
        <v>0</v>
      </c>
      <c r="AC348" s="9">
        <f t="shared" si="57"/>
        <v>339</v>
      </c>
      <c r="AD348" s="9" t="str">
        <f t="shared" si="58"/>
        <v/>
      </c>
      <c r="AE348" s="12" t="str">
        <f t="shared" si="53"/>
        <v/>
      </c>
      <c r="AF348" s="9" t="str">
        <f t="shared" si="54"/>
        <v/>
      </c>
      <c r="AI348"/>
    </row>
    <row r="349" spans="6:35" x14ac:dyDescent="0.3">
      <c r="F349" s="9">
        <v>342</v>
      </c>
      <c r="G349" s="12">
        <v>8.0000000000000002E-3</v>
      </c>
      <c r="H349" s="9">
        <v>0.47</v>
      </c>
      <c r="I349" s="9">
        <v>0.46300000000000002</v>
      </c>
      <c r="J349" s="9">
        <v>1.2250000000000001</v>
      </c>
      <c r="K349" s="9">
        <v>0.81699999999999995</v>
      </c>
      <c r="L349" s="9">
        <v>0.69699999999999995</v>
      </c>
      <c r="S349" s="9">
        <v>342</v>
      </c>
      <c r="T349" s="12">
        <f t="shared" si="50"/>
        <v>0.8</v>
      </c>
      <c r="V349">
        <v>331</v>
      </c>
      <c r="W349">
        <v>3.2</v>
      </c>
      <c r="X349" s="10">
        <f t="shared" si="51"/>
        <v>2.018506017616128</v>
      </c>
      <c r="Z349" s="12">
        <f t="shared" si="52"/>
        <v>2.0179999999999998</v>
      </c>
      <c r="AA349" s="9">
        <f t="shared" si="55"/>
        <v>3</v>
      </c>
      <c r="AB349" s="9">
        <f t="shared" si="56"/>
        <v>0</v>
      </c>
      <c r="AC349" s="9">
        <f t="shared" si="57"/>
        <v>339</v>
      </c>
      <c r="AD349" s="9" t="str">
        <f t="shared" si="58"/>
        <v/>
      </c>
      <c r="AE349" s="12" t="str">
        <f t="shared" si="53"/>
        <v/>
      </c>
      <c r="AF349" s="9" t="str">
        <f t="shared" si="54"/>
        <v/>
      </c>
      <c r="AI349"/>
    </row>
    <row r="350" spans="6:35" x14ac:dyDescent="0.3">
      <c r="F350" s="9">
        <v>343</v>
      </c>
      <c r="G350" s="12">
        <v>2.9000000000000001E-2</v>
      </c>
      <c r="H350" s="9">
        <v>0.68300000000000005</v>
      </c>
      <c r="I350" s="9">
        <v>0.78200000000000003</v>
      </c>
      <c r="J350" s="9">
        <v>1.8380000000000001</v>
      </c>
      <c r="K350" s="9">
        <v>0.54400000000000004</v>
      </c>
      <c r="L350" s="9">
        <v>0.92300000000000004</v>
      </c>
      <c r="S350" s="9">
        <v>343</v>
      </c>
      <c r="T350" s="12">
        <f t="shared" si="50"/>
        <v>2.9000000000000004</v>
      </c>
      <c r="V350">
        <v>611</v>
      </c>
      <c r="W350">
        <v>3.2</v>
      </c>
      <c r="X350" s="10">
        <f t="shared" si="51"/>
        <v>2.018506017616128</v>
      </c>
      <c r="Z350" s="12">
        <f t="shared" si="52"/>
        <v>2.0179999999999998</v>
      </c>
      <c r="AA350" s="9">
        <f t="shared" si="55"/>
        <v>4</v>
      </c>
      <c r="AB350" s="9">
        <f t="shared" si="56"/>
        <v>0</v>
      </c>
      <c r="AC350" s="9">
        <f t="shared" si="57"/>
        <v>339</v>
      </c>
      <c r="AD350" s="9" t="str">
        <f t="shared" si="58"/>
        <v/>
      </c>
      <c r="AE350" s="12" t="str">
        <f t="shared" si="53"/>
        <v/>
      </c>
      <c r="AF350" s="9" t="str">
        <f t="shared" si="54"/>
        <v/>
      </c>
      <c r="AI350"/>
    </row>
    <row r="351" spans="6:35" x14ac:dyDescent="0.3">
      <c r="F351" s="9">
        <v>344</v>
      </c>
      <c r="G351" s="12">
        <v>2.8000000000000001E-2</v>
      </c>
      <c r="H351" s="9">
        <v>0.68600000000000005</v>
      </c>
      <c r="I351" s="9">
        <v>0.75900000000000001</v>
      </c>
      <c r="J351" s="9">
        <v>1.3839999999999999</v>
      </c>
      <c r="K351" s="9">
        <v>0.72199999999999998</v>
      </c>
      <c r="L351" s="9">
        <v>0.9</v>
      </c>
      <c r="S351" s="9">
        <v>344</v>
      </c>
      <c r="T351" s="12">
        <f t="shared" si="50"/>
        <v>2.8000000000000003</v>
      </c>
      <c r="V351">
        <v>652</v>
      </c>
      <c r="W351">
        <v>3.2</v>
      </c>
      <c r="X351" s="10">
        <f t="shared" si="51"/>
        <v>2.018506017616128</v>
      </c>
      <c r="Z351" s="12">
        <f t="shared" si="52"/>
        <v>2.0179999999999998</v>
      </c>
      <c r="AA351" s="9">
        <f t="shared" si="55"/>
        <v>5</v>
      </c>
      <c r="AB351" s="9">
        <f t="shared" si="56"/>
        <v>5</v>
      </c>
      <c r="AC351" s="9">
        <f t="shared" si="57"/>
        <v>344</v>
      </c>
      <c r="AD351" s="9">
        <f t="shared" si="58"/>
        <v>344</v>
      </c>
      <c r="AE351" s="12">
        <f t="shared" si="53"/>
        <v>2.0179999999999998</v>
      </c>
      <c r="AF351" s="9">
        <f t="shared" si="54"/>
        <v>344</v>
      </c>
      <c r="AI351"/>
    </row>
    <row r="352" spans="6:35" x14ac:dyDescent="0.3">
      <c r="F352" s="9">
        <v>345</v>
      </c>
      <c r="G352" s="12">
        <v>1.6E-2</v>
      </c>
      <c r="H352" s="9">
        <v>0.51900000000000002</v>
      </c>
      <c r="I352" s="9">
        <v>0.73799999999999999</v>
      </c>
      <c r="J352" s="9">
        <v>1.337</v>
      </c>
      <c r="K352" s="9">
        <v>0.748</v>
      </c>
      <c r="L352" s="9">
        <v>0.83299999999999996</v>
      </c>
      <c r="S352" s="9">
        <v>345</v>
      </c>
      <c r="T352" s="12">
        <f t="shared" si="50"/>
        <v>1.6</v>
      </c>
      <c r="V352">
        <v>29</v>
      </c>
      <c r="W352">
        <v>3.1</v>
      </c>
      <c r="X352" s="10">
        <f t="shared" si="51"/>
        <v>1.9867165345562021</v>
      </c>
      <c r="Z352" s="12">
        <f t="shared" si="52"/>
        <v>1.986</v>
      </c>
      <c r="AA352" s="9">
        <f t="shared" si="55"/>
        <v>1</v>
      </c>
      <c r="AB352" s="9">
        <f t="shared" si="56"/>
        <v>0</v>
      </c>
      <c r="AC352" s="9">
        <f t="shared" si="57"/>
        <v>344</v>
      </c>
      <c r="AD352" s="9" t="str">
        <f t="shared" si="58"/>
        <v/>
      </c>
      <c r="AE352" s="12" t="str">
        <f t="shared" si="53"/>
        <v/>
      </c>
      <c r="AF352" s="9" t="str">
        <f t="shared" si="54"/>
        <v/>
      </c>
      <c r="AI352"/>
    </row>
    <row r="353" spans="6:35" x14ac:dyDescent="0.3">
      <c r="F353" s="9">
        <v>346</v>
      </c>
      <c r="G353" s="12">
        <v>8.0000000000000002E-3</v>
      </c>
      <c r="H353" s="9">
        <v>0.35099999999999998</v>
      </c>
      <c r="I353" s="9">
        <v>0.84299999999999997</v>
      </c>
      <c r="J353" s="9">
        <v>1.37</v>
      </c>
      <c r="K353" s="9">
        <v>0.73</v>
      </c>
      <c r="L353" s="9">
        <v>0.84599999999999997</v>
      </c>
      <c r="S353" s="9">
        <v>346</v>
      </c>
      <c r="T353" s="12">
        <f t="shared" si="50"/>
        <v>0.8</v>
      </c>
      <c r="V353">
        <v>60</v>
      </c>
      <c r="W353">
        <v>3.1</v>
      </c>
      <c r="X353" s="10">
        <f t="shared" si="51"/>
        <v>1.9867165345562021</v>
      </c>
      <c r="Z353" s="12">
        <f t="shared" si="52"/>
        <v>1.986</v>
      </c>
      <c r="AA353" s="9">
        <f t="shared" si="55"/>
        <v>2</v>
      </c>
      <c r="AB353" s="9">
        <f t="shared" si="56"/>
        <v>0</v>
      </c>
      <c r="AC353" s="9">
        <f t="shared" si="57"/>
        <v>344</v>
      </c>
      <c r="AD353" s="9" t="str">
        <f t="shared" si="58"/>
        <v/>
      </c>
      <c r="AE353" s="12" t="str">
        <f t="shared" si="53"/>
        <v/>
      </c>
      <c r="AF353" s="9" t="str">
        <f t="shared" si="54"/>
        <v/>
      </c>
      <c r="AI353"/>
    </row>
    <row r="354" spans="6:35" x14ac:dyDescent="0.3">
      <c r="F354" s="9">
        <v>347</v>
      </c>
      <c r="G354" s="12">
        <v>4.0000000000000001E-3</v>
      </c>
      <c r="H354" s="9">
        <v>0.24</v>
      </c>
      <c r="I354" s="9">
        <v>0.78900000000000003</v>
      </c>
      <c r="J354" s="9">
        <v>2.5680000000000001</v>
      </c>
      <c r="K354" s="9">
        <v>0.38900000000000001</v>
      </c>
      <c r="L354" s="9">
        <v>0.82799999999999996</v>
      </c>
      <c r="S354" s="9">
        <v>347</v>
      </c>
      <c r="T354" s="12">
        <f t="shared" si="50"/>
        <v>0.4</v>
      </c>
      <c r="V354">
        <v>187</v>
      </c>
      <c r="W354">
        <v>3.1</v>
      </c>
      <c r="X354" s="10">
        <f t="shared" si="51"/>
        <v>1.9867165345562021</v>
      </c>
      <c r="Z354" s="12">
        <f t="shared" si="52"/>
        <v>1.986</v>
      </c>
      <c r="AA354" s="9">
        <f t="shared" si="55"/>
        <v>3</v>
      </c>
      <c r="AB354" s="9">
        <f t="shared" si="56"/>
        <v>3</v>
      </c>
      <c r="AC354" s="9">
        <f t="shared" si="57"/>
        <v>347</v>
      </c>
      <c r="AD354" s="9">
        <f t="shared" si="58"/>
        <v>347</v>
      </c>
      <c r="AE354" s="12">
        <f t="shared" si="53"/>
        <v>1.986</v>
      </c>
      <c r="AF354" s="9">
        <f t="shared" si="54"/>
        <v>347</v>
      </c>
      <c r="AI354"/>
    </row>
    <row r="355" spans="6:35" x14ac:dyDescent="0.3">
      <c r="F355" s="9">
        <v>348</v>
      </c>
      <c r="G355" s="12">
        <v>4.0000000000000001E-3</v>
      </c>
      <c r="H355" s="9">
        <v>0.21199999999999999</v>
      </c>
      <c r="I355" s="9">
        <v>1</v>
      </c>
      <c r="J355" s="9">
        <v>1.409</v>
      </c>
      <c r="K355" s="9">
        <v>0.71</v>
      </c>
      <c r="L355" s="9">
        <v>0.90600000000000003</v>
      </c>
      <c r="S355" s="9">
        <v>348</v>
      </c>
      <c r="T355" s="12">
        <f t="shared" si="50"/>
        <v>0.4</v>
      </c>
      <c r="V355">
        <v>198</v>
      </c>
      <c r="W355">
        <v>3</v>
      </c>
      <c r="X355" s="10">
        <f t="shared" si="51"/>
        <v>1.9544100476116797</v>
      </c>
      <c r="Z355" s="12">
        <f t="shared" si="52"/>
        <v>1.954</v>
      </c>
      <c r="AA355" s="9">
        <f t="shared" si="55"/>
        <v>1</v>
      </c>
      <c r="AB355" s="9">
        <f t="shared" si="56"/>
        <v>0</v>
      </c>
      <c r="AC355" s="9">
        <f t="shared" si="57"/>
        <v>347</v>
      </c>
      <c r="AD355" s="9" t="str">
        <f t="shared" si="58"/>
        <v/>
      </c>
      <c r="AE355" s="12" t="str">
        <f t="shared" si="53"/>
        <v/>
      </c>
      <c r="AF355" s="9" t="str">
        <f t="shared" si="54"/>
        <v/>
      </c>
      <c r="AI355"/>
    </row>
    <row r="356" spans="6:35" x14ac:dyDescent="0.3">
      <c r="F356" s="9">
        <v>349</v>
      </c>
      <c r="G356" s="12">
        <v>3.726</v>
      </c>
      <c r="H356" s="9">
        <v>8.5030000000000001</v>
      </c>
      <c r="I356" s="9">
        <v>0.64800000000000002</v>
      </c>
      <c r="J356" s="9">
        <v>1.9470000000000001</v>
      </c>
      <c r="K356" s="9">
        <v>0.51400000000000001</v>
      </c>
      <c r="L356" s="9">
        <v>0.94799999999999995</v>
      </c>
      <c r="S356" s="9">
        <v>349</v>
      </c>
      <c r="T356" s="12">
        <f t="shared" si="50"/>
        <v>372.6</v>
      </c>
      <c r="V356">
        <v>352</v>
      </c>
      <c r="W356">
        <v>3</v>
      </c>
      <c r="X356" s="10">
        <f t="shared" si="51"/>
        <v>1.9544100476116797</v>
      </c>
      <c r="Z356" s="12">
        <f t="shared" si="52"/>
        <v>1.954</v>
      </c>
      <c r="AA356" s="9">
        <f t="shared" si="55"/>
        <v>2</v>
      </c>
      <c r="AB356" s="9">
        <f t="shared" si="56"/>
        <v>0</v>
      </c>
      <c r="AC356" s="9">
        <f t="shared" si="57"/>
        <v>347</v>
      </c>
      <c r="AD356" s="9" t="str">
        <f t="shared" si="58"/>
        <v/>
      </c>
      <c r="AE356" s="12" t="str">
        <f t="shared" si="53"/>
        <v/>
      </c>
      <c r="AF356" s="9" t="str">
        <f t="shared" si="54"/>
        <v/>
      </c>
      <c r="AI356"/>
    </row>
    <row r="357" spans="6:35" x14ac:dyDescent="0.3">
      <c r="F357" s="9">
        <v>350</v>
      </c>
      <c r="G357" s="12">
        <v>1E-3</v>
      </c>
      <c r="H357" s="9">
        <v>0.104</v>
      </c>
      <c r="I357" s="9">
        <v>1</v>
      </c>
      <c r="J357" s="9">
        <v>1.5960000000000001</v>
      </c>
      <c r="K357" s="9">
        <v>0.626</v>
      </c>
      <c r="L357" s="9">
        <v>0.875</v>
      </c>
      <c r="S357" s="9">
        <v>350</v>
      </c>
      <c r="T357" s="12">
        <f t="shared" si="50"/>
        <v>0.1</v>
      </c>
      <c r="V357">
        <v>475</v>
      </c>
      <c r="W357">
        <v>3</v>
      </c>
      <c r="X357" s="10">
        <f t="shared" si="51"/>
        <v>1.9544100476116797</v>
      </c>
      <c r="Z357" s="12">
        <f t="shared" si="52"/>
        <v>1.954</v>
      </c>
      <c r="AA357" s="9">
        <f t="shared" si="55"/>
        <v>3</v>
      </c>
      <c r="AB357" s="9">
        <f t="shared" si="56"/>
        <v>0</v>
      </c>
      <c r="AC357" s="9">
        <f t="shared" si="57"/>
        <v>347</v>
      </c>
      <c r="AD357" s="9" t="str">
        <f t="shared" si="58"/>
        <v/>
      </c>
      <c r="AE357" s="12" t="str">
        <f t="shared" si="53"/>
        <v/>
      </c>
      <c r="AF357" s="9" t="str">
        <f t="shared" si="54"/>
        <v/>
      </c>
      <c r="AI357"/>
    </row>
    <row r="358" spans="6:35" x14ac:dyDescent="0.3">
      <c r="F358" s="9">
        <v>351</v>
      </c>
      <c r="G358" s="12">
        <v>4.5169999999999997E-4</v>
      </c>
      <c r="H358" s="9">
        <v>8.4000000000000005E-2</v>
      </c>
      <c r="I358" s="9">
        <v>0.80900000000000005</v>
      </c>
      <c r="J358" s="9">
        <v>3</v>
      </c>
      <c r="K358" s="9">
        <v>0.33300000000000002</v>
      </c>
      <c r="L358" s="9">
        <v>1</v>
      </c>
      <c r="S358" s="9">
        <v>351</v>
      </c>
      <c r="T358" s="12">
        <f t="shared" si="50"/>
        <v>4.5169999999999995E-2</v>
      </c>
      <c r="V358">
        <v>741</v>
      </c>
      <c r="W358">
        <v>3</v>
      </c>
      <c r="X358" s="10">
        <f t="shared" si="51"/>
        <v>1.9544100476116797</v>
      </c>
      <c r="Z358" s="12">
        <f t="shared" si="52"/>
        <v>1.954</v>
      </c>
      <c r="AA358" s="9">
        <f t="shared" si="55"/>
        <v>4</v>
      </c>
      <c r="AB358" s="9">
        <f t="shared" si="56"/>
        <v>0</v>
      </c>
      <c r="AC358" s="9">
        <f t="shared" si="57"/>
        <v>347</v>
      </c>
      <c r="AD358" s="9" t="str">
        <f t="shared" si="58"/>
        <v/>
      </c>
      <c r="AE358" s="12" t="str">
        <f t="shared" si="53"/>
        <v/>
      </c>
      <c r="AF358" s="9" t="str">
        <f t="shared" si="54"/>
        <v/>
      </c>
      <c r="AI358"/>
    </row>
    <row r="359" spans="6:35" x14ac:dyDescent="0.3">
      <c r="F359" s="9">
        <v>352</v>
      </c>
      <c r="G359" s="12">
        <v>0.03</v>
      </c>
      <c r="H359" s="9">
        <v>0.66800000000000004</v>
      </c>
      <c r="I359" s="9">
        <v>0.83599999999999997</v>
      </c>
      <c r="J359" s="9">
        <v>1.704</v>
      </c>
      <c r="K359" s="9">
        <v>0.58699999999999997</v>
      </c>
      <c r="L359" s="9">
        <v>0.91200000000000003</v>
      </c>
      <c r="S359" s="9">
        <v>352</v>
      </c>
      <c r="T359" s="12">
        <f t="shared" si="50"/>
        <v>3</v>
      </c>
      <c r="V359">
        <v>783</v>
      </c>
      <c r="W359">
        <v>3</v>
      </c>
      <c r="X359" s="10">
        <f t="shared" si="51"/>
        <v>1.9544100476116797</v>
      </c>
      <c r="Z359" s="12">
        <f t="shared" si="52"/>
        <v>1.954</v>
      </c>
      <c r="AA359" s="9">
        <f t="shared" si="55"/>
        <v>5</v>
      </c>
      <c r="AB359" s="9">
        <f t="shared" si="56"/>
        <v>0</v>
      </c>
      <c r="AC359" s="9">
        <f t="shared" si="57"/>
        <v>347</v>
      </c>
      <c r="AD359" s="9" t="str">
        <f t="shared" si="58"/>
        <v/>
      </c>
      <c r="AE359" s="12" t="str">
        <f t="shared" si="53"/>
        <v/>
      </c>
      <c r="AF359" s="9" t="str">
        <f t="shared" si="54"/>
        <v/>
      </c>
      <c r="AI359"/>
    </row>
    <row r="360" spans="6:35" x14ac:dyDescent="0.3">
      <c r="F360" s="9">
        <v>353</v>
      </c>
      <c r="G360" s="12">
        <v>6.0000000000000001E-3</v>
      </c>
      <c r="H360" s="9">
        <v>0.29599999999999999</v>
      </c>
      <c r="I360" s="9">
        <v>0.86199999999999999</v>
      </c>
      <c r="J360" s="9">
        <v>1.1479999999999999</v>
      </c>
      <c r="K360" s="9">
        <v>0.871</v>
      </c>
      <c r="L360" s="9">
        <v>0.879</v>
      </c>
      <c r="S360" s="9">
        <v>353</v>
      </c>
      <c r="T360" s="12">
        <f t="shared" si="50"/>
        <v>0.6</v>
      </c>
      <c r="V360">
        <v>848</v>
      </c>
      <c r="W360">
        <v>3</v>
      </c>
      <c r="X360" s="10">
        <f t="shared" si="51"/>
        <v>1.9544100476116797</v>
      </c>
      <c r="Z360" s="12">
        <f t="shared" si="52"/>
        <v>1.954</v>
      </c>
      <c r="AA360" s="9">
        <f t="shared" si="55"/>
        <v>6</v>
      </c>
      <c r="AB360" s="9">
        <f t="shared" si="56"/>
        <v>0</v>
      </c>
      <c r="AC360" s="9">
        <f t="shared" si="57"/>
        <v>347</v>
      </c>
      <c r="AD360" s="9" t="str">
        <f t="shared" si="58"/>
        <v/>
      </c>
      <c r="AE360" s="12" t="str">
        <f t="shared" si="53"/>
        <v/>
      </c>
      <c r="AF360" s="9" t="str">
        <f t="shared" si="54"/>
        <v/>
      </c>
      <c r="AI360"/>
    </row>
    <row r="361" spans="6:35" x14ac:dyDescent="0.3">
      <c r="F361" s="9">
        <v>354</v>
      </c>
      <c r="G361" s="12">
        <v>6.0000000000000001E-3</v>
      </c>
      <c r="H361" s="9">
        <v>0.33100000000000002</v>
      </c>
      <c r="I361" s="9">
        <v>0.70799999999999996</v>
      </c>
      <c r="J361" s="9">
        <v>1.8280000000000001</v>
      </c>
      <c r="K361" s="9">
        <v>0.54700000000000004</v>
      </c>
      <c r="L361" s="9">
        <v>0.84499999999999997</v>
      </c>
      <c r="S361" s="9">
        <v>354</v>
      </c>
      <c r="T361" s="12">
        <f t="shared" si="50"/>
        <v>0.6</v>
      </c>
      <c r="V361">
        <v>940</v>
      </c>
      <c r="W361">
        <v>3</v>
      </c>
      <c r="X361" s="10">
        <f t="shared" si="51"/>
        <v>1.9544100476116797</v>
      </c>
      <c r="Z361" s="12">
        <f t="shared" si="52"/>
        <v>1.954</v>
      </c>
      <c r="AA361" s="9">
        <f t="shared" si="55"/>
        <v>7</v>
      </c>
      <c r="AB361" s="9">
        <f t="shared" si="56"/>
        <v>0</v>
      </c>
      <c r="AC361" s="9">
        <f t="shared" si="57"/>
        <v>347</v>
      </c>
      <c r="AD361" s="9" t="str">
        <f t="shared" si="58"/>
        <v/>
      </c>
      <c r="AE361" s="12" t="str">
        <f t="shared" si="53"/>
        <v/>
      </c>
      <c r="AF361" s="9" t="str">
        <f t="shared" si="54"/>
        <v/>
      </c>
      <c r="AI361"/>
    </row>
    <row r="362" spans="6:35" x14ac:dyDescent="0.3">
      <c r="F362" s="9">
        <v>355</v>
      </c>
      <c r="G362" s="12">
        <v>6.7000000000000004E-2</v>
      </c>
      <c r="H362" s="9">
        <v>0.98299999999999998</v>
      </c>
      <c r="I362" s="9">
        <v>0.86599999999999999</v>
      </c>
      <c r="J362" s="9">
        <v>1.2629999999999999</v>
      </c>
      <c r="K362" s="9">
        <v>0.79200000000000004</v>
      </c>
      <c r="L362" s="9">
        <v>0.92700000000000005</v>
      </c>
      <c r="S362" s="9">
        <v>355</v>
      </c>
      <c r="T362" s="12">
        <f t="shared" si="50"/>
        <v>6.7</v>
      </c>
      <c r="V362">
        <v>960</v>
      </c>
      <c r="W362">
        <v>3</v>
      </c>
      <c r="X362" s="10">
        <f t="shared" si="51"/>
        <v>1.9544100476116797</v>
      </c>
      <c r="Z362" s="12">
        <f t="shared" si="52"/>
        <v>1.954</v>
      </c>
      <c r="AA362" s="9">
        <f t="shared" si="55"/>
        <v>8</v>
      </c>
      <c r="AB362" s="9">
        <f t="shared" si="56"/>
        <v>0</v>
      </c>
      <c r="AC362" s="9">
        <f t="shared" si="57"/>
        <v>347</v>
      </c>
      <c r="AD362" s="9" t="str">
        <f t="shared" si="58"/>
        <v/>
      </c>
      <c r="AE362" s="12" t="str">
        <f t="shared" si="53"/>
        <v/>
      </c>
      <c r="AF362" s="9" t="str">
        <f t="shared" si="54"/>
        <v/>
      </c>
      <c r="AI362"/>
    </row>
    <row r="363" spans="6:35" x14ac:dyDescent="0.3">
      <c r="F363" s="9">
        <v>356</v>
      </c>
      <c r="G363" s="12">
        <v>9.033E-4</v>
      </c>
      <c r="H363" s="9">
        <v>0.13900000000000001</v>
      </c>
      <c r="I363" s="9">
        <v>0.58899999999999997</v>
      </c>
      <c r="J363" s="9">
        <v>3.2919999999999998</v>
      </c>
      <c r="K363" s="9">
        <v>0.30399999999999999</v>
      </c>
      <c r="L363" s="9">
        <v>0.66700000000000004</v>
      </c>
      <c r="S363" s="9">
        <v>356</v>
      </c>
      <c r="T363" s="12">
        <f t="shared" si="50"/>
        <v>9.0329999999999994E-2</v>
      </c>
      <c r="V363">
        <v>1201</v>
      </c>
      <c r="W363">
        <v>3</v>
      </c>
      <c r="X363" s="10">
        <f t="shared" si="51"/>
        <v>1.9544100476116797</v>
      </c>
      <c r="Z363" s="12">
        <f t="shared" si="52"/>
        <v>1.954</v>
      </c>
      <c r="AA363" s="9">
        <f t="shared" si="55"/>
        <v>9</v>
      </c>
      <c r="AB363" s="9">
        <f t="shared" si="56"/>
        <v>0</v>
      </c>
      <c r="AC363" s="9">
        <f t="shared" si="57"/>
        <v>347</v>
      </c>
      <c r="AD363" s="9" t="str">
        <f t="shared" si="58"/>
        <v/>
      </c>
      <c r="AE363" s="12" t="str">
        <f t="shared" si="53"/>
        <v/>
      </c>
      <c r="AF363" s="9" t="str">
        <f t="shared" si="54"/>
        <v/>
      </c>
      <c r="AI363"/>
    </row>
    <row r="364" spans="6:35" x14ac:dyDescent="0.3">
      <c r="F364" s="9">
        <v>357</v>
      </c>
      <c r="G364" s="12">
        <v>0.61699999999999999</v>
      </c>
      <c r="H364" s="9">
        <v>4.18</v>
      </c>
      <c r="I364" s="9">
        <v>0.443</v>
      </c>
      <c r="J364" s="9">
        <v>1.2869999999999999</v>
      </c>
      <c r="K364" s="9">
        <v>0.77700000000000002</v>
      </c>
      <c r="L364" s="9">
        <v>0.79700000000000004</v>
      </c>
      <c r="S364" s="9">
        <v>357</v>
      </c>
      <c r="T364" s="12">
        <f t="shared" si="50"/>
        <v>61.7</v>
      </c>
      <c r="V364">
        <v>1391</v>
      </c>
      <c r="W364">
        <v>3</v>
      </c>
      <c r="X364" s="10">
        <f t="shared" si="51"/>
        <v>1.9544100476116797</v>
      </c>
      <c r="Z364" s="12">
        <f t="shared" si="52"/>
        <v>1.954</v>
      </c>
      <c r="AA364" s="9">
        <f t="shared" si="55"/>
        <v>10</v>
      </c>
      <c r="AB364" s="9">
        <f t="shared" si="56"/>
        <v>0</v>
      </c>
      <c r="AC364" s="9">
        <f t="shared" si="57"/>
        <v>347</v>
      </c>
      <c r="AD364" s="9" t="str">
        <f t="shared" si="58"/>
        <v/>
      </c>
      <c r="AE364" s="12" t="str">
        <f t="shared" si="53"/>
        <v/>
      </c>
      <c r="AF364" s="9" t="str">
        <f t="shared" si="54"/>
        <v/>
      </c>
      <c r="AI364"/>
    </row>
    <row r="365" spans="6:35" x14ac:dyDescent="0.3">
      <c r="F365" s="9">
        <v>358</v>
      </c>
      <c r="G365" s="12">
        <v>8.9999999999999993E-3</v>
      </c>
      <c r="H365" s="9">
        <v>0.34799999999999998</v>
      </c>
      <c r="I365" s="9">
        <v>0.90500000000000003</v>
      </c>
      <c r="J365" s="9">
        <v>1.23</v>
      </c>
      <c r="K365" s="9">
        <v>0.81299999999999994</v>
      </c>
      <c r="L365" s="9">
        <v>0.89200000000000002</v>
      </c>
      <c r="S365" s="9">
        <v>358</v>
      </c>
      <c r="T365" s="12">
        <f t="shared" si="50"/>
        <v>0.89999999999999991</v>
      </c>
      <c r="V365">
        <v>1393</v>
      </c>
      <c r="W365">
        <v>3</v>
      </c>
      <c r="X365" s="10">
        <f t="shared" si="51"/>
        <v>1.9544100476116797</v>
      </c>
      <c r="Z365" s="12">
        <f t="shared" si="52"/>
        <v>1.954</v>
      </c>
      <c r="AA365" s="9">
        <f t="shared" si="55"/>
        <v>11</v>
      </c>
      <c r="AB365" s="9">
        <f t="shared" si="56"/>
        <v>0</v>
      </c>
      <c r="AC365" s="9">
        <f t="shared" si="57"/>
        <v>347</v>
      </c>
      <c r="AD365" s="9" t="str">
        <f t="shared" si="58"/>
        <v/>
      </c>
      <c r="AE365" s="12" t="str">
        <f t="shared" si="53"/>
        <v/>
      </c>
      <c r="AF365" s="9" t="str">
        <f t="shared" si="54"/>
        <v/>
      </c>
      <c r="AI365"/>
    </row>
    <row r="366" spans="6:35" x14ac:dyDescent="0.3">
      <c r="F366" s="9">
        <v>359</v>
      </c>
      <c r="G366" s="12">
        <v>5.0000000000000001E-3</v>
      </c>
      <c r="H366" s="9">
        <v>0.27500000000000002</v>
      </c>
      <c r="I366" s="9">
        <v>0.77700000000000002</v>
      </c>
      <c r="J366" s="9">
        <v>2.0579999999999998</v>
      </c>
      <c r="K366" s="9">
        <v>0.48599999999999999</v>
      </c>
      <c r="L366" s="9">
        <v>0.81599999999999995</v>
      </c>
      <c r="S366" s="9">
        <v>359</v>
      </c>
      <c r="T366" s="12">
        <f t="shared" si="50"/>
        <v>0.5</v>
      </c>
      <c r="V366">
        <v>1522</v>
      </c>
      <c r="W366">
        <v>3</v>
      </c>
      <c r="X366" s="10">
        <f t="shared" si="51"/>
        <v>1.9544100476116797</v>
      </c>
      <c r="Z366" s="12">
        <f t="shared" si="52"/>
        <v>1.954</v>
      </c>
      <c r="AA366" s="9">
        <f t="shared" si="55"/>
        <v>12</v>
      </c>
      <c r="AB366" s="9">
        <f t="shared" si="56"/>
        <v>0</v>
      </c>
      <c r="AC366" s="9">
        <f t="shared" si="57"/>
        <v>347</v>
      </c>
      <c r="AD366" s="9" t="str">
        <f t="shared" si="58"/>
        <v/>
      </c>
      <c r="AE366" s="12" t="str">
        <f t="shared" si="53"/>
        <v/>
      </c>
      <c r="AF366" s="9" t="str">
        <f t="shared" si="54"/>
        <v/>
      </c>
      <c r="AI366"/>
    </row>
    <row r="367" spans="6:35" x14ac:dyDescent="0.3">
      <c r="F367" s="9">
        <v>360</v>
      </c>
      <c r="G367" s="12">
        <v>2.1000000000000001E-2</v>
      </c>
      <c r="H367" s="9">
        <v>0.64900000000000002</v>
      </c>
      <c r="I367" s="9">
        <v>0.63800000000000001</v>
      </c>
      <c r="J367" s="9">
        <v>2.2480000000000002</v>
      </c>
      <c r="K367" s="9">
        <v>0.44500000000000001</v>
      </c>
      <c r="L367" s="9">
        <v>0.85499999999999998</v>
      </c>
      <c r="S367" s="9">
        <v>360</v>
      </c>
      <c r="T367" s="12">
        <f t="shared" si="50"/>
        <v>2.1</v>
      </c>
      <c r="V367">
        <v>1605</v>
      </c>
      <c r="W367">
        <v>3</v>
      </c>
      <c r="X367" s="10">
        <f t="shared" si="51"/>
        <v>1.9544100476116797</v>
      </c>
      <c r="Z367" s="12">
        <f t="shared" si="52"/>
        <v>1.954</v>
      </c>
      <c r="AA367" s="9">
        <f t="shared" si="55"/>
        <v>13</v>
      </c>
      <c r="AB367" s="9">
        <f t="shared" si="56"/>
        <v>13</v>
      </c>
      <c r="AC367" s="9">
        <f t="shared" si="57"/>
        <v>360</v>
      </c>
      <c r="AD367" s="9">
        <f t="shared" si="58"/>
        <v>360</v>
      </c>
      <c r="AE367" s="12">
        <f t="shared" si="53"/>
        <v>1.954</v>
      </c>
      <c r="AF367" s="9">
        <f t="shared" si="54"/>
        <v>360</v>
      </c>
      <c r="AI367"/>
    </row>
    <row r="368" spans="6:35" x14ac:dyDescent="0.3">
      <c r="F368" s="9">
        <v>361</v>
      </c>
      <c r="G368" s="12">
        <v>2E-3</v>
      </c>
      <c r="H368" s="9">
        <v>0.14599999999999999</v>
      </c>
      <c r="I368" s="9">
        <v>0.97599999999999998</v>
      </c>
      <c r="J368" s="9">
        <v>1.714</v>
      </c>
      <c r="K368" s="9">
        <v>0.58299999999999996</v>
      </c>
      <c r="L368" s="9">
        <v>0.84599999999999997</v>
      </c>
      <c r="S368" s="9">
        <v>361</v>
      </c>
      <c r="T368" s="12">
        <f t="shared" si="50"/>
        <v>0.2</v>
      </c>
      <c r="V368">
        <v>343</v>
      </c>
      <c r="W368">
        <v>2.9000000000000004</v>
      </c>
      <c r="X368" s="10">
        <f t="shared" si="51"/>
        <v>1.9215604803731712</v>
      </c>
      <c r="Z368" s="12">
        <f t="shared" si="52"/>
        <v>1.921</v>
      </c>
      <c r="AA368" s="9">
        <f t="shared" si="55"/>
        <v>1</v>
      </c>
      <c r="AB368" s="9">
        <f t="shared" si="56"/>
        <v>0</v>
      </c>
      <c r="AC368" s="9">
        <f t="shared" si="57"/>
        <v>360</v>
      </c>
      <c r="AD368" s="9" t="str">
        <f t="shared" si="58"/>
        <v/>
      </c>
      <c r="AE368" s="12" t="str">
        <f t="shared" si="53"/>
        <v/>
      </c>
      <c r="AF368" s="9" t="str">
        <f t="shared" si="54"/>
        <v/>
      </c>
      <c r="AI368"/>
    </row>
    <row r="369" spans="6:35" x14ac:dyDescent="0.3">
      <c r="F369" s="9">
        <v>362</v>
      </c>
      <c r="G369" s="12">
        <v>0.36499999999999999</v>
      </c>
      <c r="H369" s="9">
        <v>2.7040000000000002</v>
      </c>
      <c r="I369" s="9">
        <v>0.627</v>
      </c>
      <c r="J369" s="9">
        <v>2.0859999999999999</v>
      </c>
      <c r="K369" s="9">
        <v>0.47899999999999998</v>
      </c>
      <c r="L369" s="9">
        <v>0.90600000000000003</v>
      </c>
      <c r="S369" s="9">
        <v>362</v>
      </c>
      <c r="T369" s="12">
        <f t="shared" si="50"/>
        <v>36.5</v>
      </c>
      <c r="V369">
        <v>367</v>
      </c>
      <c r="W369">
        <v>2.9000000000000004</v>
      </c>
      <c r="X369" s="10">
        <f t="shared" si="51"/>
        <v>1.9215604803731712</v>
      </c>
      <c r="Z369" s="12">
        <f t="shared" si="52"/>
        <v>1.921</v>
      </c>
      <c r="AA369" s="9">
        <f t="shared" si="55"/>
        <v>2</v>
      </c>
      <c r="AB369" s="9">
        <f t="shared" si="56"/>
        <v>0</v>
      </c>
      <c r="AC369" s="9">
        <f t="shared" si="57"/>
        <v>360</v>
      </c>
      <c r="AD369" s="9" t="str">
        <f t="shared" si="58"/>
        <v/>
      </c>
      <c r="AE369" s="12" t="str">
        <f t="shared" si="53"/>
        <v/>
      </c>
      <c r="AF369" s="9" t="str">
        <f t="shared" si="54"/>
        <v/>
      </c>
      <c r="AI369"/>
    </row>
    <row r="370" spans="6:35" x14ac:dyDescent="0.3">
      <c r="F370" s="9">
        <v>363</v>
      </c>
      <c r="G370" s="12">
        <v>2E-3</v>
      </c>
      <c r="H370" s="9">
        <v>0.185</v>
      </c>
      <c r="I370" s="9">
        <v>0.66400000000000003</v>
      </c>
      <c r="J370" s="9">
        <v>3.238</v>
      </c>
      <c r="K370" s="9">
        <v>0.309</v>
      </c>
      <c r="L370" s="9">
        <v>0.92300000000000004</v>
      </c>
      <c r="S370" s="9">
        <v>363</v>
      </c>
      <c r="T370" s="12">
        <f t="shared" si="50"/>
        <v>0.2</v>
      </c>
      <c r="V370">
        <v>1580</v>
      </c>
      <c r="W370">
        <v>2.9000000000000004</v>
      </c>
      <c r="X370" s="10">
        <f t="shared" si="51"/>
        <v>1.9215604803731712</v>
      </c>
      <c r="Z370" s="12">
        <f t="shared" si="52"/>
        <v>1.921</v>
      </c>
      <c r="AA370" s="9">
        <f t="shared" si="55"/>
        <v>3</v>
      </c>
      <c r="AB370" s="9">
        <f t="shared" si="56"/>
        <v>0</v>
      </c>
      <c r="AC370" s="9">
        <f t="shared" si="57"/>
        <v>360</v>
      </c>
      <c r="AD370" s="9" t="str">
        <f t="shared" si="58"/>
        <v/>
      </c>
      <c r="AE370" s="12" t="str">
        <f t="shared" si="53"/>
        <v/>
      </c>
      <c r="AF370" s="9" t="str">
        <f t="shared" si="54"/>
        <v/>
      </c>
      <c r="AI370"/>
    </row>
    <row r="371" spans="6:35" x14ac:dyDescent="0.3">
      <c r="F371" s="9">
        <v>364</v>
      </c>
      <c r="G371" s="12">
        <v>1E-3</v>
      </c>
      <c r="H371" s="9">
        <v>0.13600000000000001</v>
      </c>
      <c r="I371" s="9">
        <v>0.82</v>
      </c>
      <c r="J371" s="9">
        <v>2.2320000000000002</v>
      </c>
      <c r="K371" s="9">
        <v>0.44800000000000001</v>
      </c>
      <c r="L371" s="9">
        <v>0.88900000000000001</v>
      </c>
      <c r="S371" s="9">
        <v>364</v>
      </c>
      <c r="T371" s="12">
        <f t="shared" si="50"/>
        <v>0.1</v>
      </c>
      <c r="V371">
        <v>1612</v>
      </c>
      <c r="W371">
        <v>2.9000000000000004</v>
      </c>
      <c r="X371" s="10">
        <f t="shared" si="51"/>
        <v>1.9215604803731712</v>
      </c>
      <c r="Z371" s="12">
        <f t="shared" si="52"/>
        <v>1.921</v>
      </c>
      <c r="AA371" s="9">
        <f t="shared" si="55"/>
        <v>4</v>
      </c>
      <c r="AB371" s="9">
        <f t="shared" si="56"/>
        <v>4</v>
      </c>
      <c r="AC371" s="9">
        <f t="shared" si="57"/>
        <v>364</v>
      </c>
      <c r="AD371" s="9">
        <f t="shared" si="58"/>
        <v>364</v>
      </c>
      <c r="AE371" s="12">
        <f t="shared" si="53"/>
        <v>1.921</v>
      </c>
      <c r="AF371" s="9">
        <f t="shared" si="54"/>
        <v>364</v>
      </c>
      <c r="AI371"/>
    </row>
    <row r="372" spans="6:35" x14ac:dyDescent="0.3">
      <c r="F372" s="9">
        <v>365</v>
      </c>
      <c r="G372" s="12">
        <v>6.4210000000000003</v>
      </c>
      <c r="H372" s="9">
        <v>11.734999999999999</v>
      </c>
      <c r="I372" s="9">
        <v>0.58599999999999997</v>
      </c>
      <c r="J372" s="9">
        <v>1.6519999999999999</v>
      </c>
      <c r="K372" s="9">
        <v>0.60499999999999998</v>
      </c>
      <c r="L372" s="9">
        <v>0.88100000000000001</v>
      </c>
      <c r="S372" s="9">
        <v>365</v>
      </c>
      <c r="T372" s="12">
        <f t="shared" si="50"/>
        <v>642.1</v>
      </c>
      <c r="V372">
        <v>21</v>
      </c>
      <c r="W372">
        <v>2.8000000000000003</v>
      </c>
      <c r="X372" s="10">
        <f t="shared" si="51"/>
        <v>1.8881394877652593</v>
      </c>
      <c r="Z372" s="12">
        <f t="shared" si="52"/>
        <v>1.8879999999999999</v>
      </c>
      <c r="AA372" s="9">
        <f t="shared" si="55"/>
        <v>1</v>
      </c>
      <c r="AB372" s="9">
        <f t="shared" si="56"/>
        <v>0</v>
      </c>
      <c r="AC372" s="9">
        <f t="shared" si="57"/>
        <v>364</v>
      </c>
      <c r="AD372" s="9" t="str">
        <f t="shared" si="58"/>
        <v/>
      </c>
      <c r="AE372" s="12" t="str">
        <f t="shared" si="53"/>
        <v/>
      </c>
      <c r="AF372" s="9" t="str">
        <f t="shared" si="54"/>
        <v/>
      </c>
      <c r="AI372"/>
    </row>
    <row r="373" spans="6:35" x14ac:dyDescent="0.3">
      <c r="F373" s="9">
        <v>366</v>
      </c>
      <c r="G373" s="12">
        <v>1.6E-2</v>
      </c>
      <c r="H373" s="9">
        <v>0.501</v>
      </c>
      <c r="I373" s="9">
        <v>0.79700000000000004</v>
      </c>
      <c r="J373" s="9">
        <v>1.9690000000000001</v>
      </c>
      <c r="K373" s="9">
        <v>0.50800000000000001</v>
      </c>
      <c r="L373" s="9">
        <v>0.91400000000000003</v>
      </c>
      <c r="S373" s="9">
        <v>366</v>
      </c>
      <c r="T373" s="12">
        <f t="shared" si="50"/>
        <v>1.6</v>
      </c>
      <c r="V373">
        <v>344</v>
      </c>
      <c r="W373">
        <v>2.8000000000000003</v>
      </c>
      <c r="X373" s="10">
        <f t="shared" si="51"/>
        <v>1.8881394877652593</v>
      </c>
      <c r="Z373" s="12">
        <f t="shared" si="52"/>
        <v>1.8879999999999999</v>
      </c>
      <c r="AA373" s="9">
        <f t="shared" si="55"/>
        <v>2</v>
      </c>
      <c r="AB373" s="9">
        <f t="shared" si="56"/>
        <v>0</v>
      </c>
      <c r="AC373" s="9">
        <f t="shared" si="57"/>
        <v>364</v>
      </c>
      <c r="AD373" s="9" t="str">
        <f t="shared" si="58"/>
        <v/>
      </c>
      <c r="AE373" s="12" t="str">
        <f t="shared" si="53"/>
        <v/>
      </c>
      <c r="AF373" s="9" t="str">
        <f t="shared" si="54"/>
        <v/>
      </c>
      <c r="AI373"/>
    </row>
    <row r="374" spans="6:35" x14ac:dyDescent="0.3">
      <c r="F374" s="9">
        <v>367</v>
      </c>
      <c r="G374" s="12">
        <v>2.9000000000000001E-2</v>
      </c>
      <c r="H374" s="9">
        <v>0.65500000000000003</v>
      </c>
      <c r="I374" s="9">
        <v>0.85599999999999998</v>
      </c>
      <c r="J374" s="9">
        <v>1.4159999999999999</v>
      </c>
      <c r="K374" s="9">
        <v>0.70599999999999996</v>
      </c>
      <c r="L374" s="9">
        <v>0.90200000000000002</v>
      </c>
      <c r="S374" s="9">
        <v>367</v>
      </c>
      <c r="T374" s="12">
        <f t="shared" si="50"/>
        <v>2.9000000000000004</v>
      </c>
      <c r="V374">
        <v>781</v>
      </c>
      <c r="W374">
        <v>2.8000000000000003</v>
      </c>
      <c r="X374" s="10">
        <f t="shared" si="51"/>
        <v>1.8881394877652593</v>
      </c>
      <c r="Z374" s="12">
        <f t="shared" si="52"/>
        <v>1.8879999999999999</v>
      </c>
      <c r="AA374" s="9">
        <f t="shared" si="55"/>
        <v>3</v>
      </c>
      <c r="AB374" s="9">
        <f t="shared" si="56"/>
        <v>0</v>
      </c>
      <c r="AC374" s="9">
        <f t="shared" si="57"/>
        <v>364</v>
      </c>
      <c r="AD374" s="9" t="str">
        <f t="shared" si="58"/>
        <v/>
      </c>
      <c r="AE374" s="12" t="str">
        <f t="shared" si="53"/>
        <v/>
      </c>
      <c r="AF374" s="9" t="str">
        <f t="shared" si="54"/>
        <v/>
      </c>
      <c r="AI374"/>
    </row>
    <row r="375" spans="6:35" x14ac:dyDescent="0.3">
      <c r="F375" s="9">
        <v>368</v>
      </c>
      <c r="G375" s="12">
        <v>5.0000000000000001E-3</v>
      </c>
      <c r="H375" s="9">
        <v>0.29899999999999999</v>
      </c>
      <c r="I375" s="9">
        <v>0.69699999999999995</v>
      </c>
      <c r="J375" s="9">
        <v>2.3530000000000002</v>
      </c>
      <c r="K375" s="9">
        <v>0.42499999999999999</v>
      </c>
      <c r="L375" s="9">
        <v>0.80500000000000005</v>
      </c>
      <c r="S375" s="9">
        <v>368</v>
      </c>
      <c r="T375" s="12">
        <f t="shared" si="50"/>
        <v>0.5</v>
      </c>
      <c r="V375">
        <v>1376</v>
      </c>
      <c r="W375">
        <v>2.8000000000000003</v>
      </c>
      <c r="X375" s="10">
        <f t="shared" si="51"/>
        <v>1.8881394877652593</v>
      </c>
      <c r="Z375" s="12">
        <f t="shared" si="52"/>
        <v>1.8879999999999999</v>
      </c>
      <c r="AA375" s="9">
        <f t="shared" si="55"/>
        <v>4</v>
      </c>
      <c r="AB375" s="9">
        <f t="shared" si="56"/>
        <v>4</v>
      </c>
      <c r="AC375" s="9">
        <f t="shared" si="57"/>
        <v>368</v>
      </c>
      <c r="AD375" s="9">
        <f t="shared" si="58"/>
        <v>368</v>
      </c>
      <c r="AE375" s="12">
        <f t="shared" si="53"/>
        <v>1.8879999999999999</v>
      </c>
      <c r="AF375" s="9">
        <f t="shared" si="54"/>
        <v>368</v>
      </c>
      <c r="AI375"/>
    </row>
    <row r="376" spans="6:35" x14ac:dyDescent="0.3">
      <c r="F376" s="9">
        <v>369</v>
      </c>
      <c r="G376" s="12">
        <v>9.033E-4</v>
      </c>
      <c r="H376" s="9">
        <v>0.11799999999999999</v>
      </c>
      <c r="I376" s="9">
        <v>0.80900000000000005</v>
      </c>
      <c r="J376" s="9">
        <v>2.2370000000000001</v>
      </c>
      <c r="K376" s="9">
        <v>0.44700000000000001</v>
      </c>
      <c r="L376" s="9">
        <v>0.85699999999999998</v>
      </c>
      <c r="S376" s="9">
        <v>369</v>
      </c>
      <c r="T376" s="12">
        <f t="shared" si="50"/>
        <v>9.0329999999999994E-2</v>
      </c>
      <c r="V376">
        <v>34</v>
      </c>
      <c r="W376">
        <v>2.7</v>
      </c>
      <c r="X376" s="10">
        <f t="shared" si="51"/>
        <v>1.85411616971131</v>
      </c>
      <c r="Z376" s="12">
        <f t="shared" si="52"/>
        <v>1.8540000000000001</v>
      </c>
      <c r="AA376" s="9">
        <f t="shared" si="55"/>
        <v>1</v>
      </c>
      <c r="AB376" s="9">
        <f t="shared" si="56"/>
        <v>0</v>
      </c>
      <c r="AC376" s="9">
        <f t="shared" si="57"/>
        <v>368</v>
      </c>
      <c r="AD376" s="9" t="str">
        <f t="shared" si="58"/>
        <v/>
      </c>
      <c r="AE376" s="12" t="str">
        <f t="shared" si="53"/>
        <v/>
      </c>
      <c r="AF376" s="9" t="str">
        <f t="shared" si="54"/>
        <v/>
      </c>
      <c r="AI376"/>
    </row>
    <row r="377" spans="6:35" x14ac:dyDescent="0.3">
      <c r="F377" s="9">
        <v>370</v>
      </c>
      <c r="G377" s="12">
        <v>0.64400000000000002</v>
      </c>
      <c r="H377" s="9">
        <v>3.379</v>
      </c>
      <c r="I377" s="9">
        <v>0.70799999999999996</v>
      </c>
      <c r="J377" s="9">
        <v>1.91</v>
      </c>
      <c r="K377" s="9">
        <v>0.52400000000000002</v>
      </c>
      <c r="L377" s="9">
        <v>0.95299999999999996</v>
      </c>
      <c r="S377" s="9">
        <v>370</v>
      </c>
      <c r="T377" s="12">
        <f t="shared" si="50"/>
        <v>64.400000000000006</v>
      </c>
      <c r="V377">
        <v>414</v>
      </c>
      <c r="W377">
        <v>2.7</v>
      </c>
      <c r="X377" s="10">
        <f t="shared" si="51"/>
        <v>1.85411616971131</v>
      </c>
      <c r="Z377" s="12">
        <f t="shared" si="52"/>
        <v>1.8540000000000001</v>
      </c>
      <c r="AA377" s="9">
        <f t="shared" si="55"/>
        <v>2</v>
      </c>
      <c r="AB377" s="9">
        <f t="shared" si="56"/>
        <v>0</v>
      </c>
      <c r="AC377" s="9">
        <f t="shared" si="57"/>
        <v>368</v>
      </c>
      <c r="AD377" s="9" t="str">
        <f t="shared" si="58"/>
        <v/>
      </c>
      <c r="AE377" s="12" t="str">
        <f t="shared" si="53"/>
        <v/>
      </c>
      <c r="AF377" s="9" t="str">
        <f t="shared" si="54"/>
        <v/>
      </c>
      <c r="AI377"/>
    </row>
    <row r="378" spans="6:35" x14ac:dyDescent="0.3">
      <c r="F378" s="9">
        <v>371</v>
      </c>
      <c r="G378" s="12">
        <v>2.4E-2</v>
      </c>
      <c r="H378" s="9">
        <v>0.61</v>
      </c>
      <c r="I378" s="9">
        <v>0.81399999999999995</v>
      </c>
      <c r="J378" s="9">
        <v>1.8839999999999999</v>
      </c>
      <c r="K378" s="9">
        <v>0.53100000000000003</v>
      </c>
      <c r="L378" s="9">
        <v>0.92200000000000004</v>
      </c>
      <c r="S378" s="9">
        <v>371</v>
      </c>
      <c r="T378" s="12">
        <f t="shared" si="50"/>
        <v>2.4</v>
      </c>
      <c r="V378">
        <v>739</v>
      </c>
      <c r="W378">
        <v>2.7</v>
      </c>
      <c r="X378" s="10">
        <f t="shared" si="51"/>
        <v>1.85411616971131</v>
      </c>
      <c r="Z378" s="12">
        <f t="shared" si="52"/>
        <v>1.8540000000000001</v>
      </c>
      <c r="AA378" s="9">
        <f t="shared" si="55"/>
        <v>3</v>
      </c>
      <c r="AB378" s="9">
        <f t="shared" si="56"/>
        <v>0</v>
      </c>
      <c r="AC378" s="9">
        <f t="shared" si="57"/>
        <v>368</v>
      </c>
      <c r="AD378" s="9" t="str">
        <f t="shared" si="58"/>
        <v/>
      </c>
      <c r="AE378" s="12" t="str">
        <f t="shared" si="53"/>
        <v/>
      </c>
      <c r="AF378" s="9" t="str">
        <f t="shared" si="54"/>
        <v/>
      </c>
      <c r="AI378"/>
    </row>
    <row r="379" spans="6:35" x14ac:dyDescent="0.3">
      <c r="F379" s="9">
        <v>372</v>
      </c>
      <c r="G379" s="12">
        <v>4.5169999999999997E-4</v>
      </c>
      <c r="H379" s="9">
        <v>6.9000000000000006E-2</v>
      </c>
      <c r="I379" s="9">
        <v>1</v>
      </c>
      <c r="J379" s="9">
        <v>1.464</v>
      </c>
      <c r="K379" s="9">
        <v>0.68300000000000005</v>
      </c>
      <c r="L379" s="9">
        <v>0.85699999999999998</v>
      </c>
      <c r="S379" s="9">
        <v>372</v>
      </c>
      <c r="T379" s="12">
        <f t="shared" si="50"/>
        <v>4.5169999999999995E-2</v>
      </c>
      <c r="V379">
        <v>1253</v>
      </c>
      <c r="W379">
        <v>2.7</v>
      </c>
      <c r="X379" s="10">
        <f t="shared" si="51"/>
        <v>1.85411616971131</v>
      </c>
      <c r="Z379" s="12">
        <f t="shared" si="52"/>
        <v>1.8540000000000001</v>
      </c>
      <c r="AA379" s="9">
        <f t="shared" si="55"/>
        <v>4</v>
      </c>
      <c r="AB379" s="9">
        <f t="shared" si="56"/>
        <v>0</v>
      </c>
      <c r="AC379" s="9">
        <f t="shared" si="57"/>
        <v>368</v>
      </c>
      <c r="AD379" s="9" t="str">
        <f t="shared" si="58"/>
        <v/>
      </c>
      <c r="AE379" s="12" t="str">
        <f t="shared" si="53"/>
        <v/>
      </c>
      <c r="AF379" s="9" t="str">
        <f t="shared" si="54"/>
        <v/>
      </c>
      <c r="AI379"/>
    </row>
    <row r="380" spans="6:35" x14ac:dyDescent="0.3">
      <c r="F380" s="9">
        <v>373</v>
      </c>
      <c r="G380" s="12">
        <v>2.3E-2</v>
      </c>
      <c r="H380" s="9">
        <v>0.62</v>
      </c>
      <c r="I380" s="9">
        <v>0.76300000000000001</v>
      </c>
      <c r="J380" s="9">
        <v>1.2849999999999999</v>
      </c>
      <c r="K380" s="9">
        <v>0.77800000000000002</v>
      </c>
      <c r="L380" s="9">
        <v>0.88300000000000001</v>
      </c>
      <c r="S380" s="9">
        <v>373</v>
      </c>
      <c r="T380" s="12">
        <f t="shared" si="50"/>
        <v>2.2999999999999998</v>
      </c>
      <c r="V380">
        <v>1536</v>
      </c>
      <c r="W380">
        <v>2.7</v>
      </c>
      <c r="X380" s="10">
        <f t="shared" si="51"/>
        <v>1.85411616971131</v>
      </c>
      <c r="Z380" s="12">
        <f t="shared" si="52"/>
        <v>1.8540000000000001</v>
      </c>
      <c r="AA380" s="9">
        <f t="shared" si="55"/>
        <v>5</v>
      </c>
      <c r="AB380" s="9">
        <f t="shared" si="56"/>
        <v>5</v>
      </c>
      <c r="AC380" s="9">
        <f t="shared" si="57"/>
        <v>373</v>
      </c>
      <c r="AD380" s="9">
        <f t="shared" si="58"/>
        <v>373</v>
      </c>
      <c r="AE380" s="12">
        <f t="shared" si="53"/>
        <v>1.8540000000000001</v>
      </c>
      <c r="AF380" s="9">
        <f t="shared" si="54"/>
        <v>373</v>
      </c>
      <c r="AI380"/>
    </row>
    <row r="381" spans="6:35" x14ac:dyDescent="0.3">
      <c r="F381" s="9">
        <v>374</v>
      </c>
      <c r="G381" s="12">
        <v>5.6000000000000001E-2</v>
      </c>
      <c r="H381" s="9">
        <v>1.179</v>
      </c>
      <c r="I381" s="9">
        <v>0.51</v>
      </c>
      <c r="J381" s="9">
        <v>2.762</v>
      </c>
      <c r="K381" s="9">
        <v>0.36199999999999999</v>
      </c>
      <c r="L381" s="9">
        <v>0.82099999999999995</v>
      </c>
      <c r="S381" s="9">
        <v>374</v>
      </c>
      <c r="T381" s="12">
        <f t="shared" si="50"/>
        <v>5.6000000000000005</v>
      </c>
      <c r="V381">
        <v>283</v>
      </c>
      <c r="W381">
        <v>2.6</v>
      </c>
      <c r="X381" s="10">
        <f t="shared" si="51"/>
        <v>1.8194567365868921</v>
      </c>
      <c r="Z381" s="12">
        <f t="shared" si="52"/>
        <v>1.819</v>
      </c>
      <c r="AA381" s="9">
        <f t="shared" si="55"/>
        <v>1</v>
      </c>
      <c r="AB381" s="9">
        <f t="shared" si="56"/>
        <v>0</v>
      </c>
      <c r="AC381" s="9">
        <f t="shared" si="57"/>
        <v>373</v>
      </c>
      <c r="AD381" s="9" t="str">
        <f t="shared" si="58"/>
        <v/>
      </c>
      <c r="AE381" s="12" t="str">
        <f t="shared" si="53"/>
        <v/>
      </c>
      <c r="AF381" s="9" t="str">
        <f t="shared" si="54"/>
        <v/>
      </c>
      <c r="AI381"/>
    </row>
    <row r="382" spans="6:35" x14ac:dyDescent="0.3">
      <c r="F382" s="9">
        <v>375</v>
      </c>
      <c r="G382" s="12">
        <v>8.9999999999999993E-3</v>
      </c>
      <c r="H382" s="9">
        <v>0.35499999999999998</v>
      </c>
      <c r="I382" s="9">
        <v>0.92800000000000005</v>
      </c>
      <c r="J382" s="9">
        <v>1.244</v>
      </c>
      <c r="K382" s="9">
        <v>0.80400000000000005</v>
      </c>
      <c r="L382" s="9">
        <v>0.91200000000000003</v>
      </c>
      <c r="S382" s="9">
        <v>375</v>
      </c>
      <c r="T382" s="12">
        <f t="shared" si="50"/>
        <v>0.89999999999999991</v>
      </c>
      <c r="V382">
        <v>419</v>
      </c>
      <c r="W382">
        <v>2.6</v>
      </c>
      <c r="X382" s="10">
        <f t="shared" si="51"/>
        <v>1.8194567365868921</v>
      </c>
      <c r="Z382" s="12">
        <f t="shared" si="52"/>
        <v>1.819</v>
      </c>
      <c r="AA382" s="9">
        <f t="shared" si="55"/>
        <v>2</v>
      </c>
      <c r="AB382" s="9">
        <f t="shared" si="56"/>
        <v>0</v>
      </c>
      <c r="AC382" s="9">
        <f t="shared" si="57"/>
        <v>373</v>
      </c>
      <c r="AD382" s="9" t="str">
        <f t="shared" si="58"/>
        <v/>
      </c>
      <c r="AE382" s="12" t="str">
        <f t="shared" si="53"/>
        <v/>
      </c>
      <c r="AF382" s="9" t="str">
        <f t="shared" si="54"/>
        <v/>
      </c>
      <c r="AI382"/>
    </row>
    <row r="383" spans="6:35" x14ac:dyDescent="0.3">
      <c r="F383" s="9">
        <v>376</v>
      </c>
      <c r="G383" s="12">
        <v>6.0000000000000001E-3</v>
      </c>
      <c r="H383" s="9">
        <v>0.28899999999999998</v>
      </c>
      <c r="I383" s="9">
        <v>0.90600000000000003</v>
      </c>
      <c r="J383" s="9">
        <v>1.5129999999999999</v>
      </c>
      <c r="K383" s="9">
        <v>0.66100000000000003</v>
      </c>
      <c r="L383" s="9">
        <v>0.87</v>
      </c>
      <c r="S383" s="9">
        <v>376</v>
      </c>
      <c r="T383" s="12">
        <f t="shared" si="50"/>
        <v>0.6</v>
      </c>
      <c r="V383">
        <v>478</v>
      </c>
      <c r="W383">
        <v>2.6</v>
      </c>
      <c r="X383" s="10">
        <f t="shared" si="51"/>
        <v>1.8194567365868921</v>
      </c>
      <c r="Z383" s="12">
        <f t="shared" si="52"/>
        <v>1.819</v>
      </c>
      <c r="AA383" s="9">
        <f t="shared" si="55"/>
        <v>3</v>
      </c>
      <c r="AB383" s="9">
        <f t="shared" si="56"/>
        <v>0</v>
      </c>
      <c r="AC383" s="9">
        <f t="shared" si="57"/>
        <v>373</v>
      </c>
      <c r="AD383" s="9" t="str">
        <f t="shared" si="58"/>
        <v/>
      </c>
      <c r="AE383" s="12" t="str">
        <f t="shared" si="53"/>
        <v/>
      </c>
      <c r="AF383" s="9" t="str">
        <f t="shared" si="54"/>
        <v/>
      </c>
      <c r="AI383"/>
    </row>
    <row r="384" spans="6:35" x14ac:dyDescent="0.3">
      <c r="F384" s="9">
        <v>377</v>
      </c>
      <c r="G384" s="12">
        <v>3.0000000000000001E-3</v>
      </c>
      <c r="H384" s="9">
        <v>0.21199999999999999</v>
      </c>
      <c r="I384" s="9">
        <v>0.83799999999999997</v>
      </c>
      <c r="J384" s="9">
        <v>1.5369999999999999</v>
      </c>
      <c r="K384" s="9">
        <v>0.65100000000000002</v>
      </c>
      <c r="L384" s="9">
        <v>0.87</v>
      </c>
      <c r="S384" s="9">
        <v>377</v>
      </c>
      <c r="T384" s="12">
        <f t="shared" si="50"/>
        <v>0.3</v>
      </c>
      <c r="V384">
        <v>509</v>
      </c>
      <c r="W384">
        <v>2.6</v>
      </c>
      <c r="X384" s="10">
        <f t="shared" si="51"/>
        <v>1.8194567365868921</v>
      </c>
      <c r="Z384" s="12">
        <f t="shared" si="52"/>
        <v>1.819</v>
      </c>
      <c r="AA384" s="9">
        <f t="shared" si="55"/>
        <v>4</v>
      </c>
      <c r="AB384" s="9">
        <f t="shared" si="56"/>
        <v>0</v>
      </c>
      <c r="AC384" s="9">
        <f t="shared" si="57"/>
        <v>373</v>
      </c>
      <c r="AD384" s="9" t="str">
        <f t="shared" si="58"/>
        <v/>
      </c>
      <c r="AE384" s="12" t="str">
        <f t="shared" si="53"/>
        <v/>
      </c>
      <c r="AF384" s="9" t="str">
        <f t="shared" si="54"/>
        <v/>
      </c>
      <c r="AI384"/>
    </row>
    <row r="385" spans="6:35" x14ac:dyDescent="0.3">
      <c r="F385" s="9">
        <v>378</v>
      </c>
      <c r="G385" s="12">
        <v>5.0000000000000001E-3</v>
      </c>
      <c r="H385" s="9">
        <v>0.28199999999999997</v>
      </c>
      <c r="I385" s="9">
        <v>0.81</v>
      </c>
      <c r="J385" s="9">
        <v>2.06</v>
      </c>
      <c r="K385" s="9">
        <v>0.48599999999999999</v>
      </c>
      <c r="L385" s="9">
        <v>0.81899999999999995</v>
      </c>
      <c r="S385" s="9">
        <v>378</v>
      </c>
      <c r="T385" s="12">
        <f t="shared" si="50"/>
        <v>0.5</v>
      </c>
      <c r="V385">
        <v>511</v>
      </c>
      <c r="W385">
        <v>2.6</v>
      </c>
      <c r="X385" s="10">
        <f t="shared" si="51"/>
        <v>1.8194567365868921</v>
      </c>
      <c r="Z385" s="12">
        <f t="shared" si="52"/>
        <v>1.819</v>
      </c>
      <c r="AA385" s="9">
        <f t="shared" si="55"/>
        <v>5</v>
      </c>
      <c r="AB385" s="9">
        <f t="shared" si="56"/>
        <v>0</v>
      </c>
      <c r="AC385" s="9">
        <f t="shared" si="57"/>
        <v>373</v>
      </c>
      <c r="AD385" s="9" t="str">
        <f t="shared" si="58"/>
        <v/>
      </c>
      <c r="AE385" s="12" t="str">
        <f t="shared" si="53"/>
        <v/>
      </c>
      <c r="AF385" s="9" t="str">
        <f t="shared" si="54"/>
        <v/>
      </c>
      <c r="AI385"/>
    </row>
    <row r="386" spans="6:35" x14ac:dyDescent="0.3">
      <c r="F386" s="9">
        <v>379</v>
      </c>
      <c r="G386" s="12">
        <v>1.7999999999999999E-2</v>
      </c>
      <c r="H386" s="9">
        <v>0.65900000000000003</v>
      </c>
      <c r="I386" s="9">
        <v>0.51</v>
      </c>
      <c r="J386" s="9">
        <v>2.5030000000000001</v>
      </c>
      <c r="K386" s="9">
        <v>0.4</v>
      </c>
      <c r="L386" s="9">
        <v>0.77500000000000002</v>
      </c>
      <c r="S386" s="9">
        <v>379</v>
      </c>
      <c r="T386" s="12">
        <f t="shared" si="50"/>
        <v>1.7999999999999998</v>
      </c>
      <c r="V386">
        <v>595</v>
      </c>
      <c r="W386">
        <v>2.6</v>
      </c>
      <c r="X386" s="10">
        <f t="shared" si="51"/>
        <v>1.8194567365868921</v>
      </c>
      <c r="Z386" s="12">
        <f t="shared" si="52"/>
        <v>1.819</v>
      </c>
      <c r="AA386" s="9">
        <f t="shared" si="55"/>
        <v>6</v>
      </c>
      <c r="AB386" s="9">
        <f t="shared" si="56"/>
        <v>0</v>
      </c>
      <c r="AC386" s="9">
        <f t="shared" si="57"/>
        <v>373</v>
      </c>
      <c r="AD386" s="9" t="str">
        <f t="shared" si="58"/>
        <v/>
      </c>
      <c r="AE386" s="12" t="str">
        <f t="shared" si="53"/>
        <v/>
      </c>
      <c r="AF386" s="9" t="str">
        <f t="shared" si="54"/>
        <v/>
      </c>
      <c r="AI386"/>
    </row>
    <row r="387" spans="6:35" x14ac:dyDescent="0.3">
      <c r="F387" s="9">
        <v>380</v>
      </c>
      <c r="G387" s="12">
        <v>4.0000000000000001E-3</v>
      </c>
      <c r="H387" s="9">
        <v>0.26700000000000002</v>
      </c>
      <c r="I387" s="9">
        <v>0.71399999999999997</v>
      </c>
      <c r="J387" s="9">
        <v>2.35</v>
      </c>
      <c r="K387" s="9">
        <v>0.42599999999999999</v>
      </c>
      <c r="L387" s="9">
        <v>0.80600000000000005</v>
      </c>
      <c r="S387" s="9">
        <v>380</v>
      </c>
      <c r="T387" s="12">
        <f t="shared" si="50"/>
        <v>0.4</v>
      </c>
      <c r="V387">
        <v>602</v>
      </c>
      <c r="W387">
        <v>2.6</v>
      </c>
      <c r="X387" s="10">
        <f t="shared" si="51"/>
        <v>1.8194567365868921</v>
      </c>
      <c r="Z387" s="12">
        <f t="shared" si="52"/>
        <v>1.819</v>
      </c>
      <c r="AA387" s="9">
        <f t="shared" si="55"/>
        <v>7</v>
      </c>
      <c r="AB387" s="9">
        <f t="shared" si="56"/>
        <v>0</v>
      </c>
      <c r="AC387" s="9">
        <f t="shared" si="57"/>
        <v>373</v>
      </c>
      <c r="AD387" s="9" t="str">
        <f t="shared" si="58"/>
        <v/>
      </c>
      <c r="AE387" s="12" t="str">
        <f t="shared" si="53"/>
        <v/>
      </c>
      <c r="AF387" s="9" t="str">
        <f t="shared" si="54"/>
        <v/>
      </c>
      <c r="AI387"/>
    </row>
    <row r="388" spans="6:35" x14ac:dyDescent="0.3">
      <c r="F388" s="9">
        <v>381</v>
      </c>
      <c r="G388" s="12">
        <v>6.022E-4</v>
      </c>
      <c r="H388" s="9">
        <v>6.9000000000000006E-2</v>
      </c>
      <c r="I388" s="9">
        <v>1</v>
      </c>
      <c r="J388" s="9">
        <v>1</v>
      </c>
      <c r="K388" s="9">
        <v>1</v>
      </c>
      <c r="L388" s="9">
        <v>1</v>
      </c>
      <c r="S388" s="9">
        <v>381</v>
      </c>
      <c r="T388" s="12">
        <f t="shared" si="50"/>
        <v>6.0220000000000003E-2</v>
      </c>
      <c r="V388">
        <v>808</v>
      </c>
      <c r="W388">
        <v>2.6</v>
      </c>
      <c r="X388" s="10">
        <f t="shared" si="51"/>
        <v>1.8194567365868921</v>
      </c>
      <c r="Z388" s="12">
        <f t="shared" si="52"/>
        <v>1.819</v>
      </c>
      <c r="AA388" s="9">
        <f t="shared" si="55"/>
        <v>8</v>
      </c>
      <c r="AB388" s="9">
        <f t="shared" si="56"/>
        <v>0</v>
      </c>
      <c r="AC388" s="9">
        <f t="shared" si="57"/>
        <v>373</v>
      </c>
      <c r="AD388" s="9" t="str">
        <f t="shared" si="58"/>
        <v/>
      </c>
      <c r="AE388" s="12" t="str">
        <f t="shared" si="53"/>
        <v/>
      </c>
      <c r="AF388" s="9" t="str">
        <f t="shared" si="54"/>
        <v/>
      </c>
      <c r="AI388"/>
    </row>
    <row r="389" spans="6:35" x14ac:dyDescent="0.3">
      <c r="F389" s="9">
        <v>382</v>
      </c>
      <c r="G389" s="12">
        <v>7.0000000000000001E-3</v>
      </c>
      <c r="H389" s="9">
        <v>0.33100000000000002</v>
      </c>
      <c r="I389" s="9">
        <v>0.82899999999999996</v>
      </c>
      <c r="J389" s="9">
        <v>1.4730000000000001</v>
      </c>
      <c r="K389" s="9">
        <v>0.67900000000000005</v>
      </c>
      <c r="L389" s="9">
        <v>0.86499999999999999</v>
      </c>
      <c r="S389" s="9">
        <v>382</v>
      </c>
      <c r="T389" s="12">
        <f t="shared" si="50"/>
        <v>0.70000000000000007</v>
      </c>
      <c r="V389">
        <v>1072</v>
      </c>
      <c r="W389">
        <v>2.6</v>
      </c>
      <c r="X389" s="10">
        <f t="shared" si="51"/>
        <v>1.8194567365868921</v>
      </c>
      <c r="Z389" s="12">
        <f t="shared" si="52"/>
        <v>1.819</v>
      </c>
      <c r="AA389" s="9">
        <f t="shared" si="55"/>
        <v>9</v>
      </c>
      <c r="AB389" s="9">
        <f t="shared" si="56"/>
        <v>0</v>
      </c>
      <c r="AC389" s="9">
        <f t="shared" si="57"/>
        <v>373</v>
      </c>
      <c r="AD389" s="9" t="str">
        <f t="shared" si="58"/>
        <v/>
      </c>
      <c r="AE389" s="12" t="str">
        <f t="shared" si="53"/>
        <v/>
      </c>
      <c r="AF389" s="9" t="str">
        <f t="shared" si="54"/>
        <v/>
      </c>
      <c r="AI389"/>
    </row>
    <row r="390" spans="6:35" x14ac:dyDescent="0.3">
      <c r="F390" s="9">
        <v>383</v>
      </c>
      <c r="G390" s="12">
        <v>2E-3</v>
      </c>
      <c r="H390" s="9">
        <v>0.14599999999999999</v>
      </c>
      <c r="I390" s="9">
        <v>1</v>
      </c>
      <c r="J390" s="9">
        <v>1.651</v>
      </c>
      <c r="K390" s="9">
        <v>0.60599999999999998</v>
      </c>
      <c r="L390" s="9">
        <v>0.88900000000000001</v>
      </c>
      <c r="S390" s="9">
        <v>383</v>
      </c>
      <c r="T390" s="12">
        <f t="shared" si="50"/>
        <v>0.2</v>
      </c>
      <c r="V390">
        <v>1476</v>
      </c>
      <c r="W390">
        <v>2.6</v>
      </c>
      <c r="X390" s="10">
        <f t="shared" si="51"/>
        <v>1.8194567365868921</v>
      </c>
      <c r="Z390" s="12">
        <f t="shared" si="52"/>
        <v>1.819</v>
      </c>
      <c r="AA390" s="9">
        <f t="shared" si="55"/>
        <v>10</v>
      </c>
      <c r="AB390" s="9">
        <f t="shared" si="56"/>
        <v>10</v>
      </c>
      <c r="AC390" s="9">
        <f t="shared" si="57"/>
        <v>383</v>
      </c>
      <c r="AD390" s="9">
        <f t="shared" si="58"/>
        <v>383</v>
      </c>
      <c r="AE390" s="12">
        <f t="shared" si="53"/>
        <v>1.819</v>
      </c>
      <c r="AF390" s="9">
        <f t="shared" si="54"/>
        <v>383</v>
      </c>
      <c r="AI390"/>
    </row>
    <row r="391" spans="6:35" x14ac:dyDescent="0.3">
      <c r="F391" s="9">
        <v>384</v>
      </c>
      <c r="G391" s="12">
        <v>9.033E-4</v>
      </c>
      <c r="H391" s="9">
        <v>0.104</v>
      </c>
      <c r="I391" s="9">
        <v>1</v>
      </c>
      <c r="J391" s="9">
        <v>1.8089999999999999</v>
      </c>
      <c r="K391" s="9">
        <v>0.55300000000000005</v>
      </c>
      <c r="L391" s="9">
        <v>0.8</v>
      </c>
      <c r="S391" s="9">
        <v>384</v>
      </c>
      <c r="T391" s="12">
        <f t="shared" si="50"/>
        <v>9.0329999999999994E-2</v>
      </c>
      <c r="V391">
        <v>46</v>
      </c>
      <c r="W391">
        <v>2.5</v>
      </c>
      <c r="X391" s="10">
        <f t="shared" si="51"/>
        <v>1.7841241161527712</v>
      </c>
      <c r="Z391" s="12">
        <f t="shared" si="52"/>
        <v>1.784</v>
      </c>
      <c r="AA391" s="9">
        <f t="shared" si="55"/>
        <v>1</v>
      </c>
      <c r="AB391" s="9">
        <f t="shared" si="56"/>
        <v>0</v>
      </c>
      <c r="AC391" s="9">
        <f t="shared" si="57"/>
        <v>383</v>
      </c>
      <c r="AD391" s="9" t="str">
        <f t="shared" si="58"/>
        <v/>
      </c>
      <c r="AE391" s="12" t="str">
        <f t="shared" si="53"/>
        <v/>
      </c>
      <c r="AF391" s="9" t="str">
        <f t="shared" si="54"/>
        <v/>
      </c>
      <c r="AI391"/>
    </row>
    <row r="392" spans="6:35" x14ac:dyDescent="0.3">
      <c r="F392" s="9">
        <v>385</v>
      </c>
      <c r="G392" s="12">
        <v>0.70799999999999996</v>
      </c>
      <c r="H392" s="9">
        <v>3.8570000000000002</v>
      </c>
      <c r="I392" s="9">
        <v>0.59799999999999998</v>
      </c>
      <c r="J392" s="9">
        <v>1.306</v>
      </c>
      <c r="K392" s="9">
        <v>0.76600000000000001</v>
      </c>
      <c r="L392" s="9">
        <v>0.92300000000000004</v>
      </c>
      <c r="S392" s="9">
        <v>385</v>
      </c>
      <c r="T392" s="12">
        <f t="shared" si="50"/>
        <v>70.8</v>
      </c>
      <c r="V392">
        <v>47</v>
      </c>
      <c r="W392">
        <v>2.5</v>
      </c>
      <c r="X392" s="10">
        <f t="shared" si="51"/>
        <v>1.7841241161527712</v>
      </c>
      <c r="Z392" s="12">
        <f t="shared" si="52"/>
        <v>1.784</v>
      </c>
      <c r="AA392" s="9">
        <f t="shared" si="55"/>
        <v>2</v>
      </c>
      <c r="AB392" s="9">
        <f t="shared" si="56"/>
        <v>0</v>
      </c>
      <c r="AC392" s="9">
        <f t="shared" si="57"/>
        <v>383</v>
      </c>
      <c r="AD392" s="9" t="str">
        <f t="shared" si="58"/>
        <v/>
      </c>
      <c r="AE392" s="12" t="str">
        <f t="shared" si="53"/>
        <v/>
      </c>
      <c r="AF392" s="9" t="str">
        <f t="shared" si="54"/>
        <v/>
      </c>
      <c r="AI392"/>
    </row>
    <row r="393" spans="6:35" x14ac:dyDescent="0.3">
      <c r="F393" s="9">
        <v>386</v>
      </c>
      <c r="G393" s="12">
        <v>1E-3</v>
      </c>
      <c r="H393" s="9">
        <v>0.14299999999999999</v>
      </c>
      <c r="I393" s="9">
        <v>0.74</v>
      </c>
      <c r="J393" s="9">
        <v>2.3919999999999999</v>
      </c>
      <c r="K393" s="9">
        <v>0.41799999999999998</v>
      </c>
      <c r="L393" s="9">
        <v>0.88900000000000001</v>
      </c>
      <c r="S393" s="9">
        <v>386</v>
      </c>
      <c r="T393" s="12">
        <f t="shared" ref="T393:T456" si="59">G393*100</f>
        <v>0.1</v>
      </c>
      <c r="V393">
        <v>69</v>
      </c>
      <c r="W393">
        <v>2.5</v>
      </c>
      <c r="X393" s="10">
        <f t="shared" ref="X393:X456" si="60">((W393/PI())^0.5)*2</f>
        <v>1.7841241161527712</v>
      </c>
      <c r="Z393" s="12">
        <f t="shared" ref="Z393:Z456" si="61">TRUNC(X393,3)</f>
        <v>1.784</v>
      </c>
      <c r="AA393" s="9">
        <f t="shared" si="55"/>
        <v>3</v>
      </c>
      <c r="AB393" s="9">
        <f t="shared" si="56"/>
        <v>0</v>
      </c>
      <c r="AC393" s="9">
        <f t="shared" si="57"/>
        <v>383</v>
      </c>
      <c r="AD393" s="9" t="str">
        <f t="shared" si="58"/>
        <v/>
      </c>
      <c r="AE393" s="12" t="str">
        <f t="shared" ref="AE393:AE456" si="62">IF(AD393="","",Z393)</f>
        <v/>
      </c>
      <c r="AF393" s="9" t="str">
        <f t="shared" ref="AF393:AF456" si="63">AD393</f>
        <v/>
      </c>
      <c r="AI393"/>
    </row>
    <row r="394" spans="6:35" x14ac:dyDescent="0.3">
      <c r="F394" s="9">
        <v>387</v>
      </c>
      <c r="G394" s="12">
        <v>2E-3</v>
      </c>
      <c r="H394" s="9">
        <v>0.188</v>
      </c>
      <c r="I394" s="9">
        <v>0.64300000000000002</v>
      </c>
      <c r="J394" s="9">
        <v>3.3170000000000002</v>
      </c>
      <c r="K394" s="9">
        <v>0.30199999999999999</v>
      </c>
      <c r="L394" s="9">
        <v>0.75</v>
      </c>
      <c r="S394" s="9">
        <v>387</v>
      </c>
      <c r="T394" s="12">
        <f t="shared" si="59"/>
        <v>0.2</v>
      </c>
      <c r="V394">
        <v>188</v>
      </c>
      <c r="W394">
        <v>2.5</v>
      </c>
      <c r="X394" s="10">
        <f t="shared" si="60"/>
        <v>1.7841241161527712</v>
      </c>
      <c r="Z394" s="12">
        <f t="shared" si="61"/>
        <v>1.784</v>
      </c>
      <c r="AA394" s="9">
        <f t="shared" ref="AA394:AA457" si="64">IF(Z394-Z393=0,AA393+AA$8,1)</f>
        <v>4</v>
      </c>
      <c r="AB394" s="9">
        <f t="shared" ref="AB394:AB457" si="65">IF(AA394&lt;AA395,0,AA394)</f>
        <v>0</v>
      </c>
      <c r="AC394" s="9">
        <f t="shared" ref="AC394:AC457" si="66">AC393+AB394</f>
        <v>383</v>
      </c>
      <c r="AD394" s="9" t="str">
        <f t="shared" ref="AD394:AD457" si="67">IF(AB394=0,"",AC393+AB394)</f>
        <v/>
      </c>
      <c r="AE394" s="12" t="str">
        <f t="shared" si="62"/>
        <v/>
      </c>
      <c r="AF394" s="9" t="str">
        <f t="shared" si="63"/>
        <v/>
      </c>
      <c r="AI394"/>
    </row>
    <row r="395" spans="6:35" x14ac:dyDescent="0.3">
      <c r="F395" s="9">
        <v>388</v>
      </c>
      <c r="G395" s="12">
        <v>0.34100000000000003</v>
      </c>
      <c r="H395" s="9">
        <v>2.3610000000000002</v>
      </c>
      <c r="I395" s="9">
        <v>0.76800000000000002</v>
      </c>
      <c r="J395" s="9">
        <v>1.6990000000000001</v>
      </c>
      <c r="K395" s="9">
        <v>0.58899999999999997</v>
      </c>
      <c r="L395" s="9">
        <v>0.94599999999999995</v>
      </c>
      <c r="S395" s="9">
        <v>388</v>
      </c>
      <c r="T395" s="12">
        <f t="shared" si="59"/>
        <v>34.1</v>
      </c>
      <c r="V395">
        <v>210</v>
      </c>
      <c r="W395">
        <v>2.5</v>
      </c>
      <c r="X395" s="10">
        <f t="shared" si="60"/>
        <v>1.7841241161527712</v>
      </c>
      <c r="Z395" s="12">
        <f t="shared" si="61"/>
        <v>1.784</v>
      </c>
      <c r="AA395" s="9">
        <f t="shared" si="64"/>
        <v>5</v>
      </c>
      <c r="AB395" s="9">
        <f t="shared" si="65"/>
        <v>0</v>
      </c>
      <c r="AC395" s="9">
        <f t="shared" si="66"/>
        <v>383</v>
      </c>
      <c r="AD395" s="9" t="str">
        <f t="shared" si="67"/>
        <v/>
      </c>
      <c r="AE395" s="12" t="str">
        <f t="shared" si="62"/>
        <v/>
      </c>
      <c r="AF395" s="9" t="str">
        <f t="shared" si="63"/>
        <v/>
      </c>
      <c r="AI395"/>
    </row>
    <row r="396" spans="6:35" x14ac:dyDescent="0.3">
      <c r="F396" s="9">
        <v>389</v>
      </c>
      <c r="G396" s="12">
        <v>7.0000000000000001E-3</v>
      </c>
      <c r="H396" s="9">
        <v>0.32400000000000001</v>
      </c>
      <c r="I396" s="9">
        <v>0.79400000000000004</v>
      </c>
      <c r="J396" s="9">
        <v>1.577</v>
      </c>
      <c r="K396" s="9">
        <v>0.63400000000000001</v>
      </c>
      <c r="L396" s="9">
        <v>0.84599999999999997</v>
      </c>
      <c r="S396" s="9">
        <v>389</v>
      </c>
      <c r="T396" s="12">
        <f t="shared" si="59"/>
        <v>0.70000000000000007</v>
      </c>
      <c r="V396">
        <v>433</v>
      </c>
      <c r="W396">
        <v>2.5</v>
      </c>
      <c r="X396" s="10">
        <f t="shared" si="60"/>
        <v>1.7841241161527712</v>
      </c>
      <c r="Z396" s="12">
        <f t="shared" si="61"/>
        <v>1.784</v>
      </c>
      <c r="AA396" s="9">
        <f t="shared" si="64"/>
        <v>6</v>
      </c>
      <c r="AB396" s="9">
        <f t="shared" si="65"/>
        <v>0</v>
      </c>
      <c r="AC396" s="9">
        <f t="shared" si="66"/>
        <v>383</v>
      </c>
      <c r="AD396" s="9" t="str">
        <f t="shared" si="67"/>
        <v/>
      </c>
      <c r="AE396" s="12" t="str">
        <f t="shared" si="62"/>
        <v/>
      </c>
      <c r="AF396" s="9" t="str">
        <f t="shared" si="63"/>
        <v/>
      </c>
      <c r="AI396"/>
    </row>
    <row r="397" spans="6:35" x14ac:dyDescent="0.3">
      <c r="F397" s="9">
        <v>390</v>
      </c>
      <c r="G397" s="12">
        <v>9.033E-4</v>
      </c>
      <c r="H397" s="9">
        <v>0.11799999999999999</v>
      </c>
      <c r="I397" s="9">
        <v>0.80900000000000005</v>
      </c>
      <c r="J397" s="9">
        <v>2.0819999999999999</v>
      </c>
      <c r="K397" s="9">
        <v>0.48</v>
      </c>
      <c r="L397" s="9">
        <v>0.85699999999999998</v>
      </c>
      <c r="S397" s="9">
        <v>390</v>
      </c>
      <c r="T397" s="12">
        <f t="shared" si="59"/>
        <v>9.0329999999999994E-2</v>
      </c>
      <c r="V397">
        <v>542</v>
      </c>
      <c r="W397">
        <v>2.5</v>
      </c>
      <c r="X397" s="10">
        <f t="shared" si="60"/>
        <v>1.7841241161527712</v>
      </c>
      <c r="Z397" s="12">
        <f t="shared" si="61"/>
        <v>1.784</v>
      </c>
      <c r="AA397" s="9">
        <f t="shared" si="64"/>
        <v>7</v>
      </c>
      <c r="AB397" s="9">
        <f t="shared" si="65"/>
        <v>0</v>
      </c>
      <c r="AC397" s="9">
        <f t="shared" si="66"/>
        <v>383</v>
      </c>
      <c r="AD397" s="9" t="str">
        <f t="shared" si="67"/>
        <v/>
      </c>
      <c r="AE397" s="12" t="str">
        <f t="shared" si="62"/>
        <v/>
      </c>
      <c r="AF397" s="9" t="str">
        <f t="shared" si="63"/>
        <v/>
      </c>
      <c r="AI397"/>
    </row>
    <row r="398" spans="6:35" x14ac:dyDescent="0.3">
      <c r="F398" s="9">
        <v>391</v>
      </c>
      <c r="G398" s="12">
        <v>4.5169999999999997E-4</v>
      </c>
      <c r="H398" s="9">
        <v>6.9000000000000006E-2</v>
      </c>
      <c r="I398" s="9">
        <v>1</v>
      </c>
      <c r="J398" s="9">
        <v>1.464</v>
      </c>
      <c r="K398" s="9">
        <v>0.68300000000000005</v>
      </c>
      <c r="L398" s="9">
        <v>0.85699999999999998</v>
      </c>
      <c r="S398" s="9">
        <v>391</v>
      </c>
      <c r="T398" s="12">
        <f t="shared" si="59"/>
        <v>4.5169999999999995E-2</v>
      </c>
      <c r="V398">
        <v>706</v>
      </c>
      <c r="W398">
        <v>2.5</v>
      </c>
      <c r="X398" s="10">
        <f t="shared" si="60"/>
        <v>1.7841241161527712</v>
      </c>
      <c r="Z398" s="12">
        <f t="shared" si="61"/>
        <v>1.784</v>
      </c>
      <c r="AA398" s="9">
        <f t="shared" si="64"/>
        <v>8</v>
      </c>
      <c r="AB398" s="9">
        <f t="shared" si="65"/>
        <v>0</v>
      </c>
      <c r="AC398" s="9">
        <f t="shared" si="66"/>
        <v>383</v>
      </c>
      <c r="AD398" s="9" t="str">
        <f t="shared" si="67"/>
        <v/>
      </c>
      <c r="AE398" s="12" t="str">
        <f t="shared" si="62"/>
        <v/>
      </c>
      <c r="AF398" s="9" t="str">
        <f t="shared" si="63"/>
        <v/>
      </c>
      <c r="AI398"/>
    </row>
    <row r="399" spans="6:35" x14ac:dyDescent="0.3">
      <c r="F399" s="9">
        <v>392</v>
      </c>
      <c r="G399" s="12">
        <v>2E-3</v>
      </c>
      <c r="H399" s="9">
        <v>0.14599999999999999</v>
      </c>
      <c r="I399" s="9">
        <v>0.88700000000000001</v>
      </c>
      <c r="J399" s="9">
        <v>1.0900000000000001</v>
      </c>
      <c r="K399" s="9">
        <v>0.91700000000000004</v>
      </c>
      <c r="L399" s="9">
        <v>0.8</v>
      </c>
      <c r="S399" s="9">
        <v>392</v>
      </c>
      <c r="T399" s="12">
        <f t="shared" si="59"/>
        <v>0.2</v>
      </c>
      <c r="V399">
        <v>744</v>
      </c>
      <c r="W399">
        <v>2.5</v>
      </c>
      <c r="X399" s="10">
        <f t="shared" si="60"/>
        <v>1.7841241161527712</v>
      </c>
      <c r="Z399" s="12">
        <f t="shared" si="61"/>
        <v>1.784</v>
      </c>
      <c r="AA399" s="9">
        <f t="shared" si="64"/>
        <v>9</v>
      </c>
      <c r="AB399" s="9">
        <f t="shared" si="65"/>
        <v>0</v>
      </c>
      <c r="AC399" s="9">
        <f t="shared" si="66"/>
        <v>383</v>
      </c>
      <c r="AD399" s="9" t="str">
        <f t="shared" si="67"/>
        <v/>
      </c>
      <c r="AE399" s="12" t="str">
        <f t="shared" si="62"/>
        <v/>
      </c>
      <c r="AF399" s="9" t="str">
        <f t="shared" si="63"/>
        <v/>
      </c>
      <c r="AI399"/>
    </row>
    <row r="400" spans="6:35" x14ac:dyDescent="0.3">
      <c r="F400" s="9">
        <v>393</v>
      </c>
      <c r="G400" s="12">
        <v>4.0000000000000001E-3</v>
      </c>
      <c r="H400" s="9">
        <v>0.254</v>
      </c>
      <c r="I400" s="9">
        <v>0.84799999999999998</v>
      </c>
      <c r="J400" s="9">
        <v>1.718</v>
      </c>
      <c r="K400" s="9">
        <v>0.58199999999999996</v>
      </c>
      <c r="L400" s="9">
        <v>0.879</v>
      </c>
      <c r="S400" s="9">
        <v>393</v>
      </c>
      <c r="T400" s="12">
        <f t="shared" si="59"/>
        <v>0.4</v>
      </c>
      <c r="V400">
        <v>823</v>
      </c>
      <c r="W400">
        <v>2.5</v>
      </c>
      <c r="X400" s="10">
        <f t="shared" si="60"/>
        <v>1.7841241161527712</v>
      </c>
      <c r="Z400" s="12">
        <f t="shared" si="61"/>
        <v>1.784</v>
      </c>
      <c r="AA400" s="9">
        <f t="shared" si="64"/>
        <v>10</v>
      </c>
      <c r="AB400" s="9">
        <f t="shared" si="65"/>
        <v>0</v>
      </c>
      <c r="AC400" s="9">
        <f t="shared" si="66"/>
        <v>383</v>
      </c>
      <c r="AD400" s="9" t="str">
        <f t="shared" si="67"/>
        <v/>
      </c>
      <c r="AE400" s="12" t="str">
        <f t="shared" si="62"/>
        <v/>
      </c>
      <c r="AF400" s="9" t="str">
        <f t="shared" si="63"/>
        <v/>
      </c>
      <c r="AI400"/>
    </row>
    <row r="401" spans="6:35" x14ac:dyDescent="0.3">
      <c r="F401" s="9">
        <v>394</v>
      </c>
      <c r="G401" s="12">
        <v>8.0000000000000002E-3</v>
      </c>
      <c r="H401" s="9">
        <v>0.40500000000000003</v>
      </c>
      <c r="I401" s="9">
        <v>0.61299999999999999</v>
      </c>
      <c r="J401" s="9">
        <v>2.8860000000000001</v>
      </c>
      <c r="K401" s="9">
        <v>0.34599999999999997</v>
      </c>
      <c r="L401" s="9">
        <v>0.85499999999999998</v>
      </c>
      <c r="S401" s="9">
        <v>394</v>
      </c>
      <c r="T401" s="12">
        <f t="shared" si="59"/>
        <v>0.8</v>
      </c>
      <c r="V401">
        <v>1080</v>
      </c>
      <c r="W401">
        <v>2.5</v>
      </c>
      <c r="X401" s="10">
        <f t="shared" si="60"/>
        <v>1.7841241161527712</v>
      </c>
      <c r="Z401" s="12">
        <f t="shared" si="61"/>
        <v>1.784</v>
      </c>
      <c r="AA401" s="9">
        <f t="shared" si="64"/>
        <v>11</v>
      </c>
      <c r="AB401" s="9">
        <f t="shared" si="65"/>
        <v>0</v>
      </c>
      <c r="AC401" s="9">
        <f t="shared" si="66"/>
        <v>383</v>
      </c>
      <c r="AD401" s="9" t="str">
        <f t="shared" si="67"/>
        <v/>
      </c>
      <c r="AE401" s="12" t="str">
        <f t="shared" si="62"/>
        <v/>
      </c>
      <c r="AF401" s="9" t="str">
        <f t="shared" si="63"/>
        <v/>
      </c>
      <c r="AI401"/>
    </row>
    <row r="402" spans="6:35" x14ac:dyDescent="0.3">
      <c r="F402" s="9">
        <v>395</v>
      </c>
      <c r="G402" s="12">
        <v>2E-3</v>
      </c>
      <c r="H402" s="9">
        <v>0.153</v>
      </c>
      <c r="I402" s="9">
        <v>0.80600000000000005</v>
      </c>
      <c r="J402" s="9">
        <v>1.577</v>
      </c>
      <c r="K402" s="9">
        <v>0.63400000000000001</v>
      </c>
      <c r="L402" s="9">
        <v>0.8</v>
      </c>
      <c r="S402" s="9">
        <v>395</v>
      </c>
      <c r="T402" s="12">
        <f t="shared" si="59"/>
        <v>0.2</v>
      </c>
      <c r="V402">
        <v>1357</v>
      </c>
      <c r="W402">
        <v>2.5</v>
      </c>
      <c r="X402" s="10">
        <f t="shared" si="60"/>
        <v>1.7841241161527712</v>
      </c>
      <c r="Z402" s="12">
        <f t="shared" si="61"/>
        <v>1.784</v>
      </c>
      <c r="AA402" s="9">
        <f t="shared" si="64"/>
        <v>12</v>
      </c>
      <c r="AB402" s="9">
        <f t="shared" si="65"/>
        <v>0</v>
      </c>
      <c r="AC402" s="9">
        <f t="shared" si="66"/>
        <v>383</v>
      </c>
      <c r="AD402" s="9" t="str">
        <f t="shared" si="67"/>
        <v/>
      </c>
      <c r="AE402" s="12" t="str">
        <f t="shared" si="62"/>
        <v/>
      </c>
      <c r="AF402" s="9" t="str">
        <f t="shared" si="63"/>
        <v/>
      </c>
      <c r="AI402"/>
    </row>
    <row r="403" spans="6:35" x14ac:dyDescent="0.3">
      <c r="F403" s="9">
        <v>396</v>
      </c>
      <c r="G403" s="12">
        <v>1E-3</v>
      </c>
      <c r="H403" s="9">
        <v>0.129</v>
      </c>
      <c r="I403" s="9">
        <v>0.8</v>
      </c>
      <c r="J403" s="9">
        <v>1.571</v>
      </c>
      <c r="K403" s="9">
        <v>0.63600000000000001</v>
      </c>
      <c r="L403" s="9">
        <v>0.73699999999999999</v>
      </c>
      <c r="S403" s="9">
        <v>396</v>
      </c>
      <c r="T403" s="12">
        <f t="shared" si="59"/>
        <v>0.1</v>
      </c>
      <c r="V403">
        <v>1368</v>
      </c>
      <c r="W403">
        <v>2.5</v>
      </c>
      <c r="X403" s="10">
        <f t="shared" si="60"/>
        <v>1.7841241161527712</v>
      </c>
      <c r="Z403" s="12">
        <f t="shared" si="61"/>
        <v>1.784</v>
      </c>
      <c r="AA403" s="9">
        <f t="shared" si="64"/>
        <v>13</v>
      </c>
      <c r="AB403" s="9">
        <f t="shared" si="65"/>
        <v>0</v>
      </c>
      <c r="AC403" s="9">
        <f t="shared" si="66"/>
        <v>383</v>
      </c>
      <c r="AD403" s="9" t="str">
        <f t="shared" si="67"/>
        <v/>
      </c>
      <c r="AE403" s="12" t="str">
        <f t="shared" si="62"/>
        <v/>
      </c>
      <c r="AF403" s="9" t="str">
        <f t="shared" si="63"/>
        <v/>
      </c>
      <c r="AI403"/>
    </row>
    <row r="404" spans="6:35" x14ac:dyDescent="0.3">
      <c r="F404" s="9">
        <v>397</v>
      </c>
      <c r="G404" s="12">
        <v>2.1999999999999999E-2</v>
      </c>
      <c r="H404" s="9">
        <v>0.57099999999999995</v>
      </c>
      <c r="I404" s="9">
        <v>0.83599999999999997</v>
      </c>
      <c r="J404" s="9">
        <v>2.004</v>
      </c>
      <c r="K404" s="9">
        <v>0.499</v>
      </c>
      <c r="L404" s="9">
        <v>0.92300000000000004</v>
      </c>
      <c r="S404" s="9">
        <v>397</v>
      </c>
      <c r="T404" s="12">
        <f t="shared" si="59"/>
        <v>2.1999999999999997</v>
      </c>
      <c r="V404">
        <v>1392</v>
      </c>
      <c r="W404">
        <v>2.5</v>
      </c>
      <c r="X404" s="10">
        <f t="shared" si="60"/>
        <v>1.7841241161527712</v>
      </c>
      <c r="Z404" s="12">
        <f t="shared" si="61"/>
        <v>1.784</v>
      </c>
      <c r="AA404" s="9">
        <f t="shared" si="64"/>
        <v>14</v>
      </c>
      <c r="AB404" s="9">
        <f t="shared" si="65"/>
        <v>0</v>
      </c>
      <c r="AC404" s="9">
        <f t="shared" si="66"/>
        <v>383</v>
      </c>
      <c r="AD404" s="9" t="str">
        <f t="shared" si="67"/>
        <v/>
      </c>
      <c r="AE404" s="12" t="str">
        <f t="shared" si="62"/>
        <v/>
      </c>
      <c r="AF404" s="9" t="str">
        <f t="shared" si="63"/>
        <v/>
      </c>
      <c r="AI404"/>
    </row>
    <row r="405" spans="6:35" x14ac:dyDescent="0.3">
      <c r="F405" s="9">
        <v>398</v>
      </c>
      <c r="G405" s="12">
        <v>12.064</v>
      </c>
      <c r="H405" s="9">
        <v>19.771999999999998</v>
      </c>
      <c r="I405" s="9">
        <v>0.38800000000000001</v>
      </c>
      <c r="J405" s="9">
        <v>1.29</v>
      </c>
      <c r="K405" s="9">
        <v>0.77500000000000002</v>
      </c>
      <c r="L405" s="9">
        <v>0.876</v>
      </c>
      <c r="S405" s="9">
        <v>398</v>
      </c>
      <c r="T405" s="12">
        <f t="shared" si="59"/>
        <v>1206.4000000000001</v>
      </c>
      <c r="V405">
        <v>1481</v>
      </c>
      <c r="W405">
        <v>2.5</v>
      </c>
      <c r="X405" s="10">
        <f t="shared" si="60"/>
        <v>1.7841241161527712</v>
      </c>
      <c r="Z405" s="12">
        <f t="shared" si="61"/>
        <v>1.784</v>
      </c>
      <c r="AA405" s="9">
        <f t="shared" si="64"/>
        <v>15</v>
      </c>
      <c r="AB405" s="9">
        <f t="shared" si="65"/>
        <v>0</v>
      </c>
      <c r="AC405" s="9">
        <f t="shared" si="66"/>
        <v>383</v>
      </c>
      <c r="AD405" s="9" t="str">
        <f t="shared" si="67"/>
        <v/>
      </c>
      <c r="AE405" s="12" t="str">
        <f t="shared" si="62"/>
        <v/>
      </c>
      <c r="AF405" s="9" t="str">
        <f t="shared" si="63"/>
        <v/>
      </c>
      <c r="AI405"/>
    </row>
    <row r="406" spans="6:35" x14ac:dyDescent="0.3">
      <c r="F406" s="9">
        <v>399</v>
      </c>
      <c r="G406" s="12">
        <v>4.0000000000000001E-3</v>
      </c>
      <c r="H406" s="9">
        <v>0.223</v>
      </c>
      <c r="I406" s="9">
        <v>0.91600000000000004</v>
      </c>
      <c r="J406" s="9">
        <v>1.837</v>
      </c>
      <c r="K406" s="9">
        <v>0.54400000000000004</v>
      </c>
      <c r="L406" s="9">
        <v>0.873</v>
      </c>
      <c r="S406" s="9">
        <v>399</v>
      </c>
      <c r="T406" s="12">
        <f t="shared" si="59"/>
        <v>0.4</v>
      </c>
      <c r="V406">
        <v>1597</v>
      </c>
      <c r="W406">
        <v>2.5</v>
      </c>
      <c r="X406" s="10">
        <f t="shared" si="60"/>
        <v>1.7841241161527712</v>
      </c>
      <c r="Z406" s="12">
        <f t="shared" si="61"/>
        <v>1.784</v>
      </c>
      <c r="AA406" s="9">
        <f t="shared" si="64"/>
        <v>16</v>
      </c>
      <c r="AB406" s="9">
        <f t="shared" si="65"/>
        <v>16</v>
      </c>
      <c r="AC406" s="9">
        <f t="shared" si="66"/>
        <v>399</v>
      </c>
      <c r="AD406" s="9">
        <f t="shared" si="67"/>
        <v>399</v>
      </c>
      <c r="AE406" s="12">
        <f t="shared" si="62"/>
        <v>1.784</v>
      </c>
      <c r="AF406" s="9">
        <f t="shared" si="63"/>
        <v>399</v>
      </c>
      <c r="AI406"/>
    </row>
    <row r="407" spans="6:35" x14ac:dyDescent="0.3">
      <c r="F407" s="9">
        <v>400</v>
      </c>
      <c r="G407" s="12">
        <v>5.0000000000000001E-3</v>
      </c>
      <c r="H407" s="9">
        <v>0.254</v>
      </c>
      <c r="I407" s="9">
        <v>0.877</v>
      </c>
      <c r="J407" s="9">
        <v>1.236</v>
      </c>
      <c r="K407" s="9">
        <v>0.80900000000000005</v>
      </c>
      <c r="L407" s="9">
        <v>0.85699999999999998</v>
      </c>
      <c r="S407" s="9">
        <v>400</v>
      </c>
      <c r="T407" s="12">
        <f t="shared" si="59"/>
        <v>0.5</v>
      </c>
      <c r="V407">
        <v>371</v>
      </c>
      <c r="W407">
        <v>2.4</v>
      </c>
      <c r="X407" s="10">
        <f t="shared" si="60"/>
        <v>1.7480774889473265</v>
      </c>
      <c r="Z407" s="12">
        <f t="shared" si="61"/>
        <v>1.748</v>
      </c>
      <c r="AA407" s="9">
        <f t="shared" si="64"/>
        <v>1</v>
      </c>
      <c r="AB407" s="9">
        <f t="shared" si="65"/>
        <v>0</v>
      </c>
      <c r="AC407" s="9">
        <f t="shared" si="66"/>
        <v>399</v>
      </c>
      <c r="AD407" s="9" t="str">
        <f t="shared" si="67"/>
        <v/>
      </c>
      <c r="AE407" s="12" t="str">
        <f t="shared" si="62"/>
        <v/>
      </c>
      <c r="AF407" s="9" t="str">
        <f t="shared" si="63"/>
        <v/>
      </c>
      <c r="AI407"/>
    </row>
    <row r="408" spans="6:35" x14ac:dyDescent="0.3">
      <c r="F408" s="9">
        <v>401</v>
      </c>
      <c r="G408" s="12">
        <v>0.221</v>
      </c>
      <c r="H408" s="9">
        <v>2.0950000000000002</v>
      </c>
      <c r="I408" s="9">
        <v>0.63200000000000001</v>
      </c>
      <c r="J408" s="9">
        <v>2.0659999999999998</v>
      </c>
      <c r="K408" s="9">
        <v>0.48399999999999999</v>
      </c>
      <c r="L408" s="9">
        <v>0.90800000000000003</v>
      </c>
      <c r="S408" s="9">
        <v>401</v>
      </c>
      <c r="T408" s="12">
        <f t="shared" si="59"/>
        <v>22.1</v>
      </c>
      <c r="V408">
        <v>577</v>
      </c>
      <c r="W408">
        <v>2.4</v>
      </c>
      <c r="X408" s="10">
        <f t="shared" si="60"/>
        <v>1.7480774889473265</v>
      </c>
      <c r="Z408" s="12">
        <f t="shared" si="61"/>
        <v>1.748</v>
      </c>
      <c r="AA408" s="9">
        <f t="shared" si="64"/>
        <v>2</v>
      </c>
      <c r="AB408" s="9">
        <f t="shared" si="65"/>
        <v>0</v>
      </c>
      <c r="AC408" s="9">
        <f t="shared" si="66"/>
        <v>399</v>
      </c>
      <c r="AD408" s="9" t="str">
        <f t="shared" si="67"/>
        <v/>
      </c>
      <c r="AE408" s="12" t="str">
        <f t="shared" si="62"/>
        <v/>
      </c>
      <c r="AF408" s="9" t="str">
        <f t="shared" si="63"/>
        <v/>
      </c>
      <c r="AI408"/>
    </row>
    <row r="409" spans="6:35" x14ac:dyDescent="0.3">
      <c r="F409" s="9">
        <v>402</v>
      </c>
      <c r="G409" s="12">
        <v>8.0000000000000002E-3</v>
      </c>
      <c r="H409" s="9">
        <v>0.373</v>
      </c>
      <c r="I409" s="9">
        <v>0.73499999999999999</v>
      </c>
      <c r="J409" s="9">
        <v>1.3380000000000001</v>
      </c>
      <c r="K409" s="9">
        <v>0.748</v>
      </c>
      <c r="L409" s="9">
        <v>0.83699999999999997</v>
      </c>
      <c r="S409" s="9">
        <v>402</v>
      </c>
      <c r="T409" s="12">
        <f t="shared" si="59"/>
        <v>0.8</v>
      </c>
      <c r="V409">
        <v>845</v>
      </c>
      <c r="W409">
        <v>2.4</v>
      </c>
      <c r="X409" s="10">
        <f t="shared" si="60"/>
        <v>1.7480774889473265</v>
      </c>
      <c r="Z409" s="12">
        <f t="shared" si="61"/>
        <v>1.748</v>
      </c>
      <c r="AA409" s="9">
        <f t="shared" si="64"/>
        <v>3</v>
      </c>
      <c r="AB409" s="9">
        <f t="shared" si="65"/>
        <v>0</v>
      </c>
      <c r="AC409" s="9">
        <f t="shared" si="66"/>
        <v>399</v>
      </c>
      <c r="AD409" s="9" t="str">
        <f t="shared" si="67"/>
        <v/>
      </c>
      <c r="AE409" s="12" t="str">
        <f t="shared" si="62"/>
        <v/>
      </c>
      <c r="AF409" s="9" t="str">
        <f t="shared" si="63"/>
        <v/>
      </c>
      <c r="AI409"/>
    </row>
    <row r="410" spans="6:35" x14ac:dyDescent="0.3">
      <c r="F410" s="9">
        <v>403</v>
      </c>
      <c r="G410" s="12">
        <v>1E-3</v>
      </c>
      <c r="H410" s="9">
        <v>0.121</v>
      </c>
      <c r="I410" s="9">
        <v>0.89800000000000002</v>
      </c>
      <c r="J410" s="9">
        <v>1.6679999999999999</v>
      </c>
      <c r="K410" s="9">
        <v>0.6</v>
      </c>
      <c r="L410" s="9">
        <v>0.77800000000000002</v>
      </c>
      <c r="S410" s="9">
        <v>403</v>
      </c>
      <c r="T410" s="12">
        <f t="shared" si="59"/>
        <v>0.1</v>
      </c>
      <c r="V410">
        <v>1157</v>
      </c>
      <c r="W410">
        <v>2.4</v>
      </c>
      <c r="X410" s="10">
        <f t="shared" si="60"/>
        <v>1.7480774889473265</v>
      </c>
      <c r="Z410" s="12">
        <f t="shared" si="61"/>
        <v>1.748</v>
      </c>
      <c r="AA410" s="9">
        <f t="shared" si="64"/>
        <v>4</v>
      </c>
      <c r="AB410" s="9">
        <f t="shared" si="65"/>
        <v>0</v>
      </c>
      <c r="AC410" s="9">
        <f t="shared" si="66"/>
        <v>399</v>
      </c>
      <c r="AD410" s="9" t="str">
        <f t="shared" si="67"/>
        <v/>
      </c>
      <c r="AE410" s="12" t="str">
        <f t="shared" si="62"/>
        <v/>
      </c>
      <c r="AF410" s="9" t="str">
        <f t="shared" si="63"/>
        <v/>
      </c>
      <c r="AI410"/>
    </row>
    <row r="411" spans="6:35" x14ac:dyDescent="0.3">
      <c r="F411" s="9">
        <v>404</v>
      </c>
      <c r="G411" s="12">
        <v>7.0000000000000001E-3</v>
      </c>
      <c r="H411" s="9">
        <v>0.35099999999999998</v>
      </c>
      <c r="I411" s="9">
        <v>0.69</v>
      </c>
      <c r="J411" s="9">
        <v>2.4849999999999999</v>
      </c>
      <c r="K411" s="9">
        <v>0.40200000000000002</v>
      </c>
      <c r="L411" s="9">
        <v>0.82599999999999996</v>
      </c>
      <c r="S411" s="9">
        <v>404</v>
      </c>
      <c r="T411" s="12">
        <f t="shared" si="59"/>
        <v>0.70000000000000007</v>
      </c>
      <c r="V411">
        <v>1230</v>
      </c>
      <c r="W411">
        <v>2.4</v>
      </c>
      <c r="X411" s="10">
        <f t="shared" si="60"/>
        <v>1.7480774889473265</v>
      </c>
      <c r="Z411" s="12">
        <f t="shared" si="61"/>
        <v>1.748</v>
      </c>
      <c r="AA411" s="9">
        <f t="shared" si="64"/>
        <v>5</v>
      </c>
      <c r="AB411" s="9">
        <f t="shared" si="65"/>
        <v>0</v>
      </c>
      <c r="AC411" s="9">
        <f t="shared" si="66"/>
        <v>399</v>
      </c>
      <c r="AD411" s="9" t="str">
        <f t="shared" si="67"/>
        <v/>
      </c>
      <c r="AE411" s="12" t="str">
        <f t="shared" si="62"/>
        <v/>
      </c>
      <c r="AF411" s="9" t="str">
        <f t="shared" si="63"/>
        <v/>
      </c>
      <c r="AI411"/>
    </row>
    <row r="412" spans="6:35" x14ac:dyDescent="0.3">
      <c r="F412" s="9">
        <v>405</v>
      </c>
      <c r="G412" s="12">
        <v>2E-3</v>
      </c>
      <c r="H412" s="9">
        <v>0.19500000000000001</v>
      </c>
      <c r="I412" s="9">
        <v>0.746</v>
      </c>
      <c r="J412" s="9">
        <v>2.254</v>
      </c>
      <c r="K412" s="9">
        <v>0.44400000000000001</v>
      </c>
      <c r="L412" s="9">
        <v>0.83299999999999996</v>
      </c>
      <c r="S412" s="9">
        <v>405</v>
      </c>
      <c r="T412" s="12">
        <f t="shared" si="59"/>
        <v>0.2</v>
      </c>
      <c r="V412">
        <v>1556</v>
      </c>
      <c r="W412">
        <v>2.4</v>
      </c>
      <c r="X412" s="10">
        <f t="shared" si="60"/>
        <v>1.7480774889473265</v>
      </c>
      <c r="Z412" s="12">
        <f t="shared" si="61"/>
        <v>1.748</v>
      </c>
      <c r="AA412" s="9">
        <f t="shared" si="64"/>
        <v>6</v>
      </c>
      <c r="AB412" s="9">
        <f t="shared" si="65"/>
        <v>6</v>
      </c>
      <c r="AC412" s="9">
        <f t="shared" si="66"/>
        <v>405</v>
      </c>
      <c r="AD412" s="9">
        <f t="shared" si="67"/>
        <v>405</v>
      </c>
      <c r="AE412" s="12">
        <f t="shared" si="62"/>
        <v>1.748</v>
      </c>
      <c r="AF412" s="9">
        <f t="shared" si="63"/>
        <v>405</v>
      </c>
      <c r="AI412"/>
    </row>
    <row r="413" spans="6:35" x14ac:dyDescent="0.3">
      <c r="F413" s="9">
        <v>406</v>
      </c>
      <c r="G413" s="12">
        <v>5.1999999999999998E-2</v>
      </c>
      <c r="H413" s="9">
        <v>0.87</v>
      </c>
      <c r="I413" s="9">
        <v>0.86299999999999999</v>
      </c>
      <c r="J413" s="9">
        <v>1.141</v>
      </c>
      <c r="K413" s="9">
        <v>0.877</v>
      </c>
      <c r="L413" s="9">
        <v>0.95399999999999996</v>
      </c>
      <c r="S413" s="9">
        <v>406</v>
      </c>
      <c r="T413" s="12">
        <f t="shared" si="59"/>
        <v>5.2</v>
      </c>
      <c r="V413">
        <v>204</v>
      </c>
      <c r="W413">
        <v>2.2999999999999998</v>
      </c>
      <c r="X413" s="10">
        <f t="shared" si="60"/>
        <v>1.7112717355495808</v>
      </c>
      <c r="Z413" s="12">
        <f t="shared" si="61"/>
        <v>1.7110000000000001</v>
      </c>
      <c r="AA413" s="9">
        <f t="shared" si="64"/>
        <v>1</v>
      </c>
      <c r="AB413" s="9">
        <f t="shared" si="65"/>
        <v>0</v>
      </c>
      <c r="AC413" s="9">
        <f t="shared" si="66"/>
        <v>405</v>
      </c>
      <c r="AD413" s="9" t="str">
        <f t="shared" si="67"/>
        <v/>
      </c>
      <c r="AE413" s="12" t="str">
        <f t="shared" si="62"/>
        <v/>
      </c>
      <c r="AF413" s="9" t="str">
        <f t="shared" si="63"/>
        <v/>
      </c>
      <c r="AI413"/>
    </row>
    <row r="414" spans="6:35" x14ac:dyDescent="0.3">
      <c r="F414" s="9">
        <v>407</v>
      </c>
      <c r="G414" s="12">
        <v>0.65700000000000003</v>
      </c>
      <c r="H414" s="9">
        <v>3.2509999999999999</v>
      </c>
      <c r="I414" s="9">
        <v>0.78200000000000003</v>
      </c>
      <c r="J414" s="9">
        <v>1.5449999999999999</v>
      </c>
      <c r="K414" s="9">
        <v>0.64700000000000002</v>
      </c>
      <c r="L414" s="9">
        <v>0.96099999999999997</v>
      </c>
      <c r="S414" s="9">
        <v>407</v>
      </c>
      <c r="T414" s="12">
        <f t="shared" si="59"/>
        <v>65.7</v>
      </c>
      <c r="V414">
        <v>237</v>
      </c>
      <c r="W414">
        <v>2.2999999999999998</v>
      </c>
      <c r="X414" s="10">
        <f t="shared" si="60"/>
        <v>1.7112717355495808</v>
      </c>
      <c r="Z414" s="12">
        <f t="shared" si="61"/>
        <v>1.7110000000000001</v>
      </c>
      <c r="AA414" s="9">
        <f t="shared" si="64"/>
        <v>2</v>
      </c>
      <c r="AB414" s="9">
        <f t="shared" si="65"/>
        <v>0</v>
      </c>
      <c r="AC414" s="9">
        <f t="shared" si="66"/>
        <v>405</v>
      </c>
      <c r="AD414" s="9" t="str">
        <f t="shared" si="67"/>
        <v/>
      </c>
      <c r="AE414" s="12" t="str">
        <f t="shared" si="62"/>
        <v/>
      </c>
      <c r="AF414" s="9" t="str">
        <f t="shared" si="63"/>
        <v/>
      </c>
      <c r="AI414"/>
    </row>
    <row r="415" spans="6:35" x14ac:dyDescent="0.3">
      <c r="F415" s="9">
        <v>408</v>
      </c>
      <c r="G415" s="12">
        <v>1.7999999999999999E-2</v>
      </c>
      <c r="H415" s="9">
        <v>0.58199999999999996</v>
      </c>
      <c r="I415" s="9">
        <v>0.67500000000000004</v>
      </c>
      <c r="J415" s="9">
        <v>2.1469999999999998</v>
      </c>
      <c r="K415" s="9">
        <v>0.46600000000000003</v>
      </c>
      <c r="L415" s="9">
        <v>0.871</v>
      </c>
      <c r="S415" s="9">
        <v>408</v>
      </c>
      <c r="T415" s="12">
        <f t="shared" si="59"/>
        <v>1.7999999999999998</v>
      </c>
      <c r="V415">
        <v>373</v>
      </c>
      <c r="W415">
        <v>2.2999999999999998</v>
      </c>
      <c r="X415" s="10">
        <f t="shared" si="60"/>
        <v>1.7112717355495808</v>
      </c>
      <c r="Z415" s="12">
        <f t="shared" si="61"/>
        <v>1.7110000000000001</v>
      </c>
      <c r="AA415" s="9">
        <f t="shared" si="64"/>
        <v>3</v>
      </c>
      <c r="AB415" s="9">
        <f t="shared" si="65"/>
        <v>0</v>
      </c>
      <c r="AC415" s="9">
        <f t="shared" si="66"/>
        <v>405</v>
      </c>
      <c r="AD415" s="9" t="str">
        <f t="shared" si="67"/>
        <v/>
      </c>
      <c r="AE415" s="12" t="str">
        <f t="shared" si="62"/>
        <v/>
      </c>
      <c r="AF415" s="9" t="str">
        <f t="shared" si="63"/>
        <v/>
      </c>
      <c r="AI415"/>
    </row>
    <row r="416" spans="6:35" x14ac:dyDescent="0.3">
      <c r="F416" s="9">
        <v>409</v>
      </c>
      <c r="G416" s="12">
        <v>0.27900000000000003</v>
      </c>
      <c r="H416" s="9">
        <v>2.1800000000000002</v>
      </c>
      <c r="I416" s="9">
        <v>0.73599999999999999</v>
      </c>
      <c r="J416" s="9">
        <v>1.6359999999999999</v>
      </c>
      <c r="K416" s="9">
        <v>0.61099999999999999</v>
      </c>
      <c r="L416" s="9">
        <v>0.95499999999999996</v>
      </c>
      <c r="S416" s="9">
        <v>409</v>
      </c>
      <c r="T416" s="12">
        <f t="shared" si="59"/>
        <v>27.900000000000002</v>
      </c>
      <c r="V416">
        <v>431</v>
      </c>
      <c r="W416">
        <v>2.2999999999999998</v>
      </c>
      <c r="X416" s="10">
        <f t="shared" si="60"/>
        <v>1.7112717355495808</v>
      </c>
      <c r="Z416" s="12">
        <f t="shared" si="61"/>
        <v>1.7110000000000001</v>
      </c>
      <c r="AA416" s="9">
        <f t="shared" si="64"/>
        <v>4</v>
      </c>
      <c r="AB416" s="9">
        <f t="shared" si="65"/>
        <v>0</v>
      </c>
      <c r="AC416" s="9">
        <f t="shared" si="66"/>
        <v>405</v>
      </c>
      <c r="AD416" s="9" t="str">
        <f t="shared" si="67"/>
        <v/>
      </c>
      <c r="AE416" s="12" t="str">
        <f t="shared" si="62"/>
        <v/>
      </c>
      <c r="AF416" s="9" t="str">
        <f t="shared" si="63"/>
        <v/>
      </c>
      <c r="AI416"/>
    </row>
    <row r="417" spans="6:35" x14ac:dyDescent="0.3">
      <c r="F417" s="9">
        <v>410</v>
      </c>
      <c r="G417" s="12">
        <v>1.0999999999999999E-2</v>
      </c>
      <c r="H417" s="9">
        <v>0.41099999999999998</v>
      </c>
      <c r="I417" s="9">
        <v>0.83099999999999996</v>
      </c>
      <c r="J417" s="9">
        <v>1.256</v>
      </c>
      <c r="K417" s="9">
        <v>0.79600000000000004</v>
      </c>
      <c r="L417" s="9">
        <v>0.86499999999999999</v>
      </c>
      <c r="S417" s="9">
        <v>410</v>
      </c>
      <c r="T417" s="12">
        <f t="shared" si="59"/>
        <v>1.0999999999999999</v>
      </c>
      <c r="V417">
        <v>791</v>
      </c>
      <c r="W417">
        <v>2.2999999999999998</v>
      </c>
      <c r="X417" s="10">
        <f t="shared" si="60"/>
        <v>1.7112717355495808</v>
      </c>
      <c r="Z417" s="12">
        <f t="shared" si="61"/>
        <v>1.7110000000000001</v>
      </c>
      <c r="AA417" s="9">
        <f t="shared" si="64"/>
        <v>5</v>
      </c>
      <c r="AB417" s="9">
        <f t="shared" si="65"/>
        <v>0</v>
      </c>
      <c r="AC417" s="9">
        <f t="shared" si="66"/>
        <v>405</v>
      </c>
      <c r="AD417" s="9" t="str">
        <f t="shared" si="67"/>
        <v/>
      </c>
      <c r="AE417" s="12" t="str">
        <f t="shared" si="62"/>
        <v/>
      </c>
      <c r="AF417" s="9" t="str">
        <f t="shared" si="63"/>
        <v/>
      </c>
      <c r="AI417"/>
    </row>
    <row r="418" spans="6:35" x14ac:dyDescent="0.3">
      <c r="F418" s="9">
        <v>411</v>
      </c>
      <c r="G418" s="12">
        <v>0.29899999999999999</v>
      </c>
      <c r="H418" s="9">
        <v>2.8</v>
      </c>
      <c r="I418" s="9">
        <v>0.47899999999999998</v>
      </c>
      <c r="J418" s="9">
        <v>3.2250000000000001</v>
      </c>
      <c r="K418" s="9">
        <v>0.31</v>
      </c>
      <c r="L418" s="9">
        <v>0.872</v>
      </c>
      <c r="S418" s="9">
        <v>411</v>
      </c>
      <c r="T418" s="12">
        <f t="shared" si="59"/>
        <v>29.9</v>
      </c>
      <c r="V418">
        <v>961</v>
      </c>
      <c r="W418">
        <v>2.2999999999999998</v>
      </c>
      <c r="X418" s="10">
        <f t="shared" si="60"/>
        <v>1.7112717355495808</v>
      </c>
      <c r="Z418" s="12">
        <f t="shared" si="61"/>
        <v>1.7110000000000001</v>
      </c>
      <c r="AA418" s="9">
        <f t="shared" si="64"/>
        <v>6</v>
      </c>
      <c r="AB418" s="9">
        <f t="shared" si="65"/>
        <v>0</v>
      </c>
      <c r="AC418" s="9">
        <f t="shared" si="66"/>
        <v>405</v>
      </c>
      <c r="AD418" s="9" t="str">
        <f t="shared" si="67"/>
        <v/>
      </c>
      <c r="AE418" s="12" t="str">
        <f t="shared" si="62"/>
        <v/>
      </c>
      <c r="AF418" s="9" t="str">
        <f t="shared" si="63"/>
        <v/>
      </c>
      <c r="AI418"/>
    </row>
    <row r="419" spans="6:35" x14ac:dyDescent="0.3">
      <c r="F419" s="9">
        <v>412</v>
      </c>
      <c r="G419" s="12">
        <v>1.6E-2</v>
      </c>
      <c r="H419" s="9">
        <v>0.53700000000000003</v>
      </c>
      <c r="I419" s="9">
        <v>0.68100000000000005</v>
      </c>
      <c r="J419" s="9">
        <v>2.4089999999999998</v>
      </c>
      <c r="K419" s="9">
        <v>0.41499999999999998</v>
      </c>
      <c r="L419" s="9">
        <v>0.90800000000000003</v>
      </c>
      <c r="S419" s="9">
        <v>412</v>
      </c>
      <c r="T419" s="12">
        <f t="shared" si="59"/>
        <v>1.6</v>
      </c>
      <c r="V419">
        <v>1152</v>
      </c>
      <c r="W419">
        <v>2.2999999999999998</v>
      </c>
      <c r="X419" s="10">
        <f t="shared" si="60"/>
        <v>1.7112717355495808</v>
      </c>
      <c r="Z419" s="12">
        <f t="shared" si="61"/>
        <v>1.7110000000000001</v>
      </c>
      <c r="AA419" s="9">
        <f t="shared" si="64"/>
        <v>7</v>
      </c>
      <c r="AB419" s="9">
        <f t="shared" si="65"/>
        <v>0</v>
      </c>
      <c r="AC419" s="9">
        <f t="shared" si="66"/>
        <v>405</v>
      </c>
      <c r="AD419" s="9" t="str">
        <f t="shared" si="67"/>
        <v/>
      </c>
      <c r="AE419" s="12" t="str">
        <f t="shared" si="62"/>
        <v/>
      </c>
      <c r="AF419" s="9" t="str">
        <f t="shared" si="63"/>
        <v/>
      </c>
      <c r="AI419"/>
    </row>
    <row r="420" spans="6:35" x14ac:dyDescent="0.3">
      <c r="F420" s="9">
        <v>413</v>
      </c>
      <c r="G420" s="12">
        <v>1.2E-2</v>
      </c>
      <c r="H420" s="9">
        <v>0.42799999999999999</v>
      </c>
      <c r="I420" s="9">
        <v>0.85799999999999998</v>
      </c>
      <c r="J420" s="9">
        <v>1.736</v>
      </c>
      <c r="K420" s="9">
        <v>0.57599999999999996</v>
      </c>
      <c r="L420" s="9">
        <v>0.89200000000000002</v>
      </c>
      <c r="S420" s="9">
        <v>413</v>
      </c>
      <c r="T420" s="12">
        <f t="shared" si="59"/>
        <v>1.2</v>
      </c>
      <c r="V420">
        <v>1234</v>
      </c>
      <c r="W420">
        <v>2.2999999999999998</v>
      </c>
      <c r="X420" s="10">
        <f t="shared" si="60"/>
        <v>1.7112717355495808</v>
      </c>
      <c r="Z420" s="12">
        <f t="shared" si="61"/>
        <v>1.7110000000000001</v>
      </c>
      <c r="AA420" s="9">
        <f t="shared" si="64"/>
        <v>8</v>
      </c>
      <c r="AB420" s="9">
        <f t="shared" si="65"/>
        <v>0</v>
      </c>
      <c r="AC420" s="9">
        <f t="shared" si="66"/>
        <v>405</v>
      </c>
      <c r="AD420" s="9" t="str">
        <f t="shared" si="67"/>
        <v/>
      </c>
      <c r="AE420" s="12" t="str">
        <f t="shared" si="62"/>
        <v/>
      </c>
      <c r="AF420" s="9" t="str">
        <f t="shared" si="63"/>
        <v/>
      </c>
      <c r="AI420"/>
    </row>
    <row r="421" spans="6:35" x14ac:dyDescent="0.3">
      <c r="F421" s="9">
        <v>414</v>
      </c>
      <c r="G421" s="12">
        <v>2.7E-2</v>
      </c>
      <c r="H421" s="9">
        <v>0.753</v>
      </c>
      <c r="I421" s="9">
        <v>0.60099999999999998</v>
      </c>
      <c r="J421" s="9">
        <v>2.7970000000000002</v>
      </c>
      <c r="K421" s="9">
        <v>0.35699999999999998</v>
      </c>
      <c r="L421" s="9">
        <v>0.89100000000000001</v>
      </c>
      <c r="S421" s="9">
        <v>414</v>
      </c>
      <c r="T421" s="12">
        <f t="shared" si="59"/>
        <v>2.7</v>
      </c>
      <c r="V421">
        <v>1249</v>
      </c>
      <c r="W421">
        <v>2.2999999999999998</v>
      </c>
      <c r="X421" s="10">
        <f t="shared" si="60"/>
        <v>1.7112717355495808</v>
      </c>
      <c r="Z421" s="12">
        <f t="shared" si="61"/>
        <v>1.7110000000000001</v>
      </c>
      <c r="AA421" s="9">
        <f t="shared" si="64"/>
        <v>9</v>
      </c>
      <c r="AB421" s="9">
        <f t="shared" si="65"/>
        <v>0</v>
      </c>
      <c r="AC421" s="9">
        <f t="shared" si="66"/>
        <v>405</v>
      </c>
      <c r="AD421" s="9" t="str">
        <f t="shared" si="67"/>
        <v/>
      </c>
      <c r="AE421" s="12" t="str">
        <f t="shared" si="62"/>
        <v/>
      </c>
      <c r="AF421" s="9" t="str">
        <f t="shared" si="63"/>
        <v/>
      </c>
      <c r="AI421"/>
    </row>
    <row r="422" spans="6:35" x14ac:dyDescent="0.3">
      <c r="F422" s="9">
        <v>415</v>
      </c>
      <c r="G422" s="12">
        <v>1.4999999999999999E-2</v>
      </c>
      <c r="H422" s="9">
        <v>0.50900000000000001</v>
      </c>
      <c r="I422" s="9">
        <v>0.70899999999999996</v>
      </c>
      <c r="J422" s="9">
        <v>2</v>
      </c>
      <c r="K422" s="9">
        <v>0.5</v>
      </c>
      <c r="L422" s="9">
        <v>0.89</v>
      </c>
      <c r="S422" s="9">
        <v>415</v>
      </c>
      <c r="T422" s="12">
        <f t="shared" si="59"/>
        <v>1.5</v>
      </c>
      <c r="V422">
        <v>1572</v>
      </c>
      <c r="W422">
        <v>2.2999999999999998</v>
      </c>
      <c r="X422" s="10">
        <f t="shared" si="60"/>
        <v>1.7112717355495808</v>
      </c>
      <c r="Z422" s="12">
        <f t="shared" si="61"/>
        <v>1.7110000000000001</v>
      </c>
      <c r="AA422" s="9">
        <f t="shared" si="64"/>
        <v>10</v>
      </c>
      <c r="AB422" s="9">
        <f t="shared" si="65"/>
        <v>0</v>
      </c>
      <c r="AC422" s="9">
        <f t="shared" si="66"/>
        <v>405</v>
      </c>
      <c r="AD422" s="9" t="str">
        <f t="shared" si="67"/>
        <v/>
      </c>
      <c r="AE422" s="12" t="str">
        <f t="shared" si="62"/>
        <v/>
      </c>
      <c r="AF422" s="9" t="str">
        <f t="shared" si="63"/>
        <v/>
      </c>
      <c r="AI422"/>
    </row>
    <row r="423" spans="6:35" x14ac:dyDescent="0.3">
      <c r="F423" s="9">
        <v>416</v>
      </c>
      <c r="G423" s="12">
        <v>0.20399999999999999</v>
      </c>
      <c r="H423" s="9">
        <v>2.0659999999999998</v>
      </c>
      <c r="I423" s="9">
        <v>0.6</v>
      </c>
      <c r="J423" s="9">
        <v>1.401</v>
      </c>
      <c r="K423" s="9">
        <v>0.71399999999999997</v>
      </c>
      <c r="L423" s="9">
        <v>0.84499999999999997</v>
      </c>
      <c r="S423" s="9">
        <v>416</v>
      </c>
      <c r="T423" s="12">
        <f t="shared" si="59"/>
        <v>20.399999999999999</v>
      </c>
      <c r="V423">
        <v>1581</v>
      </c>
      <c r="W423">
        <v>2.2999999999999998</v>
      </c>
      <c r="X423" s="10">
        <f t="shared" si="60"/>
        <v>1.7112717355495808</v>
      </c>
      <c r="Z423" s="12">
        <f t="shared" si="61"/>
        <v>1.7110000000000001</v>
      </c>
      <c r="AA423" s="9">
        <f t="shared" si="64"/>
        <v>11</v>
      </c>
      <c r="AB423" s="9">
        <f t="shared" si="65"/>
        <v>11</v>
      </c>
      <c r="AC423" s="9">
        <f t="shared" si="66"/>
        <v>416</v>
      </c>
      <c r="AD423" s="9">
        <f t="shared" si="67"/>
        <v>416</v>
      </c>
      <c r="AE423" s="12">
        <f t="shared" si="62"/>
        <v>1.7110000000000001</v>
      </c>
      <c r="AF423" s="9">
        <f t="shared" si="63"/>
        <v>416</v>
      </c>
      <c r="AI423"/>
    </row>
    <row r="424" spans="6:35" x14ac:dyDescent="0.3">
      <c r="F424" s="9">
        <v>417</v>
      </c>
      <c r="G424" s="12">
        <v>6.0000000000000001E-3</v>
      </c>
      <c r="H424" s="9">
        <v>0.28899999999999998</v>
      </c>
      <c r="I424" s="9">
        <v>0.88300000000000001</v>
      </c>
      <c r="J424" s="9">
        <v>1.476</v>
      </c>
      <c r="K424" s="9">
        <v>0.67700000000000005</v>
      </c>
      <c r="L424" s="9">
        <v>0.88600000000000001</v>
      </c>
      <c r="S424" s="9">
        <v>417</v>
      </c>
      <c r="T424" s="12">
        <f t="shared" si="59"/>
        <v>0.6</v>
      </c>
      <c r="V424">
        <v>43</v>
      </c>
      <c r="W424">
        <v>2.1999999999999997</v>
      </c>
      <c r="X424" s="10">
        <f t="shared" si="60"/>
        <v>1.6736567743768009</v>
      </c>
      <c r="Z424" s="12">
        <f t="shared" si="61"/>
        <v>1.673</v>
      </c>
      <c r="AA424" s="9">
        <f t="shared" si="64"/>
        <v>1</v>
      </c>
      <c r="AB424" s="9">
        <f t="shared" si="65"/>
        <v>0</v>
      </c>
      <c r="AC424" s="9">
        <f t="shared" si="66"/>
        <v>416</v>
      </c>
      <c r="AD424" s="9" t="str">
        <f t="shared" si="67"/>
        <v/>
      </c>
      <c r="AE424" s="12" t="str">
        <f t="shared" si="62"/>
        <v/>
      </c>
      <c r="AF424" s="9" t="str">
        <f t="shared" si="63"/>
        <v/>
      </c>
      <c r="AI424"/>
    </row>
    <row r="425" spans="6:35" x14ac:dyDescent="0.3">
      <c r="F425" s="9">
        <v>418</v>
      </c>
      <c r="G425" s="12">
        <v>3.0000000000000001E-3</v>
      </c>
      <c r="H425" s="9">
        <v>0.19500000000000001</v>
      </c>
      <c r="I425" s="9">
        <v>0.99399999999999999</v>
      </c>
      <c r="J425" s="9">
        <v>1.5680000000000001</v>
      </c>
      <c r="K425" s="9">
        <v>0.63800000000000001</v>
      </c>
      <c r="L425" s="9">
        <v>0.90900000000000003</v>
      </c>
      <c r="S425" s="9">
        <v>418</v>
      </c>
      <c r="T425" s="12">
        <f t="shared" si="59"/>
        <v>0.3</v>
      </c>
      <c r="V425">
        <v>158</v>
      </c>
      <c r="W425">
        <v>2.1999999999999997</v>
      </c>
      <c r="X425" s="10">
        <f t="shared" si="60"/>
        <v>1.6736567743768009</v>
      </c>
      <c r="Z425" s="12">
        <f t="shared" si="61"/>
        <v>1.673</v>
      </c>
      <c r="AA425" s="9">
        <f t="shared" si="64"/>
        <v>2</v>
      </c>
      <c r="AB425" s="9">
        <f t="shared" si="65"/>
        <v>0</v>
      </c>
      <c r="AC425" s="9">
        <f t="shared" si="66"/>
        <v>416</v>
      </c>
      <c r="AD425" s="9" t="str">
        <f t="shared" si="67"/>
        <v/>
      </c>
      <c r="AE425" s="12" t="str">
        <f t="shared" si="62"/>
        <v/>
      </c>
      <c r="AF425" s="9" t="str">
        <f t="shared" si="63"/>
        <v/>
      </c>
      <c r="AI425"/>
    </row>
    <row r="426" spans="6:35" x14ac:dyDescent="0.3">
      <c r="F426" s="9">
        <v>419</v>
      </c>
      <c r="G426" s="12">
        <v>2.5999999999999999E-2</v>
      </c>
      <c r="H426" s="9">
        <v>0.60299999999999998</v>
      </c>
      <c r="I426" s="9">
        <v>0.88600000000000001</v>
      </c>
      <c r="J426" s="9">
        <v>1.421</v>
      </c>
      <c r="K426" s="9">
        <v>0.70399999999999996</v>
      </c>
      <c r="L426" s="9">
        <v>0.91900000000000004</v>
      </c>
      <c r="S426" s="9">
        <v>419</v>
      </c>
      <c r="T426" s="12">
        <f t="shared" si="59"/>
        <v>2.6</v>
      </c>
      <c r="V426">
        <v>256</v>
      </c>
      <c r="W426">
        <v>2.1999999999999997</v>
      </c>
      <c r="X426" s="10">
        <f t="shared" si="60"/>
        <v>1.6736567743768009</v>
      </c>
      <c r="Z426" s="12">
        <f t="shared" si="61"/>
        <v>1.673</v>
      </c>
      <c r="AA426" s="9">
        <f t="shared" si="64"/>
        <v>3</v>
      </c>
      <c r="AB426" s="9">
        <f t="shared" si="65"/>
        <v>0</v>
      </c>
      <c r="AC426" s="9">
        <f t="shared" si="66"/>
        <v>416</v>
      </c>
      <c r="AD426" s="9" t="str">
        <f t="shared" si="67"/>
        <v/>
      </c>
      <c r="AE426" s="12" t="str">
        <f t="shared" si="62"/>
        <v/>
      </c>
      <c r="AF426" s="9" t="str">
        <f t="shared" si="63"/>
        <v/>
      </c>
      <c r="AI426"/>
    </row>
    <row r="427" spans="6:35" x14ac:dyDescent="0.3">
      <c r="F427" s="9">
        <v>420</v>
      </c>
      <c r="G427" s="12">
        <v>2E-3</v>
      </c>
      <c r="H427" s="9">
        <v>0.18099999999999999</v>
      </c>
      <c r="I427" s="9">
        <v>0.92700000000000005</v>
      </c>
      <c r="J427" s="9">
        <v>1.5189999999999999</v>
      </c>
      <c r="K427" s="9">
        <v>0.65800000000000003</v>
      </c>
      <c r="L427" s="9">
        <v>0.84199999999999997</v>
      </c>
      <c r="S427" s="9">
        <v>420</v>
      </c>
      <c r="T427" s="12">
        <f t="shared" si="59"/>
        <v>0.2</v>
      </c>
      <c r="V427">
        <v>302</v>
      </c>
      <c r="W427">
        <v>2.1999999999999997</v>
      </c>
      <c r="X427" s="10">
        <f t="shared" si="60"/>
        <v>1.6736567743768009</v>
      </c>
      <c r="Z427" s="12">
        <f t="shared" si="61"/>
        <v>1.673</v>
      </c>
      <c r="AA427" s="9">
        <f t="shared" si="64"/>
        <v>4</v>
      </c>
      <c r="AB427" s="9">
        <f t="shared" si="65"/>
        <v>0</v>
      </c>
      <c r="AC427" s="9">
        <f t="shared" si="66"/>
        <v>416</v>
      </c>
      <c r="AD427" s="9" t="str">
        <f t="shared" si="67"/>
        <v/>
      </c>
      <c r="AE427" s="12" t="str">
        <f t="shared" si="62"/>
        <v/>
      </c>
      <c r="AF427" s="9" t="str">
        <f t="shared" si="63"/>
        <v/>
      </c>
      <c r="AI427"/>
    </row>
    <row r="428" spans="6:35" x14ac:dyDescent="0.3">
      <c r="F428" s="9">
        <v>421</v>
      </c>
      <c r="G428" s="12">
        <v>5.0000000000000001E-3</v>
      </c>
      <c r="H428" s="9">
        <v>0.309</v>
      </c>
      <c r="I428" s="9">
        <v>0.69199999999999995</v>
      </c>
      <c r="J428" s="9">
        <v>2.3610000000000002</v>
      </c>
      <c r="K428" s="9">
        <v>0.42399999999999999</v>
      </c>
      <c r="L428" s="9">
        <v>0.77800000000000002</v>
      </c>
      <c r="S428" s="9">
        <v>421</v>
      </c>
      <c r="T428" s="12">
        <f t="shared" si="59"/>
        <v>0.5</v>
      </c>
      <c r="V428">
        <v>397</v>
      </c>
      <c r="W428">
        <v>2.1999999999999997</v>
      </c>
      <c r="X428" s="10">
        <f t="shared" si="60"/>
        <v>1.6736567743768009</v>
      </c>
      <c r="Z428" s="12">
        <f t="shared" si="61"/>
        <v>1.673</v>
      </c>
      <c r="AA428" s="9">
        <f t="shared" si="64"/>
        <v>5</v>
      </c>
      <c r="AB428" s="9">
        <f t="shared" si="65"/>
        <v>0</v>
      </c>
      <c r="AC428" s="9">
        <f t="shared" si="66"/>
        <v>416</v>
      </c>
      <c r="AD428" s="9" t="str">
        <f t="shared" si="67"/>
        <v/>
      </c>
      <c r="AE428" s="12" t="str">
        <f t="shared" si="62"/>
        <v/>
      </c>
      <c r="AF428" s="9" t="str">
        <f t="shared" si="63"/>
        <v/>
      </c>
      <c r="AI428"/>
    </row>
    <row r="429" spans="6:35" x14ac:dyDescent="0.3">
      <c r="F429" s="9">
        <v>422</v>
      </c>
      <c r="G429" s="12">
        <v>0.01</v>
      </c>
      <c r="H429" s="9">
        <v>0.432</v>
      </c>
      <c r="I429" s="9">
        <v>0.69899999999999995</v>
      </c>
      <c r="J429" s="9">
        <v>2.294</v>
      </c>
      <c r="K429" s="9">
        <v>0.436</v>
      </c>
      <c r="L429" s="9">
        <v>0.85699999999999998</v>
      </c>
      <c r="S429" s="9">
        <v>422</v>
      </c>
      <c r="T429" s="12">
        <f t="shared" si="59"/>
        <v>1</v>
      </c>
      <c r="V429">
        <v>597</v>
      </c>
      <c r="W429">
        <v>2.1999999999999997</v>
      </c>
      <c r="X429" s="10">
        <f t="shared" si="60"/>
        <v>1.6736567743768009</v>
      </c>
      <c r="Z429" s="12">
        <f t="shared" si="61"/>
        <v>1.673</v>
      </c>
      <c r="AA429" s="9">
        <f t="shared" si="64"/>
        <v>6</v>
      </c>
      <c r="AB429" s="9">
        <f t="shared" si="65"/>
        <v>0</v>
      </c>
      <c r="AC429" s="9">
        <f t="shared" si="66"/>
        <v>416</v>
      </c>
      <c r="AD429" s="9" t="str">
        <f t="shared" si="67"/>
        <v/>
      </c>
      <c r="AE429" s="12" t="str">
        <f t="shared" si="62"/>
        <v/>
      </c>
      <c r="AF429" s="9" t="str">
        <f t="shared" si="63"/>
        <v/>
      </c>
      <c r="AI429"/>
    </row>
    <row r="430" spans="6:35" x14ac:dyDescent="0.3">
      <c r="F430" s="9">
        <v>423</v>
      </c>
      <c r="G430" s="12">
        <v>3.5999999999999997E-2</v>
      </c>
      <c r="H430" s="9">
        <v>0.82499999999999996</v>
      </c>
      <c r="I430" s="9">
        <v>0.65800000000000003</v>
      </c>
      <c r="J430" s="9">
        <v>1.7969999999999999</v>
      </c>
      <c r="K430" s="9">
        <v>0.55700000000000005</v>
      </c>
      <c r="L430" s="9">
        <v>0.82299999999999995</v>
      </c>
      <c r="S430" s="9">
        <v>423</v>
      </c>
      <c r="T430" s="12">
        <f t="shared" si="59"/>
        <v>3.5999999999999996</v>
      </c>
      <c r="V430">
        <v>607</v>
      </c>
      <c r="W430">
        <v>2.1999999999999997</v>
      </c>
      <c r="X430" s="10">
        <f t="shared" si="60"/>
        <v>1.6736567743768009</v>
      </c>
      <c r="Z430" s="12">
        <f t="shared" si="61"/>
        <v>1.673</v>
      </c>
      <c r="AA430" s="9">
        <f t="shared" si="64"/>
        <v>7</v>
      </c>
      <c r="AB430" s="9">
        <f t="shared" si="65"/>
        <v>0</v>
      </c>
      <c r="AC430" s="9">
        <f t="shared" si="66"/>
        <v>416</v>
      </c>
      <c r="AD430" s="9" t="str">
        <f t="shared" si="67"/>
        <v/>
      </c>
      <c r="AE430" s="12" t="str">
        <f t="shared" si="62"/>
        <v/>
      </c>
      <c r="AF430" s="9" t="str">
        <f t="shared" si="63"/>
        <v/>
      </c>
      <c r="AI430"/>
    </row>
    <row r="431" spans="6:35" x14ac:dyDescent="0.3">
      <c r="F431" s="9">
        <v>424</v>
      </c>
      <c r="G431" s="12">
        <v>4.0000000000000001E-3</v>
      </c>
      <c r="H431" s="9">
        <v>0.23</v>
      </c>
      <c r="I431" s="9">
        <v>1</v>
      </c>
      <c r="J431" s="9">
        <v>1.161</v>
      </c>
      <c r="K431" s="9">
        <v>0.86099999999999999</v>
      </c>
      <c r="L431" s="9">
        <v>0.90600000000000003</v>
      </c>
      <c r="S431" s="9">
        <v>424</v>
      </c>
      <c r="T431" s="12">
        <f t="shared" si="59"/>
        <v>0.4</v>
      </c>
      <c r="V431">
        <v>890</v>
      </c>
      <c r="W431">
        <v>2.1999999999999997</v>
      </c>
      <c r="X431" s="10">
        <f t="shared" si="60"/>
        <v>1.6736567743768009</v>
      </c>
      <c r="Z431" s="12">
        <f t="shared" si="61"/>
        <v>1.673</v>
      </c>
      <c r="AA431" s="9">
        <f t="shared" si="64"/>
        <v>8</v>
      </c>
      <c r="AB431" s="9">
        <f t="shared" si="65"/>
        <v>0</v>
      </c>
      <c r="AC431" s="9">
        <f t="shared" si="66"/>
        <v>416</v>
      </c>
      <c r="AD431" s="9" t="str">
        <f t="shared" si="67"/>
        <v/>
      </c>
      <c r="AE431" s="12" t="str">
        <f t="shared" si="62"/>
        <v/>
      </c>
      <c r="AF431" s="9" t="str">
        <f t="shared" si="63"/>
        <v/>
      </c>
      <c r="AI431"/>
    </row>
    <row r="432" spans="6:35" x14ac:dyDescent="0.3">
      <c r="F432" s="9">
        <v>425</v>
      </c>
      <c r="G432" s="12">
        <v>0.55600000000000005</v>
      </c>
      <c r="H432" s="9">
        <v>3.3450000000000002</v>
      </c>
      <c r="I432" s="9">
        <v>0.624</v>
      </c>
      <c r="J432" s="9">
        <v>1.4590000000000001</v>
      </c>
      <c r="K432" s="9">
        <v>0.68600000000000005</v>
      </c>
      <c r="L432" s="9">
        <v>0.92200000000000004</v>
      </c>
      <c r="S432" s="9">
        <v>425</v>
      </c>
      <c r="T432" s="12">
        <f t="shared" si="59"/>
        <v>55.600000000000009</v>
      </c>
      <c r="V432">
        <v>1179</v>
      </c>
      <c r="W432">
        <v>2.1999999999999997</v>
      </c>
      <c r="X432" s="10">
        <f t="shared" si="60"/>
        <v>1.6736567743768009</v>
      </c>
      <c r="Z432" s="12">
        <f t="shared" si="61"/>
        <v>1.673</v>
      </c>
      <c r="AA432" s="9">
        <f t="shared" si="64"/>
        <v>9</v>
      </c>
      <c r="AB432" s="9">
        <f t="shared" si="65"/>
        <v>0</v>
      </c>
      <c r="AC432" s="9">
        <f t="shared" si="66"/>
        <v>416</v>
      </c>
      <c r="AD432" s="9" t="str">
        <f t="shared" si="67"/>
        <v/>
      </c>
      <c r="AE432" s="12" t="str">
        <f t="shared" si="62"/>
        <v/>
      </c>
      <c r="AF432" s="9" t="str">
        <f t="shared" si="63"/>
        <v/>
      </c>
      <c r="AI432"/>
    </row>
    <row r="433" spans="6:35" x14ac:dyDescent="0.3">
      <c r="F433" s="9">
        <v>426</v>
      </c>
      <c r="G433" s="12">
        <v>9.033E-4</v>
      </c>
      <c r="H433" s="9">
        <v>0.121</v>
      </c>
      <c r="I433" s="9">
        <v>0.76900000000000002</v>
      </c>
      <c r="J433" s="9">
        <v>2.778</v>
      </c>
      <c r="K433" s="9">
        <v>0.36</v>
      </c>
      <c r="L433" s="9">
        <v>0.70599999999999996</v>
      </c>
      <c r="S433" s="9">
        <v>426</v>
      </c>
      <c r="T433" s="12">
        <f t="shared" si="59"/>
        <v>9.0329999999999994E-2</v>
      </c>
      <c r="V433">
        <v>1269</v>
      </c>
      <c r="W433">
        <v>2.1999999999999997</v>
      </c>
      <c r="X433" s="10">
        <f t="shared" si="60"/>
        <v>1.6736567743768009</v>
      </c>
      <c r="Z433" s="12">
        <f t="shared" si="61"/>
        <v>1.673</v>
      </c>
      <c r="AA433" s="9">
        <f t="shared" si="64"/>
        <v>10</v>
      </c>
      <c r="AB433" s="9">
        <f t="shared" si="65"/>
        <v>0</v>
      </c>
      <c r="AC433" s="9">
        <f t="shared" si="66"/>
        <v>416</v>
      </c>
      <c r="AD433" s="9" t="str">
        <f t="shared" si="67"/>
        <v/>
      </c>
      <c r="AE433" s="12" t="str">
        <f t="shared" si="62"/>
        <v/>
      </c>
      <c r="AF433" s="9" t="str">
        <f t="shared" si="63"/>
        <v/>
      </c>
      <c r="AI433"/>
    </row>
    <row r="434" spans="6:35" x14ac:dyDescent="0.3">
      <c r="F434" s="9">
        <v>427</v>
      </c>
      <c r="G434" s="12">
        <v>2E-3</v>
      </c>
      <c r="H434" s="9">
        <v>0.23699999999999999</v>
      </c>
      <c r="I434" s="9">
        <v>0.33700000000000002</v>
      </c>
      <c r="J434" s="9">
        <v>4.7240000000000002</v>
      </c>
      <c r="K434" s="9">
        <v>0.21199999999999999</v>
      </c>
      <c r="L434" s="9">
        <v>0.60599999999999998</v>
      </c>
      <c r="S434" s="9">
        <v>427</v>
      </c>
      <c r="T434" s="12">
        <f t="shared" si="59"/>
        <v>0.2</v>
      </c>
      <c r="V434">
        <v>1387</v>
      </c>
      <c r="W434">
        <v>2.1999999999999997</v>
      </c>
      <c r="X434" s="10">
        <f t="shared" si="60"/>
        <v>1.6736567743768009</v>
      </c>
      <c r="Z434" s="12">
        <f t="shared" si="61"/>
        <v>1.673</v>
      </c>
      <c r="AA434" s="9">
        <f t="shared" si="64"/>
        <v>11</v>
      </c>
      <c r="AB434" s="9">
        <f t="shared" si="65"/>
        <v>0</v>
      </c>
      <c r="AC434" s="9">
        <f t="shared" si="66"/>
        <v>416</v>
      </c>
      <c r="AD434" s="9" t="str">
        <f t="shared" si="67"/>
        <v/>
      </c>
      <c r="AE434" s="12" t="str">
        <f t="shared" si="62"/>
        <v/>
      </c>
      <c r="AF434" s="9" t="str">
        <f t="shared" si="63"/>
        <v/>
      </c>
      <c r="AI434"/>
    </row>
    <row r="435" spans="6:35" x14ac:dyDescent="0.3">
      <c r="F435" s="9">
        <v>428</v>
      </c>
      <c r="G435" s="12">
        <v>0.16800000000000001</v>
      </c>
      <c r="H435" s="9">
        <v>1.7450000000000001</v>
      </c>
      <c r="I435" s="9">
        <v>0.69399999999999995</v>
      </c>
      <c r="J435" s="9">
        <v>1.526</v>
      </c>
      <c r="K435" s="9">
        <v>0.65500000000000003</v>
      </c>
      <c r="L435" s="9">
        <v>0.93799999999999994</v>
      </c>
      <c r="S435" s="9">
        <v>428</v>
      </c>
      <c r="T435" s="12">
        <f t="shared" si="59"/>
        <v>16.8</v>
      </c>
      <c r="V435">
        <v>1432</v>
      </c>
      <c r="W435">
        <v>2.1999999999999997</v>
      </c>
      <c r="X435" s="10">
        <f t="shared" si="60"/>
        <v>1.6736567743768009</v>
      </c>
      <c r="Z435" s="12">
        <f t="shared" si="61"/>
        <v>1.673</v>
      </c>
      <c r="AA435" s="9">
        <f t="shared" si="64"/>
        <v>12</v>
      </c>
      <c r="AB435" s="9">
        <f t="shared" si="65"/>
        <v>0</v>
      </c>
      <c r="AC435" s="9">
        <f t="shared" si="66"/>
        <v>416</v>
      </c>
      <c r="AD435" s="9" t="str">
        <f t="shared" si="67"/>
        <v/>
      </c>
      <c r="AE435" s="12" t="str">
        <f t="shared" si="62"/>
        <v/>
      </c>
      <c r="AF435" s="9" t="str">
        <f t="shared" si="63"/>
        <v/>
      </c>
      <c r="AI435"/>
    </row>
    <row r="436" spans="6:35" x14ac:dyDescent="0.3">
      <c r="F436" s="9">
        <v>429</v>
      </c>
      <c r="G436" s="12">
        <v>7.0000000000000001E-3</v>
      </c>
      <c r="H436" s="9">
        <v>0.314</v>
      </c>
      <c r="I436" s="9">
        <v>0.94299999999999995</v>
      </c>
      <c r="J436" s="9">
        <v>1.2390000000000001</v>
      </c>
      <c r="K436" s="9">
        <v>0.80700000000000005</v>
      </c>
      <c r="L436" s="9">
        <v>0.89900000000000002</v>
      </c>
      <c r="S436" s="9">
        <v>429</v>
      </c>
      <c r="T436" s="12">
        <f t="shared" si="59"/>
        <v>0.70000000000000007</v>
      </c>
      <c r="V436">
        <v>1567</v>
      </c>
      <c r="W436">
        <v>2.1999999999999997</v>
      </c>
      <c r="X436" s="10">
        <f t="shared" si="60"/>
        <v>1.6736567743768009</v>
      </c>
      <c r="Z436" s="12">
        <f t="shared" si="61"/>
        <v>1.673</v>
      </c>
      <c r="AA436" s="9">
        <f t="shared" si="64"/>
        <v>13</v>
      </c>
      <c r="AB436" s="9">
        <f t="shared" si="65"/>
        <v>13</v>
      </c>
      <c r="AC436" s="9">
        <f t="shared" si="66"/>
        <v>429</v>
      </c>
      <c r="AD436" s="9">
        <f t="shared" si="67"/>
        <v>429</v>
      </c>
      <c r="AE436" s="12">
        <f t="shared" si="62"/>
        <v>1.673</v>
      </c>
      <c r="AF436" s="9">
        <f t="shared" si="63"/>
        <v>429</v>
      </c>
      <c r="AI436"/>
    </row>
    <row r="437" spans="6:35" x14ac:dyDescent="0.3">
      <c r="F437" s="9">
        <v>430</v>
      </c>
      <c r="G437" s="12">
        <v>1E-3</v>
      </c>
      <c r="H437" s="9">
        <v>0.129</v>
      </c>
      <c r="I437" s="9">
        <v>0.8</v>
      </c>
      <c r="J437" s="9">
        <v>1.329</v>
      </c>
      <c r="K437" s="9">
        <v>0.752</v>
      </c>
      <c r="L437" s="9">
        <v>0.73699999999999999</v>
      </c>
      <c r="S437" s="9">
        <v>430</v>
      </c>
      <c r="T437" s="12">
        <f t="shared" si="59"/>
        <v>0.1</v>
      </c>
      <c r="V437">
        <v>50</v>
      </c>
      <c r="W437">
        <v>2.1</v>
      </c>
      <c r="X437" s="10">
        <f t="shared" si="60"/>
        <v>1.6351767622932518</v>
      </c>
      <c r="Z437" s="12">
        <f t="shared" si="61"/>
        <v>1.635</v>
      </c>
      <c r="AA437" s="9">
        <f t="shared" si="64"/>
        <v>1</v>
      </c>
      <c r="AB437" s="9">
        <f t="shared" si="65"/>
        <v>0</v>
      </c>
      <c r="AC437" s="9">
        <f t="shared" si="66"/>
        <v>429</v>
      </c>
      <c r="AD437" s="9" t="str">
        <f t="shared" si="67"/>
        <v/>
      </c>
      <c r="AE437" s="12" t="str">
        <f t="shared" si="62"/>
        <v/>
      </c>
      <c r="AF437" s="9" t="str">
        <f t="shared" si="63"/>
        <v/>
      </c>
      <c r="AI437"/>
    </row>
    <row r="438" spans="6:35" x14ac:dyDescent="0.3">
      <c r="F438" s="9">
        <v>431</v>
      </c>
      <c r="G438" s="12">
        <v>2.3E-2</v>
      </c>
      <c r="H438" s="9">
        <v>0.93100000000000005</v>
      </c>
      <c r="I438" s="9">
        <v>0.33200000000000002</v>
      </c>
      <c r="J438" s="9">
        <v>1.532</v>
      </c>
      <c r="K438" s="9">
        <v>0.65300000000000002</v>
      </c>
      <c r="L438" s="9">
        <v>0.68300000000000005</v>
      </c>
      <c r="S438" s="9">
        <v>431</v>
      </c>
      <c r="T438" s="12">
        <f t="shared" si="59"/>
        <v>2.2999999999999998</v>
      </c>
      <c r="V438">
        <v>308</v>
      </c>
      <c r="W438">
        <v>2.1</v>
      </c>
      <c r="X438" s="10">
        <f t="shared" si="60"/>
        <v>1.6351767622932518</v>
      </c>
      <c r="Z438" s="12">
        <f t="shared" si="61"/>
        <v>1.635</v>
      </c>
      <c r="AA438" s="9">
        <f t="shared" si="64"/>
        <v>2</v>
      </c>
      <c r="AB438" s="9">
        <f t="shared" si="65"/>
        <v>0</v>
      </c>
      <c r="AC438" s="9">
        <f t="shared" si="66"/>
        <v>429</v>
      </c>
      <c r="AD438" s="9" t="str">
        <f t="shared" si="67"/>
        <v/>
      </c>
      <c r="AE438" s="12" t="str">
        <f t="shared" si="62"/>
        <v/>
      </c>
      <c r="AF438" s="9" t="str">
        <f t="shared" si="63"/>
        <v/>
      </c>
      <c r="AI438"/>
    </row>
    <row r="439" spans="6:35" x14ac:dyDescent="0.3">
      <c r="F439" s="9">
        <v>432</v>
      </c>
      <c r="G439" s="12">
        <v>1.2999999999999999E-2</v>
      </c>
      <c r="H439" s="9">
        <v>0.44500000000000001</v>
      </c>
      <c r="I439" s="9">
        <v>0.81100000000000005</v>
      </c>
      <c r="J439" s="9">
        <v>1.577</v>
      </c>
      <c r="K439" s="9">
        <v>0.63400000000000001</v>
      </c>
      <c r="L439" s="9">
        <v>0.85899999999999999</v>
      </c>
      <c r="S439" s="9">
        <v>432</v>
      </c>
      <c r="T439" s="12">
        <f t="shared" si="59"/>
        <v>1.3</v>
      </c>
      <c r="V439">
        <v>360</v>
      </c>
      <c r="W439">
        <v>2.1</v>
      </c>
      <c r="X439" s="10">
        <f t="shared" si="60"/>
        <v>1.6351767622932518</v>
      </c>
      <c r="Z439" s="12">
        <f t="shared" si="61"/>
        <v>1.635</v>
      </c>
      <c r="AA439" s="9">
        <f t="shared" si="64"/>
        <v>3</v>
      </c>
      <c r="AB439" s="9">
        <f t="shared" si="65"/>
        <v>0</v>
      </c>
      <c r="AC439" s="9">
        <f t="shared" si="66"/>
        <v>429</v>
      </c>
      <c r="AD439" s="9" t="str">
        <f t="shared" si="67"/>
        <v/>
      </c>
      <c r="AE439" s="12" t="str">
        <f t="shared" si="62"/>
        <v/>
      </c>
      <c r="AF439" s="9" t="str">
        <f t="shared" si="63"/>
        <v/>
      </c>
      <c r="AI439"/>
    </row>
    <row r="440" spans="6:35" x14ac:dyDescent="0.3">
      <c r="F440" s="9">
        <v>433</v>
      </c>
      <c r="G440" s="12">
        <v>2.5000000000000001E-2</v>
      </c>
      <c r="H440" s="9">
        <v>0.71099999999999997</v>
      </c>
      <c r="I440" s="9">
        <v>0.625</v>
      </c>
      <c r="J440" s="9">
        <v>2.165</v>
      </c>
      <c r="K440" s="9">
        <v>0.46200000000000002</v>
      </c>
      <c r="L440" s="9">
        <v>0.82899999999999996</v>
      </c>
      <c r="S440" s="9">
        <v>433</v>
      </c>
      <c r="T440" s="12">
        <f t="shared" si="59"/>
        <v>2.5</v>
      </c>
      <c r="V440">
        <v>533</v>
      </c>
      <c r="W440">
        <v>2.1</v>
      </c>
      <c r="X440" s="10">
        <f t="shared" si="60"/>
        <v>1.6351767622932518</v>
      </c>
      <c r="Z440" s="12">
        <f t="shared" si="61"/>
        <v>1.635</v>
      </c>
      <c r="AA440" s="9">
        <f t="shared" si="64"/>
        <v>4</v>
      </c>
      <c r="AB440" s="9">
        <f t="shared" si="65"/>
        <v>0</v>
      </c>
      <c r="AC440" s="9">
        <f t="shared" si="66"/>
        <v>429</v>
      </c>
      <c r="AD440" s="9" t="str">
        <f t="shared" si="67"/>
        <v/>
      </c>
      <c r="AE440" s="12" t="str">
        <f t="shared" si="62"/>
        <v/>
      </c>
      <c r="AF440" s="9" t="str">
        <f t="shared" si="63"/>
        <v/>
      </c>
      <c r="AI440"/>
    </row>
    <row r="441" spans="6:35" x14ac:dyDescent="0.3">
      <c r="F441" s="9">
        <v>434</v>
      </c>
      <c r="G441" s="12">
        <v>8.0000000000000002E-3</v>
      </c>
      <c r="H441" s="9">
        <v>0.34100000000000003</v>
      </c>
      <c r="I441" s="9">
        <v>0.878</v>
      </c>
      <c r="J441" s="9">
        <v>1.351</v>
      </c>
      <c r="K441" s="9">
        <v>0.74</v>
      </c>
      <c r="L441" s="9">
        <v>0.88500000000000001</v>
      </c>
      <c r="S441" s="9">
        <v>434</v>
      </c>
      <c r="T441" s="12">
        <f t="shared" si="59"/>
        <v>0.8</v>
      </c>
      <c r="V441">
        <v>561</v>
      </c>
      <c r="W441">
        <v>2.1</v>
      </c>
      <c r="X441" s="10">
        <f t="shared" si="60"/>
        <v>1.6351767622932518</v>
      </c>
      <c r="Z441" s="12">
        <f t="shared" si="61"/>
        <v>1.635</v>
      </c>
      <c r="AA441" s="9">
        <f t="shared" si="64"/>
        <v>5</v>
      </c>
      <c r="AB441" s="9">
        <f t="shared" si="65"/>
        <v>0</v>
      </c>
      <c r="AC441" s="9">
        <f t="shared" si="66"/>
        <v>429</v>
      </c>
      <c r="AD441" s="9" t="str">
        <f t="shared" si="67"/>
        <v/>
      </c>
      <c r="AE441" s="12" t="str">
        <f t="shared" si="62"/>
        <v/>
      </c>
      <c r="AF441" s="9" t="str">
        <f t="shared" si="63"/>
        <v/>
      </c>
      <c r="AI441"/>
    </row>
    <row r="442" spans="6:35" x14ac:dyDescent="0.3">
      <c r="F442" s="9">
        <v>435</v>
      </c>
      <c r="G442" s="12">
        <v>6.5000000000000002E-2</v>
      </c>
      <c r="H442" s="9">
        <v>0.95799999999999996</v>
      </c>
      <c r="I442" s="9">
        <v>0.89700000000000002</v>
      </c>
      <c r="J442" s="9">
        <v>1.089</v>
      </c>
      <c r="K442" s="9">
        <v>0.91800000000000004</v>
      </c>
      <c r="L442" s="9">
        <v>0.94199999999999995</v>
      </c>
      <c r="S442" s="9">
        <v>435</v>
      </c>
      <c r="T442" s="12">
        <f t="shared" si="59"/>
        <v>6.5</v>
      </c>
      <c r="V442">
        <v>657</v>
      </c>
      <c r="W442">
        <v>2.1</v>
      </c>
      <c r="X442" s="10">
        <f t="shared" si="60"/>
        <v>1.6351767622932518</v>
      </c>
      <c r="Z442" s="12">
        <f t="shared" si="61"/>
        <v>1.635</v>
      </c>
      <c r="AA442" s="9">
        <f t="shared" si="64"/>
        <v>6</v>
      </c>
      <c r="AB442" s="9">
        <f t="shared" si="65"/>
        <v>0</v>
      </c>
      <c r="AC442" s="9">
        <f t="shared" si="66"/>
        <v>429</v>
      </c>
      <c r="AD442" s="9" t="str">
        <f t="shared" si="67"/>
        <v/>
      </c>
      <c r="AE442" s="12" t="str">
        <f t="shared" si="62"/>
        <v/>
      </c>
      <c r="AF442" s="9" t="str">
        <f t="shared" si="63"/>
        <v/>
      </c>
      <c r="AI442"/>
    </row>
    <row r="443" spans="6:35" x14ac:dyDescent="0.3">
      <c r="F443" s="9">
        <v>436</v>
      </c>
      <c r="G443" s="12">
        <v>1E-3</v>
      </c>
      <c r="H443" s="9">
        <v>0.13600000000000001</v>
      </c>
      <c r="I443" s="9">
        <v>0.92300000000000004</v>
      </c>
      <c r="J443" s="9">
        <v>1.5389999999999999</v>
      </c>
      <c r="K443" s="9">
        <v>0.65</v>
      </c>
      <c r="L443" s="9">
        <v>0.9</v>
      </c>
      <c r="S443" s="9">
        <v>436</v>
      </c>
      <c r="T443" s="12">
        <f t="shared" si="59"/>
        <v>0.1</v>
      </c>
      <c r="V443">
        <v>702</v>
      </c>
      <c r="W443">
        <v>2.1</v>
      </c>
      <c r="X443" s="10">
        <f t="shared" si="60"/>
        <v>1.6351767622932518</v>
      </c>
      <c r="Z443" s="12">
        <f t="shared" si="61"/>
        <v>1.635</v>
      </c>
      <c r="AA443" s="9">
        <f t="shared" si="64"/>
        <v>7</v>
      </c>
      <c r="AB443" s="9">
        <f t="shared" si="65"/>
        <v>0</v>
      </c>
      <c r="AC443" s="9">
        <f t="shared" si="66"/>
        <v>429</v>
      </c>
      <c r="AD443" s="9" t="str">
        <f t="shared" si="67"/>
        <v/>
      </c>
      <c r="AE443" s="12" t="str">
        <f t="shared" si="62"/>
        <v/>
      </c>
      <c r="AF443" s="9" t="str">
        <f t="shared" si="63"/>
        <v/>
      </c>
      <c r="AI443"/>
    </row>
    <row r="444" spans="6:35" x14ac:dyDescent="0.3">
      <c r="F444" s="9">
        <v>437</v>
      </c>
      <c r="G444" s="12">
        <v>3.0000000000000001E-3</v>
      </c>
      <c r="H444" s="9">
        <v>0.223</v>
      </c>
      <c r="I444" s="9">
        <v>0.80200000000000005</v>
      </c>
      <c r="J444" s="9">
        <v>1.86</v>
      </c>
      <c r="K444" s="9">
        <v>0.53800000000000003</v>
      </c>
      <c r="L444" s="9">
        <v>0.79200000000000004</v>
      </c>
      <c r="S444" s="9">
        <v>437</v>
      </c>
      <c r="T444" s="12">
        <f t="shared" si="59"/>
        <v>0.3</v>
      </c>
      <c r="V444">
        <v>708</v>
      </c>
      <c r="W444">
        <v>2.1</v>
      </c>
      <c r="X444" s="10">
        <f t="shared" si="60"/>
        <v>1.6351767622932518</v>
      </c>
      <c r="Z444" s="12">
        <f t="shared" si="61"/>
        <v>1.635</v>
      </c>
      <c r="AA444" s="9">
        <f t="shared" si="64"/>
        <v>8</v>
      </c>
      <c r="AB444" s="9">
        <f t="shared" si="65"/>
        <v>0</v>
      </c>
      <c r="AC444" s="9">
        <f t="shared" si="66"/>
        <v>429</v>
      </c>
      <c r="AD444" s="9" t="str">
        <f t="shared" si="67"/>
        <v/>
      </c>
      <c r="AE444" s="12" t="str">
        <f t="shared" si="62"/>
        <v/>
      </c>
      <c r="AF444" s="9" t="str">
        <f t="shared" si="63"/>
        <v/>
      </c>
      <c r="AI444"/>
    </row>
    <row r="445" spans="6:35" x14ac:dyDescent="0.3">
      <c r="F445" s="9">
        <v>438</v>
      </c>
      <c r="G445" s="12">
        <v>2E-3</v>
      </c>
      <c r="H445" s="9">
        <v>0.16300000000000001</v>
      </c>
      <c r="I445" s="9">
        <v>0.85099999999999998</v>
      </c>
      <c r="J445" s="9">
        <v>2.137</v>
      </c>
      <c r="K445" s="9">
        <v>0.46800000000000003</v>
      </c>
      <c r="L445" s="9">
        <v>0.8</v>
      </c>
      <c r="S445" s="9">
        <v>438</v>
      </c>
      <c r="T445" s="12">
        <f t="shared" si="59"/>
        <v>0.2</v>
      </c>
      <c r="V445">
        <v>1005</v>
      </c>
      <c r="W445">
        <v>2.1</v>
      </c>
      <c r="X445" s="10">
        <f t="shared" si="60"/>
        <v>1.6351767622932518</v>
      </c>
      <c r="Z445" s="12">
        <f t="shared" si="61"/>
        <v>1.635</v>
      </c>
      <c r="AA445" s="9">
        <f t="shared" si="64"/>
        <v>9</v>
      </c>
      <c r="AB445" s="9">
        <f t="shared" si="65"/>
        <v>0</v>
      </c>
      <c r="AC445" s="9">
        <f t="shared" si="66"/>
        <v>429</v>
      </c>
      <c r="AD445" s="9" t="str">
        <f t="shared" si="67"/>
        <v/>
      </c>
      <c r="AE445" s="12" t="str">
        <f t="shared" si="62"/>
        <v/>
      </c>
      <c r="AF445" s="9" t="str">
        <f t="shared" si="63"/>
        <v/>
      </c>
      <c r="AI445"/>
    </row>
    <row r="446" spans="6:35" x14ac:dyDescent="0.3">
      <c r="F446" s="9">
        <v>439</v>
      </c>
      <c r="G446" s="12">
        <v>3.0000000000000001E-3</v>
      </c>
      <c r="H446" s="9">
        <v>0.223</v>
      </c>
      <c r="I446" s="9">
        <v>0.878</v>
      </c>
      <c r="J446" s="9">
        <v>1.8640000000000001</v>
      </c>
      <c r="K446" s="9">
        <v>0.53600000000000003</v>
      </c>
      <c r="L446" s="9">
        <v>0.85199999999999998</v>
      </c>
      <c r="S446" s="9">
        <v>439</v>
      </c>
      <c r="T446" s="12">
        <f t="shared" si="59"/>
        <v>0.3</v>
      </c>
      <c r="V446">
        <v>1282</v>
      </c>
      <c r="W446">
        <v>2.1</v>
      </c>
      <c r="X446" s="10">
        <f t="shared" si="60"/>
        <v>1.6351767622932518</v>
      </c>
      <c r="Z446" s="12">
        <f t="shared" si="61"/>
        <v>1.635</v>
      </c>
      <c r="AA446" s="9">
        <f t="shared" si="64"/>
        <v>10</v>
      </c>
      <c r="AB446" s="9">
        <f t="shared" si="65"/>
        <v>0</v>
      </c>
      <c r="AC446" s="9">
        <f t="shared" si="66"/>
        <v>429</v>
      </c>
      <c r="AD446" s="9" t="str">
        <f t="shared" si="67"/>
        <v/>
      </c>
      <c r="AE446" s="12" t="str">
        <f t="shared" si="62"/>
        <v/>
      </c>
      <c r="AF446" s="9" t="str">
        <f t="shared" si="63"/>
        <v/>
      </c>
      <c r="AI446"/>
    </row>
    <row r="447" spans="6:35" x14ac:dyDescent="0.3">
      <c r="F447" s="9">
        <v>440</v>
      </c>
      <c r="G447" s="12">
        <v>9.4149999999999991</v>
      </c>
      <c r="H447" s="9">
        <v>14.51</v>
      </c>
      <c r="I447" s="9">
        <v>0.56200000000000006</v>
      </c>
      <c r="J447" s="9">
        <v>1.4259999999999999</v>
      </c>
      <c r="K447" s="9">
        <v>0.70099999999999996</v>
      </c>
      <c r="L447" s="9">
        <v>0.93100000000000005</v>
      </c>
      <c r="S447" s="9">
        <v>440</v>
      </c>
      <c r="T447" s="12">
        <f t="shared" si="59"/>
        <v>941.49999999999989</v>
      </c>
      <c r="V447">
        <v>1285</v>
      </c>
      <c r="W447">
        <v>2.1</v>
      </c>
      <c r="X447" s="10">
        <f t="shared" si="60"/>
        <v>1.6351767622932518</v>
      </c>
      <c r="Z447" s="12">
        <f t="shared" si="61"/>
        <v>1.635</v>
      </c>
      <c r="AA447" s="9">
        <f t="shared" si="64"/>
        <v>11</v>
      </c>
      <c r="AB447" s="9">
        <f t="shared" si="65"/>
        <v>0</v>
      </c>
      <c r="AC447" s="9">
        <f t="shared" si="66"/>
        <v>429</v>
      </c>
      <c r="AD447" s="9" t="str">
        <f t="shared" si="67"/>
        <v/>
      </c>
      <c r="AE447" s="12" t="str">
        <f t="shared" si="62"/>
        <v/>
      </c>
      <c r="AF447" s="9" t="str">
        <f t="shared" si="63"/>
        <v/>
      </c>
      <c r="AI447"/>
    </row>
    <row r="448" spans="6:35" x14ac:dyDescent="0.3">
      <c r="F448" s="9">
        <v>441</v>
      </c>
      <c r="G448" s="12">
        <v>3.0000000000000001E-3</v>
      </c>
      <c r="H448" s="9">
        <v>0.20499999999999999</v>
      </c>
      <c r="I448" s="9">
        <v>0.85299999999999998</v>
      </c>
      <c r="J448" s="9">
        <v>1.58</v>
      </c>
      <c r="K448" s="9">
        <v>0.63300000000000001</v>
      </c>
      <c r="L448" s="9">
        <v>0.82599999999999996</v>
      </c>
      <c r="S448" s="9">
        <v>441</v>
      </c>
      <c r="T448" s="12">
        <f t="shared" si="59"/>
        <v>0.3</v>
      </c>
      <c r="V448">
        <v>1595</v>
      </c>
      <c r="W448">
        <v>2.1</v>
      </c>
      <c r="X448" s="10">
        <f t="shared" si="60"/>
        <v>1.6351767622932518</v>
      </c>
      <c r="Z448" s="12">
        <f t="shared" si="61"/>
        <v>1.635</v>
      </c>
      <c r="AA448" s="9">
        <f t="shared" si="64"/>
        <v>12</v>
      </c>
      <c r="AB448" s="9">
        <f t="shared" si="65"/>
        <v>12</v>
      </c>
      <c r="AC448" s="9">
        <f t="shared" si="66"/>
        <v>441</v>
      </c>
      <c r="AD448" s="9">
        <f t="shared" si="67"/>
        <v>441</v>
      </c>
      <c r="AE448" s="12">
        <f t="shared" si="62"/>
        <v>1.635</v>
      </c>
      <c r="AF448" s="9">
        <f t="shared" si="63"/>
        <v>441</v>
      </c>
      <c r="AI448"/>
    </row>
    <row r="449" spans="6:35" x14ac:dyDescent="0.3">
      <c r="F449" s="9">
        <v>442</v>
      </c>
      <c r="G449" s="12">
        <v>1E-3</v>
      </c>
      <c r="H449" s="9">
        <v>0.129</v>
      </c>
      <c r="I449" s="9">
        <v>0.91400000000000003</v>
      </c>
      <c r="J449" s="9">
        <v>1.4350000000000001</v>
      </c>
      <c r="K449" s="9">
        <v>0.69699999999999995</v>
      </c>
      <c r="L449" s="9">
        <v>0.84199999999999997</v>
      </c>
      <c r="S449" s="9">
        <v>442</v>
      </c>
      <c r="T449" s="12">
        <f t="shared" si="59"/>
        <v>0.1</v>
      </c>
      <c r="V449">
        <v>318</v>
      </c>
      <c r="W449">
        <v>2</v>
      </c>
      <c r="X449" s="10">
        <f t="shared" si="60"/>
        <v>1.5957691216057308</v>
      </c>
      <c r="Z449" s="12">
        <f t="shared" si="61"/>
        <v>1.595</v>
      </c>
      <c r="AA449" s="9">
        <f t="shared" si="64"/>
        <v>1</v>
      </c>
      <c r="AB449" s="9">
        <f t="shared" si="65"/>
        <v>0</v>
      </c>
      <c r="AC449" s="9">
        <f t="shared" si="66"/>
        <v>441</v>
      </c>
      <c r="AD449" s="9" t="str">
        <f t="shared" si="67"/>
        <v/>
      </c>
      <c r="AE449" s="12" t="str">
        <f t="shared" si="62"/>
        <v/>
      </c>
      <c r="AF449" s="9" t="str">
        <f t="shared" si="63"/>
        <v/>
      </c>
      <c r="AI449"/>
    </row>
    <row r="450" spans="6:35" x14ac:dyDescent="0.3">
      <c r="F450" s="9">
        <v>443</v>
      </c>
      <c r="G450" s="12">
        <v>2E-3</v>
      </c>
      <c r="H450" s="9">
        <v>0.17799999999999999</v>
      </c>
      <c r="I450" s="9">
        <v>0.83799999999999997</v>
      </c>
      <c r="J450" s="9">
        <v>1.885</v>
      </c>
      <c r="K450" s="9">
        <v>0.53</v>
      </c>
      <c r="L450" s="9">
        <v>0.875</v>
      </c>
      <c r="S450" s="9">
        <v>443</v>
      </c>
      <c r="T450" s="12">
        <f t="shared" si="59"/>
        <v>0.2</v>
      </c>
      <c r="V450">
        <v>527</v>
      </c>
      <c r="W450">
        <v>2</v>
      </c>
      <c r="X450" s="10">
        <f t="shared" si="60"/>
        <v>1.5957691216057308</v>
      </c>
      <c r="Z450" s="12">
        <f t="shared" si="61"/>
        <v>1.595</v>
      </c>
      <c r="AA450" s="9">
        <f t="shared" si="64"/>
        <v>2</v>
      </c>
      <c r="AB450" s="9">
        <f t="shared" si="65"/>
        <v>0</v>
      </c>
      <c r="AC450" s="9">
        <f t="shared" si="66"/>
        <v>441</v>
      </c>
      <c r="AD450" s="9" t="str">
        <f t="shared" si="67"/>
        <v/>
      </c>
      <c r="AE450" s="12" t="str">
        <f t="shared" si="62"/>
        <v/>
      </c>
      <c r="AF450" s="9" t="str">
        <f t="shared" si="63"/>
        <v/>
      </c>
      <c r="AI450"/>
    </row>
    <row r="451" spans="6:35" x14ac:dyDescent="0.3">
      <c r="F451" s="9">
        <v>444</v>
      </c>
      <c r="G451" s="12">
        <v>5.0000000000000001E-3</v>
      </c>
      <c r="H451" s="9">
        <v>0.27200000000000002</v>
      </c>
      <c r="I451" s="9">
        <v>0.84599999999999997</v>
      </c>
      <c r="J451" s="9">
        <v>1.9359999999999999</v>
      </c>
      <c r="K451" s="9">
        <v>0.51600000000000001</v>
      </c>
      <c r="L451" s="9">
        <v>0.89200000000000002</v>
      </c>
      <c r="S451" s="9">
        <v>444</v>
      </c>
      <c r="T451" s="12">
        <f t="shared" si="59"/>
        <v>0.5</v>
      </c>
      <c r="V451">
        <v>622</v>
      </c>
      <c r="W451">
        <v>2</v>
      </c>
      <c r="X451" s="10">
        <f t="shared" si="60"/>
        <v>1.5957691216057308</v>
      </c>
      <c r="Z451" s="12">
        <f t="shared" si="61"/>
        <v>1.595</v>
      </c>
      <c r="AA451" s="9">
        <f t="shared" si="64"/>
        <v>3</v>
      </c>
      <c r="AB451" s="9">
        <f t="shared" si="65"/>
        <v>0</v>
      </c>
      <c r="AC451" s="9">
        <f t="shared" si="66"/>
        <v>441</v>
      </c>
      <c r="AD451" s="9" t="str">
        <f t="shared" si="67"/>
        <v/>
      </c>
      <c r="AE451" s="12" t="str">
        <f t="shared" si="62"/>
        <v/>
      </c>
      <c r="AF451" s="9" t="str">
        <f t="shared" si="63"/>
        <v/>
      </c>
      <c r="AI451"/>
    </row>
    <row r="452" spans="6:35" x14ac:dyDescent="0.3">
      <c r="F452" s="9">
        <v>445</v>
      </c>
      <c r="G452" s="12">
        <v>2E-3</v>
      </c>
      <c r="H452" s="9">
        <v>0.27200000000000002</v>
      </c>
      <c r="I452" s="9">
        <v>0.38400000000000001</v>
      </c>
      <c r="J452" s="9">
        <v>3.9209999999999998</v>
      </c>
      <c r="K452" s="9">
        <v>0.255</v>
      </c>
      <c r="L452" s="9">
        <v>0.71399999999999997</v>
      </c>
      <c r="S452" s="9">
        <v>445</v>
      </c>
      <c r="T452" s="12">
        <f t="shared" si="59"/>
        <v>0.2</v>
      </c>
      <c r="V452">
        <v>695</v>
      </c>
      <c r="W452">
        <v>2</v>
      </c>
      <c r="X452" s="10">
        <f t="shared" si="60"/>
        <v>1.5957691216057308</v>
      </c>
      <c r="Z452" s="12">
        <f t="shared" si="61"/>
        <v>1.595</v>
      </c>
      <c r="AA452" s="9">
        <f t="shared" si="64"/>
        <v>4</v>
      </c>
      <c r="AB452" s="9">
        <f t="shared" si="65"/>
        <v>0</v>
      </c>
      <c r="AC452" s="9">
        <f t="shared" si="66"/>
        <v>441</v>
      </c>
      <c r="AD452" s="9" t="str">
        <f t="shared" si="67"/>
        <v/>
      </c>
      <c r="AE452" s="12" t="str">
        <f t="shared" si="62"/>
        <v/>
      </c>
      <c r="AF452" s="9" t="str">
        <f t="shared" si="63"/>
        <v/>
      </c>
      <c r="AI452"/>
    </row>
    <row r="453" spans="6:35" x14ac:dyDescent="0.3">
      <c r="F453" s="9">
        <v>446</v>
      </c>
      <c r="G453" s="12">
        <v>1.2999999999999999E-2</v>
      </c>
      <c r="H453" s="9">
        <v>0.442</v>
      </c>
      <c r="I453" s="9">
        <v>0.83199999999999996</v>
      </c>
      <c r="J453" s="9">
        <v>1.538</v>
      </c>
      <c r="K453" s="9">
        <v>0.65</v>
      </c>
      <c r="L453" s="9">
        <v>0.88200000000000001</v>
      </c>
      <c r="S453" s="9">
        <v>446</v>
      </c>
      <c r="T453" s="12">
        <f t="shared" si="59"/>
        <v>1.3</v>
      </c>
      <c r="V453">
        <v>713</v>
      </c>
      <c r="W453">
        <v>2</v>
      </c>
      <c r="X453" s="10">
        <f t="shared" si="60"/>
        <v>1.5957691216057308</v>
      </c>
      <c r="Z453" s="12">
        <f t="shared" si="61"/>
        <v>1.595</v>
      </c>
      <c r="AA453" s="9">
        <f t="shared" si="64"/>
        <v>5</v>
      </c>
      <c r="AB453" s="9">
        <f t="shared" si="65"/>
        <v>0</v>
      </c>
      <c r="AC453" s="9">
        <f t="shared" si="66"/>
        <v>441</v>
      </c>
      <c r="AD453" s="9" t="str">
        <f t="shared" si="67"/>
        <v/>
      </c>
      <c r="AE453" s="12" t="str">
        <f t="shared" si="62"/>
        <v/>
      </c>
      <c r="AF453" s="9" t="str">
        <f t="shared" si="63"/>
        <v/>
      </c>
      <c r="AI453"/>
    </row>
    <row r="454" spans="6:35" x14ac:dyDescent="0.3">
      <c r="F454" s="9">
        <v>447</v>
      </c>
      <c r="G454" s="12">
        <v>2E-3</v>
      </c>
      <c r="H454" s="9">
        <v>0.16300000000000001</v>
      </c>
      <c r="I454" s="9">
        <v>0.78</v>
      </c>
      <c r="J454" s="9">
        <v>1.984</v>
      </c>
      <c r="K454" s="9">
        <v>0.504</v>
      </c>
      <c r="L454" s="9">
        <v>0.75900000000000001</v>
      </c>
      <c r="S454" s="9">
        <v>447</v>
      </c>
      <c r="T454" s="12">
        <f t="shared" si="59"/>
        <v>0.2</v>
      </c>
      <c r="V454">
        <v>933</v>
      </c>
      <c r="W454">
        <v>2</v>
      </c>
      <c r="X454" s="10">
        <f t="shared" si="60"/>
        <v>1.5957691216057308</v>
      </c>
      <c r="Z454" s="12">
        <f t="shared" si="61"/>
        <v>1.595</v>
      </c>
      <c r="AA454" s="9">
        <f t="shared" si="64"/>
        <v>6</v>
      </c>
      <c r="AB454" s="9">
        <f t="shared" si="65"/>
        <v>0</v>
      </c>
      <c r="AC454" s="9">
        <f t="shared" si="66"/>
        <v>441</v>
      </c>
      <c r="AD454" s="9" t="str">
        <f t="shared" si="67"/>
        <v/>
      </c>
      <c r="AE454" s="12" t="str">
        <f t="shared" si="62"/>
        <v/>
      </c>
      <c r="AF454" s="9" t="str">
        <f t="shared" si="63"/>
        <v/>
      </c>
      <c r="AI454"/>
    </row>
    <row r="455" spans="6:35" x14ac:dyDescent="0.3">
      <c r="F455" s="9">
        <v>448</v>
      </c>
      <c r="G455" s="12">
        <v>4.0000000000000001E-3</v>
      </c>
      <c r="H455" s="9">
        <v>0.23300000000000001</v>
      </c>
      <c r="I455" s="9">
        <v>1</v>
      </c>
      <c r="J455" s="9">
        <v>1.06</v>
      </c>
      <c r="K455" s="9">
        <v>0.94299999999999995</v>
      </c>
      <c r="L455" s="9">
        <v>0.86599999999999999</v>
      </c>
      <c r="S455" s="9">
        <v>448</v>
      </c>
      <c r="T455" s="12">
        <f t="shared" si="59"/>
        <v>0.4</v>
      </c>
      <c r="V455">
        <v>986</v>
      </c>
      <c r="W455">
        <v>2</v>
      </c>
      <c r="X455" s="10">
        <f t="shared" si="60"/>
        <v>1.5957691216057308</v>
      </c>
      <c r="Z455" s="12">
        <f t="shared" si="61"/>
        <v>1.595</v>
      </c>
      <c r="AA455" s="9">
        <f t="shared" si="64"/>
        <v>7</v>
      </c>
      <c r="AB455" s="9">
        <f t="shared" si="65"/>
        <v>0</v>
      </c>
      <c r="AC455" s="9">
        <f t="shared" si="66"/>
        <v>441</v>
      </c>
      <c r="AD455" s="9" t="str">
        <f t="shared" si="67"/>
        <v/>
      </c>
      <c r="AE455" s="12" t="str">
        <f t="shared" si="62"/>
        <v/>
      </c>
      <c r="AF455" s="9" t="str">
        <f t="shared" si="63"/>
        <v/>
      </c>
      <c r="AI455"/>
    </row>
    <row r="456" spans="6:35" x14ac:dyDescent="0.3">
      <c r="F456" s="9">
        <v>449</v>
      </c>
      <c r="G456" s="12">
        <v>1.6E-2</v>
      </c>
      <c r="H456" s="9">
        <v>0.52</v>
      </c>
      <c r="I456" s="9">
        <v>0.72</v>
      </c>
      <c r="J456" s="9">
        <v>2.5369999999999999</v>
      </c>
      <c r="K456" s="9">
        <v>0.39400000000000002</v>
      </c>
      <c r="L456" s="9">
        <v>0.92400000000000004</v>
      </c>
      <c r="S456" s="9">
        <v>449</v>
      </c>
      <c r="T456" s="12">
        <f t="shared" si="59"/>
        <v>1.6</v>
      </c>
      <c r="V456">
        <v>1002</v>
      </c>
      <c r="W456">
        <v>2</v>
      </c>
      <c r="X456" s="10">
        <f t="shared" si="60"/>
        <v>1.5957691216057308</v>
      </c>
      <c r="Z456" s="12">
        <f t="shared" si="61"/>
        <v>1.595</v>
      </c>
      <c r="AA456" s="9">
        <f t="shared" si="64"/>
        <v>8</v>
      </c>
      <c r="AB456" s="9">
        <f t="shared" si="65"/>
        <v>0</v>
      </c>
      <c r="AC456" s="9">
        <f t="shared" si="66"/>
        <v>441</v>
      </c>
      <c r="AD456" s="9" t="str">
        <f t="shared" si="67"/>
        <v/>
      </c>
      <c r="AE456" s="12" t="str">
        <f t="shared" si="62"/>
        <v/>
      </c>
      <c r="AF456" s="9" t="str">
        <f t="shared" si="63"/>
        <v/>
      </c>
      <c r="AI456"/>
    </row>
    <row r="457" spans="6:35" x14ac:dyDescent="0.3">
      <c r="F457" s="9">
        <v>450</v>
      </c>
      <c r="G457" s="12">
        <v>6.022E-4</v>
      </c>
      <c r="H457" s="9">
        <v>0.129</v>
      </c>
      <c r="I457" s="9">
        <v>0.45700000000000002</v>
      </c>
      <c r="J457" s="9">
        <v>3.8730000000000002</v>
      </c>
      <c r="K457" s="9">
        <v>0.25800000000000001</v>
      </c>
      <c r="L457" s="9">
        <v>0.57099999999999995</v>
      </c>
      <c r="S457" s="9">
        <v>450</v>
      </c>
      <c r="T457" s="12">
        <f t="shared" ref="T457:T520" si="68">G457*100</f>
        <v>6.0220000000000003E-2</v>
      </c>
      <c r="V457">
        <v>1097</v>
      </c>
      <c r="W457">
        <v>2</v>
      </c>
      <c r="X457" s="10">
        <f t="shared" ref="X457:X520" si="69">((W457/PI())^0.5)*2</f>
        <v>1.5957691216057308</v>
      </c>
      <c r="Z457" s="12">
        <f t="shared" ref="Z457:Z520" si="70">TRUNC(X457,3)</f>
        <v>1.595</v>
      </c>
      <c r="AA457" s="9">
        <f t="shared" si="64"/>
        <v>9</v>
      </c>
      <c r="AB457" s="9">
        <f t="shared" si="65"/>
        <v>0</v>
      </c>
      <c r="AC457" s="9">
        <f t="shared" si="66"/>
        <v>441</v>
      </c>
      <c r="AD457" s="9" t="str">
        <f t="shared" si="67"/>
        <v/>
      </c>
      <c r="AE457" s="12" t="str">
        <f t="shared" ref="AE457:AE520" si="71">IF(AD457="","",Z457)</f>
        <v/>
      </c>
      <c r="AF457" s="9" t="str">
        <f t="shared" ref="AF457:AF520" si="72">AD457</f>
        <v/>
      </c>
      <c r="AI457"/>
    </row>
    <row r="458" spans="6:35" x14ac:dyDescent="0.3">
      <c r="F458" s="9">
        <v>451</v>
      </c>
      <c r="G458" s="12">
        <v>0.05</v>
      </c>
      <c r="H458" s="9">
        <v>0.91300000000000003</v>
      </c>
      <c r="I458" s="9">
        <v>0.753</v>
      </c>
      <c r="J458" s="9">
        <v>1.6080000000000001</v>
      </c>
      <c r="K458" s="9">
        <v>0.622</v>
      </c>
      <c r="L458" s="9">
        <v>0.93400000000000005</v>
      </c>
      <c r="S458" s="9">
        <v>451</v>
      </c>
      <c r="T458" s="12">
        <f t="shared" si="68"/>
        <v>5</v>
      </c>
      <c r="V458">
        <v>1383</v>
      </c>
      <c r="W458">
        <v>2</v>
      </c>
      <c r="X458" s="10">
        <f t="shared" si="69"/>
        <v>1.5957691216057308</v>
      </c>
      <c r="Z458" s="12">
        <f t="shared" si="70"/>
        <v>1.595</v>
      </c>
      <c r="AA458" s="9">
        <f t="shared" ref="AA458:AA521" si="73">IF(Z458-Z457=0,AA457+AA$8,1)</f>
        <v>10</v>
      </c>
      <c r="AB458" s="9">
        <f t="shared" ref="AB458:AB521" si="74">IF(AA458&lt;AA459,0,AA458)</f>
        <v>0</v>
      </c>
      <c r="AC458" s="9">
        <f t="shared" ref="AC458:AC521" si="75">AC457+AB458</f>
        <v>441</v>
      </c>
      <c r="AD458" s="9" t="str">
        <f t="shared" ref="AD458:AD521" si="76">IF(AB458=0,"",AC457+AB458)</f>
        <v/>
      </c>
      <c r="AE458" s="12" t="str">
        <f t="shared" si="71"/>
        <v/>
      </c>
      <c r="AF458" s="9" t="str">
        <f t="shared" si="72"/>
        <v/>
      </c>
      <c r="AI458"/>
    </row>
    <row r="459" spans="6:35" x14ac:dyDescent="0.3">
      <c r="F459" s="9">
        <v>452</v>
      </c>
      <c r="G459" s="12">
        <v>2E-3</v>
      </c>
      <c r="H459" s="9">
        <v>0.17100000000000001</v>
      </c>
      <c r="I459" s="9">
        <v>0.65</v>
      </c>
      <c r="J459" s="9">
        <v>2.5840000000000001</v>
      </c>
      <c r="K459" s="9">
        <v>0.38700000000000001</v>
      </c>
      <c r="L459" s="9">
        <v>0.74099999999999999</v>
      </c>
      <c r="S459" s="9">
        <v>452</v>
      </c>
      <c r="T459" s="12">
        <f t="shared" si="68"/>
        <v>0.2</v>
      </c>
      <c r="V459">
        <v>1541</v>
      </c>
      <c r="W459">
        <v>2</v>
      </c>
      <c r="X459" s="10">
        <f t="shared" si="69"/>
        <v>1.5957691216057308</v>
      </c>
      <c r="Z459" s="12">
        <f t="shared" si="70"/>
        <v>1.595</v>
      </c>
      <c r="AA459" s="9">
        <f t="shared" si="73"/>
        <v>11</v>
      </c>
      <c r="AB459" s="9">
        <f t="shared" si="74"/>
        <v>11</v>
      </c>
      <c r="AC459" s="9">
        <f t="shared" si="75"/>
        <v>452</v>
      </c>
      <c r="AD459" s="9">
        <f t="shared" si="76"/>
        <v>452</v>
      </c>
      <c r="AE459" s="12">
        <f t="shared" si="71"/>
        <v>1.595</v>
      </c>
      <c r="AF459" s="9">
        <f t="shared" si="72"/>
        <v>452</v>
      </c>
      <c r="AI459"/>
    </row>
    <row r="460" spans="6:35" x14ac:dyDescent="0.3">
      <c r="F460" s="9">
        <v>453</v>
      </c>
      <c r="G460" s="12">
        <v>8.9999999999999993E-3</v>
      </c>
      <c r="H460" s="9">
        <v>0.35499999999999998</v>
      </c>
      <c r="I460" s="9">
        <v>0.86799999999999999</v>
      </c>
      <c r="J460" s="9">
        <v>1.593</v>
      </c>
      <c r="K460" s="9">
        <v>0.628</v>
      </c>
      <c r="L460" s="9">
        <v>0.88500000000000001</v>
      </c>
      <c r="S460" s="9">
        <v>453</v>
      </c>
      <c r="T460" s="12">
        <f t="shared" si="68"/>
        <v>0.89999999999999991</v>
      </c>
      <c r="V460">
        <v>197</v>
      </c>
      <c r="W460">
        <v>1.9</v>
      </c>
      <c r="X460" s="10">
        <f t="shared" si="69"/>
        <v>1.5553633450087505</v>
      </c>
      <c r="Z460" s="12">
        <f t="shared" si="70"/>
        <v>1.5549999999999999</v>
      </c>
      <c r="AA460" s="9">
        <f t="shared" si="73"/>
        <v>1</v>
      </c>
      <c r="AB460" s="9">
        <f t="shared" si="74"/>
        <v>0</v>
      </c>
      <c r="AC460" s="9">
        <f t="shared" si="75"/>
        <v>452</v>
      </c>
      <c r="AD460" s="9" t="str">
        <f t="shared" si="76"/>
        <v/>
      </c>
      <c r="AE460" s="12" t="str">
        <f t="shared" si="71"/>
        <v/>
      </c>
      <c r="AF460" s="9" t="str">
        <f t="shared" si="72"/>
        <v/>
      </c>
      <c r="AI460"/>
    </row>
    <row r="461" spans="6:35" x14ac:dyDescent="0.3">
      <c r="F461" s="9">
        <v>454</v>
      </c>
      <c r="G461" s="12">
        <v>9.033E-4</v>
      </c>
      <c r="H461" s="9">
        <v>0.104</v>
      </c>
      <c r="I461" s="9">
        <v>1</v>
      </c>
      <c r="J461" s="9">
        <v>1.2909999999999999</v>
      </c>
      <c r="K461" s="9">
        <v>0.77500000000000002</v>
      </c>
      <c r="L461" s="9">
        <v>0.8</v>
      </c>
      <c r="S461" s="9">
        <v>454</v>
      </c>
      <c r="T461" s="12">
        <f t="shared" si="68"/>
        <v>9.0329999999999994E-2</v>
      </c>
      <c r="V461">
        <v>241</v>
      </c>
      <c r="W461">
        <v>1.9</v>
      </c>
      <c r="X461" s="10">
        <f t="shared" si="69"/>
        <v>1.5553633450087505</v>
      </c>
      <c r="Z461" s="12">
        <f t="shared" si="70"/>
        <v>1.5549999999999999</v>
      </c>
      <c r="AA461" s="9">
        <f t="shared" si="73"/>
        <v>2</v>
      </c>
      <c r="AB461" s="9">
        <f t="shared" si="74"/>
        <v>0</v>
      </c>
      <c r="AC461" s="9">
        <f t="shared" si="75"/>
        <v>452</v>
      </c>
      <c r="AD461" s="9" t="str">
        <f t="shared" si="76"/>
        <v/>
      </c>
      <c r="AE461" s="12" t="str">
        <f t="shared" si="71"/>
        <v/>
      </c>
      <c r="AF461" s="9" t="str">
        <f t="shared" si="72"/>
        <v/>
      </c>
      <c r="AI461"/>
    </row>
    <row r="462" spans="6:35" x14ac:dyDescent="0.3">
      <c r="F462" s="9">
        <v>455</v>
      </c>
      <c r="G462" s="12">
        <v>3.0000000000000001E-3</v>
      </c>
      <c r="H462" s="9">
        <v>0.19800000000000001</v>
      </c>
      <c r="I462" s="9">
        <v>0.86799999999999999</v>
      </c>
      <c r="J462" s="9">
        <v>1.9370000000000001</v>
      </c>
      <c r="K462" s="9">
        <v>0.51600000000000001</v>
      </c>
      <c r="L462" s="9">
        <v>0.81799999999999995</v>
      </c>
      <c r="S462" s="9">
        <v>455</v>
      </c>
      <c r="T462" s="12">
        <f t="shared" si="68"/>
        <v>0.3</v>
      </c>
      <c r="V462">
        <v>335</v>
      </c>
      <c r="W462">
        <v>1.9</v>
      </c>
      <c r="X462" s="10">
        <f t="shared" si="69"/>
        <v>1.5553633450087505</v>
      </c>
      <c r="Z462" s="12">
        <f t="shared" si="70"/>
        <v>1.5549999999999999</v>
      </c>
      <c r="AA462" s="9">
        <f t="shared" si="73"/>
        <v>3</v>
      </c>
      <c r="AB462" s="9">
        <f t="shared" si="74"/>
        <v>0</v>
      </c>
      <c r="AC462" s="9">
        <f t="shared" si="75"/>
        <v>452</v>
      </c>
      <c r="AD462" s="9" t="str">
        <f t="shared" si="76"/>
        <v/>
      </c>
      <c r="AE462" s="12" t="str">
        <f t="shared" si="71"/>
        <v/>
      </c>
      <c r="AF462" s="9" t="str">
        <f t="shared" si="72"/>
        <v/>
      </c>
      <c r="AI462"/>
    </row>
    <row r="463" spans="6:35" x14ac:dyDescent="0.3">
      <c r="F463" s="9">
        <v>456</v>
      </c>
      <c r="G463" s="12">
        <v>1.9E-2</v>
      </c>
      <c r="H463" s="9">
        <v>0.51900000000000002</v>
      </c>
      <c r="I463" s="9">
        <v>0.86399999999999999</v>
      </c>
      <c r="J463" s="9">
        <v>1.429</v>
      </c>
      <c r="K463" s="9">
        <v>0.7</v>
      </c>
      <c r="L463" s="9">
        <v>0.90800000000000003</v>
      </c>
      <c r="S463" s="9">
        <v>456</v>
      </c>
      <c r="T463" s="12">
        <f t="shared" si="68"/>
        <v>1.9</v>
      </c>
      <c r="V463">
        <v>456</v>
      </c>
      <c r="W463">
        <v>1.9</v>
      </c>
      <c r="X463" s="10">
        <f t="shared" si="69"/>
        <v>1.5553633450087505</v>
      </c>
      <c r="Z463" s="12">
        <f t="shared" si="70"/>
        <v>1.5549999999999999</v>
      </c>
      <c r="AA463" s="9">
        <f t="shared" si="73"/>
        <v>4</v>
      </c>
      <c r="AB463" s="9">
        <f t="shared" si="74"/>
        <v>0</v>
      </c>
      <c r="AC463" s="9">
        <f t="shared" si="75"/>
        <v>452</v>
      </c>
      <c r="AD463" s="9" t="str">
        <f t="shared" si="76"/>
        <v/>
      </c>
      <c r="AE463" s="12" t="str">
        <f t="shared" si="71"/>
        <v/>
      </c>
      <c r="AF463" s="9" t="str">
        <f t="shared" si="72"/>
        <v/>
      </c>
      <c r="AI463"/>
    </row>
    <row r="464" spans="6:35" x14ac:dyDescent="0.3">
      <c r="F464" s="9">
        <v>457</v>
      </c>
      <c r="G464" s="12">
        <v>3.9E-2</v>
      </c>
      <c r="H464" s="9">
        <v>0.91</v>
      </c>
      <c r="I464" s="9">
        <v>0.59399999999999997</v>
      </c>
      <c r="J464" s="9">
        <v>1.639</v>
      </c>
      <c r="K464" s="9">
        <v>0.61</v>
      </c>
      <c r="L464" s="9">
        <v>0.82299999999999995</v>
      </c>
      <c r="S464" s="9">
        <v>457</v>
      </c>
      <c r="T464" s="12">
        <f t="shared" si="68"/>
        <v>3.9</v>
      </c>
      <c r="V464">
        <v>872</v>
      </c>
      <c r="W464">
        <v>1.9</v>
      </c>
      <c r="X464" s="10">
        <f t="shared" si="69"/>
        <v>1.5553633450087505</v>
      </c>
      <c r="Z464" s="12">
        <f t="shared" si="70"/>
        <v>1.5549999999999999</v>
      </c>
      <c r="AA464" s="9">
        <f t="shared" si="73"/>
        <v>5</v>
      </c>
      <c r="AB464" s="9">
        <f t="shared" si="74"/>
        <v>0</v>
      </c>
      <c r="AC464" s="9">
        <f t="shared" si="75"/>
        <v>452</v>
      </c>
      <c r="AD464" s="9" t="str">
        <f t="shared" si="76"/>
        <v/>
      </c>
      <c r="AE464" s="12" t="str">
        <f t="shared" si="71"/>
        <v/>
      </c>
      <c r="AF464" s="9" t="str">
        <f t="shared" si="72"/>
        <v/>
      </c>
      <c r="AI464"/>
    </row>
    <row r="465" spans="6:35" x14ac:dyDescent="0.3">
      <c r="F465" s="9">
        <v>458</v>
      </c>
      <c r="G465" s="12">
        <v>3.0000000000000001E-3</v>
      </c>
      <c r="H465" s="9">
        <v>0.23</v>
      </c>
      <c r="I465" s="9">
        <v>0.82399999999999995</v>
      </c>
      <c r="J465" s="9">
        <v>1.8979999999999999</v>
      </c>
      <c r="K465" s="9">
        <v>0.52700000000000002</v>
      </c>
      <c r="L465" s="9">
        <v>0.85199999999999998</v>
      </c>
      <c r="S465" s="9">
        <v>458</v>
      </c>
      <c r="T465" s="12">
        <f t="shared" si="68"/>
        <v>0.3</v>
      </c>
      <c r="V465">
        <v>947</v>
      </c>
      <c r="W465">
        <v>1.9</v>
      </c>
      <c r="X465" s="10">
        <f t="shared" si="69"/>
        <v>1.5553633450087505</v>
      </c>
      <c r="Z465" s="12">
        <f t="shared" si="70"/>
        <v>1.5549999999999999</v>
      </c>
      <c r="AA465" s="9">
        <f t="shared" si="73"/>
        <v>6</v>
      </c>
      <c r="AB465" s="9">
        <f t="shared" si="74"/>
        <v>0</v>
      </c>
      <c r="AC465" s="9">
        <f t="shared" si="75"/>
        <v>452</v>
      </c>
      <c r="AD465" s="9" t="str">
        <f t="shared" si="76"/>
        <v/>
      </c>
      <c r="AE465" s="12" t="str">
        <f t="shared" si="71"/>
        <v/>
      </c>
      <c r="AF465" s="9" t="str">
        <f t="shared" si="72"/>
        <v/>
      </c>
      <c r="AI465"/>
    </row>
    <row r="466" spans="6:35" x14ac:dyDescent="0.3">
      <c r="F466" s="9">
        <v>459</v>
      </c>
      <c r="G466" s="12">
        <v>3.0000000000000001E-3</v>
      </c>
      <c r="H466" s="9">
        <v>0.17100000000000001</v>
      </c>
      <c r="I466" s="9">
        <v>1</v>
      </c>
      <c r="J466" s="9">
        <v>1.2629999999999999</v>
      </c>
      <c r="K466" s="9">
        <v>0.79200000000000004</v>
      </c>
      <c r="L466" s="9">
        <v>0.91900000000000004</v>
      </c>
      <c r="S466" s="9">
        <v>459</v>
      </c>
      <c r="T466" s="12">
        <f t="shared" si="68"/>
        <v>0.3</v>
      </c>
      <c r="V466">
        <v>977</v>
      </c>
      <c r="W466">
        <v>1.9</v>
      </c>
      <c r="X466" s="10">
        <f t="shared" si="69"/>
        <v>1.5553633450087505</v>
      </c>
      <c r="Z466" s="12">
        <f t="shared" si="70"/>
        <v>1.5549999999999999</v>
      </c>
      <c r="AA466" s="9">
        <f t="shared" si="73"/>
        <v>7</v>
      </c>
      <c r="AB466" s="9">
        <f t="shared" si="74"/>
        <v>0</v>
      </c>
      <c r="AC466" s="9">
        <f t="shared" si="75"/>
        <v>452</v>
      </c>
      <c r="AD466" s="9" t="str">
        <f t="shared" si="76"/>
        <v/>
      </c>
      <c r="AE466" s="12" t="str">
        <f t="shared" si="71"/>
        <v/>
      </c>
      <c r="AF466" s="9" t="str">
        <f t="shared" si="72"/>
        <v/>
      </c>
      <c r="AI466"/>
    </row>
    <row r="467" spans="6:35" x14ac:dyDescent="0.3">
      <c r="F467" s="9">
        <v>460</v>
      </c>
      <c r="G467" s="12">
        <v>0.52800000000000002</v>
      </c>
      <c r="H467" s="9">
        <v>3.2229999999999999</v>
      </c>
      <c r="I467" s="9">
        <v>0.63800000000000001</v>
      </c>
      <c r="J467" s="9">
        <v>1.9810000000000001</v>
      </c>
      <c r="K467" s="9">
        <v>0.505</v>
      </c>
      <c r="L467" s="9">
        <v>0.88300000000000001</v>
      </c>
      <c r="S467" s="9">
        <v>460</v>
      </c>
      <c r="T467" s="12">
        <f t="shared" si="68"/>
        <v>52.800000000000004</v>
      </c>
      <c r="V467">
        <v>1088</v>
      </c>
      <c r="W467">
        <v>1.9</v>
      </c>
      <c r="X467" s="10">
        <f t="shared" si="69"/>
        <v>1.5553633450087505</v>
      </c>
      <c r="Z467" s="12">
        <f t="shared" si="70"/>
        <v>1.5549999999999999</v>
      </c>
      <c r="AA467" s="9">
        <f t="shared" si="73"/>
        <v>8</v>
      </c>
      <c r="AB467" s="9">
        <f t="shared" si="74"/>
        <v>0</v>
      </c>
      <c r="AC467" s="9">
        <f t="shared" si="75"/>
        <v>452</v>
      </c>
      <c r="AD467" s="9" t="str">
        <f t="shared" si="76"/>
        <v/>
      </c>
      <c r="AE467" s="12" t="str">
        <f t="shared" si="71"/>
        <v/>
      </c>
      <c r="AF467" s="9" t="str">
        <f t="shared" si="72"/>
        <v/>
      </c>
      <c r="AI467"/>
    </row>
    <row r="468" spans="6:35" x14ac:dyDescent="0.3">
      <c r="F468" s="9">
        <v>461</v>
      </c>
      <c r="G468" s="12">
        <v>4.9000000000000002E-2</v>
      </c>
      <c r="H468" s="9">
        <v>0.98399999999999999</v>
      </c>
      <c r="I468" s="9">
        <v>0.63700000000000001</v>
      </c>
      <c r="J468" s="9">
        <v>2.2069999999999999</v>
      </c>
      <c r="K468" s="9">
        <v>0.45300000000000001</v>
      </c>
      <c r="L468" s="9">
        <v>0.89100000000000001</v>
      </c>
      <c r="S468" s="9">
        <v>461</v>
      </c>
      <c r="T468" s="12">
        <f t="shared" si="68"/>
        <v>4.9000000000000004</v>
      </c>
      <c r="V468">
        <v>1340</v>
      </c>
      <c r="W468">
        <v>1.9</v>
      </c>
      <c r="X468" s="10">
        <f t="shared" si="69"/>
        <v>1.5553633450087505</v>
      </c>
      <c r="Z468" s="12">
        <f t="shared" si="70"/>
        <v>1.5549999999999999</v>
      </c>
      <c r="AA468" s="9">
        <f t="shared" si="73"/>
        <v>9</v>
      </c>
      <c r="AB468" s="9">
        <f t="shared" si="74"/>
        <v>0</v>
      </c>
      <c r="AC468" s="9">
        <f t="shared" si="75"/>
        <v>452</v>
      </c>
      <c r="AD468" s="9" t="str">
        <f t="shared" si="76"/>
        <v/>
      </c>
      <c r="AE468" s="12" t="str">
        <f t="shared" si="71"/>
        <v/>
      </c>
      <c r="AF468" s="9" t="str">
        <f t="shared" si="72"/>
        <v/>
      </c>
      <c r="AI468"/>
    </row>
    <row r="469" spans="6:35" x14ac:dyDescent="0.3">
      <c r="F469" s="9">
        <v>462</v>
      </c>
      <c r="G469" s="12">
        <v>7.0000000000000001E-3</v>
      </c>
      <c r="H469" s="9">
        <v>0.314</v>
      </c>
      <c r="I469" s="9">
        <v>0.88500000000000001</v>
      </c>
      <c r="J469" s="9">
        <v>1.546</v>
      </c>
      <c r="K469" s="9">
        <v>0.64700000000000002</v>
      </c>
      <c r="L469" s="9">
        <v>0.92</v>
      </c>
      <c r="S469" s="9">
        <v>462</v>
      </c>
      <c r="T469" s="12">
        <f t="shared" si="68"/>
        <v>0.70000000000000007</v>
      </c>
      <c r="V469">
        <v>1343</v>
      </c>
      <c r="W469">
        <v>1.9</v>
      </c>
      <c r="X469" s="10">
        <f t="shared" si="69"/>
        <v>1.5553633450087505</v>
      </c>
      <c r="Z469" s="12">
        <f t="shared" si="70"/>
        <v>1.5549999999999999</v>
      </c>
      <c r="AA469" s="9">
        <f t="shared" si="73"/>
        <v>10</v>
      </c>
      <c r="AB469" s="9">
        <f t="shared" si="74"/>
        <v>0</v>
      </c>
      <c r="AC469" s="9">
        <f t="shared" si="75"/>
        <v>452</v>
      </c>
      <c r="AD469" s="9" t="str">
        <f t="shared" si="76"/>
        <v/>
      </c>
      <c r="AE469" s="12" t="str">
        <f t="shared" si="71"/>
        <v/>
      </c>
      <c r="AF469" s="9" t="str">
        <f t="shared" si="72"/>
        <v/>
      </c>
      <c r="AI469"/>
    </row>
    <row r="470" spans="6:35" x14ac:dyDescent="0.3">
      <c r="F470" s="9">
        <v>463</v>
      </c>
      <c r="G470" s="12">
        <v>3.0000000000000001E-3</v>
      </c>
      <c r="H470" s="9">
        <v>0.215</v>
      </c>
      <c r="I470" s="9">
        <v>0.81499999999999995</v>
      </c>
      <c r="J470" s="9">
        <v>2.52</v>
      </c>
      <c r="K470" s="9">
        <v>0.39700000000000002</v>
      </c>
      <c r="L470" s="9">
        <v>0.8</v>
      </c>
      <c r="S470" s="9">
        <v>463</v>
      </c>
      <c r="T470" s="12">
        <f t="shared" si="68"/>
        <v>0.3</v>
      </c>
      <c r="V470">
        <v>1351</v>
      </c>
      <c r="W470">
        <v>1.9</v>
      </c>
      <c r="X470" s="10">
        <f t="shared" si="69"/>
        <v>1.5553633450087505</v>
      </c>
      <c r="Z470" s="12">
        <f t="shared" si="70"/>
        <v>1.5549999999999999</v>
      </c>
      <c r="AA470" s="9">
        <f t="shared" si="73"/>
        <v>11</v>
      </c>
      <c r="AB470" s="9">
        <f t="shared" si="74"/>
        <v>0</v>
      </c>
      <c r="AC470" s="9">
        <f t="shared" si="75"/>
        <v>452</v>
      </c>
      <c r="AD470" s="9" t="str">
        <f t="shared" si="76"/>
        <v/>
      </c>
      <c r="AE470" s="12" t="str">
        <f t="shared" si="71"/>
        <v/>
      </c>
      <c r="AF470" s="9" t="str">
        <f t="shared" si="72"/>
        <v/>
      </c>
      <c r="AI470"/>
    </row>
    <row r="471" spans="6:35" x14ac:dyDescent="0.3">
      <c r="F471" s="9">
        <v>464</v>
      </c>
      <c r="G471" s="12">
        <v>1.9570000000000001</v>
      </c>
      <c r="H471" s="9">
        <v>6.492</v>
      </c>
      <c r="I471" s="9">
        <v>0.58399999999999996</v>
      </c>
      <c r="J471" s="9">
        <v>2.2410000000000001</v>
      </c>
      <c r="K471" s="9">
        <v>0.44600000000000001</v>
      </c>
      <c r="L471" s="9">
        <v>0.91100000000000003</v>
      </c>
      <c r="S471" s="9">
        <v>464</v>
      </c>
      <c r="T471" s="12">
        <f t="shared" si="68"/>
        <v>195.70000000000002</v>
      </c>
      <c r="V471">
        <v>1362</v>
      </c>
      <c r="W471">
        <v>1.9</v>
      </c>
      <c r="X471" s="10">
        <f t="shared" si="69"/>
        <v>1.5553633450087505</v>
      </c>
      <c r="Z471" s="12">
        <f t="shared" si="70"/>
        <v>1.5549999999999999</v>
      </c>
      <c r="AA471" s="9">
        <f t="shared" si="73"/>
        <v>12</v>
      </c>
      <c r="AB471" s="9">
        <f t="shared" si="74"/>
        <v>0</v>
      </c>
      <c r="AC471" s="9">
        <f t="shared" si="75"/>
        <v>452</v>
      </c>
      <c r="AD471" s="9" t="str">
        <f t="shared" si="76"/>
        <v/>
      </c>
      <c r="AE471" s="12" t="str">
        <f t="shared" si="71"/>
        <v/>
      </c>
      <c r="AF471" s="9" t="str">
        <f t="shared" si="72"/>
        <v/>
      </c>
      <c r="AI471"/>
    </row>
    <row r="472" spans="6:35" x14ac:dyDescent="0.3">
      <c r="F472" s="9">
        <v>465</v>
      </c>
      <c r="G472" s="12">
        <v>0.22800000000000001</v>
      </c>
      <c r="H472" s="9">
        <v>2.0329999999999999</v>
      </c>
      <c r="I472" s="9">
        <v>0.69299999999999995</v>
      </c>
      <c r="J472" s="9">
        <v>2.3530000000000002</v>
      </c>
      <c r="K472" s="9">
        <v>0.42499999999999999</v>
      </c>
      <c r="L472" s="9">
        <v>0.95799999999999996</v>
      </c>
      <c r="S472" s="9">
        <v>465</v>
      </c>
      <c r="T472" s="12">
        <f t="shared" si="68"/>
        <v>22.8</v>
      </c>
      <c r="V472">
        <v>1459</v>
      </c>
      <c r="W472">
        <v>1.9</v>
      </c>
      <c r="X472" s="10">
        <f t="shared" si="69"/>
        <v>1.5553633450087505</v>
      </c>
      <c r="Z472" s="12">
        <f t="shared" si="70"/>
        <v>1.5549999999999999</v>
      </c>
      <c r="AA472" s="9">
        <f t="shared" si="73"/>
        <v>13</v>
      </c>
      <c r="AB472" s="9">
        <f t="shared" si="74"/>
        <v>13</v>
      </c>
      <c r="AC472" s="9">
        <f t="shared" si="75"/>
        <v>465</v>
      </c>
      <c r="AD472" s="9">
        <f t="shared" si="76"/>
        <v>465</v>
      </c>
      <c r="AE472" s="12">
        <f t="shared" si="71"/>
        <v>1.5549999999999999</v>
      </c>
      <c r="AF472" s="9">
        <f t="shared" si="72"/>
        <v>465</v>
      </c>
      <c r="AI472"/>
    </row>
    <row r="473" spans="6:35" x14ac:dyDescent="0.3">
      <c r="F473" s="9">
        <v>466</v>
      </c>
      <c r="G473" s="12">
        <v>3.0000000000000001E-3</v>
      </c>
      <c r="H473" s="9">
        <v>0.20499999999999999</v>
      </c>
      <c r="I473" s="9">
        <v>0.89800000000000002</v>
      </c>
      <c r="J473" s="9">
        <v>1.274</v>
      </c>
      <c r="K473" s="9">
        <v>0.78500000000000003</v>
      </c>
      <c r="L473" s="9">
        <v>0.83299999999999996</v>
      </c>
      <c r="S473" s="9">
        <v>466</v>
      </c>
      <c r="T473" s="12">
        <f t="shared" si="68"/>
        <v>0.3</v>
      </c>
      <c r="V473">
        <v>65</v>
      </c>
      <c r="W473">
        <v>1.7999999999999998</v>
      </c>
      <c r="X473" s="10">
        <f t="shared" si="69"/>
        <v>1.5138795132120959</v>
      </c>
      <c r="Z473" s="12">
        <f t="shared" si="70"/>
        <v>1.5129999999999999</v>
      </c>
      <c r="AA473" s="9">
        <f t="shared" si="73"/>
        <v>1</v>
      </c>
      <c r="AB473" s="9">
        <f t="shared" si="74"/>
        <v>0</v>
      </c>
      <c r="AC473" s="9">
        <f t="shared" si="75"/>
        <v>465</v>
      </c>
      <c r="AD473" s="9" t="str">
        <f t="shared" si="76"/>
        <v/>
      </c>
      <c r="AE473" s="12" t="str">
        <f t="shared" si="71"/>
        <v/>
      </c>
      <c r="AF473" s="9" t="str">
        <f t="shared" si="72"/>
        <v/>
      </c>
      <c r="AI473"/>
    </row>
    <row r="474" spans="6:35" x14ac:dyDescent="0.3">
      <c r="F474" s="9">
        <v>467</v>
      </c>
      <c r="G474" s="12">
        <v>1.4999999999999999E-2</v>
      </c>
      <c r="H474" s="9">
        <v>0.52</v>
      </c>
      <c r="I474" s="9">
        <v>0.67900000000000005</v>
      </c>
      <c r="J474" s="9">
        <v>2.3330000000000002</v>
      </c>
      <c r="K474" s="9">
        <v>0.42899999999999999</v>
      </c>
      <c r="L474" s="9">
        <v>0.91500000000000004</v>
      </c>
      <c r="S474" s="9">
        <v>467</v>
      </c>
      <c r="T474" s="12">
        <f t="shared" si="68"/>
        <v>1.5</v>
      </c>
      <c r="V474">
        <v>117</v>
      </c>
      <c r="W474">
        <v>1.7999999999999998</v>
      </c>
      <c r="X474" s="10">
        <f t="shared" si="69"/>
        <v>1.5138795132120959</v>
      </c>
      <c r="Z474" s="12">
        <f t="shared" si="70"/>
        <v>1.5129999999999999</v>
      </c>
      <c r="AA474" s="9">
        <f t="shared" si="73"/>
        <v>2</v>
      </c>
      <c r="AB474" s="9">
        <f t="shared" si="74"/>
        <v>0</v>
      </c>
      <c r="AC474" s="9">
        <f t="shared" si="75"/>
        <v>465</v>
      </c>
      <c r="AD474" s="9" t="str">
        <f t="shared" si="76"/>
        <v/>
      </c>
      <c r="AE474" s="12" t="str">
        <f t="shared" si="71"/>
        <v/>
      </c>
      <c r="AF474" s="9" t="str">
        <f t="shared" si="72"/>
        <v/>
      </c>
      <c r="AI474"/>
    </row>
    <row r="475" spans="6:35" x14ac:dyDescent="0.3">
      <c r="F475" s="9">
        <v>468</v>
      </c>
      <c r="G475" s="12">
        <v>6.0000000000000001E-3</v>
      </c>
      <c r="H475" s="9">
        <v>0.35099999999999998</v>
      </c>
      <c r="I475" s="9">
        <v>0.64400000000000002</v>
      </c>
      <c r="J475" s="9">
        <v>1.2969999999999999</v>
      </c>
      <c r="K475" s="9">
        <v>0.77100000000000002</v>
      </c>
      <c r="L475" s="9">
        <v>0.77100000000000002</v>
      </c>
      <c r="S475" s="9">
        <v>468</v>
      </c>
      <c r="T475" s="12">
        <f t="shared" si="68"/>
        <v>0.6</v>
      </c>
      <c r="V475">
        <v>310</v>
      </c>
      <c r="W475">
        <v>1.7999999999999998</v>
      </c>
      <c r="X475" s="10">
        <f t="shared" si="69"/>
        <v>1.5138795132120959</v>
      </c>
      <c r="Z475" s="12">
        <f t="shared" si="70"/>
        <v>1.5129999999999999</v>
      </c>
      <c r="AA475" s="9">
        <f t="shared" si="73"/>
        <v>3</v>
      </c>
      <c r="AB475" s="9">
        <f t="shared" si="74"/>
        <v>0</v>
      </c>
      <c r="AC475" s="9">
        <f t="shared" si="75"/>
        <v>465</v>
      </c>
      <c r="AD475" s="9" t="str">
        <f t="shared" si="76"/>
        <v/>
      </c>
      <c r="AE475" s="12" t="str">
        <f t="shared" si="71"/>
        <v/>
      </c>
      <c r="AF475" s="9" t="str">
        <f t="shared" si="72"/>
        <v/>
      </c>
      <c r="AI475"/>
    </row>
    <row r="476" spans="6:35" x14ac:dyDescent="0.3">
      <c r="F476" s="9">
        <v>469</v>
      </c>
      <c r="G476" s="12">
        <v>3.0000000000000001E-3</v>
      </c>
      <c r="H476" s="9">
        <v>0.19500000000000001</v>
      </c>
      <c r="I476" s="9">
        <v>0.89500000000000002</v>
      </c>
      <c r="J476" s="9">
        <v>1.978</v>
      </c>
      <c r="K476" s="9">
        <v>0.50600000000000001</v>
      </c>
      <c r="L476" s="9">
        <v>0.878</v>
      </c>
      <c r="S476" s="9">
        <v>469</v>
      </c>
      <c r="T476" s="12">
        <f t="shared" si="68"/>
        <v>0.3</v>
      </c>
      <c r="V476">
        <v>314</v>
      </c>
      <c r="W476">
        <v>1.7999999999999998</v>
      </c>
      <c r="X476" s="10">
        <f t="shared" si="69"/>
        <v>1.5138795132120959</v>
      </c>
      <c r="Z476" s="12">
        <f t="shared" si="70"/>
        <v>1.5129999999999999</v>
      </c>
      <c r="AA476" s="9">
        <f t="shared" si="73"/>
        <v>4</v>
      </c>
      <c r="AB476" s="9">
        <f t="shared" si="74"/>
        <v>0</v>
      </c>
      <c r="AC476" s="9">
        <f t="shared" si="75"/>
        <v>465</v>
      </c>
      <c r="AD476" s="9" t="str">
        <f t="shared" si="76"/>
        <v/>
      </c>
      <c r="AE476" s="12" t="str">
        <f t="shared" si="71"/>
        <v/>
      </c>
      <c r="AF476" s="9" t="str">
        <f t="shared" si="72"/>
        <v/>
      </c>
      <c r="AI476"/>
    </row>
    <row r="477" spans="6:35" x14ac:dyDescent="0.3">
      <c r="F477" s="9">
        <v>470</v>
      </c>
      <c r="G477" s="12">
        <v>0.01</v>
      </c>
      <c r="H477" s="9">
        <v>0.376</v>
      </c>
      <c r="I477" s="9">
        <v>0.871</v>
      </c>
      <c r="J477" s="9">
        <v>1.7869999999999999</v>
      </c>
      <c r="K477" s="9">
        <v>0.55900000000000005</v>
      </c>
      <c r="L477" s="9">
        <v>0.89</v>
      </c>
      <c r="S477" s="9">
        <v>470</v>
      </c>
      <c r="T477" s="12">
        <f t="shared" si="68"/>
        <v>1</v>
      </c>
      <c r="V477">
        <v>379</v>
      </c>
      <c r="W477">
        <v>1.7999999999999998</v>
      </c>
      <c r="X477" s="10">
        <f t="shared" si="69"/>
        <v>1.5138795132120959</v>
      </c>
      <c r="Z477" s="12">
        <f t="shared" si="70"/>
        <v>1.5129999999999999</v>
      </c>
      <c r="AA477" s="9">
        <f t="shared" si="73"/>
        <v>5</v>
      </c>
      <c r="AB477" s="9">
        <f t="shared" si="74"/>
        <v>0</v>
      </c>
      <c r="AC477" s="9">
        <f t="shared" si="75"/>
        <v>465</v>
      </c>
      <c r="AD477" s="9" t="str">
        <f t="shared" si="76"/>
        <v/>
      </c>
      <c r="AE477" s="12" t="str">
        <f t="shared" si="71"/>
        <v/>
      </c>
      <c r="AF477" s="9" t="str">
        <f t="shared" si="72"/>
        <v/>
      </c>
      <c r="AI477"/>
    </row>
    <row r="478" spans="6:35" x14ac:dyDescent="0.3">
      <c r="F478" s="9">
        <v>471</v>
      </c>
      <c r="G478" s="12">
        <v>3.0000000000000001E-3</v>
      </c>
      <c r="H478" s="9">
        <v>0.20499999999999999</v>
      </c>
      <c r="I478" s="9">
        <v>0.94299999999999995</v>
      </c>
      <c r="J478" s="9">
        <v>1.5940000000000001</v>
      </c>
      <c r="K478" s="9">
        <v>0.627</v>
      </c>
      <c r="L478" s="9">
        <v>0.85699999999999998</v>
      </c>
      <c r="S478" s="9">
        <v>471</v>
      </c>
      <c r="T478" s="12">
        <f t="shared" si="68"/>
        <v>0.3</v>
      </c>
      <c r="V478">
        <v>408</v>
      </c>
      <c r="W478">
        <v>1.7999999999999998</v>
      </c>
      <c r="X478" s="10">
        <f t="shared" si="69"/>
        <v>1.5138795132120959</v>
      </c>
      <c r="Z478" s="12">
        <f t="shared" si="70"/>
        <v>1.5129999999999999</v>
      </c>
      <c r="AA478" s="9">
        <f t="shared" si="73"/>
        <v>6</v>
      </c>
      <c r="AB478" s="9">
        <f t="shared" si="74"/>
        <v>0</v>
      </c>
      <c r="AC478" s="9">
        <f t="shared" si="75"/>
        <v>465</v>
      </c>
      <c r="AD478" s="9" t="str">
        <f t="shared" si="76"/>
        <v/>
      </c>
      <c r="AE478" s="12" t="str">
        <f t="shared" si="71"/>
        <v/>
      </c>
      <c r="AF478" s="9" t="str">
        <f t="shared" si="72"/>
        <v/>
      </c>
      <c r="AI478"/>
    </row>
    <row r="479" spans="6:35" x14ac:dyDescent="0.3">
      <c r="F479" s="9">
        <v>472</v>
      </c>
      <c r="G479" s="12">
        <v>8.0000000000000002E-3</v>
      </c>
      <c r="H479" s="9">
        <v>0.34399999999999997</v>
      </c>
      <c r="I479" s="9">
        <v>0.81499999999999995</v>
      </c>
      <c r="J479" s="9">
        <v>1.722</v>
      </c>
      <c r="K479" s="9">
        <v>0.58099999999999996</v>
      </c>
      <c r="L479" s="9">
        <v>0.84299999999999997</v>
      </c>
      <c r="S479" s="9">
        <v>472</v>
      </c>
      <c r="T479" s="12">
        <f t="shared" si="68"/>
        <v>0.8</v>
      </c>
      <c r="V479">
        <v>636</v>
      </c>
      <c r="W479">
        <v>1.7999999999999998</v>
      </c>
      <c r="X479" s="10">
        <f t="shared" si="69"/>
        <v>1.5138795132120959</v>
      </c>
      <c r="Z479" s="12">
        <f t="shared" si="70"/>
        <v>1.5129999999999999</v>
      </c>
      <c r="AA479" s="9">
        <f t="shared" si="73"/>
        <v>7</v>
      </c>
      <c r="AB479" s="9">
        <f t="shared" si="74"/>
        <v>0</v>
      </c>
      <c r="AC479" s="9">
        <f t="shared" si="75"/>
        <v>465</v>
      </c>
      <c r="AD479" s="9" t="str">
        <f t="shared" si="76"/>
        <v/>
      </c>
      <c r="AE479" s="12" t="str">
        <f t="shared" si="71"/>
        <v/>
      </c>
      <c r="AF479" s="9" t="str">
        <f t="shared" si="72"/>
        <v/>
      </c>
      <c r="AI479"/>
    </row>
    <row r="480" spans="6:35" x14ac:dyDescent="0.3">
      <c r="F480" s="9">
        <v>473</v>
      </c>
      <c r="G480" s="12">
        <v>4.0000000000000001E-3</v>
      </c>
      <c r="H480" s="9">
        <v>0.247</v>
      </c>
      <c r="I480" s="9">
        <v>0.77400000000000002</v>
      </c>
      <c r="J480" s="9">
        <v>1.718</v>
      </c>
      <c r="K480" s="9">
        <v>0.58199999999999996</v>
      </c>
      <c r="L480" s="9">
        <v>0.83299999999999996</v>
      </c>
      <c r="S480" s="9">
        <v>473</v>
      </c>
      <c r="T480" s="12">
        <f t="shared" si="68"/>
        <v>0.4</v>
      </c>
      <c r="V480">
        <v>654</v>
      </c>
      <c r="W480">
        <v>1.7999999999999998</v>
      </c>
      <c r="X480" s="10">
        <f t="shared" si="69"/>
        <v>1.5138795132120959</v>
      </c>
      <c r="Z480" s="12">
        <f t="shared" si="70"/>
        <v>1.5129999999999999</v>
      </c>
      <c r="AA480" s="9">
        <f t="shared" si="73"/>
        <v>8</v>
      </c>
      <c r="AB480" s="9">
        <f t="shared" si="74"/>
        <v>0</v>
      </c>
      <c r="AC480" s="9">
        <f t="shared" si="75"/>
        <v>465</v>
      </c>
      <c r="AD480" s="9" t="str">
        <f t="shared" si="76"/>
        <v/>
      </c>
      <c r="AE480" s="12" t="str">
        <f t="shared" si="71"/>
        <v/>
      </c>
      <c r="AF480" s="9" t="str">
        <f t="shared" si="72"/>
        <v/>
      </c>
      <c r="AI480"/>
    </row>
    <row r="481" spans="6:35" x14ac:dyDescent="0.3">
      <c r="F481" s="9">
        <v>474</v>
      </c>
      <c r="G481" s="12">
        <v>1.0999999999999999E-2</v>
      </c>
      <c r="H481" s="9">
        <v>0.432</v>
      </c>
      <c r="I481" s="9">
        <v>0.76</v>
      </c>
      <c r="J481" s="9">
        <v>1.9850000000000001</v>
      </c>
      <c r="K481" s="9">
        <v>0.504</v>
      </c>
      <c r="L481" s="9">
        <v>0.89300000000000002</v>
      </c>
      <c r="S481" s="9">
        <v>474</v>
      </c>
      <c r="T481" s="12">
        <f t="shared" si="68"/>
        <v>1.0999999999999999</v>
      </c>
      <c r="V481">
        <v>753</v>
      </c>
      <c r="W481">
        <v>1.7999999999999998</v>
      </c>
      <c r="X481" s="10">
        <f t="shared" si="69"/>
        <v>1.5138795132120959</v>
      </c>
      <c r="Z481" s="12">
        <f t="shared" si="70"/>
        <v>1.5129999999999999</v>
      </c>
      <c r="AA481" s="9">
        <f t="shared" si="73"/>
        <v>9</v>
      </c>
      <c r="AB481" s="9">
        <f t="shared" si="74"/>
        <v>0</v>
      </c>
      <c r="AC481" s="9">
        <f t="shared" si="75"/>
        <v>465</v>
      </c>
      <c r="AD481" s="9" t="str">
        <f t="shared" si="76"/>
        <v/>
      </c>
      <c r="AE481" s="12" t="str">
        <f t="shared" si="71"/>
        <v/>
      </c>
      <c r="AF481" s="9" t="str">
        <f t="shared" si="72"/>
        <v/>
      </c>
      <c r="AI481"/>
    </row>
    <row r="482" spans="6:35" x14ac:dyDescent="0.3">
      <c r="F482" s="9">
        <v>475</v>
      </c>
      <c r="G482" s="12">
        <v>0.03</v>
      </c>
      <c r="H482" s="9">
        <v>0.72399999999999998</v>
      </c>
      <c r="I482" s="9">
        <v>0.70699999999999996</v>
      </c>
      <c r="J482" s="9">
        <v>2.246</v>
      </c>
      <c r="K482" s="9">
        <v>0.44500000000000001</v>
      </c>
      <c r="L482" s="9">
        <v>0.89700000000000002</v>
      </c>
      <c r="S482" s="9">
        <v>475</v>
      </c>
      <c r="T482" s="12">
        <f t="shared" si="68"/>
        <v>3</v>
      </c>
      <c r="V482">
        <v>814</v>
      </c>
      <c r="W482">
        <v>1.7999999999999998</v>
      </c>
      <c r="X482" s="10">
        <f t="shared" si="69"/>
        <v>1.5138795132120959</v>
      </c>
      <c r="Z482" s="12">
        <f t="shared" si="70"/>
        <v>1.5129999999999999</v>
      </c>
      <c r="AA482" s="9">
        <f t="shared" si="73"/>
        <v>10</v>
      </c>
      <c r="AB482" s="9">
        <f t="shared" si="74"/>
        <v>0</v>
      </c>
      <c r="AC482" s="9">
        <f t="shared" si="75"/>
        <v>465</v>
      </c>
      <c r="AD482" s="9" t="str">
        <f t="shared" si="76"/>
        <v/>
      </c>
      <c r="AE482" s="12" t="str">
        <f t="shared" si="71"/>
        <v/>
      </c>
      <c r="AF482" s="9" t="str">
        <f t="shared" si="72"/>
        <v/>
      </c>
      <c r="AI482"/>
    </row>
    <row r="483" spans="6:35" x14ac:dyDescent="0.3">
      <c r="F483" s="9">
        <v>476</v>
      </c>
      <c r="G483" s="12">
        <v>5.0000000000000001E-3</v>
      </c>
      <c r="H483" s="9">
        <v>0.27500000000000002</v>
      </c>
      <c r="I483" s="9">
        <v>0.77700000000000002</v>
      </c>
      <c r="J483" s="9">
        <v>2.3319999999999999</v>
      </c>
      <c r="K483" s="9">
        <v>0.42899999999999999</v>
      </c>
      <c r="L483" s="9">
        <v>0.81599999999999995</v>
      </c>
      <c r="S483" s="9">
        <v>476</v>
      </c>
      <c r="T483" s="12">
        <f t="shared" si="68"/>
        <v>0.5</v>
      </c>
      <c r="V483">
        <v>879</v>
      </c>
      <c r="W483">
        <v>1.7999999999999998</v>
      </c>
      <c r="X483" s="10">
        <f t="shared" si="69"/>
        <v>1.5138795132120959</v>
      </c>
      <c r="Z483" s="12">
        <f t="shared" si="70"/>
        <v>1.5129999999999999</v>
      </c>
      <c r="AA483" s="9">
        <f t="shared" si="73"/>
        <v>11</v>
      </c>
      <c r="AB483" s="9">
        <f t="shared" si="74"/>
        <v>0</v>
      </c>
      <c r="AC483" s="9">
        <f t="shared" si="75"/>
        <v>465</v>
      </c>
      <c r="AD483" s="9" t="str">
        <f t="shared" si="76"/>
        <v/>
      </c>
      <c r="AE483" s="12" t="str">
        <f t="shared" si="71"/>
        <v/>
      </c>
      <c r="AF483" s="9" t="str">
        <f t="shared" si="72"/>
        <v/>
      </c>
      <c r="AI483"/>
    </row>
    <row r="484" spans="6:35" x14ac:dyDescent="0.3">
      <c r="F484" s="9">
        <v>477</v>
      </c>
      <c r="G484" s="12">
        <v>4.0000000000000001E-3</v>
      </c>
      <c r="H484" s="9">
        <v>0.254</v>
      </c>
      <c r="I484" s="9">
        <v>0.73099999999999998</v>
      </c>
      <c r="J484" s="9">
        <v>1.986</v>
      </c>
      <c r="K484" s="9">
        <v>0.504</v>
      </c>
      <c r="L484" s="9">
        <v>0.82</v>
      </c>
      <c r="S484" s="9">
        <v>477</v>
      </c>
      <c r="T484" s="12">
        <f t="shared" si="68"/>
        <v>0.4</v>
      </c>
      <c r="V484">
        <v>1036</v>
      </c>
      <c r="W484">
        <v>1.7999999999999998</v>
      </c>
      <c r="X484" s="10">
        <f t="shared" si="69"/>
        <v>1.5138795132120959</v>
      </c>
      <c r="Z484" s="12">
        <f t="shared" si="70"/>
        <v>1.5129999999999999</v>
      </c>
      <c r="AA484" s="9">
        <f t="shared" si="73"/>
        <v>12</v>
      </c>
      <c r="AB484" s="9">
        <f t="shared" si="74"/>
        <v>0</v>
      </c>
      <c r="AC484" s="9">
        <f t="shared" si="75"/>
        <v>465</v>
      </c>
      <c r="AD484" s="9" t="str">
        <f t="shared" si="76"/>
        <v/>
      </c>
      <c r="AE484" s="12" t="str">
        <f t="shared" si="71"/>
        <v/>
      </c>
      <c r="AF484" s="9" t="str">
        <f t="shared" si="72"/>
        <v/>
      </c>
      <c r="AI484"/>
    </row>
    <row r="485" spans="6:35" x14ac:dyDescent="0.3">
      <c r="F485" s="9">
        <v>478</v>
      </c>
      <c r="G485" s="12">
        <v>2.5999999999999999E-2</v>
      </c>
      <c r="H485" s="9">
        <v>0.61</v>
      </c>
      <c r="I485" s="9">
        <v>0.87</v>
      </c>
      <c r="J485" s="9">
        <v>1.31</v>
      </c>
      <c r="K485" s="9">
        <v>0.76300000000000001</v>
      </c>
      <c r="L485" s="9">
        <v>0.91</v>
      </c>
      <c r="S485" s="9">
        <v>478</v>
      </c>
      <c r="T485" s="12">
        <f t="shared" si="68"/>
        <v>2.6</v>
      </c>
      <c r="V485">
        <v>1142</v>
      </c>
      <c r="W485">
        <v>1.7999999999999998</v>
      </c>
      <c r="X485" s="10">
        <f t="shared" si="69"/>
        <v>1.5138795132120959</v>
      </c>
      <c r="Z485" s="12">
        <f t="shared" si="70"/>
        <v>1.5129999999999999</v>
      </c>
      <c r="AA485" s="9">
        <f t="shared" si="73"/>
        <v>13</v>
      </c>
      <c r="AB485" s="9">
        <f t="shared" si="74"/>
        <v>0</v>
      </c>
      <c r="AC485" s="9">
        <f t="shared" si="75"/>
        <v>465</v>
      </c>
      <c r="AD485" s="9" t="str">
        <f t="shared" si="76"/>
        <v/>
      </c>
      <c r="AE485" s="12" t="str">
        <f t="shared" si="71"/>
        <v/>
      </c>
      <c r="AF485" s="9" t="str">
        <f t="shared" si="72"/>
        <v/>
      </c>
      <c r="AI485"/>
    </row>
    <row r="486" spans="6:35" x14ac:dyDescent="0.3">
      <c r="F486" s="9">
        <v>479</v>
      </c>
      <c r="G486" s="12">
        <v>4.0000000000000001E-3</v>
      </c>
      <c r="H486" s="9">
        <v>0.223</v>
      </c>
      <c r="I486" s="9">
        <v>0.99299999999999999</v>
      </c>
      <c r="J486" s="9">
        <v>1.3620000000000001</v>
      </c>
      <c r="K486" s="9">
        <v>0.73399999999999999</v>
      </c>
      <c r="L486" s="9">
        <v>0.88100000000000001</v>
      </c>
      <c r="S486" s="9">
        <v>479</v>
      </c>
      <c r="T486" s="12">
        <f t="shared" si="68"/>
        <v>0.4</v>
      </c>
      <c r="V486">
        <v>1569</v>
      </c>
      <c r="W486">
        <v>1.7999999999999998</v>
      </c>
      <c r="X486" s="10">
        <f t="shared" si="69"/>
        <v>1.5138795132120959</v>
      </c>
      <c r="Z486" s="12">
        <f t="shared" si="70"/>
        <v>1.5129999999999999</v>
      </c>
      <c r="AA486" s="9">
        <f t="shared" si="73"/>
        <v>14</v>
      </c>
      <c r="AB486" s="9">
        <f t="shared" si="74"/>
        <v>14</v>
      </c>
      <c r="AC486" s="9">
        <f t="shared" si="75"/>
        <v>479</v>
      </c>
      <c r="AD486" s="9">
        <f t="shared" si="76"/>
        <v>479</v>
      </c>
      <c r="AE486" s="12">
        <f t="shared" si="71"/>
        <v>1.5129999999999999</v>
      </c>
      <c r="AF486" s="9">
        <f t="shared" si="72"/>
        <v>479</v>
      </c>
      <c r="AI486"/>
    </row>
    <row r="487" spans="6:35" x14ac:dyDescent="0.3">
      <c r="F487" s="9">
        <v>480</v>
      </c>
      <c r="G487" s="12">
        <v>3.0000000000000001E-3</v>
      </c>
      <c r="H487" s="9">
        <v>0.26900000000000002</v>
      </c>
      <c r="I487" s="9">
        <v>0.47199999999999998</v>
      </c>
      <c r="J487" s="9">
        <v>4.3280000000000003</v>
      </c>
      <c r="K487" s="9">
        <v>0.23100000000000001</v>
      </c>
      <c r="L487" s="9">
        <v>0.8</v>
      </c>
      <c r="S487" s="9">
        <v>480</v>
      </c>
      <c r="T487" s="12">
        <f t="shared" si="68"/>
        <v>0.3</v>
      </c>
      <c r="V487">
        <v>53</v>
      </c>
      <c r="W487">
        <v>1.7000000000000002</v>
      </c>
      <c r="X487" s="10">
        <f t="shared" si="69"/>
        <v>1.4712264360219256</v>
      </c>
      <c r="Z487" s="12">
        <f t="shared" si="70"/>
        <v>1.4710000000000001</v>
      </c>
      <c r="AA487" s="9">
        <f t="shared" si="73"/>
        <v>1</v>
      </c>
      <c r="AB487" s="9">
        <f t="shared" si="74"/>
        <v>0</v>
      </c>
      <c r="AC487" s="9">
        <f t="shared" si="75"/>
        <v>479</v>
      </c>
      <c r="AD487" s="9" t="str">
        <f t="shared" si="76"/>
        <v/>
      </c>
      <c r="AE487" s="12" t="str">
        <f t="shared" si="71"/>
        <v/>
      </c>
      <c r="AF487" s="9" t="str">
        <f t="shared" si="72"/>
        <v/>
      </c>
      <c r="AI487"/>
    </row>
    <row r="488" spans="6:35" x14ac:dyDescent="0.3">
      <c r="F488" s="9">
        <v>481</v>
      </c>
      <c r="G488" s="12">
        <v>8.9999999999999993E-3</v>
      </c>
      <c r="H488" s="9">
        <v>0.35799999999999998</v>
      </c>
      <c r="I488" s="9">
        <v>0.88300000000000001</v>
      </c>
      <c r="J488" s="9">
        <v>1.623</v>
      </c>
      <c r="K488" s="9">
        <v>0.61599999999999999</v>
      </c>
      <c r="L488" s="9">
        <v>0.876</v>
      </c>
      <c r="S488" s="9">
        <v>481</v>
      </c>
      <c r="T488" s="12">
        <f t="shared" si="68"/>
        <v>0.89999999999999991</v>
      </c>
      <c r="V488">
        <v>72</v>
      </c>
      <c r="W488">
        <v>1.7000000000000002</v>
      </c>
      <c r="X488" s="10">
        <f t="shared" si="69"/>
        <v>1.4712264360219256</v>
      </c>
      <c r="Z488" s="12">
        <f t="shared" si="70"/>
        <v>1.4710000000000001</v>
      </c>
      <c r="AA488" s="9">
        <f t="shared" si="73"/>
        <v>2</v>
      </c>
      <c r="AB488" s="9">
        <f t="shared" si="74"/>
        <v>0</v>
      </c>
      <c r="AC488" s="9">
        <f t="shared" si="75"/>
        <v>479</v>
      </c>
      <c r="AD488" s="9" t="str">
        <f t="shared" si="76"/>
        <v/>
      </c>
      <c r="AE488" s="12" t="str">
        <f t="shared" si="71"/>
        <v/>
      </c>
      <c r="AF488" s="9" t="str">
        <f t="shared" si="72"/>
        <v/>
      </c>
      <c r="AI488"/>
    </row>
    <row r="489" spans="6:35" x14ac:dyDescent="0.3">
      <c r="F489" s="9">
        <v>482</v>
      </c>
      <c r="G489" s="12">
        <v>1E-3</v>
      </c>
      <c r="H489" s="9">
        <v>0.129</v>
      </c>
      <c r="I489" s="9">
        <v>1</v>
      </c>
      <c r="J489" s="9">
        <v>1.542</v>
      </c>
      <c r="K489" s="9">
        <v>0.64800000000000002</v>
      </c>
      <c r="L489" s="9">
        <v>0.85699999999999998</v>
      </c>
      <c r="S489" s="9">
        <v>482</v>
      </c>
      <c r="T489" s="12">
        <f t="shared" si="68"/>
        <v>0.1</v>
      </c>
      <c r="V489">
        <v>83</v>
      </c>
      <c r="W489">
        <v>1.7000000000000002</v>
      </c>
      <c r="X489" s="10">
        <f t="shared" si="69"/>
        <v>1.4712264360219256</v>
      </c>
      <c r="Z489" s="12">
        <f t="shared" si="70"/>
        <v>1.4710000000000001</v>
      </c>
      <c r="AA489" s="9">
        <f t="shared" si="73"/>
        <v>3</v>
      </c>
      <c r="AB489" s="9">
        <f t="shared" si="74"/>
        <v>0</v>
      </c>
      <c r="AC489" s="9">
        <f t="shared" si="75"/>
        <v>479</v>
      </c>
      <c r="AD489" s="9" t="str">
        <f t="shared" si="76"/>
        <v/>
      </c>
      <c r="AE489" s="12" t="str">
        <f t="shared" si="71"/>
        <v/>
      </c>
      <c r="AF489" s="9" t="str">
        <f t="shared" si="72"/>
        <v/>
      </c>
      <c r="AI489"/>
    </row>
    <row r="490" spans="6:35" x14ac:dyDescent="0.3">
      <c r="F490" s="9">
        <v>483</v>
      </c>
      <c r="G490" s="12">
        <v>5.0000000000000001E-3</v>
      </c>
      <c r="H490" s="9">
        <v>0.34499999999999997</v>
      </c>
      <c r="I490" s="9">
        <v>0.55500000000000005</v>
      </c>
      <c r="J490" s="9">
        <v>2.6259999999999999</v>
      </c>
      <c r="K490" s="9">
        <v>0.38100000000000001</v>
      </c>
      <c r="L490" s="9">
        <v>0.80500000000000005</v>
      </c>
      <c r="S490" s="9">
        <v>483</v>
      </c>
      <c r="T490" s="12">
        <f t="shared" si="68"/>
        <v>0.5</v>
      </c>
      <c r="V490">
        <v>312</v>
      </c>
      <c r="W490">
        <v>1.7000000000000002</v>
      </c>
      <c r="X490" s="10">
        <f t="shared" si="69"/>
        <v>1.4712264360219256</v>
      </c>
      <c r="Z490" s="12">
        <f t="shared" si="70"/>
        <v>1.4710000000000001</v>
      </c>
      <c r="AA490" s="9">
        <f t="shared" si="73"/>
        <v>4</v>
      </c>
      <c r="AB490" s="9">
        <f t="shared" si="74"/>
        <v>0</v>
      </c>
      <c r="AC490" s="9">
        <f t="shared" si="75"/>
        <v>479</v>
      </c>
      <c r="AD490" s="9" t="str">
        <f t="shared" si="76"/>
        <v/>
      </c>
      <c r="AE490" s="12" t="str">
        <f t="shared" si="71"/>
        <v/>
      </c>
      <c r="AF490" s="9" t="str">
        <f t="shared" si="72"/>
        <v/>
      </c>
      <c r="AI490"/>
    </row>
    <row r="491" spans="6:35" x14ac:dyDescent="0.3">
      <c r="F491" s="9">
        <v>484</v>
      </c>
      <c r="G491" s="12">
        <v>7.0000000000000007E-2</v>
      </c>
      <c r="H491" s="9">
        <v>1.1299999999999999</v>
      </c>
      <c r="I491" s="9">
        <v>0.68899999999999995</v>
      </c>
      <c r="J491" s="9">
        <v>2.109</v>
      </c>
      <c r="K491" s="9">
        <v>0.47399999999999998</v>
      </c>
      <c r="L491" s="9">
        <v>0.90200000000000002</v>
      </c>
      <c r="S491" s="9">
        <v>484</v>
      </c>
      <c r="T491" s="12">
        <f t="shared" si="68"/>
        <v>7.0000000000000009</v>
      </c>
      <c r="V491">
        <v>321</v>
      </c>
      <c r="W491">
        <v>1.7000000000000002</v>
      </c>
      <c r="X491" s="10">
        <f t="shared" si="69"/>
        <v>1.4712264360219256</v>
      </c>
      <c r="Z491" s="12">
        <f t="shared" si="70"/>
        <v>1.4710000000000001</v>
      </c>
      <c r="AA491" s="9">
        <f t="shared" si="73"/>
        <v>5</v>
      </c>
      <c r="AB491" s="9">
        <f t="shared" si="74"/>
        <v>0</v>
      </c>
      <c r="AC491" s="9">
        <f t="shared" si="75"/>
        <v>479</v>
      </c>
      <c r="AD491" s="9" t="str">
        <f t="shared" si="76"/>
        <v/>
      </c>
      <c r="AE491" s="12" t="str">
        <f t="shared" si="71"/>
        <v/>
      </c>
      <c r="AF491" s="9" t="str">
        <f t="shared" si="72"/>
        <v/>
      </c>
      <c r="AI491"/>
    </row>
    <row r="492" spans="6:35" x14ac:dyDescent="0.3">
      <c r="F492" s="9">
        <v>485</v>
      </c>
      <c r="G492" s="12">
        <v>1.4999999999999999E-2</v>
      </c>
      <c r="H492" s="9">
        <v>0.49099999999999999</v>
      </c>
      <c r="I492" s="9">
        <v>0.76800000000000002</v>
      </c>
      <c r="J492" s="9">
        <v>1.8</v>
      </c>
      <c r="K492" s="9">
        <v>0.55600000000000005</v>
      </c>
      <c r="L492" s="9">
        <v>0.89500000000000002</v>
      </c>
      <c r="S492" s="9">
        <v>485</v>
      </c>
      <c r="T492" s="12">
        <f t="shared" si="68"/>
        <v>1.5</v>
      </c>
      <c r="V492">
        <v>721</v>
      </c>
      <c r="W492">
        <v>1.7000000000000002</v>
      </c>
      <c r="X492" s="10">
        <f t="shared" si="69"/>
        <v>1.4712264360219256</v>
      </c>
      <c r="Z492" s="12">
        <f t="shared" si="70"/>
        <v>1.4710000000000001</v>
      </c>
      <c r="AA492" s="9">
        <f t="shared" si="73"/>
        <v>6</v>
      </c>
      <c r="AB492" s="9">
        <f t="shared" si="74"/>
        <v>0</v>
      </c>
      <c r="AC492" s="9">
        <f t="shared" si="75"/>
        <v>479</v>
      </c>
      <c r="AD492" s="9" t="str">
        <f t="shared" si="76"/>
        <v/>
      </c>
      <c r="AE492" s="12" t="str">
        <f t="shared" si="71"/>
        <v/>
      </c>
      <c r="AF492" s="9" t="str">
        <f t="shared" si="72"/>
        <v/>
      </c>
      <c r="AI492"/>
    </row>
    <row r="493" spans="6:35" x14ac:dyDescent="0.3">
      <c r="F493" s="9">
        <v>486</v>
      </c>
      <c r="G493" s="12">
        <v>0.11899999999999999</v>
      </c>
      <c r="H493" s="9">
        <v>1.7529999999999999</v>
      </c>
      <c r="I493" s="9">
        <v>0.48599999999999999</v>
      </c>
      <c r="J493" s="9">
        <v>3.6219999999999999</v>
      </c>
      <c r="K493" s="9">
        <v>0.27600000000000002</v>
      </c>
      <c r="L493" s="9">
        <v>0.91100000000000003</v>
      </c>
      <c r="S493" s="9">
        <v>486</v>
      </c>
      <c r="T493" s="12">
        <f t="shared" si="68"/>
        <v>11.899999999999999</v>
      </c>
      <c r="V493">
        <v>857</v>
      </c>
      <c r="W493">
        <v>1.7000000000000002</v>
      </c>
      <c r="X493" s="10">
        <f t="shared" si="69"/>
        <v>1.4712264360219256</v>
      </c>
      <c r="Z493" s="12">
        <f t="shared" si="70"/>
        <v>1.4710000000000001</v>
      </c>
      <c r="AA493" s="9">
        <f t="shared" si="73"/>
        <v>7</v>
      </c>
      <c r="AB493" s="9">
        <f t="shared" si="74"/>
        <v>0</v>
      </c>
      <c r="AC493" s="9">
        <f t="shared" si="75"/>
        <v>479</v>
      </c>
      <c r="AD493" s="9" t="str">
        <f t="shared" si="76"/>
        <v/>
      </c>
      <c r="AE493" s="12" t="str">
        <f t="shared" si="71"/>
        <v/>
      </c>
      <c r="AF493" s="9" t="str">
        <f t="shared" si="72"/>
        <v/>
      </c>
      <c r="AI493"/>
    </row>
    <row r="494" spans="6:35" x14ac:dyDescent="0.3">
      <c r="F494" s="9">
        <v>487</v>
      </c>
      <c r="G494" s="12">
        <v>8.0000000000000002E-3</v>
      </c>
      <c r="H494" s="9">
        <v>0.37</v>
      </c>
      <c r="I494" s="9">
        <v>0.71899999999999997</v>
      </c>
      <c r="J494" s="9">
        <v>2.6429999999999998</v>
      </c>
      <c r="K494" s="9">
        <v>0.378</v>
      </c>
      <c r="L494" s="9">
        <v>0.92</v>
      </c>
      <c r="S494" s="9">
        <v>487</v>
      </c>
      <c r="T494" s="12">
        <f t="shared" si="68"/>
        <v>0.8</v>
      </c>
      <c r="V494">
        <v>1014</v>
      </c>
      <c r="W494">
        <v>1.7000000000000002</v>
      </c>
      <c r="X494" s="10">
        <f t="shared" si="69"/>
        <v>1.4712264360219256</v>
      </c>
      <c r="Z494" s="12">
        <f t="shared" si="70"/>
        <v>1.4710000000000001</v>
      </c>
      <c r="AA494" s="9">
        <f t="shared" si="73"/>
        <v>8</v>
      </c>
      <c r="AB494" s="9">
        <f t="shared" si="74"/>
        <v>0</v>
      </c>
      <c r="AC494" s="9">
        <f t="shared" si="75"/>
        <v>479</v>
      </c>
      <c r="AD494" s="9" t="str">
        <f t="shared" si="76"/>
        <v/>
      </c>
      <c r="AE494" s="12" t="str">
        <f t="shared" si="71"/>
        <v/>
      </c>
      <c r="AF494" s="9" t="str">
        <f t="shared" si="72"/>
        <v/>
      </c>
      <c r="AI494"/>
    </row>
    <row r="495" spans="6:35" x14ac:dyDescent="0.3">
      <c r="F495" s="9">
        <v>488</v>
      </c>
      <c r="G495" s="12">
        <v>3.0000000000000001E-3</v>
      </c>
      <c r="H495" s="9">
        <v>0.188</v>
      </c>
      <c r="I495" s="9">
        <v>1</v>
      </c>
      <c r="J495" s="9">
        <v>1.282</v>
      </c>
      <c r="K495" s="9">
        <v>0.78</v>
      </c>
      <c r="L495" s="9">
        <v>0.90900000000000003</v>
      </c>
      <c r="S495" s="9">
        <v>488</v>
      </c>
      <c r="T495" s="12">
        <f t="shared" si="68"/>
        <v>0.3</v>
      </c>
      <c r="V495">
        <v>1017</v>
      </c>
      <c r="W495">
        <v>1.7000000000000002</v>
      </c>
      <c r="X495" s="10">
        <f t="shared" si="69"/>
        <v>1.4712264360219256</v>
      </c>
      <c r="Z495" s="12">
        <f t="shared" si="70"/>
        <v>1.4710000000000001</v>
      </c>
      <c r="AA495" s="9">
        <f t="shared" si="73"/>
        <v>9</v>
      </c>
      <c r="AB495" s="9">
        <f t="shared" si="74"/>
        <v>0</v>
      </c>
      <c r="AC495" s="9">
        <f t="shared" si="75"/>
        <v>479</v>
      </c>
      <c r="AD495" s="9" t="str">
        <f t="shared" si="76"/>
        <v/>
      </c>
      <c r="AE495" s="12" t="str">
        <f t="shared" si="71"/>
        <v/>
      </c>
      <c r="AF495" s="9" t="str">
        <f t="shared" si="72"/>
        <v/>
      </c>
      <c r="AI495"/>
    </row>
    <row r="496" spans="6:35" x14ac:dyDescent="0.3">
      <c r="F496" s="9">
        <v>489</v>
      </c>
      <c r="G496" s="12">
        <v>4.0000000000000001E-3</v>
      </c>
      <c r="H496" s="9">
        <v>0.247</v>
      </c>
      <c r="I496" s="9">
        <v>0.83599999999999997</v>
      </c>
      <c r="J496" s="9">
        <v>1.5309999999999999</v>
      </c>
      <c r="K496" s="9">
        <v>0.65300000000000002</v>
      </c>
      <c r="L496" s="9">
        <v>0.84399999999999997</v>
      </c>
      <c r="S496" s="9">
        <v>489</v>
      </c>
      <c r="T496" s="12">
        <f t="shared" si="68"/>
        <v>0.4</v>
      </c>
      <c r="V496">
        <v>1031</v>
      </c>
      <c r="W496">
        <v>1.7000000000000002</v>
      </c>
      <c r="X496" s="10">
        <f t="shared" si="69"/>
        <v>1.4712264360219256</v>
      </c>
      <c r="Z496" s="12">
        <f t="shared" si="70"/>
        <v>1.4710000000000001</v>
      </c>
      <c r="AA496" s="9">
        <f t="shared" si="73"/>
        <v>10</v>
      </c>
      <c r="AB496" s="9">
        <f t="shared" si="74"/>
        <v>0</v>
      </c>
      <c r="AC496" s="9">
        <f t="shared" si="75"/>
        <v>479</v>
      </c>
      <c r="AD496" s="9" t="str">
        <f t="shared" si="76"/>
        <v/>
      </c>
      <c r="AE496" s="12" t="str">
        <f t="shared" si="71"/>
        <v/>
      </c>
      <c r="AF496" s="9" t="str">
        <f t="shared" si="72"/>
        <v/>
      </c>
      <c r="AI496"/>
    </row>
    <row r="497" spans="6:35" x14ac:dyDescent="0.3">
      <c r="F497" s="9">
        <v>490</v>
      </c>
      <c r="G497" s="12">
        <v>2E-3</v>
      </c>
      <c r="H497" s="9">
        <v>0.188</v>
      </c>
      <c r="I497" s="9">
        <v>0.85699999999999998</v>
      </c>
      <c r="J497" s="9">
        <v>1.661</v>
      </c>
      <c r="K497" s="9">
        <v>0.60199999999999998</v>
      </c>
      <c r="L497" s="9">
        <v>0.82099999999999995</v>
      </c>
      <c r="S497" s="9">
        <v>490</v>
      </c>
      <c r="T497" s="12">
        <f t="shared" si="68"/>
        <v>0.2</v>
      </c>
      <c r="V497">
        <v>1598</v>
      </c>
      <c r="W497">
        <v>1.7000000000000002</v>
      </c>
      <c r="X497" s="10">
        <f t="shared" si="69"/>
        <v>1.4712264360219256</v>
      </c>
      <c r="Z497" s="12">
        <f t="shared" si="70"/>
        <v>1.4710000000000001</v>
      </c>
      <c r="AA497" s="9">
        <f t="shared" si="73"/>
        <v>11</v>
      </c>
      <c r="AB497" s="9">
        <f t="shared" si="74"/>
        <v>11</v>
      </c>
      <c r="AC497" s="9">
        <f t="shared" si="75"/>
        <v>490</v>
      </c>
      <c r="AD497" s="9">
        <f t="shared" si="76"/>
        <v>490</v>
      </c>
      <c r="AE497" s="12">
        <f t="shared" si="71"/>
        <v>1.4710000000000001</v>
      </c>
      <c r="AF497" s="9">
        <f t="shared" si="72"/>
        <v>490</v>
      </c>
      <c r="AI497"/>
    </row>
    <row r="498" spans="6:35" x14ac:dyDescent="0.3">
      <c r="F498" s="9">
        <v>491</v>
      </c>
      <c r="G498" s="12">
        <v>4.0000000000000001E-3</v>
      </c>
      <c r="H498" s="9">
        <v>0.22</v>
      </c>
      <c r="I498" s="9">
        <v>0.98099999999999998</v>
      </c>
      <c r="J498" s="9">
        <v>1.4470000000000001</v>
      </c>
      <c r="K498" s="9">
        <v>0.69099999999999995</v>
      </c>
      <c r="L498" s="9">
        <v>0.92600000000000005</v>
      </c>
      <c r="S498" s="9">
        <v>491</v>
      </c>
      <c r="T498" s="12">
        <f t="shared" si="68"/>
        <v>0.4</v>
      </c>
      <c r="V498">
        <v>16</v>
      </c>
      <c r="W498">
        <v>1.6</v>
      </c>
      <c r="X498" s="10">
        <f t="shared" si="69"/>
        <v>1.4272992929222168</v>
      </c>
      <c r="Z498" s="12">
        <f t="shared" si="70"/>
        <v>1.427</v>
      </c>
      <c r="AA498" s="9">
        <f t="shared" si="73"/>
        <v>1</v>
      </c>
      <c r="AB498" s="9">
        <f t="shared" si="74"/>
        <v>0</v>
      </c>
      <c r="AC498" s="9">
        <f t="shared" si="75"/>
        <v>490</v>
      </c>
      <c r="AD498" s="9" t="str">
        <f t="shared" si="76"/>
        <v/>
      </c>
      <c r="AE498" s="12" t="str">
        <f t="shared" si="71"/>
        <v/>
      </c>
      <c r="AF498" s="9" t="str">
        <f t="shared" si="72"/>
        <v/>
      </c>
      <c r="AI498"/>
    </row>
    <row r="499" spans="6:35" x14ac:dyDescent="0.3">
      <c r="F499" s="9">
        <v>492</v>
      </c>
      <c r="G499" s="12">
        <v>3.0000000000000001E-3</v>
      </c>
      <c r="H499" s="9">
        <v>0.21199999999999999</v>
      </c>
      <c r="I499" s="9">
        <v>0.755</v>
      </c>
      <c r="J499" s="9">
        <v>1.905</v>
      </c>
      <c r="K499" s="9">
        <v>0.52500000000000002</v>
      </c>
      <c r="L499" s="9">
        <v>0.83699999999999997</v>
      </c>
      <c r="S499" s="9">
        <v>492</v>
      </c>
      <c r="T499" s="12">
        <f t="shared" si="68"/>
        <v>0.3</v>
      </c>
      <c r="V499">
        <v>93</v>
      </c>
      <c r="W499">
        <v>1.6</v>
      </c>
      <c r="X499" s="10">
        <f t="shared" si="69"/>
        <v>1.4272992929222168</v>
      </c>
      <c r="Z499" s="12">
        <f t="shared" si="70"/>
        <v>1.427</v>
      </c>
      <c r="AA499" s="9">
        <f t="shared" si="73"/>
        <v>2</v>
      </c>
      <c r="AB499" s="9">
        <f t="shared" si="74"/>
        <v>0</v>
      </c>
      <c r="AC499" s="9">
        <f t="shared" si="75"/>
        <v>490</v>
      </c>
      <c r="AD499" s="9" t="str">
        <f t="shared" si="76"/>
        <v/>
      </c>
      <c r="AE499" s="12" t="str">
        <f t="shared" si="71"/>
        <v/>
      </c>
      <c r="AF499" s="9" t="str">
        <f t="shared" si="72"/>
        <v/>
      </c>
      <c r="AI499"/>
    </row>
    <row r="500" spans="6:35" x14ac:dyDescent="0.3">
      <c r="F500" s="9">
        <v>493</v>
      </c>
      <c r="G500" s="12">
        <v>4.4999999999999998E-2</v>
      </c>
      <c r="H500" s="9">
        <v>0.96899999999999997</v>
      </c>
      <c r="I500" s="9">
        <v>0.60799999999999998</v>
      </c>
      <c r="J500" s="9">
        <v>2.8879999999999999</v>
      </c>
      <c r="K500" s="9">
        <v>0.34599999999999997</v>
      </c>
      <c r="L500" s="9">
        <v>0.90700000000000003</v>
      </c>
      <c r="S500" s="9">
        <v>493</v>
      </c>
      <c r="T500" s="12">
        <f t="shared" si="68"/>
        <v>4.5</v>
      </c>
      <c r="V500">
        <v>247</v>
      </c>
      <c r="W500">
        <v>1.6</v>
      </c>
      <c r="X500" s="10">
        <f t="shared" si="69"/>
        <v>1.4272992929222168</v>
      </c>
      <c r="Z500" s="12">
        <f t="shared" si="70"/>
        <v>1.427</v>
      </c>
      <c r="AA500" s="9">
        <f t="shared" si="73"/>
        <v>3</v>
      </c>
      <c r="AB500" s="9">
        <f t="shared" si="74"/>
        <v>0</v>
      </c>
      <c r="AC500" s="9">
        <f t="shared" si="75"/>
        <v>490</v>
      </c>
      <c r="AD500" s="9" t="str">
        <f t="shared" si="76"/>
        <v/>
      </c>
      <c r="AE500" s="12" t="str">
        <f t="shared" si="71"/>
        <v/>
      </c>
      <c r="AF500" s="9" t="str">
        <f t="shared" si="72"/>
        <v/>
      </c>
      <c r="AI500"/>
    </row>
    <row r="501" spans="6:35" x14ac:dyDescent="0.3">
      <c r="F501" s="9">
        <v>494</v>
      </c>
      <c r="G501" s="12">
        <v>2E-3</v>
      </c>
      <c r="H501" s="9">
        <v>0.17799999999999999</v>
      </c>
      <c r="I501" s="9">
        <v>0.83799999999999997</v>
      </c>
      <c r="J501" s="9">
        <v>1.851</v>
      </c>
      <c r="K501" s="9">
        <v>0.54</v>
      </c>
      <c r="L501" s="9">
        <v>0.90300000000000002</v>
      </c>
      <c r="S501" s="9">
        <v>494</v>
      </c>
      <c r="T501" s="12">
        <f t="shared" si="68"/>
        <v>0.2</v>
      </c>
      <c r="V501">
        <v>315</v>
      </c>
      <c r="W501">
        <v>1.6</v>
      </c>
      <c r="X501" s="10">
        <f t="shared" si="69"/>
        <v>1.4272992929222168</v>
      </c>
      <c r="Z501" s="12">
        <f t="shared" si="70"/>
        <v>1.427</v>
      </c>
      <c r="AA501" s="9">
        <f t="shared" si="73"/>
        <v>4</v>
      </c>
      <c r="AB501" s="9">
        <f t="shared" si="74"/>
        <v>0</v>
      </c>
      <c r="AC501" s="9">
        <f t="shared" si="75"/>
        <v>490</v>
      </c>
      <c r="AD501" s="9" t="str">
        <f t="shared" si="76"/>
        <v/>
      </c>
      <c r="AE501" s="12" t="str">
        <f t="shared" si="71"/>
        <v/>
      </c>
      <c r="AF501" s="9" t="str">
        <f t="shared" si="72"/>
        <v/>
      </c>
      <c r="AI501"/>
    </row>
    <row r="502" spans="6:35" x14ac:dyDescent="0.3">
      <c r="F502" s="9">
        <v>495</v>
      </c>
      <c r="G502" s="12">
        <v>8.9999999999999993E-3</v>
      </c>
      <c r="H502" s="9">
        <v>0.35799999999999998</v>
      </c>
      <c r="I502" s="9">
        <v>0.88300000000000001</v>
      </c>
      <c r="J502" s="9">
        <v>1.59</v>
      </c>
      <c r="K502" s="9">
        <v>0.629</v>
      </c>
      <c r="L502" s="9">
        <v>0.88900000000000001</v>
      </c>
      <c r="S502" s="9">
        <v>495</v>
      </c>
      <c r="T502" s="12">
        <f t="shared" si="68"/>
        <v>0.89999999999999991</v>
      </c>
      <c r="V502">
        <v>345</v>
      </c>
      <c r="W502">
        <v>1.6</v>
      </c>
      <c r="X502" s="10">
        <f t="shared" si="69"/>
        <v>1.4272992929222168</v>
      </c>
      <c r="Z502" s="12">
        <f t="shared" si="70"/>
        <v>1.427</v>
      </c>
      <c r="AA502" s="9">
        <f t="shared" si="73"/>
        <v>5</v>
      </c>
      <c r="AB502" s="9">
        <f t="shared" si="74"/>
        <v>0</v>
      </c>
      <c r="AC502" s="9">
        <f t="shared" si="75"/>
        <v>490</v>
      </c>
      <c r="AD502" s="9" t="str">
        <f t="shared" si="76"/>
        <v/>
      </c>
      <c r="AE502" s="12" t="str">
        <f t="shared" si="71"/>
        <v/>
      </c>
      <c r="AF502" s="9" t="str">
        <f t="shared" si="72"/>
        <v/>
      </c>
      <c r="AI502"/>
    </row>
    <row r="503" spans="6:35" x14ac:dyDescent="0.3">
      <c r="F503" s="9">
        <v>496</v>
      </c>
      <c r="G503" s="12">
        <v>3.0000000000000001E-3</v>
      </c>
      <c r="H503" s="9">
        <v>0.19800000000000001</v>
      </c>
      <c r="I503" s="9">
        <v>0.96499999999999997</v>
      </c>
      <c r="J503" s="9">
        <v>1.4410000000000001</v>
      </c>
      <c r="K503" s="9">
        <v>0.69399999999999995</v>
      </c>
      <c r="L503" s="9">
        <v>0.83299999999999996</v>
      </c>
      <c r="S503" s="9">
        <v>496</v>
      </c>
      <c r="T503" s="12">
        <f t="shared" si="68"/>
        <v>0.3</v>
      </c>
      <c r="V503">
        <v>366</v>
      </c>
      <c r="W503">
        <v>1.6</v>
      </c>
      <c r="X503" s="10">
        <f t="shared" si="69"/>
        <v>1.4272992929222168</v>
      </c>
      <c r="Z503" s="12">
        <f t="shared" si="70"/>
        <v>1.427</v>
      </c>
      <c r="AA503" s="9">
        <f t="shared" si="73"/>
        <v>6</v>
      </c>
      <c r="AB503" s="9">
        <f t="shared" si="74"/>
        <v>0</v>
      </c>
      <c r="AC503" s="9">
        <f t="shared" si="75"/>
        <v>490</v>
      </c>
      <c r="AD503" s="9" t="str">
        <f t="shared" si="76"/>
        <v/>
      </c>
      <c r="AE503" s="12" t="str">
        <f t="shared" si="71"/>
        <v/>
      </c>
      <c r="AF503" s="9" t="str">
        <f t="shared" si="72"/>
        <v/>
      </c>
      <c r="AI503"/>
    </row>
    <row r="504" spans="6:35" x14ac:dyDescent="0.3">
      <c r="F504" s="9">
        <v>497</v>
      </c>
      <c r="G504" s="12">
        <v>3.0000000000000001E-3</v>
      </c>
      <c r="H504" s="9">
        <v>0.21199999999999999</v>
      </c>
      <c r="I504" s="9">
        <v>0.88</v>
      </c>
      <c r="J504" s="9">
        <v>1.9690000000000001</v>
      </c>
      <c r="K504" s="9">
        <v>0.50800000000000001</v>
      </c>
      <c r="L504" s="9">
        <v>0.875</v>
      </c>
      <c r="S504" s="9">
        <v>497</v>
      </c>
      <c r="T504" s="12">
        <f t="shared" si="68"/>
        <v>0.3</v>
      </c>
      <c r="V504">
        <v>412</v>
      </c>
      <c r="W504">
        <v>1.6</v>
      </c>
      <c r="X504" s="10">
        <f t="shared" si="69"/>
        <v>1.4272992929222168</v>
      </c>
      <c r="Z504" s="12">
        <f t="shared" si="70"/>
        <v>1.427</v>
      </c>
      <c r="AA504" s="9">
        <f t="shared" si="73"/>
        <v>7</v>
      </c>
      <c r="AB504" s="9">
        <f t="shared" si="74"/>
        <v>0</v>
      </c>
      <c r="AC504" s="9">
        <f t="shared" si="75"/>
        <v>490</v>
      </c>
      <c r="AD504" s="9" t="str">
        <f t="shared" si="76"/>
        <v/>
      </c>
      <c r="AE504" s="12" t="str">
        <f t="shared" si="71"/>
        <v/>
      </c>
      <c r="AF504" s="9" t="str">
        <f t="shared" si="72"/>
        <v/>
      </c>
      <c r="AI504"/>
    </row>
    <row r="505" spans="6:35" x14ac:dyDescent="0.3">
      <c r="F505" s="9">
        <v>498</v>
      </c>
      <c r="G505" s="12">
        <v>0.191</v>
      </c>
      <c r="H505" s="9">
        <v>2.379</v>
      </c>
      <c r="I505" s="9">
        <v>0.42499999999999999</v>
      </c>
      <c r="J505" s="9">
        <v>4.5510000000000002</v>
      </c>
      <c r="K505" s="9">
        <v>0.22</v>
      </c>
      <c r="L505" s="9">
        <v>0.872</v>
      </c>
      <c r="S505" s="9">
        <v>498</v>
      </c>
      <c r="T505" s="12">
        <f t="shared" si="68"/>
        <v>19.100000000000001</v>
      </c>
      <c r="V505">
        <v>449</v>
      </c>
      <c r="W505">
        <v>1.6</v>
      </c>
      <c r="X505" s="10">
        <f t="shared" si="69"/>
        <v>1.4272992929222168</v>
      </c>
      <c r="Z505" s="12">
        <f t="shared" si="70"/>
        <v>1.427</v>
      </c>
      <c r="AA505" s="9">
        <f t="shared" si="73"/>
        <v>8</v>
      </c>
      <c r="AB505" s="9">
        <f t="shared" si="74"/>
        <v>0</v>
      </c>
      <c r="AC505" s="9">
        <f t="shared" si="75"/>
        <v>490</v>
      </c>
      <c r="AD505" s="9" t="str">
        <f t="shared" si="76"/>
        <v/>
      </c>
      <c r="AE505" s="12" t="str">
        <f t="shared" si="71"/>
        <v/>
      </c>
      <c r="AF505" s="9" t="str">
        <f t="shared" si="72"/>
        <v/>
      </c>
      <c r="AI505"/>
    </row>
    <row r="506" spans="6:35" x14ac:dyDescent="0.3">
      <c r="F506" s="9">
        <v>499</v>
      </c>
      <c r="G506" s="12">
        <v>1.304</v>
      </c>
      <c r="H506" s="9">
        <v>6.71</v>
      </c>
      <c r="I506" s="9">
        <v>0.36399999999999999</v>
      </c>
      <c r="J506" s="9">
        <v>2.1629999999999998</v>
      </c>
      <c r="K506" s="9">
        <v>0.46200000000000002</v>
      </c>
      <c r="L506" s="9">
        <v>0.76900000000000002</v>
      </c>
      <c r="S506" s="9">
        <v>499</v>
      </c>
      <c r="T506" s="12">
        <f t="shared" si="68"/>
        <v>130.4</v>
      </c>
      <c r="V506">
        <v>519</v>
      </c>
      <c r="W506">
        <v>1.6</v>
      </c>
      <c r="X506" s="10">
        <f t="shared" si="69"/>
        <v>1.4272992929222168</v>
      </c>
      <c r="Z506" s="12">
        <f t="shared" si="70"/>
        <v>1.427</v>
      </c>
      <c r="AA506" s="9">
        <f t="shared" si="73"/>
        <v>9</v>
      </c>
      <c r="AB506" s="9">
        <f t="shared" si="74"/>
        <v>0</v>
      </c>
      <c r="AC506" s="9">
        <f t="shared" si="75"/>
        <v>490</v>
      </c>
      <c r="AD506" s="9" t="str">
        <f t="shared" si="76"/>
        <v/>
      </c>
      <c r="AE506" s="12" t="str">
        <f t="shared" si="71"/>
        <v/>
      </c>
      <c r="AF506" s="9" t="str">
        <f t="shared" si="72"/>
        <v/>
      </c>
      <c r="AI506"/>
    </row>
    <row r="507" spans="6:35" x14ac:dyDescent="0.3">
      <c r="F507" s="9">
        <v>500</v>
      </c>
      <c r="G507" s="12">
        <v>6.9000000000000006E-2</v>
      </c>
      <c r="H507" s="9">
        <v>1.446</v>
      </c>
      <c r="I507" s="9">
        <v>0.41399999999999998</v>
      </c>
      <c r="J507" s="9">
        <v>3.645</v>
      </c>
      <c r="K507" s="9">
        <v>0.27400000000000002</v>
      </c>
      <c r="L507" s="9">
        <v>0.83199999999999996</v>
      </c>
      <c r="S507" s="9">
        <v>500</v>
      </c>
      <c r="T507" s="12">
        <f t="shared" si="68"/>
        <v>6.9</v>
      </c>
      <c r="V507">
        <v>532</v>
      </c>
      <c r="W507">
        <v>1.6</v>
      </c>
      <c r="X507" s="10">
        <f t="shared" si="69"/>
        <v>1.4272992929222168</v>
      </c>
      <c r="Z507" s="12">
        <f t="shared" si="70"/>
        <v>1.427</v>
      </c>
      <c r="AA507" s="9">
        <f t="shared" si="73"/>
        <v>10</v>
      </c>
      <c r="AB507" s="9">
        <f t="shared" si="74"/>
        <v>0</v>
      </c>
      <c r="AC507" s="9">
        <f t="shared" si="75"/>
        <v>490</v>
      </c>
      <c r="AD507" s="9" t="str">
        <f t="shared" si="76"/>
        <v/>
      </c>
      <c r="AE507" s="12" t="str">
        <f t="shared" si="71"/>
        <v/>
      </c>
      <c r="AF507" s="9" t="str">
        <f t="shared" si="72"/>
        <v/>
      </c>
      <c r="AI507"/>
    </row>
    <row r="508" spans="6:35" x14ac:dyDescent="0.3">
      <c r="F508" s="9">
        <v>501</v>
      </c>
      <c r="G508" s="12">
        <v>5.0000000000000001E-3</v>
      </c>
      <c r="H508" s="9">
        <v>0.34399999999999997</v>
      </c>
      <c r="I508" s="9">
        <v>0.55900000000000005</v>
      </c>
      <c r="J508" s="9">
        <v>3.1640000000000001</v>
      </c>
      <c r="K508" s="9">
        <v>0.316</v>
      </c>
      <c r="L508" s="9">
        <v>0.76100000000000001</v>
      </c>
      <c r="S508" s="9">
        <v>501</v>
      </c>
      <c r="T508" s="12">
        <f t="shared" si="68"/>
        <v>0.5</v>
      </c>
      <c r="V508">
        <v>627</v>
      </c>
      <c r="W508">
        <v>1.6</v>
      </c>
      <c r="X508" s="10">
        <f t="shared" si="69"/>
        <v>1.4272992929222168</v>
      </c>
      <c r="Z508" s="12">
        <f t="shared" si="70"/>
        <v>1.427</v>
      </c>
      <c r="AA508" s="9">
        <f t="shared" si="73"/>
        <v>11</v>
      </c>
      <c r="AB508" s="9">
        <f t="shared" si="74"/>
        <v>0</v>
      </c>
      <c r="AC508" s="9">
        <f t="shared" si="75"/>
        <v>490</v>
      </c>
      <c r="AD508" s="9" t="str">
        <f t="shared" si="76"/>
        <v/>
      </c>
      <c r="AE508" s="12" t="str">
        <f t="shared" si="71"/>
        <v/>
      </c>
      <c r="AF508" s="9" t="str">
        <f t="shared" si="72"/>
        <v/>
      </c>
      <c r="AI508"/>
    </row>
    <row r="509" spans="6:35" x14ac:dyDescent="0.3">
      <c r="F509" s="9">
        <v>502</v>
      </c>
      <c r="G509" s="12">
        <v>3.0000000000000001E-3</v>
      </c>
      <c r="H509" s="9">
        <v>0.19800000000000001</v>
      </c>
      <c r="I509" s="9">
        <v>1</v>
      </c>
      <c r="J509" s="9">
        <v>1.1830000000000001</v>
      </c>
      <c r="K509" s="9">
        <v>0.84499999999999997</v>
      </c>
      <c r="L509" s="9">
        <v>0.85699999999999998</v>
      </c>
      <c r="S509" s="9">
        <v>502</v>
      </c>
      <c r="T509" s="12">
        <f t="shared" si="68"/>
        <v>0.3</v>
      </c>
      <c r="V509">
        <v>655</v>
      </c>
      <c r="W509">
        <v>1.6</v>
      </c>
      <c r="X509" s="10">
        <f t="shared" si="69"/>
        <v>1.4272992929222168</v>
      </c>
      <c r="Z509" s="12">
        <f t="shared" si="70"/>
        <v>1.427</v>
      </c>
      <c r="AA509" s="9">
        <f t="shared" si="73"/>
        <v>12</v>
      </c>
      <c r="AB509" s="9">
        <f t="shared" si="74"/>
        <v>0</v>
      </c>
      <c r="AC509" s="9">
        <f t="shared" si="75"/>
        <v>490</v>
      </c>
      <c r="AD509" s="9" t="str">
        <f t="shared" si="76"/>
        <v/>
      </c>
      <c r="AE509" s="12" t="str">
        <f t="shared" si="71"/>
        <v/>
      </c>
      <c r="AF509" s="9" t="str">
        <f t="shared" si="72"/>
        <v/>
      </c>
      <c r="AI509"/>
    </row>
    <row r="510" spans="6:35" x14ac:dyDescent="0.3">
      <c r="F510" s="9">
        <v>503</v>
      </c>
      <c r="G510" s="12">
        <v>4.0000000000000001E-3</v>
      </c>
      <c r="H510" s="9">
        <v>0.24</v>
      </c>
      <c r="I510" s="9">
        <v>0.95299999999999996</v>
      </c>
      <c r="J510" s="9">
        <v>1.242</v>
      </c>
      <c r="K510" s="9">
        <v>0.80500000000000005</v>
      </c>
      <c r="L510" s="9">
        <v>0.85299999999999998</v>
      </c>
      <c r="S510" s="9">
        <v>503</v>
      </c>
      <c r="T510" s="12">
        <f t="shared" si="68"/>
        <v>0.4</v>
      </c>
      <c r="V510">
        <v>740</v>
      </c>
      <c r="W510">
        <v>1.6</v>
      </c>
      <c r="X510" s="10">
        <f t="shared" si="69"/>
        <v>1.4272992929222168</v>
      </c>
      <c r="Z510" s="12">
        <f t="shared" si="70"/>
        <v>1.427</v>
      </c>
      <c r="AA510" s="9">
        <f t="shared" si="73"/>
        <v>13</v>
      </c>
      <c r="AB510" s="9">
        <f t="shared" si="74"/>
        <v>0</v>
      </c>
      <c r="AC510" s="9">
        <f t="shared" si="75"/>
        <v>490</v>
      </c>
      <c r="AD510" s="9" t="str">
        <f t="shared" si="76"/>
        <v/>
      </c>
      <c r="AE510" s="12" t="str">
        <f t="shared" si="71"/>
        <v/>
      </c>
      <c r="AF510" s="9" t="str">
        <f t="shared" si="72"/>
        <v/>
      </c>
      <c r="AI510"/>
    </row>
    <row r="511" spans="6:35" x14ac:dyDescent="0.3">
      <c r="F511" s="9">
        <v>504</v>
      </c>
      <c r="G511" s="12">
        <v>4.0000000000000001E-3</v>
      </c>
      <c r="H511" s="9">
        <v>0.25700000000000001</v>
      </c>
      <c r="I511" s="9">
        <v>0.82899999999999996</v>
      </c>
      <c r="J511" s="9">
        <v>1.8460000000000001</v>
      </c>
      <c r="K511" s="9">
        <v>0.54200000000000004</v>
      </c>
      <c r="L511" s="9">
        <v>0.82899999999999996</v>
      </c>
      <c r="S511" s="9">
        <v>504</v>
      </c>
      <c r="T511" s="12">
        <f t="shared" si="68"/>
        <v>0.4</v>
      </c>
      <c r="V511">
        <v>770</v>
      </c>
      <c r="W511">
        <v>1.6</v>
      </c>
      <c r="X511" s="10">
        <f t="shared" si="69"/>
        <v>1.4272992929222168</v>
      </c>
      <c r="Z511" s="12">
        <f t="shared" si="70"/>
        <v>1.427</v>
      </c>
      <c r="AA511" s="9">
        <f t="shared" si="73"/>
        <v>14</v>
      </c>
      <c r="AB511" s="9">
        <f t="shared" si="74"/>
        <v>0</v>
      </c>
      <c r="AC511" s="9">
        <f t="shared" si="75"/>
        <v>490</v>
      </c>
      <c r="AD511" s="9" t="str">
        <f t="shared" si="76"/>
        <v/>
      </c>
      <c r="AE511" s="12" t="str">
        <f t="shared" si="71"/>
        <v/>
      </c>
      <c r="AF511" s="9" t="str">
        <f t="shared" si="72"/>
        <v/>
      </c>
      <c r="AI511"/>
    </row>
    <row r="512" spans="6:35" x14ac:dyDescent="0.3">
      <c r="F512" s="9">
        <v>505</v>
      </c>
      <c r="G512" s="12">
        <v>0.46800000000000003</v>
      </c>
      <c r="H512" s="9">
        <v>3.0609999999999999</v>
      </c>
      <c r="I512" s="9">
        <v>0.628</v>
      </c>
      <c r="J512" s="9">
        <v>1.556</v>
      </c>
      <c r="K512" s="9">
        <v>0.64300000000000002</v>
      </c>
      <c r="L512" s="9">
        <v>0.88600000000000001</v>
      </c>
      <c r="S512" s="9">
        <v>505</v>
      </c>
      <c r="T512" s="12">
        <f t="shared" si="68"/>
        <v>46.800000000000004</v>
      </c>
      <c r="V512">
        <v>902</v>
      </c>
      <c r="W512">
        <v>1.6</v>
      </c>
      <c r="X512" s="10">
        <f t="shared" si="69"/>
        <v>1.4272992929222168</v>
      </c>
      <c r="Z512" s="12">
        <f t="shared" si="70"/>
        <v>1.427</v>
      </c>
      <c r="AA512" s="9">
        <f t="shared" si="73"/>
        <v>15</v>
      </c>
      <c r="AB512" s="9">
        <f t="shared" si="74"/>
        <v>0</v>
      </c>
      <c r="AC512" s="9">
        <f t="shared" si="75"/>
        <v>490</v>
      </c>
      <c r="AD512" s="9" t="str">
        <f t="shared" si="76"/>
        <v/>
      </c>
      <c r="AE512" s="12" t="str">
        <f t="shared" si="71"/>
        <v/>
      </c>
      <c r="AF512" s="9" t="str">
        <f t="shared" si="72"/>
        <v/>
      </c>
      <c r="AI512"/>
    </row>
    <row r="513" spans="6:35" x14ac:dyDescent="0.3">
      <c r="F513" s="9">
        <v>506</v>
      </c>
      <c r="G513" s="12">
        <v>8.9999999999999993E-3</v>
      </c>
      <c r="H513" s="9">
        <v>0.41499999999999998</v>
      </c>
      <c r="I513" s="9">
        <v>0.63800000000000001</v>
      </c>
      <c r="J513" s="9">
        <v>2.258</v>
      </c>
      <c r="K513" s="9">
        <v>0.443</v>
      </c>
      <c r="L513" s="9">
        <v>0.84699999999999998</v>
      </c>
      <c r="S513" s="9">
        <v>506</v>
      </c>
      <c r="T513" s="12">
        <f t="shared" si="68"/>
        <v>0.89999999999999991</v>
      </c>
      <c r="V513">
        <v>1264</v>
      </c>
      <c r="W513">
        <v>1.6</v>
      </c>
      <c r="X513" s="10">
        <f t="shared" si="69"/>
        <v>1.4272992929222168</v>
      </c>
      <c r="Z513" s="12">
        <f t="shared" si="70"/>
        <v>1.427</v>
      </c>
      <c r="AA513" s="9">
        <f t="shared" si="73"/>
        <v>16</v>
      </c>
      <c r="AB513" s="9">
        <f t="shared" si="74"/>
        <v>0</v>
      </c>
      <c r="AC513" s="9">
        <f t="shared" si="75"/>
        <v>490</v>
      </c>
      <c r="AD513" s="9" t="str">
        <f t="shared" si="76"/>
        <v/>
      </c>
      <c r="AE513" s="12" t="str">
        <f t="shared" si="71"/>
        <v/>
      </c>
      <c r="AF513" s="9" t="str">
        <f t="shared" si="72"/>
        <v/>
      </c>
      <c r="AI513"/>
    </row>
    <row r="514" spans="6:35" x14ac:dyDescent="0.3">
      <c r="F514" s="9">
        <v>507</v>
      </c>
      <c r="G514" s="12">
        <v>0.152</v>
      </c>
      <c r="H514" s="9">
        <v>2.2810000000000001</v>
      </c>
      <c r="I514" s="9">
        <v>0.36699999999999999</v>
      </c>
      <c r="J514" s="9">
        <v>2.85</v>
      </c>
      <c r="K514" s="9">
        <v>0.35099999999999998</v>
      </c>
      <c r="L514" s="9">
        <v>0.71</v>
      </c>
      <c r="S514" s="9">
        <v>507</v>
      </c>
      <c r="T514" s="12">
        <f t="shared" si="68"/>
        <v>15.2</v>
      </c>
      <c r="V514">
        <v>1298</v>
      </c>
      <c r="W514">
        <v>1.6</v>
      </c>
      <c r="X514" s="10">
        <f t="shared" si="69"/>
        <v>1.4272992929222168</v>
      </c>
      <c r="Z514" s="12">
        <f t="shared" si="70"/>
        <v>1.427</v>
      </c>
      <c r="AA514" s="9">
        <f t="shared" si="73"/>
        <v>17</v>
      </c>
      <c r="AB514" s="9">
        <f t="shared" si="74"/>
        <v>0</v>
      </c>
      <c r="AC514" s="9">
        <f t="shared" si="75"/>
        <v>490</v>
      </c>
      <c r="AD514" s="9" t="str">
        <f t="shared" si="76"/>
        <v/>
      </c>
      <c r="AE514" s="12" t="str">
        <f t="shared" si="71"/>
        <v/>
      </c>
      <c r="AF514" s="9" t="str">
        <f t="shared" si="72"/>
        <v/>
      </c>
      <c r="AI514"/>
    </row>
    <row r="515" spans="6:35" x14ac:dyDescent="0.3">
      <c r="F515" s="9">
        <v>508</v>
      </c>
      <c r="G515" s="12">
        <v>4.0000000000000001E-3</v>
      </c>
      <c r="H515" s="9">
        <v>0.28199999999999997</v>
      </c>
      <c r="I515" s="9">
        <v>0.61899999999999999</v>
      </c>
      <c r="J515" s="9">
        <v>2.6190000000000002</v>
      </c>
      <c r="K515" s="9">
        <v>0.38200000000000001</v>
      </c>
      <c r="L515" s="9">
        <v>0.76500000000000001</v>
      </c>
      <c r="S515" s="9">
        <v>508</v>
      </c>
      <c r="T515" s="12">
        <f t="shared" si="68"/>
        <v>0.4</v>
      </c>
      <c r="V515">
        <v>1355</v>
      </c>
      <c r="W515">
        <v>1.6</v>
      </c>
      <c r="X515" s="10">
        <f t="shared" si="69"/>
        <v>1.4272992929222168</v>
      </c>
      <c r="Z515" s="12">
        <f t="shared" si="70"/>
        <v>1.427</v>
      </c>
      <c r="AA515" s="9">
        <f t="shared" si="73"/>
        <v>18</v>
      </c>
      <c r="AB515" s="9">
        <f t="shared" si="74"/>
        <v>0</v>
      </c>
      <c r="AC515" s="9">
        <f t="shared" si="75"/>
        <v>490</v>
      </c>
      <c r="AD515" s="9" t="str">
        <f t="shared" si="76"/>
        <v/>
      </c>
      <c r="AE515" s="12" t="str">
        <f t="shared" si="71"/>
        <v/>
      </c>
      <c r="AF515" s="9" t="str">
        <f t="shared" si="72"/>
        <v/>
      </c>
      <c r="AI515"/>
    </row>
    <row r="516" spans="6:35" x14ac:dyDescent="0.3">
      <c r="F516" s="9">
        <v>509</v>
      </c>
      <c r="G516" s="12">
        <v>2.5999999999999999E-2</v>
      </c>
      <c r="H516" s="9">
        <v>0.59499999999999997</v>
      </c>
      <c r="I516" s="9">
        <v>0.91300000000000003</v>
      </c>
      <c r="J516" s="9">
        <v>1.33</v>
      </c>
      <c r="K516" s="9">
        <v>0.752</v>
      </c>
      <c r="L516" s="9">
        <v>0.92200000000000004</v>
      </c>
      <c r="S516" s="9">
        <v>509</v>
      </c>
      <c r="T516" s="12">
        <f t="shared" si="68"/>
        <v>2.6</v>
      </c>
      <c r="V516">
        <v>1578</v>
      </c>
      <c r="W516">
        <v>1.6</v>
      </c>
      <c r="X516" s="10">
        <f t="shared" si="69"/>
        <v>1.4272992929222168</v>
      </c>
      <c r="Z516" s="12">
        <f t="shared" si="70"/>
        <v>1.427</v>
      </c>
      <c r="AA516" s="9">
        <f t="shared" si="73"/>
        <v>19</v>
      </c>
      <c r="AB516" s="9">
        <f t="shared" si="74"/>
        <v>0</v>
      </c>
      <c r="AC516" s="9">
        <f t="shared" si="75"/>
        <v>490</v>
      </c>
      <c r="AD516" s="9" t="str">
        <f t="shared" si="76"/>
        <v/>
      </c>
      <c r="AE516" s="12" t="str">
        <f t="shared" si="71"/>
        <v/>
      </c>
      <c r="AF516" s="9" t="str">
        <f t="shared" si="72"/>
        <v/>
      </c>
      <c r="AI516"/>
    </row>
    <row r="517" spans="6:35" x14ac:dyDescent="0.3">
      <c r="F517" s="9">
        <v>510</v>
      </c>
      <c r="G517" s="12">
        <v>3.0000000000000001E-3</v>
      </c>
      <c r="H517" s="9">
        <v>0.18099999999999999</v>
      </c>
      <c r="I517" s="9">
        <v>1</v>
      </c>
      <c r="J517" s="9">
        <v>1.4750000000000001</v>
      </c>
      <c r="K517" s="9">
        <v>0.67800000000000005</v>
      </c>
      <c r="L517" s="9">
        <v>0.85699999999999998</v>
      </c>
      <c r="S517" s="9">
        <v>510</v>
      </c>
      <c r="T517" s="12">
        <f t="shared" si="68"/>
        <v>0.3</v>
      </c>
      <c r="V517">
        <v>1591</v>
      </c>
      <c r="W517">
        <v>1.6</v>
      </c>
      <c r="X517" s="10">
        <f t="shared" si="69"/>
        <v>1.4272992929222168</v>
      </c>
      <c r="Z517" s="12">
        <f t="shared" si="70"/>
        <v>1.427</v>
      </c>
      <c r="AA517" s="9">
        <f t="shared" si="73"/>
        <v>20</v>
      </c>
      <c r="AB517" s="9">
        <f t="shared" si="74"/>
        <v>20</v>
      </c>
      <c r="AC517" s="9">
        <f t="shared" si="75"/>
        <v>510</v>
      </c>
      <c r="AD517" s="9">
        <f t="shared" si="76"/>
        <v>510</v>
      </c>
      <c r="AE517" s="12">
        <f t="shared" si="71"/>
        <v>1.427</v>
      </c>
      <c r="AF517" s="9">
        <f t="shared" si="72"/>
        <v>510</v>
      </c>
      <c r="AI517"/>
    </row>
    <row r="518" spans="6:35" x14ac:dyDescent="0.3">
      <c r="F518" s="9">
        <v>511</v>
      </c>
      <c r="G518" s="12">
        <v>2.5999999999999999E-2</v>
      </c>
      <c r="H518" s="9">
        <v>0.63300000000000001</v>
      </c>
      <c r="I518" s="9">
        <v>0.81699999999999995</v>
      </c>
      <c r="J518" s="9">
        <v>1.337</v>
      </c>
      <c r="K518" s="9">
        <v>0.748</v>
      </c>
      <c r="L518" s="9">
        <v>0.88700000000000001</v>
      </c>
      <c r="S518" s="9">
        <v>511</v>
      </c>
      <c r="T518" s="12">
        <f t="shared" si="68"/>
        <v>2.6</v>
      </c>
      <c r="V518">
        <v>192</v>
      </c>
      <c r="W518">
        <v>1.5</v>
      </c>
      <c r="X518" s="10">
        <f t="shared" si="69"/>
        <v>1.381976597885342</v>
      </c>
      <c r="Z518" s="12">
        <f t="shared" si="70"/>
        <v>1.381</v>
      </c>
      <c r="AA518" s="9">
        <f t="shared" si="73"/>
        <v>1</v>
      </c>
      <c r="AB518" s="9">
        <f t="shared" si="74"/>
        <v>0</v>
      </c>
      <c r="AC518" s="9">
        <f t="shared" si="75"/>
        <v>510</v>
      </c>
      <c r="AD518" s="9" t="str">
        <f t="shared" si="76"/>
        <v/>
      </c>
      <c r="AE518" s="12" t="str">
        <f t="shared" si="71"/>
        <v/>
      </c>
      <c r="AF518" s="9" t="str">
        <f t="shared" si="72"/>
        <v/>
      </c>
      <c r="AI518"/>
    </row>
    <row r="519" spans="6:35" x14ac:dyDescent="0.3">
      <c r="F519" s="9">
        <v>512</v>
      </c>
      <c r="G519" s="12">
        <v>7.3999999999999996E-2</v>
      </c>
      <c r="H519" s="9">
        <v>1.2789999999999999</v>
      </c>
      <c r="I519" s="9">
        <v>0.56699999999999995</v>
      </c>
      <c r="J519" s="9">
        <v>2.9969999999999999</v>
      </c>
      <c r="K519" s="9">
        <v>0.33400000000000002</v>
      </c>
      <c r="L519" s="9">
        <v>0.873</v>
      </c>
      <c r="S519" s="9">
        <v>512</v>
      </c>
      <c r="T519" s="12">
        <f t="shared" si="68"/>
        <v>7.3999999999999995</v>
      </c>
      <c r="V519">
        <v>415</v>
      </c>
      <c r="W519">
        <v>1.5</v>
      </c>
      <c r="X519" s="10">
        <f t="shared" si="69"/>
        <v>1.381976597885342</v>
      </c>
      <c r="Z519" s="12">
        <f t="shared" si="70"/>
        <v>1.381</v>
      </c>
      <c r="AA519" s="9">
        <f t="shared" si="73"/>
        <v>2</v>
      </c>
      <c r="AB519" s="9">
        <f t="shared" si="74"/>
        <v>0</v>
      </c>
      <c r="AC519" s="9">
        <f t="shared" si="75"/>
        <v>510</v>
      </c>
      <c r="AD519" s="9" t="str">
        <f t="shared" si="76"/>
        <v/>
      </c>
      <c r="AE519" s="12" t="str">
        <f t="shared" si="71"/>
        <v/>
      </c>
      <c r="AF519" s="9" t="str">
        <f t="shared" si="72"/>
        <v/>
      </c>
      <c r="AI519"/>
    </row>
    <row r="520" spans="6:35" x14ac:dyDescent="0.3">
      <c r="F520" s="9">
        <v>513</v>
      </c>
      <c r="G520" s="12">
        <v>0.01</v>
      </c>
      <c r="H520" s="9">
        <v>0.38600000000000001</v>
      </c>
      <c r="I520" s="9">
        <v>0.86399999999999999</v>
      </c>
      <c r="J520" s="9">
        <v>1.2809999999999999</v>
      </c>
      <c r="K520" s="9">
        <v>0.78100000000000003</v>
      </c>
      <c r="L520" s="9">
        <v>0.872</v>
      </c>
      <c r="S520" s="9">
        <v>513</v>
      </c>
      <c r="T520" s="12">
        <f t="shared" si="68"/>
        <v>1</v>
      </c>
      <c r="V520">
        <v>467</v>
      </c>
      <c r="W520">
        <v>1.5</v>
      </c>
      <c r="X520" s="10">
        <f t="shared" si="69"/>
        <v>1.381976597885342</v>
      </c>
      <c r="Z520" s="12">
        <f t="shared" si="70"/>
        <v>1.381</v>
      </c>
      <c r="AA520" s="9">
        <f t="shared" si="73"/>
        <v>3</v>
      </c>
      <c r="AB520" s="9">
        <f t="shared" si="74"/>
        <v>0</v>
      </c>
      <c r="AC520" s="9">
        <f t="shared" si="75"/>
        <v>510</v>
      </c>
      <c r="AD520" s="9" t="str">
        <f t="shared" si="76"/>
        <v/>
      </c>
      <c r="AE520" s="12" t="str">
        <f t="shared" si="71"/>
        <v/>
      </c>
      <c r="AF520" s="9" t="str">
        <f t="shared" si="72"/>
        <v/>
      </c>
      <c r="AI520"/>
    </row>
    <row r="521" spans="6:35" x14ac:dyDescent="0.3">
      <c r="F521" s="9">
        <v>514</v>
      </c>
      <c r="G521" s="12">
        <v>1.4999999999999999E-2</v>
      </c>
      <c r="H521" s="9">
        <v>0.51900000000000002</v>
      </c>
      <c r="I521" s="9">
        <v>0.69599999999999995</v>
      </c>
      <c r="J521" s="9">
        <v>1.696</v>
      </c>
      <c r="K521" s="9">
        <v>0.59</v>
      </c>
      <c r="L521" s="9">
        <v>0.83199999999999996</v>
      </c>
      <c r="S521" s="9">
        <v>514</v>
      </c>
      <c r="T521" s="12">
        <f t="shared" ref="T521:T584" si="77">G521*100</f>
        <v>1.5</v>
      </c>
      <c r="V521">
        <v>485</v>
      </c>
      <c r="W521">
        <v>1.5</v>
      </c>
      <c r="X521" s="10">
        <f t="shared" ref="X521:X584" si="78">((W521/PI())^0.5)*2</f>
        <v>1.381976597885342</v>
      </c>
      <c r="Z521" s="12">
        <f t="shared" ref="Z521:Z584" si="79">TRUNC(X521,3)</f>
        <v>1.381</v>
      </c>
      <c r="AA521" s="9">
        <f t="shared" si="73"/>
        <v>4</v>
      </c>
      <c r="AB521" s="9">
        <f t="shared" si="74"/>
        <v>0</v>
      </c>
      <c r="AC521" s="9">
        <f t="shared" si="75"/>
        <v>510</v>
      </c>
      <c r="AD521" s="9" t="str">
        <f t="shared" si="76"/>
        <v/>
      </c>
      <c r="AE521" s="12" t="str">
        <f t="shared" ref="AE521:AE584" si="80">IF(AD521="","",Z521)</f>
        <v/>
      </c>
      <c r="AF521" s="9" t="str">
        <f t="shared" ref="AF521:AF584" si="81">AD521</f>
        <v/>
      </c>
      <c r="AI521"/>
    </row>
    <row r="522" spans="6:35" x14ac:dyDescent="0.3">
      <c r="F522" s="9">
        <v>515</v>
      </c>
      <c r="G522" s="12">
        <v>5.0000000000000001E-3</v>
      </c>
      <c r="H522" s="9">
        <v>0.23</v>
      </c>
      <c r="I522" s="9">
        <v>1</v>
      </c>
      <c r="J522" s="9">
        <v>1.1160000000000001</v>
      </c>
      <c r="K522" s="9">
        <v>0.89600000000000002</v>
      </c>
      <c r="L522" s="9">
        <v>0.92300000000000004</v>
      </c>
      <c r="S522" s="9">
        <v>515</v>
      </c>
      <c r="T522" s="12">
        <f t="shared" si="77"/>
        <v>0.5</v>
      </c>
      <c r="V522">
        <v>514</v>
      </c>
      <c r="W522">
        <v>1.5</v>
      </c>
      <c r="X522" s="10">
        <f t="shared" si="78"/>
        <v>1.381976597885342</v>
      </c>
      <c r="Z522" s="12">
        <f t="shared" si="79"/>
        <v>1.381</v>
      </c>
      <c r="AA522" s="9">
        <f t="shared" ref="AA522:AA585" si="82">IF(Z522-Z521=0,AA521+AA$8,1)</f>
        <v>5</v>
      </c>
      <c r="AB522" s="9">
        <f t="shared" ref="AB522:AB585" si="83">IF(AA522&lt;AA523,0,AA522)</f>
        <v>0</v>
      </c>
      <c r="AC522" s="9">
        <f t="shared" ref="AC522:AC585" si="84">AC521+AB522</f>
        <v>510</v>
      </c>
      <c r="AD522" s="9" t="str">
        <f t="shared" ref="AD522:AD585" si="85">IF(AB522=0,"",AC521+AB522)</f>
        <v/>
      </c>
      <c r="AE522" s="12" t="str">
        <f t="shared" si="80"/>
        <v/>
      </c>
      <c r="AF522" s="9" t="str">
        <f t="shared" si="81"/>
        <v/>
      </c>
      <c r="AI522"/>
    </row>
    <row r="523" spans="6:35" x14ac:dyDescent="0.3">
      <c r="F523" s="9">
        <v>516</v>
      </c>
      <c r="G523" s="12">
        <v>4.0000000000000001E-3</v>
      </c>
      <c r="H523" s="9">
        <v>0.247</v>
      </c>
      <c r="I523" s="9">
        <v>0.74299999999999999</v>
      </c>
      <c r="J523" s="9">
        <v>2.6739999999999999</v>
      </c>
      <c r="K523" s="9">
        <v>0.374</v>
      </c>
      <c r="L523" s="9">
        <v>0.84199999999999997</v>
      </c>
      <c r="S523" s="9">
        <v>516</v>
      </c>
      <c r="T523" s="12">
        <f t="shared" si="77"/>
        <v>0.4</v>
      </c>
      <c r="V523">
        <v>578</v>
      </c>
      <c r="W523">
        <v>1.5</v>
      </c>
      <c r="X523" s="10">
        <f t="shared" si="78"/>
        <v>1.381976597885342</v>
      </c>
      <c r="Z523" s="12">
        <f t="shared" si="79"/>
        <v>1.381</v>
      </c>
      <c r="AA523" s="9">
        <f t="shared" si="82"/>
        <v>6</v>
      </c>
      <c r="AB523" s="9">
        <f t="shared" si="83"/>
        <v>0</v>
      </c>
      <c r="AC523" s="9">
        <f t="shared" si="84"/>
        <v>510</v>
      </c>
      <c r="AD523" s="9" t="str">
        <f t="shared" si="85"/>
        <v/>
      </c>
      <c r="AE523" s="12" t="str">
        <f t="shared" si="80"/>
        <v/>
      </c>
      <c r="AF523" s="9" t="str">
        <f t="shared" si="81"/>
        <v/>
      </c>
      <c r="AI523"/>
    </row>
    <row r="524" spans="6:35" x14ac:dyDescent="0.3">
      <c r="F524" s="9">
        <v>517</v>
      </c>
      <c r="G524" s="12">
        <v>8.9999999999999993E-3</v>
      </c>
      <c r="H524" s="9">
        <v>0.373</v>
      </c>
      <c r="I524" s="9">
        <v>0.83</v>
      </c>
      <c r="J524" s="9">
        <v>1.7390000000000001</v>
      </c>
      <c r="K524" s="9">
        <v>0.57499999999999996</v>
      </c>
      <c r="L524" s="9">
        <v>0.89100000000000001</v>
      </c>
      <c r="S524" s="9">
        <v>517</v>
      </c>
      <c r="T524" s="12">
        <f t="shared" si="77"/>
        <v>0.89999999999999991</v>
      </c>
      <c r="V524">
        <v>699</v>
      </c>
      <c r="W524">
        <v>1.5</v>
      </c>
      <c r="X524" s="10">
        <f t="shared" si="78"/>
        <v>1.381976597885342</v>
      </c>
      <c r="Z524" s="12">
        <f t="shared" si="79"/>
        <v>1.381</v>
      </c>
      <c r="AA524" s="9">
        <f t="shared" si="82"/>
        <v>7</v>
      </c>
      <c r="AB524" s="9">
        <f t="shared" si="83"/>
        <v>0</v>
      </c>
      <c r="AC524" s="9">
        <f t="shared" si="84"/>
        <v>510</v>
      </c>
      <c r="AD524" s="9" t="str">
        <f t="shared" si="85"/>
        <v/>
      </c>
      <c r="AE524" s="12" t="str">
        <f t="shared" si="80"/>
        <v/>
      </c>
      <c r="AF524" s="9" t="str">
        <f t="shared" si="81"/>
        <v/>
      </c>
      <c r="AI524"/>
    </row>
    <row r="525" spans="6:35" x14ac:dyDescent="0.3">
      <c r="F525" s="9">
        <v>518</v>
      </c>
      <c r="G525" s="12">
        <v>8.9999999999999993E-3</v>
      </c>
      <c r="H525" s="9">
        <v>0.373</v>
      </c>
      <c r="I525" s="9">
        <v>0.85799999999999998</v>
      </c>
      <c r="J525" s="9">
        <v>1.61</v>
      </c>
      <c r="K525" s="9">
        <v>0.621</v>
      </c>
      <c r="L525" s="9">
        <v>0.91300000000000003</v>
      </c>
      <c r="S525" s="9">
        <v>518</v>
      </c>
      <c r="T525" s="12">
        <f t="shared" si="77"/>
        <v>0.89999999999999991</v>
      </c>
      <c r="V525">
        <v>764</v>
      </c>
      <c r="W525">
        <v>1.5</v>
      </c>
      <c r="X525" s="10">
        <f t="shared" si="78"/>
        <v>1.381976597885342</v>
      </c>
      <c r="Z525" s="12">
        <f t="shared" si="79"/>
        <v>1.381</v>
      </c>
      <c r="AA525" s="9">
        <f t="shared" si="82"/>
        <v>8</v>
      </c>
      <c r="AB525" s="9">
        <f t="shared" si="83"/>
        <v>0</v>
      </c>
      <c r="AC525" s="9">
        <f t="shared" si="84"/>
        <v>510</v>
      </c>
      <c r="AD525" s="9" t="str">
        <f t="shared" si="85"/>
        <v/>
      </c>
      <c r="AE525" s="12" t="str">
        <f t="shared" si="80"/>
        <v/>
      </c>
      <c r="AF525" s="9" t="str">
        <f t="shared" si="81"/>
        <v/>
      </c>
      <c r="AI525"/>
    </row>
    <row r="526" spans="6:35" x14ac:dyDescent="0.3">
      <c r="F526" s="9">
        <v>519</v>
      </c>
      <c r="G526" s="12">
        <v>1.6E-2</v>
      </c>
      <c r="H526" s="9">
        <v>0.54300000000000004</v>
      </c>
      <c r="I526" s="9">
        <v>0.69799999999999995</v>
      </c>
      <c r="J526" s="9">
        <v>2.101</v>
      </c>
      <c r="K526" s="9">
        <v>0.47599999999999998</v>
      </c>
      <c r="L526" s="9">
        <v>0.876</v>
      </c>
      <c r="S526" s="9">
        <v>519</v>
      </c>
      <c r="T526" s="12">
        <f t="shared" si="77"/>
        <v>1.6</v>
      </c>
      <c r="V526">
        <v>801</v>
      </c>
      <c r="W526">
        <v>1.5</v>
      </c>
      <c r="X526" s="10">
        <f t="shared" si="78"/>
        <v>1.381976597885342</v>
      </c>
      <c r="Z526" s="12">
        <f t="shared" si="79"/>
        <v>1.381</v>
      </c>
      <c r="AA526" s="9">
        <f t="shared" si="82"/>
        <v>9</v>
      </c>
      <c r="AB526" s="9">
        <f t="shared" si="83"/>
        <v>0</v>
      </c>
      <c r="AC526" s="9">
        <f t="shared" si="84"/>
        <v>510</v>
      </c>
      <c r="AD526" s="9" t="str">
        <f t="shared" si="85"/>
        <v/>
      </c>
      <c r="AE526" s="12" t="str">
        <f t="shared" si="80"/>
        <v/>
      </c>
      <c r="AF526" s="9" t="str">
        <f t="shared" si="81"/>
        <v/>
      </c>
      <c r="AI526"/>
    </row>
    <row r="527" spans="6:35" x14ac:dyDescent="0.3">
      <c r="F527" s="9">
        <v>520</v>
      </c>
      <c r="G527" s="12">
        <v>5.0000000000000001E-3</v>
      </c>
      <c r="H527" s="9">
        <v>0.26400000000000001</v>
      </c>
      <c r="I527" s="9">
        <v>0.94699999999999995</v>
      </c>
      <c r="J527" s="9">
        <v>1.379</v>
      </c>
      <c r="K527" s="9">
        <v>0.72499999999999998</v>
      </c>
      <c r="L527" s="9">
        <v>0.875</v>
      </c>
      <c r="S527" s="9">
        <v>520</v>
      </c>
      <c r="T527" s="12">
        <f t="shared" si="77"/>
        <v>0.5</v>
      </c>
      <c r="V527">
        <v>1006</v>
      </c>
      <c r="W527">
        <v>1.5</v>
      </c>
      <c r="X527" s="10">
        <f t="shared" si="78"/>
        <v>1.381976597885342</v>
      </c>
      <c r="Z527" s="12">
        <f t="shared" si="79"/>
        <v>1.381</v>
      </c>
      <c r="AA527" s="9">
        <f t="shared" si="82"/>
        <v>10</v>
      </c>
      <c r="AB527" s="9">
        <f t="shared" si="83"/>
        <v>0</v>
      </c>
      <c r="AC527" s="9">
        <f t="shared" si="84"/>
        <v>510</v>
      </c>
      <c r="AD527" s="9" t="str">
        <f t="shared" si="85"/>
        <v/>
      </c>
      <c r="AE527" s="12" t="str">
        <f t="shared" si="80"/>
        <v/>
      </c>
      <c r="AF527" s="9" t="str">
        <f t="shared" si="81"/>
        <v/>
      </c>
      <c r="AI527"/>
    </row>
    <row r="528" spans="6:35" x14ac:dyDescent="0.3">
      <c r="F528" s="9">
        <v>521</v>
      </c>
      <c r="G528" s="12">
        <v>0.09</v>
      </c>
      <c r="H528" s="9">
        <v>1.2629999999999999</v>
      </c>
      <c r="I528" s="9">
        <v>0.70799999999999996</v>
      </c>
      <c r="J528" s="9">
        <v>1.3819999999999999</v>
      </c>
      <c r="K528" s="9">
        <v>0.72299999999999998</v>
      </c>
      <c r="L528" s="9">
        <v>0.89100000000000001</v>
      </c>
      <c r="S528" s="9">
        <v>521</v>
      </c>
      <c r="T528" s="12">
        <f t="shared" si="77"/>
        <v>9</v>
      </c>
      <c r="V528">
        <v>1059</v>
      </c>
      <c r="W528">
        <v>1.5</v>
      </c>
      <c r="X528" s="10">
        <f t="shared" si="78"/>
        <v>1.381976597885342</v>
      </c>
      <c r="Z528" s="12">
        <f t="shared" si="79"/>
        <v>1.381</v>
      </c>
      <c r="AA528" s="9">
        <f t="shared" si="82"/>
        <v>11</v>
      </c>
      <c r="AB528" s="9">
        <f t="shared" si="83"/>
        <v>0</v>
      </c>
      <c r="AC528" s="9">
        <f t="shared" si="84"/>
        <v>510</v>
      </c>
      <c r="AD528" s="9" t="str">
        <f t="shared" si="85"/>
        <v/>
      </c>
      <c r="AE528" s="12" t="str">
        <f t="shared" si="80"/>
        <v/>
      </c>
      <c r="AF528" s="9" t="str">
        <f t="shared" si="81"/>
        <v/>
      </c>
      <c r="AI528"/>
    </row>
    <row r="529" spans="6:35" x14ac:dyDescent="0.3">
      <c r="F529" s="9">
        <v>522</v>
      </c>
      <c r="G529" s="12">
        <v>3.0000000000000001E-3</v>
      </c>
      <c r="H529" s="9">
        <v>0.188</v>
      </c>
      <c r="I529" s="9">
        <v>0.96499999999999997</v>
      </c>
      <c r="J529" s="9">
        <v>1.4159999999999999</v>
      </c>
      <c r="K529" s="9">
        <v>0.70599999999999996</v>
      </c>
      <c r="L529" s="9">
        <v>0.878</v>
      </c>
      <c r="S529" s="9">
        <v>522</v>
      </c>
      <c r="T529" s="12">
        <f t="shared" si="77"/>
        <v>0.3</v>
      </c>
      <c r="V529">
        <v>1074</v>
      </c>
      <c r="W529">
        <v>1.5</v>
      </c>
      <c r="X529" s="10">
        <f t="shared" si="78"/>
        <v>1.381976597885342</v>
      </c>
      <c r="Z529" s="12">
        <f t="shared" si="79"/>
        <v>1.381</v>
      </c>
      <c r="AA529" s="9">
        <f t="shared" si="82"/>
        <v>12</v>
      </c>
      <c r="AB529" s="9">
        <f t="shared" si="83"/>
        <v>0</v>
      </c>
      <c r="AC529" s="9">
        <f t="shared" si="84"/>
        <v>510</v>
      </c>
      <c r="AD529" s="9" t="str">
        <f t="shared" si="85"/>
        <v/>
      </c>
      <c r="AE529" s="12" t="str">
        <f t="shared" si="80"/>
        <v/>
      </c>
      <c r="AF529" s="9" t="str">
        <f t="shared" si="81"/>
        <v/>
      </c>
      <c r="AI529"/>
    </row>
    <row r="530" spans="6:35" x14ac:dyDescent="0.3">
      <c r="F530" s="9">
        <v>523</v>
      </c>
      <c r="G530" s="12">
        <v>5.0000000000000001E-3</v>
      </c>
      <c r="H530" s="9">
        <v>0.29199999999999998</v>
      </c>
      <c r="I530" s="9">
        <v>0.66600000000000004</v>
      </c>
      <c r="J530" s="9">
        <v>2.3839999999999999</v>
      </c>
      <c r="K530" s="9">
        <v>0.42</v>
      </c>
      <c r="L530" s="9">
        <v>0.78900000000000003</v>
      </c>
      <c r="S530" s="9">
        <v>523</v>
      </c>
      <c r="T530" s="12">
        <f t="shared" si="77"/>
        <v>0.5</v>
      </c>
      <c r="V530">
        <v>1076</v>
      </c>
      <c r="W530">
        <v>1.5</v>
      </c>
      <c r="X530" s="10">
        <f t="shared" si="78"/>
        <v>1.381976597885342</v>
      </c>
      <c r="Z530" s="12">
        <f t="shared" si="79"/>
        <v>1.381</v>
      </c>
      <c r="AA530" s="9">
        <f t="shared" si="82"/>
        <v>13</v>
      </c>
      <c r="AB530" s="9">
        <f t="shared" si="83"/>
        <v>0</v>
      </c>
      <c r="AC530" s="9">
        <f t="shared" si="84"/>
        <v>510</v>
      </c>
      <c r="AD530" s="9" t="str">
        <f t="shared" si="85"/>
        <v/>
      </c>
      <c r="AE530" s="12" t="str">
        <f t="shared" si="80"/>
        <v/>
      </c>
      <c r="AF530" s="9" t="str">
        <f t="shared" si="81"/>
        <v/>
      </c>
      <c r="AI530"/>
    </row>
    <row r="531" spans="6:35" x14ac:dyDescent="0.3">
      <c r="F531" s="9">
        <v>524</v>
      </c>
      <c r="G531" s="12">
        <v>7.0000000000000001E-3</v>
      </c>
      <c r="H531" s="9">
        <v>0.34100000000000003</v>
      </c>
      <c r="I531" s="9">
        <v>0.76400000000000001</v>
      </c>
      <c r="J531" s="9">
        <v>1.601</v>
      </c>
      <c r="K531" s="9">
        <v>0.625</v>
      </c>
      <c r="L531" s="9">
        <v>0.83899999999999997</v>
      </c>
      <c r="S531" s="9">
        <v>524</v>
      </c>
      <c r="T531" s="12">
        <f t="shared" si="77"/>
        <v>0.70000000000000007</v>
      </c>
      <c r="V531">
        <v>1110</v>
      </c>
      <c r="W531">
        <v>1.5</v>
      </c>
      <c r="X531" s="10">
        <f t="shared" si="78"/>
        <v>1.381976597885342</v>
      </c>
      <c r="Z531" s="12">
        <f t="shared" si="79"/>
        <v>1.381</v>
      </c>
      <c r="AA531" s="9">
        <f t="shared" si="82"/>
        <v>14</v>
      </c>
      <c r="AB531" s="9">
        <f t="shared" si="83"/>
        <v>0</v>
      </c>
      <c r="AC531" s="9">
        <f t="shared" si="84"/>
        <v>510</v>
      </c>
      <c r="AD531" s="9" t="str">
        <f t="shared" si="85"/>
        <v/>
      </c>
      <c r="AE531" s="12" t="str">
        <f t="shared" si="80"/>
        <v/>
      </c>
      <c r="AF531" s="9" t="str">
        <f t="shared" si="81"/>
        <v/>
      </c>
      <c r="AI531"/>
    </row>
    <row r="532" spans="6:35" x14ac:dyDescent="0.3">
      <c r="F532" s="9">
        <v>525</v>
      </c>
      <c r="G532" s="12">
        <v>1.2E-2</v>
      </c>
      <c r="H532" s="9">
        <v>0.41499999999999998</v>
      </c>
      <c r="I532" s="9">
        <v>0.86899999999999999</v>
      </c>
      <c r="J532" s="9">
        <v>1.22</v>
      </c>
      <c r="K532" s="9">
        <v>0.81899999999999995</v>
      </c>
      <c r="L532" s="9">
        <v>0.89800000000000002</v>
      </c>
      <c r="S532" s="9">
        <v>525</v>
      </c>
      <c r="T532" s="12">
        <f t="shared" si="77"/>
        <v>1.2</v>
      </c>
      <c r="V532">
        <v>1122</v>
      </c>
      <c r="W532">
        <v>1.5</v>
      </c>
      <c r="X532" s="10">
        <f t="shared" si="78"/>
        <v>1.381976597885342</v>
      </c>
      <c r="Z532" s="12">
        <f t="shared" si="79"/>
        <v>1.381</v>
      </c>
      <c r="AA532" s="9">
        <f t="shared" si="82"/>
        <v>15</v>
      </c>
      <c r="AB532" s="9">
        <f t="shared" si="83"/>
        <v>0</v>
      </c>
      <c r="AC532" s="9">
        <f t="shared" si="84"/>
        <v>510</v>
      </c>
      <c r="AD532" s="9" t="str">
        <f t="shared" si="85"/>
        <v/>
      </c>
      <c r="AE532" s="12" t="str">
        <f t="shared" si="80"/>
        <v/>
      </c>
      <c r="AF532" s="9" t="str">
        <f t="shared" si="81"/>
        <v/>
      </c>
      <c r="AI532"/>
    </row>
    <row r="533" spans="6:35" x14ac:dyDescent="0.3">
      <c r="F533" s="9">
        <v>526</v>
      </c>
      <c r="G533" s="12">
        <v>6.0990000000000002</v>
      </c>
      <c r="H533" s="9">
        <v>16.681999999999999</v>
      </c>
      <c r="I533" s="9">
        <v>0.27500000000000002</v>
      </c>
      <c r="J533" s="9">
        <v>4.0119999999999996</v>
      </c>
      <c r="K533" s="9">
        <v>0.249</v>
      </c>
      <c r="L533" s="9">
        <v>0.76200000000000001</v>
      </c>
      <c r="S533" s="9">
        <v>526</v>
      </c>
      <c r="T533" s="12">
        <f t="shared" si="77"/>
        <v>609.9</v>
      </c>
      <c r="V533">
        <v>1198</v>
      </c>
      <c r="W533">
        <v>1.5</v>
      </c>
      <c r="X533" s="10">
        <f t="shared" si="78"/>
        <v>1.381976597885342</v>
      </c>
      <c r="Z533" s="12">
        <f t="shared" si="79"/>
        <v>1.381</v>
      </c>
      <c r="AA533" s="9">
        <f t="shared" si="82"/>
        <v>16</v>
      </c>
      <c r="AB533" s="9">
        <f t="shared" si="83"/>
        <v>0</v>
      </c>
      <c r="AC533" s="9">
        <f t="shared" si="84"/>
        <v>510</v>
      </c>
      <c r="AD533" s="9" t="str">
        <f t="shared" si="85"/>
        <v/>
      </c>
      <c r="AE533" s="12" t="str">
        <f t="shared" si="80"/>
        <v/>
      </c>
      <c r="AF533" s="9" t="str">
        <f t="shared" si="81"/>
        <v/>
      </c>
      <c r="AI533"/>
    </row>
    <row r="534" spans="6:35" x14ac:dyDescent="0.3">
      <c r="F534" s="9">
        <v>527</v>
      </c>
      <c r="G534" s="12">
        <v>0.02</v>
      </c>
      <c r="H534" s="9">
        <v>0.6</v>
      </c>
      <c r="I534" s="9">
        <v>0.69499999999999995</v>
      </c>
      <c r="J534" s="9">
        <v>2.0030000000000001</v>
      </c>
      <c r="K534" s="9">
        <v>0.499</v>
      </c>
      <c r="L534" s="9">
        <v>0.91</v>
      </c>
      <c r="S534" s="9">
        <v>527</v>
      </c>
      <c r="T534" s="12">
        <f t="shared" si="77"/>
        <v>2</v>
      </c>
      <c r="V534">
        <v>1254</v>
      </c>
      <c r="W534">
        <v>1.5</v>
      </c>
      <c r="X534" s="10">
        <f t="shared" si="78"/>
        <v>1.381976597885342</v>
      </c>
      <c r="Z534" s="12">
        <f t="shared" si="79"/>
        <v>1.381</v>
      </c>
      <c r="AA534" s="9">
        <f t="shared" si="82"/>
        <v>17</v>
      </c>
      <c r="AB534" s="9">
        <f t="shared" si="83"/>
        <v>0</v>
      </c>
      <c r="AC534" s="9">
        <f t="shared" si="84"/>
        <v>510</v>
      </c>
      <c r="AD534" s="9" t="str">
        <f t="shared" si="85"/>
        <v/>
      </c>
      <c r="AE534" s="12" t="str">
        <f t="shared" si="80"/>
        <v/>
      </c>
      <c r="AF534" s="9" t="str">
        <f t="shared" si="81"/>
        <v/>
      </c>
      <c r="AI534"/>
    </row>
    <row r="535" spans="6:35" x14ac:dyDescent="0.3">
      <c r="F535" s="9">
        <v>528</v>
      </c>
      <c r="G535" s="12">
        <v>2E-3</v>
      </c>
      <c r="H535" s="9">
        <v>0.153</v>
      </c>
      <c r="I535" s="9">
        <v>0.96699999999999997</v>
      </c>
      <c r="J535" s="9">
        <v>1.218</v>
      </c>
      <c r="K535" s="9">
        <v>0.82099999999999995</v>
      </c>
      <c r="L535" s="9">
        <v>0.88900000000000001</v>
      </c>
      <c r="S535" s="9">
        <v>528</v>
      </c>
      <c r="T535" s="12">
        <f t="shared" si="77"/>
        <v>0.2</v>
      </c>
      <c r="V535">
        <v>1311</v>
      </c>
      <c r="W535">
        <v>1.5</v>
      </c>
      <c r="X535" s="10">
        <f t="shared" si="78"/>
        <v>1.381976597885342</v>
      </c>
      <c r="Z535" s="12">
        <f t="shared" si="79"/>
        <v>1.381</v>
      </c>
      <c r="AA535" s="9">
        <f t="shared" si="82"/>
        <v>18</v>
      </c>
      <c r="AB535" s="9">
        <f t="shared" si="83"/>
        <v>0</v>
      </c>
      <c r="AC535" s="9">
        <f t="shared" si="84"/>
        <v>510</v>
      </c>
      <c r="AD535" s="9" t="str">
        <f t="shared" si="85"/>
        <v/>
      </c>
      <c r="AE535" s="12" t="str">
        <f t="shared" si="80"/>
        <v/>
      </c>
      <c r="AF535" s="9" t="str">
        <f t="shared" si="81"/>
        <v/>
      </c>
      <c r="AI535"/>
    </row>
    <row r="536" spans="6:35" x14ac:dyDescent="0.3">
      <c r="F536" s="9">
        <v>529</v>
      </c>
      <c r="G536" s="12">
        <v>8.0000000000000002E-3</v>
      </c>
      <c r="H536" s="9">
        <v>0.42199999999999999</v>
      </c>
      <c r="I536" s="9">
        <v>0.59499999999999997</v>
      </c>
      <c r="J536" s="9">
        <v>2.79</v>
      </c>
      <c r="K536" s="9">
        <v>0.35799999999999998</v>
      </c>
      <c r="L536" s="9">
        <v>0.84799999999999998</v>
      </c>
      <c r="S536" s="9">
        <v>529</v>
      </c>
      <c r="T536" s="12">
        <f t="shared" si="77"/>
        <v>0.8</v>
      </c>
      <c r="V536">
        <v>1317</v>
      </c>
      <c r="W536">
        <v>1.5</v>
      </c>
      <c r="X536" s="10">
        <f t="shared" si="78"/>
        <v>1.381976597885342</v>
      </c>
      <c r="Z536" s="12">
        <f t="shared" si="79"/>
        <v>1.381</v>
      </c>
      <c r="AA536" s="9">
        <f t="shared" si="82"/>
        <v>19</v>
      </c>
      <c r="AB536" s="9">
        <f t="shared" si="83"/>
        <v>0</v>
      </c>
      <c r="AC536" s="9">
        <f t="shared" si="84"/>
        <v>510</v>
      </c>
      <c r="AD536" s="9" t="str">
        <f t="shared" si="85"/>
        <v/>
      </c>
      <c r="AE536" s="12" t="str">
        <f t="shared" si="80"/>
        <v/>
      </c>
      <c r="AF536" s="9" t="str">
        <f t="shared" si="81"/>
        <v/>
      </c>
      <c r="AI536"/>
    </row>
    <row r="537" spans="6:35" x14ac:dyDescent="0.3">
      <c r="F537" s="9">
        <v>530</v>
      </c>
      <c r="G537" s="12">
        <v>4.0000000000000001E-3</v>
      </c>
      <c r="H537" s="9">
        <v>0.24</v>
      </c>
      <c r="I537" s="9">
        <v>0.85399999999999998</v>
      </c>
      <c r="J537" s="9">
        <v>1.6890000000000001</v>
      </c>
      <c r="K537" s="9">
        <v>0.59199999999999997</v>
      </c>
      <c r="L537" s="9">
        <v>0.85199999999999998</v>
      </c>
      <c r="S537" s="9">
        <v>530</v>
      </c>
      <c r="T537" s="12">
        <f t="shared" si="77"/>
        <v>0.4</v>
      </c>
      <c r="V537">
        <v>1365</v>
      </c>
      <c r="W537">
        <v>1.5</v>
      </c>
      <c r="X537" s="10">
        <f t="shared" si="78"/>
        <v>1.381976597885342</v>
      </c>
      <c r="Z537" s="12">
        <f t="shared" si="79"/>
        <v>1.381</v>
      </c>
      <c r="AA537" s="9">
        <f t="shared" si="82"/>
        <v>20</v>
      </c>
      <c r="AB537" s="9">
        <f t="shared" si="83"/>
        <v>0</v>
      </c>
      <c r="AC537" s="9">
        <f t="shared" si="84"/>
        <v>510</v>
      </c>
      <c r="AD537" s="9" t="str">
        <f t="shared" si="85"/>
        <v/>
      </c>
      <c r="AE537" s="12" t="str">
        <f t="shared" si="80"/>
        <v/>
      </c>
      <c r="AF537" s="9" t="str">
        <f t="shared" si="81"/>
        <v/>
      </c>
      <c r="AI537"/>
    </row>
    <row r="538" spans="6:35" x14ac:dyDescent="0.3">
      <c r="F538" s="9">
        <v>531</v>
      </c>
      <c r="G538" s="12">
        <v>0.97</v>
      </c>
      <c r="H538" s="9">
        <v>4.1459999999999999</v>
      </c>
      <c r="I538" s="9">
        <v>0.70899999999999996</v>
      </c>
      <c r="J538" s="9">
        <v>1.8640000000000001</v>
      </c>
      <c r="K538" s="9">
        <v>0.53700000000000003</v>
      </c>
      <c r="L538" s="9">
        <v>0.94099999999999995</v>
      </c>
      <c r="S538" s="9">
        <v>531</v>
      </c>
      <c r="T538" s="12">
        <f t="shared" si="77"/>
        <v>97</v>
      </c>
      <c r="V538">
        <v>1366</v>
      </c>
      <c r="W538">
        <v>1.5</v>
      </c>
      <c r="X538" s="10">
        <f t="shared" si="78"/>
        <v>1.381976597885342</v>
      </c>
      <c r="Z538" s="12">
        <f t="shared" si="79"/>
        <v>1.381</v>
      </c>
      <c r="AA538" s="9">
        <f t="shared" si="82"/>
        <v>21</v>
      </c>
      <c r="AB538" s="9">
        <f t="shared" si="83"/>
        <v>0</v>
      </c>
      <c r="AC538" s="9">
        <f t="shared" si="84"/>
        <v>510</v>
      </c>
      <c r="AD538" s="9" t="str">
        <f t="shared" si="85"/>
        <v/>
      </c>
      <c r="AE538" s="12" t="str">
        <f t="shared" si="80"/>
        <v/>
      </c>
      <c r="AF538" s="9" t="str">
        <f t="shared" si="81"/>
        <v/>
      </c>
      <c r="AI538"/>
    </row>
    <row r="539" spans="6:35" x14ac:dyDescent="0.3">
      <c r="F539" s="9">
        <v>532</v>
      </c>
      <c r="G539" s="12">
        <v>1.6E-2</v>
      </c>
      <c r="H539" s="9">
        <v>0.59699999999999998</v>
      </c>
      <c r="I539" s="9">
        <v>0.56899999999999995</v>
      </c>
      <c r="J539" s="9">
        <v>3.0369999999999999</v>
      </c>
      <c r="K539" s="9">
        <v>0.32900000000000001</v>
      </c>
      <c r="L539" s="9">
        <v>0.81100000000000005</v>
      </c>
      <c r="S539" s="9">
        <v>532</v>
      </c>
      <c r="T539" s="12">
        <f t="shared" si="77"/>
        <v>1.6</v>
      </c>
      <c r="V539">
        <v>1503</v>
      </c>
      <c r="W539">
        <v>1.5</v>
      </c>
      <c r="X539" s="10">
        <f t="shared" si="78"/>
        <v>1.381976597885342</v>
      </c>
      <c r="Z539" s="12">
        <f t="shared" si="79"/>
        <v>1.381</v>
      </c>
      <c r="AA539" s="9">
        <f t="shared" si="82"/>
        <v>22</v>
      </c>
      <c r="AB539" s="9">
        <f t="shared" si="83"/>
        <v>22</v>
      </c>
      <c r="AC539" s="9">
        <f t="shared" si="84"/>
        <v>532</v>
      </c>
      <c r="AD539" s="9">
        <f t="shared" si="85"/>
        <v>532</v>
      </c>
      <c r="AE539" s="12">
        <f t="shared" si="80"/>
        <v>1.381</v>
      </c>
      <c r="AF539" s="9">
        <f t="shared" si="81"/>
        <v>532</v>
      </c>
      <c r="AI539"/>
    </row>
    <row r="540" spans="6:35" x14ac:dyDescent="0.3">
      <c r="F540" s="9">
        <v>533</v>
      </c>
      <c r="G540" s="12">
        <v>2.1000000000000001E-2</v>
      </c>
      <c r="H540" s="9">
        <v>0.59499999999999997</v>
      </c>
      <c r="I540" s="9">
        <v>0.747</v>
      </c>
      <c r="J540" s="9">
        <v>1.8939999999999999</v>
      </c>
      <c r="K540" s="9">
        <v>0.52800000000000002</v>
      </c>
      <c r="L540" s="9">
        <v>0.88300000000000001</v>
      </c>
      <c r="S540" s="9">
        <v>533</v>
      </c>
      <c r="T540" s="12">
        <f t="shared" si="77"/>
        <v>2.1</v>
      </c>
      <c r="V540">
        <v>84</v>
      </c>
      <c r="W540">
        <v>1.4000000000000001</v>
      </c>
      <c r="X540" s="10">
        <f t="shared" si="78"/>
        <v>1.3351162356249091</v>
      </c>
      <c r="Z540" s="12">
        <f t="shared" si="79"/>
        <v>1.335</v>
      </c>
      <c r="AA540" s="9">
        <f t="shared" si="82"/>
        <v>1</v>
      </c>
      <c r="AB540" s="9">
        <f t="shared" si="83"/>
        <v>0</v>
      </c>
      <c r="AC540" s="9">
        <f t="shared" si="84"/>
        <v>532</v>
      </c>
      <c r="AD540" s="9" t="str">
        <f t="shared" si="85"/>
        <v/>
      </c>
      <c r="AE540" s="12" t="str">
        <f t="shared" si="80"/>
        <v/>
      </c>
      <c r="AF540" s="9" t="str">
        <f t="shared" si="81"/>
        <v/>
      </c>
      <c r="AI540"/>
    </row>
    <row r="541" spans="6:35" x14ac:dyDescent="0.3">
      <c r="F541" s="9">
        <v>534</v>
      </c>
      <c r="G541" s="12">
        <v>5.3999999999999999E-2</v>
      </c>
      <c r="H541" s="9">
        <v>0.94499999999999995</v>
      </c>
      <c r="I541" s="9">
        <v>0.754</v>
      </c>
      <c r="J541" s="9">
        <v>1.962</v>
      </c>
      <c r="K541" s="9">
        <v>0.51</v>
      </c>
      <c r="L541" s="9">
        <v>0.92600000000000005</v>
      </c>
      <c r="S541" s="9">
        <v>534</v>
      </c>
      <c r="T541" s="12">
        <f t="shared" si="77"/>
        <v>5.4</v>
      </c>
      <c r="V541">
        <v>147</v>
      </c>
      <c r="W541">
        <v>1.4000000000000001</v>
      </c>
      <c r="X541" s="10">
        <f t="shared" si="78"/>
        <v>1.3351162356249091</v>
      </c>
      <c r="Z541" s="12">
        <f t="shared" si="79"/>
        <v>1.335</v>
      </c>
      <c r="AA541" s="9">
        <f t="shared" si="82"/>
        <v>2</v>
      </c>
      <c r="AB541" s="9">
        <f t="shared" si="83"/>
        <v>0</v>
      </c>
      <c r="AC541" s="9">
        <f t="shared" si="84"/>
        <v>532</v>
      </c>
      <c r="AD541" s="9" t="str">
        <f t="shared" si="85"/>
        <v/>
      </c>
      <c r="AE541" s="12" t="str">
        <f t="shared" si="80"/>
        <v/>
      </c>
      <c r="AF541" s="9" t="str">
        <f t="shared" si="81"/>
        <v/>
      </c>
      <c r="AI541"/>
    </row>
    <row r="542" spans="6:35" x14ac:dyDescent="0.3">
      <c r="F542" s="9">
        <v>535</v>
      </c>
      <c r="G542" s="12">
        <v>4.8129999999999997</v>
      </c>
      <c r="H542" s="9">
        <v>10.417</v>
      </c>
      <c r="I542" s="9">
        <v>0.55700000000000005</v>
      </c>
      <c r="J542" s="9">
        <v>1.589</v>
      </c>
      <c r="K542" s="9">
        <v>0.629</v>
      </c>
      <c r="L542" s="9">
        <v>0.85199999999999998</v>
      </c>
      <c r="S542" s="9">
        <v>535</v>
      </c>
      <c r="T542" s="12">
        <f t="shared" si="77"/>
        <v>481.29999999999995</v>
      </c>
      <c r="V542">
        <v>213</v>
      </c>
      <c r="W542">
        <v>1.4000000000000001</v>
      </c>
      <c r="X542" s="10">
        <f t="shared" si="78"/>
        <v>1.3351162356249091</v>
      </c>
      <c r="Z542" s="12">
        <f t="shared" si="79"/>
        <v>1.335</v>
      </c>
      <c r="AA542" s="9">
        <f t="shared" si="82"/>
        <v>3</v>
      </c>
      <c r="AB542" s="9">
        <f t="shared" si="83"/>
        <v>0</v>
      </c>
      <c r="AC542" s="9">
        <f t="shared" si="84"/>
        <v>532</v>
      </c>
      <c r="AD542" s="9" t="str">
        <f t="shared" si="85"/>
        <v/>
      </c>
      <c r="AE542" s="12" t="str">
        <f t="shared" si="80"/>
        <v/>
      </c>
      <c r="AF542" s="9" t="str">
        <f t="shared" si="81"/>
        <v/>
      </c>
      <c r="AI542"/>
    </row>
    <row r="543" spans="6:35" x14ac:dyDescent="0.3">
      <c r="F543" s="9">
        <v>536</v>
      </c>
      <c r="G543" s="12">
        <v>4.0000000000000001E-3</v>
      </c>
      <c r="H543" s="9">
        <v>0.223</v>
      </c>
      <c r="I543" s="9">
        <v>0.99299999999999999</v>
      </c>
      <c r="J543" s="9">
        <v>1.585</v>
      </c>
      <c r="K543" s="9">
        <v>0.63100000000000001</v>
      </c>
      <c r="L543" s="9">
        <v>0.89700000000000002</v>
      </c>
      <c r="S543" s="9">
        <v>536</v>
      </c>
      <c r="T543" s="12">
        <f t="shared" si="77"/>
        <v>0.4</v>
      </c>
      <c r="V543">
        <v>235</v>
      </c>
      <c r="W543">
        <v>1.4000000000000001</v>
      </c>
      <c r="X543" s="10">
        <f t="shared" si="78"/>
        <v>1.3351162356249091</v>
      </c>
      <c r="Z543" s="12">
        <f t="shared" si="79"/>
        <v>1.335</v>
      </c>
      <c r="AA543" s="9">
        <f t="shared" si="82"/>
        <v>4</v>
      </c>
      <c r="AB543" s="9">
        <f t="shared" si="83"/>
        <v>0</v>
      </c>
      <c r="AC543" s="9">
        <f t="shared" si="84"/>
        <v>532</v>
      </c>
      <c r="AD543" s="9" t="str">
        <f t="shared" si="85"/>
        <v/>
      </c>
      <c r="AE543" s="12" t="str">
        <f t="shared" si="80"/>
        <v/>
      </c>
      <c r="AF543" s="9" t="str">
        <f t="shared" si="81"/>
        <v/>
      </c>
      <c r="AI543"/>
    </row>
    <row r="544" spans="6:35" x14ac:dyDescent="0.3">
      <c r="F544" s="9">
        <v>537</v>
      </c>
      <c r="G544" s="12">
        <v>8.0000000000000002E-3</v>
      </c>
      <c r="H544" s="9">
        <v>0.36299999999999999</v>
      </c>
      <c r="I544" s="9">
        <v>0.73399999999999999</v>
      </c>
      <c r="J544" s="9">
        <v>1.98</v>
      </c>
      <c r="K544" s="9">
        <v>0.505</v>
      </c>
      <c r="L544" s="9">
        <v>0.872</v>
      </c>
      <c r="S544" s="9">
        <v>537</v>
      </c>
      <c r="T544" s="12">
        <f t="shared" si="77"/>
        <v>0.8</v>
      </c>
      <c r="V544">
        <v>301</v>
      </c>
      <c r="W544">
        <v>1.4000000000000001</v>
      </c>
      <c r="X544" s="10">
        <f t="shared" si="78"/>
        <v>1.3351162356249091</v>
      </c>
      <c r="Z544" s="12">
        <f t="shared" si="79"/>
        <v>1.335</v>
      </c>
      <c r="AA544" s="9">
        <f t="shared" si="82"/>
        <v>5</v>
      </c>
      <c r="AB544" s="9">
        <f t="shared" si="83"/>
        <v>0</v>
      </c>
      <c r="AC544" s="9">
        <f t="shared" si="84"/>
        <v>532</v>
      </c>
      <c r="AD544" s="9" t="str">
        <f t="shared" si="85"/>
        <v/>
      </c>
      <c r="AE544" s="12" t="str">
        <f t="shared" si="80"/>
        <v/>
      </c>
      <c r="AF544" s="9" t="str">
        <f t="shared" si="81"/>
        <v/>
      </c>
      <c r="AI544"/>
    </row>
    <row r="545" spans="6:35" x14ac:dyDescent="0.3">
      <c r="F545" s="9">
        <v>538</v>
      </c>
      <c r="G545" s="12">
        <v>7.0000000000000001E-3</v>
      </c>
      <c r="H545" s="9">
        <v>0.32400000000000001</v>
      </c>
      <c r="I545" s="9">
        <v>0.81200000000000006</v>
      </c>
      <c r="J545" s="9">
        <v>1.5149999999999999</v>
      </c>
      <c r="K545" s="9">
        <v>0.66</v>
      </c>
      <c r="L545" s="9">
        <v>0.84899999999999998</v>
      </c>
      <c r="S545" s="9">
        <v>538</v>
      </c>
      <c r="T545" s="12">
        <f t="shared" si="77"/>
        <v>0.70000000000000007</v>
      </c>
      <c r="V545">
        <v>541</v>
      </c>
      <c r="W545">
        <v>1.4000000000000001</v>
      </c>
      <c r="X545" s="10">
        <f t="shared" si="78"/>
        <v>1.3351162356249091</v>
      </c>
      <c r="Z545" s="12">
        <f t="shared" si="79"/>
        <v>1.335</v>
      </c>
      <c r="AA545" s="9">
        <f t="shared" si="82"/>
        <v>6</v>
      </c>
      <c r="AB545" s="9">
        <f t="shared" si="83"/>
        <v>0</v>
      </c>
      <c r="AC545" s="9">
        <f t="shared" si="84"/>
        <v>532</v>
      </c>
      <c r="AD545" s="9" t="str">
        <f t="shared" si="85"/>
        <v/>
      </c>
      <c r="AE545" s="12" t="str">
        <f t="shared" si="80"/>
        <v/>
      </c>
      <c r="AF545" s="9" t="str">
        <f t="shared" si="81"/>
        <v/>
      </c>
      <c r="AI545"/>
    </row>
    <row r="546" spans="6:35" x14ac:dyDescent="0.3">
      <c r="F546" s="9">
        <v>539</v>
      </c>
      <c r="G546" s="12">
        <v>0.246</v>
      </c>
      <c r="H546" s="9">
        <v>2.2290000000000001</v>
      </c>
      <c r="I546" s="9">
        <v>0.623</v>
      </c>
      <c r="J546" s="9">
        <v>2.2229999999999999</v>
      </c>
      <c r="K546" s="9">
        <v>0.45</v>
      </c>
      <c r="L546" s="9">
        <v>0.90100000000000002</v>
      </c>
      <c r="S546" s="9">
        <v>539</v>
      </c>
      <c r="T546" s="12">
        <f t="shared" si="77"/>
        <v>24.6</v>
      </c>
      <c r="V546">
        <v>742</v>
      </c>
      <c r="W546">
        <v>1.4000000000000001</v>
      </c>
      <c r="X546" s="10">
        <f t="shared" si="78"/>
        <v>1.3351162356249091</v>
      </c>
      <c r="Z546" s="12">
        <f t="shared" si="79"/>
        <v>1.335</v>
      </c>
      <c r="AA546" s="9">
        <f t="shared" si="82"/>
        <v>7</v>
      </c>
      <c r="AB546" s="9">
        <f t="shared" si="83"/>
        <v>0</v>
      </c>
      <c r="AC546" s="9">
        <f t="shared" si="84"/>
        <v>532</v>
      </c>
      <c r="AD546" s="9" t="str">
        <f t="shared" si="85"/>
        <v/>
      </c>
      <c r="AE546" s="12" t="str">
        <f t="shared" si="80"/>
        <v/>
      </c>
      <c r="AF546" s="9" t="str">
        <f t="shared" si="81"/>
        <v/>
      </c>
      <c r="AI546"/>
    </row>
    <row r="547" spans="6:35" x14ac:dyDescent="0.3">
      <c r="F547" s="9">
        <v>540</v>
      </c>
      <c r="G547" s="12">
        <v>3.0000000000000001E-3</v>
      </c>
      <c r="H547" s="9">
        <v>0.20499999999999999</v>
      </c>
      <c r="I547" s="9">
        <v>0.80800000000000005</v>
      </c>
      <c r="J547" s="9">
        <v>1.9219999999999999</v>
      </c>
      <c r="K547" s="9">
        <v>0.52</v>
      </c>
      <c r="L547" s="9">
        <v>0.81799999999999995</v>
      </c>
      <c r="S547" s="9">
        <v>540</v>
      </c>
      <c r="T547" s="12">
        <f t="shared" si="77"/>
        <v>0.3</v>
      </c>
      <c r="V547">
        <v>782</v>
      </c>
      <c r="W547">
        <v>1.4000000000000001</v>
      </c>
      <c r="X547" s="10">
        <f t="shared" si="78"/>
        <v>1.3351162356249091</v>
      </c>
      <c r="Z547" s="12">
        <f t="shared" si="79"/>
        <v>1.335</v>
      </c>
      <c r="AA547" s="9">
        <f t="shared" si="82"/>
        <v>8</v>
      </c>
      <c r="AB547" s="9">
        <f t="shared" si="83"/>
        <v>0</v>
      </c>
      <c r="AC547" s="9">
        <f t="shared" si="84"/>
        <v>532</v>
      </c>
      <c r="AD547" s="9" t="str">
        <f t="shared" si="85"/>
        <v/>
      </c>
      <c r="AE547" s="12" t="str">
        <f t="shared" si="80"/>
        <v/>
      </c>
      <c r="AF547" s="9" t="str">
        <f t="shared" si="81"/>
        <v/>
      </c>
      <c r="AI547"/>
    </row>
    <row r="548" spans="6:35" x14ac:dyDescent="0.3">
      <c r="F548" s="9">
        <v>541</v>
      </c>
      <c r="G548" s="12">
        <v>1.4E-2</v>
      </c>
      <c r="H548" s="9">
        <v>0.48099999999999998</v>
      </c>
      <c r="I548" s="9">
        <v>0.752</v>
      </c>
      <c r="J548" s="9">
        <v>2.1869999999999998</v>
      </c>
      <c r="K548" s="9">
        <v>0.45700000000000002</v>
      </c>
      <c r="L548" s="9">
        <v>0.90200000000000002</v>
      </c>
      <c r="S548" s="9">
        <v>541</v>
      </c>
      <c r="T548" s="12">
        <f t="shared" si="77"/>
        <v>1.4000000000000001</v>
      </c>
      <c r="V548">
        <v>789</v>
      </c>
      <c r="W548">
        <v>1.4000000000000001</v>
      </c>
      <c r="X548" s="10">
        <f t="shared" si="78"/>
        <v>1.3351162356249091</v>
      </c>
      <c r="Z548" s="12">
        <f t="shared" si="79"/>
        <v>1.335</v>
      </c>
      <c r="AA548" s="9">
        <f t="shared" si="82"/>
        <v>9</v>
      </c>
      <c r="AB548" s="9">
        <f t="shared" si="83"/>
        <v>0</v>
      </c>
      <c r="AC548" s="9">
        <f t="shared" si="84"/>
        <v>532</v>
      </c>
      <c r="AD548" s="9" t="str">
        <f t="shared" si="85"/>
        <v/>
      </c>
      <c r="AE548" s="12" t="str">
        <f t="shared" si="80"/>
        <v/>
      </c>
      <c r="AF548" s="9" t="str">
        <f t="shared" si="81"/>
        <v/>
      </c>
      <c r="AI548"/>
    </row>
    <row r="549" spans="6:35" x14ac:dyDescent="0.3">
      <c r="F549" s="9">
        <v>542</v>
      </c>
      <c r="G549" s="12">
        <v>2.5000000000000001E-2</v>
      </c>
      <c r="H549" s="9">
        <v>0.68300000000000005</v>
      </c>
      <c r="I549" s="9">
        <v>0.68100000000000005</v>
      </c>
      <c r="J549" s="9">
        <v>2.0110000000000001</v>
      </c>
      <c r="K549" s="9">
        <v>0.497</v>
      </c>
      <c r="L549" s="9">
        <v>0.89600000000000002</v>
      </c>
      <c r="S549" s="9">
        <v>542</v>
      </c>
      <c r="T549" s="12">
        <f t="shared" si="77"/>
        <v>2.5</v>
      </c>
      <c r="V549">
        <v>828</v>
      </c>
      <c r="W549">
        <v>1.4000000000000001</v>
      </c>
      <c r="X549" s="10">
        <f t="shared" si="78"/>
        <v>1.3351162356249091</v>
      </c>
      <c r="Z549" s="12">
        <f t="shared" si="79"/>
        <v>1.335</v>
      </c>
      <c r="AA549" s="9">
        <f t="shared" si="82"/>
        <v>10</v>
      </c>
      <c r="AB549" s="9">
        <f t="shared" si="83"/>
        <v>0</v>
      </c>
      <c r="AC549" s="9">
        <f t="shared" si="84"/>
        <v>532</v>
      </c>
      <c r="AD549" s="9" t="str">
        <f t="shared" si="85"/>
        <v/>
      </c>
      <c r="AE549" s="12" t="str">
        <f t="shared" si="80"/>
        <v/>
      </c>
      <c r="AF549" s="9" t="str">
        <f t="shared" si="81"/>
        <v/>
      </c>
      <c r="AI549"/>
    </row>
    <row r="550" spans="6:35" x14ac:dyDescent="0.3">
      <c r="F550" s="9">
        <v>543</v>
      </c>
      <c r="G550" s="12">
        <v>2E-3</v>
      </c>
      <c r="H550" s="9">
        <v>0.14599999999999999</v>
      </c>
      <c r="I550" s="9">
        <v>0.97599999999999998</v>
      </c>
      <c r="J550" s="9">
        <v>1.343</v>
      </c>
      <c r="K550" s="9">
        <v>0.745</v>
      </c>
      <c r="L550" s="9">
        <v>0.81499999999999995</v>
      </c>
      <c r="S550" s="9">
        <v>543</v>
      </c>
      <c r="T550" s="12">
        <f t="shared" si="77"/>
        <v>0.2</v>
      </c>
      <c r="V550">
        <v>901</v>
      </c>
      <c r="W550">
        <v>1.4000000000000001</v>
      </c>
      <c r="X550" s="10">
        <f t="shared" si="78"/>
        <v>1.3351162356249091</v>
      </c>
      <c r="Z550" s="12">
        <f t="shared" si="79"/>
        <v>1.335</v>
      </c>
      <c r="AA550" s="9">
        <f t="shared" si="82"/>
        <v>11</v>
      </c>
      <c r="AB550" s="9">
        <f t="shared" si="83"/>
        <v>0</v>
      </c>
      <c r="AC550" s="9">
        <f t="shared" si="84"/>
        <v>532</v>
      </c>
      <c r="AD550" s="9" t="str">
        <f t="shared" si="85"/>
        <v/>
      </c>
      <c r="AE550" s="12" t="str">
        <f t="shared" si="80"/>
        <v/>
      </c>
      <c r="AF550" s="9" t="str">
        <f t="shared" si="81"/>
        <v/>
      </c>
      <c r="AI550"/>
    </row>
    <row r="551" spans="6:35" x14ac:dyDescent="0.3">
      <c r="F551" s="9">
        <v>544</v>
      </c>
      <c r="G551" s="12">
        <v>4.0000000000000001E-3</v>
      </c>
      <c r="H551" s="9">
        <v>0.25</v>
      </c>
      <c r="I551" s="9">
        <v>0.72599999999999998</v>
      </c>
      <c r="J551" s="9">
        <v>2.536</v>
      </c>
      <c r="K551" s="9">
        <v>0.39400000000000002</v>
      </c>
      <c r="L551" s="9">
        <v>0.78700000000000003</v>
      </c>
      <c r="S551" s="9">
        <v>544</v>
      </c>
      <c r="T551" s="12">
        <f t="shared" si="77"/>
        <v>0.4</v>
      </c>
      <c r="V551">
        <v>912</v>
      </c>
      <c r="W551">
        <v>1.4000000000000001</v>
      </c>
      <c r="X551" s="10">
        <f t="shared" si="78"/>
        <v>1.3351162356249091</v>
      </c>
      <c r="Z551" s="12">
        <f t="shared" si="79"/>
        <v>1.335</v>
      </c>
      <c r="AA551" s="9">
        <f t="shared" si="82"/>
        <v>12</v>
      </c>
      <c r="AB551" s="9">
        <f t="shared" si="83"/>
        <v>0</v>
      </c>
      <c r="AC551" s="9">
        <f t="shared" si="84"/>
        <v>532</v>
      </c>
      <c r="AD551" s="9" t="str">
        <f t="shared" si="85"/>
        <v/>
      </c>
      <c r="AE551" s="12" t="str">
        <f t="shared" si="80"/>
        <v/>
      </c>
      <c r="AF551" s="9" t="str">
        <f t="shared" si="81"/>
        <v/>
      </c>
      <c r="AI551"/>
    </row>
    <row r="552" spans="6:35" x14ac:dyDescent="0.3">
      <c r="F552" s="9">
        <v>545</v>
      </c>
      <c r="G552" s="12">
        <v>5.0000000000000001E-3</v>
      </c>
      <c r="H552" s="9">
        <v>0.27900000000000003</v>
      </c>
      <c r="I552" s="9">
        <v>0.754</v>
      </c>
      <c r="J552" s="9">
        <v>2.2549999999999999</v>
      </c>
      <c r="K552" s="9">
        <v>0.44400000000000001</v>
      </c>
      <c r="L552" s="9">
        <v>0.873</v>
      </c>
      <c r="S552" s="9">
        <v>545</v>
      </c>
      <c r="T552" s="12">
        <f t="shared" si="77"/>
        <v>0.5</v>
      </c>
      <c r="V552">
        <v>914</v>
      </c>
      <c r="W552">
        <v>1.4000000000000001</v>
      </c>
      <c r="X552" s="10">
        <f t="shared" si="78"/>
        <v>1.3351162356249091</v>
      </c>
      <c r="Z552" s="12">
        <f t="shared" si="79"/>
        <v>1.335</v>
      </c>
      <c r="AA552" s="9">
        <f t="shared" si="82"/>
        <v>13</v>
      </c>
      <c r="AB552" s="9">
        <f t="shared" si="83"/>
        <v>0</v>
      </c>
      <c r="AC552" s="9">
        <f t="shared" si="84"/>
        <v>532</v>
      </c>
      <c r="AD552" s="9" t="str">
        <f t="shared" si="85"/>
        <v/>
      </c>
      <c r="AE552" s="12" t="str">
        <f t="shared" si="80"/>
        <v/>
      </c>
      <c r="AF552" s="9" t="str">
        <f t="shared" si="81"/>
        <v/>
      </c>
      <c r="AI552"/>
    </row>
    <row r="553" spans="6:35" x14ac:dyDescent="0.3">
      <c r="F553" s="9">
        <v>546</v>
      </c>
      <c r="G553" s="12">
        <v>1.2999999999999999E-2</v>
      </c>
      <c r="H553" s="9">
        <v>0.46400000000000002</v>
      </c>
      <c r="I553" s="9">
        <v>0.75600000000000001</v>
      </c>
      <c r="J553" s="9">
        <v>1.748</v>
      </c>
      <c r="K553" s="9">
        <v>0.57199999999999995</v>
      </c>
      <c r="L553" s="9">
        <v>0.88200000000000001</v>
      </c>
      <c r="S553" s="9">
        <v>546</v>
      </c>
      <c r="T553" s="12">
        <f t="shared" si="77"/>
        <v>1.3</v>
      </c>
      <c r="V553">
        <v>1127</v>
      </c>
      <c r="W553">
        <v>1.4000000000000001</v>
      </c>
      <c r="X553" s="10">
        <f t="shared" si="78"/>
        <v>1.3351162356249091</v>
      </c>
      <c r="Z553" s="12">
        <f t="shared" si="79"/>
        <v>1.335</v>
      </c>
      <c r="AA553" s="9">
        <f t="shared" si="82"/>
        <v>14</v>
      </c>
      <c r="AB553" s="9">
        <f t="shared" si="83"/>
        <v>0</v>
      </c>
      <c r="AC553" s="9">
        <f t="shared" si="84"/>
        <v>532</v>
      </c>
      <c r="AD553" s="9" t="str">
        <f t="shared" si="85"/>
        <v/>
      </c>
      <c r="AE553" s="12" t="str">
        <f t="shared" si="80"/>
        <v/>
      </c>
      <c r="AF553" s="9" t="str">
        <f t="shared" si="81"/>
        <v/>
      </c>
      <c r="AI553"/>
    </row>
    <row r="554" spans="6:35" x14ac:dyDescent="0.3">
      <c r="F554" s="9">
        <v>547</v>
      </c>
      <c r="G554" s="12">
        <v>8.0000000000000002E-3</v>
      </c>
      <c r="H554" s="9">
        <v>0.35499999999999998</v>
      </c>
      <c r="I554" s="9">
        <v>0.79400000000000004</v>
      </c>
      <c r="J554" s="9">
        <v>1.948</v>
      </c>
      <c r="K554" s="9">
        <v>0.51300000000000001</v>
      </c>
      <c r="L554" s="9">
        <v>0.89100000000000001</v>
      </c>
      <c r="S554" s="9">
        <v>547</v>
      </c>
      <c r="T554" s="12">
        <f t="shared" si="77"/>
        <v>0.8</v>
      </c>
      <c r="V554">
        <v>1210</v>
      </c>
      <c r="W554">
        <v>1.4000000000000001</v>
      </c>
      <c r="X554" s="10">
        <f t="shared" si="78"/>
        <v>1.3351162356249091</v>
      </c>
      <c r="Z554" s="12">
        <f t="shared" si="79"/>
        <v>1.335</v>
      </c>
      <c r="AA554" s="9">
        <f t="shared" si="82"/>
        <v>15</v>
      </c>
      <c r="AB554" s="9">
        <f t="shared" si="83"/>
        <v>0</v>
      </c>
      <c r="AC554" s="9">
        <f t="shared" si="84"/>
        <v>532</v>
      </c>
      <c r="AD554" s="9" t="str">
        <f t="shared" si="85"/>
        <v/>
      </c>
      <c r="AE554" s="12" t="str">
        <f t="shared" si="80"/>
        <v/>
      </c>
      <c r="AF554" s="9" t="str">
        <f t="shared" si="81"/>
        <v/>
      </c>
      <c r="AI554"/>
    </row>
    <row r="555" spans="6:35" x14ac:dyDescent="0.3">
      <c r="F555" s="9">
        <v>548</v>
      </c>
      <c r="G555" s="12">
        <v>1.7929999999999999</v>
      </c>
      <c r="H555" s="9">
        <v>6.8890000000000002</v>
      </c>
      <c r="I555" s="9">
        <v>0.47499999999999998</v>
      </c>
      <c r="J555" s="9">
        <v>2.9950000000000001</v>
      </c>
      <c r="K555" s="9">
        <v>0.33400000000000002</v>
      </c>
      <c r="L555" s="9">
        <v>0.89800000000000002</v>
      </c>
      <c r="S555" s="9">
        <v>548</v>
      </c>
      <c r="T555" s="12">
        <f t="shared" si="77"/>
        <v>179.29999999999998</v>
      </c>
      <c r="V555">
        <v>1315</v>
      </c>
      <c r="W555">
        <v>1.4000000000000001</v>
      </c>
      <c r="X555" s="10">
        <f t="shared" si="78"/>
        <v>1.3351162356249091</v>
      </c>
      <c r="Z555" s="12">
        <f t="shared" si="79"/>
        <v>1.335</v>
      </c>
      <c r="AA555" s="9">
        <f t="shared" si="82"/>
        <v>16</v>
      </c>
      <c r="AB555" s="9">
        <f t="shared" si="83"/>
        <v>0</v>
      </c>
      <c r="AC555" s="9">
        <f t="shared" si="84"/>
        <v>532</v>
      </c>
      <c r="AD555" s="9" t="str">
        <f t="shared" si="85"/>
        <v/>
      </c>
      <c r="AE555" s="12" t="str">
        <f t="shared" si="80"/>
        <v/>
      </c>
      <c r="AF555" s="9" t="str">
        <f t="shared" si="81"/>
        <v/>
      </c>
      <c r="AI555"/>
    </row>
    <row r="556" spans="6:35" x14ac:dyDescent="0.3">
      <c r="F556" s="9">
        <v>549</v>
      </c>
      <c r="G556" s="12">
        <v>3.0000000000000001E-3</v>
      </c>
      <c r="H556" s="9">
        <v>0.24</v>
      </c>
      <c r="I556" s="9">
        <v>0.72299999999999998</v>
      </c>
      <c r="J556" s="9">
        <v>2.1920000000000002</v>
      </c>
      <c r="K556" s="9">
        <v>0.45600000000000002</v>
      </c>
      <c r="L556" s="9">
        <v>0.83</v>
      </c>
      <c r="S556" s="9">
        <v>549</v>
      </c>
      <c r="T556" s="12">
        <f t="shared" si="77"/>
        <v>0.3</v>
      </c>
      <c r="V556">
        <v>1327</v>
      </c>
      <c r="W556">
        <v>1.4000000000000001</v>
      </c>
      <c r="X556" s="10">
        <f t="shared" si="78"/>
        <v>1.3351162356249091</v>
      </c>
      <c r="Z556" s="12">
        <f t="shared" si="79"/>
        <v>1.335</v>
      </c>
      <c r="AA556" s="9">
        <f t="shared" si="82"/>
        <v>17</v>
      </c>
      <c r="AB556" s="9">
        <f t="shared" si="83"/>
        <v>0</v>
      </c>
      <c r="AC556" s="9">
        <f t="shared" si="84"/>
        <v>532</v>
      </c>
      <c r="AD556" s="9" t="str">
        <f t="shared" si="85"/>
        <v/>
      </c>
      <c r="AE556" s="12" t="str">
        <f t="shared" si="80"/>
        <v/>
      </c>
      <c r="AF556" s="9" t="str">
        <f t="shared" si="81"/>
        <v/>
      </c>
      <c r="AI556"/>
    </row>
    <row r="557" spans="6:35" x14ac:dyDescent="0.3">
      <c r="F557" s="9">
        <v>550</v>
      </c>
      <c r="G557" s="12">
        <v>1.2E-2</v>
      </c>
      <c r="H557" s="9">
        <v>0.41099999999999998</v>
      </c>
      <c r="I557" s="9">
        <v>0.88700000000000001</v>
      </c>
      <c r="J557" s="9">
        <v>1.5349999999999999</v>
      </c>
      <c r="K557" s="9">
        <v>0.65100000000000002</v>
      </c>
      <c r="L557" s="9">
        <v>0.878</v>
      </c>
      <c r="S557" s="9">
        <v>550</v>
      </c>
      <c r="T557" s="12">
        <f t="shared" si="77"/>
        <v>1.2</v>
      </c>
      <c r="V557">
        <v>1367</v>
      </c>
      <c r="W557">
        <v>1.4000000000000001</v>
      </c>
      <c r="X557" s="10">
        <f t="shared" si="78"/>
        <v>1.3351162356249091</v>
      </c>
      <c r="Z557" s="12">
        <f t="shared" si="79"/>
        <v>1.335</v>
      </c>
      <c r="AA557" s="9">
        <f t="shared" si="82"/>
        <v>18</v>
      </c>
      <c r="AB557" s="9">
        <f t="shared" si="83"/>
        <v>0</v>
      </c>
      <c r="AC557" s="9">
        <f t="shared" si="84"/>
        <v>532</v>
      </c>
      <c r="AD557" s="9" t="str">
        <f t="shared" si="85"/>
        <v/>
      </c>
      <c r="AE557" s="12" t="str">
        <f t="shared" si="80"/>
        <v/>
      </c>
      <c r="AF557" s="9" t="str">
        <f t="shared" si="81"/>
        <v/>
      </c>
      <c r="AI557"/>
    </row>
    <row r="558" spans="6:35" x14ac:dyDescent="0.3">
      <c r="F558" s="9">
        <v>551</v>
      </c>
      <c r="G558" s="12">
        <v>2E-3</v>
      </c>
      <c r="H558" s="9">
        <v>0.18099999999999999</v>
      </c>
      <c r="I558" s="9">
        <v>0.92700000000000005</v>
      </c>
      <c r="J558" s="9">
        <v>1.7809999999999999</v>
      </c>
      <c r="K558" s="9">
        <v>0.56200000000000006</v>
      </c>
      <c r="L558" s="9">
        <v>0.8</v>
      </c>
      <c r="S558" s="9">
        <v>551</v>
      </c>
      <c r="T558" s="12">
        <f t="shared" si="77"/>
        <v>0.2</v>
      </c>
      <c r="V558">
        <v>1448</v>
      </c>
      <c r="W558">
        <v>1.4000000000000001</v>
      </c>
      <c r="X558" s="10">
        <f t="shared" si="78"/>
        <v>1.3351162356249091</v>
      </c>
      <c r="Z558" s="12">
        <f t="shared" si="79"/>
        <v>1.335</v>
      </c>
      <c r="AA558" s="9">
        <f t="shared" si="82"/>
        <v>19</v>
      </c>
      <c r="AB558" s="9">
        <f t="shared" si="83"/>
        <v>19</v>
      </c>
      <c r="AC558" s="9">
        <f t="shared" si="84"/>
        <v>551</v>
      </c>
      <c r="AD558" s="9">
        <f t="shared" si="85"/>
        <v>551</v>
      </c>
      <c r="AE558" s="12">
        <f t="shared" si="80"/>
        <v>1.335</v>
      </c>
      <c r="AF558" s="9">
        <f t="shared" si="81"/>
        <v>551</v>
      </c>
      <c r="AI558"/>
    </row>
    <row r="559" spans="6:35" x14ac:dyDescent="0.3">
      <c r="F559" s="9">
        <v>552</v>
      </c>
      <c r="G559" s="12">
        <v>4.0000000000000001E-3</v>
      </c>
      <c r="H559" s="9">
        <v>0.22700000000000001</v>
      </c>
      <c r="I559" s="9">
        <v>0.99299999999999999</v>
      </c>
      <c r="J559" s="9">
        <v>1.1719999999999999</v>
      </c>
      <c r="K559" s="9">
        <v>0.85299999999999998</v>
      </c>
      <c r="L559" s="9">
        <v>0.94699999999999995</v>
      </c>
      <c r="S559" s="9">
        <v>552</v>
      </c>
      <c r="T559" s="12">
        <f t="shared" si="77"/>
        <v>0.4</v>
      </c>
      <c r="V559">
        <v>24</v>
      </c>
      <c r="W559">
        <v>1.3</v>
      </c>
      <c r="X559" s="10">
        <f t="shared" si="78"/>
        <v>1.2865501965161374</v>
      </c>
      <c r="Z559" s="12">
        <f t="shared" si="79"/>
        <v>1.286</v>
      </c>
      <c r="AA559" s="9">
        <f t="shared" si="82"/>
        <v>1</v>
      </c>
      <c r="AB559" s="9">
        <f t="shared" si="83"/>
        <v>0</v>
      </c>
      <c r="AC559" s="9">
        <f t="shared" si="84"/>
        <v>551</v>
      </c>
      <c r="AD559" s="9" t="str">
        <f t="shared" si="85"/>
        <v/>
      </c>
      <c r="AE559" s="12" t="str">
        <f t="shared" si="80"/>
        <v/>
      </c>
      <c r="AF559" s="9" t="str">
        <f t="shared" si="81"/>
        <v/>
      </c>
      <c r="AI559"/>
    </row>
    <row r="560" spans="6:35" x14ac:dyDescent="0.3">
      <c r="F560" s="9">
        <v>553</v>
      </c>
      <c r="G560" s="12">
        <v>4.0000000000000001E-3</v>
      </c>
      <c r="H560" s="9">
        <v>0.23</v>
      </c>
      <c r="I560" s="9">
        <v>0.93200000000000005</v>
      </c>
      <c r="J560" s="9">
        <v>1.7490000000000001</v>
      </c>
      <c r="K560" s="9">
        <v>0.57199999999999995</v>
      </c>
      <c r="L560" s="9">
        <v>0.88100000000000001</v>
      </c>
      <c r="S560" s="9">
        <v>553</v>
      </c>
      <c r="T560" s="12">
        <f t="shared" si="77"/>
        <v>0.4</v>
      </c>
      <c r="V560">
        <v>79</v>
      </c>
      <c r="W560">
        <v>1.3</v>
      </c>
      <c r="X560" s="10">
        <f t="shared" si="78"/>
        <v>1.2865501965161374</v>
      </c>
      <c r="Z560" s="12">
        <f t="shared" si="79"/>
        <v>1.286</v>
      </c>
      <c r="AA560" s="9">
        <f t="shared" si="82"/>
        <v>2</v>
      </c>
      <c r="AB560" s="9">
        <f t="shared" si="83"/>
        <v>0</v>
      </c>
      <c r="AC560" s="9">
        <f t="shared" si="84"/>
        <v>551</v>
      </c>
      <c r="AD560" s="9" t="str">
        <f t="shared" si="85"/>
        <v/>
      </c>
      <c r="AE560" s="12" t="str">
        <f t="shared" si="80"/>
        <v/>
      </c>
      <c r="AF560" s="9" t="str">
        <f t="shared" si="81"/>
        <v/>
      </c>
      <c r="AI560"/>
    </row>
    <row r="561" spans="6:35" x14ac:dyDescent="0.3">
      <c r="F561" s="9">
        <v>554</v>
      </c>
      <c r="G561" s="12">
        <v>6.6000000000000003E-2</v>
      </c>
      <c r="H561" s="9">
        <v>0.99299999999999999</v>
      </c>
      <c r="I561" s="9">
        <v>0.83899999999999997</v>
      </c>
      <c r="J561" s="9">
        <v>1.43</v>
      </c>
      <c r="K561" s="9">
        <v>0.69899999999999995</v>
      </c>
      <c r="L561" s="9">
        <v>0.93899999999999995</v>
      </c>
      <c r="S561" s="9">
        <v>554</v>
      </c>
      <c r="T561" s="12">
        <f t="shared" si="77"/>
        <v>6.6000000000000005</v>
      </c>
      <c r="V561">
        <v>91</v>
      </c>
      <c r="W561">
        <v>1.3</v>
      </c>
      <c r="X561" s="10">
        <f t="shared" si="78"/>
        <v>1.2865501965161374</v>
      </c>
      <c r="Z561" s="12">
        <f t="shared" si="79"/>
        <v>1.286</v>
      </c>
      <c r="AA561" s="9">
        <f t="shared" si="82"/>
        <v>3</v>
      </c>
      <c r="AB561" s="9">
        <f t="shared" si="83"/>
        <v>0</v>
      </c>
      <c r="AC561" s="9">
        <f t="shared" si="84"/>
        <v>551</v>
      </c>
      <c r="AD561" s="9" t="str">
        <f t="shared" si="85"/>
        <v/>
      </c>
      <c r="AE561" s="12" t="str">
        <f t="shared" si="80"/>
        <v/>
      </c>
      <c r="AF561" s="9" t="str">
        <f t="shared" si="81"/>
        <v/>
      </c>
      <c r="AI561"/>
    </row>
    <row r="562" spans="6:35" x14ac:dyDescent="0.3">
      <c r="F562" s="9">
        <v>555</v>
      </c>
      <c r="G562" s="12">
        <v>6.0000000000000001E-3</v>
      </c>
      <c r="H562" s="9">
        <v>0.309</v>
      </c>
      <c r="I562" s="9">
        <v>0.81</v>
      </c>
      <c r="J562" s="9">
        <v>1.8260000000000001</v>
      </c>
      <c r="K562" s="9">
        <v>0.54800000000000004</v>
      </c>
      <c r="L562" s="9">
        <v>0.85399999999999998</v>
      </c>
      <c r="S562" s="9">
        <v>555</v>
      </c>
      <c r="T562" s="12">
        <f t="shared" si="77"/>
        <v>0.6</v>
      </c>
      <c r="V562">
        <v>112</v>
      </c>
      <c r="W562">
        <v>1.3</v>
      </c>
      <c r="X562" s="10">
        <f t="shared" si="78"/>
        <v>1.2865501965161374</v>
      </c>
      <c r="Z562" s="12">
        <f t="shared" si="79"/>
        <v>1.286</v>
      </c>
      <c r="AA562" s="9">
        <f t="shared" si="82"/>
        <v>4</v>
      </c>
      <c r="AB562" s="9">
        <f t="shared" si="83"/>
        <v>0</v>
      </c>
      <c r="AC562" s="9">
        <f t="shared" si="84"/>
        <v>551</v>
      </c>
      <c r="AD562" s="9" t="str">
        <f t="shared" si="85"/>
        <v/>
      </c>
      <c r="AE562" s="12" t="str">
        <f t="shared" si="80"/>
        <v/>
      </c>
      <c r="AF562" s="9" t="str">
        <f t="shared" si="81"/>
        <v/>
      </c>
      <c r="AI562"/>
    </row>
    <row r="563" spans="6:35" x14ac:dyDescent="0.3">
      <c r="F563" s="9">
        <v>556</v>
      </c>
      <c r="G563" s="12">
        <v>6.0000000000000001E-3</v>
      </c>
      <c r="H563" s="9">
        <v>0.29599999999999999</v>
      </c>
      <c r="I563" s="9">
        <v>0.81899999999999995</v>
      </c>
      <c r="J563" s="9">
        <v>1.633</v>
      </c>
      <c r="K563" s="9">
        <v>0.61199999999999999</v>
      </c>
      <c r="L563" s="9">
        <v>0.88400000000000001</v>
      </c>
      <c r="S563" s="9">
        <v>556</v>
      </c>
      <c r="T563" s="12">
        <f t="shared" si="77"/>
        <v>0.6</v>
      </c>
      <c r="V563">
        <v>146</v>
      </c>
      <c r="W563">
        <v>1.3</v>
      </c>
      <c r="X563" s="10">
        <f t="shared" si="78"/>
        <v>1.2865501965161374</v>
      </c>
      <c r="Z563" s="12">
        <f t="shared" si="79"/>
        <v>1.286</v>
      </c>
      <c r="AA563" s="9">
        <f t="shared" si="82"/>
        <v>5</v>
      </c>
      <c r="AB563" s="9">
        <f t="shared" si="83"/>
        <v>0</v>
      </c>
      <c r="AC563" s="9">
        <f t="shared" si="84"/>
        <v>551</v>
      </c>
      <c r="AD563" s="9" t="str">
        <f t="shared" si="85"/>
        <v/>
      </c>
      <c r="AE563" s="12" t="str">
        <f t="shared" si="80"/>
        <v/>
      </c>
      <c r="AF563" s="9" t="str">
        <f t="shared" si="81"/>
        <v/>
      </c>
      <c r="AI563"/>
    </row>
    <row r="564" spans="6:35" x14ac:dyDescent="0.3">
      <c r="F564" s="9">
        <v>557</v>
      </c>
      <c r="G564" s="12">
        <v>2E-3</v>
      </c>
      <c r="H564" s="9">
        <v>0.19500000000000001</v>
      </c>
      <c r="I564" s="9">
        <v>0.79500000000000004</v>
      </c>
      <c r="J564" s="9">
        <v>1.9710000000000001</v>
      </c>
      <c r="K564" s="9">
        <v>0.50700000000000001</v>
      </c>
      <c r="L564" s="9">
        <v>0.86499999999999999</v>
      </c>
      <c r="S564" s="9">
        <v>557</v>
      </c>
      <c r="T564" s="12">
        <f t="shared" si="77"/>
        <v>0.2</v>
      </c>
      <c r="V564">
        <v>262</v>
      </c>
      <c r="W564">
        <v>1.3</v>
      </c>
      <c r="X564" s="10">
        <f t="shared" si="78"/>
        <v>1.2865501965161374</v>
      </c>
      <c r="Z564" s="12">
        <f t="shared" si="79"/>
        <v>1.286</v>
      </c>
      <c r="AA564" s="9">
        <f t="shared" si="82"/>
        <v>6</v>
      </c>
      <c r="AB564" s="9">
        <f t="shared" si="83"/>
        <v>0</v>
      </c>
      <c r="AC564" s="9">
        <f t="shared" si="84"/>
        <v>551</v>
      </c>
      <c r="AD564" s="9" t="str">
        <f t="shared" si="85"/>
        <v/>
      </c>
      <c r="AE564" s="12" t="str">
        <f t="shared" si="80"/>
        <v/>
      </c>
      <c r="AF564" s="9" t="str">
        <f t="shared" si="81"/>
        <v/>
      </c>
      <c r="AI564"/>
    </row>
    <row r="565" spans="6:35" x14ac:dyDescent="0.3">
      <c r="F565" s="9">
        <v>558</v>
      </c>
      <c r="G565" s="12">
        <v>8.9999999999999993E-3</v>
      </c>
      <c r="H565" s="9">
        <v>0.36599999999999999</v>
      </c>
      <c r="I565" s="9">
        <v>0.84899999999999998</v>
      </c>
      <c r="J565" s="9">
        <v>1.587</v>
      </c>
      <c r="K565" s="9">
        <v>0.63</v>
      </c>
      <c r="L565" s="9">
        <v>0.91600000000000004</v>
      </c>
      <c r="S565" s="9">
        <v>558</v>
      </c>
      <c r="T565" s="12">
        <f t="shared" si="77"/>
        <v>0.89999999999999991</v>
      </c>
      <c r="V565">
        <v>281</v>
      </c>
      <c r="W565">
        <v>1.3</v>
      </c>
      <c r="X565" s="10">
        <f t="shared" si="78"/>
        <v>1.2865501965161374</v>
      </c>
      <c r="Z565" s="12">
        <f t="shared" si="79"/>
        <v>1.286</v>
      </c>
      <c r="AA565" s="9">
        <f t="shared" si="82"/>
        <v>7</v>
      </c>
      <c r="AB565" s="9">
        <f t="shared" si="83"/>
        <v>0</v>
      </c>
      <c r="AC565" s="9">
        <f t="shared" si="84"/>
        <v>551</v>
      </c>
      <c r="AD565" s="9" t="str">
        <f t="shared" si="85"/>
        <v/>
      </c>
      <c r="AE565" s="12" t="str">
        <f t="shared" si="80"/>
        <v/>
      </c>
      <c r="AF565" s="9" t="str">
        <f t="shared" si="81"/>
        <v/>
      </c>
      <c r="AI565"/>
    </row>
    <row r="566" spans="6:35" x14ac:dyDescent="0.3">
      <c r="F566" s="9">
        <v>559</v>
      </c>
      <c r="G566" s="12">
        <v>9.033E-4</v>
      </c>
      <c r="H566" s="9">
        <v>0.111</v>
      </c>
      <c r="I566" s="9">
        <v>0.91600000000000004</v>
      </c>
      <c r="J566" s="9">
        <v>2.0819999999999999</v>
      </c>
      <c r="K566" s="9">
        <v>0.48</v>
      </c>
      <c r="L566" s="9">
        <v>0.85699999999999998</v>
      </c>
      <c r="S566" s="9">
        <v>559</v>
      </c>
      <c r="T566" s="12">
        <f t="shared" si="77"/>
        <v>9.0329999999999994E-2</v>
      </c>
      <c r="V566">
        <v>432</v>
      </c>
      <c r="W566">
        <v>1.3</v>
      </c>
      <c r="X566" s="10">
        <f t="shared" si="78"/>
        <v>1.2865501965161374</v>
      </c>
      <c r="Z566" s="12">
        <f t="shared" si="79"/>
        <v>1.286</v>
      </c>
      <c r="AA566" s="9">
        <f t="shared" si="82"/>
        <v>8</v>
      </c>
      <c r="AB566" s="9">
        <f t="shared" si="83"/>
        <v>0</v>
      </c>
      <c r="AC566" s="9">
        <f t="shared" si="84"/>
        <v>551</v>
      </c>
      <c r="AD566" s="9" t="str">
        <f t="shared" si="85"/>
        <v/>
      </c>
      <c r="AE566" s="12" t="str">
        <f t="shared" si="80"/>
        <v/>
      </c>
      <c r="AF566" s="9" t="str">
        <f t="shared" si="81"/>
        <v/>
      </c>
      <c r="AI566"/>
    </row>
    <row r="567" spans="6:35" x14ac:dyDescent="0.3">
      <c r="F567" s="9">
        <v>560</v>
      </c>
      <c r="G567" s="12">
        <v>1E-3</v>
      </c>
      <c r="H567" s="9">
        <v>0.129</v>
      </c>
      <c r="I567" s="9">
        <v>1</v>
      </c>
      <c r="J567" s="9">
        <v>1.343</v>
      </c>
      <c r="K567" s="9">
        <v>0.745</v>
      </c>
      <c r="L567" s="9">
        <v>0.85699999999999998</v>
      </c>
      <c r="S567" s="9">
        <v>560</v>
      </c>
      <c r="T567" s="12">
        <f t="shared" si="77"/>
        <v>0.1</v>
      </c>
      <c r="V567">
        <v>446</v>
      </c>
      <c r="W567">
        <v>1.3</v>
      </c>
      <c r="X567" s="10">
        <f t="shared" si="78"/>
        <v>1.2865501965161374</v>
      </c>
      <c r="Z567" s="12">
        <f t="shared" si="79"/>
        <v>1.286</v>
      </c>
      <c r="AA567" s="9">
        <f t="shared" si="82"/>
        <v>9</v>
      </c>
      <c r="AB567" s="9">
        <f t="shared" si="83"/>
        <v>0</v>
      </c>
      <c r="AC567" s="9">
        <f t="shared" si="84"/>
        <v>551</v>
      </c>
      <c r="AD567" s="9" t="str">
        <f t="shared" si="85"/>
        <v/>
      </c>
      <c r="AE567" s="12" t="str">
        <f t="shared" si="80"/>
        <v/>
      </c>
      <c r="AF567" s="9" t="str">
        <f t="shared" si="81"/>
        <v/>
      </c>
      <c r="AI567"/>
    </row>
    <row r="568" spans="6:35" x14ac:dyDescent="0.3">
      <c r="F568" s="9">
        <v>561</v>
      </c>
      <c r="G568" s="12">
        <v>2.1000000000000001E-2</v>
      </c>
      <c r="H568" s="9">
        <v>0.71099999999999997</v>
      </c>
      <c r="I568" s="9">
        <v>0.52</v>
      </c>
      <c r="J568" s="9">
        <v>3.0179999999999998</v>
      </c>
      <c r="K568" s="9">
        <v>0.33100000000000002</v>
      </c>
      <c r="L568" s="9">
        <v>0.80600000000000005</v>
      </c>
      <c r="S568" s="9">
        <v>561</v>
      </c>
      <c r="T568" s="12">
        <f t="shared" si="77"/>
        <v>2.1</v>
      </c>
      <c r="V568">
        <v>546</v>
      </c>
      <c r="W568">
        <v>1.3</v>
      </c>
      <c r="X568" s="10">
        <f t="shared" si="78"/>
        <v>1.2865501965161374</v>
      </c>
      <c r="Z568" s="12">
        <f t="shared" si="79"/>
        <v>1.286</v>
      </c>
      <c r="AA568" s="9">
        <f t="shared" si="82"/>
        <v>10</v>
      </c>
      <c r="AB568" s="9">
        <f t="shared" si="83"/>
        <v>0</v>
      </c>
      <c r="AC568" s="9">
        <f t="shared" si="84"/>
        <v>551</v>
      </c>
      <c r="AD568" s="9" t="str">
        <f t="shared" si="85"/>
        <v/>
      </c>
      <c r="AE568" s="12" t="str">
        <f t="shared" si="80"/>
        <v/>
      </c>
      <c r="AF568" s="9" t="str">
        <f t="shared" si="81"/>
        <v/>
      </c>
      <c r="AI568"/>
    </row>
    <row r="569" spans="6:35" x14ac:dyDescent="0.3">
      <c r="F569" s="9">
        <v>562</v>
      </c>
      <c r="G569" s="12">
        <v>1E-3</v>
      </c>
      <c r="H569" s="9">
        <v>0.13900000000000001</v>
      </c>
      <c r="I569" s="9">
        <v>0.78500000000000003</v>
      </c>
      <c r="J569" s="9">
        <v>1.6240000000000001</v>
      </c>
      <c r="K569" s="9">
        <v>0.61599999999999999</v>
      </c>
      <c r="L569" s="9">
        <v>0.72699999999999998</v>
      </c>
      <c r="S569" s="9">
        <v>562</v>
      </c>
      <c r="T569" s="12">
        <f t="shared" si="77"/>
        <v>0.1</v>
      </c>
      <c r="V569">
        <v>567</v>
      </c>
      <c r="W569">
        <v>1.3</v>
      </c>
      <c r="X569" s="10">
        <f t="shared" si="78"/>
        <v>1.2865501965161374</v>
      </c>
      <c r="Z569" s="12">
        <f t="shared" si="79"/>
        <v>1.286</v>
      </c>
      <c r="AA569" s="9">
        <f t="shared" si="82"/>
        <v>11</v>
      </c>
      <c r="AB569" s="9">
        <f t="shared" si="83"/>
        <v>0</v>
      </c>
      <c r="AC569" s="9">
        <f t="shared" si="84"/>
        <v>551</v>
      </c>
      <c r="AD569" s="9" t="str">
        <f t="shared" si="85"/>
        <v/>
      </c>
      <c r="AE569" s="12" t="str">
        <f t="shared" si="80"/>
        <v/>
      </c>
      <c r="AF569" s="9" t="str">
        <f t="shared" si="81"/>
        <v/>
      </c>
      <c r="AI569"/>
    </row>
    <row r="570" spans="6:35" x14ac:dyDescent="0.3">
      <c r="F570" s="9">
        <v>563</v>
      </c>
      <c r="G570" s="12">
        <v>2E-3</v>
      </c>
      <c r="H570" s="9">
        <v>0.188</v>
      </c>
      <c r="I570" s="9">
        <v>0.85699999999999998</v>
      </c>
      <c r="J570" s="9">
        <v>2.2989999999999999</v>
      </c>
      <c r="K570" s="9">
        <v>0.435</v>
      </c>
      <c r="L570" s="9">
        <v>0.84199999999999997</v>
      </c>
      <c r="S570" s="9">
        <v>563</v>
      </c>
      <c r="T570" s="12">
        <f t="shared" si="77"/>
        <v>0.2</v>
      </c>
      <c r="V570">
        <v>852</v>
      </c>
      <c r="W570">
        <v>1.3</v>
      </c>
      <c r="X570" s="10">
        <f t="shared" si="78"/>
        <v>1.2865501965161374</v>
      </c>
      <c r="Z570" s="12">
        <f t="shared" si="79"/>
        <v>1.286</v>
      </c>
      <c r="AA570" s="9">
        <f t="shared" si="82"/>
        <v>12</v>
      </c>
      <c r="AB570" s="9">
        <f t="shared" si="83"/>
        <v>0</v>
      </c>
      <c r="AC570" s="9">
        <f t="shared" si="84"/>
        <v>551</v>
      </c>
      <c r="AD570" s="9" t="str">
        <f t="shared" si="85"/>
        <v/>
      </c>
      <c r="AE570" s="12" t="str">
        <f t="shared" si="80"/>
        <v/>
      </c>
      <c r="AF570" s="9" t="str">
        <f t="shared" si="81"/>
        <v/>
      </c>
      <c r="AI570"/>
    </row>
    <row r="571" spans="6:35" x14ac:dyDescent="0.3">
      <c r="F571" s="9">
        <v>564</v>
      </c>
      <c r="G571" s="12">
        <v>7.5279999999999998E-4</v>
      </c>
      <c r="H571" s="9">
        <v>9.4E-2</v>
      </c>
      <c r="I571" s="9">
        <v>1</v>
      </c>
      <c r="J571" s="9">
        <v>1.5529999999999999</v>
      </c>
      <c r="K571" s="9">
        <v>0.64400000000000002</v>
      </c>
      <c r="L571" s="9">
        <v>0.90900000000000003</v>
      </c>
      <c r="S571" s="9">
        <v>564</v>
      </c>
      <c r="T571" s="12">
        <f t="shared" si="77"/>
        <v>7.528E-2</v>
      </c>
      <c r="V571">
        <v>853</v>
      </c>
      <c r="W571">
        <v>1.3</v>
      </c>
      <c r="X571" s="10">
        <f t="shared" si="78"/>
        <v>1.2865501965161374</v>
      </c>
      <c r="Z571" s="12">
        <f t="shared" si="79"/>
        <v>1.286</v>
      </c>
      <c r="AA571" s="9">
        <f t="shared" si="82"/>
        <v>13</v>
      </c>
      <c r="AB571" s="9">
        <f t="shared" si="83"/>
        <v>0</v>
      </c>
      <c r="AC571" s="9">
        <f t="shared" si="84"/>
        <v>551</v>
      </c>
      <c r="AD571" s="9" t="str">
        <f t="shared" si="85"/>
        <v/>
      </c>
      <c r="AE571" s="12" t="str">
        <f t="shared" si="80"/>
        <v/>
      </c>
      <c r="AF571" s="9" t="str">
        <f t="shared" si="81"/>
        <v/>
      </c>
      <c r="AI571"/>
    </row>
    <row r="572" spans="6:35" x14ac:dyDescent="0.3">
      <c r="F572" s="9">
        <v>565</v>
      </c>
      <c r="G572" s="12">
        <v>9.2999999999999999E-2</v>
      </c>
      <c r="H572" s="9">
        <v>1.3140000000000001</v>
      </c>
      <c r="I572" s="9">
        <v>0.68</v>
      </c>
      <c r="J572" s="9">
        <v>1.9730000000000001</v>
      </c>
      <c r="K572" s="9">
        <v>0.50700000000000001</v>
      </c>
      <c r="L572" s="9">
        <v>0.90800000000000003</v>
      </c>
      <c r="S572" s="9">
        <v>565</v>
      </c>
      <c r="T572" s="12">
        <f t="shared" si="77"/>
        <v>9.3000000000000007</v>
      </c>
      <c r="V572">
        <v>995</v>
      </c>
      <c r="W572">
        <v>1.3</v>
      </c>
      <c r="X572" s="10">
        <f t="shared" si="78"/>
        <v>1.2865501965161374</v>
      </c>
      <c r="Z572" s="12">
        <f t="shared" si="79"/>
        <v>1.286</v>
      </c>
      <c r="AA572" s="9">
        <f t="shared" si="82"/>
        <v>14</v>
      </c>
      <c r="AB572" s="9">
        <f t="shared" si="83"/>
        <v>0</v>
      </c>
      <c r="AC572" s="9">
        <f t="shared" si="84"/>
        <v>551</v>
      </c>
      <c r="AD572" s="9" t="str">
        <f t="shared" si="85"/>
        <v/>
      </c>
      <c r="AE572" s="12" t="str">
        <f t="shared" si="80"/>
        <v/>
      </c>
      <c r="AF572" s="9" t="str">
        <f t="shared" si="81"/>
        <v/>
      </c>
      <c r="AI572"/>
    </row>
    <row r="573" spans="6:35" x14ac:dyDescent="0.3">
      <c r="F573" s="9">
        <v>566</v>
      </c>
      <c r="G573" s="12">
        <v>1E-3</v>
      </c>
      <c r="H573" s="9">
        <v>0.13600000000000001</v>
      </c>
      <c r="I573" s="9">
        <v>0.92300000000000004</v>
      </c>
      <c r="J573" s="9">
        <v>2.3860000000000001</v>
      </c>
      <c r="K573" s="9">
        <v>0.41899999999999998</v>
      </c>
      <c r="L573" s="9">
        <v>0.94699999999999995</v>
      </c>
      <c r="S573" s="9">
        <v>566</v>
      </c>
      <c r="T573" s="12">
        <f t="shared" si="77"/>
        <v>0.1</v>
      </c>
      <c r="V573">
        <v>998</v>
      </c>
      <c r="W573">
        <v>1.3</v>
      </c>
      <c r="X573" s="10">
        <f t="shared" si="78"/>
        <v>1.2865501965161374</v>
      </c>
      <c r="Z573" s="12">
        <f t="shared" si="79"/>
        <v>1.286</v>
      </c>
      <c r="AA573" s="9">
        <f t="shared" si="82"/>
        <v>15</v>
      </c>
      <c r="AB573" s="9">
        <f t="shared" si="83"/>
        <v>0</v>
      </c>
      <c r="AC573" s="9">
        <f t="shared" si="84"/>
        <v>551</v>
      </c>
      <c r="AD573" s="9" t="str">
        <f t="shared" si="85"/>
        <v/>
      </c>
      <c r="AE573" s="12" t="str">
        <f t="shared" si="80"/>
        <v/>
      </c>
      <c r="AF573" s="9" t="str">
        <f t="shared" si="81"/>
        <v/>
      </c>
      <c r="AI573"/>
    </row>
    <row r="574" spans="6:35" x14ac:dyDescent="0.3">
      <c r="F574" s="9">
        <v>567</v>
      </c>
      <c r="G574" s="12">
        <v>1.2999999999999999E-2</v>
      </c>
      <c r="H574" s="9">
        <v>0.46</v>
      </c>
      <c r="I574" s="9">
        <v>0.752</v>
      </c>
      <c r="J574" s="9">
        <v>1.98</v>
      </c>
      <c r="K574" s="9">
        <v>0.505</v>
      </c>
      <c r="L574" s="9">
        <v>0.88</v>
      </c>
      <c r="S574" s="9">
        <v>567</v>
      </c>
      <c r="T574" s="12">
        <f t="shared" si="77"/>
        <v>1.3</v>
      </c>
      <c r="V574">
        <v>1004</v>
      </c>
      <c r="W574">
        <v>1.3</v>
      </c>
      <c r="X574" s="10">
        <f t="shared" si="78"/>
        <v>1.2865501965161374</v>
      </c>
      <c r="Z574" s="12">
        <f t="shared" si="79"/>
        <v>1.286</v>
      </c>
      <c r="AA574" s="9">
        <f t="shared" si="82"/>
        <v>16</v>
      </c>
      <c r="AB574" s="9">
        <f t="shared" si="83"/>
        <v>0</v>
      </c>
      <c r="AC574" s="9">
        <f t="shared" si="84"/>
        <v>551</v>
      </c>
      <c r="AD574" s="9" t="str">
        <f t="shared" si="85"/>
        <v/>
      </c>
      <c r="AE574" s="12" t="str">
        <f t="shared" si="80"/>
        <v/>
      </c>
      <c r="AF574" s="9" t="str">
        <f t="shared" si="81"/>
        <v/>
      </c>
      <c r="AI574"/>
    </row>
    <row r="575" spans="6:35" x14ac:dyDescent="0.3">
      <c r="F575" s="9">
        <v>568</v>
      </c>
      <c r="G575" s="12">
        <v>1E-3</v>
      </c>
      <c r="H575" s="9">
        <v>0.13600000000000001</v>
      </c>
      <c r="I575" s="9">
        <v>0.92300000000000004</v>
      </c>
      <c r="J575" s="9">
        <v>1.343</v>
      </c>
      <c r="K575" s="9">
        <v>0.745</v>
      </c>
      <c r="L575" s="9">
        <v>0.85699999999999998</v>
      </c>
      <c r="S575" s="9">
        <v>568</v>
      </c>
      <c r="T575" s="12">
        <f t="shared" si="77"/>
        <v>0.1</v>
      </c>
      <c r="V575">
        <v>1060</v>
      </c>
      <c r="W575">
        <v>1.3</v>
      </c>
      <c r="X575" s="10">
        <f t="shared" si="78"/>
        <v>1.2865501965161374</v>
      </c>
      <c r="Z575" s="12">
        <f t="shared" si="79"/>
        <v>1.286</v>
      </c>
      <c r="AA575" s="9">
        <f t="shared" si="82"/>
        <v>17</v>
      </c>
      <c r="AB575" s="9">
        <f t="shared" si="83"/>
        <v>0</v>
      </c>
      <c r="AC575" s="9">
        <f t="shared" si="84"/>
        <v>551</v>
      </c>
      <c r="AD575" s="9" t="str">
        <f t="shared" si="85"/>
        <v/>
      </c>
      <c r="AE575" s="12" t="str">
        <f t="shared" si="80"/>
        <v/>
      </c>
      <c r="AF575" s="9" t="str">
        <f t="shared" si="81"/>
        <v/>
      </c>
      <c r="AI575"/>
    </row>
    <row r="576" spans="6:35" x14ac:dyDescent="0.3">
      <c r="F576" s="9">
        <v>569</v>
      </c>
      <c r="G576" s="12">
        <v>3.0000000000000001E-3</v>
      </c>
      <c r="H576" s="9">
        <v>0.188</v>
      </c>
      <c r="I576" s="9">
        <v>1</v>
      </c>
      <c r="J576" s="9">
        <v>1.121</v>
      </c>
      <c r="K576" s="9">
        <v>0.89200000000000002</v>
      </c>
      <c r="L576" s="9">
        <v>0.86399999999999999</v>
      </c>
      <c r="S576" s="9">
        <v>569</v>
      </c>
      <c r="T576" s="12">
        <f t="shared" si="77"/>
        <v>0.3</v>
      </c>
      <c r="V576">
        <v>1194</v>
      </c>
      <c r="W576">
        <v>1.3</v>
      </c>
      <c r="X576" s="10">
        <f t="shared" si="78"/>
        <v>1.2865501965161374</v>
      </c>
      <c r="Z576" s="12">
        <f t="shared" si="79"/>
        <v>1.286</v>
      </c>
      <c r="AA576" s="9">
        <f t="shared" si="82"/>
        <v>18</v>
      </c>
      <c r="AB576" s="9">
        <f t="shared" si="83"/>
        <v>0</v>
      </c>
      <c r="AC576" s="9">
        <f t="shared" si="84"/>
        <v>551</v>
      </c>
      <c r="AD576" s="9" t="str">
        <f t="shared" si="85"/>
        <v/>
      </c>
      <c r="AE576" s="12" t="str">
        <f t="shared" si="80"/>
        <v/>
      </c>
      <c r="AF576" s="9" t="str">
        <f t="shared" si="81"/>
        <v/>
      </c>
      <c r="AI576"/>
    </row>
    <row r="577" spans="6:35" x14ac:dyDescent="0.3">
      <c r="F577" s="9">
        <v>570</v>
      </c>
      <c r="G577" s="12">
        <v>4.0000000000000001E-3</v>
      </c>
      <c r="H577" s="9">
        <v>0.22700000000000001</v>
      </c>
      <c r="I577" s="9">
        <v>0.88300000000000001</v>
      </c>
      <c r="J577" s="9">
        <v>1.8460000000000001</v>
      </c>
      <c r="K577" s="9">
        <v>0.54200000000000004</v>
      </c>
      <c r="L577" s="9">
        <v>0.94099999999999995</v>
      </c>
      <c r="S577" s="9">
        <v>570</v>
      </c>
      <c r="T577" s="12">
        <f t="shared" si="77"/>
        <v>0.4</v>
      </c>
      <c r="V577">
        <v>1321</v>
      </c>
      <c r="W577">
        <v>1.3</v>
      </c>
      <c r="X577" s="10">
        <f t="shared" si="78"/>
        <v>1.2865501965161374</v>
      </c>
      <c r="Z577" s="12">
        <f t="shared" si="79"/>
        <v>1.286</v>
      </c>
      <c r="AA577" s="9">
        <f t="shared" si="82"/>
        <v>19</v>
      </c>
      <c r="AB577" s="9">
        <f t="shared" si="83"/>
        <v>0</v>
      </c>
      <c r="AC577" s="9">
        <f t="shared" si="84"/>
        <v>551</v>
      </c>
      <c r="AD577" s="9" t="str">
        <f t="shared" si="85"/>
        <v/>
      </c>
      <c r="AE577" s="12" t="str">
        <f t="shared" si="80"/>
        <v/>
      </c>
      <c r="AF577" s="9" t="str">
        <f t="shared" si="81"/>
        <v/>
      </c>
      <c r="AI577"/>
    </row>
    <row r="578" spans="6:35" x14ac:dyDescent="0.3">
      <c r="F578" s="9">
        <v>571</v>
      </c>
      <c r="G578" s="12">
        <v>3.0000000000000001E-3</v>
      </c>
      <c r="H578" s="9">
        <v>0.18099999999999999</v>
      </c>
      <c r="I578" s="9">
        <v>0.98499999999999999</v>
      </c>
      <c r="J578" s="9">
        <v>1.4590000000000001</v>
      </c>
      <c r="K578" s="9">
        <v>0.68500000000000005</v>
      </c>
      <c r="L578" s="9">
        <v>0.85</v>
      </c>
      <c r="S578" s="9">
        <v>571</v>
      </c>
      <c r="T578" s="12">
        <f t="shared" si="77"/>
        <v>0.3</v>
      </c>
      <c r="V578">
        <v>1349</v>
      </c>
      <c r="W578">
        <v>1.3</v>
      </c>
      <c r="X578" s="10">
        <f t="shared" si="78"/>
        <v>1.2865501965161374</v>
      </c>
      <c r="Z578" s="12">
        <f t="shared" si="79"/>
        <v>1.286</v>
      </c>
      <c r="AA578" s="9">
        <f t="shared" si="82"/>
        <v>20</v>
      </c>
      <c r="AB578" s="9">
        <f t="shared" si="83"/>
        <v>0</v>
      </c>
      <c r="AC578" s="9">
        <f t="shared" si="84"/>
        <v>551</v>
      </c>
      <c r="AD578" s="9" t="str">
        <f t="shared" si="85"/>
        <v/>
      </c>
      <c r="AE578" s="12" t="str">
        <f t="shared" si="80"/>
        <v/>
      </c>
      <c r="AF578" s="9" t="str">
        <f t="shared" si="81"/>
        <v/>
      </c>
      <c r="AI578"/>
    </row>
    <row r="579" spans="6:35" x14ac:dyDescent="0.3">
      <c r="F579" s="9">
        <v>572</v>
      </c>
      <c r="G579" s="12">
        <v>2E-3</v>
      </c>
      <c r="H579" s="9">
        <v>0.18099999999999999</v>
      </c>
      <c r="I579" s="9">
        <v>0.92700000000000005</v>
      </c>
      <c r="J579" s="9">
        <v>1.077</v>
      </c>
      <c r="K579" s="9">
        <v>0.92900000000000005</v>
      </c>
      <c r="L579" s="9">
        <v>0.8</v>
      </c>
      <c r="S579" s="9">
        <v>572</v>
      </c>
      <c r="T579" s="12">
        <f t="shared" si="77"/>
        <v>0.2</v>
      </c>
      <c r="V579">
        <v>1482</v>
      </c>
      <c r="W579">
        <v>1.3</v>
      </c>
      <c r="X579" s="10">
        <f t="shared" si="78"/>
        <v>1.2865501965161374</v>
      </c>
      <c r="Z579" s="12">
        <f t="shared" si="79"/>
        <v>1.286</v>
      </c>
      <c r="AA579" s="9">
        <f t="shared" si="82"/>
        <v>21</v>
      </c>
      <c r="AB579" s="9">
        <f t="shared" si="83"/>
        <v>21</v>
      </c>
      <c r="AC579" s="9">
        <f t="shared" si="84"/>
        <v>572</v>
      </c>
      <c r="AD579" s="9">
        <f t="shared" si="85"/>
        <v>572</v>
      </c>
      <c r="AE579" s="12">
        <f t="shared" si="80"/>
        <v>1.286</v>
      </c>
      <c r="AF579" s="9">
        <f t="shared" si="81"/>
        <v>572</v>
      </c>
      <c r="AI579"/>
    </row>
    <row r="580" spans="6:35" x14ac:dyDescent="0.3">
      <c r="F580" s="9">
        <v>573</v>
      </c>
      <c r="G580" s="12">
        <v>4.0000000000000001E-3</v>
      </c>
      <c r="H580" s="9">
        <v>0.26200000000000001</v>
      </c>
      <c r="I580" s="9">
        <v>0.69199999999999995</v>
      </c>
      <c r="J580" s="9">
        <v>2.2400000000000002</v>
      </c>
      <c r="K580" s="9">
        <v>0.44700000000000001</v>
      </c>
      <c r="L580" s="9">
        <v>0.86199999999999999</v>
      </c>
      <c r="S580" s="9">
        <v>573</v>
      </c>
      <c r="T580" s="12">
        <f t="shared" si="77"/>
        <v>0.4</v>
      </c>
      <c r="V580">
        <v>119</v>
      </c>
      <c r="W580">
        <v>1.2</v>
      </c>
      <c r="X580" s="10">
        <f t="shared" si="78"/>
        <v>1.2360774464742066</v>
      </c>
      <c r="Z580" s="12">
        <f t="shared" si="79"/>
        <v>1.236</v>
      </c>
      <c r="AA580" s="9">
        <f t="shared" si="82"/>
        <v>1</v>
      </c>
      <c r="AB580" s="9">
        <f t="shared" si="83"/>
        <v>0</v>
      </c>
      <c r="AC580" s="9">
        <f t="shared" si="84"/>
        <v>572</v>
      </c>
      <c r="AD580" s="9" t="str">
        <f t="shared" si="85"/>
        <v/>
      </c>
      <c r="AE580" s="12" t="str">
        <f t="shared" si="80"/>
        <v/>
      </c>
      <c r="AF580" s="9" t="str">
        <f t="shared" si="81"/>
        <v/>
      </c>
      <c r="AI580"/>
    </row>
    <row r="581" spans="6:35" x14ac:dyDescent="0.3">
      <c r="F581" s="9">
        <v>574</v>
      </c>
      <c r="G581" s="12">
        <v>9.033E-4</v>
      </c>
      <c r="H581" s="9">
        <v>0.104</v>
      </c>
      <c r="I581" s="9">
        <v>1</v>
      </c>
      <c r="J581" s="9">
        <v>1.2909999999999999</v>
      </c>
      <c r="K581" s="9">
        <v>0.77500000000000002</v>
      </c>
      <c r="L581" s="9">
        <v>0.8</v>
      </c>
      <c r="S581" s="9">
        <v>574</v>
      </c>
      <c r="T581" s="12">
        <f t="shared" si="77"/>
        <v>9.0329999999999994E-2</v>
      </c>
      <c r="V581">
        <v>125</v>
      </c>
      <c r="W581">
        <v>1.2</v>
      </c>
      <c r="X581" s="10">
        <f t="shared" si="78"/>
        <v>1.2360774464742066</v>
      </c>
      <c r="Z581" s="12">
        <f t="shared" si="79"/>
        <v>1.236</v>
      </c>
      <c r="AA581" s="9">
        <f t="shared" si="82"/>
        <v>2</v>
      </c>
      <c r="AB581" s="9">
        <f t="shared" si="83"/>
        <v>0</v>
      </c>
      <c r="AC581" s="9">
        <f t="shared" si="84"/>
        <v>572</v>
      </c>
      <c r="AD581" s="9" t="str">
        <f t="shared" si="85"/>
        <v/>
      </c>
      <c r="AE581" s="12" t="str">
        <f t="shared" si="80"/>
        <v/>
      </c>
      <c r="AF581" s="9" t="str">
        <f t="shared" si="81"/>
        <v/>
      </c>
      <c r="AI581"/>
    </row>
    <row r="582" spans="6:35" x14ac:dyDescent="0.3">
      <c r="F582" s="9">
        <v>575</v>
      </c>
      <c r="G582" s="12">
        <v>7.0000000000000001E-3</v>
      </c>
      <c r="H582" s="9">
        <v>0.32400000000000001</v>
      </c>
      <c r="I582" s="9">
        <v>0.86599999999999999</v>
      </c>
      <c r="J582" s="9">
        <v>1.472</v>
      </c>
      <c r="K582" s="9">
        <v>0.67900000000000005</v>
      </c>
      <c r="L582" s="9">
        <v>0.85699999999999998</v>
      </c>
      <c r="S582" s="9">
        <v>575</v>
      </c>
      <c r="T582" s="12">
        <f t="shared" si="77"/>
        <v>0.70000000000000007</v>
      </c>
      <c r="V582">
        <v>154</v>
      </c>
      <c r="W582">
        <v>1.2</v>
      </c>
      <c r="X582" s="10">
        <f t="shared" si="78"/>
        <v>1.2360774464742066</v>
      </c>
      <c r="Z582" s="12">
        <f t="shared" si="79"/>
        <v>1.236</v>
      </c>
      <c r="AA582" s="9">
        <f t="shared" si="82"/>
        <v>3</v>
      </c>
      <c r="AB582" s="9">
        <f t="shared" si="83"/>
        <v>0</v>
      </c>
      <c r="AC582" s="9">
        <f t="shared" si="84"/>
        <v>572</v>
      </c>
      <c r="AD582" s="9" t="str">
        <f t="shared" si="85"/>
        <v/>
      </c>
      <c r="AE582" s="12" t="str">
        <f t="shared" si="80"/>
        <v/>
      </c>
      <c r="AF582" s="9" t="str">
        <f t="shared" si="81"/>
        <v/>
      </c>
      <c r="AI582"/>
    </row>
    <row r="583" spans="6:35" x14ac:dyDescent="0.3">
      <c r="F583" s="9">
        <v>576</v>
      </c>
      <c r="G583" s="12">
        <v>6.022E-4</v>
      </c>
      <c r="H583" s="9">
        <v>6.9000000000000006E-2</v>
      </c>
      <c r="I583" s="9">
        <v>1</v>
      </c>
      <c r="J583" s="9">
        <v>1</v>
      </c>
      <c r="K583" s="9">
        <v>1</v>
      </c>
      <c r="L583" s="9">
        <v>1</v>
      </c>
      <c r="S583" s="9">
        <v>576</v>
      </c>
      <c r="T583" s="12">
        <f t="shared" si="77"/>
        <v>6.0220000000000003E-2</v>
      </c>
      <c r="V583">
        <v>166</v>
      </c>
      <c r="W583">
        <v>1.2</v>
      </c>
      <c r="X583" s="10">
        <f t="shared" si="78"/>
        <v>1.2360774464742066</v>
      </c>
      <c r="Z583" s="12">
        <f t="shared" si="79"/>
        <v>1.236</v>
      </c>
      <c r="AA583" s="9">
        <f t="shared" si="82"/>
        <v>4</v>
      </c>
      <c r="AB583" s="9">
        <f t="shared" si="83"/>
        <v>0</v>
      </c>
      <c r="AC583" s="9">
        <f t="shared" si="84"/>
        <v>572</v>
      </c>
      <c r="AD583" s="9" t="str">
        <f t="shared" si="85"/>
        <v/>
      </c>
      <c r="AE583" s="12" t="str">
        <f t="shared" si="80"/>
        <v/>
      </c>
      <c r="AF583" s="9" t="str">
        <f t="shared" si="81"/>
        <v/>
      </c>
      <c r="AI583"/>
    </row>
    <row r="584" spans="6:35" x14ac:dyDescent="0.3">
      <c r="F584" s="9">
        <v>577</v>
      </c>
      <c r="G584" s="12">
        <v>2.4E-2</v>
      </c>
      <c r="H584" s="9">
        <v>0.627</v>
      </c>
      <c r="I584" s="9">
        <v>0.76500000000000001</v>
      </c>
      <c r="J584" s="9">
        <v>1.6020000000000001</v>
      </c>
      <c r="K584" s="9">
        <v>0.624</v>
      </c>
      <c r="L584" s="9">
        <v>0.90600000000000003</v>
      </c>
      <c r="S584" s="9">
        <v>577</v>
      </c>
      <c r="T584" s="12">
        <f t="shared" si="77"/>
        <v>2.4</v>
      </c>
      <c r="V584">
        <v>179</v>
      </c>
      <c r="W584">
        <v>1.2</v>
      </c>
      <c r="X584" s="10">
        <f t="shared" si="78"/>
        <v>1.2360774464742066</v>
      </c>
      <c r="Z584" s="12">
        <f t="shared" si="79"/>
        <v>1.236</v>
      </c>
      <c r="AA584" s="9">
        <f t="shared" si="82"/>
        <v>5</v>
      </c>
      <c r="AB584" s="9">
        <f t="shared" si="83"/>
        <v>0</v>
      </c>
      <c r="AC584" s="9">
        <f t="shared" si="84"/>
        <v>572</v>
      </c>
      <c r="AD584" s="9" t="str">
        <f t="shared" si="85"/>
        <v/>
      </c>
      <c r="AE584" s="12" t="str">
        <f t="shared" si="80"/>
        <v/>
      </c>
      <c r="AF584" s="9" t="str">
        <f t="shared" si="81"/>
        <v/>
      </c>
      <c r="AI584"/>
    </row>
    <row r="585" spans="6:35" x14ac:dyDescent="0.3">
      <c r="F585" s="9">
        <v>578</v>
      </c>
      <c r="G585" s="12">
        <v>1.4999999999999999E-2</v>
      </c>
      <c r="H585" s="9">
        <v>0.52600000000000002</v>
      </c>
      <c r="I585" s="9">
        <v>0.69699999999999995</v>
      </c>
      <c r="J585" s="9">
        <v>1.8089999999999999</v>
      </c>
      <c r="K585" s="9">
        <v>0.55300000000000005</v>
      </c>
      <c r="L585" s="9">
        <v>0.86799999999999999</v>
      </c>
      <c r="S585" s="9">
        <v>578</v>
      </c>
      <c r="T585" s="12">
        <f t="shared" ref="T585:T648" si="86">G585*100</f>
        <v>1.5</v>
      </c>
      <c r="V585">
        <v>254</v>
      </c>
      <c r="W585">
        <v>1.2</v>
      </c>
      <c r="X585" s="10">
        <f t="shared" ref="X585:X648" si="87">((W585/PI())^0.5)*2</f>
        <v>1.2360774464742066</v>
      </c>
      <c r="Z585" s="12">
        <f t="shared" ref="Z585:Z648" si="88">TRUNC(X585,3)</f>
        <v>1.236</v>
      </c>
      <c r="AA585" s="9">
        <f t="shared" si="82"/>
        <v>6</v>
      </c>
      <c r="AB585" s="9">
        <f t="shared" si="83"/>
        <v>0</v>
      </c>
      <c r="AC585" s="9">
        <f t="shared" si="84"/>
        <v>572</v>
      </c>
      <c r="AD585" s="9" t="str">
        <f t="shared" si="85"/>
        <v/>
      </c>
      <c r="AE585" s="12" t="str">
        <f t="shared" ref="AE585:AE648" si="89">IF(AD585="","",Z585)</f>
        <v/>
      </c>
      <c r="AF585" s="9" t="str">
        <f t="shared" ref="AF585:AF648" si="90">AD585</f>
        <v/>
      </c>
      <c r="AI585"/>
    </row>
    <row r="586" spans="6:35" x14ac:dyDescent="0.3">
      <c r="F586" s="9">
        <v>579</v>
      </c>
      <c r="G586" s="12">
        <v>2E-3</v>
      </c>
      <c r="H586" s="9">
        <v>0.17100000000000001</v>
      </c>
      <c r="I586" s="9">
        <v>0.97599999999999998</v>
      </c>
      <c r="J586" s="9">
        <v>1.2210000000000001</v>
      </c>
      <c r="K586" s="9">
        <v>0.81899999999999995</v>
      </c>
      <c r="L586" s="9">
        <v>0.88200000000000001</v>
      </c>
      <c r="S586" s="9">
        <v>579</v>
      </c>
      <c r="T586" s="12">
        <f t="shared" si="86"/>
        <v>0.2</v>
      </c>
      <c r="V586">
        <v>257</v>
      </c>
      <c r="W586">
        <v>1.2</v>
      </c>
      <c r="X586" s="10">
        <f t="shared" si="87"/>
        <v>1.2360774464742066</v>
      </c>
      <c r="Z586" s="12">
        <f t="shared" si="88"/>
        <v>1.236</v>
      </c>
      <c r="AA586" s="9">
        <f t="shared" ref="AA586:AA649" si="91">IF(Z586-Z585=0,AA585+AA$8,1)</f>
        <v>7</v>
      </c>
      <c r="AB586" s="9">
        <f t="shared" ref="AB586:AB649" si="92">IF(AA586&lt;AA587,0,AA586)</f>
        <v>0</v>
      </c>
      <c r="AC586" s="9">
        <f t="shared" ref="AC586:AC649" si="93">AC585+AB586</f>
        <v>572</v>
      </c>
      <c r="AD586" s="9" t="str">
        <f t="shared" ref="AD586:AD649" si="94">IF(AB586=0,"",AC585+AB586)</f>
        <v/>
      </c>
      <c r="AE586" s="12" t="str">
        <f t="shared" si="89"/>
        <v/>
      </c>
      <c r="AF586" s="9" t="str">
        <f t="shared" si="90"/>
        <v/>
      </c>
      <c r="AI586"/>
    </row>
    <row r="587" spans="6:35" x14ac:dyDescent="0.3">
      <c r="F587" s="9">
        <v>580</v>
      </c>
      <c r="G587" s="12">
        <v>4.0000000000000001E-3</v>
      </c>
      <c r="H587" s="9">
        <v>0.247</v>
      </c>
      <c r="I587" s="9">
        <v>0.86699999999999999</v>
      </c>
      <c r="J587" s="9">
        <v>1.9810000000000001</v>
      </c>
      <c r="K587" s="9">
        <v>0.505</v>
      </c>
      <c r="L587" s="9">
        <v>0.875</v>
      </c>
      <c r="S587" s="9">
        <v>580</v>
      </c>
      <c r="T587" s="12">
        <f t="shared" si="86"/>
        <v>0.4</v>
      </c>
      <c r="V587">
        <v>326</v>
      </c>
      <c r="W587">
        <v>1.2</v>
      </c>
      <c r="X587" s="10">
        <f t="shared" si="87"/>
        <v>1.2360774464742066</v>
      </c>
      <c r="Z587" s="12">
        <f t="shared" si="88"/>
        <v>1.236</v>
      </c>
      <c r="AA587" s="9">
        <f t="shared" si="91"/>
        <v>8</v>
      </c>
      <c r="AB587" s="9">
        <f t="shared" si="92"/>
        <v>0</v>
      </c>
      <c r="AC587" s="9">
        <f t="shared" si="93"/>
        <v>572</v>
      </c>
      <c r="AD587" s="9" t="str">
        <f t="shared" si="94"/>
        <v/>
      </c>
      <c r="AE587" s="12" t="str">
        <f t="shared" si="89"/>
        <v/>
      </c>
      <c r="AF587" s="9" t="str">
        <f t="shared" si="90"/>
        <v/>
      </c>
      <c r="AI587"/>
    </row>
    <row r="588" spans="6:35" x14ac:dyDescent="0.3">
      <c r="F588" s="9">
        <v>581</v>
      </c>
      <c r="G588" s="12">
        <v>2E-3</v>
      </c>
      <c r="H588" s="9">
        <v>0.17100000000000001</v>
      </c>
      <c r="I588" s="9">
        <v>1</v>
      </c>
      <c r="J588" s="9">
        <v>1.371</v>
      </c>
      <c r="K588" s="9">
        <v>0.72899999999999998</v>
      </c>
      <c r="L588" s="9">
        <v>0.88900000000000001</v>
      </c>
      <c r="S588" s="9">
        <v>581</v>
      </c>
      <c r="T588" s="12">
        <f t="shared" si="86"/>
        <v>0.2</v>
      </c>
      <c r="V588">
        <v>413</v>
      </c>
      <c r="W588">
        <v>1.2</v>
      </c>
      <c r="X588" s="10">
        <f t="shared" si="87"/>
        <v>1.2360774464742066</v>
      </c>
      <c r="Z588" s="12">
        <f t="shared" si="88"/>
        <v>1.236</v>
      </c>
      <c r="AA588" s="9">
        <f t="shared" si="91"/>
        <v>9</v>
      </c>
      <c r="AB588" s="9">
        <f t="shared" si="92"/>
        <v>0</v>
      </c>
      <c r="AC588" s="9">
        <f t="shared" si="93"/>
        <v>572</v>
      </c>
      <c r="AD588" s="9" t="str">
        <f t="shared" si="94"/>
        <v/>
      </c>
      <c r="AE588" s="12" t="str">
        <f t="shared" si="89"/>
        <v/>
      </c>
      <c r="AF588" s="9" t="str">
        <f t="shared" si="90"/>
        <v/>
      </c>
      <c r="AI588"/>
    </row>
    <row r="589" spans="6:35" x14ac:dyDescent="0.3">
      <c r="F589" s="9">
        <v>582</v>
      </c>
      <c r="G589" s="12">
        <v>5.0000000000000001E-3</v>
      </c>
      <c r="H589" s="9">
        <v>0.247</v>
      </c>
      <c r="I589" s="9">
        <v>0.92900000000000005</v>
      </c>
      <c r="J589" s="9">
        <v>1.371</v>
      </c>
      <c r="K589" s="9">
        <v>0.73</v>
      </c>
      <c r="L589" s="9">
        <v>0.87</v>
      </c>
      <c r="S589" s="9">
        <v>582</v>
      </c>
      <c r="T589" s="12">
        <f t="shared" si="86"/>
        <v>0.5</v>
      </c>
      <c r="V589">
        <v>525</v>
      </c>
      <c r="W589">
        <v>1.2</v>
      </c>
      <c r="X589" s="10">
        <f t="shared" si="87"/>
        <v>1.2360774464742066</v>
      </c>
      <c r="Z589" s="12">
        <f t="shared" si="88"/>
        <v>1.236</v>
      </c>
      <c r="AA589" s="9">
        <f t="shared" si="91"/>
        <v>10</v>
      </c>
      <c r="AB589" s="9">
        <f t="shared" si="92"/>
        <v>0</v>
      </c>
      <c r="AC589" s="9">
        <f t="shared" si="93"/>
        <v>572</v>
      </c>
      <c r="AD589" s="9" t="str">
        <f t="shared" si="94"/>
        <v/>
      </c>
      <c r="AE589" s="12" t="str">
        <f t="shared" si="89"/>
        <v/>
      </c>
      <c r="AF589" s="9" t="str">
        <f t="shared" si="90"/>
        <v/>
      </c>
      <c r="AI589"/>
    </row>
    <row r="590" spans="6:35" x14ac:dyDescent="0.3">
      <c r="F590" s="9">
        <v>583</v>
      </c>
      <c r="G590" s="12">
        <v>4.0000000000000001E-3</v>
      </c>
      <c r="H590" s="9">
        <v>0.24</v>
      </c>
      <c r="I590" s="9">
        <v>0.85399999999999998</v>
      </c>
      <c r="J590" s="9">
        <v>1.8580000000000001</v>
      </c>
      <c r="K590" s="9">
        <v>0.53800000000000003</v>
      </c>
      <c r="L590" s="9">
        <v>0.83899999999999997</v>
      </c>
      <c r="S590" s="9">
        <v>583</v>
      </c>
      <c r="T590" s="12">
        <f t="shared" si="86"/>
        <v>0.4</v>
      </c>
      <c r="V590">
        <v>550</v>
      </c>
      <c r="W590">
        <v>1.2</v>
      </c>
      <c r="X590" s="10">
        <f t="shared" si="87"/>
        <v>1.2360774464742066</v>
      </c>
      <c r="Z590" s="12">
        <f t="shared" si="88"/>
        <v>1.236</v>
      </c>
      <c r="AA590" s="9">
        <f t="shared" si="91"/>
        <v>11</v>
      </c>
      <c r="AB590" s="9">
        <f t="shared" si="92"/>
        <v>0</v>
      </c>
      <c r="AC590" s="9">
        <f t="shared" si="93"/>
        <v>572</v>
      </c>
      <c r="AD590" s="9" t="str">
        <f t="shared" si="94"/>
        <v/>
      </c>
      <c r="AE590" s="12" t="str">
        <f t="shared" si="89"/>
        <v/>
      </c>
      <c r="AF590" s="9" t="str">
        <f t="shared" si="90"/>
        <v/>
      </c>
      <c r="AI590"/>
    </row>
    <row r="591" spans="6:35" x14ac:dyDescent="0.3">
      <c r="F591" s="9">
        <v>584</v>
      </c>
      <c r="G591" s="12">
        <v>3.0000000000000001E-3</v>
      </c>
      <c r="H591" s="9">
        <v>0.25700000000000001</v>
      </c>
      <c r="I591" s="9">
        <v>0.629</v>
      </c>
      <c r="J591" s="9">
        <v>3.109</v>
      </c>
      <c r="K591" s="9">
        <v>0.32200000000000001</v>
      </c>
      <c r="L591" s="9">
        <v>0.73299999999999998</v>
      </c>
      <c r="S591" s="9">
        <v>584</v>
      </c>
      <c r="T591" s="12">
        <f t="shared" si="86"/>
        <v>0.3</v>
      </c>
      <c r="V591">
        <v>594</v>
      </c>
      <c r="W591">
        <v>1.2</v>
      </c>
      <c r="X591" s="10">
        <f t="shared" si="87"/>
        <v>1.2360774464742066</v>
      </c>
      <c r="Z591" s="12">
        <f t="shared" si="88"/>
        <v>1.236</v>
      </c>
      <c r="AA591" s="9">
        <f t="shared" si="91"/>
        <v>12</v>
      </c>
      <c r="AB591" s="9">
        <f t="shared" si="92"/>
        <v>0</v>
      </c>
      <c r="AC591" s="9">
        <f t="shared" si="93"/>
        <v>572</v>
      </c>
      <c r="AD591" s="9" t="str">
        <f t="shared" si="94"/>
        <v/>
      </c>
      <c r="AE591" s="12" t="str">
        <f t="shared" si="89"/>
        <v/>
      </c>
      <c r="AF591" s="9" t="str">
        <f t="shared" si="90"/>
        <v/>
      </c>
      <c r="AI591"/>
    </row>
    <row r="592" spans="6:35" x14ac:dyDescent="0.3">
      <c r="F592" s="9">
        <v>585</v>
      </c>
      <c r="G592" s="12">
        <v>2E-3</v>
      </c>
      <c r="H592" s="9">
        <v>0.156</v>
      </c>
      <c r="I592" s="9">
        <v>0.93100000000000005</v>
      </c>
      <c r="J592" s="9">
        <v>1.504</v>
      </c>
      <c r="K592" s="9">
        <v>0.66500000000000004</v>
      </c>
      <c r="L592" s="9">
        <v>0.8</v>
      </c>
      <c r="S592" s="9">
        <v>585</v>
      </c>
      <c r="T592" s="12">
        <f t="shared" si="86"/>
        <v>0.2</v>
      </c>
      <c r="V592">
        <v>623</v>
      </c>
      <c r="W592">
        <v>1.2</v>
      </c>
      <c r="X592" s="10">
        <f t="shared" si="87"/>
        <v>1.2360774464742066</v>
      </c>
      <c r="Z592" s="12">
        <f t="shared" si="88"/>
        <v>1.236</v>
      </c>
      <c r="AA592" s="9">
        <f t="shared" si="91"/>
        <v>13</v>
      </c>
      <c r="AB592" s="9">
        <f t="shared" si="92"/>
        <v>0</v>
      </c>
      <c r="AC592" s="9">
        <f t="shared" si="93"/>
        <v>572</v>
      </c>
      <c r="AD592" s="9" t="str">
        <f t="shared" si="94"/>
        <v/>
      </c>
      <c r="AE592" s="12" t="str">
        <f t="shared" si="89"/>
        <v/>
      </c>
      <c r="AF592" s="9" t="str">
        <f t="shared" si="90"/>
        <v/>
      </c>
      <c r="AI592"/>
    </row>
    <row r="593" spans="6:35" x14ac:dyDescent="0.3">
      <c r="F593" s="9">
        <v>586</v>
      </c>
      <c r="G593" s="12">
        <v>6.0000000000000001E-3</v>
      </c>
      <c r="H593" s="9">
        <v>0.29199999999999998</v>
      </c>
      <c r="I593" s="9">
        <v>0.88700000000000001</v>
      </c>
      <c r="J593" s="9">
        <v>1.5780000000000001</v>
      </c>
      <c r="K593" s="9">
        <v>0.63400000000000001</v>
      </c>
      <c r="L593" s="9">
        <v>0.84199999999999997</v>
      </c>
      <c r="S593" s="9">
        <v>586</v>
      </c>
      <c r="T593" s="12">
        <f t="shared" si="86"/>
        <v>0.6</v>
      </c>
      <c r="V593">
        <v>646</v>
      </c>
      <c r="W593">
        <v>1.2</v>
      </c>
      <c r="X593" s="10">
        <f t="shared" si="87"/>
        <v>1.2360774464742066</v>
      </c>
      <c r="Z593" s="12">
        <f t="shared" si="88"/>
        <v>1.236</v>
      </c>
      <c r="AA593" s="9">
        <f t="shared" si="91"/>
        <v>14</v>
      </c>
      <c r="AB593" s="9">
        <f t="shared" si="92"/>
        <v>0</v>
      </c>
      <c r="AC593" s="9">
        <f t="shared" si="93"/>
        <v>572</v>
      </c>
      <c r="AD593" s="9" t="str">
        <f t="shared" si="94"/>
        <v/>
      </c>
      <c r="AE593" s="12" t="str">
        <f t="shared" si="89"/>
        <v/>
      </c>
      <c r="AF593" s="9" t="str">
        <f t="shared" si="90"/>
        <v/>
      </c>
      <c r="AI593"/>
    </row>
    <row r="594" spans="6:35" x14ac:dyDescent="0.3">
      <c r="F594" s="9">
        <v>587</v>
      </c>
      <c r="G594" s="12">
        <v>4.0000000000000001E-3</v>
      </c>
      <c r="H594" s="9">
        <v>0.23300000000000001</v>
      </c>
      <c r="I594" s="9">
        <v>0.94299999999999995</v>
      </c>
      <c r="J594" s="9">
        <v>1.3360000000000001</v>
      </c>
      <c r="K594" s="9">
        <v>0.749</v>
      </c>
      <c r="L594" s="9">
        <v>0.84399999999999997</v>
      </c>
      <c r="S594" s="9">
        <v>587</v>
      </c>
      <c r="T594" s="12">
        <f t="shared" si="86"/>
        <v>0.4</v>
      </c>
      <c r="V594">
        <v>671</v>
      </c>
      <c r="W594">
        <v>1.2</v>
      </c>
      <c r="X594" s="10">
        <f t="shared" si="87"/>
        <v>1.2360774464742066</v>
      </c>
      <c r="Z594" s="12">
        <f t="shared" si="88"/>
        <v>1.236</v>
      </c>
      <c r="AA594" s="9">
        <f t="shared" si="91"/>
        <v>15</v>
      </c>
      <c r="AB594" s="9">
        <f t="shared" si="92"/>
        <v>0</v>
      </c>
      <c r="AC594" s="9">
        <f t="shared" si="93"/>
        <v>572</v>
      </c>
      <c r="AD594" s="9" t="str">
        <f t="shared" si="94"/>
        <v/>
      </c>
      <c r="AE594" s="12" t="str">
        <f t="shared" si="89"/>
        <v/>
      </c>
      <c r="AF594" s="9" t="str">
        <f t="shared" si="90"/>
        <v/>
      </c>
      <c r="AI594"/>
    </row>
    <row r="595" spans="6:35" x14ac:dyDescent="0.3">
      <c r="F595" s="9">
        <v>588</v>
      </c>
      <c r="G595" s="12">
        <v>0.04</v>
      </c>
      <c r="H595" s="9">
        <v>0.79500000000000004</v>
      </c>
      <c r="I595" s="9">
        <v>0.80300000000000005</v>
      </c>
      <c r="J595" s="9">
        <v>1.4870000000000001</v>
      </c>
      <c r="K595" s="9">
        <v>0.67200000000000004</v>
      </c>
      <c r="L595" s="9">
        <v>0.90500000000000003</v>
      </c>
      <c r="S595" s="9">
        <v>588</v>
      </c>
      <c r="T595" s="12">
        <f t="shared" si="86"/>
        <v>4</v>
      </c>
      <c r="V595">
        <v>804</v>
      </c>
      <c r="W595">
        <v>1.2</v>
      </c>
      <c r="X595" s="10">
        <f t="shared" si="87"/>
        <v>1.2360774464742066</v>
      </c>
      <c r="Z595" s="12">
        <f t="shared" si="88"/>
        <v>1.236</v>
      </c>
      <c r="AA595" s="9">
        <f t="shared" si="91"/>
        <v>16</v>
      </c>
      <c r="AB595" s="9">
        <f t="shared" si="92"/>
        <v>0</v>
      </c>
      <c r="AC595" s="9">
        <f t="shared" si="93"/>
        <v>572</v>
      </c>
      <c r="AD595" s="9" t="str">
        <f t="shared" si="94"/>
        <v/>
      </c>
      <c r="AE595" s="12" t="str">
        <f t="shared" si="89"/>
        <v/>
      </c>
      <c r="AF595" s="9" t="str">
        <f t="shared" si="90"/>
        <v/>
      </c>
      <c r="AI595"/>
    </row>
    <row r="596" spans="6:35" x14ac:dyDescent="0.3">
      <c r="F596" s="9">
        <v>589</v>
      </c>
      <c r="G596" s="12">
        <v>2E-3</v>
      </c>
      <c r="H596" s="9">
        <v>0.17799999999999999</v>
      </c>
      <c r="I596" s="9">
        <v>0.83799999999999997</v>
      </c>
      <c r="J596" s="9">
        <v>2.0299999999999998</v>
      </c>
      <c r="K596" s="9">
        <v>0.49299999999999999</v>
      </c>
      <c r="L596" s="9">
        <v>0.90300000000000002</v>
      </c>
      <c r="S596" s="9">
        <v>589</v>
      </c>
      <c r="T596" s="12">
        <f t="shared" si="86"/>
        <v>0.2</v>
      </c>
      <c r="V596">
        <v>839</v>
      </c>
      <c r="W596">
        <v>1.2</v>
      </c>
      <c r="X596" s="10">
        <f t="shared" si="87"/>
        <v>1.2360774464742066</v>
      </c>
      <c r="Z596" s="12">
        <f t="shared" si="88"/>
        <v>1.236</v>
      </c>
      <c r="AA596" s="9">
        <f t="shared" si="91"/>
        <v>17</v>
      </c>
      <c r="AB596" s="9">
        <f t="shared" si="92"/>
        <v>0</v>
      </c>
      <c r="AC596" s="9">
        <f t="shared" si="93"/>
        <v>572</v>
      </c>
      <c r="AD596" s="9" t="str">
        <f t="shared" si="94"/>
        <v/>
      </c>
      <c r="AE596" s="12" t="str">
        <f t="shared" si="89"/>
        <v/>
      </c>
      <c r="AF596" s="9" t="str">
        <f t="shared" si="90"/>
        <v/>
      </c>
      <c r="AI596"/>
    </row>
    <row r="597" spans="6:35" x14ac:dyDescent="0.3">
      <c r="F597" s="9">
        <v>590</v>
      </c>
      <c r="G597" s="12">
        <v>3.0000000000000001E-3</v>
      </c>
      <c r="H597" s="9">
        <v>0.188</v>
      </c>
      <c r="I597" s="9">
        <v>0.96499999999999997</v>
      </c>
      <c r="J597" s="9">
        <v>1.6719999999999999</v>
      </c>
      <c r="K597" s="9">
        <v>0.59799999999999998</v>
      </c>
      <c r="L597" s="9">
        <v>0.878</v>
      </c>
      <c r="S597" s="9">
        <v>590</v>
      </c>
      <c r="T597" s="12">
        <f t="shared" si="86"/>
        <v>0.3</v>
      </c>
      <c r="V597">
        <v>849</v>
      </c>
      <c r="W597">
        <v>1.2</v>
      </c>
      <c r="X597" s="10">
        <f t="shared" si="87"/>
        <v>1.2360774464742066</v>
      </c>
      <c r="Z597" s="12">
        <f t="shared" si="88"/>
        <v>1.236</v>
      </c>
      <c r="AA597" s="9">
        <f t="shared" si="91"/>
        <v>18</v>
      </c>
      <c r="AB597" s="9">
        <f t="shared" si="92"/>
        <v>0</v>
      </c>
      <c r="AC597" s="9">
        <f t="shared" si="93"/>
        <v>572</v>
      </c>
      <c r="AD597" s="9" t="str">
        <f t="shared" si="94"/>
        <v/>
      </c>
      <c r="AE597" s="12" t="str">
        <f t="shared" si="89"/>
        <v/>
      </c>
      <c r="AF597" s="9" t="str">
        <f t="shared" si="90"/>
        <v/>
      </c>
      <c r="AI597"/>
    </row>
    <row r="598" spans="6:35" x14ac:dyDescent="0.3">
      <c r="F598" s="9">
        <v>591</v>
      </c>
      <c r="G598" s="12">
        <v>2E-3</v>
      </c>
      <c r="H598" s="9">
        <v>0.14599999999999999</v>
      </c>
      <c r="I598" s="9">
        <v>0.97599999999999998</v>
      </c>
      <c r="J598" s="9">
        <v>1.603</v>
      </c>
      <c r="K598" s="9">
        <v>0.624</v>
      </c>
      <c r="L598" s="9">
        <v>0.88</v>
      </c>
      <c r="S598" s="9">
        <v>591</v>
      </c>
      <c r="T598" s="12">
        <f t="shared" si="86"/>
        <v>0.2</v>
      </c>
      <c r="V598">
        <v>911</v>
      </c>
      <c r="W598">
        <v>1.2</v>
      </c>
      <c r="X598" s="10">
        <f t="shared" si="87"/>
        <v>1.2360774464742066</v>
      </c>
      <c r="Z598" s="12">
        <f t="shared" si="88"/>
        <v>1.236</v>
      </c>
      <c r="AA598" s="9">
        <f t="shared" si="91"/>
        <v>19</v>
      </c>
      <c r="AB598" s="9">
        <f t="shared" si="92"/>
        <v>0</v>
      </c>
      <c r="AC598" s="9">
        <f t="shared" si="93"/>
        <v>572</v>
      </c>
      <c r="AD598" s="9" t="str">
        <f t="shared" si="94"/>
        <v/>
      </c>
      <c r="AE598" s="12" t="str">
        <f t="shared" si="89"/>
        <v/>
      </c>
      <c r="AF598" s="9" t="str">
        <f t="shared" si="90"/>
        <v/>
      </c>
      <c r="AI598"/>
    </row>
    <row r="599" spans="6:35" x14ac:dyDescent="0.3">
      <c r="F599" s="9">
        <v>592</v>
      </c>
      <c r="G599" s="12">
        <v>7.5279999999999998E-4</v>
      </c>
      <c r="H599" s="9">
        <v>0.111</v>
      </c>
      <c r="I599" s="9">
        <v>0.76400000000000001</v>
      </c>
      <c r="J599" s="9">
        <v>2.1880000000000002</v>
      </c>
      <c r="K599" s="9">
        <v>0.45700000000000002</v>
      </c>
      <c r="L599" s="9">
        <v>0.76900000000000002</v>
      </c>
      <c r="S599" s="9">
        <v>592</v>
      </c>
      <c r="T599" s="12">
        <f t="shared" si="86"/>
        <v>7.528E-2</v>
      </c>
      <c r="V599">
        <v>927</v>
      </c>
      <c r="W599">
        <v>1.2</v>
      </c>
      <c r="X599" s="10">
        <f t="shared" si="87"/>
        <v>1.2360774464742066</v>
      </c>
      <c r="Z599" s="12">
        <f t="shared" si="88"/>
        <v>1.236</v>
      </c>
      <c r="AA599" s="9">
        <f t="shared" si="91"/>
        <v>20</v>
      </c>
      <c r="AB599" s="9">
        <f t="shared" si="92"/>
        <v>0</v>
      </c>
      <c r="AC599" s="9">
        <f t="shared" si="93"/>
        <v>572</v>
      </c>
      <c r="AD599" s="9" t="str">
        <f t="shared" si="94"/>
        <v/>
      </c>
      <c r="AE599" s="12" t="str">
        <f t="shared" si="89"/>
        <v/>
      </c>
      <c r="AF599" s="9" t="str">
        <f t="shared" si="90"/>
        <v/>
      </c>
      <c r="AI599"/>
    </row>
    <row r="600" spans="6:35" x14ac:dyDescent="0.3">
      <c r="F600" s="9">
        <v>593</v>
      </c>
      <c r="G600" s="12">
        <v>4.0000000000000001E-3</v>
      </c>
      <c r="H600" s="9">
        <v>0.254</v>
      </c>
      <c r="I600" s="9">
        <v>0.84799999999999998</v>
      </c>
      <c r="J600" s="9">
        <v>1.92</v>
      </c>
      <c r="K600" s="9">
        <v>0.52100000000000002</v>
      </c>
      <c r="L600" s="9">
        <v>0.89200000000000002</v>
      </c>
      <c r="S600" s="9">
        <v>593</v>
      </c>
      <c r="T600" s="12">
        <f t="shared" si="86"/>
        <v>0.4</v>
      </c>
      <c r="V600">
        <v>970</v>
      </c>
      <c r="W600">
        <v>1.2</v>
      </c>
      <c r="X600" s="10">
        <f t="shared" si="87"/>
        <v>1.2360774464742066</v>
      </c>
      <c r="Z600" s="12">
        <f t="shared" si="88"/>
        <v>1.236</v>
      </c>
      <c r="AA600" s="9">
        <f t="shared" si="91"/>
        <v>21</v>
      </c>
      <c r="AB600" s="9">
        <f t="shared" si="92"/>
        <v>0</v>
      </c>
      <c r="AC600" s="9">
        <f t="shared" si="93"/>
        <v>572</v>
      </c>
      <c r="AD600" s="9" t="str">
        <f t="shared" si="94"/>
        <v/>
      </c>
      <c r="AE600" s="12" t="str">
        <f t="shared" si="89"/>
        <v/>
      </c>
      <c r="AF600" s="9" t="str">
        <f t="shared" si="90"/>
        <v/>
      </c>
      <c r="AI600"/>
    </row>
    <row r="601" spans="6:35" x14ac:dyDescent="0.3">
      <c r="F601" s="9">
        <v>594</v>
      </c>
      <c r="G601" s="12">
        <v>1.2E-2</v>
      </c>
      <c r="H601" s="9">
        <v>0.435</v>
      </c>
      <c r="I601" s="9">
        <v>0.8</v>
      </c>
      <c r="J601" s="9">
        <v>1.569</v>
      </c>
      <c r="K601" s="9">
        <v>0.63700000000000001</v>
      </c>
      <c r="L601" s="9">
        <v>0.89900000000000002</v>
      </c>
      <c r="S601" s="9">
        <v>594</v>
      </c>
      <c r="T601" s="12">
        <f t="shared" si="86"/>
        <v>1.2</v>
      </c>
      <c r="V601">
        <v>987</v>
      </c>
      <c r="W601">
        <v>1.2</v>
      </c>
      <c r="X601" s="10">
        <f t="shared" si="87"/>
        <v>1.2360774464742066</v>
      </c>
      <c r="Z601" s="12">
        <f t="shared" si="88"/>
        <v>1.236</v>
      </c>
      <c r="AA601" s="9">
        <f t="shared" si="91"/>
        <v>22</v>
      </c>
      <c r="AB601" s="9">
        <f t="shared" si="92"/>
        <v>0</v>
      </c>
      <c r="AC601" s="9">
        <f t="shared" si="93"/>
        <v>572</v>
      </c>
      <c r="AD601" s="9" t="str">
        <f t="shared" si="94"/>
        <v/>
      </c>
      <c r="AE601" s="12" t="str">
        <f t="shared" si="89"/>
        <v/>
      </c>
      <c r="AF601" s="9" t="str">
        <f t="shared" si="90"/>
        <v/>
      </c>
      <c r="AI601"/>
    </row>
    <row r="602" spans="6:35" x14ac:dyDescent="0.3">
      <c r="F602" s="9">
        <v>595</v>
      </c>
      <c r="G602" s="12">
        <v>2.5999999999999999E-2</v>
      </c>
      <c r="H602" s="9">
        <v>0.66600000000000004</v>
      </c>
      <c r="I602" s="9">
        <v>0.72899999999999998</v>
      </c>
      <c r="J602" s="9">
        <v>1.8180000000000001</v>
      </c>
      <c r="K602" s="9">
        <v>0.55000000000000004</v>
      </c>
      <c r="L602" s="9">
        <v>0.85899999999999999</v>
      </c>
      <c r="S602" s="9">
        <v>595</v>
      </c>
      <c r="T602" s="12">
        <f t="shared" si="86"/>
        <v>2.6</v>
      </c>
      <c r="V602">
        <v>991</v>
      </c>
      <c r="W602">
        <v>1.2</v>
      </c>
      <c r="X602" s="10">
        <f t="shared" si="87"/>
        <v>1.2360774464742066</v>
      </c>
      <c r="Z602" s="12">
        <f t="shared" si="88"/>
        <v>1.236</v>
      </c>
      <c r="AA602" s="9">
        <f t="shared" si="91"/>
        <v>23</v>
      </c>
      <c r="AB602" s="9">
        <f t="shared" si="92"/>
        <v>0</v>
      </c>
      <c r="AC602" s="9">
        <f t="shared" si="93"/>
        <v>572</v>
      </c>
      <c r="AD602" s="9" t="str">
        <f t="shared" si="94"/>
        <v/>
      </c>
      <c r="AE602" s="12" t="str">
        <f t="shared" si="89"/>
        <v/>
      </c>
      <c r="AF602" s="9" t="str">
        <f t="shared" si="90"/>
        <v/>
      </c>
      <c r="AI602"/>
    </row>
    <row r="603" spans="6:35" x14ac:dyDescent="0.3">
      <c r="F603" s="9">
        <v>596</v>
      </c>
      <c r="G603" s="12">
        <v>0.27300000000000002</v>
      </c>
      <c r="H603" s="9">
        <v>2.4239999999999999</v>
      </c>
      <c r="I603" s="9">
        <v>0.58499999999999996</v>
      </c>
      <c r="J603" s="9">
        <v>2.7149999999999999</v>
      </c>
      <c r="K603" s="9">
        <v>0.36799999999999999</v>
      </c>
      <c r="L603" s="9">
        <v>0.88100000000000001</v>
      </c>
      <c r="S603" s="9">
        <v>596</v>
      </c>
      <c r="T603" s="12">
        <f t="shared" si="86"/>
        <v>27.3</v>
      </c>
      <c r="V603">
        <v>1026</v>
      </c>
      <c r="W603">
        <v>1.2</v>
      </c>
      <c r="X603" s="10">
        <f t="shared" si="87"/>
        <v>1.2360774464742066</v>
      </c>
      <c r="Z603" s="12">
        <f t="shared" si="88"/>
        <v>1.236</v>
      </c>
      <c r="AA603" s="9">
        <f t="shared" si="91"/>
        <v>24</v>
      </c>
      <c r="AB603" s="9">
        <f t="shared" si="92"/>
        <v>0</v>
      </c>
      <c r="AC603" s="9">
        <f t="shared" si="93"/>
        <v>572</v>
      </c>
      <c r="AD603" s="9" t="str">
        <f t="shared" si="94"/>
        <v/>
      </c>
      <c r="AE603" s="12" t="str">
        <f t="shared" si="89"/>
        <v/>
      </c>
      <c r="AF603" s="9" t="str">
        <f t="shared" si="90"/>
        <v/>
      </c>
      <c r="AI603"/>
    </row>
    <row r="604" spans="6:35" x14ac:dyDescent="0.3">
      <c r="F604" s="9">
        <v>597</v>
      </c>
      <c r="G604" s="12">
        <v>2.1999999999999999E-2</v>
      </c>
      <c r="H604" s="9">
        <v>0.57799999999999996</v>
      </c>
      <c r="I604" s="9">
        <v>0.84399999999999997</v>
      </c>
      <c r="J604" s="9">
        <v>1.4890000000000001</v>
      </c>
      <c r="K604" s="9">
        <v>0.67200000000000004</v>
      </c>
      <c r="L604" s="9">
        <v>0.91100000000000003</v>
      </c>
      <c r="S604" s="9">
        <v>597</v>
      </c>
      <c r="T604" s="12">
        <f t="shared" si="86"/>
        <v>2.1999999999999997</v>
      </c>
      <c r="V604">
        <v>1050</v>
      </c>
      <c r="W604">
        <v>1.2</v>
      </c>
      <c r="X604" s="10">
        <f t="shared" si="87"/>
        <v>1.2360774464742066</v>
      </c>
      <c r="Z604" s="12">
        <f t="shared" si="88"/>
        <v>1.236</v>
      </c>
      <c r="AA604" s="9">
        <f t="shared" si="91"/>
        <v>25</v>
      </c>
      <c r="AB604" s="9">
        <f t="shared" si="92"/>
        <v>0</v>
      </c>
      <c r="AC604" s="9">
        <f t="shared" si="93"/>
        <v>572</v>
      </c>
      <c r="AD604" s="9" t="str">
        <f t="shared" si="94"/>
        <v/>
      </c>
      <c r="AE604" s="12" t="str">
        <f t="shared" si="89"/>
        <v/>
      </c>
      <c r="AF604" s="9" t="str">
        <f t="shared" si="90"/>
        <v/>
      </c>
      <c r="AI604"/>
    </row>
    <row r="605" spans="6:35" x14ac:dyDescent="0.3">
      <c r="F605" s="9">
        <v>598</v>
      </c>
      <c r="G605" s="12">
        <v>6.6000000000000003E-2</v>
      </c>
      <c r="H605" s="9">
        <v>1.157</v>
      </c>
      <c r="I605" s="9">
        <v>0.62</v>
      </c>
      <c r="J605" s="9">
        <v>2.597</v>
      </c>
      <c r="K605" s="9">
        <v>0.38500000000000001</v>
      </c>
      <c r="L605" s="9">
        <v>0.92800000000000005</v>
      </c>
      <c r="S605" s="9">
        <v>598</v>
      </c>
      <c r="T605" s="12">
        <f t="shared" si="86"/>
        <v>6.6000000000000005</v>
      </c>
      <c r="V605">
        <v>1062</v>
      </c>
      <c r="W605">
        <v>1.2</v>
      </c>
      <c r="X605" s="10">
        <f t="shared" si="87"/>
        <v>1.2360774464742066</v>
      </c>
      <c r="Z605" s="12">
        <f t="shared" si="88"/>
        <v>1.236</v>
      </c>
      <c r="AA605" s="9">
        <f t="shared" si="91"/>
        <v>26</v>
      </c>
      <c r="AB605" s="9">
        <f t="shared" si="92"/>
        <v>0</v>
      </c>
      <c r="AC605" s="9">
        <f t="shared" si="93"/>
        <v>572</v>
      </c>
      <c r="AD605" s="9" t="str">
        <f t="shared" si="94"/>
        <v/>
      </c>
      <c r="AE605" s="12" t="str">
        <f t="shared" si="89"/>
        <v/>
      </c>
      <c r="AF605" s="9" t="str">
        <f t="shared" si="90"/>
        <v/>
      </c>
      <c r="AI605"/>
    </row>
    <row r="606" spans="6:35" x14ac:dyDescent="0.3">
      <c r="F606" s="9">
        <v>599</v>
      </c>
      <c r="G606" s="12">
        <v>6.0000000000000001E-3</v>
      </c>
      <c r="H606" s="9">
        <v>0.30599999999999999</v>
      </c>
      <c r="I606" s="9">
        <v>0.80600000000000005</v>
      </c>
      <c r="J606" s="9">
        <v>1.4970000000000001</v>
      </c>
      <c r="K606" s="9">
        <v>0.66800000000000004</v>
      </c>
      <c r="L606" s="9">
        <v>0.83299999999999996</v>
      </c>
      <c r="S606" s="9">
        <v>599</v>
      </c>
      <c r="T606" s="12">
        <f t="shared" si="86"/>
        <v>0.6</v>
      </c>
      <c r="V606">
        <v>1112</v>
      </c>
      <c r="W606">
        <v>1.2</v>
      </c>
      <c r="X606" s="10">
        <f t="shared" si="87"/>
        <v>1.2360774464742066</v>
      </c>
      <c r="Z606" s="12">
        <f t="shared" si="88"/>
        <v>1.236</v>
      </c>
      <c r="AA606" s="9">
        <f t="shared" si="91"/>
        <v>27</v>
      </c>
      <c r="AB606" s="9">
        <f t="shared" si="92"/>
        <v>0</v>
      </c>
      <c r="AC606" s="9">
        <f t="shared" si="93"/>
        <v>572</v>
      </c>
      <c r="AD606" s="9" t="str">
        <f t="shared" si="94"/>
        <v/>
      </c>
      <c r="AE606" s="12" t="str">
        <f t="shared" si="89"/>
        <v/>
      </c>
      <c r="AF606" s="9" t="str">
        <f t="shared" si="90"/>
        <v/>
      </c>
      <c r="AI606"/>
    </row>
    <row r="607" spans="6:35" x14ac:dyDescent="0.3">
      <c r="F607" s="9">
        <v>600</v>
      </c>
      <c r="G607" s="12">
        <v>9.033E-4</v>
      </c>
      <c r="H607" s="9">
        <v>0.104</v>
      </c>
      <c r="I607" s="9">
        <v>1</v>
      </c>
      <c r="J607" s="9">
        <v>1.8089999999999999</v>
      </c>
      <c r="K607" s="9">
        <v>0.55300000000000005</v>
      </c>
      <c r="L607" s="9">
        <v>0.8</v>
      </c>
      <c r="S607" s="9">
        <v>600</v>
      </c>
      <c r="T607" s="12">
        <f t="shared" si="86"/>
        <v>9.0329999999999994E-2</v>
      </c>
      <c r="V607">
        <v>1129</v>
      </c>
      <c r="W607">
        <v>1.2</v>
      </c>
      <c r="X607" s="10">
        <f t="shared" si="87"/>
        <v>1.2360774464742066</v>
      </c>
      <c r="Z607" s="12">
        <f t="shared" si="88"/>
        <v>1.236</v>
      </c>
      <c r="AA607" s="9">
        <f t="shared" si="91"/>
        <v>28</v>
      </c>
      <c r="AB607" s="9">
        <f t="shared" si="92"/>
        <v>0</v>
      </c>
      <c r="AC607" s="9">
        <f t="shared" si="93"/>
        <v>572</v>
      </c>
      <c r="AD607" s="9" t="str">
        <f t="shared" si="94"/>
        <v/>
      </c>
      <c r="AE607" s="12" t="str">
        <f t="shared" si="89"/>
        <v/>
      </c>
      <c r="AF607" s="9" t="str">
        <f t="shared" si="90"/>
        <v/>
      </c>
      <c r="AI607"/>
    </row>
    <row r="608" spans="6:35" x14ac:dyDescent="0.3">
      <c r="F608" s="9">
        <v>601</v>
      </c>
      <c r="G608" s="12">
        <v>7.0000000000000001E-3</v>
      </c>
      <c r="H608" s="9">
        <v>0.47099999999999997</v>
      </c>
      <c r="I608" s="9">
        <v>0.41799999999999998</v>
      </c>
      <c r="J608" s="9">
        <v>4.6230000000000002</v>
      </c>
      <c r="K608" s="9">
        <v>0.216</v>
      </c>
      <c r="L608" s="9">
        <v>0.81699999999999995</v>
      </c>
      <c r="S608" s="9">
        <v>601</v>
      </c>
      <c r="T608" s="12">
        <f t="shared" si="86"/>
        <v>0.70000000000000007</v>
      </c>
      <c r="V608">
        <v>1139</v>
      </c>
      <c r="W608">
        <v>1.2</v>
      </c>
      <c r="X608" s="10">
        <f t="shared" si="87"/>
        <v>1.2360774464742066</v>
      </c>
      <c r="Z608" s="12">
        <f t="shared" si="88"/>
        <v>1.236</v>
      </c>
      <c r="AA608" s="9">
        <f t="shared" si="91"/>
        <v>29</v>
      </c>
      <c r="AB608" s="9">
        <f t="shared" si="92"/>
        <v>0</v>
      </c>
      <c r="AC608" s="9">
        <f t="shared" si="93"/>
        <v>572</v>
      </c>
      <c r="AD608" s="9" t="str">
        <f t="shared" si="94"/>
        <v/>
      </c>
      <c r="AE608" s="12" t="str">
        <f t="shared" si="89"/>
        <v/>
      </c>
      <c r="AF608" s="9" t="str">
        <f t="shared" si="90"/>
        <v/>
      </c>
      <c r="AI608"/>
    </row>
    <row r="609" spans="6:35" x14ac:dyDescent="0.3">
      <c r="F609" s="9">
        <v>602</v>
      </c>
      <c r="G609" s="12">
        <v>2.5999999999999999E-2</v>
      </c>
      <c r="H609" s="9">
        <v>0.67300000000000004</v>
      </c>
      <c r="I609" s="9">
        <v>0.72599999999999998</v>
      </c>
      <c r="J609" s="9">
        <v>1.7989999999999999</v>
      </c>
      <c r="K609" s="9">
        <v>0.55600000000000005</v>
      </c>
      <c r="L609" s="9">
        <v>0.91800000000000004</v>
      </c>
      <c r="S609" s="9">
        <v>602</v>
      </c>
      <c r="T609" s="12">
        <f t="shared" si="86"/>
        <v>2.6</v>
      </c>
      <c r="V609">
        <v>1185</v>
      </c>
      <c r="W609">
        <v>1.2</v>
      </c>
      <c r="X609" s="10">
        <f t="shared" si="87"/>
        <v>1.2360774464742066</v>
      </c>
      <c r="Z609" s="12">
        <f t="shared" si="88"/>
        <v>1.236</v>
      </c>
      <c r="AA609" s="9">
        <f t="shared" si="91"/>
        <v>30</v>
      </c>
      <c r="AB609" s="9">
        <f t="shared" si="92"/>
        <v>0</v>
      </c>
      <c r="AC609" s="9">
        <f t="shared" si="93"/>
        <v>572</v>
      </c>
      <c r="AD609" s="9" t="str">
        <f t="shared" si="94"/>
        <v/>
      </c>
      <c r="AE609" s="12" t="str">
        <f t="shared" si="89"/>
        <v/>
      </c>
      <c r="AF609" s="9" t="str">
        <f t="shared" si="90"/>
        <v/>
      </c>
      <c r="AI609"/>
    </row>
    <row r="610" spans="6:35" x14ac:dyDescent="0.3">
      <c r="F610" s="9">
        <v>603</v>
      </c>
      <c r="G610" s="12">
        <v>0.17399999999999999</v>
      </c>
      <c r="H610" s="9">
        <v>1.917</v>
      </c>
      <c r="I610" s="9">
        <v>0.59399999999999997</v>
      </c>
      <c r="J610" s="9">
        <v>2.6880000000000002</v>
      </c>
      <c r="K610" s="9">
        <v>0.372</v>
      </c>
      <c r="L610" s="9">
        <v>0.95199999999999996</v>
      </c>
      <c r="S610" s="9">
        <v>603</v>
      </c>
      <c r="T610" s="12">
        <f t="shared" si="86"/>
        <v>17.399999999999999</v>
      </c>
      <c r="V610">
        <v>1197</v>
      </c>
      <c r="W610">
        <v>1.2</v>
      </c>
      <c r="X610" s="10">
        <f t="shared" si="87"/>
        <v>1.2360774464742066</v>
      </c>
      <c r="Z610" s="12">
        <f t="shared" si="88"/>
        <v>1.236</v>
      </c>
      <c r="AA610" s="9">
        <f t="shared" si="91"/>
        <v>31</v>
      </c>
      <c r="AB610" s="9">
        <f t="shared" si="92"/>
        <v>0</v>
      </c>
      <c r="AC610" s="9">
        <f t="shared" si="93"/>
        <v>572</v>
      </c>
      <c r="AD610" s="9" t="str">
        <f t="shared" si="94"/>
        <v/>
      </c>
      <c r="AE610" s="12" t="str">
        <f t="shared" si="89"/>
        <v/>
      </c>
      <c r="AF610" s="9" t="str">
        <f t="shared" si="90"/>
        <v/>
      </c>
      <c r="AI610"/>
    </row>
    <row r="611" spans="6:35" x14ac:dyDescent="0.3">
      <c r="F611" s="9">
        <v>604</v>
      </c>
      <c r="G611" s="12">
        <v>0.01</v>
      </c>
      <c r="H611" s="9">
        <v>0.376</v>
      </c>
      <c r="I611" s="9">
        <v>0.88400000000000001</v>
      </c>
      <c r="J611" s="9">
        <v>1.1459999999999999</v>
      </c>
      <c r="K611" s="9">
        <v>0.873</v>
      </c>
      <c r="L611" s="9">
        <v>0.88600000000000001</v>
      </c>
      <c r="S611" s="9">
        <v>604</v>
      </c>
      <c r="T611" s="12">
        <f t="shared" si="86"/>
        <v>1</v>
      </c>
      <c r="V611">
        <v>1233</v>
      </c>
      <c r="W611">
        <v>1.2</v>
      </c>
      <c r="X611" s="10">
        <f t="shared" si="87"/>
        <v>1.2360774464742066</v>
      </c>
      <c r="Z611" s="12">
        <f t="shared" si="88"/>
        <v>1.236</v>
      </c>
      <c r="AA611" s="9">
        <f t="shared" si="91"/>
        <v>32</v>
      </c>
      <c r="AB611" s="9">
        <f t="shared" si="92"/>
        <v>0</v>
      </c>
      <c r="AC611" s="9">
        <f t="shared" si="93"/>
        <v>572</v>
      </c>
      <c r="AD611" s="9" t="str">
        <f t="shared" si="94"/>
        <v/>
      </c>
      <c r="AE611" s="12" t="str">
        <f t="shared" si="89"/>
        <v/>
      </c>
      <c r="AF611" s="9" t="str">
        <f t="shared" si="90"/>
        <v/>
      </c>
      <c r="AI611"/>
    </row>
    <row r="612" spans="6:35" x14ac:dyDescent="0.3">
      <c r="F612" s="9">
        <v>605</v>
      </c>
      <c r="G612" s="12">
        <v>7.0000000000000001E-3</v>
      </c>
      <c r="H612" s="9">
        <v>0.34100000000000003</v>
      </c>
      <c r="I612" s="9">
        <v>0.73199999999999998</v>
      </c>
      <c r="J612" s="9">
        <v>1.9330000000000001</v>
      </c>
      <c r="K612" s="9">
        <v>0.51700000000000002</v>
      </c>
      <c r="L612" s="9">
        <v>0.84099999999999997</v>
      </c>
      <c r="S612" s="9">
        <v>605</v>
      </c>
      <c r="T612" s="12">
        <f t="shared" si="86"/>
        <v>0.70000000000000007</v>
      </c>
      <c r="V612">
        <v>1256</v>
      </c>
      <c r="W612">
        <v>1.2</v>
      </c>
      <c r="X612" s="10">
        <f t="shared" si="87"/>
        <v>1.2360774464742066</v>
      </c>
      <c r="Z612" s="12">
        <f t="shared" si="88"/>
        <v>1.236</v>
      </c>
      <c r="AA612" s="9">
        <f t="shared" si="91"/>
        <v>33</v>
      </c>
      <c r="AB612" s="9">
        <f t="shared" si="92"/>
        <v>0</v>
      </c>
      <c r="AC612" s="9">
        <f t="shared" si="93"/>
        <v>572</v>
      </c>
      <c r="AD612" s="9" t="str">
        <f t="shared" si="94"/>
        <v/>
      </c>
      <c r="AE612" s="12" t="str">
        <f t="shared" si="89"/>
        <v/>
      </c>
      <c r="AF612" s="9" t="str">
        <f t="shared" si="90"/>
        <v/>
      </c>
      <c r="AI612"/>
    </row>
    <row r="613" spans="6:35" x14ac:dyDescent="0.3">
      <c r="F613" s="9">
        <v>606</v>
      </c>
      <c r="G613" s="12">
        <v>2E-3</v>
      </c>
      <c r="H613" s="9">
        <v>0.188</v>
      </c>
      <c r="I613" s="9">
        <v>0.80400000000000005</v>
      </c>
      <c r="J613" s="9">
        <v>2.3839999999999999</v>
      </c>
      <c r="K613" s="9">
        <v>0.41899999999999998</v>
      </c>
      <c r="L613" s="9">
        <v>0.83299999999999996</v>
      </c>
      <c r="S613" s="9">
        <v>606</v>
      </c>
      <c r="T613" s="12">
        <f t="shared" si="86"/>
        <v>0.2</v>
      </c>
      <c r="V613">
        <v>1259</v>
      </c>
      <c r="W613">
        <v>1.2</v>
      </c>
      <c r="X613" s="10">
        <f t="shared" si="87"/>
        <v>1.2360774464742066</v>
      </c>
      <c r="Z613" s="12">
        <f t="shared" si="88"/>
        <v>1.236</v>
      </c>
      <c r="AA613" s="9">
        <f t="shared" si="91"/>
        <v>34</v>
      </c>
      <c r="AB613" s="9">
        <f t="shared" si="92"/>
        <v>0</v>
      </c>
      <c r="AC613" s="9">
        <f t="shared" si="93"/>
        <v>572</v>
      </c>
      <c r="AD613" s="9" t="str">
        <f t="shared" si="94"/>
        <v/>
      </c>
      <c r="AE613" s="12" t="str">
        <f t="shared" si="89"/>
        <v/>
      </c>
      <c r="AF613" s="9" t="str">
        <f t="shared" si="90"/>
        <v/>
      </c>
      <c r="AI613"/>
    </row>
    <row r="614" spans="6:35" x14ac:dyDescent="0.3">
      <c r="F614" s="9">
        <v>607</v>
      </c>
      <c r="G614" s="12">
        <v>2.1999999999999999E-2</v>
      </c>
      <c r="H614" s="9">
        <v>0.58499999999999996</v>
      </c>
      <c r="I614" s="9">
        <v>0.82299999999999995</v>
      </c>
      <c r="J614" s="9">
        <v>1.1970000000000001</v>
      </c>
      <c r="K614" s="9">
        <v>0.83499999999999996</v>
      </c>
      <c r="L614" s="9">
        <v>0.91700000000000004</v>
      </c>
      <c r="S614" s="9">
        <v>607</v>
      </c>
      <c r="T614" s="12">
        <f t="shared" si="86"/>
        <v>2.1999999999999997</v>
      </c>
      <c r="V614">
        <v>1316</v>
      </c>
      <c r="W614">
        <v>1.2</v>
      </c>
      <c r="X614" s="10">
        <f t="shared" si="87"/>
        <v>1.2360774464742066</v>
      </c>
      <c r="Z614" s="12">
        <f t="shared" si="88"/>
        <v>1.236</v>
      </c>
      <c r="AA614" s="9">
        <f t="shared" si="91"/>
        <v>35</v>
      </c>
      <c r="AB614" s="9">
        <f t="shared" si="92"/>
        <v>0</v>
      </c>
      <c r="AC614" s="9">
        <f t="shared" si="93"/>
        <v>572</v>
      </c>
      <c r="AD614" s="9" t="str">
        <f t="shared" si="94"/>
        <v/>
      </c>
      <c r="AE614" s="12" t="str">
        <f t="shared" si="89"/>
        <v/>
      </c>
      <c r="AF614" s="9" t="str">
        <f t="shared" si="90"/>
        <v/>
      </c>
      <c r="AI614"/>
    </row>
    <row r="615" spans="6:35" x14ac:dyDescent="0.3">
      <c r="F615" s="9">
        <v>608</v>
      </c>
      <c r="G615" s="12">
        <v>2E-3</v>
      </c>
      <c r="H615" s="9">
        <v>0.17100000000000001</v>
      </c>
      <c r="I615" s="9">
        <v>0.97599999999999998</v>
      </c>
      <c r="J615" s="9">
        <v>1.72</v>
      </c>
      <c r="K615" s="9">
        <v>0.58099999999999996</v>
      </c>
      <c r="L615" s="9">
        <v>0.88200000000000001</v>
      </c>
      <c r="S615" s="9">
        <v>608</v>
      </c>
      <c r="T615" s="12">
        <f t="shared" si="86"/>
        <v>0.2</v>
      </c>
      <c r="V615">
        <v>1372</v>
      </c>
      <c r="W615">
        <v>1.2</v>
      </c>
      <c r="X615" s="10">
        <f t="shared" si="87"/>
        <v>1.2360774464742066</v>
      </c>
      <c r="Z615" s="12">
        <f t="shared" si="88"/>
        <v>1.236</v>
      </c>
      <c r="AA615" s="9">
        <f t="shared" si="91"/>
        <v>36</v>
      </c>
      <c r="AB615" s="9">
        <f t="shared" si="92"/>
        <v>0</v>
      </c>
      <c r="AC615" s="9">
        <f t="shared" si="93"/>
        <v>572</v>
      </c>
      <c r="AD615" s="9" t="str">
        <f t="shared" si="94"/>
        <v/>
      </c>
      <c r="AE615" s="12" t="str">
        <f t="shared" si="89"/>
        <v/>
      </c>
      <c r="AF615" s="9" t="str">
        <f t="shared" si="90"/>
        <v/>
      </c>
      <c r="AI615"/>
    </row>
    <row r="616" spans="6:35" x14ac:dyDescent="0.3">
      <c r="F616" s="9">
        <v>609</v>
      </c>
      <c r="G616" s="12">
        <v>5.0000000000000001E-3</v>
      </c>
      <c r="H616" s="9">
        <v>0.25700000000000001</v>
      </c>
      <c r="I616" s="9">
        <v>1</v>
      </c>
      <c r="J616" s="9">
        <v>1.379</v>
      </c>
      <c r="K616" s="9">
        <v>0.72499999999999998</v>
      </c>
      <c r="L616" s="9">
        <v>0.875</v>
      </c>
      <c r="S616" s="9">
        <v>609</v>
      </c>
      <c r="T616" s="12">
        <f t="shared" si="86"/>
        <v>0.5</v>
      </c>
      <c r="V616">
        <v>1407</v>
      </c>
      <c r="W616">
        <v>1.2</v>
      </c>
      <c r="X616" s="10">
        <f t="shared" si="87"/>
        <v>1.2360774464742066</v>
      </c>
      <c r="Z616" s="12">
        <f t="shared" si="88"/>
        <v>1.236</v>
      </c>
      <c r="AA616" s="9">
        <f t="shared" si="91"/>
        <v>37</v>
      </c>
      <c r="AB616" s="9">
        <f t="shared" si="92"/>
        <v>0</v>
      </c>
      <c r="AC616" s="9">
        <f t="shared" si="93"/>
        <v>572</v>
      </c>
      <c r="AD616" s="9" t="str">
        <f t="shared" si="94"/>
        <v/>
      </c>
      <c r="AE616" s="12" t="str">
        <f t="shared" si="89"/>
        <v/>
      </c>
      <c r="AF616" s="9" t="str">
        <f t="shared" si="90"/>
        <v/>
      </c>
      <c r="AI616"/>
    </row>
    <row r="617" spans="6:35" x14ac:dyDescent="0.3">
      <c r="F617" s="9">
        <v>610</v>
      </c>
      <c r="G617" s="12">
        <v>2E-3</v>
      </c>
      <c r="H617" s="9">
        <v>0.188</v>
      </c>
      <c r="I617" s="9">
        <v>0.85699999999999998</v>
      </c>
      <c r="J617" s="9">
        <v>1.6060000000000001</v>
      </c>
      <c r="K617" s="9">
        <v>0.623</v>
      </c>
      <c r="L617" s="9">
        <v>0.8</v>
      </c>
      <c r="S617" s="9">
        <v>610</v>
      </c>
      <c r="T617" s="12">
        <f t="shared" si="86"/>
        <v>0.2</v>
      </c>
      <c r="V617">
        <v>1434</v>
      </c>
      <c r="W617">
        <v>1.2</v>
      </c>
      <c r="X617" s="10">
        <f t="shared" si="87"/>
        <v>1.2360774464742066</v>
      </c>
      <c r="Z617" s="12">
        <f t="shared" si="88"/>
        <v>1.236</v>
      </c>
      <c r="AA617" s="9">
        <f t="shared" si="91"/>
        <v>38</v>
      </c>
      <c r="AB617" s="9">
        <f t="shared" si="92"/>
        <v>0</v>
      </c>
      <c r="AC617" s="9">
        <f t="shared" si="93"/>
        <v>572</v>
      </c>
      <c r="AD617" s="9" t="str">
        <f t="shared" si="94"/>
        <v/>
      </c>
      <c r="AE617" s="12" t="str">
        <f t="shared" si="89"/>
        <v/>
      </c>
      <c r="AF617" s="9" t="str">
        <f t="shared" si="90"/>
        <v/>
      </c>
      <c r="AI617"/>
    </row>
    <row r="618" spans="6:35" x14ac:dyDescent="0.3">
      <c r="F618" s="9">
        <v>611</v>
      </c>
      <c r="G618" s="12">
        <v>3.2000000000000001E-2</v>
      </c>
      <c r="H618" s="9">
        <v>0.80900000000000005</v>
      </c>
      <c r="I618" s="9">
        <v>0.60699999999999998</v>
      </c>
      <c r="J618" s="9">
        <v>2.65</v>
      </c>
      <c r="K618" s="9">
        <v>0.377</v>
      </c>
      <c r="L618" s="9">
        <v>0.89600000000000002</v>
      </c>
      <c r="S618" s="9">
        <v>611</v>
      </c>
      <c r="T618" s="12">
        <f t="shared" si="86"/>
        <v>3.2</v>
      </c>
      <c r="V618">
        <v>1521</v>
      </c>
      <c r="W618">
        <v>1.2</v>
      </c>
      <c r="X618" s="10">
        <f t="shared" si="87"/>
        <v>1.2360774464742066</v>
      </c>
      <c r="Z618" s="12">
        <f t="shared" si="88"/>
        <v>1.236</v>
      </c>
      <c r="AA618" s="9">
        <f t="shared" si="91"/>
        <v>39</v>
      </c>
      <c r="AB618" s="9">
        <f t="shared" si="92"/>
        <v>0</v>
      </c>
      <c r="AC618" s="9">
        <f t="shared" si="93"/>
        <v>572</v>
      </c>
      <c r="AD618" s="9" t="str">
        <f t="shared" si="94"/>
        <v/>
      </c>
      <c r="AE618" s="12" t="str">
        <f t="shared" si="89"/>
        <v/>
      </c>
      <c r="AF618" s="9" t="str">
        <f t="shared" si="90"/>
        <v/>
      </c>
      <c r="AI618"/>
    </row>
    <row r="619" spans="6:35" x14ac:dyDescent="0.3">
      <c r="F619" s="9">
        <v>612</v>
      </c>
      <c r="G619" s="12">
        <v>5.0000000000000001E-3</v>
      </c>
      <c r="H619" s="9">
        <v>0.26400000000000001</v>
      </c>
      <c r="I619" s="9">
        <v>0.81100000000000005</v>
      </c>
      <c r="J619" s="9">
        <v>1.8320000000000001</v>
      </c>
      <c r="K619" s="9">
        <v>0.54600000000000004</v>
      </c>
      <c r="L619" s="9">
        <v>0.84499999999999997</v>
      </c>
      <c r="S619" s="9">
        <v>612</v>
      </c>
      <c r="T619" s="12">
        <f t="shared" si="86"/>
        <v>0.5</v>
      </c>
      <c r="V619">
        <v>1585</v>
      </c>
      <c r="W619">
        <v>1.2</v>
      </c>
      <c r="X619" s="10">
        <f t="shared" si="87"/>
        <v>1.2360774464742066</v>
      </c>
      <c r="Z619" s="12">
        <f t="shared" si="88"/>
        <v>1.236</v>
      </c>
      <c r="AA619" s="9">
        <f t="shared" si="91"/>
        <v>40</v>
      </c>
      <c r="AB619" s="9">
        <f t="shared" si="92"/>
        <v>0</v>
      </c>
      <c r="AC619" s="9">
        <f t="shared" si="93"/>
        <v>572</v>
      </c>
      <c r="AD619" s="9" t="str">
        <f t="shared" si="94"/>
        <v/>
      </c>
      <c r="AE619" s="12" t="str">
        <f t="shared" si="89"/>
        <v/>
      </c>
      <c r="AF619" s="9" t="str">
        <f t="shared" si="90"/>
        <v/>
      </c>
      <c r="AI619"/>
    </row>
    <row r="620" spans="6:35" x14ac:dyDescent="0.3">
      <c r="F620" s="9">
        <v>613</v>
      </c>
      <c r="G620" s="12">
        <v>6.0000000000000001E-3</v>
      </c>
      <c r="H620" s="9">
        <v>0.27200000000000002</v>
      </c>
      <c r="I620" s="9">
        <v>0.94799999999999995</v>
      </c>
      <c r="J620" s="9">
        <v>1.325</v>
      </c>
      <c r="K620" s="9">
        <v>0.755</v>
      </c>
      <c r="L620" s="9">
        <v>0.90200000000000002</v>
      </c>
      <c r="S620" s="9">
        <v>613</v>
      </c>
      <c r="T620" s="12">
        <f t="shared" si="86"/>
        <v>0.6</v>
      </c>
      <c r="V620">
        <v>1615</v>
      </c>
      <c r="W620">
        <v>1.2</v>
      </c>
      <c r="X620" s="10">
        <f t="shared" si="87"/>
        <v>1.2360774464742066</v>
      </c>
      <c r="Z620" s="12">
        <f t="shared" si="88"/>
        <v>1.236</v>
      </c>
      <c r="AA620" s="9">
        <f t="shared" si="91"/>
        <v>41</v>
      </c>
      <c r="AB620" s="9">
        <f t="shared" si="92"/>
        <v>41</v>
      </c>
      <c r="AC620" s="9">
        <f t="shared" si="93"/>
        <v>613</v>
      </c>
      <c r="AD620" s="9">
        <f t="shared" si="94"/>
        <v>613</v>
      </c>
      <c r="AE620" s="12">
        <f t="shared" si="89"/>
        <v>1.236</v>
      </c>
      <c r="AF620" s="9">
        <f t="shared" si="90"/>
        <v>613</v>
      </c>
      <c r="AI620"/>
    </row>
    <row r="621" spans="6:35" x14ac:dyDescent="0.3">
      <c r="F621" s="9">
        <v>614</v>
      </c>
      <c r="G621" s="12">
        <v>6.0000000000000001E-3</v>
      </c>
      <c r="H621" s="9">
        <v>0.28199999999999997</v>
      </c>
      <c r="I621" s="9">
        <v>0.92900000000000005</v>
      </c>
      <c r="J621" s="9">
        <v>1.411</v>
      </c>
      <c r="K621" s="9">
        <v>0.70899999999999996</v>
      </c>
      <c r="L621" s="9">
        <v>0.88600000000000001</v>
      </c>
      <c r="S621" s="9">
        <v>614</v>
      </c>
      <c r="T621" s="12">
        <f t="shared" si="86"/>
        <v>0.6</v>
      </c>
      <c r="V621">
        <v>12</v>
      </c>
      <c r="W621">
        <v>1.0999999999999999</v>
      </c>
      <c r="X621" s="10">
        <f t="shared" si="87"/>
        <v>1.1834540545406396</v>
      </c>
      <c r="Z621" s="12">
        <f t="shared" si="88"/>
        <v>1.1830000000000001</v>
      </c>
      <c r="AA621" s="9">
        <f t="shared" si="91"/>
        <v>1</v>
      </c>
      <c r="AB621" s="9">
        <f t="shared" si="92"/>
        <v>0</v>
      </c>
      <c r="AC621" s="9">
        <f t="shared" si="93"/>
        <v>613</v>
      </c>
      <c r="AD621" s="9" t="str">
        <f t="shared" si="94"/>
        <v/>
      </c>
      <c r="AE621" s="12" t="str">
        <f t="shared" si="89"/>
        <v/>
      </c>
      <c r="AF621" s="9" t="str">
        <f t="shared" si="90"/>
        <v/>
      </c>
      <c r="AI621"/>
    </row>
    <row r="622" spans="6:35" x14ac:dyDescent="0.3">
      <c r="F622" s="9">
        <v>615</v>
      </c>
      <c r="G622" s="12">
        <v>7.3999999999999996E-2</v>
      </c>
      <c r="H622" s="9">
        <v>1.014</v>
      </c>
      <c r="I622" s="9">
        <v>0.90700000000000003</v>
      </c>
      <c r="J622" s="9">
        <v>1.111</v>
      </c>
      <c r="K622" s="9">
        <v>0.9</v>
      </c>
      <c r="L622" s="9">
        <v>0.94399999999999995</v>
      </c>
      <c r="S622" s="9">
        <v>615</v>
      </c>
      <c r="T622" s="12">
        <f t="shared" si="86"/>
        <v>7.3999999999999995</v>
      </c>
      <c r="V622">
        <v>20</v>
      </c>
      <c r="W622">
        <v>1.0999999999999999</v>
      </c>
      <c r="X622" s="10">
        <f t="shared" si="87"/>
        <v>1.1834540545406396</v>
      </c>
      <c r="Z622" s="12">
        <f t="shared" si="88"/>
        <v>1.1830000000000001</v>
      </c>
      <c r="AA622" s="9">
        <f t="shared" si="91"/>
        <v>2</v>
      </c>
      <c r="AB622" s="9">
        <f t="shared" si="92"/>
        <v>0</v>
      </c>
      <c r="AC622" s="9">
        <f t="shared" si="93"/>
        <v>613</v>
      </c>
      <c r="AD622" s="9" t="str">
        <f t="shared" si="94"/>
        <v/>
      </c>
      <c r="AE622" s="12" t="str">
        <f t="shared" si="89"/>
        <v/>
      </c>
      <c r="AF622" s="9" t="str">
        <f t="shared" si="90"/>
        <v/>
      </c>
      <c r="AI622"/>
    </row>
    <row r="623" spans="6:35" x14ac:dyDescent="0.3">
      <c r="F623" s="9">
        <v>616</v>
      </c>
      <c r="G623" s="12">
        <v>27.609000000000002</v>
      </c>
      <c r="H623" s="9">
        <v>21.995000000000001</v>
      </c>
      <c r="I623" s="9">
        <v>0.71699999999999997</v>
      </c>
      <c r="J623" s="9">
        <v>1.446</v>
      </c>
      <c r="K623" s="9">
        <v>0.69199999999999995</v>
      </c>
      <c r="L623" s="9">
        <v>0.95499999999999996</v>
      </c>
      <c r="S623" s="9">
        <v>616</v>
      </c>
      <c r="T623" s="12">
        <f t="shared" si="86"/>
        <v>2760.9</v>
      </c>
      <c r="V623">
        <v>33</v>
      </c>
      <c r="W623">
        <v>1.0999999999999999</v>
      </c>
      <c r="X623" s="10">
        <f t="shared" si="87"/>
        <v>1.1834540545406396</v>
      </c>
      <c r="Z623" s="12">
        <f t="shared" si="88"/>
        <v>1.1830000000000001</v>
      </c>
      <c r="AA623" s="9">
        <f t="shared" si="91"/>
        <v>3</v>
      </c>
      <c r="AB623" s="9">
        <f t="shared" si="92"/>
        <v>0</v>
      </c>
      <c r="AC623" s="9">
        <f t="shared" si="93"/>
        <v>613</v>
      </c>
      <c r="AD623" s="9" t="str">
        <f t="shared" si="94"/>
        <v/>
      </c>
      <c r="AE623" s="12" t="str">
        <f t="shared" si="89"/>
        <v/>
      </c>
      <c r="AF623" s="9" t="str">
        <f t="shared" si="90"/>
        <v/>
      </c>
      <c r="AI623"/>
    </row>
    <row r="624" spans="6:35" x14ac:dyDescent="0.3">
      <c r="F624" s="9">
        <v>617</v>
      </c>
      <c r="G624" s="12">
        <v>33.451999999999998</v>
      </c>
      <c r="H624" s="9">
        <v>26.945</v>
      </c>
      <c r="I624" s="9">
        <v>0.57899999999999996</v>
      </c>
      <c r="J624" s="9">
        <v>1.254</v>
      </c>
      <c r="K624" s="9">
        <v>0.79800000000000004</v>
      </c>
      <c r="L624" s="9">
        <v>0.84299999999999997</v>
      </c>
      <c r="S624" s="9">
        <v>617</v>
      </c>
      <c r="T624" s="12">
        <f t="shared" si="86"/>
        <v>3345.2</v>
      </c>
      <c r="V624">
        <v>103</v>
      </c>
      <c r="W624">
        <v>1.0999999999999999</v>
      </c>
      <c r="X624" s="10">
        <f t="shared" si="87"/>
        <v>1.1834540545406396</v>
      </c>
      <c r="Z624" s="12">
        <f t="shared" si="88"/>
        <v>1.1830000000000001</v>
      </c>
      <c r="AA624" s="9">
        <f t="shared" si="91"/>
        <v>4</v>
      </c>
      <c r="AB624" s="9">
        <f t="shared" si="92"/>
        <v>0</v>
      </c>
      <c r="AC624" s="9">
        <f t="shared" si="93"/>
        <v>613</v>
      </c>
      <c r="AD624" s="9" t="str">
        <f t="shared" si="94"/>
        <v/>
      </c>
      <c r="AE624" s="12" t="str">
        <f t="shared" si="89"/>
        <v/>
      </c>
      <c r="AF624" s="9" t="str">
        <f t="shared" si="90"/>
        <v/>
      </c>
      <c r="AI624"/>
    </row>
    <row r="625" spans="6:35" x14ac:dyDescent="0.3">
      <c r="F625" s="9">
        <v>618</v>
      </c>
      <c r="G625" s="12">
        <v>2.024</v>
      </c>
      <c r="H625" s="9">
        <v>5.5880000000000001</v>
      </c>
      <c r="I625" s="9">
        <v>0.81399999999999995</v>
      </c>
      <c r="J625" s="9">
        <v>1.17</v>
      </c>
      <c r="K625" s="9">
        <v>0.85399999999999998</v>
      </c>
      <c r="L625" s="9">
        <v>0.97</v>
      </c>
      <c r="S625" s="9">
        <v>618</v>
      </c>
      <c r="T625" s="12">
        <f t="shared" si="86"/>
        <v>202.4</v>
      </c>
      <c r="V625">
        <v>141</v>
      </c>
      <c r="W625">
        <v>1.0999999999999999</v>
      </c>
      <c r="X625" s="10">
        <f t="shared" si="87"/>
        <v>1.1834540545406396</v>
      </c>
      <c r="Z625" s="12">
        <f t="shared" si="88"/>
        <v>1.1830000000000001</v>
      </c>
      <c r="AA625" s="9">
        <f t="shared" si="91"/>
        <v>5</v>
      </c>
      <c r="AB625" s="9">
        <f t="shared" si="92"/>
        <v>0</v>
      </c>
      <c r="AC625" s="9">
        <f t="shared" si="93"/>
        <v>613</v>
      </c>
      <c r="AD625" s="9" t="str">
        <f t="shared" si="94"/>
        <v/>
      </c>
      <c r="AE625" s="12" t="str">
        <f t="shared" si="89"/>
        <v/>
      </c>
      <c r="AF625" s="9" t="str">
        <f t="shared" si="90"/>
        <v/>
      </c>
      <c r="AI625"/>
    </row>
    <row r="626" spans="6:35" x14ac:dyDescent="0.3">
      <c r="F626" s="9">
        <v>619</v>
      </c>
      <c r="G626" s="12">
        <v>8.0000000000000002E-3</v>
      </c>
      <c r="H626" s="9">
        <v>0.33400000000000002</v>
      </c>
      <c r="I626" s="9">
        <v>0.84799999999999998</v>
      </c>
      <c r="J626" s="9">
        <v>1.778</v>
      </c>
      <c r="K626" s="9">
        <v>0.56200000000000006</v>
      </c>
      <c r="L626" s="9">
        <v>0.85499999999999998</v>
      </c>
      <c r="S626" s="9">
        <v>619</v>
      </c>
      <c r="T626" s="12">
        <f t="shared" si="86"/>
        <v>0.8</v>
      </c>
      <c r="V626">
        <v>160</v>
      </c>
      <c r="W626">
        <v>1.0999999999999999</v>
      </c>
      <c r="X626" s="10">
        <f t="shared" si="87"/>
        <v>1.1834540545406396</v>
      </c>
      <c r="Z626" s="12">
        <f t="shared" si="88"/>
        <v>1.1830000000000001</v>
      </c>
      <c r="AA626" s="9">
        <f t="shared" si="91"/>
        <v>6</v>
      </c>
      <c r="AB626" s="9">
        <f t="shared" si="92"/>
        <v>0</v>
      </c>
      <c r="AC626" s="9">
        <f t="shared" si="93"/>
        <v>613</v>
      </c>
      <c r="AD626" s="9" t="str">
        <f t="shared" si="94"/>
        <v/>
      </c>
      <c r="AE626" s="12" t="str">
        <f t="shared" si="89"/>
        <v/>
      </c>
      <c r="AF626" s="9" t="str">
        <f t="shared" si="90"/>
        <v/>
      </c>
      <c r="AI626"/>
    </row>
    <row r="627" spans="6:35" x14ac:dyDescent="0.3">
      <c r="F627" s="9">
        <v>620</v>
      </c>
      <c r="G627" s="12">
        <v>3.0000000000000001E-3</v>
      </c>
      <c r="H627" s="9">
        <v>0.223</v>
      </c>
      <c r="I627" s="9">
        <v>0.68700000000000006</v>
      </c>
      <c r="J627" s="9">
        <v>2.4889999999999999</v>
      </c>
      <c r="K627" s="9">
        <v>0.40200000000000002</v>
      </c>
      <c r="L627" s="9">
        <v>0.78300000000000003</v>
      </c>
      <c r="S627" s="9">
        <v>620</v>
      </c>
      <c r="T627" s="12">
        <f t="shared" si="86"/>
        <v>0.3</v>
      </c>
      <c r="V627">
        <v>176</v>
      </c>
      <c r="W627">
        <v>1.0999999999999999</v>
      </c>
      <c r="X627" s="10">
        <f t="shared" si="87"/>
        <v>1.1834540545406396</v>
      </c>
      <c r="Z627" s="12">
        <f t="shared" si="88"/>
        <v>1.1830000000000001</v>
      </c>
      <c r="AA627" s="9">
        <f t="shared" si="91"/>
        <v>7</v>
      </c>
      <c r="AB627" s="9">
        <f t="shared" si="92"/>
        <v>0</v>
      </c>
      <c r="AC627" s="9">
        <f t="shared" si="93"/>
        <v>613</v>
      </c>
      <c r="AD627" s="9" t="str">
        <f t="shared" si="94"/>
        <v/>
      </c>
      <c r="AE627" s="12" t="str">
        <f t="shared" si="89"/>
        <v/>
      </c>
      <c r="AF627" s="9" t="str">
        <f t="shared" si="90"/>
        <v/>
      </c>
      <c r="AI627"/>
    </row>
    <row r="628" spans="6:35" x14ac:dyDescent="0.3">
      <c r="F628" s="9">
        <v>621</v>
      </c>
      <c r="G628" s="12">
        <v>2.3610000000000002</v>
      </c>
      <c r="H628" s="9">
        <v>8.0530000000000008</v>
      </c>
      <c r="I628" s="9">
        <v>0.45700000000000002</v>
      </c>
      <c r="J628" s="9">
        <v>1.1619999999999999</v>
      </c>
      <c r="K628" s="9">
        <v>0.86099999999999999</v>
      </c>
      <c r="L628" s="9">
        <v>0.88600000000000001</v>
      </c>
      <c r="S628" s="9">
        <v>621</v>
      </c>
      <c r="T628" s="12">
        <f t="shared" si="86"/>
        <v>236.10000000000002</v>
      </c>
      <c r="V628">
        <v>313</v>
      </c>
      <c r="W628">
        <v>1.0999999999999999</v>
      </c>
      <c r="X628" s="10">
        <f t="shared" si="87"/>
        <v>1.1834540545406396</v>
      </c>
      <c r="Z628" s="12">
        <f t="shared" si="88"/>
        <v>1.1830000000000001</v>
      </c>
      <c r="AA628" s="9">
        <f t="shared" si="91"/>
        <v>8</v>
      </c>
      <c r="AB628" s="9">
        <f t="shared" si="92"/>
        <v>0</v>
      </c>
      <c r="AC628" s="9">
        <f t="shared" si="93"/>
        <v>613</v>
      </c>
      <c r="AD628" s="9" t="str">
        <f t="shared" si="94"/>
        <v/>
      </c>
      <c r="AE628" s="12" t="str">
        <f t="shared" si="89"/>
        <v/>
      </c>
      <c r="AF628" s="9" t="str">
        <f t="shared" si="90"/>
        <v/>
      </c>
      <c r="AI628"/>
    </row>
    <row r="629" spans="6:35" x14ac:dyDescent="0.3">
      <c r="F629" s="9">
        <v>622</v>
      </c>
      <c r="G629" s="12">
        <v>0.02</v>
      </c>
      <c r="H629" s="9">
        <v>0.51900000000000002</v>
      </c>
      <c r="I629" s="9">
        <v>0.91400000000000003</v>
      </c>
      <c r="J629" s="9">
        <v>1.1890000000000001</v>
      </c>
      <c r="K629" s="9">
        <v>0.84099999999999997</v>
      </c>
      <c r="L629" s="9">
        <v>0.91500000000000004</v>
      </c>
      <c r="S629" s="9">
        <v>622</v>
      </c>
      <c r="T629" s="12">
        <f t="shared" si="86"/>
        <v>2</v>
      </c>
      <c r="V629">
        <v>410</v>
      </c>
      <c r="W629">
        <v>1.0999999999999999</v>
      </c>
      <c r="X629" s="10">
        <f t="shared" si="87"/>
        <v>1.1834540545406396</v>
      </c>
      <c r="Z629" s="12">
        <f t="shared" si="88"/>
        <v>1.1830000000000001</v>
      </c>
      <c r="AA629" s="9">
        <f t="shared" si="91"/>
        <v>9</v>
      </c>
      <c r="AB629" s="9">
        <f t="shared" si="92"/>
        <v>0</v>
      </c>
      <c r="AC629" s="9">
        <f t="shared" si="93"/>
        <v>613</v>
      </c>
      <c r="AD629" s="9" t="str">
        <f t="shared" si="94"/>
        <v/>
      </c>
      <c r="AE629" s="12" t="str">
        <f t="shared" si="89"/>
        <v/>
      </c>
      <c r="AF629" s="9" t="str">
        <f t="shared" si="90"/>
        <v/>
      </c>
      <c r="AI629"/>
    </row>
    <row r="630" spans="6:35" x14ac:dyDescent="0.3">
      <c r="F630" s="9">
        <v>623</v>
      </c>
      <c r="G630" s="12">
        <v>1.2E-2</v>
      </c>
      <c r="H630" s="9">
        <v>0.41799999999999998</v>
      </c>
      <c r="I630" s="9">
        <v>0.85699999999999998</v>
      </c>
      <c r="J630" s="9">
        <v>1.446</v>
      </c>
      <c r="K630" s="9">
        <v>0.69199999999999995</v>
      </c>
      <c r="L630" s="9">
        <v>0.86799999999999999</v>
      </c>
      <c r="S630" s="9">
        <v>623</v>
      </c>
      <c r="T630" s="12">
        <f t="shared" si="86"/>
        <v>1.2</v>
      </c>
      <c r="V630">
        <v>474</v>
      </c>
      <c r="W630">
        <v>1.0999999999999999</v>
      </c>
      <c r="X630" s="10">
        <f t="shared" si="87"/>
        <v>1.1834540545406396</v>
      </c>
      <c r="Z630" s="12">
        <f t="shared" si="88"/>
        <v>1.1830000000000001</v>
      </c>
      <c r="AA630" s="9">
        <f t="shared" si="91"/>
        <v>10</v>
      </c>
      <c r="AB630" s="9">
        <f t="shared" si="92"/>
        <v>0</v>
      </c>
      <c r="AC630" s="9">
        <f t="shared" si="93"/>
        <v>613</v>
      </c>
      <c r="AD630" s="9" t="str">
        <f t="shared" si="94"/>
        <v/>
      </c>
      <c r="AE630" s="12" t="str">
        <f t="shared" si="89"/>
        <v/>
      </c>
      <c r="AF630" s="9" t="str">
        <f t="shared" si="90"/>
        <v/>
      </c>
      <c r="AI630"/>
    </row>
    <row r="631" spans="6:35" x14ac:dyDescent="0.3">
      <c r="F631" s="9">
        <v>624</v>
      </c>
      <c r="G631" s="12">
        <v>3.0000000000000001E-3</v>
      </c>
      <c r="H631" s="9">
        <v>0.22</v>
      </c>
      <c r="I631" s="9">
        <v>0.82399999999999995</v>
      </c>
      <c r="J631" s="9">
        <v>1.73</v>
      </c>
      <c r="K631" s="9">
        <v>0.57799999999999996</v>
      </c>
      <c r="L631" s="9">
        <v>0.875</v>
      </c>
      <c r="S631" s="9">
        <v>624</v>
      </c>
      <c r="T631" s="12">
        <f t="shared" si="86"/>
        <v>0.3</v>
      </c>
      <c r="V631">
        <v>644</v>
      </c>
      <c r="W631">
        <v>1.0999999999999999</v>
      </c>
      <c r="X631" s="10">
        <f t="shared" si="87"/>
        <v>1.1834540545406396</v>
      </c>
      <c r="Z631" s="12">
        <f t="shared" si="88"/>
        <v>1.1830000000000001</v>
      </c>
      <c r="AA631" s="9">
        <f t="shared" si="91"/>
        <v>11</v>
      </c>
      <c r="AB631" s="9">
        <f t="shared" si="92"/>
        <v>0</v>
      </c>
      <c r="AC631" s="9">
        <f t="shared" si="93"/>
        <v>613</v>
      </c>
      <c r="AD631" s="9" t="str">
        <f t="shared" si="94"/>
        <v/>
      </c>
      <c r="AE631" s="12" t="str">
        <f t="shared" si="89"/>
        <v/>
      </c>
      <c r="AF631" s="9" t="str">
        <f t="shared" si="90"/>
        <v/>
      </c>
      <c r="AI631"/>
    </row>
    <row r="632" spans="6:35" x14ac:dyDescent="0.3">
      <c r="F632" s="9">
        <v>625</v>
      </c>
      <c r="G632" s="12">
        <v>2E-3</v>
      </c>
      <c r="H632" s="9">
        <v>0.17799999999999999</v>
      </c>
      <c r="I632" s="9">
        <v>0.65900000000000003</v>
      </c>
      <c r="J632" s="9">
        <v>1.944</v>
      </c>
      <c r="K632" s="9">
        <v>0.51400000000000001</v>
      </c>
      <c r="L632" s="9">
        <v>0.75900000000000001</v>
      </c>
      <c r="S632" s="9">
        <v>625</v>
      </c>
      <c r="T632" s="12">
        <f t="shared" si="86"/>
        <v>0.2</v>
      </c>
      <c r="V632">
        <v>726</v>
      </c>
      <c r="W632">
        <v>1.0999999999999999</v>
      </c>
      <c r="X632" s="10">
        <f t="shared" si="87"/>
        <v>1.1834540545406396</v>
      </c>
      <c r="Z632" s="12">
        <f t="shared" si="88"/>
        <v>1.1830000000000001</v>
      </c>
      <c r="AA632" s="9">
        <f t="shared" si="91"/>
        <v>12</v>
      </c>
      <c r="AB632" s="9">
        <f t="shared" si="92"/>
        <v>0</v>
      </c>
      <c r="AC632" s="9">
        <f t="shared" si="93"/>
        <v>613</v>
      </c>
      <c r="AD632" s="9" t="str">
        <f t="shared" si="94"/>
        <v/>
      </c>
      <c r="AE632" s="12" t="str">
        <f t="shared" si="89"/>
        <v/>
      </c>
      <c r="AF632" s="9" t="str">
        <f t="shared" si="90"/>
        <v/>
      </c>
      <c r="AI632"/>
    </row>
    <row r="633" spans="6:35" x14ac:dyDescent="0.3">
      <c r="F633" s="9">
        <v>626</v>
      </c>
      <c r="G633" s="12">
        <v>3.5999999999999997E-2</v>
      </c>
      <c r="H633" s="9">
        <v>0.86699999999999999</v>
      </c>
      <c r="I633" s="9">
        <v>0.59599999999999997</v>
      </c>
      <c r="J633" s="9">
        <v>2.6840000000000002</v>
      </c>
      <c r="K633" s="9">
        <v>0.373</v>
      </c>
      <c r="L633" s="9">
        <v>0.89600000000000002</v>
      </c>
      <c r="S633" s="9">
        <v>626</v>
      </c>
      <c r="T633" s="12">
        <f t="shared" si="86"/>
        <v>3.5999999999999996</v>
      </c>
      <c r="V633">
        <v>795</v>
      </c>
      <c r="W633">
        <v>1.0999999999999999</v>
      </c>
      <c r="X633" s="10">
        <f t="shared" si="87"/>
        <v>1.1834540545406396</v>
      </c>
      <c r="Z633" s="12">
        <f t="shared" si="88"/>
        <v>1.1830000000000001</v>
      </c>
      <c r="AA633" s="9">
        <f t="shared" si="91"/>
        <v>13</v>
      </c>
      <c r="AB633" s="9">
        <f t="shared" si="92"/>
        <v>0</v>
      </c>
      <c r="AC633" s="9">
        <f t="shared" si="93"/>
        <v>613</v>
      </c>
      <c r="AD633" s="9" t="str">
        <f t="shared" si="94"/>
        <v/>
      </c>
      <c r="AE633" s="12" t="str">
        <f t="shared" si="89"/>
        <v/>
      </c>
      <c r="AF633" s="9" t="str">
        <f t="shared" si="90"/>
        <v/>
      </c>
      <c r="AI633"/>
    </row>
    <row r="634" spans="6:35" x14ac:dyDescent="0.3">
      <c r="F634" s="9">
        <v>627</v>
      </c>
      <c r="G634" s="12">
        <v>1.6E-2</v>
      </c>
      <c r="H634" s="9">
        <v>0.58199999999999996</v>
      </c>
      <c r="I634" s="9">
        <v>0.60299999999999998</v>
      </c>
      <c r="J634" s="9">
        <v>2.7189999999999999</v>
      </c>
      <c r="K634" s="9">
        <v>0.36799999999999999</v>
      </c>
      <c r="L634" s="9">
        <v>0.84699999999999998</v>
      </c>
      <c r="S634" s="9">
        <v>627</v>
      </c>
      <c r="T634" s="12">
        <f t="shared" si="86"/>
        <v>1.6</v>
      </c>
      <c r="V634">
        <v>821</v>
      </c>
      <c r="W634">
        <v>1.0999999999999999</v>
      </c>
      <c r="X634" s="10">
        <f t="shared" si="87"/>
        <v>1.1834540545406396</v>
      </c>
      <c r="Z634" s="12">
        <f t="shared" si="88"/>
        <v>1.1830000000000001</v>
      </c>
      <c r="AA634" s="9">
        <f t="shared" si="91"/>
        <v>14</v>
      </c>
      <c r="AB634" s="9">
        <f t="shared" si="92"/>
        <v>0</v>
      </c>
      <c r="AC634" s="9">
        <f t="shared" si="93"/>
        <v>613</v>
      </c>
      <c r="AD634" s="9" t="str">
        <f t="shared" si="94"/>
        <v/>
      </c>
      <c r="AE634" s="12" t="str">
        <f t="shared" si="89"/>
        <v/>
      </c>
      <c r="AF634" s="9" t="str">
        <f t="shared" si="90"/>
        <v/>
      </c>
      <c r="AI634"/>
    </row>
    <row r="635" spans="6:35" x14ac:dyDescent="0.3">
      <c r="F635" s="9">
        <v>628</v>
      </c>
      <c r="G635" s="12">
        <v>5.0000000000000001E-3</v>
      </c>
      <c r="H635" s="9">
        <v>0.27500000000000002</v>
      </c>
      <c r="I635" s="9">
        <v>0.82799999999999996</v>
      </c>
      <c r="J635" s="9">
        <v>2.09</v>
      </c>
      <c r="K635" s="9">
        <v>0.47799999999999998</v>
      </c>
      <c r="L635" s="9">
        <v>0.86799999999999999</v>
      </c>
      <c r="S635" s="9">
        <v>628</v>
      </c>
      <c r="T635" s="12">
        <f t="shared" si="86"/>
        <v>0.5</v>
      </c>
      <c r="V635">
        <v>834</v>
      </c>
      <c r="W635">
        <v>1.0999999999999999</v>
      </c>
      <c r="X635" s="10">
        <f t="shared" si="87"/>
        <v>1.1834540545406396</v>
      </c>
      <c r="Z635" s="12">
        <f t="shared" si="88"/>
        <v>1.1830000000000001</v>
      </c>
      <c r="AA635" s="9">
        <f t="shared" si="91"/>
        <v>15</v>
      </c>
      <c r="AB635" s="9">
        <f t="shared" si="92"/>
        <v>0</v>
      </c>
      <c r="AC635" s="9">
        <f t="shared" si="93"/>
        <v>613</v>
      </c>
      <c r="AD635" s="9" t="str">
        <f t="shared" si="94"/>
        <v/>
      </c>
      <c r="AE635" s="12" t="str">
        <f t="shared" si="89"/>
        <v/>
      </c>
      <c r="AF635" s="9" t="str">
        <f t="shared" si="90"/>
        <v/>
      </c>
      <c r="AI635"/>
    </row>
    <row r="636" spans="6:35" x14ac:dyDescent="0.3">
      <c r="F636" s="9">
        <v>629</v>
      </c>
      <c r="G636" s="12">
        <v>1E-3</v>
      </c>
      <c r="H636" s="9">
        <v>0.111</v>
      </c>
      <c r="I636" s="9">
        <v>1</v>
      </c>
      <c r="J636" s="9">
        <v>1.2290000000000001</v>
      </c>
      <c r="K636" s="9">
        <v>0.81399999999999995</v>
      </c>
      <c r="L636" s="9">
        <v>0.94099999999999995</v>
      </c>
      <c r="S636" s="9">
        <v>629</v>
      </c>
      <c r="T636" s="12">
        <f t="shared" si="86"/>
        <v>0.1</v>
      </c>
      <c r="V636">
        <v>844</v>
      </c>
      <c r="W636">
        <v>1.0999999999999999</v>
      </c>
      <c r="X636" s="10">
        <f t="shared" si="87"/>
        <v>1.1834540545406396</v>
      </c>
      <c r="Z636" s="12">
        <f t="shared" si="88"/>
        <v>1.1830000000000001</v>
      </c>
      <c r="AA636" s="9">
        <f t="shared" si="91"/>
        <v>16</v>
      </c>
      <c r="AB636" s="9">
        <f t="shared" si="92"/>
        <v>0</v>
      </c>
      <c r="AC636" s="9">
        <f t="shared" si="93"/>
        <v>613</v>
      </c>
      <c r="AD636" s="9" t="str">
        <f t="shared" si="94"/>
        <v/>
      </c>
      <c r="AE636" s="12" t="str">
        <f t="shared" si="89"/>
        <v/>
      </c>
      <c r="AF636" s="9" t="str">
        <f t="shared" si="90"/>
        <v/>
      </c>
      <c r="AI636"/>
    </row>
    <row r="637" spans="6:35" x14ac:dyDescent="0.3">
      <c r="F637" s="9">
        <v>630</v>
      </c>
      <c r="G637" s="12">
        <v>4.0000000000000001E-3</v>
      </c>
      <c r="H637" s="9">
        <v>0.23</v>
      </c>
      <c r="I637" s="9">
        <v>0.86</v>
      </c>
      <c r="J637" s="9">
        <v>2.0579999999999998</v>
      </c>
      <c r="K637" s="9">
        <v>0.48599999999999999</v>
      </c>
      <c r="L637" s="9">
        <v>0.88900000000000001</v>
      </c>
      <c r="S637" s="9">
        <v>630</v>
      </c>
      <c r="T637" s="12">
        <f t="shared" si="86"/>
        <v>0.4</v>
      </c>
      <c r="V637">
        <v>854</v>
      </c>
      <c r="W637">
        <v>1.0999999999999999</v>
      </c>
      <c r="X637" s="10">
        <f t="shared" si="87"/>
        <v>1.1834540545406396</v>
      </c>
      <c r="Z637" s="12">
        <f t="shared" si="88"/>
        <v>1.1830000000000001</v>
      </c>
      <c r="AA637" s="9">
        <f t="shared" si="91"/>
        <v>17</v>
      </c>
      <c r="AB637" s="9">
        <f t="shared" si="92"/>
        <v>0</v>
      </c>
      <c r="AC637" s="9">
        <f t="shared" si="93"/>
        <v>613</v>
      </c>
      <c r="AD637" s="9" t="str">
        <f t="shared" si="94"/>
        <v/>
      </c>
      <c r="AE637" s="12" t="str">
        <f t="shared" si="89"/>
        <v/>
      </c>
      <c r="AF637" s="9" t="str">
        <f t="shared" si="90"/>
        <v/>
      </c>
      <c r="AI637"/>
    </row>
    <row r="638" spans="6:35" x14ac:dyDescent="0.3">
      <c r="F638" s="9">
        <v>631</v>
      </c>
      <c r="G638" s="12">
        <v>6.8000000000000005E-2</v>
      </c>
      <c r="H638" s="9">
        <v>1.032</v>
      </c>
      <c r="I638" s="9">
        <v>0.8</v>
      </c>
      <c r="J638" s="9">
        <v>1.3460000000000001</v>
      </c>
      <c r="K638" s="9">
        <v>0.74299999999999999</v>
      </c>
      <c r="L638" s="9">
        <v>0.90500000000000003</v>
      </c>
      <c r="S638" s="9">
        <v>631</v>
      </c>
      <c r="T638" s="12">
        <f t="shared" si="86"/>
        <v>6.8000000000000007</v>
      </c>
      <c r="V638">
        <v>882</v>
      </c>
      <c r="W638">
        <v>1.0999999999999999</v>
      </c>
      <c r="X638" s="10">
        <f t="shared" si="87"/>
        <v>1.1834540545406396</v>
      </c>
      <c r="Z638" s="12">
        <f t="shared" si="88"/>
        <v>1.1830000000000001</v>
      </c>
      <c r="AA638" s="9">
        <f t="shared" si="91"/>
        <v>18</v>
      </c>
      <c r="AB638" s="9">
        <f t="shared" si="92"/>
        <v>0</v>
      </c>
      <c r="AC638" s="9">
        <f t="shared" si="93"/>
        <v>613</v>
      </c>
      <c r="AD638" s="9" t="str">
        <f t="shared" si="94"/>
        <v/>
      </c>
      <c r="AE638" s="12" t="str">
        <f t="shared" si="89"/>
        <v/>
      </c>
      <c r="AF638" s="9" t="str">
        <f t="shared" si="90"/>
        <v/>
      </c>
      <c r="AI638"/>
    </row>
    <row r="639" spans="6:35" x14ac:dyDescent="0.3">
      <c r="F639" s="9">
        <v>632</v>
      </c>
      <c r="G639" s="12">
        <v>3.3000000000000002E-2</v>
      </c>
      <c r="H639" s="9">
        <v>0.82599999999999996</v>
      </c>
      <c r="I639" s="9">
        <v>0.60699999999999998</v>
      </c>
      <c r="J639" s="9">
        <v>1.2050000000000001</v>
      </c>
      <c r="K639" s="9">
        <v>0.83</v>
      </c>
      <c r="L639" s="9">
        <v>0.90700000000000003</v>
      </c>
      <c r="S639" s="9">
        <v>632</v>
      </c>
      <c r="T639" s="12">
        <f t="shared" si="86"/>
        <v>3.3000000000000003</v>
      </c>
      <c r="V639">
        <v>946</v>
      </c>
      <c r="W639">
        <v>1.0999999999999999</v>
      </c>
      <c r="X639" s="10">
        <f t="shared" si="87"/>
        <v>1.1834540545406396</v>
      </c>
      <c r="Z639" s="12">
        <f t="shared" si="88"/>
        <v>1.1830000000000001</v>
      </c>
      <c r="AA639" s="9">
        <f t="shared" si="91"/>
        <v>19</v>
      </c>
      <c r="AB639" s="9">
        <f t="shared" si="92"/>
        <v>0</v>
      </c>
      <c r="AC639" s="9">
        <f t="shared" si="93"/>
        <v>613</v>
      </c>
      <c r="AD639" s="9" t="str">
        <f t="shared" si="94"/>
        <v/>
      </c>
      <c r="AE639" s="12" t="str">
        <f t="shared" si="89"/>
        <v/>
      </c>
      <c r="AF639" s="9" t="str">
        <f t="shared" si="90"/>
        <v/>
      </c>
      <c r="AI639"/>
    </row>
    <row r="640" spans="6:35" x14ac:dyDescent="0.3">
      <c r="F640" s="9">
        <v>633</v>
      </c>
      <c r="G640" s="12">
        <v>2E-3</v>
      </c>
      <c r="H640" s="9">
        <v>0.20499999999999999</v>
      </c>
      <c r="I640" s="9">
        <v>0.629</v>
      </c>
      <c r="J640" s="9">
        <v>2.3119999999999998</v>
      </c>
      <c r="K640" s="9">
        <v>0.433</v>
      </c>
      <c r="L640" s="9">
        <v>0.8</v>
      </c>
      <c r="S640" s="9">
        <v>633</v>
      </c>
      <c r="T640" s="12">
        <f t="shared" si="86"/>
        <v>0.2</v>
      </c>
      <c r="V640">
        <v>957</v>
      </c>
      <c r="W640">
        <v>1.0999999999999999</v>
      </c>
      <c r="X640" s="10">
        <f t="shared" si="87"/>
        <v>1.1834540545406396</v>
      </c>
      <c r="Z640" s="12">
        <f t="shared" si="88"/>
        <v>1.1830000000000001</v>
      </c>
      <c r="AA640" s="9">
        <f t="shared" si="91"/>
        <v>20</v>
      </c>
      <c r="AB640" s="9">
        <f t="shared" si="92"/>
        <v>0</v>
      </c>
      <c r="AC640" s="9">
        <f t="shared" si="93"/>
        <v>613</v>
      </c>
      <c r="AD640" s="9" t="str">
        <f t="shared" si="94"/>
        <v/>
      </c>
      <c r="AE640" s="12" t="str">
        <f t="shared" si="89"/>
        <v/>
      </c>
      <c r="AF640" s="9" t="str">
        <f t="shared" si="90"/>
        <v/>
      </c>
      <c r="AI640"/>
    </row>
    <row r="641" spans="6:35" x14ac:dyDescent="0.3">
      <c r="F641" s="9">
        <v>634</v>
      </c>
      <c r="G641" s="12">
        <v>3.0000000000000001E-3</v>
      </c>
      <c r="H641" s="9">
        <v>0.188</v>
      </c>
      <c r="I641" s="9">
        <v>1</v>
      </c>
      <c r="J641" s="9">
        <v>1.282</v>
      </c>
      <c r="K641" s="9">
        <v>0.78</v>
      </c>
      <c r="L641" s="9">
        <v>0.90900000000000003</v>
      </c>
      <c r="S641" s="9">
        <v>634</v>
      </c>
      <c r="T641" s="12">
        <f t="shared" si="86"/>
        <v>0.3</v>
      </c>
      <c r="V641">
        <v>967</v>
      </c>
      <c r="W641">
        <v>1.0999999999999999</v>
      </c>
      <c r="X641" s="10">
        <f t="shared" si="87"/>
        <v>1.1834540545406396</v>
      </c>
      <c r="Z641" s="12">
        <f t="shared" si="88"/>
        <v>1.1830000000000001</v>
      </c>
      <c r="AA641" s="9">
        <f t="shared" si="91"/>
        <v>21</v>
      </c>
      <c r="AB641" s="9">
        <f t="shared" si="92"/>
        <v>0</v>
      </c>
      <c r="AC641" s="9">
        <f t="shared" si="93"/>
        <v>613</v>
      </c>
      <c r="AD641" s="9" t="str">
        <f t="shared" si="94"/>
        <v/>
      </c>
      <c r="AE641" s="12" t="str">
        <f t="shared" si="89"/>
        <v/>
      </c>
      <c r="AF641" s="9" t="str">
        <f t="shared" si="90"/>
        <v/>
      </c>
      <c r="AI641"/>
    </row>
    <row r="642" spans="6:35" x14ac:dyDescent="0.3">
      <c r="F642" s="9">
        <v>635</v>
      </c>
      <c r="G642" s="12">
        <v>6.2E-2</v>
      </c>
      <c r="H642" s="9">
        <v>1.569</v>
      </c>
      <c r="I642" s="9">
        <v>0.318</v>
      </c>
      <c r="J642" s="9">
        <v>5.4169999999999998</v>
      </c>
      <c r="K642" s="9">
        <v>0.185</v>
      </c>
      <c r="L642" s="9">
        <v>0.76700000000000002</v>
      </c>
      <c r="S642" s="9">
        <v>635</v>
      </c>
      <c r="T642" s="12">
        <f t="shared" si="86"/>
        <v>6.2</v>
      </c>
      <c r="V642">
        <v>994</v>
      </c>
      <c r="W642">
        <v>1.0999999999999999</v>
      </c>
      <c r="X642" s="10">
        <f t="shared" si="87"/>
        <v>1.1834540545406396</v>
      </c>
      <c r="Z642" s="12">
        <f t="shared" si="88"/>
        <v>1.1830000000000001</v>
      </c>
      <c r="AA642" s="9">
        <f t="shared" si="91"/>
        <v>22</v>
      </c>
      <c r="AB642" s="9">
        <f t="shared" si="92"/>
        <v>0</v>
      </c>
      <c r="AC642" s="9">
        <f t="shared" si="93"/>
        <v>613</v>
      </c>
      <c r="AD642" s="9" t="str">
        <f t="shared" si="94"/>
        <v/>
      </c>
      <c r="AE642" s="12" t="str">
        <f t="shared" si="89"/>
        <v/>
      </c>
      <c r="AF642" s="9" t="str">
        <f t="shared" si="90"/>
        <v/>
      </c>
      <c r="AI642"/>
    </row>
    <row r="643" spans="6:35" x14ac:dyDescent="0.3">
      <c r="F643" s="9">
        <v>636</v>
      </c>
      <c r="G643" s="12">
        <v>1.7999999999999999E-2</v>
      </c>
      <c r="H643" s="9">
        <v>0.51200000000000001</v>
      </c>
      <c r="I643" s="9">
        <v>0.874</v>
      </c>
      <c r="J643" s="9">
        <v>1.369</v>
      </c>
      <c r="K643" s="9">
        <v>0.73</v>
      </c>
      <c r="L643" s="9">
        <v>0.90300000000000002</v>
      </c>
      <c r="S643" s="9">
        <v>636</v>
      </c>
      <c r="T643" s="12">
        <f t="shared" si="86"/>
        <v>1.7999999999999998</v>
      </c>
      <c r="V643">
        <v>1013</v>
      </c>
      <c r="W643">
        <v>1.0999999999999999</v>
      </c>
      <c r="X643" s="10">
        <f t="shared" si="87"/>
        <v>1.1834540545406396</v>
      </c>
      <c r="Z643" s="12">
        <f t="shared" si="88"/>
        <v>1.1830000000000001</v>
      </c>
      <c r="AA643" s="9">
        <f t="shared" si="91"/>
        <v>23</v>
      </c>
      <c r="AB643" s="9">
        <f t="shared" si="92"/>
        <v>0</v>
      </c>
      <c r="AC643" s="9">
        <f t="shared" si="93"/>
        <v>613</v>
      </c>
      <c r="AD643" s="9" t="str">
        <f t="shared" si="94"/>
        <v/>
      </c>
      <c r="AE643" s="12" t="str">
        <f t="shared" si="89"/>
        <v/>
      </c>
      <c r="AF643" s="9" t="str">
        <f t="shared" si="90"/>
        <v/>
      </c>
      <c r="AI643"/>
    </row>
    <row r="644" spans="6:35" x14ac:dyDescent="0.3">
      <c r="F644" s="9">
        <v>637</v>
      </c>
      <c r="G644" s="12">
        <v>9.5000000000000001E-2</v>
      </c>
      <c r="H644" s="9">
        <v>1.1890000000000001</v>
      </c>
      <c r="I644" s="9">
        <v>0.84699999999999998</v>
      </c>
      <c r="J644" s="9">
        <v>1.3320000000000001</v>
      </c>
      <c r="K644" s="9">
        <v>0.751</v>
      </c>
      <c r="L644" s="9">
        <v>0.94099999999999995</v>
      </c>
      <c r="S644" s="9">
        <v>637</v>
      </c>
      <c r="T644" s="12">
        <f t="shared" si="86"/>
        <v>9.5</v>
      </c>
      <c r="V644">
        <v>1015</v>
      </c>
      <c r="W644">
        <v>1.0999999999999999</v>
      </c>
      <c r="X644" s="10">
        <f t="shared" si="87"/>
        <v>1.1834540545406396</v>
      </c>
      <c r="Z644" s="12">
        <f t="shared" si="88"/>
        <v>1.1830000000000001</v>
      </c>
      <c r="AA644" s="9">
        <f t="shared" si="91"/>
        <v>24</v>
      </c>
      <c r="AB644" s="9">
        <f t="shared" si="92"/>
        <v>0</v>
      </c>
      <c r="AC644" s="9">
        <f t="shared" si="93"/>
        <v>613</v>
      </c>
      <c r="AD644" s="9" t="str">
        <f t="shared" si="94"/>
        <v/>
      </c>
      <c r="AE644" s="12" t="str">
        <f t="shared" si="89"/>
        <v/>
      </c>
      <c r="AF644" s="9" t="str">
        <f t="shared" si="90"/>
        <v/>
      </c>
      <c r="AI644"/>
    </row>
    <row r="645" spans="6:35" x14ac:dyDescent="0.3">
      <c r="F645" s="9">
        <v>638</v>
      </c>
      <c r="G645" s="12">
        <v>7.0000000000000001E-3</v>
      </c>
      <c r="H645" s="9">
        <v>0.30299999999999999</v>
      </c>
      <c r="I645" s="9">
        <v>0.90400000000000003</v>
      </c>
      <c r="J645" s="9">
        <v>1.5609999999999999</v>
      </c>
      <c r="K645" s="9">
        <v>0.64100000000000001</v>
      </c>
      <c r="L645" s="9">
        <v>0.92600000000000005</v>
      </c>
      <c r="S645" s="9">
        <v>638</v>
      </c>
      <c r="T645" s="12">
        <f t="shared" si="86"/>
        <v>0.70000000000000007</v>
      </c>
      <c r="V645">
        <v>1065</v>
      </c>
      <c r="W645">
        <v>1.0999999999999999</v>
      </c>
      <c r="X645" s="10">
        <f t="shared" si="87"/>
        <v>1.1834540545406396</v>
      </c>
      <c r="Z645" s="12">
        <f t="shared" si="88"/>
        <v>1.1830000000000001</v>
      </c>
      <c r="AA645" s="9">
        <f t="shared" si="91"/>
        <v>25</v>
      </c>
      <c r="AB645" s="9">
        <f t="shared" si="92"/>
        <v>0</v>
      </c>
      <c r="AC645" s="9">
        <f t="shared" si="93"/>
        <v>613</v>
      </c>
      <c r="AD645" s="9" t="str">
        <f t="shared" si="94"/>
        <v/>
      </c>
      <c r="AE645" s="12" t="str">
        <f t="shared" si="89"/>
        <v/>
      </c>
      <c r="AF645" s="9" t="str">
        <f t="shared" si="90"/>
        <v/>
      </c>
      <c r="AI645"/>
    </row>
    <row r="646" spans="6:35" x14ac:dyDescent="0.3">
      <c r="F646" s="9">
        <v>639</v>
      </c>
      <c r="G646" s="12">
        <v>8.0000000000000002E-3</v>
      </c>
      <c r="H646" s="9">
        <v>0.35499999999999998</v>
      </c>
      <c r="I646" s="9">
        <v>0.83799999999999997</v>
      </c>
      <c r="J646" s="9">
        <v>1.6659999999999999</v>
      </c>
      <c r="K646" s="9">
        <v>0.6</v>
      </c>
      <c r="L646" s="9">
        <v>0.88900000000000001</v>
      </c>
      <c r="S646" s="9">
        <v>639</v>
      </c>
      <c r="T646" s="12">
        <f t="shared" si="86"/>
        <v>0.8</v>
      </c>
      <c r="V646">
        <v>1082</v>
      </c>
      <c r="W646">
        <v>1.0999999999999999</v>
      </c>
      <c r="X646" s="10">
        <f t="shared" si="87"/>
        <v>1.1834540545406396</v>
      </c>
      <c r="Z646" s="12">
        <f t="shared" si="88"/>
        <v>1.1830000000000001</v>
      </c>
      <c r="AA646" s="9">
        <f t="shared" si="91"/>
        <v>26</v>
      </c>
      <c r="AB646" s="9">
        <f t="shared" si="92"/>
        <v>0</v>
      </c>
      <c r="AC646" s="9">
        <f t="shared" si="93"/>
        <v>613</v>
      </c>
      <c r="AD646" s="9" t="str">
        <f t="shared" si="94"/>
        <v/>
      </c>
      <c r="AE646" s="12" t="str">
        <f t="shared" si="89"/>
        <v/>
      </c>
      <c r="AF646" s="9" t="str">
        <f t="shared" si="90"/>
        <v/>
      </c>
      <c r="AI646"/>
    </row>
    <row r="647" spans="6:35" x14ac:dyDescent="0.3">
      <c r="F647" s="9">
        <v>640</v>
      </c>
      <c r="G647" s="12">
        <v>3.0000000000000001E-3</v>
      </c>
      <c r="H647" s="9">
        <v>0.21199999999999999</v>
      </c>
      <c r="I647" s="9">
        <v>0.92200000000000004</v>
      </c>
      <c r="J647" s="9">
        <v>1.62</v>
      </c>
      <c r="K647" s="9">
        <v>0.61699999999999999</v>
      </c>
      <c r="L647" s="9">
        <v>0.89800000000000002</v>
      </c>
      <c r="S647" s="9">
        <v>640</v>
      </c>
      <c r="T647" s="12">
        <f t="shared" si="86"/>
        <v>0.3</v>
      </c>
      <c r="V647">
        <v>1108</v>
      </c>
      <c r="W647">
        <v>1.0999999999999999</v>
      </c>
      <c r="X647" s="10">
        <f t="shared" si="87"/>
        <v>1.1834540545406396</v>
      </c>
      <c r="Z647" s="12">
        <f t="shared" si="88"/>
        <v>1.1830000000000001</v>
      </c>
      <c r="AA647" s="9">
        <f t="shared" si="91"/>
        <v>27</v>
      </c>
      <c r="AB647" s="9">
        <f t="shared" si="92"/>
        <v>0</v>
      </c>
      <c r="AC647" s="9">
        <f t="shared" si="93"/>
        <v>613</v>
      </c>
      <c r="AD647" s="9" t="str">
        <f t="shared" si="94"/>
        <v/>
      </c>
      <c r="AE647" s="12" t="str">
        <f t="shared" si="89"/>
        <v/>
      </c>
      <c r="AF647" s="9" t="str">
        <f t="shared" si="90"/>
        <v/>
      </c>
      <c r="AI647"/>
    </row>
    <row r="648" spans="6:35" x14ac:dyDescent="0.3">
      <c r="F648" s="9">
        <v>641</v>
      </c>
      <c r="G648" s="12">
        <v>2E-3</v>
      </c>
      <c r="H648" s="9">
        <v>0.20200000000000001</v>
      </c>
      <c r="I648" s="9">
        <v>0.64700000000000002</v>
      </c>
      <c r="J648" s="9">
        <v>2.577</v>
      </c>
      <c r="K648" s="9">
        <v>0.38800000000000001</v>
      </c>
      <c r="L648" s="9">
        <v>0.82399999999999995</v>
      </c>
      <c r="S648" s="9">
        <v>641</v>
      </c>
      <c r="T648" s="12">
        <f t="shared" si="86"/>
        <v>0.2</v>
      </c>
      <c r="V648">
        <v>1125</v>
      </c>
      <c r="W648">
        <v>1.0999999999999999</v>
      </c>
      <c r="X648" s="10">
        <f t="shared" si="87"/>
        <v>1.1834540545406396</v>
      </c>
      <c r="Z648" s="12">
        <f t="shared" si="88"/>
        <v>1.1830000000000001</v>
      </c>
      <c r="AA648" s="9">
        <f t="shared" si="91"/>
        <v>28</v>
      </c>
      <c r="AB648" s="9">
        <f t="shared" si="92"/>
        <v>0</v>
      </c>
      <c r="AC648" s="9">
        <f t="shared" si="93"/>
        <v>613</v>
      </c>
      <c r="AD648" s="9" t="str">
        <f t="shared" si="94"/>
        <v/>
      </c>
      <c r="AE648" s="12" t="str">
        <f t="shared" si="89"/>
        <v/>
      </c>
      <c r="AF648" s="9" t="str">
        <f t="shared" si="90"/>
        <v/>
      </c>
      <c r="AI648"/>
    </row>
    <row r="649" spans="6:35" x14ac:dyDescent="0.3">
      <c r="F649" s="9">
        <v>642</v>
      </c>
      <c r="G649" s="12">
        <v>0.01</v>
      </c>
      <c r="H649" s="9">
        <v>0.35799999999999998</v>
      </c>
      <c r="I649" s="9">
        <v>0.98699999999999999</v>
      </c>
      <c r="J649" s="9">
        <v>1.19</v>
      </c>
      <c r="K649" s="9">
        <v>0.84099999999999997</v>
      </c>
      <c r="L649" s="9">
        <v>0.91200000000000003</v>
      </c>
      <c r="S649" s="9">
        <v>642</v>
      </c>
      <c r="T649" s="12">
        <f t="shared" ref="T649:T712" si="95">G649*100</f>
        <v>1</v>
      </c>
      <c r="V649">
        <v>1158</v>
      </c>
      <c r="W649">
        <v>1.0999999999999999</v>
      </c>
      <c r="X649" s="10">
        <f t="shared" ref="X649:X712" si="96">((W649/PI())^0.5)*2</f>
        <v>1.1834540545406396</v>
      </c>
      <c r="Z649" s="12">
        <f t="shared" ref="Z649:Z712" si="97">TRUNC(X649,3)</f>
        <v>1.1830000000000001</v>
      </c>
      <c r="AA649" s="9">
        <f t="shared" si="91"/>
        <v>29</v>
      </c>
      <c r="AB649" s="9">
        <f t="shared" si="92"/>
        <v>0</v>
      </c>
      <c r="AC649" s="9">
        <f t="shared" si="93"/>
        <v>613</v>
      </c>
      <c r="AD649" s="9" t="str">
        <f t="shared" si="94"/>
        <v/>
      </c>
      <c r="AE649" s="12" t="str">
        <f t="shared" ref="AE649:AE712" si="98">IF(AD649="","",Z649)</f>
        <v/>
      </c>
      <c r="AF649" s="9" t="str">
        <f t="shared" ref="AF649:AF712" si="99">AD649</f>
        <v/>
      </c>
      <c r="AI649"/>
    </row>
    <row r="650" spans="6:35" x14ac:dyDescent="0.3">
      <c r="F650" s="9">
        <v>643</v>
      </c>
      <c r="G650" s="12">
        <v>9.9000000000000005E-2</v>
      </c>
      <c r="H650" s="9">
        <v>1.407</v>
      </c>
      <c r="I650" s="9">
        <v>0.626</v>
      </c>
      <c r="J650" s="9">
        <v>1.649</v>
      </c>
      <c r="K650" s="9">
        <v>0.60599999999999998</v>
      </c>
      <c r="L650" s="9">
        <v>0.82299999999999995</v>
      </c>
      <c r="S650" s="9">
        <v>643</v>
      </c>
      <c r="T650" s="12">
        <f t="shared" si="95"/>
        <v>9.9</v>
      </c>
      <c r="V650">
        <v>1181</v>
      </c>
      <c r="W650">
        <v>1.0999999999999999</v>
      </c>
      <c r="X650" s="10">
        <f t="shared" si="96"/>
        <v>1.1834540545406396</v>
      </c>
      <c r="Z650" s="12">
        <f t="shared" si="97"/>
        <v>1.1830000000000001</v>
      </c>
      <c r="AA650" s="9">
        <f t="shared" ref="AA650:AA713" si="100">IF(Z650-Z649=0,AA649+AA$8,1)</f>
        <v>30</v>
      </c>
      <c r="AB650" s="9">
        <f t="shared" ref="AB650:AB713" si="101">IF(AA650&lt;AA651,0,AA650)</f>
        <v>0</v>
      </c>
      <c r="AC650" s="9">
        <f t="shared" ref="AC650:AC713" si="102">AC649+AB650</f>
        <v>613</v>
      </c>
      <c r="AD650" s="9" t="str">
        <f t="shared" ref="AD650:AD713" si="103">IF(AB650=0,"",AC649+AB650)</f>
        <v/>
      </c>
      <c r="AE650" s="12" t="str">
        <f t="shared" si="98"/>
        <v/>
      </c>
      <c r="AF650" s="9" t="str">
        <f t="shared" si="99"/>
        <v/>
      </c>
      <c r="AI650"/>
    </row>
    <row r="651" spans="6:35" x14ac:dyDescent="0.3">
      <c r="F651" s="9">
        <v>644</v>
      </c>
      <c r="G651" s="12">
        <v>1.0999999999999999E-2</v>
      </c>
      <c r="H651" s="9">
        <v>0.40799999999999997</v>
      </c>
      <c r="I651" s="9">
        <v>0.86599999999999999</v>
      </c>
      <c r="J651" s="9">
        <v>1.766</v>
      </c>
      <c r="K651" s="9">
        <v>0.56599999999999995</v>
      </c>
      <c r="L651" s="9">
        <v>0.91</v>
      </c>
      <c r="S651" s="9">
        <v>644</v>
      </c>
      <c r="T651" s="12">
        <f t="shared" si="95"/>
        <v>1.0999999999999999</v>
      </c>
      <c r="V651">
        <v>1223</v>
      </c>
      <c r="W651">
        <v>1.0999999999999999</v>
      </c>
      <c r="X651" s="10">
        <f t="shared" si="96"/>
        <v>1.1834540545406396</v>
      </c>
      <c r="Z651" s="12">
        <f t="shared" si="97"/>
        <v>1.1830000000000001</v>
      </c>
      <c r="AA651" s="9">
        <f t="shared" si="100"/>
        <v>31</v>
      </c>
      <c r="AB651" s="9">
        <f t="shared" si="101"/>
        <v>0</v>
      </c>
      <c r="AC651" s="9">
        <f t="shared" si="102"/>
        <v>613</v>
      </c>
      <c r="AD651" s="9" t="str">
        <f t="shared" si="103"/>
        <v/>
      </c>
      <c r="AE651" s="12" t="str">
        <f t="shared" si="98"/>
        <v/>
      </c>
      <c r="AF651" s="9" t="str">
        <f t="shared" si="99"/>
        <v/>
      </c>
      <c r="AI651"/>
    </row>
    <row r="652" spans="6:35" x14ac:dyDescent="0.3">
      <c r="F652" s="9">
        <v>645</v>
      </c>
      <c r="G652" s="12">
        <v>3.0000000000000001E-3</v>
      </c>
      <c r="H652" s="9">
        <v>0.215</v>
      </c>
      <c r="I652" s="9">
        <v>0.89700000000000002</v>
      </c>
      <c r="J652" s="9">
        <v>1.7669999999999999</v>
      </c>
      <c r="K652" s="9">
        <v>0.56599999999999995</v>
      </c>
      <c r="L652" s="9">
        <v>0.83</v>
      </c>
      <c r="S652" s="9">
        <v>645</v>
      </c>
      <c r="T652" s="12">
        <f t="shared" si="95"/>
        <v>0.3</v>
      </c>
      <c r="V652">
        <v>1312</v>
      </c>
      <c r="W652">
        <v>1.0999999999999999</v>
      </c>
      <c r="X652" s="10">
        <f t="shared" si="96"/>
        <v>1.1834540545406396</v>
      </c>
      <c r="Z652" s="12">
        <f t="shared" si="97"/>
        <v>1.1830000000000001</v>
      </c>
      <c r="AA652" s="9">
        <f t="shared" si="100"/>
        <v>32</v>
      </c>
      <c r="AB652" s="9">
        <f t="shared" si="101"/>
        <v>0</v>
      </c>
      <c r="AC652" s="9">
        <f t="shared" si="102"/>
        <v>613</v>
      </c>
      <c r="AD652" s="9" t="str">
        <f t="shared" si="103"/>
        <v/>
      </c>
      <c r="AE652" s="12" t="str">
        <f t="shared" si="98"/>
        <v/>
      </c>
      <c r="AF652" s="9" t="str">
        <f t="shared" si="99"/>
        <v/>
      </c>
      <c r="AI652"/>
    </row>
    <row r="653" spans="6:35" x14ac:dyDescent="0.3">
      <c r="F653" s="9">
        <v>646</v>
      </c>
      <c r="G653" s="12">
        <v>1.2E-2</v>
      </c>
      <c r="H653" s="9">
        <v>0.41299999999999998</v>
      </c>
      <c r="I653" s="9">
        <v>0.90700000000000003</v>
      </c>
      <c r="J653" s="9">
        <v>1.1859999999999999</v>
      </c>
      <c r="K653" s="9">
        <v>0.84299999999999997</v>
      </c>
      <c r="L653" s="9">
        <v>0.872</v>
      </c>
      <c r="S653" s="9">
        <v>646</v>
      </c>
      <c r="T653" s="12">
        <f t="shared" si="95"/>
        <v>1.2</v>
      </c>
      <c r="V653">
        <v>1350</v>
      </c>
      <c r="W653">
        <v>1.0999999999999999</v>
      </c>
      <c r="X653" s="10">
        <f t="shared" si="96"/>
        <v>1.1834540545406396</v>
      </c>
      <c r="Z653" s="12">
        <f t="shared" si="97"/>
        <v>1.1830000000000001</v>
      </c>
      <c r="AA653" s="9">
        <f t="shared" si="100"/>
        <v>33</v>
      </c>
      <c r="AB653" s="9">
        <f t="shared" si="101"/>
        <v>0</v>
      </c>
      <c r="AC653" s="9">
        <f t="shared" si="102"/>
        <v>613</v>
      </c>
      <c r="AD653" s="9" t="str">
        <f t="shared" si="103"/>
        <v/>
      </c>
      <c r="AE653" s="12" t="str">
        <f t="shared" si="98"/>
        <v/>
      </c>
      <c r="AF653" s="9" t="str">
        <f t="shared" si="99"/>
        <v/>
      </c>
      <c r="AI653"/>
    </row>
    <row r="654" spans="6:35" x14ac:dyDescent="0.3">
      <c r="F654" s="9">
        <v>647</v>
      </c>
      <c r="G654" s="12">
        <v>2E-3</v>
      </c>
      <c r="H654" s="9">
        <v>0.17799999999999999</v>
      </c>
      <c r="I654" s="9">
        <v>0.59899999999999998</v>
      </c>
      <c r="J654" s="9">
        <v>2.7160000000000002</v>
      </c>
      <c r="K654" s="9">
        <v>0.36799999999999999</v>
      </c>
      <c r="L654" s="9">
        <v>0.74099999999999999</v>
      </c>
      <c r="S654" s="9">
        <v>647</v>
      </c>
      <c r="T654" s="12">
        <f t="shared" si="95"/>
        <v>0.2</v>
      </c>
      <c r="V654">
        <v>1354</v>
      </c>
      <c r="W654">
        <v>1.0999999999999999</v>
      </c>
      <c r="X654" s="10">
        <f t="shared" si="96"/>
        <v>1.1834540545406396</v>
      </c>
      <c r="Z654" s="12">
        <f t="shared" si="97"/>
        <v>1.1830000000000001</v>
      </c>
      <c r="AA654" s="9">
        <f t="shared" si="100"/>
        <v>34</v>
      </c>
      <c r="AB654" s="9">
        <f t="shared" si="101"/>
        <v>0</v>
      </c>
      <c r="AC654" s="9">
        <f t="shared" si="102"/>
        <v>613</v>
      </c>
      <c r="AD654" s="9" t="str">
        <f t="shared" si="103"/>
        <v/>
      </c>
      <c r="AE654" s="12" t="str">
        <f t="shared" si="98"/>
        <v/>
      </c>
      <c r="AF654" s="9" t="str">
        <f t="shared" si="99"/>
        <v/>
      </c>
      <c r="AI654"/>
    </row>
    <row r="655" spans="6:35" x14ac:dyDescent="0.3">
      <c r="F655" s="9">
        <v>648</v>
      </c>
      <c r="G655" s="12">
        <v>3.0000000000000001E-3</v>
      </c>
      <c r="H655" s="9">
        <v>0.20499999999999999</v>
      </c>
      <c r="I655" s="9">
        <v>1</v>
      </c>
      <c r="J655" s="9">
        <v>1.3109999999999999</v>
      </c>
      <c r="K655" s="9">
        <v>0.76300000000000001</v>
      </c>
      <c r="L655" s="9">
        <v>0.88500000000000001</v>
      </c>
      <c r="S655" s="9">
        <v>648</v>
      </c>
      <c r="T655" s="12">
        <f t="shared" si="95"/>
        <v>0.3</v>
      </c>
      <c r="V655">
        <v>1397</v>
      </c>
      <c r="W655">
        <v>1.0999999999999999</v>
      </c>
      <c r="X655" s="10">
        <f t="shared" si="96"/>
        <v>1.1834540545406396</v>
      </c>
      <c r="Z655" s="12">
        <f t="shared" si="97"/>
        <v>1.1830000000000001</v>
      </c>
      <c r="AA655" s="9">
        <f t="shared" si="100"/>
        <v>35</v>
      </c>
      <c r="AB655" s="9">
        <f t="shared" si="101"/>
        <v>0</v>
      </c>
      <c r="AC655" s="9">
        <f t="shared" si="102"/>
        <v>613</v>
      </c>
      <c r="AD655" s="9" t="str">
        <f t="shared" si="103"/>
        <v/>
      </c>
      <c r="AE655" s="12" t="str">
        <f t="shared" si="98"/>
        <v/>
      </c>
      <c r="AF655" s="9" t="str">
        <f t="shared" si="99"/>
        <v/>
      </c>
      <c r="AI655"/>
    </row>
    <row r="656" spans="6:35" x14ac:dyDescent="0.3">
      <c r="F656" s="9">
        <v>649</v>
      </c>
      <c r="G656" s="12">
        <v>2E-3</v>
      </c>
      <c r="H656" s="9">
        <v>0.16300000000000001</v>
      </c>
      <c r="I656" s="9">
        <v>0.92200000000000004</v>
      </c>
      <c r="J656" s="9">
        <v>1.6739999999999999</v>
      </c>
      <c r="K656" s="9">
        <v>0.59699999999999998</v>
      </c>
      <c r="L656" s="9">
        <v>0.81200000000000006</v>
      </c>
      <c r="S656" s="9">
        <v>649</v>
      </c>
      <c r="T656" s="12">
        <f t="shared" si="95"/>
        <v>0.2</v>
      </c>
      <c r="V656">
        <v>1404</v>
      </c>
      <c r="W656">
        <v>1.0999999999999999</v>
      </c>
      <c r="X656" s="10">
        <f t="shared" si="96"/>
        <v>1.1834540545406396</v>
      </c>
      <c r="Z656" s="12">
        <f t="shared" si="97"/>
        <v>1.1830000000000001</v>
      </c>
      <c r="AA656" s="9">
        <f t="shared" si="100"/>
        <v>36</v>
      </c>
      <c r="AB656" s="9">
        <f t="shared" si="101"/>
        <v>0</v>
      </c>
      <c r="AC656" s="9">
        <f t="shared" si="102"/>
        <v>613</v>
      </c>
      <c r="AD656" s="9" t="str">
        <f t="shared" si="103"/>
        <v/>
      </c>
      <c r="AE656" s="12" t="str">
        <f t="shared" si="98"/>
        <v/>
      </c>
      <c r="AF656" s="9" t="str">
        <f t="shared" si="99"/>
        <v/>
      </c>
      <c r="AI656"/>
    </row>
    <row r="657" spans="6:35" x14ac:dyDescent="0.3">
      <c r="F657" s="9">
        <v>650</v>
      </c>
      <c r="G657" s="12">
        <v>3.0000000000000001E-3</v>
      </c>
      <c r="H657" s="9">
        <v>0.20499999999999999</v>
      </c>
      <c r="I657" s="9">
        <v>0.98799999999999999</v>
      </c>
      <c r="J657" s="9">
        <v>1.1599999999999999</v>
      </c>
      <c r="K657" s="9">
        <v>0.86199999999999999</v>
      </c>
      <c r="L657" s="9">
        <v>0.86299999999999999</v>
      </c>
      <c r="S657" s="9">
        <v>650</v>
      </c>
      <c r="T657" s="12">
        <f t="shared" si="95"/>
        <v>0.3</v>
      </c>
      <c r="V657">
        <v>1473</v>
      </c>
      <c r="W657">
        <v>1.0999999999999999</v>
      </c>
      <c r="X657" s="10">
        <f t="shared" si="96"/>
        <v>1.1834540545406396</v>
      </c>
      <c r="Z657" s="12">
        <f t="shared" si="97"/>
        <v>1.1830000000000001</v>
      </c>
      <c r="AA657" s="9">
        <f t="shared" si="100"/>
        <v>37</v>
      </c>
      <c r="AB657" s="9">
        <f t="shared" si="101"/>
        <v>0</v>
      </c>
      <c r="AC657" s="9">
        <f t="shared" si="102"/>
        <v>613</v>
      </c>
      <c r="AD657" s="9" t="str">
        <f t="shared" si="103"/>
        <v/>
      </c>
      <c r="AE657" s="12" t="str">
        <f t="shared" si="98"/>
        <v/>
      </c>
      <c r="AF657" s="9" t="str">
        <f t="shared" si="99"/>
        <v/>
      </c>
      <c r="AI657"/>
    </row>
    <row r="658" spans="6:35" x14ac:dyDescent="0.3">
      <c r="F658" s="9">
        <v>651</v>
      </c>
      <c r="G658" s="12">
        <v>7.0000000000000001E-3</v>
      </c>
      <c r="H658" s="9">
        <v>0.29599999999999999</v>
      </c>
      <c r="I658" s="9">
        <v>0.99199999999999999</v>
      </c>
      <c r="J658" s="9">
        <v>1.3069999999999999</v>
      </c>
      <c r="K658" s="9">
        <v>0.76500000000000001</v>
      </c>
      <c r="L658" s="9">
        <v>0.92</v>
      </c>
      <c r="S658" s="9">
        <v>651</v>
      </c>
      <c r="T658" s="12">
        <f t="shared" si="95"/>
        <v>0.70000000000000007</v>
      </c>
      <c r="V658">
        <v>1582</v>
      </c>
      <c r="W658">
        <v>1.0999999999999999</v>
      </c>
      <c r="X658" s="10">
        <f t="shared" si="96"/>
        <v>1.1834540545406396</v>
      </c>
      <c r="Z658" s="12">
        <f t="shared" si="97"/>
        <v>1.1830000000000001</v>
      </c>
      <c r="AA658" s="9">
        <f t="shared" si="100"/>
        <v>38</v>
      </c>
      <c r="AB658" s="9">
        <f t="shared" si="101"/>
        <v>38</v>
      </c>
      <c r="AC658" s="9">
        <f t="shared" si="102"/>
        <v>651</v>
      </c>
      <c r="AD658" s="9">
        <f t="shared" si="103"/>
        <v>651</v>
      </c>
      <c r="AE658" s="12">
        <f t="shared" si="98"/>
        <v>1.1830000000000001</v>
      </c>
      <c r="AF658" s="9">
        <f t="shared" si="99"/>
        <v>651</v>
      </c>
      <c r="AI658"/>
    </row>
    <row r="659" spans="6:35" x14ac:dyDescent="0.3">
      <c r="F659" s="9">
        <v>652</v>
      </c>
      <c r="G659" s="12">
        <v>3.2000000000000001E-2</v>
      </c>
      <c r="H659" s="9">
        <v>0.68899999999999995</v>
      </c>
      <c r="I659" s="9">
        <v>0.85599999999999998</v>
      </c>
      <c r="J659" s="9">
        <v>1.355</v>
      </c>
      <c r="K659" s="9">
        <v>0.73799999999999999</v>
      </c>
      <c r="L659" s="9">
        <v>0.91100000000000003</v>
      </c>
      <c r="S659" s="9">
        <v>652</v>
      </c>
      <c r="T659" s="12">
        <f t="shared" si="95"/>
        <v>3.2</v>
      </c>
      <c r="V659">
        <v>95</v>
      </c>
      <c r="W659">
        <v>1</v>
      </c>
      <c r="X659" s="10">
        <f t="shared" si="96"/>
        <v>1.1283791670955126</v>
      </c>
      <c r="Z659" s="12">
        <f t="shared" si="97"/>
        <v>1.1279999999999999</v>
      </c>
      <c r="AA659" s="9">
        <f t="shared" si="100"/>
        <v>1</v>
      </c>
      <c r="AB659" s="9">
        <f t="shared" si="101"/>
        <v>0</v>
      </c>
      <c r="AC659" s="9">
        <f t="shared" si="102"/>
        <v>651</v>
      </c>
      <c r="AD659" s="9" t="str">
        <f t="shared" si="103"/>
        <v/>
      </c>
      <c r="AE659" s="12" t="str">
        <f t="shared" si="98"/>
        <v/>
      </c>
      <c r="AF659" s="9" t="str">
        <f t="shared" si="99"/>
        <v/>
      </c>
      <c r="AI659"/>
    </row>
    <row r="660" spans="6:35" x14ac:dyDescent="0.3">
      <c r="F660" s="9">
        <v>653</v>
      </c>
      <c r="G660" s="12">
        <v>4.5169999999999997E-4</v>
      </c>
      <c r="H660" s="9">
        <v>6.9000000000000006E-2</v>
      </c>
      <c r="I660" s="9">
        <v>1</v>
      </c>
      <c r="J660" s="9">
        <v>1.464</v>
      </c>
      <c r="K660" s="9">
        <v>0.68300000000000005</v>
      </c>
      <c r="L660" s="9">
        <v>0.85699999999999998</v>
      </c>
      <c r="S660" s="9">
        <v>653</v>
      </c>
      <c r="T660" s="12">
        <f t="shared" si="95"/>
        <v>4.5169999999999995E-2</v>
      </c>
      <c r="V660">
        <v>132</v>
      </c>
      <c r="W660">
        <v>1</v>
      </c>
      <c r="X660" s="10">
        <f t="shared" si="96"/>
        <v>1.1283791670955126</v>
      </c>
      <c r="Z660" s="12">
        <f t="shared" si="97"/>
        <v>1.1279999999999999</v>
      </c>
      <c r="AA660" s="9">
        <f t="shared" si="100"/>
        <v>2</v>
      </c>
      <c r="AB660" s="9">
        <f t="shared" si="101"/>
        <v>0</v>
      </c>
      <c r="AC660" s="9">
        <f t="shared" si="102"/>
        <v>651</v>
      </c>
      <c r="AD660" s="9" t="str">
        <f t="shared" si="103"/>
        <v/>
      </c>
      <c r="AE660" s="12" t="str">
        <f t="shared" si="98"/>
        <v/>
      </c>
      <c r="AF660" s="9" t="str">
        <f t="shared" si="99"/>
        <v/>
      </c>
      <c r="AI660"/>
    </row>
    <row r="661" spans="6:35" x14ac:dyDescent="0.3">
      <c r="F661" s="9">
        <v>654</v>
      </c>
      <c r="G661" s="12">
        <v>1.7999999999999999E-2</v>
      </c>
      <c r="H661" s="9">
        <v>0.52300000000000002</v>
      </c>
      <c r="I661" s="9">
        <v>0.84399999999999997</v>
      </c>
      <c r="J661" s="9">
        <v>1.8240000000000001</v>
      </c>
      <c r="K661" s="9">
        <v>0.54800000000000004</v>
      </c>
      <c r="L661" s="9">
        <v>0.92800000000000005</v>
      </c>
      <c r="S661" s="9">
        <v>654</v>
      </c>
      <c r="T661" s="12">
        <f t="shared" si="95"/>
        <v>1.7999999999999998</v>
      </c>
      <c r="V661">
        <v>148</v>
      </c>
      <c r="W661">
        <v>1</v>
      </c>
      <c r="X661" s="10">
        <f t="shared" si="96"/>
        <v>1.1283791670955126</v>
      </c>
      <c r="Z661" s="12">
        <f t="shared" si="97"/>
        <v>1.1279999999999999</v>
      </c>
      <c r="AA661" s="9">
        <f t="shared" si="100"/>
        <v>3</v>
      </c>
      <c r="AB661" s="9">
        <f t="shared" si="101"/>
        <v>0</v>
      </c>
      <c r="AC661" s="9">
        <f t="shared" si="102"/>
        <v>651</v>
      </c>
      <c r="AD661" s="9" t="str">
        <f t="shared" si="103"/>
        <v/>
      </c>
      <c r="AE661" s="12" t="str">
        <f t="shared" si="98"/>
        <v/>
      </c>
      <c r="AF661" s="9" t="str">
        <f t="shared" si="99"/>
        <v/>
      </c>
      <c r="AI661"/>
    </row>
    <row r="662" spans="6:35" x14ac:dyDescent="0.3">
      <c r="F662" s="9">
        <v>655</v>
      </c>
      <c r="G662" s="12">
        <v>1.6E-2</v>
      </c>
      <c r="H662" s="9">
        <v>0.49099999999999999</v>
      </c>
      <c r="I662" s="9">
        <v>0.83899999999999997</v>
      </c>
      <c r="J662" s="9">
        <v>1.694</v>
      </c>
      <c r="K662" s="9">
        <v>0.59</v>
      </c>
      <c r="L662" s="9">
        <v>0.91100000000000003</v>
      </c>
      <c r="S662" s="9">
        <v>655</v>
      </c>
      <c r="T662" s="12">
        <f t="shared" si="95"/>
        <v>1.6</v>
      </c>
      <c r="V662">
        <v>249</v>
      </c>
      <c r="W662">
        <v>1</v>
      </c>
      <c r="X662" s="10">
        <f t="shared" si="96"/>
        <v>1.1283791670955126</v>
      </c>
      <c r="Z662" s="12">
        <f t="shared" si="97"/>
        <v>1.1279999999999999</v>
      </c>
      <c r="AA662" s="9">
        <f t="shared" si="100"/>
        <v>4</v>
      </c>
      <c r="AB662" s="9">
        <f t="shared" si="101"/>
        <v>0</v>
      </c>
      <c r="AC662" s="9">
        <f t="shared" si="102"/>
        <v>651</v>
      </c>
      <c r="AD662" s="9" t="str">
        <f t="shared" si="103"/>
        <v/>
      </c>
      <c r="AE662" s="12" t="str">
        <f t="shared" si="98"/>
        <v/>
      </c>
      <c r="AF662" s="9" t="str">
        <f t="shared" si="99"/>
        <v/>
      </c>
      <c r="AI662"/>
    </row>
    <row r="663" spans="6:35" x14ac:dyDescent="0.3">
      <c r="F663" s="9">
        <v>656</v>
      </c>
      <c r="G663" s="12">
        <v>5.0000000000000001E-3</v>
      </c>
      <c r="H663" s="9">
        <v>0.26400000000000001</v>
      </c>
      <c r="I663" s="9">
        <v>0.81100000000000005</v>
      </c>
      <c r="J663" s="9">
        <v>2.1080000000000001</v>
      </c>
      <c r="K663" s="9">
        <v>0.47399999999999998</v>
      </c>
      <c r="L663" s="9">
        <v>0.87</v>
      </c>
      <c r="S663" s="9">
        <v>656</v>
      </c>
      <c r="T663" s="12">
        <f t="shared" si="95"/>
        <v>0.5</v>
      </c>
      <c r="V663">
        <v>277</v>
      </c>
      <c r="W663">
        <v>1</v>
      </c>
      <c r="X663" s="10">
        <f t="shared" si="96"/>
        <v>1.1283791670955126</v>
      </c>
      <c r="Z663" s="12">
        <f t="shared" si="97"/>
        <v>1.1279999999999999</v>
      </c>
      <c r="AA663" s="9">
        <f t="shared" si="100"/>
        <v>5</v>
      </c>
      <c r="AB663" s="9">
        <f t="shared" si="101"/>
        <v>0</v>
      </c>
      <c r="AC663" s="9">
        <f t="shared" si="102"/>
        <v>651</v>
      </c>
      <c r="AD663" s="9" t="str">
        <f t="shared" si="103"/>
        <v/>
      </c>
      <c r="AE663" s="12" t="str">
        <f t="shared" si="98"/>
        <v/>
      </c>
      <c r="AF663" s="9" t="str">
        <f t="shared" si="99"/>
        <v/>
      </c>
      <c r="AI663"/>
    </row>
    <row r="664" spans="6:35" x14ac:dyDescent="0.3">
      <c r="F664" s="9">
        <v>657</v>
      </c>
      <c r="G664" s="12">
        <v>2.1000000000000001E-2</v>
      </c>
      <c r="H664" s="9">
        <v>0.60699999999999998</v>
      </c>
      <c r="I664" s="9">
        <v>0.72399999999999998</v>
      </c>
      <c r="J664" s="9">
        <v>1.706</v>
      </c>
      <c r="K664" s="9">
        <v>0.58599999999999997</v>
      </c>
      <c r="L664" s="9">
        <v>0.89</v>
      </c>
      <c r="S664" s="9">
        <v>657</v>
      </c>
      <c r="T664" s="12">
        <f t="shared" si="95"/>
        <v>2.1</v>
      </c>
      <c r="V664">
        <v>422</v>
      </c>
      <c r="W664">
        <v>1</v>
      </c>
      <c r="X664" s="10">
        <f t="shared" si="96"/>
        <v>1.1283791670955126</v>
      </c>
      <c r="Z664" s="12">
        <f t="shared" si="97"/>
        <v>1.1279999999999999</v>
      </c>
      <c r="AA664" s="9">
        <f t="shared" si="100"/>
        <v>6</v>
      </c>
      <c r="AB664" s="9">
        <f t="shared" si="101"/>
        <v>0</v>
      </c>
      <c r="AC664" s="9">
        <f t="shared" si="102"/>
        <v>651</v>
      </c>
      <c r="AD664" s="9" t="str">
        <f t="shared" si="103"/>
        <v/>
      </c>
      <c r="AE664" s="12" t="str">
        <f t="shared" si="98"/>
        <v/>
      </c>
      <c r="AF664" s="9" t="str">
        <f t="shared" si="99"/>
        <v/>
      </c>
      <c r="AI664"/>
    </row>
    <row r="665" spans="6:35" x14ac:dyDescent="0.3">
      <c r="F665" s="9">
        <v>658</v>
      </c>
      <c r="G665" s="12">
        <v>3.0000000000000001E-3</v>
      </c>
      <c r="H665" s="9">
        <v>0.254</v>
      </c>
      <c r="I665" s="9">
        <v>0.55600000000000005</v>
      </c>
      <c r="J665" s="9">
        <v>3.0169999999999999</v>
      </c>
      <c r="K665" s="9">
        <v>0.33100000000000002</v>
      </c>
      <c r="L665" s="9">
        <v>0.76</v>
      </c>
      <c r="S665" s="9">
        <v>658</v>
      </c>
      <c r="T665" s="12">
        <f t="shared" si="95"/>
        <v>0.3</v>
      </c>
      <c r="V665">
        <v>470</v>
      </c>
      <c r="W665">
        <v>1</v>
      </c>
      <c r="X665" s="10">
        <f t="shared" si="96"/>
        <v>1.1283791670955126</v>
      </c>
      <c r="Z665" s="12">
        <f t="shared" si="97"/>
        <v>1.1279999999999999</v>
      </c>
      <c r="AA665" s="9">
        <f t="shared" si="100"/>
        <v>7</v>
      </c>
      <c r="AB665" s="9">
        <f t="shared" si="101"/>
        <v>0</v>
      </c>
      <c r="AC665" s="9">
        <f t="shared" si="102"/>
        <v>651</v>
      </c>
      <c r="AD665" s="9" t="str">
        <f t="shared" si="103"/>
        <v/>
      </c>
      <c r="AE665" s="12" t="str">
        <f t="shared" si="98"/>
        <v/>
      </c>
      <c r="AF665" s="9" t="str">
        <f t="shared" si="99"/>
        <v/>
      </c>
      <c r="AI665"/>
    </row>
    <row r="666" spans="6:35" x14ac:dyDescent="0.3">
      <c r="F666" s="9">
        <v>659</v>
      </c>
      <c r="G666" s="12">
        <v>1E-3</v>
      </c>
      <c r="H666" s="9">
        <v>0.111</v>
      </c>
      <c r="I666" s="9">
        <v>1</v>
      </c>
      <c r="J666" s="9">
        <v>1.2290000000000001</v>
      </c>
      <c r="K666" s="9">
        <v>0.81399999999999995</v>
      </c>
      <c r="L666" s="9">
        <v>0.94099999999999995</v>
      </c>
      <c r="S666" s="9">
        <v>659</v>
      </c>
      <c r="T666" s="12">
        <f t="shared" si="95"/>
        <v>0.1</v>
      </c>
      <c r="V666">
        <v>513</v>
      </c>
      <c r="W666">
        <v>1</v>
      </c>
      <c r="X666" s="10">
        <f t="shared" si="96"/>
        <v>1.1283791670955126</v>
      </c>
      <c r="Z666" s="12">
        <f t="shared" si="97"/>
        <v>1.1279999999999999</v>
      </c>
      <c r="AA666" s="9">
        <f t="shared" si="100"/>
        <v>8</v>
      </c>
      <c r="AB666" s="9">
        <f t="shared" si="101"/>
        <v>0</v>
      </c>
      <c r="AC666" s="9">
        <f t="shared" si="102"/>
        <v>651</v>
      </c>
      <c r="AD666" s="9" t="str">
        <f t="shared" si="103"/>
        <v/>
      </c>
      <c r="AE666" s="12" t="str">
        <f t="shared" si="98"/>
        <v/>
      </c>
      <c r="AF666" s="9" t="str">
        <f t="shared" si="99"/>
        <v/>
      </c>
      <c r="AI666"/>
    </row>
    <row r="667" spans="6:35" x14ac:dyDescent="0.3">
      <c r="F667" s="9">
        <v>660</v>
      </c>
      <c r="G667" s="12">
        <v>5.0000000000000001E-3</v>
      </c>
      <c r="H667" s="9">
        <v>0.28899999999999998</v>
      </c>
      <c r="I667" s="9">
        <v>0.747</v>
      </c>
      <c r="J667" s="9">
        <v>1.1619999999999999</v>
      </c>
      <c r="K667" s="9">
        <v>0.86</v>
      </c>
      <c r="L667" s="9">
        <v>0.82499999999999996</v>
      </c>
      <c r="S667" s="9">
        <v>660</v>
      </c>
      <c r="T667" s="12">
        <f t="shared" si="95"/>
        <v>0.5</v>
      </c>
      <c r="V667">
        <v>604</v>
      </c>
      <c r="W667">
        <v>1</v>
      </c>
      <c r="X667" s="10">
        <f t="shared" si="96"/>
        <v>1.1283791670955126</v>
      </c>
      <c r="Z667" s="12">
        <f t="shared" si="97"/>
        <v>1.1279999999999999</v>
      </c>
      <c r="AA667" s="9">
        <f t="shared" si="100"/>
        <v>9</v>
      </c>
      <c r="AB667" s="9">
        <f t="shared" si="101"/>
        <v>0</v>
      </c>
      <c r="AC667" s="9">
        <f t="shared" si="102"/>
        <v>651</v>
      </c>
      <c r="AD667" s="9" t="str">
        <f t="shared" si="103"/>
        <v/>
      </c>
      <c r="AE667" s="12" t="str">
        <f t="shared" si="98"/>
        <v/>
      </c>
      <c r="AF667" s="9" t="str">
        <f t="shared" si="99"/>
        <v/>
      </c>
      <c r="AI667"/>
    </row>
    <row r="668" spans="6:35" x14ac:dyDescent="0.3">
      <c r="F668" s="9">
        <v>661</v>
      </c>
      <c r="G668" s="12">
        <v>1E-3</v>
      </c>
      <c r="H668" s="9">
        <v>0.13900000000000001</v>
      </c>
      <c r="I668" s="9">
        <v>0.88400000000000001</v>
      </c>
      <c r="J668" s="9">
        <v>2.3140000000000001</v>
      </c>
      <c r="K668" s="9">
        <v>0.432</v>
      </c>
      <c r="L668" s="9">
        <v>0.78300000000000003</v>
      </c>
      <c r="S668" s="9">
        <v>661</v>
      </c>
      <c r="T668" s="12">
        <f t="shared" si="95"/>
        <v>0.1</v>
      </c>
      <c r="V668">
        <v>642</v>
      </c>
      <c r="W668">
        <v>1</v>
      </c>
      <c r="X668" s="10">
        <f t="shared" si="96"/>
        <v>1.1283791670955126</v>
      </c>
      <c r="Z668" s="12">
        <f t="shared" si="97"/>
        <v>1.1279999999999999</v>
      </c>
      <c r="AA668" s="9">
        <f t="shared" si="100"/>
        <v>10</v>
      </c>
      <c r="AB668" s="9">
        <f t="shared" si="101"/>
        <v>0</v>
      </c>
      <c r="AC668" s="9">
        <f t="shared" si="102"/>
        <v>651</v>
      </c>
      <c r="AD668" s="9" t="str">
        <f t="shared" si="103"/>
        <v/>
      </c>
      <c r="AE668" s="12" t="str">
        <f t="shared" si="98"/>
        <v/>
      </c>
      <c r="AF668" s="9" t="str">
        <f t="shared" si="99"/>
        <v/>
      </c>
      <c r="AI668"/>
    </row>
    <row r="669" spans="6:35" x14ac:dyDescent="0.3">
      <c r="F669" s="9">
        <v>662</v>
      </c>
      <c r="G669" s="12">
        <v>6.0000000000000001E-3</v>
      </c>
      <c r="H669" s="9">
        <v>0.28199999999999997</v>
      </c>
      <c r="I669" s="9">
        <v>1</v>
      </c>
      <c r="J669" s="9">
        <v>1.48</v>
      </c>
      <c r="K669" s="9">
        <v>0.67600000000000005</v>
      </c>
      <c r="L669" s="9">
        <v>0.91300000000000003</v>
      </c>
      <c r="S669" s="9">
        <v>662</v>
      </c>
      <c r="T669" s="12">
        <f t="shared" si="95"/>
        <v>0.6</v>
      </c>
      <c r="V669">
        <v>675</v>
      </c>
      <c r="W669">
        <v>1</v>
      </c>
      <c r="X669" s="10">
        <f t="shared" si="96"/>
        <v>1.1283791670955126</v>
      </c>
      <c r="Z669" s="12">
        <f t="shared" si="97"/>
        <v>1.1279999999999999</v>
      </c>
      <c r="AA669" s="9">
        <f t="shared" si="100"/>
        <v>11</v>
      </c>
      <c r="AB669" s="9">
        <f t="shared" si="101"/>
        <v>0</v>
      </c>
      <c r="AC669" s="9">
        <f t="shared" si="102"/>
        <v>651</v>
      </c>
      <c r="AD669" s="9" t="str">
        <f t="shared" si="103"/>
        <v/>
      </c>
      <c r="AE669" s="12" t="str">
        <f t="shared" si="98"/>
        <v/>
      </c>
      <c r="AF669" s="9" t="str">
        <f t="shared" si="99"/>
        <v/>
      </c>
      <c r="AI669"/>
    </row>
    <row r="670" spans="6:35" x14ac:dyDescent="0.3">
      <c r="F670" s="9">
        <v>663</v>
      </c>
      <c r="G670" s="12">
        <v>0.06</v>
      </c>
      <c r="H670" s="9">
        <v>0.93700000000000006</v>
      </c>
      <c r="I670" s="9">
        <v>0.85599999999999998</v>
      </c>
      <c r="J670" s="9">
        <v>1.2050000000000001</v>
      </c>
      <c r="K670" s="9">
        <v>0.83</v>
      </c>
      <c r="L670" s="9">
        <v>0.93400000000000005</v>
      </c>
      <c r="S670" s="9">
        <v>663</v>
      </c>
      <c r="T670" s="12">
        <f t="shared" si="95"/>
        <v>6</v>
      </c>
      <c r="V670">
        <v>687</v>
      </c>
      <c r="W670">
        <v>1</v>
      </c>
      <c r="X670" s="10">
        <f t="shared" si="96"/>
        <v>1.1283791670955126</v>
      </c>
      <c r="Z670" s="12">
        <f t="shared" si="97"/>
        <v>1.1279999999999999</v>
      </c>
      <c r="AA670" s="9">
        <f t="shared" si="100"/>
        <v>12</v>
      </c>
      <c r="AB670" s="9">
        <f t="shared" si="101"/>
        <v>0</v>
      </c>
      <c r="AC670" s="9">
        <f t="shared" si="102"/>
        <v>651</v>
      </c>
      <c r="AD670" s="9" t="str">
        <f t="shared" si="103"/>
        <v/>
      </c>
      <c r="AE670" s="12" t="str">
        <f t="shared" si="98"/>
        <v/>
      </c>
      <c r="AF670" s="9" t="str">
        <f t="shared" si="99"/>
        <v/>
      </c>
      <c r="AI670"/>
    </row>
    <row r="671" spans="6:35" x14ac:dyDescent="0.3">
      <c r="F671" s="9">
        <v>664</v>
      </c>
      <c r="G671" s="12">
        <v>25.452999999999999</v>
      </c>
      <c r="H671" s="9">
        <v>46.124000000000002</v>
      </c>
      <c r="I671" s="9">
        <v>0.15</v>
      </c>
      <c r="J671" s="9">
        <v>2.1840000000000002</v>
      </c>
      <c r="K671" s="9">
        <v>0.45800000000000002</v>
      </c>
      <c r="L671" s="9">
        <v>0.61899999999999999</v>
      </c>
      <c r="S671" s="9">
        <v>664</v>
      </c>
      <c r="T671" s="12">
        <f t="shared" si="95"/>
        <v>2545.2999999999997</v>
      </c>
      <c r="V671">
        <v>723</v>
      </c>
      <c r="W671">
        <v>1</v>
      </c>
      <c r="X671" s="10">
        <f t="shared" si="96"/>
        <v>1.1283791670955126</v>
      </c>
      <c r="Z671" s="12">
        <f t="shared" si="97"/>
        <v>1.1279999999999999</v>
      </c>
      <c r="AA671" s="9">
        <f t="shared" si="100"/>
        <v>13</v>
      </c>
      <c r="AB671" s="9">
        <f t="shared" si="101"/>
        <v>0</v>
      </c>
      <c r="AC671" s="9">
        <f t="shared" si="102"/>
        <v>651</v>
      </c>
      <c r="AD671" s="9" t="str">
        <f t="shared" si="103"/>
        <v/>
      </c>
      <c r="AE671" s="12" t="str">
        <f t="shared" si="98"/>
        <v/>
      </c>
      <c r="AF671" s="9" t="str">
        <f t="shared" si="99"/>
        <v/>
      </c>
      <c r="AI671"/>
    </row>
    <row r="672" spans="6:35" x14ac:dyDescent="0.3">
      <c r="F672" s="9">
        <v>665</v>
      </c>
      <c r="G672" s="12">
        <v>3.0000000000000001E-3</v>
      </c>
      <c r="H672" s="9">
        <v>0.223</v>
      </c>
      <c r="I672" s="9">
        <v>0.80200000000000005</v>
      </c>
      <c r="J672" s="9">
        <v>1.69</v>
      </c>
      <c r="K672" s="9">
        <v>0.59199999999999997</v>
      </c>
      <c r="L672" s="9">
        <v>0.79200000000000004</v>
      </c>
      <c r="S672" s="9">
        <v>665</v>
      </c>
      <c r="T672" s="12">
        <f t="shared" si="95"/>
        <v>0.3</v>
      </c>
      <c r="V672">
        <v>755</v>
      </c>
      <c r="W672">
        <v>1</v>
      </c>
      <c r="X672" s="10">
        <f t="shared" si="96"/>
        <v>1.1283791670955126</v>
      </c>
      <c r="Z672" s="12">
        <f t="shared" si="97"/>
        <v>1.1279999999999999</v>
      </c>
      <c r="AA672" s="9">
        <f t="shared" si="100"/>
        <v>14</v>
      </c>
      <c r="AB672" s="9">
        <f t="shared" si="101"/>
        <v>0</v>
      </c>
      <c r="AC672" s="9">
        <f t="shared" si="102"/>
        <v>651</v>
      </c>
      <c r="AD672" s="9" t="str">
        <f t="shared" si="103"/>
        <v/>
      </c>
      <c r="AE672" s="12" t="str">
        <f t="shared" si="98"/>
        <v/>
      </c>
      <c r="AF672" s="9" t="str">
        <f t="shared" si="99"/>
        <v/>
      </c>
      <c r="AI672"/>
    </row>
    <row r="673" spans="6:35" x14ac:dyDescent="0.3">
      <c r="F673" s="9">
        <v>666</v>
      </c>
      <c r="G673" s="12">
        <v>2E-3</v>
      </c>
      <c r="H673" s="9">
        <v>0.16300000000000001</v>
      </c>
      <c r="I673" s="9">
        <v>0.99299999999999999</v>
      </c>
      <c r="J673" s="9">
        <v>1.9279999999999999</v>
      </c>
      <c r="K673" s="9">
        <v>0.51900000000000002</v>
      </c>
      <c r="L673" s="9">
        <v>0.875</v>
      </c>
      <c r="S673" s="9">
        <v>666</v>
      </c>
      <c r="T673" s="12">
        <f t="shared" si="95"/>
        <v>0.2</v>
      </c>
      <c r="V673">
        <v>762</v>
      </c>
      <c r="W673">
        <v>1</v>
      </c>
      <c r="X673" s="10">
        <f t="shared" si="96"/>
        <v>1.1283791670955126</v>
      </c>
      <c r="Z673" s="12">
        <f t="shared" si="97"/>
        <v>1.1279999999999999</v>
      </c>
      <c r="AA673" s="9">
        <f t="shared" si="100"/>
        <v>15</v>
      </c>
      <c r="AB673" s="9">
        <f t="shared" si="101"/>
        <v>0</v>
      </c>
      <c r="AC673" s="9">
        <f t="shared" si="102"/>
        <v>651</v>
      </c>
      <c r="AD673" s="9" t="str">
        <f t="shared" si="103"/>
        <v/>
      </c>
      <c r="AE673" s="12" t="str">
        <f t="shared" si="98"/>
        <v/>
      </c>
      <c r="AF673" s="9" t="str">
        <f t="shared" si="99"/>
        <v/>
      </c>
      <c r="AI673"/>
    </row>
    <row r="674" spans="6:35" x14ac:dyDescent="0.3">
      <c r="F674" s="9">
        <v>667</v>
      </c>
      <c r="G674" s="12">
        <v>7.5279999999999998E-4</v>
      </c>
      <c r="H674" s="9">
        <v>9.4E-2</v>
      </c>
      <c r="I674" s="9">
        <v>1</v>
      </c>
      <c r="J674" s="9">
        <v>1.5529999999999999</v>
      </c>
      <c r="K674" s="9">
        <v>0.64400000000000002</v>
      </c>
      <c r="L674" s="9">
        <v>0.90900000000000003</v>
      </c>
      <c r="S674" s="9">
        <v>667</v>
      </c>
      <c r="T674" s="12">
        <f t="shared" si="95"/>
        <v>7.528E-2</v>
      </c>
      <c r="V674">
        <v>793</v>
      </c>
      <c r="W674">
        <v>1</v>
      </c>
      <c r="X674" s="10">
        <f t="shared" si="96"/>
        <v>1.1283791670955126</v>
      </c>
      <c r="Z674" s="12">
        <f t="shared" si="97"/>
        <v>1.1279999999999999</v>
      </c>
      <c r="AA674" s="9">
        <f t="shared" si="100"/>
        <v>16</v>
      </c>
      <c r="AB674" s="9">
        <f t="shared" si="101"/>
        <v>0</v>
      </c>
      <c r="AC674" s="9">
        <f t="shared" si="102"/>
        <v>651</v>
      </c>
      <c r="AD674" s="9" t="str">
        <f t="shared" si="103"/>
        <v/>
      </c>
      <c r="AE674" s="12" t="str">
        <f t="shared" si="98"/>
        <v/>
      </c>
      <c r="AF674" s="9" t="str">
        <f t="shared" si="99"/>
        <v/>
      </c>
      <c r="AI674"/>
    </row>
    <row r="675" spans="6:35" x14ac:dyDescent="0.3">
      <c r="F675" s="9">
        <v>668</v>
      </c>
      <c r="G675" s="12">
        <v>0.29699999999999999</v>
      </c>
      <c r="H675" s="9">
        <v>2.3639999999999999</v>
      </c>
      <c r="I675" s="9">
        <v>0.66800000000000004</v>
      </c>
      <c r="J675" s="9">
        <v>2.1920000000000002</v>
      </c>
      <c r="K675" s="9">
        <v>0.45600000000000002</v>
      </c>
      <c r="L675" s="9">
        <v>0.95499999999999996</v>
      </c>
      <c r="S675" s="9">
        <v>668</v>
      </c>
      <c r="T675" s="12">
        <f t="shared" si="95"/>
        <v>29.7</v>
      </c>
      <c r="V675">
        <v>809</v>
      </c>
      <c r="W675">
        <v>1</v>
      </c>
      <c r="X675" s="10">
        <f t="shared" si="96"/>
        <v>1.1283791670955126</v>
      </c>
      <c r="Z675" s="12">
        <f t="shared" si="97"/>
        <v>1.1279999999999999</v>
      </c>
      <c r="AA675" s="9">
        <f t="shared" si="100"/>
        <v>17</v>
      </c>
      <c r="AB675" s="9">
        <f t="shared" si="101"/>
        <v>0</v>
      </c>
      <c r="AC675" s="9">
        <f t="shared" si="102"/>
        <v>651</v>
      </c>
      <c r="AD675" s="9" t="str">
        <f t="shared" si="103"/>
        <v/>
      </c>
      <c r="AE675" s="12" t="str">
        <f t="shared" si="98"/>
        <v/>
      </c>
      <c r="AF675" s="9" t="str">
        <f t="shared" si="99"/>
        <v/>
      </c>
      <c r="AI675"/>
    </row>
    <row r="676" spans="6:35" x14ac:dyDescent="0.3">
      <c r="F676" s="9">
        <v>669</v>
      </c>
      <c r="G676" s="12">
        <v>1E-3</v>
      </c>
      <c r="H676" s="9">
        <v>0.111</v>
      </c>
      <c r="I676" s="9">
        <v>1</v>
      </c>
      <c r="J676" s="9">
        <v>1.069</v>
      </c>
      <c r="K676" s="9">
        <v>0.93600000000000005</v>
      </c>
      <c r="L676" s="9">
        <v>0.875</v>
      </c>
      <c r="S676" s="9">
        <v>669</v>
      </c>
      <c r="T676" s="12">
        <f t="shared" si="95"/>
        <v>0.1</v>
      </c>
      <c r="V676">
        <v>851</v>
      </c>
      <c r="W676">
        <v>1</v>
      </c>
      <c r="X676" s="10">
        <f t="shared" si="96"/>
        <v>1.1283791670955126</v>
      </c>
      <c r="Z676" s="12">
        <f t="shared" si="97"/>
        <v>1.1279999999999999</v>
      </c>
      <c r="AA676" s="9">
        <f t="shared" si="100"/>
        <v>18</v>
      </c>
      <c r="AB676" s="9">
        <f t="shared" si="101"/>
        <v>0</v>
      </c>
      <c r="AC676" s="9">
        <f t="shared" si="102"/>
        <v>651</v>
      </c>
      <c r="AD676" s="9" t="str">
        <f t="shared" si="103"/>
        <v/>
      </c>
      <c r="AE676" s="12" t="str">
        <f t="shared" si="98"/>
        <v/>
      </c>
      <c r="AF676" s="9" t="str">
        <f t="shared" si="99"/>
        <v/>
      </c>
      <c r="AI676"/>
    </row>
    <row r="677" spans="6:35" x14ac:dyDescent="0.3">
      <c r="F677" s="9">
        <v>670</v>
      </c>
      <c r="G677" s="12">
        <v>2E-3</v>
      </c>
      <c r="H677" s="9">
        <v>0.16300000000000001</v>
      </c>
      <c r="I677" s="9">
        <v>0.85099999999999998</v>
      </c>
      <c r="J677" s="9">
        <v>1.9750000000000001</v>
      </c>
      <c r="K677" s="9">
        <v>0.50600000000000001</v>
      </c>
      <c r="L677" s="9">
        <v>0.77400000000000002</v>
      </c>
      <c r="S677" s="9">
        <v>670</v>
      </c>
      <c r="T677" s="12">
        <f t="shared" si="95"/>
        <v>0.2</v>
      </c>
      <c r="V677">
        <v>886</v>
      </c>
      <c r="W677">
        <v>1</v>
      </c>
      <c r="X677" s="10">
        <f t="shared" si="96"/>
        <v>1.1283791670955126</v>
      </c>
      <c r="Z677" s="12">
        <f t="shared" si="97"/>
        <v>1.1279999999999999</v>
      </c>
      <c r="AA677" s="9">
        <f t="shared" si="100"/>
        <v>19</v>
      </c>
      <c r="AB677" s="9">
        <f t="shared" si="101"/>
        <v>0</v>
      </c>
      <c r="AC677" s="9">
        <f t="shared" si="102"/>
        <v>651</v>
      </c>
      <c r="AD677" s="9" t="str">
        <f t="shared" si="103"/>
        <v/>
      </c>
      <c r="AE677" s="12" t="str">
        <f t="shared" si="98"/>
        <v/>
      </c>
      <c r="AF677" s="9" t="str">
        <f t="shared" si="99"/>
        <v/>
      </c>
      <c r="AI677"/>
    </row>
    <row r="678" spans="6:35" x14ac:dyDescent="0.3">
      <c r="F678" s="9">
        <v>671</v>
      </c>
      <c r="G678" s="12">
        <v>1.2E-2</v>
      </c>
      <c r="H678" s="9">
        <v>0.44900000000000001</v>
      </c>
      <c r="I678" s="9">
        <v>0.77700000000000002</v>
      </c>
      <c r="J678" s="9">
        <v>1.57</v>
      </c>
      <c r="K678" s="9">
        <v>0.63700000000000001</v>
      </c>
      <c r="L678" s="9">
        <v>0.88300000000000001</v>
      </c>
      <c r="S678" s="9">
        <v>671</v>
      </c>
      <c r="T678" s="12">
        <f t="shared" si="95"/>
        <v>1.2</v>
      </c>
      <c r="V678">
        <v>919</v>
      </c>
      <c r="W678">
        <v>1</v>
      </c>
      <c r="X678" s="10">
        <f t="shared" si="96"/>
        <v>1.1283791670955126</v>
      </c>
      <c r="Z678" s="12">
        <f t="shared" si="97"/>
        <v>1.1279999999999999</v>
      </c>
      <c r="AA678" s="9">
        <f t="shared" si="100"/>
        <v>20</v>
      </c>
      <c r="AB678" s="9">
        <f t="shared" si="101"/>
        <v>0</v>
      </c>
      <c r="AC678" s="9">
        <f t="shared" si="102"/>
        <v>651</v>
      </c>
      <c r="AD678" s="9" t="str">
        <f t="shared" si="103"/>
        <v/>
      </c>
      <c r="AE678" s="12" t="str">
        <f t="shared" si="98"/>
        <v/>
      </c>
      <c r="AF678" s="9" t="str">
        <f t="shared" si="99"/>
        <v/>
      </c>
      <c r="AI678"/>
    </row>
    <row r="679" spans="6:35" x14ac:dyDescent="0.3">
      <c r="F679" s="9">
        <v>672</v>
      </c>
      <c r="G679" s="12">
        <v>1E-3</v>
      </c>
      <c r="H679" s="9">
        <v>0.129</v>
      </c>
      <c r="I679" s="9">
        <v>0.91400000000000003</v>
      </c>
      <c r="J679" s="9">
        <v>1.1950000000000001</v>
      </c>
      <c r="K679" s="9">
        <v>0.83699999999999997</v>
      </c>
      <c r="L679" s="9">
        <v>0.8</v>
      </c>
      <c r="S679" s="9">
        <v>672</v>
      </c>
      <c r="T679" s="12">
        <f t="shared" si="95"/>
        <v>0.1</v>
      </c>
      <c r="V679">
        <v>945</v>
      </c>
      <c r="W679">
        <v>1</v>
      </c>
      <c r="X679" s="10">
        <f t="shared" si="96"/>
        <v>1.1283791670955126</v>
      </c>
      <c r="Z679" s="12">
        <f t="shared" si="97"/>
        <v>1.1279999999999999</v>
      </c>
      <c r="AA679" s="9">
        <f t="shared" si="100"/>
        <v>21</v>
      </c>
      <c r="AB679" s="9">
        <f t="shared" si="101"/>
        <v>0</v>
      </c>
      <c r="AC679" s="9">
        <f t="shared" si="102"/>
        <v>651</v>
      </c>
      <c r="AD679" s="9" t="str">
        <f t="shared" si="103"/>
        <v/>
      </c>
      <c r="AE679" s="12" t="str">
        <f t="shared" si="98"/>
        <v/>
      </c>
      <c r="AF679" s="9" t="str">
        <f t="shared" si="99"/>
        <v/>
      </c>
      <c r="AI679"/>
    </row>
    <row r="680" spans="6:35" x14ac:dyDescent="0.3">
      <c r="F680" s="9">
        <v>673</v>
      </c>
      <c r="G680" s="12">
        <v>4.2999999999999997E-2</v>
      </c>
      <c r="H680" s="9">
        <v>0.85099999999999998</v>
      </c>
      <c r="I680" s="9">
        <v>0.745</v>
      </c>
      <c r="J680" s="9">
        <v>1.381</v>
      </c>
      <c r="K680" s="9">
        <v>0.72399999999999998</v>
      </c>
      <c r="L680" s="9">
        <v>0.91800000000000004</v>
      </c>
      <c r="S680" s="9">
        <v>673</v>
      </c>
      <c r="T680" s="12">
        <f t="shared" si="95"/>
        <v>4.3</v>
      </c>
      <c r="V680">
        <v>1032</v>
      </c>
      <c r="W680">
        <v>1</v>
      </c>
      <c r="X680" s="10">
        <f t="shared" si="96"/>
        <v>1.1283791670955126</v>
      </c>
      <c r="Z680" s="12">
        <f t="shared" si="97"/>
        <v>1.1279999999999999</v>
      </c>
      <c r="AA680" s="9">
        <f t="shared" si="100"/>
        <v>22</v>
      </c>
      <c r="AB680" s="9">
        <f t="shared" si="101"/>
        <v>0</v>
      </c>
      <c r="AC680" s="9">
        <f t="shared" si="102"/>
        <v>651</v>
      </c>
      <c r="AD680" s="9" t="str">
        <f t="shared" si="103"/>
        <v/>
      </c>
      <c r="AE680" s="12" t="str">
        <f t="shared" si="98"/>
        <v/>
      </c>
      <c r="AF680" s="9" t="str">
        <f t="shared" si="99"/>
        <v/>
      </c>
      <c r="AI680"/>
    </row>
    <row r="681" spans="6:35" x14ac:dyDescent="0.3">
      <c r="F681" s="9">
        <v>674</v>
      </c>
      <c r="G681" s="12">
        <v>9.033E-4</v>
      </c>
      <c r="H681" s="9">
        <v>0.129</v>
      </c>
      <c r="I681" s="9">
        <v>0.68600000000000005</v>
      </c>
      <c r="J681" s="9">
        <v>2.778</v>
      </c>
      <c r="K681" s="9">
        <v>0.36</v>
      </c>
      <c r="L681" s="9">
        <v>0.70599999999999996</v>
      </c>
      <c r="S681" s="9">
        <v>674</v>
      </c>
      <c r="T681" s="12">
        <f t="shared" si="95"/>
        <v>9.0329999999999994E-2</v>
      </c>
      <c r="V681">
        <v>1073</v>
      </c>
      <c r="W681">
        <v>1</v>
      </c>
      <c r="X681" s="10">
        <f t="shared" si="96"/>
        <v>1.1283791670955126</v>
      </c>
      <c r="Z681" s="12">
        <f t="shared" si="97"/>
        <v>1.1279999999999999</v>
      </c>
      <c r="AA681" s="9">
        <f t="shared" si="100"/>
        <v>23</v>
      </c>
      <c r="AB681" s="9">
        <f t="shared" si="101"/>
        <v>0</v>
      </c>
      <c r="AC681" s="9">
        <f t="shared" si="102"/>
        <v>651</v>
      </c>
      <c r="AD681" s="9" t="str">
        <f t="shared" si="103"/>
        <v/>
      </c>
      <c r="AE681" s="12" t="str">
        <f t="shared" si="98"/>
        <v/>
      </c>
      <c r="AF681" s="9" t="str">
        <f t="shared" si="99"/>
        <v/>
      </c>
      <c r="AI681"/>
    </row>
    <row r="682" spans="6:35" x14ac:dyDescent="0.3">
      <c r="F682" s="9">
        <v>675</v>
      </c>
      <c r="G682" s="12">
        <v>0.01</v>
      </c>
      <c r="H682" s="9">
        <v>0.35499999999999998</v>
      </c>
      <c r="I682" s="9">
        <v>0.95799999999999996</v>
      </c>
      <c r="J682" s="9">
        <v>1.361</v>
      </c>
      <c r="K682" s="9">
        <v>0.73499999999999999</v>
      </c>
      <c r="L682" s="9">
        <v>0.92100000000000004</v>
      </c>
      <c r="S682" s="9">
        <v>675</v>
      </c>
      <c r="T682" s="12">
        <f t="shared" si="95"/>
        <v>1</v>
      </c>
      <c r="V682">
        <v>1083</v>
      </c>
      <c r="W682">
        <v>1</v>
      </c>
      <c r="X682" s="10">
        <f t="shared" si="96"/>
        <v>1.1283791670955126</v>
      </c>
      <c r="Z682" s="12">
        <f t="shared" si="97"/>
        <v>1.1279999999999999</v>
      </c>
      <c r="AA682" s="9">
        <f t="shared" si="100"/>
        <v>24</v>
      </c>
      <c r="AB682" s="9">
        <f t="shared" si="101"/>
        <v>0</v>
      </c>
      <c r="AC682" s="9">
        <f t="shared" si="102"/>
        <v>651</v>
      </c>
      <c r="AD682" s="9" t="str">
        <f t="shared" si="103"/>
        <v/>
      </c>
      <c r="AE682" s="12" t="str">
        <f t="shared" si="98"/>
        <v/>
      </c>
      <c r="AF682" s="9" t="str">
        <f t="shared" si="99"/>
        <v/>
      </c>
      <c r="AI682"/>
    </row>
    <row r="683" spans="6:35" x14ac:dyDescent="0.3">
      <c r="F683" s="9">
        <v>676</v>
      </c>
      <c r="G683" s="12">
        <v>9.4E-2</v>
      </c>
      <c r="H683" s="9">
        <v>1.2929999999999999</v>
      </c>
      <c r="I683" s="9">
        <v>0.70599999999999996</v>
      </c>
      <c r="J683" s="9">
        <v>1.1890000000000001</v>
      </c>
      <c r="K683" s="9">
        <v>0.84099999999999997</v>
      </c>
      <c r="L683" s="9">
        <v>0.86699999999999999</v>
      </c>
      <c r="S683" s="9">
        <v>676</v>
      </c>
      <c r="T683" s="12">
        <f t="shared" si="95"/>
        <v>9.4</v>
      </c>
      <c r="V683">
        <v>1115</v>
      </c>
      <c r="W683">
        <v>1</v>
      </c>
      <c r="X683" s="10">
        <f t="shared" si="96"/>
        <v>1.1283791670955126</v>
      </c>
      <c r="Z683" s="12">
        <f t="shared" si="97"/>
        <v>1.1279999999999999</v>
      </c>
      <c r="AA683" s="9">
        <f t="shared" si="100"/>
        <v>25</v>
      </c>
      <c r="AB683" s="9">
        <f t="shared" si="101"/>
        <v>0</v>
      </c>
      <c r="AC683" s="9">
        <f t="shared" si="102"/>
        <v>651</v>
      </c>
      <c r="AD683" s="9" t="str">
        <f t="shared" si="103"/>
        <v/>
      </c>
      <c r="AE683" s="12" t="str">
        <f t="shared" si="98"/>
        <v/>
      </c>
      <c r="AF683" s="9" t="str">
        <f t="shared" si="99"/>
        <v/>
      </c>
      <c r="AI683"/>
    </row>
    <row r="684" spans="6:35" x14ac:dyDescent="0.3">
      <c r="F684" s="9">
        <v>677</v>
      </c>
      <c r="G684" s="12">
        <v>2E-3</v>
      </c>
      <c r="H684" s="9">
        <v>0.188</v>
      </c>
      <c r="I684" s="9">
        <v>0.85699999999999998</v>
      </c>
      <c r="J684" s="9">
        <v>1.9650000000000001</v>
      </c>
      <c r="K684" s="9">
        <v>0.50900000000000001</v>
      </c>
      <c r="L684" s="9">
        <v>0.84199999999999997</v>
      </c>
      <c r="S684" s="9">
        <v>677</v>
      </c>
      <c r="T684" s="12">
        <f t="shared" si="95"/>
        <v>0.2</v>
      </c>
      <c r="V684">
        <v>1143</v>
      </c>
      <c r="W684">
        <v>1</v>
      </c>
      <c r="X684" s="10">
        <f t="shared" si="96"/>
        <v>1.1283791670955126</v>
      </c>
      <c r="Z684" s="12">
        <f t="shared" si="97"/>
        <v>1.1279999999999999</v>
      </c>
      <c r="AA684" s="9">
        <f t="shared" si="100"/>
        <v>26</v>
      </c>
      <c r="AB684" s="9">
        <f t="shared" si="101"/>
        <v>0</v>
      </c>
      <c r="AC684" s="9">
        <f t="shared" si="102"/>
        <v>651</v>
      </c>
      <c r="AD684" s="9" t="str">
        <f t="shared" si="103"/>
        <v/>
      </c>
      <c r="AE684" s="12" t="str">
        <f t="shared" si="98"/>
        <v/>
      </c>
      <c r="AF684" s="9" t="str">
        <f t="shared" si="99"/>
        <v/>
      </c>
      <c r="AI684"/>
    </row>
    <row r="685" spans="6:35" x14ac:dyDescent="0.3">
      <c r="F685" s="9">
        <v>678</v>
      </c>
      <c r="G685" s="12">
        <v>3.0000000000000001E-3</v>
      </c>
      <c r="H685" s="9">
        <v>0.254</v>
      </c>
      <c r="I685" s="9">
        <v>0.67300000000000004</v>
      </c>
      <c r="J685" s="9">
        <v>3.3159999999999998</v>
      </c>
      <c r="K685" s="9">
        <v>0.30199999999999999</v>
      </c>
      <c r="L685" s="9">
        <v>0.82099999999999995</v>
      </c>
      <c r="S685" s="9">
        <v>678</v>
      </c>
      <c r="T685" s="12">
        <f t="shared" si="95"/>
        <v>0.3</v>
      </c>
      <c r="V685">
        <v>1151</v>
      </c>
      <c r="W685">
        <v>1</v>
      </c>
      <c r="X685" s="10">
        <f t="shared" si="96"/>
        <v>1.1283791670955126</v>
      </c>
      <c r="Z685" s="12">
        <f t="shared" si="97"/>
        <v>1.1279999999999999</v>
      </c>
      <c r="AA685" s="9">
        <f t="shared" si="100"/>
        <v>27</v>
      </c>
      <c r="AB685" s="9">
        <f t="shared" si="101"/>
        <v>0</v>
      </c>
      <c r="AC685" s="9">
        <f t="shared" si="102"/>
        <v>651</v>
      </c>
      <c r="AD685" s="9" t="str">
        <f t="shared" si="103"/>
        <v/>
      </c>
      <c r="AE685" s="12" t="str">
        <f t="shared" si="98"/>
        <v/>
      </c>
      <c r="AF685" s="9" t="str">
        <f t="shared" si="99"/>
        <v/>
      </c>
      <c r="AI685"/>
    </row>
    <row r="686" spans="6:35" x14ac:dyDescent="0.3">
      <c r="F686" s="9">
        <v>679</v>
      </c>
      <c r="G686" s="12">
        <v>6.0000000000000001E-3</v>
      </c>
      <c r="H686" s="9">
        <v>0.29199999999999998</v>
      </c>
      <c r="I686" s="9">
        <v>0.82099999999999995</v>
      </c>
      <c r="J686" s="9">
        <v>2.0720000000000001</v>
      </c>
      <c r="K686" s="9">
        <v>0.48299999999999998</v>
      </c>
      <c r="L686" s="9">
        <v>0.83099999999999996</v>
      </c>
      <c r="S686" s="9">
        <v>679</v>
      </c>
      <c r="T686" s="12">
        <f t="shared" si="95"/>
        <v>0.6</v>
      </c>
      <c r="V686">
        <v>1155</v>
      </c>
      <c r="W686">
        <v>1</v>
      </c>
      <c r="X686" s="10">
        <f t="shared" si="96"/>
        <v>1.1283791670955126</v>
      </c>
      <c r="Z686" s="12">
        <f t="shared" si="97"/>
        <v>1.1279999999999999</v>
      </c>
      <c r="AA686" s="9">
        <f t="shared" si="100"/>
        <v>28</v>
      </c>
      <c r="AB686" s="9">
        <f t="shared" si="101"/>
        <v>0</v>
      </c>
      <c r="AC686" s="9">
        <f t="shared" si="102"/>
        <v>651</v>
      </c>
      <c r="AD686" s="9" t="str">
        <f t="shared" si="103"/>
        <v/>
      </c>
      <c r="AE686" s="12" t="str">
        <f t="shared" si="98"/>
        <v/>
      </c>
      <c r="AF686" s="9" t="str">
        <f t="shared" si="99"/>
        <v/>
      </c>
      <c r="AI686"/>
    </row>
    <row r="687" spans="6:35" x14ac:dyDescent="0.3">
      <c r="F687" s="9">
        <v>680</v>
      </c>
      <c r="G687" s="12">
        <v>8.0000000000000002E-3</v>
      </c>
      <c r="H687" s="9">
        <v>0.34100000000000003</v>
      </c>
      <c r="I687" s="9">
        <v>0.84599999999999997</v>
      </c>
      <c r="J687" s="9">
        <v>1.3340000000000001</v>
      </c>
      <c r="K687" s="9">
        <v>0.75</v>
      </c>
      <c r="L687" s="9">
        <v>0.88100000000000001</v>
      </c>
      <c r="S687" s="9">
        <v>680</v>
      </c>
      <c r="T687" s="12">
        <f t="shared" si="95"/>
        <v>0.8</v>
      </c>
      <c r="V687">
        <v>1172</v>
      </c>
      <c r="W687">
        <v>1</v>
      </c>
      <c r="X687" s="10">
        <f t="shared" si="96"/>
        <v>1.1283791670955126</v>
      </c>
      <c r="Z687" s="12">
        <f t="shared" si="97"/>
        <v>1.1279999999999999</v>
      </c>
      <c r="AA687" s="9">
        <f t="shared" si="100"/>
        <v>29</v>
      </c>
      <c r="AB687" s="9">
        <f t="shared" si="101"/>
        <v>0</v>
      </c>
      <c r="AC687" s="9">
        <f t="shared" si="102"/>
        <v>651</v>
      </c>
      <c r="AD687" s="9" t="str">
        <f t="shared" si="103"/>
        <v/>
      </c>
      <c r="AE687" s="12" t="str">
        <f t="shared" si="98"/>
        <v/>
      </c>
      <c r="AF687" s="9" t="str">
        <f t="shared" si="99"/>
        <v/>
      </c>
      <c r="AI687"/>
    </row>
    <row r="688" spans="6:35" x14ac:dyDescent="0.3">
      <c r="F688" s="9">
        <v>681</v>
      </c>
      <c r="G688" s="12">
        <v>7.0000000000000001E-3</v>
      </c>
      <c r="H688" s="9">
        <v>0.30599999999999999</v>
      </c>
      <c r="I688" s="9">
        <v>0.90700000000000003</v>
      </c>
      <c r="J688" s="9">
        <v>1.5109999999999999</v>
      </c>
      <c r="K688" s="9">
        <v>0.66200000000000003</v>
      </c>
      <c r="L688" s="9">
        <v>0.874</v>
      </c>
      <c r="S688" s="9">
        <v>681</v>
      </c>
      <c r="T688" s="12">
        <f t="shared" si="95"/>
        <v>0.70000000000000007</v>
      </c>
      <c r="V688">
        <v>1258</v>
      </c>
      <c r="W688">
        <v>1</v>
      </c>
      <c r="X688" s="10">
        <f t="shared" si="96"/>
        <v>1.1283791670955126</v>
      </c>
      <c r="Z688" s="12">
        <f t="shared" si="97"/>
        <v>1.1279999999999999</v>
      </c>
      <c r="AA688" s="9">
        <f t="shared" si="100"/>
        <v>30</v>
      </c>
      <c r="AB688" s="9">
        <f t="shared" si="101"/>
        <v>0</v>
      </c>
      <c r="AC688" s="9">
        <f t="shared" si="102"/>
        <v>651</v>
      </c>
      <c r="AD688" s="9" t="str">
        <f t="shared" si="103"/>
        <v/>
      </c>
      <c r="AE688" s="12" t="str">
        <f t="shared" si="98"/>
        <v/>
      </c>
      <c r="AF688" s="9" t="str">
        <f t="shared" si="99"/>
        <v/>
      </c>
      <c r="AI688"/>
    </row>
    <row r="689" spans="6:35" x14ac:dyDescent="0.3">
      <c r="F689" s="9">
        <v>682</v>
      </c>
      <c r="G689" s="12">
        <v>2E-3</v>
      </c>
      <c r="H689" s="9">
        <v>0.14599999999999999</v>
      </c>
      <c r="I689" s="9">
        <v>0.97599999999999998</v>
      </c>
      <c r="J689" s="9">
        <v>1.714</v>
      </c>
      <c r="K689" s="9">
        <v>0.58299999999999996</v>
      </c>
      <c r="L689" s="9">
        <v>0.84599999999999997</v>
      </c>
      <c r="S689" s="9">
        <v>682</v>
      </c>
      <c r="T689" s="12">
        <f t="shared" si="95"/>
        <v>0.2</v>
      </c>
      <c r="V689">
        <v>1267</v>
      </c>
      <c r="W689">
        <v>1</v>
      </c>
      <c r="X689" s="10">
        <f t="shared" si="96"/>
        <v>1.1283791670955126</v>
      </c>
      <c r="Z689" s="12">
        <f t="shared" si="97"/>
        <v>1.1279999999999999</v>
      </c>
      <c r="AA689" s="9">
        <f t="shared" si="100"/>
        <v>31</v>
      </c>
      <c r="AB689" s="9">
        <f t="shared" si="101"/>
        <v>0</v>
      </c>
      <c r="AC689" s="9">
        <f t="shared" si="102"/>
        <v>651</v>
      </c>
      <c r="AD689" s="9" t="str">
        <f t="shared" si="103"/>
        <v/>
      </c>
      <c r="AE689" s="12" t="str">
        <f t="shared" si="98"/>
        <v/>
      </c>
      <c r="AF689" s="9" t="str">
        <f t="shared" si="99"/>
        <v/>
      </c>
      <c r="AI689"/>
    </row>
    <row r="690" spans="6:35" x14ac:dyDescent="0.3">
      <c r="F690" s="9">
        <v>683</v>
      </c>
      <c r="G690" s="12">
        <v>7.0000000000000001E-3</v>
      </c>
      <c r="H690" s="9">
        <v>0.33800000000000002</v>
      </c>
      <c r="I690" s="9">
        <v>0.79400000000000004</v>
      </c>
      <c r="J690" s="9">
        <v>2.2050000000000001</v>
      </c>
      <c r="K690" s="9">
        <v>0.45300000000000001</v>
      </c>
      <c r="L690" s="9">
        <v>0.91400000000000003</v>
      </c>
      <c r="S690" s="9">
        <v>683</v>
      </c>
      <c r="T690" s="12">
        <f t="shared" si="95"/>
        <v>0.70000000000000007</v>
      </c>
      <c r="V690">
        <v>1324</v>
      </c>
      <c r="W690">
        <v>1</v>
      </c>
      <c r="X690" s="10">
        <f t="shared" si="96"/>
        <v>1.1283791670955126</v>
      </c>
      <c r="Z690" s="12">
        <f t="shared" si="97"/>
        <v>1.1279999999999999</v>
      </c>
      <c r="AA690" s="9">
        <f t="shared" si="100"/>
        <v>32</v>
      </c>
      <c r="AB690" s="9">
        <f t="shared" si="101"/>
        <v>0</v>
      </c>
      <c r="AC690" s="9">
        <f t="shared" si="102"/>
        <v>651</v>
      </c>
      <c r="AD690" s="9" t="str">
        <f t="shared" si="103"/>
        <v/>
      </c>
      <c r="AE690" s="12" t="str">
        <f t="shared" si="98"/>
        <v/>
      </c>
      <c r="AF690" s="9" t="str">
        <f t="shared" si="99"/>
        <v/>
      </c>
      <c r="AI690"/>
    </row>
    <row r="691" spans="6:35" x14ac:dyDescent="0.3">
      <c r="F691" s="9">
        <v>684</v>
      </c>
      <c r="G691" s="12">
        <v>3.0000000000000001E-3</v>
      </c>
      <c r="H691" s="9">
        <v>0.254</v>
      </c>
      <c r="I691" s="9">
        <v>0.52600000000000002</v>
      </c>
      <c r="J691" s="9">
        <v>3.8029999999999999</v>
      </c>
      <c r="K691" s="9">
        <v>0.26300000000000001</v>
      </c>
      <c r="L691" s="9">
        <v>0.76600000000000001</v>
      </c>
      <c r="S691" s="9">
        <v>684</v>
      </c>
      <c r="T691" s="12">
        <f t="shared" si="95"/>
        <v>0.3</v>
      </c>
      <c r="V691">
        <v>1326</v>
      </c>
      <c r="W691">
        <v>1</v>
      </c>
      <c r="X691" s="10">
        <f t="shared" si="96"/>
        <v>1.1283791670955126</v>
      </c>
      <c r="Z691" s="12">
        <f t="shared" si="97"/>
        <v>1.1279999999999999</v>
      </c>
      <c r="AA691" s="9">
        <f t="shared" si="100"/>
        <v>33</v>
      </c>
      <c r="AB691" s="9">
        <f t="shared" si="101"/>
        <v>0</v>
      </c>
      <c r="AC691" s="9">
        <f t="shared" si="102"/>
        <v>651</v>
      </c>
      <c r="AD691" s="9" t="str">
        <f t="shared" si="103"/>
        <v/>
      </c>
      <c r="AE691" s="12" t="str">
        <f t="shared" si="98"/>
        <v/>
      </c>
      <c r="AF691" s="9" t="str">
        <f t="shared" si="99"/>
        <v/>
      </c>
      <c r="AI691"/>
    </row>
    <row r="692" spans="6:35" x14ac:dyDescent="0.3">
      <c r="F692" s="9">
        <v>685</v>
      </c>
      <c r="G692" s="12">
        <v>2E-3</v>
      </c>
      <c r="H692" s="9">
        <v>0.16300000000000001</v>
      </c>
      <c r="I692" s="9">
        <v>0.70899999999999996</v>
      </c>
      <c r="J692" s="9">
        <v>2.6379999999999999</v>
      </c>
      <c r="K692" s="9">
        <v>0.379</v>
      </c>
      <c r="L692" s="9">
        <v>0.76900000000000002</v>
      </c>
      <c r="S692" s="9">
        <v>685</v>
      </c>
      <c r="T692" s="12">
        <f t="shared" si="95"/>
        <v>0.2</v>
      </c>
      <c r="V692">
        <v>1369</v>
      </c>
      <c r="W692">
        <v>1</v>
      </c>
      <c r="X692" s="10">
        <f t="shared" si="96"/>
        <v>1.1283791670955126</v>
      </c>
      <c r="Z692" s="12">
        <f t="shared" si="97"/>
        <v>1.1279999999999999</v>
      </c>
      <c r="AA692" s="9">
        <f t="shared" si="100"/>
        <v>34</v>
      </c>
      <c r="AB692" s="9">
        <f t="shared" si="101"/>
        <v>0</v>
      </c>
      <c r="AC692" s="9">
        <f t="shared" si="102"/>
        <v>651</v>
      </c>
      <c r="AD692" s="9" t="str">
        <f t="shared" si="103"/>
        <v/>
      </c>
      <c r="AE692" s="12" t="str">
        <f t="shared" si="98"/>
        <v/>
      </c>
      <c r="AF692" s="9" t="str">
        <f t="shared" si="99"/>
        <v/>
      </c>
      <c r="AI692"/>
    </row>
    <row r="693" spans="6:35" x14ac:dyDescent="0.3">
      <c r="F693" s="9">
        <v>686</v>
      </c>
      <c r="G693" s="12">
        <v>2E-3</v>
      </c>
      <c r="H693" s="9">
        <v>0.20799999999999999</v>
      </c>
      <c r="I693" s="9">
        <v>0.436</v>
      </c>
      <c r="J693" s="9">
        <v>4.2080000000000002</v>
      </c>
      <c r="K693" s="9">
        <v>0.23799999999999999</v>
      </c>
      <c r="L693" s="9">
        <v>0.58799999999999997</v>
      </c>
      <c r="S693" s="9">
        <v>686</v>
      </c>
      <c r="T693" s="12">
        <f t="shared" si="95"/>
        <v>0.2</v>
      </c>
      <c r="V693">
        <v>1438</v>
      </c>
      <c r="W693">
        <v>1</v>
      </c>
      <c r="X693" s="10">
        <f t="shared" si="96"/>
        <v>1.1283791670955126</v>
      </c>
      <c r="Z693" s="12">
        <f t="shared" si="97"/>
        <v>1.1279999999999999</v>
      </c>
      <c r="AA693" s="9">
        <f t="shared" si="100"/>
        <v>35</v>
      </c>
      <c r="AB693" s="9">
        <f t="shared" si="101"/>
        <v>0</v>
      </c>
      <c r="AC693" s="9">
        <f t="shared" si="102"/>
        <v>651</v>
      </c>
      <c r="AD693" s="9" t="str">
        <f t="shared" si="103"/>
        <v/>
      </c>
      <c r="AE693" s="12" t="str">
        <f t="shared" si="98"/>
        <v/>
      </c>
      <c r="AF693" s="9" t="str">
        <f t="shared" si="99"/>
        <v/>
      </c>
      <c r="AI693"/>
    </row>
    <row r="694" spans="6:35" x14ac:dyDescent="0.3">
      <c r="F694" s="9">
        <v>687</v>
      </c>
      <c r="G694" s="12">
        <v>0.01</v>
      </c>
      <c r="H694" s="9">
        <v>0.504</v>
      </c>
      <c r="I694" s="9">
        <v>0.49099999999999999</v>
      </c>
      <c r="J694" s="9">
        <v>4.117</v>
      </c>
      <c r="K694" s="9">
        <v>0.24299999999999999</v>
      </c>
      <c r="L694" s="9">
        <v>0.81</v>
      </c>
      <c r="S694" s="9">
        <v>687</v>
      </c>
      <c r="T694" s="12">
        <f t="shared" si="95"/>
        <v>1</v>
      </c>
      <c r="V694">
        <v>1497</v>
      </c>
      <c r="W694">
        <v>1</v>
      </c>
      <c r="X694" s="10">
        <f t="shared" si="96"/>
        <v>1.1283791670955126</v>
      </c>
      <c r="Z694" s="12">
        <f t="shared" si="97"/>
        <v>1.1279999999999999</v>
      </c>
      <c r="AA694" s="9">
        <f t="shared" si="100"/>
        <v>36</v>
      </c>
      <c r="AB694" s="9">
        <f t="shared" si="101"/>
        <v>0</v>
      </c>
      <c r="AC694" s="9">
        <f t="shared" si="102"/>
        <v>651</v>
      </c>
      <c r="AD694" s="9" t="str">
        <f t="shared" si="103"/>
        <v/>
      </c>
      <c r="AE694" s="12" t="str">
        <f t="shared" si="98"/>
        <v/>
      </c>
      <c r="AF694" s="9" t="str">
        <f t="shared" si="99"/>
        <v/>
      </c>
      <c r="AI694"/>
    </row>
    <row r="695" spans="6:35" x14ac:dyDescent="0.3">
      <c r="F695" s="9">
        <v>688</v>
      </c>
      <c r="G695" s="12">
        <v>5.6000000000000001E-2</v>
      </c>
      <c r="H695" s="9">
        <v>0.97799999999999998</v>
      </c>
      <c r="I695" s="9">
        <v>0.73299999999999998</v>
      </c>
      <c r="J695" s="9">
        <v>1.6619999999999999</v>
      </c>
      <c r="K695" s="9">
        <v>0.60199999999999998</v>
      </c>
      <c r="L695" s="9">
        <v>0.91</v>
      </c>
      <c r="S695" s="9">
        <v>688</v>
      </c>
      <c r="T695" s="12">
        <f t="shared" si="95"/>
        <v>5.6000000000000005</v>
      </c>
      <c r="V695">
        <v>1526</v>
      </c>
      <c r="W695">
        <v>1</v>
      </c>
      <c r="X695" s="10">
        <f t="shared" si="96"/>
        <v>1.1283791670955126</v>
      </c>
      <c r="Z695" s="12">
        <f t="shared" si="97"/>
        <v>1.1279999999999999</v>
      </c>
      <c r="AA695" s="9">
        <f t="shared" si="100"/>
        <v>37</v>
      </c>
      <c r="AB695" s="9">
        <f t="shared" si="101"/>
        <v>0</v>
      </c>
      <c r="AC695" s="9">
        <f t="shared" si="102"/>
        <v>651</v>
      </c>
      <c r="AD695" s="9" t="str">
        <f t="shared" si="103"/>
        <v/>
      </c>
      <c r="AE695" s="12" t="str">
        <f t="shared" si="98"/>
        <v/>
      </c>
      <c r="AF695" s="9" t="str">
        <f t="shared" si="99"/>
        <v/>
      </c>
      <c r="AI695"/>
    </row>
    <row r="696" spans="6:35" x14ac:dyDescent="0.3">
      <c r="F696" s="9">
        <v>689</v>
      </c>
      <c r="G696" s="12">
        <v>6.0000000000000001E-3</v>
      </c>
      <c r="H696" s="9">
        <v>0.28899999999999998</v>
      </c>
      <c r="I696" s="9">
        <v>0.92800000000000005</v>
      </c>
      <c r="J696" s="9">
        <v>1.496</v>
      </c>
      <c r="K696" s="9">
        <v>0.66900000000000004</v>
      </c>
      <c r="L696" s="9">
        <v>0.88200000000000001</v>
      </c>
      <c r="S696" s="9">
        <v>689</v>
      </c>
      <c r="T696" s="12">
        <f t="shared" si="95"/>
        <v>0.6</v>
      </c>
      <c r="V696">
        <v>1590</v>
      </c>
      <c r="W696">
        <v>1</v>
      </c>
      <c r="X696" s="10">
        <f t="shared" si="96"/>
        <v>1.1283791670955126</v>
      </c>
      <c r="Z696" s="12">
        <f t="shared" si="97"/>
        <v>1.1279999999999999</v>
      </c>
      <c r="AA696" s="9">
        <f t="shared" si="100"/>
        <v>38</v>
      </c>
      <c r="AB696" s="9">
        <f t="shared" si="101"/>
        <v>0</v>
      </c>
      <c r="AC696" s="9">
        <f t="shared" si="102"/>
        <v>651</v>
      </c>
      <c r="AD696" s="9" t="str">
        <f t="shared" si="103"/>
        <v/>
      </c>
      <c r="AE696" s="12" t="str">
        <f t="shared" si="98"/>
        <v/>
      </c>
      <c r="AF696" s="9" t="str">
        <f t="shared" si="99"/>
        <v/>
      </c>
      <c r="AI696"/>
    </row>
    <row r="697" spans="6:35" x14ac:dyDescent="0.3">
      <c r="F697" s="9">
        <v>690</v>
      </c>
      <c r="G697" s="12">
        <v>3.0000000000000001E-3</v>
      </c>
      <c r="H697" s="9">
        <v>0.23699999999999999</v>
      </c>
      <c r="I697" s="9">
        <v>0.74099999999999999</v>
      </c>
      <c r="J697" s="9">
        <v>2.0819999999999999</v>
      </c>
      <c r="K697" s="9">
        <v>0.48</v>
      </c>
      <c r="L697" s="9">
        <v>0.86299999999999999</v>
      </c>
      <c r="S697" s="9">
        <v>690</v>
      </c>
      <c r="T697" s="12">
        <f t="shared" si="95"/>
        <v>0.3</v>
      </c>
      <c r="V697">
        <v>1614</v>
      </c>
      <c r="W697">
        <v>1</v>
      </c>
      <c r="X697" s="10">
        <f t="shared" si="96"/>
        <v>1.1283791670955126</v>
      </c>
      <c r="Z697" s="12">
        <f t="shared" si="97"/>
        <v>1.1279999999999999</v>
      </c>
      <c r="AA697" s="9">
        <f t="shared" si="100"/>
        <v>39</v>
      </c>
      <c r="AB697" s="9">
        <f t="shared" si="101"/>
        <v>39</v>
      </c>
      <c r="AC697" s="9">
        <f t="shared" si="102"/>
        <v>690</v>
      </c>
      <c r="AD697" s="9">
        <f t="shared" si="103"/>
        <v>690</v>
      </c>
      <c r="AE697" s="12">
        <f t="shared" si="98"/>
        <v>1.1279999999999999</v>
      </c>
      <c r="AF697" s="9">
        <f t="shared" si="99"/>
        <v>690</v>
      </c>
      <c r="AI697"/>
    </row>
    <row r="698" spans="6:35" x14ac:dyDescent="0.3">
      <c r="F698" s="9">
        <v>691</v>
      </c>
      <c r="G698" s="12">
        <v>2E-3</v>
      </c>
      <c r="H698" s="9">
        <v>0.19500000000000001</v>
      </c>
      <c r="I698" s="9">
        <v>0.79500000000000004</v>
      </c>
      <c r="J698" s="9">
        <v>2.1110000000000002</v>
      </c>
      <c r="K698" s="9">
        <v>0.47399999999999998</v>
      </c>
      <c r="L698" s="9">
        <v>0.86499999999999999</v>
      </c>
      <c r="S698" s="9">
        <v>691</v>
      </c>
      <c r="T698" s="12">
        <f t="shared" si="95"/>
        <v>0.2</v>
      </c>
      <c r="V698">
        <v>42</v>
      </c>
      <c r="W698">
        <v>0.89999999999999991</v>
      </c>
      <c r="X698" s="10">
        <f t="shared" si="96"/>
        <v>1.0704744696916626</v>
      </c>
      <c r="Z698" s="12">
        <f t="shared" si="97"/>
        <v>1.07</v>
      </c>
      <c r="AA698" s="9">
        <f t="shared" si="100"/>
        <v>1</v>
      </c>
      <c r="AB698" s="9">
        <f t="shared" si="101"/>
        <v>0</v>
      </c>
      <c r="AC698" s="9">
        <f t="shared" si="102"/>
        <v>690</v>
      </c>
      <c r="AD698" s="9" t="str">
        <f t="shared" si="103"/>
        <v/>
      </c>
      <c r="AE698" s="12" t="str">
        <f t="shared" si="98"/>
        <v/>
      </c>
      <c r="AF698" s="9" t="str">
        <f t="shared" si="99"/>
        <v/>
      </c>
      <c r="AI698"/>
    </row>
    <row r="699" spans="6:35" x14ac:dyDescent="0.3">
      <c r="F699" s="9">
        <v>692</v>
      </c>
      <c r="G699" s="12">
        <v>2E-3</v>
      </c>
      <c r="H699" s="9">
        <v>0.17799999999999999</v>
      </c>
      <c r="I699" s="9">
        <v>0.71899999999999997</v>
      </c>
      <c r="J699" s="9">
        <v>2.282</v>
      </c>
      <c r="K699" s="9">
        <v>0.438</v>
      </c>
      <c r="L699" s="9">
        <v>0.8</v>
      </c>
      <c r="S699" s="9">
        <v>692</v>
      </c>
      <c r="T699" s="12">
        <f t="shared" si="95"/>
        <v>0.2</v>
      </c>
      <c r="V699">
        <v>58</v>
      </c>
      <c r="W699">
        <v>0.89999999999999991</v>
      </c>
      <c r="X699" s="10">
        <f t="shared" si="96"/>
        <v>1.0704744696916626</v>
      </c>
      <c r="Z699" s="12">
        <f t="shared" si="97"/>
        <v>1.07</v>
      </c>
      <c r="AA699" s="9">
        <f t="shared" si="100"/>
        <v>2</v>
      </c>
      <c r="AB699" s="9">
        <f t="shared" si="101"/>
        <v>0</v>
      </c>
      <c r="AC699" s="9">
        <f t="shared" si="102"/>
        <v>690</v>
      </c>
      <c r="AD699" s="9" t="str">
        <f t="shared" si="103"/>
        <v/>
      </c>
      <c r="AE699" s="12" t="str">
        <f t="shared" si="98"/>
        <v/>
      </c>
      <c r="AF699" s="9" t="str">
        <f t="shared" si="99"/>
        <v/>
      </c>
      <c r="AI699"/>
    </row>
    <row r="700" spans="6:35" x14ac:dyDescent="0.3">
      <c r="F700" s="9">
        <v>693</v>
      </c>
      <c r="G700" s="12">
        <v>2E-3</v>
      </c>
      <c r="H700" s="9">
        <v>0.20499999999999999</v>
      </c>
      <c r="I700" s="9">
        <v>0.71899999999999997</v>
      </c>
      <c r="J700" s="9">
        <v>1.9279999999999999</v>
      </c>
      <c r="K700" s="9">
        <v>0.51900000000000002</v>
      </c>
      <c r="L700" s="9">
        <v>0.76200000000000001</v>
      </c>
      <c r="S700" s="9">
        <v>693</v>
      </c>
      <c r="T700" s="12">
        <f t="shared" si="95"/>
        <v>0.2</v>
      </c>
      <c r="V700">
        <v>89</v>
      </c>
      <c r="W700">
        <v>0.89999999999999991</v>
      </c>
      <c r="X700" s="10">
        <f t="shared" si="96"/>
        <v>1.0704744696916626</v>
      </c>
      <c r="Z700" s="12">
        <f t="shared" si="97"/>
        <v>1.07</v>
      </c>
      <c r="AA700" s="9">
        <f t="shared" si="100"/>
        <v>3</v>
      </c>
      <c r="AB700" s="9">
        <f t="shared" si="101"/>
        <v>0</v>
      </c>
      <c r="AC700" s="9">
        <f t="shared" si="102"/>
        <v>690</v>
      </c>
      <c r="AD700" s="9" t="str">
        <f t="shared" si="103"/>
        <v/>
      </c>
      <c r="AE700" s="12" t="str">
        <f t="shared" si="98"/>
        <v/>
      </c>
      <c r="AF700" s="9" t="str">
        <f t="shared" si="99"/>
        <v/>
      </c>
      <c r="AI700"/>
    </row>
    <row r="701" spans="6:35" x14ac:dyDescent="0.3">
      <c r="F701" s="9">
        <v>694</v>
      </c>
      <c r="G701" s="12">
        <v>3.0000000000000001E-3</v>
      </c>
      <c r="H701" s="9">
        <v>0.18099999999999999</v>
      </c>
      <c r="I701" s="9">
        <v>0.98499999999999999</v>
      </c>
      <c r="J701" s="9">
        <v>1.601</v>
      </c>
      <c r="K701" s="9">
        <v>0.625</v>
      </c>
      <c r="L701" s="9">
        <v>0.85</v>
      </c>
      <c r="S701" s="9">
        <v>694</v>
      </c>
      <c r="T701" s="12">
        <f t="shared" si="95"/>
        <v>0.3</v>
      </c>
      <c r="V701">
        <v>97</v>
      </c>
      <c r="W701">
        <v>0.89999999999999991</v>
      </c>
      <c r="X701" s="10">
        <f t="shared" si="96"/>
        <v>1.0704744696916626</v>
      </c>
      <c r="Z701" s="12">
        <f t="shared" si="97"/>
        <v>1.07</v>
      </c>
      <c r="AA701" s="9">
        <f t="shared" si="100"/>
        <v>4</v>
      </c>
      <c r="AB701" s="9">
        <f t="shared" si="101"/>
        <v>0</v>
      </c>
      <c r="AC701" s="9">
        <f t="shared" si="102"/>
        <v>690</v>
      </c>
      <c r="AD701" s="9" t="str">
        <f t="shared" si="103"/>
        <v/>
      </c>
      <c r="AE701" s="12" t="str">
        <f t="shared" si="98"/>
        <v/>
      </c>
      <c r="AF701" s="9" t="str">
        <f t="shared" si="99"/>
        <v/>
      </c>
      <c r="AI701"/>
    </row>
    <row r="702" spans="6:35" x14ac:dyDescent="0.3">
      <c r="F702" s="9">
        <v>695</v>
      </c>
      <c r="G702" s="12">
        <v>0.02</v>
      </c>
      <c r="H702" s="9">
        <v>0.54300000000000004</v>
      </c>
      <c r="I702" s="9">
        <v>0.85199999999999998</v>
      </c>
      <c r="J702" s="9">
        <v>1.4510000000000001</v>
      </c>
      <c r="K702" s="9">
        <v>0.68899999999999995</v>
      </c>
      <c r="L702" s="9">
        <v>0.89</v>
      </c>
      <c r="S702" s="9">
        <v>695</v>
      </c>
      <c r="T702" s="12">
        <f t="shared" si="95"/>
        <v>2</v>
      </c>
      <c r="V702">
        <v>214</v>
      </c>
      <c r="W702">
        <v>0.89999999999999991</v>
      </c>
      <c r="X702" s="10">
        <f t="shared" si="96"/>
        <v>1.0704744696916626</v>
      </c>
      <c r="Z702" s="12">
        <f t="shared" si="97"/>
        <v>1.07</v>
      </c>
      <c r="AA702" s="9">
        <f t="shared" si="100"/>
        <v>5</v>
      </c>
      <c r="AB702" s="9">
        <f t="shared" si="101"/>
        <v>0</v>
      </c>
      <c r="AC702" s="9">
        <f t="shared" si="102"/>
        <v>690</v>
      </c>
      <c r="AD702" s="9" t="str">
        <f t="shared" si="103"/>
        <v/>
      </c>
      <c r="AE702" s="12" t="str">
        <f t="shared" si="98"/>
        <v/>
      </c>
      <c r="AF702" s="9" t="str">
        <f t="shared" si="99"/>
        <v/>
      </c>
      <c r="AI702"/>
    </row>
    <row r="703" spans="6:35" x14ac:dyDescent="0.3">
      <c r="F703" s="9">
        <v>696</v>
      </c>
      <c r="G703" s="12">
        <v>4.0000000000000001E-3</v>
      </c>
      <c r="H703" s="9">
        <v>0.223</v>
      </c>
      <c r="I703" s="9">
        <v>0.95399999999999996</v>
      </c>
      <c r="J703" s="9">
        <v>1.3540000000000001</v>
      </c>
      <c r="K703" s="9">
        <v>0.73899999999999999</v>
      </c>
      <c r="L703" s="9">
        <v>0.86199999999999999</v>
      </c>
      <c r="S703" s="9">
        <v>696</v>
      </c>
      <c r="T703" s="12">
        <f t="shared" si="95"/>
        <v>0.4</v>
      </c>
      <c r="V703">
        <v>268</v>
      </c>
      <c r="W703">
        <v>0.89999999999999991</v>
      </c>
      <c r="X703" s="10">
        <f t="shared" si="96"/>
        <v>1.0704744696916626</v>
      </c>
      <c r="Z703" s="12">
        <f t="shared" si="97"/>
        <v>1.07</v>
      </c>
      <c r="AA703" s="9">
        <f t="shared" si="100"/>
        <v>6</v>
      </c>
      <c r="AB703" s="9">
        <f t="shared" si="101"/>
        <v>0</v>
      </c>
      <c r="AC703" s="9">
        <f t="shared" si="102"/>
        <v>690</v>
      </c>
      <c r="AD703" s="9" t="str">
        <f t="shared" si="103"/>
        <v/>
      </c>
      <c r="AE703" s="12" t="str">
        <f t="shared" si="98"/>
        <v/>
      </c>
      <c r="AF703" s="9" t="str">
        <f t="shared" si="99"/>
        <v/>
      </c>
      <c r="AI703"/>
    </row>
    <row r="704" spans="6:35" x14ac:dyDescent="0.3">
      <c r="F704" s="9">
        <v>697</v>
      </c>
      <c r="G704" s="12">
        <v>2E-3</v>
      </c>
      <c r="H704" s="9">
        <v>0.16300000000000001</v>
      </c>
      <c r="I704" s="9">
        <v>0.85099999999999998</v>
      </c>
      <c r="J704" s="9">
        <v>2.137</v>
      </c>
      <c r="K704" s="9">
        <v>0.46800000000000003</v>
      </c>
      <c r="L704" s="9">
        <v>0.8</v>
      </c>
      <c r="S704" s="9">
        <v>697</v>
      </c>
      <c r="T704" s="12">
        <f t="shared" si="95"/>
        <v>0.2</v>
      </c>
      <c r="V704">
        <v>296</v>
      </c>
      <c r="W704">
        <v>0.89999999999999991</v>
      </c>
      <c r="X704" s="10">
        <f t="shared" si="96"/>
        <v>1.0704744696916626</v>
      </c>
      <c r="Z704" s="12">
        <f t="shared" si="97"/>
        <v>1.07</v>
      </c>
      <c r="AA704" s="9">
        <f t="shared" si="100"/>
        <v>7</v>
      </c>
      <c r="AB704" s="9">
        <f t="shared" si="101"/>
        <v>0</v>
      </c>
      <c r="AC704" s="9">
        <f t="shared" si="102"/>
        <v>690</v>
      </c>
      <c r="AD704" s="9" t="str">
        <f t="shared" si="103"/>
        <v/>
      </c>
      <c r="AE704" s="12" t="str">
        <f t="shared" si="98"/>
        <v/>
      </c>
      <c r="AF704" s="9" t="str">
        <f t="shared" si="99"/>
        <v/>
      </c>
      <c r="AI704"/>
    </row>
    <row r="705" spans="6:35" x14ac:dyDescent="0.3">
      <c r="F705" s="9">
        <v>698</v>
      </c>
      <c r="G705" s="12">
        <v>0.34300000000000003</v>
      </c>
      <c r="H705" s="9">
        <v>2.4569999999999999</v>
      </c>
      <c r="I705" s="9">
        <v>0.71299999999999997</v>
      </c>
      <c r="J705" s="9">
        <v>1.268</v>
      </c>
      <c r="K705" s="9">
        <v>0.78800000000000003</v>
      </c>
      <c r="L705" s="9">
        <v>0.91800000000000004</v>
      </c>
      <c r="S705" s="9">
        <v>698</v>
      </c>
      <c r="T705" s="12">
        <f t="shared" si="95"/>
        <v>34.300000000000004</v>
      </c>
      <c r="V705">
        <v>330</v>
      </c>
      <c r="W705">
        <v>0.89999999999999991</v>
      </c>
      <c r="X705" s="10">
        <f t="shared" si="96"/>
        <v>1.0704744696916626</v>
      </c>
      <c r="Z705" s="12">
        <f t="shared" si="97"/>
        <v>1.07</v>
      </c>
      <c r="AA705" s="9">
        <f t="shared" si="100"/>
        <v>8</v>
      </c>
      <c r="AB705" s="9">
        <f t="shared" si="101"/>
        <v>0</v>
      </c>
      <c r="AC705" s="9">
        <f t="shared" si="102"/>
        <v>690</v>
      </c>
      <c r="AD705" s="9" t="str">
        <f t="shared" si="103"/>
        <v/>
      </c>
      <c r="AE705" s="12" t="str">
        <f t="shared" si="98"/>
        <v/>
      </c>
      <c r="AF705" s="9" t="str">
        <f t="shared" si="99"/>
        <v/>
      </c>
      <c r="AI705"/>
    </row>
    <row r="706" spans="6:35" x14ac:dyDescent="0.3">
      <c r="F706" s="9">
        <v>699</v>
      </c>
      <c r="G706" s="12">
        <v>1.4999999999999999E-2</v>
      </c>
      <c r="H706" s="9">
        <v>0.435</v>
      </c>
      <c r="I706" s="9">
        <v>0.97</v>
      </c>
      <c r="J706" s="9">
        <v>1.2090000000000001</v>
      </c>
      <c r="K706" s="9">
        <v>0.82699999999999996</v>
      </c>
      <c r="L706" s="9">
        <v>0.91500000000000004</v>
      </c>
      <c r="S706" s="9">
        <v>699</v>
      </c>
      <c r="T706" s="12">
        <f t="shared" si="95"/>
        <v>1.5</v>
      </c>
      <c r="V706">
        <v>358</v>
      </c>
      <c r="W706">
        <v>0.89999999999999991</v>
      </c>
      <c r="X706" s="10">
        <f t="shared" si="96"/>
        <v>1.0704744696916626</v>
      </c>
      <c r="Z706" s="12">
        <f t="shared" si="97"/>
        <v>1.07</v>
      </c>
      <c r="AA706" s="9">
        <f t="shared" si="100"/>
        <v>9</v>
      </c>
      <c r="AB706" s="9">
        <f t="shared" si="101"/>
        <v>0</v>
      </c>
      <c r="AC706" s="9">
        <f t="shared" si="102"/>
        <v>690</v>
      </c>
      <c r="AD706" s="9" t="str">
        <f t="shared" si="103"/>
        <v/>
      </c>
      <c r="AE706" s="12" t="str">
        <f t="shared" si="98"/>
        <v/>
      </c>
      <c r="AF706" s="9" t="str">
        <f t="shared" si="99"/>
        <v/>
      </c>
      <c r="AI706"/>
    </row>
    <row r="707" spans="6:35" x14ac:dyDescent="0.3">
      <c r="F707" s="9">
        <v>700</v>
      </c>
      <c r="G707" s="12">
        <v>6.0000000000000001E-3</v>
      </c>
      <c r="H707" s="9">
        <v>0.40500000000000003</v>
      </c>
      <c r="I707" s="9">
        <v>0.45100000000000001</v>
      </c>
      <c r="J707" s="9">
        <v>2.8359999999999999</v>
      </c>
      <c r="K707" s="9">
        <v>0.35299999999999998</v>
      </c>
      <c r="L707" s="9">
        <v>0.75700000000000001</v>
      </c>
      <c r="S707" s="9">
        <v>700</v>
      </c>
      <c r="T707" s="12">
        <f t="shared" si="95"/>
        <v>0.6</v>
      </c>
      <c r="V707">
        <v>375</v>
      </c>
      <c r="W707">
        <v>0.89999999999999991</v>
      </c>
      <c r="X707" s="10">
        <f t="shared" si="96"/>
        <v>1.0704744696916626</v>
      </c>
      <c r="Z707" s="12">
        <f t="shared" si="97"/>
        <v>1.07</v>
      </c>
      <c r="AA707" s="9">
        <f t="shared" si="100"/>
        <v>10</v>
      </c>
      <c r="AB707" s="9">
        <f t="shared" si="101"/>
        <v>0</v>
      </c>
      <c r="AC707" s="9">
        <f t="shared" si="102"/>
        <v>690</v>
      </c>
      <c r="AD707" s="9" t="str">
        <f t="shared" si="103"/>
        <v/>
      </c>
      <c r="AE707" s="12" t="str">
        <f t="shared" si="98"/>
        <v/>
      </c>
      <c r="AF707" s="9" t="str">
        <f t="shared" si="99"/>
        <v/>
      </c>
      <c r="AI707"/>
    </row>
    <row r="708" spans="6:35" x14ac:dyDescent="0.3">
      <c r="F708" s="9">
        <v>701</v>
      </c>
      <c r="G708" s="12">
        <v>7.0000000000000001E-3</v>
      </c>
      <c r="H708" s="9">
        <v>0.30599999999999999</v>
      </c>
      <c r="I708" s="9">
        <v>0.90700000000000003</v>
      </c>
      <c r="J708" s="9">
        <v>1.534</v>
      </c>
      <c r="K708" s="9">
        <v>0.65200000000000002</v>
      </c>
      <c r="L708" s="9">
        <v>0.88200000000000001</v>
      </c>
      <c r="S708" s="9">
        <v>701</v>
      </c>
      <c r="T708" s="12">
        <f t="shared" si="95"/>
        <v>0.70000000000000007</v>
      </c>
      <c r="V708">
        <v>453</v>
      </c>
      <c r="W708">
        <v>0.89999999999999991</v>
      </c>
      <c r="X708" s="10">
        <f t="shared" si="96"/>
        <v>1.0704744696916626</v>
      </c>
      <c r="Z708" s="12">
        <f t="shared" si="97"/>
        <v>1.07</v>
      </c>
      <c r="AA708" s="9">
        <f t="shared" si="100"/>
        <v>11</v>
      </c>
      <c r="AB708" s="9">
        <f t="shared" si="101"/>
        <v>0</v>
      </c>
      <c r="AC708" s="9">
        <f t="shared" si="102"/>
        <v>690</v>
      </c>
      <c r="AD708" s="9" t="str">
        <f t="shared" si="103"/>
        <v/>
      </c>
      <c r="AE708" s="12" t="str">
        <f t="shared" si="98"/>
        <v/>
      </c>
      <c r="AF708" s="9" t="str">
        <f t="shared" si="99"/>
        <v/>
      </c>
      <c r="AI708"/>
    </row>
    <row r="709" spans="6:35" x14ac:dyDescent="0.3">
      <c r="F709" s="9">
        <v>702</v>
      </c>
      <c r="G709" s="12">
        <v>2.1000000000000001E-2</v>
      </c>
      <c r="H709" s="9">
        <v>0.58099999999999996</v>
      </c>
      <c r="I709" s="9">
        <v>0.76800000000000002</v>
      </c>
      <c r="J709" s="9">
        <v>1.93</v>
      </c>
      <c r="K709" s="9">
        <v>0.51800000000000002</v>
      </c>
      <c r="L709" s="9">
        <v>0.88700000000000001</v>
      </c>
      <c r="S709" s="9">
        <v>702</v>
      </c>
      <c r="T709" s="12">
        <f t="shared" si="95"/>
        <v>2.1</v>
      </c>
      <c r="V709">
        <v>481</v>
      </c>
      <c r="W709">
        <v>0.89999999999999991</v>
      </c>
      <c r="X709" s="10">
        <f t="shared" si="96"/>
        <v>1.0704744696916626</v>
      </c>
      <c r="Z709" s="12">
        <f t="shared" si="97"/>
        <v>1.07</v>
      </c>
      <c r="AA709" s="9">
        <f t="shared" si="100"/>
        <v>12</v>
      </c>
      <c r="AB709" s="9">
        <f t="shared" si="101"/>
        <v>0</v>
      </c>
      <c r="AC709" s="9">
        <f t="shared" si="102"/>
        <v>690</v>
      </c>
      <c r="AD709" s="9" t="str">
        <f t="shared" si="103"/>
        <v/>
      </c>
      <c r="AE709" s="12" t="str">
        <f t="shared" si="98"/>
        <v/>
      </c>
      <c r="AF709" s="9" t="str">
        <f t="shared" si="99"/>
        <v/>
      </c>
      <c r="AI709"/>
    </row>
    <row r="710" spans="6:35" x14ac:dyDescent="0.3">
      <c r="F710" s="9">
        <v>703</v>
      </c>
      <c r="G710" s="12">
        <v>7.0000000000000001E-3</v>
      </c>
      <c r="H710" s="9">
        <v>0.34100000000000003</v>
      </c>
      <c r="I710" s="9">
        <v>0.748</v>
      </c>
      <c r="J710" s="9">
        <v>1.9890000000000001</v>
      </c>
      <c r="K710" s="9">
        <v>0.503</v>
      </c>
      <c r="L710" s="9">
        <v>0.85199999999999998</v>
      </c>
      <c r="S710" s="9">
        <v>703</v>
      </c>
      <c r="T710" s="12">
        <f t="shared" si="95"/>
        <v>0.70000000000000007</v>
      </c>
      <c r="V710">
        <v>495</v>
      </c>
      <c r="W710">
        <v>0.89999999999999991</v>
      </c>
      <c r="X710" s="10">
        <f t="shared" si="96"/>
        <v>1.0704744696916626</v>
      </c>
      <c r="Z710" s="12">
        <f t="shared" si="97"/>
        <v>1.07</v>
      </c>
      <c r="AA710" s="9">
        <f t="shared" si="100"/>
        <v>13</v>
      </c>
      <c r="AB710" s="9">
        <f t="shared" si="101"/>
        <v>0</v>
      </c>
      <c r="AC710" s="9">
        <f t="shared" si="102"/>
        <v>690</v>
      </c>
      <c r="AD710" s="9" t="str">
        <f t="shared" si="103"/>
        <v/>
      </c>
      <c r="AE710" s="12" t="str">
        <f t="shared" si="98"/>
        <v/>
      </c>
      <c r="AF710" s="9" t="str">
        <f t="shared" si="99"/>
        <v/>
      </c>
      <c r="AI710"/>
    </row>
    <row r="711" spans="6:35" x14ac:dyDescent="0.3">
      <c r="F711" s="9">
        <v>704</v>
      </c>
      <c r="G711" s="12">
        <v>2E-3</v>
      </c>
      <c r="H711" s="9">
        <v>0.188</v>
      </c>
      <c r="I711" s="9">
        <v>0.80400000000000005</v>
      </c>
      <c r="J711" s="9">
        <v>1.83</v>
      </c>
      <c r="K711" s="9">
        <v>0.54700000000000004</v>
      </c>
      <c r="L711" s="9">
        <v>0.81100000000000005</v>
      </c>
      <c r="S711" s="9">
        <v>704</v>
      </c>
      <c r="T711" s="12">
        <f t="shared" si="95"/>
        <v>0.2</v>
      </c>
      <c r="V711">
        <v>506</v>
      </c>
      <c r="W711">
        <v>0.89999999999999991</v>
      </c>
      <c r="X711" s="10">
        <f t="shared" si="96"/>
        <v>1.0704744696916626</v>
      </c>
      <c r="Z711" s="12">
        <f t="shared" si="97"/>
        <v>1.07</v>
      </c>
      <c r="AA711" s="9">
        <f t="shared" si="100"/>
        <v>14</v>
      </c>
      <c r="AB711" s="9">
        <f t="shared" si="101"/>
        <v>0</v>
      </c>
      <c r="AC711" s="9">
        <f t="shared" si="102"/>
        <v>690</v>
      </c>
      <c r="AD711" s="9" t="str">
        <f t="shared" si="103"/>
        <v/>
      </c>
      <c r="AE711" s="12" t="str">
        <f t="shared" si="98"/>
        <v/>
      </c>
      <c r="AF711" s="9" t="str">
        <f t="shared" si="99"/>
        <v/>
      </c>
      <c r="AI711"/>
    </row>
    <row r="712" spans="6:35" x14ac:dyDescent="0.3">
      <c r="F712" s="9">
        <v>705</v>
      </c>
      <c r="G712" s="12">
        <v>1.2949999999999999</v>
      </c>
      <c r="H712" s="9">
        <v>4.5110000000000001</v>
      </c>
      <c r="I712" s="9">
        <v>0.8</v>
      </c>
      <c r="J712" s="9">
        <v>1.6910000000000001</v>
      </c>
      <c r="K712" s="9">
        <v>0.59099999999999997</v>
      </c>
      <c r="L712" s="9">
        <v>0.97499999999999998</v>
      </c>
      <c r="S712" s="9">
        <v>705</v>
      </c>
      <c r="T712" s="12">
        <f t="shared" si="95"/>
        <v>129.5</v>
      </c>
      <c r="V712">
        <v>517</v>
      </c>
      <c r="W712">
        <v>0.89999999999999991</v>
      </c>
      <c r="X712" s="10">
        <f t="shared" si="96"/>
        <v>1.0704744696916626</v>
      </c>
      <c r="Z712" s="12">
        <f t="shared" si="97"/>
        <v>1.07</v>
      </c>
      <c r="AA712" s="9">
        <f t="shared" si="100"/>
        <v>15</v>
      </c>
      <c r="AB712" s="9">
        <f t="shared" si="101"/>
        <v>0</v>
      </c>
      <c r="AC712" s="9">
        <f t="shared" si="102"/>
        <v>690</v>
      </c>
      <c r="AD712" s="9" t="str">
        <f t="shared" si="103"/>
        <v/>
      </c>
      <c r="AE712" s="12" t="str">
        <f t="shared" si="98"/>
        <v/>
      </c>
      <c r="AF712" s="9" t="str">
        <f t="shared" si="99"/>
        <v/>
      </c>
      <c r="AI712"/>
    </row>
    <row r="713" spans="6:35" x14ac:dyDescent="0.3">
      <c r="F713" s="9">
        <v>706</v>
      </c>
      <c r="G713" s="12">
        <v>2.5000000000000001E-2</v>
      </c>
      <c r="H713" s="9">
        <v>0.626</v>
      </c>
      <c r="I713" s="9">
        <v>0.79700000000000004</v>
      </c>
      <c r="J713" s="9">
        <v>2.1909999999999998</v>
      </c>
      <c r="K713" s="9">
        <v>0.45600000000000002</v>
      </c>
      <c r="L713" s="9">
        <v>0.91700000000000004</v>
      </c>
      <c r="S713" s="9">
        <v>706</v>
      </c>
      <c r="T713" s="12">
        <f t="shared" ref="T713:T776" si="104">G713*100</f>
        <v>2.5</v>
      </c>
      <c r="V713">
        <v>518</v>
      </c>
      <c r="W713">
        <v>0.89999999999999991</v>
      </c>
      <c r="X713" s="10">
        <f t="shared" ref="X713:X776" si="105">((W713/PI())^0.5)*2</f>
        <v>1.0704744696916626</v>
      </c>
      <c r="Z713" s="12">
        <f t="shared" ref="Z713:Z776" si="106">TRUNC(X713,3)</f>
        <v>1.07</v>
      </c>
      <c r="AA713" s="9">
        <f t="shared" si="100"/>
        <v>16</v>
      </c>
      <c r="AB713" s="9">
        <f t="shared" si="101"/>
        <v>0</v>
      </c>
      <c r="AC713" s="9">
        <f t="shared" si="102"/>
        <v>690</v>
      </c>
      <c r="AD713" s="9" t="str">
        <f t="shared" si="103"/>
        <v/>
      </c>
      <c r="AE713" s="12" t="str">
        <f t="shared" ref="AE713:AE776" si="107">IF(AD713="","",Z713)</f>
        <v/>
      </c>
      <c r="AF713" s="9" t="str">
        <f t="shared" ref="AF713:AF776" si="108">AD713</f>
        <v/>
      </c>
      <c r="AI713"/>
    </row>
    <row r="714" spans="6:35" x14ac:dyDescent="0.3">
      <c r="F714" s="9">
        <v>707</v>
      </c>
      <c r="G714" s="12">
        <v>4.0000000000000001E-3</v>
      </c>
      <c r="H714" s="9">
        <v>0.247</v>
      </c>
      <c r="I714" s="9">
        <v>0.83599999999999997</v>
      </c>
      <c r="J714" s="9">
        <v>1.7070000000000001</v>
      </c>
      <c r="K714" s="9">
        <v>0.58599999999999997</v>
      </c>
      <c r="L714" s="9">
        <v>0.84399999999999997</v>
      </c>
      <c r="S714" s="9">
        <v>707</v>
      </c>
      <c r="T714" s="12">
        <f t="shared" si="104"/>
        <v>0.4</v>
      </c>
      <c r="V714">
        <v>558</v>
      </c>
      <c r="W714">
        <v>0.89999999999999991</v>
      </c>
      <c r="X714" s="10">
        <f t="shared" si="105"/>
        <v>1.0704744696916626</v>
      </c>
      <c r="Z714" s="12">
        <f t="shared" si="106"/>
        <v>1.07</v>
      </c>
      <c r="AA714" s="9">
        <f t="shared" ref="AA714:AA777" si="109">IF(Z714-Z713=0,AA713+AA$8,1)</f>
        <v>17</v>
      </c>
      <c r="AB714" s="9">
        <f t="shared" ref="AB714:AB777" si="110">IF(AA714&lt;AA715,0,AA714)</f>
        <v>0</v>
      </c>
      <c r="AC714" s="9">
        <f t="shared" ref="AC714:AC777" si="111">AC713+AB714</f>
        <v>690</v>
      </c>
      <c r="AD714" s="9" t="str">
        <f t="shared" ref="AD714:AD777" si="112">IF(AB714=0,"",AC713+AB714)</f>
        <v/>
      </c>
      <c r="AE714" s="12" t="str">
        <f t="shared" si="107"/>
        <v/>
      </c>
      <c r="AF714" s="9" t="str">
        <f t="shared" si="108"/>
        <v/>
      </c>
      <c r="AI714"/>
    </row>
    <row r="715" spans="6:35" x14ac:dyDescent="0.3">
      <c r="F715" s="9">
        <v>708</v>
      </c>
      <c r="G715" s="12">
        <v>2.1000000000000001E-2</v>
      </c>
      <c r="H715" s="9">
        <v>0.63100000000000001</v>
      </c>
      <c r="I715" s="9">
        <v>0.65</v>
      </c>
      <c r="J715" s="9">
        <v>1.726</v>
      </c>
      <c r="K715" s="9">
        <v>0.57999999999999996</v>
      </c>
      <c r="L715" s="9">
        <v>0.82799999999999996</v>
      </c>
      <c r="S715" s="9">
        <v>708</v>
      </c>
      <c r="T715" s="12">
        <f t="shared" si="104"/>
        <v>2.1</v>
      </c>
      <c r="V715">
        <v>785</v>
      </c>
      <c r="W715">
        <v>0.89999999999999991</v>
      </c>
      <c r="X715" s="10">
        <f t="shared" si="105"/>
        <v>1.0704744696916626</v>
      </c>
      <c r="Z715" s="12">
        <f t="shared" si="106"/>
        <v>1.07</v>
      </c>
      <c r="AA715" s="9">
        <f t="shared" si="109"/>
        <v>18</v>
      </c>
      <c r="AB715" s="9">
        <f t="shared" si="110"/>
        <v>0</v>
      </c>
      <c r="AC715" s="9">
        <f t="shared" si="111"/>
        <v>690</v>
      </c>
      <c r="AD715" s="9" t="str">
        <f t="shared" si="112"/>
        <v/>
      </c>
      <c r="AE715" s="12" t="str">
        <f t="shared" si="107"/>
        <v/>
      </c>
      <c r="AF715" s="9" t="str">
        <f t="shared" si="108"/>
        <v/>
      </c>
      <c r="AI715"/>
    </row>
    <row r="716" spans="6:35" x14ac:dyDescent="0.3">
      <c r="F716" s="9">
        <v>709</v>
      </c>
      <c r="G716" s="12">
        <v>7.0000000000000001E-3</v>
      </c>
      <c r="H716" s="9">
        <v>0.317</v>
      </c>
      <c r="I716" s="9">
        <v>0.88700000000000001</v>
      </c>
      <c r="J716" s="9">
        <v>1.7609999999999999</v>
      </c>
      <c r="K716" s="9">
        <v>0.56799999999999995</v>
      </c>
      <c r="L716" s="9">
        <v>0.88700000000000001</v>
      </c>
      <c r="S716" s="9">
        <v>709</v>
      </c>
      <c r="T716" s="12">
        <f t="shared" si="104"/>
        <v>0.70000000000000007</v>
      </c>
      <c r="V716">
        <v>790</v>
      </c>
      <c r="W716">
        <v>0.89999999999999991</v>
      </c>
      <c r="X716" s="10">
        <f t="shared" si="105"/>
        <v>1.0704744696916626</v>
      </c>
      <c r="Z716" s="12">
        <f t="shared" si="106"/>
        <v>1.07</v>
      </c>
      <c r="AA716" s="9">
        <f t="shared" si="109"/>
        <v>19</v>
      </c>
      <c r="AB716" s="9">
        <f t="shared" si="110"/>
        <v>0</v>
      </c>
      <c r="AC716" s="9">
        <f t="shared" si="111"/>
        <v>690</v>
      </c>
      <c r="AD716" s="9" t="str">
        <f t="shared" si="112"/>
        <v/>
      </c>
      <c r="AE716" s="12" t="str">
        <f t="shared" si="107"/>
        <v/>
      </c>
      <c r="AF716" s="9" t="str">
        <f t="shared" si="108"/>
        <v/>
      </c>
      <c r="AI716"/>
    </row>
    <row r="717" spans="6:35" x14ac:dyDescent="0.3">
      <c r="F717" s="9">
        <v>710</v>
      </c>
      <c r="G717" s="12">
        <v>3.0000000000000001E-3</v>
      </c>
      <c r="H717" s="9">
        <v>0.21199999999999999</v>
      </c>
      <c r="I717" s="9">
        <v>0.92200000000000004</v>
      </c>
      <c r="J717" s="9">
        <v>1.92</v>
      </c>
      <c r="K717" s="9">
        <v>0.52100000000000002</v>
      </c>
      <c r="L717" s="9">
        <v>0.91700000000000004</v>
      </c>
      <c r="S717" s="9">
        <v>710</v>
      </c>
      <c r="T717" s="12">
        <f t="shared" si="104"/>
        <v>0.3</v>
      </c>
      <c r="V717">
        <v>802</v>
      </c>
      <c r="W717">
        <v>0.89999999999999991</v>
      </c>
      <c r="X717" s="10">
        <f t="shared" si="105"/>
        <v>1.0704744696916626</v>
      </c>
      <c r="Z717" s="12">
        <f t="shared" si="106"/>
        <v>1.07</v>
      </c>
      <c r="AA717" s="9">
        <f t="shared" si="109"/>
        <v>20</v>
      </c>
      <c r="AB717" s="9">
        <f t="shared" si="110"/>
        <v>0</v>
      </c>
      <c r="AC717" s="9">
        <f t="shared" si="111"/>
        <v>690</v>
      </c>
      <c r="AD717" s="9" t="str">
        <f t="shared" si="112"/>
        <v/>
      </c>
      <c r="AE717" s="12" t="str">
        <f t="shared" si="107"/>
        <v/>
      </c>
      <c r="AF717" s="9" t="str">
        <f t="shared" si="108"/>
        <v/>
      </c>
      <c r="AI717"/>
    </row>
    <row r="718" spans="6:35" x14ac:dyDescent="0.3">
      <c r="F718" s="9">
        <v>711</v>
      </c>
      <c r="G718" s="12">
        <v>1E-3</v>
      </c>
      <c r="H718" s="9">
        <v>0.121</v>
      </c>
      <c r="I718" s="9">
        <v>1</v>
      </c>
      <c r="J718" s="9">
        <v>1.554</v>
      </c>
      <c r="K718" s="9">
        <v>0.64400000000000002</v>
      </c>
      <c r="L718" s="9">
        <v>0.8</v>
      </c>
      <c r="S718" s="9">
        <v>711</v>
      </c>
      <c r="T718" s="12">
        <f t="shared" si="104"/>
        <v>0.1</v>
      </c>
      <c r="V718">
        <v>811</v>
      </c>
      <c r="W718">
        <v>0.89999999999999991</v>
      </c>
      <c r="X718" s="10">
        <f t="shared" si="105"/>
        <v>1.0704744696916626</v>
      </c>
      <c r="Z718" s="12">
        <f t="shared" si="106"/>
        <v>1.07</v>
      </c>
      <c r="AA718" s="9">
        <f t="shared" si="109"/>
        <v>21</v>
      </c>
      <c r="AB718" s="9">
        <f t="shared" si="110"/>
        <v>0</v>
      </c>
      <c r="AC718" s="9">
        <f t="shared" si="111"/>
        <v>690</v>
      </c>
      <c r="AD718" s="9" t="str">
        <f t="shared" si="112"/>
        <v/>
      </c>
      <c r="AE718" s="12" t="str">
        <f t="shared" si="107"/>
        <v/>
      </c>
      <c r="AF718" s="9" t="str">
        <f t="shared" si="108"/>
        <v/>
      </c>
      <c r="AI718"/>
    </row>
    <row r="719" spans="6:35" x14ac:dyDescent="0.3">
      <c r="F719" s="9">
        <v>712</v>
      </c>
      <c r="G719" s="12">
        <v>1E-3</v>
      </c>
      <c r="H719" s="9">
        <v>0.121</v>
      </c>
      <c r="I719" s="9">
        <v>1</v>
      </c>
      <c r="J719" s="9">
        <v>1.605</v>
      </c>
      <c r="K719" s="9">
        <v>0.623</v>
      </c>
      <c r="L719" s="9">
        <v>0.8</v>
      </c>
      <c r="S719" s="9">
        <v>712</v>
      </c>
      <c r="T719" s="12">
        <f t="shared" si="104"/>
        <v>0.1</v>
      </c>
      <c r="V719">
        <v>812</v>
      </c>
      <c r="W719">
        <v>0.89999999999999991</v>
      </c>
      <c r="X719" s="10">
        <f t="shared" si="105"/>
        <v>1.0704744696916626</v>
      </c>
      <c r="Z719" s="12">
        <f t="shared" si="106"/>
        <v>1.07</v>
      </c>
      <c r="AA719" s="9">
        <f t="shared" si="109"/>
        <v>22</v>
      </c>
      <c r="AB719" s="9">
        <f t="shared" si="110"/>
        <v>0</v>
      </c>
      <c r="AC719" s="9">
        <f t="shared" si="111"/>
        <v>690</v>
      </c>
      <c r="AD719" s="9" t="str">
        <f t="shared" si="112"/>
        <v/>
      </c>
      <c r="AE719" s="12" t="str">
        <f t="shared" si="107"/>
        <v/>
      </c>
      <c r="AF719" s="9" t="str">
        <f t="shared" si="108"/>
        <v/>
      </c>
      <c r="AI719"/>
    </row>
    <row r="720" spans="6:35" x14ac:dyDescent="0.3">
      <c r="F720" s="9">
        <v>713</v>
      </c>
      <c r="G720" s="12">
        <v>0.02</v>
      </c>
      <c r="H720" s="9">
        <v>0.53300000000000003</v>
      </c>
      <c r="I720" s="9">
        <v>0.872</v>
      </c>
      <c r="J720" s="9">
        <v>1.6919999999999999</v>
      </c>
      <c r="K720" s="9">
        <v>0.59099999999999997</v>
      </c>
      <c r="L720" s="9">
        <v>0.92600000000000005</v>
      </c>
      <c r="S720" s="9">
        <v>713</v>
      </c>
      <c r="T720" s="12">
        <f t="shared" si="104"/>
        <v>2</v>
      </c>
      <c r="V720">
        <v>858</v>
      </c>
      <c r="W720">
        <v>0.89999999999999991</v>
      </c>
      <c r="X720" s="10">
        <f t="shared" si="105"/>
        <v>1.0704744696916626</v>
      </c>
      <c r="Z720" s="12">
        <f t="shared" si="106"/>
        <v>1.07</v>
      </c>
      <c r="AA720" s="9">
        <f t="shared" si="109"/>
        <v>23</v>
      </c>
      <c r="AB720" s="9">
        <f t="shared" si="110"/>
        <v>0</v>
      </c>
      <c r="AC720" s="9">
        <f t="shared" si="111"/>
        <v>690</v>
      </c>
      <c r="AD720" s="9" t="str">
        <f t="shared" si="112"/>
        <v/>
      </c>
      <c r="AE720" s="12" t="str">
        <f t="shared" si="107"/>
        <v/>
      </c>
      <c r="AF720" s="9" t="str">
        <f t="shared" si="108"/>
        <v/>
      </c>
      <c r="AI720"/>
    </row>
    <row r="721" spans="6:35" x14ac:dyDescent="0.3">
      <c r="F721" s="9">
        <v>714</v>
      </c>
      <c r="G721" s="12">
        <v>3.0000000000000001E-3</v>
      </c>
      <c r="H721" s="9">
        <v>0.18099999999999999</v>
      </c>
      <c r="I721" s="9">
        <v>0.98499999999999999</v>
      </c>
      <c r="J721" s="9">
        <v>1.526</v>
      </c>
      <c r="K721" s="9">
        <v>0.65500000000000003</v>
      </c>
      <c r="L721" s="9">
        <v>0.82899999999999996</v>
      </c>
      <c r="S721" s="9">
        <v>714</v>
      </c>
      <c r="T721" s="12">
        <f t="shared" si="104"/>
        <v>0.3</v>
      </c>
      <c r="V721">
        <v>864</v>
      </c>
      <c r="W721">
        <v>0.89999999999999991</v>
      </c>
      <c r="X721" s="10">
        <f t="shared" si="105"/>
        <v>1.0704744696916626</v>
      </c>
      <c r="Z721" s="12">
        <f t="shared" si="106"/>
        <v>1.07</v>
      </c>
      <c r="AA721" s="9">
        <f t="shared" si="109"/>
        <v>24</v>
      </c>
      <c r="AB721" s="9">
        <f t="shared" si="110"/>
        <v>0</v>
      </c>
      <c r="AC721" s="9">
        <f t="shared" si="111"/>
        <v>690</v>
      </c>
      <c r="AD721" s="9" t="str">
        <f t="shared" si="112"/>
        <v/>
      </c>
      <c r="AE721" s="12" t="str">
        <f t="shared" si="107"/>
        <v/>
      </c>
      <c r="AF721" s="9" t="str">
        <f t="shared" si="108"/>
        <v/>
      </c>
      <c r="AI721"/>
    </row>
    <row r="722" spans="6:35" x14ac:dyDescent="0.3">
      <c r="F722" s="9">
        <v>715</v>
      </c>
      <c r="G722" s="12">
        <v>4.0000000000000001E-3</v>
      </c>
      <c r="H722" s="9">
        <v>0.223</v>
      </c>
      <c r="I722" s="9">
        <v>0.99299999999999999</v>
      </c>
      <c r="J722" s="9">
        <v>1.1220000000000001</v>
      </c>
      <c r="K722" s="9">
        <v>0.89200000000000002</v>
      </c>
      <c r="L722" s="9">
        <v>0.86699999999999999</v>
      </c>
      <c r="S722" s="9">
        <v>715</v>
      </c>
      <c r="T722" s="12">
        <f t="shared" si="104"/>
        <v>0.4</v>
      </c>
      <c r="V722">
        <v>875</v>
      </c>
      <c r="W722">
        <v>0.89999999999999991</v>
      </c>
      <c r="X722" s="10">
        <f t="shared" si="105"/>
        <v>1.0704744696916626</v>
      </c>
      <c r="Z722" s="12">
        <f t="shared" si="106"/>
        <v>1.07</v>
      </c>
      <c r="AA722" s="9">
        <f t="shared" si="109"/>
        <v>25</v>
      </c>
      <c r="AB722" s="9">
        <f t="shared" si="110"/>
        <v>0</v>
      </c>
      <c r="AC722" s="9">
        <f t="shared" si="111"/>
        <v>690</v>
      </c>
      <c r="AD722" s="9" t="str">
        <f t="shared" si="112"/>
        <v/>
      </c>
      <c r="AE722" s="12" t="str">
        <f t="shared" si="107"/>
        <v/>
      </c>
      <c r="AF722" s="9" t="str">
        <f t="shared" si="108"/>
        <v/>
      </c>
      <c r="AI722"/>
    </row>
    <row r="723" spans="6:35" x14ac:dyDescent="0.3">
      <c r="F723" s="9">
        <v>716</v>
      </c>
      <c r="G723" s="12">
        <v>1E-3</v>
      </c>
      <c r="H723" s="9">
        <v>0.13600000000000001</v>
      </c>
      <c r="I723" s="9">
        <v>0.82</v>
      </c>
      <c r="J723" s="9">
        <v>2.5640000000000001</v>
      </c>
      <c r="K723" s="9">
        <v>0.39</v>
      </c>
      <c r="L723" s="9">
        <v>0.88900000000000001</v>
      </c>
      <c r="S723" s="9">
        <v>716</v>
      </c>
      <c r="T723" s="12">
        <f t="shared" si="104"/>
        <v>0.1</v>
      </c>
      <c r="V723">
        <v>920</v>
      </c>
      <c r="W723">
        <v>0.89999999999999991</v>
      </c>
      <c r="X723" s="10">
        <f t="shared" si="105"/>
        <v>1.0704744696916626</v>
      </c>
      <c r="Z723" s="12">
        <f t="shared" si="106"/>
        <v>1.07</v>
      </c>
      <c r="AA723" s="9">
        <f t="shared" si="109"/>
        <v>26</v>
      </c>
      <c r="AB723" s="9">
        <f t="shared" si="110"/>
        <v>0</v>
      </c>
      <c r="AC723" s="9">
        <f t="shared" si="111"/>
        <v>690</v>
      </c>
      <c r="AD723" s="9" t="str">
        <f t="shared" si="112"/>
        <v/>
      </c>
      <c r="AE723" s="12" t="str">
        <f t="shared" si="107"/>
        <v/>
      </c>
      <c r="AF723" s="9" t="str">
        <f t="shared" si="108"/>
        <v/>
      </c>
      <c r="AI723"/>
    </row>
    <row r="724" spans="6:35" x14ac:dyDescent="0.3">
      <c r="F724" s="9">
        <v>717</v>
      </c>
      <c r="G724" s="12">
        <v>3.0000000000000001E-3</v>
      </c>
      <c r="H724" s="9">
        <v>0.20499999999999999</v>
      </c>
      <c r="I724" s="9">
        <v>0.85299999999999998</v>
      </c>
      <c r="J724" s="9">
        <v>1.5389999999999999</v>
      </c>
      <c r="K724" s="9">
        <v>0.65</v>
      </c>
      <c r="L724" s="9">
        <v>0.82599999999999996</v>
      </c>
      <c r="S724" s="9">
        <v>717</v>
      </c>
      <c r="T724" s="12">
        <f t="shared" si="104"/>
        <v>0.3</v>
      </c>
      <c r="V724">
        <v>924</v>
      </c>
      <c r="W724">
        <v>0.89999999999999991</v>
      </c>
      <c r="X724" s="10">
        <f t="shared" si="105"/>
        <v>1.0704744696916626</v>
      </c>
      <c r="Z724" s="12">
        <f t="shared" si="106"/>
        <v>1.07</v>
      </c>
      <c r="AA724" s="9">
        <f t="shared" si="109"/>
        <v>27</v>
      </c>
      <c r="AB724" s="9">
        <f t="shared" si="110"/>
        <v>0</v>
      </c>
      <c r="AC724" s="9">
        <f t="shared" si="111"/>
        <v>690</v>
      </c>
      <c r="AD724" s="9" t="str">
        <f t="shared" si="112"/>
        <v/>
      </c>
      <c r="AE724" s="12" t="str">
        <f t="shared" si="107"/>
        <v/>
      </c>
      <c r="AF724" s="9" t="str">
        <f t="shared" si="108"/>
        <v/>
      </c>
      <c r="AI724"/>
    </row>
    <row r="725" spans="6:35" x14ac:dyDescent="0.3">
      <c r="F725" s="9">
        <v>718</v>
      </c>
      <c r="G725" s="12">
        <v>2E-3</v>
      </c>
      <c r="H725" s="9">
        <v>0.188</v>
      </c>
      <c r="I725" s="9">
        <v>0.75</v>
      </c>
      <c r="J725" s="9">
        <v>2.403</v>
      </c>
      <c r="K725" s="9">
        <v>0.41599999999999998</v>
      </c>
      <c r="L725" s="9">
        <v>0.82399999999999995</v>
      </c>
      <c r="S725" s="9">
        <v>718</v>
      </c>
      <c r="T725" s="12">
        <f t="shared" si="104"/>
        <v>0.2</v>
      </c>
      <c r="V725">
        <v>948</v>
      </c>
      <c r="W725">
        <v>0.89999999999999991</v>
      </c>
      <c r="X725" s="10">
        <f t="shared" si="105"/>
        <v>1.0704744696916626</v>
      </c>
      <c r="Z725" s="12">
        <f t="shared" si="106"/>
        <v>1.07</v>
      </c>
      <c r="AA725" s="9">
        <f t="shared" si="109"/>
        <v>28</v>
      </c>
      <c r="AB725" s="9">
        <f t="shared" si="110"/>
        <v>0</v>
      </c>
      <c r="AC725" s="9">
        <f t="shared" si="111"/>
        <v>690</v>
      </c>
      <c r="AD725" s="9" t="str">
        <f t="shared" si="112"/>
        <v/>
      </c>
      <c r="AE725" s="12" t="str">
        <f t="shared" si="107"/>
        <v/>
      </c>
      <c r="AF725" s="9" t="str">
        <f t="shared" si="108"/>
        <v/>
      </c>
      <c r="AI725"/>
    </row>
    <row r="726" spans="6:35" x14ac:dyDescent="0.3">
      <c r="F726" s="9">
        <v>719</v>
      </c>
      <c r="G726" s="12">
        <v>5.0000000000000001E-3</v>
      </c>
      <c r="H726" s="9">
        <v>0.27900000000000003</v>
      </c>
      <c r="I726" s="9">
        <v>0.82699999999999996</v>
      </c>
      <c r="J726" s="9">
        <v>1.7370000000000001</v>
      </c>
      <c r="K726" s="9">
        <v>0.57599999999999996</v>
      </c>
      <c r="L726" s="9">
        <v>0.88300000000000001</v>
      </c>
      <c r="S726" s="9">
        <v>719</v>
      </c>
      <c r="T726" s="12">
        <f t="shared" si="104"/>
        <v>0.5</v>
      </c>
      <c r="V726">
        <v>1027</v>
      </c>
      <c r="W726">
        <v>0.89999999999999991</v>
      </c>
      <c r="X726" s="10">
        <f t="shared" si="105"/>
        <v>1.0704744696916626</v>
      </c>
      <c r="Z726" s="12">
        <f t="shared" si="106"/>
        <v>1.07</v>
      </c>
      <c r="AA726" s="9">
        <f t="shared" si="109"/>
        <v>29</v>
      </c>
      <c r="AB726" s="9">
        <f t="shared" si="110"/>
        <v>0</v>
      </c>
      <c r="AC726" s="9">
        <f t="shared" si="111"/>
        <v>690</v>
      </c>
      <c r="AD726" s="9" t="str">
        <f t="shared" si="112"/>
        <v/>
      </c>
      <c r="AE726" s="12" t="str">
        <f t="shared" si="107"/>
        <v/>
      </c>
      <c r="AF726" s="9" t="str">
        <f t="shared" si="108"/>
        <v/>
      </c>
      <c r="AI726"/>
    </row>
    <row r="727" spans="6:35" x14ac:dyDescent="0.3">
      <c r="F727" s="9">
        <v>720</v>
      </c>
      <c r="G727" s="12">
        <v>1E-3</v>
      </c>
      <c r="H727" s="9">
        <v>0.104</v>
      </c>
      <c r="I727" s="9">
        <v>1</v>
      </c>
      <c r="J727" s="9">
        <v>1.5960000000000001</v>
      </c>
      <c r="K727" s="9">
        <v>0.626</v>
      </c>
      <c r="L727" s="9">
        <v>0.875</v>
      </c>
      <c r="S727" s="9">
        <v>720</v>
      </c>
      <c r="T727" s="12">
        <f t="shared" si="104"/>
        <v>0.1</v>
      </c>
      <c r="V727">
        <v>1103</v>
      </c>
      <c r="W727">
        <v>0.89999999999999991</v>
      </c>
      <c r="X727" s="10">
        <f t="shared" si="105"/>
        <v>1.0704744696916626</v>
      </c>
      <c r="Z727" s="12">
        <f t="shared" si="106"/>
        <v>1.07</v>
      </c>
      <c r="AA727" s="9">
        <f t="shared" si="109"/>
        <v>30</v>
      </c>
      <c r="AB727" s="9">
        <f t="shared" si="110"/>
        <v>0</v>
      </c>
      <c r="AC727" s="9">
        <f t="shared" si="111"/>
        <v>690</v>
      </c>
      <c r="AD727" s="9" t="str">
        <f t="shared" si="112"/>
        <v/>
      </c>
      <c r="AE727" s="12" t="str">
        <f t="shared" si="107"/>
        <v/>
      </c>
      <c r="AF727" s="9" t="str">
        <f t="shared" si="108"/>
        <v/>
      </c>
      <c r="AI727"/>
    </row>
    <row r="728" spans="6:35" x14ac:dyDescent="0.3">
      <c r="F728" s="9">
        <v>721</v>
      </c>
      <c r="G728" s="12">
        <v>1.7000000000000001E-2</v>
      </c>
      <c r="H728" s="9">
        <v>0.52600000000000002</v>
      </c>
      <c r="I728" s="9">
        <v>0.78600000000000003</v>
      </c>
      <c r="J728" s="9">
        <v>1.8660000000000001</v>
      </c>
      <c r="K728" s="9">
        <v>0.53600000000000003</v>
      </c>
      <c r="L728" s="9">
        <v>0.88100000000000001</v>
      </c>
      <c r="S728" s="9">
        <v>721</v>
      </c>
      <c r="T728" s="12">
        <f t="shared" si="104"/>
        <v>1.7000000000000002</v>
      </c>
      <c r="V728">
        <v>1132</v>
      </c>
      <c r="W728">
        <v>0.89999999999999991</v>
      </c>
      <c r="X728" s="10">
        <f t="shared" si="105"/>
        <v>1.0704744696916626</v>
      </c>
      <c r="Z728" s="12">
        <f t="shared" si="106"/>
        <v>1.07</v>
      </c>
      <c r="AA728" s="9">
        <f t="shared" si="109"/>
        <v>31</v>
      </c>
      <c r="AB728" s="9">
        <f t="shared" si="110"/>
        <v>0</v>
      </c>
      <c r="AC728" s="9">
        <f t="shared" si="111"/>
        <v>690</v>
      </c>
      <c r="AD728" s="9" t="str">
        <f t="shared" si="112"/>
        <v/>
      </c>
      <c r="AE728" s="12" t="str">
        <f t="shared" si="107"/>
        <v/>
      </c>
      <c r="AF728" s="9" t="str">
        <f t="shared" si="108"/>
        <v/>
      </c>
      <c r="AI728"/>
    </row>
    <row r="729" spans="6:35" x14ac:dyDescent="0.3">
      <c r="F729" s="9">
        <v>722</v>
      </c>
      <c r="G729" s="12">
        <v>2E-3</v>
      </c>
      <c r="H729" s="9">
        <v>0.153</v>
      </c>
      <c r="I729" s="9">
        <v>0.88700000000000001</v>
      </c>
      <c r="J729" s="9">
        <v>1.8919999999999999</v>
      </c>
      <c r="K729" s="9">
        <v>0.52800000000000002</v>
      </c>
      <c r="L729" s="9">
        <v>0.88</v>
      </c>
      <c r="S729" s="9">
        <v>722</v>
      </c>
      <c r="T729" s="12">
        <f t="shared" si="104"/>
        <v>0.2</v>
      </c>
      <c r="V729">
        <v>1145</v>
      </c>
      <c r="W729">
        <v>0.89999999999999991</v>
      </c>
      <c r="X729" s="10">
        <f t="shared" si="105"/>
        <v>1.0704744696916626</v>
      </c>
      <c r="Z729" s="12">
        <f t="shared" si="106"/>
        <v>1.07</v>
      </c>
      <c r="AA729" s="9">
        <f t="shared" si="109"/>
        <v>32</v>
      </c>
      <c r="AB729" s="9">
        <f t="shared" si="110"/>
        <v>0</v>
      </c>
      <c r="AC729" s="9">
        <f t="shared" si="111"/>
        <v>690</v>
      </c>
      <c r="AD729" s="9" t="str">
        <f t="shared" si="112"/>
        <v/>
      </c>
      <c r="AE729" s="12" t="str">
        <f t="shared" si="107"/>
        <v/>
      </c>
      <c r="AF729" s="9" t="str">
        <f t="shared" si="108"/>
        <v/>
      </c>
      <c r="AI729"/>
    </row>
    <row r="730" spans="6:35" x14ac:dyDescent="0.3">
      <c r="F730" s="9">
        <v>723</v>
      </c>
      <c r="G730" s="12">
        <v>0.01</v>
      </c>
      <c r="H730" s="9">
        <v>0.39300000000000002</v>
      </c>
      <c r="I730" s="9">
        <v>0.79600000000000004</v>
      </c>
      <c r="J730" s="9">
        <v>1.6519999999999999</v>
      </c>
      <c r="K730" s="9">
        <v>0.60499999999999998</v>
      </c>
      <c r="L730" s="9">
        <v>0.85</v>
      </c>
      <c r="S730" s="9">
        <v>723</v>
      </c>
      <c r="T730" s="12">
        <f t="shared" si="104"/>
        <v>1</v>
      </c>
      <c r="V730">
        <v>1168</v>
      </c>
      <c r="W730">
        <v>0.89999999999999991</v>
      </c>
      <c r="X730" s="10">
        <f t="shared" si="105"/>
        <v>1.0704744696916626</v>
      </c>
      <c r="Z730" s="12">
        <f t="shared" si="106"/>
        <v>1.07</v>
      </c>
      <c r="AA730" s="9">
        <f t="shared" si="109"/>
        <v>33</v>
      </c>
      <c r="AB730" s="9">
        <f t="shared" si="110"/>
        <v>0</v>
      </c>
      <c r="AC730" s="9">
        <f t="shared" si="111"/>
        <v>690</v>
      </c>
      <c r="AD730" s="9" t="str">
        <f t="shared" si="112"/>
        <v/>
      </c>
      <c r="AE730" s="12" t="str">
        <f t="shared" si="107"/>
        <v/>
      </c>
      <c r="AF730" s="9" t="str">
        <f t="shared" si="108"/>
        <v/>
      </c>
      <c r="AI730"/>
    </row>
    <row r="731" spans="6:35" x14ac:dyDescent="0.3">
      <c r="F731" s="9">
        <v>724</v>
      </c>
      <c r="G731" s="12">
        <v>6.0000000000000001E-3</v>
      </c>
      <c r="H731" s="9">
        <v>0.33700000000000002</v>
      </c>
      <c r="I731" s="9">
        <v>0.65</v>
      </c>
      <c r="J731" s="9">
        <v>2.7509999999999999</v>
      </c>
      <c r="K731" s="9">
        <v>0.36299999999999999</v>
      </c>
      <c r="L731" s="9">
        <v>0.79600000000000004</v>
      </c>
      <c r="S731" s="9">
        <v>724</v>
      </c>
      <c r="T731" s="12">
        <f t="shared" si="104"/>
        <v>0.6</v>
      </c>
      <c r="V731">
        <v>1196</v>
      </c>
      <c r="W731">
        <v>0.89999999999999991</v>
      </c>
      <c r="X731" s="10">
        <f t="shared" si="105"/>
        <v>1.0704744696916626</v>
      </c>
      <c r="Z731" s="12">
        <f t="shared" si="106"/>
        <v>1.07</v>
      </c>
      <c r="AA731" s="9">
        <f t="shared" si="109"/>
        <v>34</v>
      </c>
      <c r="AB731" s="9">
        <f t="shared" si="110"/>
        <v>0</v>
      </c>
      <c r="AC731" s="9">
        <f t="shared" si="111"/>
        <v>690</v>
      </c>
      <c r="AD731" s="9" t="str">
        <f t="shared" si="112"/>
        <v/>
      </c>
      <c r="AE731" s="12" t="str">
        <f t="shared" si="107"/>
        <v/>
      </c>
      <c r="AF731" s="9" t="str">
        <f t="shared" si="108"/>
        <v/>
      </c>
      <c r="AI731"/>
    </row>
    <row r="732" spans="6:35" x14ac:dyDescent="0.3">
      <c r="F732" s="9">
        <v>725</v>
      </c>
      <c r="G732" s="12">
        <v>5.0000000000000001E-3</v>
      </c>
      <c r="H732" s="9">
        <v>0.26700000000000002</v>
      </c>
      <c r="I732" s="9">
        <v>0.84599999999999997</v>
      </c>
      <c r="J732" s="9">
        <v>1.6259999999999999</v>
      </c>
      <c r="K732" s="9">
        <v>0.61499999999999999</v>
      </c>
      <c r="L732" s="9">
        <v>0.82099999999999995</v>
      </c>
      <c r="S732" s="9">
        <v>725</v>
      </c>
      <c r="T732" s="12">
        <f t="shared" si="104"/>
        <v>0.5</v>
      </c>
      <c r="V732">
        <v>1328</v>
      </c>
      <c r="W732">
        <v>0.89999999999999991</v>
      </c>
      <c r="X732" s="10">
        <f t="shared" si="105"/>
        <v>1.0704744696916626</v>
      </c>
      <c r="Z732" s="12">
        <f t="shared" si="106"/>
        <v>1.07</v>
      </c>
      <c r="AA732" s="9">
        <f t="shared" si="109"/>
        <v>35</v>
      </c>
      <c r="AB732" s="9">
        <f t="shared" si="110"/>
        <v>0</v>
      </c>
      <c r="AC732" s="9">
        <f t="shared" si="111"/>
        <v>690</v>
      </c>
      <c r="AD732" s="9" t="str">
        <f t="shared" si="112"/>
        <v/>
      </c>
      <c r="AE732" s="12" t="str">
        <f t="shared" si="107"/>
        <v/>
      </c>
      <c r="AF732" s="9" t="str">
        <f t="shared" si="108"/>
        <v/>
      </c>
      <c r="AI732"/>
    </row>
    <row r="733" spans="6:35" x14ac:dyDescent="0.3">
      <c r="F733" s="9">
        <v>726</v>
      </c>
      <c r="G733" s="12">
        <v>1.0999999999999999E-2</v>
      </c>
      <c r="H733" s="9">
        <v>0.42499999999999999</v>
      </c>
      <c r="I733" s="9">
        <v>0.76500000000000001</v>
      </c>
      <c r="J733" s="9">
        <v>1.887</v>
      </c>
      <c r="K733" s="9">
        <v>0.53</v>
      </c>
      <c r="L733" s="9">
        <v>0.86899999999999999</v>
      </c>
      <c r="S733" s="9">
        <v>726</v>
      </c>
      <c r="T733" s="12">
        <f t="shared" si="104"/>
        <v>1.0999999999999999</v>
      </c>
      <c r="V733">
        <v>1352</v>
      </c>
      <c r="W733">
        <v>0.89999999999999991</v>
      </c>
      <c r="X733" s="10">
        <f t="shared" si="105"/>
        <v>1.0704744696916626</v>
      </c>
      <c r="Z733" s="12">
        <f t="shared" si="106"/>
        <v>1.07</v>
      </c>
      <c r="AA733" s="9">
        <f t="shared" si="109"/>
        <v>36</v>
      </c>
      <c r="AB733" s="9">
        <f t="shared" si="110"/>
        <v>0</v>
      </c>
      <c r="AC733" s="9">
        <f t="shared" si="111"/>
        <v>690</v>
      </c>
      <c r="AD733" s="9" t="str">
        <f t="shared" si="112"/>
        <v/>
      </c>
      <c r="AE733" s="12" t="str">
        <f t="shared" si="107"/>
        <v/>
      </c>
      <c r="AF733" s="9" t="str">
        <f t="shared" si="108"/>
        <v/>
      </c>
      <c r="AI733"/>
    </row>
    <row r="734" spans="6:35" x14ac:dyDescent="0.3">
      <c r="F734" s="9">
        <v>727</v>
      </c>
      <c r="G734" s="12">
        <v>5.0000000000000001E-3</v>
      </c>
      <c r="H734" s="9">
        <v>0.35499999999999998</v>
      </c>
      <c r="I734" s="9">
        <v>0.52400000000000002</v>
      </c>
      <c r="J734" s="9">
        <v>2.5110000000000001</v>
      </c>
      <c r="K734" s="9">
        <v>0.39800000000000002</v>
      </c>
      <c r="L734" s="9">
        <v>0.76100000000000001</v>
      </c>
      <c r="S734" s="9">
        <v>727</v>
      </c>
      <c r="T734" s="12">
        <f t="shared" si="104"/>
        <v>0.5</v>
      </c>
      <c r="V734">
        <v>1359</v>
      </c>
      <c r="W734">
        <v>0.89999999999999991</v>
      </c>
      <c r="X734" s="10">
        <f t="shared" si="105"/>
        <v>1.0704744696916626</v>
      </c>
      <c r="Z734" s="12">
        <f t="shared" si="106"/>
        <v>1.07</v>
      </c>
      <c r="AA734" s="9">
        <f t="shared" si="109"/>
        <v>37</v>
      </c>
      <c r="AB734" s="9">
        <f t="shared" si="110"/>
        <v>0</v>
      </c>
      <c r="AC734" s="9">
        <f t="shared" si="111"/>
        <v>690</v>
      </c>
      <c r="AD734" s="9" t="str">
        <f t="shared" si="112"/>
        <v/>
      </c>
      <c r="AE734" s="12" t="str">
        <f t="shared" si="107"/>
        <v/>
      </c>
      <c r="AF734" s="9" t="str">
        <f t="shared" si="108"/>
        <v/>
      </c>
      <c r="AI734"/>
    </row>
    <row r="735" spans="6:35" x14ac:dyDescent="0.3">
      <c r="F735" s="9">
        <v>728</v>
      </c>
      <c r="G735" s="12">
        <v>7.0000000000000001E-3</v>
      </c>
      <c r="H735" s="9">
        <v>0.30599999999999999</v>
      </c>
      <c r="I735" s="9">
        <v>0.92700000000000005</v>
      </c>
      <c r="J735" s="9">
        <v>1.248</v>
      </c>
      <c r="K735" s="9">
        <v>0.80200000000000005</v>
      </c>
      <c r="L735" s="9">
        <v>0.90200000000000002</v>
      </c>
      <c r="S735" s="9">
        <v>728</v>
      </c>
      <c r="T735" s="12">
        <f t="shared" si="104"/>
        <v>0.70000000000000007</v>
      </c>
      <c r="V735">
        <v>1389</v>
      </c>
      <c r="W735">
        <v>0.89999999999999991</v>
      </c>
      <c r="X735" s="10">
        <f t="shared" si="105"/>
        <v>1.0704744696916626</v>
      </c>
      <c r="Z735" s="12">
        <f t="shared" si="106"/>
        <v>1.07</v>
      </c>
      <c r="AA735" s="9">
        <f t="shared" si="109"/>
        <v>38</v>
      </c>
      <c r="AB735" s="9">
        <f t="shared" si="110"/>
        <v>0</v>
      </c>
      <c r="AC735" s="9">
        <f t="shared" si="111"/>
        <v>690</v>
      </c>
      <c r="AD735" s="9" t="str">
        <f t="shared" si="112"/>
        <v/>
      </c>
      <c r="AE735" s="12" t="str">
        <f t="shared" si="107"/>
        <v/>
      </c>
      <c r="AF735" s="9" t="str">
        <f t="shared" si="108"/>
        <v/>
      </c>
      <c r="AI735"/>
    </row>
    <row r="736" spans="6:35" x14ac:dyDescent="0.3">
      <c r="F736" s="9">
        <v>729</v>
      </c>
      <c r="G736" s="12">
        <v>4.0000000000000001E-3</v>
      </c>
      <c r="H736" s="9">
        <v>0.23699999999999999</v>
      </c>
      <c r="I736" s="9">
        <v>0.80900000000000005</v>
      </c>
      <c r="J736" s="9">
        <v>1.9059999999999999</v>
      </c>
      <c r="K736" s="9">
        <v>0.52500000000000002</v>
      </c>
      <c r="L736" s="9">
        <v>0.90600000000000003</v>
      </c>
      <c r="S736" s="9">
        <v>729</v>
      </c>
      <c r="T736" s="12">
        <f t="shared" si="104"/>
        <v>0.4</v>
      </c>
      <c r="V736">
        <v>1401</v>
      </c>
      <c r="W736">
        <v>0.89999999999999991</v>
      </c>
      <c r="X736" s="10">
        <f t="shared" si="105"/>
        <v>1.0704744696916626</v>
      </c>
      <c r="Z736" s="12">
        <f t="shared" si="106"/>
        <v>1.07</v>
      </c>
      <c r="AA736" s="9">
        <f t="shared" si="109"/>
        <v>39</v>
      </c>
      <c r="AB736" s="9">
        <f t="shared" si="110"/>
        <v>0</v>
      </c>
      <c r="AC736" s="9">
        <f t="shared" si="111"/>
        <v>690</v>
      </c>
      <c r="AD736" s="9" t="str">
        <f t="shared" si="112"/>
        <v/>
      </c>
      <c r="AE736" s="12" t="str">
        <f t="shared" si="107"/>
        <v/>
      </c>
      <c r="AF736" s="9" t="str">
        <f t="shared" si="108"/>
        <v/>
      </c>
      <c r="AI736"/>
    </row>
    <row r="737" spans="6:35" x14ac:dyDescent="0.3">
      <c r="F737" s="9">
        <v>730</v>
      </c>
      <c r="G737" s="12">
        <v>6.022E-4</v>
      </c>
      <c r="H737" s="9">
        <v>9.4E-2</v>
      </c>
      <c r="I737" s="9">
        <v>0.85699999999999998</v>
      </c>
      <c r="J737" s="9">
        <v>2.0310000000000001</v>
      </c>
      <c r="K737" s="9">
        <v>0.49199999999999999</v>
      </c>
      <c r="L737" s="9">
        <v>0.8</v>
      </c>
      <c r="S737" s="9">
        <v>730</v>
      </c>
      <c r="T737" s="12">
        <f t="shared" si="104"/>
        <v>6.0220000000000003E-2</v>
      </c>
      <c r="V737">
        <v>1463</v>
      </c>
      <c r="W737">
        <v>0.89999999999999991</v>
      </c>
      <c r="X737" s="10">
        <f t="shared" si="105"/>
        <v>1.0704744696916626</v>
      </c>
      <c r="Z737" s="12">
        <f t="shared" si="106"/>
        <v>1.07</v>
      </c>
      <c r="AA737" s="9">
        <f t="shared" si="109"/>
        <v>40</v>
      </c>
      <c r="AB737" s="9">
        <f t="shared" si="110"/>
        <v>0</v>
      </c>
      <c r="AC737" s="9">
        <f t="shared" si="111"/>
        <v>690</v>
      </c>
      <c r="AD737" s="9" t="str">
        <f t="shared" si="112"/>
        <v/>
      </c>
      <c r="AE737" s="12" t="str">
        <f t="shared" si="107"/>
        <v/>
      </c>
      <c r="AF737" s="9" t="str">
        <f t="shared" si="108"/>
        <v/>
      </c>
      <c r="AI737"/>
    </row>
    <row r="738" spans="6:35" x14ac:dyDescent="0.3">
      <c r="F738" s="9">
        <v>731</v>
      </c>
      <c r="G738" s="12">
        <v>3.0000000000000001E-3</v>
      </c>
      <c r="H738" s="9">
        <v>0.19800000000000001</v>
      </c>
      <c r="I738" s="9">
        <v>1</v>
      </c>
      <c r="J738" s="9">
        <v>1.63</v>
      </c>
      <c r="K738" s="9">
        <v>0.61299999999999999</v>
      </c>
      <c r="L738" s="9">
        <v>0.875</v>
      </c>
      <c r="S738" s="9">
        <v>731</v>
      </c>
      <c r="T738" s="12">
        <f t="shared" si="104"/>
        <v>0.3</v>
      </c>
      <c r="V738">
        <v>1470</v>
      </c>
      <c r="W738">
        <v>0.89999999999999991</v>
      </c>
      <c r="X738" s="10">
        <f t="shared" si="105"/>
        <v>1.0704744696916626</v>
      </c>
      <c r="Z738" s="12">
        <f t="shared" si="106"/>
        <v>1.07</v>
      </c>
      <c r="AA738" s="9">
        <f t="shared" si="109"/>
        <v>41</v>
      </c>
      <c r="AB738" s="9">
        <f t="shared" si="110"/>
        <v>0</v>
      </c>
      <c r="AC738" s="9">
        <f t="shared" si="111"/>
        <v>690</v>
      </c>
      <c r="AD738" s="9" t="str">
        <f t="shared" si="112"/>
        <v/>
      </c>
      <c r="AE738" s="12" t="str">
        <f t="shared" si="107"/>
        <v/>
      </c>
      <c r="AF738" s="9" t="str">
        <f t="shared" si="108"/>
        <v/>
      </c>
      <c r="AI738"/>
    </row>
    <row r="739" spans="6:35" x14ac:dyDescent="0.3">
      <c r="F739" s="9">
        <v>732</v>
      </c>
      <c r="G739" s="12">
        <v>0.15</v>
      </c>
      <c r="H739" s="9">
        <v>1.601</v>
      </c>
      <c r="I739" s="9">
        <v>0.73699999999999999</v>
      </c>
      <c r="J739" s="9">
        <v>1.9810000000000001</v>
      </c>
      <c r="K739" s="9">
        <v>0.505</v>
      </c>
      <c r="L739" s="9">
        <v>0.95399999999999996</v>
      </c>
      <c r="S739" s="9">
        <v>732</v>
      </c>
      <c r="T739" s="12">
        <f t="shared" si="104"/>
        <v>15</v>
      </c>
      <c r="V739">
        <v>1498</v>
      </c>
      <c r="W739">
        <v>0.89999999999999991</v>
      </c>
      <c r="X739" s="10">
        <f t="shared" si="105"/>
        <v>1.0704744696916626</v>
      </c>
      <c r="Z739" s="12">
        <f t="shared" si="106"/>
        <v>1.07</v>
      </c>
      <c r="AA739" s="9">
        <f t="shared" si="109"/>
        <v>42</v>
      </c>
      <c r="AB739" s="9">
        <f t="shared" si="110"/>
        <v>0</v>
      </c>
      <c r="AC739" s="9">
        <f t="shared" si="111"/>
        <v>690</v>
      </c>
      <c r="AD739" s="9" t="str">
        <f t="shared" si="112"/>
        <v/>
      </c>
      <c r="AE739" s="12" t="str">
        <f t="shared" si="107"/>
        <v/>
      </c>
      <c r="AF739" s="9" t="str">
        <f t="shared" si="108"/>
        <v/>
      </c>
      <c r="AI739"/>
    </row>
    <row r="740" spans="6:35" x14ac:dyDescent="0.3">
      <c r="F740" s="9">
        <v>733</v>
      </c>
      <c r="G740" s="12">
        <v>4.0000000000000001E-3</v>
      </c>
      <c r="H740" s="9">
        <v>0.254</v>
      </c>
      <c r="I740" s="9">
        <v>0.73099999999999998</v>
      </c>
      <c r="J740" s="9">
        <v>2.1760000000000002</v>
      </c>
      <c r="K740" s="9">
        <v>0.46</v>
      </c>
      <c r="L740" s="9">
        <v>0.84699999999999998</v>
      </c>
      <c r="S740" s="9">
        <v>733</v>
      </c>
      <c r="T740" s="12">
        <f t="shared" si="104"/>
        <v>0.4</v>
      </c>
      <c r="V740">
        <v>1500</v>
      </c>
      <c r="W740">
        <v>0.89999999999999991</v>
      </c>
      <c r="X740" s="10">
        <f t="shared" si="105"/>
        <v>1.0704744696916626</v>
      </c>
      <c r="Z740" s="12">
        <f t="shared" si="106"/>
        <v>1.07</v>
      </c>
      <c r="AA740" s="9">
        <f t="shared" si="109"/>
        <v>43</v>
      </c>
      <c r="AB740" s="9">
        <f t="shared" si="110"/>
        <v>43</v>
      </c>
      <c r="AC740" s="9">
        <f t="shared" si="111"/>
        <v>733</v>
      </c>
      <c r="AD740" s="9">
        <f t="shared" si="112"/>
        <v>733</v>
      </c>
      <c r="AE740" s="12">
        <f t="shared" si="107"/>
        <v>1.07</v>
      </c>
      <c r="AF740" s="9">
        <f t="shared" si="108"/>
        <v>733</v>
      </c>
      <c r="AI740"/>
    </row>
    <row r="741" spans="6:35" x14ac:dyDescent="0.3">
      <c r="F741" s="9">
        <v>734</v>
      </c>
      <c r="G741" s="12">
        <v>7.0999999999999994E-2</v>
      </c>
      <c r="H741" s="9">
        <v>0.98699999999999999</v>
      </c>
      <c r="I741" s="9">
        <v>0.91300000000000003</v>
      </c>
      <c r="J741" s="9">
        <v>1.155</v>
      </c>
      <c r="K741" s="9">
        <v>0.86599999999999999</v>
      </c>
      <c r="L741" s="9">
        <v>0.95199999999999996</v>
      </c>
      <c r="S741" s="9">
        <v>734</v>
      </c>
      <c r="T741" s="12">
        <f t="shared" si="104"/>
        <v>7.1</v>
      </c>
      <c r="V741">
        <v>19</v>
      </c>
      <c r="W741">
        <v>0.8</v>
      </c>
      <c r="X741" s="10">
        <f t="shared" si="105"/>
        <v>1.009253008808064</v>
      </c>
      <c r="Z741" s="12">
        <f t="shared" si="106"/>
        <v>1.0089999999999999</v>
      </c>
      <c r="AA741" s="9">
        <f t="shared" si="109"/>
        <v>1</v>
      </c>
      <c r="AB741" s="9">
        <f t="shared" si="110"/>
        <v>0</v>
      </c>
      <c r="AC741" s="9">
        <f t="shared" si="111"/>
        <v>733</v>
      </c>
      <c r="AD741" s="9" t="str">
        <f t="shared" si="112"/>
        <v/>
      </c>
      <c r="AE741" s="12" t="str">
        <f t="shared" si="107"/>
        <v/>
      </c>
      <c r="AF741" s="9" t="str">
        <f t="shared" si="108"/>
        <v/>
      </c>
      <c r="AI741"/>
    </row>
    <row r="742" spans="6:35" x14ac:dyDescent="0.3">
      <c r="F742" s="9">
        <v>735</v>
      </c>
      <c r="G742" s="12">
        <v>7.5279999999999998E-4</v>
      </c>
      <c r="H742" s="9">
        <v>8.6999999999999994E-2</v>
      </c>
      <c r="I742" s="9">
        <v>1</v>
      </c>
      <c r="J742" s="9">
        <v>1.5529999999999999</v>
      </c>
      <c r="K742" s="9">
        <v>0.64400000000000002</v>
      </c>
      <c r="L742" s="9">
        <v>0.90900000000000003</v>
      </c>
      <c r="S742" s="9">
        <v>735</v>
      </c>
      <c r="T742" s="12">
        <f t="shared" si="104"/>
        <v>7.528E-2</v>
      </c>
      <c r="V742">
        <v>109</v>
      </c>
      <c r="W742">
        <v>0.8</v>
      </c>
      <c r="X742" s="10">
        <f t="shared" si="105"/>
        <v>1.009253008808064</v>
      </c>
      <c r="Z742" s="12">
        <f t="shared" si="106"/>
        <v>1.0089999999999999</v>
      </c>
      <c r="AA742" s="9">
        <f t="shared" si="109"/>
        <v>2</v>
      </c>
      <c r="AB742" s="9">
        <f t="shared" si="110"/>
        <v>0</v>
      </c>
      <c r="AC742" s="9">
        <f t="shared" si="111"/>
        <v>733</v>
      </c>
      <c r="AD742" s="9" t="str">
        <f t="shared" si="112"/>
        <v/>
      </c>
      <c r="AE742" s="12" t="str">
        <f t="shared" si="107"/>
        <v/>
      </c>
      <c r="AF742" s="9" t="str">
        <f t="shared" si="108"/>
        <v/>
      </c>
      <c r="AI742"/>
    </row>
    <row r="743" spans="6:35" x14ac:dyDescent="0.3">
      <c r="F743" s="9">
        <v>736</v>
      </c>
      <c r="G743" s="12">
        <v>6.0000000000000001E-3</v>
      </c>
      <c r="H743" s="9">
        <v>0.28899999999999998</v>
      </c>
      <c r="I743" s="9">
        <v>0.90600000000000003</v>
      </c>
      <c r="J743" s="9">
        <v>1.4910000000000001</v>
      </c>
      <c r="K743" s="9">
        <v>0.67100000000000004</v>
      </c>
      <c r="L743" s="9">
        <v>0.88900000000000001</v>
      </c>
      <c r="S743" s="9">
        <v>736</v>
      </c>
      <c r="T743" s="12">
        <f t="shared" si="104"/>
        <v>0.6</v>
      </c>
      <c r="V743">
        <v>170</v>
      </c>
      <c r="W743">
        <v>0.8</v>
      </c>
      <c r="X743" s="10">
        <f t="shared" si="105"/>
        <v>1.009253008808064</v>
      </c>
      <c r="Z743" s="12">
        <f t="shared" si="106"/>
        <v>1.0089999999999999</v>
      </c>
      <c r="AA743" s="9">
        <f t="shared" si="109"/>
        <v>3</v>
      </c>
      <c r="AB743" s="9">
        <f t="shared" si="110"/>
        <v>0</v>
      </c>
      <c r="AC743" s="9">
        <f t="shared" si="111"/>
        <v>733</v>
      </c>
      <c r="AD743" s="9" t="str">
        <f t="shared" si="112"/>
        <v/>
      </c>
      <c r="AE743" s="12" t="str">
        <f t="shared" si="107"/>
        <v/>
      </c>
      <c r="AF743" s="9" t="str">
        <f t="shared" si="108"/>
        <v/>
      </c>
      <c r="AI743"/>
    </row>
    <row r="744" spans="6:35" x14ac:dyDescent="0.3">
      <c r="F744" s="9">
        <v>737</v>
      </c>
      <c r="G744" s="12">
        <v>3.0000000000000001E-3</v>
      </c>
      <c r="H744" s="9">
        <v>0.17799999999999999</v>
      </c>
      <c r="I744" s="9">
        <v>1</v>
      </c>
      <c r="J744" s="9">
        <v>1.389</v>
      </c>
      <c r="K744" s="9">
        <v>0.72</v>
      </c>
      <c r="L744" s="9">
        <v>0.94399999999999995</v>
      </c>
      <c r="S744" s="9">
        <v>737</v>
      </c>
      <c r="T744" s="12">
        <f t="shared" si="104"/>
        <v>0.3</v>
      </c>
      <c r="V744">
        <v>225</v>
      </c>
      <c r="W744">
        <v>0.8</v>
      </c>
      <c r="X744" s="10">
        <f t="shared" si="105"/>
        <v>1.009253008808064</v>
      </c>
      <c r="Z744" s="12">
        <f t="shared" si="106"/>
        <v>1.0089999999999999</v>
      </c>
      <c r="AA744" s="9">
        <f t="shared" si="109"/>
        <v>4</v>
      </c>
      <c r="AB744" s="9">
        <f t="shared" si="110"/>
        <v>0</v>
      </c>
      <c r="AC744" s="9">
        <f t="shared" si="111"/>
        <v>733</v>
      </c>
      <c r="AD744" s="9" t="str">
        <f t="shared" si="112"/>
        <v/>
      </c>
      <c r="AE744" s="12" t="str">
        <f t="shared" si="107"/>
        <v/>
      </c>
      <c r="AF744" s="9" t="str">
        <f t="shared" si="108"/>
        <v/>
      </c>
      <c r="AI744"/>
    </row>
    <row r="745" spans="6:35" x14ac:dyDescent="0.3">
      <c r="F745" s="9">
        <v>738</v>
      </c>
      <c r="G745" s="12">
        <v>4.0000000000000001E-3</v>
      </c>
      <c r="H745" s="9">
        <v>0.26200000000000001</v>
      </c>
      <c r="I745" s="9">
        <v>0.69199999999999995</v>
      </c>
      <c r="J745" s="9">
        <v>2.306</v>
      </c>
      <c r="K745" s="9">
        <v>0.434</v>
      </c>
      <c r="L745" s="9">
        <v>0.86199999999999999</v>
      </c>
      <c r="S745" s="9">
        <v>738</v>
      </c>
      <c r="T745" s="12">
        <f t="shared" si="104"/>
        <v>0.4</v>
      </c>
      <c r="V745">
        <v>253</v>
      </c>
      <c r="W745">
        <v>0.8</v>
      </c>
      <c r="X745" s="10">
        <f t="shared" si="105"/>
        <v>1.009253008808064</v>
      </c>
      <c r="Z745" s="12">
        <f t="shared" si="106"/>
        <v>1.0089999999999999</v>
      </c>
      <c r="AA745" s="9">
        <f t="shared" si="109"/>
        <v>5</v>
      </c>
      <c r="AB745" s="9">
        <f t="shared" si="110"/>
        <v>0</v>
      </c>
      <c r="AC745" s="9">
        <f t="shared" si="111"/>
        <v>733</v>
      </c>
      <c r="AD745" s="9" t="str">
        <f t="shared" si="112"/>
        <v/>
      </c>
      <c r="AE745" s="12" t="str">
        <f t="shared" si="107"/>
        <v/>
      </c>
      <c r="AF745" s="9" t="str">
        <f t="shared" si="108"/>
        <v/>
      </c>
      <c r="AI745"/>
    </row>
    <row r="746" spans="6:35" x14ac:dyDescent="0.3">
      <c r="F746" s="9">
        <v>739</v>
      </c>
      <c r="G746" s="12">
        <v>2.7E-2</v>
      </c>
      <c r="H746" s="9">
        <v>0.7</v>
      </c>
      <c r="I746" s="9">
        <v>0.7</v>
      </c>
      <c r="J746" s="9">
        <v>1.6479999999999999</v>
      </c>
      <c r="K746" s="9">
        <v>0.60699999999999998</v>
      </c>
      <c r="L746" s="9">
        <v>0.85</v>
      </c>
      <c r="S746" s="9">
        <v>739</v>
      </c>
      <c r="T746" s="12">
        <f t="shared" si="104"/>
        <v>2.7</v>
      </c>
      <c r="V746">
        <v>263</v>
      </c>
      <c r="W746">
        <v>0.8</v>
      </c>
      <c r="X746" s="10">
        <f t="shared" si="105"/>
        <v>1.009253008808064</v>
      </c>
      <c r="Z746" s="12">
        <f t="shared" si="106"/>
        <v>1.0089999999999999</v>
      </c>
      <c r="AA746" s="9">
        <f t="shared" si="109"/>
        <v>6</v>
      </c>
      <c r="AB746" s="9">
        <f t="shared" si="110"/>
        <v>0</v>
      </c>
      <c r="AC746" s="9">
        <f t="shared" si="111"/>
        <v>733</v>
      </c>
      <c r="AD746" s="9" t="str">
        <f t="shared" si="112"/>
        <v/>
      </c>
      <c r="AE746" s="12" t="str">
        <f t="shared" si="107"/>
        <v/>
      </c>
      <c r="AF746" s="9" t="str">
        <f t="shared" si="108"/>
        <v/>
      </c>
      <c r="AI746"/>
    </row>
    <row r="747" spans="6:35" x14ac:dyDescent="0.3">
      <c r="F747" s="9">
        <v>740</v>
      </c>
      <c r="G747" s="12">
        <v>1.6E-2</v>
      </c>
      <c r="H747" s="9">
        <v>0.49399999999999999</v>
      </c>
      <c r="I747" s="9">
        <v>0.84399999999999997</v>
      </c>
      <c r="J747" s="9">
        <v>1.5529999999999999</v>
      </c>
      <c r="K747" s="9">
        <v>0.64400000000000002</v>
      </c>
      <c r="L747" s="9">
        <v>0.89700000000000002</v>
      </c>
      <c r="S747" s="9">
        <v>740</v>
      </c>
      <c r="T747" s="12">
        <f t="shared" si="104"/>
        <v>1.6</v>
      </c>
      <c r="V747">
        <v>342</v>
      </c>
      <c r="W747">
        <v>0.8</v>
      </c>
      <c r="X747" s="10">
        <f t="shared" si="105"/>
        <v>1.009253008808064</v>
      </c>
      <c r="Z747" s="12">
        <f t="shared" si="106"/>
        <v>1.0089999999999999</v>
      </c>
      <c r="AA747" s="9">
        <f t="shared" si="109"/>
        <v>7</v>
      </c>
      <c r="AB747" s="9">
        <f t="shared" si="110"/>
        <v>0</v>
      </c>
      <c r="AC747" s="9">
        <f t="shared" si="111"/>
        <v>733</v>
      </c>
      <c r="AD747" s="9" t="str">
        <f t="shared" si="112"/>
        <v/>
      </c>
      <c r="AE747" s="12" t="str">
        <f t="shared" si="107"/>
        <v/>
      </c>
      <c r="AF747" s="9" t="str">
        <f t="shared" si="108"/>
        <v/>
      </c>
      <c r="AI747"/>
    </row>
    <row r="748" spans="6:35" x14ac:dyDescent="0.3">
      <c r="F748" s="9">
        <v>741</v>
      </c>
      <c r="G748" s="12">
        <v>0.03</v>
      </c>
      <c r="H748" s="9">
        <v>0.72499999999999998</v>
      </c>
      <c r="I748" s="9">
        <v>0.70799999999999996</v>
      </c>
      <c r="J748" s="9">
        <v>2.2130000000000001</v>
      </c>
      <c r="K748" s="9">
        <v>0.45200000000000001</v>
      </c>
      <c r="L748" s="9">
        <v>0.91200000000000003</v>
      </c>
      <c r="S748" s="9">
        <v>741</v>
      </c>
      <c r="T748" s="12">
        <f t="shared" si="104"/>
        <v>3</v>
      </c>
      <c r="V748">
        <v>346</v>
      </c>
      <c r="W748">
        <v>0.8</v>
      </c>
      <c r="X748" s="10">
        <f t="shared" si="105"/>
        <v>1.009253008808064</v>
      </c>
      <c r="Z748" s="12">
        <f t="shared" si="106"/>
        <v>1.0089999999999999</v>
      </c>
      <c r="AA748" s="9">
        <f t="shared" si="109"/>
        <v>8</v>
      </c>
      <c r="AB748" s="9">
        <f t="shared" si="110"/>
        <v>0</v>
      </c>
      <c r="AC748" s="9">
        <f t="shared" si="111"/>
        <v>733</v>
      </c>
      <c r="AD748" s="9" t="str">
        <f t="shared" si="112"/>
        <v/>
      </c>
      <c r="AE748" s="12" t="str">
        <f t="shared" si="107"/>
        <v/>
      </c>
      <c r="AF748" s="9" t="str">
        <f t="shared" si="108"/>
        <v/>
      </c>
      <c r="AI748"/>
    </row>
    <row r="749" spans="6:35" x14ac:dyDescent="0.3">
      <c r="F749" s="9">
        <v>742</v>
      </c>
      <c r="G749" s="12">
        <v>1.4E-2</v>
      </c>
      <c r="H749" s="9">
        <v>0.435</v>
      </c>
      <c r="I749" s="9">
        <v>0.92</v>
      </c>
      <c r="J749" s="9">
        <v>1.135</v>
      </c>
      <c r="K749" s="9">
        <v>0.88100000000000001</v>
      </c>
      <c r="L749" s="9">
        <v>0.89800000000000002</v>
      </c>
      <c r="S749" s="9">
        <v>742</v>
      </c>
      <c r="T749" s="12">
        <f t="shared" si="104"/>
        <v>1.4000000000000001</v>
      </c>
      <c r="V749">
        <v>394</v>
      </c>
      <c r="W749">
        <v>0.8</v>
      </c>
      <c r="X749" s="10">
        <f t="shared" si="105"/>
        <v>1.009253008808064</v>
      </c>
      <c r="Z749" s="12">
        <f t="shared" si="106"/>
        <v>1.0089999999999999</v>
      </c>
      <c r="AA749" s="9">
        <f t="shared" si="109"/>
        <v>9</v>
      </c>
      <c r="AB749" s="9">
        <f t="shared" si="110"/>
        <v>0</v>
      </c>
      <c r="AC749" s="9">
        <f t="shared" si="111"/>
        <v>733</v>
      </c>
      <c r="AD749" s="9" t="str">
        <f t="shared" si="112"/>
        <v/>
      </c>
      <c r="AE749" s="12" t="str">
        <f t="shared" si="107"/>
        <v/>
      </c>
      <c r="AF749" s="9" t="str">
        <f t="shared" si="108"/>
        <v/>
      </c>
      <c r="AI749"/>
    </row>
    <row r="750" spans="6:35" x14ac:dyDescent="0.3">
      <c r="F750" s="9">
        <v>743</v>
      </c>
      <c r="G750" s="12">
        <v>5.0000000000000001E-3</v>
      </c>
      <c r="H750" s="9">
        <v>0.27200000000000002</v>
      </c>
      <c r="I750" s="9">
        <v>0.89700000000000002</v>
      </c>
      <c r="J750" s="9">
        <v>1.607</v>
      </c>
      <c r="K750" s="9">
        <v>0.622</v>
      </c>
      <c r="L750" s="9">
        <v>0.88600000000000001</v>
      </c>
      <c r="S750" s="9">
        <v>743</v>
      </c>
      <c r="T750" s="12">
        <f t="shared" si="104"/>
        <v>0.5</v>
      </c>
      <c r="V750">
        <v>402</v>
      </c>
      <c r="W750">
        <v>0.8</v>
      </c>
      <c r="X750" s="10">
        <f t="shared" si="105"/>
        <v>1.009253008808064</v>
      </c>
      <c r="Z750" s="12">
        <f t="shared" si="106"/>
        <v>1.0089999999999999</v>
      </c>
      <c r="AA750" s="9">
        <f t="shared" si="109"/>
        <v>10</v>
      </c>
      <c r="AB750" s="9">
        <f t="shared" si="110"/>
        <v>0</v>
      </c>
      <c r="AC750" s="9">
        <f t="shared" si="111"/>
        <v>733</v>
      </c>
      <c r="AD750" s="9" t="str">
        <f t="shared" si="112"/>
        <v/>
      </c>
      <c r="AE750" s="12" t="str">
        <f t="shared" si="107"/>
        <v/>
      </c>
      <c r="AF750" s="9" t="str">
        <f t="shared" si="108"/>
        <v/>
      </c>
      <c r="AI750"/>
    </row>
    <row r="751" spans="6:35" x14ac:dyDescent="0.3">
      <c r="F751" s="9">
        <v>744</v>
      </c>
      <c r="G751" s="12">
        <v>2.5000000000000001E-2</v>
      </c>
      <c r="H751" s="9">
        <v>0.63400000000000001</v>
      </c>
      <c r="I751" s="9">
        <v>0.76600000000000001</v>
      </c>
      <c r="J751" s="9">
        <v>1.7629999999999999</v>
      </c>
      <c r="K751" s="9">
        <v>0.56699999999999995</v>
      </c>
      <c r="L751" s="9">
        <v>0.89300000000000002</v>
      </c>
      <c r="S751" s="9">
        <v>744</v>
      </c>
      <c r="T751" s="12">
        <f t="shared" si="104"/>
        <v>2.5</v>
      </c>
      <c r="V751">
        <v>434</v>
      </c>
      <c r="W751">
        <v>0.8</v>
      </c>
      <c r="X751" s="10">
        <f t="shared" si="105"/>
        <v>1.009253008808064</v>
      </c>
      <c r="Z751" s="12">
        <f t="shared" si="106"/>
        <v>1.0089999999999999</v>
      </c>
      <c r="AA751" s="9">
        <f t="shared" si="109"/>
        <v>11</v>
      </c>
      <c r="AB751" s="9">
        <f t="shared" si="110"/>
        <v>0</v>
      </c>
      <c r="AC751" s="9">
        <f t="shared" si="111"/>
        <v>733</v>
      </c>
      <c r="AD751" s="9" t="str">
        <f t="shared" si="112"/>
        <v/>
      </c>
      <c r="AE751" s="12" t="str">
        <f t="shared" si="107"/>
        <v/>
      </c>
      <c r="AF751" s="9" t="str">
        <f t="shared" si="108"/>
        <v/>
      </c>
      <c r="AI751"/>
    </row>
    <row r="752" spans="6:35" x14ac:dyDescent="0.3">
      <c r="F752" s="9">
        <v>745</v>
      </c>
      <c r="G752" s="12">
        <v>3.3000000000000002E-2</v>
      </c>
      <c r="H752" s="9">
        <v>0.80500000000000005</v>
      </c>
      <c r="I752" s="9">
        <v>0.64200000000000002</v>
      </c>
      <c r="J752" s="9">
        <v>2.206</v>
      </c>
      <c r="K752" s="9">
        <v>0.45300000000000001</v>
      </c>
      <c r="L752" s="9">
        <v>0.89600000000000002</v>
      </c>
      <c r="S752" s="9">
        <v>745</v>
      </c>
      <c r="T752" s="12">
        <f t="shared" si="104"/>
        <v>3.3000000000000003</v>
      </c>
      <c r="V752">
        <v>472</v>
      </c>
      <c r="W752">
        <v>0.8</v>
      </c>
      <c r="X752" s="10">
        <f t="shared" si="105"/>
        <v>1.009253008808064</v>
      </c>
      <c r="Z752" s="12">
        <f t="shared" si="106"/>
        <v>1.0089999999999999</v>
      </c>
      <c r="AA752" s="9">
        <f t="shared" si="109"/>
        <v>12</v>
      </c>
      <c r="AB752" s="9">
        <f t="shared" si="110"/>
        <v>0</v>
      </c>
      <c r="AC752" s="9">
        <f t="shared" si="111"/>
        <v>733</v>
      </c>
      <c r="AD752" s="9" t="str">
        <f t="shared" si="112"/>
        <v/>
      </c>
      <c r="AE752" s="12" t="str">
        <f t="shared" si="107"/>
        <v/>
      </c>
      <c r="AF752" s="9" t="str">
        <f t="shared" si="108"/>
        <v/>
      </c>
      <c r="AI752"/>
    </row>
    <row r="753" spans="6:35" x14ac:dyDescent="0.3">
      <c r="F753" s="9">
        <v>746</v>
      </c>
      <c r="G753" s="12">
        <v>5.0000000000000001E-3</v>
      </c>
      <c r="H753" s="9">
        <v>0.25700000000000001</v>
      </c>
      <c r="I753" s="9">
        <v>0.91400000000000003</v>
      </c>
      <c r="J753" s="9">
        <v>1.216</v>
      </c>
      <c r="K753" s="9">
        <v>0.82299999999999995</v>
      </c>
      <c r="L753" s="9">
        <v>0.86499999999999999</v>
      </c>
      <c r="S753" s="9">
        <v>746</v>
      </c>
      <c r="T753" s="12">
        <f t="shared" si="104"/>
        <v>0.5</v>
      </c>
      <c r="V753">
        <v>487</v>
      </c>
      <c r="W753">
        <v>0.8</v>
      </c>
      <c r="X753" s="10">
        <f t="shared" si="105"/>
        <v>1.009253008808064</v>
      </c>
      <c r="Z753" s="12">
        <f t="shared" si="106"/>
        <v>1.0089999999999999</v>
      </c>
      <c r="AA753" s="9">
        <f t="shared" si="109"/>
        <v>13</v>
      </c>
      <c r="AB753" s="9">
        <f t="shared" si="110"/>
        <v>0</v>
      </c>
      <c r="AC753" s="9">
        <f t="shared" si="111"/>
        <v>733</v>
      </c>
      <c r="AD753" s="9" t="str">
        <f t="shared" si="112"/>
        <v/>
      </c>
      <c r="AE753" s="12" t="str">
        <f t="shared" si="107"/>
        <v/>
      </c>
      <c r="AF753" s="9" t="str">
        <f t="shared" si="108"/>
        <v/>
      </c>
      <c r="AI753"/>
    </row>
    <row r="754" spans="6:35" x14ac:dyDescent="0.3">
      <c r="F754" s="9">
        <v>747</v>
      </c>
      <c r="G754" s="12">
        <v>6.0000000000000001E-3</v>
      </c>
      <c r="H754" s="9">
        <v>0.29899999999999999</v>
      </c>
      <c r="I754" s="9">
        <v>0.82399999999999995</v>
      </c>
      <c r="J754" s="9">
        <v>1.7909999999999999</v>
      </c>
      <c r="K754" s="9">
        <v>0.55800000000000005</v>
      </c>
      <c r="L754" s="9">
        <v>0.876</v>
      </c>
      <c r="S754" s="9">
        <v>747</v>
      </c>
      <c r="T754" s="12">
        <f t="shared" si="104"/>
        <v>0.6</v>
      </c>
      <c r="V754">
        <v>529</v>
      </c>
      <c r="W754">
        <v>0.8</v>
      </c>
      <c r="X754" s="10">
        <f t="shared" si="105"/>
        <v>1.009253008808064</v>
      </c>
      <c r="Z754" s="12">
        <f t="shared" si="106"/>
        <v>1.0089999999999999</v>
      </c>
      <c r="AA754" s="9">
        <f t="shared" si="109"/>
        <v>14</v>
      </c>
      <c r="AB754" s="9">
        <f t="shared" si="110"/>
        <v>0</v>
      </c>
      <c r="AC754" s="9">
        <f t="shared" si="111"/>
        <v>733</v>
      </c>
      <c r="AD754" s="9" t="str">
        <f t="shared" si="112"/>
        <v/>
      </c>
      <c r="AE754" s="12" t="str">
        <f t="shared" si="107"/>
        <v/>
      </c>
      <c r="AF754" s="9" t="str">
        <f t="shared" si="108"/>
        <v/>
      </c>
      <c r="AI754"/>
    </row>
    <row r="755" spans="6:35" x14ac:dyDescent="0.3">
      <c r="F755" s="9">
        <v>748</v>
      </c>
      <c r="G755" s="12">
        <v>8.0000000000000002E-3</v>
      </c>
      <c r="H755" s="9">
        <v>0.33100000000000002</v>
      </c>
      <c r="I755" s="9">
        <v>0.86399999999999999</v>
      </c>
      <c r="J755" s="9">
        <v>1.6160000000000001</v>
      </c>
      <c r="K755" s="9">
        <v>0.61899999999999999</v>
      </c>
      <c r="L755" s="9">
        <v>0.90100000000000002</v>
      </c>
      <c r="S755" s="9">
        <v>748</v>
      </c>
      <c r="T755" s="12">
        <f t="shared" si="104"/>
        <v>0.8</v>
      </c>
      <c r="V755">
        <v>537</v>
      </c>
      <c r="W755">
        <v>0.8</v>
      </c>
      <c r="X755" s="10">
        <f t="shared" si="105"/>
        <v>1.009253008808064</v>
      </c>
      <c r="Z755" s="12">
        <f t="shared" si="106"/>
        <v>1.0089999999999999</v>
      </c>
      <c r="AA755" s="9">
        <f t="shared" si="109"/>
        <v>15</v>
      </c>
      <c r="AB755" s="9">
        <f t="shared" si="110"/>
        <v>0</v>
      </c>
      <c r="AC755" s="9">
        <f t="shared" si="111"/>
        <v>733</v>
      </c>
      <c r="AD755" s="9" t="str">
        <f t="shared" si="112"/>
        <v/>
      </c>
      <c r="AE755" s="12" t="str">
        <f t="shared" si="107"/>
        <v/>
      </c>
      <c r="AF755" s="9" t="str">
        <f t="shared" si="108"/>
        <v/>
      </c>
      <c r="AI755"/>
    </row>
    <row r="756" spans="6:35" x14ac:dyDescent="0.3">
      <c r="F756" s="9">
        <v>749</v>
      </c>
      <c r="G756" s="12">
        <v>3.0000000000000001E-3</v>
      </c>
      <c r="H756" s="9">
        <v>0.21199999999999999</v>
      </c>
      <c r="I756" s="9">
        <v>0.83799999999999997</v>
      </c>
      <c r="J756" s="9">
        <v>2.2970000000000002</v>
      </c>
      <c r="K756" s="9">
        <v>0.435</v>
      </c>
      <c r="L756" s="9">
        <v>0.87</v>
      </c>
      <c r="S756" s="9">
        <v>749</v>
      </c>
      <c r="T756" s="12">
        <f t="shared" si="104"/>
        <v>0.3</v>
      </c>
      <c r="V756">
        <v>547</v>
      </c>
      <c r="W756">
        <v>0.8</v>
      </c>
      <c r="X756" s="10">
        <f t="shared" si="105"/>
        <v>1.009253008808064</v>
      </c>
      <c r="Z756" s="12">
        <f t="shared" si="106"/>
        <v>1.0089999999999999</v>
      </c>
      <c r="AA756" s="9">
        <f t="shared" si="109"/>
        <v>16</v>
      </c>
      <c r="AB756" s="9">
        <f t="shared" si="110"/>
        <v>0</v>
      </c>
      <c r="AC756" s="9">
        <f t="shared" si="111"/>
        <v>733</v>
      </c>
      <c r="AD756" s="9" t="str">
        <f t="shared" si="112"/>
        <v/>
      </c>
      <c r="AE756" s="12" t="str">
        <f t="shared" si="107"/>
        <v/>
      </c>
      <c r="AF756" s="9" t="str">
        <f t="shared" si="108"/>
        <v/>
      </c>
      <c r="AI756"/>
    </row>
    <row r="757" spans="6:35" x14ac:dyDescent="0.3">
      <c r="F757" s="9">
        <v>750</v>
      </c>
      <c r="G757" s="12">
        <v>1E-3</v>
      </c>
      <c r="H757" s="9">
        <v>0.11799999999999999</v>
      </c>
      <c r="I757" s="9">
        <v>0.94299999999999995</v>
      </c>
      <c r="J757" s="9">
        <v>1.9359999999999999</v>
      </c>
      <c r="K757" s="9">
        <v>0.51700000000000002</v>
      </c>
      <c r="L757" s="9">
        <v>0.93300000000000005</v>
      </c>
      <c r="S757" s="9">
        <v>750</v>
      </c>
      <c r="T757" s="12">
        <f t="shared" si="104"/>
        <v>0.1</v>
      </c>
      <c r="V757">
        <v>619</v>
      </c>
      <c r="W757">
        <v>0.8</v>
      </c>
      <c r="X757" s="10">
        <f t="shared" si="105"/>
        <v>1.009253008808064</v>
      </c>
      <c r="Z757" s="12">
        <f t="shared" si="106"/>
        <v>1.0089999999999999</v>
      </c>
      <c r="AA757" s="9">
        <f t="shared" si="109"/>
        <v>17</v>
      </c>
      <c r="AB757" s="9">
        <f t="shared" si="110"/>
        <v>0</v>
      </c>
      <c r="AC757" s="9">
        <f t="shared" si="111"/>
        <v>733</v>
      </c>
      <c r="AD757" s="9" t="str">
        <f t="shared" si="112"/>
        <v/>
      </c>
      <c r="AE757" s="12" t="str">
        <f t="shared" si="107"/>
        <v/>
      </c>
      <c r="AF757" s="9" t="str">
        <f t="shared" si="108"/>
        <v/>
      </c>
      <c r="AI757"/>
    </row>
    <row r="758" spans="6:35" x14ac:dyDescent="0.3">
      <c r="F758" s="9">
        <v>751</v>
      </c>
      <c r="G758" s="12">
        <v>8.0000000000000002E-3</v>
      </c>
      <c r="H758" s="9">
        <v>0.40300000000000002</v>
      </c>
      <c r="I758" s="9">
        <v>0.60499999999999998</v>
      </c>
      <c r="J758" s="9">
        <v>3.27</v>
      </c>
      <c r="K758" s="9">
        <v>0.30599999999999999</v>
      </c>
      <c r="L758" s="9">
        <v>0.80600000000000005</v>
      </c>
      <c r="S758" s="9">
        <v>751</v>
      </c>
      <c r="T758" s="12">
        <f t="shared" si="104"/>
        <v>0.8</v>
      </c>
      <c r="V758">
        <v>639</v>
      </c>
      <c r="W758">
        <v>0.8</v>
      </c>
      <c r="X758" s="10">
        <f t="shared" si="105"/>
        <v>1.009253008808064</v>
      </c>
      <c r="Z758" s="12">
        <f t="shared" si="106"/>
        <v>1.0089999999999999</v>
      </c>
      <c r="AA758" s="9">
        <f t="shared" si="109"/>
        <v>18</v>
      </c>
      <c r="AB758" s="9">
        <f t="shared" si="110"/>
        <v>0</v>
      </c>
      <c r="AC758" s="9">
        <f t="shared" si="111"/>
        <v>733</v>
      </c>
      <c r="AD758" s="9" t="str">
        <f t="shared" si="112"/>
        <v/>
      </c>
      <c r="AE758" s="12" t="str">
        <f t="shared" si="107"/>
        <v/>
      </c>
      <c r="AF758" s="9" t="str">
        <f t="shared" si="108"/>
        <v/>
      </c>
      <c r="AI758"/>
    </row>
    <row r="759" spans="6:35" x14ac:dyDescent="0.3">
      <c r="F759" s="9">
        <v>752</v>
      </c>
      <c r="G759" s="12">
        <v>4.0000000000000001E-3</v>
      </c>
      <c r="H759" s="9">
        <v>0.26400000000000001</v>
      </c>
      <c r="I759" s="9">
        <v>0.73</v>
      </c>
      <c r="J759" s="9">
        <v>2.3039999999999998</v>
      </c>
      <c r="K759" s="9">
        <v>0.434</v>
      </c>
      <c r="L759" s="9">
        <v>0.83099999999999996</v>
      </c>
      <c r="S759" s="9">
        <v>752</v>
      </c>
      <c r="T759" s="12">
        <f t="shared" si="104"/>
        <v>0.4</v>
      </c>
      <c r="V759">
        <v>680</v>
      </c>
      <c r="W759">
        <v>0.8</v>
      </c>
      <c r="X759" s="10">
        <f t="shared" si="105"/>
        <v>1.009253008808064</v>
      </c>
      <c r="Z759" s="12">
        <f t="shared" si="106"/>
        <v>1.0089999999999999</v>
      </c>
      <c r="AA759" s="9">
        <f t="shared" si="109"/>
        <v>19</v>
      </c>
      <c r="AB759" s="9">
        <f t="shared" si="110"/>
        <v>0</v>
      </c>
      <c r="AC759" s="9">
        <f t="shared" si="111"/>
        <v>733</v>
      </c>
      <c r="AD759" s="9" t="str">
        <f t="shared" si="112"/>
        <v/>
      </c>
      <c r="AE759" s="12" t="str">
        <f t="shared" si="107"/>
        <v/>
      </c>
      <c r="AF759" s="9" t="str">
        <f t="shared" si="108"/>
        <v/>
      </c>
      <c r="AI759"/>
    </row>
    <row r="760" spans="6:35" x14ac:dyDescent="0.3">
      <c r="F760" s="9">
        <v>753</v>
      </c>
      <c r="G760" s="12">
        <v>1.7999999999999999E-2</v>
      </c>
      <c r="H760" s="9">
        <v>0.52</v>
      </c>
      <c r="I760" s="9">
        <v>0.81799999999999995</v>
      </c>
      <c r="J760" s="9">
        <v>1.49</v>
      </c>
      <c r="K760" s="9">
        <v>0.67100000000000004</v>
      </c>
      <c r="L760" s="9">
        <v>0.91100000000000003</v>
      </c>
      <c r="S760" s="9">
        <v>753</v>
      </c>
      <c r="T760" s="12">
        <f t="shared" si="104"/>
        <v>1.7999999999999998</v>
      </c>
      <c r="V760">
        <v>748</v>
      </c>
      <c r="W760">
        <v>0.8</v>
      </c>
      <c r="X760" s="10">
        <f t="shared" si="105"/>
        <v>1.009253008808064</v>
      </c>
      <c r="Z760" s="12">
        <f t="shared" si="106"/>
        <v>1.0089999999999999</v>
      </c>
      <c r="AA760" s="9">
        <f t="shared" si="109"/>
        <v>20</v>
      </c>
      <c r="AB760" s="9">
        <f t="shared" si="110"/>
        <v>0</v>
      </c>
      <c r="AC760" s="9">
        <f t="shared" si="111"/>
        <v>733</v>
      </c>
      <c r="AD760" s="9" t="str">
        <f t="shared" si="112"/>
        <v/>
      </c>
      <c r="AE760" s="12" t="str">
        <f t="shared" si="107"/>
        <v/>
      </c>
      <c r="AF760" s="9" t="str">
        <f t="shared" si="108"/>
        <v/>
      </c>
      <c r="AI760"/>
    </row>
    <row r="761" spans="6:35" x14ac:dyDescent="0.3">
      <c r="F761" s="9">
        <v>754</v>
      </c>
      <c r="G761" s="12">
        <v>0.28999999999999998</v>
      </c>
      <c r="H761" s="9">
        <v>2.4089999999999998</v>
      </c>
      <c r="I761" s="9">
        <v>0.628</v>
      </c>
      <c r="J761" s="9">
        <v>1.407</v>
      </c>
      <c r="K761" s="9">
        <v>0.71099999999999997</v>
      </c>
      <c r="L761" s="9">
        <v>0.89700000000000002</v>
      </c>
      <c r="S761" s="9">
        <v>754</v>
      </c>
      <c r="T761" s="12">
        <f t="shared" si="104"/>
        <v>28.999999999999996</v>
      </c>
      <c r="V761">
        <v>751</v>
      </c>
      <c r="W761">
        <v>0.8</v>
      </c>
      <c r="X761" s="10">
        <f t="shared" si="105"/>
        <v>1.009253008808064</v>
      </c>
      <c r="Z761" s="12">
        <f t="shared" si="106"/>
        <v>1.0089999999999999</v>
      </c>
      <c r="AA761" s="9">
        <f t="shared" si="109"/>
        <v>21</v>
      </c>
      <c r="AB761" s="9">
        <f t="shared" si="110"/>
        <v>0</v>
      </c>
      <c r="AC761" s="9">
        <f t="shared" si="111"/>
        <v>733</v>
      </c>
      <c r="AD761" s="9" t="str">
        <f t="shared" si="112"/>
        <v/>
      </c>
      <c r="AE761" s="12" t="str">
        <f t="shared" si="107"/>
        <v/>
      </c>
      <c r="AF761" s="9" t="str">
        <f t="shared" si="108"/>
        <v/>
      </c>
      <c r="AI761"/>
    </row>
    <row r="762" spans="6:35" x14ac:dyDescent="0.3">
      <c r="F762" s="9">
        <v>755</v>
      </c>
      <c r="G762" s="12">
        <v>0.01</v>
      </c>
      <c r="H762" s="9">
        <v>0.38</v>
      </c>
      <c r="I762" s="9">
        <v>0.89100000000000001</v>
      </c>
      <c r="J762" s="9">
        <v>1.8480000000000001</v>
      </c>
      <c r="K762" s="9">
        <v>0.54100000000000004</v>
      </c>
      <c r="L762" s="9">
        <v>0.91900000000000004</v>
      </c>
      <c r="S762" s="9">
        <v>755</v>
      </c>
      <c r="T762" s="12">
        <f t="shared" si="104"/>
        <v>1</v>
      </c>
      <c r="V762">
        <v>758</v>
      </c>
      <c r="W762">
        <v>0.8</v>
      </c>
      <c r="X762" s="10">
        <f t="shared" si="105"/>
        <v>1.009253008808064</v>
      </c>
      <c r="Z762" s="12">
        <f t="shared" si="106"/>
        <v>1.0089999999999999</v>
      </c>
      <c r="AA762" s="9">
        <f t="shared" si="109"/>
        <v>22</v>
      </c>
      <c r="AB762" s="9">
        <f t="shared" si="110"/>
        <v>0</v>
      </c>
      <c r="AC762" s="9">
        <f t="shared" si="111"/>
        <v>733</v>
      </c>
      <c r="AD762" s="9" t="str">
        <f t="shared" si="112"/>
        <v/>
      </c>
      <c r="AE762" s="12" t="str">
        <f t="shared" si="107"/>
        <v/>
      </c>
      <c r="AF762" s="9" t="str">
        <f t="shared" si="108"/>
        <v/>
      </c>
      <c r="AI762"/>
    </row>
    <row r="763" spans="6:35" x14ac:dyDescent="0.3">
      <c r="F763" s="9">
        <v>756</v>
      </c>
      <c r="G763" s="12">
        <v>5.0000000000000001E-3</v>
      </c>
      <c r="H763" s="9">
        <v>0.34499999999999997</v>
      </c>
      <c r="I763" s="9">
        <v>0.55500000000000005</v>
      </c>
      <c r="J763" s="9">
        <v>2.8559999999999999</v>
      </c>
      <c r="K763" s="9">
        <v>0.35</v>
      </c>
      <c r="L763" s="9">
        <v>0.83299999999999996</v>
      </c>
      <c r="S763" s="9">
        <v>756</v>
      </c>
      <c r="T763" s="12">
        <f t="shared" si="104"/>
        <v>0.5</v>
      </c>
      <c r="V763">
        <v>775</v>
      </c>
      <c r="W763">
        <v>0.8</v>
      </c>
      <c r="X763" s="10">
        <f t="shared" si="105"/>
        <v>1.009253008808064</v>
      </c>
      <c r="Z763" s="12">
        <f t="shared" si="106"/>
        <v>1.0089999999999999</v>
      </c>
      <c r="AA763" s="9">
        <f t="shared" si="109"/>
        <v>23</v>
      </c>
      <c r="AB763" s="9">
        <f t="shared" si="110"/>
        <v>0</v>
      </c>
      <c r="AC763" s="9">
        <f t="shared" si="111"/>
        <v>733</v>
      </c>
      <c r="AD763" s="9" t="str">
        <f t="shared" si="112"/>
        <v/>
      </c>
      <c r="AE763" s="12" t="str">
        <f t="shared" si="107"/>
        <v/>
      </c>
      <c r="AF763" s="9" t="str">
        <f t="shared" si="108"/>
        <v/>
      </c>
      <c r="AI763"/>
    </row>
    <row r="764" spans="6:35" x14ac:dyDescent="0.3">
      <c r="F764" s="9">
        <v>757</v>
      </c>
      <c r="G764" s="12">
        <v>3.0000000000000001E-3</v>
      </c>
      <c r="H764" s="9">
        <v>0.21199999999999999</v>
      </c>
      <c r="I764" s="9">
        <v>0.755</v>
      </c>
      <c r="J764" s="9">
        <v>2.02</v>
      </c>
      <c r="K764" s="9">
        <v>0.495</v>
      </c>
      <c r="L764" s="9">
        <v>0.81799999999999995</v>
      </c>
      <c r="S764" s="9">
        <v>757</v>
      </c>
      <c r="T764" s="12">
        <f t="shared" si="104"/>
        <v>0.3</v>
      </c>
      <c r="V764">
        <v>780</v>
      </c>
      <c r="W764">
        <v>0.8</v>
      </c>
      <c r="X764" s="10">
        <f t="shared" si="105"/>
        <v>1.009253008808064</v>
      </c>
      <c r="Z764" s="12">
        <f t="shared" si="106"/>
        <v>1.0089999999999999</v>
      </c>
      <c r="AA764" s="9">
        <f t="shared" si="109"/>
        <v>24</v>
      </c>
      <c r="AB764" s="9">
        <f t="shared" si="110"/>
        <v>0</v>
      </c>
      <c r="AC764" s="9">
        <f t="shared" si="111"/>
        <v>733</v>
      </c>
      <c r="AD764" s="9" t="str">
        <f t="shared" si="112"/>
        <v/>
      </c>
      <c r="AE764" s="12" t="str">
        <f t="shared" si="107"/>
        <v/>
      </c>
      <c r="AF764" s="9" t="str">
        <f t="shared" si="108"/>
        <v/>
      </c>
      <c r="AI764"/>
    </row>
    <row r="765" spans="6:35" x14ac:dyDescent="0.3">
      <c r="F765" s="9">
        <v>758</v>
      </c>
      <c r="G765" s="12">
        <v>8.0000000000000002E-3</v>
      </c>
      <c r="H765" s="9">
        <v>0.314</v>
      </c>
      <c r="I765" s="9">
        <v>0.96199999999999997</v>
      </c>
      <c r="J765" s="9">
        <v>1.091</v>
      </c>
      <c r="K765" s="9">
        <v>0.91700000000000004</v>
      </c>
      <c r="L765" s="9">
        <v>0.90900000000000003</v>
      </c>
      <c r="S765" s="9">
        <v>758</v>
      </c>
      <c r="T765" s="12">
        <f t="shared" si="104"/>
        <v>0.8</v>
      </c>
      <c r="V765">
        <v>786</v>
      </c>
      <c r="W765">
        <v>0.8</v>
      </c>
      <c r="X765" s="10">
        <f t="shared" si="105"/>
        <v>1.009253008808064</v>
      </c>
      <c r="Z765" s="12">
        <f t="shared" si="106"/>
        <v>1.0089999999999999</v>
      </c>
      <c r="AA765" s="9">
        <f t="shared" si="109"/>
        <v>25</v>
      </c>
      <c r="AB765" s="9">
        <f t="shared" si="110"/>
        <v>0</v>
      </c>
      <c r="AC765" s="9">
        <f t="shared" si="111"/>
        <v>733</v>
      </c>
      <c r="AD765" s="9" t="str">
        <f t="shared" si="112"/>
        <v/>
      </c>
      <c r="AE765" s="12" t="str">
        <f t="shared" si="107"/>
        <v/>
      </c>
      <c r="AF765" s="9" t="str">
        <f t="shared" si="108"/>
        <v/>
      </c>
      <c r="AI765"/>
    </row>
    <row r="766" spans="6:35" x14ac:dyDescent="0.3">
      <c r="F766" s="9">
        <v>759</v>
      </c>
      <c r="G766" s="12">
        <v>2E-3</v>
      </c>
      <c r="H766" s="9">
        <v>0.17100000000000001</v>
      </c>
      <c r="I766" s="9">
        <v>1</v>
      </c>
      <c r="J766" s="9">
        <v>1.5680000000000001</v>
      </c>
      <c r="K766" s="9">
        <v>0.63800000000000001</v>
      </c>
      <c r="L766" s="9">
        <v>0.91400000000000003</v>
      </c>
      <c r="S766" s="9">
        <v>759</v>
      </c>
      <c r="T766" s="12">
        <f t="shared" si="104"/>
        <v>0.2</v>
      </c>
      <c r="V766">
        <v>831</v>
      </c>
      <c r="W766">
        <v>0.8</v>
      </c>
      <c r="X766" s="10">
        <f t="shared" si="105"/>
        <v>1.009253008808064</v>
      </c>
      <c r="Z766" s="12">
        <f t="shared" si="106"/>
        <v>1.0089999999999999</v>
      </c>
      <c r="AA766" s="9">
        <f t="shared" si="109"/>
        <v>26</v>
      </c>
      <c r="AB766" s="9">
        <f t="shared" si="110"/>
        <v>0</v>
      </c>
      <c r="AC766" s="9">
        <f t="shared" si="111"/>
        <v>733</v>
      </c>
      <c r="AD766" s="9" t="str">
        <f t="shared" si="112"/>
        <v/>
      </c>
      <c r="AE766" s="12" t="str">
        <f t="shared" si="107"/>
        <v/>
      </c>
      <c r="AF766" s="9" t="str">
        <f t="shared" si="108"/>
        <v/>
      </c>
      <c r="AI766"/>
    </row>
    <row r="767" spans="6:35" x14ac:dyDescent="0.3">
      <c r="F767" s="9">
        <v>760</v>
      </c>
      <c r="G767" s="12">
        <v>2E-3</v>
      </c>
      <c r="H767" s="9">
        <v>0.16300000000000001</v>
      </c>
      <c r="I767" s="9">
        <v>1</v>
      </c>
      <c r="J767" s="9">
        <v>1.3919999999999999</v>
      </c>
      <c r="K767" s="9">
        <v>0.71799999999999997</v>
      </c>
      <c r="L767" s="9">
        <v>0.88200000000000001</v>
      </c>
      <c r="S767" s="9">
        <v>760</v>
      </c>
      <c r="T767" s="12">
        <f t="shared" si="104"/>
        <v>0.2</v>
      </c>
      <c r="V767">
        <v>838</v>
      </c>
      <c r="W767">
        <v>0.8</v>
      </c>
      <c r="X767" s="10">
        <f t="shared" si="105"/>
        <v>1.009253008808064</v>
      </c>
      <c r="Z767" s="12">
        <f t="shared" si="106"/>
        <v>1.0089999999999999</v>
      </c>
      <c r="AA767" s="9">
        <f t="shared" si="109"/>
        <v>27</v>
      </c>
      <c r="AB767" s="9">
        <f t="shared" si="110"/>
        <v>0</v>
      </c>
      <c r="AC767" s="9">
        <f t="shared" si="111"/>
        <v>733</v>
      </c>
      <c r="AD767" s="9" t="str">
        <f t="shared" si="112"/>
        <v/>
      </c>
      <c r="AE767" s="12" t="str">
        <f t="shared" si="107"/>
        <v/>
      </c>
      <c r="AF767" s="9" t="str">
        <f t="shared" si="108"/>
        <v/>
      </c>
      <c r="AI767"/>
    </row>
    <row r="768" spans="6:35" x14ac:dyDescent="0.3">
      <c r="F768" s="9">
        <v>761</v>
      </c>
      <c r="G768" s="12">
        <v>7.5279999999999998E-4</v>
      </c>
      <c r="H768" s="9">
        <v>9.4E-2</v>
      </c>
      <c r="I768" s="9">
        <v>1</v>
      </c>
      <c r="J768" s="9">
        <v>1.5529999999999999</v>
      </c>
      <c r="K768" s="9">
        <v>0.64400000000000002</v>
      </c>
      <c r="L768" s="9">
        <v>0.90900000000000003</v>
      </c>
      <c r="S768" s="9">
        <v>761</v>
      </c>
      <c r="T768" s="12">
        <f t="shared" si="104"/>
        <v>7.528E-2</v>
      </c>
      <c r="V768">
        <v>874</v>
      </c>
      <c r="W768">
        <v>0.8</v>
      </c>
      <c r="X768" s="10">
        <f t="shared" si="105"/>
        <v>1.009253008808064</v>
      </c>
      <c r="Z768" s="12">
        <f t="shared" si="106"/>
        <v>1.0089999999999999</v>
      </c>
      <c r="AA768" s="9">
        <f t="shared" si="109"/>
        <v>28</v>
      </c>
      <c r="AB768" s="9">
        <f t="shared" si="110"/>
        <v>0</v>
      </c>
      <c r="AC768" s="9">
        <f t="shared" si="111"/>
        <v>733</v>
      </c>
      <c r="AD768" s="9" t="str">
        <f t="shared" si="112"/>
        <v/>
      </c>
      <c r="AE768" s="12" t="str">
        <f t="shared" si="107"/>
        <v/>
      </c>
      <c r="AF768" s="9" t="str">
        <f t="shared" si="108"/>
        <v/>
      </c>
      <c r="AI768"/>
    </row>
    <row r="769" spans="6:35" x14ac:dyDescent="0.3">
      <c r="F769" s="9">
        <v>762</v>
      </c>
      <c r="G769" s="12">
        <v>0.01</v>
      </c>
      <c r="H769" s="9">
        <v>0.41499999999999998</v>
      </c>
      <c r="I769" s="9">
        <v>0.748</v>
      </c>
      <c r="J769" s="9">
        <v>2.2250000000000001</v>
      </c>
      <c r="K769" s="9">
        <v>0.44900000000000001</v>
      </c>
      <c r="L769" s="9">
        <v>0.88300000000000001</v>
      </c>
      <c r="S769" s="9">
        <v>762</v>
      </c>
      <c r="T769" s="12">
        <f t="shared" si="104"/>
        <v>1</v>
      </c>
      <c r="V769">
        <v>881</v>
      </c>
      <c r="W769">
        <v>0.8</v>
      </c>
      <c r="X769" s="10">
        <f t="shared" si="105"/>
        <v>1.009253008808064</v>
      </c>
      <c r="Z769" s="12">
        <f t="shared" si="106"/>
        <v>1.0089999999999999</v>
      </c>
      <c r="AA769" s="9">
        <f t="shared" si="109"/>
        <v>29</v>
      </c>
      <c r="AB769" s="9">
        <f t="shared" si="110"/>
        <v>0</v>
      </c>
      <c r="AC769" s="9">
        <f t="shared" si="111"/>
        <v>733</v>
      </c>
      <c r="AD769" s="9" t="str">
        <f t="shared" si="112"/>
        <v/>
      </c>
      <c r="AE769" s="12" t="str">
        <f t="shared" si="107"/>
        <v/>
      </c>
      <c r="AF769" s="9" t="str">
        <f t="shared" si="108"/>
        <v/>
      </c>
      <c r="AI769"/>
    </row>
    <row r="770" spans="6:35" x14ac:dyDescent="0.3">
      <c r="F770" s="9">
        <v>763</v>
      </c>
      <c r="G770" s="12">
        <v>5.0000000000000001E-3</v>
      </c>
      <c r="H770" s="9">
        <v>0.27900000000000003</v>
      </c>
      <c r="I770" s="9">
        <v>0.754</v>
      </c>
      <c r="J770" s="9">
        <v>2.4609999999999999</v>
      </c>
      <c r="K770" s="9">
        <v>0.40600000000000003</v>
      </c>
      <c r="L770" s="9">
        <v>0.873</v>
      </c>
      <c r="S770" s="9">
        <v>763</v>
      </c>
      <c r="T770" s="12">
        <f t="shared" si="104"/>
        <v>0.5</v>
      </c>
      <c r="V770">
        <v>889</v>
      </c>
      <c r="W770">
        <v>0.8</v>
      </c>
      <c r="X770" s="10">
        <f t="shared" si="105"/>
        <v>1.009253008808064</v>
      </c>
      <c r="Z770" s="12">
        <f t="shared" si="106"/>
        <v>1.0089999999999999</v>
      </c>
      <c r="AA770" s="9">
        <f t="shared" si="109"/>
        <v>30</v>
      </c>
      <c r="AB770" s="9">
        <f t="shared" si="110"/>
        <v>0</v>
      </c>
      <c r="AC770" s="9">
        <f t="shared" si="111"/>
        <v>733</v>
      </c>
      <c r="AD770" s="9" t="str">
        <f t="shared" si="112"/>
        <v/>
      </c>
      <c r="AE770" s="12" t="str">
        <f t="shared" si="107"/>
        <v/>
      </c>
      <c r="AF770" s="9" t="str">
        <f t="shared" si="108"/>
        <v/>
      </c>
      <c r="AI770"/>
    </row>
    <row r="771" spans="6:35" x14ac:dyDescent="0.3">
      <c r="F771" s="9">
        <v>764</v>
      </c>
      <c r="G771" s="12">
        <v>1.4999999999999999E-2</v>
      </c>
      <c r="H771" s="9">
        <v>0.498</v>
      </c>
      <c r="I771" s="9">
        <v>0.746</v>
      </c>
      <c r="J771" s="9">
        <v>1.532</v>
      </c>
      <c r="K771" s="9">
        <v>0.65300000000000002</v>
      </c>
      <c r="L771" s="9">
        <v>0.89900000000000002</v>
      </c>
      <c r="S771" s="9">
        <v>764</v>
      </c>
      <c r="T771" s="12">
        <f t="shared" si="104"/>
        <v>1.5</v>
      </c>
      <c r="V771">
        <v>892</v>
      </c>
      <c r="W771">
        <v>0.8</v>
      </c>
      <c r="X771" s="10">
        <f t="shared" si="105"/>
        <v>1.009253008808064</v>
      </c>
      <c r="Z771" s="12">
        <f t="shared" si="106"/>
        <v>1.0089999999999999</v>
      </c>
      <c r="AA771" s="9">
        <f t="shared" si="109"/>
        <v>31</v>
      </c>
      <c r="AB771" s="9">
        <f t="shared" si="110"/>
        <v>0</v>
      </c>
      <c r="AC771" s="9">
        <f t="shared" si="111"/>
        <v>733</v>
      </c>
      <c r="AD771" s="9" t="str">
        <f t="shared" si="112"/>
        <v/>
      </c>
      <c r="AE771" s="12" t="str">
        <f t="shared" si="107"/>
        <v/>
      </c>
      <c r="AF771" s="9" t="str">
        <f t="shared" si="108"/>
        <v/>
      </c>
      <c r="AI771"/>
    </row>
    <row r="772" spans="6:35" x14ac:dyDescent="0.3">
      <c r="F772" s="9">
        <v>765</v>
      </c>
      <c r="G772" s="12">
        <v>2E-3</v>
      </c>
      <c r="H772" s="9">
        <v>0.16300000000000001</v>
      </c>
      <c r="I772" s="9">
        <v>0.92200000000000004</v>
      </c>
      <c r="J772" s="9">
        <v>1.3120000000000001</v>
      </c>
      <c r="K772" s="9">
        <v>0.76200000000000001</v>
      </c>
      <c r="L772" s="9">
        <v>0.81200000000000006</v>
      </c>
      <c r="S772" s="9">
        <v>765</v>
      </c>
      <c r="T772" s="12">
        <f t="shared" si="104"/>
        <v>0.2</v>
      </c>
      <c r="V772">
        <v>895</v>
      </c>
      <c r="W772">
        <v>0.8</v>
      </c>
      <c r="X772" s="10">
        <f t="shared" si="105"/>
        <v>1.009253008808064</v>
      </c>
      <c r="Z772" s="12">
        <f t="shared" si="106"/>
        <v>1.0089999999999999</v>
      </c>
      <c r="AA772" s="9">
        <f t="shared" si="109"/>
        <v>32</v>
      </c>
      <c r="AB772" s="9">
        <f t="shared" si="110"/>
        <v>0</v>
      </c>
      <c r="AC772" s="9">
        <f t="shared" si="111"/>
        <v>733</v>
      </c>
      <c r="AD772" s="9" t="str">
        <f t="shared" si="112"/>
        <v/>
      </c>
      <c r="AE772" s="12" t="str">
        <f t="shared" si="107"/>
        <v/>
      </c>
      <c r="AF772" s="9" t="str">
        <f t="shared" si="108"/>
        <v/>
      </c>
      <c r="AI772"/>
    </row>
    <row r="773" spans="6:35" x14ac:dyDescent="0.3">
      <c r="F773" s="9">
        <v>766</v>
      </c>
      <c r="G773" s="12">
        <v>7.0000000000000001E-3</v>
      </c>
      <c r="H773" s="9">
        <v>0.32700000000000001</v>
      </c>
      <c r="I773" s="9">
        <v>0.85099999999999998</v>
      </c>
      <c r="J773" s="9">
        <v>1.661</v>
      </c>
      <c r="K773" s="9">
        <v>0.60199999999999998</v>
      </c>
      <c r="L773" s="9">
        <v>0.84199999999999997</v>
      </c>
      <c r="S773" s="9">
        <v>766</v>
      </c>
      <c r="T773" s="12">
        <f t="shared" si="104"/>
        <v>0.70000000000000007</v>
      </c>
      <c r="V773">
        <v>916</v>
      </c>
      <c r="W773">
        <v>0.8</v>
      </c>
      <c r="X773" s="10">
        <f t="shared" si="105"/>
        <v>1.009253008808064</v>
      </c>
      <c r="Z773" s="12">
        <f t="shared" si="106"/>
        <v>1.0089999999999999</v>
      </c>
      <c r="AA773" s="9">
        <f t="shared" si="109"/>
        <v>33</v>
      </c>
      <c r="AB773" s="9">
        <f t="shared" si="110"/>
        <v>0</v>
      </c>
      <c r="AC773" s="9">
        <f t="shared" si="111"/>
        <v>733</v>
      </c>
      <c r="AD773" s="9" t="str">
        <f t="shared" si="112"/>
        <v/>
      </c>
      <c r="AE773" s="12" t="str">
        <f t="shared" si="107"/>
        <v/>
      </c>
      <c r="AF773" s="9" t="str">
        <f t="shared" si="108"/>
        <v/>
      </c>
      <c r="AI773"/>
    </row>
    <row r="774" spans="6:35" x14ac:dyDescent="0.3">
      <c r="F774" s="9">
        <v>767</v>
      </c>
      <c r="G774" s="12">
        <v>6.0000000000000001E-3</v>
      </c>
      <c r="H774" s="9">
        <v>0.28199999999999997</v>
      </c>
      <c r="I774" s="9">
        <v>0.92900000000000005</v>
      </c>
      <c r="J774" s="9">
        <v>1.7709999999999999</v>
      </c>
      <c r="K774" s="9">
        <v>0.56499999999999995</v>
      </c>
      <c r="L774" s="9">
        <v>0.90700000000000003</v>
      </c>
      <c r="S774" s="9">
        <v>767</v>
      </c>
      <c r="T774" s="12">
        <f t="shared" si="104"/>
        <v>0.6</v>
      </c>
      <c r="V774">
        <v>943</v>
      </c>
      <c r="W774">
        <v>0.8</v>
      </c>
      <c r="X774" s="10">
        <f t="shared" si="105"/>
        <v>1.009253008808064</v>
      </c>
      <c r="Z774" s="12">
        <f t="shared" si="106"/>
        <v>1.0089999999999999</v>
      </c>
      <c r="AA774" s="9">
        <f t="shared" si="109"/>
        <v>34</v>
      </c>
      <c r="AB774" s="9">
        <f t="shared" si="110"/>
        <v>0</v>
      </c>
      <c r="AC774" s="9">
        <f t="shared" si="111"/>
        <v>733</v>
      </c>
      <c r="AD774" s="9" t="str">
        <f t="shared" si="112"/>
        <v/>
      </c>
      <c r="AE774" s="12" t="str">
        <f t="shared" si="107"/>
        <v/>
      </c>
      <c r="AF774" s="9" t="str">
        <f t="shared" si="108"/>
        <v/>
      </c>
      <c r="AI774"/>
    </row>
    <row r="775" spans="6:35" x14ac:dyDescent="0.3">
      <c r="F775" s="9">
        <v>768</v>
      </c>
      <c r="G775" s="12">
        <v>3.0000000000000001E-3</v>
      </c>
      <c r="H775" s="9">
        <v>0.19500000000000001</v>
      </c>
      <c r="I775" s="9">
        <v>1</v>
      </c>
      <c r="J775" s="9">
        <v>1.4750000000000001</v>
      </c>
      <c r="K775" s="9">
        <v>0.67800000000000005</v>
      </c>
      <c r="L775" s="9">
        <v>0.93300000000000005</v>
      </c>
      <c r="S775" s="9">
        <v>768</v>
      </c>
      <c r="T775" s="12">
        <f t="shared" si="104"/>
        <v>0.3</v>
      </c>
      <c r="V775">
        <v>1021</v>
      </c>
      <c r="W775">
        <v>0.8</v>
      </c>
      <c r="X775" s="10">
        <f t="shared" si="105"/>
        <v>1.009253008808064</v>
      </c>
      <c r="Z775" s="12">
        <f t="shared" si="106"/>
        <v>1.0089999999999999</v>
      </c>
      <c r="AA775" s="9">
        <f t="shared" si="109"/>
        <v>35</v>
      </c>
      <c r="AB775" s="9">
        <f t="shared" si="110"/>
        <v>0</v>
      </c>
      <c r="AC775" s="9">
        <f t="shared" si="111"/>
        <v>733</v>
      </c>
      <c r="AD775" s="9" t="str">
        <f t="shared" si="112"/>
        <v/>
      </c>
      <c r="AE775" s="12" t="str">
        <f t="shared" si="107"/>
        <v/>
      </c>
      <c r="AF775" s="9" t="str">
        <f t="shared" si="108"/>
        <v/>
      </c>
      <c r="AI775"/>
    </row>
    <row r="776" spans="6:35" x14ac:dyDescent="0.3">
      <c r="F776" s="9">
        <v>769</v>
      </c>
      <c r="G776" s="12">
        <v>2E-3</v>
      </c>
      <c r="H776" s="9">
        <v>0.17399999999999999</v>
      </c>
      <c r="I776" s="9">
        <v>0.94199999999999995</v>
      </c>
      <c r="J776" s="9">
        <v>1.5660000000000001</v>
      </c>
      <c r="K776" s="9">
        <v>0.63800000000000001</v>
      </c>
      <c r="L776" s="9">
        <v>0.78900000000000003</v>
      </c>
      <c r="S776" s="9">
        <v>769</v>
      </c>
      <c r="T776" s="12">
        <f t="shared" si="104"/>
        <v>0.2</v>
      </c>
      <c r="V776">
        <v>1056</v>
      </c>
      <c r="W776">
        <v>0.8</v>
      </c>
      <c r="X776" s="10">
        <f t="shared" si="105"/>
        <v>1.009253008808064</v>
      </c>
      <c r="Z776" s="12">
        <f t="shared" si="106"/>
        <v>1.0089999999999999</v>
      </c>
      <c r="AA776" s="9">
        <f t="shared" si="109"/>
        <v>36</v>
      </c>
      <c r="AB776" s="9">
        <f t="shared" si="110"/>
        <v>0</v>
      </c>
      <c r="AC776" s="9">
        <f t="shared" si="111"/>
        <v>733</v>
      </c>
      <c r="AD776" s="9" t="str">
        <f t="shared" si="112"/>
        <v/>
      </c>
      <c r="AE776" s="12" t="str">
        <f t="shared" si="107"/>
        <v/>
      </c>
      <c r="AF776" s="9" t="str">
        <f t="shared" si="108"/>
        <v/>
      </c>
      <c r="AI776"/>
    </row>
    <row r="777" spans="6:35" x14ac:dyDescent="0.3">
      <c r="F777" s="9">
        <v>770</v>
      </c>
      <c r="G777" s="12">
        <v>1.6E-2</v>
      </c>
      <c r="H777" s="9">
        <v>0.501</v>
      </c>
      <c r="I777" s="9">
        <v>0.80500000000000005</v>
      </c>
      <c r="J777" s="9">
        <v>1.077</v>
      </c>
      <c r="K777" s="9">
        <v>0.92900000000000005</v>
      </c>
      <c r="L777" s="9">
        <v>0.86299999999999999</v>
      </c>
      <c r="S777" s="9">
        <v>770</v>
      </c>
      <c r="T777" s="12">
        <f t="shared" ref="T777:T840" si="113">G777*100</f>
        <v>1.6</v>
      </c>
      <c r="V777">
        <v>1063</v>
      </c>
      <c r="W777">
        <v>0.8</v>
      </c>
      <c r="X777" s="10">
        <f t="shared" ref="X777:X840" si="114">((W777/PI())^0.5)*2</f>
        <v>1.009253008808064</v>
      </c>
      <c r="Z777" s="12">
        <f t="shared" ref="Z777:Z840" si="115">TRUNC(X777,3)</f>
        <v>1.0089999999999999</v>
      </c>
      <c r="AA777" s="9">
        <f t="shared" si="109"/>
        <v>37</v>
      </c>
      <c r="AB777" s="9">
        <f t="shared" si="110"/>
        <v>0</v>
      </c>
      <c r="AC777" s="9">
        <f t="shared" si="111"/>
        <v>733</v>
      </c>
      <c r="AD777" s="9" t="str">
        <f t="shared" si="112"/>
        <v/>
      </c>
      <c r="AE777" s="12" t="str">
        <f t="shared" ref="AE777:AE840" si="116">IF(AD777="","",Z777)</f>
        <v/>
      </c>
      <c r="AF777" s="9" t="str">
        <f t="shared" ref="AF777:AF840" si="117">AD777</f>
        <v/>
      </c>
      <c r="AI777"/>
    </row>
    <row r="778" spans="6:35" x14ac:dyDescent="0.3">
      <c r="F778" s="9">
        <v>771</v>
      </c>
      <c r="G778" s="12">
        <v>2E-3</v>
      </c>
      <c r="H778" s="9">
        <v>0.21199999999999999</v>
      </c>
      <c r="I778" s="9">
        <v>0.67100000000000004</v>
      </c>
      <c r="J778" s="9">
        <v>1.9750000000000001</v>
      </c>
      <c r="K778" s="9">
        <v>0.50600000000000001</v>
      </c>
      <c r="L778" s="9">
        <v>0.78</v>
      </c>
      <c r="S778" s="9">
        <v>771</v>
      </c>
      <c r="T778" s="12">
        <f t="shared" si="113"/>
        <v>0.2</v>
      </c>
      <c r="V778">
        <v>1100</v>
      </c>
      <c r="W778">
        <v>0.8</v>
      </c>
      <c r="X778" s="10">
        <f t="shared" si="114"/>
        <v>1.009253008808064</v>
      </c>
      <c r="Z778" s="12">
        <f t="shared" si="115"/>
        <v>1.0089999999999999</v>
      </c>
      <c r="AA778" s="9">
        <f t="shared" ref="AA778:AA841" si="118">IF(Z778-Z777=0,AA777+AA$8,1)</f>
        <v>38</v>
      </c>
      <c r="AB778" s="9">
        <f t="shared" ref="AB778:AB841" si="119">IF(AA778&lt;AA779,0,AA778)</f>
        <v>0</v>
      </c>
      <c r="AC778" s="9">
        <f t="shared" ref="AC778:AC841" si="120">AC777+AB778</f>
        <v>733</v>
      </c>
      <c r="AD778" s="9" t="str">
        <f t="shared" ref="AD778:AD841" si="121">IF(AB778=0,"",AC777+AB778)</f>
        <v/>
      </c>
      <c r="AE778" s="12" t="str">
        <f t="shared" si="116"/>
        <v/>
      </c>
      <c r="AF778" s="9" t="str">
        <f t="shared" si="117"/>
        <v/>
      </c>
      <c r="AI778"/>
    </row>
    <row r="779" spans="6:35" x14ac:dyDescent="0.3">
      <c r="F779" s="9">
        <v>772</v>
      </c>
      <c r="G779" s="12">
        <v>5.0000000000000001E-3</v>
      </c>
      <c r="H779" s="9">
        <v>0.35799999999999998</v>
      </c>
      <c r="I779" s="9">
        <v>0.51500000000000001</v>
      </c>
      <c r="J779" s="9">
        <v>3.78</v>
      </c>
      <c r="K779" s="9">
        <v>0.26500000000000001</v>
      </c>
      <c r="L779" s="9">
        <v>0.78700000000000003</v>
      </c>
      <c r="S779" s="9">
        <v>772</v>
      </c>
      <c r="T779" s="12">
        <f t="shared" si="113"/>
        <v>0.5</v>
      </c>
      <c r="V779">
        <v>1148</v>
      </c>
      <c r="W779">
        <v>0.8</v>
      </c>
      <c r="X779" s="10">
        <f t="shared" si="114"/>
        <v>1.009253008808064</v>
      </c>
      <c r="Z779" s="12">
        <f t="shared" si="115"/>
        <v>1.0089999999999999</v>
      </c>
      <c r="AA779" s="9">
        <f t="shared" si="118"/>
        <v>39</v>
      </c>
      <c r="AB779" s="9">
        <f t="shared" si="119"/>
        <v>0</v>
      </c>
      <c r="AC779" s="9">
        <f t="shared" si="120"/>
        <v>733</v>
      </c>
      <c r="AD779" s="9" t="str">
        <f t="shared" si="121"/>
        <v/>
      </c>
      <c r="AE779" s="12" t="str">
        <f t="shared" si="116"/>
        <v/>
      </c>
      <c r="AF779" s="9" t="str">
        <f t="shared" si="117"/>
        <v/>
      </c>
      <c r="AI779"/>
    </row>
    <row r="780" spans="6:35" x14ac:dyDescent="0.3">
      <c r="F780" s="9">
        <v>773</v>
      </c>
      <c r="G780" s="12">
        <v>9.033E-4</v>
      </c>
      <c r="H780" s="9">
        <v>0.111</v>
      </c>
      <c r="I780" s="9">
        <v>0.91600000000000004</v>
      </c>
      <c r="J780" s="9">
        <v>1.593</v>
      </c>
      <c r="K780" s="9">
        <v>0.628</v>
      </c>
      <c r="L780" s="9">
        <v>0.85699999999999998</v>
      </c>
      <c r="S780" s="9">
        <v>773</v>
      </c>
      <c r="T780" s="12">
        <f t="shared" si="113"/>
        <v>9.0329999999999994E-2</v>
      </c>
      <c r="V780">
        <v>1188</v>
      </c>
      <c r="W780">
        <v>0.8</v>
      </c>
      <c r="X780" s="10">
        <f t="shared" si="114"/>
        <v>1.009253008808064</v>
      </c>
      <c r="Z780" s="12">
        <f t="shared" si="115"/>
        <v>1.0089999999999999</v>
      </c>
      <c r="AA780" s="9">
        <f t="shared" si="118"/>
        <v>40</v>
      </c>
      <c r="AB780" s="9">
        <f t="shared" si="119"/>
        <v>0</v>
      </c>
      <c r="AC780" s="9">
        <f t="shared" si="120"/>
        <v>733</v>
      </c>
      <c r="AD780" s="9" t="str">
        <f t="shared" si="121"/>
        <v/>
      </c>
      <c r="AE780" s="12" t="str">
        <f t="shared" si="116"/>
        <v/>
      </c>
      <c r="AF780" s="9" t="str">
        <f t="shared" si="117"/>
        <v/>
      </c>
      <c r="AI780"/>
    </row>
    <row r="781" spans="6:35" x14ac:dyDescent="0.3">
      <c r="F781" s="9">
        <v>774</v>
      </c>
      <c r="G781" s="12">
        <v>2E-3</v>
      </c>
      <c r="H781" s="9">
        <v>0.13900000000000001</v>
      </c>
      <c r="I781" s="9">
        <v>0.98199999999999998</v>
      </c>
      <c r="J781" s="9">
        <v>1.2410000000000001</v>
      </c>
      <c r="K781" s="9">
        <v>0.80600000000000005</v>
      </c>
      <c r="L781" s="9">
        <v>0.8</v>
      </c>
      <c r="S781" s="9">
        <v>774</v>
      </c>
      <c r="T781" s="12">
        <f t="shared" si="113"/>
        <v>0.2</v>
      </c>
      <c r="V781">
        <v>1190</v>
      </c>
      <c r="W781">
        <v>0.8</v>
      </c>
      <c r="X781" s="10">
        <f t="shared" si="114"/>
        <v>1.009253008808064</v>
      </c>
      <c r="Z781" s="12">
        <f t="shared" si="115"/>
        <v>1.0089999999999999</v>
      </c>
      <c r="AA781" s="9">
        <f t="shared" si="118"/>
        <v>41</v>
      </c>
      <c r="AB781" s="9">
        <f t="shared" si="119"/>
        <v>0</v>
      </c>
      <c r="AC781" s="9">
        <f t="shared" si="120"/>
        <v>733</v>
      </c>
      <c r="AD781" s="9" t="str">
        <f t="shared" si="121"/>
        <v/>
      </c>
      <c r="AE781" s="12" t="str">
        <f t="shared" si="116"/>
        <v/>
      </c>
      <c r="AF781" s="9" t="str">
        <f t="shared" si="117"/>
        <v/>
      </c>
      <c r="AI781"/>
    </row>
    <row r="782" spans="6:35" x14ac:dyDescent="0.3">
      <c r="F782" s="9">
        <v>775</v>
      </c>
      <c r="G782" s="12">
        <v>8.0000000000000002E-3</v>
      </c>
      <c r="H782" s="9">
        <v>0.32400000000000001</v>
      </c>
      <c r="I782" s="9">
        <v>0.95699999999999996</v>
      </c>
      <c r="J782" s="9">
        <v>1.4710000000000001</v>
      </c>
      <c r="K782" s="9">
        <v>0.68</v>
      </c>
      <c r="L782" s="9">
        <v>0.92200000000000004</v>
      </c>
      <c r="S782" s="9">
        <v>775</v>
      </c>
      <c r="T782" s="12">
        <f t="shared" si="113"/>
        <v>0.8</v>
      </c>
      <c r="V782">
        <v>1257</v>
      </c>
      <c r="W782">
        <v>0.8</v>
      </c>
      <c r="X782" s="10">
        <f t="shared" si="114"/>
        <v>1.009253008808064</v>
      </c>
      <c r="Z782" s="12">
        <f t="shared" si="115"/>
        <v>1.0089999999999999</v>
      </c>
      <c r="AA782" s="9">
        <f t="shared" si="118"/>
        <v>42</v>
      </c>
      <c r="AB782" s="9">
        <f t="shared" si="119"/>
        <v>0</v>
      </c>
      <c r="AC782" s="9">
        <f t="shared" si="120"/>
        <v>733</v>
      </c>
      <c r="AD782" s="9" t="str">
        <f t="shared" si="121"/>
        <v/>
      </c>
      <c r="AE782" s="12" t="str">
        <f t="shared" si="116"/>
        <v/>
      </c>
      <c r="AF782" s="9" t="str">
        <f t="shared" si="117"/>
        <v/>
      </c>
      <c r="AI782"/>
    </row>
    <row r="783" spans="6:35" x14ac:dyDescent="0.3">
      <c r="F783" s="9">
        <v>776</v>
      </c>
      <c r="G783" s="12">
        <v>7.0000000000000001E-3</v>
      </c>
      <c r="H783" s="9">
        <v>0.34499999999999997</v>
      </c>
      <c r="I783" s="9">
        <v>0.746</v>
      </c>
      <c r="J783" s="9">
        <v>2.5840000000000001</v>
      </c>
      <c r="K783" s="9">
        <v>0.38700000000000001</v>
      </c>
      <c r="L783" s="9">
        <v>0.89500000000000002</v>
      </c>
      <c r="S783" s="9">
        <v>776</v>
      </c>
      <c r="T783" s="12">
        <f t="shared" si="113"/>
        <v>0.70000000000000007</v>
      </c>
      <c r="V783">
        <v>1279</v>
      </c>
      <c r="W783">
        <v>0.8</v>
      </c>
      <c r="X783" s="10">
        <f t="shared" si="114"/>
        <v>1.009253008808064</v>
      </c>
      <c r="Z783" s="12">
        <f t="shared" si="115"/>
        <v>1.0089999999999999</v>
      </c>
      <c r="AA783" s="9">
        <f t="shared" si="118"/>
        <v>43</v>
      </c>
      <c r="AB783" s="9">
        <f t="shared" si="119"/>
        <v>0</v>
      </c>
      <c r="AC783" s="9">
        <f t="shared" si="120"/>
        <v>733</v>
      </c>
      <c r="AD783" s="9" t="str">
        <f t="shared" si="121"/>
        <v/>
      </c>
      <c r="AE783" s="12" t="str">
        <f t="shared" si="116"/>
        <v/>
      </c>
      <c r="AF783" s="9" t="str">
        <f t="shared" si="117"/>
        <v/>
      </c>
      <c r="AI783"/>
    </row>
    <row r="784" spans="6:35" x14ac:dyDescent="0.3">
      <c r="F784" s="9">
        <v>777</v>
      </c>
      <c r="G784" s="12">
        <v>4.0000000000000001E-3</v>
      </c>
      <c r="H784" s="9">
        <v>0.24</v>
      </c>
      <c r="I784" s="9">
        <v>0.88700000000000001</v>
      </c>
      <c r="J784" s="9">
        <v>1.843</v>
      </c>
      <c r="K784" s="9">
        <v>0.54200000000000004</v>
      </c>
      <c r="L784" s="9">
        <v>0.871</v>
      </c>
      <c r="S784" s="9">
        <v>777</v>
      </c>
      <c r="T784" s="12">
        <f t="shared" si="113"/>
        <v>0.4</v>
      </c>
      <c r="V784">
        <v>1304</v>
      </c>
      <c r="W784">
        <v>0.8</v>
      </c>
      <c r="X784" s="10">
        <f t="shared" si="114"/>
        <v>1.009253008808064</v>
      </c>
      <c r="Z784" s="12">
        <f t="shared" si="115"/>
        <v>1.0089999999999999</v>
      </c>
      <c r="AA784" s="9">
        <f t="shared" si="118"/>
        <v>44</v>
      </c>
      <c r="AB784" s="9">
        <f t="shared" si="119"/>
        <v>0</v>
      </c>
      <c r="AC784" s="9">
        <f t="shared" si="120"/>
        <v>733</v>
      </c>
      <c r="AD784" s="9" t="str">
        <f t="shared" si="121"/>
        <v/>
      </c>
      <c r="AE784" s="12" t="str">
        <f t="shared" si="116"/>
        <v/>
      </c>
      <c r="AF784" s="9" t="str">
        <f t="shared" si="117"/>
        <v/>
      </c>
      <c r="AI784"/>
    </row>
    <row r="785" spans="6:35" x14ac:dyDescent="0.3">
      <c r="F785" s="9">
        <v>778</v>
      </c>
      <c r="G785" s="12">
        <v>3.0000000000000001E-3</v>
      </c>
      <c r="H785" s="9">
        <v>0.26700000000000002</v>
      </c>
      <c r="I785" s="9">
        <v>0.47599999999999998</v>
      </c>
      <c r="J785" s="9">
        <v>4.3390000000000004</v>
      </c>
      <c r="K785" s="9">
        <v>0.23</v>
      </c>
      <c r="L785" s="9">
        <v>0.73499999999999999</v>
      </c>
      <c r="S785" s="9">
        <v>778</v>
      </c>
      <c r="T785" s="12">
        <f t="shared" si="113"/>
        <v>0.3</v>
      </c>
      <c r="V785">
        <v>1338</v>
      </c>
      <c r="W785">
        <v>0.8</v>
      </c>
      <c r="X785" s="10">
        <f t="shared" si="114"/>
        <v>1.009253008808064</v>
      </c>
      <c r="Z785" s="12">
        <f t="shared" si="115"/>
        <v>1.0089999999999999</v>
      </c>
      <c r="AA785" s="9">
        <f t="shared" si="118"/>
        <v>45</v>
      </c>
      <c r="AB785" s="9">
        <f t="shared" si="119"/>
        <v>0</v>
      </c>
      <c r="AC785" s="9">
        <f t="shared" si="120"/>
        <v>733</v>
      </c>
      <c r="AD785" s="9" t="str">
        <f t="shared" si="121"/>
        <v/>
      </c>
      <c r="AE785" s="12" t="str">
        <f t="shared" si="116"/>
        <v/>
      </c>
      <c r="AF785" s="9" t="str">
        <f t="shared" si="117"/>
        <v/>
      </c>
      <c r="AI785"/>
    </row>
    <row r="786" spans="6:35" x14ac:dyDescent="0.3">
      <c r="F786" s="9">
        <v>779</v>
      </c>
      <c r="G786" s="12">
        <v>3.0000000000000001E-3</v>
      </c>
      <c r="H786" s="9">
        <v>0.21199999999999999</v>
      </c>
      <c r="I786" s="9">
        <v>0.79600000000000004</v>
      </c>
      <c r="J786" s="9">
        <v>2.1259999999999999</v>
      </c>
      <c r="K786" s="9">
        <v>0.47</v>
      </c>
      <c r="L786" s="9">
        <v>0.84399999999999997</v>
      </c>
      <c r="S786" s="9">
        <v>779</v>
      </c>
      <c r="T786" s="12">
        <f t="shared" si="113"/>
        <v>0.3</v>
      </c>
      <c r="V786">
        <v>1431</v>
      </c>
      <c r="W786">
        <v>0.8</v>
      </c>
      <c r="X786" s="10">
        <f t="shared" si="114"/>
        <v>1.009253008808064</v>
      </c>
      <c r="Z786" s="12">
        <f t="shared" si="115"/>
        <v>1.0089999999999999</v>
      </c>
      <c r="AA786" s="9">
        <f t="shared" si="118"/>
        <v>46</v>
      </c>
      <c r="AB786" s="9">
        <f t="shared" si="119"/>
        <v>0</v>
      </c>
      <c r="AC786" s="9">
        <f t="shared" si="120"/>
        <v>733</v>
      </c>
      <c r="AD786" s="9" t="str">
        <f t="shared" si="121"/>
        <v/>
      </c>
      <c r="AE786" s="12" t="str">
        <f t="shared" si="116"/>
        <v/>
      </c>
      <c r="AF786" s="9" t="str">
        <f t="shared" si="117"/>
        <v/>
      </c>
      <c r="AI786"/>
    </row>
    <row r="787" spans="6:35" x14ac:dyDescent="0.3">
      <c r="F787" s="9">
        <v>780</v>
      </c>
      <c r="G787" s="12">
        <v>8.0000000000000002E-3</v>
      </c>
      <c r="H787" s="9">
        <v>0.33400000000000002</v>
      </c>
      <c r="I787" s="9">
        <v>0.91600000000000004</v>
      </c>
      <c r="J787" s="9">
        <v>1.4059999999999999</v>
      </c>
      <c r="K787" s="9">
        <v>0.71099999999999997</v>
      </c>
      <c r="L787" s="9">
        <v>0.878</v>
      </c>
      <c r="S787" s="9">
        <v>780</v>
      </c>
      <c r="T787" s="12">
        <f t="shared" si="113"/>
        <v>0.8</v>
      </c>
      <c r="V787">
        <v>1440</v>
      </c>
      <c r="W787">
        <v>0.8</v>
      </c>
      <c r="X787" s="10">
        <f t="shared" si="114"/>
        <v>1.009253008808064</v>
      </c>
      <c r="Z787" s="12">
        <f t="shared" si="115"/>
        <v>1.0089999999999999</v>
      </c>
      <c r="AA787" s="9">
        <f t="shared" si="118"/>
        <v>47</v>
      </c>
      <c r="AB787" s="9">
        <f t="shared" si="119"/>
        <v>0</v>
      </c>
      <c r="AC787" s="9">
        <f t="shared" si="120"/>
        <v>733</v>
      </c>
      <c r="AD787" s="9" t="str">
        <f t="shared" si="121"/>
        <v/>
      </c>
      <c r="AE787" s="12" t="str">
        <f t="shared" si="116"/>
        <v/>
      </c>
      <c r="AF787" s="9" t="str">
        <f t="shared" si="117"/>
        <v/>
      </c>
      <c r="AI787"/>
    </row>
    <row r="788" spans="6:35" x14ac:dyDescent="0.3">
      <c r="F788" s="9">
        <v>781</v>
      </c>
      <c r="G788" s="12">
        <v>2.8000000000000001E-2</v>
      </c>
      <c r="H788" s="9">
        <v>0.64</v>
      </c>
      <c r="I788" s="9">
        <v>0.86299999999999999</v>
      </c>
      <c r="J788" s="9">
        <v>1.607</v>
      </c>
      <c r="K788" s="9">
        <v>0.622</v>
      </c>
      <c r="L788" s="9">
        <v>0.91700000000000004</v>
      </c>
      <c r="S788" s="9">
        <v>781</v>
      </c>
      <c r="T788" s="12">
        <f t="shared" si="113"/>
        <v>2.8000000000000003</v>
      </c>
      <c r="V788">
        <v>1461</v>
      </c>
      <c r="W788">
        <v>0.8</v>
      </c>
      <c r="X788" s="10">
        <f t="shared" si="114"/>
        <v>1.009253008808064</v>
      </c>
      <c r="Z788" s="12">
        <f t="shared" si="115"/>
        <v>1.0089999999999999</v>
      </c>
      <c r="AA788" s="9">
        <f t="shared" si="118"/>
        <v>48</v>
      </c>
      <c r="AB788" s="9">
        <f t="shared" si="119"/>
        <v>0</v>
      </c>
      <c r="AC788" s="9">
        <f t="shared" si="120"/>
        <v>733</v>
      </c>
      <c r="AD788" s="9" t="str">
        <f t="shared" si="121"/>
        <v/>
      </c>
      <c r="AE788" s="12" t="str">
        <f t="shared" si="116"/>
        <v/>
      </c>
      <c r="AF788" s="9" t="str">
        <f t="shared" si="117"/>
        <v/>
      </c>
      <c r="AI788"/>
    </row>
    <row r="789" spans="6:35" x14ac:dyDescent="0.3">
      <c r="F789" s="9">
        <v>782</v>
      </c>
      <c r="G789" s="12">
        <v>1.4E-2</v>
      </c>
      <c r="H789" s="9">
        <v>0.42899999999999999</v>
      </c>
      <c r="I789" s="9">
        <v>0.92500000000000004</v>
      </c>
      <c r="J789" s="9">
        <v>1.1579999999999999</v>
      </c>
      <c r="K789" s="9">
        <v>0.86299999999999999</v>
      </c>
      <c r="L789" s="9">
        <v>0.92300000000000004</v>
      </c>
      <c r="S789" s="9">
        <v>782</v>
      </c>
      <c r="T789" s="12">
        <f t="shared" si="113"/>
        <v>1.4000000000000001</v>
      </c>
      <c r="V789">
        <v>1480</v>
      </c>
      <c r="W789">
        <v>0.8</v>
      </c>
      <c r="X789" s="10">
        <f t="shared" si="114"/>
        <v>1.009253008808064</v>
      </c>
      <c r="Z789" s="12">
        <f t="shared" si="115"/>
        <v>1.0089999999999999</v>
      </c>
      <c r="AA789" s="9">
        <f t="shared" si="118"/>
        <v>49</v>
      </c>
      <c r="AB789" s="9">
        <f t="shared" si="119"/>
        <v>0</v>
      </c>
      <c r="AC789" s="9">
        <f t="shared" si="120"/>
        <v>733</v>
      </c>
      <c r="AD789" s="9" t="str">
        <f t="shared" si="121"/>
        <v/>
      </c>
      <c r="AE789" s="12" t="str">
        <f t="shared" si="116"/>
        <v/>
      </c>
      <c r="AF789" s="9" t="str">
        <f t="shared" si="117"/>
        <v/>
      </c>
      <c r="AI789"/>
    </row>
    <row r="790" spans="6:35" x14ac:dyDescent="0.3">
      <c r="F790" s="9">
        <v>783</v>
      </c>
      <c r="G790" s="12">
        <v>0.03</v>
      </c>
      <c r="H790" s="9">
        <v>0.71799999999999997</v>
      </c>
      <c r="I790" s="9">
        <v>0.71899999999999997</v>
      </c>
      <c r="J790" s="9">
        <v>1.54</v>
      </c>
      <c r="K790" s="9">
        <v>0.65</v>
      </c>
      <c r="L790" s="9">
        <v>0.86199999999999999</v>
      </c>
      <c r="S790" s="9">
        <v>783</v>
      </c>
      <c r="T790" s="12">
        <f t="shared" si="113"/>
        <v>3</v>
      </c>
      <c r="V790">
        <v>1514</v>
      </c>
      <c r="W790">
        <v>0.8</v>
      </c>
      <c r="X790" s="10">
        <f t="shared" si="114"/>
        <v>1.009253008808064</v>
      </c>
      <c r="Z790" s="12">
        <f t="shared" si="115"/>
        <v>1.0089999999999999</v>
      </c>
      <c r="AA790" s="9">
        <f t="shared" si="118"/>
        <v>50</v>
      </c>
      <c r="AB790" s="9">
        <f t="shared" si="119"/>
        <v>0</v>
      </c>
      <c r="AC790" s="9">
        <f t="shared" si="120"/>
        <v>733</v>
      </c>
      <c r="AD790" s="9" t="str">
        <f t="shared" si="121"/>
        <v/>
      </c>
      <c r="AE790" s="12" t="str">
        <f t="shared" si="116"/>
        <v/>
      </c>
      <c r="AF790" s="9" t="str">
        <f t="shared" si="117"/>
        <v/>
      </c>
      <c r="AI790"/>
    </row>
    <row r="791" spans="6:35" x14ac:dyDescent="0.3">
      <c r="F791" s="9">
        <v>784</v>
      </c>
      <c r="G791" s="12">
        <v>9.1999999999999998E-2</v>
      </c>
      <c r="H791" s="9">
        <v>1.4450000000000001</v>
      </c>
      <c r="I791" s="9">
        <v>0.55100000000000005</v>
      </c>
      <c r="J791" s="9">
        <v>2.5640000000000001</v>
      </c>
      <c r="K791" s="9">
        <v>0.39</v>
      </c>
      <c r="L791" s="9">
        <v>0.92100000000000004</v>
      </c>
      <c r="S791" s="9">
        <v>784</v>
      </c>
      <c r="T791" s="12">
        <f t="shared" si="113"/>
        <v>9.1999999999999993</v>
      </c>
      <c r="V791">
        <v>1524</v>
      </c>
      <c r="W791">
        <v>0.8</v>
      </c>
      <c r="X791" s="10">
        <f t="shared" si="114"/>
        <v>1.009253008808064</v>
      </c>
      <c r="Z791" s="12">
        <f t="shared" si="115"/>
        <v>1.0089999999999999</v>
      </c>
      <c r="AA791" s="9">
        <f t="shared" si="118"/>
        <v>51</v>
      </c>
      <c r="AB791" s="9">
        <f t="shared" si="119"/>
        <v>0</v>
      </c>
      <c r="AC791" s="9">
        <f t="shared" si="120"/>
        <v>733</v>
      </c>
      <c r="AD791" s="9" t="str">
        <f t="shared" si="121"/>
        <v/>
      </c>
      <c r="AE791" s="12" t="str">
        <f t="shared" si="116"/>
        <v/>
      </c>
      <c r="AF791" s="9" t="str">
        <f t="shared" si="117"/>
        <v/>
      </c>
      <c r="AI791"/>
    </row>
    <row r="792" spans="6:35" x14ac:dyDescent="0.3">
      <c r="F792" s="9">
        <v>785</v>
      </c>
      <c r="G792" s="12">
        <v>8.9999999999999993E-3</v>
      </c>
      <c r="H792" s="9">
        <v>0.41499999999999998</v>
      </c>
      <c r="I792" s="9">
        <v>0.69299999999999995</v>
      </c>
      <c r="J792" s="9">
        <v>2.6150000000000002</v>
      </c>
      <c r="K792" s="9">
        <v>0.38200000000000001</v>
      </c>
      <c r="L792" s="9">
        <v>0.875</v>
      </c>
      <c r="S792" s="9">
        <v>785</v>
      </c>
      <c r="T792" s="12">
        <f t="shared" si="113"/>
        <v>0.89999999999999991</v>
      </c>
      <c r="V792">
        <v>1559</v>
      </c>
      <c r="W792">
        <v>0.8</v>
      </c>
      <c r="X792" s="10">
        <f t="shared" si="114"/>
        <v>1.009253008808064</v>
      </c>
      <c r="Z792" s="12">
        <f t="shared" si="115"/>
        <v>1.0089999999999999</v>
      </c>
      <c r="AA792" s="9">
        <f t="shared" si="118"/>
        <v>52</v>
      </c>
      <c r="AB792" s="9">
        <f t="shared" si="119"/>
        <v>0</v>
      </c>
      <c r="AC792" s="9">
        <f t="shared" si="120"/>
        <v>733</v>
      </c>
      <c r="AD792" s="9" t="str">
        <f t="shared" si="121"/>
        <v/>
      </c>
      <c r="AE792" s="12" t="str">
        <f t="shared" si="116"/>
        <v/>
      </c>
      <c r="AF792" s="9" t="str">
        <f t="shared" si="117"/>
        <v/>
      </c>
      <c r="AI792"/>
    </row>
    <row r="793" spans="6:35" x14ac:dyDescent="0.3">
      <c r="F793" s="9">
        <v>786</v>
      </c>
      <c r="G793" s="12">
        <v>8.0000000000000002E-3</v>
      </c>
      <c r="H793" s="9">
        <v>0.40899999999999997</v>
      </c>
      <c r="I793" s="9">
        <v>0.56599999999999995</v>
      </c>
      <c r="J793" s="9">
        <v>3.851</v>
      </c>
      <c r="K793" s="9">
        <v>0.26</v>
      </c>
      <c r="L793" s="9">
        <v>0.91700000000000004</v>
      </c>
      <c r="S793" s="9">
        <v>786</v>
      </c>
      <c r="T793" s="12">
        <f t="shared" si="113"/>
        <v>0.8</v>
      </c>
      <c r="V793">
        <v>1599</v>
      </c>
      <c r="W793">
        <v>0.8</v>
      </c>
      <c r="X793" s="10">
        <f t="shared" si="114"/>
        <v>1.009253008808064</v>
      </c>
      <c r="Z793" s="12">
        <f t="shared" si="115"/>
        <v>1.0089999999999999</v>
      </c>
      <c r="AA793" s="9">
        <f t="shared" si="118"/>
        <v>53</v>
      </c>
      <c r="AB793" s="9">
        <f t="shared" si="119"/>
        <v>0</v>
      </c>
      <c r="AC793" s="9">
        <f t="shared" si="120"/>
        <v>733</v>
      </c>
      <c r="AD793" s="9" t="str">
        <f t="shared" si="121"/>
        <v/>
      </c>
      <c r="AE793" s="12" t="str">
        <f t="shared" si="116"/>
        <v/>
      </c>
      <c r="AF793" s="9" t="str">
        <f t="shared" si="117"/>
        <v/>
      </c>
      <c r="AI793"/>
    </row>
    <row r="794" spans="6:35" x14ac:dyDescent="0.3">
      <c r="F794" s="9">
        <v>787</v>
      </c>
      <c r="G794" s="12">
        <v>2E-3</v>
      </c>
      <c r="H794" s="9">
        <v>0.16300000000000001</v>
      </c>
      <c r="I794" s="9">
        <v>1</v>
      </c>
      <c r="J794" s="9">
        <v>1.4350000000000001</v>
      </c>
      <c r="K794" s="9">
        <v>0.69699999999999995</v>
      </c>
      <c r="L794" s="9">
        <v>0.88200000000000001</v>
      </c>
      <c r="S794" s="9">
        <v>787</v>
      </c>
      <c r="T794" s="12">
        <f t="shared" si="113"/>
        <v>0.2</v>
      </c>
      <c r="V794">
        <v>1608</v>
      </c>
      <c r="W794">
        <v>0.8</v>
      </c>
      <c r="X794" s="10">
        <f t="shared" si="114"/>
        <v>1.009253008808064</v>
      </c>
      <c r="Z794" s="12">
        <f t="shared" si="115"/>
        <v>1.0089999999999999</v>
      </c>
      <c r="AA794" s="9">
        <f t="shared" si="118"/>
        <v>54</v>
      </c>
      <c r="AB794" s="9">
        <f t="shared" si="119"/>
        <v>54</v>
      </c>
      <c r="AC794" s="9">
        <f t="shared" si="120"/>
        <v>787</v>
      </c>
      <c r="AD794" s="9">
        <f t="shared" si="121"/>
        <v>787</v>
      </c>
      <c r="AE794" s="12">
        <f t="shared" si="116"/>
        <v>1.0089999999999999</v>
      </c>
      <c r="AF794" s="9">
        <f t="shared" si="117"/>
        <v>787</v>
      </c>
      <c r="AI794"/>
    </row>
    <row r="795" spans="6:35" x14ac:dyDescent="0.3">
      <c r="F795" s="9">
        <v>788</v>
      </c>
      <c r="G795" s="12">
        <v>6.0000000000000001E-3</v>
      </c>
      <c r="H795" s="9">
        <v>0.27200000000000002</v>
      </c>
      <c r="I795" s="9">
        <v>0.94799999999999995</v>
      </c>
      <c r="J795" s="9">
        <v>1.7470000000000001</v>
      </c>
      <c r="K795" s="9">
        <v>0.57199999999999995</v>
      </c>
      <c r="L795" s="9">
        <v>0.91400000000000003</v>
      </c>
      <c r="S795" s="9">
        <v>788</v>
      </c>
      <c r="T795" s="12">
        <f t="shared" si="113"/>
        <v>0.6</v>
      </c>
      <c r="V795">
        <v>7</v>
      </c>
      <c r="W795">
        <v>0.70000000000000007</v>
      </c>
      <c r="X795" s="10">
        <f t="shared" si="114"/>
        <v>0.94406974388262965</v>
      </c>
      <c r="Z795" s="12">
        <f t="shared" si="115"/>
        <v>0.94399999999999995</v>
      </c>
      <c r="AA795" s="9">
        <f t="shared" si="118"/>
        <v>1</v>
      </c>
      <c r="AB795" s="9">
        <f t="shared" si="119"/>
        <v>0</v>
      </c>
      <c r="AC795" s="9">
        <f t="shared" si="120"/>
        <v>787</v>
      </c>
      <c r="AD795" s="9" t="str">
        <f t="shared" si="121"/>
        <v/>
      </c>
      <c r="AE795" s="12" t="str">
        <f t="shared" si="116"/>
        <v/>
      </c>
      <c r="AF795" s="9" t="str">
        <f t="shared" si="117"/>
        <v/>
      </c>
      <c r="AI795"/>
    </row>
    <row r="796" spans="6:35" x14ac:dyDescent="0.3">
      <c r="F796" s="9">
        <v>789</v>
      </c>
      <c r="G796" s="12">
        <v>1.4E-2</v>
      </c>
      <c r="H796" s="9">
        <v>0.48399999999999999</v>
      </c>
      <c r="I796" s="9">
        <v>0.74299999999999999</v>
      </c>
      <c r="J796" s="9">
        <v>1.782</v>
      </c>
      <c r="K796" s="9">
        <v>0.56100000000000005</v>
      </c>
      <c r="L796" s="9">
        <v>0.89300000000000002</v>
      </c>
      <c r="S796" s="9">
        <v>789</v>
      </c>
      <c r="T796" s="12">
        <f t="shared" si="113"/>
        <v>1.4000000000000001</v>
      </c>
      <c r="V796">
        <v>10</v>
      </c>
      <c r="W796">
        <v>0.70000000000000007</v>
      </c>
      <c r="X796" s="10">
        <f t="shared" si="114"/>
        <v>0.94406974388262965</v>
      </c>
      <c r="Z796" s="12">
        <f t="shared" si="115"/>
        <v>0.94399999999999995</v>
      </c>
      <c r="AA796" s="9">
        <f t="shared" si="118"/>
        <v>2</v>
      </c>
      <c r="AB796" s="9">
        <f t="shared" si="119"/>
        <v>0</v>
      </c>
      <c r="AC796" s="9">
        <f t="shared" si="120"/>
        <v>787</v>
      </c>
      <c r="AD796" s="9" t="str">
        <f t="shared" si="121"/>
        <v/>
      </c>
      <c r="AE796" s="12" t="str">
        <f t="shared" si="116"/>
        <v/>
      </c>
      <c r="AF796" s="9" t="str">
        <f t="shared" si="117"/>
        <v/>
      </c>
      <c r="AI796"/>
    </row>
    <row r="797" spans="6:35" x14ac:dyDescent="0.3">
      <c r="F797" s="9">
        <v>790</v>
      </c>
      <c r="G797" s="12">
        <v>8.9999999999999993E-3</v>
      </c>
      <c r="H797" s="9">
        <v>0.373</v>
      </c>
      <c r="I797" s="9">
        <v>0.78900000000000003</v>
      </c>
      <c r="J797" s="9">
        <v>1.919</v>
      </c>
      <c r="K797" s="9">
        <v>0.52100000000000002</v>
      </c>
      <c r="L797" s="9">
        <v>0.86599999999999999</v>
      </c>
      <c r="S797" s="9">
        <v>790</v>
      </c>
      <c r="T797" s="12">
        <f t="shared" si="113"/>
        <v>0.89999999999999991</v>
      </c>
      <c r="V797">
        <v>25</v>
      </c>
      <c r="W797">
        <v>0.70000000000000007</v>
      </c>
      <c r="X797" s="10">
        <f t="shared" si="114"/>
        <v>0.94406974388262965</v>
      </c>
      <c r="Z797" s="12">
        <f t="shared" si="115"/>
        <v>0.94399999999999995</v>
      </c>
      <c r="AA797" s="9">
        <f t="shared" si="118"/>
        <v>3</v>
      </c>
      <c r="AB797" s="9">
        <f t="shared" si="119"/>
        <v>0</v>
      </c>
      <c r="AC797" s="9">
        <f t="shared" si="120"/>
        <v>787</v>
      </c>
      <c r="AD797" s="9" t="str">
        <f t="shared" si="121"/>
        <v/>
      </c>
      <c r="AE797" s="12" t="str">
        <f t="shared" si="116"/>
        <v/>
      </c>
      <c r="AF797" s="9" t="str">
        <f t="shared" si="117"/>
        <v/>
      </c>
      <c r="AI797"/>
    </row>
    <row r="798" spans="6:35" x14ac:dyDescent="0.3">
      <c r="F798" s="9">
        <v>791</v>
      </c>
      <c r="G798" s="12">
        <v>2.3E-2</v>
      </c>
      <c r="H798" s="9">
        <v>0.60399999999999998</v>
      </c>
      <c r="I798" s="9">
        <v>0.79900000000000004</v>
      </c>
      <c r="J798" s="9">
        <v>1.94</v>
      </c>
      <c r="K798" s="9">
        <v>0.51500000000000001</v>
      </c>
      <c r="L798" s="9">
        <v>0.93899999999999995</v>
      </c>
      <c r="S798" s="9">
        <v>791</v>
      </c>
      <c r="T798" s="12">
        <f t="shared" si="113"/>
        <v>2.2999999999999998</v>
      </c>
      <c r="V798">
        <v>36</v>
      </c>
      <c r="W798">
        <v>0.70000000000000007</v>
      </c>
      <c r="X798" s="10">
        <f t="shared" si="114"/>
        <v>0.94406974388262965</v>
      </c>
      <c r="Z798" s="12">
        <f t="shared" si="115"/>
        <v>0.94399999999999995</v>
      </c>
      <c r="AA798" s="9">
        <f t="shared" si="118"/>
        <v>4</v>
      </c>
      <c r="AB798" s="9">
        <f t="shared" si="119"/>
        <v>0</v>
      </c>
      <c r="AC798" s="9">
        <f t="shared" si="120"/>
        <v>787</v>
      </c>
      <c r="AD798" s="9" t="str">
        <f t="shared" si="121"/>
        <v/>
      </c>
      <c r="AE798" s="12" t="str">
        <f t="shared" si="116"/>
        <v/>
      </c>
      <c r="AF798" s="9" t="str">
        <f t="shared" si="117"/>
        <v/>
      </c>
      <c r="AI798"/>
    </row>
    <row r="799" spans="6:35" x14ac:dyDescent="0.3">
      <c r="F799" s="9">
        <v>792</v>
      </c>
      <c r="G799" s="12">
        <v>7.3999999999999996E-2</v>
      </c>
      <c r="H799" s="9">
        <v>1.1890000000000001</v>
      </c>
      <c r="I799" s="9">
        <v>0.65800000000000003</v>
      </c>
      <c r="J799" s="9">
        <v>1.7729999999999999</v>
      </c>
      <c r="K799" s="9">
        <v>0.56399999999999995</v>
      </c>
      <c r="L799" s="9">
        <v>0.90600000000000003</v>
      </c>
      <c r="S799" s="9">
        <v>792</v>
      </c>
      <c r="T799" s="12">
        <f t="shared" si="113"/>
        <v>7.3999999999999995</v>
      </c>
      <c r="V799">
        <v>67</v>
      </c>
      <c r="W799">
        <v>0.70000000000000007</v>
      </c>
      <c r="X799" s="10">
        <f t="shared" si="114"/>
        <v>0.94406974388262965</v>
      </c>
      <c r="Z799" s="12">
        <f t="shared" si="115"/>
        <v>0.94399999999999995</v>
      </c>
      <c r="AA799" s="9">
        <f t="shared" si="118"/>
        <v>5</v>
      </c>
      <c r="AB799" s="9">
        <f t="shared" si="119"/>
        <v>0</v>
      </c>
      <c r="AC799" s="9">
        <f t="shared" si="120"/>
        <v>787</v>
      </c>
      <c r="AD799" s="9" t="str">
        <f t="shared" si="121"/>
        <v/>
      </c>
      <c r="AE799" s="12" t="str">
        <f t="shared" si="116"/>
        <v/>
      </c>
      <c r="AF799" s="9" t="str">
        <f t="shared" si="117"/>
        <v/>
      </c>
      <c r="AI799"/>
    </row>
    <row r="800" spans="6:35" x14ac:dyDescent="0.3">
      <c r="F800" s="9">
        <v>793</v>
      </c>
      <c r="G800" s="12">
        <v>0.01</v>
      </c>
      <c r="H800" s="9">
        <v>0.376</v>
      </c>
      <c r="I800" s="9">
        <v>0.92400000000000004</v>
      </c>
      <c r="J800" s="9">
        <v>1.175</v>
      </c>
      <c r="K800" s="9">
        <v>0.85099999999999998</v>
      </c>
      <c r="L800" s="9">
        <v>0.90200000000000002</v>
      </c>
      <c r="S800" s="9">
        <v>793</v>
      </c>
      <c r="T800" s="12">
        <f t="shared" si="113"/>
        <v>1</v>
      </c>
      <c r="V800">
        <v>92</v>
      </c>
      <c r="W800">
        <v>0.70000000000000007</v>
      </c>
      <c r="X800" s="10">
        <f t="shared" si="114"/>
        <v>0.94406974388262965</v>
      </c>
      <c r="Z800" s="12">
        <f t="shared" si="115"/>
        <v>0.94399999999999995</v>
      </c>
      <c r="AA800" s="9">
        <f t="shared" si="118"/>
        <v>6</v>
      </c>
      <c r="AB800" s="9">
        <f t="shared" si="119"/>
        <v>0</v>
      </c>
      <c r="AC800" s="9">
        <f t="shared" si="120"/>
        <v>787</v>
      </c>
      <c r="AD800" s="9" t="str">
        <f t="shared" si="121"/>
        <v/>
      </c>
      <c r="AE800" s="12" t="str">
        <f t="shared" si="116"/>
        <v/>
      </c>
      <c r="AF800" s="9" t="str">
        <f t="shared" si="117"/>
        <v/>
      </c>
      <c r="AI800"/>
    </row>
    <row r="801" spans="6:35" x14ac:dyDescent="0.3">
      <c r="F801" s="9">
        <v>794</v>
      </c>
      <c r="G801" s="12">
        <v>4.7E-2</v>
      </c>
      <c r="H801" s="9">
        <v>0.90200000000000002</v>
      </c>
      <c r="I801" s="9">
        <v>0.73299999999999998</v>
      </c>
      <c r="J801" s="9">
        <v>2.3149999999999999</v>
      </c>
      <c r="K801" s="9">
        <v>0.432</v>
      </c>
      <c r="L801" s="9">
        <v>0.91</v>
      </c>
      <c r="S801" s="9">
        <v>794</v>
      </c>
      <c r="T801" s="12">
        <f t="shared" si="113"/>
        <v>4.7</v>
      </c>
      <c r="V801">
        <v>107</v>
      </c>
      <c r="W801">
        <v>0.70000000000000007</v>
      </c>
      <c r="X801" s="10">
        <f t="shared" si="114"/>
        <v>0.94406974388262965</v>
      </c>
      <c r="Z801" s="12">
        <f t="shared" si="115"/>
        <v>0.94399999999999995</v>
      </c>
      <c r="AA801" s="9">
        <f t="shared" si="118"/>
        <v>7</v>
      </c>
      <c r="AB801" s="9">
        <f t="shared" si="119"/>
        <v>0</v>
      </c>
      <c r="AC801" s="9">
        <f t="shared" si="120"/>
        <v>787</v>
      </c>
      <c r="AD801" s="9" t="str">
        <f t="shared" si="121"/>
        <v/>
      </c>
      <c r="AE801" s="12" t="str">
        <f t="shared" si="116"/>
        <v/>
      </c>
      <c r="AF801" s="9" t="str">
        <f t="shared" si="117"/>
        <v/>
      </c>
      <c r="AI801"/>
    </row>
    <row r="802" spans="6:35" x14ac:dyDescent="0.3">
      <c r="F802" s="9">
        <v>795</v>
      </c>
      <c r="G802" s="12">
        <v>1.0999999999999999E-2</v>
      </c>
      <c r="H802" s="9">
        <v>0.42199999999999999</v>
      </c>
      <c r="I802" s="9">
        <v>0.77600000000000002</v>
      </c>
      <c r="J802" s="9">
        <v>2.1</v>
      </c>
      <c r="K802" s="9">
        <v>0.47599999999999998</v>
      </c>
      <c r="L802" s="9">
        <v>0.90700000000000003</v>
      </c>
      <c r="S802" s="9">
        <v>795</v>
      </c>
      <c r="T802" s="12">
        <f t="shared" si="113"/>
        <v>1.0999999999999999</v>
      </c>
      <c r="V802">
        <v>116</v>
      </c>
      <c r="W802">
        <v>0.70000000000000007</v>
      </c>
      <c r="X802" s="10">
        <f t="shared" si="114"/>
        <v>0.94406974388262965</v>
      </c>
      <c r="Z802" s="12">
        <f t="shared" si="115"/>
        <v>0.94399999999999995</v>
      </c>
      <c r="AA802" s="9">
        <f t="shared" si="118"/>
        <v>8</v>
      </c>
      <c r="AB802" s="9">
        <f t="shared" si="119"/>
        <v>0</v>
      </c>
      <c r="AC802" s="9">
        <f t="shared" si="120"/>
        <v>787</v>
      </c>
      <c r="AD802" s="9" t="str">
        <f t="shared" si="121"/>
        <v/>
      </c>
      <c r="AE802" s="12" t="str">
        <f t="shared" si="116"/>
        <v/>
      </c>
      <c r="AF802" s="9" t="str">
        <f t="shared" si="117"/>
        <v/>
      </c>
      <c r="AI802"/>
    </row>
    <row r="803" spans="6:35" x14ac:dyDescent="0.3">
      <c r="F803" s="9">
        <v>796</v>
      </c>
      <c r="G803" s="12">
        <v>2E-3</v>
      </c>
      <c r="H803" s="9">
        <v>0.14599999999999999</v>
      </c>
      <c r="I803" s="9">
        <v>0.88700000000000001</v>
      </c>
      <c r="J803" s="9">
        <v>1.587</v>
      </c>
      <c r="K803" s="9">
        <v>0.63</v>
      </c>
      <c r="L803" s="9">
        <v>0.8</v>
      </c>
      <c r="S803" s="9">
        <v>796</v>
      </c>
      <c r="T803" s="12">
        <f t="shared" si="113"/>
        <v>0.2</v>
      </c>
      <c r="V803">
        <v>120</v>
      </c>
      <c r="W803">
        <v>0.70000000000000007</v>
      </c>
      <c r="X803" s="10">
        <f t="shared" si="114"/>
        <v>0.94406974388262965</v>
      </c>
      <c r="Z803" s="12">
        <f t="shared" si="115"/>
        <v>0.94399999999999995</v>
      </c>
      <c r="AA803" s="9">
        <f t="shared" si="118"/>
        <v>9</v>
      </c>
      <c r="AB803" s="9">
        <f t="shared" si="119"/>
        <v>0</v>
      </c>
      <c r="AC803" s="9">
        <f t="shared" si="120"/>
        <v>787</v>
      </c>
      <c r="AD803" s="9" t="str">
        <f t="shared" si="121"/>
        <v/>
      </c>
      <c r="AE803" s="12" t="str">
        <f t="shared" si="116"/>
        <v/>
      </c>
      <c r="AF803" s="9" t="str">
        <f t="shared" si="117"/>
        <v/>
      </c>
      <c r="AI803"/>
    </row>
    <row r="804" spans="6:35" x14ac:dyDescent="0.3">
      <c r="F804" s="9">
        <v>797</v>
      </c>
      <c r="G804" s="12">
        <v>6.0000000000000001E-3</v>
      </c>
      <c r="H804" s="9">
        <v>0.29199999999999998</v>
      </c>
      <c r="I804" s="9">
        <v>0.82099999999999995</v>
      </c>
      <c r="J804" s="9">
        <v>1.798</v>
      </c>
      <c r="K804" s="9">
        <v>0.55600000000000005</v>
      </c>
      <c r="L804" s="9">
        <v>0.83099999999999996</v>
      </c>
      <c r="S804" s="9">
        <v>797</v>
      </c>
      <c r="T804" s="12">
        <f t="shared" si="113"/>
        <v>0.6</v>
      </c>
      <c r="V804">
        <v>149</v>
      </c>
      <c r="W804">
        <v>0.70000000000000007</v>
      </c>
      <c r="X804" s="10">
        <f t="shared" si="114"/>
        <v>0.94406974388262965</v>
      </c>
      <c r="Z804" s="12">
        <f t="shared" si="115"/>
        <v>0.94399999999999995</v>
      </c>
      <c r="AA804" s="9">
        <f t="shared" si="118"/>
        <v>10</v>
      </c>
      <c r="AB804" s="9">
        <f t="shared" si="119"/>
        <v>0</v>
      </c>
      <c r="AC804" s="9">
        <f t="shared" si="120"/>
        <v>787</v>
      </c>
      <c r="AD804" s="9" t="str">
        <f t="shared" si="121"/>
        <v/>
      </c>
      <c r="AE804" s="12" t="str">
        <f t="shared" si="116"/>
        <v/>
      </c>
      <c r="AF804" s="9" t="str">
        <f t="shared" si="117"/>
        <v/>
      </c>
      <c r="AI804"/>
    </row>
    <row r="805" spans="6:35" x14ac:dyDescent="0.3">
      <c r="F805" s="9">
        <v>798</v>
      </c>
      <c r="G805" s="12">
        <v>4.0000000000000001E-3</v>
      </c>
      <c r="H805" s="9">
        <v>0.23699999999999999</v>
      </c>
      <c r="I805" s="9">
        <v>0.94299999999999995</v>
      </c>
      <c r="J805" s="9">
        <v>1.4570000000000001</v>
      </c>
      <c r="K805" s="9">
        <v>0.68600000000000005</v>
      </c>
      <c r="L805" s="9">
        <v>0.93300000000000005</v>
      </c>
      <c r="S805" s="9">
        <v>798</v>
      </c>
      <c r="T805" s="12">
        <f t="shared" si="113"/>
        <v>0.4</v>
      </c>
      <c r="V805">
        <v>159</v>
      </c>
      <c r="W805">
        <v>0.70000000000000007</v>
      </c>
      <c r="X805" s="10">
        <f t="shared" si="114"/>
        <v>0.94406974388262965</v>
      </c>
      <c r="Z805" s="12">
        <f t="shared" si="115"/>
        <v>0.94399999999999995</v>
      </c>
      <c r="AA805" s="9">
        <f t="shared" si="118"/>
        <v>11</v>
      </c>
      <c r="AB805" s="9">
        <f t="shared" si="119"/>
        <v>0</v>
      </c>
      <c r="AC805" s="9">
        <f t="shared" si="120"/>
        <v>787</v>
      </c>
      <c r="AD805" s="9" t="str">
        <f t="shared" si="121"/>
        <v/>
      </c>
      <c r="AE805" s="12" t="str">
        <f t="shared" si="116"/>
        <v/>
      </c>
      <c r="AF805" s="9" t="str">
        <f t="shared" si="117"/>
        <v/>
      </c>
      <c r="AI805"/>
    </row>
    <row r="806" spans="6:35" x14ac:dyDescent="0.3">
      <c r="F806" s="9">
        <v>799</v>
      </c>
      <c r="G806" s="12">
        <v>7.9000000000000001E-2</v>
      </c>
      <c r="H806" s="9">
        <v>1.17</v>
      </c>
      <c r="I806" s="9">
        <v>0.72099999999999997</v>
      </c>
      <c r="J806" s="9">
        <v>2.181</v>
      </c>
      <c r="K806" s="9">
        <v>0.45900000000000002</v>
      </c>
      <c r="L806" s="9">
        <v>0.92600000000000005</v>
      </c>
      <c r="S806" s="9">
        <v>799</v>
      </c>
      <c r="T806" s="12">
        <f t="shared" si="113"/>
        <v>7.9</v>
      </c>
      <c r="V806">
        <v>181</v>
      </c>
      <c r="W806">
        <v>0.70000000000000007</v>
      </c>
      <c r="X806" s="10">
        <f t="shared" si="114"/>
        <v>0.94406974388262965</v>
      </c>
      <c r="Z806" s="12">
        <f t="shared" si="115"/>
        <v>0.94399999999999995</v>
      </c>
      <c r="AA806" s="9">
        <f t="shared" si="118"/>
        <v>12</v>
      </c>
      <c r="AB806" s="9">
        <f t="shared" si="119"/>
        <v>0</v>
      </c>
      <c r="AC806" s="9">
        <f t="shared" si="120"/>
        <v>787</v>
      </c>
      <c r="AD806" s="9" t="str">
        <f t="shared" si="121"/>
        <v/>
      </c>
      <c r="AE806" s="12" t="str">
        <f t="shared" si="116"/>
        <v/>
      </c>
      <c r="AF806" s="9" t="str">
        <f t="shared" si="117"/>
        <v/>
      </c>
      <c r="AI806"/>
    </row>
    <row r="807" spans="6:35" x14ac:dyDescent="0.3">
      <c r="F807" s="9">
        <v>800</v>
      </c>
      <c r="G807" s="12">
        <v>1.0529999999999999</v>
      </c>
      <c r="H807" s="9">
        <v>4.2050000000000001</v>
      </c>
      <c r="I807" s="9">
        <v>0.748</v>
      </c>
      <c r="J807" s="9">
        <v>1.2150000000000001</v>
      </c>
      <c r="K807" s="9">
        <v>0.82299999999999995</v>
      </c>
      <c r="L807" s="9">
        <v>0.94199999999999995</v>
      </c>
      <c r="S807" s="9">
        <v>800</v>
      </c>
      <c r="T807" s="12">
        <f t="shared" si="113"/>
        <v>105.3</v>
      </c>
      <c r="V807">
        <v>208</v>
      </c>
      <c r="W807">
        <v>0.70000000000000007</v>
      </c>
      <c r="X807" s="10">
        <f t="shared" si="114"/>
        <v>0.94406974388262965</v>
      </c>
      <c r="Z807" s="12">
        <f t="shared" si="115"/>
        <v>0.94399999999999995</v>
      </c>
      <c r="AA807" s="9">
        <f t="shared" si="118"/>
        <v>13</v>
      </c>
      <c r="AB807" s="9">
        <f t="shared" si="119"/>
        <v>0</v>
      </c>
      <c r="AC807" s="9">
        <f t="shared" si="120"/>
        <v>787</v>
      </c>
      <c r="AD807" s="9" t="str">
        <f t="shared" si="121"/>
        <v/>
      </c>
      <c r="AE807" s="12" t="str">
        <f t="shared" si="116"/>
        <v/>
      </c>
      <c r="AF807" s="9" t="str">
        <f t="shared" si="117"/>
        <v/>
      </c>
      <c r="AI807"/>
    </row>
    <row r="808" spans="6:35" x14ac:dyDescent="0.3">
      <c r="F808" s="9">
        <v>801</v>
      </c>
      <c r="G808" s="12">
        <v>1.4999999999999999E-2</v>
      </c>
      <c r="H808" s="9">
        <v>0.52600000000000002</v>
      </c>
      <c r="I808" s="9">
        <v>0.69699999999999995</v>
      </c>
      <c r="J808" s="9">
        <v>2.1240000000000001</v>
      </c>
      <c r="K808" s="9">
        <v>0.47099999999999997</v>
      </c>
      <c r="L808" s="9">
        <v>0.872</v>
      </c>
      <c r="S808" s="9">
        <v>801</v>
      </c>
      <c r="T808" s="12">
        <f t="shared" si="113"/>
        <v>1.5</v>
      </c>
      <c r="V808">
        <v>209</v>
      </c>
      <c r="W808">
        <v>0.70000000000000007</v>
      </c>
      <c r="X808" s="10">
        <f t="shared" si="114"/>
        <v>0.94406974388262965</v>
      </c>
      <c r="Z808" s="12">
        <f t="shared" si="115"/>
        <v>0.94399999999999995</v>
      </c>
      <c r="AA808" s="9">
        <f t="shared" si="118"/>
        <v>14</v>
      </c>
      <c r="AB808" s="9">
        <f t="shared" si="119"/>
        <v>0</v>
      </c>
      <c r="AC808" s="9">
        <f t="shared" si="120"/>
        <v>787</v>
      </c>
      <c r="AD808" s="9" t="str">
        <f t="shared" si="121"/>
        <v/>
      </c>
      <c r="AE808" s="12" t="str">
        <f t="shared" si="116"/>
        <v/>
      </c>
      <c r="AF808" s="9" t="str">
        <f t="shared" si="117"/>
        <v/>
      </c>
      <c r="AI808"/>
    </row>
    <row r="809" spans="6:35" x14ac:dyDescent="0.3">
      <c r="F809" s="9">
        <v>802</v>
      </c>
      <c r="G809" s="12">
        <v>8.9999999999999993E-3</v>
      </c>
      <c r="H809" s="9">
        <v>0.36599999999999999</v>
      </c>
      <c r="I809" s="9">
        <v>0.83499999999999996</v>
      </c>
      <c r="J809" s="9">
        <v>1.7809999999999999</v>
      </c>
      <c r="K809" s="9">
        <v>0.56200000000000006</v>
      </c>
      <c r="L809" s="9">
        <v>0.874</v>
      </c>
      <c r="S809" s="9">
        <v>802</v>
      </c>
      <c r="T809" s="12">
        <f t="shared" si="113"/>
        <v>0.89999999999999991</v>
      </c>
      <c r="V809">
        <v>297</v>
      </c>
      <c r="W809">
        <v>0.70000000000000007</v>
      </c>
      <c r="X809" s="10">
        <f t="shared" si="114"/>
        <v>0.94406974388262965</v>
      </c>
      <c r="Z809" s="12">
        <f t="shared" si="115"/>
        <v>0.94399999999999995</v>
      </c>
      <c r="AA809" s="9">
        <f t="shared" si="118"/>
        <v>15</v>
      </c>
      <c r="AB809" s="9">
        <f t="shared" si="119"/>
        <v>0</v>
      </c>
      <c r="AC809" s="9">
        <f t="shared" si="120"/>
        <v>787</v>
      </c>
      <c r="AD809" s="9" t="str">
        <f t="shared" si="121"/>
        <v/>
      </c>
      <c r="AE809" s="12" t="str">
        <f t="shared" si="116"/>
        <v/>
      </c>
      <c r="AF809" s="9" t="str">
        <f t="shared" si="117"/>
        <v/>
      </c>
      <c r="AI809"/>
    </row>
    <row r="810" spans="6:35" x14ac:dyDescent="0.3">
      <c r="F810" s="9">
        <v>803</v>
      </c>
      <c r="G810" s="12">
        <v>0.49299999999999999</v>
      </c>
      <c r="H810" s="9">
        <v>3.2189999999999999</v>
      </c>
      <c r="I810" s="9">
        <v>0.59799999999999998</v>
      </c>
      <c r="J810" s="9">
        <v>2.448</v>
      </c>
      <c r="K810" s="9">
        <v>0.40899999999999997</v>
      </c>
      <c r="L810" s="9">
        <v>0.92400000000000004</v>
      </c>
      <c r="S810" s="9">
        <v>803</v>
      </c>
      <c r="T810" s="12">
        <f t="shared" si="113"/>
        <v>49.3</v>
      </c>
      <c r="V810">
        <v>329</v>
      </c>
      <c r="W810">
        <v>0.70000000000000007</v>
      </c>
      <c r="X810" s="10">
        <f t="shared" si="114"/>
        <v>0.94406974388262965</v>
      </c>
      <c r="Z810" s="12">
        <f t="shared" si="115"/>
        <v>0.94399999999999995</v>
      </c>
      <c r="AA810" s="9">
        <f t="shared" si="118"/>
        <v>16</v>
      </c>
      <c r="AB810" s="9">
        <f t="shared" si="119"/>
        <v>0</v>
      </c>
      <c r="AC810" s="9">
        <f t="shared" si="120"/>
        <v>787</v>
      </c>
      <c r="AD810" s="9" t="str">
        <f t="shared" si="121"/>
        <v/>
      </c>
      <c r="AE810" s="12" t="str">
        <f t="shared" si="116"/>
        <v/>
      </c>
      <c r="AF810" s="9" t="str">
        <f t="shared" si="117"/>
        <v/>
      </c>
      <c r="AI810"/>
    </row>
    <row r="811" spans="6:35" x14ac:dyDescent="0.3">
      <c r="F811" s="9">
        <v>804</v>
      </c>
      <c r="G811" s="12">
        <v>1.2E-2</v>
      </c>
      <c r="H811" s="9">
        <v>0.442</v>
      </c>
      <c r="I811" s="9">
        <v>0.755</v>
      </c>
      <c r="J811" s="9">
        <v>2.0819999999999999</v>
      </c>
      <c r="K811" s="9">
        <v>0.48</v>
      </c>
      <c r="L811" s="9">
        <v>0.89100000000000001</v>
      </c>
      <c r="S811" s="9">
        <v>804</v>
      </c>
      <c r="T811" s="12">
        <f t="shared" si="113"/>
        <v>1.2</v>
      </c>
      <c r="V811">
        <v>382</v>
      </c>
      <c r="W811">
        <v>0.70000000000000007</v>
      </c>
      <c r="X811" s="10">
        <f t="shared" si="114"/>
        <v>0.94406974388262965</v>
      </c>
      <c r="Z811" s="12">
        <f t="shared" si="115"/>
        <v>0.94399999999999995</v>
      </c>
      <c r="AA811" s="9">
        <f t="shared" si="118"/>
        <v>17</v>
      </c>
      <c r="AB811" s="9">
        <f t="shared" si="119"/>
        <v>0</v>
      </c>
      <c r="AC811" s="9">
        <f t="shared" si="120"/>
        <v>787</v>
      </c>
      <c r="AD811" s="9" t="str">
        <f t="shared" si="121"/>
        <v/>
      </c>
      <c r="AE811" s="12" t="str">
        <f t="shared" si="116"/>
        <v/>
      </c>
      <c r="AF811" s="9" t="str">
        <f t="shared" si="117"/>
        <v/>
      </c>
      <c r="AI811"/>
    </row>
    <row r="812" spans="6:35" x14ac:dyDescent="0.3">
      <c r="F812" s="9">
        <v>805</v>
      </c>
      <c r="G812" s="12">
        <v>7.0000000000000001E-3</v>
      </c>
      <c r="H812" s="9">
        <v>0.32800000000000001</v>
      </c>
      <c r="I812" s="9">
        <v>0.77400000000000002</v>
      </c>
      <c r="J812" s="9">
        <v>2.105</v>
      </c>
      <c r="K812" s="9">
        <v>0.47499999999999998</v>
      </c>
      <c r="L812" s="9">
        <v>0.90700000000000003</v>
      </c>
      <c r="S812" s="9">
        <v>805</v>
      </c>
      <c r="T812" s="12">
        <f t="shared" si="113"/>
        <v>0.70000000000000007</v>
      </c>
      <c r="V812">
        <v>389</v>
      </c>
      <c r="W812">
        <v>0.70000000000000007</v>
      </c>
      <c r="X812" s="10">
        <f t="shared" si="114"/>
        <v>0.94406974388262965</v>
      </c>
      <c r="Z812" s="12">
        <f t="shared" si="115"/>
        <v>0.94399999999999995</v>
      </c>
      <c r="AA812" s="9">
        <f t="shared" si="118"/>
        <v>18</v>
      </c>
      <c r="AB812" s="9">
        <f t="shared" si="119"/>
        <v>0</v>
      </c>
      <c r="AC812" s="9">
        <f t="shared" si="120"/>
        <v>787</v>
      </c>
      <c r="AD812" s="9" t="str">
        <f t="shared" si="121"/>
        <v/>
      </c>
      <c r="AE812" s="12" t="str">
        <f t="shared" si="116"/>
        <v/>
      </c>
      <c r="AF812" s="9" t="str">
        <f t="shared" si="117"/>
        <v/>
      </c>
      <c r="AI812"/>
    </row>
    <row r="813" spans="6:35" x14ac:dyDescent="0.3">
      <c r="F813" s="9">
        <v>806</v>
      </c>
      <c r="G813" s="12">
        <v>6.0000000000000001E-3</v>
      </c>
      <c r="H813" s="9">
        <v>0.27500000000000002</v>
      </c>
      <c r="I813" s="9">
        <v>1</v>
      </c>
      <c r="J813" s="9">
        <v>1.153</v>
      </c>
      <c r="K813" s="9">
        <v>0.86799999999999999</v>
      </c>
      <c r="L813" s="9">
        <v>0.88200000000000001</v>
      </c>
      <c r="S813" s="9">
        <v>806</v>
      </c>
      <c r="T813" s="12">
        <f t="shared" si="113"/>
        <v>0.6</v>
      </c>
      <c r="V813">
        <v>404</v>
      </c>
      <c r="W813">
        <v>0.70000000000000007</v>
      </c>
      <c r="X813" s="10">
        <f t="shared" si="114"/>
        <v>0.94406974388262965</v>
      </c>
      <c r="Z813" s="12">
        <f t="shared" si="115"/>
        <v>0.94399999999999995</v>
      </c>
      <c r="AA813" s="9">
        <f t="shared" si="118"/>
        <v>19</v>
      </c>
      <c r="AB813" s="9">
        <f t="shared" si="119"/>
        <v>0</v>
      </c>
      <c r="AC813" s="9">
        <f t="shared" si="120"/>
        <v>787</v>
      </c>
      <c r="AD813" s="9" t="str">
        <f t="shared" si="121"/>
        <v/>
      </c>
      <c r="AE813" s="12" t="str">
        <f t="shared" si="116"/>
        <v/>
      </c>
      <c r="AF813" s="9" t="str">
        <f t="shared" si="117"/>
        <v/>
      </c>
      <c r="AI813"/>
    </row>
    <row r="814" spans="6:35" x14ac:dyDescent="0.3">
      <c r="F814" s="9">
        <v>807</v>
      </c>
      <c r="G814" s="12">
        <v>0.123</v>
      </c>
      <c r="H814" s="9">
        <v>1.393</v>
      </c>
      <c r="I814" s="9">
        <v>0.79400000000000004</v>
      </c>
      <c r="J814" s="9">
        <v>1.363</v>
      </c>
      <c r="K814" s="9">
        <v>0.73399999999999999</v>
      </c>
      <c r="L814" s="9">
        <v>0.93700000000000006</v>
      </c>
      <c r="S814" s="9">
        <v>807</v>
      </c>
      <c r="T814" s="12">
        <f t="shared" si="113"/>
        <v>12.3</v>
      </c>
      <c r="V814">
        <v>429</v>
      </c>
      <c r="W814">
        <v>0.70000000000000007</v>
      </c>
      <c r="X814" s="10">
        <f t="shared" si="114"/>
        <v>0.94406974388262965</v>
      </c>
      <c r="Z814" s="12">
        <f t="shared" si="115"/>
        <v>0.94399999999999995</v>
      </c>
      <c r="AA814" s="9">
        <f t="shared" si="118"/>
        <v>20</v>
      </c>
      <c r="AB814" s="9">
        <f t="shared" si="119"/>
        <v>0</v>
      </c>
      <c r="AC814" s="9">
        <f t="shared" si="120"/>
        <v>787</v>
      </c>
      <c r="AD814" s="9" t="str">
        <f t="shared" si="121"/>
        <v/>
      </c>
      <c r="AE814" s="12" t="str">
        <f t="shared" si="116"/>
        <v/>
      </c>
      <c r="AF814" s="9" t="str">
        <f t="shared" si="117"/>
        <v/>
      </c>
      <c r="AI814"/>
    </row>
    <row r="815" spans="6:35" x14ac:dyDescent="0.3">
      <c r="F815" s="9">
        <v>808</v>
      </c>
      <c r="G815" s="12">
        <v>2.5999999999999999E-2</v>
      </c>
      <c r="H815" s="9">
        <v>0.62</v>
      </c>
      <c r="I815" s="9">
        <v>0.83699999999999997</v>
      </c>
      <c r="J815" s="9">
        <v>1.349</v>
      </c>
      <c r="K815" s="9">
        <v>0.74099999999999999</v>
      </c>
      <c r="L815" s="9">
        <v>0.89700000000000002</v>
      </c>
      <c r="S815" s="9">
        <v>808</v>
      </c>
      <c r="T815" s="12">
        <f t="shared" si="113"/>
        <v>2.6</v>
      </c>
      <c r="V815">
        <v>462</v>
      </c>
      <c r="W815">
        <v>0.70000000000000007</v>
      </c>
      <c r="X815" s="10">
        <f t="shared" si="114"/>
        <v>0.94406974388262965</v>
      </c>
      <c r="Z815" s="12">
        <f t="shared" si="115"/>
        <v>0.94399999999999995</v>
      </c>
      <c r="AA815" s="9">
        <f t="shared" si="118"/>
        <v>21</v>
      </c>
      <c r="AB815" s="9">
        <f t="shared" si="119"/>
        <v>0</v>
      </c>
      <c r="AC815" s="9">
        <f t="shared" si="120"/>
        <v>787</v>
      </c>
      <c r="AD815" s="9" t="str">
        <f t="shared" si="121"/>
        <v/>
      </c>
      <c r="AE815" s="12" t="str">
        <f t="shared" si="116"/>
        <v/>
      </c>
      <c r="AF815" s="9" t="str">
        <f t="shared" si="117"/>
        <v/>
      </c>
      <c r="AI815"/>
    </row>
    <row r="816" spans="6:35" x14ac:dyDescent="0.3">
      <c r="F816" s="9">
        <v>809</v>
      </c>
      <c r="G816" s="12">
        <v>0.01</v>
      </c>
      <c r="H816" s="9">
        <v>0.39</v>
      </c>
      <c r="I816" s="9">
        <v>0.84499999999999997</v>
      </c>
      <c r="J816" s="9">
        <v>1.595</v>
      </c>
      <c r="K816" s="9">
        <v>0.627</v>
      </c>
      <c r="L816" s="9">
        <v>0.90100000000000002</v>
      </c>
      <c r="S816" s="9">
        <v>809</v>
      </c>
      <c r="T816" s="12">
        <f t="shared" si="113"/>
        <v>1</v>
      </c>
      <c r="V816">
        <v>524</v>
      </c>
      <c r="W816">
        <v>0.70000000000000007</v>
      </c>
      <c r="X816" s="10">
        <f t="shared" si="114"/>
        <v>0.94406974388262965</v>
      </c>
      <c r="Z816" s="12">
        <f t="shared" si="115"/>
        <v>0.94399999999999995</v>
      </c>
      <c r="AA816" s="9">
        <f t="shared" si="118"/>
        <v>22</v>
      </c>
      <c r="AB816" s="9">
        <f t="shared" si="119"/>
        <v>0</v>
      </c>
      <c r="AC816" s="9">
        <f t="shared" si="120"/>
        <v>787</v>
      </c>
      <c r="AD816" s="9" t="str">
        <f t="shared" si="121"/>
        <v/>
      </c>
      <c r="AE816" s="12" t="str">
        <f t="shared" si="116"/>
        <v/>
      </c>
      <c r="AF816" s="9" t="str">
        <f t="shared" si="117"/>
        <v/>
      </c>
      <c r="AI816"/>
    </row>
    <row r="817" spans="6:35" x14ac:dyDescent="0.3">
      <c r="F817" s="9">
        <v>810</v>
      </c>
      <c r="G817" s="12">
        <v>4.0000000000000001E-3</v>
      </c>
      <c r="H817" s="9">
        <v>0.22</v>
      </c>
      <c r="I817" s="9">
        <v>0.94099999999999995</v>
      </c>
      <c r="J817" s="9">
        <v>1.754</v>
      </c>
      <c r="K817" s="9">
        <v>0.56999999999999995</v>
      </c>
      <c r="L817" s="9">
        <v>0.92300000000000004</v>
      </c>
      <c r="S817" s="9">
        <v>810</v>
      </c>
      <c r="T817" s="12">
        <f t="shared" si="113"/>
        <v>0.4</v>
      </c>
      <c r="V817">
        <v>538</v>
      </c>
      <c r="W817">
        <v>0.70000000000000007</v>
      </c>
      <c r="X817" s="10">
        <f t="shared" si="114"/>
        <v>0.94406974388262965</v>
      </c>
      <c r="Z817" s="12">
        <f t="shared" si="115"/>
        <v>0.94399999999999995</v>
      </c>
      <c r="AA817" s="9">
        <f t="shared" si="118"/>
        <v>23</v>
      </c>
      <c r="AB817" s="9">
        <f t="shared" si="119"/>
        <v>0</v>
      </c>
      <c r="AC817" s="9">
        <f t="shared" si="120"/>
        <v>787</v>
      </c>
      <c r="AD817" s="9" t="str">
        <f t="shared" si="121"/>
        <v/>
      </c>
      <c r="AE817" s="12" t="str">
        <f t="shared" si="116"/>
        <v/>
      </c>
      <c r="AF817" s="9" t="str">
        <f t="shared" si="117"/>
        <v/>
      </c>
      <c r="AI817"/>
    </row>
    <row r="818" spans="6:35" x14ac:dyDescent="0.3">
      <c r="F818" s="9">
        <v>811</v>
      </c>
      <c r="G818" s="12">
        <v>8.9999999999999993E-3</v>
      </c>
      <c r="H818" s="9">
        <v>0.35499999999999998</v>
      </c>
      <c r="I818" s="9">
        <v>0.91300000000000003</v>
      </c>
      <c r="J818" s="9">
        <v>1.2210000000000001</v>
      </c>
      <c r="K818" s="9">
        <v>0.81899999999999995</v>
      </c>
      <c r="L818" s="9">
        <v>0.89700000000000002</v>
      </c>
      <c r="S818" s="9">
        <v>811</v>
      </c>
      <c r="T818" s="12">
        <f t="shared" si="113"/>
        <v>0.89999999999999991</v>
      </c>
      <c r="V818">
        <v>575</v>
      </c>
      <c r="W818">
        <v>0.70000000000000007</v>
      </c>
      <c r="X818" s="10">
        <f t="shared" si="114"/>
        <v>0.94406974388262965</v>
      </c>
      <c r="Z818" s="12">
        <f t="shared" si="115"/>
        <v>0.94399999999999995</v>
      </c>
      <c r="AA818" s="9">
        <f t="shared" si="118"/>
        <v>24</v>
      </c>
      <c r="AB818" s="9">
        <f t="shared" si="119"/>
        <v>0</v>
      </c>
      <c r="AC818" s="9">
        <f t="shared" si="120"/>
        <v>787</v>
      </c>
      <c r="AD818" s="9" t="str">
        <f t="shared" si="121"/>
        <v/>
      </c>
      <c r="AE818" s="12" t="str">
        <f t="shared" si="116"/>
        <v/>
      </c>
      <c r="AF818" s="9" t="str">
        <f t="shared" si="117"/>
        <v/>
      </c>
      <c r="AI818"/>
    </row>
    <row r="819" spans="6:35" x14ac:dyDescent="0.3">
      <c r="F819" s="9">
        <v>812</v>
      </c>
      <c r="G819" s="12">
        <v>8.9999999999999993E-3</v>
      </c>
      <c r="H819" s="9">
        <v>0.34100000000000003</v>
      </c>
      <c r="I819" s="9">
        <v>0.94299999999999995</v>
      </c>
      <c r="J819" s="9">
        <v>1.2070000000000001</v>
      </c>
      <c r="K819" s="9">
        <v>0.82799999999999996</v>
      </c>
      <c r="L819" s="9">
        <v>0.89200000000000002</v>
      </c>
      <c r="S819" s="9">
        <v>812</v>
      </c>
      <c r="T819" s="12">
        <f t="shared" si="113"/>
        <v>0.89999999999999991</v>
      </c>
      <c r="V819">
        <v>601</v>
      </c>
      <c r="W819">
        <v>0.70000000000000007</v>
      </c>
      <c r="X819" s="10">
        <f t="shared" si="114"/>
        <v>0.94406974388262965</v>
      </c>
      <c r="Z819" s="12">
        <f t="shared" si="115"/>
        <v>0.94399999999999995</v>
      </c>
      <c r="AA819" s="9">
        <f t="shared" si="118"/>
        <v>25</v>
      </c>
      <c r="AB819" s="9">
        <f t="shared" si="119"/>
        <v>0</v>
      </c>
      <c r="AC819" s="9">
        <f t="shared" si="120"/>
        <v>787</v>
      </c>
      <c r="AD819" s="9" t="str">
        <f t="shared" si="121"/>
        <v/>
      </c>
      <c r="AE819" s="12" t="str">
        <f t="shared" si="116"/>
        <v/>
      </c>
      <c r="AF819" s="9" t="str">
        <f t="shared" si="117"/>
        <v/>
      </c>
      <c r="AI819"/>
    </row>
    <row r="820" spans="6:35" x14ac:dyDescent="0.3">
      <c r="F820" s="9">
        <v>813</v>
      </c>
      <c r="G820" s="12">
        <v>6.0000000000000001E-3</v>
      </c>
      <c r="H820" s="9">
        <v>0.29199999999999998</v>
      </c>
      <c r="I820" s="9">
        <v>0.88700000000000001</v>
      </c>
      <c r="J820" s="9">
        <v>1.6459999999999999</v>
      </c>
      <c r="K820" s="9">
        <v>0.60799999999999998</v>
      </c>
      <c r="L820" s="9">
        <v>0.86</v>
      </c>
      <c r="S820" s="9">
        <v>813</v>
      </c>
      <c r="T820" s="12">
        <f t="shared" si="113"/>
        <v>0.6</v>
      </c>
      <c r="V820">
        <v>605</v>
      </c>
      <c r="W820">
        <v>0.70000000000000007</v>
      </c>
      <c r="X820" s="10">
        <f t="shared" si="114"/>
        <v>0.94406974388262965</v>
      </c>
      <c r="Z820" s="12">
        <f t="shared" si="115"/>
        <v>0.94399999999999995</v>
      </c>
      <c r="AA820" s="9">
        <f t="shared" si="118"/>
        <v>26</v>
      </c>
      <c r="AB820" s="9">
        <f t="shared" si="119"/>
        <v>0</v>
      </c>
      <c r="AC820" s="9">
        <f t="shared" si="120"/>
        <v>787</v>
      </c>
      <c r="AD820" s="9" t="str">
        <f t="shared" si="121"/>
        <v/>
      </c>
      <c r="AE820" s="12" t="str">
        <f t="shared" si="116"/>
        <v/>
      </c>
      <c r="AF820" s="9" t="str">
        <f t="shared" si="117"/>
        <v/>
      </c>
      <c r="AI820"/>
    </row>
    <row r="821" spans="6:35" x14ac:dyDescent="0.3">
      <c r="F821" s="9">
        <v>814</v>
      </c>
      <c r="G821" s="12">
        <v>1.7999999999999999E-2</v>
      </c>
      <c r="H821" s="9">
        <v>0.56100000000000005</v>
      </c>
      <c r="I821" s="9">
        <v>0.71599999999999997</v>
      </c>
      <c r="J821" s="9">
        <v>1.7529999999999999</v>
      </c>
      <c r="K821" s="9">
        <v>0.57099999999999995</v>
      </c>
      <c r="L821" s="9">
        <v>0.872</v>
      </c>
      <c r="S821" s="9">
        <v>814</v>
      </c>
      <c r="T821" s="12">
        <f t="shared" si="113"/>
        <v>1.7999999999999998</v>
      </c>
      <c r="V821">
        <v>638</v>
      </c>
      <c r="W821">
        <v>0.70000000000000007</v>
      </c>
      <c r="X821" s="10">
        <f t="shared" si="114"/>
        <v>0.94406974388262965</v>
      </c>
      <c r="Z821" s="12">
        <f t="shared" si="115"/>
        <v>0.94399999999999995</v>
      </c>
      <c r="AA821" s="9">
        <f t="shared" si="118"/>
        <v>27</v>
      </c>
      <c r="AB821" s="9">
        <f t="shared" si="119"/>
        <v>0</v>
      </c>
      <c r="AC821" s="9">
        <f t="shared" si="120"/>
        <v>787</v>
      </c>
      <c r="AD821" s="9" t="str">
        <f t="shared" si="121"/>
        <v/>
      </c>
      <c r="AE821" s="12" t="str">
        <f t="shared" si="116"/>
        <v/>
      </c>
      <c r="AF821" s="9" t="str">
        <f t="shared" si="117"/>
        <v/>
      </c>
      <c r="AI821"/>
    </row>
    <row r="822" spans="6:35" x14ac:dyDescent="0.3">
      <c r="F822" s="9">
        <v>815</v>
      </c>
      <c r="G822" s="12">
        <v>5.0000000000000001E-3</v>
      </c>
      <c r="H822" s="9">
        <v>0.32100000000000001</v>
      </c>
      <c r="I822" s="9">
        <v>0.60699999999999998</v>
      </c>
      <c r="J822" s="9">
        <v>2.3889999999999998</v>
      </c>
      <c r="K822" s="9">
        <v>0.41899999999999998</v>
      </c>
      <c r="L822" s="9">
        <v>0.80500000000000005</v>
      </c>
      <c r="S822" s="9">
        <v>815</v>
      </c>
      <c r="T822" s="12">
        <f t="shared" si="113"/>
        <v>0.5</v>
      </c>
      <c r="V822">
        <v>651</v>
      </c>
      <c r="W822">
        <v>0.70000000000000007</v>
      </c>
      <c r="X822" s="10">
        <f t="shared" si="114"/>
        <v>0.94406974388262965</v>
      </c>
      <c r="Z822" s="12">
        <f t="shared" si="115"/>
        <v>0.94399999999999995</v>
      </c>
      <c r="AA822" s="9">
        <f t="shared" si="118"/>
        <v>28</v>
      </c>
      <c r="AB822" s="9">
        <f t="shared" si="119"/>
        <v>0</v>
      </c>
      <c r="AC822" s="9">
        <f t="shared" si="120"/>
        <v>787</v>
      </c>
      <c r="AD822" s="9" t="str">
        <f t="shared" si="121"/>
        <v/>
      </c>
      <c r="AE822" s="12" t="str">
        <f t="shared" si="116"/>
        <v/>
      </c>
      <c r="AF822" s="9" t="str">
        <f t="shared" si="117"/>
        <v/>
      </c>
      <c r="AI822"/>
    </row>
    <row r="823" spans="6:35" x14ac:dyDescent="0.3">
      <c r="F823" s="9">
        <v>816</v>
      </c>
      <c r="G823" s="12">
        <v>7.0000000000000001E-3</v>
      </c>
      <c r="H823" s="9">
        <v>0.32400000000000001</v>
      </c>
      <c r="I823" s="9">
        <v>0.88500000000000001</v>
      </c>
      <c r="J823" s="9">
        <v>1.8740000000000001</v>
      </c>
      <c r="K823" s="9">
        <v>0.53400000000000003</v>
      </c>
      <c r="L823" s="9">
        <v>0.89900000000000002</v>
      </c>
      <c r="S823" s="9">
        <v>816</v>
      </c>
      <c r="T823" s="12">
        <f t="shared" si="113"/>
        <v>0.70000000000000007</v>
      </c>
      <c r="V823">
        <v>681</v>
      </c>
      <c r="W823">
        <v>0.70000000000000007</v>
      </c>
      <c r="X823" s="10">
        <f t="shared" si="114"/>
        <v>0.94406974388262965</v>
      </c>
      <c r="Z823" s="12">
        <f t="shared" si="115"/>
        <v>0.94399999999999995</v>
      </c>
      <c r="AA823" s="9">
        <f t="shared" si="118"/>
        <v>29</v>
      </c>
      <c r="AB823" s="9">
        <f t="shared" si="119"/>
        <v>0</v>
      </c>
      <c r="AC823" s="9">
        <f t="shared" si="120"/>
        <v>787</v>
      </c>
      <c r="AD823" s="9" t="str">
        <f t="shared" si="121"/>
        <v/>
      </c>
      <c r="AE823" s="12" t="str">
        <f t="shared" si="116"/>
        <v/>
      </c>
      <c r="AF823" s="9" t="str">
        <f t="shared" si="117"/>
        <v/>
      </c>
      <c r="AI823"/>
    </row>
    <row r="824" spans="6:35" x14ac:dyDescent="0.3">
      <c r="F824" s="9">
        <v>817</v>
      </c>
      <c r="G824" s="12">
        <v>3.5000000000000003E-2</v>
      </c>
      <c r="H824" s="9">
        <v>0.76</v>
      </c>
      <c r="I824" s="9">
        <v>0.753</v>
      </c>
      <c r="J824" s="9">
        <v>1.8160000000000001</v>
      </c>
      <c r="K824" s="9">
        <v>0.55100000000000005</v>
      </c>
      <c r="L824" s="9">
        <v>0.90700000000000003</v>
      </c>
      <c r="S824" s="9">
        <v>817</v>
      </c>
      <c r="T824" s="12">
        <f t="shared" si="113"/>
        <v>3.5000000000000004</v>
      </c>
      <c r="V824">
        <v>683</v>
      </c>
      <c r="W824">
        <v>0.70000000000000007</v>
      </c>
      <c r="X824" s="10">
        <f t="shared" si="114"/>
        <v>0.94406974388262965</v>
      </c>
      <c r="Z824" s="12">
        <f t="shared" si="115"/>
        <v>0.94399999999999995</v>
      </c>
      <c r="AA824" s="9">
        <f t="shared" si="118"/>
        <v>30</v>
      </c>
      <c r="AB824" s="9">
        <f t="shared" si="119"/>
        <v>0</v>
      </c>
      <c r="AC824" s="9">
        <f t="shared" si="120"/>
        <v>787</v>
      </c>
      <c r="AD824" s="9" t="str">
        <f t="shared" si="121"/>
        <v/>
      </c>
      <c r="AE824" s="12" t="str">
        <f t="shared" si="116"/>
        <v/>
      </c>
      <c r="AF824" s="9" t="str">
        <f t="shared" si="117"/>
        <v/>
      </c>
      <c r="AI824"/>
    </row>
    <row r="825" spans="6:35" x14ac:dyDescent="0.3">
      <c r="F825" s="9">
        <v>818</v>
      </c>
      <c r="G825" s="12">
        <v>6.0000000000000001E-3</v>
      </c>
      <c r="H825" s="9">
        <v>0.30599999999999999</v>
      </c>
      <c r="I825" s="9">
        <v>0.84599999999999997</v>
      </c>
      <c r="J825" s="9">
        <v>1.4059999999999999</v>
      </c>
      <c r="K825" s="9">
        <v>0.71099999999999997</v>
      </c>
      <c r="L825" s="9">
        <v>0.86599999999999999</v>
      </c>
      <c r="S825" s="9">
        <v>818</v>
      </c>
      <c r="T825" s="12">
        <f t="shared" si="113"/>
        <v>0.6</v>
      </c>
      <c r="V825">
        <v>701</v>
      </c>
      <c r="W825">
        <v>0.70000000000000007</v>
      </c>
      <c r="X825" s="10">
        <f t="shared" si="114"/>
        <v>0.94406974388262965</v>
      </c>
      <c r="Z825" s="12">
        <f t="shared" si="115"/>
        <v>0.94399999999999995</v>
      </c>
      <c r="AA825" s="9">
        <f t="shared" si="118"/>
        <v>31</v>
      </c>
      <c r="AB825" s="9">
        <f t="shared" si="119"/>
        <v>0</v>
      </c>
      <c r="AC825" s="9">
        <f t="shared" si="120"/>
        <v>787</v>
      </c>
      <c r="AD825" s="9" t="str">
        <f t="shared" si="121"/>
        <v/>
      </c>
      <c r="AE825" s="12" t="str">
        <f t="shared" si="116"/>
        <v/>
      </c>
      <c r="AF825" s="9" t="str">
        <f t="shared" si="117"/>
        <v/>
      </c>
      <c r="AI825"/>
    </row>
    <row r="826" spans="6:35" x14ac:dyDescent="0.3">
      <c r="F826" s="9">
        <v>819</v>
      </c>
      <c r="G826" s="12">
        <v>1E-3</v>
      </c>
      <c r="H826" s="9">
        <v>0.13900000000000001</v>
      </c>
      <c r="I826" s="9">
        <v>0.88400000000000001</v>
      </c>
      <c r="J826" s="9">
        <v>1.39</v>
      </c>
      <c r="K826" s="9">
        <v>0.72</v>
      </c>
      <c r="L826" s="9">
        <v>0.75</v>
      </c>
      <c r="S826" s="9">
        <v>819</v>
      </c>
      <c r="T826" s="12">
        <f t="shared" si="113"/>
        <v>0.1</v>
      </c>
      <c r="V826">
        <v>703</v>
      </c>
      <c r="W826">
        <v>0.70000000000000007</v>
      </c>
      <c r="X826" s="10">
        <f t="shared" si="114"/>
        <v>0.94406974388262965</v>
      </c>
      <c r="Z826" s="12">
        <f t="shared" si="115"/>
        <v>0.94399999999999995</v>
      </c>
      <c r="AA826" s="9">
        <f t="shared" si="118"/>
        <v>32</v>
      </c>
      <c r="AB826" s="9">
        <f t="shared" si="119"/>
        <v>0</v>
      </c>
      <c r="AC826" s="9">
        <f t="shared" si="120"/>
        <v>787</v>
      </c>
      <c r="AD826" s="9" t="str">
        <f t="shared" si="121"/>
        <v/>
      </c>
      <c r="AE826" s="12" t="str">
        <f t="shared" si="116"/>
        <v/>
      </c>
      <c r="AF826" s="9" t="str">
        <f t="shared" si="117"/>
        <v/>
      </c>
      <c r="AI826"/>
    </row>
    <row r="827" spans="6:35" x14ac:dyDescent="0.3">
      <c r="F827" s="9">
        <v>820</v>
      </c>
      <c r="G827" s="12">
        <v>2E-3</v>
      </c>
      <c r="H827" s="9">
        <v>0.153</v>
      </c>
      <c r="I827" s="9">
        <v>0.96699999999999997</v>
      </c>
      <c r="J827" s="9">
        <v>1.419</v>
      </c>
      <c r="K827" s="9">
        <v>0.70499999999999996</v>
      </c>
      <c r="L827" s="9">
        <v>0.88900000000000001</v>
      </c>
      <c r="S827" s="9">
        <v>820</v>
      </c>
      <c r="T827" s="12">
        <f t="shared" si="113"/>
        <v>0.2</v>
      </c>
      <c r="V827">
        <v>709</v>
      </c>
      <c r="W827">
        <v>0.70000000000000007</v>
      </c>
      <c r="X827" s="10">
        <f t="shared" si="114"/>
        <v>0.94406974388262965</v>
      </c>
      <c r="Z827" s="12">
        <f t="shared" si="115"/>
        <v>0.94399999999999995</v>
      </c>
      <c r="AA827" s="9">
        <f t="shared" si="118"/>
        <v>33</v>
      </c>
      <c r="AB827" s="9">
        <f t="shared" si="119"/>
        <v>0</v>
      </c>
      <c r="AC827" s="9">
        <f t="shared" si="120"/>
        <v>787</v>
      </c>
      <c r="AD827" s="9" t="str">
        <f t="shared" si="121"/>
        <v/>
      </c>
      <c r="AE827" s="12" t="str">
        <f t="shared" si="116"/>
        <v/>
      </c>
      <c r="AF827" s="9" t="str">
        <f t="shared" si="117"/>
        <v/>
      </c>
      <c r="AI827"/>
    </row>
    <row r="828" spans="6:35" x14ac:dyDescent="0.3">
      <c r="F828" s="9">
        <v>821</v>
      </c>
      <c r="G828" s="12">
        <v>1.0999999999999999E-2</v>
      </c>
      <c r="H828" s="9">
        <v>0.42499999999999999</v>
      </c>
      <c r="I828" s="9">
        <v>0.74399999999999999</v>
      </c>
      <c r="J828" s="9">
        <v>1.5369999999999999</v>
      </c>
      <c r="K828" s="9">
        <v>0.65100000000000002</v>
      </c>
      <c r="L828" s="9">
        <v>0.84</v>
      </c>
      <c r="S828" s="9">
        <v>821</v>
      </c>
      <c r="T828" s="12">
        <f t="shared" si="113"/>
        <v>1.0999999999999999</v>
      </c>
      <c r="V828">
        <v>728</v>
      </c>
      <c r="W828">
        <v>0.70000000000000007</v>
      </c>
      <c r="X828" s="10">
        <f t="shared" si="114"/>
        <v>0.94406974388262965</v>
      </c>
      <c r="Z828" s="12">
        <f t="shared" si="115"/>
        <v>0.94399999999999995</v>
      </c>
      <c r="AA828" s="9">
        <f t="shared" si="118"/>
        <v>34</v>
      </c>
      <c r="AB828" s="9">
        <f t="shared" si="119"/>
        <v>0</v>
      </c>
      <c r="AC828" s="9">
        <f t="shared" si="120"/>
        <v>787</v>
      </c>
      <c r="AD828" s="9" t="str">
        <f t="shared" si="121"/>
        <v/>
      </c>
      <c r="AE828" s="12" t="str">
        <f t="shared" si="116"/>
        <v/>
      </c>
      <c r="AF828" s="9" t="str">
        <f t="shared" si="117"/>
        <v/>
      </c>
      <c r="AI828"/>
    </row>
    <row r="829" spans="6:35" x14ac:dyDescent="0.3">
      <c r="F829" s="9">
        <v>822</v>
      </c>
      <c r="G829" s="12">
        <v>4.3999999999999997E-2</v>
      </c>
      <c r="H829" s="9">
        <v>0.89800000000000002</v>
      </c>
      <c r="I829" s="9">
        <v>0.68300000000000005</v>
      </c>
      <c r="J829" s="9">
        <v>1.5449999999999999</v>
      </c>
      <c r="K829" s="9">
        <v>0.64700000000000002</v>
      </c>
      <c r="L829" s="9">
        <v>0.85699999999999998</v>
      </c>
      <c r="S829" s="9">
        <v>822</v>
      </c>
      <c r="T829" s="12">
        <f t="shared" si="113"/>
        <v>4.3999999999999995</v>
      </c>
      <c r="V829">
        <v>766</v>
      </c>
      <c r="W829">
        <v>0.70000000000000007</v>
      </c>
      <c r="X829" s="10">
        <f t="shared" si="114"/>
        <v>0.94406974388262965</v>
      </c>
      <c r="Z829" s="12">
        <f t="shared" si="115"/>
        <v>0.94399999999999995</v>
      </c>
      <c r="AA829" s="9">
        <f t="shared" si="118"/>
        <v>35</v>
      </c>
      <c r="AB829" s="9">
        <f t="shared" si="119"/>
        <v>0</v>
      </c>
      <c r="AC829" s="9">
        <f t="shared" si="120"/>
        <v>787</v>
      </c>
      <c r="AD829" s="9" t="str">
        <f t="shared" si="121"/>
        <v/>
      </c>
      <c r="AE829" s="12" t="str">
        <f t="shared" si="116"/>
        <v/>
      </c>
      <c r="AF829" s="9" t="str">
        <f t="shared" si="117"/>
        <v/>
      </c>
      <c r="AI829"/>
    </row>
    <row r="830" spans="6:35" x14ac:dyDescent="0.3">
      <c r="F830" s="9">
        <v>823</v>
      </c>
      <c r="G830" s="12">
        <v>2.5000000000000001E-2</v>
      </c>
      <c r="H830" s="9">
        <v>0.627</v>
      </c>
      <c r="I830" s="9">
        <v>0.79800000000000004</v>
      </c>
      <c r="J830" s="9">
        <v>1.655</v>
      </c>
      <c r="K830" s="9">
        <v>0.60399999999999998</v>
      </c>
      <c r="L830" s="9">
        <v>0.90500000000000003</v>
      </c>
      <c r="S830" s="9">
        <v>823</v>
      </c>
      <c r="T830" s="12">
        <f t="shared" si="113"/>
        <v>2.5</v>
      </c>
      <c r="V830">
        <v>776</v>
      </c>
      <c r="W830">
        <v>0.70000000000000007</v>
      </c>
      <c r="X830" s="10">
        <f t="shared" si="114"/>
        <v>0.94406974388262965</v>
      </c>
      <c r="Z830" s="12">
        <f t="shared" si="115"/>
        <v>0.94399999999999995</v>
      </c>
      <c r="AA830" s="9">
        <f t="shared" si="118"/>
        <v>36</v>
      </c>
      <c r="AB830" s="9">
        <f t="shared" si="119"/>
        <v>0</v>
      </c>
      <c r="AC830" s="9">
        <f t="shared" si="120"/>
        <v>787</v>
      </c>
      <c r="AD830" s="9" t="str">
        <f t="shared" si="121"/>
        <v/>
      </c>
      <c r="AE830" s="12" t="str">
        <f t="shared" si="116"/>
        <v/>
      </c>
      <c r="AF830" s="9" t="str">
        <f t="shared" si="117"/>
        <v/>
      </c>
      <c r="AI830"/>
    </row>
    <row r="831" spans="6:35" x14ac:dyDescent="0.3">
      <c r="F831" s="9">
        <v>824</v>
      </c>
      <c r="G831" s="12">
        <v>5.0000000000000001E-3</v>
      </c>
      <c r="H831" s="9">
        <v>0.26400000000000001</v>
      </c>
      <c r="I831" s="9">
        <v>0.91900000000000004</v>
      </c>
      <c r="J831" s="9">
        <v>1.31</v>
      </c>
      <c r="K831" s="9">
        <v>0.76300000000000001</v>
      </c>
      <c r="L831" s="9">
        <v>0.86099999999999999</v>
      </c>
      <c r="S831" s="9">
        <v>824</v>
      </c>
      <c r="T831" s="12">
        <f t="shared" si="113"/>
        <v>0.5</v>
      </c>
      <c r="V831">
        <v>805</v>
      </c>
      <c r="W831">
        <v>0.70000000000000007</v>
      </c>
      <c r="X831" s="10">
        <f t="shared" si="114"/>
        <v>0.94406974388262965</v>
      </c>
      <c r="Z831" s="12">
        <f t="shared" si="115"/>
        <v>0.94399999999999995</v>
      </c>
      <c r="AA831" s="9">
        <f t="shared" si="118"/>
        <v>37</v>
      </c>
      <c r="AB831" s="9">
        <f t="shared" si="119"/>
        <v>0</v>
      </c>
      <c r="AC831" s="9">
        <f t="shared" si="120"/>
        <v>787</v>
      </c>
      <c r="AD831" s="9" t="str">
        <f t="shared" si="121"/>
        <v/>
      </c>
      <c r="AE831" s="12" t="str">
        <f t="shared" si="116"/>
        <v/>
      </c>
      <c r="AF831" s="9" t="str">
        <f t="shared" si="117"/>
        <v/>
      </c>
      <c r="AI831"/>
    </row>
    <row r="832" spans="6:35" x14ac:dyDescent="0.3">
      <c r="F832" s="9">
        <v>825</v>
      </c>
      <c r="G832" s="12">
        <v>4.0000000000000001E-3</v>
      </c>
      <c r="H832" s="9">
        <v>0.29199999999999998</v>
      </c>
      <c r="I832" s="9">
        <v>0.621</v>
      </c>
      <c r="J832" s="9">
        <v>2.4860000000000002</v>
      </c>
      <c r="K832" s="9">
        <v>0.40200000000000002</v>
      </c>
      <c r="L832" s="9">
        <v>0.747</v>
      </c>
      <c r="S832" s="9">
        <v>825</v>
      </c>
      <c r="T832" s="12">
        <f t="shared" si="113"/>
        <v>0.4</v>
      </c>
      <c r="V832">
        <v>816</v>
      </c>
      <c r="W832">
        <v>0.70000000000000007</v>
      </c>
      <c r="X832" s="10">
        <f t="shared" si="114"/>
        <v>0.94406974388262965</v>
      </c>
      <c r="Z832" s="12">
        <f t="shared" si="115"/>
        <v>0.94399999999999995</v>
      </c>
      <c r="AA832" s="9">
        <f t="shared" si="118"/>
        <v>38</v>
      </c>
      <c r="AB832" s="9">
        <f t="shared" si="119"/>
        <v>0</v>
      </c>
      <c r="AC832" s="9">
        <f t="shared" si="120"/>
        <v>787</v>
      </c>
      <c r="AD832" s="9" t="str">
        <f t="shared" si="121"/>
        <v/>
      </c>
      <c r="AE832" s="12" t="str">
        <f t="shared" si="116"/>
        <v/>
      </c>
      <c r="AF832" s="9" t="str">
        <f t="shared" si="117"/>
        <v/>
      </c>
      <c r="AI832"/>
    </row>
    <row r="833" spans="6:35" x14ac:dyDescent="0.3">
      <c r="F833" s="9">
        <v>826</v>
      </c>
      <c r="G833" s="12">
        <v>6.0000000000000001E-3</v>
      </c>
      <c r="H833" s="9">
        <v>0.311</v>
      </c>
      <c r="I833" s="9">
        <v>0.84299999999999997</v>
      </c>
      <c r="J833" s="9">
        <v>1.86</v>
      </c>
      <c r="K833" s="9">
        <v>0.53800000000000003</v>
      </c>
      <c r="L833" s="9">
        <v>0.94499999999999995</v>
      </c>
      <c r="S833" s="9">
        <v>826</v>
      </c>
      <c r="T833" s="12">
        <f t="shared" si="113"/>
        <v>0.6</v>
      </c>
      <c r="V833">
        <v>829</v>
      </c>
      <c r="W833">
        <v>0.70000000000000007</v>
      </c>
      <c r="X833" s="10">
        <f t="shared" si="114"/>
        <v>0.94406974388262965</v>
      </c>
      <c r="Z833" s="12">
        <f t="shared" si="115"/>
        <v>0.94399999999999995</v>
      </c>
      <c r="AA833" s="9">
        <f t="shared" si="118"/>
        <v>39</v>
      </c>
      <c r="AB833" s="9">
        <f t="shared" si="119"/>
        <v>0</v>
      </c>
      <c r="AC833" s="9">
        <f t="shared" si="120"/>
        <v>787</v>
      </c>
      <c r="AD833" s="9" t="str">
        <f t="shared" si="121"/>
        <v/>
      </c>
      <c r="AE833" s="12" t="str">
        <f t="shared" si="116"/>
        <v/>
      </c>
      <c r="AF833" s="9" t="str">
        <f t="shared" si="117"/>
        <v/>
      </c>
      <c r="AI833"/>
    </row>
    <row r="834" spans="6:35" x14ac:dyDescent="0.3">
      <c r="F834" s="9">
        <v>827</v>
      </c>
      <c r="G834" s="12">
        <v>9.033E-4</v>
      </c>
      <c r="H834" s="9">
        <v>0.11799999999999999</v>
      </c>
      <c r="I834" s="9">
        <v>0.80900000000000005</v>
      </c>
      <c r="J834" s="9">
        <v>2.0819999999999999</v>
      </c>
      <c r="K834" s="9">
        <v>0.48</v>
      </c>
      <c r="L834" s="9">
        <v>0.85699999999999998</v>
      </c>
      <c r="S834" s="9">
        <v>827</v>
      </c>
      <c r="T834" s="12">
        <f t="shared" si="113"/>
        <v>9.0329999999999994E-2</v>
      </c>
      <c r="V834">
        <v>897</v>
      </c>
      <c r="W834">
        <v>0.70000000000000007</v>
      </c>
      <c r="X834" s="10">
        <f t="shared" si="114"/>
        <v>0.94406974388262965</v>
      </c>
      <c r="Z834" s="12">
        <f t="shared" si="115"/>
        <v>0.94399999999999995</v>
      </c>
      <c r="AA834" s="9">
        <f t="shared" si="118"/>
        <v>40</v>
      </c>
      <c r="AB834" s="9">
        <f t="shared" si="119"/>
        <v>0</v>
      </c>
      <c r="AC834" s="9">
        <f t="shared" si="120"/>
        <v>787</v>
      </c>
      <c r="AD834" s="9" t="str">
        <f t="shared" si="121"/>
        <v/>
      </c>
      <c r="AE834" s="12" t="str">
        <f t="shared" si="116"/>
        <v/>
      </c>
      <c r="AF834" s="9" t="str">
        <f t="shared" si="117"/>
        <v/>
      </c>
      <c r="AI834"/>
    </row>
    <row r="835" spans="6:35" x14ac:dyDescent="0.3">
      <c r="F835" s="9">
        <v>828</v>
      </c>
      <c r="G835" s="12">
        <v>1.4E-2</v>
      </c>
      <c r="H835" s="9">
        <v>0.442</v>
      </c>
      <c r="I835" s="9">
        <v>0.91900000000000004</v>
      </c>
      <c r="J835" s="9">
        <v>1.417</v>
      </c>
      <c r="K835" s="9">
        <v>0.70599999999999996</v>
      </c>
      <c r="L835" s="9">
        <v>0.90900000000000003</v>
      </c>
      <c r="S835" s="9">
        <v>828</v>
      </c>
      <c r="T835" s="12">
        <f t="shared" si="113"/>
        <v>1.4000000000000001</v>
      </c>
      <c r="V835">
        <v>900</v>
      </c>
      <c r="W835">
        <v>0.70000000000000007</v>
      </c>
      <c r="X835" s="10">
        <f t="shared" si="114"/>
        <v>0.94406974388262965</v>
      </c>
      <c r="Z835" s="12">
        <f t="shared" si="115"/>
        <v>0.94399999999999995</v>
      </c>
      <c r="AA835" s="9">
        <f t="shared" si="118"/>
        <v>41</v>
      </c>
      <c r="AB835" s="9">
        <f t="shared" si="119"/>
        <v>0</v>
      </c>
      <c r="AC835" s="9">
        <f t="shared" si="120"/>
        <v>787</v>
      </c>
      <c r="AD835" s="9" t="str">
        <f t="shared" si="121"/>
        <v/>
      </c>
      <c r="AE835" s="12" t="str">
        <f t="shared" si="116"/>
        <v/>
      </c>
      <c r="AF835" s="9" t="str">
        <f t="shared" si="117"/>
        <v/>
      </c>
      <c r="AI835"/>
    </row>
    <row r="836" spans="6:35" x14ac:dyDescent="0.3">
      <c r="F836" s="9">
        <v>829</v>
      </c>
      <c r="G836" s="12">
        <v>7.0000000000000001E-3</v>
      </c>
      <c r="H836" s="9">
        <v>0.34100000000000003</v>
      </c>
      <c r="I836" s="9">
        <v>0.73199999999999998</v>
      </c>
      <c r="J836" s="9">
        <v>1.974</v>
      </c>
      <c r="K836" s="9">
        <v>0.50700000000000001</v>
      </c>
      <c r="L836" s="9">
        <v>0.78300000000000003</v>
      </c>
      <c r="S836" s="9">
        <v>829</v>
      </c>
      <c r="T836" s="12">
        <f t="shared" si="113"/>
        <v>0.70000000000000007</v>
      </c>
      <c r="V836">
        <v>928</v>
      </c>
      <c r="W836">
        <v>0.70000000000000007</v>
      </c>
      <c r="X836" s="10">
        <f t="shared" si="114"/>
        <v>0.94406974388262965</v>
      </c>
      <c r="Z836" s="12">
        <f t="shared" si="115"/>
        <v>0.94399999999999995</v>
      </c>
      <c r="AA836" s="9">
        <f t="shared" si="118"/>
        <v>42</v>
      </c>
      <c r="AB836" s="9">
        <f t="shared" si="119"/>
        <v>0</v>
      </c>
      <c r="AC836" s="9">
        <f t="shared" si="120"/>
        <v>787</v>
      </c>
      <c r="AD836" s="9" t="str">
        <f t="shared" si="121"/>
        <v/>
      </c>
      <c r="AE836" s="12" t="str">
        <f t="shared" si="116"/>
        <v/>
      </c>
      <c r="AF836" s="9" t="str">
        <f t="shared" si="117"/>
        <v/>
      </c>
      <c r="AI836"/>
    </row>
    <row r="837" spans="6:35" x14ac:dyDescent="0.3">
      <c r="F837" s="9">
        <v>830</v>
      </c>
      <c r="G837" s="12">
        <v>3.0000000000000001E-3</v>
      </c>
      <c r="H837" s="9">
        <v>0.21199999999999999</v>
      </c>
      <c r="I837" s="9">
        <v>0.88</v>
      </c>
      <c r="J837" s="9">
        <v>1.167</v>
      </c>
      <c r="K837" s="9">
        <v>0.85699999999999998</v>
      </c>
      <c r="L837" s="9">
        <v>0.875</v>
      </c>
      <c r="S837" s="9">
        <v>830</v>
      </c>
      <c r="T837" s="12">
        <f t="shared" si="113"/>
        <v>0.3</v>
      </c>
      <c r="V837">
        <v>968</v>
      </c>
      <c r="W837">
        <v>0.70000000000000007</v>
      </c>
      <c r="X837" s="10">
        <f t="shared" si="114"/>
        <v>0.94406974388262965</v>
      </c>
      <c r="Z837" s="12">
        <f t="shared" si="115"/>
        <v>0.94399999999999995</v>
      </c>
      <c r="AA837" s="9">
        <f t="shared" si="118"/>
        <v>43</v>
      </c>
      <c r="AB837" s="9">
        <f t="shared" si="119"/>
        <v>0</v>
      </c>
      <c r="AC837" s="9">
        <f t="shared" si="120"/>
        <v>787</v>
      </c>
      <c r="AD837" s="9" t="str">
        <f t="shared" si="121"/>
        <v/>
      </c>
      <c r="AE837" s="12" t="str">
        <f t="shared" si="116"/>
        <v/>
      </c>
      <c r="AF837" s="9" t="str">
        <f t="shared" si="117"/>
        <v/>
      </c>
      <c r="AI837"/>
    </row>
    <row r="838" spans="6:35" x14ac:dyDescent="0.3">
      <c r="F838" s="9">
        <v>831</v>
      </c>
      <c r="G838" s="12">
        <v>8.0000000000000002E-3</v>
      </c>
      <c r="H838" s="9">
        <v>0.34799999999999998</v>
      </c>
      <c r="I838" s="9">
        <v>0.81100000000000005</v>
      </c>
      <c r="J838" s="9">
        <v>1.3640000000000001</v>
      </c>
      <c r="K838" s="9">
        <v>0.73299999999999998</v>
      </c>
      <c r="L838" s="9">
        <v>0.85199999999999998</v>
      </c>
      <c r="S838" s="9">
        <v>831</v>
      </c>
      <c r="T838" s="12">
        <f t="shared" si="113"/>
        <v>0.8</v>
      </c>
      <c r="V838">
        <v>974</v>
      </c>
      <c r="W838">
        <v>0.70000000000000007</v>
      </c>
      <c r="X838" s="10">
        <f t="shared" si="114"/>
        <v>0.94406974388262965</v>
      </c>
      <c r="Z838" s="12">
        <f t="shared" si="115"/>
        <v>0.94399999999999995</v>
      </c>
      <c r="AA838" s="9">
        <f t="shared" si="118"/>
        <v>44</v>
      </c>
      <c r="AB838" s="9">
        <f t="shared" si="119"/>
        <v>0</v>
      </c>
      <c r="AC838" s="9">
        <f t="shared" si="120"/>
        <v>787</v>
      </c>
      <c r="AD838" s="9" t="str">
        <f t="shared" si="121"/>
        <v/>
      </c>
      <c r="AE838" s="12" t="str">
        <f t="shared" si="116"/>
        <v/>
      </c>
      <c r="AF838" s="9" t="str">
        <f t="shared" si="117"/>
        <v/>
      </c>
      <c r="AI838"/>
    </row>
    <row r="839" spans="6:35" x14ac:dyDescent="0.3">
      <c r="F839" s="9">
        <v>832</v>
      </c>
      <c r="G839" s="12">
        <v>0.32300000000000001</v>
      </c>
      <c r="H839" s="9">
        <v>2.5169999999999999</v>
      </c>
      <c r="I839" s="9">
        <v>0.64200000000000002</v>
      </c>
      <c r="J839" s="9">
        <v>2.4180000000000001</v>
      </c>
      <c r="K839" s="9">
        <v>0.41399999999999998</v>
      </c>
      <c r="L839" s="9">
        <v>0.94499999999999995</v>
      </c>
      <c r="S839" s="9">
        <v>832</v>
      </c>
      <c r="T839" s="12">
        <f t="shared" si="113"/>
        <v>32.300000000000004</v>
      </c>
      <c r="V839">
        <v>982</v>
      </c>
      <c r="W839">
        <v>0.70000000000000007</v>
      </c>
      <c r="X839" s="10">
        <f t="shared" si="114"/>
        <v>0.94406974388262965</v>
      </c>
      <c r="Z839" s="12">
        <f t="shared" si="115"/>
        <v>0.94399999999999995</v>
      </c>
      <c r="AA839" s="9">
        <f t="shared" si="118"/>
        <v>45</v>
      </c>
      <c r="AB839" s="9">
        <f t="shared" si="119"/>
        <v>0</v>
      </c>
      <c r="AC839" s="9">
        <f t="shared" si="120"/>
        <v>787</v>
      </c>
      <c r="AD839" s="9" t="str">
        <f t="shared" si="121"/>
        <v/>
      </c>
      <c r="AE839" s="12" t="str">
        <f t="shared" si="116"/>
        <v/>
      </c>
      <c r="AF839" s="9" t="str">
        <f t="shared" si="117"/>
        <v/>
      </c>
      <c r="AI839"/>
    </row>
    <row r="840" spans="6:35" x14ac:dyDescent="0.3">
      <c r="F840" s="9">
        <v>833</v>
      </c>
      <c r="G840" s="12">
        <v>2E-3</v>
      </c>
      <c r="H840" s="9">
        <v>0.17100000000000001</v>
      </c>
      <c r="I840" s="9">
        <v>1</v>
      </c>
      <c r="J840" s="9">
        <v>1.292</v>
      </c>
      <c r="K840" s="9">
        <v>0.77400000000000002</v>
      </c>
      <c r="L840" s="9">
        <v>0.88900000000000001</v>
      </c>
      <c r="S840" s="9">
        <v>833</v>
      </c>
      <c r="T840" s="12">
        <f t="shared" si="113"/>
        <v>0.2</v>
      </c>
      <c r="V840">
        <v>1007</v>
      </c>
      <c r="W840">
        <v>0.70000000000000007</v>
      </c>
      <c r="X840" s="10">
        <f t="shared" si="114"/>
        <v>0.94406974388262965</v>
      </c>
      <c r="Z840" s="12">
        <f t="shared" si="115"/>
        <v>0.94399999999999995</v>
      </c>
      <c r="AA840" s="9">
        <f t="shared" si="118"/>
        <v>46</v>
      </c>
      <c r="AB840" s="9">
        <f t="shared" si="119"/>
        <v>0</v>
      </c>
      <c r="AC840" s="9">
        <f t="shared" si="120"/>
        <v>787</v>
      </c>
      <c r="AD840" s="9" t="str">
        <f t="shared" si="121"/>
        <v/>
      </c>
      <c r="AE840" s="12" t="str">
        <f t="shared" si="116"/>
        <v/>
      </c>
      <c r="AF840" s="9" t="str">
        <f t="shared" si="117"/>
        <v/>
      </c>
      <c r="AI840"/>
    </row>
    <row r="841" spans="6:35" x14ac:dyDescent="0.3">
      <c r="F841" s="9">
        <v>834</v>
      </c>
      <c r="G841" s="12">
        <v>1.0999999999999999E-2</v>
      </c>
      <c r="H841" s="9">
        <v>0.39</v>
      </c>
      <c r="I841" s="9">
        <v>0.89500000000000002</v>
      </c>
      <c r="J841" s="9">
        <v>1.071</v>
      </c>
      <c r="K841" s="9">
        <v>0.93300000000000005</v>
      </c>
      <c r="L841" s="9">
        <v>0.89400000000000002</v>
      </c>
      <c r="S841" s="9">
        <v>834</v>
      </c>
      <c r="T841" s="12">
        <f t="shared" ref="T841:T904" si="122">G841*100</f>
        <v>1.0999999999999999</v>
      </c>
      <c r="V841">
        <v>1029</v>
      </c>
      <c r="W841">
        <v>0.70000000000000007</v>
      </c>
      <c r="X841" s="10">
        <f t="shared" ref="X841:X904" si="123">((W841/PI())^0.5)*2</f>
        <v>0.94406974388262965</v>
      </c>
      <c r="Z841" s="12">
        <f t="shared" ref="Z841:Z904" si="124">TRUNC(X841,3)</f>
        <v>0.94399999999999995</v>
      </c>
      <c r="AA841" s="9">
        <f t="shared" si="118"/>
        <v>47</v>
      </c>
      <c r="AB841" s="9">
        <f t="shared" si="119"/>
        <v>0</v>
      </c>
      <c r="AC841" s="9">
        <f t="shared" si="120"/>
        <v>787</v>
      </c>
      <c r="AD841" s="9" t="str">
        <f t="shared" si="121"/>
        <v/>
      </c>
      <c r="AE841" s="12" t="str">
        <f t="shared" ref="AE841:AE904" si="125">IF(AD841="","",Z841)</f>
        <v/>
      </c>
      <c r="AF841" s="9" t="str">
        <f t="shared" ref="AF841:AF904" si="126">AD841</f>
        <v/>
      </c>
      <c r="AI841"/>
    </row>
    <row r="842" spans="6:35" x14ac:dyDescent="0.3">
      <c r="F842" s="9">
        <v>835</v>
      </c>
      <c r="G842" s="12">
        <v>3.0000000000000001E-3</v>
      </c>
      <c r="H842" s="9">
        <v>0.188</v>
      </c>
      <c r="I842" s="9">
        <v>1</v>
      </c>
      <c r="J842" s="9">
        <v>1.5169999999999999</v>
      </c>
      <c r="K842" s="9">
        <v>0.65900000000000003</v>
      </c>
      <c r="L842" s="9">
        <v>0.88400000000000001</v>
      </c>
      <c r="S842" s="9">
        <v>835</v>
      </c>
      <c r="T842" s="12">
        <f t="shared" si="122"/>
        <v>0.3</v>
      </c>
      <c r="V842">
        <v>1041</v>
      </c>
      <c r="W842">
        <v>0.70000000000000007</v>
      </c>
      <c r="X842" s="10">
        <f t="shared" si="123"/>
        <v>0.94406974388262965</v>
      </c>
      <c r="Z842" s="12">
        <f t="shared" si="124"/>
        <v>0.94399999999999995</v>
      </c>
      <c r="AA842" s="9">
        <f t="shared" ref="AA842:AA905" si="127">IF(Z842-Z841=0,AA841+AA$8,1)</f>
        <v>48</v>
      </c>
      <c r="AB842" s="9">
        <f t="shared" ref="AB842:AB905" si="128">IF(AA842&lt;AA843,0,AA842)</f>
        <v>0</v>
      </c>
      <c r="AC842" s="9">
        <f t="shared" ref="AC842:AC905" si="129">AC841+AB842</f>
        <v>787</v>
      </c>
      <c r="AD842" s="9" t="str">
        <f t="shared" ref="AD842:AD905" si="130">IF(AB842=0,"",AC841+AB842)</f>
        <v/>
      </c>
      <c r="AE842" s="12" t="str">
        <f t="shared" si="125"/>
        <v/>
      </c>
      <c r="AF842" s="9" t="str">
        <f t="shared" si="126"/>
        <v/>
      </c>
      <c r="AI842"/>
    </row>
    <row r="843" spans="6:35" x14ac:dyDescent="0.3">
      <c r="F843" s="9">
        <v>836</v>
      </c>
      <c r="G843" s="12">
        <v>0.39900000000000002</v>
      </c>
      <c r="H843" s="9">
        <v>2.74</v>
      </c>
      <c r="I843" s="9">
        <v>0.66700000000000004</v>
      </c>
      <c r="J843" s="9">
        <v>1.6779999999999999</v>
      </c>
      <c r="K843" s="9">
        <v>0.59599999999999997</v>
      </c>
      <c r="L843" s="9">
        <v>0.88200000000000001</v>
      </c>
      <c r="S843" s="9">
        <v>836</v>
      </c>
      <c r="T843" s="12">
        <f t="shared" si="122"/>
        <v>39.900000000000006</v>
      </c>
      <c r="V843">
        <v>1106</v>
      </c>
      <c r="W843">
        <v>0.70000000000000007</v>
      </c>
      <c r="X843" s="10">
        <f t="shared" si="123"/>
        <v>0.94406974388262965</v>
      </c>
      <c r="Z843" s="12">
        <f t="shared" si="124"/>
        <v>0.94399999999999995</v>
      </c>
      <c r="AA843" s="9">
        <f t="shared" si="127"/>
        <v>49</v>
      </c>
      <c r="AB843" s="9">
        <f t="shared" si="128"/>
        <v>0</v>
      </c>
      <c r="AC843" s="9">
        <f t="shared" si="129"/>
        <v>787</v>
      </c>
      <c r="AD843" s="9" t="str">
        <f t="shared" si="130"/>
        <v/>
      </c>
      <c r="AE843" s="12" t="str">
        <f t="shared" si="125"/>
        <v/>
      </c>
      <c r="AF843" s="9" t="str">
        <f t="shared" si="126"/>
        <v/>
      </c>
      <c r="AI843"/>
    </row>
    <row r="844" spans="6:35" x14ac:dyDescent="0.3">
      <c r="F844" s="9">
        <v>837</v>
      </c>
      <c r="G844" s="12">
        <v>2E-3</v>
      </c>
      <c r="H844" s="9">
        <v>0.188</v>
      </c>
      <c r="I844" s="9">
        <v>0.80400000000000005</v>
      </c>
      <c r="J844" s="9">
        <v>1.6739999999999999</v>
      </c>
      <c r="K844" s="9">
        <v>0.59699999999999998</v>
      </c>
      <c r="L844" s="9">
        <v>0.78900000000000003</v>
      </c>
      <c r="S844" s="9">
        <v>837</v>
      </c>
      <c r="T844" s="12">
        <f t="shared" si="122"/>
        <v>0.2</v>
      </c>
      <c r="V844">
        <v>1120</v>
      </c>
      <c r="W844">
        <v>0.70000000000000007</v>
      </c>
      <c r="X844" s="10">
        <f t="shared" si="123"/>
        <v>0.94406974388262965</v>
      </c>
      <c r="Z844" s="12">
        <f t="shared" si="124"/>
        <v>0.94399999999999995</v>
      </c>
      <c r="AA844" s="9">
        <f t="shared" si="127"/>
        <v>50</v>
      </c>
      <c r="AB844" s="9">
        <f t="shared" si="128"/>
        <v>0</v>
      </c>
      <c r="AC844" s="9">
        <f t="shared" si="129"/>
        <v>787</v>
      </c>
      <c r="AD844" s="9" t="str">
        <f t="shared" si="130"/>
        <v/>
      </c>
      <c r="AE844" s="12" t="str">
        <f t="shared" si="125"/>
        <v/>
      </c>
      <c r="AF844" s="9" t="str">
        <f t="shared" si="126"/>
        <v/>
      </c>
      <c r="AI844"/>
    </row>
    <row r="845" spans="6:35" x14ac:dyDescent="0.3">
      <c r="F845" s="9">
        <v>838</v>
      </c>
      <c r="G845" s="12">
        <v>8.0000000000000002E-3</v>
      </c>
      <c r="H845" s="9">
        <v>0.33100000000000002</v>
      </c>
      <c r="I845" s="9">
        <v>0.88100000000000001</v>
      </c>
      <c r="J845" s="9">
        <v>1.5860000000000001</v>
      </c>
      <c r="K845" s="9">
        <v>0.63</v>
      </c>
      <c r="L845" s="9">
        <v>0.88700000000000001</v>
      </c>
      <c r="S845" s="9">
        <v>838</v>
      </c>
      <c r="T845" s="12">
        <f t="shared" si="122"/>
        <v>0.8</v>
      </c>
      <c r="V845">
        <v>1231</v>
      </c>
      <c r="W845">
        <v>0.70000000000000007</v>
      </c>
      <c r="X845" s="10">
        <f t="shared" si="123"/>
        <v>0.94406974388262965</v>
      </c>
      <c r="Z845" s="12">
        <f t="shared" si="124"/>
        <v>0.94399999999999995</v>
      </c>
      <c r="AA845" s="9">
        <f t="shared" si="127"/>
        <v>51</v>
      </c>
      <c r="AB845" s="9">
        <f t="shared" si="128"/>
        <v>0</v>
      </c>
      <c r="AC845" s="9">
        <f t="shared" si="129"/>
        <v>787</v>
      </c>
      <c r="AD845" s="9" t="str">
        <f t="shared" si="130"/>
        <v/>
      </c>
      <c r="AE845" s="12" t="str">
        <f t="shared" si="125"/>
        <v/>
      </c>
      <c r="AF845" s="9" t="str">
        <f t="shared" si="126"/>
        <v/>
      </c>
      <c r="AI845"/>
    </row>
    <row r="846" spans="6:35" x14ac:dyDescent="0.3">
      <c r="F846" s="9">
        <v>839</v>
      </c>
      <c r="G846" s="12">
        <v>1.2E-2</v>
      </c>
      <c r="H846" s="9">
        <v>0.41299999999999998</v>
      </c>
      <c r="I846" s="9">
        <v>0.85199999999999998</v>
      </c>
      <c r="J846" s="9">
        <v>1.3140000000000001</v>
      </c>
      <c r="K846" s="9">
        <v>0.76100000000000001</v>
      </c>
      <c r="L846" s="9">
        <v>0.86</v>
      </c>
      <c r="S846" s="9">
        <v>839</v>
      </c>
      <c r="T846" s="12">
        <f t="shared" si="122"/>
        <v>1.2</v>
      </c>
      <c r="V846">
        <v>1266</v>
      </c>
      <c r="W846">
        <v>0.70000000000000007</v>
      </c>
      <c r="X846" s="10">
        <f t="shared" si="123"/>
        <v>0.94406974388262965</v>
      </c>
      <c r="Z846" s="12">
        <f t="shared" si="124"/>
        <v>0.94399999999999995</v>
      </c>
      <c r="AA846" s="9">
        <f t="shared" si="127"/>
        <v>52</v>
      </c>
      <c r="AB846" s="9">
        <f t="shared" si="128"/>
        <v>0</v>
      </c>
      <c r="AC846" s="9">
        <f t="shared" si="129"/>
        <v>787</v>
      </c>
      <c r="AD846" s="9" t="str">
        <f t="shared" si="130"/>
        <v/>
      </c>
      <c r="AE846" s="12" t="str">
        <f t="shared" si="125"/>
        <v/>
      </c>
      <c r="AF846" s="9" t="str">
        <f t="shared" si="126"/>
        <v/>
      </c>
      <c r="AI846"/>
    </row>
    <row r="847" spans="6:35" x14ac:dyDescent="0.3">
      <c r="F847" s="9">
        <v>840</v>
      </c>
      <c r="G847" s="12">
        <v>2E-3</v>
      </c>
      <c r="H847" s="9">
        <v>0.23699999999999999</v>
      </c>
      <c r="I847" s="9">
        <v>0.438</v>
      </c>
      <c r="J847" s="9">
        <v>3.0139999999999998</v>
      </c>
      <c r="K847" s="9">
        <v>0.33200000000000002</v>
      </c>
      <c r="L847" s="9">
        <v>0.61899999999999999</v>
      </c>
      <c r="S847" s="9">
        <v>840</v>
      </c>
      <c r="T847" s="12">
        <f t="shared" si="122"/>
        <v>0.2</v>
      </c>
      <c r="V847">
        <v>1325</v>
      </c>
      <c r="W847">
        <v>0.70000000000000007</v>
      </c>
      <c r="X847" s="10">
        <f t="shared" si="123"/>
        <v>0.94406974388262965</v>
      </c>
      <c r="Z847" s="12">
        <f t="shared" si="124"/>
        <v>0.94399999999999995</v>
      </c>
      <c r="AA847" s="9">
        <f t="shared" si="127"/>
        <v>53</v>
      </c>
      <c r="AB847" s="9">
        <f t="shared" si="128"/>
        <v>0</v>
      </c>
      <c r="AC847" s="9">
        <f t="shared" si="129"/>
        <v>787</v>
      </c>
      <c r="AD847" s="9" t="str">
        <f t="shared" si="130"/>
        <v/>
      </c>
      <c r="AE847" s="12" t="str">
        <f t="shared" si="125"/>
        <v/>
      </c>
      <c r="AF847" s="9" t="str">
        <f t="shared" si="126"/>
        <v/>
      </c>
      <c r="AI847"/>
    </row>
    <row r="848" spans="6:35" x14ac:dyDescent="0.3">
      <c r="F848" s="9">
        <v>841</v>
      </c>
      <c r="G848" s="12">
        <v>4.0000000000000001E-3</v>
      </c>
      <c r="H848" s="9">
        <v>0.247</v>
      </c>
      <c r="I848" s="9">
        <v>0.83599999999999997</v>
      </c>
      <c r="J848" s="9">
        <v>1.794</v>
      </c>
      <c r="K848" s="9">
        <v>0.55700000000000005</v>
      </c>
      <c r="L848" s="9">
        <v>0.83099999999999996</v>
      </c>
      <c r="S848" s="9">
        <v>841</v>
      </c>
      <c r="T848" s="12">
        <f t="shared" si="122"/>
        <v>0.4</v>
      </c>
      <c r="V848">
        <v>1336</v>
      </c>
      <c r="W848">
        <v>0.70000000000000007</v>
      </c>
      <c r="X848" s="10">
        <f t="shared" si="123"/>
        <v>0.94406974388262965</v>
      </c>
      <c r="Z848" s="12">
        <f t="shared" si="124"/>
        <v>0.94399999999999995</v>
      </c>
      <c r="AA848" s="9">
        <f t="shared" si="127"/>
        <v>54</v>
      </c>
      <c r="AB848" s="9">
        <f t="shared" si="128"/>
        <v>0</v>
      </c>
      <c r="AC848" s="9">
        <f t="shared" si="129"/>
        <v>787</v>
      </c>
      <c r="AD848" s="9" t="str">
        <f t="shared" si="130"/>
        <v/>
      </c>
      <c r="AE848" s="12" t="str">
        <f t="shared" si="125"/>
        <v/>
      </c>
      <c r="AF848" s="9" t="str">
        <f t="shared" si="126"/>
        <v/>
      </c>
      <c r="AI848"/>
    </row>
    <row r="849" spans="6:35" x14ac:dyDescent="0.3">
      <c r="F849" s="9">
        <v>842</v>
      </c>
      <c r="G849" s="12">
        <v>2E-3</v>
      </c>
      <c r="H849" s="9">
        <v>0.156</v>
      </c>
      <c r="I849" s="9">
        <v>0.85299999999999998</v>
      </c>
      <c r="J849" s="9">
        <v>1.833</v>
      </c>
      <c r="K849" s="9">
        <v>0.54600000000000004</v>
      </c>
      <c r="L849" s="9">
        <v>0.75900000000000001</v>
      </c>
      <c r="S849" s="9">
        <v>842</v>
      </c>
      <c r="T849" s="12">
        <f t="shared" si="122"/>
        <v>0.2</v>
      </c>
      <c r="V849">
        <v>1380</v>
      </c>
      <c r="W849">
        <v>0.70000000000000007</v>
      </c>
      <c r="X849" s="10">
        <f t="shared" si="123"/>
        <v>0.94406974388262965</v>
      </c>
      <c r="Z849" s="12">
        <f t="shared" si="124"/>
        <v>0.94399999999999995</v>
      </c>
      <c r="AA849" s="9">
        <f t="shared" si="127"/>
        <v>55</v>
      </c>
      <c r="AB849" s="9">
        <f t="shared" si="128"/>
        <v>0</v>
      </c>
      <c r="AC849" s="9">
        <f t="shared" si="129"/>
        <v>787</v>
      </c>
      <c r="AD849" s="9" t="str">
        <f t="shared" si="130"/>
        <v/>
      </c>
      <c r="AE849" s="12" t="str">
        <f t="shared" si="125"/>
        <v/>
      </c>
      <c r="AF849" s="9" t="str">
        <f t="shared" si="126"/>
        <v/>
      </c>
      <c r="AI849"/>
    </row>
    <row r="850" spans="6:35" x14ac:dyDescent="0.3">
      <c r="F850" s="9">
        <v>843</v>
      </c>
      <c r="G850" s="12">
        <v>5.0000000000000001E-3</v>
      </c>
      <c r="H850" s="9">
        <v>0.27200000000000002</v>
      </c>
      <c r="I850" s="9">
        <v>0.89700000000000002</v>
      </c>
      <c r="J850" s="9">
        <v>1.5940000000000001</v>
      </c>
      <c r="K850" s="9">
        <v>0.627</v>
      </c>
      <c r="L850" s="9">
        <v>0.875</v>
      </c>
      <c r="S850" s="9">
        <v>843</v>
      </c>
      <c r="T850" s="12">
        <f t="shared" si="122"/>
        <v>0.5</v>
      </c>
      <c r="V850">
        <v>1388</v>
      </c>
      <c r="W850">
        <v>0.70000000000000007</v>
      </c>
      <c r="X850" s="10">
        <f t="shared" si="123"/>
        <v>0.94406974388262965</v>
      </c>
      <c r="Z850" s="12">
        <f t="shared" si="124"/>
        <v>0.94399999999999995</v>
      </c>
      <c r="AA850" s="9">
        <f t="shared" si="127"/>
        <v>56</v>
      </c>
      <c r="AB850" s="9">
        <f t="shared" si="128"/>
        <v>0</v>
      </c>
      <c r="AC850" s="9">
        <f t="shared" si="129"/>
        <v>787</v>
      </c>
      <c r="AD850" s="9" t="str">
        <f t="shared" si="130"/>
        <v/>
      </c>
      <c r="AE850" s="12" t="str">
        <f t="shared" si="125"/>
        <v/>
      </c>
      <c r="AF850" s="9" t="str">
        <f t="shared" si="126"/>
        <v/>
      </c>
      <c r="AI850"/>
    </row>
    <row r="851" spans="6:35" x14ac:dyDescent="0.3">
      <c r="F851" s="9">
        <v>844</v>
      </c>
      <c r="G851" s="12">
        <v>1.0999999999999999E-2</v>
      </c>
      <c r="H851" s="9">
        <v>0.39</v>
      </c>
      <c r="I851" s="9">
        <v>0.92</v>
      </c>
      <c r="J851" s="9">
        <v>1.254</v>
      </c>
      <c r="K851" s="9">
        <v>0.79700000000000004</v>
      </c>
      <c r="L851" s="9">
        <v>0.90800000000000003</v>
      </c>
      <c r="S851" s="9">
        <v>844</v>
      </c>
      <c r="T851" s="12">
        <f t="shared" si="122"/>
        <v>1.0999999999999999</v>
      </c>
      <c r="V851">
        <v>1390</v>
      </c>
      <c r="W851">
        <v>0.70000000000000007</v>
      </c>
      <c r="X851" s="10">
        <f t="shared" si="123"/>
        <v>0.94406974388262965</v>
      </c>
      <c r="Z851" s="12">
        <f t="shared" si="124"/>
        <v>0.94399999999999995</v>
      </c>
      <c r="AA851" s="9">
        <f t="shared" si="127"/>
        <v>57</v>
      </c>
      <c r="AB851" s="9">
        <f t="shared" si="128"/>
        <v>0</v>
      </c>
      <c r="AC851" s="9">
        <f t="shared" si="129"/>
        <v>787</v>
      </c>
      <c r="AD851" s="9" t="str">
        <f t="shared" si="130"/>
        <v/>
      </c>
      <c r="AE851" s="12" t="str">
        <f t="shared" si="125"/>
        <v/>
      </c>
      <c r="AF851" s="9" t="str">
        <f t="shared" si="126"/>
        <v/>
      </c>
      <c r="AI851"/>
    </row>
    <row r="852" spans="6:35" x14ac:dyDescent="0.3">
      <c r="F852" s="9">
        <v>845</v>
      </c>
      <c r="G852" s="12">
        <v>2.4E-2</v>
      </c>
      <c r="H852" s="9">
        <v>0.78600000000000003</v>
      </c>
      <c r="I852" s="9">
        <v>0.48099999999999998</v>
      </c>
      <c r="J852" s="9">
        <v>4.0039999999999996</v>
      </c>
      <c r="K852" s="9">
        <v>0.25</v>
      </c>
      <c r="L852" s="9">
        <v>0.85799999999999998</v>
      </c>
      <c r="S852" s="9">
        <v>845</v>
      </c>
      <c r="T852" s="12">
        <f t="shared" si="122"/>
        <v>2.4</v>
      </c>
      <c r="V852">
        <v>1416</v>
      </c>
      <c r="W852">
        <v>0.70000000000000007</v>
      </c>
      <c r="X852" s="10">
        <f t="shared" si="123"/>
        <v>0.94406974388262965</v>
      </c>
      <c r="Z852" s="12">
        <f t="shared" si="124"/>
        <v>0.94399999999999995</v>
      </c>
      <c r="AA852" s="9">
        <f t="shared" si="127"/>
        <v>58</v>
      </c>
      <c r="AB852" s="9">
        <f t="shared" si="128"/>
        <v>0</v>
      </c>
      <c r="AC852" s="9">
        <f t="shared" si="129"/>
        <v>787</v>
      </c>
      <c r="AD852" s="9" t="str">
        <f t="shared" si="130"/>
        <v/>
      </c>
      <c r="AE852" s="12" t="str">
        <f t="shared" si="125"/>
        <v/>
      </c>
      <c r="AF852" s="9" t="str">
        <f t="shared" si="126"/>
        <v/>
      </c>
      <c r="AI852"/>
    </row>
    <row r="853" spans="6:35" x14ac:dyDescent="0.3">
      <c r="F853" s="9">
        <v>846</v>
      </c>
      <c r="G853" s="12">
        <v>1E-3</v>
      </c>
      <c r="H853" s="9">
        <v>0.16800000000000001</v>
      </c>
      <c r="I853" s="9">
        <v>0.53900000000000003</v>
      </c>
      <c r="J853" s="9">
        <v>3.4319999999999999</v>
      </c>
      <c r="K853" s="9">
        <v>0.29099999999999998</v>
      </c>
      <c r="L853" s="9">
        <v>0.8</v>
      </c>
      <c r="S853" s="9">
        <v>846</v>
      </c>
      <c r="T853" s="12">
        <f t="shared" si="122"/>
        <v>0.1</v>
      </c>
      <c r="V853">
        <v>1420</v>
      </c>
      <c r="W853">
        <v>0.70000000000000007</v>
      </c>
      <c r="X853" s="10">
        <f t="shared" si="123"/>
        <v>0.94406974388262965</v>
      </c>
      <c r="Z853" s="12">
        <f t="shared" si="124"/>
        <v>0.94399999999999995</v>
      </c>
      <c r="AA853" s="9">
        <f t="shared" si="127"/>
        <v>59</v>
      </c>
      <c r="AB853" s="9">
        <f t="shared" si="128"/>
        <v>0</v>
      </c>
      <c r="AC853" s="9">
        <f t="shared" si="129"/>
        <v>787</v>
      </c>
      <c r="AD853" s="9" t="str">
        <f t="shared" si="130"/>
        <v/>
      </c>
      <c r="AE853" s="12" t="str">
        <f t="shared" si="125"/>
        <v/>
      </c>
      <c r="AF853" s="9" t="str">
        <f t="shared" si="126"/>
        <v/>
      </c>
      <c r="AI853"/>
    </row>
    <row r="854" spans="6:35" x14ac:dyDescent="0.3">
      <c r="F854" s="9">
        <v>847</v>
      </c>
      <c r="G854" s="12">
        <v>0.38900000000000001</v>
      </c>
      <c r="H854" s="9">
        <v>2.81</v>
      </c>
      <c r="I854" s="9">
        <v>0.62</v>
      </c>
      <c r="J854" s="9">
        <v>2.3330000000000002</v>
      </c>
      <c r="K854" s="9">
        <v>0.42899999999999999</v>
      </c>
      <c r="L854" s="9">
        <v>0.94299999999999995</v>
      </c>
      <c r="S854" s="9">
        <v>847</v>
      </c>
      <c r="T854" s="12">
        <f t="shared" si="122"/>
        <v>38.9</v>
      </c>
      <c r="V854">
        <v>1457</v>
      </c>
      <c r="W854">
        <v>0.70000000000000007</v>
      </c>
      <c r="X854" s="10">
        <f t="shared" si="123"/>
        <v>0.94406974388262965</v>
      </c>
      <c r="Z854" s="12">
        <f t="shared" si="124"/>
        <v>0.94399999999999995</v>
      </c>
      <c r="AA854" s="9">
        <f t="shared" si="127"/>
        <v>60</v>
      </c>
      <c r="AB854" s="9">
        <f t="shared" si="128"/>
        <v>0</v>
      </c>
      <c r="AC854" s="9">
        <f t="shared" si="129"/>
        <v>787</v>
      </c>
      <c r="AD854" s="9" t="str">
        <f t="shared" si="130"/>
        <v/>
      </c>
      <c r="AE854" s="12" t="str">
        <f t="shared" si="125"/>
        <v/>
      </c>
      <c r="AF854" s="9" t="str">
        <f t="shared" si="126"/>
        <v/>
      </c>
      <c r="AI854"/>
    </row>
    <row r="855" spans="6:35" x14ac:dyDescent="0.3">
      <c r="F855" s="9">
        <v>848</v>
      </c>
      <c r="G855" s="12">
        <v>0.03</v>
      </c>
      <c r="H855" s="9">
        <v>0.71199999999999997</v>
      </c>
      <c r="I855" s="9">
        <v>0.753</v>
      </c>
      <c r="J855" s="9">
        <v>1.4279999999999999</v>
      </c>
      <c r="K855" s="9">
        <v>0.7</v>
      </c>
      <c r="L855" s="9">
        <v>0.90200000000000002</v>
      </c>
      <c r="S855" s="9">
        <v>848</v>
      </c>
      <c r="T855" s="12">
        <f t="shared" si="122"/>
        <v>3</v>
      </c>
      <c r="V855">
        <v>1491</v>
      </c>
      <c r="W855">
        <v>0.70000000000000007</v>
      </c>
      <c r="X855" s="10">
        <f t="shared" si="123"/>
        <v>0.94406974388262965</v>
      </c>
      <c r="Z855" s="12">
        <f t="shared" si="124"/>
        <v>0.94399999999999995</v>
      </c>
      <c r="AA855" s="9">
        <f t="shared" si="127"/>
        <v>61</v>
      </c>
      <c r="AB855" s="9">
        <f t="shared" si="128"/>
        <v>0</v>
      </c>
      <c r="AC855" s="9">
        <f t="shared" si="129"/>
        <v>787</v>
      </c>
      <c r="AD855" s="9" t="str">
        <f t="shared" si="130"/>
        <v/>
      </c>
      <c r="AE855" s="12" t="str">
        <f t="shared" si="125"/>
        <v/>
      </c>
      <c r="AF855" s="9" t="str">
        <f t="shared" si="126"/>
        <v/>
      </c>
      <c r="AI855"/>
    </row>
    <row r="856" spans="6:35" x14ac:dyDescent="0.3">
      <c r="F856" s="9">
        <v>849</v>
      </c>
      <c r="G856" s="12">
        <v>1.2E-2</v>
      </c>
      <c r="H856" s="9">
        <v>0.439</v>
      </c>
      <c r="I856" s="9">
        <v>0.755</v>
      </c>
      <c r="J856" s="9">
        <v>1.669</v>
      </c>
      <c r="K856" s="9">
        <v>0.59899999999999998</v>
      </c>
      <c r="L856" s="9">
        <v>0.87</v>
      </c>
      <c r="S856" s="9">
        <v>849</v>
      </c>
      <c r="T856" s="12">
        <f t="shared" si="122"/>
        <v>1.2</v>
      </c>
      <c r="V856">
        <v>1506</v>
      </c>
      <c r="W856">
        <v>0.70000000000000007</v>
      </c>
      <c r="X856" s="10">
        <f t="shared" si="123"/>
        <v>0.94406974388262965</v>
      </c>
      <c r="Z856" s="12">
        <f t="shared" si="124"/>
        <v>0.94399999999999995</v>
      </c>
      <c r="AA856" s="9">
        <f t="shared" si="127"/>
        <v>62</v>
      </c>
      <c r="AB856" s="9">
        <f t="shared" si="128"/>
        <v>0</v>
      </c>
      <c r="AC856" s="9">
        <f t="shared" si="129"/>
        <v>787</v>
      </c>
      <c r="AD856" s="9" t="str">
        <f t="shared" si="130"/>
        <v/>
      </c>
      <c r="AE856" s="12" t="str">
        <f t="shared" si="125"/>
        <v/>
      </c>
      <c r="AF856" s="9" t="str">
        <f t="shared" si="126"/>
        <v/>
      </c>
      <c r="AI856"/>
    </row>
    <row r="857" spans="6:35" x14ac:dyDescent="0.3">
      <c r="F857" s="9">
        <v>850</v>
      </c>
      <c r="G857" s="12">
        <v>9.033E-4</v>
      </c>
      <c r="H857" s="9">
        <v>0.111</v>
      </c>
      <c r="I857" s="9">
        <v>0.91600000000000004</v>
      </c>
      <c r="J857" s="9">
        <v>1.1240000000000001</v>
      </c>
      <c r="K857" s="9">
        <v>0.89</v>
      </c>
      <c r="L857" s="9">
        <v>0.8</v>
      </c>
      <c r="S857" s="9">
        <v>850</v>
      </c>
      <c r="T857" s="12">
        <f t="shared" si="122"/>
        <v>9.0329999999999994E-2</v>
      </c>
      <c r="V857">
        <v>1527</v>
      </c>
      <c r="W857">
        <v>0.70000000000000007</v>
      </c>
      <c r="X857" s="10">
        <f t="shared" si="123"/>
        <v>0.94406974388262965</v>
      </c>
      <c r="Z857" s="12">
        <f t="shared" si="124"/>
        <v>0.94399999999999995</v>
      </c>
      <c r="AA857" s="9">
        <f t="shared" si="127"/>
        <v>63</v>
      </c>
      <c r="AB857" s="9">
        <f t="shared" si="128"/>
        <v>0</v>
      </c>
      <c r="AC857" s="9">
        <f t="shared" si="129"/>
        <v>787</v>
      </c>
      <c r="AD857" s="9" t="str">
        <f t="shared" si="130"/>
        <v/>
      </c>
      <c r="AE857" s="12" t="str">
        <f t="shared" si="125"/>
        <v/>
      </c>
      <c r="AF857" s="9" t="str">
        <f t="shared" si="126"/>
        <v/>
      </c>
      <c r="AI857"/>
    </row>
    <row r="858" spans="6:35" x14ac:dyDescent="0.3">
      <c r="F858" s="9">
        <v>851</v>
      </c>
      <c r="G858" s="12">
        <v>0.01</v>
      </c>
      <c r="H858" s="9">
        <v>0.4</v>
      </c>
      <c r="I858" s="9">
        <v>0.77900000000000003</v>
      </c>
      <c r="J858" s="9">
        <v>1.843</v>
      </c>
      <c r="K858" s="9">
        <v>0.54300000000000004</v>
      </c>
      <c r="L858" s="9">
        <v>0.86799999999999999</v>
      </c>
      <c r="S858" s="9">
        <v>851</v>
      </c>
      <c r="T858" s="12">
        <f t="shared" si="122"/>
        <v>1</v>
      </c>
      <c r="V858">
        <v>1551</v>
      </c>
      <c r="W858">
        <v>0.70000000000000007</v>
      </c>
      <c r="X858" s="10">
        <f t="shared" si="123"/>
        <v>0.94406974388262965</v>
      </c>
      <c r="Z858" s="12">
        <f t="shared" si="124"/>
        <v>0.94399999999999995</v>
      </c>
      <c r="AA858" s="9">
        <f t="shared" si="127"/>
        <v>64</v>
      </c>
      <c r="AB858" s="9">
        <f t="shared" si="128"/>
        <v>0</v>
      </c>
      <c r="AC858" s="9">
        <f t="shared" si="129"/>
        <v>787</v>
      </c>
      <c r="AD858" s="9" t="str">
        <f t="shared" si="130"/>
        <v/>
      </c>
      <c r="AE858" s="12" t="str">
        <f t="shared" si="125"/>
        <v/>
      </c>
      <c r="AF858" s="9" t="str">
        <f t="shared" si="126"/>
        <v/>
      </c>
      <c r="AI858"/>
    </row>
    <row r="859" spans="6:35" x14ac:dyDescent="0.3">
      <c r="F859" s="9">
        <v>852</v>
      </c>
      <c r="G859" s="12">
        <v>1.2999999999999999E-2</v>
      </c>
      <c r="H859" s="9">
        <v>0.47399999999999998</v>
      </c>
      <c r="I859" s="9">
        <v>0.75</v>
      </c>
      <c r="J859" s="9">
        <v>1.831</v>
      </c>
      <c r="K859" s="9">
        <v>0.54600000000000004</v>
      </c>
      <c r="L859" s="9">
        <v>0.86399999999999999</v>
      </c>
      <c r="S859" s="9">
        <v>852</v>
      </c>
      <c r="T859" s="12">
        <f t="shared" si="122"/>
        <v>1.3</v>
      </c>
      <c r="V859">
        <v>1564</v>
      </c>
      <c r="W859">
        <v>0.70000000000000007</v>
      </c>
      <c r="X859" s="10">
        <f t="shared" si="123"/>
        <v>0.94406974388262965</v>
      </c>
      <c r="Z859" s="12">
        <f t="shared" si="124"/>
        <v>0.94399999999999995</v>
      </c>
      <c r="AA859" s="9">
        <f t="shared" si="127"/>
        <v>65</v>
      </c>
      <c r="AB859" s="9">
        <f t="shared" si="128"/>
        <v>65</v>
      </c>
      <c r="AC859" s="9">
        <f t="shared" si="129"/>
        <v>852</v>
      </c>
      <c r="AD859" s="9">
        <f t="shared" si="130"/>
        <v>852</v>
      </c>
      <c r="AE859" s="12">
        <f t="shared" si="125"/>
        <v>0.94399999999999995</v>
      </c>
      <c r="AF859" s="9">
        <f t="shared" si="126"/>
        <v>852</v>
      </c>
      <c r="AI859"/>
    </row>
    <row r="860" spans="6:35" x14ac:dyDescent="0.3">
      <c r="F860" s="9">
        <v>853</v>
      </c>
      <c r="G860" s="12">
        <v>1.2999999999999999E-2</v>
      </c>
      <c r="H860" s="9">
        <v>0.44900000000000001</v>
      </c>
      <c r="I860" s="9">
        <v>0.82399999999999995</v>
      </c>
      <c r="J860" s="9">
        <v>1.827</v>
      </c>
      <c r="K860" s="9">
        <v>0.54700000000000004</v>
      </c>
      <c r="L860" s="9">
        <v>0.90300000000000002</v>
      </c>
      <c r="S860" s="9">
        <v>853</v>
      </c>
      <c r="T860" s="12">
        <f t="shared" si="122"/>
        <v>1.3</v>
      </c>
      <c r="V860">
        <v>17</v>
      </c>
      <c r="W860">
        <v>0.6</v>
      </c>
      <c r="X860" s="10">
        <f t="shared" si="123"/>
        <v>0.87403874447366325</v>
      </c>
      <c r="Z860" s="12">
        <f t="shared" si="124"/>
        <v>0.874</v>
      </c>
      <c r="AA860" s="9">
        <f t="shared" si="127"/>
        <v>1</v>
      </c>
      <c r="AB860" s="9">
        <f t="shared" si="128"/>
        <v>0</v>
      </c>
      <c r="AC860" s="9">
        <f t="shared" si="129"/>
        <v>852</v>
      </c>
      <c r="AD860" s="9" t="str">
        <f t="shared" si="130"/>
        <v/>
      </c>
      <c r="AE860" s="12" t="str">
        <f t="shared" si="125"/>
        <v/>
      </c>
      <c r="AF860" s="9" t="str">
        <f t="shared" si="126"/>
        <v/>
      </c>
      <c r="AI860"/>
    </row>
    <row r="861" spans="6:35" x14ac:dyDescent="0.3">
      <c r="F861" s="9">
        <v>854</v>
      </c>
      <c r="G861" s="12">
        <v>1.0999999999999999E-2</v>
      </c>
      <c r="H861" s="9">
        <v>0.42499999999999999</v>
      </c>
      <c r="I861" s="9">
        <v>0.755</v>
      </c>
      <c r="J861" s="9">
        <v>1.946</v>
      </c>
      <c r="K861" s="9">
        <v>0.51400000000000001</v>
      </c>
      <c r="L861" s="9">
        <v>0.85699999999999998</v>
      </c>
      <c r="S861" s="9">
        <v>854</v>
      </c>
      <c r="T861" s="12">
        <f t="shared" si="122"/>
        <v>1.0999999999999999</v>
      </c>
      <c r="V861">
        <v>27</v>
      </c>
      <c r="W861">
        <v>0.6</v>
      </c>
      <c r="X861" s="10">
        <f t="shared" si="123"/>
        <v>0.87403874447366325</v>
      </c>
      <c r="Z861" s="12">
        <f t="shared" si="124"/>
        <v>0.874</v>
      </c>
      <c r="AA861" s="9">
        <f t="shared" si="127"/>
        <v>2</v>
      </c>
      <c r="AB861" s="9">
        <f t="shared" si="128"/>
        <v>0</v>
      </c>
      <c r="AC861" s="9">
        <f t="shared" si="129"/>
        <v>852</v>
      </c>
      <c r="AD861" s="9" t="str">
        <f t="shared" si="130"/>
        <v/>
      </c>
      <c r="AE861" s="12" t="str">
        <f t="shared" si="125"/>
        <v/>
      </c>
      <c r="AF861" s="9" t="str">
        <f t="shared" si="126"/>
        <v/>
      </c>
      <c r="AI861"/>
    </row>
    <row r="862" spans="6:35" x14ac:dyDescent="0.3">
      <c r="F862" s="9">
        <v>855</v>
      </c>
      <c r="G862" s="12">
        <v>0.17899999999999999</v>
      </c>
      <c r="H862" s="9">
        <v>2.2530000000000001</v>
      </c>
      <c r="I862" s="9">
        <v>0.442</v>
      </c>
      <c r="J862" s="9">
        <v>3.7509999999999999</v>
      </c>
      <c r="K862" s="9">
        <v>0.26700000000000002</v>
      </c>
      <c r="L862" s="9">
        <v>0.88</v>
      </c>
      <c r="S862" s="9">
        <v>855</v>
      </c>
      <c r="T862" s="12">
        <f t="shared" si="122"/>
        <v>17.899999999999999</v>
      </c>
      <c r="V862">
        <v>31</v>
      </c>
      <c r="W862">
        <v>0.6</v>
      </c>
      <c r="X862" s="10">
        <f t="shared" si="123"/>
        <v>0.87403874447366325</v>
      </c>
      <c r="Z862" s="12">
        <f t="shared" si="124"/>
        <v>0.874</v>
      </c>
      <c r="AA862" s="9">
        <f t="shared" si="127"/>
        <v>3</v>
      </c>
      <c r="AB862" s="9">
        <f t="shared" si="128"/>
        <v>0</v>
      </c>
      <c r="AC862" s="9">
        <f t="shared" si="129"/>
        <v>852</v>
      </c>
      <c r="AD862" s="9" t="str">
        <f t="shared" si="130"/>
        <v/>
      </c>
      <c r="AE862" s="12" t="str">
        <f t="shared" si="125"/>
        <v/>
      </c>
      <c r="AF862" s="9" t="str">
        <f t="shared" si="126"/>
        <v/>
      </c>
      <c r="AI862"/>
    </row>
    <row r="863" spans="6:35" x14ac:dyDescent="0.3">
      <c r="F863" s="9">
        <v>856</v>
      </c>
      <c r="G863" s="12">
        <v>4.9000000000000002E-2</v>
      </c>
      <c r="H863" s="9">
        <v>0.95399999999999996</v>
      </c>
      <c r="I863" s="9">
        <v>0.67600000000000005</v>
      </c>
      <c r="J863" s="9">
        <v>2.4260000000000002</v>
      </c>
      <c r="K863" s="9">
        <v>0.41199999999999998</v>
      </c>
      <c r="L863" s="9">
        <v>0.90900000000000003</v>
      </c>
      <c r="S863" s="9">
        <v>856</v>
      </c>
      <c r="T863" s="12">
        <f t="shared" si="122"/>
        <v>4.9000000000000004</v>
      </c>
      <c r="V863">
        <v>54</v>
      </c>
      <c r="W863">
        <v>0.6</v>
      </c>
      <c r="X863" s="10">
        <f t="shared" si="123"/>
        <v>0.87403874447366325</v>
      </c>
      <c r="Z863" s="12">
        <f t="shared" si="124"/>
        <v>0.874</v>
      </c>
      <c r="AA863" s="9">
        <f t="shared" si="127"/>
        <v>4</v>
      </c>
      <c r="AB863" s="9">
        <f t="shared" si="128"/>
        <v>0</v>
      </c>
      <c r="AC863" s="9">
        <f t="shared" si="129"/>
        <v>852</v>
      </c>
      <c r="AD863" s="9" t="str">
        <f t="shared" si="130"/>
        <v/>
      </c>
      <c r="AE863" s="12" t="str">
        <f t="shared" si="125"/>
        <v/>
      </c>
      <c r="AF863" s="9" t="str">
        <f t="shared" si="126"/>
        <v/>
      </c>
      <c r="AI863"/>
    </row>
    <row r="864" spans="6:35" x14ac:dyDescent="0.3">
      <c r="F864" s="9">
        <v>857</v>
      </c>
      <c r="G864" s="12">
        <v>1.7000000000000001E-2</v>
      </c>
      <c r="H864" s="9">
        <v>0.47399999999999998</v>
      </c>
      <c r="I864" s="9">
        <v>0.92600000000000005</v>
      </c>
      <c r="J864" s="9">
        <v>1.1819999999999999</v>
      </c>
      <c r="K864" s="9">
        <v>0.84599999999999997</v>
      </c>
      <c r="L864" s="9">
        <v>0.91300000000000003</v>
      </c>
      <c r="S864" s="9">
        <v>857</v>
      </c>
      <c r="T864" s="12">
        <f t="shared" si="122"/>
        <v>1.7000000000000002</v>
      </c>
      <c r="V864">
        <v>81</v>
      </c>
      <c r="W864">
        <v>0.6</v>
      </c>
      <c r="X864" s="10">
        <f t="shared" si="123"/>
        <v>0.87403874447366325</v>
      </c>
      <c r="Z864" s="12">
        <f t="shared" si="124"/>
        <v>0.874</v>
      </c>
      <c r="AA864" s="9">
        <f t="shared" si="127"/>
        <v>5</v>
      </c>
      <c r="AB864" s="9">
        <f t="shared" si="128"/>
        <v>0</v>
      </c>
      <c r="AC864" s="9">
        <f t="shared" si="129"/>
        <v>852</v>
      </c>
      <c r="AD864" s="9" t="str">
        <f t="shared" si="130"/>
        <v/>
      </c>
      <c r="AE864" s="12" t="str">
        <f t="shared" si="125"/>
        <v/>
      </c>
      <c r="AF864" s="9" t="str">
        <f t="shared" si="126"/>
        <v/>
      </c>
      <c r="AI864"/>
    </row>
    <row r="865" spans="6:35" x14ac:dyDescent="0.3">
      <c r="F865" s="9">
        <v>858</v>
      </c>
      <c r="G865" s="12">
        <v>8.9999999999999993E-3</v>
      </c>
      <c r="H865" s="9">
        <v>0.373</v>
      </c>
      <c r="I865" s="9">
        <v>0.85799999999999998</v>
      </c>
      <c r="J865" s="9">
        <v>1.395</v>
      </c>
      <c r="K865" s="9">
        <v>0.71699999999999997</v>
      </c>
      <c r="L865" s="9">
        <v>0.9</v>
      </c>
      <c r="S865" s="9">
        <v>858</v>
      </c>
      <c r="T865" s="12">
        <f t="shared" si="122"/>
        <v>0.89999999999999991</v>
      </c>
      <c r="V865">
        <v>85</v>
      </c>
      <c r="W865">
        <v>0.6</v>
      </c>
      <c r="X865" s="10">
        <f t="shared" si="123"/>
        <v>0.87403874447366325</v>
      </c>
      <c r="Z865" s="12">
        <f t="shared" si="124"/>
        <v>0.874</v>
      </c>
      <c r="AA865" s="9">
        <f t="shared" si="127"/>
        <v>6</v>
      </c>
      <c r="AB865" s="9">
        <f t="shared" si="128"/>
        <v>0</v>
      </c>
      <c r="AC865" s="9">
        <f t="shared" si="129"/>
        <v>852</v>
      </c>
      <c r="AD865" s="9" t="str">
        <f t="shared" si="130"/>
        <v/>
      </c>
      <c r="AE865" s="12" t="str">
        <f t="shared" si="125"/>
        <v/>
      </c>
      <c r="AF865" s="9" t="str">
        <f t="shared" si="126"/>
        <v/>
      </c>
      <c r="AI865"/>
    </row>
    <row r="866" spans="6:35" x14ac:dyDescent="0.3">
      <c r="F866" s="9">
        <v>859</v>
      </c>
      <c r="G866" s="12">
        <v>9.033E-4</v>
      </c>
      <c r="H866" s="9">
        <v>0.11799999999999999</v>
      </c>
      <c r="I866" s="9">
        <v>0.80900000000000005</v>
      </c>
      <c r="J866" s="9">
        <v>2.0819999999999999</v>
      </c>
      <c r="K866" s="9">
        <v>0.48</v>
      </c>
      <c r="L866" s="9">
        <v>0.85699999999999998</v>
      </c>
      <c r="S866" s="9">
        <v>859</v>
      </c>
      <c r="T866" s="12">
        <f t="shared" si="122"/>
        <v>9.0329999999999994E-2</v>
      </c>
      <c r="V866">
        <v>88</v>
      </c>
      <c r="W866">
        <v>0.6</v>
      </c>
      <c r="X866" s="10">
        <f t="shared" si="123"/>
        <v>0.87403874447366325</v>
      </c>
      <c r="Z866" s="12">
        <f t="shared" si="124"/>
        <v>0.874</v>
      </c>
      <c r="AA866" s="9">
        <f t="shared" si="127"/>
        <v>7</v>
      </c>
      <c r="AB866" s="9">
        <f t="shared" si="128"/>
        <v>0</v>
      </c>
      <c r="AC866" s="9">
        <f t="shared" si="129"/>
        <v>852</v>
      </c>
      <c r="AD866" s="9" t="str">
        <f t="shared" si="130"/>
        <v/>
      </c>
      <c r="AE866" s="12" t="str">
        <f t="shared" si="125"/>
        <v/>
      </c>
      <c r="AF866" s="9" t="str">
        <f t="shared" si="126"/>
        <v/>
      </c>
      <c r="AI866"/>
    </row>
    <row r="867" spans="6:35" x14ac:dyDescent="0.3">
      <c r="F867" s="9">
        <v>860</v>
      </c>
      <c r="G867" s="12">
        <v>1E-3</v>
      </c>
      <c r="H867" s="9">
        <v>0.129</v>
      </c>
      <c r="I867" s="9">
        <v>0.91400000000000003</v>
      </c>
      <c r="J867" s="9">
        <v>1.3080000000000001</v>
      </c>
      <c r="K867" s="9">
        <v>0.76400000000000001</v>
      </c>
      <c r="L867" s="9">
        <v>0.8</v>
      </c>
      <c r="S867" s="9">
        <v>860</v>
      </c>
      <c r="T867" s="12">
        <f t="shared" si="122"/>
        <v>0.1</v>
      </c>
      <c r="V867">
        <v>94</v>
      </c>
      <c r="W867">
        <v>0.6</v>
      </c>
      <c r="X867" s="10">
        <f t="shared" si="123"/>
        <v>0.87403874447366325</v>
      </c>
      <c r="Z867" s="12">
        <f t="shared" si="124"/>
        <v>0.874</v>
      </c>
      <c r="AA867" s="9">
        <f t="shared" si="127"/>
        <v>8</v>
      </c>
      <c r="AB867" s="9">
        <f t="shared" si="128"/>
        <v>0</v>
      </c>
      <c r="AC867" s="9">
        <f t="shared" si="129"/>
        <v>852</v>
      </c>
      <c r="AD867" s="9" t="str">
        <f t="shared" si="130"/>
        <v/>
      </c>
      <c r="AE867" s="12" t="str">
        <f t="shared" si="125"/>
        <v/>
      </c>
      <c r="AF867" s="9" t="str">
        <f t="shared" si="126"/>
        <v/>
      </c>
      <c r="AI867"/>
    </row>
    <row r="868" spans="6:35" x14ac:dyDescent="0.3">
      <c r="F868" s="9">
        <v>861</v>
      </c>
      <c r="G868" s="12">
        <v>1E-3</v>
      </c>
      <c r="H868" s="9">
        <v>0.129</v>
      </c>
      <c r="I868" s="9">
        <v>1</v>
      </c>
      <c r="J868" s="9">
        <v>1.8169999999999999</v>
      </c>
      <c r="K868" s="9">
        <v>0.55000000000000004</v>
      </c>
      <c r="L868" s="9">
        <v>0.85699999999999998</v>
      </c>
      <c r="S868" s="9">
        <v>861</v>
      </c>
      <c r="T868" s="12">
        <f t="shared" si="122"/>
        <v>0.1</v>
      </c>
      <c r="V868">
        <v>123</v>
      </c>
      <c r="W868">
        <v>0.6</v>
      </c>
      <c r="X868" s="10">
        <f t="shared" si="123"/>
        <v>0.87403874447366325</v>
      </c>
      <c r="Z868" s="12">
        <f t="shared" si="124"/>
        <v>0.874</v>
      </c>
      <c r="AA868" s="9">
        <f t="shared" si="127"/>
        <v>9</v>
      </c>
      <c r="AB868" s="9">
        <f t="shared" si="128"/>
        <v>0</v>
      </c>
      <c r="AC868" s="9">
        <f t="shared" si="129"/>
        <v>852</v>
      </c>
      <c r="AD868" s="9" t="str">
        <f t="shared" si="130"/>
        <v/>
      </c>
      <c r="AE868" s="12" t="str">
        <f t="shared" si="125"/>
        <v/>
      </c>
      <c r="AF868" s="9" t="str">
        <f t="shared" si="126"/>
        <v/>
      </c>
      <c r="AI868"/>
    </row>
    <row r="869" spans="6:35" x14ac:dyDescent="0.3">
      <c r="F869" s="9">
        <v>862</v>
      </c>
      <c r="G869" s="12">
        <v>0.16500000000000001</v>
      </c>
      <c r="H869" s="9">
        <v>1.61</v>
      </c>
      <c r="I869" s="9">
        <v>0.80100000000000005</v>
      </c>
      <c r="J869" s="9">
        <v>1.3660000000000001</v>
      </c>
      <c r="K869" s="9">
        <v>0.73199999999999998</v>
      </c>
      <c r="L869" s="9">
        <v>0.94699999999999995</v>
      </c>
      <c r="S869" s="9">
        <v>862</v>
      </c>
      <c r="T869" s="12">
        <f t="shared" si="122"/>
        <v>16.5</v>
      </c>
      <c r="V869">
        <v>124</v>
      </c>
      <c r="W869">
        <v>0.6</v>
      </c>
      <c r="X869" s="10">
        <f t="shared" si="123"/>
        <v>0.87403874447366325</v>
      </c>
      <c r="Z869" s="12">
        <f t="shared" si="124"/>
        <v>0.874</v>
      </c>
      <c r="AA869" s="9">
        <f t="shared" si="127"/>
        <v>10</v>
      </c>
      <c r="AB869" s="9">
        <f t="shared" si="128"/>
        <v>0</v>
      </c>
      <c r="AC869" s="9">
        <f t="shared" si="129"/>
        <v>852</v>
      </c>
      <c r="AD869" s="9" t="str">
        <f t="shared" si="130"/>
        <v/>
      </c>
      <c r="AE869" s="12" t="str">
        <f t="shared" si="125"/>
        <v/>
      </c>
      <c r="AF869" s="9" t="str">
        <f t="shared" si="126"/>
        <v/>
      </c>
      <c r="AI869"/>
    </row>
    <row r="870" spans="6:35" x14ac:dyDescent="0.3">
      <c r="F870" s="9">
        <v>863</v>
      </c>
      <c r="G870" s="12">
        <v>1E-3</v>
      </c>
      <c r="H870" s="9">
        <v>0.14299999999999999</v>
      </c>
      <c r="I870" s="9">
        <v>0.74</v>
      </c>
      <c r="J870" s="9">
        <v>2.3919999999999999</v>
      </c>
      <c r="K870" s="9">
        <v>0.41799999999999998</v>
      </c>
      <c r="L870" s="9">
        <v>0.88900000000000001</v>
      </c>
      <c r="S870" s="9">
        <v>863</v>
      </c>
      <c r="T870" s="12">
        <f t="shared" si="122"/>
        <v>0.1</v>
      </c>
      <c r="V870">
        <v>133</v>
      </c>
      <c r="W870">
        <v>0.6</v>
      </c>
      <c r="X870" s="10">
        <f t="shared" si="123"/>
        <v>0.87403874447366325</v>
      </c>
      <c r="Z870" s="12">
        <f t="shared" si="124"/>
        <v>0.874</v>
      </c>
      <c r="AA870" s="9">
        <f t="shared" si="127"/>
        <v>11</v>
      </c>
      <c r="AB870" s="9">
        <f t="shared" si="128"/>
        <v>0</v>
      </c>
      <c r="AC870" s="9">
        <f t="shared" si="129"/>
        <v>852</v>
      </c>
      <c r="AD870" s="9" t="str">
        <f t="shared" si="130"/>
        <v/>
      </c>
      <c r="AE870" s="12" t="str">
        <f t="shared" si="125"/>
        <v/>
      </c>
      <c r="AF870" s="9" t="str">
        <f t="shared" si="126"/>
        <v/>
      </c>
      <c r="AI870"/>
    </row>
    <row r="871" spans="6:35" x14ac:dyDescent="0.3">
      <c r="F871" s="9">
        <v>864</v>
      </c>
      <c r="G871" s="12">
        <v>8.9999999999999993E-3</v>
      </c>
      <c r="H871" s="9">
        <v>0.376</v>
      </c>
      <c r="I871" s="9">
        <v>0.84399999999999997</v>
      </c>
      <c r="J871" s="9">
        <v>1.6970000000000001</v>
      </c>
      <c r="K871" s="9">
        <v>0.58899999999999997</v>
      </c>
      <c r="L871" s="9">
        <v>0.88100000000000001</v>
      </c>
      <c r="S871" s="9">
        <v>864</v>
      </c>
      <c r="T871" s="12">
        <f t="shared" si="122"/>
        <v>0.89999999999999991</v>
      </c>
      <c r="V871">
        <v>136</v>
      </c>
      <c r="W871">
        <v>0.6</v>
      </c>
      <c r="X871" s="10">
        <f t="shared" si="123"/>
        <v>0.87403874447366325</v>
      </c>
      <c r="Z871" s="12">
        <f t="shared" si="124"/>
        <v>0.874</v>
      </c>
      <c r="AA871" s="9">
        <f t="shared" si="127"/>
        <v>12</v>
      </c>
      <c r="AB871" s="9">
        <f t="shared" si="128"/>
        <v>0</v>
      </c>
      <c r="AC871" s="9">
        <f t="shared" si="129"/>
        <v>852</v>
      </c>
      <c r="AD871" s="9" t="str">
        <f t="shared" si="130"/>
        <v/>
      </c>
      <c r="AE871" s="12" t="str">
        <f t="shared" si="125"/>
        <v/>
      </c>
      <c r="AF871" s="9" t="str">
        <f t="shared" si="126"/>
        <v/>
      </c>
      <c r="AI871"/>
    </row>
    <row r="872" spans="6:35" x14ac:dyDescent="0.3">
      <c r="F872" s="9">
        <v>865</v>
      </c>
      <c r="G872" s="12">
        <v>3.7999999999999999E-2</v>
      </c>
      <c r="H872" s="9">
        <v>0.82099999999999995</v>
      </c>
      <c r="I872" s="9">
        <v>0.71599999999999997</v>
      </c>
      <c r="J872" s="9">
        <v>2.2879999999999998</v>
      </c>
      <c r="K872" s="9">
        <v>0.437</v>
      </c>
      <c r="L872" s="9">
        <v>0.89900000000000002</v>
      </c>
      <c r="S872" s="9">
        <v>865</v>
      </c>
      <c r="T872" s="12">
        <f t="shared" si="122"/>
        <v>3.8</v>
      </c>
      <c r="V872">
        <v>163</v>
      </c>
      <c r="W872">
        <v>0.6</v>
      </c>
      <c r="X872" s="10">
        <f t="shared" si="123"/>
        <v>0.87403874447366325</v>
      </c>
      <c r="Z872" s="12">
        <f t="shared" si="124"/>
        <v>0.874</v>
      </c>
      <c r="AA872" s="9">
        <f t="shared" si="127"/>
        <v>13</v>
      </c>
      <c r="AB872" s="9">
        <f t="shared" si="128"/>
        <v>0</v>
      </c>
      <c r="AC872" s="9">
        <f t="shared" si="129"/>
        <v>852</v>
      </c>
      <c r="AD872" s="9" t="str">
        <f t="shared" si="130"/>
        <v/>
      </c>
      <c r="AE872" s="12" t="str">
        <f t="shared" si="125"/>
        <v/>
      </c>
      <c r="AF872" s="9" t="str">
        <f t="shared" si="126"/>
        <v/>
      </c>
      <c r="AI872"/>
    </row>
    <row r="873" spans="6:35" x14ac:dyDescent="0.3">
      <c r="F873" s="9">
        <v>866</v>
      </c>
      <c r="G873" s="12">
        <v>2E-3</v>
      </c>
      <c r="H873" s="9">
        <v>0.21199999999999999</v>
      </c>
      <c r="I873" s="9">
        <v>0.67100000000000004</v>
      </c>
      <c r="J873" s="9">
        <v>1.889</v>
      </c>
      <c r="K873" s="9">
        <v>0.52900000000000003</v>
      </c>
      <c r="L873" s="9">
        <v>0.76200000000000001</v>
      </c>
      <c r="S873" s="9">
        <v>866</v>
      </c>
      <c r="T873" s="12">
        <f t="shared" si="122"/>
        <v>0.2</v>
      </c>
      <c r="V873">
        <v>165</v>
      </c>
      <c r="W873">
        <v>0.6</v>
      </c>
      <c r="X873" s="10">
        <f t="shared" si="123"/>
        <v>0.87403874447366325</v>
      </c>
      <c r="Z873" s="12">
        <f t="shared" si="124"/>
        <v>0.874</v>
      </c>
      <c r="AA873" s="9">
        <f t="shared" si="127"/>
        <v>14</v>
      </c>
      <c r="AB873" s="9">
        <f t="shared" si="128"/>
        <v>0</v>
      </c>
      <c r="AC873" s="9">
        <f t="shared" si="129"/>
        <v>852</v>
      </c>
      <c r="AD873" s="9" t="str">
        <f t="shared" si="130"/>
        <v/>
      </c>
      <c r="AE873" s="12" t="str">
        <f t="shared" si="125"/>
        <v/>
      </c>
      <c r="AF873" s="9" t="str">
        <f t="shared" si="126"/>
        <v/>
      </c>
      <c r="AI873"/>
    </row>
    <row r="874" spans="6:35" x14ac:dyDescent="0.3">
      <c r="F874" s="9">
        <v>867</v>
      </c>
      <c r="G874" s="12">
        <v>3.0000000000000001E-3</v>
      </c>
      <c r="H874" s="9">
        <v>0.25</v>
      </c>
      <c r="I874" s="9">
        <v>0.69599999999999995</v>
      </c>
      <c r="J874" s="9">
        <v>2.7890000000000001</v>
      </c>
      <c r="K874" s="9">
        <v>0.35899999999999999</v>
      </c>
      <c r="L874" s="9">
        <v>0.78</v>
      </c>
      <c r="S874" s="9">
        <v>867</v>
      </c>
      <c r="T874" s="12">
        <f t="shared" si="122"/>
        <v>0.3</v>
      </c>
      <c r="V874">
        <v>168</v>
      </c>
      <c r="W874">
        <v>0.6</v>
      </c>
      <c r="X874" s="10">
        <f t="shared" si="123"/>
        <v>0.87403874447366325</v>
      </c>
      <c r="Z874" s="12">
        <f t="shared" si="124"/>
        <v>0.874</v>
      </c>
      <c r="AA874" s="9">
        <f t="shared" si="127"/>
        <v>15</v>
      </c>
      <c r="AB874" s="9">
        <f t="shared" si="128"/>
        <v>0</v>
      </c>
      <c r="AC874" s="9">
        <f t="shared" si="129"/>
        <v>852</v>
      </c>
      <c r="AD874" s="9" t="str">
        <f t="shared" si="130"/>
        <v/>
      </c>
      <c r="AE874" s="12" t="str">
        <f t="shared" si="125"/>
        <v/>
      </c>
      <c r="AF874" s="9" t="str">
        <f t="shared" si="126"/>
        <v/>
      </c>
      <c r="AI874"/>
    </row>
    <row r="875" spans="6:35" x14ac:dyDescent="0.3">
      <c r="F875" s="9">
        <v>868</v>
      </c>
      <c r="G875" s="12">
        <v>4.0000000000000001E-3</v>
      </c>
      <c r="H875" s="9">
        <v>0.21199999999999999</v>
      </c>
      <c r="I875" s="9">
        <v>1</v>
      </c>
      <c r="J875" s="9">
        <v>1.409</v>
      </c>
      <c r="K875" s="9">
        <v>0.71</v>
      </c>
      <c r="L875" s="9">
        <v>0.90600000000000003</v>
      </c>
      <c r="S875" s="9">
        <v>868</v>
      </c>
      <c r="T875" s="12">
        <f t="shared" si="122"/>
        <v>0.4</v>
      </c>
      <c r="V875">
        <v>169</v>
      </c>
      <c r="W875">
        <v>0.6</v>
      </c>
      <c r="X875" s="10">
        <f t="shared" si="123"/>
        <v>0.87403874447366325</v>
      </c>
      <c r="Z875" s="12">
        <f t="shared" si="124"/>
        <v>0.874</v>
      </c>
      <c r="AA875" s="9">
        <f t="shared" si="127"/>
        <v>16</v>
      </c>
      <c r="AB875" s="9">
        <f t="shared" si="128"/>
        <v>0</v>
      </c>
      <c r="AC875" s="9">
        <f t="shared" si="129"/>
        <v>852</v>
      </c>
      <c r="AD875" s="9" t="str">
        <f t="shared" si="130"/>
        <v/>
      </c>
      <c r="AE875" s="12" t="str">
        <f t="shared" si="125"/>
        <v/>
      </c>
      <c r="AF875" s="9" t="str">
        <f t="shared" si="126"/>
        <v/>
      </c>
      <c r="AI875"/>
    </row>
    <row r="876" spans="6:35" x14ac:dyDescent="0.3">
      <c r="F876" s="9">
        <v>869</v>
      </c>
      <c r="G876" s="12">
        <v>1E-3</v>
      </c>
      <c r="H876" s="9">
        <v>0.129</v>
      </c>
      <c r="I876" s="9">
        <v>1</v>
      </c>
      <c r="J876" s="9">
        <v>1.34</v>
      </c>
      <c r="K876" s="9">
        <v>0.746</v>
      </c>
      <c r="L876" s="9">
        <v>0.85699999999999998</v>
      </c>
      <c r="S876" s="9">
        <v>869</v>
      </c>
      <c r="T876" s="12">
        <f t="shared" si="122"/>
        <v>0.1</v>
      </c>
      <c r="V876">
        <v>218</v>
      </c>
      <c r="W876">
        <v>0.6</v>
      </c>
      <c r="X876" s="10">
        <f t="shared" si="123"/>
        <v>0.87403874447366325</v>
      </c>
      <c r="Z876" s="12">
        <f t="shared" si="124"/>
        <v>0.874</v>
      </c>
      <c r="AA876" s="9">
        <f t="shared" si="127"/>
        <v>17</v>
      </c>
      <c r="AB876" s="9">
        <f t="shared" si="128"/>
        <v>0</v>
      </c>
      <c r="AC876" s="9">
        <f t="shared" si="129"/>
        <v>852</v>
      </c>
      <c r="AD876" s="9" t="str">
        <f t="shared" si="130"/>
        <v/>
      </c>
      <c r="AE876" s="12" t="str">
        <f t="shared" si="125"/>
        <v/>
      </c>
      <c r="AF876" s="9" t="str">
        <f t="shared" si="126"/>
        <v/>
      </c>
      <c r="AI876"/>
    </row>
    <row r="877" spans="6:35" x14ac:dyDescent="0.3">
      <c r="F877" s="9">
        <v>870</v>
      </c>
      <c r="G877" s="12">
        <v>3.0000000000000001E-3</v>
      </c>
      <c r="H877" s="9">
        <v>0.188</v>
      </c>
      <c r="I877" s="9">
        <v>0.91100000000000003</v>
      </c>
      <c r="J877" s="9">
        <v>1.171</v>
      </c>
      <c r="K877" s="9">
        <v>0.85399999999999998</v>
      </c>
      <c r="L877" s="9">
        <v>0.85</v>
      </c>
      <c r="S877" s="9">
        <v>870</v>
      </c>
      <c r="T877" s="12">
        <f t="shared" si="122"/>
        <v>0.3</v>
      </c>
      <c r="V877">
        <v>243</v>
      </c>
      <c r="W877">
        <v>0.6</v>
      </c>
      <c r="X877" s="10">
        <f t="shared" si="123"/>
        <v>0.87403874447366325</v>
      </c>
      <c r="Z877" s="12">
        <f t="shared" si="124"/>
        <v>0.874</v>
      </c>
      <c r="AA877" s="9">
        <f t="shared" si="127"/>
        <v>18</v>
      </c>
      <c r="AB877" s="9">
        <f t="shared" si="128"/>
        <v>0</v>
      </c>
      <c r="AC877" s="9">
        <f t="shared" si="129"/>
        <v>852</v>
      </c>
      <c r="AD877" s="9" t="str">
        <f t="shared" si="130"/>
        <v/>
      </c>
      <c r="AE877" s="12" t="str">
        <f t="shared" si="125"/>
        <v/>
      </c>
      <c r="AF877" s="9" t="str">
        <f t="shared" si="126"/>
        <v/>
      </c>
      <c r="AI877"/>
    </row>
    <row r="878" spans="6:35" x14ac:dyDescent="0.3">
      <c r="F878" s="9">
        <v>871</v>
      </c>
      <c r="G878" s="12">
        <v>1E-3</v>
      </c>
      <c r="H878" s="9">
        <v>0.129</v>
      </c>
      <c r="I878" s="9">
        <v>1</v>
      </c>
      <c r="J878" s="9">
        <v>1.542</v>
      </c>
      <c r="K878" s="9">
        <v>0.64800000000000002</v>
      </c>
      <c r="L878" s="9">
        <v>0.85699999999999998</v>
      </c>
      <c r="S878" s="9">
        <v>871</v>
      </c>
      <c r="T878" s="12">
        <f t="shared" si="122"/>
        <v>0.1</v>
      </c>
      <c r="V878">
        <v>244</v>
      </c>
      <c r="W878">
        <v>0.6</v>
      </c>
      <c r="X878" s="10">
        <f t="shared" si="123"/>
        <v>0.87403874447366325</v>
      </c>
      <c r="Z878" s="12">
        <f t="shared" si="124"/>
        <v>0.874</v>
      </c>
      <c r="AA878" s="9">
        <f t="shared" si="127"/>
        <v>19</v>
      </c>
      <c r="AB878" s="9">
        <f t="shared" si="128"/>
        <v>0</v>
      </c>
      <c r="AC878" s="9">
        <f t="shared" si="129"/>
        <v>852</v>
      </c>
      <c r="AD878" s="9" t="str">
        <f t="shared" si="130"/>
        <v/>
      </c>
      <c r="AE878" s="12" t="str">
        <f t="shared" si="125"/>
        <v/>
      </c>
      <c r="AF878" s="9" t="str">
        <f t="shared" si="126"/>
        <v/>
      </c>
      <c r="AI878"/>
    </row>
    <row r="879" spans="6:35" x14ac:dyDescent="0.3">
      <c r="F879" s="9">
        <v>872</v>
      </c>
      <c r="G879" s="12">
        <v>1.9E-2</v>
      </c>
      <c r="H879" s="9">
        <v>0.52600000000000002</v>
      </c>
      <c r="I879" s="9">
        <v>0.86799999999999999</v>
      </c>
      <c r="J879" s="9">
        <v>1.093</v>
      </c>
      <c r="K879" s="9">
        <v>0.91500000000000004</v>
      </c>
      <c r="L879" s="9">
        <v>0.90100000000000002</v>
      </c>
      <c r="S879" s="9">
        <v>872</v>
      </c>
      <c r="T879" s="12">
        <f t="shared" si="122"/>
        <v>1.9</v>
      </c>
      <c r="V879">
        <v>248</v>
      </c>
      <c r="W879">
        <v>0.6</v>
      </c>
      <c r="X879" s="10">
        <f t="shared" si="123"/>
        <v>0.87403874447366325</v>
      </c>
      <c r="Z879" s="12">
        <f t="shared" si="124"/>
        <v>0.874</v>
      </c>
      <c r="AA879" s="9">
        <f t="shared" si="127"/>
        <v>20</v>
      </c>
      <c r="AB879" s="9">
        <f t="shared" si="128"/>
        <v>0</v>
      </c>
      <c r="AC879" s="9">
        <f t="shared" si="129"/>
        <v>852</v>
      </c>
      <c r="AD879" s="9" t="str">
        <f t="shared" si="130"/>
        <v/>
      </c>
      <c r="AE879" s="12" t="str">
        <f t="shared" si="125"/>
        <v/>
      </c>
      <c r="AF879" s="9" t="str">
        <f t="shared" si="126"/>
        <v/>
      </c>
      <c r="AI879"/>
    </row>
    <row r="880" spans="6:35" x14ac:dyDescent="0.3">
      <c r="F880" s="9">
        <v>873</v>
      </c>
      <c r="G880" s="12">
        <v>2E-3</v>
      </c>
      <c r="H880" s="9">
        <v>0.16300000000000001</v>
      </c>
      <c r="I880" s="9">
        <v>0.92200000000000004</v>
      </c>
      <c r="J880" s="9">
        <v>1.3120000000000001</v>
      </c>
      <c r="K880" s="9">
        <v>0.76200000000000001</v>
      </c>
      <c r="L880" s="9">
        <v>0.81200000000000006</v>
      </c>
      <c r="S880" s="9">
        <v>873</v>
      </c>
      <c r="T880" s="12">
        <f t="shared" si="122"/>
        <v>0.2</v>
      </c>
      <c r="V880">
        <v>255</v>
      </c>
      <c r="W880">
        <v>0.6</v>
      </c>
      <c r="X880" s="10">
        <f t="shared" si="123"/>
        <v>0.87403874447366325</v>
      </c>
      <c r="Z880" s="12">
        <f t="shared" si="124"/>
        <v>0.874</v>
      </c>
      <c r="AA880" s="9">
        <f t="shared" si="127"/>
        <v>21</v>
      </c>
      <c r="AB880" s="9">
        <f t="shared" si="128"/>
        <v>0</v>
      </c>
      <c r="AC880" s="9">
        <f t="shared" si="129"/>
        <v>852</v>
      </c>
      <c r="AD880" s="9" t="str">
        <f t="shared" si="130"/>
        <v/>
      </c>
      <c r="AE880" s="12" t="str">
        <f t="shared" si="125"/>
        <v/>
      </c>
      <c r="AF880" s="9" t="str">
        <f t="shared" si="126"/>
        <v/>
      </c>
      <c r="AI880"/>
    </row>
    <row r="881" spans="6:35" x14ac:dyDescent="0.3">
      <c r="F881" s="9">
        <v>874</v>
      </c>
      <c r="G881" s="12">
        <v>8.0000000000000002E-3</v>
      </c>
      <c r="H881" s="9">
        <v>0.36599999999999999</v>
      </c>
      <c r="I881" s="9">
        <v>0.73599999999999999</v>
      </c>
      <c r="J881" s="9">
        <v>2.0750000000000002</v>
      </c>
      <c r="K881" s="9">
        <v>0.48199999999999998</v>
      </c>
      <c r="L881" s="9">
        <v>0.88100000000000001</v>
      </c>
      <c r="S881" s="9">
        <v>874</v>
      </c>
      <c r="T881" s="12">
        <f t="shared" si="122"/>
        <v>0.8</v>
      </c>
      <c r="V881">
        <v>258</v>
      </c>
      <c r="W881">
        <v>0.6</v>
      </c>
      <c r="X881" s="10">
        <f t="shared" si="123"/>
        <v>0.87403874447366325</v>
      </c>
      <c r="Z881" s="12">
        <f t="shared" si="124"/>
        <v>0.874</v>
      </c>
      <c r="AA881" s="9">
        <f t="shared" si="127"/>
        <v>22</v>
      </c>
      <c r="AB881" s="9">
        <f t="shared" si="128"/>
        <v>0</v>
      </c>
      <c r="AC881" s="9">
        <f t="shared" si="129"/>
        <v>852</v>
      </c>
      <c r="AD881" s="9" t="str">
        <f t="shared" si="130"/>
        <v/>
      </c>
      <c r="AE881" s="12" t="str">
        <f t="shared" si="125"/>
        <v/>
      </c>
      <c r="AF881" s="9" t="str">
        <f t="shared" si="126"/>
        <v/>
      </c>
      <c r="AI881"/>
    </row>
    <row r="882" spans="6:35" x14ac:dyDescent="0.3">
      <c r="F882" s="9">
        <v>875</v>
      </c>
      <c r="G882" s="12">
        <v>8.9999999999999993E-3</v>
      </c>
      <c r="H882" s="9">
        <v>0.373</v>
      </c>
      <c r="I882" s="9">
        <v>0.84399999999999997</v>
      </c>
      <c r="J882" s="9">
        <v>1.7010000000000001</v>
      </c>
      <c r="K882" s="9">
        <v>0.58799999999999997</v>
      </c>
      <c r="L882" s="9">
        <v>0.88600000000000001</v>
      </c>
      <c r="S882" s="9">
        <v>875</v>
      </c>
      <c r="T882" s="12">
        <f t="shared" si="122"/>
        <v>0.89999999999999991</v>
      </c>
      <c r="V882">
        <v>282</v>
      </c>
      <c r="W882">
        <v>0.6</v>
      </c>
      <c r="X882" s="10">
        <f t="shared" si="123"/>
        <v>0.87403874447366325</v>
      </c>
      <c r="Z882" s="12">
        <f t="shared" si="124"/>
        <v>0.874</v>
      </c>
      <c r="AA882" s="9">
        <f t="shared" si="127"/>
        <v>23</v>
      </c>
      <c r="AB882" s="9">
        <f t="shared" si="128"/>
        <v>0</v>
      </c>
      <c r="AC882" s="9">
        <f t="shared" si="129"/>
        <v>852</v>
      </c>
      <c r="AD882" s="9" t="str">
        <f t="shared" si="130"/>
        <v/>
      </c>
      <c r="AE882" s="12" t="str">
        <f t="shared" si="125"/>
        <v/>
      </c>
      <c r="AF882" s="9" t="str">
        <f t="shared" si="126"/>
        <v/>
      </c>
      <c r="AI882"/>
    </row>
    <row r="883" spans="6:35" x14ac:dyDescent="0.3">
      <c r="F883" s="9">
        <v>876</v>
      </c>
      <c r="G883" s="12">
        <v>0.114</v>
      </c>
      <c r="H883" s="9">
        <v>1.3140000000000001</v>
      </c>
      <c r="I883" s="9">
        <v>0.83099999999999996</v>
      </c>
      <c r="J883" s="9">
        <v>1.2050000000000001</v>
      </c>
      <c r="K883" s="9">
        <v>0.83</v>
      </c>
      <c r="L883" s="9">
        <v>0.93500000000000005</v>
      </c>
      <c r="S883" s="9">
        <v>876</v>
      </c>
      <c r="T883" s="12">
        <f t="shared" si="122"/>
        <v>11.4</v>
      </c>
      <c r="V883">
        <v>353</v>
      </c>
      <c r="W883">
        <v>0.6</v>
      </c>
      <c r="X883" s="10">
        <f t="shared" si="123"/>
        <v>0.87403874447366325</v>
      </c>
      <c r="Z883" s="12">
        <f t="shared" si="124"/>
        <v>0.874</v>
      </c>
      <c r="AA883" s="9">
        <f t="shared" si="127"/>
        <v>24</v>
      </c>
      <c r="AB883" s="9">
        <f t="shared" si="128"/>
        <v>0</v>
      </c>
      <c r="AC883" s="9">
        <f t="shared" si="129"/>
        <v>852</v>
      </c>
      <c r="AD883" s="9" t="str">
        <f t="shared" si="130"/>
        <v/>
      </c>
      <c r="AE883" s="12" t="str">
        <f t="shared" si="125"/>
        <v/>
      </c>
      <c r="AF883" s="9" t="str">
        <f t="shared" si="126"/>
        <v/>
      </c>
      <c r="AI883"/>
    </row>
    <row r="884" spans="6:35" x14ac:dyDescent="0.3">
      <c r="F884" s="9">
        <v>877</v>
      </c>
      <c r="G884" s="12">
        <v>0.75600000000000001</v>
      </c>
      <c r="H884" s="9">
        <v>3.5049999999999999</v>
      </c>
      <c r="I884" s="9">
        <v>0.77400000000000002</v>
      </c>
      <c r="J884" s="9">
        <v>1.5309999999999999</v>
      </c>
      <c r="K884" s="9">
        <v>0.65300000000000002</v>
      </c>
      <c r="L884" s="9">
        <v>0.97199999999999998</v>
      </c>
      <c r="S884" s="9">
        <v>877</v>
      </c>
      <c r="T884" s="12">
        <f t="shared" si="122"/>
        <v>75.599999999999994</v>
      </c>
      <c r="V884">
        <v>354</v>
      </c>
      <c r="W884">
        <v>0.6</v>
      </c>
      <c r="X884" s="10">
        <f t="shared" si="123"/>
        <v>0.87403874447366325</v>
      </c>
      <c r="Z884" s="12">
        <f t="shared" si="124"/>
        <v>0.874</v>
      </c>
      <c r="AA884" s="9">
        <f t="shared" si="127"/>
        <v>25</v>
      </c>
      <c r="AB884" s="9">
        <f t="shared" si="128"/>
        <v>0</v>
      </c>
      <c r="AC884" s="9">
        <f t="shared" si="129"/>
        <v>852</v>
      </c>
      <c r="AD884" s="9" t="str">
        <f t="shared" si="130"/>
        <v/>
      </c>
      <c r="AE884" s="12" t="str">
        <f t="shared" si="125"/>
        <v/>
      </c>
      <c r="AF884" s="9" t="str">
        <f t="shared" si="126"/>
        <v/>
      </c>
      <c r="AI884"/>
    </row>
    <row r="885" spans="6:35" x14ac:dyDescent="0.3">
      <c r="F885" s="9">
        <v>878</v>
      </c>
      <c r="G885" s="12">
        <v>2E-3</v>
      </c>
      <c r="H885" s="9">
        <v>0.188</v>
      </c>
      <c r="I885" s="9">
        <v>0.69699999999999995</v>
      </c>
      <c r="J885" s="9">
        <v>2.23</v>
      </c>
      <c r="K885" s="9">
        <v>0.44800000000000001</v>
      </c>
      <c r="L885" s="9">
        <v>0.74299999999999999</v>
      </c>
      <c r="S885" s="9">
        <v>878</v>
      </c>
      <c r="T885" s="12">
        <f t="shared" si="122"/>
        <v>0.2</v>
      </c>
      <c r="V885">
        <v>376</v>
      </c>
      <c r="W885">
        <v>0.6</v>
      </c>
      <c r="X885" s="10">
        <f t="shared" si="123"/>
        <v>0.87403874447366325</v>
      </c>
      <c r="Z885" s="12">
        <f t="shared" si="124"/>
        <v>0.874</v>
      </c>
      <c r="AA885" s="9">
        <f t="shared" si="127"/>
        <v>26</v>
      </c>
      <c r="AB885" s="9">
        <f t="shared" si="128"/>
        <v>0</v>
      </c>
      <c r="AC885" s="9">
        <f t="shared" si="129"/>
        <v>852</v>
      </c>
      <c r="AD885" s="9" t="str">
        <f t="shared" si="130"/>
        <v/>
      </c>
      <c r="AE885" s="12" t="str">
        <f t="shared" si="125"/>
        <v/>
      </c>
      <c r="AF885" s="9" t="str">
        <f t="shared" si="126"/>
        <v/>
      </c>
      <c r="AI885"/>
    </row>
    <row r="886" spans="6:35" x14ac:dyDescent="0.3">
      <c r="F886" s="9">
        <v>879</v>
      </c>
      <c r="G886" s="12">
        <v>1.7999999999999999E-2</v>
      </c>
      <c r="H886" s="9">
        <v>0.56399999999999995</v>
      </c>
      <c r="I886" s="9">
        <v>0.71399999999999997</v>
      </c>
      <c r="J886" s="9">
        <v>1.9239999999999999</v>
      </c>
      <c r="K886" s="9">
        <v>0.52</v>
      </c>
      <c r="L886" s="9">
        <v>0.84799999999999998</v>
      </c>
      <c r="S886" s="9">
        <v>879</v>
      </c>
      <c r="T886" s="12">
        <f t="shared" si="122"/>
        <v>1.7999999999999998</v>
      </c>
      <c r="V886">
        <v>417</v>
      </c>
      <c r="W886">
        <v>0.6</v>
      </c>
      <c r="X886" s="10">
        <f t="shared" si="123"/>
        <v>0.87403874447366325</v>
      </c>
      <c r="Z886" s="12">
        <f t="shared" si="124"/>
        <v>0.874</v>
      </c>
      <c r="AA886" s="9">
        <f t="shared" si="127"/>
        <v>27</v>
      </c>
      <c r="AB886" s="9">
        <f t="shared" si="128"/>
        <v>0</v>
      </c>
      <c r="AC886" s="9">
        <f t="shared" si="129"/>
        <v>852</v>
      </c>
      <c r="AD886" s="9" t="str">
        <f t="shared" si="130"/>
        <v/>
      </c>
      <c r="AE886" s="12" t="str">
        <f t="shared" si="125"/>
        <v/>
      </c>
      <c r="AF886" s="9" t="str">
        <f t="shared" si="126"/>
        <v/>
      </c>
      <c r="AI886"/>
    </row>
    <row r="887" spans="6:35" x14ac:dyDescent="0.3">
      <c r="F887" s="9">
        <v>880</v>
      </c>
      <c r="G887" s="12">
        <v>4.0000000000000001E-3</v>
      </c>
      <c r="H887" s="9">
        <v>0.26200000000000001</v>
      </c>
      <c r="I887" s="9">
        <v>0.77500000000000002</v>
      </c>
      <c r="J887" s="9">
        <v>2.1850000000000001</v>
      </c>
      <c r="K887" s="9">
        <v>0.45800000000000002</v>
      </c>
      <c r="L887" s="9">
        <v>0.875</v>
      </c>
      <c r="S887" s="9">
        <v>880</v>
      </c>
      <c r="T887" s="12">
        <f t="shared" si="122"/>
        <v>0.4</v>
      </c>
      <c r="V887">
        <v>468</v>
      </c>
      <c r="W887">
        <v>0.6</v>
      </c>
      <c r="X887" s="10">
        <f t="shared" si="123"/>
        <v>0.87403874447366325</v>
      </c>
      <c r="Z887" s="12">
        <f t="shared" si="124"/>
        <v>0.874</v>
      </c>
      <c r="AA887" s="9">
        <f t="shared" si="127"/>
        <v>28</v>
      </c>
      <c r="AB887" s="9">
        <f t="shared" si="128"/>
        <v>0</v>
      </c>
      <c r="AC887" s="9">
        <f t="shared" si="129"/>
        <v>852</v>
      </c>
      <c r="AD887" s="9" t="str">
        <f t="shared" si="130"/>
        <v/>
      </c>
      <c r="AE887" s="12" t="str">
        <f t="shared" si="125"/>
        <v/>
      </c>
      <c r="AF887" s="9" t="str">
        <f t="shared" si="126"/>
        <v/>
      </c>
      <c r="AI887"/>
    </row>
    <row r="888" spans="6:35" x14ac:dyDescent="0.3">
      <c r="F888" s="9">
        <v>881</v>
      </c>
      <c r="G888" s="12">
        <v>8.0000000000000002E-3</v>
      </c>
      <c r="H888" s="9">
        <v>0.34799999999999998</v>
      </c>
      <c r="I888" s="9">
        <v>0.873</v>
      </c>
      <c r="J888" s="9">
        <v>1.6439999999999999</v>
      </c>
      <c r="K888" s="9">
        <v>0.60799999999999998</v>
      </c>
      <c r="L888" s="9">
        <v>0.88900000000000001</v>
      </c>
      <c r="S888" s="9">
        <v>881</v>
      </c>
      <c r="T888" s="12">
        <f t="shared" si="122"/>
        <v>0.8</v>
      </c>
      <c r="V888">
        <v>555</v>
      </c>
      <c r="W888">
        <v>0.6</v>
      </c>
      <c r="X888" s="10">
        <f t="shared" si="123"/>
        <v>0.87403874447366325</v>
      </c>
      <c r="Z888" s="12">
        <f t="shared" si="124"/>
        <v>0.874</v>
      </c>
      <c r="AA888" s="9">
        <f t="shared" si="127"/>
        <v>29</v>
      </c>
      <c r="AB888" s="9">
        <f t="shared" si="128"/>
        <v>0</v>
      </c>
      <c r="AC888" s="9">
        <f t="shared" si="129"/>
        <v>852</v>
      </c>
      <c r="AD888" s="9" t="str">
        <f t="shared" si="130"/>
        <v/>
      </c>
      <c r="AE888" s="12" t="str">
        <f t="shared" si="125"/>
        <v/>
      </c>
      <c r="AF888" s="9" t="str">
        <f t="shared" si="126"/>
        <v/>
      </c>
      <c r="AI888"/>
    </row>
    <row r="889" spans="6:35" x14ac:dyDescent="0.3">
      <c r="F889" s="9">
        <v>882</v>
      </c>
      <c r="G889" s="12">
        <v>1.0999999999999999E-2</v>
      </c>
      <c r="H889" s="9">
        <v>0.432</v>
      </c>
      <c r="I889" s="9">
        <v>0.76</v>
      </c>
      <c r="J889" s="9">
        <v>2.0619999999999998</v>
      </c>
      <c r="K889" s="9">
        <v>0.48499999999999999</v>
      </c>
      <c r="L889" s="9">
        <v>0.877</v>
      </c>
      <c r="S889" s="9">
        <v>882</v>
      </c>
      <c r="T889" s="12">
        <f t="shared" si="122"/>
        <v>1.0999999999999999</v>
      </c>
      <c r="V889">
        <v>556</v>
      </c>
      <c r="W889">
        <v>0.6</v>
      </c>
      <c r="X889" s="10">
        <f t="shared" si="123"/>
        <v>0.87403874447366325</v>
      </c>
      <c r="Z889" s="12">
        <f t="shared" si="124"/>
        <v>0.874</v>
      </c>
      <c r="AA889" s="9">
        <f t="shared" si="127"/>
        <v>30</v>
      </c>
      <c r="AB889" s="9">
        <f t="shared" si="128"/>
        <v>0</v>
      </c>
      <c r="AC889" s="9">
        <f t="shared" si="129"/>
        <v>852</v>
      </c>
      <c r="AD889" s="9" t="str">
        <f t="shared" si="130"/>
        <v/>
      </c>
      <c r="AE889" s="12" t="str">
        <f t="shared" si="125"/>
        <v/>
      </c>
      <c r="AF889" s="9" t="str">
        <f t="shared" si="126"/>
        <v/>
      </c>
      <c r="AI889"/>
    </row>
    <row r="890" spans="6:35" x14ac:dyDescent="0.3">
      <c r="F890" s="9">
        <v>883</v>
      </c>
      <c r="G890" s="12">
        <v>4.0000000000000001E-3</v>
      </c>
      <c r="H890" s="9">
        <v>0.23</v>
      </c>
      <c r="I890" s="9">
        <v>0.89600000000000002</v>
      </c>
      <c r="J890" s="9">
        <v>1.5840000000000001</v>
      </c>
      <c r="K890" s="9">
        <v>0.63100000000000001</v>
      </c>
      <c r="L890" s="9">
        <v>0.84699999999999998</v>
      </c>
      <c r="S890" s="9">
        <v>883</v>
      </c>
      <c r="T890" s="12">
        <f t="shared" si="122"/>
        <v>0.4</v>
      </c>
      <c r="V890">
        <v>586</v>
      </c>
      <c r="W890">
        <v>0.6</v>
      </c>
      <c r="X890" s="10">
        <f t="shared" si="123"/>
        <v>0.87403874447366325</v>
      </c>
      <c r="Z890" s="12">
        <f t="shared" si="124"/>
        <v>0.874</v>
      </c>
      <c r="AA890" s="9">
        <f t="shared" si="127"/>
        <v>31</v>
      </c>
      <c r="AB890" s="9">
        <f t="shared" si="128"/>
        <v>0</v>
      </c>
      <c r="AC890" s="9">
        <f t="shared" si="129"/>
        <v>852</v>
      </c>
      <c r="AD890" s="9" t="str">
        <f t="shared" si="130"/>
        <v/>
      </c>
      <c r="AE890" s="12" t="str">
        <f t="shared" si="125"/>
        <v/>
      </c>
      <c r="AF890" s="9" t="str">
        <f t="shared" si="126"/>
        <v/>
      </c>
      <c r="AI890"/>
    </row>
    <row r="891" spans="6:35" x14ac:dyDescent="0.3">
      <c r="F891" s="9">
        <v>884</v>
      </c>
      <c r="G891" s="12">
        <v>5.0000000000000001E-3</v>
      </c>
      <c r="H891" s="9">
        <v>0.27200000000000002</v>
      </c>
      <c r="I891" s="9">
        <v>0.84599999999999997</v>
      </c>
      <c r="J891" s="9">
        <v>1.4470000000000001</v>
      </c>
      <c r="K891" s="9">
        <v>0.69099999999999995</v>
      </c>
      <c r="L891" s="9">
        <v>0.88</v>
      </c>
      <c r="S891" s="9">
        <v>884</v>
      </c>
      <c r="T891" s="12">
        <f t="shared" si="122"/>
        <v>0.5</v>
      </c>
      <c r="V891">
        <v>599</v>
      </c>
      <c r="W891">
        <v>0.6</v>
      </c>
      <c r="X891" s="10">
        <f t="shared" si="123"/>
        <v>0.87403874447366325</v>
      </c>
      <c r="Z891" s="12">
        <f t="shared" si="124"/>
        <v>0.874</v>
      </c>
      <c r="AA891" s="9">
        <f t="shared" si="127"/>
        <v>32</v>
      </c>
      <c r="AB891" s="9">
        <f t="shared" si="128"/>
        <v>0</v>
      </c>
      <c r="AC891" s="9">
        <f t="shared" si="129"/>
        <v>852</v>
      </c>
      <c r="AD891" s="9" t="str">
        <f t="shared" si="130"/>
        <v/>
      </c>
      <c r="AE891" s="12" t="str">
        <f t="shared" si="125"/>
        <v/>
      </c>
      <c r="AF891" s="9" t="str">
        <f t="shared" si="126"/>
        <v/>
      </c>
      <c r="AI891"/>
    </row>
    <row r="892" spans="6:35" x14ac:dyDescent="0.3">
      <c r="F892" s="9">
        <v>885</v>
      </c>
      <c r="G892" s="12">
        <v>0.11600000000000001</v>
      </c>
      <c r="H892" s="9">
        <v>1.393</v>
      </c>
      <c r="I892" s="9">
        <v>0.75</v>
      </c>
      <c r="J892" s="9">
        <v>1.3660000000000001</v>
      </c>
      <c r="K892" s="9">
        <v>0.73199999999999998</v>
      </c>
      <c r="L892" s="9">
        <v>0.92500000000000004</v>
      </c>
      <c r="S892" s="9">
        <v>885</v>
      </c>
      <c r="T892" s="12">
        <f t="shared" si="122"/>
        <v>11.600000000000001</v>
      </c>
      <c r="V892">
        <v>613</v>
      </c>
      <c r="W892">
        <v>0.6</v>
      </c>
      <c r="X892" s="10">
        <f t="shared" si="123"/>
        <v>0.87403874447366325</v>
      </c>
      <c r="Z892" s="12">
        <f t="shared" si="124"/>
        <v>0.874</v>
      </c>
      <c r="AA892" s="9">
        <f t="shared" si="127"/>
        <v>33</v>
      </c>
      <c r="AB892" s="9">
        <f t="shared" si="128"/>
        <v>0</v>
      </c>
      <c r="AC892" s="9">
        <f t="shared" si="129"/>
        <v>852</v>
      </c>
      <c r="AD892" s="9" t="str">
        <f t="shared" si="130"/>
        <v/>
      </c>
      <c r="AE892" s="12" t="str">
        <f t="shared" si="125"/>
        <v/>
      </c>
      <c r="AF892" s="9" t="str">
        <f t="shared" si="126"/>
        <v/>
      </c>
      <c r="AI892"/>
    </row>
    <row r="893" spans="6:35" x14ac:dyDescent="0.3">
      <c r="F893" s="9">
        <v>886</v>
      </c>
      <c r="G893" s="12">
        <v>0.01</v>
      </c>
      <c r="H893" s="9">
        <v>0.42799999999999999</v>
      </c>
      <c r="I893" s="9">
        <v>0.66100000000000003</v>
      </c>
      <c r="J893" s="9">
        <v>3.0779999999999998</v>
      </c>
      <c r="K893" s="9">
        <v>0.32500000000000001</v>
      </c>
      <c r="L893" s="9">
        <v>0.871</v>
      </c>
      <c r="S893" s="9">
        <v>886</v>
      </c>
      <c r="T893" s="12">
        <f t="shared" si="122"/>
        <v>1</v>
      </c>
      <c r="V893">
        <v>614</v>
      </c>
      <c r="W893">
        <v>0.6</v>
      </c>
      <c r="X893" s="10">
        <f t="shared" si="123"/>
        <v>0.87403874447366325</v>
      </c>
      <c r="Z893" s="12">
        <f t="shared" si="124"/>
        <v>0.874</v>
      </c>
      <c r="AA893" s="9">
        <f t="shared" si="127"/>
        <v>34</v>
      </c>
      <c r="AB893" s="9">
        <f t="shared" si="128"/>
        <v>0</v>
      </c>
      <c r="AC893" s="9">
        <f t="shared" si="129"/>
        <v>852</v>
      </c>
      <c r="AD893" s="9" t="str">
        <f t="shared" si="130"/>
        <v/>
      </c>
      <c r="AE893" s="12" t="str">
        <f t="shared" si="125"/>
        <v/>
      </c>
      <c r="AF893" s="9" t="str">
        <f t="shared" si="126"/>
        <v/>
      </c>
      <c r="AI893"/>
    </row>
    <row r="894" spans="6:35" x14ac:dyDescent="0.3">
      <c r="F894" s="9">
        <v>887</v>
      </c>
      <c r="G894" s="12">
        <v>19.78</v>
      </c>
      <c r="H894" s="9">
        <v>19.224</v>
      </c>
      <c r="I894" s="9">
        <v>0.67300000000000004</v>
      </c>
      <c r="J894" s="9">
        <v>1.581</v>
      </c>
      <c r="K894" s="9">
        <v>0.63200000000000001</v>
      </c>
      <c r="L894" s="9">
        <v>0.94399999999999995</v>
      </c>
      <c r="S894" s="9">
        <v>887</v>
      </c>
      <c r="T894" s="12">
        <f t="shared" si="122"/>
        <v>1978</v>
      </c>
      <c r="V894">
        <v>662</v>
      </c>
      <c r="W894">
        <v>0.6</v>
      </c>
      <c r="X894" s="10">
        <f t="shared" si="123"/>
        <v>0.87403874447366325</v>
      </c>
      <c r="Z894" s="12">
        <f t="shared" si="124"/>
        <v>0.874</v>
      </c>
      <c r="AA894" s="9">
        <f t="shared" si="127"/>
        <v>35</v>
      </c>
      <c r="AB894" s="9">
        <f t="shared" si="128"/>
        <v>0</v>
      </c>
      <c r="AC894" s="9">
        <f t="shared" si="129"/>
        <v>852</v>
      </c>
      <c r="AD894" s="9" t="str">
        <f t="shared" si="130"/>
        <v/>
      </c>
      <c r="AE894" s="12" t="str">
        <f t="shared" si="125"/>
        <v/>
      </c>
      <c r="AF894" s="9" t="str">
        <f t="shared" si="126"/>
        <v/>
      </c>
      <c r="AI894"/>
    </row>
    <row r="895" spans="6:35" x14ac:dyDescent="0.3">
      <c r="F895" s="9">
        <v>888</v>
      </c>
      <c r="G895" s="12">
        <v>6.0000000000000001E-3</v>
      </c>
      <c r="H895" s="9">
        <v>0.45800000000000002</v>
      </c>
      <c r="I895" s="9">
        <v>0.37</v>
      </c>
      <c r="J895" s="9">
        <v>4.7009999999999996</v>
      </c>
      <c r="K895" s="9">
        <v>0.21299999999999999</v>
      </c>
      <c r="L895" s="9">
        <v>0.79600000000000004</v>
      </c>
      <c r="S895" s="9">
        <v>888</v>
      </c>
      <c r="T895" s="12">
        <f t="shared" si="122"/>
        <v>0.6</v>
      </c>
      <c r="V895">
        <v>679</v>
      </c>
      <c r="W895">
        <v>0.6</v>
      </c>
      <c r="X895" s="10">
        <f t="shared" si="123"/>
        <v>0.87403874447366325</v>
      </c>
      <c r="Z895" s="12">
        <f t="shared" si="124"/>
        <v>0.874</v>
      </c>
      <c r="AA895" s="9">
        <f t="shared" si="127"/>
        <v>36</v>
      </c>
      <c r="AB895" s="9">
        <f t="shared" si="128"/>
        <v>0</v>
      </c>
      <c r="AC895" s="9">
        <f t="shared" si="129"/>
        <v>852</v>
      </c>
      <c r="AD895" s="9" t="str">
        <f t="shared" si="130"/>
        <v/>
      </c>
      <c r="AE895" s="12" t="str">
        <f t="shared" si="125"/>
        <v/>
      </c>
      <c r="AF895" s="9" t="str">
        <f t="shared" si="126"/>
        <v/>
      </c>
      <c r="AI895"/>
    </row>
    <row r="896" spans="6:35" x14ac:dyDescent="0.3">
      <c r="F896" s="9">
        <v>889</v>
      </c>
      <c r="G896" s="12">
        <v>8.0000000000000002E-3</v>
      </c>
      <c r="H896" s="9">
        <v>0.32400000000000001</v>
      </c>
      <c r="I896" s="9">
        <v>0.90300000000000002</v>
      </c>
      <c r="J896" s="9">
        <v>1.53</v>
      </c>
      <c r="K896" s="9">
        <v>0.65400000000000003</v>
      </c>
      <c r="L896" s="9">
        <v>0.88500000000000001</v>
      </c>
      <c r="S896" s="9">
        <v>889</v>
      </c>
      <c r="T896" s="12">
        <f t="shared" si="122"/>
        <v>0.8</v>
      </c>
      <c r="V896">
        <v>689</v>
      </c>
      <c r="W896">
        <v>0.6</v>
      </c>
      <c r="X896" s="10">
        <f t="shared" si="123"/>
        <v>0.87403874447366325</v>
      </c>
      <c r="Z896" s="12">
        <f t="shared" si="124"/>
        <v>0.874</v>
      </c>
      <c r="AA896" s="9">
        <f t="shared" si="127"/>
        <v>37</v>
      </c>
      <c r="AB896" s="9">
        <f t="shared" si="128"/>
        <v>0</v>
      </c>
      <c r="AC896" s="9">
        <f t="shared" si="129"/>
        <v>852</v>
      </c>
      <c r="AD896" s="9" t="str">
        <f t="shared" si="130"/>
        <v/>
      </c>
      <c r="AE896" s="12" t="str">
        <f t="shared" si="125"/>
        <v/>
      </c>
      <c r="AF896" s="9" t="str">
        <f t="shared" si="126"/>
        <v/>
      </c>
      <c r="AI896"/>
    </row>
    <row r="897" spans="6:35" x14ac:dyDescent="0.3">
      <c r="F897" s="9">
        <v>890</v>
      </c>
      <c r="G897" s="12">
        <v>2.1999999999999999E-2</v>
      </c>
      <c r="H897" s="9">
        <v>0.67</v>
      </c>
      <c r="I897" s="9">
        <v>0.623</v>
      </c>
      <c r="J897" s="9">
        <v>2.895</v>
      </c>
      <c r="K897" s="9">
        <v>0.34499999999999997</v>
      </c>
      <c r="L897" s="9">
        <v>0.90800000000000003</v>
      </c>
      <c r="S897" s="9">
        <v>890</v>
      </c>
      <c r="T897" s="12">
        <f t="shared" si="122"/>
        <v>2.1999999999999997</v>
      </c>
      <c r="V897">
        <v>700</v>
      </c>
      <c r="W897">
        <v>0.6</v>
      </c>
      <c r="X897" s="10">
        <f t="shared" si="123"/>
        <v>0.87403874447366325</v>
      </c>
      <c r="Z897" s="12">
        <f t="shared" si="124"/>
        <v>0.874</v>
      </c>
      <c r="AA897" s="9">
        <f t="shared" si="127"/>
        <v>38</v>
      </c>
      <c r="AB897" s="9">
        <f t="shared" si="128"/>
        <v>0</v>
      </c>
      <c r="AC897" s="9">
        <f t="shared" si="129"/>
        <v>852</v>
      </c>
      <c r="AD897" s="9" t="str">
        <f t="shared" si="130"/>
        <v/>
      </c>
      <c r="AE897" s="12" t="str">
        <f t="shared" si="125"/>
        <v/>
      </c>
      <c r="AF897" s="9" t="str">
        <f t="shared" si="126"/>
        <v/>
      </c>
      <c r="AI897"/>
    </row>
    <row r="898" spans="6:35" x14ac:dyDescent="0.3">
      <c r="F898" s="9">
        <v>891</v>
      </c>
      <c r="G898" s="12">
        <v>5.0000000000000001E-3</v>
      </c>
      <c r="H898" s="9">
        <v>0.27500000000000002</v>
      </c>
      <c r="I898" s="9">
        <v>0.752</v>
      </c>
      <c r="J898" s="9">
        <v>2.3679999999999999</v>
      </c>
      <c r="K898" s="9">
        <v>0.42199999999999999</v>
      </c>
      <c r="L898" s="9">
        <v>0.81100000000000005</v>
      </c>
      <c r="S898" s="9">
        <v>891</v>
      </c>
      <c r="T898" s="12">
        <f t="shared" si="122"/>
        <v>0.5</v>
      </c>
      <c r="V898">
        <v>724</v>
      </c>
      <c r="W898">
        <v>0.6</v>
      </c>
      <c r="X898" s="10">
        <f t="shared" si="123"/>
        <v>0.87403874447366325</v>
      </c>
      <c r="Z898" s="12">
        <f t="shared" si="124"/>
        <v>0.874</v>
      </c>
      <c r="AA898" s="9">
        <f t="shared" si="127"/>
        <v>39</v>
      </c>
      <c r="AB898" s="9">
        <f t="shared" si="128"/>
        <v>0</v>
      </c>
      <c r="AC898" s="9">
        <f t="shared" si="129"/>
        <v>852</v>
      </c>
      <c r="AD898" s="9" t="str">
        <f t="shared" si="130"/>
        <v/>
      </c>
      <c r="AE898" s="12" t="str">
        <f t="shared" si="125"/>
        <v/>
      </c>
      <c r="AF898" s="9" t="str">
        <f t="shared" si="126"/>
        <v/>
      </c>
      <c r="AI898"/>
    </row>
    <row r="899" spans="6:35" x14ac:dyDescent="0.3">
      <c r="F899" s="9">
        <v>892</v>
      </c>
      <c r="G899" s="12">
        <v>8.0000000000000002E-3</v>
      </c>
      <c r="H899" s="9">
        <v>0.35799999999999998</v>
      </c>
      <c r="I899" s="9">
        <v>0.73599999999999999</v>
      </c>
      <c r="J899" s="9">
        <v>2.0059999999999998</v>
      </c>
      <c r="K899" s="9">
        <v>0.498</v>
      </c>
      <c r="L899" s="9">
        <v>0.81299999999999994</v>
      </c>
      <c r="S899" s="9">
        <v>892</v>
      </c>
      <c r="T899" s="12">
        <f t="shared" si="122"/>
        <v>0.8</v>
      </c>
      <c r="V899">
        <v>736</v>
      </c>
      <c r="W899">
        <v>0.6</v>
      </c>
      <c r="X899" s="10">
        <f t="shared" si="123"/>
        <v>0.87403874447366325</v>
      </c>
      <c r="Z899" s="12">
        <f t="shared" si="124"/>
        <v>0.874</v>
      </c>
      <c r="AA899" s="9">
        <f t="shared" si="127"/>
        <v>40</v>
      </c>
      <c r="AB899" s="9">
        <f t="shared" si="128"/>
        <v>0</v>
      </c>
      <c r="AC899" s="9">
        <f t="shared" si="129"/>
        <v>852</v>
      </c>
      <c r="AD899" s="9" t="str">
        <f t="shared" si="130"/>
        <v/>
      </c>
      <c r="AE899" s="12" t="str">
        <f t="shared" si="125"/>
        <v/>
      </c>
      <c r="AF899" s="9" t="str">
        <f t="shared" si="126"/>
        <v/>
      </c>
      <c r="AI899"/>
    </row>
    <row r="900" spans="6:35" x14ac:dyDescent="0.3">
      <c r="F900" s="9">
        <v>893</v>
      </c>
      <c r="G900" s="12">
        <v>2E-3</v>
      </c>
      <c r="H900" s="9">
        <v>0.17100000000000001</v>
      </c>
      <c r="I900" s="9">
        <v>0.71499999999999997</v>
      </c>
      <c r="J900" s="9">
        <v>2.3149999999999999</v>
      </c>
      <c r="K900" s="9">
        <v>0.432</v>
      </c>
      <c r="L900" s="9">
        <v>0.78600000000000003</v>
      </c>
      <c r="S900" s="9">
        <v>893</v>
      </c>
      <c r="T900" s="12">
        <f t="shared" si="122"/>
        <v>0.2</v>
      </c>
      <c r="V900">
        <v>747</v>
      </c>
      <c r="W900">
        <v>0.6</v>
      </c>
      <c r="X900" s="10">
        <f t="shared" si="123"/>
        <v>0.87403874447366325</v>
      </c>
      <c r="Z900" s="12">
        <f t="shared" si="124"/>
        <v>0.874</v>
      </c>
      <c r="AA900" s="9">
        <f t="shared" si="127"/>
        <v>41</v>
      </c>
      <c r="AB900" s="9">
        <f t="shared" si="128"/>
        <v>0</v>
      </c>
      <c r="AC900" s="9">
        <f t="shared" si="129"/>
        <v>852</v>
      </c>
      <c r="AD900" s="9" t="str">
        <f t="shared" si="130"/>
        <v/>
      </c>
      <c r="AE900" s="12" t="str">
        <f t="shared" si="125"/>
        <v/>
      </c>
      <c r="AF900" s="9" t="str">
        <f t="shared" si="126"/>
        <v/>
      </c>
      <c r="AI900"/>
    </row>
    <row r="901" spans="6:35" x14ac:dyDescent="0.3">
      <c r="F901" s="9">
        <v>894</v>
      </c>
      <c r="G901" s="12">
        <v>0.33500000000000002</v>
      </c>
      <c r="H901" s="9">
        <v>2.3889999999999998</v>
      </c>
      <c r="I901" s="9">
        <v>0.73699999999999999</v>
      </c>
      <c r="J901" s="9">
        <v>2.0409999999999999</v>
      </c>
      <c r="K901" s="9">
        <v>0.49</v>
      </c>
      <c r="L901" s="9">
        <v>0.96199999999999997</v>
      </c>
      <c r="S901" s="9">
        <v>894</v>
      </c>
      <c r="T901" s="12">
        <f t="shared" si="122"/>
        <v>33.5</v>
      </c>
      <c r="V901">
        <v>767</v>
      </c>
      <c r="W901">
        <v>0.6</v>
      </c>
      <c r="X901" s="10">
        <f t="shared" si="123"/>
        <v>0.87403874447366325</v>
      </c>
      <c r="Z901" s="12">
        <f t="shared" si="124"/>
        <v>0.874</v>
      </c>
      <c r="AA901" s="9">
        <f t="shared" si="127"/>
        <v>42</v>
      </c>
      <c r="AB901" s="9">
        <f t="shared" si="128"/>
        <v>0</v>
      </c>
      <c r="AC901" s="9">
        <f t="shared" si="129"/>
        <v>852</v>
      </c>
      <c r="AD901" s="9" t="str">
        <f t="shared" si="130"/>
        <v/>
      </c>
      <c r="AE901" s="12" t="str">
        <f t="shared" si="125"/>
        <v/>
      </c>
      <c r="AF901" s="9" t="str">
        <f t="shared" si="126"/>
        <v/>
      </c>
      <c r="AI901"/>
    </row>
    <row r="902" spans="6:35" x14ac:dyDescent="0.3">
      <c r="F902" s="9">
        <v>895</v>
      </c>
      <c r="G902" s="12">
        <v>8.0000000000000002E-3</v>
      </c>
      <c r="H902" s="9">
        <v>0.35399999999999998</v>
      </c>
      <c r="I902" s="9">
        <v>0.78400000000000003</v>
      </c>
      <c r="J902" s="9">
        <v>1.9870000000000001</v>
      </c>
      <c r="K902" s="9">
        <v>0.503</v>
      </c>
      <c r="L902" s="9">
        <v>0.83899999999999997</v>
      </c>
      <c r="S902" s="9">
        <v>895</v>
      </c>
      <c r="T902" s="12">
        <f t="shared" si="122"/>
        <v>0.8</v>
      </c>
      <c r="V902">
        <v>788</v>
      </c>
      <c r="W902">
        <v>0.6</v>
      </c>
      <c r="X902" s="10">
        <f t="shared" si="123"/>
        <v>0.87403874447366325</v>
      </c>
      <c r="Z902" s="12">
        <f t="shared" si="124"/>
        <v>0.874</v>
      </c>
      <c r="AA902" s="9">
        <f t="shared" si="127"/>
        <v>43</v>
      </c>
      <c r="AB902" s="9">
        <f t="shared" si="128"/>
        <v>0</v>
      </c>
      <c r="AC902" s="9">
        <f t="shared" si="129"/>
        <v>852</v>
      </c>
      <c r="AD902" s="9" t="str">
        <f t="shared" si="130"/>
        <v/>
      </c>
      <c r="AE902" s="12" t="str">
        <f t="shared" si="125"/>
        <v/>
      </c>
      <c r="AF902" s="9" t="str">
        <f t="shared" si="126"/>
        <v/>
      </c>
      <c r="AI902"/>
    </row>
    <row r="903" spans="6:35" x14ac:dyDescent="0.3">
      <c r="F903" s="9">
        <v>896</v>
      </c>
      <c r="G903" s="12">
        <v>2E-3</v>
      </c>
      <c r="H903" s="9">
        <v>0.17799999999999999</v>
      </c>
      <c r="I903" s="9">
        <v>0.77900000000000003</v>
      </c>
      <c r="J903" s="9">
        <v>2.0379999999999998</v>
      </c>
      <c r="K903" s="9">
        <v>0.49099999999999999</v>
      </c>
      <c r="L903" s="9">
        <v>0.83899999999999997</v>
      </c>
      <c r="S903" s="9">
        <v>896</v>
      </c>
      <c r="T903" s="12">
        <f t="shared" si="122"/>
        <v>0.2</v>
      </c>
      <c r="V903">
        <v>797</v>
      </c>
      <c r="W903">
        <v>0.6</v>
      </c>
      <c r="X903" s="10">
        <f t="shared" si="123"/>
        <v>0.87403874447366325</v>
      </c>
      <c r="Z903" s="12">
        <f t="shared" si="124"/>
        <v>0.874</v>
      </c>
      <c r="AA903" s="9">
        <f t="shared" si="127"/>
        <v>44</v>
      </c>
      <c r="AB903" s="9">
        <f t="shared" si="128"/>
        <v>0</v>
      </c>
      <c r="AC903" s="9">
        <f t="shared" si="129"/>
        <v>852</v>
      </c>
      <c r="AD903" s="9" t="str">
        <f t="shared" si="130"/>
        <v/>
      </c>
      <c r="AE903" s="12" t="str">
        <f t="shared" si="125"/>
        <v/>
      </c>
      <c r="AF903" s="9" t="str">
        <f t="shared" si="126"/>
        <v/>
      </c>
      <c r="AI903"/>
    </row>
    <row r="904" spans="6:35" x14ac:dyDescent="0.3">
      <c r="F904" s="9">
        <v>897</v>
      </c>
      <c r="G904" s="12">
        <v>7.0000000000000001E-3</v>
      </c>
      <c r="H904" s="9">
        <v>0.30299999999999999</v>
      </c>
      <c r="I904" s="9">
        <v>0.98599999999999999</v>
      </c>
      <c r="J904" s="9">
        <v>1.1759999999999999</v>
      </c>
      <c r="K904" s="9">
        <v>0.85</v>
      </c>
      <c r="L904" s="9">
        <v>0.94099999999999995</v>
      </c>
      <c r="S904" s="9">
        <v>897</v>
      </c>
      <c r="T904" s="12">
        <f t="shared" si="122"/>
        <v>0.70000000000000007</v>
      </c>
      <c r="V904">
        <v>806</v>
      </c>
      <c r="W904">
        <v>0.6</v>
      </c>
      <c r="X904" s="10">
        <f t="shared" si="123"/>
        <v>0.87403874447366325</v>
      </c>
      <c r="Z904" s="12">
        <f t="shared" si="124"/>
        <v>0.874</v>
      </c>
      <c r="AA904" s="9">
        <f t="shared" si="127"/>
        <v>45</v>
      </c>
      <c r="AB904" s="9">
        <f t="shared" si="128"/>
        <v>0</v>
      </c>
      <c r="AC904" s="9">
        <f t="shared" si="129"/>
        <v>852</v>
      </c>
      <c r="AD904" s="9" t="str">
        <f t="shared" si="130"/>
        <v/>
      </c>
      <c r="AE904" s="12" t="str">
        <f t="shared" si="125"/>
        <v/>
      </c>
      <c r="AF904" s="9" t="str">
        <f t="shared" si="126"/>
        <v/>
      </c>
      <c r="AI904"/>
    </row>
    <row r="905" spans="6:35" x14ac:dyDescent="0.3">
      <c r="F905" s="9">
        <v>898</v>
      </c>
      <c r="G905" s="12">
        <v>4.2999999999999997E-2</v>
      </c>
      <c r="H905" s="9">
        <v>0.82499999999999996</v>
      </c>
      <c r="I905" s="9">
        <v>0.78600000000000003</v>
      </c>
      <c r="J905" s="9">
        <v>1.762</v>
      </c>
      <c r="K905" s="9">
        <v>0.56799999999999995</v>
      </c>
      <c r="L905" s="9">
        <v>0.92200000000000004</v>
      </c>
      <c r="S905" s="9">
        <v>898</v>
      </c>
      <c r="T905" s="12">
        <f t="shared" ref="T905:T968" si="131">G905*100</f>
        <v>4.3</v>
      </c>
      <c r="V905">
        <v>813</v>
      </c>
      <c r="W905">
        <v>0.6</v>
      </c>
      <c r="X905" s="10">
        <f t="shared" ref="X905:X968" si="132">((W905/PI())^0.5)*2</f>
        <v>0.87403874447366325</v>
      </c>
      <c r="Z905" s="12">
        <f t="shared" ref="Z905:Z968" si="133">TRUNC(X905,3)</f>
        <v>0.874</v>
      </c>
      <c r="AA905" s="9">
        <f t="shared" si="127"/>
        <v>46</v>
      </c>
      <c r="AB905" s="9">
        <f t="shared" si="128"/>
        <v>0</v>
      </c>
      <c r="AC905" s="9">
        <f t="shared" si="129"/>
        <v>852</v>
      </c>
      <c r="AD905" s="9" t="str">
        <f t="shared" si="130"/>
        <v/>
      </c>
      <c r="AE905" s="12" t="str">
        <f t="shared" ref="AE905:AE968" si="134">IF(AD905="","",Z905)</f>
        <v/>
      </c>
      <c r="AF905" s="9" t="str">
        <f t="shared" ref="AF905:AF968" si="135">AD905</f>
        <v/>
      </c>
      <c r="AI905"/>
    </row>
    <row r="906" spans="6:35" x14ac:dyDescent="0.3">
      <c r="F906" s="9">
        <v>899</v>
      </c>
      <c r="G906" s="12">
        <v>4.0000000000000001E-3</v>
      </c>
      <c r="H906" s="9">
        <v>0.247</v>
      </c>
      <c r="I906" s="9">
        <v>0.80500000000000005</v>
      </c>
      <c r="J906" s="9">
        <v>2.0190000000000001</v>
      </c>
      <c r="K906" s="9">
        <v>0.495</v>
      </c>
      <c r="L906" s="9">
        <v>0.83899999999999997</v>
      </c>
      <c r="S906" s="9">
        <v>899</v>
      </c>
      <c r="T906" s="12">
        <f t="shared" si="131"/>
        <v>0.4</v>
      </c>
      <c r="V906">
        <v>818</v>
      </c>
      <c r="W906">
        <v>0.6</v>
      </c>
      <c r="X906" s="10">
        <f t="shared" si="132"/>
        <v>0.87403874447366325</v>
      </c>
      <c r="Z906" s="12">
        <f t="shared" si="133"/>
        <v>0.874</v>
      </c>
      <c r="AA906" s="9">
        <f t="shared" ref="AA906:AA969" si="136">IF(Z906-Z905=0,AA905+AA$8,1)</f>
        <v>47</v>
      </c>
      <c r="AB906" s="9">
        <f t="shared" ref="AB906:AB969" si="137">IF(AA906&lt;AA907,0,AA906)</f>
        <v>0</v>
      </c>
      <c r="AC906" s="9">
        <f t="shared" ref="AC906:AC969" si="138">AC905+AB906</f>
        <v>852</v>
      </c>
      <c r="AD906" s="9" t="str">
        <f t="shared" ref="AD906:AD969" si="139">IF(AB906=0,"",AC905+AB906)</f>
        <v/>
      </c>
      <c r="AE906" s="12" t="str">
        <f t="shared" si="134"/>
        <v/>
      </c>
      <c r="AF906" s="9" t="str">
        <f t="shared" si="135"/>
        <v/>
      </c>
      <c r="AI906"/>
    </row>
    <row r="907" spans="6:35" x14ac:dyDescent="0.3">
      <c r="F907" s="9">
        <v>900</v>
      </c>
      <c r="G907" s="12">
        <v>7.0000000000000001E-3</v>
      </c>
      <c r="H907" s="9">
        <v>0.314</v>
      </c>
      <c r="I907" s="9">
        <v>0.86599999999999999</v>
      </c>
      <c r="J907" s="9">
        <v>1.726</v>
      </c>
      <c r="K907" s="9">
        <v>0.57899999999999996</v>
      </c>
      <c r="L907" s="9">
        <v>0.89100000000000001</v>
      </c>
      <c r="S907" s="9">
        <v>900</v>
      </c>
      <c r="T907" s="12">
        <f t="shared" si="131"/>
        <v>0.70000000000000007</v>
      </c>
      <c r="V907">
        <v>826</v>
      </c>
      <c r="W907">
        <v>0.6</v>
      </c>
      <c r="X907" s="10">
        <f t="shared" si="132"/>
        <v>0.87403874447366325</v>
      </c>
      <c r="Z907" s="12">
        <f t="shared" si="133"/>
        <v>0.874</v>
      </c>
      <c r="AA907" s="9">
        <f t="shared" si="136"/>
        <v>48</v>
      </c>
      <c r="AB907" s="9">
        <f t="shared" si="137"/>
        <v>0</v>
      </c>
      <c r="AC907" s="9">
        <f t="shared" si="138"/>
        <v>852</v>
      </c>
      <c r="AD907" s="9" t="str">
        <f t="shared" si="139"/>
        <v/>
      </c>
      <c r="AE907" s="12" t="str">
        <f t="shared" si="134"/>
        <v/>
      </c>
      <c r="AF907" s="9" t="str">
        <f t="shared" si="135"/>
        <v/>
      </c>
      <c r="AI907"/>
    </row>
    <row r="908" spans="6:35" x14ac:dyDescent="0.3">
      <c r="F908" s="9">
        <v>901</v>
      </c>
      <c r="G908" s="12">
        <v>1.4E-2</v>
      </c>
      <c r="H908" s="9">
        <v>0.51600000000000001</v>
      </c>
      <c r="I908" s="9">
        <v>0.64</v>
      </c>
      <c r="J908" s="9">
        <v>2.7269999999999999</v>
      </c>
      <c r="K908" s="9">
        <v>0.36699999999999999</v>
      </c>
      <c r="L908" s="9">
        <v>0.86499999999999999</v>
      </c>
      <c r="S908" s="9">
        <v>901</v>
      </c>
      <c r="T908" s="12">
        <f t="shared" si="131"/>
        <v>1.4000000000000001</v>
      </c>
      <c r="V908">
        <v>888</v>
      </c>
      <c r="W908">
        <v>0.6</v>
      </c>
      <c r="X908" s="10">
        <f t="shared" si="132"/>
        <v>0.87403874447366325</v>
      </c>
      <c r="Z908" s="12">
        <f t="shared" si="133"/>
        <v>0.874</v>
      </c>
      <c r="AA908" s="9">
        <f t="shared" si="136"/>
        <v>49</v>
      </c>
      <c r="AB908" s="9">
        <f t="shared" si="137"/>
        <v>0</v>
      </c>
      <c r="AC908" s="9">
        <f t="shared" si="138"/>
        <v>852</v>
      </c>
      <c r="AD908" s="9" t="str">
        <f t="shared" si="139"/>
        <v/>
      </c>
      <c r="AE908" s="12" t="str">
        <f t="shared" si="134"/>
        <v/>
      </c>
      <c r="AF908" s="9" t="str">
        <f t="shared" si="135"/>
        <v/>
      </c>
      <c r="AI908"/>
    </row>
    <row r="909" spans="6:35" x14ac:dyDescent="0.3">
      <c r="F909" s="9">
        <v>902</v>
      </c>
      <c r="G909" s="12">
        <v>1.6E-2</v>
      </c>
      <c r="H909" s="9">
        <v>0.50600000000000001</v>
      </c>
      <c r="I909" s="9">
        <v>0.76900000000000002</v>
      </c>
      <c r="J909" s="9">
        <v>2.0950000000000002</v>
      </c>
      <c r="K909" s="9">
        <v>0.47699999999999998</v>
      </c>
      <c r="L909" s="9">
        <v>0.88500000000000001</v>
      </c>
      <c r="S909" s="9">
        <v>902</v>
      </c>
      <c r="T909" s="12">
        <f t="shared" si="131"/>
        <v>1.6</v>
      </c>
      <c r="V909">
        <v>923</v>
      </c>
      <c r="W909">
        <v>0.6</v>
      </c>
      <c r="X909" s="10">
        <f t="shared" si="132"/>
        <v>0.87403874447366325</v>
      </c>
      <c r="Z909" s="12">
        <f t="shared" si="133"/>
        <v>0.874</v>
      </c>
      <c r="AA909" s="9">
        <f t="shared" si="136"/>
        <v>50</v>
      </c>
      <c r="AB909" s="9">
        <f t="shared" si="137"/>
        <v>0</v>
      </c>
      <c r="AC909" s="9">
        <f t="shared" si="138"/>
        <v>852</v>
      </c>
      <c r="AD909" s="9" t="str">
        <f t="shared" si="139"/>
        <v/>
      </c>
      <c r="AE909" s="12" t="str">
        <f t="shared" si="134"/>
        <v/>
      </c>
      <c r="AF909" s="9" t="str">
        <f t="shared" si="135"/>
        <v/>
      </c>
      <c r="AI909"/>
    </row>
    <row r="910" spans="6:35" x14ac:dyDescent="0.3">
      <c r="F910" s="9">
        <v>903</v>
      </c>
      <c r="G910" s="12">
        <v>3.0000000000000001E-3</v>
      </c>
      <c r="H910" s="9">
        <v>0.20499999999999999</v>
      </c>
      <c r="I910" s="9">
        <v>0.85299999999999998</v>
      </c>
      <c r="J910" s="9">
        <v>1.841</v>
      </c>
      <c r="K910" s="9">
        <v>0.54300000000000004</v>
      </c>
      <c r="L910" s="9">
        <v>0.82599999999999996</v>
      </c>
      <c r="S910" s="9">
        <v>903</v>
      </c>
      <c r="T910" s="12">
        <f t="shared" si="131"/>
        <v>0.3</v>
      </c>
      <c r="V910">
        <v>949</v>
      </c>
      <c r="W910">
        <v>0.6</v>
      </c>
      <c r="X910" s="10">
        <f t="shared" si="132"/>
        <v>0.87403874447366325</v>
      </c>
      <c r="Z910" s="12">
        <f t="shared" si="133"/>
        <v>0.874</v>
      </c>
      <c r="AA910" s="9">
        <f t="shared" si="136"/>
        <v>51</v>
      </c>
      <c r="AB910" s="9">
        <f t="shared" si="137"/>
        <v>0</v>
      </c>
      <c r="AC910" s="9">
        <f t="shared" si="138"/>
        <v>852</v>
      </c>
      <c r="AD910" s="9" t="str">
        <f t="shared" si="139"/>
        <v/>
      </c>
      <c r="AE910" s="12" t="str">
        <f t="shared" si="134"/>
        <v/>
      </c>
      <c r="AF910" s="9" t="str">
        <f t="shared" si="135"/>
        <v/>
      </c>
      <c r="AI910"/>
    </row>
    <row r="911" spans="6:35" x14ac:dyDescent="0.3">
      <c r="F911" s="9">
        <v>904</v>
      </c>
      <c r="G911" s="12">
        <v>2E-3</v>
      </c>
      <c r="H911" s="9">
        <v>0.23300000000000001</v>
      </c>
      <c r="I911" s="9">
        <v>0.55900000000000005</v>
      </c>
      <c r="J911" s="9">
        <v>3.6030000000000002</v>
      </c>
      <c r="K911" s="9">
        <v>0.27800000000000002</v>
      </c>
      <c r="L911" s="9">
        <v>0.72699999999999998</v>
      </c>
      <c r="S911" s="9">
        <v>904</v>
      </c>
      <c r="T911" s="12">
        <f t="shared" si="131"/>
        <v>0.2</v>
      </c>
      <c r="V911">
        <v>954</v>
      </c>
      <c r="W911">
        <v>0.6</v>
      </c>
      <c r="X911" s="10">
        <f t="shared" si="132"/>
        <v>0.87403874447366325</v>
      </c>
      <c r="Z911" s="12">
        <f t="shared" si="133"/>
        <v>0.874</v>
      </c>
      <c r="AA911" s="9">
        <f t="shared" si="136"/>
        <v>52</v>
      </c>
      <c r="AB911" s="9">
        <f t="shared" si="137"/>
        <v>0</v>
      </c>
      <c r="AC911" s="9">
        <f t="shared" si="138"/>
        <v>852</v>
      </c>
      <c r="AD911" s="9" t="str">
        <f t="shared" si="139"/>
        <v/>
      </c>
      <c r="AE911" s="12" t="str">
        <f t="shared" si="134"/>
        <v/>
      </c>
      <c r="AF911" s="9" t="str">
        <f t="shared" si="135"/>
        <v/>
      </c>
      <c r="AI911"/>
    </row>
    <row r="912" spans="6:35" x14ac:dyDescent="0.3">
      <c r="F912" s="9">
        <v>905</v>
      </c>
      <c r="G912" s="12">
        <v>2E-3</v>
      </c>
      <c r="H912" s="9">
        <v>0.17799999999999999</v>
      </c>
      <c r="I912" s="9">
        <v>0.71899999999999997</v>
      </c>
      <c r="J912" s="9">
        <v>2.1219999999999999</v>
      </c>
      <c r="K912" s="9">
        <v>0.47099999999999997</v>
      </c>
      <c r="L912" s="9">
        <v>0.82799999999999996</v>
      </c>
      <c r="S912" s="9">
        <v>905</v>
      </c>
      <c r="T912" s="12">
        <f t="shared" si="131"/>
        <v>0.2</v>
      </c>
      <c r="V912">
        <v>963</v>
      </c>
      <c r="W912">
        <v>0.6</v>
      </c>
      <c r="X912" s="10">
        <f t="shared" si="132"/>
        <v>0.87403874447366325</v>
      </c>
      <c r="Z912" s="12">
        <f t="shared" si="133"/>
        <v>0.874</v>
      </c>
      <c r="AA912" s="9">
        <f t="shared" si="136"/>
        <v>53</v>
      </c>
      <c r="AB912" s="9">
        <f t="shared" si="137"/>
        <v>0</v>
      </c>
      <c r="AC912" s="9">
        <f t="shared" si="138"/>
        <v>852</v>
      </c>
      <c r="AD912" s="9" t="str">
        <f t="shared" si="139"/>
        <v/>
      </c>
      <c r="AE912" s="12" t="str">
        <f t="shared" si="134"/>
        <v/>
      </c>
      <c r="AF912" s="9" t="str">
        <f t="shared" si="135"/>
        <v/>
      </c>
      <c r="AI912"/>
    </row>
    <row r="913" spans="6:35" x14ac:dyDescent="0.3">
      <c r="F913" s="9">
        <v>906</v>
      </c>
      <c r="G913" s="12">
        <v>3.0000000000000001E-3</v>
      </c>
      <c r="H913" s="9">
        <v>0.317</v>
      </c>
      <c r="I913" s="9">
        <v>0.378</v>
      </c>
      <c r="J913" s="9">
        <v>4.7380000000000004</v>
      </c>
      <c r="K913" s="9">
        <v>0.21099999999999999</v>
      </c>
      <c r="L913" s="9">
        <v>0.63500000000000001</v>
      </c>
      <c r="S913" s="9">
        <v>906</v>
      </c>
      <c r="T913" s="12">
        <f t="shared" si="131"/>
        <v>0.3</v>
      </c>
      <c r="V913">
        <v>973</v>
      </c>
      <c r="W913">
        <v>0.6</v>
      </c>
      <c r="X913" s="10">
        <f t="shared" si="132"/>
        <v>0.87403874447366325</v>
      </c>
      <c r="Z913" s="12">
        <f t="shared" si="133"/>
        <v>0.874</v>
      </c>
      <c r="AA913" s="9">
        <f t="shared" si="136"/>
        <v>54</v>
      </c>
      <c r="AB913" s="9">
        <f t="shared" si="137"/>
        <v>0</v>
      </c>
      <c r="AC913" s="9">
        <f t="shared" si="138"/>
        <v>852</v>
      </c>
      <c r="AD913" s="9" t="str">
        <f t="shared" si="139"/>
        <v/>
      </c>
      <c r="AE913" s="12" t="str">
        <f t="shared" si="134"/>
        <v/>
      </c>
      <c r="AF913" s="9" t="str">
        <f t="shared" si="135"/>
        <v/>
      </c>
      <c r="AI913"/>
    </row>
    <row r="914" spans="6:35" x14ac:dyDescent="0.3">
      <c r="F914" s="9">
        <v>907</v>
      </c>
      <c r="G914" s="12">
        <v>2E-3</v>
      </c>
      <c r="H914" s="9">
        <v>0.17799999999999999</v>
      </c>
      <c r="I914" s="9">
        <v>0.83799999999999997</v>
      </c>
      <c r="J914" s="9">
        <v>1.95</v>
      </c>
      <c r="K914" s="9">
        <v>0.51300000000000001</v>
      </c>
      <c r="L914" s="9">
        <v>0.875</v>
      </c>
      <c r="S914" s="9">
        <v>907</v>
      </c>
      <c r="T914" s="12">
        <f t="shared" si="131"/>
        <v>0.2</v>
      </c>
      <c r="V914">
        <v>978</v>
      </c>
      <c r="W914">
        <v>0.6</v>
      </c>
      <c r="X914" s="10">
        <f t="shared" si="132"/>
        <v>0.87403874447366325</v>
      </c>
      <c r="Z914" s="12">
        <f t="shared" si="133"/>
        <v>0.874</v>
      </c>
      <c r="AA914" s="9">
        <f t="shared" si="136"/>
        <v>55</v>
      </c>
      <c r="AB914" s="9">
        <f t="shared" si="137"/>
        <v>0</v>
      </c>
      <c r="AC914" s="9">
        <f t="shared" si="138"/>
        <v>852</v>
      </c>
      <c r="AD914" s="9" t="str">
        <f t="shared" si="139"/>
        <v/>
      </c>
      <c r="AE914" s="12" t="str">
        <f t="shared" si="134"/>
        <v/>
      </c>
      <c r="AF914" s="9" t="str">
        <f t="shared" si="135"/>
        <v/>
      </c>
      <c r="AI914"/>
    </row>
    <row r="915" spans="6:35" x14ac:dyDescent="0.3">
      <c r="F915" s="9">
        <v>908</v>
      </c>
      <c r="G915" s="12">
        <v>36.265000000000001</v>
      </c>
      <c r="H915" s="9">
        <v>25.454000000000001</v>
      </c>
      <c r="I915" s="9">
        <v>0.70299999999999996</v>
      </c>
      <c r="J915" s="9">
        <v>1.85</v>
      </c>
      <c r="K915" s="9">
        <v>0.54</v>
      </c>
      <c r="L915" s="9">
        <v>0.96099999999999997</v>
      </c>
      <c r="S915" s="9">
        <v>908</v>
      </c>
      <c r="T915" s="12">
        <f t="shared" si="131"/>
        <v>3626.5</v>
      </c>
      <c r="V915">
        <v>999</v>
      </c>
      <c r="W915">
        <v>0.6</v>
      </c>
      <c r="X915" s="10">
        <f t="shared" si="132"/>
        <v>0.87403874447366325</v>
      </c>
      <c r="Z915" s="12">
        <f t="shared" si="133"/>
        <v>0.874</v>
      </c>
      <c r="AA915" s="9">
        <f t="shared" si="136"/>
        <v>56</v>
      </c>
      <c r="AB915" s="9">
        <f t="shared" si="137"/>
        <v>0</v>
      </c>
      <c r="AC915" s="9">
        <f t="shared" si="138"/>
        <v>852</v>
      </c>
      <c r="AD915" s="9" t="str">
        <f t="shared" si="139"/>
        <v/>
      </c>
      <c r="AE915" s="12" t="str">
        <f t="shared" si="134"/>
        <v/>
      </c>
      <c r="AF915" s="9" t="str">
        <f t="shared" si="135"/>
        <v/>
      </c>
      <c r="AI915"/>
    </row>
    <row r="916" spans="6:35" x14ac:dyDescent="0.3">
      <c r="F916" s="9">
        <v>909</v>
      </c>
      <c r="G916" s="12">
        <v>9.033E-4</v>
      </c>
      <c r="H916" s="9">
        <v>0.153</v>
      </c>
      <c r="I916" s="9">
        <v>0.48399999999999999</v>
      </c>
      <c r="J916" s="9">
        <v>3.3740000000000001</v>
      </c>
      <c r="K916" s="9">
        <v>0.29599999999999999</v>
      </c>
      <c r="L916" s="9">
        <v>0.66700000000000004</v>
      </c>
      <c r="S916" s="9">
        <v>909</v>
      </c>
      <c r="T916" s="12">
        <f t="shared" si="131"/>
        <v>9.0329999999999994E-2</v>
      </c>
      <c r="V916">
        <v>1034</v>
      </c>
      <c r="W916">
        <v>0.6</v>
      </c>
      <c r="X916" s="10">
        <f t="shared" si="132"/>
        <v>0.87403874447366325</v>
      </c>
      <c r="Z916" s="12">
        <f t="shared" si="133"/>
        <v>0.874</v>
      </c>
      <c r="AA916" s="9">
        <f t="shared" si="136"/>
        <v>57</v>
      </c>
      <c r="AB916" s="9">
        <f t="shared" si="137"/>
        <v>0</v>
      </c>
      <c r="AC916" s="9">
        <f t="shared" si="138"/>
        <v>852</v>
      </c>
      <c r="AD916" s="9" t="str">
        <f t="shared" si="139"/>
        <v/>
      </c>
      <c r="AE916" s="12" t="str">
        <f t="shared" si="134"/>
        <v/>
      </c>
      <c r="AF916" s="9" t="str">
        <f t="shared" si="135"/>
        <v/>
      </c>
      <c r="AI916"/>
    </row>
    <row r="917" spans="6:35" x14ac:dyDescent="0.3">
      <c r="F917" s="9">
        <v>910</v>
      </c>
      <c r="G917" s="12">
        <v>2E-3</v>
      </c>
      <c r="H917" s="9">
        <v>0.17100000000000001</v>
      </c>
      <c r="I917" s="9">
        <v>0.84599999999999997</v>
      </c>
      <c r="J917" s="9">
        <v>1.5</v>
      </c>
      <c r="K917" s="9">
        <v>0.66700000000000004</v>
      </c>
      <c r="L917" s="9">
        <v>0.81200000000000006</v>
      </c>
      <c r="S917" s="9">
        <v>910</v>
      </c>
      <c r="T917" s="12">
        <f t="shared" si="131"/>
        <v>0.2</v>
      </c>
      <c r="V917">
        <v>1089</v>
      </c>
      <c r="W917">
        <v>0.6</v>
      </c>
      <c r="X917" s="10">
        <f t="shared" si="132"/>
        <v>0.87403874447366325</v>
      </c>
      <c r="Z917" s="12">
        <f t="shared" si="133"/>
        <v>0.874</v>
      </c>
      <c r="AA917" s="9">
        <f t="shared" si="136"/>
        <v>58</v>
      </c>
      <c r="AB917" s="9">
        <f t="shared" si="137"/>
        <v>0</v>
      </c>
      <c r="AC917" s="9">
        <f t="shared" si="138"/>
        <v>852</v>
      </c>
      <c r="AD917" s="9" t="str">
        <f t="shared" si="139"/>
        <v/>
      </c>
      <c r="AE917" s="12" t="str">
        <f t="shared" si="134"/>
        <v/>
      </c>
      <c r="AF917" s="9" t="str">
        <f t="shared" si="135"/>
        <v/>
      </c>
      <c r="AI917"/>
    </row>
    <row r="918" spans="6:35" x14ac:dyDescent="0.3">
      <c r="F918" s="9">
        <v>911</v>
      </c>
      <c r="G918" s="12">
        <v>1.2E-2</v>
      </c>
      <c r="H918" s="9">
        <v>0.41799999999999998</v>
      </c>
      <c r="I918" s="9">
        <v>0.86799999999999999</v>
      </c>
      <c r="J918" s="9">
        <v>1.5109999999999999</v>
      </c>
      <c r="K918" s="9">
        <v>0.66200000000000003</v>
      </c>
      <c r="L918" s="9">
        <v>0.89400000000000002</v>
      </c>
      <c r="S918" s="9">
        <v>911</v>
      </c>
      <c r="T918" s="12">
        <f t="shared" si="131"/>
        <v>1.2</v>
      </c>
      <c r="V918">
        <v>1130</v>
      </c>
      <c r="W918">
        <v>0.6</v>
      </c>
      <c r="X918" s="10">
        <f t="shared" si="132"/>
        <v>0.87403874447366325</v>
      </c>
      <c r="Z918" s="12">
        <f t="shared" si="133"/>
        <v>0.874</v>
      </c>
      <c r="AA918" s="9">
        <f t="shared" si="136"/>
        <v>59</v>
      </c>
      <c r="AB918" s="9">
        <f t="shared" si="137"/>
        <v>0</v>
      </c>
      <c r="AC918" s="9">
        <f t="shared" si="138"/>
        <v>852</v>
      </c>
      <c r="AD918" s="9" t="str">
        <f t="shared" si="139"/>
        <v/>
      </c>
      <c r="AE918" s="12" t="str">
        <f t="shared" si="134"/>
        <v/>
      </c>
      <c r="AF918" s="9" t="str">
        <f t="shared" si="135"/>
        <v/>
      </c>
      <c r="AI918"/>
    </row>
    <row r="919" spans="6:35" x14ac:dyDescent="0.3">
      <c r="F919" s="9">
        <v>912</v>
      </c>
      <c r="G919" s="12">
        <v>1.4E-2</v>
      </c>
      <c r="H919" s="9">
        <v>0.44900000000000001</v>
      </c>
      <c r="I919" s="9">
        <v>0.85199999999999998</v>
      </c>
      <c r="J919" s="9">
        <v>1.671</v>
      </c>
      <c r="K919" s="9">
        <v>0.59899999999999998</v>
      </c>
      <c r="L919" s="9">
        <v>0.90100000000000002</v>
      </c>
      <c r="S919" s="9">
        <v>912</v>
      </c>
      <c r="T919" s="12">
        <f t="shared" si="131"/>
        <v>1.4000000000000001</v>
      </c>
      <c r="V919">
        <v>1134</v>
      </c>
      <c r="W919">
        <v>0.6</v>
      </c>
      <c r="X919" s="10">
        <f t="shared" si="132"/>
        <v>0.87403874447366325</v>
      </c>
      <c r="Z919" s="12">
        <f t="shared" si="133"/>
        <v>0.874</v>
      </c>
      <c r="AA919" s="9">
        <f t="shared" si="136"/>
        <v>60</v>
      </c>
      <c r="AB919" s="9">
        <f t="shared" si="137"/>
        <v>0</v>
      </c>
      <c r="AC919" s="9">
        <f t="shared" si="138"/>
        <v>852</v>
      </c>
      <c r="AD919" s="9" t="str">
        <f t="shared" si="139"/>
        <v/>
      </c>
      <c r="AE919" s="12" t="str">
        <f t="shared" si="134"/>
        <v/>
      </c>
      <c r="AF919" s="9" t="str">
        <f t="shared" si="135"/>
        <v/>
      </c>
      <c r="AI919"/>
    </row>
    <row r="920" spans="6:35" x14ac:dyDescent="0.3">
      <c r="F920" s="9">
        <v>913</v>
      </c>
      <c r="G920" s="12">
        <v>4.8000000000000001E-2</v>
      </c>
      <c r="H920" s="9">
        <v>1.0589999999999999</v>
      </c>
      <c r="I920" s="9">
        <v>0.54</v>
      </c>
      <c r="J920" s="9">
        <v>2.6789999999999998</v>
      </c>
      <c r="K920" s="9">
        <v>0.373</v>
      </c>
      <c r="L920" s="9">
        <v>0.873</v>
      </c>
      <c r="S920" s="9">
        <v>913</v>
      </c>
      <c r="T920" s="12">
        <f t="shared" si="131"/>
        <v>4.8</v>
      </c>
      <c r="V920">
        <v>1156</v>
      </c>
      <c r="W920">
        <v>0.6</v>
      </c>
      <c r="X920" s="10">
        <f t="shared" si="132"/>
        <v>0.87403874447366325</v>
      </c>
      <c r="Z920" s="12">
        <f t="shared" si="133"/>
        <v>0.874</v>
      </c>
      <c r="AA920" s="9">
        <f t="shared" si="136"/>
        <v>61</v>
      </c>
      <c r="AB920" s="9">
        <f t="shared" si="137"/>
        <v>0</v>
      </c>
      <c r="AC920" s="9">
        <f t="shared" si="138"/>
        <v>852</v>
      </c>
      <c r="AD920" s="9" t="str">
        <f t="shared" si="139"/>
        <v/>
      </c>
      <c r="AE920" s="12" t="str">
        <f t="shared" si="134"/>
        <v/>
      </c>
      <c r="AF920" s="9" t="str">
        <f t="shared" si="135"/>
        <v/>
      </c>
      <c r="AI920"/>
    </row>
    <row r="921" spans="6:35" x14ac:dyDescent="0.3">
      <c r="F921" s="9">
        <v>914</v>
      </c>
      <c r="G921" s="12">
        <v>1.4E-2</v>
      </c>
      <c r="H921" s="9">
        <v>0.46700000000000003</v>
      </c>
      <c r="I921" s="9">
        <v>0.83399999999999996</v>
      </c>
      <c r="J921" s="9">
        <v>1.7430000000000001</v>
      </c>
      <c r="K921" s="9">
        <v>0.57399999999999995</v>
      </c>
      <c r="L921" s="9">
        <v>0.89300000000000002</v>
      </c>
      <c r="S921" s="9">
        <v>914</v>
      </c>
      <c r="T921" s="12">
        <f t="shared" si="131"/>
        <v>1.4000000000000001</v>
      </c>
      <c r="V921">
        <v>1163</v>
      </c>
      <c r="W921">
        <v>0.6</v>
      </c>
      <c r="X921" s="10">
        <f t="shared" si="132"/>
        <v>0.87403874447366325</v>
      </c>
      <c r="Z921" s="12">
        <f t="shared" si="133"/>
        <v>0.874</v>
      </c>
      <c r="AA921" s="9">
        <f t="shared" si="136"/>
        <v>62</v>
      </c>
      <c r="AB921" s="9">
        <f t="shared" si="137"/>
        <v>0</v>
      </c>
      <c r="AC921" s="9">
        <f t="shared" si="138"/>
        <v>852</v>
      </c>
      <c r="AD921" s="9" t="str">
        <f t="shared" si="139"/>
        <v/>
      </c>
      <c r="AE921" s="12" t="str">
        <f t="shared" si="134"/>
        <v/>
      </c>
      <c r="AF921" s="9" t="str">
        <f t="shared" si="135"/>
        <v/>
      </c>
      <c r="AI921"/>
    </row>
    <row r="922" spans="6:35" x14ac:dyDescent="0.3">
      <c r="F922" s="9">
        <v>915</v>
      </c>
      <c r="G922" s="12">
        <v>5.0000000000000001E-3</v>
      </c>
      <c r="H922" s="9">
        <v>0.27900000000000003</v>
      </c>
      <c r="I922" s="9">
        <v>0.85099999999999998</v>
      </c>
      <c r="J922" s="9">
        <v>1.595</v>
      </c>
      <c r="K922" s="9">
        <v>0.627</v>
      </c>
      <c r="L922" s="9">
        <v>0.875</v>
      </c>
      <c r="S922" s="9">
        <v>915</v>
      </c>
      <c r="T922" s="12">
        <f t="shared" si="131"/>
        <v>0.5</v>
      </c>
      <c r="V922">
        <v>1165</v>
      </c>
      <c r="W922">
        <v>0.6</v>
      </c>
      <c r="X922" s="10">
        <f t="shared" si="132"/>
        <v>0.87403874447366325</v>
      </c>
      <c r="Z922" s="12">
        <f t="shared" si="133"/>
        <v>0.874</v>
      </c>
      <c r="AA922" s="9">
        <f t="shared" si="136"/>
        <v>63</v>
      </c>
      <c r="AB922" s="9">
        <f t="shared" si="137"/>
        <v>0</v>
      </c>
      <c r="AC922" s="9">
        <f t="shared" si="138"/>
        <v>852</v>
      </c>
      <c r="AD922" s="9" t="str">
        <f t="shared" si="139"/>
        <v/>
      </c>
      <c r="AE922" s="12" t="str">
        <f t="shared" si="134"/>
        <v/>
      </c>
      <c r="AF922" s="9" t="str">
        <f t="shared" si="135"/>
        <v/>
      </c>
      <c r="AI922"/>
    </row>
    <row r="923" spans="6:35" x14ac:dyDescent="0.3">
      <c r="F923" s="9">
        <v>916</v>
      </c>
      <c r="G923" s="12">
        <v>8.0000000000000002E-3</v>
      </c>
      <c r="H923" s="9">
        <v>0.36299999999999999</v>
      </c>
      <c r="I923" s="9">
        <v>0.76200000000000001</v>
      </c>
      <c r="J923" s="9">
        <v>2.1389999999999998</v>
      </c>
      <c r="K923" s="9">
        <v>0.46700000000000003</v>
      </c>
      <c r="L923" s="9">
        <v>0.876</v>
      </c>
      <c r="S923" s="9">
        <v>916</v>
      </c>
      <c r="T923" s="12">
        <f t="shared" si="131"/>
        <v>0.8</v>
      </c>
      <c r="V923">
        <v>1175</v>
      </c>
      <c r="W923">
        <v>0.6</v>
      </c>
      <c r="X923" s="10">
        <f t="shared" si="132"/>
        <v>0.87403874447366325</v>
      </c>
      <c r="Z923" s="12">
        <f t="shared" si="133"/>
        <v>0.874</v>
      </c>
      <c r="AA923" s="9">
        <f t="shared" si="136"/>
        <v>64</v>
      </c>
      <c r="AB923" s="9">
        <f t="shared" si="137"/>
        <v>0</v>
      </c>
      <c r="AC923" s="9">
        <f t="shared" si="138"/>
        <v>852</v>
      </c>
      <c r="AD923" s="9" t="str">
        <f t="shared" si="139"/>
        <v/>
      </c>
      <c r="AE923" s="12" t="str">
        <f t="shared" si="134"/>
        <v/>
      </c>
      <c r="AF923" s="9" t="str">
        <f t="shared" si="135"/>
        <v/>
      </c>
      <c r="AI923"/>
    </row>
    <row r="924" spans="6:35" x14ac:dyDescent="0.3">
      <c r="F924" s="9">
        <v>917</v>
      </c>
      <c r="G924" s="12">
        <v>4.0000000000000001E-3</v>
      </c>
      <c r="H924" s="9">
        <v>0.26200000000000001</v>
      </c>
      <c r="I924" s="9">
        <v>0.66400000000000003</v>
      </c>
      <c r="J924" s="9">
        <v>2.2280000000000002</v>
      </c>
      <c r="K924" s="9">
        <v>0.44900000000000001</v>
      </c>
      <c r="L924" s="9">
        <v>0.82799999999999996</v>
      </c>
      <c r="S924" s="9">
        <v>917</v>
      </c>
      <c r="T924" s="12">
        <f t="shared" si="131"/>
        <v>0.4</v>
      </c>
      <c r="V924">
        <v>1178</v>
      </c>
      <c r="W924">
        <v>0.6</v>
      </c>
      <c r="X924" s="10">
        <f t="shared" si="132"/>
        <v>0.87403874447366325</v>
      </c>
      <c r="Z924" s="12">
        <f t="shared" si="133"/>
        <v>0.874</v>
      </c>
      <c r="AA924" s="9">
        <f t="shared" si="136"/>
        <v>65</v>
      </c>
      <c r="AB924" s="9">
        <f t="shared" si="137"/>
        <v>0</v>
      </c>
      <c r="AC924" s="9">
        <f t="shared" si="138"/>
        <v>852</v>
      </c>
      <c r="AD924" s="9" t="str">
        <f t="shared" si="139"/>
        <v/>
      </c>
      <c r="AE924" s="12" t="str">
        <f t="shared" si="134"/>
        <v/>
      </c>
      <c r="AF924" s="9" t="str">
        <f t="shared" si="135"/>
        <v/>
      </c>
      <c r="AI924"/>
    </row>
    <row r="925" spans="6:35" x14ac:dyDescent="0.3">
      <c r="F925" s="9">
        <v>918</v>
      </c>
      <c r="G925" s="12">
        <v>7.9000000000000001E-2</v>
      </c>
      <c r="H925" s="9">
        <v>1.1519999999999999</v>
      </c>
      <c r="I925" s="9">
        <v>0.749</v>
      </c>
      <c r="J925" s="9">
        <v>1.7190000000000001</v>
      </c>
      <c r="K925" s="9">
        <v>0.58199999999999996</v>
      </c>
      <c r="L925" s="9">
        <v>0.90600000000000003</v>
      </c>
      <c r="S925" s="9">
        <v>918</v>
      </c>
      <c r="T925" s="12">
        <f t="shared" si="131"/>
        <v>7.9</v>
      </c>
      <c r="V925">
        <v>1220</v>
      </c>
      <c r="W925">
        <v>0.6</v>
      </c>
      <c r="X925" s="10">
        <f t="shared" si="132"/>
        <v>0.87403874447366325</v>
      </c>
      <c r="Z925" s="12">
        <f t="shared" si="133"/>
        <v>0.874</v>
      </c>
      <c r="AA925" s="9">
        <f t="shared" si="136"/>
        <v>66</v>
      </c>
      <c r="AB925" s="9">
        <f t="shared" si="137"/>
        <v>0</v>
      </c>
      <c r="AC925" s="9">
        <f t="shared" si="138"/>
        <v>852</v>
      </c>
      <c r="AD925" s="9" t="str">
        <f t="shared" si="139"/>
        <v/>
      </c>
      <c r="AE925" s="12" t="str">
        <f t="shared" si="134"/>
        <v/>
      </c>
      <c r="AF925" s="9" t="str">
        <f t="shared" si="135"/>
        <v/>
      </c>
      <c r="AI925"/>
    </row>
    <row r="926" spans="6:35" x14ac:dyDescent="0.3">
      <c r="F926" s="9">
        <v>919</v>
      </c>
      <c r="G926" s="12">
        <v>0.01</v>
      </c>
      <c r="H926" s="9">
        <v>0.56100000000000005</v>
      </c>
      <c r="I926" s="9">
        <v>0.38500000000000001</v>
      </c>
      <c r="J926" s="9">
        <v>4.5970000000000004</v>
      </c>
      <c r="K926" s="9">
        <v>0.218</v>
      </c>
      <c r="L926" s="9">
        <v>0.74399999999999999</v>
      </c>
      <c r="S926" s="9">
        <v>919</v>
      </c>
      <c r="T926" s="12">
        <f t="shared" si="131"/>
        <v>1</v>
      </c>
      <c r="V926">
        <v>1225</v>
      </c>
      <c r="W926">
        <v>0.6</v>
      </c>
      <c r="X926" s="10">
        <f t="shared" si="132"/>
        <v>0.87403874447366325</v>
      </c>
      <c r="Z926" s="12">
        <f t="shared" si="133"/>
        <v>0.874</v>
      </c>
      <c r="AA926" s="9">
        <f t="shared" si="136"/>
        <v>67</v>
      </c>
      <c r="AB926" s="9">
        <f t="shared" si="137"/>
        <v>0</v>
      </c>
      <c r="AC926" s="9">
        <f t="shared" si="138"/>
        <v>852</v>
      </c>
      <c r="AD926" s="9" t="str">
        <f t="shared" si="139"/>
        <v/>
      </c>
      <c r="AE926" s="12" t="str">
        <f t="shared" si="134"/>
        <v/>
      </c>
      <c r="AF926" s="9" t="str">
        <f t="shared" si="135"/>
        <v/>
      </c>
      <c r="AI926"/>
    </row>
    <row r="927" spans="6:35" x14ac:dyDescent="0.3">
      <c r="F927" s="9">
        <v>920</v>
      </c>
      <c r="G927" s="12">
        <v>8.9999999999999993E-3</v>
      </c>
      <c r="H927" s="9">
        <v>0.35799999999999998</v>
      </c>
      <c r="I927" s="9">
        <v>0.89800000000000002</v>
      </c>
      <c r="J927" s="9">
        <v>1.655</v>
      </c>
      <c r="K927" s="9">
        <v>0.60399999999999998</v>
      </c>
      <c r="L927" s="9">
        <v>0.89700000000000002</v>
      </c>
      <c r="S927" s="9">
        <v>920</v>
      </c>
      <c r="T927" s="12">
        <f t="shared" si="131"/>
        <v>0.89999999999999991</v>
      </c>
      <c r="V927">
        <v>1240</v>
      </c>
      <c r="W927">
        <v>0.6</v>
      </c>
      <c r="X927" s="10">
        <f t="shared" si="132"/>
        <v>0.87403874447366325</v>
      </c>
      <c r="Z927" s="12">
        <f t="shared" si="133"/>
        <v>0.874</v>
      </c>
      <c r="AA927" s="9">
        <f t="shared" si="136"/>
        <v>68</v>
      </c>
      <c r="AB927" s="9">
        <f t="shared" si="137"/>
        <v>0</v>
      </c>
      <c r="AC927" s="9">
        <f t="shared" si="138"/>
        <v>852</v>
      </c>
      <c r="AD927" s="9" t="str">
        <f t="shared" si="139"/>
        <v/>
      </c>
      <c r="AE927" s="12" t="str">
        <f t="shared" si="134"/>
        <v/>
      </c>
      <c r="AF927" s="9" t="str">
        <f t="shared" si="135"/>
        <v/>
      </c>
      <c r="AI927"/>
    </row>
    <row r="928" spans="6:35" x14ac:dyDescent="0.3">
      <c r="F928" s="9">
        <v>921</v>
      </c>
      <c r="G928" s="12">
        <v>3.0000000000000001E-3</v>
      </c>
      <c r="H928" s="9">
        <v>0.188</v>
      </c>
      <c r="I928" s="9">
        <v>0.91100000000000003</v>
      </c>
      <c r="J928" s="9">
        <v>2.0539999999999998</v>
      </c>
      <c r="K928" s="9">
        <v>0.48699999999999999</v>
      </c>
      <c r="L928" s="9">
        <v>0.872</v>
      </c>
      <c r="S928" s="9">
        <v>921</v>
      </c>
      <c r="T928" s="12">
        <f t="shared" si="131"/>
        <v>0.3</v>
      </c>
      <c r="V928">
        <v>1243</v>
      </c>
      <c r="W928">
        <v>0.6</v>
      </c>
      <c r="X928" s="10">
        <f t="shared" si="132"/>
        <v>0.87403874447366325</v>
      </c>
      <c r="Z928" s="12">
        <f t="shared" si="133"/>
        <v>0.874</v>
      </c>
      <c r="AA928" s="9">
        <f t="shared" si="136"/>
        <v>69</v>
      </c>
      <c r="AB928" s="9">
        <f t="shared" si="137"/>
        <v>0</v>
      </c>
      <c r="AC928" s="9">
        <f t="shared" si="138"/>
        <v>852</v>
      </c>
      <c r="AD928" s="9" t="str">
        <f t="shared" si="139"/>
        <v/>
      </c>
      <c r="AE928" s="12" t="str">
        <f t="shared" si="134"/>
        <v/>
      </c>
      <c r="AF928" s="9" t="str">
        <f t="shared" si="135"/>
        <v/>
      </c>
      <c r="AI928"/>
    </row>
    <row r="929" spans="6:35" x14ac:dyDescent="0.3">
      <c r="F929" s="9">
        <v>922</v>
      </c>
      <c r="G929" s="12">
        <v>0.22800000000000001</v>
      </c>
      <c r="H929" s="9">
        <v>1.978</v>
      </c>
      <c r="I929" s="9">
        <v>0.73099999999999998</v>
      </c>
      <c r="J929" s="9">
        <v>1.7929999999999999</v>
      </c>
      <c r="K929" s="9">
        <v>0.55800000000000005</v>
      </c>
      <c r="L929" s="9">
        <v>0.95699999999999996</v>
      </c>
      <c r="S929" s="9">
        <v>922</v>
      </c>
      <c r="T929" s="12">
        <f t="shared" si="131"/>
        <v>22.8</v>
      </c>
      <c r="V929">
        <v>1252</v>
      </c>
      <c r="W929">
        <v>0.6</v>
      </c>
      <c r="X929" s="10">
        <f t="shared" si="132"/>
        <v>0.87403874447366325</v>
      </c>
      <c r="Z929" s="12">
        <f t="shared" si="133"/>
        <v>0.874</v>
      </c>
      <c r="AA929" s="9">
        <f t="shared" si="136"/>
        <v>70</v>
      </c>
      <c r="AB929" s="9">
        <f t="shared" si="137"/>
        <v>0</v>
      </c>
      <c r="AC929" s="9">
        <f t="shared" si="138"/>
        <v>852</v>
      </c>
      <c r="AD929" s="9" t="str">
        <f t="shared" si="139"/>
        <v/>
      </c>
      <c r="AE929" s="12" t="str">
        <f t="shared" si="134"/>
        <v/>
      </c>
      <c r="AF929" s="9" t="str">
        <f t="shared" si="135"/>
        <v/>
      </c>
      <c r="AI929"/>
    </row>
    <row r="930" spans="6:35" x14ac:dyDescent="0.3">
      <c r="F930" s="9">
        <v>923</v>
      </c>
      <c r="G930" s="12">
        <v>6.0000000000000001E-3</v>
      </c>
      <c r="H930" s="9">
        <v>0.29899999999999999</v>
      </c>
      <c r="I930" s="9">
        <v>0.86599999999999999</v>
      </c>
      <c r="J930" s="9">
        <v>1.3540000000000001</v>
      </c>
      <c r="K930" s="9">
        <v>0.73899999999999999</v>
      </c>
      <c r="L930" s="9">
        <v>0.86299999999999999</v>
      </c>
      <c r="S930" s="9">
        <v>923</v>
      </c>
      <c r="T930" s="12">
        <f t="shared" si="131"/>
        <v>0.6</v>
      </c>
      <c r="V930">
        <v>1330</v>
      </c>
      <c r="W930">
        <v>0.6</v>
      </c>
      <c r="X930" s="10">
        <f t="shared" si="132"/>
        <v>0.87403874447366325</v>
      </c>
      <c r="Z930" s="12">
        <f t="shared" si="133"/>
        <v>0.874</v>
      </c>
      <c r="AA930" s="9">
        <f t="shared" si="136"/>
        <v>71</v>
      </c>
      <c r="AB930" s="9">
        <f t="shared" si="137"/>
        <v>0</v>
      </c>
      <c r="AC930" s="9">
        <f t="shared" si="138"/>
        <v>852</v>
      </c>
      <c r="AD930" s="9" t="str">
        <f t="shared" si="139"/>
        <v/>
      </c>
      <c r="AE930" s="12" t="str">
        <f t="shared" si="134"/>
        <v/>
      </c>
      <c r="AF930" s="9" t="str">
        <f t="shared" si="135"/>
        <v/>
      </c>
      <c r="AI930"/>
    </row>
    <row r="931" spans="6:35" x14ac:dyDescent="0.3">
      <c r="F931" s="9">
        <v>924</v>
      </c>
      <c r="G931" s="12">
        <v>8.9999999999999993E-3</v>
      </c>
      <c r="H931" s="9">
        <v>0.36099999999999999</v>
      </c>
      <c r="I931" s="9">
        <v>0.82599999999999996</v>
      </c>
      <c r="J931" s="9">
        <v>1.1910000000000001</v>
      </c>
      <c r="K931" s="9">
        <v>0.84</v>
      </c>
      <c r="L931" s="9">
        <v>0.85699999999999998</v>
      </c>
      <c r="S931" s="9">
        <v>924</v>
      </c>
      <c r="T931" s="12">
        <f t="shared" si="131"/>
        <v>0.89999999999999991</v>
      </c>
      <c r="V931">
        <v>1358</v>
      </c>
      <c r="W931">
        <v>0.6</v>
      </c>
      <c r="X931" s="10">
        <f t="shared" si="132"/>
        <v>0.87403874447366325</v>
      </c>
      <c r="Z931" s="12">
        <f t="shared" si="133"/>
        <v>0.874</v>
      </c>
      <c r="AA931" s="9">
        <f t="shared" si="136"/>
        <v>72</v>
      </c>
      <c r="AB931" s="9">
        <f t="shared" si="137"/>
        <v>0</v>
      </c>
      <c r="AC931" s="9">
        <f t="shared" si="138"/>
        <v>852</v>
      </c>
      <c r="AD931" s="9" t="str">
        <f t="shared" si="139"/>
        <v/>
      </c>
      <c r="AE931" s="12" t="str">
        <f t="shared" si="134"/>
        <v/>
      </c>
      <c r="AF931" s="9" t="str">
        <f t="shared" si="135"/>
        <v/>
      </c>
      <c r="AI931"/>
    </row>
    <row r="932" spans="6:35" x14ac:dyDescent="0.3">
      <c r="F932" s="9">
        <v>925</v>
      </c>
      <c r="G932" s="12">
        <v>3.0000000000000001E-3</v>
      </c>
      <c r="H932" s="9">
        <v>0.29199999999999998</v>
      </c>
      <c r="I932" s="9">
        <v>0.42199999999999999</v>
      </c>
      <c r="J932" s="9">
        <v>4.7560000000000002</v>
      </c>
      <c r="K932" s="9">
        <v>0.21</v>
      </c>
      <c r="L932" s="9">
        <v>0.69099999999999995</v>
      </c>
      <c r="S932" s="9">
        <v>925</v>
      </c>
      <c r="T932" s="12">
        <f t="shared" si="131"/>
        <v>0.3</v>
      </c>
      <c r="V932">
        <v>1370</v>
      </c>
      <c r="W932">
        <v>0.6</v>
      </c>
      <c r="X932" s="10">
        <f t="shared" si="132"/>
        <v>0.87403874447366325</v>
      </c>
      <c r="Z932" s="12">
        <f t="shared" si="133"/>
        <v>0.874</v>
      </c>
      <c r="AA932" s="9">
        <f t="shared" si="136"/>
        <v>73</v>
      </c>
      <c r="AB932" s="9">
        <f t="shared" si="137"/>
        <v>0</v>
      </c>
      <c r="AC932" s="9">
        <f t="shared" si="138"/>
        <v>852</v>
      </c>
      <c r="AD932" s="9" t="str">
        <f t="shared" si="139"/>
        <v/>
      </c>
      <c r="AE932" s="12" t="str">
        <f t="shared" si="134"/>
        <v/>
      </c>
      <c r="AF932" s="9" t="str">
        <f t="shared" si="135"/>
        <v/>
      </c>
      <c r="AI932"/>
    </row>
    <row r="933" spans="6:35" x14ac:dyDescent="0.3">
      <c r="F933" s="9">
        <v>926</v>
      </c>
      <c r="G933" s="12">
        <v>3.0000000000000001E-3</v>
      </c>
      <c r="H933" s="9">
        <v>0.23699999999999999</v>
      </c>
      <c r="I933" s="9">
        <v>0.74099999999999999</v>
      </c>
      <c r="J933" s="9">
        <v>2.3940000000000001</v>
      </c>
      <c r="K933" s="9">
        <v>0.41799999999999998</v>
      </c>
      <c r="L933" s="9">
        <v>0.84599999999999997</v>
      </c>
      <c r="S933" s="9">
        <v>926</v>
      </c>
      <c r="T933" s="12">
        <f t="shared" si="131"/>
        <v>0.3</v>
      </c>
      <c r="V933">
        <v>1442</v>
      </c>
      <c r="W933">
        <v>0.6</v>
      </c>
      <c r="X933" s="10">
        <f t="shared" si="132"/>
        <v>0.87403874447366325</v>
      </c>
      <c r="Z933" s="12">
        <f t="shared" si="133"/>
        <v>0.874</v>
      </c>
      <c r="AA933" s="9">
        <f t="shared" si="136"/>
        <v>74</v>
      </c>
      <c r="AB933" s="9">
        <f t="shared" si="137"/>
        <v>0</v>
      </c>
      <c r="AC933" s="9">
        <f t="shared" si="138"/>
        <v>852</v>
      </c>
      <c r="AD933" s="9" t="str">
        <f t="shared" si="139"/>
        <v/>
      </c>
      <c r="AE933" s="12" t="str">
        <f t="shared" si="134"/>
        <v/>
      </c>
      <c r="AF933" s="9" t="str">
        <f t="shared" si="135"/>
        <v/>
      </c>
      <c r="AI933"/>
    </row>
    <row r="934" spans="6:35" x14ac:dyDescent="0.3">
      <c r="F934" s="9">
        <v>927</v>
      </c>
      <c r="G934" s="12">
        <v>1.2E-2</v>
      </c>
      <c r="H934" s="9">
        <v>0.42199999999999999</v>
      </c>
      <c r="I934" s="9">
        <v>0.81799999999999995</v>
      </c>
      <c r="J934" s="9">
        <v>1.9059999999999999</v>
      </c>
      <c r="K934" s="9">
        <v>0.52500000000000002</v>
      </c>
      <c r="L934" s="9">
        <v>0.91700000000000004</v>
      </c>
      <c r="S934" s="9">
        <v>927</v>
      </c>
      <c r="T934" s="12">
        <f t="shared" si="131"/>
        <v>1.2</v>
      </c>
      <c r="V934">
        <v>1493</v>
      </c>
      <c r="W934">
        <v>0.6</v>
      </c>
      <c r="X934" s="10">
        <f t="shared" si="132"/>
        <v>0.87403874447366325</v>
      </c>
      <c r="Z934" s="12">
        <f t="shared" si="133"/>
        <v>0.874</v>
      </c>
      <c r="AA934" s="9">
        <f t="shared" si="136"/>
        <v>75</v>
      </c>
      <c r="AB934" s="9">
        <f t="shared" si="137"/>
        <v>0</v>
      </c>
      <c r="AC934" s="9">
        <f t="shared" si="138"/>
        <v>852</v>
      </c>
      <c r="AD934" s="9" t="str">
        <f t="shared" si="139"/>
        <v/>
      </c>
      <c r="AE934" s="12" t="str">
        <f t="shared" si="134"/>
        <v/>
      </c>
      <c r="AF934" s="9" t="str">
        <f t="shared" si="135"/>
        <v/>
      </c>
      <c r="AI934"/>
    </row>
    <row r="935" spans="6:35" x14ac:dyDescent="0.3">
      <c r="F935" s="9">
        <v>928</v>
      </c>
      <c r="G935" s="12">
        <v>7.0000000000000001E-3</v>
      </c>
      <c r="H935" s="9">
        <v>0.35799999999999998</v>
      </c>
      <c r="I935" s="9">
        <v>0.64800000000000002</v>
      </c>
      <c r="J935" s="9">
        <v>2.9039999999999999</v>
      </c>
      <c r="K935" s="9">
        <v>0.34399999999999997</v>
      </c>
      <c r="L935" s="9">
        <v>0.83799999999999997</v>
      </c>
      <c r="S935" s="9">
        <v>928</v>
      </c>
      <c r="T935" s="12">
        <f t="shared" si="131"/>
        <v>0.70000000000000007</v>
      </c>
      <c r="V935">
        <v>1530</v>
      </c>
      <c r="W935">
        <v>0.6</v>
      </c>
      <c r="X935" s="10">
        <f t="shared" si="132"/>
        <v>0.87403874447366325</v>
      </c>
      <c r="Z935" s="12">
        <f t="shared" si="133"/>
        <v>0.874</v>
      </c>
      <c r="AA935" s="9">
        <f t="shared" si="136"/>
        <v>76</v>
      </c>
      <c r="AB935" s="9">
        <f t="shared" si="137"/>
        <v>0</v>
      </c>
      <c r="AC935" s="9">
        <f t="shared" si="138"/>
        <v>852</v>
      </c>
      <c r="AD935" s="9" t="str">
        <f t="shared" si="139"/>
        <v/>
      </c>
      <c r="AE935" s="12" t="str">
        <f t="shared" si="134"/>
        <v/>
      </c>
      <c r="AF935" s="9" t="str">
        <f t="shared" si="135"/>
        <v/>
      </c>
      <c r="AI935"/>
    </row>
    <row r="936" spans="6:35" x14ac:dyDescent="0.3">
      <c r="F936" s="9">
        <v>929</v>
      </c>
      <c r="G936" s="12">
        <v>0.17699999999999999</v>
      </c>
      <c r="H936" s="9">
        <v>1.7889999999999999</v>
      </c>
      <c r="I936" s="9">
        <v>0.69499999999999995</v>
      </c>
      <c r="J936" s="9">
        <v>1.712</v>
      </c>
      <c r="K936" s="9">
        <v>0.58399999999999996</v>
      </c>
      <c r="L936" s="9">
        <v>0.90200000000000002</v>
      </c>
      <c r="S936" s="9">
        <v>929</v>
      </c>
      <c r="T936" s="12">
        <f t="shared" si="131"/>
        <v>17.7</v>
      </c>
      <c r="V936">
        <v>1538</v>
      </c>
      <c r="W936">
        <v>0.6</v>
      </c>
      <c r="X936" s="10">
        <f t="shared" si="132"/>
        <v>0.87403874447366325</v>
      </c>
      <c r="Z936" s="12">
        <f t="shared" si="133"/>
        <v>0.874</v>
      </c>
      <c r="AA936" s="9">
        <f t="shared" si="136"/>
        <v>77</v>
      </c>
      <c r="AB936" s="9">
        <f t="shared" si="137"/>
        <v>0</v>
      </c>
      <c r="AC936" s="9">
        <f t="shared" si="138"/>
        <v>852</v>
      </c>
      <c r="AD936" s="9" t="str">
        <f t="shared" si="139"/>
        <v/>
      </c>
      <c r="AE936" s="12" t="str">
        <f t="shared" si="134"/>
        <v/>
      </c>
      <c r="AF936" s="9" t="str">
        <f t="shared" si="135"/>
        <v/>
      </c>
      <c r="AI936"/>
    </row>
    <row r="937" spans="6:35" x14ac:dyDescent="0.3">
      <c r="F937" s="9">
        <v>930</v>
      </c>
      <c r="G937" s="12">
        <v>2E-3</v>
      </c>
      <c r="H937" s="9">
        <v>0.153</v>
      </c>
      <c r="I937" s="9">
        <v>1</v>
      </c>
      <c r="J937" s="9">
        <v>1.45</v>
      </c>
      <c r="K937" s="9">
        <v>0.69</v>
      </c>
      <c r="L937" s="9">
        <v>0.89700000000000002</v>
      </c>
      <c r="S937" s="9">
        <v>930</v>
      </c>
      <c r="T937" s="12">
        <f t="shared" si="131"/>
        <v>0.2</v>
      </c>
      <c r="V937">
        <v>1548</v>
      </c>
      <c r="W937">
        <v>0.6</v>
      </c>
      <c r="X937" s="10">
        <f t="shared" si="132"/>
        <v>0.87403874447366325</v>
      </c>
      <c r="Z937" s="12">
        <f t="shared" si="133"/>
        <v>0.874</v>
      </c>
      <c r="AA937" s="9">
        <f t="shared" si="136"/>
        <v>78</v>
      </c>
      <c r="AB937" s="9">
        <f t="shared" si="137"/>
        <v>0</v>
      </c>
      <c r="AC937" s="9">
        <f t="shared" si="138"/>
        <v>852</v>
      </c>
      <c r="AD937" s="9" t="str">
        <f t="shared" si="139"/>
        <v/>
      </c>
      <c r="AE937" s="12" t="str">
        <f t="shared" si="134"/>
        <v/>
      </c>
      <c r="AF937" s="9" t="str">
        <f t="shared" si="135"/>
        <v/>
      </c>
      <c r="AI937"/>
    </row>
    <row r="938" spans="6:35" x14ac:dyDescent="0.3">
      <c r="F938" s="9">
        <v>931</v>
      </c>
      <c r="G938" s="12">
        <v>3.0000000000000001E-3</v>
      </c>
      <c r="H938" s="9">
        <v>0.215</v>
      </c>
      <c r="I938" s="9">
        <v>0.89700000000000002</v>
      </c>
      <c r="J938" s="9">
        <v>1.667</v>
      </c>
      <c r="K938" s="9">
        <v>0.6</v>
      </c>
      <c r="L938" s="9">
        <v>0.81499999999999995</v>
      </c>
      <c r="S938" s="9">
        <v>931</v>
      </c>
      <c r="T938" s="12">
        <f t="shared" si="131"/>
        <v>0.3</v>
      </c>
      <c r="V938">
        <v>1552</v>
      </c>
      <c r="W938">
        <v>0.6</v>
      </c>
      <c r="X938" s="10">
        <f t="shared" si="132"/>
        <v>0.87403874447366325</v>
      </c>
      <c r="Z938" s="12">
        <f t="shared" si="133"/>
        <v>0.874</v>
      </c>
      <c r="AA938" s="9">
        <f t="shared" si="136"/>
        <v>79</v>
      </c>
      <c r="AB938" s="9">
        <f t="shared" si="137"/>
        <v>0</v>
      </c>
      <c r="AC938" s="9">
        <f t="shared" si="138"/>
        <v>852</v>
      </c>
      <c r="AD938" s="9" t="str">
        <f t="shared" si="139"/>
        <v/>
      </c>
      <c r="AE938" s="12" t="str">
        <f t="shared" si="134"/>
        <v/>
      </c>
      <c r="AF938" s="9" t="str">
        <f t="shared" si="135"/>
        <v/>
      </c>
      <c r="AI938"/>
    </row>
    <row r="939" spans="6:35" x14ac:dyDescent="0.3">
      <c r="F939" s="9">
        <v>932</v>
      </c>
      <c r="G939" s="12">
        <v>3.0000000000000001E-3</v>
      </c>
      <c r="H939" s="9">
        <v>0.23699999999999999</v>
      </c>
      <c r="I939" s="9">
        <v>0.60599999999999998</v>
      </c>
      <c r="J939" s="9">
        <v>2.742</v>
      </c>
      <c r="K939" s="9">
        <v>0.36499999999999999</v>
      </c>
      <c r="L939" s="9">
        <v>0.8</v>
      </c>
      <c r="S939" s="9">
        <v>932</v>
      </c>
      <c r="T939" s="12">
        <f t="shared" si="131"/>
        <v>0.3</v>
      </c>
      <c r="V939">
        <v>1555</v>
      </c>
      <c r="W939">
        <v>0.6</v>
      </c>
      <c r="X939" s="10">
        <f t="shared" si="132"/>
        <v>0.87403874447366325</v>
      </c>
      <c r="Z939" s="12">
        <f t="shared" si="133"/>
        <v>0.874</v>
      </c>
      <c r="AA939" s="9">
        <f t="shared" si="136"/>
        <v>80</v>
      </c>
      <c r="AB939" s="9">
        <f t="shared" si="137"/>
        <v>0</v>
      </c>
      <c r="AC939" s="9">
        <f t="shared" si="138"/>
        <v>852</v>
      </c>
      <c r="AD939" s="9" t="str">
        <f t="shared" si="139"/>
        <v/>
      </c>
      <c r="AE939" s="12" t="str">
        <f t="shared" si="134"/>
        <v/>
      </c>
      <c r="AF939" s="9" t="str">
        <f t="shared" si="135"/>
        <v/>
      </c>
      <c r="AI939"/>
    </row>
    <row r="940" spans="6:35" x14ac:dyDescent="0.3">
      <c r="F940" s="9">
        <v>933</v>
      </c>
      <c r="G940" s="12">
        <v>0.02</v>
      </c>
      <c r="H940" s="9">
        <v>0.55800000000000005</v>
      </c>
      <c r="I940" s="9">
        <v>0.79700000000000004</v>
      </c>
      <c r="J940" s="9">
        <v>1.841</v>
      </c>
      <c r="K940" s="9">
        <v>0.54300000000000004</v>
      </c>
      <c r="L940" s="9">
        <v>0.9</v>
      </c>
      <c r="S940" s="9">
        <v>933</v>
      </c>
      <c r="T940" s="12">
        <f t="shared" si="131"/>
        <v>2</v>
      </c>
      <c r="V940">
        <v>1565</v>
      </c>
      <c r="W940">
        <v>0.6</v>
      </c>
      <c r="X940" s="10">
        <f t="shared" si="132"/>
        <v>0.87403874447366325</v>
      </c>
      <c r="Z940" s="12">
        <f t="shared" si="133"/>
        <v>0.874</v>
      </c>
      <c r="AA940" s="9">
        <f t="shared" si="136"/>
        <v>81</v>
      </c>
      <c r="AB940" s="9">
        <f t="shared" si="137"/>
        <v>81</v>
      </c>
      <c r="AC940" s="9">
        <f t="shared" si="138"/>
        <v>933</v>
      </c>
      <c r="AD940" s="9">
        <f t="shared" si="139"/>
        <v>933</v>
      </c>
      <c r="AE940" s="12">
        <f t="shared" si="134"/>
        <v>0.874</v>
      </c>
      <c r="AF940" s="9">
        <f t="shared" si="135"/>
        <v>933</v>
      </c>
      <c r="AI940"/>
    </row>
    <row r="941" spans="6:35" x14ac:dyDescent="0.3">
      <c r="F941" s="9">
        <v>934</v>
      </c>
      <c r="G941" s="12">
        <v>3.0000000000000001E-3</v>
      </c>
      <c r="H941" s="9">
        <v>0.25700000000000001</v>
      </c>
      <c r="I941" s="9">
        <v>0.65700000000000003</v>
      </c>
      <c r="J941" s="9">
        <v>2.0870000000000002</v>
      </c>
      <c r="K941" s="9">
        <v>0.47899999999999998</v>
      </c>
      <c r="L941" s="9">
        <v>0.754</v>
      </c>
      <c r="S941" s="9">
        <v>934</v>
      </c>
      <c r="T941" s="12">
        <f t="shared" si="131"/>
        <v>0.3</v>
      </c>
      <c r="V941">
        <v>8</v>
      </c>
      <c r="W941">
        <v>0.5</v>
      </c>
      <c r="X941" s="10">
        <f t="shared" si="132"/>
        <v>0.79788456080286541</v>
      </c>
      <c r="Z941" s="12">
        <f t="shared" si="133"/>
        <v>0.79700000000000004</v>
      </c>
      <c r="AA941" s="9">
        <f t="shared" si="136"/>
        <v>1</v>
      </c>
      <c r="AB941" s="9">
        <f t="shared" si="137"/>
        <v>0</v>
      </c>
      <c r="AC941" s="9">
        <f t="shared" si="138"/>
        <v>933</v>
      </c>
      <c r="AD941" s="9" t="str">
        <f t="shared" si="139"/>
        <v/>
      </c>
      <c r="AE941" s="12" t="str">
        <f t="shared" si="134"/>
        <v/>
      </c>
      <c r="AF941" s="9" t="str">
        <f t="shared" si="135"/>
        <v/>
      </c>
      <c r="AI941"/>
    </row>
    <row r="942" spans="6:35" x14ac:dyDescent="0.3">
      <c r="F942" s="9">
        <v>935</v>
      </c>
      <c r="G942" s="12">
        <v>3.0000000000000001E-3</v>
      </c>
      <c r="H942" s="9">
        <v>0.188</v>
      </c>
      <c r="I942" s="9">
        <v>0.91100000000000003</v>
      </c>
      <c r="J942" s="9">
        <v>1.7569999999999999</v>
      </c>
      <c r="K942" s="9">
        <v>0.56899999999999995</v>
      </c>
      <c r="L942" s="9">
        <v>0.85</v>
      </c>
      <c r="S942" s="9">
        <v>935</v>
      </c>
      <c r="T942" s="12">
        <f t="shared" si="131"/>
        <v>0.3</v>
      </c>
      <c r="V942">
        <v>13</v>
      </c>
      <c r="W942">
        <v>0.5</v>
      </c>
      <c r="X942" s="10">
        <f t="shared" si="132"/>
        <v>0.79788456080286541</v>
      </c>
      <c r="Z942" s="12">
        <f t="shared" si="133"/>
        <v>0.79700000000000004</v>
      </c>
      <c r="AA942" s="9">
        <f t="shared" si="136"/>
        <v>2</v>
      </c>
      <c r="AB942" s="9">
        <f t="shared" si="137"/>
        <v>0</v>
      </c>
      <c r="AC942" s="9">
        <f t="shared" si="138"/>
        <v>933</v>
      </c>
      <c r="AD942" s="9" t="str">
        <f t="shared" si="139"/>
        <v/>
      </c>
      <c r="AE942" s="12" t="str">
        <f t="shared" si="134"/>
        <v/>
      </c>
      <c r="AF942" s="9" t="str">
        <f t="shared" si="135"/>
        <v/>
      </c>
      <c r="AI942"/>
    </row>
    <row r="943" spans="6:35" x14ac:dyDescent="0.3">
      <c r="F943" s="9">
        <v>936</v>
      </c>
      <c r="G943" s="12">
        <v>0.28499999999999998</v>
      </c>
      <c r="H943" s="9">
        <v>2.1539999999999999</v>
      </c>
      <c r="I943" s="9">
        <v>0.77100000000000002</v>
      </c>
      <c r="J943" s="9">
        <v>1.258</v>
      </c>
      <c r="K943" s="9">
        <v>0.79500000000000004</v>
      </c>
      <c r="L943" s="9">
        <v>0.92100000000000004</v>
      </c>
      <c r="S943" s="9">
        <v>936</v>
      </c>
      <c r="T943" s="12">
        <f t="shared" si="131"/>
        <v>28.499999999999996</v>
      </c>
      <c r="V943">
        <v>37</v>
      </c>
      <c r="W943">
        <v>0.5</v>
      </c>
      <c r="X943" s="10">
        <f t="shared" si="132"/>
        <v>0.79788456080286541</v>
      </c>
      <c r="Z943" s="12">
        <f t="shared" si="133"/>
        <v>0.79700000000000004</v>
      </c>
      <c r="AA943" s="9">
        <f t="shared" si="136"/>
        <v>3</v>
      </c>
      <c r="AB943" s="9">
        <f t="shared" si="137"/>
        <v>0</v>
      </c>
      <c r="AC943" s="9">
        <f t="shared" si="138"/>
        <v>933</v>
      </c>
      <c r="AD943" s="9" t="str">
        <f t="shared" si="139"/>
        <v/>
      </c>
      <c r="AE943" s="12" t="str">
        <f t="shared" si="134"/>
        <v/>
      </c>
      <c r="AF943" s="9" t="str">
        <f t="shared" si="135"/>
        <v/>
      </c>
      <c r="AI943"/>
    </row>
    <row r="944" spans="6:35" x14ac:dyDescent="0.3">
      <c r="F944" s="9">
        <v>937</v>
      </c>
      <c r="G944" s="12">
        <v>0.66100000000000003</v>
      </c>
      <c r="H944" s="9">
        <v>3.4780000000000002</v>
      </c>
      <c r="I944" s="9">
        <v>0.68600000000000005</v>
      </c>
      <c r="J944" s="9">
        <v>2.2400000000000002</v>
      </c>
      <c r="K944" s="9">
        <v>0.44600000000000001</v>
      </c>
      <c r="L944" s="9">
        <v>0.94499999999999995</v>
      </c>
      <c r="S944" s="9">
        <v>937</v>
      </c>
      <c r="T944" s="12">
        <f t="shared" si="131"/>
        <v>66.100000000000009</v>
      </c>
      <c r="V944">
        <v>40</v>
      </c>
      <c r="W944">
        <v>0.5</v>
      </c>
      <c r="X944" s="10">
        <f t="shared" si="132"/>
        <v>0.79788456080286541</v>
      </c>
      <c r="Z944" s="12">
        <f t="shared" si="133"/>
        <v>0.79700000000000004</v>
      </c>
      <c r="AA944" s="9">
        <f t="shared" si="136"/>
        <v>4</v>
      </c>
      <c r="AB944" s="9">
        <f t="shared" si="137"/>
        <v>0</v>
      </c>
      <c r="AC944" s="9">
        <f t="shared" si="138"/>
        <v>933</v>
      </c>
      <c r="AD944" s="9" t="str">
        <f t="shared" si="139"/>
        <v/>
      </c>
      <c r="AE944" s="12" t="str">
        <f t="shared" si="134"/>
        <v/>
      </c>
      <c r="AF944" s="9" t="str">
        <f t="shared" si="135"/>
        <v/>
      </c>
      <c r="AI944"/>
    </row>
    <row r="945" spans="6:35" x14ac:dyDescent="0.3">
      <c r="F945" s="9">
        <v>938</v>
      </c>
      <c r="G945" s="12">
        <v>3.0000000000000001E-3</v>
      </c>
      <c r="H945" s="9">
        <v>0.22</v>
      </c>
      <c r="I945" s="9">
        <v>0.70599999999999996</v>
      </c>
      <c r="J945" s="9">
        <v>2.3439999999999999</v>
      </c>
      <c r="K945" s="9">
        <v>0.42699999999999999</v>
      </c>
      <c r="L945" s="9">
        <v>0.83699999999999997</v>
      </c>
      <c r="S945" s="9">
        <v>938</v>
      </c>
      <c r="T945" s="12">
        <f t="shared" si="131"/>
        <v>0.3</v>
      </c>
      <c r="V945">
        <v>62</v>
      </c>
      <c r="W945">
        <v>0.5</v>
      </c>
      <c r="X945" s="10">
        <f t="shared" si="132"/>
        <v>0.79788456080286541</v>
      </c>
      <c r="Z945" s="12">
        <f t="shared" si="133"/>
        <v>0.79700000000000004</v>
      </c>
      <c r="AA945" s="9">
        <f t="shared" si="136"/>
        <v>5</v>
      </c>
      <c r="AB945" s="9">
        <f t="shared" si="137"/>
        <v>0</v>
      </c>
      <c r="AC945" s="9">
        <f t="shared" si="138"/>
        <v>933</v>
      </c>
      <c r="AD945" s="9" t="str">
        <f t="shared" si="139"/>
        <v/>
      </c>
      <c r="AE945" s="12" t="str">
        <f t="shared" si="134"/>
        <v/>
      </c>
      <c r="AF945" s="9" t="str">
        <f t="shared" si="135"/>
        <v/>
      </c>
      <c r="AI945"/>
    </row>
    <row r="946" spans="6:35" x14ac:dyDescent="0.3">
      <c r="F946" s="9">
        <v>939</v>
      </c>
      <c r="G946" s="12">
        <v>3.0000000000000001E-3</v>
      </c>
      <c r="H946" s="9">
        <v>0.19500000000000001</v>
      </c>
      <c r="I946" s="9">
        <v>0.94399999999999995</v>
      </c>
      <c r="J946" s="9">
        <v>1.571</v>
      </c>
      <c r="K946" s="9">
        <v>0.63600000000000001</v>
      </c>
      <c r="L946" s="9">
        <v>0.88400000000000001</v>
      </c>
      <c r="S946" s="9">
        <v>939</v>
      </c>
      <c r="T946" s="12">
        <f t="shared" si="131"/>
        <v>0.3</v>
      </c>
      <c r="V946">
        <v>64</v>
      </c>
      <c r="W946">
        <v>0.5</v>
      </c>
      <c r="X946" s="10">
        <f t="shared" si="132"/>
        <v>0.79788456080286541</v>
      </c>
      <c r="Z946" s="12">
        <f t="shared" si="133"/>
        <v>0.79700000000000004</v>
      </c>
      <c r="AA946" s="9">
        <f t="shared" si="136"/>
        <v>6</v>
      </c>
      <c r="AB946" s="9">
        <f t="shared" si="137"/>
        <v>0</v>
      </c>
      <c r="AC946" s="9">
        <f t="shared" si="138"/>
        <v>933</v>
      </c>
      <c r="AD946" s="9" t="str">
        <f t="shared" si="139"/>
        <v/>
      </c>
      <c r="AE946" s="12" t="str">
        <f t="shared" si="134"/>
        <v/>
      </c>
      <c r="AF946" s="9" t="str">
        <f t="shared" si="135"/>
        <v/>
      </c>
      <c r="AI946"/>
    </row>
    <row r="947" spans="6:35" x14ac:dyDescent="0.3">
      <c r="F947" s="9">
        <v>940</v>
      </c>
      <c r="G947" s="12">
        <v>0.03</v>
      </c>
      <c r="H947" s="9">
        <v>0.72799999999999998</v>
      </c>
      <c r="I947" s="9">
        <v>0.69899999999999995</v>
      </c>
      <c r="J947" s="9">
        <v>1.931</v>
      </c>
      <c r="K947" s="9">
        <v>0.51800000000000002</v>
      </c>
      <c r="L947" s="9">
        <v>0.90100000000000002</v>
      </c>
      <c r="S947" s="9">
        <v>940</v>
      </c>
      <c r="T947" s="12">
        <f t="shared" si="131"/>
        <v>3</v>
      </c>
      <c r="V947">
        <v>66</v>
      </c>
      <c r="W947">
        <v>0.5</v>
      </c>
      <c r="X947" s="10">
        <f t="shared" si="132"/>
        <v>0.79788456080286541</v>
      </c>
      <c r="Z947" s="12">
        <f t="shared" si="133"/>
        <v>0.79700000000000004</v>
      </c>
      <c r="AA947" s="9">
        <f t="shared" si="136"/>
        <v>7</v>
      </c>
      <c r="AB947" s="9">
        <f t="shared" si="137"/>
        <v>0</v>
      </c>
      <c r="AC947" s="9">
        <f t="shared" si="138"/>
        <v>933</v>
      </c>
      <c r="AD947" s="9" t="str">
        <f t="shared" si="139"/>
        <v/>
      </c>
      <c r="AE947" s="12" t="str">
        <f t="shared" si="134"/>
        <v/>
      </c>
      <c r="AF947" s="9" t="str">
        <f t="shared" si="135"/>
        <v/>
      </c>
      <c r="AI947"/>
    </row>
    <row r="948" spans="6:35" x14ac:dyDescent="0.3">
      <c r="F948" s="9">
        <v>941</v>
      </c>
      <c r="G948" s="12">
        <v>2E-3</v>
      </c>
      <c r="H948" s="9">
        <v>0.16300000000000001</v>
      </c>
      <c r="I948" s="9">
        <v>0.92200000000000004</v>
      </c>
      <c r="J948" s="9">
        <v>1.3120000000000001</v>
      </c>
      <c r="K948" s="9">
        <v>0.76200000000000001</v>
      </c>
      <c r="L948" s="9">
        <v>0.81200000000000006</v>
      </c>
      <c r="S948" s="9">
        <v>941</v>
      </c>
      <c r="T948" s="12">
        <f t="shared" si="131"/>
        <v>0.2</v>
      </c>
      <c r="V948">
        <v>73</v>
      </c>
      <c r="W948">
        <v>0.5</v>
      </c>
      <c r="X948" s="10">
        <f t="shared" si="132"/>
        <v>0.79788456080286541</v>
      </c>
      <c r="Z948" s="12">
        <f t="shared" si="133"/>
        <v>0.79700000000000004</v>
      </c>
      <c r="AA948" s="9">
        <f t="shared" si="136"/>
        <v>8</v>
      </c>
      <c r="AB948" s="9">
        <f t="shared" si="137"/>
        <v>0</v>
      </c>
      <c r="AC948" s="9">
        <f t="shared" si="138"/>
        <v>933</v>
      </c>
      <c r="AD948" s="9" t="str">
        <f t="shared" si="139"/>
        <v/>
      </c>
      <c r="AE948" s="12" t="str">
        <f t="shared" si="134"/>
        <v/>
      </c>
      <c r="AF948" s="9" t="str">
        <f t="shared" si="135"/>
        <v/>
      </c>
      <c r="AI948"/>
    </row>
    <row r="949" spans="6:35" x14ac:dyDescent="0.3">
      <c r="F949" s="9">
        <v>942</v>
      </c>
      <c r="G949" s="12">
        <v>3.0000000000000001E-3</v>
      </c>
      <c r="H949" s="9">
        <v>0.20499999999999999</v>
      </c>
      <c r="I949" s="9">
        <v>0.94299999999999995</v>
      </c>
      <c r="J949" s="9">
        <v>1.6439999999999999</v>
      </c>
      <c r="K949" s="9">
        <v>0.60799999999999998</v>
      </c>
      <c r="L949" s="9">
        <v>0.85699999999999998</v>
      </c>
      <c r="S949" s="9">
        <v>942</v>
      </c>
      <c r="T949" s="12">
        <f t="shared" si="131"/>
        <v>0.3</v>
      </c>
      <c r="V949">
        <v>96</v>
      </c>
      <c r="W949">
        <v>0.5</v>
      </c>
      <c r="X949" s="10">
        <f t="shared" si="132"/>
        <v>0.79788456080286541</v>
      </c>
      <c r="Z949" s="12">
        <f t="shared" si="133"/>
        <v>0.79700000000000004</v>
      </c>
      <c r="AA949" s="9">
        <f t="shared" si="136"/>
        <v>9</v>
      </c>
      <c r="AB949" s="9">
        <f t="shared" si="137"/>
        <v>0</v>
      </c>
      <c r="AC949" s="9">
        <f t="shared" si="138"/>
        <v>933</v>
      </c>
      <c r="AD949" s="9" t="str">
        <f t="shared" si="139"/>
        <v/>
      </c>
      <c r="AE949" s="12" t="str">
        <f t="shared" si="134"/>
        <v/>
      </c>
      <c r="AF949" s="9" t="str">
        <f t="shared" si="135"/>
        <v/>
      </c>
      <c r="AI949"/>
    </row>
    <row r="950" spans="6:35" x14ac:dyDescent="0.3">
      <c r="F950" s="9">
        <v>943</v>
      </c>
      <c r="G950" s="12">
        <v>8.0000000000000002E-3</v>
      </c>
      <c r="H950" s="9">
        <v>0.38700000000000001</v>
      </c>
      <c r="I950" s="9">
        <v>0.64400000000000002</v>
      </c>
      <c r="J950" s="9">
        <v>2.2629999999999999</v>
      </c>
      <c r="K950" s="9">
        <v>0.442</v>
      </c>
      <c r="L950" s="9">
        <v>0.85</v>
      </c>
      <c r="S950" s="9">
        <v>943</v>
      </c>
      <c r="T950" s="12">
        <f t="shared" si="131"/>
        <v>0.8</v>
      </c>
      <c r="V950">
        <v>101</v>
      </c>
      <c r="W950">
        <v>0.5</v>
      </c>
      <c r="X950" s="10">
        <f t="shared" si="132"/>
        <v>0.79788456080286541</v>
      </c>
      <c r="Z950" s="12">
        <f t="shared" si="133"/>
        <v>0.79700000000000004</v>
      </c>
      <c r="AA950" s="9">
        <f t="shared" si="136"/>
        <v>10</v>
      </c>
      <c r="AB950" s="9">
        <f t="shared" si="137"/>
        <v>0</v>
      </c>
      <c r="AC950" s="9">
        <f t="shared" si="138"/>
        <v>933</v>
      </c>
      <c r="AD950" s="9" t="str">
        <f t="shared" si="139"/>
        <v/>
      </c>
      <c r="AE950" s="12" t="str">
        <f t="shared" si="134"/>
        <v/>
      </c>
      <c r="AF950" s="9" t="str">
        <f t="shared" si="135"/>
        <v/>
      </c>
      <c r="AI950"/>
    </row>
    <row r="951" spans="6:35" x14ac:dyDescent="0.3">
      <c r="F951" s="9">
        <v>944</v>
      </c>
      <c r="G951" s="12">
        <v>2E-3</v>
      </c>
      <c r="H951" s="9">
        <v>0.13900000000000001</v>
      </c>
      <c r="I951" s="9">
        <v>1</v>
      </c>
      <c r="J951" s="9">
        <v>1.393</v>
      </c>
      <c r="K951" s="9">
        <v>0.71799999999999997</v>
      </c>
      <c r="L951" s="9">
        <v>0.81499999999999995</v>
      </c>
      <c r="S951" s="9">
        <v>944</v>
      </c>
      <c r="T951" s="12">
        <f t="shared" si="131"/>
        <v>0.2</v>
      </c>
      <c r="V951">
        <v>114</v>
      </c>
      <c r="W951">
        <v>0.5</v>
      </c>
      <c r="X951" s="10">
        <f t="shared" si="132"/>
        <v>0.79788456080286541</v>
      </c>
      <c r="Z951" s="12">
        <f t="shared" si="133"/>
        <v>0.79700000000000004</v>
      </c>
      <c r="AA951" s="9">
        <f t="shared" si="136"/>
        <v>11</v>
      </c>
      <c r="AB951" s="9">
        <f t="shared" si="137"/>
        <v>0</v>
      </c>
      <c r="AC951" s="9">
        <f t="shared" si="138"/>
        <v>933</v>
      </c>
      <c r="AD951" s="9" t="str">
        <f t="shared" si="139"/>
        <v/>
      </c>
      <c r="AE951" s="12" t="str">
        <f t="shared" si="134"/>
        <v/>
      </c>
      <c r="AF951" s="9" t="str">
        <f t="shared" si="135"/>
        <v/>
      </c>
      <c r="AI951"/>
    </row>
    <row r="952" spans="6:35" x14ac:dyDescent="0.3">
      <c r="F952" s="9">
        <v>945</v>
      </c>
      <c r="G952" s="12">
        <v>0.01</v>
      </c>
      <c r="H952" s="9">
        <v>0.42499999999999999</v>
      </c>
      <c r="I952" s="9">
        <v>0.70199999999999996</v>
      </c>
      <c r="J952" s="9">
        <v>2.3620000000000001</v>
      </c>
      <c r="K952" s="9">
        <v>0.42299999999999999</v>
      </c>
      <c r="L952" s="9">
        <v>0.87</v>
      </c>
      <c r="S952" s="9">
        <v>945</v>
      </c>
      <c r="T952" s="12">
        <f t="shared" si="131"/>
        <v>1</v>
      </c>
      <c r="V952">
        <v>130</v>
      </c>
      <c r="W952">
        <v>0.5</v>
      </c>
      <c r="X952" s="10">
        <f t="shared" si="132"/>
        <v>0.79788456080286541</v>
      </c>
      <c r="Z952" s="12">
        <f t="shared" si="133"/>
        <v>0.79700000000000004</v>
      </c>
      <c r="AA952" s="9">
        <f t="shared" si="136"/>
        <v>12</v>
      </c>
      <c r="AB952" s="9">
        <f t="shared" si="137"/>
        <v>0</v>
      </c>
      <c r="AC952" s="9">
        <f t="shared" si="138"/>
        <v>933</v>
      </c>
      <c r="AD952" s="9" t="str">
        <f t="shared" si="139"/>
        <v/>
      </c>
      <c r="AE952" s="12" t="str">
        <f t="shared" si="134"/>
        <v/>
      </c>
      <c r="AF952" s="9" t="str">
        <f t="shared" si="135"/>
        <v/>
      </c>
      <c r="AI952"/>
    </row>
    <row r="953" spans="6:35" x14ac:dyDescent="0.3">
      <c r="F953" s="9">
        <v>946</v>
      </c>
      <c r="G953" s="12">
        <v>1.0999999999999999E-2</v>
      </c>
      <c r="H953" s="9">
        <v>0.42199999999999999</v>
      </c>
      <c r="I953" s="9">
        <v>0.76500000000000001</v>
      </c>
      <c r="J953" s="9">
        <v>2.1669999999999998</v>
      </c>
      <c r="K953" s="9">
        <v>0.46200000000000002</v>
      </c>
      <c r="L953" s="9">
        <v>0.88900000000000001</v>
      </c>
      <c r="S953" s="9">
        <v>946</v>
      </c>
      <c r="T953" s="12">
        <f t="shared" si="131"/>
        <v>1.0999999999999999</v>
      </c>
      <c r="V953">
        <v>153</v>
      </c>
      <c r="W953">
        <v>0.5</v>
      </c>
      <c r="X953" s="10">
        <f t="shared" si="132"/>
        <v>0.79788456080286541</v>
      </c>
      <c r="Z953" s="12">
        <f t="shared" si="133"/>
        <v>0.79700000000000004</v>
      </c>
      <c r="AA953" s="9">
        <f t="shared" si="136"/>
        <v>13</v>
      </c>
      <c r="AB953" s="9">
        <f t="shared" si="137"/>
        <v>0</v>
      </c>
      <c r="AC953" s="9">
        <f t="shared" si="138"/>
        <v>933</v>
      </c>
      <c r="AD953" s="9" t="str">
        <f t="shared" si="139"/>
        <v/>
      </c>
      <c r="AE953" s="12" t="str">
        <f t="shared" si="134"/>
        <v/>
      </c>
      <c r="AF953" s="9" t="str">
        <f t="shared" si="135"/>
        <v/>
      </c>
      <c r="AI953"/>
    </row>
    <row r="954" spans="6:35" x14ac:dyDescent="0.3">
      <c r="F954" s="9">
        <v>947</v>
      </c>
      <c r="G954" s="12">
        <v>1.9E-2</v>
      </c>
      <c r="H954" s="9">
        <v>0.51900000000000002</v>
      </c>
      <c r="I954" s="9">
        <v>0.86399999999999999</v>
      </c>
      <c r="J954" s="9">
        <v>1.177</v>
      </c>
      <c r="K954" s="9">
        <v>0.85</v>
      </c>
      <c r="L954" s="9">
        <v>0.89500000000000002</v>
      </c>
      <c r="S954" s="9">
        <v>947</v>
      </c>
      <c r="T954" s="12">
        <f t="shared" si="131"/>
        <v>1.9</v>
      </c>
      <c r="V954">
        <v>171</v>
      </c>
      <c r="W954">
        <v>0.5</v>
      </c>
      <c r="X954" s="10">
        <f t="shared" si="132"/>
        <v>0.79788456080286541</v>
      </c>
      <c r="Z954" s="12">
        <f t="shared" si="133"/>
        <v>0.79700000000000004</v>
      </c>
      <c r="AA954" s="9">
        <f t="shared" si="136"/>
        <v>14</v>
      </c>
      <c r="AB954" s="9">
        <f t="shared" si="137"/>
        <v>0</v>
      </c>
      <c r="AC954" s="9">
        <f t="shared" si="138"/>
        <v>933</v>
      </c>
      <c r="AD954" s="9" t="str">
        <f t="shared" si="139"/>
        <v/>
      </c>
      <c r="AE954" s="12" t="str">
        <f t="shared" si="134"/>
        <v/>
      </c>
      <c r="AF954" s="9" t="str">
        <f t="shared" si="135"/>
        <v/>
      </c>
      <c r="AI954"/>
    </row>
    <row r="955" spans="6:35" x14ac:dyDescent="0.3">
      <c r="F955" s="9">
        <v>948</v>
      </c>
      <c r="G955" s="12">
        <v>8.9999999999999993E-3</v>
      </c>
      <c r="H955" s="9">
        <v>0.40500000000000003</v>
      </c>
      <c r="I955" s="9">
        <v>0.72799999999999998</v>
      </c>
      <c r="J955" s="9">
        <v>2.5299999999999998</v>
      </c>
      <c r="K955" s="9">
        <v>0.39500000000000002</v>
      </c>
      <c r="L955" s="9">
        <v>0.89400000000000002</v>
      </c>
      <c r="S955" s="9">
        <v>948</v>
      </c>
      <c r="T955" s="12">
        <f t="shared" si="131"/>
        <v>0.89999999999999991</v>
      </c>
      <c r="V955">
        <v>173</v>
      </c>
      <c r="W955">
        <v>0.5</v>
      </c>
      <c r="X955" s="10">
        <f t="shared" si="132"/>
        <v>0.79788456080286541</v>
      </c>
      <c r="Z955" s="12">
        <f t="shared" si="133"/>
        <v>0.79700000000000004</v>
      </c>
      <c r="AA955" s="9">
        <f t="shared" si="136"/>
        <v>15</v>
      </c>
      <c r="AB955" s="9">
        <f t="shared" si="137"/>
        <v>0</v>
      </c>
      <c r="AC955" s="9">
        <f t="shared" si="138"/>
        <v>933</v>
      </c>
      <c r="AD955" s="9" t="str">
        <f t="shared" si="139"/>
        <v/>
      </c>
      <c r="AE955" s="12" t="str">
        <f t="shared" si="134"/>
        <v/>
      </c>
      <c r="AF955" s="9" t="str">
        <f t="shared" si="135"/>
        <v/>
      </c>
      <c r="AI955"/>
    </row>
    <row r="956" spans="6:35" x14ac:dyDescent="0.3">
      <c r="F956" s="9">
        <v>949</v>
      </c>
      <c r="G956" s="12">
        <v>6.0000000000000001E-3</v>
      </c>
      <c r="H956" s="9">
        <v>0.317</v>
      </c>
      <c r="I956" s="9">
        <v>0.69899999999999995</v>
      </c>
      <c r="J956" s="9">
        <v>1.9019999999999999</v>
      </c>
      <c r="K956" s="9">
        <v>0.52600000000000002</v>
      </c>
      <c r="L956" s="9">
        <v>0.82199999999999995</v>
      </c>
      <c r="S956" s="9">
        <v>949</v>
      </c>
      <c r="T956" s="12">
        <f t="shared" si="131"/>
        <v>0.6</v>
      </c>
      <c r="V956">
        <v>183</v>
      </c>
      <c r="W956">
        <v>0.5</v>
      </c>
      <c r="X956" s="10">
        <f t="shared" si="132"/>
        <v>0.79788456080286541</v>
      </c>
      <c r="Z956" s="12">
        <f t="shared" si="133"/>
        <v>0.79700000000000004</v>
      </c>
      <c r="AA956" s="9">
        <f t="shared" si="136"/>
        <v>16</v>
      </c>
      <c r="AB956" s="9">
        <f t="shared" si="137"/>
        <v>0</v>
      </c>
      <c r="AC956" s="9">
        <f t="shared" si="138"/>
        <v>933</v>
      </c>
      <c r="AD956" s="9" t="str">
        <f t="shared" si="139"/>
        <v/>
      </c>
      <c r="AE956" s="12" t="str">
        <f t="shared" si="134"/>
        <v/>
      </c>
      <c r="AF956" s="9" t="str">
        <f t="shared" si="135"/>
        <v/>
      </c>
      <c r="AI956"/>
    </row>
    <row r="957" spans="6:35" x14ac:dyDescent="0.3">
      <c r="F957" s="9">
        <v>950</v>
      </c>
      <c r="G957" s="12">
        <v>1.05</v>
      </c>
      <c r="H957" s="9">
        <v>4.63</v>
      </c>
      <c r="I957" s="9">
        <v>0.61499999999999999</v>
      </c>
      <c r="J957" s="9">
        <v>2.5009999999999999</v>
      </c>
      <c r="K957" s="9">
        <v>0.4</v>
      </c>
      <c r="L957" s="9">
        <v>0.93600000000000005</v>
      </c>
      <c r="S957" s="9">
        <v>950</v>
      </c>
      <c r="T957" s="12">
        <f t="shared" si="131"/>
        <v>105</v>
      </c>
      <c r="V957">
        <v>201</v>
      </c>
      <c r="W957">
        <v>0.5</v>
      </c>
      <c r="X957" s="10">
        <f t="shared" si="132"/>
        <v>0.79788456080286541</v>
      </c>
      <c r="Z957" s="12">
        <f t="shared" si="133"/>
        <v>0.79700000000000004</v>
      </c>
      <c r="AA957" s="9">
        <f t="shared" si="136"/>
        <v>17</v>
      </c>
      <c r="AB957" s="9">
        <f t="shared" si="137"/>
        <v>0</v>
      </c>
      <c r="AC957" s="9">
        <f t="shared" si="138"/>
        <v>933</v>
      </c>
      <c r="AD957" s="9" t="str">
        <f t="shared" si="139"/>
        <v/>
      </c>
      <c r="AE957" s="12" t="str">
        <f t="shared" si="134"/>
        <v/>
      </c>
      <c r="AF957" s="9" t="str">
        <f t="shared" si="135"/>
        <v/>
      </c>
      <c r="AI957"/>
    </row>
    <row r="958" spans="6:35" x14ac:dyDescent="0.3">
      <c r="F958" s="9">
        <v>951</v>
      </c>
      <c r="G958" s="12">
        <v>2E-3</v>
      </c>
      <c r="H958" s="9">
        <v>0.188</v>
      </c>
      <c r="I958" s="9">
        <v>0.85699999999999998</v>
      </c>
      <c r="J958" s="9">
        <v>1.87</v>
      </c>
      <c r="K958" s="9">
        <v>0.53500000000000003</v>
      </c>
      <c r="L958" s="9">
        <v>0.86499999999999999</v>
      </c>
      <c r="S958" s="9">
        <v>951</v>
      </c>
      <c r="T958" s="12">
        <f t="shared" si="131"/>
        <v>0.2</v>
      </c>
      <c r="V958">
        <v>211</v>
      </c>
      <c r="W958">
        <v>0.5</v>
      </c>
      <c r="X958" s="10">
        <f t="shared" si="132"/>
        <v>0.79788456080286541</v>
      </c>
      <c r="Z958" s="12">
        <f t="shared" si="133"/>
        <v>0.79700000000000004</v>
      </c>
      <c r="AA958" s="9">
        <f t="shared" si="136"/>
        <v>18</v>
      </c>
      <c r="AB958" s="9">
        <f t="shared" si="137"/>
        <v>0</v>
      </c>
      <c r="AC958" s="9">
        <f t="shared" si="138"/>
        <v>933</v>
      </c>
      <c r="AD958" s="9" t="str">
        <f t="shared" si="139"/>
        <v/>
      </c>
      <c r="AE958" s="12" t="str">
        <f t="shared" si="134"/>
        <v/>
      </c>
      <c r="AF958" s="9" t="str">
        <f t="shared" si="135"/>
        <v/>
      </c>
      <c r="AI958"/>
    </row>
    <row r="959" spans="6:35" x14ac:dyDescent="0.3">
      <c r="F959" s="9">
        <v>952</v>
      </c>
      <c r="G959" s="12">
        <v>1.506E-4</v>
      </c>
      <c r="H959" s="9">
        <v>3.5000000000000003E-2</v>
      </c>
      <c r="I959" s="9">
        <v>1</v>
      </c>
      <c r="J959" s="9">
        <v>1</v>
      </c>
      <c r="K959" s="9">
        <v>1</v>
      </c>
      <c r="L959" s="9">
        <v>1</v>
      </c>
      <c r="S959" s="9">
        <v>952</v>
      </c>
      <c r="T959" s="12">
        <f t="shared" si="131"/>
        <v>1.506E-2</v>
      </c>
      <c r="V959">
        <v>212</v>
      </c>
      <c r="W959">
        <v>0.5</v>
      </c>
      <c r="X959" s="10">
        <f t="shared" si="132"/>
        <v>0.79788456080286541</v>
      </c>
      <c r="Z959" s="12">
        <f t="shared" si="133"/>
        <v>0.79700000000000004</v>
      </c>
      <c r="AA959" s="9">
        <f t="shared" si="136"/>
        <v>19</v>
      </c>
      <c r="AB959" s="9">
        <f t="shared" si="137"/>
        <v>0</v>
      </c>
      <c r="AC959" s="9">
        <f t="shared" si="138"/>
        <v>933</v>
      </c>
      <c r="AD959" s="9" t="str">
        <f t="shared" si="139"/>
        <v/>
      </c>
      <c r="AE959" s="12" t="str">
        <f t="shared" si="134"/>
        <v/>
      </c>
      <c r="AF959" s="9" t="str">
        <f t="shared" si="135"/>
        <v/>
      </c>
      <c r="AI959"/>
    </row>
    <row r="960" spans="6:35" x14ac:dyDescent="0.3">
      <c r="F960" s="9">
        <v>953</v>
      </c>
      <c r="G960" s="12">
        <v>6.022E-4</v>
      </c>
      <c r="H960" s="9">
        <v>8.6999999999999994E-2</v>
      </c>
      <c r="I960" s="9">
        <v>1</v>
      </c>
      <c r="J960" s="9">
        <v>2.0310000000000001</v>
      </c>
      <c r="K960" s="9">
        <v>0.49199999999999999</v>
      </c>
      <c r="L960" s="9">
        <v>0.8</v>
      </c>
      <c r="S960" s="9">
        <v>953</v>
      </c>
      <c r="T960" s="12">
        <f t="shared" si="131"/>
        <v>6.0220000000000003E-2</v>
      </c>
      <c r="V960">
        <v>220</v>
      </c>
      <c r="W960">
        <v>0.5</v>
      </c>
      <c r="X960" s="10">
        <f t="shared" si="132"/>
        <v>0.79788456080286541</v>
      </c>
      <c r="Z960" s="12">
        <f t="shared" si="133"/>
        <v>0.79700000000000004</v>
      </c>
      <c r="AA960" s="9">
        <f t="shared" si="136"/>
        <v>20</v>
      </c>
      <c r="AB960" s="9">
        <f t="shared" si="137"/>
        <v>0</v>
      </c>
      <c r="AC960" s="9">
        <f t="shared" si="138"/>
        <v>933</v>
      </c>
      <c r="AD960" s="9" t="str">
        <f t="shared" si="139"/>
        <v/>
      </c>
      <c r="AE960" s="12" t="str">
        <f t="shared" si="134"/>
        <v/>
      </c>
      <c r="AF960" s="9" t="str">
        <f t="shared" si="135"/>
        <v/>
      </c>
      <c r="AI960"/>
    </row>
    <row r="961" spans="6:35" x14ac:dyDescent="0.3">
      <c r="F961" s="9">
        <v>954</v>
      </c>
      <c r="G961" s="12">
        <v>6.0000000000000001E-3</v>
      </c>
      <c r="H961" s="9">
        <v>0.28199999999999997</v>
      </c>
      <c r="I961" s="9">
        <v>0.92900000000000005</v>
      </c>
      <c r="J961" s="9">
        <v>1.43</v>
      </c>
      <c r="K961" s="9">
        <v>0.7</v>
      </c>
      <c r="L961" s="9">
        <v>0.876</v>
      </c>
      <c r="S961" s="9">
        <v>954</v>
      </c>
      <c r="T961" s="12">
        <f t="shared" si="131"/>
        <v>0.6</v>
      </c>
      <c r="V961">
        <v>224</v>
      </c>
      <c r="W961">
        <v>0.5</v>
      </c>
      <c r="X961" s="10">
        <f t="shared" si="132"/>
        <v>0.79788456080286541</v>
      </c>
      <c r="Z961" s="12">
        <f t="shared" si="133"/>
        <v>0.79700000000000004</v>
      </c>
      <c r="AA961" s="9">
        <f t="shared" si="136"/>
        <v>21</v>
      </c>
      <c r="AB961" s="9">
        <f t="shared" si="137"/>
        <v>0</v>
      </c>
      <c r="AC961" s="9">
        <f t="shared" si="138"/>
        <v>933</v>
      </c>
      <c r="AD961" s="9" t="str">
        <f t="shared" si="139"/>
        <v/>
      </c>
      <c r="AE961" s="12" t="str">
        <f t="shared" si="134"/>
        <v/>
      </c>
      <c r="AF961" s="9" t="str">
        <f t="shared" si="135"/>
        <v/>
      </c>
      <c r="AI961"/>
    </row>
    <row r="962" spans="6:35" x14ac:dyDescent="0.3">
      <c r="F962" s="9">
        <v>955</v>
      </c>
      <c r="G962" s="12">
        <v>4.0000000000000001E-3</v>
      </c>
      <c r="H962" s="9">
        <v>0.254</v>
      </c>
      <c r="I962" s="9">
        <v>0.79</v>
      </c>
      <c r="J962" s="9">
        <v>2.1459999999999999</v>
      </c>
      <c r="K962" s="9">
        <v>0.46600000000000003</v>
      </c>
      <c r="L962" s="9">
        <v>0.871</v>
      </c>
      <c r="S962" s="9">
        <v>955</v>
      </c>
      <c r="T962" s="12">
        <f t="shared" si="131"/>
        <v>0.4</v>
      </c>
      <c r="V962">
        <v>266</v>
      </c>
      <c r="W962">
        <v>0.5</v>
      </c>
      <c r="X962" s="10">
        <f t="shared" si="132"/>
        <v>0.79788456080286541</v>
      </c>
      <c r="Z962" s="12">
        <f t="shared" si="133"/>
        <v>0.79700000000000004</v>
      </c>
      <c r="AA962" s="9">
        <f t="shared" si="136"/>
        <v>22</v>
      </c>
      <c r="AB962" s="9">
        <f t="shared" si="137"/>
        <v>0</v>
      </c>
      <c r="AC962" s="9">
        <f t="shared" si="138"/>
        <v>933</v>
      </c>
      <c r="AD962" s="9" t="str">
        <f t="shared" si="139"/>
        <v/>
      </c>
      <c r="AE962" s="12" t="str">
        <f t="shared" si="134"/>
        <v/>
      </c>
      <c r="AF962" s="9" t="str">
        <f t="shared" si="135"/>
        <v/>
      </c>
      <c r="AI962"/>
    </row>
    <row r="963" spans="6:35" x14ac:dyDescent="0.3">
      <c r="F963" s="9">
        <v>956</v>
      </c>
      <c r="G963" s="12">
        <v>3.0000000000000001E-3</v>
      </c>
      <c r="H963" s="9">
        <v>0.17399999999999999</v>
      </c>
      <c r="I963" s="9">
        <v>1</v>
      </c>
      <c r="J963" s="9">
        <v>1.044</v>
      </c>
      <c r="K963" s="9">
        <v>0.95699999999999996</v>
      </c>
      <c r="L963" s="9">
        <v>0.85</v>
      </c>
      <c r="S963" s="9">
        <v>956</v>
      </c>
      <c r="T963" s="12">
        <f t="shared" si="131"/>
        <v>0.3</v>
      </c>
      <c r="V963">
        <v>273</v>
      </c>
      <c r="W963">
        <v>0.5</v>
      </c>
      <c r="X963" s="10">
        <f t="shared" si="132"/>
        <v>0.79788456080286541</v>
      </c>
      <c r="Z963" s="12">
        <f t="shared" si="133"/>
        <v>0.79700000000000004</v>
      </c>
      <c r="AA963" s="9">
        <f t="shared" si="136"/>
        <v>23</v>
      </c>
      <c r="AB963" s="9">
        <f t="shared" si="137"/>
        <v>0</v>
      </c>
      <c r="AC963" s="9">
        <f t="shared" si="138"/>
        <v>933</v>
      </c>
      <c r="AD963" s="9" t="str">
        <f t="shared" si="139"/>
        <v/>
      </c>
      <c r="AE963" s="12" t="str">
        <f t="shared" si="134"/>
        <v/>
      </c>
      <c r="AF963" s="9" t="str">
        <f t="shared" si="135"/>
        <v/>
      </c>
      <c r="AI963"/>
    </row>
    <row r="964" spans="6:35" x14ac:dyDescent="0.3">
      <c r="F964" s="9">
        <v>957</v>
      </c>
      <c r="G964" s="12">
        <v>1.0999999999999999E-2</v>
      </c>
      <c r="H964" s="9">
        <v>0.496</v>
      </c>
      <c r="I964" s="9">
        <v>0.54700000000000004</v>
      </c>
      <c r="J964" s="9">
        <v>3.2320000000000002</v>
      </c>
      <c r="K964" s="9">
        <v>0.309</v>
      </c>
      <c r="L964" s="9">
        <v>0.85499999999999998</v>
      </c>
      <c r="S964" s="9">
        <v>957</v>
      </c>
      <c r="T964" s="12">
        <f t="shared" si="131"/>
        <v>1.0999999999999999</v>
      </c>
      <c r="V964">
        <v>325</v>
      </c>
      <c r="W964">
        <v>0.5</v>
      </c>
      <c r="X964" s="10">
        <f t="shared" si="132"/>
        <v>0.79788456080286541</v>
      </c>
      <c r="Z964" s="12">
        <f t="shared" si="133"/>
        <v>0.79700000000000004</v>
      </c>
      <c r="AA964" s="9">
        <f t="shared" si="136"/>
        <v>24</v>
      </c>
      <c r="AB964" s="9">
        <f t="shared" si="137"/>
        <v>0</v>
      </c>
      <c r="AC964" s="9">
        <f t="shared" si="138"/>
        <v>933</v>
      </c>
      <c r="AD964" s="9" t="str">
        <f t="shared" si="139"/>
        <v/>
      </c>
      <c r="AE964" s="12" t="str">
        <f t="shared" si="134"/>
        <v/>
      </c>
      <c r="AF964" s="9" t="str">
        <f t="shared" si="135"/>
        <v/>
      </c>
      <c r="AI964"/>
    </row>
    <row r="965" spans="6:35" x14ac:dyDescent="0.3">
      <c r="F965" s="9">
        <v>958</v>
      </c>
      <c r="G965" s="12">
        <v>2E-3</v>
      </c>
      <c r="H965" s="9">
        <v>0.18099999999999999</v>
      </c>
      <c r="I965" s="9">
        <v>0.753</v>
      </c>
      <c r="J965" s="9">
        <v>2.0030000000000001</v>
      </c>
      <c r="K965" s="9">
        <v>0.499</v>
      </c>
      <c r="L965" s="9">
        <v>0.76500000000000001</v>
      </c>
      <c r="S965" s="9">
        <v>958</v>
      </c>
      <c r="T965" s="12">
        <f t="shared" si="131"/>
        <v>0.2</v>
      </c>
      <c r="V965">
        <v>359</v>
      </c>
      <c r="W965">
        <v>0.5</v>
      </c>
      <c r="X965" s="10">
        <f t="shared" si="132"/>
        <v>0.79788456080286541</v>
      </c>
      <c r="Z965" s="12">
        <f t="shared" si="133"/>
        <v>0.79700000000000004</v>
      </c>
      <c r="AA965" s="9">
        <f t="shared" si="136"/>
        <v>25</v>
      </c>
      <c r="AB965" s="9">
        <f t="shared" si="137"/>
        <v>0</v>
      </c>
      <c r="AC965" s="9">
        <f t="shared" si="138"/>
        <v>933</v>
      </c>
      <c r="AD965" s="9" t="str">
        <f t="shared" si="139"/>
        <v/>
      </c>
      <c r="AE965" s="12" t="str">
        <f t="shared" si="134"/>
        <v/>
      </c>
      <c r="AF965" s="9" t="str">
        <f t="shared" si="135"/>
        <v/>
      </c>
      <c r="AI965"/>
    </row>
    <row r="966" spans="6:35" x14ac:dyDescent="0.3">
      <c r="F966" s="9">
        <v>959</v>
      </c>
      <c r="G966" s="12">
        <v>8.5000000000000006E-2</v>
      </c>
      <c r="H966" s="9">
        <v>1.1859999999999999</v>
      </c>
      <c r="I966" s="9">
        <v>0.75800000000000001</v>
      </c>
      <c r="J966" s="9">
        <v>1.79</v>
      </c>
      <c r="K966" s="9">
        <v>0.55900000000000005</v>
      </c>
      <c r="L966" s="9">
        <v>0.94599999999999995</v>
      </c>
      <c r="S966" s="9">
        <v>959</v>
      </c>
      <c r="T966" s="12">
        <f t="shared" si="131"/>
        <v>8.5</v>
      </c>
      <c r="V966">
        <v>368</v>
      </c>
      <c r="W966">
        <v>0.5</v>
      </c>
      <c r="X966" s="10">
        <f t="shared" si="132"/>
        <v>0.79788456080286541</v>
      </c>
      <c r="Z966" s="12">
        <f t="shared" si="133"/>
        <v>0.79700000000000004</v>
      </c>
      <c r="AA966" s="9">
        <f t="shared" si="136"/>
        <v>26</v>
      </c>
      <c r="AB966" s="9">
        <f t="shared" si="137"/>
        <v>0</v>
      </c>
      <c r="AC966" s="9">
        <f t="shared" si="138"/>
        <v>933</v>
      </c>
      <c r="AD966" s="9" t="str">
        <f t="shared" si="139"/>
        <v/>
      </c>
      <c r="AE966" s="12" t="str">
        <f t="shared" si="134"/>
        <v/>
      </c>
      <c r="AF966" s="9" t="str">
        <f t="shared" si="135"/>
        <v/>
      </c>
      <c r="AI966"/>
    </row>
    <row r="967" spans="6:35" x14ac:dyDescent="0.3">
      <c r="F967" s="9">
        <v>960</v>
      </c>
      <c r="G967" s="12">
        <v>0.03</v>
      </c>
      <c r="H967" s="9">
        <v>0.66200000000000003</v>
      </c>
      <c r="I967" s="9">
        <v>0.85899999999999999</v>
      </c>
      <c r="J967" s="9">
        <v>1.456</v>
      </c>
      <c r="K967" s="9">
        <v>0.68700000000000006</v>
      </c>
      <c r="L967" s="9">
        <v>0.92300000000000004</v>
      </c>
      <c r="S967" s="9">
        <v>960</v>
      </c>
      <c r="T967" s="12">
        <f t="shared" si="131"/>
        <v>3</v>
      </c>
      <c r="V967">
        <v>378</v>
      </c>
      <c r="W967">
        <v>0.5</v>
      </c>
      <c r="X967" s="10">
        <f t="shared" si="132"/>
        <v>0.79788456080286541</v>
      </c>
      <c r="Z967" s="12">
        <f t="shared" si="133"/>
        <v>0.79700000000000004</v>
      </c>
      <c r="AA967" s="9">
        <f t="shared" si="136"/>
        <v>27</v>
      </c>
      <c r="AB967" s="9">
        <f t="shared" si="137"/>
        <v>0</v>
      </c>
      <c r="AC967" s="9">
        <f t="shared" si="138"/>
        <v>933</v>
      </c>
      <c r="AD967" s="9" t="str">
        <f t="shared" si="139"/>
        <v/>
      </c>
      <c r="AE967" s="12" t="str">
        <f t="shared" si="134"/>
        <v/>
      </c>
      <c r="AF967" s="9" t="str">
        <f t="shared" si="135"/>
        <v/>
      </c>
      <c r="AI967"/>
    </row>
    <row r="968" spans="6:35" x14ac:dyDescent="0.3">
      <c r="F968" s="9">
        <v>961</v>
      </c>
      <c r="G968" s="12">
        <v>2.3E-2</v>
      </c>
      <c r="H968" s="9">
        <v>0.84099999999999997</v>
      </c>
      <c r="I968" s="9">
        <v>0.40100000000000002</v>
      </c>
      <c r="J968" s="9">
        <v>4.5119999999999996</v>
      </c>
      <c r="K968" s="9">
        <v>0.222</v>
      </c>
      <c r="L968" s="9">
        <v>0.83099999999999996</v>
      </c>
      <c r="S968" s="9">
        <v>961</v>
      </c>
      <c r="T968" s="12">
        <f t="shared" si="131"/>
        <v>2.2999999999999998</v>
      </c>
      <c r="V968">
        <v>400</v>
      </c>
      <c r="W968">
        <v>0.5</v>
      </c>
      <c r="X968" s="10">
        <f t="shared" si="132"/>
        <v>0.79788456080286541</v>
      </c>
      <c r="Z968" s="12">
        <f t="shared" si="133"/>
        <v>0.79700000000000004</v>
      </c>
      <c r="AA968" s="9">
        <f t="shared" si="136"/>
        <v>28</v>
      </c>
      <c r="AB968" s="9">
        <f t="shared" si="137"/>
        <v>0</v>
      </c>
      <c r="AC968" s="9">
        <f t="shared" si="138"/>
        <v>933</v>
      </c>
      <c r="AD968" s="9" t="str">
        <f t="shared" si="139"/>
        <v/>
      </c>
      <c r="AE968" s="12" t="str">
        <f t="shared" si="134"/>
        <v/>
      </c>
      <c r="AF968" s="9" t="str">
        <f t="shared" si="135"/>
        <v/>
      </c>
      <c r="AI968"/>
    </row>
    <row r="969" spans="6:35" x14ac:dyDescent="0.3">
      <c r="F969" s="9">
        <v>962</v>
      </c>
      <c r="G969" s="12">
        <v>2E-3</v>
      </c>
      <c r="H969" s="9">
        <v>0.14599999999999999</v>
      </c>
      <c r="I969" s="9">
        <v>0.88700000000000001</v>
      </c>
      <c r="J969" s="9">
        <v>1.0900000000000001</v>
      </c>
      <c r="K969" s="9">
        <v>0.91700000000000004</v>
      </c>
      <c r="L969" s="9">
        <v>0.8</v>
      </c>
      <c r="S969" s="9">
        <v>962</v>
      </c>
      <c r="T969" s="12">
        <f t="shared" ref="T969:T1032" si="140">G969*100</f>
        <v>0.2</v>
      </c>
      <c r="V969">
        <v>421</v>
      </c>
      <c r="W969">
        <v>0.5</v>
      </c>
      <c r="X969" s="10">
        <f t="shared" ref="X969:X1032" si="141">((W969/PI())^0.5)*2</f>
        <v>0.79788456080286541</v>
      </c>
      <c r="Z969" s="12">
        <f t="shared" ref="Z969:Z1032" si="142">TRUNC(X969,3)</f>
        <v>0.79700000000000004</v>
      </c>
      <c r="AA969" s="9">
        <f t="shared" si="136"/>
        <v>29</v>
      </c>
      <c r="AB969" s="9">
        <f t="shared" si="137"/>
        <v>0</v>
      </c>
      <c r="AC969" s="9">
        <f t="shared" si="138"/>
        <v>933</v>
      </c>
      <c r="AD969" s="9" t="str">
        <f t="shared" si="139"/>
        <v/>
      </c>
      <c r="AE969" s="12" t="str">
        <f t="shared" ref="AE969:AE1032" si="143">IF(AD969="","",Z969)</f>
        <v/>
      </c>
      <c r="AF969" s="9" t="str">
        <f t="shared" ref="AF969:AF1032" si="144">AD969</f>
        <v/>
      </c>
      <c r="AI969"/>
    </row>
    <row r="970" spans="6:35" x14ac:dyDescent="0.3">
      <c r="F970" s="9">
        <v>963</v>
      </c>
      <c r="G970" s="12">
        <v>6.0000000000000001E-3</v>
      </c>
      <c r="H970" s="9">
        <v>0.33400000000000002</v>
      </c>
      <c r="I970" s="9">
        <v>0.71299999999999997</v>
      </c>
      <c r="J970" s="9">
        <v>2.1829999999999998</v>
      </c>
      <c r="K970" s="9">
        <v>0.45800000000000002</v>
      </c>
      <c r="L970" s="9">
        <v>0.82399999999999995</v>
      </c>
      <c r="S970" s="9">
        <v>963</v>
      </c>
      <c r="T970" s="12">
        <f t="shared" si="140"/>
        <v>0.6</v>
      </c>
      <c r="V970">
        <v>444</v>
      </c>
      <c r="W970">
        <v>0.5</v>
      </c>
      <c r="X970" s="10">
        <f t="shared" si="141"/>
        <v>0.79788456080286541</v>
      </c>
      <c r="Z970" s="12">
        <f t="shared" si="142"/>
        <v>0.79700000000000004</v>
      </c>
      <c r="AA970" s="9">
        <f t="shared" ref="AA970:AA1033" si="145">IF(Z970-Z969=0,AA969+AA$8,1)</f>
        <v>30</v>
      </c>
      <c r="AB970" s="9">
        <f t="shared" ref="AB970:AB1033" si="146">IF(AA970&lt;AA971,0,AA970)</f>
        <v>0</v>
      </c>
      <c r="AC970" s="9">
        <f t="shared" ref="AC970:AC1033" si="147">AC969+AB970</f>
        <v>933</v>
      </c>
      <c r="AD970" s="9" t="str">
        <f t="shared" ref="AD970:AD1033" si="148">IF(AB970=0,"",AC969+AB970)</f>
        <v/>
      </c>
      <c r="AE970" s="12" t="str">
        <f t="shared" si="143"/>
        <v/>
      </c>
      <c r="AF970" s="9" t="str">
        <f t="shared" si="144"/>
        <v/>
      </c>
      <c r="AI970"/>
    </row>
    <row r="971" spans="6:35" x14ac:dyDescent="0.3">
      <c r="F971" s="9">
        <v>964</v>
      </c>
      <c r="G971" s="12">
        <v>1E-3</v>
      </c>
      <c r="H971" s="9">
        <v>0.14599999999999999</v>
      </c>
      <c r="I971" s="9">
        <v>0.79900000000000004</v>
      </c>
      <c r="J971" s="9">
        <v>2.0009999999999999</v>
      </c>
      <c r="K971" s="9">
        <v>0.5</v>
      </c>
      <c r="L971" s="9">
        <v>0.75</v>
      </c>
      <c r="S971" s="9">
        <v>964</v>
      </c>
      <c r="T971" s="12">
        <f t="shared" si="140"/>
        <v>0.1</v>
      </c>
      <c r="V971">
        <v>476</v>
      </c>
      <c r="W971">
        <v>0.5</v>
      </c>
      <c r="X971" s="10">
        <f t="shared" si="141"/>
        <v>0.79788456080286541</v>
      </c>
      <c r="Z971" s="12">
        <f t="shared" si="142"/>
        <v>0.79700000000000004</v>
      </c>
      <c r="AA971" s="9">
        <f t="shared" si="145"/>
        <v>31</v>
      </c>
      <c r="AB971" s="9">
        <f t="shared" si="146"/>
        <v>0</v>
      </c>
      <c r="AC971" s="9">
        <f t="shared" si="147"/>
        <v>933</v>
      </c>
      <c r="AD971" s="9" t="str">
        <f t="shared" si="148"/>
        <v/>
      </c>
      <c r="AE971" s="12" t="str">
        <f t="shared" si="143"/>
        <v/>
      </c>
      <c r="AF971" s="9" t="str">
        <f t="shared" si="144"/>
        <v/>
      </c>
      <c r="AI971"/>
    </row>
    <row r="972" spans="6:35" x14ac:dyDescent="0.3">
      <c r="F972" s="9">
        <v>965</v>
      </c>
      <c r="G972" s="12">
        <v>1.65</v>
      </c>
      <c r="H972" s="9">
        <v>5.335</v>
      </c>
      <c r="I972" s="9">
        <v>0.72799999999999998</v>
      </c>
      <c r="J972" s="9">
        <v>1.3919999999999999</v>
      </c>
      <c r="K972" s="9">
        <v>0.71899999999999997</v>
      </c>
      <c r="L972" s="9">
        <v>0.92900000000000005</v>
      </c>
      <c r="S972" s="9">
        <v>965</v>
      </c>
      <c r="T972" s="12">
        <f t="shared" si="140"/>
        <v>165</v>
      </c>
      <c r="V972">
        <v>483</v>
      </c>
      <c r="W972">
        <v>0.5</v>
      </c>
      <c r="X972" s="10">
        <f t="shared" si="141"/>
        <v>0.79788456080286541</v>
      </c>
      <c r="Z972" s="12">
        <f t="shared" si="142"/>
        <v>0.79700000000000004</v>
      </c>
      <c r="AA972" s="9">
        <f t="shared" si="145"/>
        <v>32</v>
      </c>
      <c r="AB972" s="9">
        <f t="shared" si="146"/>
        <v>0</v>
      </c>
      <c r="AC972" s="9">
        <f t="shared" si="147"/>
        <v>933</v>
      </c>
      <c r="AD972" s="9" t="str">
        <f t="shared" si="148"/>
        <v/>
      </c>
      <c r="AE972" s="12" t="str">
        <f t="shared" si="143"/>
        <v/>
      </c>
      <c r="AF972" s="9" t="str">
        <f t="shared" si="144"/>
        <v/>
      </c>
      <c r="AI972"/>
    </row>
    <row r="973" spans="6:35" x14ac:dyDescent="0.3">
      <c r="F973" s="9">
        <v>966</v>
      </c>
      <c r="G973" s="12">
        <v>0.82799999999999996</v>
      </c>
      <c r="H973" s="9">
        <v>4.12</v>
      </c>
      <c r="I973" s="9">
        <v>0.61299999999999999</v>
      </c>
      <c r="J973" s="9">
        <v>2.1589999999999998</v>
      </c>
      <c r="K973" s="9">
        <v>0.46300000000000002</v>
      </c>
      <c r="L973" s="9">
        <v>0.93</v>
      </c>
      <c r="S973" s="9">
        <v>966</v>
      </c>
      <c r="T973" s="12">
        <f t="shared" si="140"/>
        <v>82.8</v>
      </c>
      <c r="V973">
        <v>501</v>
      </c>
      <c r="W973">
        <v>0.5</v>
      </c>
      <c r="X973" s="10">
        <f t="shared" si="141"/>
        <v>0.79788456080286541</v>
      </c>
      <c r="Z973" s="12">
        <f t="shared" si="142"/>
        <v>0.79700000000000004</v>
      </c>
      <c r="AA973" s="9">
        <f t="shared" si="145"/>
        <v>33</v>
      </c>
      <c r="AB973" s="9">
        <f t="shared" si="146"/>
        <v>0</v>
      </c>
      <c r="AC973" s="9">
        <f t="shared" si="147"/>
        <v>933</v>
      </c>
      <c r="AD973" s="9" t="str">
        <f t="shared" si="148"/>
        <v/>
      </c>
      <c r="AE973" s="12" t="str">
        <f t="shared" si="143"/>
        <v/>
      </c>
      <c r="AF973" s="9" t="str">
        <f t="shared" si="144"/>
        <v/>
      </c>
      <c r="AI973"/>
    </row>
    <row r="974" spans="6:35" x14ac:dyDescent="0.3">
      <c r="F974" s="9">
        <v>967</v>
      </c>
      <c r="G974" s="12">
        <v>1.0999999999999999E-2</v>
      </c>
      <c r="H974" s="9">
        <v>0.41799999999999998</v>
      </c>
      <c r="I974" s="9">
        <v>0.80200000000000005</v>
      </c>
      <c r="J974" s="9">
        <v>1.7030000000000001</v>
      </c>
      <c r="K974" s="9">
        <v>0.58699999999999997</v>
      </c>
      <c r="L974" s="9">
        <v>0.86</v>
      </c>
      <c r="S974" s="9">
        <v>967</v>
      </c>
      <c r="T974" s="12">
        <f t="shared" si="140"/>
        <v>1.0999999999999999</v>
      </c>
      <c r="V974">
        <v>515</v>
      </c>
      <c r="W974">
        <v>0.5</v>
      </c>
      <c r="X974" s="10">
        <f t="shared" si="141"/>
        <v>0.79788456080286541</v>
      </c>
      <c r="Z974" s="12">
        <f t="shared" si="142"/>
        <v>0.79700000000000004</v>
      </c>
      <c r="AA974" s="9">
        <f t="shared" si="145"/>
        <v>34</v>
      </c>
      <c r="AB974" s="9">
        <f t="shared" si="146"/>
        <v>0</v>
      </c>
      <c r="AC974" s="9">
        <f t="shared" si="147"/>
        <v>933</v>
      </c>
      <c r="AD974" s="9" t="str">
        <f t="shared" si="148"/>
        <v/>
      </c>
      <c r="AE974" s="12" t="str">
        <f t="shared" si="143"/>
        <v/>
      </c>
      <c r="AF974" s="9" t="str">
        <f t="shared" si="144"/>
        <v/>
      </c>
      <c r="AI974"/>
    </row>
    <row r="975" spans="6:35" x14ac:dyDescent="0.3">
      <c r="F975" s="9">
        <v>968</v>
      </c>
      <c r="G975" s="12">
        <v>7.0000000000000001E-3</v>
      </c>
      <c r="H975" s="9">
        <v>0.29599999999999999</v>
      </c>
      <c r="I975" s="9">
        <v>0.94899999999999995</v>
      </c>
      <c r="J975" s="9">
        <v>1.534</v>
      </c>
      <c r="K975" s="9">
        <v>0.65200000000000002</v>
      </c>
      <c r="L975" s="9">
        <v>0.92600000000000005</v>
      </c>
      <c r="S975" s="9">
        <v>968</v>
      </c>
      <c r="T975" s="12">
        <f t="shared" si="140"/>
        <v>0.70000000000000007</v>
      </c>
      <c r="V975">
        <v>520</v>
      </c>
      <c r="W975">
        <v>0.5</v>
      </c>
      <c r="X975" s="10">
        <f t="shared" si="141"/>
        <v>0.79788456080286541</v>
      </c>
      <c r="Z975" s="12">
        <f t="shared" si="142"/>
        <v>0.79700000000000004</v>
      </c>
      <c r="AA975" s="9">
        <f t="shared" si="145"/>
        <v>35</v>
      </c>
      <c r="AB975" s="9">
        <f t="shared" si="146"/>
        <v>0</v>
      </c>
      <c r="AC975" s="9">
        <f t="shared" si="147"/>
        <v>933</v>
      </c>
      <c r="AD975" s="9" t="str">
        <f t="shared" si="148"/>
        <v/>
      </c>
      <c r="AE975" s="12" t="str">
        <f t="shared" si="143"/>
        <v/>
      </c>
      <c r="AF975" s="9" t="str">
        <f t="shared" si="144"/>
        <v/>
      </c>
      <c r="AI975"/>
    </row>
    <row r="976" spans="6:35" x14ac:dyDescent="0.3">
      <c r="F976" s="9">
        <v>969</v>
      </c>
      <c r="G976" s="12">
        <v>5.0000000000000001E-3</v>
      </c>
      <c r="H976" s="9">
        <v>0.27200000000000002</v>
      </c>
      <c r="I976" s="9">
        <v>0.79500000000000004</v>
      </c>
      <c r="J976" s="9">
        <v>1.9219999999999999</v>
      </c>
      <c r="K976" s="9">
        <v>0.52</v>
      </c>
      <c r="L976" s="9">
        <v>0.873</v>
      </c>
      <c r="S976" s="9">
        <v>969</v>
      </c>
      <c r="T976" s="12">
        <f t="shared" si="140"/>
        <v>0.5</v>
      </c>
      <c r="V976">
        <v>523</v>
      </c>
      <c r="W976">
        <v>0.5</v>
      </c>
      <c r="X976" s="10">
        <f t="shared" si="141"/>
        <v>0.79788456080286541</v>
      </c>
      <c r="Z976" s="12">
        <f t="shared" si="142"/>
        <v>0.79700000000000004</v>
      </c>
      <c r="AA976" s="9">
        <f t="shared" si="145"/>
        <v>36</v>
      </c>
      <c r="AB976" s="9">
        <f t="shared" si="146"/>
        <v>0</v>
      </c>
      <c r="AC976" s="9">
        <f t="shared" si="147"/>
        <v>933</v>
      </c>
      <c r="AD976" s="9" t="str">
        <f t="shared" si="148"/>
        <v/>
      </c>
      <c r="AE976" s="12" t="str">
        <f t="shared" si="143"/>
        <v/>
      </c>
      <c r="AF976" s="9" t="str">
        <f t="shared" si="144"/>
        <v/>
      </c>
      <c r="AI976"/>
    </row>
    <row r="977" spans="6:35" x14ac:dyDescent="0.3">
      <c r="F977" s="9">
        <v>970</v>
      </c>
      <c r="G977" s="12">
        <v>1.2E-2</v>
      </c>
      <c r="H977" s="9">
        <v>0.44900000000000001</v>
      </c>
      <c r="I977" s="9">
        <v>0.73099999999999998</v>
      </c>
      <c r="J977" s="9">
        <v>1.1819999999999999</v>
      </c>
      <c r="K977" s="9">
        <v>0.84599999999999997</v>
      </c>
      <c r="L977" s="9">
        <v>0.86699999999999999</v>
      </c>
      <c r="S977" s="9">
        <v>970</v>
      </c>
      <c r="T977" s="12">
        <f t="shared" si="140"/>
        <v>1.2</v>
      </c>
      <c r="V977">
        <v>545</v>
      </c>
      <c r="W977">
        <v>0.5</v>
      </c>
      <c r="X977" s="10">
        <f t="shared" si="141"/>
        <v>0.79788456080286541</v>
      </c>
      <c r="Z977" s="12">
        <f t="shared" si="142"/>
        <v>0.79700000000000004</v>
      </c>
      <c r="AA977" s="9">
        <f t="shared" si="145"/>
        <v>37</v>
      </c>
      <c r="AB977" s="9">
        <f t="shared" si="146"/>
        <v>0</v>
      </c>
      <c r="AC977" s="9">
        <f t="shared" si="147"/>
        <v>933</v>
      </c>
      <c r="AD977" s="9" t="str">
        <f t="shared" si="148"/>
        <v/>
      </c>
      <c r="AE977" s="12" t="str">
        <f t="shared" si="143"/>
        <v/>
      </c>
      <c r="AF977" s="9" t="str">
        <f t="shared" si="144"/>
        <v/>
      </c>
      <c r="AI977"/>
    </row>
    <row r="978" spans="6:35" x14ac:dyDescent="0.3">
      <c r="F978" s="9">
        <v>971</v>
      </c>
      <c r="G978" s="12">
        <v>3.0000000000000001E-3</v>
      </c>
      <c r="H978" s="9">
        <v>0.223</v>
      </c>
      <c r="I978" s="9">
        <v>0.64900000000000002</v>
      </c>
      <c r="J978" s="9">
        <v>2.8290000000000002</v>
      </c>
      <c r="K978" s="9">
        <v>0.35299999999999998</v>
      </c>
      <c r="L978" s="9">
        <v>0.77300000000000002</v>
      </c>
      <c r="S978" s="9">
        <v>971</v>
      </c>
      <c r="T978" s="12">
        <f t="shared" si="140"/>
        <v>0.3</v>
      </c>
      <c r="V978">
        <v>582</v>
      </c>
      <c r="W978">
        <v>0.5</v>
      </c>
      <c r="X978" s="10">
        <f t="shared" si="141"/>
        <v>0.79788456080286541</v>
      </c>
      <c r="Z978" s="12">
        <f t="shared" si="142"/>
        <v>0.79700000000000004</v>
      </c>
      <c r="AA978" s="9">
        <f t="shared" si="145"/>
        <v>38</v>
      </c>
      <c r="AB978" s="9">
        <f t="shared" si="146"/>
        <v>0</v>
      </c>
      <c r="AC978" s="9">
        <f t="shared" si="147"/>
        <v>933</v>
      </c>
      <c r="AD978" s="9" t="str">
        <f t="shared" si="148"/>
        <v/>
      </c>
      <c r="AE978" s="12" t="str">
        <f t="shared" si="143"/>
        <v/>
      </c>
      <c r="AF978" s="9" t="str">
        <f t="shared" si="144"/>
        <v/>
      </c>
      <c r="AI978"/>
    </row>
    <row r="979" spans="6:35" x14ac:dyDescent="0.3">
      <c r="F979" s="9">
        <v>972</v>
      </c>
      <c r="G979" s="12">
        <v>2E-3</v>
      </c>
      <c r="H979" s="9">
        <v>0.19800000000000001</v>
      </c>
      <c r="I979" s="9">
        <v>0.67500000000000004</v>
      </c>
      <c r="J979" s="9">
        <v>3.0960000000000001</v>
      </c>
      <c r="K979" s="9">
        <v>0.32300000000000001</v>
      </c>
      <c r="L979" s="9">
        <v>0.8</v>
      </c>
      <c r="S979" s="9">
        <v>972</v>
      </c>
      <c r="T979" s="12">
        <f t="shared" si="140"/>
        <v>0.2</v>
      </c>
      <c r="V979">
        <v>609</v>
      </c>
      <c r="W979">
        <v>0.5</v>
      </c>
      <c r="X979" s="10">
        <f t="shared" si="141"/>
        <v>0.79788456080286541</v>
      </c>
      <c r="Z979" s="12">
        <f t="shared" si="142"/>
        <v>0.79700000000000004</v>
      </c>
      <c r="AA979" s="9">
        <f t="shared" si="145"/>
        <v>39</v>
      </c>
      <c r="AB979" s="9">
        <f t="shared" si="146"/>
        <v>0</v>
      </c>
      <c r="AC979" s="9">
        <f t="shared" si="147"/>
        <v>933</v>
      </c>
      <c r="AD979" s="9" t="str">
        <f t="shared" si="148"/>
        <v/>
      </c>
      <c r="AE979" s="12" t="str">
        <f t="shared" si="143"/>
        <v/>
      </c>
      <c r="AF979" s="9" t="str">
        <f t="shared" si="144"/>
        <v/>
      </c>
      <c r="AI979"/>
    </row>
    <row r="980" spans="6:35" x14ac:dyDescent="0.3">
      <c r="F980" s="9">
        <v>973</v>
      </c>
      <c r="G980" s="12">
        <v>6.0000000000000001E-3</v>
      </c>
      <c r="H980" s="9">
        <v>0.29899999999999999</v>
      </c>
      <c r="I980" s="9">
        <v>0.84499999999999997</v>
      </c>
      <c r="J980" s="9">
        <v>1.371</v>
      </c>
      <c r="K980" s="9">
        <v>0.73</v>
      </c>
      <c r="L980" s="9">
        <v>0.84199999999999997</v>
      </c>
      <c r="S980" s="9">
        <v>973</v>
      </c>
      <c r="T980" s="12">
        <f t="shared" si="140"/>
        <v>0.6</v>
      </c>
      <c r="V980">
        <v>612</v>
      </c>
      <c r="W980">
        <v>0.5</v>
      </c>
      <c r="X980" s="10">
        <f t="shared" si="141"/>
        <v>0.79788456080286541</v>
      </c>
      <c r="Z980" s="12">
        <f t="shared" si="142"/>
        <v>0.79700000000000004</v>
      </c>
      <c r="AA980" s="9">
        <f t="shared" si="145"/>
        <v>40</v>
      </c>
      <c r="AB980" s="9">
        <f t="shared" si="146"/>
        <v>0</v>
      </c>
      <c r="AC980" s="9">
        <f t="shared" si="147"/>
        <v>933</v>
      </c>
      <c r="AD980" s="9" t="str">
        <f t="shared" si="148"/>
        <v/>
      </c>
      <c r="AE980" s="12" t="str">
        <f t="shared" si="143"/>
        <v/>
      </c>
      <c r="AF980" s="9" t="str">
        <f t="shared" si="144"/>
        <v/>
      </c>
      <c r="AI980"/>
    </row>
    <row r="981" spans="6:35" x14ac:dyDescent="0.3">
      <c r="F981" s="9">
        <v>974</v>
      </c>
      <c r="G981" s="12">
        <v>7.0000000000000001E-3</v>
      </c>
      <c r="H981" s="9">
        <v>0.314</v>
      </c>
      <c r="I981" s="9">
        <v>0.88500000000000001</v>
      </c>
      <c r="J981" s="9">
        <v>1.411</v>
      </c>
      <c r="K981" s="9">
        <v>0.70899999999999996</v>
      </c>
      <c r="L981" s="9">
        <v>0.89300000000000002</v>
      </c>
      <c r="S981" s="9">
        <v>974</v>
      </c>
      <c r="T981" s="12">
        <f t="shared" si="140"/>
        <v>0.70000000000000007</v>
      </c>
      <c r="V981">
        <v>628</v>
      </c>
      <c r="W981">
        <v>0.5</v>
      </c>
      <c r="X981" s="10">
        <f t="shared" si="141"/>
        <v>0.79788456080286541</v>
      </c>
      <c r="Z981" s="12">
        <f t="shared" si="142"/>
        <v>0.79700000000000004</v>
      </c>
      <c r="AA981" s="9">
        <f t="shared" si="145"/>
        <v>41</v>
      </c>
      <c r="AB981" s="9">
        <f t="shared" si="146"/>
        <v>0</v>
      </c>
      <c r="AC981" s="9">
        <f t="shared" si="147"/>
        <v>933</v>
      </c>
      <c r="AD981" s="9" t="str">
        <f t="shared" si="148"/>
        <v/>
      </c>
      <c r="AE981" s="12" t="str">
        <f t="shared" si="143"/>
        <v/>
      </c>
      <c r="AF981" s="9" t="str">
        <f t="shared" si="144"/>
        <v/>
      </c>
      <c r="AI981"/>
    </row>
    <row r="982" spans="6:35" x14ac:dyDescent="0.3">
      <c r="F982" s="9">
        <v>975</v>
      </c>
      <c r="G982" s="12">
        <v>3.0000000000000001E-3</v>
      </c>
      <c r="H982" s="9">
        <v>0.20200000000000001</v>
      </c>
      <c r="I982" s="9">
        <v>0.83199999999999996</v>
      </c>
      <c r="J982" s="9">
        <v>2.403</v>
      </c>
      <c r="K982" s="9">
        <v>0.41599999999999998</v>
      </c>
      <c r="L982" s="9">
        <v>0.92300000000000004</v>
      </c>
      <c r="S982" s="9">
        <v>975</v>
      </c>
      <c r="T982" s="12">
        <f t="shared" si="140"/>
        <v>0.3</v>
      </c>
      <c r="V982">
        <v>656</v>
      </c>
      <c r="W982">
        <v>0.5</v>
      </c>
      <c r="X982" s="10">
        <f t="shared" si="141"/>
        <v>0.79788456080286541</v>
      </c>
      <c r="Z982" s="12">
        <f t="shared" si="142"/>
        <v>0.79700000000000004</v>
      </c>
      <c r="AA982" s="9">
        <f t="shared" si="145"/>
        <v>42</v>
      </c>
      <c r="AB982" s="9">
        <f t="shared" si="146"/>
        <v>0</v>
      </c>
      <c r="AC982" s="9">
        <f t="shared" si="147"/>
        <v>933</v>
      </c>
      <c r="AD982" s="9" t="str">
        <f t="shared" si="148"/>
        <v/>
      </c>
      <c r="AE982" s="12" t="str">
        <f t="shared" si="143"/>
        <v/>
      </c>
      <c r="AF982" s="9" t="str">
        <f t="shared" si="144"/>
        <v/>
      </c>
      <c r="AI982"/>
    </row>
    <row r="983" spans="6:35" x14ac:dyDescent="0.3">
      <c r="F983" s="9">
        <v>976</v>
      </c>
      <c r="G983" s="12">
        <v>5.2999999999999999E-2</v>
      </c>
      <c r="H983" s="9">
        <v>1.036</v>
      </c>
      <c r="I983" s="9">
        <v>0.626</v>
      </c>
      <c r="J983" s="9">
        <v>2.2719999999999998</v>
      </c>
      <c r="K983" s="9">
        <v>0.44</v>
      </c>
      <c r="L983" s="9">
        <v>0.90700000000000003</v>
      </c>
      <c r="S983" s="9">
        <v>976</v>
      </c>
      <c r="T983" s="12">
        <f t="shared" si="140"/>
        <v>5.3</v>
      </c>
      <c r="V983">
        <v>660</v>
      </c>
      <c r="W983">
        <v>0.5</v>
      </c>
      <c r="X983" s="10">
        <f t="shared" si="141"/>
        <v>0.79788456080286541</v>
      </c>
      <c r="Z983" s="12">
        <f t="shared" si="142"/>
        <v>0.79700000000000004</v>
      </c>
      <c r="AA983" s="9">
        <f t="shared" si="145"/>
        <v>43</v>
      </c>
      <c r="AB983" s="9">
        <f t="shared" si="146"/>
        <v>0</v>
      </c>
      <c r="AC983" s="9">
        <f t="shared" si="147"/>
        <v>933</v>
      </c>
      <c r="AD983" s="9" t="str">
        <f t="shared" si="148"/>
        <v/>
      </c>
      <c r="AE983" s="12" t="str">
        <f t="shared" si="143"/>
        <v/>
      </c>
      <c r="AF983" s="9" t="str">
        <f t="shared" si="144"/>
        <v/>
      </c>
      <c r="AI983"/>
    </row>
    <row r="984" spans="6:35" x14ac:dyDescent="0.3">
      <c r="F984" s="9">
        <v>977</v>
      </c>
      <c r="G984" s="12">
        <v>1.9E-2</v>
      </c>
      <c r="H984" s="9">
        <v>0.51200000000000001</v>
      </c>
      <c r="I984" s="9">
        <v>0.88900000000000001</v>
      </c>
      <c r="J984" s="9">
        <v>1.419</v>
      </c>
      <c r="K984" s="9">
        <v>0.70499999999999996</v>
      </c>
      <c r="L984" s="9">
        <v>0.90400000000000003</v>
      </c>
      <c r="S984" s="9">
        <v>977</v>
      </c>
      <c r="T984" s="12">
        <f t="shared" si="140"/>
        <v>1.9</v>
      </c>
      <c r="V984">
        <v>719</v>
      </c>
      <c r="W984">
        <v>0.5</v>
      </c>
      <c r="X984" s="10">
        <f t="shared" si="141"/>
        <v>0.79788456080286541</v>
      </c>
      <c r="Z984" s="12">
        <f t="shared" si="142"/>
        <v>0.79700000000000004</v>
      </c>
      <c r="AA984" s="9">
        <f t="shared" si="145"/>
        <v>44</v>
      </c>
      <c r="AB984" s="9">
        <f t="shared" si="146"/>
        <v>0</v>
      </c>
      <c r="AC984" s="9">
        <f t="shared" si="147"/>
        <v>933</v>
      </c>
      <c r="AD984" s="9" t="str">
        <f t="shared" si="148"/>
        <v/>
      </c>
      <c r="AE984" s="12" t="str">
        <f t="shared" si="143"/>
        <v/>
      </c>
      <c r="AF984" s="9" t="str">
        <f t="shared" si="144"/>
        <v/>
      </c>
      <c r="AI984"/>
    </row>
    <row r="985" spans="6:35" x14ac:dyDescent="0.3">
      <c r="F985" s="9">
        <v>978</v>
      </c>
      <c r="G985" s="12">
        <v>6.0000000000000001E-3</v>
      </c>
      <c r="H985" s="9">
        <v>0.27900000000000003</v>
      </c>
      <c r="I985" s="9">
        <v>0.9</v>
      </c>
      <c r="J985" s="9">
        <v>1.919</v>
      </c>
      <c r="K985" s="9">
        <v>0.52100000000000002</v>
      </c>
      <c r="L985" s="9">
        <v>0.93700000000000006</v>
      </c>
      <c r="S985" s="9">
        <v>978</v>
      </c>
      <c r="T985" s="12">
        <f t="shared" si="140"/>
        <v>0.6</v>
      </c>
      <c r="V985">
        <v>725</v>
      </c>
      <c r="W985">
        <v>0.5</v>
      </c>
      <c r="X985" s="10">
        <f t="shared" si="141"/>
        <v>0.79788456080286541</v>
      </c>
      <c r="Z985" s="12">
        <f t="shared" si="142"/>
        <v>0.79700000000000004</v>
      </c>
      <c r="AA985" s="9">
        <f t="shared" si="145"/>
        <v>45</v>
      </c>
      <c r="AB985" s="9">
        <f t="shared" si="146"/>
        <v>0</v>
      </c>
      <c r="AC985" s="9">
        <f t="shared" si="147"/>
        <v>933</v>
      </c>
      <c r="AD985" s="9" t="str">
        <f t="shared" si="148"/>
        <v/>
      </c>
      <c r="AE985" s="12" t="str">
        <f t="shared" si="143"/>
        <v/>
      </c>
      <c r="AF985" s="9" t="str">
        <f t="shared" si="144"/>
        <v/>
      </c>
      <c r="AI985"/>
    </row>
    <row r="986" spans="6:35" x14ac:dyDescent="0.3">
      <c r="F986" s="9">
        <v>979</v>
      </c>
      <c r="G986" s="12">
        <v>3.0000000000000001E-3</v>
      </c>
      <c r="H986" s="9">
        <v>0.19800000000000001</v>
      </c>
      <c r="I986" s="9">
        <v>0.86799999999999999</v>
      </c>
      <c r="J986" s="9">
        <v>1.758</v>
      </c>
      <c r="K986" s="9">
        <v>0.56899999999999995</v>
      </c>
      <c r="L986" s="9">
        <v>0.81799999999999995</v>
      </c>
      <c r="S986" s="9">
        <v>979</v>
      </c>
      <c r="T986" s="12">
        <f t="shared" si="140"/>
        <v>0.3</v>
      </c>
      <c r="V986">
        <v>727</v>
      </c>
      <c r="W986">
        <v>0.5</v>
      </c>
      <c r="X986" s="10">
        <f t="shared" si="141"/>
        <v>0.79788456080286541</v>
      </c>
      <c r="Z986" s="12">
        <f t="shared" si="142"/>
        <v>0.79700000000000004</v>
      </c>
      <c r="AA986" s="9">
        <f t="shared" si="145"/>
        <v>46</v>
      </c>
      <c r="AB986" s="9">
        <f t="shared" si="146"/>
        <v>0</v>
      </c>
      <c r="AC986" s="9">
        <f t="shared" si="147"/>
        <v>933</v>
      </c>
      <c r="AD986" s="9" t="str">
        <f t="shared" si="148"/>
        <v/>
      </c>
      <c r="AE986" s="12" t="str">
        <f t="shared" si="143"/>
        <v/>
      </c>
      <c r="AF986" s="9" t="str">
        <f t="shared" si="144"/>
        <v/>
      </c>
      <c r="AI986"/>
    </row>
    <row r="987" spans="6:35" x14ac:dyDescent="0.3">
      <c r="F987" s="9">
        <v>980</v>
      </c>
      <c r="G987" s="12">
        <v>2E-3</v>
      </c>
      <c r="H987" s="9">
        <v>0.19500000000000001</v>
      </c>
      <c r="I987" s="9">
        <v>0.59699999999999998</v>
      </c>
      <c r="J987" s="9">
        <v>2.8730000000000002</v>
      </c>
      <c r="K987" s="9">
        <v>0.34799999999999998</v>
      </c>
      <c r="L987" s="9">
        <v>0.72699999999999998</v>
      </c>
      <c r="S987" s="9">
        <v>980</v>
      </c>
      <c r="T987" s="12">
        <f t="shared" si="140"/>
        <v>0.2</v>
      </c>
      <c r="V987">
        <v>743</v>
      </c>
      <c r="W987">
        <v>0.5</v>
      </c>
      <c r="X987" s="10">
        <f t="shared" si="141"/>
        <v>0.79788456080286541</v>
      </c>
      <c r="Z987" s="12">
        <f t="shared" si="142"/>
        <v>0.79700000000000004</v>
      </c>
      <c r="AA987" s="9">
        <f t="shared" si="145"/>
        <v>47</v>
      </c>
      <c r="AB987" s="9">
        <f t="shared" si="146"/>
        <v>0</v>
      </c>
      <c r="AC987" s="9">
        <f t="shared" si="147"/>
        <v>933</v>
      </c>
      <c r="AD987" s="9" t="str">
        <f t="shared" si="148"/>
        <v/>
      </c>
      <c r="AE987" s="12" t="str">
        <f t="shared" si="143"/>
        <v/>
      </c>
      <c r="AF987" s="9" t="str">
        <f t="shared" si="144"/>
        <v/>
      </c>
      <c r="AI987"/>
    </row>
    <row r="988" spans="6:35" x14ac:dyDescent="0.3">
      <c r="F988" s="9">
        <v>981</v>
      </c>
      <c r="G988" s="12">
        <v>8.1000000000000003E-2</v>
      </c>
      <c r="H988" s="9">
        <v>1.1539999999999999</v>
      </c>
      <c r="I988" s="9">
        <v>0.76</v>
      </c>
      <c r="J988" s="9">
        <v>1.577</v>
      </c>
      <c r="K988" s="9">
        <v>0.63400000000000001</v>
      </c>
      <c r="L988" s="9">
        <v>0.90700000000000003</v>
      </c>
      <c r="S988" s="9">
        <v>981</v>
      </c>
      <c r="T988" s="12">
        <f t="shared" si="140"/>
        <v>8.1</v>
      </c>
      <c r="V988">
        <v>746</v>
      </c>
      <c r="W988">
        <v>0.5</v>
      </c>
      <c r="X988" s="10">
        <f t="shared" si="141"/>
        <v>0.79788456080286541</v>
      </c>
      <c r="Z988" s="12">
        <f t="shared" si="142"/>
        <v>0.79700000000000004</v>
      </c>
      <c r="AA988" s="9">
        <f t="shared" si="145"/>
        <v>48</v>
      </c>
      <c r="AB988" s="9">
        <f t="shared" si="146"/>
        <v>0</v>
      </c>
      <c r="AC988" s="9">
        <f t="shared" si="147"/>
        <v>933</v>
      </c>
      <c r="AD988" s="9" t="str">
        <f t="shared" si="148"/>
        <v/>
      </c>
      <c r="AE988" s="12" t="str">
        <f t="shared" si="143"/>
        <v/>
      </c>
      <c r="AF988" s="9" t="str">
        <f t="shared" si="144"/>
        <v/>
      </c>
      <c r="AI988"/>
    </row>
    <row r="989" spans="6:35" x14ac:dyDescent="0.3">
      <c r="F989" s="9">
        <v>982</v>
      </c>
      <c r="G989" s="12">
        <v>7.0000000000000001E-3</v>
      </c>
      <c r="H989" s="9">
        <v>0.33400000000000002</v>
      </c>
      <c r="I989" s="9">
        <v>0.78100000000000003</v>
      </c>
      <c r="J989" s="9">
        <v>1.6859999999999999</v>
      </c>
      <c r="K989" s="9">
        <v>0.59299999999999997</v>
      </c>
      <c r="L989" s="9">
        <v>0.82099999999999995</v>
      </c>
      <c r="S989" s="9">
        <v>982</v>
      </c>
      <c r="T989" s="12">
        <f t="shared" si="140"/>
        <v>0.70000000000000007</v>
      </c>
      <c r="V989">
        <v>756</v>
      </c>
      <c r="W989">
        <v>0.5</v>
      </c>
      <c r="X989" s="10">
        <f t="shared" si="141"/>
        <v>0.79788456080286541</v>
      </c>
      <c r="Z989" s="12">
        <f t="shared" si="142"/>
        <v>0.79700000000000004</v>
      </c>
      <c r="AA989" s="9">
        <f t="shared" si="145"/>
        <v>49</v>
      </c>
      <c r="AB989" s="9">
        <f t="shared" si="146"/>
        <v>0</v>
      </c>
      <c r="AC989" s="9">
        <f t="shared" si="147"/>
        <v>933</v>
      </c>
      <c r="AD989" s="9" t="str">
        <f t="shared" si="148"/>
        <v/>
      </c>
      <c r="AE989" s="12" t="str">
        <f t="shared" si="143"/>
        <v/>
      </c>
      <c r="AF989" s="9" t="str">
        <f t="shared" si="144"/>
        <v/>
      </c>
      <c r="AI989"/>
    </row>
    <row r="990" spans="6:35" x14ac:dyDescent="0.3">
      <c r="F990" s="9">
        <v>983</v>
      </c>
      <c r="G990" s="12">
        <v>1E-3</v>
      </c>
      <c r="H990" s="9">
        <v>0.16300000000000001</v>
      </c>
      <c r="I990" s="9">
        <v>0.63800000000000001</v>
      </c>
      <c r="J990" s="9">
        <v>2.645</v>
      </c>
      <c r="K990" s="9">
        <v>0.378</v>
      </c>
      <c r="L990" s="9">
        <v>0.72</v>
      </c>
      <c r="S990" s="9">
        <v>983</v>
      </c>
      <c r="T990" s="12">
        <f t="shared" si="140"/>
        <v>0.1</v>
      </c>
      <c r="V990">
        <v>763</v>
      </c>
      <c r="W990">
        <v>0.5</v>
      </c>
      <c r="X990" s="10">
        <f t="shared" si="141"/>
        <v>0.79788456080286541</v>
      </c>
      <c r="Z990" s="12">
        <f t="shared" si="142"/>
        <v>0.79700000000000004</v>
      </c>
      <c r="AA990" s="9">
        <f t="shared" si="145"/>
        <v>50</v>
      </c>
      <c r="AB990" s="9">
        <f t="shared" si="146"/>
        <v>0</v>
      </c>
      <c r="AC990" s="9">
        <f t="shared" si="147"/>
        <v>933</v>
      </c>
      <c r="AD990" s="9" t="str">
        <f t="shared" si="148"/>
        <v/>
      </c>
      <c r="AE990" s="12" t="str">
        <f t="shared" si="143"/>
        <v/>
      </c>
      <c r="AF990" s="9" t="str">
        <f t="shared" si="144"/>
        <v/>
      </c>
      <c r="AI990"/>
    </row>
    <row r="991" spans="6:35" x14ac:dyDescent="0.3">
      <c r="F991" s="9">
        <v>984</v>
      </c>
      <c r="G991" s="12">
        <v>2.012</v>
      </c>
      <c r="H991" s="9">
        <v>5.7859999999999996</v>
      </c>
      <c r="I991" s="9">
        <v>0.755</v>
      </c>
      <c r="J991" s="9">
        <v>1.39</v>
      </c>
      <c r="K991" s="9">
        <v>0.71899999999999997</v>
      </c>
      <c r="L991" s="9">
        <v>0.94499999999999995</v>
      </c>
      <c r="S991" s="9">
        <v>984</v>
      </c>
      <c r="T991" s="12">
        <f t="shared" si="140"/>
        <v>201.2</v>
      </c>
      <c r="V991">
        <v>772</v>
      </c>
      <c r="W991">
        <v>0.5</v>
      </c>
      <c r="X991" s="10">
        <f t="shared" si="141"/>
        <v>0.79788456080286541</v>
      </c>
      <c r="Z991" s="12">
        <f t="shared" si="142"/>
        <v>0.79700000000000004</v>
      </c>
      <c r="AA991" s="9">
        <f t="shared" si="145"/>
        <v>51</v>
      </c>
      <c r="AB991" s="9">
        <f t="shared" si="146"/>
        <v>0</v>
      </c>
      <c r="AC991" s="9">
        <f t="shared" si="147"/>
        <v>933</v>
      </c>
      <c r="AD991" s="9" t="str">
        <f t="shared" si="148"/>
        <v/>
      </c>
      <c r="AE991" s="12" t="str">
        <f t="shared" si="143"/>
        <v/>
      </c>
      <c r="AF991" s="9" t="str">
        <f t="shared" si="144"/>
        <v/>
      </c>
      <c r="AI991"/>
    </row>
    <row r="992" spans="6:35" x14ac:dyDescent="0.3">
      <c r="F992" s="9">
        <v>985</v>
      </c>
      <c r="G992" s="12">
        <v>0.16200000000000001</v>
      </c>
      <c r="H992" s="9">
        <v>1.972</v>
      </c>
      <c r="I992" s="9">
        <v>0.52300000000000002</v>
      </c>
      <c r="J992" s="9">
        <v>3.3239999999999998</v>
      </c>
      <c r="K992" s="9">
        <v>0.30099999999999999</v>
      </c>
      <c r="L992" s="9">
        <v>0.92600000000000005</v>
      </c>
      <c r="S992" s="9">
        <v>985</v>
      </c>
      <c r="T992" s="12">
        <f t="shared" si="140"/>
        <v>16.2</v>
      </c>
      <c r="V992">
        <v>815</v>
      </c>
      <c r="W992">
        <v>0.5</v>
      </c>
      <c r="X992" s="10">
        <f t="shared" si="141"/>
        <v>0.79788456080286541</v>
      </c>
      <c r="Z992" s="12">
        <f t="shared" si="142"/>
        <v>0.79700000000000004</v>
      </c>
      <c r="AA992" s="9">
        <f t="shared" si="145"/>
        <v>52</v>
      </c>
      <c r="AB992" s="9">
        <f t="shared" si="146"/>
        <v>0</v>
      </c>
      <c r="AC992" s="9">
        <f t="shared" si="147"/>
        <v>933</v>
      </c>
      <c r="AD992" s="9" t="str">
        <f t="shared" si="148"/>
        <v/>
      </c>
      <c r="AE992" s="12" t="str">
        <f t="shared" si="143"/>
        <v/>
      </c>
      <c r="AF992" s="9" t="str">
        <f t="shared" si="144"/>
        <v/>
      </c>
      <c r="AI992"/>
    </row>
    <row r="993" spans="6:35" x14ac:dyDescent="0.3">
      <c r="F993" s="9">
        <v>986</v>
      </c>
      <c r="G993" s="12">
        <v>0.02</v>
      </c>
      <c r="H993" s="9">
        <v>0.64900000000000002</v>
      </c>
      <c r="I993" s="9">
        <v>0.58899999999999997</v>
      </c>
      <c r="J993" s="9">
        <v>2.3940000000000001</v>
      </c>
      <c r="K993" s="9">
        <v>0.41799999999999998</v>
      </c>
      <c r="L993" s="9">
        <v>0.876</v>
      </c>
      <c r="S993" s="9">
        <v>986</v>
      </c>
      <c r="T993" s="12">
        <f t="shared" si="140"/>
        <v>2</v>
      </c>
      <c r="V993">
        <v>824</v>
      </c>
      <c r="W993">
        <v>0.5</v>
      </c>
      <c r="X993" s="10">
        <f t="shared" si="141"/>
        <v>0.79788456080286541</v>
      </c>
      <c r="Z993" s="12">
        <f t="shared" si="142"/>
        <v>0.79700000000000004</v>
      </c>
      <c r="AA993" s="9">
        <f t="shared" si="145"/>
        <v>53</v>
      </c>
      <c r="AB993" s="9">
        <f t="shared" si="146"/>
        <v>0</v>
      </c>
      <c r="AC993" s="9">
        <f t="shared" si="147"/>
        <v>933</v>
      </c>
      <c r="AD993" s="9" t="str">
        <f t="shared" si="148"/>
        <v/>
      </c>
      <c r="AE993" s="12" t="str">
        <f t="shared" si="143"/>
        <v/>
      </c>
      <c r="AF993" s="9" t="str">
        <f t="shared" si="144"/>
        <v/>
      </c>
      <c r="AI993"/>
    </row>
    <row r="994" spans="6:35" x14ac:dyDescent="0.3">
      <c r="F994" s="9">
        <v>987</v>
      </c>
      <c r="G994" s="12">
        <v>1.2E-2</v>
      </c>
      <c r="H994" s="9">
        <v>0.4</v>
      </c>
      <c r="I994" s="9">
        <v>0.90900000000000003</v>
      </c>
      <c r="J994" s="9">
        <v>1.226</v>
      </c>
      <c r="K994" s="9">
        <v>0.81599999999999995</v>
      </c>
      <c r="L994" s="9">
        <v>0.89</v>
      </c>
      <c r="S994" s="9">
        <v>987</v>
      </c>
      <c r="T994" s="12">
        <f t="shared" si="140"/>
        <v>1.2</v>
      </c>
      <c r="V994">
        <v>843</v>
      </c>
      <c r="W994">
        <v>0.5</v>
      </c>
      <c r="X994" s="10">
        <f t="shared" si="141"/>
        <v>0.79788456080286541</v>
      </c>
      <c r="Z994" s="12">
        <f t="shared" si="142"/>
        <v>0.79700000000000004</v>
      </c>
      <c r="AA994" s="9">
        <f t="shared" si="145"/>
        <v>54</v>
      </c>
      <c r="AB994" s="9">
        <f t="shared" si="146"/>
        <v>0</v>
      </c>
      <c r="AC994" s="9">
        <f t="shared" si="147"/>
        <v>933</v>
      </c>
      <c r="AD994" s="9" t="str">
        <f t="shared" si="148"/>
        <v/>
      </c>
      <c r="AE994" s="12" t="str">
        <f t="shared" si="143"/>
        <v/>
      </c>
      <c r="AF994" s="9" t="str">
        <f t="shared" si="144"/>
        <v/>
      </c>
      <c r="AI994"/>
    </row>
    <row r="995" spans="6:35" x14ac:dyDescent="0.3">
      <c r="F995" s="9">
        <v>988</v>
      </c>
      <c r="G995" s="12">
        <v>5.0000000000000001E-3</v>
      </c>
      <c r="H995" s="9">
        <v>0.27200000000000002</v>
      </c>
      <c r="I995" s="9">
        <v>0.82</v>
      </c>
      <c r="J995" s="9">
        <v>1.9430000000000001</v>
      </c>
      <c r="K995" s="9">
        <v>0.51500000000000001</v>
      </c>
      <c r="L995" s="9">
        <v>0.84199999999999997</v>
      </c>
      <c r="S995" s="9">
        <v>988</v>
      </c>
      <c r="T995" s="12">
        <f t="shared" si="140"/>
        <v>0.5</v>
      </c>
      <c r="V995">
        <v>884</v>
      </c>
      <c r="W995">
        <v>0.5</v>
      </c>
      <c r="X995" s="10">
        <f t="shared" si="141"/>
        <v>0.79788456080286541</v>
      </c>
      <c r="Z995" s="12">
        <f t="shared" si="142"/>
        <v>0.79700000000000004</v>
      </c>
      <c r="AA995" s="9">
        <f t="shared" si="145"/>
        <v>55</v>
      </c>
      <c r="AB995" s="9">
        <f t="shared" si="146"/>
        <v>0</v>
      </c>
      <c r="AC995" s="9">
        <f t="shared" si="147"/>
        <v>933</v>
      </c>
      <c r="AD995" s="9" t="str">
        <f t="shared" si="148"/>
        <v/>
      </c>
      <c r="AE995" s="12" t="str">
        <f t="shared" si="143"/>
        <v/>
      </c>
      <c r="AF995" s="9" t="str">
        <f t="shared" si="144"/>
        <v/>
      </c>
      <c r="AI995"/>
    </row>
    <row r="996" spans="6:35" x14ac:dyDescent="0.3">
      <c r="F996" s="9">
        <v>989</v>
      </c>
      <c r="G996" s="12">
        <v>5.0000000000000001E-3</v>
      </c>
      <c r="H996" s="9">
        <v>0.28899999999999998</v>
      </c>
      <c r="I996" s="9">
        <v>0.77</v>
      </c>
      <c r="J996" s="9">
        <v>1.736</v>
      </c>
      <c r="K996" s="9">
        <v>0.57599999999999996</v>
      </c>
      <c r="L996" s="9">
        <v>0.84</v>
      </c>
      <c r="S996" s="9">
        <v>989</v>
      </c>
      <c r="T996" s="12">
        <f t="shared" si="140"/>
        <v>0.5</v>
      </c>
      <c r="V996">
        <v>891</v>
      </c>
      <c r="W996">
        <v>0.5</v>
      </c>
      <c r="X996" s="10">
        <f t="shared" si="141"/>
        <v>0.79788456080286541</v>
      </c>
      <c r="Z996" s="12">
        <f t="shared" si="142"/>
        <v>0.79700000000000004</v>
      </c>
      <c r="AA996" s="9">
        <f t="shared" si="145"/>
        <v>56</v>
      </c>
      <c r="AB996" s="9">
        <f t="shared" si="146"/>
        <v>0</v>
      </c>
      <c r="AC996" s="9">
        <f t="shared" si="147"/>
        <v>933</v>
      </c>
      <c r="AD996" s="9" t="str">
        <f t="shared" si="148"/>
        <v/>
      </c>
      <c r="AE996" s="12" t="str">
        <f t="shared" si="143"/>
        <v/>
      </c>
      <c r="AF996" s="9" t="str">
        <f t="shared" si="144"/>
        <v/>
      </c>
      <c r="AI996"/>
    </row>
    <row r="997" spans="6:35" x14ac:dyDescent="0.3">
      <c r="F997" s="9">
        <v>990</v>
      </c>
      <c r="G997" s="12">
        <v>4.0000000000000001E-3</v>
      </c>
      <c r="H997" s="9">
        <v>0.23300000000000001</v>
      </c>
      <c r="I997" s="9">
        <v>0.873</v>
      </c>
      <c r="J997" s="9">
        <v>1.496</v>
      </c>
      <c r="K997" s="9">
        <v>0.66900000000000004</v>
      </c>
      <c r="L997" s="9">
        <v>0.83299999999999996</v>
      </c>
      <c r="S997" s="9">
        <v>990</v>
      </c>
      <c r="T997" s="12">
        <f t="shared" si="140"/>
        <v>0.4</v>
      </c>
      <c r="V997">
        <v>915</v>
      </c>
      <c r="W997">
        <v>0.5</v>
      </c>
      <c r="X997" s="10">
        <f t="shared" si="141"/>
        <v>0.79788456080286541</v>
      </c>
      <c r="Z997" s="12">
        <f t="shared" si="142"/>
        <v>0.79700000000000004</v>
      </c>
      <c r="AA997" s="9">
        <f t="shared" si="145"/>
        <v>57</v>
      </c>
      <c r="AB997" s="9">
        <f t="shared" si="146"/>
        <v>0</v>
      </c>
      <c r="AC997" s="9">
        <f t="shared" si="147"/>
        <v>933</v>
      </c>
      <c r="AD997" s="9" t="str">
        <f t="shared" si="148"/>
        <v/>
      </c>
      <c r="AE997" s="12" t="str">
        <f t="shared" si="143"/>
        <v/>
      </c>
      <c r="AF997" s="9" t="str">
        <f t="shared" si="144"/>
        <v/>
      </c>
      <c r="AI997"/>
    </row>
    <row r="998" spans="6:35" x14ac:dyDescent="0.3">
      <c r="F998" s="9">
        <v>991</v>
      </c>
      <c r="G998" s="12">
        <v>1.2E-2</v>
      </c>
      <c r="H998" s="9">
        <v>0.40799999999999997</v>
      </c>
      <c r="I998" s="9">
        <v>0.877</v>
      </c>
      <c r="J998" s="9">
        <v>1.29</v>
      </c>
      <c r="K998" s="9">
        <v>0.77500000000000002</v>
      </c>
      <c r="L998" s="9">
        <v>0.89</v>
      </c>
      <c r="S998" s="9">
        <v>991</v>
      </c>
      <c r="T998" s="12">
        <f t="shared" si="140"/>
        <v>1.2</v>
      </c>
      <c r="V998">
        <v>969</v>
      </c>
      <c r="W998">
        <v>0.5</v>
      </c>
      <c r="X998" s="10">
        <f t="shared" si="141"/>
        <v>0.79788456080286541</v>
      </c>
      <c r="Z998" s="12">
        <f t="shared" si="142"/>
        <v>0.79700000000000004</v>
      </c>
      <c r="AA998" s="9">
        <f t="shared" si="145"/>
        <v>58</v>
      </c>
      <c r="AB998" s="9">
        <f t="shared" si="146"/>
        <v>0</v>
      </c>
      <c r="AC998" s="9">
        <f t="shared" si="147"/>
        <v>933</v>
      </c>
      <c r="AD998" s="9" t="str">
        <f t="shared" si="148"/>
        <v/>
      </c>
      <c r="AE998" s="12" t="str">
        <f t="shared" si="143"/>
        <v/>
      </c>
      <c r="AF998" s="9" t="str">
        <f t="shared" si="144"/>
        <v/>
      </c>
      <c r="AI998"/>
    </row>
    <row r="999" spans="6:35" x14ac:dyDescent="0.3">
      <c r="F999" s="9">
        <v>992</v>
      </c>
      <c r="G999" s="12">
        <v>1.869</v>
      </c>
      <c r="H999" s="9">
        <v>5.6550000000000002</v>
      </c>
      <c r="I999" s="9">
        <v>0.73399999999999999</v>
      </c>
      <c r="J999" s="9">
        <v>1.339</v>
      </c>
      <c r="K999" s="9">
        <v>0.747</v>
      </c>
      <c r="L999" s="9">
        <v>0.94799999999999995</v>
      </c>
      <c r="S999" s="9">
        <v>992</v>
      </c>
      <c r="T999" s="12">
        <f t="shared" si="140"/>
        <v>186.9</v>
      </c>
      <c r="V999">
        <v>988</v>
      </c>
      <c r="W999">
        <v>0.5</v>
      </c>
      <c r="X999" s="10">
        <f t="shared" si="141"/>
        <v>0.79788456080286541</v>
      </c>
      <c r="Z999" s="12">
        <f t="shared" si="142"/>
        <v>0.79700000000000004</v>
      </c>
      <c r="AA999" s="9">
        <f t="shared" si="145"/>
        <v>59</v>
      </c>
      <c r="AB999" s="9">
        <f t="shared" si="146"/>
        <v>0</v>
      </c>
      <c r="AC999" s="9">
        <f t="shared" si="147"/>
        <v>933</v>
      </c>
      <c r="AD999" s="9" t="str">
        <f t="shared" si="148"/>
        <v/>
      </c>
      <c r="AE999" s="12" t="str">
        <f t="shared" si="143"/>
        <v/>
      </c>
      <c r="AF999" s="9" t="str">
        <f t="shared" si="144"/>
        <v/>
      </c>
      <c r="AI999"/>
    </row>
    <row r="1000" spans="6:35" x14ac:dyDescent="0.3">
      <c r="F1000" s="9">
        <v>993</v>
      </c>
      <c r="G1000" s="12">
        <v>0.72899999999999998</v>
      </c>
      <c r="H1000" s="9">
        <v>3.871</v>
      </c>
      <c r="I1000" s="9">
        <v>0.61099999999999999</v>
      </c>
      <c r="J1000" s="9">
        <v>1.8879999999999999</v>
      </c>
      <c r="K1000" s="9">
        <v>0.53</v>
      </c>
      <c r="L1000" s="9">
        <v>0.88800000000000001</v>
      </c>
      <c r="S1000" s="9">
        <v>993</v>
      </c>
      <c r="T1000" s="12">
        <f t="shared" si="140"/>
        <v>72.899999999999991</v>
      </c>
      <c r="V1000">
        <v>989</v>
      </c>
      <c r="W1000">
        <v>0.5</v>
      </c>
      <c r="X1000" s="10">
        <f t="shared" si="141"/>
        <v>0.79788456080286541</v>
      </c>
      <c r="Z1000" s="12">
        <f t="shared" si="142"/>
        <v>0.79700000000000004</v>
      </c>
      <c r="AA1000" s="9">
        <f t="shared" si="145"/>
        <v>60</v>
      </c>
      <c r="AB1000" s="9">
        <f t="shared" si="146"/>
        <v>0</v>
      </c>
      <c r="AC1000" s="9">
        <f t="shared" si="147"/>
        <v>933</v>
      </c>
      <c r="AD1000" s="9" t="str">
        <f t="shared" si="148"/>
        <v/>
      </c>
      <c r="AE1000" s="12" t="str">
        <f t="shared" si="143"/>
        <v/>
      </c>
      <c r="AF1000" s="9" t="str">
        <f t="shared" si="144"/>
        <v/>
      </c>
      <c r="AI1000"/>
    </row>
    <row r="1001" spans="6:35" x14ac:dyDescent="0.3">
      <c r="F1001" s="9">
        <v>994</v>
      </c>
      <c r="G1001" s="12">
        <v>1.0999999999999999E-2</v>
      </c>
      <c r="H1001" s="9">
        <v>0.41799999999999998</v>
      </c>
      <c r="I1001" s="9">
        <v>0.78100000000000003</v>
      </c>
      <c r="J1001" s="9">
        <v>1.6619999999999999</v>
      </c>
      <c r="K1001" s="9">
        <v>0.60199999999999998</v>
      </c>
      <c r="L1001" s="9">
        <v>0.86199999999999999</v>
      </c>
      <c r="S1001" s="9">
        <v>994</v>
      </c>
      <c r="T1001" s="12">
        <f t="shared" si="140"/>
        <v>1.0999999999999999</v>
      </c>
      <c r="V1001">
        <v>1000</v>
      </c>
      <c r="W1001">
        <v>0.5</v>
      </c>
      <c r="X1001" s="10">
        <f t="shared" si="141"/>
        <v>0.79788456080286541</v>
      </c>
      <c r="Z1001" s="12">
        <f t="shared" si="142"/>
        <v>0.79700000000000004</v>
      </c>
      <c r="AA1001" s="9">
        <f t="shared" si="145"/>
        <v>61</v>
      </c>
      <c r="AB1001" s="9">
        <f t="shared" si="146"/>
        <v>0</v>
      </c>
      <c r="AC1001" s="9">
        <f t="shared" si="147"/>
        <v>933</v>
      </c>
      <c r="AD1001" s="9" t="str">
        <f t="shared" si="148"/>
        <v/>
      </c>
      <c r="AE1001" s="12" t="str">
        <f t="shared" si="143"/>
        <v/>
      </c>
      <c r="AF1001" s="9" t="str">
        <f t="shared" si="144"/>
        <v/>
      </c>
      <c r="AI1001"/>
    </row>
    <row r="1002" spans="6:35" x14ac:dyDescent="0.3">
      <c r="F1002" s="9">
        <v>995</v>
      </c>
      <c r="G1002" s="12">
        <v>1.2999999999999999E-2</v>
      </c>
      <c r="H1002" s="9">
        <v>0.42499999999999999</v>
      </c>
      <c r="I1002" s="9">
        <v>0.89100000000000001</v>
      </c>
      <c r="J1002" s="9">
        <v>1.3919999999999999</v>
      </c>
      <c r="K1002" s="9">
        <v>0.71799999999999997</v>
      </c>
      <c r="L1002" s="9">
        <v>0.90400000000000003</v>
      </c>
      <c r="S1002" s="9">
        <v>995</v>
      </c>
      <c r="T1002" s="12">
        <f t="shared" si="140"/>
        <v>1.3</v>
      </c>
      <c r="V1002">
        <v>1003</v>
      </c>
      <c r="W1002">
        <v>0.5</v>
      </c>
      <c r="X1002" s="10">
        <f t="shared" si="141"/>
        <v>0.79788456080286541</v>
      </c>
      <c r="Z1002" s="12">
        <f t="shared" si="142"/>
        <v>0.79700000000000004</v>
      </c>
      <c r="AA1002" s="9">
        <f t="shared" si="145"/>
        <v>62</v>
      </c>
      <c r="AB1002" s="9">
        <f t="shared" si="146"/>
        <v>0</v>
      </c>
      <c r="AC1002" s="9">
        <f t="shared" si="147"/>
        <v>933</v>
      </c>
      <c r="AD1002" s="9" t="str">
        <f t="shared" si="148"/>
        <v/>
      </c>
      <c r="AE1002" s="12" t="str">
        <f t="shared" si="143"/>
        <v/>
      </c>
      <c r="AF1002" s="9" t="str">
        <f t="shared" si="144"/>
        <v/>
      </c>
      <c r="AI1002"/>
    </row>
    <row r="1003" spans="6:35" x14ac:dyDescent="0.3">
      <c r="F1003" s="9">
        <v>996</v>
      </c>
      <c r="G1003" s="12">
        <v>4.0000000000000001E-3</v>
      </c>
      <c r="H1003" s="9">
        <v>0.23</v>
      </c>
      <c r="I1003" s="9">
        <v>0.96699999999999997</v>
      </c>
      <c r="J1003" s="9">
        <v>1.9339999999999999</v>
      </c>
      <c r="K1003" s="9">
        <v>0.51700000000000002</v>
      </c>
      <c r="L1003" s="9">
        <v>0.91500000000000004</v>
      </c>
      <c r="S1003" s="9">
        <v>996</v>
      </c>
      <c r="T1003" s="12">
        <f t="shared" si="140"/>
        <v>0.4</v>
      </c>
      <c r="V1003">
        <v>1022</v>
      </c>
      <c r="W1003">
        <v>0.5</v>
      </c>
      <c r="X1003" s="10">
        <f t="shared" si="141"/>
        <v>0.79788456080286541</v>
      </c>
      <c r="Z1003" s="12">
        <f t="shared" si="142"/>
        <v>0.79700000000000004</v>
      </c>
      <c r="AA1003" s="9">
        <f t="shared" si="145"/>
        <v>63</v>
      </c>
      <c r="AB1003" s="9">
        <f t="shared" si="146"/>
        <v>0</v>
      </c>
      <c r="AC1003" s="9">
        <f t="shared" si="147"/>
        <v>933</v>
      </c>
      <c r="AD1003" s="9" t="str">
        <f t="shared" si="148"/>
        <v/>
      </c>
      <c r="AE1003" s="12" t="str">
        <f t="shared" si="143"/>
        <v/>
      </c>
      <c r="AF1003" s="9" t="str">
        <f t="shared" si="144"/>
        <v/>
      </c>
      <c r="AI1003"/>
    </row>
    <row r="1004" spans="6:35" x14ac:dyDescent="0.3">
      <c r="F1004" s="9">
        <v>997</v>
      </c>
      <c r="G1004" s="12">
        <v>4.0000000000000001E-3</v>
      </c>
      <c r="H1004" s="9">
        <v>0.25700000000000001</v>
      </c>
      <c r="I1004" s="9">
        <v>0.82899999999999996</v>
      </c>
      <c r="J1004" s="9">
        <v>1.645</v>
      </c>
      <c r="K1004" s="9">
        <v>0.60799999999999998</v>
      </c>
      <c r="L1004" s="9">
        <v>0.82899999999999996</v>
      </c>
      <c r="S1004" s="9">
        <v>997</v>
      </c>
      <c r="T1004" s="12">
        <f t="shared" si="140"/>
        <v>0.4</v>
      </c>
      <c r="V1004">
        <v>1044</v>
      </c>
      <c r="W1004">
        <v>0.5</v>
      </c>
      <c r="X1004" s="10">
        <f t="shared" si="141"/>
        <v>0.79788456080286541</v>
      </c>
      <c r="Z1004" s="12">
        <f t="shared" si="142"/>
        <v>0.79700000000000004</v>
      </c>
      <c r="AA1004" s="9">
        <f t="shared" si="145"/>
        <v>64</v>
      </c>
      <c r="AB1004" s="9">
        <f t="shared" si="146"/>
        <v>0</v>
      </c>
      <c r="AC1004" s="9">
        <f t="shared" si="147"/>
        <v>933</v>
      </c>
      <c r="AD1004" s="9" t="str">
        <f t="shared" si="148"/>
        <v/>
      </c>
      <c r="AE1004" s="12" t="str">
        <f t="shared" si="143"/>
        <v/>
      </c>
      <c r="AF1004" s="9" t="str">
        <f t="shared" si="144"/>
        <v/>
      </c>
      <c r="AI1004"/>
    </row>
    <row r="1005" spans="6:35" x14ac:dyDescent="0.3">
      <c r="F1005" s="9">
        <v>998</v>
      </c>
      <c r="G1005" s="12">
        <v>1.2999999999999999E-2</v>
      </c>
      <c r="H1005" s="9">
        <v>0.45200000000000001</v>
      </c>
      <c r="I1005" s="9">
        <v>0.78600000000000003</v>
      </c>
      <c r="J1005" s="9">
        <v>1.534</v>
      </c>
      <c r="K1005" s="9">
        <v>0.65200000000000002</v>
      </c>
      <c r="L1005" s="9">
        <v>0.85899999999999999</v>
      </c>
      <c r="S1005" s="9">
        <v>998</v>
      </c>
      <c r="T1005" s="12">
        <f t="shared" si="140"/>
        <v>1.3</v>
      </c>
      <c r="V1005">
        <v>1075</v>
      </c>
      <c r="W1005">
        <v>0.5</v>
      </c>
      <c r="X1005" s="10">
        <f t="shared" si="141"/>
        <v>0.79788456080286541</v>
      </c>
      <c r="Z1005" s="12">
        <f t="shared" si="142"/>
        <v>0.79700000000000004</v>
      </c>
      <c r="AA1005" s="9">
        <f t="shared" si="145"/>
        <v>65</v>
      </c>
      <c r="AB1005" s="9">
        <f t="shared" si="146"/>
        <v>0</v>
      </c>
      <c r="AC1005" s="9">
        <f t="shared" si="147"/>
        <v>933</v>
      </c>
      <c r="AD1005" s="9" t="str">
        <f t="shared" si="148"/>
        <v/>
      </c>
      <c r="AE1005" s="12" t="str">
        <f t="shared" si="143"/>
        <v/>
      </c>
      <c r="AF1005" s="9" t="str">
        <f t="shared" si="144"/>
        <v/>
      </c>
      <c r="AI1005"/>
    </row>
    <row r="1006" spans="6:35" x14ac:dyDescent="0.3">
      <c r="F1006" s="9">
        <v>999</v>
      </c>
      <c r="G1006" s="12">
        <v>6.0000000000000001E-3</v>
      </c>
      <c r="H1006" s="9">
        <v>0.317</v>
      </c>
      <c r="I1006" s="9">
        <v>0.77400000000000002</v>
      </c>
      <c r="J1006" s="9">
        <v>1.9830000000000001</v>
      </c>
      <c r="K1006" s="9">
        <v>0.504</v>
      </c>
      <c r="L1006" s="9">
        <v>0.82</v>
      </c>
      <c r="S1006" s="9">
        <v>999</v>
      </c>
      <c r="T1006" s="12">
        <f t="shared" si="140"/>
        <v>0.6</v>
      </c>
      <c r="V1006">
        <v>1098</v>
      </c>
      <c r="W1006">
        <v>0.5</v>
      </c>
      <c r="X1006" s="10">
        <f t="shared" si="141"/>
        <v>0.79788456080286541</v>
      </c>
      <c r="Z1006" s="12">
        <f t="shared" si="142"/>
        <v>0.79700000000000004</v>
      </c>
      <c r="AA1006" s="9">
        <f t="shared" si="145"/>
        <v>66</v>
      </c>
      <c r="AB1006" s="9">
        <f t="shared" si="146"/>
        <v>0</v>
      </c>
      <c r="AC1006" s="9">
        <f t="shared" si="147"/>
        <v>933</v>
      </c>
      <c r="AD1006" s="9" t="str">
        <f t="shared" si="148"/>
        <v/>
      </c>
      <c r="AE1006" s="12" t="str">
        <f t="shared" si="143"/>
        <v/>
      </c>
      <c r="AF1006" s="9" t="str">
        <f t="shared" si="144"/>
        <v/>
      </c>
      <c r="AI1006"/>
    </row>
    <row r="1007" spans="6:35" x14ac:dyDescent="0.3">
      <c r="F1007" s="9">
        <v>1000</v>
      </c>
      <c r="G1007" s="12">
        <v>5.0000000000000001E-3</v>
      </c>
      <c r="H1007" s="9">
        <v>0.28899999999999998</v>
      </c>
      <c r="I1007" s="9">
        <v>0.79300000000000004</v>
      </c>
      <c r="J1007" s="9">
        <v>1.9370000000000001</v>
      </c>
      <c r="K1007" s="9">
        <v>0.51600000000000001</v>
      </c>
      <c r="L1007" s="9">
        <v>0.875</v>
      </c>
      <c r="S1007" s="9">
        <v>1000</v>
      </c>
      <c r="T1007" s="12">
        <f t="shared" si="140"/>
        <v>0.5</v>
      </c>
      <c r="V1007">
        <v>1118</v>
      </c>
      <c r="W1007">
        <v>0.5</v>
      </c>
      <c r="X1007" s="10">
        <f t="shared" si="141"/>
        <v>0.79788456080286541</v>
      </c>
      <c r="Z1007" s="12">
        <f t="shared" si="142"/>
        <v>0.79700000000000004</v>
      </c>
      <c r="AA1007" s="9">
        <f t="shared" si="145"/>
        <v>67</v>
      </c>
      <c r="AB1007" s="9">
        <f t="shared" si="146"/>
        <v>0</v>
      </c>
      <c r="AC1007" s="9">
        <f t="shared" si="147"/>
        <v>933</v>
      </c>
      <c r="AD1007" s="9" t="str">
        <f t="shared" si="148"/>
        <v/>
      </c>
      <c r="AE1007" s="12" t="str">
        <f t="shared" si="143"/>
        <v/>
      </c>
      <c r="AF1007" s="9" t="str">
        <f t="shared" si="144"/>
        <v/>
      </c>
      <c r="AI1007"/>
    </row>
    <row r="1008" spans="6:35" x14ac:dyDescent="0.3">
      <c r="F1008" s="9">
        <v>1001</v>
      </c>
      <c r="G1008" s="12">
        <v>2.8210000000000002</v>
      </c>
      <c r="H1008" s="9">
        <v>8.0180000000000007</v>
      </c>
      <c r="I1008" s="9">
        <v>0.55200000000000005</v>
      </c>
      <c r="J1008" s="9">
        <v>2.4750000000000001</v>
      </c>
      <c r="K1008" s="9">
        <v>0.40400000000000003</v>
      </c>
      <c r="L1008" s="9">
        <v>0.95199999999999996</v>
      </c>
      <c r="S1008" s="9">
        <v>1001</v>
      </c>
      <c r="T1008" s="12">
        <f t="shared" si="140"/>
        <v>282.10000000000002</v>
      </c>
      <c r="V1008">
        <v>1126</v>
      </c>
      <c r="W1008">
        <v>0.5</v>
      </c>
      <c r="X1008" s="10">
        <f t="shared" si="141"/>
        <v>0.79788456080286541</v>
      </c>
      <c r="Z1008" s="12">
        <f t="shared" si="142"/>
        <v>0.79700000000000004</v>
      </c>
      <c r="AA1008" s="9">
        <f t="shared" si="145"/>
        <v>68</v>
      </c>
      <c r="AB1008" s="9">
        <f t="shared" si="146"/>
        <v>0</v>
      </c>
      <c r="AC1008" s="9">
        <f t="shared" si="147"/>
        <v>933</v>
      </c>
      <c r="AD1008" s="9" t="str">
        <f t="shared" si="148"/>
        <v/>
      </c>
      <c r="AE1008" s="12" t="str">
        <f t="shared" si="143"/>
        <v/>
      </c>
      <c r="AF1008" s="9" t="str">
        <f t="shared" si="144"/>
        <v/>
      </c>
      <c r="AI1008"/>
    </row>
    <row r="1009" spans="6:35" x14ac:dyDescent="0.3">
      <c r="F1009" s="9">
        <v>1002</v>
      </c>
      <c r="G1009" s="12">
        <v>0.02</v>
      </c>
      <c r="H1009" s="9">
        <v>0.55400000000000005</v>
      </c>
      <c r="I1009" s="9">
        <v>0.81499999999999995</v>
      </c>
      <c r="J1009" s="9">
        <v>1.236</v>
      </c>
      <c r="K1009" s="9">
        <v>0.80900000000000005</v>
      </c>
      <c r="L1009" s="9">
        <v>0.90400000000000003</v>
      </c>
      <c r="S1009" s="9">
        <v>1002</v>
      </c>
      <c r="T1009" s="12">
        <f t="shared" si="140"/>
        <v>2</v>
      </c>
      <c r="V1009">
        <v>1162</v>
      </c>
      <c r="W1009">
        <v>0.5</v>
      </c>
      <c r="X1009" s="10">
        <f t="shared" si="141"/>
        <v>0.79788456080286541</v>
      </c>
      <c r="Z1009" s="12">
        <f t="shared" si="142"/>
        <v>0.79700000000000004</v>
      </c>
      <c r="AA1009" s="9">
        <f t="shared" si="145"/>
        <v>69</v>
      </c>
      <c r="AB1009" s="9">
        <f t="shared" si="146"/>
        <v>0</v>
      </c>
      <c r="AC1009" s="9">
        <f t="shared" si="147"/>
        <v>933</v>
      </c>
      <c r="AD1009" s="9" t="str">
        <f t="shared" si="148"/>
        <v/>
      </c>
      <c r="AE1009" s="12" t="str">
        <f t="shared" si="143"/>
        <v/>
      </c>
      <c r="AF1009" s="9" t="str">
        <f t="shared" si="144"/>
        <v/>
      </c>
      <c r="AI1009"/>
    </row>
    <row r="1010" spans="6:35" x14ac:dyDescent="0.3">
      <c r="F1010" s="9">
        <v>1003</v>
      </c>
      <c r="G1010" s="12">
        <v>5.0000000000000001E-3</v>
      </c>
      <c r="H1010" s="9">
        <v>0.27200000000000002</v>
      </c>
      <c r="I1010" s="9">
        <v>0.89700000000000002</v>
      </c>
      <c r="J1010" s="9">
        <v>1.379</v>
      </c>
      <c r="K1010" s="9">
        <v>0.72499999999999998</v>
      </c>
      <c r="L1010" s="9">
        <v>0.88600000000000001</v>
      </c>
      <c r="S1010" s="9">
        <v>1003</v>
      </c>
      <c r="T1010" s="12">
        <f t="shared" si="140"/>
        <v>0.5</v>
      </c>
      <c r="V1010">
        <v>1173</v>
      </c>
      <c r="W1010">
        <v>0.5</v>
      </c>
      <c r="X1010" s="10">
        <f t="shared" si="141"/>
        <v>0.79788456080286541</v>
      </c>
      <c r="Z1010" s="12">
        <f t="shared" si="142"/>
        <v>0.79700000000000004</v>
      </c>
      <c r="AA1010" s="9">
        <f t="shared" si="145"/>
        <v>70</v>
      </c>
      <c r="AB1010" s="9">
        <f t="shared" si="146"/>
        <v>0</v>
      </c>
      <c r="AC1010" s="9">
        <f t="shared" si="147"/>
        <v>933</v>
      </c>
      <c r="AD1010" s="9" t="str">
        <f t="shared" si="148"/>
        <v/>
      </c>
      <c r="AE1010" s="12" t="str">
        <f t="shared" si="143"/>
        <v/>
      </c>
      <c r="AF1010" s="9" t="str">
        <f t="shared" si="144"/>
        <v/>
      </c>
      <c r="AI1010"/>
    </row>
    <row r="1011" spans="6:35" x14ac:dyDescent="0.3">
      <c r="F1011" s="9">
        <v>1004</v>
      </c>
      <c r="G1011" s="12">
        <v>1.2999999999999999E-2</v>
      </c>
      <c r="H1011" s="9">
        <v>0.442</v>
      </c>
      <c r="I1011" s="9">
        <v>0.82199999999999995</v>
      </c>
      <c r="J1011" s="9">
        <v>1.4690000000000001</v>
      </c>
      <c r="K1011" s="9">
        <v>0.68100000000000005</v>
      </c>
      <c r="L1011" s="9">
        <v>0.876</v>
      </c>
      <c r="S1011" s="9">
        <v>1004</v>
      </c>
      <c r="T1011" s="12">
        <f t="shared" si="140"/>
        <v>1.3</v>
      </c>
      <c r="V1011">
        <v>1180</v>
      </c>
      <c r="W1011">
        <v>0.5</v>
      </c>
      <c r="X1011" s="10">
        <f t="shared" si="141"/>
        <v>0.79788456080286541</v>
      </c>
      <c r="Z1011" s="12">
        <f t="shared" si="142"/>
        <v>0.79700000000000004</v>
      </c>
      <c r="AA1011" s="9">
        <f t="shared" si="145"/>
        <v>71</v>
      </c>
      <c r="AB1011" s="9">
        <f t="shared" si="146"/>
        <v>0</v>
      </c>
      <c r="AC1011" s="9">
        <f t="shared" si="147"/>
        <v>933</v>
      </c>
      <c r="AD1011" s="9" t="str">
        <f t="shared" si="148"/>
        <v/>
      </c>
      <c r="AE1011" s="12" t="str">
        <f t="shared" si="143"/>
        <v/>
      </c>
      <c r="AF1011" s="9" t="str">
        <f t="shared" si="144"/>
        <v/>
      </c>
      <c r="AI1011"/>
    </row>
    <row r="1012" spans="6:35" x14ac:dyDescent="0.3">
      <c r="F1012" s="9">
        <v>1005</v>
      </c>
      <c r="G1012" s="12">
        <v>2.1000000000000001E-2</v>
      </c>
      <c r="H1012" s="9">
        <v>0.623</v>
      </c>
      <c r="I1012" s="9">
        <v>0.68300000000000005</v>
      </c>
      <c r="J1012" s="9">
        <v>2.1669999999999998</v>
      </c>
      <c r="K1012" s="9">
        <v>0.46100000000000002</v>
      </c>
      <c r="L1012" s="9">
        <v>0.88600000000000001</v>
      </c>
      <c r="S1012" s="9">
        <v>1005</v>
      </c>
      <c r="T1012" s="12">
        <f t="shared" si="140"/>
        <v>2.1</v>
      </c>
      <c r="V1012">
        <v>1195</v>
      </c>
      <c r="W1012">
        <v>0.5</v>
      </c>
      <c r="X1012" s="10">
        <f t="shared" si="141"/>
        <v>0.79788456080286541</v>
      </c>
      <c r="Z1012" s="12">
        <f t="shared" si="142"/>
        <v>0.79700000000000004</v>
      </c>
      <c r="AA1012" s="9">
        <f t="shared" si="145"/>
        <v>72</v>
      </c>
      <c r="AB1012" s="9">
        <f t="shared" si="146"/>
        <v>0</v>
      </c>
      <c r="AC1012" s="9">
        <f t="shared" si="147"/>
        <v>933</v>
      </c>
      <c r="AD1012" s="9" t="str">
        <f t="shared" si="148"/>
        <v/>
      </c>
      <c r="AE1012" s="12" t="str">
        <f t="shared" si="143"/>
        <v/>
      </c>
      <c r="AF1012" s="9" t="str">
        <f t="shared" si="144"/>
        <v/>
      </c>
      <c r="AI1012"/>
    </row>
    <row r="1013" spans="6:35" x14ac:dyDescent="0.3">
      <c r="F1013" s="9">
        <v>1006</v>
      </c>
      <c r="G1013" s="12">
        <v>1.4999999999999999E-2</v>
      </c>
      <c r="H1013" s="9">
        <v>0.53600000000000003</v>
      </c>
      <c r="I1013" s="9">
        <v>0.67100000000000004</v>
      </c>
      <c r="J1013" s="9">
        <v>2.3260000000000001</v>
      </c>
      <c r="K1013" s="9">
        <v>0.43</v>
      </c>
      <c r="L1013" s="9">
        <v>0.84299999999999997</v>
      </c>
      <c r="S1013" s="9">
        <v>1006</v>
      </c>
      <c r="T1013" s="12">
        <f t="shared" si="140"/>
        <v>1.5</v>
      </c>
      <c r="V1013">
        <v>1207</v>
      </c>
      <c r="W1013">
        <v>0.5</v>
      </c>
      <c r="X1013" s="10">
        <f t="shared" si="141"/>
        <v>0.79788456080286541</v>
      </c>
      <c r="Z1013" s="12">
        <f t="shared" si="142"/>
        <v>0.79700000000000004</v>
      </c>
      <c r="AA1013" s="9">
        <f t="shared" si="145"/>
        <v>73</v>
      </c>
      <c r="AB1013" s="9">
        <f t="shared" si="146"/>
        <v>0</v>
      </c>
      <c r="AC1013" s="9">
        <f t="shared" si="147"/>
        <v>933</v>
      </c>
      <c r="AD1013" s="9" t="str">
        <f t="shared" si="148"/>
        <v/>
      </c>
      <c r="AE1013" s="12" t="str">
        <f t="shared" si="143"/>
        <v/>
      </c>
      <c r="AF1013" s="9" t="str">
        <f t="shared" si="144"/>
        <v/>
      </c>
      <c r="AI1013"/>
    </row>
    <row r="1014" spans="6:35" x14ac:dyDescent="0.3">
      <c r="F1014" s="9">
        <v>1007</v>
      </c>
      <c r="G1014" s="12">
        <v>7.0000000000000001E-3</v>
      </c>
      <c r="H1014" s="9">
        <v>0.33400000000000002</v>
      </c>
      <c r="I1014" s="9">
        <v>0.78100000000000003</v>
      </c>
      <c r="J1014" s="9">
        <v>2.11</v>
      </c>
      <c r="K1014" s="9">
        <v>0.47399999999999998</v>
      </c>
      <c r="L1014" s="9">
        <v>0.86799999999999999</v>
      </c>
      <c r="S1014" s="9">
        <v>1007</v>
      </c>
      <c r="T1014" s="12">
        <f t="shared" si="140"/>
        <v>0.70000000000000007</v>
      </c>
      <c r="V1014">
        <v>1239</v>
      </c>
      <c r="W1014">
        <v>0.5</v>
      </c>
      <c r="X1014" s="10">
        <f t="shared" si="141"/>
        <v>0.79788456080286541</v>
      </c>
      <c r="Z1014" s="12">
        <f t="shared" si="142"/>
        <v>0.79700000000000004</v>
      </c>
      <c r="AA1014" s="9">
        <f t="shared" si="145"/>
        <v>74</v>
      </c>
      <c r="AB1014" s="9">
        <f t="shared" si="146"/>
        <v>0</v>
      </c>
      <c r="AC1014" s="9">
        <f t="shared" si="147"/>
        <v>933</v>
      </c>
      <c r="AD1014" s="9" t="str">
        <f t="shared" si="148"/>
        <v/>
      </c>
      <c r="AE1014" s="12" t="str">
        <f t="shared" si="143"/>
        <v/>
      </c>
      <c r="AF1014" s="9" t="str">
        <f t="shared" si="144"/>
        <v/>
      </c>
      <c r="AI1014"/>
    </row>
    <row r="1015" spans="6:35" x14ac:dyDescent="0.3">
      <c r="F1015" s="9">
        <v>1008</v>
      </c>
      <c r="G1015" s="12">
        <v>0.15</v>
      </c>
      <c r="H1015" s="9">
        <v>1.5489999999999999</v>
      </c>
      <c r="I1015" s="9">
        <v>0.78800000000000003</v>
      </c>
      <c r="J1015" s="9">
        <v>1.6850000000000001</v>
      </c>
      <c r="K1015" s="9">
        <v>0.59399999999999997</v>
      </c>
      <c r="L1015" s="9">
        <v>0.95699999999999996</v>
      </c>
      <c r="S1015" s="9">
        <v>1008</v>
      </c>
      <c r="T1015" s="12">
        <f t="shared" si="140"/>
        <v>15</v>
      </c>
      <c r="V1015">
        <v>1246</v>
      </c>
      <c r="W1015">
        <v>0.5</v>
      </c>
      <c r="X1015" s="10">
        <f t="shared" si="141"/>
        <v>0.79788456080286541</v>
      </c>
      <c r="Z1015" s="12">
        <f t="shared" si="142"/>
        <v>0.79700000000000004</v>
      </c>
      <c r="AA1015" s="9">
        <f t="shared" si="145"/>
        <v>75</v>
      </c>
      <c r="AB1015" s="9">
        <f t="shared" si="146"/>
        <v>0</v>
      </c>
      <c r="AC1015" s="9">
        <f t="shared" si="147"/>
        <v>933</v>
      </c>
      <c r="AD1015" s="9" t="str">
        <f t="shared" si="148"/>
        <v/>
      </c>
      <c r="AE1015" s="12" t="str">
        <f t="shared" si="143"/>
        <v/>
      </c>
      <c r="AF1015" s="9" t="str">
        <f t="shared" si="144"/>
        <v/>
      </c>
      <c r="AI1015"/>
    </row>
    <row r="1016" spans="6:35" x14ac:dyDescent="0.3">
      <c r="F1016" s="9">
        <v>1009</v>
      </c>
      <c r="G1016" s="12">
        <v>3.0000000000000001E-3</v>
      </c>
      <c r="H1016" s="9">
        <v>0.223</v>
      </c>
      <c r="I1016" s="9">
        <v>0.72499999999999998</v>
      </c>
      <c r="J1016" s="9">
        <v>2.536</v>
      </c>
      <c r="K1016" s="9">
        <v>0.39400000000000002</v>
      </c>
      <c r="L1016" s="9">
        <v>0.79200000000000004</v>
      </c>
      <c r="S1016" s="9">
        <v>1009</v>
      </c>
      <c r="T1016" s="12">
        <f t="shared" si="140"/>
        <v>0.3</v>
      </c>
      <c r="V1016">
        <v>1248</v>
      </c>
      <c r="W1016">
        <v>0.5</v>
      </c>
      <c r="X1016" s="10">
        <f t="shared" si="141"/>
        <v>0.79788456080286541</v>
      </c>
      <c r="Z1016" s="12">
        <f t="shared" si="142"/>
        <v>0.79700000000000004</v>
      </c>
      <c r="AA1016" s="9">
        <f t="shared" si="145"/>
        <v>76</v>
      </c>
      <c r="AB1016" s="9">
        <f t="shared" si="146"/>
        <v>0</v>
      </c>
      <c r="AC1016" s="9">
        <f t="shared" si="147"/>
        <v>933</v>
      </c>
      <c r="AD1016" s="9" t="str">
        <f t="shared" si="148"/>
        <v/>
      </c>
      <c r="AE1016" s="12" t="str">
        <f t="shared" si="143"/>
        <v/>
      </c>
      <c r="AF1016" s="9" t="str">
        <f t="shared" si="144"/>
        <v/>
      </c>
      <c r="AI1016"/>
    </row>
    <row r="1017" spans="6:35" x14ac:dyDescent="0.3">
      <c r="F1017" s="9">
        <v>1010</v>
      </c>
      <c r="G1017" s="12">
        <v>4.0000000000000001E-3</v>
      </c>
      <c r="H1017" s="9">
        <v>0.215</v>
      </c>
      <c r="I1017" s="9">
        <v>0.97799999999999998</v>
      </c>
      <c r="J1017" s="9">
        <v>1.3220000000000001</v>
      </c>
      <c r="K1017" s="9">
        <v>0.75700000000000001</v>
      </c>
      <c r="L1017" s="9">
        <v>0.84199999999999997</v>
      </c>
      <c r="S1017" s="9">
        <v>1010</v>
      </c>
      <c r="T1017" s="12">
        <f t="shared" si="140"/>
        <v>0.4</v>
      </c>
      <c r="V1017">
        <v>1255</v>
      </c>
      <c r="W1017">
        <v>0.5</v>
      </c>
      <c r="X1017" s="10">
        <f t="shared" si="141"/>
        <v>0.79788456080286541</v>
      </c>
      <c r="Z1017" s="12">
        <f t="shared" si="142"/>
        <v>0.79700000000000004</v>
      </c>
      <c r="AA1017" s="9">
        <f t="shared" si="145"/>
        <v>77</v>
      </c>
      <c r="AB1017" s="9">
        <f t="shared" si="146"/>
        <v>0</v>
      </c>
      <c r="AC1017" s="9">
        <f t="shared" si="147"/>
        <v>933</v>
      </c>
      <c r="AD1017" s="9" t="str">
        <f t="shared" si="148"/>
        <v/>
      </c>
      <c r="AE1017" s="12" t="str">
        <f t="shared" si="143"/>
        <v/>
      </c>
      <c r="AF1017" s="9" t="str">
        <f t="shared" si="144"/>
        <v/>
      </c>
      <c r="AI1017"/>
    </row>
    <row r="1018" spans="6:35" x14ac:dyDescent="0.3">
      <c r="F1018" s="9">
        <v>1011</v>
      </c>
      <c r="G1018" s="12">
        <v>3.0000000000000001E-3</v>
      </c>
      <c r="H1018" s="9">
        <v>0.20499999999999999</v>
      </c>
      <c r="I1018" s="9">
        <v>0.89800000000000002</v>
      </c>
      <c r="J1018" s="9">
        <v>1.621</v>
      </c>
      <c r="K1018" s="9">
        <v>0.61699999999999999</v>
      </c>
      <c r="L1018" s="9">
        <v>0.85099999999999998</v>
      </c>
      <c r="S1018" s="9">
        <v>1011</v>
      </c>
      <c r="T1018" s="12">
        <f t="shared" si="140"/>
        <v>0.3</v>
      </c>
      <c r="V1018">
        <v>1307</v>
      </c>
      <c r="W1018">
        <v>0.5</v>
      </c>
      <c r="X1018" s="10">
        <f t="shared" si="141"/>
        <v>0.79788456080286541</v>
      </c>
      <c r="Z1018" s="12">
        <f t="shared" si="142"/>
        <v>0.79700000000000004</v>
      </c>
      <c r="AA1018" s="9">
        <f t="shared" si="145"/>
        <v>78</v>
      </c>
      <c r="AB1018" s="9">
        <f t="shared" si="146"/>
        <v>0</v>
      </c>
      <c r="AC1018" s="9">
        <f t="shared" si="147"/>
        <v>933</v>
      </c>
      <c r="AD1018" s="9" t="str">
        <f t="shared" si="148"/>
        <v/>
      </c>
      <c r="AE1018" s="12" t="str">
        <f t="shared" si="143"/>
        <v/>
      </c>
      <c r="AF1018" s="9" t="str">
        <f t="shared" si="144"/>
        <v/>
      </c>
      <c r="AI1018"/>
    </row>
    <row r="1019" spans="6:35" x14ac:dyDescent="0.3">
      <c r="F1019" s="9">
        <v>1012</v>
      </c>
      <c r="G1019" s="12">
        <v>1.958</v>
      </c>
      <c r="H1019" s="9">
        <v>5.6710000000000003</v>
      </c>
      <c r="I1019" s="9">
        <v>0.76500000000000001</v>
      </c>
      <c r="J1019" s="9">
        <v>1.6439999999999999</v>
      </c>
      <c r="K1019" s="9">
        <v>0.60799999999999998</v>
      </c>
      <c r="L1019" s="9">
        <v>0.97899999999999998</v>
      </c>
      <c r="S1019" s="9">
        <v>1012</v>
      </c>
      <c r="T1019" s="12">
        <f t="shared" si="140"/>
        <v>195.79999999999998</v>
      </c>
      <c r="V1019">
        <v>1313</v>
      </c>
      <c r="W1019">
        <v>0.5</v>
      </c>
      <c r="X1019" s="10">
        <f t="shared" si="141"/>
        <v>0.79788456080286541</v>
      </c>
      <c r="Z1019" s="12">
        <f t="shared" si="142"/>
        <v>0.79700000000000004</v>
      </c>
      <c r="AA1019" s="9">
        <f t="shared" si="145"/>
        <v>79</v>
      </c>
      <c r="AB1019" s="9">
        <f t="shared" si="146"/>
        <v>0</v>
      </c>
      <c r="AC1019" s="9">
        <f t="shared" si="147"/>
        <v>933</v>
      </c>
      <c r="AD1019" s="9" t="str">
        <f t="shared" si="148"/>
        <v/>
      </c>
      <c r="AE1019" s="12" t="str">
        <f t="shared" si="143"/>
        <v/>
      </c>
      <c r="AF1019" s="9" t="str">
        <f t="shared" si="144"/>
        <v/>
      </c>
      <c r="AI1019"/>
    </row>
    <row r="1020" spans="6:35" x14ac:dyDescent="0.3">
      <c r="F1020" s="9">
        <v>1013</v>
      </c>
      <c r="G1020" s="12">
        <v>1.0999999999999999E-2</v>
      </c>
      <c r="H1020" s="9">
        <v>0.41099999999999998</v>
      </c>
      <c r="I1020" s="9">
        <v>0.84199999999999997</v>
      </c>
      <c r="J1020" s="9">
        <v>1.5980000000000001</v>
      </c>
      <c r="K1020" s="9">
        <v>0.626</v>
      </c>
      <c r="L1020" s="9">
        <v>0.86699999999999999</v>
      </c>
      <c r="S1020" s="9">
        <v>1013</v>
      </c>
      <c r="T1020" s="12">
        <f t="shared" si="140"/>
        <v>1.0999999999999999</v>
      </c>
      <c r="V1020">
        <v>1314</v>
      </c>
      <c r="W1020">
        <v>0.5</v>
      </c>
      <c r="X1020" s="10">
        <f t="shared" si="141"/>
        <v>0.79788456080286541</v>
      </c>
      <c r="Z1020" s="12">
        <f t="shared" si="142"/>
        <v>0.79700000000000004</v>
      </c>
      <c r="AA1020" s="9">
        <f t="shared" si="145"/>
        <v>80</v>
      </c>
      <c r="AB1020" s="9">
        <f t="shared" si="146"/>
        <v>0</v>
      </c>
      <c r="AC1020" s="9">
        <f t="shared" si="147"/>
        <v>933</v>
      </c>
      <c r="AD1020" s="9" t="str">
        <f t="shared" si="148"/>
        <v/>
      </c>
      <c r="AE1020" s="12" t="str">
        <f t="shared" si="143"/>
        <v/>
      </c>
      <c r="AF1020" s="9" t="str">
        <f t="shared" si="144"/>
        <v/>
      </c>
      <c r="AI1020"/>
    </row>
    <row r="1021" spans="6:35" x14ac:dyDescent="0.3">
      <c r="F1021" s="9">
        <v>1014</v>
      </c>
      <c r="G1021" s="12">
        <v>1.7000000000000001E-2</v>
      </c>
      <c r="H1021" s="9">
        <v>0.56100000000000005</v>
      </c>
      <c r="I1021" s="9">
        <v>0.69799999999999995</v>
      </c>
      <c r="J1021" s="9">
        <v>2.4209999999999998</v>
      </c>
      <c r="K1021" s="9">
        <v>0.41299999999999998</v>
      </c>
      <c r="L1021" s="9">
        <v>0.872</v>
      </c>
      <c r="S1021" s="9">
        <v>1014</v>
      </c>
      <c r="T1021" s="12">
        <f t="shared" si="140"/>
        <v>1.7000000000000002</v>
      </c>
      <c r="V1021">
        <v>1320</v>
      </c>
      <c r="W1021">
        <v>0.5</v>
      </c>
      <c r="X1021" s="10">
        <f t="shared" si="141"/>
        <v>0.79788456080286541</v>
      </c>
      <c r="Z1021" s="12">
        <f t="shared" si="142"/>
        <v>0.79700000000000004</v>
      </c>
      <c r="AA1021" s="9">
        <f t="shared" si="145"/>
        <v>81</v>
      </c>
      <c r="AB1021" s="9">
        <f t="shared" si="146"/>
        <v>0</v>
      </c>
      <c r="AC1021" s="9">
        <f t="shared" si="147"/>
        <v>933</v>
      </c>
      <c r="AD1021" s="9" t="str">
        <f t="shared" si="148"/>
        <v/>
      </c>
      <c r="AE1021" s="12" t="str">
        <f t="shared" si="143"/>
        <v/>
      </c>
      <c r="AF1021" s="9" t="str">
        <f t="shared" si="144"/>
        <v/>
      </c>
      <c r="AI1021"/>
    </row>
    <row r="1022" spans="6:35" x14ac:dyDescent="0.3">
      <c r="F1022" s="9">
        <v>1015</v>
      </c>
      <c r="G1022" s="12">
        <v>1.0999999999999999E-2</v>
      </c>
      <c r="H1022" s="9">
        <v>0.38600000000000001</v>
      </c>
      <c r="I1022" s="9">
        <v>0.95299999999999996</v>
      </c>
      <c r="J1022" s="9">
        <v>1.2290000000000001</v>
      </c>
      <c r="K1022" s="9">
        <v>0.81299999999999994</v>
      </c>
      <c r="L1022" s="9">
        <v>0.89300000000000002</v>
      </c>
      <c r="S1022" s="9">
        <v>1015</v>
      </c>
      <c r="T1022" s="12">
        <f t="shared" si="140"/>
        <v>1.0999999999999999</v>
      </c>
      <c r="V1022">
        <v>1334</v>
      </c>
      <c r="W1022">
        <v>0.5</v>
      </c>
      <c r="X1022" s="10">
        <f t="shared" si="141"/>
        <v>0.79788456080286541</v>
      </c>
      <c r="Z1022" s="12">
        <f t="shared" si="142"/>
        <v>0.79700000000000004</v>
      </c>
      <c r="AA1022" s="9">
        <f t="shared" si="145"/>
        <v>82</v>
      </c>
      <c r="AB1022" s="9">
        <f t="shared" si="146"/>
        <v>0</v>
      </c>
      <c r="AC1022" s="9">
        <f t="shared" si="147"/>
        <v>933</v>
      </c>
      <c r="AD1022" s="9" t="str">
        <f t="shared" si="148"/>
        <v/>
      </c>
      <c r="AE1022" s="12" t="str">
        <f t="shared" si="143"/>
        <v/>
      </c>
      <c r="AF1022" s="9" t="str">
        <f t="shared" si="144"/>
        <v/>
      </c>
      <c r="AI1022"/>
    </row>
    <row r="1023" spans="6:35" x14ac:dyDescent="0.3">
      <c r="F1023" s="9">
        <v>1016</v>
      </c>
      <c r="G1023" s="12">
        <v>0.17299999999999999</v>
      </c>
      <c r="H1023" s="9">
        <v>1.7130000000000001</v>
      </c>
      <c r="I1023" s="9">
        <v>0.74</v>
      </c>
      <c r="J1023" s="9">
        <v>1.2849999999999999</v>
      </c>
      <c r="K1023" s="9">
        <v>0.77800000000000002</v>
      </c>
      <c r="L1023" s="9">
        <v>0.90200000000000002</v>
      </c>
      <c r="S1023" s="9">
        <v>1016</v>
      </c>
      <c r="T1023" s="12">
        <f t="shared" si="140"/>
        <v>17.299999999999997</v>
      </c>
      <c r="V1023">
        <v>1335</v>
      </c>
      <c r="W1023">
        <v>0.5</v>
      </c>
      <c r="X1023" s="10">
        <f t="shared" si="141"/>
        <v>0.79788456080286541</v>
      </c>
      <c r="Z1023" s="12">
        <f t="shared" si="142"/>
        <v>0.79700000000000004</v>
      </c>
      <c r="AA1023" s="9">
        <f t="shared" si="145"/>
        <v>83</v>
      </c>
      <c r="AB1023" s="9">
        <f t="shared" si="146"/>
        <v>0</v>
      </c>
      <c r="AC1023" s="9">
        <f t="shared" si="147"/>
        <v>933</v>
      </c>
      <c r="AD1023" s="9" t="str">
        <f t="shared" si="148"/>
        <v/>
      </c>
      <c r="AE1023" s="12" t="str">
        <f t="shared" si="143"/>
        <v/>
      </c>
      <c r="AF1023" s="9" t="str">
        <f t="shared" si="144"/>
        <v/>
      </c>
      <c r="AI1023"/>
    </row>
    <row r="1024" spans="6:35" x14ac:dyDescent="0.3">
      <c r="F1024" s="9">
        <v>1017</v>
      </c>
      <c r="G1024" s="12">
        <v>1.7000000000000001E-2</v>
      </c>
      <c r="H1024" s="9">
        <v>0.47399999999999998</v>
      </c>
      <c r="I1024" s="9">
        <v>0.93500000000000005</v>
      </c>
      <c r="J1024" s="9">
        <v>1.462</v>
      </c>
      <c r="K1024" s="9">
        <v>0.68400000000000005</v>
      </c>
      <c r="L1024" s="9">
        <v>0.93700000000000006</v>
      </c>
      <c r="S1024" s="9">
        <v>1017</v>
      </c>
      <c r="T1024" s="12">
        <f t="shared" si="140"/>
        <v>1.7000000000000002</v>
      </c>
      <c r="V1024">
        <v>1347</v>
      </c>
      <c r="W1024">
        <v>0.5</v>
      </c>
      <c r="X1024" s="10">
        <f t="shared" si="141"/>
        <v>0.79788456080286541</v>
      </c>
      <c r="Z1024" s="12">
        <f t="shared" si="142"/>
        <v>0.79700000000000004</v>
      </c>
      <c r="AA1024" s="9">
        <f t="shared" si="145"/>
        <v>84</v>
      </c>
      <c r="AB1024" s="9">
        <f t="shared" si="146"/>
        <v>0</v>
      </c>
      <c r="AC1024" s="9">
        <f t="shared" si="147"/>
        <v>933</v>
      </c>
      <c r="AD1024" s="9" t="str">
        <f t="shared" si="148"/>
        <v/>
      </c>
      <c r="AE1024" s="12" t="str">
        <f t="shared" si="143"/>
        <v/>
      </c>
      <c r="AF1024" s="9" t="str">
        <f t="shared" si="144"/>
        <v/>
      </c>
      <c r="AI1024"/>
    </row>
    <row r="1025" spans="6:35" x14ac:dyDescent="0.3">
      <c r="F1025" s="9">
        <v>1018</v>
      </c>
      <c r="G1025" s="12">
        <v>1.244</v>
      </c>
      <c r="H1025" s="9">
        <v>5.3630000000000004</v>
      </c>
      <c r="I1025" s="9">
        <v>0.54400000000000004</v>
      </c>
      <c r="J1025" s="9">
        <v>1.4550000000000001</v>
      </c>
      <c r="K1025" s="9">
        <v>0.68700000000000006</v>
      </c>
      <c r="L1025" s="9">
        <v>0.83399999999999996</v>
      </c>
      <c r="S1025" s="9">
        <v>1018</v>
      </c>
      <c r="T1025" s="12">
        <f t="shared" si="140"/>
        <v>124.4</v>
      </c>
      <c r="V1025">
        <v>1356</v>
      </c>
      <c r="W1025">
        <v>0.5</v>
      </c>
      <c r="X1025" s="10">
        <f t="shared" si="141"/>
        <v>0.79788456080286541</v>
      </c>
      <c r="Z1025" s="12">
        <f t="shared" si="142"/>
        <v>0.79700000000000004</v>
      </c>
      <c r="AA1025" s="9">
        <f t="shared" si="145"/>
        <v>85</v>
      </c>
      <c r="AB1025" s="9">
        <f t="shared" si="146"/>
        <v>0</v>
      </c>
      <c r="AC1025" s="9">
        <f t="shared" si="147"/>
        <v>933</v>
      </c>
      <c r="AD1025" s="9" t="str">
        <f t="shared" si="148"/>
        <v/>
      </c>
      <c r="AE1025" s="12" t="str">
        <f t="shared" si="143"/>
        <v/>
      </c>
      <c r="AF1025" s="9" t="str">
        <f t="shared" si="144"/>
        <v/>
      </c>
      <c r="AI1025"/>
    </row>
    <row r="1026" spans="6:35" x14ac:dyDescent="0.3">
      <c r="F1026" s="9">
        <v>1019</v>
      </c>
      <c r="G1026" s="12">
        <v>3.5999999999999997E-2</v>
      </c>
      <c r="H1026" s="9">
        <v>0.69699999999999995</v>
      </c>
      <c r="I1026" s="9">
        <v>0.92</v>
      </c>
      <c r="J1026" s="9">
        <v>1.147</v>
      </c>
      <c r="K1026" s="9">
        <v>0.872</v>
      </c>
      <c r="L1026" s="9">
        <v>0.92500000000000004</v>
      </c>
      <c r="S1026" s="9">
        <v>1019</v>
      </c>
      <c r="T1026" s="12">
        <f t="shared" si="140"/>
        <v>3.5999999999999996</v>
      </c>
      <c r="V1026">
        <v>1379</v>
      </c>
      <c r="W1026">
        <v>0.5</v>
      </c>
      <c r="X1026" s="10">
        <f t="shared" si="141"/>
        <v>0.79788456080286541</v>
      </c>
      <c r="Z1026" s="12">
        <f t="shared" si="142"/>
        <v>0.79700000000000004</v>
      </c>
      <c r="AA1026" s="9">
        <f t="shared" si="145"/>
        <v>86</v>
      </c>
      <c r="AB1026" s="9">
        <f t="shared" si="146"/>
        <v>0</v>
      </c>
      <c r="AC1026" s="9">
        <f t="shared" si="147"/>
        <v>933</v>
      </c>
      <c r="AD1026" s="9" t="str">
        <f t="shared" si="148"/>
        <v/>
      </c>
      <c r="AE1026" s="12" t="str">
        <f t="shared" si="143"/>
        <v/>
      </c>
      <c r="AF1026" s="9" t="str">
        <f t="shared" si="144"/>
        <v/>
      </c>
      <c r="AI1026"/>
    </row>
    <row r="1027" spans="6:35" x14ac:dyDescent="0.3">
      <c r="F1027" s="9">
        <v>1020</v>
      </c>
      <c r="G1027" s="12">
        <v>2E-3</v>
      </c>
      <c r="H1027" s="9">
        <v>0.17100000000000001</v>
      </c>
      <c r="I1027" s="9">
        <v>0.84599999999999997</v>
      </c>
      <c r="J1027" s="9">
        <v>1.829</v>
      </c>
      <c r="K1027" s="9">
        <v>0.54700000000000004</v>
      </c>
      <c r="L1027" s="9">
        <v>0.83899999999999997</v>
      </c>
      <c r="S1027" s="9">
        <v>1020</v>
      </c>
      <c r="T1027" s="12">
        <f t="shared" si="140"/>
        <v>0.2</v>
      </c>
      <c r="V1027">
        <v>1381</v>
      </c>
      <c r="W1027">
        <v>0.5</v>
      </c>
      <c r="X1027" s="10">
        <f t="shared" si="141"/>
        <v>0.79788456080286541</v>
      </c>
      <c r="Z1027" s="12">
        <f t="shared" si="142"/>
        <v>0.79700000000000004</v>
      </c>
      <c r="AA1027" s="9">
        <f t="shared" si="145"/>
        <v>87</v>
      </c>
      <c r="AB1027" s="9">
        <f t="shared" si="146"/>
        <v>0</v>
      </c>
      <c r="AC1027" s="9">
        <f t="shared" si="147"/>
        <v>933</v>
      </c>
      <c r="AD1027" s="9" t="str">
        <f t="shared" si="148"/>
        <v/>
      </c>
      <c r="AE1027" s="12" t="str">
        <f t="shared" si="143"/>
        <v/>
      </c>
      <c r="AF1027" s="9" t="str">
        <f t="shared" si="144"/>
        <v/>
      </c>
      <c r="AI1027"/>
    </row>
    <row r="1028" spans="6:35" x14ac:dyDescent="0.3">
      <c r="F1028" s="9">
        <v>1021</v>
      </c>
      <c r="G1028" s="12">
        <v>8.0000000000000002E-3</v>
      </c>
      <c r="H1028" s="9">
        <v>0.32400000000000001</v>
      </c>
      <c r="I1028" s="9">
        <v>0.90300000000000002</v>
      </c>
      <c r="J1028" s="9">
        <v>1.3420000000000001</v>
      </c>
      <c r="K1028" s="9">
        <v>0.745</v>
      </c>
      <c r="L1028" s="9">
        <v>0.877</v>
      </c>
      <c r="S1028" s="9">
        <v>1021</v>
      </c>
      <c r="T1028" s="12">
        <f t="shared" si="140"/>
        <v>0.8</v>
      </c>
      <c r="V1028">
        <v>1410</v>
      </c>
      <c r="W1028">
        <v>0.5</v>
      </c>
      <c r="X1028" s="10">
        <f t="shared" si="141"/>
        <v>0.79788456080286541</v>
      </c>
      <c r="Z1028" s="12">
        <f t="shared" si="142"/>
        <v>0.79700000000000004</v>
      </c>
      <c r="AA1028" s="9">
        <f t="shared" si="145"/>
        <v>88</v>
      </c>
      <c r="AB1028" s="9">
        <f t="shared" si="146"/>
        <v>0</v>
      </c>
      <c r="AC1028" s="9">
        <f t="shared" si="147"/>
        <v>933</v>
      </c>
      <c r="AD1028" s="9" t="str">
        <f t="shared" si="148"/>
        <v/>
      </c>
      <c r="AE1028" s="12" t="str">
        <f t="shared" si="143"/>
        <v/>
      </c>
      <c r="AF1028" s="9" t="str">
        <f t="shared" si="144"/>
        <v/>
      </c>
      <c r="AI1028"/>
    </row>
    <row r="1029" spans="6:35" x14ac:dyDescent="0.3">
      <c r="F1029" s="9">
        <v>1022</v>
      </c>
      <c r="G1029" s="12">
        <v>5.0000000000000001E-3</v>
      </c>
      <c r="H1029" s="9">
        <v>0.30599999999999999</v>
      </c>
      <c r="I1029" s="9">
        <v>0.64500000000000002</v>
      </c>
      <c r="J1029" s="9">
        <v>2.532</v>
      </c>
      <c r="K1029" s="9">
        <v>0.39500000000000002</v>
      </c>
      <c r="L1029" s="9">
        <v>0.8</v>
      </c>
      <c r="S1029" s="9">
        <v>1022</v>
      </c>
      <c r="T1029" s="12">
        <f t="shared" si="140"/>
        <v>0.5</v>
      </c>
      <c r="V1029">
        <v>1417</v>
      </c>
      <c r="W1029">
        <v>0.5</v>
      </c>
      <c r="X1029" s="10">
        <f t="shared" si="141"/>
        <v>0.79788456080286541</v>
      </c>
      <c r="Z1029" s="12">
        <f t="shared" si="142"/>
        <v>0.79700000000000004</v>
      </c>
      <c r="AA1029" s="9">
        <f t="shared" si="145"/>
        <v>89</v>
      </c>
      <c r="AB1029" s="9">
        <f t="shared" si="146"/>
        <v>0</v>
      </c>
      <c r="AC1029" s="9">
        <f t="shared" si="147"/>
        <v>933</v>
      </c>
      <c r="AD1029" s="9" t="str">
        <f t="shared" si="148"/>
        <v/>
      </c>
      <c r="AE1029" s="12" t="str">
        <f t="shared" si="143"/>
        <v/>
      </c>
      <c r="AF1029" s="9" t="str">
        <f t="shared" si="144"/>
        <v/>
      </c>
      <c r="AI1029"/>
    </row>
    <row r="1030" spans="6:35" x14ac:dyDescent="0.3">
      <c r="F1030" s="9">
        <v>1023</v>
      </c>
      <c r="G1030" s="12">
        <v>1.506E-4</v>
      </c>
      <c r="H1030" s="9">
        <v>3.5000000000000003E-2</v>
      </c>
      <c r="I1030" s="9">
        <v>1</v>
      </c>
      <c r="J1030" s="9">
        <v>1</v>
      </c>
      <c r="K1030" s="9">
        <v>1</v>
      </c>
      <c r="L1030" s="9">
        <v>1</v>
      </c>
      <c r="S1030" s="9">
        <v>1023</v>
      </c>
      <c r="T1030" s="12">
        <f t="shared" si="140"/>
        <v>1.506E-2</v>
      </c>
      <c r="V1030">
        <v>1421</v>
      </c>
      <c r="W1030">
        <v>0.5</v>
      </c>
      <c r="X1030" s="10">
        <f t="shared" si="141"/>
        <v>0.79788456080286541</v>
      </c>
      <c r="Z1030" s="12">
        <f t="shared" si="142"/>
        <v>0.79700000000000004</v>
      </c>
      <c r="AA1030" s="9">
        <f t="shared" si="145"/>
        <v>90</v>
      </c>
      <c r="AB1030" s="9">
        <f t="shared" si="146"/>
        <v>0</v>
      </c>
      <c r="AC1030" s="9">
        <f t="shared" si="147"/>
        <v>933</v>
      </c>
      <c r="AD1030" s="9" t="str">
        <f t="shared" si="148"/>
        <v/>
      </c>
      <c r="AE1030" s="12" t="str">
        <f t="shared" si="143"/>
        <v/>
      </c>
      <c r="AF1030" s="9" t="str">
        <f t="shared" si="144"/>
        <v/>
      </c>
      <c r="AI1030"/>
    </row>
    <row r="1031" spans="6:35" x14ac:dyDescent="0.3">
      <c r="F1031" s="9">
        <v>1024</v>
      </c>
      <c r="G1031" s="12">
        <v>0.39500000000000002</v>
      </c>
      <c r="H1031" s="9">
        <v>2.9420000000000002</v>
      </c>
      <c r="I1031" s="9">
        <v>0.57299999999999995</v>
      </c>
      <c r="J1031" s="9">
        <v>2.85</v>
      </c>
      <c r="K1031" s="9">
        <v>0.35099999999999998</v>
      </c>
      <c r="L1031" s="9">
        <v>0.92600000000000005</v>
      </c>
      <c r="S1031" s="9">
        <v>1024</v>
      </c>
      <c r="T1031" s="12">
        <f t="shared" si="140"/>
        <v>39.5</v>
      </c>
      <c r="V1031">
        <v>1422</v>
      </c>
      <c r="W1031">
        <v>0.5</v>
      </c>
      <c r="X1031" s="10">
        <f t="shared" si="141"/>
        <v>0.79788456080286541</v>
      </c>
      <c r="Z1031" s="12">
        <f t="shared" si="142"/>
        <v>0.79700000000000004</v>
      </c>
      <c r="AA1031" s="9">
        <f t="shared" si="145"/>
        <v>91</v>
      </c>
      <c r="AB1031" s="9">
        <f t="shared" si="146"/>
        <v>0</v>
      </c>
      <c r="AC1031" s="9">
        <f t="shared" si="147"/>
        <v>933</v>
      </c>
      <c r="AD1031" s="9" t="str">
        <f t="shared" si="148"/>
        <v/>
      </c>
      <c r="AE1031" s="12" t="str">
        <f t="shared" si="143"/>
        <v/>
      </c>
      <c r="AF1031" s="9" t="str">
        <f t="shared" si="144"/>
        <v/>
      </c>
      <c r="AI1031"/>
    </row>
    <row r="1032" spans="6:35" x14ac:dyDescent="0.3">
      <c r="F1032" s="9">
        <v>1025</v>
      </c>
      <c r="G1032" s="12">
        <v>1.369</v>
      </c>
      <c r="H1032" s="9">
        <v>5.1520000000000001</v>
      </c>
      <c r="I1032" s="9">
        <v>0.64800000000000002</v>
      </c>
      <c r="J1032" s="9">
        <v>2.1320000000000001</v>
      </c>
      <c r="K1032" s="9">
        <v>0.46899999999999997</v>
      </c>
      <c r="L1032" s="9">
        <v>0.93</v>
      </c>
      <c r="S1032" s="9">
        <v>1025</v>
      </c>
      <c r="T1032" s="12">
        <f t="shared" si="140"/>
        <v>136.9</v>
      </c>
      <c r="V1032">
        <v>1427</v>
      </c>
      <c r="W1032">
        <v>0.5</v>
      </c>
      <c r="X1032" s="10">
        <f t="shared" si="141"/>
        <v>0.79788456080286541</v>
      </c>
      <c r="Z1032" s="12">
        <f t="shared" si="142"/>
        <v>0.79700000000000004</v>
      </c>
      <c r="AA1032" s="9">
        <f t="shared" si="145"/>
        <v>92</v>
      </c>
      <c r="AB1032" s="9">
        <f t="shared" si="146"/>
        <v>0</v>
      </c>
      <c r="AC1032" s="9">
        <f t="shared" si="147"/>
        <v>933</v>
      </c>
      <c r="AD1032" s="9" t="str">
        <f t="shared" si="148"/>
        <v/>
      </c>
      <c r="AE1032" s="12" t="str">
        <f t="shared" si="143"/>
        <v/>
      </c>
      <c r="AF1032" s="9" t="str">
        <f t="shared" si="144"/>
        <v/>
      </c>
      <c r="AI1032"/>
    </row>
    <row r="1033" spans="6:35" x14ac:dyDescent="0.3">
      <c r="F1033" s="9">
        <v>1026</v>
      </c>
      <c r="G1033" s="12">
        <v>1.2E-2</v>
      </c>
      <c r="H1033" s="9">
        <v>0.49099999999999999</v>
      </c>
      <c r="I1033" s="9">
        <v>0.627</v>
      </c>
      <c r="J1033" s="9">
        <v>2.508</v>
      </c>
      <c r="K1033" s="9">
        <v>0.39900000000000002</v>
      </c>
      <c r="L1033" s="9">
        <v>0.80800000000000005</v>
      </c>
      <c r="S1033" s="9">
        <v>1026</v>
      </c>
      <c r="T1033" s="12">
        <f t="shared" ref="T1033:T1096" si="149">G1033*100</f>
        <v>1.2</v>
      </c>
      <c r="V1033">
        <v>1433</v>
      </c>
      <c r="W1033">
        <v>0.5</v>
      </c>
      <c r="X1033" s="10">
        <f t="shared" ref="X1033:X1096" si="150">((W1033/PI())^0.5)*2</f>
        <v>0.79788456080286541</v>
      </c>
      <c r="Z1033" s="12">
        <f t="shared" ref="Z1033:Z1096" si="151">TRUNC(X1033,3)</f>
        <v>0.79700000000000004</v>
      </c>
      <c r="AA1033" s="9">
        <f t="shared" si="145"/>
        <v>93</v>
      </c>
      <c r="AB1033" s="9">
        <f t="shared" si="146"/>
        <v>0</v>
      </c>
      <c r="AC1033" s="9">
        <f t="shared" si="147"/>
        <v>933</v>
      </c>
      <c r="AD1033" s="9" t="str">
        <f t="shared" si="148"/>
        <v/>
      </c>
      <c r="AE1033" s="12" t="str">
        <f t="shared" ref="AE1033:AE1096" si="152">IF(AD1033="","",Z1033)</f>
        <v/>
      </c>
      <c r="AF1033" s="9" t="str">
        <f t="shared" ref="AF1033:AF1096" si="153">AD1033</f>
        <v/>
      </c>
      <c r="AI1033"/>
    </row>
    <row r="1034" spans="6:35" x14ac:dyDescent="0.3">
      <c r="F1034" s="9">
        <v>1027</v>
      </c>
      <c r="G1034" s="12">
        <v>8.9999999999999993E-3</v>
      </c>
      <c r="H1034" s="9">
        <v>0.35799999999999998</v>
      </c>
      <c r="I1034" s="9">
        <v>0.92800000000000005</v>
      </c>
      <c r="J1034" s="9">
        <v>1.415</v>
      </c>
      <c r="K1034" s="9">
        <v>0.70599999999999996</v>
      </c>
      <c r="L1034" s="9">
        <v>0.89400000000000002</v>
      </c>
      <c r="S1034" s="9">
        <v>1027</v>
      </c>
      <c r="T1034" s="12">
        <f t="shared" si="149"/>
        <v>0.89999999999999991</v>
      </c>
      <c r="V1034">
        <v>1445</v>
      </c>
      <c r="W1034">
        <v>0.5</v>
      </c>
      <c r="X1034" s="10">
        <f t="shared" si="150"/>
        <v>0.79788456080286541</v>
      </c>
      <c r="Z1034" s="12">
        <f t="shared" si="151"/>
        <v>0.79700000000000004</v>
      </c>
      <c r="AA1034" s="9">
        <f t="shared" ref="AA1034:AA1097" si="154">IF(Z1034-Z1033=0,AA1033+AA$8,1)</f>
        <v>94</v>
      </c>
      <c r="AB1034" s="9">
        <f t="shared" ref="AB1034:AB1097" si="155">IF(AA1034&lt;AA1035,0,AA1034)</f>
        <v>0</v>
      </c>
      <c r="AC1034" s="9">
        <f t="shared" ref="AC1034:AC1097" si="156">AC1033+AB1034</f>
        <v>933</v>
      </c>
      <c r="AD1034" s="9" t="str">
        <f t="shared" ref="AD1034:AD1097" si="157">IF(AB1034=0,"",AC1033+AB1034)</f>
        <v/>
      </c>
      <c r="AE1034" s="12" t="str">
        <f t="shared" si="152"/>
        <v/>
      </c>
      <c r="AF1034" s="9" t="str">
        <f t="shared" si="153"/>
        <v/>
      </c>
      <c r="AI1034"/>
    </row>
    <row r="1035" spans="6:35" x14ac:dyDescent="0.3">
      <c r="F1035" s="9">
        <v>1028</v>
      </c>
      <c r="G1035" s="12">
        <v>4.1000000000000002E-2</v>
      </c>
      <c r="H1035" s="9">
        <v>0.85399999999999998</v>
      </c>
      <c r="I1035" s="9">
        <v>0.71099999999999997</v>
      </c>
      <c r="J1035" s="9">
        <v>1.7190000000000001</v>
      </c>
      <c r="K1035" s="9">
        <v>0.58199999999999996</v>
      </c>
      <c r="L1035" s="9">
        <v>0.84</v>
      </c>
      <c r="S1035" s="9">
        <v>1028</v>
      </c>
      <c r="T1035" s="12">
        <f t="shared" si="149"/>
        <v>4.1000000000000005</v>
      </c>
      <c r="V1035">
        <v>1452</v>
      </c>
      <c r="W1035">
        <v>0.5</v>
      </c>
      <c r="X1035" s="10">
        <f t="shared" si="150"/>
        <v>0.79788456080286541</v>
      </c>
      <c r="Z1035" s="12">
        <f t="shared" si="151"/>
        <v>0.79700000000000004</v>
      </c>
      <c r="AA1035" s="9">
        <f t="shared" si="154"/>
        <v>95</v>
      </c>
      <c r="AB1035" s="9">
        <f t="shared" si="155"/>
        <v>0</v>
      </c>
      <c r="AC1035" s="9">
        <f t="shared" si="156"/>
        <v>933</v>
      </c>
      <c r="AD1035" s="9" t="str">
        <f t="shared" si="157"/>
        <v/>
      </c>
      <c r="AE1035" s="12" t="str">
        <f t="shared" si="152"/>
        <v/>
      </c>
      <c r="AF1035" s="9" t="str">
        <f t="shared" si="153"/>
        <v/>
      </c>
      <c r="AI1035"/>
    </row>
    <row r="1036" spans="6:35" x14ac:dyDescent="0.3">
      <c r="F1036" s="9">
        <v>1029</v>
      </c>
      <c r="G1036" s="12">
        <v>7.0000000000000001E-3</v>
      </c>
      <c r="H1036" s="9">
        <v>0.34799999999999998</v>
      </c>
      <c r="I1036" s="9">
        <v>0.749</v>
      </c>
      <c r="J1036" s="9">
        <v>2.4009999999999998</v>
      </c>
      <c r="K1036" s="9">
        <v>0.41699999999999998</v>
      </c>
      <c r="L1036" s="9">
        <v>0.85</v>
      </c>
      <c r="S1036" s="9">
        <v>1029</v>
      </c>
      <c r="T1036" s="12">
        <f t="shared" si="149"/>
        <v>0.70000000000000007</v>
      </c>
      <c r="V1036">
        <v>1453</v>
      </c>
      <c r="W1036">
        <v>0.5</v>
      </c>
      <c r="X1036" s="10">
        <f t="shared" si="150"/>
        <v>0.79788456080286541</v>
      </c>
      <c r="Z1036" s="12">
        <f t="shared" si="151"/>
        <v>0.79700000000000004</v>
      </c>
      <c r="AA1036" s="9">
        <f t="shared" si="154"/>
        <v>96</v>
      </c>
      <c r="AB1036" s="9">
        <f t="shared" si="155"/>
        <v>0</v>
      </c>
      <c r="AC1036" s="9">
        <f t="shared" si="156"/>
        <v>933</v>
      </c>
      <c r="AD1036" s="9" t="str">
        <f t="shared" si="157"/>
        <v/>
      </c>
      <c r="AE1036" s="12" t="str">
        <f t="shared" si="152"/>
        <v/>
      </c>
      <c r="AF1036" s="9" t="str">
        <f t="shared" si="153"/>
        <v/>
      </c>
      <c r="AI1036"/>
    </row>
    <row r="1037" spans="6:35" x14ac:dyDescent="0.3">
      <c r="F1037" s="9">
        <v>1030</v>
      </c>
      <c r="G1037" s="12">
        <v>4.9000000000000002E-2</v>
      </c>
      <c r="H1037" s="9">
        <v>1.171</v>
      </c>
      <c r="I1037" s="9">
        <v>0.45</v>
      </c>
      <c r="J1037" s="9">
        <v>3.915</v>
      </c>
      <c r="K1037" s="9">
        <v>0.255</v>
      </c>
      <c r="L1037" s="9">
        <v>0.89200000000000002</v>
      </c>
      <c r="S1037" s="9">
        <v>1030</v>
      </c>
      <c r="T1037" s="12">
        <f t="shared" si="149"/>
        <v>4.9000000000000004</v>
      </c>
      <c r="V1037">
        <v>1466</v>
      </c>
      <c r="W1037">
        <v>0.5</v>
      </c>
      <c r="X1037" s="10">
        <f t="shared" si="150"/>
        <v>0.79788456080286541</v>
      </c>
      <c r="Z1037" s="12">
        <f t="shared" si="151"/>
        <v>0.79700000000000004</v>
      </c>
      <c r="AA1037" s="9">
        <f t="shared" si="154"/>
        <v>97</v>
      </c>
      <c r="AB1037" s="9">
        <f t="shared" si="155"/>
        <v>0</v>
      </c>
      <c r="AC1037" s="9">
        <f t="shared" si="156"/>
        <v>933</v>
      </c>
      <c r="AD1037" s="9" t="str">
        <f t="shared" si="157"/>
        <v/>
      </c>
      <c r="AE1037" s="12" t="str">
        <f t="shared" si="152"/>
        <v/>
      </c>
      <c r="AF1037" s="9" t="str">
        <f t="shared" si="153"/>
        <v/>
      </c>
      <c r="AI1037"/>
    </row>
    <row r="1038" spans="6:35" x14ac:dyDescent="0.3">
      <c r="F1038" s="9">
        <v>1031</v>
      </c>
      <c r="G1038" s="12">
        <v>1.7000000000000001E-2</v>
      </c>
      <c r="H1038" s="9">
        <v>0.501</v>
      </c>
      <c r="I1038" s="9">
        <v>0.85</v>
      </c>
      <c r="J1038" s="9">
        <v>1.5449999999999999</v>
      </c>
      <c r="K1038" s="9">
        <v>0.64700000000000002</v>
      </c>
      <c r="L1038" s="9">
        <v>0.89</v>
      </c>
      <c r="S1038" s="9">
        <v>1031</v>
      </c>
      <c r="T1038" s="12">
        <f t="shared" si="149"/>
        <v>1.7000000000000002</v>
      </c>
      <c r="V1038">
        <v>1467</v>
      </c>
      <c r="W1038">
        <v>0.5</v>
      </c>
      <c r="X1038" s="10">
        <f t="shared" si="150"/>
        <v>0.79788456080286541</v>
      </c>
      <c r="Z1038" s="12">
        <f t="shared" si="151"/>
        <v>0.79700000000000004</v>
      </c>
      <c r="AA1038" s="9">
        <f t="shared" si="154"/>
        <v>98</v>
      </c>
      <c r="AB1038" s="9">
        <f t="shared" si="155"/>
        <v>0</v>
      </c>
      <c r="AC1038" s="9">
        <f t="shared" si="156"/>
        <v>933</v>
      </c>
      <c r="AD1038" s="9" t="str">
        <f t="shared" si="157"/>
        <v/>
      </c>
      <c r="AE1038" s="12" t="str">
        <f t="shared" si="152"/>
        <v/>
      </c>
      <c r="AF1038" s="9" t="str">
        <f t="shared" si="153"/>
        <v/>
      </c>
      <c r="AI1038"/>
    </row>
    <row r="1039" spans="6:35" x14ac:dyDescent="0.3">
      <c r="F1039" s="9">
        <v>1032</v>
      </c>
      <c r="G1039" s="12">
        <v>0.01</v>
      </c>
      <c r="H1039" s="9">
        <v>0.4</v>
      </c>
      <c r="I1039" s="9">
        <v>0.81499999999999995</v>
      </c>
      <c r="J1039" s="9">
        <v>1.7010000000000001</v>
      </c>
      <c r="K1039" s="9">
        <v>0.58799999999999997</v>
      </c>
      <c r="L1039" s="9">
        <v>0.85699999999999998</v>
      </c>
      <c r="S1039" s="9">
        <v>1032</v>
      </c>
      <c r="T1039" s="12">
        <f t="shared" si="149"/>
        <v>1</v>
      </c>
      <c r="V1039">
        <v>1478</v>
      </c>
      <c r="W1039">
        <v>0.5</v>
      </c>
      <c r="X1039" s="10">
        <f t="shared" si="150"/>
        <v>0.79788456080286541</v>
      </c>
      <c r="Z1039" s="12">
        <f t="shared" si="151"/>
        <v>0.79700000000000004</v>
      </c>
      <c r="AA1039" s="9">
        <f t="shared" si="154"/>
        <v>99</v>
      </c>
      <c r="AB1039" s="9">
        <f t="shared" si="155"/>
        <v>0</v>
      </c>
      <c r="AC1039" s="9">
        <f t="shared" si="156"/>
        <v>933</v>
      </c>
      <c r="AD1039" s="9" t="str">
        <f t="shared" si="157"/>
        <v/>
      </c>
      <c r="AE1039" s="12" t="str">
        <f t="shared" si="152"/>
        <v/>
      </c>
      <c r="AF1039" s="9" t="str">
        <f t="shared" si="153"/>
        <v/>
      </c>
      <c r="AI1039"/>
    </row>
    <row r="1040" spans="6:35" x14ac:dyDescent="0.3">
      <c r="F1040" s="9">
        <v>1033</v>
      </c>
      <c r="G1040" s="12">
        <v>4.0000000000000001E-3</v>
      </c>
      <c r="H1040" s="9">
        <v>0.27200000000000002</v>
      </c>
      <c r="I1040" s="9">
        <v>0.71799999999999997</v>
      </c>
      <c r="J1040" s="9">
        <v>2.077</v>
      </c>
      <c r="K1040" s="9">
        <v>0.48099999999999998</v>
      </c>
      <c r="L1040" s="9">
        <v>0.81200000000000006</v>
      </c>
      <c r="S1040" s="9">
        <v>1033</v>
      </c>
      <c r="T1040" s="12">
        <f t="shared" si="149"/>
        <v>0.4</v>
      </c>
      <c r="V1040">
        <v>1483</v>
      </c>
      <c r="W1040">
        <v>0.5</v>
      </c>
      <c r="X1040" s="10">
        <f t="shared" si="150"/>
        <v>0.79788456080286541</v>
      </c>
      <c r="Z1040" s="12">
        <f t="shared" si="151"/>
        <v>0.79700000000000004</v>
      </c>
      <c r="AA1040" s="9">
        <f t="shared" si="154"/>
        <v>100</v>
      </c>
      <c r="AB1040" s="9">
        <f t="shared" si="155"/>
        <v>0</v>
      </c>
      <c r="AC1040" s="9">
        <f t="shared" si="156"/>
        <v>933</v>
      </c>
      <c r="AD1040" s="9" t="str">
        <f t="shared" si="157"/>
        <v/>
      </c>
      <c r="AE1040" s="12" t="str">
        <f t="shared" si="152"/>
        <v/>
      </c>
      <c r="AF1040" s="9" t="str">
        <f t="shared" si="153"/>
        <v/>
      </c>
      <c r="AI1040"/>
    </row>
    <row r="1041" spans="6:35" x14ac:dyDescent="0.3">
      <c r="F1041" s="9">
        <v>1034</v>
      </c>
      <c r="G1041" s="12">
        <v>6.0000000000000001E-3</v>
      </c>
      <c r="H1041" s="9">
        <v>0.27200000000000002</v>
      </c>
      <c r="I1041" s="9">
        <v>0.94799999999999995</v>
      </c>
      <c r="J1041" s="9">
        <v>1.2709999999999999</v>
      </c>
      <c r="K1041" s="9">
        <v>0.78700000000000003</v>
      </c>
      <c r="L1041" s="9">
        <v>0.90200000000000002</v>
      </c>
      <c r="S1041" s="9">
        <v>1034</v>
      </c>
      <c r="T1041" s="12">
        <f t="shared" si="149"/>
        <v>0.6</v>
      </c>
      <c r="V1041">
        <v>1509</v>
      </c>
      <c r="W1041">
        <v>0.5</v>
      </c>
      <c r="X1041" s="10">
        <f t="shared" si="150"/>
        <v>0.79788456080286541</v>
      </c>
      <c r="Z1041" s="12">
        <f t="shared" si="151"/>
        <v>0.79700000000000004</v>
      </c>
      <c r="AA1041" s="9">
        <f t="shared" si="154"/>
        <v>101</v>
      </c>
      <c r="AB1041" s="9">
        <f t="shared" si="155"/>
        <v>0</v>
      </c>
      <c r="AC1041" s="9">
        <f t="shared" si="156"/>
        <v>933</v>
      </c>
      <c r="AD1041" s="9" t="str">
        <f t="shared" si="157"/>
        <v/>
      </c>
      <c r="AE1041" s="12" t="str">
        <f t="shared" si="152"/>
        <v/>
      </c>
      <c r="AF1041" s="9" t="str">
        <f t="shared" si="153"/>
        <v/>
      </c>
      <c r="AI1041"/>
    </row>
    <row r="1042" spans="6:35" x14ac:dyDescent="0.3">
      <c r="F1042" s="9">
        <v>1035</v>
      </c>
      <c r="G1042" s="12">
        <v>4.5169999999999997E-4</v>
      </c>
      <c r="H1042" s="9">
        <v>7.6999999999999999E-2</v>
      </c>
      <c r="I1042" s="9">
        <v>0.96699999999999997</v>
      </c>
      <c r="J1042" s="9">
        <v>3</v>
      </c>
      <c r="K1042" s="9">
        <v>0.33300000000000002</v>
      </c>
      <c r="L1042" s="9">
        <v>1</v>
      </c>
      <c r="S1042" s="9">
        <v>1035</v>
      </c>
      <c r="T1042" s="12">
        <f t="shared" si="149"/>
        <v>4.5169999999999995E-2</v>
      </c>
      <c r="V1042">
        <v>1510</v>
      </c>
      <c r="W1042">
        <v>0.5</v>
      </c>
      <c r="X1042" s="10">
        <f t="shared" si="150"/>
        <v>0.79788456080286541</v>
      </c>
      <c r="Z1042" s="12">
        <f t="shared" si="151"/>
        <v>0.79700000000000004</v>
      </c>
      <c r="AA1042" s="9">
        <f t="shared" si="154"/>
        <v>102</v>
      </c>
      <c r="AB1042" s="9">
        <f t="shared" si="155"/>
        <v>0</v>
      </c>
      <c r="AC1042" s="9">
        <f t="shared" si="156"/>
        <v>933</v>
      </c>
      <c r="AD1042" s="9" t="str">
        <f t="shared" si="157"/>
        <v/>
      </c>
      <c r="AE1042" s="12" t="str">
        <f t="shared" si="152"/>
        <v/>
      </c>
      <c r="AF1042" s="9" t="str">
        <f t="shared" si="153"/>
        <v/>
      </c>
      <c r="AI1042"/>
    </row>
    <row r="1043" spans="6:35" x14ac:dyDescent="0.3">
      <c r="F1043" s="9">
        <v>1036</v>
      </c>
      <c r="G1043" s="12">
        <v>1.7999999999999999E-2</v>
      </c>
      <c r="H1043" s="9">
        <v>0.55100000000000005</v>
      </c>
      <c r="I1043" s="9">
        <v>0.76100000000000001</v>
      </c>
      <c r="J1043" s="9">
        <v>1.71</v>
      </c>
      <c r="K1043" s="9">
        <v>0.58499999999999996</v>
      </c>
      <c r="L1043" s="9">
        <v>0.875</v>
      </c>
      <c r="S1043" s="9">
        <v>1036</v>
      </c>
      <c r="T1043" s="12">
        <f t="shared" si="149"/>
        <v>1.7999999999999998</v>
      </c>
      <c r="V1043">
        <v>1554</v>
      </c>
      <c r="W1043">
        <v>0.5</v>
      </c>
      <c r="X1043" s="10">
        <f t="shared" si="150"/>
        <v>0.79788456080286541</v>
      </c>
      <c r="Z1043" s="12">
        <f t="shared" si="151"/>
        <v>0.79700000000000004</v>
      </c>
      <c r="AA1043" s="9">
        <f t="shared" si="154"/>
        <v>103</v>
      </c>
      <c r="AB1043" s="9">
        <f t="shared" si="155"/>
        <v>0</v>
      </c>
      <c r="AC1043" s="9">
        <f t="shared" si="156"/>
        <v>933</v>
      </c>
      <c r="AD1043" s="9" t="str">
        <f t="shared" si="157"/>
        <v/>
      </c>
      <c r="AE1043" s="12" t="str">
        <f t="shared" si="152"/>
        <v/>
      </c>
      <c r="AF1043" s="9" t="str">
        <f t="shared" si="153"/>
        <v/>
      </c>
      <c r="AI1043"/>
    </row>
    <row r="1044" spans="6:35" x14ac:dyDescent="0.3">
      <c r="F1044" s="9">
        <v>1037</v>
      </c>
      <c r="G1044" s="12">
        <v>0.16</v>
      </c>
      <c r="H1044" s="9">
        <v>1.524</v>
      </c>
      <c r="I1044" s="9">
        <v>0.86599999999999999</v>
      </c>
      <c r="J1044" s="9">
        <v>1.3080000000000001</v>
      </c>
      <c r="K1044" s="9">
        <v>0.76500000000000001</v>
      </c>
      <c r="L1044" s="9">
        <v>0.96599999999999997</v>
      </c>
      <c r="S1044" s="9">
        <v>1037</v>
      </c>
      <c r="T1044" s="12">
        <f t="shared" si="149"/>
        <v>16</v>
      </c>
      <c r="V1044">
        <v>1586</v>
      </c>
      <c r="W1044">
        <v>0.5</v>
      </c>
      <c r="X1044" s="10">
        <f t="shared" si="150"/>
        <v>0.79788456080286541</v>
      </c>
      <c r="Z1044" s="12">
        <f t="shared" si="151"/>
        <v>0.79700000000000004</v>
      </c>
      <c r="AA1044" s="9">
        <f t="shared" si="154"/>
        <v>104</v>
      </c>
      <c r="AB1044" s="9">
        <f t="shared" si="155"/>
        <v>0</v>
      </c>
      <c r="AC1044" s="9">
        <f t="shared" si="156"/>
        <v>933</v>
      </c>
      <c r="AD1044" s="9" t="str">
        <f t="shared" si="157"/>
        <v/>
      </c>
      <c r="AE1044" s="12" t="str">
        <f t="shared" si="152"/>
        <v/>
      </c>
      <c r="AF1044" s="9" t="str">
        <f t="shared" si="153"/>
        <v/>
      </c>
      <c r="AI1044"/>
    </row>
    <row r="1045" spans="6:35" x14ac:dyDescent="0.3">
      <c r="F1045" s="9">
        <v>1038</v>
      </c>
      <c r="G1045" s="12">
        <v>2E-3</v>
      </c>
      <c r="H1045" s="9">
        <v>0.17399999999999999</v>
      </c>
      <c r="I1045" s="9">
        <v>0.754</v>
      </c>
      <c r="J1045" s="9">
        <v>2.8769999999999998</v>
      </c>
      <c r="K1045" s="9">
        <v>0.34799999999999998</v>
      </c>
      <c r="L1045" s="9">
        <v>0.77400000000000002</v>
      </c>
      <c r="S1045" s="9">
        <v>1038</v>
      </c>
      <c r="T1045" s="12">
        <f t="shared" si="149"/>
        <v>0.2</v>
      </c>
      <c r="V1045">
        <v>1604</v>
      </c>
      <c r="W1045">
        <v>0.5</v>
      </c>
      <c r="X1045" s="10">
        <f t="shared" si="150"/>
        <v>0.79788456080286541</v>
      </c>
      <c r="Z1045" s="12">
        <f t="shared" si="151"/>
        <v>0.79700000000000004</v>
      </c>
      <c r="AA1045" s="9">
        <f t="shared" si="154"/>
        <v>105</v>
      </c>
      <c r="AB1045" s="9">
        <f t="shared" si="155"/>
        <v>0</v>
      </c>
      <c r="AC1045" s="9">
        <f t="shared" si="156"/>
        <v>933</v>
      </c>
      <c r="AD1045" s="9" t="str">
        <f t="shared" si="157"/>
        <v/>
      </c>
      <c r="AE1045" s="12" t="str">
        <f t="shared" si="152"/>
        <v/>
      </c>
      <c r="AF1045" s="9" t="str">
        <f t="shared" si="153"/>
        <v/>
      </c>
      <c r="AI1045"/>
    </row>
    <row r="1046" spans="6:35" x14ac:dyDescent="0.3">
      <c r="F1046" s="9">
        <v>1039</v>
      </c>
      <c r="G1046" s="12">
        <v>4.3999999999999997E-2</v>
      </c>
      <c r="H1046" s="9">
        <v>0.86699999999999999</v>
      </c>
      <c r="I1046" s="9">
        <v>0.72699999999999998</v>
      </c>
      <c r="J1046" s="9">
        <v>1.609</v>
      </c>
      <c r="K1046" s="9">
        <v>0.621</v>
      </c>
      <c r="L1046" s="9">
        <v>0.9</v>
      </c>
      <c r="S1046" s="9">
        <v>1039</v>
      </c>
      <c r="T1046" s="12">
        <f t="shared" si="149"/>
        <v>4.3999999999999995</v>
      </c>
      <c r="V1046">
        <v>1610</v>
      </c>
      <c r="W1046">
        <v>0.5</v>
      </c>
      <c r="X1046" s="10">
        <f t="shared" si="150"/>
        <v>0.79788456080286541</v>
      </c>
      <c r="Z1046" s="12">
        <f t="shared" si="151"/>
        <v>0.79700000000000004</v>
      </c>
      <c r="AA1046" s="9">
        <f t="shared" si="154"/>
        <v>106</v>
      </c>
      <c r="AB1046" s="9">
        <f t="shared" si="155"/>
        <v>106</v>
      </c>
      <c r="AC1046" s="9">
        <f t="shared" si="156"/>
        <v>1039</v>
      </c>
      <c r="AD1046" s="9">
        <f t="shared" si="157"/>
        <v>1039</v>
      </c>
      <c r="AE1046" s="12">
        <f t="shared" si="152"/>
        <v>0.79700000000000004</v>
      </c>
      <c r="AF1046" s="9">
        <f t="shared" si="153"/>
        <v>1039</v>
      </c>
      <c r="AI1046"/>
    </row>
    <row r="1047" spans="6:35" x14ac:dyDescent="0.3">
      <c r="F1047" s="9">
        <v>1040</v>
      </c>
      <c r="G1047" s="12">
        <v>5.0999999999999997E-2</v>
      </c>
      <c r="H1047" s="9">
        <v>0.90200000000000002</v>
      </c>
      <c r="I1047" s="9">
        <v>0.78200000000000003</v>
      </c>
      <c r="J1047" s="9">
        <v>1.9650000000000001</v>
      </c>
      <c r="K1047" s="9">
        <v>0.50900000000000001</v>
      </c>
      <c r="L1047" s="9">
        <v>0.92700000000000005</v>
      </c>
      <c r="S1047" s="9">
        <v>1040</v>
      </c>
      <c r="T1047" s="12">
        <f t="shared" si="149"/>
        <v>5.0999999999999996</v>
      </c>
      <c r="V1047">
        <v>6</v>
      </c>
      <c r="W1047">
        <v>0.4</v>
      </c>
      <c r="X1047" s="10">
        <f t="shared" si="150"/>
        <v>0.7136496464611084</v>
      </c>
      <c r="Z1047" s="12">
        <f t="shared" si="151"/>
        <v>0.71299999999999997</v>
      </c>
      <c r="AA1047" s="9">
        <f t="shared" si="154"/>
        <v>1</v>
      </c>
      <c r="AB1047" s="9">
        <f t="shared" si="155"/>
        <v>0</v>
      </c>
      <c r="AC1047" s="9">
        <f t="shared" si="156"/>
        <v>1039</v>
      </c>
      <c r="AD1047" s="9" t="str">
        <f t="shared" si="157"/>
        <v/>
      </c>
      <c r="AE1047" s="12" t="str">
        <f t="shared" si="152"/>
        <v/>
      </c>
      <c r="AF1047" s="9" t="str">
        <f t="shared" si="153"/>
        <v/>
      </c>
      <c r="AI1047"/>
    </row>
    <row r="1048" spans="6:35" x14ac:dyDescent="0.3">
      <c r="F1048" s="9">
        <v>1041</v>
      </c>
      <c r="G1048" s="12">
        <v>7.0000000000000001E-3</v>
      </c>
      <c r="H1048" s="9">
        <v>0.36299999999999999</v>
      </c>
      <c r="I1048" s="9">
        <v>0.66200000000000003</v>
      </c>
      <c r="J1048" s="9">
        <v>2.492</v>
      </c>
      <c r="K1048" s="9">
        <v>0.40100000000000002</v>
      </c>
      <c r="L1048" s="9">
        <v>0.86799999999999999</v>
      </c>
      <c r="S1048" s="9">
        <v>1041</v>
      </c>
      <c r="T1048" s="12">
        <f t="shared" si="149"/>
        <v>0.70000000000000007</v>
      </c>
      <c r="V1048">
        <v>11</v>
      </c>
      <c r="W1048">
        <v>0.4</v>
      </c>
      <c r="X1048" s="10">
        <f t="shared" si="150"/>
        <v>0.7136496464611084</v>
      </c>
      <c r="Z1048" s="12">
        <f t="shared" si="151"/>
        <v>0.71299999999999997</v>
      </c>
      <c r="AA1048" s="9">
        <f t="shared" si="154"/>
        <v>2</v>
      </c>
      <c r="AB1048" s="9">
        <f t="shared" si="155"/>
        <v>0</v>
      </c>
      <c r="AC1048" s="9">
        <f t="shared" si="156"/>
        <v>1039</v>
      </c>
      <c r="AD1048" s="9" t="str">
        <f t="shared" si="157"/>
        <v/>
      </c>
      <c r="AE1048" s="12" t="str">
        <f t="shared" si="152"/>
        <v/>
      </c>
      <c r="AF1048" s="9" t="str">
        <f t="shared" si="153"/>
        <v/>
      </c>
      <c r="AI1048"/>
    </row>
    <row r="1049" spans="6:35" x14ac:dyDescent="0.3">
      <c r="F1049" s="9">
        <v>1042</v>
      </c>
      <c r="G1049" s="12">
        <v>1E-3</v>
      </c>
      <c r="H1049" s="9">
        <v>0.129</v>
      </c>
      <c r="I1049" s="9">
        <v>1</v>
      </c>
      <c r="J1049" s="9">
        <v>1.8169999999999999</v>
      </c>
      <c r="K1049" s="9">
        <v>0.55000000000000004</v>
      </c>
      <c r="L1049" s="9">
        <v>0.85699999999999998</v>
      </c>
      <c r="S1049" s="9">
        <v>1042</v>
      </c>
      <c r="T1049" s="12">
        <f t="shared" si="149"/>
        <v>0.1</v>
      </c>
      <c r="V1049">
        <v>63</v>
      </c>
      <c r="W1049">
        <v>0.4</v>
      </c>
      <c r="X1049" s="10">
        <f t="shared" si="150"/>
        <v>0.7136496464611084</v>
      </c>
      <c r="Z1049" s="12">
        <f t="shared" si="151"/>
        <v>0.71299999999999997</v>
      </c>
      <c r="AA1049" s="9">
        <f t="shared" si="154"/>
        <v>3</v>
      </c>
      <c r="AB1049" s="9">
        <f t="shared" si="155"/>
        <v>0</v>
      </c>
      <c r="AC1049" s="9">
        <f t="shared" si="156"/>
        <v>1039</v>
      </c>
      <c r="AD1049" s="9" t="str">
        <f t="shared" si="157"/>
        <v/>
      </c>
      <c r="AE1049" s="12" t="str">
        <f t="shared" si="152"/>
        <v/>
      </c>
      <c r="AF1049" s="9" t="str">
        <f t="shared" si="153"/>
        <v/>
      </c>
      <c r="AI1049"/>
    </row>
    <row r="1050" spans="6:35" x14ac:dyDescent="0.3">
      <c r="F1050" s="9">
        <v>1043</v>
      </c>
      <c r="G1050" s="12">
        <v>0.182</v>
      </c>
      <c r="H1050" s="9">
        <v>1.919</v>
      </c>
      <c r="I1050" s="9">
        <v>0.61899999999999999</v>
      </c>
      <c r="J1050" s="9">
        <v>2.1669999999999998</v>
      </c>
      <c r="K1050" s="9">
        <v>0.46100000000000002</v>
      </c>
      <c r="L1050" s="9">
        <v>0.879</v>
      </c>
      <c r="S1050" s="9">
        <v>1043</v>
      </c>
      <c r="T1050" s="12">
        <f t="shared" si="149"/>
        <v>18.2</v>
      </c>
      <c r="V1050">
        <v>98</v>
      </c>
      <c r="W1050">
        <v>0.4</v>
      </c>
      <c r="X1050" s="10">
        <f t="shared" si="150"/>
        <v>0.7136496464611084</v>
      </c>
      <c r="Z1050" s="12">
        <f t="shared" si="151"/>
        <v>0.71299999999999997</v>
      </c>
      <c r="AA1050" s="9">
        <f t="shared" si="154"/>
        <v>4</v>
      </c>
      <c r="AB1050" s="9">
        <f t="shared" si="155"/>
        <v>0</v>
      </c>
      <c r="AC1050" s="9">
        <f t="shared" si="156"/>
        <v>1039</v>
      </c>
      <c r="AD1050" s="9" t="str">
        <f t="shared" si="157"/>
        <v/>
      </c>
      <c r="AE1050" s="12" t="str">
        <f t="shared" si="152"/>
        <v/>
      </c>
      <c r="AF1050" s="9" t="str">
        <f t="shared" si="153"/>
        <v/>
      </c>
      <c r="AI1050"/>
    </row>
    <row r="1051" spans="6:35" x14ac:dyDescent="0.3">
      <c r="F1051" s="9">
        <v>1044</v>
      </c>
      <c r="G1051" s="12">
        <v>5.0000000000000001E-3</v>
      </c>
      <c r="H1051" s="9">
        <v>0.30299999999999999</v>
      </c>
      <c r="I1051" s="9">
        <v>0.74</v>
      </c>
      <c r="J1051" s="9">
        <v>2.2890000000000001</v>
      </c>
      <c r="K1051" s="9">
        <v>0.437</v>
      </c>
      <c r="L1051" s="9">
        <v>0.88900000000000001</v>
      </c>
      <c r="S1051" s="9">
        <v>1044</v>
      </c>
      <c r="T1051" s="12">
        <f t="shared" si="149"/>
        <v>0.5</v>
      </c>
      <c r="V1051">
        <v>105</v>
      </c>
      <c r="W1051">
        <v>0.4</v>
      </c>
      <c r="X1051" s="10">
        <f t="shared" si="150"/>
        <v>0.7136496464611084</v>
      </c>
      <c r="Z1051" s="12">
        <f t="shared" si="151"/>
        <v>0.71299999999999997</v>
      </c>
      <c r="AA1051" s="9">
        <f t="shared" si="154"/>
        <v>5</v>
      </c>
      <c r="AB1051" s="9">
        <f t="shared" si="155"/>
        <v>0</v>
      </c>
      <c r="AC1051" s="9">
        <f t="shared" si="156"/>
        <v>1039</v>
      </c>
      <c r="AD1051" s="9" t="str">
        <f t="shared" si="157"/>
        <v/>
      </c>
      <c r="AE1051" s="12" t="str">
        <f t="shared" si="152"/>
        <v/>
      </c>
      <c r="AF1051" s="9" t="str">
        <f t="shared" si="153"/>
        <v/>
      </c>
      <c r="AI1051"/>
    </row>
    <row r="1052" spans="6:35" x14ac:dyDescent="0.3">
      <c r="F1052" s="9">
        <v>1045</v>
      </c>
      <c r="G1052" s="12">
        <v>4.0000000000000001E-3</v>
      </c>
      <c r="H1052" s="9">
        <v>0.223</v>
      </c>
      <c r="I1052" s="9">
        <v>0.95399999999999996</v>
      </c>
      <c r="J1052" s="9">
        <v>1.341</v>
      </c>
      <c r="K1052" s="9">
        <v>0.746</v>
      </c>
      <c r="L1052" s="9">
        <v>0.84699999999999998</v>
      </c>
      <c r="S1052" s="9">
        <v>1045</v>
      </c>
      <c r="T1052" s="12">
        <f t="shared" si="149"/>
        <v>0.4</v>
      </c>
      <c r="V1052">
        <v>121</v>
      </c>
      <c r="W1052">
        <v>0.4</v>
      </c>
      <c r="X1052" s="10">
        <f t="shared" si="150"/>
        <v>0.7136496464611084</v>
      </c>
      <c r="Z1052" s="12">
        <f t="shared" si="151"/>
        <v>0.71299999999999997</v>
      </c>
      <c r="AA1052" s="9">
        <f t="shared" si="154"/>
        <v>6</v>
      </c>
      <c r="AB1052" s="9">
        <f t="shared" si="155"/>
        <v>0</v>
      </c>
      <c r="AC1052" s="9">
        <f t="shared" si="156"/>
        <v>1039</v>
      </c>
      <c r="AD1052" s="9" t="str">
        <f t="shared" si="157"/>
        <v/>
      </c>
      <c r="AE1052" s="12" t="str">
        <f t="shared" si="152"/>
        <v/>
      </c>
      <c r="AF1052" s="9" t="str">
        <f t="shared" si="153"/>
        <v/>
      </c>
      <c r="AI1052"/>
    </row>
    <row r="1053" spans="6:35" x14ac:dyDescent="0.3">
      <c r="F1053" s="9">
        <v>1046</v>
      </c>
      <c r="G1053" s="12">
        <v>2E-3</v>
      </c>
      <c r="H1053" s="9">
        <v>0.153</v>
      </c>
      <c r="I1053" s="9">
        <v>1</v>
      </c>
      <c r="J1053" s="9">
        <v>1.125</v>
      </c>
      <c r="K1053" s="9">
        <v>0.88900000000000001</v>
      </c>
      <c r="L1053" s="9">
        <v>0.93300000000000005</v>
      </c>
      <c r="S1053" s="9">
        <v>1046</v>
      </c>
      <c r="T1053" s="12">
        <f t="shared" si="149"/>
        <v>0.2</v>
      </c>
      <c r="V1053">
        <v>135</v>
      </c>
      <c r="W1053">
        <v>0.4</v>
      </c>
      <c r="X1053" s="10">
        <f t="shared" si="150"/>
        <v>0.7136496464611084</v>
      </c>
      <c r="Z1053" s="12">
        <f t="shared" si="151"/>
        <v>0.71299999999999997</v>
      </c>
      <c r="AA1053" s="9">
        <f t="shared" si="154"/>
        <v>7</v>
      </c>
      <c r="AB1053" s="9">
        <f t="shared" si="155"/>
        <v>0</v>
      </c>
      <c r="AC1053" s="9">
        <f t="shared" si="156"/>
        <v>1039</v>
      </c>
      <c r="AD1053" s="9" t="str">
        <f t="shared" si="157"/>
        <v/>
      </c>
      <c r="AE1053" s="12" t="str">
        <f t="shared" si="152"/>
        <v/>
      </c>
      <c r="AF1053" s="9" t="str">
        <f t="shared" si="153"/>
        <v/>
      </c>
      <c r="AI1053"/>
    </row>
    <row r="1054" spans="6:35" x14ac:dyDescent="0.3">
      <c r="F1054" s="9">
        <v>1047</v>
      </c>
      <c r="G1054" s="12">
        <v>2E-3</v>
      </c>
      <c r="H1054" s="9">
        <v>0.17799999999999999</v>
      </c>
      <c r="I1054" s="9">
        <v>0.65900000000000003</v>
      </c>
      <c r="J1054" s="9">
        <v>2.5870000000000002</v>
      </c>
      <c r="K1054" s="9">
        <v>0.38700000000000001</v>
      </c>
      <c r="L1054" s="9">
        <v>0.81499999999999995</v>
      </c>
      <c r="S1054" s="9">
        <v>1047</v>
      </c>
      <c r="T1054" s="12">
        <f t="shared" si="149"/>
        <v>0.2</v>
      </c>
      <c r="V1054">
        <v>143</v>
      </c>
      <c r="W1054">
        <v>0.4</v>
      </c>
      <c r="X1054" s="10">
        <f t="shared" si="150"/>
        <v>0.7136496464611084</v>
      </c>
      <c r="Z1054" s="12">
        <f t="shared" si="151"/>
        <v>0.71299999999999997</v>
      </c>
      <c r="AA1054" s="9">
        <f t="shared" si="154"/>
        <v>8</v>
      </c>
      <c r="AB1054" s="9">
        <f t="shared" si="155"/>
        <v>0</v>
      </c>
      <c r="AC1054" s="9">
        <f t="shared" si="156"/>
        <v>1039</v>
      </c>
      <c r="AD1054" s="9" t="str">
        <f t="shared" si="157"/>
        <v/>
      </c>
      <c r="AE1054" s="12" t="str">
        <f t="shared" si="152"/>
        <v/>
      </c>
      <c r="AF1054" s="9" t="str">
        <f t="shared" si="153"/>
        <v/>
      </c>
      <c r="AI1054"/>
    </row>
    <row r="1055" spans="6:35" x14ac:dyDescent="0.3">
      <c r="F1055" s="9">
        <v>1048</v>
      </c>
      <c r="G1055" s="12">
        <v>0.28899999999999998</v>
      </c>
      <c r="H1055" s="9">
        <v>2.8319999999999999</v>
      </c>
      <c r="I1055" s="9">
        <v>0.45400000000000001</v>
      </c>
      <c r="J1055" s="9">
        <v>2.7290000000000001</v>
      </c>
      <c r="K1055" s="9">
        <v>0.36599999999999999</v>
      </c>
      <c r="L1055" s="9">
        <v>0.86899999999999999</v>
      </c>
      <c r="S1055" s="9">
        <v>1048</v>
      </c>
      <c r="T1055" s="12">
        <f t="shared" si="149"/>
        <v>28.9</v>
      </c>
      <c r="V1055">
        <v>144</v>
      </c>
      <c r="W1055">
        <v>0.4</v>
      </c>
      <c r="X1055" s="10">
        <f t="shared" si="150"/>
        <v>0.7136496464611084</v>
      </c>
      <c r="Z1055" s="12">
        <f t="shared" si="151"/>
        <v>0.71299999999999997</v>
      </c>
      <c r="AA1055" s="9">
        <f t="shared" si="154"/>
        <v>9</v>
      </c>
      <c r="AB1055" s="9">
        <f t="shared" si="155"/>
        <v>0</v>
      </c>
      <c r="AC1055" s="9">
        <f t="shared" si="156"/>
        <v>1039</v>
      </c>
      <c r="AD1055" s="9" t="str">
        <f t="shared" si="157"/>
        <v/>
      </c>
      <c r="AE1055" s="12" t="str">
        <f t="shared" si="152"/>
        <v/>
      </c>
      <c r="AF1055" s="9" t="str">
        <f t="shared" si="153"/>
        <v/>
      </c>
      <c r="AI1055"/>
    </row>
    <row r="1056" spans="6:35" x14ac:dyDescent="0.3">
      <c r="F1056" s="9">
        <v>1049</v>
      </c>
      <c r="G1056" s="12">
        <v>1E-3</v>
      </c>
      <c r="H1056" s="9">
        <v>0.18099999999999999</v>
      </c>
      <c r="I1056" s="9">
        <v>0.40600000000000003</v>
      </c>
      <c r="J1056" s="9">
        <v>4.6959999999999997</v>
      </c>
      <c r="K1056" s="9">
        <v>0.21299999999999999</v>
      </c>
      <c r="L1056" s="9">
        <v>0.58299999999999996</v>
      </c>
      <c r="S1056" s="9">
        <v>1049</v>
      </c>
      <c r="T1056" s="12">
        <f t="shared" si="149"/>
        <v>0.1</v>
      </c>
      <c r="V1056">
        <v>145</v>
      </c>
      <c r="W1056">
        <v>0.4</v>
      </c>
      <c r="X1056" s="10">
        <f t="shared" si="150"/>
        <v>0.7136496464611084</v>
      </c>
      <c r="Z1056" s="12">
        <f t="shared" si="151"/>
        <v>0.71299999999999997</v>
      </c>
      <c r="AA1056" s="9">
        <f t="shared" si="154"/>
        <v>10</v>
      </c>
      <c r="AB1056" s="9">
        <f t="shared" si="155"/>
        <v>0</v>
      </c>
      <c r="AC1056" s="9">
        <f t="shared" si="156"/>
        <v>1039</v>
      </c>
      <c r="AD1056" s="9" t="str">
        <f t="shared" si="157"/>
        <v/>
      </c>
      <c r="AE1056" s="12" t="str">
        <f t="shared" si="152"/>
        <v/>
      </c>
      <c r="AF1056" s="9" t="str">
        <f t="shared" si="153"/>
        <v/>
      </c>
      <c r="AI1056"/>
    </row>
    <row r="1057" spans="6:35" x14ac:dyDescent="0.3">
      <c r="F1057" s="9">
        <v>1050</v>
      </c>
      <c r="G1057" s="12">
        <v>1.2E-2</v>
      </c>
      <c r="H1057" s="9">
        <v>0.47399999999999998</v>
      </c>
      <c r="I1057" s="9">
        <v>0.69099999999999995</v>
      </c>
      <c r="J1057" s="9">
        <v>2.2229999999999999</v>
      </c>
      <c r="K1057" s="9">
        <v>0.45</v>
      </c>
      <c r="L1057" s="9">
        <v>0.85</v>
      </c>
      <c r="S1057" s="9">
        <v>1050</v>
      </c>
      <c r="T1057" s="12">
        <f t="shared" si="149"/>
        <v>1.2</v>
      </c>
      <c r="V1057">
        <v>157</v>
      </c>
      <c r="W1057">
        <v>0.4</v>
      </c>
      <c r="X1057" s="10">
        <f t="shared" si="150"/>
        <v>0.7136496464611084</v>
      </c>
      <c r="Z1057" s="12">
        <f t="shared" si="151"/>
        <v>0.71299999999999997</v>
      </c>
      <c r="AA1057" s="9">
        <f t="shared" si="154"/>
        <v>11</v>
      </c>
      <c r="AB1057" s="9">
        <f t="shared" si="155"/>
        <v>0</v>
      </c>
      <c r="AC1057" s="9">
        <f t="shared" si="156"/>
        <v>1039</v>
      </c>
      <c r="AD1057" s="9" t="str">
        <f t="shared" si="157"/>
        <v/>
      </c>
      <c r="AE1057" s="12" t="str">
        <f t="shared" si="152"/>
        <v/>
      </c>
      <c r="AF1057" s="9" t="str">
        <f t="shared" si="153"/>
        <v/>
      </c>
      <c r="AI1057"/>
    </row>
    <row r="1058" spans="6:35" x14ac:dyDescent="0.3">
      <c r="F1058" s="9">
        <v>1051</v>
      </c>
      <c r="G1058" s="12">
        <v>4.0000000000000001E-3</v>
      </c>
      <c r="H1058" s="9">
        <v>0.27200000000000002</v>
      </c>
      <c r="I1058" s="9">
        <v>0.61499999999999999</v>
      </c>
      <c r="J1058" s="9">
        <v>2.5179999999999998</v>
      </c>
      <c r="K1058" s="9">
        <v>0.39700000000000002</v>
      </c>
      <c r="L1058" s="9">
        <v>0.76200000000000001</v>
      </c>
      <c r="S1058" s="9">
        <v>1051</v>
      </c>
      <c r="T1058" s="12">
        <f t="shared" si="149"/>
        <v>0.4</v>
      </c>
      <c r="V1058">
        <v>177</v>
      </c>
      <c r="W1058">
        <v>0.4</v>
      </c>
      <c r="X1058" s="10">
        <f t="shared" si="150"/>
        <v>0.7136496464611084</v>
      </c>
      <c r="Z1058" s="12">
        <f t="shared" si="151"/>
        <v>0.71299999999999997</v>
      </c>
      <c r="AA1058" s="9">
        <f t="shared" si="154"/>
        <v>12</v>
      </c>
      <c r="AB1058" s="9">
        <f t="shared" si="155"/>
        <v>0</v>
      </c>
      <c r="AC1058" s="9">
        <f t="shared" si="156"/>
        <v>1039</v>
      </c>
      <c r="AD1058" s="9" t="str">
        <f t="shared" si="157"/>
        <v/>
      </c>
      <c r="AE1058" s="12" t="str">
        <f t="shared" si="152"/>
        <v/>
      </c>
      <c r="AF1058" s="9" t="str">
        <f t="shared" si="153"/>
        <v/>
      </c>
      <c r="AI1058"/>
    </row>
    <row r="1059" spans="6:35" x14ac:dyDescent="0.3">
      <c r="F1059" s="9">
        <v>1052</v>
      </c>
      <c r="G1059" s="12">
        <v>0.222</v>
      </c>
      <c r="H1059" s="9">
        <v>1.893</v>
      </c>
      <c r="I1059" s="9">
        <v>0.77700000000000002</v>
      </c>
      <c r="J1059" s="9">
        <v>1.64</v>
      </c>
      <c r="K1059" s="9">
        <v>0.61</v>
      </c>
      <c r="L1059" s="9">
        <v>0.95799999999999996</v>
      </c>
      <c r="S1059" s="9">
        <v>1052</v>
      </c>
      <c r="T1059" s="12">
        <f t="shared" si="149"/>
        <v>22.2</v>
      </c>
      <c r="V1059">
        <v>184</v>
      </c>
      <c r="W1059">
        <v>0.4</v>
      </c>
      <c r="X1059" s="10">
        <f t="shared" si="150"/>
        <v>0.7136496464611084</v>
      </c>
      <c r="Z1059" s="12">
        <f t="shared" si="151"/>
        <v>0.71299999999999997</v>
      </c>
      <c r="AA1059" s="9">
        <f t="shared" si="154"/>
        <v>13</v>
      </c>
      <c r="AB1059" s="9">
        <f t="shared" si="155"/>
        <v>0</v>
      </c>
      <c r="AC1059" s="9">
        <f t="shared" si="156"/>
        <v>1039</v>
      </c>
      <c r="AD1059" s="9" t="str">
        <f t="shared" si="157"/>
        <v/>
      </c>
      <c r="AE1059" s="12" t="str">
        <f t="shared" si="152"/>
        <v/>
      </c>
      <c r="AF1059" s="9" t="str">
        <f t="shared" si="153"/>
        <v/>
      </c>
      <c r="AI1059"/>
    </row>
    <row r="1060" spans="6:35" x14ac:dyDescent="0.3">
      <c r="F1060" s="9">
        <v>1053</v>
      </c>
      <c r="G1060" s="12">
        <v>0.08</v>
      </c>
      <c r="H1060" s="9">
        <v>1.218</v>
      </c>
      <c r="I1060" s="9">
        <v>0.67600000000000005</v>
      </c>
      <c r="J1060" s="9">
        <v>1.89</v>
      </c>
      <c r="K1060" s="9">
        <v>0.52900000000000003</v>
      </c>
      <c r="L1060" s="9">
        <v>0.85299999999999998</v>
      </c>
      <c r="S1060" s="9">
        <v>1053</v>
      </c>
      <c r="T1060" s="12">
        <f t="shared" si="149"/>
        <v>8</v>
      </c>
      <c r="V1060">
        <v>191</v>
      </c>
      <c r="W1060">
        <v>0.4</v>
      </c>
      <c r="X1060" s="10">
        <f t="shared" si="150"/>
        <v>0.7136496464611084</v>
      </c>
      <c r="Z1060" s="12">
        <f t="shared" si="151"/>
        <v>0.71299999999999997</v>
      </c>
      <c r="AA1060" s="9">
        <f t="shared" si="154"/>
        <v>14</v>
      </c>
      <c r="AB1060" s="9">
        <f t="shared" si="155"/>
        <v>0</v>
      </c>
      <c r="AC1060" s="9">
        <f t="shared" si="156"/>
        <v>1039</v>
      </c>
      <c r="AD1060" s="9" t="str">
        <f t="shared" si="157"/>
        <v/>
      </c>
      <c r="AE1060" s="12" t="str">
        <f t="shared" si="152"/>
        <v/>
      </c>
      <c r="AF1060" s="9" t="str">
        <f t="shared" si="153"/>
        <v/>
      </c>
      <c r="AI1060"/>
    </row>
    <row r="1061" spans="6:35" x14ac:dyDescent="0.3">
      <c r="F1061" s="9">
        <v>1054</v>
      </c>
      <c r="G1061" s="12">
        <v>3.0000000000000001E-3</v>
      </c>
      <c r="H1061" s="9">
        <v>0.19500000000000001</v>
      </c>
      <c r="I1061" s="9">
        <v>0.99399999999999999</v>
      </c>
      <c r="J1061" s="9">
        <v>1.403</v>
      </c>
      <c r="K1061" s="9">
        <v>0.71299999999999997</v>
      </c>
      <c r="L1061" s="9">
        <v>0.90900000000000003</v>
      </c>
      <c r="S1061" s="9">
        <v>1054</v>
      </c>
      <c r="T1061" s="12">
        <f t="shared" si="149"/>
        <v>0.3</v>
      </c>
      <c r="V1061">
        <v>233</v>
      </c>
      <c r="W1061">
        <v>0.4</v>
      </c>
      <c r="X1061" s="10">
        <f t="shared" si="150"/>
        <v>0.7136496464611084</v>
      </c>
      <c r="Z1061" s="12">
        <f t="shared" si="151"/>
        <v>0.71299999999999997</v>
      </c>
      <c r="AA1061" s="9">
        <f t="shared" si="154"/>
        <v>15</v>
      </c>
      <c r="AB1061" s="9">
        <f t="shared" si="155"/>
        <v>0</v>
      </c>
      <c r="AC1061" s="9">
        <f t="shared" si="156"/>
        <v>1039</v>
      </c>
      <c r="AD1061" s="9" t="str">
        <f t="shared" si="157"/>
        <v/>
      </c>
      <c r="AE1061" s="12" t="str">
        <f t="shared" si="152"/>
        <v/>
      </c>
      <c r="AF1061" s="9" t="str">
        <f t="shared" si="153"/>
        <v/>
      </c>
      <c r="AI1061"/>
    </row>
    <row r="1062" spans="6:35" x14ac:dyDescent="0.3">
      <c r="F1062" s="9">
        <v>1055</v>
      </c>
      <c r="G1062" s="12">
        <v>2E-3</v>
      </c>
      <c r="H1062" s="9">
        <v>0.14599999999999999</v>
      </c>
      <c r="I1062" s="9">
        <v>0.97599999999999998</v>
      </c>
      <c r="J1062" s="9">
        <v>1.45</v>
      </c>
      <c r="K1062" s="9">
        <v>0.68899999999999995</v>
      </c>
      <c r="L1062" s="9">
        <v>0.84599999999999997</v>
      </c>
      <c r="S1062" s="9">
        <v>1055</v>
      </c>
      <c r="T1062" s="12">
        <f t="shared" si="149"/>
        <v>0.2</v>
      </c>
      <c r="V1062">
        <v>234</v>
      </c>
      <c r="W1062">
        <v>0.4</v>
      </c>
      <c r="X1062" s="10">
        <f t="shared" si="150"/>
        <v>0.7136496464611084</v>
      </c>
      <c r="Z1062" s="12">
        <f t="shared" si="151"/>
        <v>0.71299999999999997</v>
      </c>
      <c r="AA1062" s="9">
        <f t="shared" si="154"/>
        <v>16</v>
      </c>
      <c r="AB1062" s="9">
        <f t="shared" si="155"/>
        <v>0</v>
      </c>
      <c r="AC1062" s="9">
        <f t="shared" si="156"/>
        <v>1039</v>
      </c>
      <c r="AD1062" s="9" t="str">
        <f t="shared" si="157"/>
        <v/>
      </c>
      <c r="AE1062" s="12" t="str">
        <f t="shared" si="152"/>
        <v/>
      </c>
      <c r="AF1062" s="9" t="str">
        <f t="shared" si="153"/>
        <v/>
      </c>
      <c r="AI1062"/>
    </row>
    <row r="1063" spans="6:35" x14ac:dyDescent="0.3">
      <c r="F1063" s="9">
        <v>1056</v>
      </c>
      <c r="G1063" s="12">
        <v>8.0000000000000002E-3</v>
      </c>
      <c r="H1063" s="9">
        <v>0.32700000000000001</v>
      </c>
      <c r="I1063" s="9">
        <v>0.90400000000000003</v>
      </c>
      <c r="J1063" s="9">
        <v>1.2470000000000001</v>
      </c>
      <c r="K1063" s="9">
        <v>0.80200000000000005</v>
      </c>
      <c r="L1063" s="9">
        <v>0.84299999999999997</v>
      </c>
      <c r="S1063" s="9">
        <v>1056</v>
      </c>
      <c r="T1063" s="12">
        <f t="shared" si="149"/>
        <v>0.8</v>
      </c>
      <c r="V1063">
        <v>238</v>
      </c>
      <c r="W1063">
        <v>0.4</v>
      </c>
      <c r="X1063" s="10">
        <f t="shared" si="150"/>
        <v>0.7136496464611084</v>
      </c>
      <c r="Z1063" s="12">
        <f t="shared" si="151"/>
        <v>0.71299999999999997</v>
      </c>
      <c r="AA1063" s="9">
        <f t="shared" si="154"/>
        <v>17</v>
      </c>
      <c r="AB1063" s="9">
        <f t="shared" si="155"/>
        <v>0</v>
      </c>
      <c r="AC1063" s="9">
        <f t="shared" si="156"/>
        <v>1039</v>
      </c>
      <c r="AD1063" s="9" t="str">
        <f t="shared" si="157"/>
        <v/>
      </c>
      <c r="AE1063" s="12" t="str">
        <f t="shared" si="152"/>
        <v/>
      </c>
      <c r="AF1063" s="9" t="str">
        <f t="shared" si="153"/>
        <v/>
      </c>
      <c r="AI1063"/>
    </row>
    <row r="1064" spans="6:35" x14ac:dyDescent="0.3">
      <c r="F1064" s="9">
        <v>1057</v>
      </c>
      <c r="G1064" s="12">
        <v>3.0000000000000001E-3</v>
      </c>
      <c r="H1064" s="9">
        <v>0.21199999999999999</v>
      </c>
      <c r="I1064" s="9">
        <v>0.88</v>
      </c>
      <c r="J1064" s="9">
        <v>1.6459999999999999</v>
      </c>
      <c r="K1064" s="9">
        <v>0.60799999999999998</v>
      </c>
      <c r="L1064" s="9">
        <v>0.875</v>
      </c>
      <c r="S1064" s="9">
        <v>1057</v>
      </c>
      <c r="T1064" s="12">
        <f t="shared" si="149"/>
        <v>0.3</v>
      </c>
      <c r="V1064">
        <v>245</v>
      </c>
      <c r="W1064">
        <v>0.4</v>
      </c>
      <c r="X1064" s="10">
        <f t="shared" si="150"/>
        <v>0.7136496464611084</v>
      </c>
      <c r="Z1064" s="12">
        <f t="shared" si="151"/>
        <v>0.71299999999999997</v>
      </c>
      <c r="AA1064" s="9">
        <f t="shared" si="154"/>
        <v>18</v>
      </c>
      <c r="AB1064" s="9">
        <f t="shared" si="155"/>
        <v>0</v>
      </c>
      <c r="AC1064" s="9">
        <f t="shared" si="156"/>
        <v>1039</v>
      </c>
      <c r="AD1064" s="9" t="str">
        <f t="shared" si="157"/>
        <v/>
      </c>
      <c r="AE1064" s="12" t="str">
        <f t="shared" si="152"/>
        <v/>
      </c>
      <c r="AF1064" s="9" t="str">
        <f t="shared" si="153"/>
        <v/>
      </c>
      <c r="AI1064"/>
    </row>
    <row r="1065" spans="6:35" x14ac:dyDescent="0.3">
      <c r="F1065" s="9">
        <v>1058</v>
      </c>
      <c r="G1065" s="12">
        <v>3.0000000000000001E-3</v>
      </c>
      <c r="H1065" s="9">
        <v>0.20499999999999999</v>
      </c>
      <c r="I1065" s="9">
        <v>0.89800000000000002</v>
      </c>
      <c r="J1065" s="9">
        <v>1.7230000000000001</v>
      </c>
      <c r="K1065" s="9">
        <v>0.57999999999999996</v>
      </c>
      <c r="L1065" s="9">
        <v>0.87</v>
      </c>
      <c r="S1065" s="9">
        <v>1058</v>
      </c>
      <c r="T1065" s="12">
        <f t="shared" si="149"/>
        <v>0.3</v>
      </c>
      <c r="V1065">
        <v>261</v>
      </c>
      <c r="W1065">
        <v>0.4</v>
      </c>
      <c r="X1065" s="10">
        <f t="shared" si="150"/>
        <v>0.7136496464611084</v>
      </c>
      <c r="Z1065" s="12">
        <f t="shared" si="151"/>
        <v>0.71299999999999997</v>
      </c>
      <c r="AA1065" s="9">
        <f t="shared" si="154"/>
        <v>19</v>
      </c>
      <c r="AB1065" s="9">
        <f t="shared" si="155"/>
        <v>0</v>
      </c>
      <c r="AC1065" s="9">
        <f t="shared" si="156"/>
        <v>1039</v>
      </c>
      <c r="AD1065" s="9" t="str">
        <f t="shared" si="157"/>
        <v/>
      </c>
      <c r="AE1065" s="12" t="str">
        <f t="shared" si="152"/>
        <v/>
      </c>
      <c r="AF1065" s="9" t="str">
        <f t="shared" si="153"/>
        <v/>
      </c>
      <c r="AI1065"/>
    </row>
    <row r="1066" spans="6:35" x14ac:dyDescent="0.3">
      <c r="F1066" s="9">
        <v>1059</v>
      </c>
      <c r="G1066" s="12">
        <v>1.4999999999999999E-2</v>
      </c>
      <c r="H1066" s="9">
        <v>0.47699999999999998</v>
      </c>
      <c r="I1066" s="9">
        <v>0.84</v>
      </c>
      <c r="J1066" s="9">
        <v>1.34</v>
      </c>
      <c r="K1066" s="9">
        <v>0.746</v>
      </c>
      <c r="L1066" s="9">
        <v>0.88200000000000001</v>
      </c>
      <c r="S1066" s="9">
        <v>1059</v>
      </c>
      <c r="T1066" s="12">
        <f t="shared" si="149"/>
        <v>1.5</v>
      </c>
      <c r="V1066">
        <v>270</v>
      </c>
      <c r="W1066">
        <v>0.4</v>
      </c>
      <c r="X1066" s="10">
        <f t="shared" si="150"/>
        <v>0.7136496464611084</v>
      </c>
      <c r="Z1066" s="12">
        <f t="shared" si="151"/>
        <v>0.71299999999999997</v>
      </c>
      <c r="AA1066" s="9">
        <f t="shared" si="154"/>
        <v>20</v>
      </c>
      <c r="AB1066" s="9">
        <f t="shared" si="155"/>
        <v>0</v>
      </c>
      <c r="AC1066" s="9">
        <f t="shared" si="156"/>
        <v>1039</v>
      </c>
      <c r="AD1066" s="9" t="str">
        <f t="shared" si="157"/>
        <v/>
      </c>
      <c r="AE1066" s="12" t="str">
        <f t="shared" si="152"/>
        <v/>
      </c>
      <c r="AF1066" s="9" t="str">
        <f t="shared" si="153"/>
        <v/>
      </c>
      <c r="AI1066"/>
    </row>
    <row r="1067" spans="6:35" x14ac:dyDescent="0.3">
      <c r="F1067" s="9">
        <v>1060</v>
      </c>
      <c r="G1067" s="12">
        <v>1.2999999999999999E-2</v>
      </c>
      <c r="H1067" s="9">
        <v>0.44900000000000001</v>
      </c>
      <c r="I1067" s="9">
        <v>0.81499999999999995</v>
      </c>
      <c r="J1067" s="9">
        <v>1.833</v>
      </c>
      <c r="K1067" s="9">
        <v>0.54600000000000004</v>
      </c>
      <c r="L1067" s="9">
        <v>0.89700000000000002</v>
      </c>
      <c r="S1067" s="9">
        <v>1060</v>
      </c>
      <c r="T1067" s="12">
        <f t="shared" si="149"/>
        <v>1.3</v>
      </c>
      <c r="V1067">
        <v>272</v>
      </c>
      <c r="W1067">
        <v>0.4</v>
      </c>
      <c r="X1067" s="10">
        <f t="shared" si="150"/>
        <v>0.7136496464611084</v>
      </c>
      <c r="Z1067" s="12">
        <f t="shared" si="151"/>
        <v>0.71299999999999997</v>
      </c>
      <c r="AA1067" s="9">
        <f t="shared" si="154"/>
        <v>21</v>
      </c>
      <c r="AB1067" s="9">
        <f t="shared" si="155"/>
        <v>0</v>
      </c>
      <c r="AC1067" s="9">
        <f t="shared" si="156"/>
        <v>1039</v>
      </c>
      <c r="AD1067" s="9" t="str">
        <f t="shared" si="157"/>
        <v/>
      </c>
      <c r="AE1067" s="12" t="str">
        <f t="shared" si="152"/>
        <v/>
      </c>
      <c r="AF1067" s="9" t="str">
        <f t="shared" si="153"/>
        <v/>
      </c>
      <c r="AI1067"/>
    </row>
    <row r="1068" spans="6:35" x14ac:dyDescent="0.3">
      <c r="F1068" s="9">
        <v>1061</v>
      </c>
      <c r="G1068" s="12">
        <v>3.0000000000000001E-3</v>
      </c>
      <c r="H1068" s="9">
        <v>0.223</v>
      </c>
      <c r="I1068" s="9">
        <v>0.878</v>
      </c>
      <c r="J1068" s="9">
        <v>1.7949999999999999</v>
      </c>
      <c r="K1068" s="9">
        <v>0.55700000000000005</v>
      </c>
      <c r="L1068" s="9">
        <v>0.85199999999999998</v>
      </c>
      <c r="S1068" s="9">
        <v>1061</v>
      </c>
      <c r="T1068" s="12">
        <f t="shared" si="149"/>
        <v>0.3</v>
      </c>
      <c r="V1068">
        <v>280</v>
      </c>
      <c r="W1068">
        <v>0.4</v>
      </c>
      <c r="X1068" s="10">
        <f t="shared" si="150"/>
        <v>0.7136496464611084</v>
      </c>
      <c r="Z1068" s="12">
        <f t="shared" si="151"/>
        <v>0.71299999999999997</v>
      </c>
      <c r="AA1068" s="9">
        <f t="shared" si="154"/>
        <v>22</v>
      </c>
      <c r="AB1068" s="9">
        <f t="shared" si="155"/>
        <v>0</v>
      </c>
      <c r="AC1068" s="9">
        <f t="shared" si="156"/>
        <v>1039</v>
      </c>
      <c r="AD1068" s="9" t="str">
        <f t="shared" si="157"/>
        <v/>
      </c>
      <c r="AE1068" s="12" t="str">
        <f t="shared" si="152"/>
        <v/>
      </c>
      <c r="AF1068" s="9" t="str">
        <f t="shared" si="153"/>
        <v/>
      </c>
      <c r="AI1068"/>
    </row>
    <row r="1069" spans="6:35" x14ac:dyDescent="0.3">
      <c r="F1069" s="9">
        <v>1062</v>
      </c>
      <c r="G1069" s="12">
        <v>1.2E-2</v>
      </c>
      <c r="H1069" s="9">
        <v>0.4</v>
      </c>
      <c r="I1069" s="9">
        <v>0.90900000000000003</v>
      </c>
      <c r="J1069" s="9">
        <v>1.214</v>
      </c>
      <c r="K1069" s="9">
        <v>0.82399999999999995</v>
      </c>
      <c r="L1069" s="9">
        <v>0.90100000000000002</v>
      </c>
      <c r="S1069" s="9">
        <v>1062</v>
      </c>
      <c r="T1069" s="12">
        <f t="shared" si="149"/>
        <v>1.2</v>
      </c>
      <c r="V1069">
        <v>288</v>
      </c>
      <c r="W1069">
        <v>0.4</v>
      </c>
      <c r="X1069" s="10">
        <f t="shared" si="150"/>
        <v>0.7136496464611084</v>
      </c>
      <c r="Z1069" s="12">
        <f t="shared" si="151"/>
        <v>0.71299999999999997</v>
      </c>
      <c r="AA1069" s="9">
        <f t="shared" si="154"/>
        <v>23</v>
      </c>
      <c r="AB1069" s="9">
        <f t="shared" si="155"/>
        <v>0</v>
      </c>
      <c r="AC1069" s="9">
        <f t="shared" si="156"/>
        <v>1039</v>
      </c>
      <c r="AD1069" s="9" t="str">
        <f t="shared" si="157"/>
        <v/>
      </c>
      <c r="AE1069" s="12" t="str">
        <f t="shared" si="152"/>
        <v/>
      </c>
      <c r="AF1069" s="9" t="str">
        <f t="shared" si="153"/>
        <v/>
      </c>
      <c r="AI1069"/>
    </row>
    <row r="1070" spans="6:35" x14ac:dyDescent="0.3">
      <c r="F1070" s="9">
        <v>1063</v>
      </c>
      <c r="G1070" s="12">
        <v>8.0000000000000002E-3</v>
      </c>
      <c r="H1070" s="9">
        <v>0.38</v>
      </c>
      <c r="I1070" s="9">
        <v>0.65500000000000003</v>
      </c>
      <c r="J1070" s="9">
        <v>2.5910000000000002</v>
      </c>
      <c r="K1070" s="9">
        <v>0.38600000000000001</v>
      </c>
      <c r="L1070" s="9">
        <v>0.84</v>
      </c>
      <c r="S1070" s="9">
        <v>1063</v>
      </c>
      <c r="T1070" s="12">
        <f t="shared" si="149"/>
        <v>0.8</v>
      </c>
      <c r="V1070">
        <v>322</v>
      </c>
      <c r="W1070">
        <v>0.4</v>
      </c>
      <c r="X1070" s="10">
        <f t="shared" si="150"/>
        <v>0.7136496464611084</v>
      </c>
      <c r="Z1070" s="12">
        <f t="shared" si="151"/>
        <v>0.71299999999999997</v>
      </c>
      <c r="AA1070" s="9">
        <f t="shared" si="154"/>
        <v>24</v>
      </c>
      <c r="AB1070" s="9">
        <f t="shared" si="155"/>
        <v>0</v>
      </c>
      <c r="AC1070" s="9">
        <f t="shared" si="156"/>
        <v>1039</v>
      </c>
      <c r="AD1070" s="9" t="str">
        <f t="shared" si="157"/>
        <v/>
      </c>
      <c r="AE1070" s="12" t="str">
        <f t="shared" si="152"/>
        <v/>
      </c>
      <c r="AF1070" s="9" t="str">
        <f t="shared" si="153"/>
        <v/>
      </c>
      <c r="AI1070"/>
    </row>
    <row r="1071" spans="6:35" x14ac:dyDescent="0.3">
      <c r="F1071" s="9">
        <v>1064</v>
      </c>
      <c r="G1071" s="12">
        <v>3.0000000000000001E-3</v>
      </c>
      <c r="H1071" s="9">
        <v>0.21199999999999999</v>
      </c>
      <c r="I1071" s="9">
        <v>0.88</v>
      </c>
      <c r="J1071" s="9">
        <v>1.6950000000000001</v>
      </c>
      <c r="K1071" s="9">
        <v>0.59</v>
      </c>
      <c r="L1071" s="9">
        <v>0.875</v>
      </c>
      <c r="S1071" s="9">
        <v>1064</v>
      </c>
      <c r="T1071" s="12">
        <f t="shared" si="149"/>
        <v>0.3</v>
      </c>
      <c r="V1071">
        <v>333</v>
      </c>
      <c r="W1071">
        <v>0.4</v>
      </c>
      <c r="X1071" s="10">
        <f t="shared" si="150"/>
        <v>0.7136496464611084</v>
      </c>
      <c r="Z1071" s="12">
        <f t="shared" si="151"/>
        <v>0.71299999999999997</v>
      </c>
      <c r="AA1071" s="9">
        <f t="shared" si="154"/>
        <v>25</v>
      </c>
      <c r="AB1071" s="9">
        <f t="shared" si="155"/>
        <v>0</v>
      </c>
      <c r="AC1071" s="9">
        <f t="shared" si="156"/>
        <v>1039</v>
      </c>
      <c r="AD1071" s="9" t="str">
        <f t="shared" si="157"/>
        <v/>
      </c>
      <c r="AE1071" s="12" t="str">
        <f t="shared" si="152"/>
        <v/>
      </c>
      <c r="AF1071" s="9" t="str">
        <f t="shared" si="153"/>
        <v/>
      </c>
      <c r="AI1071"/>
    </row>
    <row r="1072" spans="6:35" x14ac:dyDescent="0.3">
      <c r="F1072" s="9">
        <v>1065</v>
      </c>
      <c r="G1072" s="12">
        <v>1.0999999999999999E-2</v>
      </c>
      <c r="H1072" s="9">
        <v>0.41499999999999998</v>
      </c>
      <c r="I1072" s="9">
        <v>0.77</v>
      </c>
      <c r="J1072" s="9">
        <v>2.1339999999999999</v>
      </c>
      <c r="K1072" s="9">
        <v>0.46899999999999997</v>
      </c>
      <c r="L1072" s="9">
        <v>0.875</v>
      </c>
      <c r="S1072" s="9">
        <v>1065</v>
      </c>
      <c r="T1072" s="12">
        <f t="shared" si="149"/>
        <v>1.0999999999999999</v>
      </c>
      <c r="V1072">
        <v>347</v>
      </c>
      <c r="W1072">
        <v>0.4</v>
      </c>
      <c r="X1072" s="10">
        <f t="shared" si="150"/>
        <v>0.7136496464611084</v>
      </c>
      <c r="Z1072" s="12">
        <f t="shared" si="151"/>
        <v>0.71299999999999997</v>
      </c>
      <c r="AA1072" s="9">
        <f t="shared" si="154"/>
        <v>26</v>
      </c>
      <c r="AB1072" s="9">
        <f t="shared" si="155"/>
        <v>0</v>
      </c>
      <c r="AC1072" s="9">
        <f t="shared" si="156"/>
        <v>1039</v>
      </c>
      <c r="AD1072" s="9" t="str">
        <f t="shared" si="157"/>
        <v/>
      </c>
      <c r="AE1072" s="12" t="str">
        <f t="shared" si="152"/>
        <v/>
      </c>
      <c r="AF1072" s="9" t="str">
        <f t="shared" si="153"/>
        <v/>
      </c>
      <c r="AI1072"/>
    </row>
    <row r="1073" spans="6:35" x14ac:dyDescent="0.3">
      <c r="F1073" s="9">
        <v>1066</v>
      </c>
      <c r="G1073" s="12">
        <v>2.1509999999999998</v>
      </c>
      <c r="H1073" s="9">
        <v>7.3739999999999997</v>
      </c>
      <c r="I1073" s="9">
        <v>0.497</v>
      </c>
      <c r="J1073" s="9">
        <v>3.0590000000000002</v>
      </c>
      <c r="K1073" s="9">
        <v>0.32700000000000001</v>
      </c>
      <c r="L1073" s="9">
        <v>0.89500000000000002</v>
      </c>
      <c r="S1073" s="9">
        <v>1066</v>
      </c>
      <c r="T1073" s="12">
        <f t="shared" si="149"/>
        <v>215.09999999999997</v>
      </c>
      <c r="V1073">
        <v>348</v>
      </c>
      <c r="W1073">
        <v>0.4</v>
      </c>
      <c r="X1073" s="10">
        <f t="shared" si="150"/>
        <v>0.7136496464611084</v>
      </c>
      <c r="Z1073" s="12">
        <f t="shared" si="151"/>
        <v>0.71299999999999997</v>
      </c>
      <c r="AA1073" s="9">
        <f t="shared" si="154"/>
        <v>27</v>
      </c>
      <c r="AB1073" s="9">
        <f t="shared" si="155"/>
        <v>0</v>
      </c>
      <c r="AC1073" s="9">
        <f t="shared" si="156"/>
        <v>1039</v>
      </c>
      <c r="AD1073" s="9" t="str">
        <f t="shared" si="157"/>
        <v/>
      </c>
      <c r="AE1073" s="12" t="str">
        <f t="shared" si="152"/>
        <v/>
      </c>
      <c r="AF1073" s="9" t="str">
        <f t="shared" si="153"/>
        <v/>
      </c>
      <c r="AI1073"/>
    </row>
    <row r="1074" spans="6:35" x14ac:dyDescent="0.3">
      <c r="F1074" s="9">
        <v>1067</v>
      </c>
      <c r="G1074" s="12">
        <v>0.59599999999999997</v>
      </c>
      <c r="H1074" s="9">
        <v>3.1960000000000002</v>
      </c>
      <c r="I1074" s="9">
        <v>0.73299999999999998</v>
      </c>
      <c r="J1074" s="9">
        <v>1.718</v>
      </c>
      <c r="K1074" s="9">
        <v>0.58199999999999996</v>
      </c>
      <c r="L1074" s="9">
        <v>0.96799999999999997</v>
      </c>
      <c r="S1074" s="9">
        <v>1067</v>
      </c>
      <c r="T1074" s="12">
        <f t="shared" si="149"/>
        <v>59.599999999999994</v>
      </c>
      <c r="V1074">
        <v>380</v>
      </c>
      <c r="W1074">
        <v>0.4</v>
      </c>
      <c r="X1074" s="10">
        <f t="shared" si="150"/>
        <v>0.7136496464611084</v>
      </c>
      <c r="Z1074" s="12">
        <f t="shared" si="151"/>
        <v>0.71299999999999997</v>
      </c>
      <c r="AA1074" s="9">
        <f t="shared" si="154"/>
        <v>28</v>
      </c>
      <c r="AB1074" s="9">
        <f t="shared" si="155"/>
        <v>0</v>
      </c>
      <c r="AC1074" s="9">
        <f t="shared" si="156"/>
        <v>1039</v>
      </c>
      <c r="AD1074" s="9" t="str">
        <f t="shared" si="157"/>
        <v/>
      </c>
      <c r="AE1074" s="12" t="str">
        <f t="shared" si="152"/>
        <v/>
      </c>
      <c r="AF1074" s="9" t="str">
        <f t="shared" si="153"/>
        <v/>
      </c>
      <c r="AI1074"/>
    </row>
    <row r="1075" spans="6:35" x14ac:dyDescent="0.3">
      <c r="F1075" s="9">
        <v>1068</v>
      </c>
      <c r="G1075" s="12">
        <v>3.0000000000000001E-3</v>
      </c>
      <c r="H1075" s="9">
        <v>0.19500000000000001</v>
      </c>
      <c r="I1075" s="9">
        <v>0.84499999999999997</v>
      </c>
      <c r="J1075" s="9">
        <v>1.706</v>
      </c>
      <c r="K1075" s="9">
        <v>0.58599999999999997</v>
      </c>
      <c r="L1075" s="9">
        <v>0.82899999999999996</v>
      </c>
      <c r="S1075" s="9">
        <v>1068</v>
      </c>
      <c r="T1075" s="12">
        <f t="shared" si="149"/>
        <v>0.3</v>
      </c>
      <c r="V1075">
        <v>393</v>
      </c>
      <c r="W1075">
        <v>0.4</v>
      </c>
      <c r="X1075" s="10">
        <f t="shared" si="150"/>
        <v>0.7136496464611084</v>
      </c>
      <c r="Z1075" s="12">
        <f t="shared" si="151"/>
        <v>0.71299999999999997</v>
      </c>
      <c r="AA1075" s="9">
        <f t="shared" si="154"/>
        <v>29</v>
      </c>
      <c r="AB1075" s="9">
        <f t="shared" si="155"/>
        <v>0</v>
      </c>
      <c r="AC1075" s="9">
        <f t="shared" si="156"/>
        <v>1039</v>
      </c>
      <c r="AD1075" s="9" t="str">
        <f t="shared" si="157"/>
        <v/>
      </c>
      <c r="AE1075" s="12" t="str">
        <f t="shared" si="152"/>
        <v/>
      </c>
      <c r="AF1075" s="9" t="str">
        <f t="shared" si="153"/>
        <v/>
      </c>
      <c r="AI1075"/>
    </row>
    <row r="1076" spans="6:35" x14ac:dyDescent="0.3">
      <c r="F1076" s="9">
        <v>1069</v>
      </c>
      <c r="G1076" s="12">
        <v>9.7000000000000003E-2</v>
      </c>
      <c r="H1076" s="9">
        <v>1.3089999999999999</v>
      </c>
      <c r="I1076" s="9">
        <v>0.71099999999999997</v>
      </c>
      <c r="J1076" s="9">
        <v>1.704</v>
      </c>
      <c r="K1076" s="9">
        <v>0.58699999999999997</v>
      </c>
      <c r="L1076" s="9">
        <v>0.89900000000000002</v>
      </c>
      <c r="S1076" s="9">
        <v>1069</v>
      </c>
      <c r="T1076" s="12">
        <f t="shared" si="149"/>
        <v>9.7000000000000011</v>
      </c>
      <c r="V1076">
        <v>399</v>
      </c>
      <c r="W1076">
        <v>0.4</v>
      </c>
      <c r="X1076" s="10">
        <f t="shared" si="150"/>
        <v>0.7136496464611084</v>
      </c>
      <c r="Z1076" s="12">
        <f t="shared" si="151"/>
        <v>0.71299999999999997</v>
      </c>
      <c r="AA1076" s="9">
        <f t="shared" si="154"/>
        <v>30</v>
      </c>
      <c r="AB1076" s="9">
        <f t="shared" si="155"/>
        <v>0</v>
      </c>
      <c r="AC1076" s="9">
        <f t="shared" si="156"/>
        <v>1039</v>
      </c>
      <c r="AD1076" s="9" t="str">
        <f t="shared" si="157"/>
        <v/>
      </c>
      <c r="AE1076" s="12" t="str">
        <f t="shared" si="152"/>
        <v/>
      </c>
      <c r="AF1076" s="9" t="str">
        <f t="shared" si="153"/>
        <v/>
      </c>
      <c r="AI1076"/>
    </row>
    <row r="1077" spans="6:35" x14ac:dyDescent="0.3">
      <c r="F1077" s="9">
        <v>1070</v>
      </c>
      <c r="G1077" s="12">
        <v>0.67900000000000005</v>
      </c>
      <c r="H1077" s="9">
        <v>3.4620000000000002</v>
      </c>
      <c r="I1077" s="9">
        <v>0.71199999999999997</v>
      </c>
      <c r="J1077" s="9">
        <v>1.0529999999999999</v>
      </c>
      <c r="K1077" s="9">
        <v>0.95</v>
      </c>
      <c r="L1077" s="9">
        <v>0.95199999999999996</v>
      </c>
      <c r="S1077" s="9">
        <v>1070</v>
      </c>
      <c r="T1077" s="12">
        <f t="shared" si="149"/>
        <v>67.900000000000006</v>
      </c>
      <c r="V1077">
        <v>424</v>
      </c>
      <c r="W1077">
        <v>0.4</v>
      </c>
      <c r="X1077" s="10">
        <f t="shared" si="150"/>
        <v>0.7136496464611084</v>
      </c>
      <c r="Z1077" s="12">
        <f t="shared" si="151"/>
        <v>0.71299999999999997</v>
      </c>
      <c r="AA1077" s="9">
        <f t="shared" si="154"/>
        <v>31</v>
      </c>
      <c r="AB1077" s="9">
        <f t="shared" si="155"/>
        <v>0</v>
      </c>
      <c r="AC1077" s="9">
        <f t="shared" si="156"/>
        <v>1039</v>
      </c>
      <c r="AD1077" s="9" t="str">
        <f t="shared" si="157"/>
        <v/>
      </c>
      <c r="AE1077" s="12" t="str">
        <f t="shared" si="152"/>
        <v/>
      </c>
      <c r="AF1077" s="9" t="str">
        <f t="shared" si="153"/>
        <v/>
      </c>
      <c r="AI1077"/>
    </row>
    <row r="1078" spans="6:35" x14ac:dyDescent="0.3">
      <c r="F1078" s="9">
        <v>1071</v>
      </c>
      <c r="G1078" s="12">
        <v>2E-3</v>
      </c>
      <c r="H1078" s="9">
        <v>0.16300000000000001</v>
      </c>
      <c r="I1078" s="9">
        <v>0.85099999999999998</v>
      </c>
      <c r="J1078" s="9">
        <v>1.6990000000000001</v>
      </c>
      <c r="K1078" s="9">
        <v>0.58799999999999997</v>
      </c>
      <c r="L1078" s="9">
        <v>0.8</v>
      </c>
      <c r="S1078" s="9">
        <v>1071</v>
      </c>
      <c r="T1078" s="12">
        <f t="shared" si="149"/>
        <v>0.2</v>
      </c>
      <c r="V1078">
        <v>448</v>
      </c>
      <c r="W1078">
        <v>0.4</v>
      </c>
      <c r="X1078" s="10">
        <f t="shared" si="150"/>
        <v>0.7136496464611084</v>
      </c>
      <c r="Z1078" s="12">
        <f t="shared" si="151"/>
        <v>0.71299999999999997</v>
      </c>
      <c r="AA1078" s="9">
        <f t="shared" si="154"/>
        <v>32</v>
      </c>
      <c r="AB1078" s="9">
        <f t="shared" si="155"/>
        <v>0</v>
      </c>
      <c r="AC1078" s="9">
        <f t="shared" si="156"/>
        <v>1039</v>
      </c>
      <c r="AD1078" s="9" t="str">
        <f t="shared" si="157"/>
        <v/>
      </c>
      <c r="AE1078" s="12" t="str">
        <f t="shared" si="152"/>
        <v/>
      </c>
      <c r="AF1078" s="9" t="str">
        <f t="shared" si="153"/>
        <v/>
      </c>
      <c r="AI1078"/>
    </row>
    <row r="1079" spans="6:35" x14ac:dyDescent="0.3">
      <c r="F1079" s="9">
        <v>1072</v>
      </c>
      <c r="G1079" s="12">
        <v>2.5999999999999999E-2</v>
      </c>
      <c r="H1079" s="9">
        <v>0.71</v>
      </c>
      <c r="I1079" s="9">
        <v>0.66100000000000003</v>
      </c>
      <c r="J1079" s="9">
        <v>2.67</v>
      </c>
      <c r="K1079" s="9">
        <v>0.375</v>
      </c>
      <c r="L1079" s="9">
        <v>0.871</v>
      </c>
      <c r="S1079" s="9">
        <v>1072</v>
      </c>
      <c r="T1079" s="12">
        <f t="shared" si="149"/>
        <v>2.6</v>
      </c>
      <c r="V1079">
        <v>473</v>
      </c>
      <c r="W1079">
        <v>0.4</v>
      </c>
      <c r="X1079" s="10">
        <f t="shared" si="150"/>
        <v>0.7136496464611084</v>
      </c>
      <c r="Z1079" s="12">
        <f t="shared" si="151"/>
        <v>0.71299999999999997</v>
      </c>
      <c r="AA1079" s="9">
        <f t="shared" si="154"/>
        <v>33</v>
      </c>
      <c r="AB1079" s="9">
        <f t="shared" si="155"/>
        <v>0</v>
      </c>
      <c r="AC1079" s="9">
        <f t="shared" si="156"/>
        <v>1039</v>
      </c>
      <c r="AD1079" s="9" t="str">
        <f t="shared" si="157"/>
        <v/>
      </c>
      <c r="AE1079" s="12" t="str">
        <f t="shared" si="152"/>
        <v/>
      </c>
      <c r="AF1079" s="9" t="str">
        <f t="shared" si="153"/>
        <v/>
      </c>
      <c r="AI1079"/>
    </row>
    <row r="1080" spans="6:35" x14ac:dyDescent="0.3">
      <c r="F1080" s="9">
        <v>1073</v>
      </c>
      <c r="G1080" s="12">
        <v>0.01</v>
      </c>
      <c r="H1080" s="9">
        <v>0.39</v>
      </c>
      <c r="I1080" s="9">
        <v>0.83299999999999996</v>
      </c>
      <c r="J1080" s="9">
        <v>1.591</v>
      </c>
      <c r="K1080" s="9">
        <v>0.628</v>
      </c>
      <c r="L1080" s="9">
        <v>0.89300000000000002</v>
      </c>
      <c r="S1080" s="9">
        <v>1073</v>
      </c>
      <c r="T1080" s="12">
        <f t="shared" si="149"/>
        <v>1</v>
      </c>
      <c r="V1080">
        <v>477</v>
      </c>
      <c r="W1080">
        <v>0.4</v>
      </c>
      <c r="X1080" s="10">
        <f t="shared" si="150"/>
        <v>0.7136496464611084</v>
      </c>
      <c r="Z1080" s="12">
        <f t="shared" si="151"/>
        <v>0.71299999999999997</v>
      </c>
      <c r="AA1080" s="9">
        <f t="shared" si="154"/>
        <v>34</v>
      </c>
      <c r="AB1080" s="9">
        <f t="shared" si="155"/>
        <v>0</v>
      </c>
      <c r="AC1080" s="9">
        <f t="shared" si="156"/>
        <v>1039</v>
      </c>
      <c r="AD1080" s="9" t="str">
        <f t="shared" si="157"/>
        <v/>
      </c>
      <c r="AE1080" s="12" t="str">
        <f t="shared" si="152"/>
        <v/>
      </c>
      <c r="AF1080" s="9" t="str">
        <f t="shared" si="153"/>
        <v/>
      </c>
      <c r="AI1080"/>
    </row>
    <row r="1081" spans="6:35" x14ac:dyDescent="0.3">
      <c r="F1081" s="9">
        <v>1074</v>
      </c>
      <c r="G1081" s="12">
        <v>1.4999999999999999E-2</v>
      </c>
      <c r="H1081" s="9">
        <v>0.46300000000000002</v>
      </c>
      <c r="I1081" s="9">
        <v>0.90200000000000002</v>
      </c>
      <c r="J1081" s="9">
        <v>1.3089999999999999</v>
      </c>
      <c r="K1081" s="9">
        <v>0.76400000000000001</v>
      </c>
      <c r="L1081" s="9">
        <v>0.89500000000000002</v>
      </c>
      <c r="S1081" s="9">
        <v>1074</v>
      </c>
      <c r="T1081" s="12">
        <f t="shared" si="149"/>
        <v>1.5</v>
      </c>
      <c r="V1081">
        <v>479</v>
      </c>
      <c r="W1081">
        <v>0.4</v>
      </c>
      <c r="X1081" s="10">
        <f t="shared" si="150"/>
        <v>0.7136496464611084</v>
      </c>
      <c r="Z1081" s="12">
        <f t="shared" si="151"/>
        <v>0.71299999999999997</v>
      </c>
      <c r="AA1081" s="9">
        <f t="shared" si="154"/>
        <v>35</v>
      </c>
      <c r="AB1081" s="9">
        <f t="shared" si="155"/>
        <v>0</v>
      </c>
      <c r="AC1081" s="9">
        <f t="shared" si="156"/>
        <v>1039</v>
      </c>
      <c r="AD1081" s="9" t="str">
        <f t="shared" si="157"/>
        <v/>
      </c>
      <c r="AE1081" s="12" t="str">
        <f t="shared" si="152"/>
        <v/>
      </c>
      <c r="AF1081" s="9" t="str">
        <f t="shared" si="153"/>
        <v/>
      </c>
      <c r="AI1081"/>
    </row>
    <row r="1082" spans="6:35" x14ac:dyDescent="0.3">
      <c r="F1082" s="9">
        <v>1075</v>
      </c>
      <c r="G1082" s="12">
        <v>5.0000000000000001E-3</v>
      </c>
      <c r="H1082" s="9">
        <v>0.26400000000000001</v>
      </c>
      <c r="I1082" s="9">
        <v>0.94699999999999995</v>
      </c>
      <c r="J1082" s="9">
        <v>1.1839999999999999</v>
      </c>
      <c r="K1082" s="9">
        <v>0.84499999999999997</v>
      </c>
      <c r="L1082" s="9">
        <v>0.875</v>
      </c>
      <c r="S1082" s="9">
        <v>1075</v>
      </c>
      <c r="T1082" s="12">
        <f t="shared" si="149"/>
        <v>0.5</v>
      </c>
      <c r="V1082">
        <v>489</v>
      </c>
      <c r="W1082">
        <v>0.4</v>
      </c>
      <c r="X1082" s="10">
        <f t="shared" si="150"/>
        <v>0.7136496464611084</v>
      </c>
      <c r="Z1082" s="12">
        <f t="shared" si="151"/>
        <v>0.71299999999999997</v>
      </c>
      <c r="AA1082" s="9">
        <f t="shared" si="154"/>
        <v>36</v>
      </c>
      <c r="AB1082" s="9">
        <f t="shared" si="155"/>
        <v>0</v>
      </c>
      <c r="AC1082" s="9">
        <f t="shared" si="156"/>
        <v>1039</v>
      </c>
      <c r="AD1082" s="9" t="str">
        <f t="shared" si="157"/>
        <v/>
      </c>
      <c r="AE1082" s="12" t="str">
        <f t="shared" si="152"/>
        <v/>
      </c>
      <c r="AF1082" s="9" t="str">
        <f t="shared" si="153"/>
        <v/>
      </c>
      <c r="AI1082"/>
    </row>
    <row r="1083" spans="6:35" x14ac:dyDescent="0.3">
      <c r="F1083" s="9">
        <v>1076</v>
      </c>
      <c r="G1083" s="12">
        <v>1.4999999999999999E-2</v>
      </c>
      <c r="H1083" s="9">
        <v>0.47699999999999998</v>
      </c>
      <c r="I1083" s="9">
        <v>0.81499999999999995</v>
      </c>
      <c r="J1083" s="9">
        <v>1.458</v>
      </c>
      <c r="K1083" s="9">
        <v>0.68600000000000005</v>
      </c>
      <c r="L1083" s="9">
        <v>0.875</v>
      </c>
      <c r="S1083" s="9">
        <v>1076</v>
      </c>
      <c r="T1083" s="12">
        <f t="shared" si="149"/>
        <v>1.5</v>
      </c>
      <c r="V1083">
        <v>491</v>
      </c>
      <c r="W1083">
        <v>0.4</v>
      </c>
      <c r="X1083" s="10">
        <f t="shared" si="150"/>
        <v>0.7136496464611084</v>
      </c>
      <c r="Z1083" s="12">
        <f t="shared" si="151"/>
        <v>0.71299999999999997</v>
      </c>
      <c r="AA1083" s="9">
        <f t="shared" si="154"/>
        <v>37</v>
      </c>
      <c r="AB1083" s="9">
        <f t="shared" si="155"/>
        <v>0</v>
      </c>
      <c r="AC1083" s="9">
        <f t="shared" si="156"/>
        <v>1039</v>
      </c>
      <c r="AD1083" s="9" t="str">
        <f t="shared" si="157"/>
        <v/>
      </c>
      <c r="AE1083" s="12" t="str">
        <f t="shared" si="152"/>
        <v/>
      </c>
      <c r="AF1083" s="9" t="str">
        <f t="shared" si="153"/>
        <v/>
      </c>
      <c r="AI1083"/>
    </row>
    <row r="1084" spans="6:35" x14ac:dyDescent="0.3">
      <c r="F1084" s="9">
        <v>1077</v>
      </c>
      <c r="G1084" s="12">
        <v>3.0000000000000001E-3</v>
      </c>
      <c r="H1084" s="9">
        <v>0.23</v>
      </c>
      <c r="I1084" s="9">
        <v>0.752</v>
      </c>
      <c r="J1084" s="9">
        <v>2.15</v>
      </c>
      <c r="K1084" s="9">
        <v>0.46500000000000002</v>
      </c>
      <c r="L1084" s="9">
        <v>0.85699999999999998</v>
      </c>
      <c r="S1084" s="9">
        <v>1077</v>
      </c>
      <c r="T1084" s="12">
        <f t="shared" si="149"/>
        <v>0.3</v>
      </c>
      <c r="V1084">
        <v>503</v>
      </c>
      <c r="W1084">
        <v>0.4</v>
      </c>
      <c r="X1084" s="10">
        <f t="shared" si="150"/>
        <v>0.7136496464611084</v>
      </c>
      <c r="Z1084" s="12">
        <f t="shared" si="151"/>
        <v>0.71299999999999997</v>
      </c>
      <c r="AA1084" s="9">
        <f t="shared" si="154"/>
        <v>38</v>
      </c>
      <c r="AB1084" s="9">
        <f t="shared" si="155"/>
        <v>0</v>
      </c>
      <c r="AC1084" s="9">
        <f t="shared" si="156"/>
        <v>1039</v>
      </c>
      <c r="AD1084" s="9" t="str">
        <f t="shared" si="157"/>
        <v/>
      </c>
      <c r="AE1084" s="12" t="str">
        <f t="shared" si="152"/>
        <v/>
      </c>
      <c r="AF1084" s="9" t="str">
        <f t="shared" si="153"/>
        <v/>
      </c>
      <c r="AI1084"/>
    </row>
    <row r="1085" spans="6:35" x14ac:dyDescent="0.3">
      <c r="F1085" s="9">
        <v>1078</v>
      </c>
      <c r="G1085" s="12">
        <v>0.502</v>
      </c>
      <c r="H1085" s="9">
        <v>2.8980000000000001</v>
      </c>
      <c r="I1085" s="9">
        <v>0.751</v>
      </c>
      <c r="J1085" s="9">
        <v>1.4279999999999999</v>
      </c>
      <c r="K1085" s="9">
        <v>0.7</v>
      </c>
      <c r="L1085" s="9">
        <v>0.92100000000000004</v>
      </c>
      <c r="S1085" s="9">
        <v>1078</v>
      </c>
      <c r="T1085" s="12">
        <f t="shared" si="149"/>
        <v>50.2</v>
      </c>
      <c r="V1085">
        <v>504</v>
      </c>
      <c r="W1085">
        <v>0.4</v>
      </c>
      <c r="X1085" s="10">
        <f t="shared" si="150"/>
        <v>0.7136496464611084</v>
      </c>
      <c r="Z1085" s="12">
        <f t="shared" si="151"/>
        <v>0.71299999999999997</v>
      </c>
      <c r="AA1085" s="9">
        <f t="shared" si="154"/>
        <v>39</v>
      </c>
      <c r="AB1085" s="9">
        <f t="shared" si="155"/>
        <v>0</v>
      </c>
      <c r="AC1085" s="9">
        <f t="shared" si="156"/>
        <v>1039</v>
      </c>
      <c r="AD1085" s="9" t="str">
        <f t="shared" si="157"/>
        <v/>
      </c>
      <c r="AE1085" s="12" t="str">
        <f t="shared" si="152"/>
        <v/>
      </c>
      <c r="AF1085" s="9" t="str">
        <f t="shared" si="153"/>
        <v/>
      </c>
      <c r="AI1085"/>
    </row>
    <row r="1086" spans="6:35" x14ac:dyDescent="0.3">
      <c r="F1086" s="9">
        <v>1079</v>
      </c>
      <c r="G1086" s="12">
        <v>0.16200000000000001</v>
      </c>
      <c r="H1086" s="9">
        <v>1.5640000000000001</v>
      </c>
      <c r="I1086" s="9">
        <v>0.83</v>
      </c>
      <c r="J1086" s="9">
        <v>1.399</v>
      </c>
      <c r="K1086" s="9">
        <v>0.71499999999999997</v>
      </c>
      <c r="L1086" s="9">
        <v>0.95</v>
      </c>
      <c r="S1086" s="9">
        <v>1079</v>
      </c>
      <c r="T1086" s="12">
        <f t="shared" si="149"/>
        <v>16.2</v>
      </c>
      <c r="V1086">
        <v>508</v>
      </c>
      <c r="W1086">
        <v>0.4</v>
      </c>
      <c r="X1086" s="10">
        <f t="shared" si="150"/>
        <v>0.7136496464611084</v>
      </c>
      <c r="Z1086" s="12">
        <f t="shared" si="151"/>
        <v>0.71299999999999997</v>
      </c>
      <c r="AA1086" s="9">
        <f t="shared" si="154"/>
        <v>40</v>
      </c>
      <c r="AB1086" s="9">
        <f t="shared" si="155"/>
        <v>0</v>
      </c>
      <c r="AC1086" s="9">
        <f t="shared" si="156"/>
        <v>1039</v>
      </c>
      <c r="AD1086" s="9" t="str">
        <f t="shared" si="157"/>
        <v/>
      </c>
      <c r="AE1086" s="12" t="str">
        <f t="shared" si="152"/>
        <v/>
      </c>
      <c r="AF1086" s="9" t="str">
        <f t="shared" si="153"/>
        <v/>
      </c>
      <c r="AI1086"/>
    </row>
    <row r="1087" spans="6:35" x14ac:dyDescent="0.3">
      <c r="F1087" s="9">
        <v>1080</v>
      </c>
      <c r="G1087" s="12">
        <v>2.5000000000000001E-2</v>
      </c>
      <c r="H1087" s="9">
        <v>0.82</v>
      </c>
      <c r="I1087" s="9">
        <v>0.46100000000000002</v>
      </c>
      <c r="J1087" s="9">
        <v>3.5590000000000002</v>
      </c>
      <c r="K1087" s="9">
        <v>0.28100000000000003</v>
      </c>
      <c r="L1087" s="9">
        <v>0.85399999999999998</v>
      </c>
      <c r="S1087" s="9">
        <v>1080</v>
      </c>
      <c r="T1087" s="12">
        <f t="shared" si="149"/>
        <v>2.5</v>
      </c>
      <c r="V1087">
        <v>516</v>
      </c>
      <c r="W1087">
        <v>0.4</v>
      </c>
      <c r="X1087" s="10">
        <f t="shared" si="150"/>
        <v>0.7136496464611084</v>
      </c>
      <c r="Z1087" s="12">
        <f t="shared" si="151"/>
        <v>0.71299999999999997</v>
      </c>
      <c r="AA1087" s="9">
        <f t="shared" si="154"/>
        <v>41</v>
      </c>
      <c r="AB1087" s="9">
        <f t="shared" si="155"/>
        <v>0</v>
      </c>
      <c r="AC1087" s="9">
        <f t="shared" si="156"/>
        <v>1039</v>
      </c>
      <c r="AD1087" s="9" t="str">
        <f t="shared" si="157"/>
        <v/>
      </c>
      <c r="AE1087" s="12" t="str">
        <f t="shared" si="152"/>
        <v/>
      </c>
      <c r="AF1087" s="9" t="str">
        <f t="shared" si="153"/>
        <v/>
      </c>
      <c r="AI1087"/>
    </row>
    <row r="1088" spans="6:35" x14ac:dyDescent="0.3">
      <c r="F1088" s="9">
        <v>1081</v>
      </c>
      <c r="G1088" s="12">
        <v>4.0000000000000001E-3</v>
      </c>
      <c r="H1088" s="9">
        <v>0.223</v>
      </c>
      <c r="I1088" s="9">
        <v>0.95399999999999996</v>
      </c>
      <c r="J1088" s="9">
        <v>1.62</v>
      </c>
      <c r="K1088" s="9">
        <v>0.61699999999999999</v>
      </c>
      <c r="L1088" s="9">
        <v>0.877</v>
      </c>
      <c r="S1088" s="9">
        <v>1081</v>
      </c>
      <c r="T1088" s="12">
        <f t="shared" si="149"/>
        <v>0.4</v>
      </c>
      <c r="V1088">
        <v>530</v>
      </c>
      <c r="W1088">
        <v>0.4</v>
      </c>
      <c r="X1088" s="10">
        <f t="shared" si="150"/>
        <v>0.7136496464611084</v>
      </c>
      <c r="Z1088" s="12">
        <f t="shared" si="151"/>
        <v>0.71299999999999997</v>
      </c>
      <c r="AA1088" s="9">
        <f t="shared" si="154"/>
        <v>42</v>
      </c>
      <c r="AB1088" s="9">
        <f t="shared" si="155"/>
        <v>0</v>
      </c>
      <c r="AC1088" s="9">
        <f t="shared" si="156"/>
        <v>1039</v>
      </c>
      <c r="AD1088" s="9" t="str">
        <f t="shared" si="157"/>
        <v/>
      </c>
      <c r="AE1088" s="12" t="str">
        <f t="shared" si="152"/>
        <v/>
      </c>
      <c r="AF1088" s="9" t="str">
        <f t="shared" si="153"/>
        <v/>
      </c>
      <c r="AI1088"/>
    </row>
    <row r="1089" spans="6:35" x14ac:dyDescent="0.3">
      <c r="F1089" s="9">
        <v>1082</v>
      </c>
      <c r="G1089" s="12">
        <v>1.0999999999999999E-2</v>
      </c>
      <c r="H1089" s="9">
        <v>0.46700000000000003</v>
      </c>
      <c r="I1089" s="9">
        <v>0.64300000000000002</v>
      </c>
      <c r="J1089" s="9">
        <v>2.6619999999999999</v>
      </c>
      <c r="K1089" s="9">
        <v>0.376</v>
      </c>
      <c r="L1089" s="9">
        <v>0.89700000000000002</v>
      </c>
      <c r="S1089" s="9">
        <v>1082</v>
      </c>
      <c r="T1089" s="12">
        <f t="shared" si="149"/>
        <v>1.0999999999999999</v>
      </c>
      <c r="V1089">
        <v>536</v>
      </c>
      <c r="W1089">
        <v>0.4</v>
      </c>
      <c r="X1089" s="10">
        <f t="shared" si="150"/>
        <v>0.7136496464611084</v>
      </c>
      <c r="Z1089" s="12">
        <f t="shared" si="151"/>
        <v>0.71299999999999997</v>
      </c>
      <c r="AA1089" s="9">
        <f t="shared" si="154"/>
        <v>43</v>
      </c>
      <c r="AB1089" s="9">
        <f t="shared" si="155"/>
        <v>0</v>
      </c>
      <c r="AC1089" s="9">
        <f t="shared" si="156"/>
        <v>1039</v>
      </c>
      <c r="AD1089" s="9" t="str">
        <f t="shared" si="157"/>
        <v/>
      </c>
      <c r="AE1089" s="12" t="str">
        <f t="shared" si="152"/>
        <v/>
      </c>
      <c r="AF1089" s="9" t="str">
        <f t="shared" si="153"/>
        <v/>
      </c>
      <c r="AI1089"/>
    </row>
    <row r="1090" spans="6:35" x14ac:dyDescent="0.3">
      <c r="F1090" s="9">
        <v>1083</v>
      </c>
      <c r="G1090" s="12">
        <v>0.01</v>
      </c>
      <c r="H1090" s="9">
        <v>0.39600000000000002</v>
      </c>
      <c r="I1090" s="9">
        <v>0.77200000000000002</v>
      </c>
      <c r="J1090" s="9">
        <v>2.117</v>
      </c>
      <c r="K1090" s="9">
        <v>0.47199999999999998</v>
      </c>
      <c r="L1090" s="9">
        <v>0.83699999999999997</v>
      </c>
      <c r="S1090" s="9">
        <v>1083</v>
      </c>
      <c r="T1090" s="12">
        <f t="shared" si="149"/>
        <v>1</v>
      </c>
      <c r="V1090">
        <v>544</v>
      </c>
      <c r="W1090">
        <v>0.4</v>
      </c>
      <c r="X1090" s="10">
        <f t="shared" si="150"/>
        <v>0.7136496464611084</v>
      </c>
      <c r="Z1090" s="12">
        <f t="shared" si="151"/>
        <v>0.71299999999999997</v>
      </c>
      <c r="AA1090" s="9">
        <f t="shared" si="154"/>
        <v>44</v>
      </c>
      <c r="AB1090" s="9">
        <f t="shared" si="155"/>
        <v>0</v>
      </c>
      <c r="AC1090" s="9">
        <f t="shared" si="156"/>
        <v>1039</v>
      </c>
      <c r="AD1090" s="9" t="str">
        <f t="shared" si="157"/>
        <v/>
      </c>
      <c r="AE1090" s="12" t="str">
        <f t="shared" si="152"/>
        <v/>
      </c>
      <c r="AF1090" s="9" t="str">
        <f t="shared" si="153"/>
        <v/>
      </c>
      <c r="AI1090"/>
    </row>
    <row r="1091" spans="6:35" x14ac:dyDescent="0.3">
      <c r="F1091" s="9">
        <v>1084</v>
      </c>
      <c r="G1091" s="12">
        <v>0.71699999999999997</v>
      </c>
      <c r="H1091" s="9">
        <v>3.9590000000000001</v>
      </c>
      <c r="I1091" s="9">
        <v>0.57499999999999996</v>
      </c>
      <c r="J1091" s="9">
        <v>1.4159999999999999</v>
      </c>
      <c r="K1091" s="9">
        <v>0.70599999999999996</v>
      </c>
      <c r="L1091" s="9">
        <v>0.88100000000000001</v>
      </c>
      <c r="S1091" s="9">
        <v>1084</v>
      </c>
      <c r="T1091" s="12">
        <f t="shared" si="149"/>
        <v>71.7</v>
      </c>
      <c r="V1091">
        <v>552</v>
      </c>
      <c r="W1091">
        <v>0.4</v>
      </c>
      <c r="X1091" s="10">
        <f t="shared" si="150"/>
        <v>0.7136496464611084</v>
      </c>
      <c r="Z1091" s="12">
        <f t="shared" si="151"/>
        <v>0.71299999999999997</v>
      </c>
      <c r="AA1091" s="9">
        <f t="shared" si="154"/>
        <v>45</v>
      </c>
      <c r="AB1091" s="9">
        <f t="shared" si="155"/>
        <v>0</v>
      </c>
      <c r="AC1091" s="9">
        <f t="shared" si="156"/>
        <v>1039</v>
      </c>
      <c r="AD1091" s="9" t="str">
        <f t="shared" si="157"/>
        <v/>
      </c>
      <c r="AE1091" s="12" t="str">
        <f t="shared" si="152"/>
        <v/>
      </c>
      <c r="AF1091" s="9" t="str">
        <f t="shared" si="153"/>
        <v/>
      </c>
      <c r="AI1091"/>
    </row>
    <row r="1092" spans="6:35" x14ac:dyDescent="0.3">
      <c r="F1092" s="9">
        <v>1085</v>
      </c>
      <c r="G1092" s="12">
        <v>3.0000000000000001E-3</v>
      </c>
      <c r="H1092" s="9">
        <v>0.21199999999999999</v>
      </c>
      <c r="I1092" s="9">
        <v>0.79600000000000004</v>
      </c>
      <c r="J1092" s="9">
        <v>1.522</v>
      </c>
      <c r="K1092" s="9">
        <v>0.65700000000000003</v>
      </c>
      <c r="L1092" s="9">
        <v>0.82599999999999996</v>
      </c>
      <c r="S1092" s="9">
        <v>1085</v>
      </c>
      <c r="T1092" s="12">
        <f t="shared" si="149"/>
        <v>0.3</v>
      </c>
      <c r="V1092">
        <v>553</v>
      </c>
      <c r="W1092">
        <v>0.4</v>
      </c>
      <c r="X1092" s="10">
        <f t="shared" si="150"/>
        <v>0.7136496464611084</v>
      </c>
      <c r="Z1092" s="12">
        <f t="shared" si="151"/>
        <v>0.71299999999999997</v>
      </c>
      <c r="AA1092" s="9">
        <f t="shared" si="154"/>
        <v>46</v>
      </c>
      <c r="AB1092" s="9">
        <f t="shared" si="155"/>
        <v>0</v>
      </c>
      <c r="AC1092" s="9">
        <f t="shared" si="156"/>
        <v>1039</v>
      </c>
      <c r="AD1092" s="9" t="str">
        <f t="shared" si="157"/>
        <v/>
      </c>
      <c r="AE1092" s="12" t="str">
        <f t="shared" si="152"/>
        <v/>
      </c>
      <c r="AF1092" s="9" t="str">
        <f t="shared" si="153"/>
        <v/>
      </c>
      <c r="AI1092"/>
    </row>
    <row r="1093" spans="6:35" x14ac:dyDescent="0.3">
      <c r="F1093" s="9">
        <v>1086</v>
      </c>
      <c r="G1093" s="12">
        <v>2E-3</v>
      </c>
      <c r="H1093" s="9">
        <v>0.16300000000000001</v>
      </c>
      <c r="I1093" s="9">
        <v>0.99299999999999999</v>
      </c>
      <c r="J1093" s="9">
        <v>1.264</v>
      </c>
      <c r="K1093" s="9">
        <v>0.79100000000000004</v>
      </c>
      <c r="L1093" s="9">
        <v>0.84799999999999998</v>
      </c>
      <c r="S1093" s="9">
        <v>1086</v>
      </c>
      <c r="T1093" s="12">
        <f t="shared" si="149"/>
        <v>0.2</v>
      </c>
      <c r="V1093">
        <v>570</v>
      </c>
      <c r="W1093">
        <v>0.4</v>
      </c>
      <c r="X1093" s="10">
        <f t="shared" si="150"/>
        <v>0.7136496464611084</v>
      </c>
      <c r="Z1093" s="12">
        <f t="shared" si="151"/>
        <v>0.71299999999999997</v>
      </c>
      <c r="AA1093" s="9">
        <f t="shared" si="154"/>
        <v>47</v>
      </c>
      <c r="AB1093" s="9">
        <f t="shared" si="155"/>
        <v>0</v>
      </c>
      <c r="AC1093" s="9">
        <f t="shared" si="156"/>
        <v>1039</v>
      </c>
      <c r="AD1093" s="9" t="str">
        <f t="shared" si="157"/>
        <v/>
      </c>
      <c r="AE1093" s="12" t="str">
        <f t="shared" si="152"/>
        <v/>
      </c>
      <c r="AF1093" s="9" t="str">
        <f t="shared" si="153"/>
        <v/>
      </c>
      <c r="AI1093"/>
    </row>
    <row r="1094" spans="6:35" x14ac:dyDescent="0.3">
      <c r="F1094" s="9">
        <v>1087</v>
      </c>
      <c r="G1094" s="12">
        <v>4.0000000000000001E-3</v>
      </c>
      <c r="H1094" s="9">
        <v>0.24</v>
      </c>
      <c r="I1094" s="9">
        <v>0.92</v>
      </c>
      <c r="J1094" s="9">
        <v>1.843</v>
      </c>
      <c r="K1094" s="9">
        <v>0.54300000000000004</v>
      </c>
      <c r="L1094" s="9">
        <v>0.875</v>
      </c>
      <c r="S1094" s="9">
        <v>1087</v>
      </c>
      <c r="T1094" s="12">
        <f t="shared" si="149"/>
        <v>0.4</v>
      </c>
      <c r="V1094">
        <v>573</v>
      </c>
      <c r="W1094">
        <v>0.4</v>
      </c>
      <c r="X1094" s="10">
        <f t="shared" si="150"/>
        <v>0.7136496464611084</v>
      </c>
      <c r="Z1094" s="12">
        <f t="shared" si="151"/>
        <v>0.71299999999999997</v>
      </c>
      <c r="AA1094" s="9">
        <f t="shared" si="154"/>
        <v>48</v>
      </c>
      <c r="AB1094" s="9">
        <f t="shared" si="155"/>
        <v>0</v>
      </c>
      <c r="AC1094" s="9">
        <f t="shared" si="156"/>
        <v>1039</v>
      </c>
      <c r="AD1094" s="9" t="str">
        <f t="shared" si="157"/>
        <v/>
      </c>
      <c r="AE1094" s="12" t="str">
        <f t="shared" si="152"/>
        <v/>
      </c>
      <c r="AF1094" s="9" t="str">
        <f t="shared" si="153"/>
        <v/>
      </c>
      <c r="AI1094"/>
    </row>
    <row r="1095" spans="6:35" x14ac:dyDescent="0.3">
      <c r="F1095" s="9">
        <v>1088</v>
      </c>
      <c r="G1095" s="12">
        <v>1.9E-2</v>
      </c>
      <c r="H1095" s="9">
        <v>0.76200000000000001</v>
      </c>
      <c r="I1095" s="9">
        <v>0.41699999999999998</v>
      </c>
      <c r="J1095" s="9">
        <v>4.3869999999999996</v>
      </c>
      <c r="K1095" s="9">
        <v>0.22800000000000001</v>
      </c>
      <c r="L1095" s="9">
        <v>0.84499999999999997</v>
      </c>
      <c r="S1095" s="9">
        <v>1088</v>
      </c>
      <c r="T1095" s="12">
        <f t="shared" si="149"/>
        <v>1.9</v>
      </c>
      <c r="V1095">
        <v>580</v>
      </c>
      <c r="W1095">
        <v>0.4</v>
      </c>
      <c r="X1095" s="10">
        <f t="shared" si="150"/>
        <v>0.7136496464611084</v>
      </c>
      <c r="Z1095" s="12">
        <f t="shared" si="151"/>
        <v>0.71299999999999997</v>
      </c>
      <c r="AA1095" s="9">
        <f t="shared" si="154"/>
        <v>49</v>
      </c>
      <c r="AB1095" s="9">
        <f t="shared" si="155"/>
        <v>0</v>
      </c>
      <c r="AC1095" s="9">
        <f t="shared" si="156"/>
        <v>1039</v>
      </c>
      <c r="AD1095" s="9" t="str">
        <f t="shared" si="157"/>
        <v/>
      </c>
      <c r="AE1095" s="12" t="str">
        <f t="shared" si="152"/>
        <v/>
      </c>
      <c r="AF1095" s="9" t="str">
        <f t="shared" si="153"/>
        <v/>
      </c>
      <c r="AI1095"/>
    </row>
    <row r="1096" spans="6:35" x14ac:dyDescent="0.3">
      <c r="F1096" s="9">
        <v>1089</v>
      </c>
      <c r="G1096" s="12">
        <v>6.0000000000000001E-3</v>
      </c>
      <c r="H1096" s="9">
        <v>0.29899999999999999</v>
      </c>
      <c r="I1096" s="9">
        <v>0.88800000000000001</v>
      </c>
      <c r="J1096" s="9">
        <v>1.4019999999999999</v>
      </c>
      <c r="K1096" s="9">
        <v>0.71299999999999997</v>
      </c>
      <c r="L1096" s="9">
        <v>0.84799999999999998</v>
      </c>
      <c r="S1096" s="9">
        <v>1089</v>
      </c>
      <c r="T1096" s="12">
        <f t="shared" si="149"/>
        <v>0.6</v>
      </c>
      <c r="V1096">
        <v>583</v>
      </c>
      <c r="W1096">
        <v>0.4</v>
      </c>
      <c r="X1096" s="10">
        <f t="shared" si="150"/>
        <v>0.7136496464611084</v>
      </c>
      <c r="Z1096" s="12">
        <f t="shared" si="151"/>
        <v>0.71299999999999997</v>
      </c>
      <c r="AA1096" s="9">
        <f t="shared" si="154"/>
        <v>50</v>
      </c>
      <c r="AB1096" s="9">
        <f t="shared" si="155"/>
        <v>0</v>
      </c>
      <c r="AC1096" s="9">
        <f t="shared" si="156"/>
        <v>1039</v>
      </c>
      <c r="AD1096" s="9" t="str">
        <f t="shared" si="157"/>
        <v/>
      </c>
      <c r="AE1096" s="12" t="str">
        <f t="shared" si="152"/>
        <v/>
      </c>
      <c r="AF1096" s="9" t="str">
        <f t="shared" si="153"/>
        <v/>
      </c>
      <c r="AI1096"/>
    </row>
    <row r="1097" spans="6:35" x14ac:dyDescent="0.3">
      <c r="F1097" s="9">
        <v>1090</v>
      </c>
      <c r="G1097" s="12">
        <v>2E-3</v>
      </c>
      <c r="H1097" s="9">
        <v>0.153</v>
      </c>
      <c r="I1097" s="9">
        <v>0.96699999999999997</v>
      </c>
      <c r="J1097" s="9">
        <v>1.579</v>
      </c>
      <c r="K1097" s="9">
        <v>0.63300000000000001</v>
      </c>
      <c r="L1097" s="9">
        <v>0.88900000000000001</v>
      </c>
      <c r="S1097" s="9">
        <v>1090</v>
      </c>
      <c r="T1097" s="12">
        <f t="shared" ref="T1097:T1160" si="158">G1097*100</f>
        <v>0.2</v>
      </c>
      <c r="V1097">
        <v>587</v>
      </c>
      <c r="W1097">
        <v>0.4</v>
      </c>
      <c r="X1097" s="10">
        <f t="shared" ref="X1097:X1160" si="159">((W1097/PI())^0.5)*2</f>
        <v>0.7136496464611084</v>
      </c>
      <c r="Z1097" s="12">
        <f t="shared" ref="Z1097:Z1160" si="160">TRUNC(X1097,3)</f>
        <v>0.71299999999999997</v>
      </c>
      <c r="AA1097" s="9">
        <f t="shared" si="154"/>
        <v>51</v>
      </c>
      <c r="AB1097" s="9">
        <f t="shared" si="155"/>
        <v>0</v>
      </c>
      <c r="AC1097" s="9">
        <f t="shared" si="156"/>
        <v>1039</v>
      </c>
      <c r="AD1097" s="9" t="str">
        <f t="shared" si="157"/>
        <v/>
      </c>
      <c r="AE1097" s="12" t="str">
        <f t="shared" ref="AE1097:AE1160" si="161">IF(AD1097="","",Z1097)</f>
        <v/>
      </c>
      <c r="AF1097" s="9" t="str">
        <f t="shared" ref="AF1097:AF1160" si="162">AD1097</f>
        <v/>
      </c>
      <c r="AI1097"/>
    </row>
    <row r="1098" spans="6:35" x14ac:dyDescent="0.3">
      <c r="F1098" s="9">
        <v>1091</v>
      </c>
      <c r="G1098" s="12">
        <v>4.1000000000000002E-2</v>
      </c>
      <c r="H1098" s="9">
        <v>0.81200000000000006</v>
      </c>
      <c r="I1098" s="9">
        <v>0.77500000000000002</v>
      </c>
      <c r="J1098" s="9">
        <v>1.8740000000000001</v>
      </c>
      <c r="K1098" s="9">
        <v>0.53300000000000003</v>
      </c>
      <c r="L1098" s="9">
        <v>0.93400000000000005</v>
      </c>
      <c r="S1098" s="9">
        <v>1091</v>
      </c>
      <c r="T1098" s="12">
        <f t="shared" si="158"/>
        <v>4.1000000000000005</v>
      </c>
      <c r="V1098">
        <v>593</v>
      </c>
      <c r="W1098">
        <v>0.4</v>
      </c>
      <c r="X1098" s="10">
        <f t="shared" si="159"/>
        <v>0.7136496464611084</v>
      </c>
      <c r="Z1098" s="12">
        <f t="shared" si="160"/>
        <v>0.71299999999999997</v>
      </c>
      <c r="AA1098" s="9">
        <f t="shared" ref="AA1098:AA1161" si="163">IF(Z1098-Z1097=0,AA1097+AA$8,1)</f>
        <v>52</v>
      </c>
      <c r="AB1098" s="9">
        <f t="shared" ref="AB1098:AB1161" si="164">IF(AA1098&lt;AA1099,0,AA1098)</f>
        <v>0</v>
      </c>
      <c r="AC1098" s="9">
        <f t="shared" ref="AC1098:AC1161" si="165">AC1097+AB1098</f>
        <v>1039</v>
      </c>
      <c r="AD1098" s="9" t="str">
        <f t="shared" ref="AD1098:AD1161" si="166">IF(AB1098=0,"",AC1097+AB1098)</f>
        <v/>
      </c>
      <c r="AE1098" s="12" t="str">
        <f t="shared" si="161"/>
        <v/>
      </c>
      <c r="AF1098" s="9" t="str">
        <f t="shared" si="162"/>
        <v/>
      </c>
      <c r="AI1098"/>
    </row>
    <row r="1099" spans="6:35" x14ac:dyDescent="0.3">
      <c r="F1099" s="9">
        <v>1092</v>
      </c>
      <c r="G1099" s="12">
        <v>0.11799999999999999</v>
      </c>
      <c r="H1099" s="9">
        <v>1.5069999999999999</v>
      </c>
      <c r="I1099" s="9">
        <v>0.65500000000000003</v>
      </c>
      <c r="J1099" s="9">
        <v>1.6559999999999999</v>
      </c>
      <c r="K1099" s="9">
        <v>0.60399999999999998</v>
      </c>
      <c r="L1099" s="9">
        <v>0.874</v>
      </c>
      <c r="S1099" s="9">
        <v>1092</v>
      </c>
      <c r="T1099" s="12">
        <f t="shared" si="158"/>
        <v>11.799999999999999</v>
      </c>
      <c r="V1099">
        <v>630</v>
      </c>
      <c r="W1099">
        <v>0.4</v>
      </c>
      <c r="X1099" s="10">
        <f t="shared" si="159"/>
        <v>0.7136496464611084</v>
      </c>
      <c r="Z1099" s="12">
        <f t="shared" si="160"/>
        <v>0.71299999999999997</v>
      </c>
      <c r="AA1099" s="9">
        <f t="shared" si="163"/>
        <v>53</v>
      </c>
      <c r="AB1099" s="9">
        <f t="shared" si="164"/>
        <v>0</v>
      </c>
      <c r="AC1099" s="9">
        <f t="shared" si="165"/>
        <v>1039</v>
      </c>
      <c r="AD1099" s="9" t="str">
        <f t="shared" si="166"/>
        <v/>
      </c>
      <c r="AE1099" s="12" t="str">
        <f t="shared" si="161"/>
        <v/>
      </c>
      <c r="AF1099" s="9" t="str">
        <f t="shared" si="162"/>
        <v/>
      </c>
      <c r="AI1099"/>
    </row>
    <row r="1100" spans="6:35" x14ac:dyDescent="0.3">
      <c r="F1100" s="9">
        <v>1093</v>
      </c>
      <c r="G1100" s="12">
        <v>4.0000000000000001E-3</v>
      </c>
      <c r="H1100" s="9">
        <v>0.33100000000000002</v>
      </c>
      <c r="I1100" s="9">
        <v>0.48399999999999999</v>
      </c>
      <c r="J1100" s="9">
        <v>4.08</v>
      </c>
      <c r="K1100" s="9">
        <v>0.245</v>
      </c>
      <c r="L1100" s="9">
        <v>0.75700000000000001</v>
      </c>
      <c r="S1100" s="9">
        <v>1093</v>
      </c>
      <c r="T1100" s="12">
        <f t="shared" si="158"/>
        <v>0.4</v>
      </c>
      <c r="V1100">
        <v>696</v>
      </c>
      <c r="W1100">
        <v>0.4</v>
      </c>
      <c r="X1100" s="10">
        <f t="shared" si="159"/>
        <v>0.7136496464611084</v>
      </c>
      <c r="Z1100" s="12">
        <f t="shared" si="160"/>
        <v>0.71299999999999997</v>
      </c>
      <c r="AA1100" s="9">
        <f t="shared" si="163"/>
        <v>54</v>
      </c>
      <c r="AB1100" s="9">
        <f t="shared" si="164"/>
        <v>0</v>
      </c>
      <c r="AC1100" s="9">
        <f t="shared" si="165"/>
        <v>1039</v>
      </c>
      <c r="AD1100" s="9" t="str">
        <f t="shared" si="166"/>
        <v/>
      </c>
      <c r="AE1100" s="12" t="str">
        <f t="shared" si="161"/>
        <v/>
      </c>
      <c r="AF1100" s="9" t="str">
        <f t="shared" si="162"/>
        <v/>
      </c>
      <c r="AI1100"/>
    </row>
    <row r="1101" spans="6:35" x14ac:dyDescent="0.3">
      <c r="F1101" s="9">
        <v>1094</v>
      </c>
      <c r="G1101" s="12">
        <v>0.112</v>
      </c>
      <c r="H1101" s="9">
        <v>1.512</v>
      </c>
      <c r="I1101" s="9">
        <v>0.61799999999999999</v>
      </c>
      <c r="J1101" s="9">
        <v>1.9119999999999999</v>
      </c>
      <c r="K1101" s="9">
        <v>0.52300000000000002</v>
      </c>
      <c r="L1101" s="9">
        <v>0.871</v>
      </c>
      <c r="S1101" s="9">
        <v>1094</v>
      </c>
      <c r="T1101" s="12">
        <f t="shared" si="158"/>
        <v>11.200000000000001</v>
      </c>
      <c r="V1101">
        <v>707</v>
      </c>
      <c r="W1101">
        <v>0.4</v>
      </c>
      <c r="X1101" s="10">
        <f t="shared" si="159"/>
        <v>0.7136496464611084</v>
      </c>
      <c r="Z1101" s="12">
        <f t="shared" si="160"/>
        <v>0.71299999999999997</v>
      </c>
      <c r="AA1101" s="9">
        <f t="shared" si="163"/>
        <v>55</v>
      </c>
      <c r="AB1101" s="9">
        <f t="shared" si="164"/>
        <v>0</v>
      </c>
      <c r="AC1101" s="9">
        <f t="shared" si="165"/>
        <v>1039</v>
      </c>
      <c r="AD1101" s="9" t="str">
        <f t="shared" si="166"/>
        <v/>
      </c>
      <c r="AE1101" s="12" t="str">
        <f t="shared" si="161"/>
        <v/>
      </c>
      <c r="AF1101" s="9" t="str">
        <f t="shared" si="162"/>
        <v/>
      </c>
      <c r="AI1101"/>
    </row>
    <row r="1102" spans="6:35" x14ac:dyDescent="0.3">
      <c r="F1102" s="9">
        <v>1095</v>
      </c>
      <c r="G1102" s="12">
        <v>6.0999999999999999E-2</v>
      </c>
      <c r="H1102" s="9">
        <v>1.1499999999999999</v>
      </c>
      <c r="I1102" s="9">
        <v>0.57599999999999996</v>
      </c>
      <c r="J1102" s="9">
        <v>1.3380000000000001</v>
      </c>
      <c r="K1102" s="9">
        <v>0.747</v>
      </c>
      <c r="L1102" s="9">
        <v>0.77300000000000002</v>
      </c>
      <c r="S1102" s="9">
        <v>1095</v>
      </c>
      <c r="T1102" s="12">
        <f t="shared" si="158"/>
        <v>6.1</v>
      </c>
      <c r="V1102">
        <v>715</v>
      </c>
      <c r="W1102">
        <v>0.4</v>
      </c>
      <c r="X1102" s="10">
        <f t="shared" si="159"/>
        <v>0.7136496464611084</v>
      </c>
      <c r="Z1102" s="12">
        <f t="shared" si="160"/>
        <v>0.71299999999999997</v>
      </c>
      <c r="AA1102" s="9">
        <f t="shared" si="163"/>
        <v>56</v>
      </c>
      <c r="AB1102" s="9">
        <f t="shared" si="164"/>
        <v>0</v>
      </c>
      <c r="AC1102" s="9">
        <f t="shared" si="165"/>
        <v>1039</v>
      </c>
      <c r="AD1102" s="9" t="str">
        <f t="shared" si="166"/>
        <v/>
      </c>
      <c r="AE1102" s="12" t="str">
        <f t="shared" si="161"/>
        <v/>
      </c>
      <c r="AF1102" s="9" t="str">
        <f t="shared" si="162"/>
        <v/>
      </c>
      <c r="AI1102"/>
    </row>
    <row r="1103" spans="6:35" x14ac:dyDescent="0.3">
      <c r="F1103" s="9">
        <v>1096</v>
      </c>
      <c r="G1103" s="12">
        <v>3.0000000000000001E-3</v>
      </c>
      <c r="H1103" s="9">
        <v>0.188</v>
      </c>
      <c r="I1103" s="9">
        <v>0.96499999999999997</v>
      </c>
      <c r="J1103" s="9">
        <v>1.704</v>
      </c>
      <c r="K1103" s="9">
        <v>0.58699999999999997</v>
      </c>
      <c r="L1103" s="9">
        <v>0.878</v>
      </c>
      <c r="S1103" s="9">
        <v>1096</v>
      </c>
      <c r="T1103" s="12">
        <f t="shared" si="158"/>
        <v>0.3</v>
      </c>
      <c r="V1103">
        <v>729</v>
      </c>
      <c r="W1103">
        <v>0.4</v>
      </c>
      <c r="X1103" s="10">
        <f t="shared" si="159"/>
        <v>0.7136496464611084</v>
      </c>
      <c r="Z1103" s="12">
        <f t="shared" si="160"/>
        <v>0.71299999999999997</v>
      </c>
      <c r="AA1103" s="9">
        <f t="shared" si="163"/>
        <v>57</v>
      </c>
      <c r="AB1103" s="9">
        <f t="shared" si="164"/>
        <v>0</v>
      </c>
      <c r="AC1103" s="9">
        <f t="shared" si="165"/>
        <v>1039</v>
      </c>
      <c r="AD1103" s="9" t="str">
        <f t="shared" si="166"/>
        <v/>
      </c>
      <c r="AE1103" s="12" t="str">
        <f t="shared" si="161"/>
        <v/>
      </c>
      <c r="AF1103" s="9" t="str">
        <f t="shared" si="162"/>
        <v/>
      </c>
      <c r="AI1103"/>
    </row>
    <row r="1104" spans="6:35" x14ac:dyDescent="0.3">
      <c r="F1104" s="9">
        <v>1097</v>
      </c>
      <c r="G1104" s="12">
        <v>0.02</v>
      </c>
      <c r="H1104" s="9">
        <v>0.57199999999999995</v>
      </c>
      <c r="I1104" s="9">
        <v>0.78600000000000003</v>
      </c>
      <c r="J1104" s="9">
        <v>1.548</v>
      </c>
      <c r="K1104" s="9">
        <v>0.64600000000000002</v>
      </c>
      <c r="L1104" s="9">
        <v>0.88900000000000001</v>
      </c>
      <c r="S1104" s="9">
        <v>1097</v>
      </c>
      <c r="T1104" s="12">
        <f t="shared" si="158"/>
        <v>2</v>
      </c>
      <c r="V1104">
        <v>733</v>
      </c>
      <c r="W1104">
        <v>0.4</v>
      </c>
      <c r="X1104" s="10">
        <f t="shared" si="159"/>
        <v>0.7136496464611084</v>
      </c>
      <c r="Z1104" s="12">
        <f t="shared" si="160"/>
        <v>0.71299999999999997</v>
      </c>
      <c r="AA1104" s="9">
        <f t="shared" si="163"/>
        <v>58</v>
      </c>
      <c r="AB1104" s="9">
        <f t="shared" si="164"/>
        <v>0</v>
      </c>
      <c r="AC1104" s="9">
        <f t="shared" si="165"/>
        <v>1039</v>
      </c>
      <c r="AD1104" s="9" t="str">
        <f t="shared" si="166"/>
        <v/>
      </c>
      <c r="AE1104" s="12" t="str">
        <f t="shared" si="161"/>
        <v/>
      </c>
      <c r="AF1104" s="9" t="str">
        <f t="shared" si="162"/>
        <v/>
      </c>
      <c r="AI1104"/>
    </row>
    <row r="1105" spans="6:35" x14ac:dyDescent="0.3">
      <c r="F1105" s="9">
        <v>1098</v>
      </c>
      <c r="G1105" s="12">
        <v>5.0000000000000001E-3</v>
      </c>
      <c r="H1105" s="9">
        <v>0.29899999999999999</v>
      </c>
      <c r="I1105" s="9">
        <v>0.76100000000000001</v>
      </c>
      <c r="J1105" s="9">
        <v>1.843</v>
      </c>
      <c r="K1105" s="9">
        <v>0.54300000000000004</v>
      </c>
      <c r="L1105" s="9">
        <v>0.86699999999999999</v>
      </c>
      <c r="S1105" s="9">
        <v>1098</v>
      </c>
      <c r="T1105" s="12">
        <f t="shared" si="158"/>
        <v>0.5</v>
      </c>
      <c r="V1105">
        <v>738</v>
      </c>
      <c r="W1105">
        <v>0.4</v>
      </c>
      <c r="X1105" s="10">
        <f t="shared" si="159"/>
        <v>0.7136496464611084</v>
      </c>
      <c r="Z1105" s="12">
        <f t="shared" si="160"/>
        <v>0.71299999999999997</v>
      </c>
      <c r="AA1105" s="9">
        <f t="shared" si="163"/>
        <v>59</v>
      </c>
      <c r="AB1105" s="9">
        <f t="shared" si="164"/>
        <v>0</v>
      </c>
      <c r="AC1105" s="9">
        <f t="shared" si="165"/>
        <v>1039</v>
      </c>
      <c r="AD1105" s="9" t="str">
        <f t="shared" si="166"/>
        <v/>
      </c>
      <c r="AE1105" s="12" t="str">
        <f t="shared" si="161"/>
        <v/>
      </c>
      <c r="AF1105" s="9" t="str">
        <f t="shared" si="162"/>
        <v/>
      </c>
      <c r="AI1105"/>
    </row>
    <row r="1106" spans="6:35" x14ac:dyDescent="0.3">
      <c r="F1106" s="9">
        <v>1099</v>
      </c>
      <c r="G1106" s="12">
        <v>2E-3</v>
      </c>
      <c r="H1106" s="9">
        <v>0.17799999999999999</v>
      </c>
      <c r="I1106" s="9">
        <v>0.89800000000000002</v>
      </c>
      <c r="J1106" s="9">
        <v>2.0209999999999999</v>
      </c>
      <c r="K1106" s="9">
        <v>0.495</v>
      </c>
      <c r="L1106" s="9">
        <v>0.90900000000000003</v>
      </c>
      <c r="S1106" s="9">
        <v>1099</v>
      </c>
      <c r="T1106" s="12">
        <f t="shared" si="158"/>
        <v>0.2</v>
      </c>
      <c r="V1106">
        <v>752</v>
      </c>
      <c r="W1106">
        <v>0.4</v>
      </c>
      <c r="X1106" s="10">
        <f t="shared" si="159"/>
        <v>0.7136496464611084</v>
      </c>
      <c r="Z1106" s="12">
        <f t="shared" si="160"/>
        <v>0.71299999999999997</v>
      </c>
      <c r="AA1106" s="9">
        <f t="shared" si="163"/>
        <v>60</v>
      </c>
      <c r="AB1106" s="9">
        <f t="shared" si="164"/>
        <v>0</v>
      </c>
      <c r="AC1106" s="9">
        <f t="shared" si="165"/>
        <v>1039</v>
      </c>
      <c r="AD1106" s="9" t="str">
        <f t="shared" si="166"/>
        <v/>
      </c>
      <c r="AE1106" s="12" t="str">
        <f t="shared" si="161"/>
        <v/>
      </c>
      <c r="AF1106" s="9" t="str">
        <f t="shared" si="162"/>
        <v/>
      </c>
      <c r="AI1106"/>
    </row>
    <row r="1107" spans="6:35" x14ac:dyDescent="0.3">
      <c r="F1107" s="9">
        <v>1100</v>
      </c>
      <c r="G1107" s="12">
        <v>8.0000000000000002E-3</v>
      </c>
      <c r="H1107" s="9">
        <v>0.36299999999999999</v>
      </c>
      <c r="I1107" s="9">
        <v>0.79100000000000004</v>
      </c>
      <c r="J1107" s="9">
        <v>2.16</v>
      </c>
      <c r="K1107" s="9">
        <v>0.46300000000000002</v>
      </c>
      <c r="L1107" s="9">
        <v>0.92400000000000004</v>
      </c>
      <c r="S1107" s="9">
        <v>1100</v>
      </c>
      <c r="T1107" s="12">
        <f t="shared" si="158"/>
        <v>0.8</v>
      </c>
      <c r="V1107">
        <v>777</v>
      </c>
      <c r="W1107">
        <v>0.4</v>
      </c>
      <c r="X1107" s="10">
        <f t="shared" si="159"/>
        <v>0.7136496464611084</v>
      </c>
      <c r="Z1107" s="12">
        <f t="shared" si="160"/>
        <v>0.71299999999999997</v>
      </c>
      <c r="AA1107" s="9">
        <f t="shared" si="163"/>
        <v>61</v>
      </c>
      <c r="AB1107" s="9">
        <f t="shared" si="164"/>
        <v>0</v>
      </c>
      <c r="AC1107" s="9">
        <f t="shared" si="165"/>
        <v>1039</v>
      </c>
      <c r="AD1107" s="9" t="str">
        <f t="shared" si="166"/>
        <v/>
      </c>
      <c r="AE1107" s="12" t="str">
        <f t="shared" si="161"/>
        <v/>
      </c>
      <c r="AF1107" s="9" t="str">
        <f t="shared" si="162"/>
        <v/>
      </c>
      <c r="AI1107"/>
    </row>
    <row r="1108" spans="6:35" x14ac:dyDescent="0.3">
      <c r="F1108" s="9">
        <v>1101</v>
      </c>
      <c r="G1108" s="12">
        <v>4.0000000000000001E-3</v>
      </c>
      <c r="H1108" s="9">
        <v>0.23300000000000001</v>
      </c>
      <c r="I1108" s="9">
        <v>0.83799999999999997</v>
      </c>
      <c r="J1108" s="9">
        <v>2.069</v>
      </c>
      <c r="K1108" s="9">
        <v>0.48299999999999998</v>
      </c>
      <c r="L1108" s="9">
        <v>0.84199999999999997</v>
      </c>
      <c r="S1108" s="9">
        <v>1101</v>
      </c>
      <c r="T1108" s="12">
        <f t="shared" si="158"/>
        <v>0.4</v>
      </c>
      <c r="V1108">
        <v>798</v>
      </c>
      <c r="W1108">
        <v>0.4</v>
      </c>
      <c r="X1108" s="10">
        <f t="shared" si="159"/>
        <v>0.7136496464611084</v>
      </c>
      <c r="Z1108" s="12">
        <f t="shared" si="160"/>
        <v>0.71299999999999997</v>
      </c>
      <c r="AA1108" s="9">
        <f t="shared" si="163"/>
        <v>62</v>
      </c>
      <c r="AB1108" s="9">
        <f t="shared" si="164"/>
        <v>0</v>
      </c>
      <c r="AC1108" s="9">
        <f t="shared" si="165"/>
        <v>1039</v>
      </c>
      <c r="AD1108" s="9" t="str">
        <f t="shared" si="166"/>
        <v/>
      </c>
      <c r="AE1108" s="12" t="str">
        <f t="shared" si="161"/>
        <v/>
      </c>
      <c r="AF1108" s="9" t="str">
        <f t="shared" si="162"/>
        <v/>
      </c>
      <c r="AI1108"/>
    </row>
    <row r="1109" spans="6:35" x14ac:dyDescent="0.3">
      <c r="F1109" s="9">
        <v>1102</v>
      </c>
      <c r="G1109" s="12">
        <v>2E-3</v>
      </c>
      <c r="H1109" s="9">
        <v>0.188</v>
      </c>
      <c r="I1109" s="9">
        <v>0.85699999999999998</v>
      </c>
      <c r="J1109" s="9">
        <v>1.6220000000000001</v>
      </c>
      <c r="K1109" s="9">
        <v>0.61599999999999999</v>
      </c>
      <c r="L1109" s="9">
        <v>0.82099999999999995</v>
      </c>
      <c r="S1109" s="9">
        <v>1102</v>
      </c>
      <c r="T1109" s="12">
        <f t="shared" si="158"/>
        <v>0.2</v>
      </c>
      <c r="V1109">
        <v>810</v>
      </c>
      <c r="W1109">
        <v>0.4</v>
      </c>
      <c r="X1109" s="10">
        <f t="shared" si="159"/>
        <v>0.7136496464611084</v>
      </c>
      <c r="Z1109" s="12">
        <f t="shared" si="160"/>
        <v>0.71299999999999997</v>
      </c>
      <c r="AA1109" s="9">
        <f t="shared" si="163"/>
        <v>63</v>
      </c>
      <c r="AB1109" s="9">
        <f t="shared" si="164"/>
        <v>0</v>
      </c>
      <c r="AC1109" s="9">
        <f t="shared" si="165"/>
        <v>1039</v>
      </c>
      <c r="AD1109" s="9" t="str">
        <f t="shared" si="166"/>
        <v/>
      </c>
      <c r="AE1109" s="12" t="str">
        <f t="shared" si="161"/>
        <v/>
      </c>
      <c r="AF1109" s="9" t="str">
        <f t="shared" si="162"/>
        <v/>
      </c>
      <c r="AI1109"/>
    </row>
    <row r="1110" spans="6:35" x14ac:dyDescent="0.3">
      <c r="F1110" s="9">
        <v>1103</v>
      </c>
      <c r="G1110" s="12">
        <v>8.9999999999999993E-3</v>
      </c>
      <c r="H1110" s="9">
        <v>0.38</v>
      </c>
      <c r="I1110" s="9">
        <v>0.81200000000000006</v>
      </c>
      <c r="J1110" s="9">
        <v>1.833</v>
      </c>
      <c r="K1110" s="9">
        <v>0.54500000000000004</v>
      </c>
      <c r="L1110" s="9">
        <v>0.89900000000000002</v>
      </c>
      <c r="S1110" s="9">
        <v>1103</v>
      </c>
      <c r="T1110" s="12">
        <f t="shared" si="158"/>
        <v>0.89999999999999991</v>
      </c>
      <c r="V1110">
        <v>825</v>
      </c>
      <c r="W1110">
        <v>0.4</v>
      </c>
      <c r="X1110" s="10">
        <f t="shared" si="159"/>
        <v>0.7136496464611084</v>
      </c>
      <c r="Z1110" s="12">
        <f t="shared" si="160"/>
        <v>0.71299999999999997</v>
      </c>
      <c r="AA1110" s="9">
        <f t="shared" si="163"/>
        <v>64</v>
      </c>
      <c r="AB1110" s="9">
        <f t="shared" si="164"/>
        <v>0</v>
      </c>
      <c r="AC1110" s="9">
        <f t="shared" si="165"/>
        <v>1039</v>
      </c>
      <c r="AD1110" s="9" t="str">
        <f t="shared" si="166"/>
        <v/>
      </c>
      <c r="AE1110" s="12" t="str">
        <f t="shared" si="161"/>
        <v/>
      </c>
      <c r="AF1110" s="9" t="str">
        <f t="shared" si="162"/>
        <v/>
      </c>
      <c r="AI1110"/>
    </row>
    <row r="1111" spans="6:35" x14ac:dyDescent="0.3">
      <c r="F1111" s="9">
        <v>1104</v>
      </c>
      <c r="G1111" s="12">
        <v>3.0000000000000001E-3</v>
      </c>
      <c r="H1111" s="9">
        <v>0.22</v>
      </c>
      <c r="I1111" s="9">
        <v>0.90200000000000002</v>
      </c>
      <c r="J1111" s="9">
        <v>1.8129999999999999</v>
      </c>
      <c r="K1111" s="9">
        <v>0.55200000000000005</v>
      </c>
      <c r="L1111" s="9">
        <v>0.92</v>
      </c>
      <c r="S1111" s="9">
        <v>1104</v>
      </c>
      <c r="T1111" s="12">
        <f t="shared" si="158"/>
        <v>0.3</v>
      </c>
      <c r="V1111">
        <v>841</v>
      </c>
      <c r="W1111">
        <v>0.4</v>
      </c>
      <c r="X1111" s="10">
        <f t="shared" si="159"/>
        <v>0.7136496464611084</v>
      </c>
      <c r="Z1111" s="12">
        <f t="shared" si="160"/>
        <v>0.71299999999999997</v>
      </c>
      <c r="AA1111" s="9">
        <f t="shared" si="163"/>
        <v>65</v>
      </c>
      <c r="AB1111" s="9">
        <f t="shared" si="164"/>
        <v>0</v>
      </c>
      <c r="AC1111" s="9">
        <f t="shared" si="165"/>
        <v>1039</v>
      </c>
      <c r="AD1111" s="9" t="str">
        <f t="shared" si="166"/>
        <v/>
      </c>
      <c r="AE1111" s="12" t="str">
        <f t="shared" si="161"/>
        <v/>
      </c>
      <c r="AF1111" s="9" t="str">
        <f t="shared" si="162"/>
        <v/>
      </c>
      <c r="AI1111"/>
    </row>
    <row r="1112" spans="6:35" x14ac:dyDescent="0.3">
      <c r="F1112" s="9">
        <v>1105</v>
      </c>
      <c r="G1112" s="12">
        <v>60.610999999999997</v>
      </c>
      <c r="H1112" s="9">
        <v>56.451999999999998</v>
      </c>
      <c r="I1112" s="9">
        <v>0.23899999999999999</v>
      </c>
      <c r="J1112" s="9">
        <v>1.3740000000000001</v>
      </c>
      <c r="K1112" s="9">
        <v>0.72799999999999998</v>
      </c>
      <c r="L1112" s="9">
        <v>0.86899999999999999</v>
      </c>
      <c r="S1112" s="9">
        <v>1105</v>
      </c>
      <c r="T1112" s="12">
        <f t="shared" si="158"/>
        <v>6061.0999999999995</v>
      </c>
      <c r="V1112">
        <v>868</v>
      </c>
      <c r="W1112">
        <v>0.4</v>
      </c>
      <c r="X1112" s="10">
        <f t="shared" si="159"/>
        <v>0.7136496464611084</v>
      </c>
      <c r="Z1112" s="12">
        <f t="shared" si="160"/>
        <v>0.71299999999999997</v>
      </c>
      <c r="AA1112" s="9">
        <f t="shared" si="163"/>
        <v>66</v>
      </c>
      <c r="AB1112" s="9">
        <f t="shared" si="164"/>
        <v>0</v>
      </c>
      <c r="AC1112" s="9">
        <f t="shared" si="165"/>
        <v>1039</v>
      </c>
      <c r="AD1112" s="9" t="str">
        <f t="shared" si="166"/>
        <v/>
      </c>
      <c r="AE1112" s="12" t="str">
        <f t="shared" si="161"/>
        <v/>
      </c>
      <c r="AF1112" s="9" t="str">
        <f t="shared" si="162"/>
        <v/>
      </c>
      <c r="AI1112"/>
    </row>
    <row r="1113" spans="6:35" x14ac:dyDescent="0.3">
      <c r="F1113" s="9">
        <v>1106</v>
      </c>
      <c r="G1113" s="12">
        <v>7.0000000000000001E-3</v>
      </c>
      <c r="H1113" s="9">
        <v>0.309</v>
      </c>
      <c r="I1113" s="9">
        <v>0.89</v>
      </c>
      <c r="J1113" s="9">
        <v>1.9179999999999999</v>
      </c>
      <c r="K1113" s="9">
        <v>0.52100000000000002</v>
      </c>
      <c r="L1113" s="9">
        <v>0.874</v>
      </c>
      <c r="S1113" s="9">
        <v>1106</v>
      </c>
      <c r="T1113" s="12">
        <f t="shared" si="158"/>
        <v>0.70000000000000007</v>
      </c>
      <c r="V1113">
        <v>880</v>
      </c>
      <c r="W1113">
        <v>0.4</v>
      </c>
      <c r="X1113" s="10">
        <f t="shared" si="159"/>
        <v>0.7136496464611084</v>
      </c>
      <c r="Z1113" s="12">
        <f t="shared" si="160"/>
        <v>0.71299999999999997</v>
      </c>
      <c r="AA1113" s="9">
        <f t="shared" si="163"/>
        <v>67</v>
      </c>
      <c r="AB1113" s="9">
        <f t="shared" si="164"/>
        <v>0</v>
      </c>
      <c r="AC1113" s="9">
        <f t="shared" si="165"/>
        <v>1039</v>
      </c>
      <c r="AD1113" s="9" t="str">
        <f t="shared" si="166"/>
        <v/>
      </c>
      <c r="AE1113" s="12" t="str">
        <f t="shared" si="161"/>
        <v/>
      </c>
      <c r="AF1113" s="9" t="str">
        <f t="shared" si="162"/>
        <v/>
      </c>
      <c r="AI1113"/>
    </row>
    <row r="1114" spans="6:35" x14ac:dyDescent="0.3">
      <c r="F1114" s="9">
        <v>1107</v>
      </c>
      <c r="G1114" s="12">
        <v>3.4000000000000002E-2</v>
      </c>
      <c r="H1114" s="9">
        <v>0.86399999999999999</v>
      </c>
      <c r="I1114" s="9">
        <v>0.57499999999999996</v>
      </c>
      <c r="J1114" s="9">
        <v>3.3119999999999998</v>
      </c>
      <c r="K1114" s="9">
        <v>0.30199999999999999</v>
      </c>
      <c r="L1114" s="9">
        <v>0.88500000000000001</v>
      </c>
      <c r="S1114" s="9">
        <v>1107</v>
      </c>
      <c r="T1114" s="12">
        <f t="shared" si="158"/>
        <v>3.4000000000000004</v>
      </c>
      <c r="V1114">
        <v>883</v>
      </c>
      <c r="W1114">
        <v>0.4</v>
      </c>
      <c r="X1114" s="10">
        <f t="shared" si="159"/>
        <v>0.7136496464611084</v>
      </c>
      <c r="Z1114" s="12">
        <f t="shared" si="160"/>
        <v>0.71299999999999997</v>
      </c>
      <c r="AA1114" s="9">
        <f t="shared" si="163"/>
        <v>68</v>
      </c>
      <c r="AB1114" s="9">
        <f t="shared" si="164"/>
        <v>0</v>
      </c>
      <c r="AC1114" s="9">
        <f t="shared" si="165"/>
        <v>1039</v>
      </c>
      <c r="AD1114" s="9" t="str">
        <f t="shared" si="166"/>
        <v/>
      </c>
      <c r="AE1114" s="12" t="str">
        <f t="shared" si="161"/>
        <v/>
      </c>
      <c r="AF1114" s="9" t="str">
        <f t="shared" si="162"/>
        <v/>
      </c>
      <c r="AI1114"/>
    </row>
    <row r="1115" spans="6:35" x14ac:dyDescent="0.3">
      <c r="F1115" s="9">
        <v>1108</v>
      </c>
      <c r="G1115" s="12">
        <v>1.0999999999999999E-2</v>
      </c>
      <c r="H1115" s="9">
        <v>0.4</v>
      </c>
      <c r="I1115" s="9">
        <v>0.86199999999999999</v>
      </c>
      <c r="J1115" s="9">
        <v>1.677</v>
      </c>
      <c r="K1115" s="9">
        <v>0.59599999999999997</v>
      </c>
      <c r="L1115" s="9">
        <v>0.89</v>
      </c>
      <c r="S1115" s="9">
        <v>1108</v>
      </c>
      <c r="T1115" s="12">
        <f t="shared" si="158"/>
        <v>1.0999999999999999</v>
      </c>
      <c r="V1115">
        <v>899</v>
      </c>
      <c r="W1115">
        <v>0.4</v>
      </c>
      <c r="X1115" s="10">
        <f t="shared" si="159"/>
        <v>0.7136496464611084</v>
      </c>
      <c r="Z1115" s="12">
        <f t="shared" si="160"/>
        <v>0.71299999999999997</v>
      </c>
      <c r="AA1115" s="9">
        <f t="shared" si="163"/>
        <v>69</v>
      </c>
      <c r="AB1115" s="9">
        <f t="shared" si="164"/>
        <v>0</v>
      </c>
      <c r="AC1115" s="9">
        <f t="shared" si="165"/>
        <v>1039</v>
      </c>
      <c r="AD1115" s="9" t="str">
        <f t="shared" si="166"/>
        <v/>
      </c>
      <c r="AE1115" s="12" t="str">
        <f t="shared" si="161"/>
        <v/>
      </c>
      <c r="AF1115" s="9" t="str">
        <f t="shared" si="162"/>
        <v/>
      </c>
      <c r="AI1115"/>
    </row>
    <row r="1116" spans="6:35" x14ac:dyDescent="0.3">
      <c r="F1116" s="9">
        <v>1109</v>
      </c>
      <c r="G1116" s="12">
        <v>0.48599999999999999</v>
      </c>
      <c r="H1116" s="9">
        <v>6.5910000000000002</v>
      </c>
      <c r="I1116" s="9">
        <v>0.14099999999999999</v>
      </c>
      <c r="J1116" s="9">
        <v>9.8030000000000008</v>
      </c>
      <c r="K1116" s="9">
        <v>0.10199999999999999</v>
      </c>
      <c r="L1116" s="9">
        <v>0.69299999999999995</v>
      </c>
      <c r="S1116" s="9">
        <v>1109</v>
      </c>
      <c r="T1116" s="12">
        <f t="shared" si="158"/>
        <v>48.6</v>
      </c>
      <c r="V1116">
        <v>917</v>
      </c>
      <c r="W1116">
        <v>0.4</v>
      </c>
      <c r="X1116" s="10">
        <f t="shared" si="159"/>
        <v>0.7136496464611084</v>
      </c>
      <c r="Z1116" s="12">
        <f t="shared" si="160"/>
        <v>0.71299999999999997</v>
      </c>
      <c r="AA1116" s="9">
        <f t="shared" si="163"/>
        <v>70</v>
      </c>
      <c r="AB1116" s="9">
        <f t="shared" si="164"/>
        <v>0</v>
      </c>
      <c r="AC1116" s="9">
        <f t="shared" si="165"/>
        <v>1039</v>
      </c>
      <c r="AD1116" s="9" t="str">
        <f t="shared" si="166"/>
        <v/>
      </c>
      <c r="AE1116" s="12" t="str">
        <f t="shared" si="161"/>
        <v/>
      </c>
      <c r="AF1116" s="9" t="str">
        <f t="shared" si="162"/>
        <v/>
      </c>
      <c r="AI1116"/>
    </row>
    <row r="1117" spans="6:35" x14ac:dyDescent="0.3">
      <c r="F1117" s="9">
        <v>1110</v>
      </c>
      <c r="G1117" s="12">
        <v>1.4999999999999999E-2</v>
      </c>
      <c r="H1117" s="9">
        <v>0.52900000000000003</v>
      </c>
      <c r="I1117" s="9">
        <v>0.69</v>
      </c>
      <c r="J1117" s="9">
        <v>2.5960000000000001</v>
      </c>
      <c r="K1117" s="9">
        <v>0.38500000000000001</v>
      </c>
      <c r="L1117" s="9">
        <v>0.879</v>
      </c>
      <c r="S1117" s="9">
        <v>1110</v>
      </c>
      <c r="T1117" s="12">
        <f t="shared" si="158"/>
        <v>1.5</v>
      </c>
      <c r="V1117">
        <v>955</v>
      </c>
      <c r="W1117">
        <v>0.4</v>
      </c>
      <c r="X1117" s="10">
        <f t="shared" si="159"/>
        <v>0.7136496464611084</v>
      </c>
      <c r="Z1117" s="12">
        <f t="shared" si="160"/>
        <v>0.71299999999999997</v>
      </c>
      <c r="AA1117" s="9">
        <f t="shared" si="163"/>
        <v>71</v>
      </c>
      <c r="AB1117" s="9">
        <f t="shared" si="164"/>
        <v>0</v>
      </c>
      <c r="AC1117" s="9">
        <f t="shared" si="165"/>
        <v>1039</v>
      </c>
      <c r="AD1117" s="9" t="str">
        <f t="shared" si="166"/>
        <v/>
      </c>
      <c r="AE1117" s="12" t="str">
        <f t="shared" si="161"/>
        <v/>
      </c>
      <c r="AF1117" s="9" t="str">
        <f t="shared" si="162"/>
        <v/>
      </c>
      <c r="AI1117"/>
    </row>
    <row r="1118" spans="6:35" x14ac:dyDescent="0.3">
      <c r="F1118" s="9">
        <v>1111</v>
      </c>
      <c r="G1118" s="12">
        <v>0.157</v>
      </c>
      <c r="H1118" s="9">
        <v>1.6140000000000001</v>
      </c>
      <c r="I1118" s="9">
        <v>0.75600000000000001</v>
      </c>
      <c r="J1118" s="9">
        <v>1.585</v>
      </c>
      <c r="K1118" s="9">
        <v>0.63100000000000001</v>
      </c>
      <c r="L1118" s="9">
        <v>0.94299999999999995</v>
      </c>
      <c r="S1118" s="9">
        <v>1111</v>
      </c>
      <c r="T1118" s="12">
        <f t="shared" si="158"/>
        <v>15.7</v>
      </c>
      <c r="V1118">
        <v>990</v>
      </c>
      <c r="W1118">
        <v>0.4</v>
      </c>
      <c r="X1118" s="10">
        <f t="shared" si="159"/>
        <v>0.7136496464611084</v>
      </c>
      <c r="Z1118" s="12">
        <f t="shared" si="160"/>
        <v>0.71299999999999997</v>
      </c>
      <c r="AA1118" s="9">
        <f t="shared" si="163"/>
        <v>72</v>
      </c>
      <c r="AB1118" s="9">
        <f t="shared" si="164"/>
        <v>0</v>
      </c>
      <c r="AC1118" s="9">
        <f t="shared" si="165"/>
        <v>1039</v>
      </c>
      <c r="AD1118" s="9" t="str">
        <f t="shared" si="166"/>
        <v/>
      </c>
      <c r="AE1118" s="12" t="str">
        <f t="shared" si="161"/>
        <v/>
      </c>
      <c r="AF1118" s="9" t="str">
        <f t="shared" si="162"/>
        <v/>
      </c>
      <c r="AI1118"/>
    </row>
    <row r="1119" spans="6:35" x14ac:dyDescent="0.3">
      <c r="F1119" s="9">
        <v>1112</v>
      </c>
      <c r="G1119" s="12">
        <v>1.2E-2</v>
      </c>
      <c r="H1119" s="9">
        <v>0.435</v>
      </c>
      <c r="I1119" s="9">
        <v>0.78</v>
      </c>
      <c r="J1119" s="9">
        <v>1.9379999999999999</v>
      </c>
      <c r="K1119" s="9">
        <v>0.51600000000000001</v>
      </c>
      <c r="L1119" s="9">
        <v>0.89700000000000002</v>
      </c>
      <c r="S1119" s="9">
        <v>1112</v>
      </c>
      <c r="T1119" s="12">
        <f t="shared" si="158"/>
        <v>1.2</v>
      </c>
      <c r="V1119">
        <v>996</v>
      </c>
      <c r="W1119">
        <v>0.4</v>
      </c>
      <c r="X1119" s="10">
        <f t="shared" si="159"/>
        <v>0.7136496464611084</v>
      </c>
      <c r="Z1119" s="12">
        <f t="shared" si="160"/>
        <v>0.71299999999999997</v>
      </c>
      <c r="AA1119" s="9">
        <f t="shared" si="163"/>
        <v>73</v>
      </c>
      <c r="AB1119" s="9">
        <f t="shared" si="164"/>
        <v>0</v>
      </c>
      <c r="AC1119" s="9">
        <f t="shared" si="165"/>
        <v>1039</v>
      </c>
      <c r="AD1119" s="9" t="str">
        <f t="shared" si="166"/>
        <v/>
      </c>
      <c r="AE1119" s="12" t="str">
        <f t="shared" si="161"/>
        <v/>
      </c>
      <c r="AF1119" s="9" t="str">
        <f t="shared" si="162"/>
        <v/>
      </c>
      <c r="AI1119"/>
    </row>
    <row r="1120" spans="6:35" x14ac:dyDescent="0.3">
      <c r="F1120" s="9">
        <v>1113</v>
      </c>
      <c r="G1120" s="12">
        <v>3.0000000000000001E-3</v>
      </c>
      <c r="H1120" s="9">
        <v>0.17100000000000001</v>
      </c>
      <c r="I1120" s="9">
        <v>1</v>
      </c>
      <c r="J1120" s="9">
        <v>1.2629999999999999</v>
      </c>
      <c r="K1120" s="9">
        <v>0.79200000000000004</v>
      </c>
      <c r="L1120" s="9">
        <v>0.91900000000000004</v>
      </c>
      <c r="S1120" s="9">
        <v>1113</v>
      </c>
      <c r="T1120" s="12">
        <f t="shared" si="158"/>
        <v>0.3</v>
      </c>
      <c r="V1120">
        <v>997</v>
      </c>
      <c r="W1120">
        <v>0.4</v>
      </c>
      <c r="X1120" s="10">
        <f t="shared" si="159"/>
        <v>0.7136496464611084</v>
      </c>
      <c r="Z1120" s="12">
        <f t="shared" si="160"/>
        <v>0.71299999999999997</v>
      </c>
      <c r="AA1120" s="9">
        <f t="shared" si="163"/>
        <v>74</v>
      </c>
      <c r="AB1120" s="9">
        <f t="shared" si="164"/>
        <v>0</v>
      </c>
      <c r="AC1120" s="9">
        <f t="shared" si="165"/>
        <v>1039</v>
      </c>
      <c r="AD1120" s="9" t="str">
        <f t="shared" si="166"/>
        <v/>
      </c>
      <c r="AE1120" s="12" t="str">
        <f t="shared" si="161"/>
        <v/>
      </c>
      <c r="AF1120" s="9" t="str">
        <f t="shared" si="162"/>
        <v/>
      </c>
      <c r="AI1120"/>
    </row>
    <row r="1121" spans="6:35" x14ac:dyDescent="0.3">
      <c r="F1121" s="9">
        <v>1114</v>
      </c>
      <c r="G1121" s="12">
        <v>2.7450000000000001</v>
      </c>
      <c r="H1121" s="9">
        <v>6.6790000000000003</v>
      </c>
      <c r="I1121" s="9">
        <v>0.77300000000000002</v>
      </c>
      <c r="J1121" s="9">
        <v>1.4039999999999999</v>
      </c>
      <c r="K1121" s="9">
        <v>0.71199999999999997</v>
      </c>
      <c r="L1121" s="9">
        <v>0.95699999999999996</v>
      </c>
      <c r="S1121" s="9">
        <v>1114</v>
      </c>
      <c r="T1121" s="12">
        <f t="shared" si="158"/>
        <v>274.5</v>
      </c>
      <c r="V1121">
        <v>1010</v>
      </c>
      <c r="W1121">
        <v>0.4</v>
      </c>
      <c r="X1121" s="10">
        <f t="shared" si="159"/>
        <v>0.7136496464611084</v>
      </c>
      <c r="Z1121" s="12">
        <f t="shared" si="160"/>
        <v>0.71299999999999997</v>
      </c>
      <c r="AA1121" s="9">
        <f t="shared" si="163"/>
        <v>75</v>
      </c>
      <c r="AB1121" s="9">
        <f t="shared" si="164"/>
        <v>0</v>
      </c>
      <c r="AC1121" s="9">
        <f t="shared" si="165"/>
        <v>1039</v>
      </c>
      <c r="AD1121" s="9" t="str">
        <f t="shared" si="166"/>
        <v/>
      </c>
      <c r="AE1121" s="12" t="str">
        <f t="shared" si="161"/>
        <v/>
      </c>
      <c r="AF1121" s="9" t="str">
        <f t="shared" si="162"/>
        <v/>
      </c>
      <c r="AI1121"/>
    </row>
    <row r="1122" spans="6:35" x14ac:dyDescent="0.3">
      <c r="F1122" s="9">
        <v>1115</v>
      </c>
      <c r="G1122" s="12">
        <v>0.01</v>
      </c>
      <c r="H1122" s="9">
        <v>0.38300000000000001</v>
      </c>
      <c r="I1122" s="9">
        <v>0.86399999999999999</v>
      </c>
      <c r="J1122" s="9">
        <v>1.244</v>
      </c>
      <c r="K1122" s="9">
        <v>0.80400000000000005</v>
      </c>
      <c r="L1122" s="9">
        <v>0.86499999999999999</v>
      </c>
      <c r="S1122" s="9">
        <v>1115</v>
      </c>
      <c r="T1122" s="12">
        <f t="shared" si="158"/>
        <v>1</v>
      </c>
      <c r="V1122">
        <v>1033</v>
      </c>
      <c r="W1122">
        <v>0.4</v>
      </c>
      <c r="X1122" s="10">
        <f t="shared" si="159"/>
        <v>0.7136496464611084</v>
      </c>
      <c r="Z1122" s="12">
        <f t="shared" si="160"/>
        <v>0.71299999999999997</v>
      </c>
      <c r="AA1122" s="9">
        <f t="shared" si="163"/>
        <v>76</v>
      </c>
      <c r="AB1122" s="9">
        <f t="shared" si="164"/>
        <v>0</v>
      </c>
      <c r="AC1122" s="9">
        <f t="shared" si="165"/>
        <v>1039</v>
      </c>
      <c r="AD1122" s="9" t="str">
        <f t="shared" si="166"/>
        <v/>
      </c>
      <c r="AE1122" s="12" t="str">
        <f t="shared" si="161"/>
        <v/>
      </c>
      <c r="AF1122" s="9" t="str">
        <f t="shared" si="162"/>
        <v/>
      </c>
      <c r="AI1122"/>
    </row>
    <row r="1123" spans="6:35" x14ac:dyDescent="0.3">
      <c r="F1123" s="9">
        <v>1116</v>
      </c>
      <c r="G1123" s="12">
        <v>2E-3</v>
      </c>
      <c r="H1123" s="9">
        <v>0.16</v>
      </c>
      <c r="I1123" s="9">
        <v>0.80900000000000005</v>
      </c>
      <c r="J1123" s="9">
        <v>2.8580000000000001</v>
      </c>
      <c r="K1123" s="9">
        <v>0.35</v>
      </c>
      <c r="L1123" s="9">
        <v>0.95699999999999996</v>
      </c>
      <c r="S1123" s="9">
        <v>1116</v>
      </c>
      <c r="T1123" s="12">
        <f t="shared" si="158"/>
        <v>0.2</v>
      </c>
      <c r="V1123">
        <v>1045</v>
      </c>
      <c r="W1123">
        <v>0.4</v>
      </c>
      <c r="X1123" s="10">
        <f t="shared" si="159"/>
        <v>0.7136496464611084</v>
      </c>
      <c r="Z1123" s="12">
        <f t="shared" si="160"/>
        <v>0.71299999999999997</v>
      </c>
      <c r="AA1123" s="9">
        <f t="shared" si="163"/>
        <v>77</v>
      </c>
      <c r="AB1123" s="9">
        <f t="shared" si="164"/>
        <v>0</v>
      </c>
      <c r="AC1123" s="9">
        <f t="shared" si="165"/>
        <v>1039</v>
      </c>
      <c r="AD1123" s="9" t="str">
        <f t="shared" si="166"/>
        <v/>
      </c>
      <c r="AE1123" s="12" t="str">
        <f t="shared" si="161"/>
        <v/>
      </c>
      <c r="AF1123" s="9" t="str">
        <f t="shared" si="162"/>
        <v/>
      </c>
      <c r="AI1123"/>
    </row>
    <row r="1124" spans="6:35" x14ac:dyDescent="0.3">
      <c r="F1124" s="9">
        <v>1117</v>
      </c>
      <c r="G1124" s="12">
        <v>2E-3</v>
      </c>
      <c r="H1124" s="9">
        <v>0.14599999999999999</v>
      </c>
      <c r="I1124" s="9">
        <v>0.88700000000000001</v>
      </c>
      <c r="J1124" s="9">
        <v>1.976</v>
      </c>
      <c r="K1124" s="9">
        <v>0.50600000000000001</v>
      </c>
      <c r="L1124" s="9">
        <v>0.8</v>
      </c>
      <c r="S1124" s="9">
        <v>1117</v>
      </c>
      <c r="T1124" s="12">
        <f t="shared" si="158"/>
        <v>0.2</v>
      </c>
      <c r="V1124">
        <v>1051</v>
      </c>
      <c r="W1124">
        <v>0.4</v>
      </c>
      <c r="X1124" s="10">
        <f t="shared" si="159"/>
        <v>0.7136496464611084</v>
      </c>
      <c r="Z1124" s="12">
        <f t="shared" si="160"/>
        <v>0.71299999999999997</v>
      </c>
      <c r="AA1124" s="9">
        <f t="shared" si="163"/>
        <v>78</v>
      </c>
      <c r="AB1124" s="9">
        <f t="shared" si="164"/>
        <v>0</v>
      </c>
      <c r="AC1124" s="9">
        <f t="shared" si="165"/>
        <v>1039</v>
      </c>
      <c r="AD1124" s="9" t="str">
        <f t="shared" si="166"/>
        <v/>
      </c>
      <c r="AE1124" s="12" t="str">
        <f t="shared" si="161"/>
        <v/>
      </c>
      <c r="AF1124" s="9" t="str">
        <f t="shared" si="162"/>
        <v/>
      </c>
      <c r="AI1124"/>
    </row>
    <row r="1125" spans="6:35" x14ac:dyDescent="0.3">
      <c r="F1125" s="9">
        <v>1118</v>
      </c>
      <c r="G1125" s="12">
        <v>5.0000000000000001E-3</v>
      </c>
      <c r="H1125" s="9">
        <v>0.247</v>
      </c>
      <c r="I1125" s="9">
        <v>0.92900000000000005</v>
      </c>
      <c r="J1125" s="9">
        <v>1.2490000000000001</v>
      </c>
      <c r="K1125" s="9">
        <v>0.8</v>
      </c>
      <c r="L1125" s="9">
        <v>0.87</v>
      </c>
      <c r="S1125" s="9">
        <v>1118</v>
      </c>
      <c r="T1125" s="12">
        <f t="shared" si="158"/>
        <v>0.5</v>
      </c>
      <c r="V1125">
        <v>1081</v>
      </c>
      <c r="W1125">
        <v>0.4</v>
      </c>
      <c r="X1125" s="10">
        <f t="shared" si="159"/>
        <v>0.7136496464611084</v>
      </c>
      <c r="Z1125" s="12">
        <f t="shared" si="160"/>
        <v>0.71299999999999997</v>
      </c>
      <c r="AA1125" s="9">
        <f t="shared" si="163"/>
        <v>79</v>
      </c>
      <c r="AB1125" s="9">
        <f t="shared" si="164"/>
        <v>0</v>
      </c>
      <c r="AC1125" s="9">
        <f t="shared" si="165"/>
        <v>1039</v>
      </c>
      <c r="AD1125" s="9" t="str">
        <f t="shared" si="166"/>
        <v/>
      </c>
      <c r="AE1125" s="12" t="str">
        <f t="shared" si="161"/>
        <v/>
      </c>
      <c r="AF1125" s="9" t="str">
        <f t="shared" si="162"/>
        <v/>
      </c>
      <c r="AI1125"/>
    </row>
    <row r="1126" spans="6:35" x14ac:dyDescent="0.3">
      <c r="F1126" s="9">
        <v>1119</v>
      </c>
      <c r="G1126" s="12">
        <v>2E-3</v>
      </c>
      <c r="H1126" s="9">
        <v>0.17100000000000001</v>
      </c>
      <c r="I1126" s="9">
        <v>0.78100000000000003</v>
      </c>
      <c r="J1126" s="9">
        <v>1.6830000000000001</v>
      </c>
      <c r="K1126" s="9">
        <v>0.59399999999999997</v>
      </c>
      <c r="L1126" s="9">
        <v>0.77400000000000002</v>
      </c>
      <c r="S1126" s="9">
        <v>1119</v>
      </c>
      <c r="T1126" s="12">
        <f t="shared" si="158"/>
        <v>0.2</v>
      </c>
      <c r="V1126">
        <v>1087</v>
      </c>
      <c r="W1126">
        <v>0.4</v>
      </c>
      <c r="X1126" s="10">
        <f t="shared" si="159"/>
        <v>0.7136496464611084</v>
      </c>
      <c r="Z1126" s="12">
        <f t="shared" si="160"/>
        <v>0.71299999999999997</v>
      </c>
      <c r="AA1126" s="9">
        <f t="shared" si="163"/>
        <v>80</v>
      </c>
      <c r="AB1126" s="9">
        <f t="shared" si="164"/>
        <v>0</v>
      </c>
      <c r="AC1126" s="9">
        <f t="shared" si="165"/>
        <v>1039</v>
      </c>
      <c r="AD1126" s="9" t="str">
        <f t="shared" si="166"/>
        <v/>
      </c>
      <c r="AE1126" s="12" t="str">
        <f t="shared" si="161"/>
        <v/>
      </c>
      <c r="AF1126" s="9" t="str">
        <f t="shared" si="162"/>
        <v/>
      </c>
      <c r="AI1126"/>
    </row>
    <row r="1127" spans="6:35" x14ac:dyDescent="0.3">
      <c r="F1127" s="9">
        <v>1120</v>
      </c>
      <c r="G1127" s="12">
        <v>7.0000000000000001E-3</v>
      </c>
      <c r="H1127" s="9">
        <v>0.373</v>
      </c>
      <c r="I1127" s="9">
        <v>0.64</v>
      </c>
      <c r="J1127" s="9">
        <v>2.58</v>
      </c>
      <c r="K1127" s="9">
        <v>0.38800000000000001</v>
      </c>
      <c r="L1127" s="9">
        <v>0.84699999999999998</v>
      </c>
      <c r="S1127" s="9">
        <v>1120</v>
      </c>
      <c r="T1127" s="12">
        <f t="shared" si="158"/>
        <v>0.70000000000000007</v>
      </c>
      <c r="V1127">
        <v>1093</v>
      </c>
      <c r="W1127">
        <v>0.4</v>
      </c>
      <c r="X1127" s="10">
        <f t="shared" si="159"/>
        <v>0.7136496464611084</v>
      </c>
      <c r="Z1127" s="12">
        <f t="shared" si="160"/>
        <v>0.71299999999999997</v>
      </c>
      <c r="AA1127" s="9">
        <f t="shared" si="163"/>
        <v>81</v>
      </c>
      <c r="AB1127" s="9">
        <f t="shared" si="164"/>
        <v>0</v>
      </c>
      <c r="AC1127" s="9">
        <f t="shared" si="165"/>
        <v>1039</v>
      </c>
      <c r="AD1127" s="9" t="str">
        <f t="shared" si="166"/>
        <v/>
      </c>
      <c r="AE1127" s="12" t="str">
        <f t="shared" si="161"/>
        <v/>
      </c>
      <c r="AF1127" s="9" t="str">
        <f t="shared" si="162"/>
        <v/>
      </c>
      <c r="AI1127"/>
    </row>
    <row r="1128" spans="6:35" x14ac:dyDescent="0.3">
      <c r="F1128" s="9">
        <v>1121</v>
      </c>
      <c r="G1128" s="12">
        <v>3.0000000000000001E-3</v>
      </c>
      <c r="H1128" s="9">
        <v>0.188</v>
      </c>
      <c r="I1128" s="9">
        <v>1</v>
      </c>
      <c r="J1128" s="9">
        <v>1.4350000000000001</v>
      </c>
      <c r="K1128" s="9">
        <v>0.69699999999999995</v>
      </c>
      <c r="L1128" s="9">
        <v>0.90900000000000003</v>
      </c>
      <c r="S1128" s="9">
        <v>1121</v>
      </c>
      <c r="T1128" s="12">
        <f t="shared" si="158"/>
        <v>0.3</v>
      </c>
      <c r="V1128">
        <v>1101</v>
      </c>
      <c r="W1128">
        <v>0.4</v>
      </c>
      <c r="X1128" s="10">
        <f t="shared" si="159"/>
        <v>0.7136496464611084</v>
      </c>
      <c r="Z1128" s="12">
        <f t="shared" si="160"/>
        <v>0.71299999999999997</v>
      </c>
      <c r="AA1128" s="9">
        <f t="shared" si="163"/>
        <v>82</v>
      </c>
      <c r="AB1128" s="9">
        <f t="shared" si="164"/>
        <v>0</v>
      </c>
      <c r="AC1128" s="9">
        <f t="shared" si="165"/>
        <v>1039</v>
      </c>
      <c r="AD1128" s="9" t="str">
        <f t="shared" si="166"/>
        <v/>
      </c>
      <c r="AE1128" s="12" t="str">
        <f t="shared" si="161"/>
        <v/>
      </c>
      <c r="AF1128" s="9" t="str">
        <f t="shared" si="162"/>
        <v/>
      </c>
      <c r="AI1128"/>
    </row>
    <row r="1129" spans="6:35" x14ac:dyDescent="0.3">
      <c r="F1129" s="9">
        <v>1122</v>
      </c>
      <c r="G1129" s="12">
        <v>1.4999999999999999E-2</v>
      </c>
      <c r="H1129" s="9">
        <v>0.58099999999999996</v>
      </c>
      <c r="I1129" s="9">
        <v>0.57199999999999995</v>
      </c>
      <c r="J1129" s="9">
        <v>3.0880000000000001</v>
      </c>
      <c r="K1129" s="9">
        <v>0.32400000000000001</v>
      </c>
      <c r="L1129" s="9">
        <v>0.79700000000000004</v>
      </c>
      <c r="S1129" s="9">
        <v>1122</v>
      </c>
      <c r="T1129" s="12">
        <f t="shared" si="158"/>
        <v>1.5</v>
      </c>
      <c r="V1129">
        <v>1133</v>
      </c>
      <c r="W1129">
        <v>0.4</v>
      </c>
      <c r="X1129" s="10">
        <f t="shared" si="159"/>
        <v>0.7136496464611084</v>
      </c>
      <c r="Z1129" s="12">
        <f t="shared" si="160"/>
        <v>0.71299999999999997</v>
      </c>
      <c r="AA1129" s="9">
        <f t="shared" si="163"/>
        <v>83</v>
      </c>
      <c r="AB1129" s="9">
        <f t="shared" si="164"/>
        <v>0</v>
      </c>
      <c r="AC1129" s="9">
        <f t="shared" si="165"/>
        <v>1039</v>
      </c>
      <c r="AD1129" s="9" t="str">
        <f t="shared" si="166"/>
        <v/>
      </c>
      <c r="AE1129" s="12" t="str">
        <f t="shared" si="161"/>
        <v/>
      </c>
      <c r="AF1129" s="9" t="str">
        <f t="shared" si="162"/>
        <v/>
      </c>
      <c r="AI1129"/>
    </row>
    <row r="1130" spans="6:35" x14ac:dyDescent="0.3">
      <c r="F1130" s="9">
        <v>1123</v>
      </c>
      <c r="G1130" s="12">
        <v>1.7250000000000001</v>
      </c>
      <c r="H1130" s="9">
        <v>6.173</v>
      </c>
      <c r="I1130" s="9">
        <v>0.56899999999999995</v>
      </c>
      <c r="J1130" s="9">
        <v>3.3380000000000001</v>
      </c>
      <c r="K1130" s="9">
        <v>0.3</v>
      </c>
      <c r="L1130" s="9">
        <v>0.93899999999999995</v>
      </c>
      <c r="S1130" s="9">
        <v>1123</v>
      </c>
      <c r="T1130" s="12">
        <f t="shared" si="158"/>
        <v>172.5</v>
      </c>
      <c r="V1130">
        <v>1141</v>
      </c>
      <c r="W1130">
        <v>0.4</v>
      </c>
      <c r="X1130" s="10">
        <f t="shared" si="159"/>
        <v>0.7136496464611084</v>
      </c>
      <c r="Z1130" s="12">
        <f t="shared" si="160"/>
        <v>0.71299999999999997</v>
      </c>
      <c r="AA1130" s="9">
        <f t="shared" si="163"/>
        <v>84</v>
      </c>
      <c r="AB1130" s="9">
        <f t="shared" si="164"/>
        <v>0</v>
      </c>
      <c r="AC1130" s="9">
        <f t="shared" si="165"/>
        <v>1039</v>
      </c>
      <c r="AD1130" s="9" t="str">
        <f t="shared" si="166"/>
        <v/>
      </c>
      <c r="AE1130" s="12" t="str">
        <f t="shared" si="161"/>
        <v/>
      </c>
      <c r="AF1130" s="9" t="str">
        <f t="shared" si="162"/>
        <v/>
      </c>
      <c r="AI1130"/>
    </row>
    <row r="1131" spans="6:35" x14ac:dyDescent="0.3">
      <c r="F1131" s="9">
        <v>1124</v>
      </c>
      <c r="G1131" s="12">
        <v>7.5279999999999998E-4</v>
      </c>
      <c r="H1131" s="9">
        <v>8.6999999999999994E-2</v>
      </c>
      <c r="I1131" s="9">
        <v>1</v>
      </c>
      <c r="J1131" s="9">
        <v>1.5529999999999999</v>
      </c>
      <c r="K1131" s="9">
        <v>0.64400000000000002</v>
      </c>
      <c r="L1131" s="9">
        <v>0.90900000000000003</v>
      </c>
      <c r="S1131" s="9">
        <v>1124</v>
      </c>
      <c r="T1131" s="12">
        <f t="shared" si="158"/>
        <v>7.528E-2</v>
      </c>
      <c r="V1131">
        <v>1146</v>
      </c>
      <c r="W1131">
        <v>0.4</v>
      </c>
      <c r="X1131" s="10">
        <f t="shared" si="159"/>
        <v>0.7136496464611084</v>
      </c>
      <c r="Z1131" s="12">
        <f t="shared" si="160"/>
        <v>0.71299999999999997</v>
      </c>
      <c r="AA1131" s="9">
        <f t="shared" si="163"/>
        <v>85</v>
      </c>
      <c r="AB1131" s="9">
        <f t="shared" si="164"/>
        <v>0</v>
      </c>
      <c r="AC1131" s="9">
        <f t="shared" si="165"/>
        <v>1039</v>
      </c>
      <c r="AD1131" s="9" t="str">
        <f t="shared" si="166"/>
        <v/>
      </c>
      <c r="AE1131" s="12" t="str">
        <f t="shared" si="161"/>
        <v/>
      </c>
      <c r="AF1131" s="9" t="str">
        <f t="shared" si="162"/>
        <v/>
      </c>
      <c r="AI1131"/>
    </row>
    <row r="1132" spans="6:35" x14ac:dyDescent="0.3">
      <c r="F1132" s="9">
        <v>1125</v>
      </c>
      <c r="G1132" s="12">
        <v>1.0999999999999999E-2</v>
      </c>
      <c r="H1132" s="9">
        <v>0.501</v>
      </c>
      <c r="I1132" s="9">
        <v>0.56399999999999995</v>
      </c>
      <c r="J1132" s="9">
        <v>2.5259999999999998</v>
      </c>
      <c r="K1132" s="9">
        <v>0.39600000000000002</v>
      </c>
      <c r="L1132" s="9">
        <v>0.79400000000000004</v>
      </c>
      <c r="S1132" s="9">
        <v>1125</v>
      </c>
      <c r="T1132" s="12">
        <f t="shared" si="158"/>
        <v>1.0999999999999999</v>
      </c>
      <c r="V1132">
        <v>1147</v>
      </c>
      <c r="W1132">
        <v>0.4</v>
      </c>
      <c r="X1132" s="10">
        <f t="shared" si="159"/>
        <v>0.7136496464611084</v>
      </c>
      <c r="Z1132" s="12">
        <f t="shared" si="160"/>
        <v>0.71299999999999997</v>
      </c>
      <c r="AA1132" s="9">
        <f t="shared" si="163"/>
        <v>86</v>
      </c>
      <c r="AB1132" s="9">
        <f t="shared" si="164"/>
        <v>0</v>
      </c>
      <c r="AC1132" s="9">
        <f t="shared" si="165"/>
        <v>1039</v>
      </c>
      <c r="AD1132" s="9" t="str">
        <f t="shared" si="166"/>
        <v/>
      </c>
      <c r="AE1132" s="12" t="str">
        <f t="shared" si="161"/>
        <v/>
      </c>
      <c r="AF1132" s="9" t="str">
        <f t="shared" si="162"/>
        <v/>
      </c>
      <c r="AI1132"/>
    </row>
    <row r="1133" spans="6:35" x14ac:dyDescent="0.3">
      <c r="F1133" s="9">
        <v>1126</v>
      </c>
      <c r="G1133" s="12">
        <v>5.0000000000000001E-3</v>
      </c>
      <c r="H1133" s="9">
        <v>0.247</v>
      </c>
      <c r="I1133" s="9">
        <v>0.96</v>
      </c>
      <c r="J1133" s="9">
        <v>1.3069999999999999</v>
      </c>
      <c r="K1133" s="9">
        <v>0.76500000000000001</v>
      </c>
      <c r="L1133" s="9">
        <v>0.88600000000000001</v>
      </c>
      <c r="S1133" s="9">
        <v>1126</v>
      </c>
      <c r="T1133" s="12">
        <f t="shared" si="158"/>
        <v>0.5</v>
      </c>
      <c r="V1133">
        <v>1184</v>
      </c>
      <c r="W1133">
        <v>0.4</v>
      </c>
      <c r="X1133" s="10">
        <f t="shared" si="159"/>
        <v>0.7136496464611084</v>
      </c>
      <c r="Z1133" s="12">
        <f t="shared" si="160"/>
        <v>0.71299999999999997</v>
      </c>
      <c r="AA1133" s="9">
        <f t="shared" si="163"/>
        <v>87</v>
      </c>
      <c r="AB1133" s="9">
        <f t="shared" si="164"/>
        <v>0</v>
      </c>
      <c r="AC1133" s="9">
        <f t="shared" si="165"/>
        <v>1039</v>
      </c>
      <c r="AD1133" s="9" t="str">
        <f t="shared" si="166"/>
        <v/>
      </c>
      <c r="AE1133" s="12" t="str">
        <f t="shared" si="161"/>
        <v/>
      </c>
      <c r="AF1133" s="9" t="str">
        <f t="shared" si="162"/>
        <v/>
      </c>
      <c r="AI1133"/>
    </row>
    <row r="1134" spans="6:35" x14ac:dyDescent="0.3">
      <c r="F1134" s="9">
        <v>1127</v>
      </c>
      <c r="G1134" s="12">
        <v>1.4E-2</v>
      </c>
      <c r="H1134" s="9">
        <v>0.46700000000000003</v>
      </c>
      <c r="I1134" s="9">
        <v>0.79900000000000004</v>
      </c>
      <c r="J1134" s="9">
        <v>1.423</v>
      </c>
      <c r="K1134" s="9">
        <v>0.70299999999999996</v>
      </c>
      <c r="L1134" s="9">
        <v>0.872</v>
      </c>
      <c r="S1134" s="9">
        <v>1127</v>
      </c>
      <c r="T1134" s="12">
        <f t="shared" si="158"/>
        <v>1.4000000000000001</v>
      </c>
      <c r="V1134">
        <v>1192</v>
      </c>
      <c r="W1134">
        <v>0.4</v>
      </c>
      <c r="X1134" s="10">
        <f t="shared" si="159"/>
        <v>0.7136496464611084</v>
      </c>
      <c r="Z1134" s="12">
        <f t="shared" si="160"/>
        <v>0.71299999999999997</v>
      </c>
      <c r="AA1134" s="9">
        <f t="shared" si="163"/>
        <v>88</v>
      </c>
      <c r="AB1134" s="9">
        <f t="shared" si="164"/>
        <v>0</v>
      </c>
      <c r="AC1134" s="9">
        <f t="shared" si="165"/>
        <v>1039</v>
      </c>
      <c r="AD1134" s="9" t="str">
        <f t="shared" si="166"/>
        <v/>
      </c>
      <c r="AE1134" s="12" t="str">
        <f t="shared" si="161"/>
        <v/>
      </c>
      <c r="AF1134" s="9" t="str">
        <f t="shared" si="162"/>
        <v/>
      </c>
      <c r="AI1134"/>
    </row>
    <row r="1135" spans="6:35" x14ac:dyDescent="0.3">
      <c r="F1135" s="9">
        <v>1128</v>
      </c>
      <c r="G1135" s="12">
        <v>0.12</v>
      </c>
      <c r="H1135" s="9">
        <v>1.349</v>
      </c>
      <c r="I1135" s="9">
        <v>0.83099999999999996</v>
      </c>
      <c r="J1135" s="9">
        <v>1.218</v>
      </c>
      <c r="K1135" s="9">
        <v>0.82099999999999995</v>
      </c>
      <c r="L1135" s="9">
        <v>0.93</v>
      </c>
      <c r="S1135" s="9">
        <v>1128</v>
      </c>
      <c r="T1135" s="12">
        <f t="shared" si="158"/>
        <v>12</v>
      </c>
      <c r="V1135">
        <v>1209</v>
      </c>
      <c r="W1135">
        <v>0.4</v>
      </c>
      <c r="X1135" s="10">
        <f t="shared" si="159"/>
        <v>0.7136496464611084</v>
      </c>
      <c r="Z1135" s="12">
        <f t="shared" si="160"/>
        <v>0.71299999999999997</v>
      </c>
      <c r="AA1135" s="9">
        <f t="shared" si="163"/>
        <v>89</v>
      </c>
      <c r="AB1135" s="9">
        <f t="shared" si="164"/>
        <v>0</v>
      </c>
      <c r="AC1135" s="9">
        <f t="shared" si="165"/>
        <v>1039</v>
      </c>
      <c r="AD1135" s="9" t="str">
        <f t="shared" si="166"/>
        <v/>
      </c>
      <c r="AE1135" s="12" t="str">
        <f t="shared" si="161"/>
        <v/>
      </c>
      <c r="AF1135" s="9" t="str">
        <f t="shared" si="162"/>
        <v/>
      </c>
      <c r="AI1135"/>
    </row>
    <row r="1136" spans="6:35" x14ac:dyDescent="0.3">
      <c r="F1136" s="9">
        <v>1129</v>
      </c>
      <c r="G1136" s="12">
        <v>1.2E-2</v>
      </c>
      <c r="H1136" s="9">
        <v>0.40799999999999997</v>
      </c>
      <c r="I1136" s="9">
        <v>0.92300000000000004</v>
      </c>
      <c r="J1136" s="9">
        <v>1.226</v>
      </c>
      <c r="K1136" s="9">
        <v>0.81599999999999995</v>
      </c>
      <c r="L1136" s="9">
        <v>0.9</v>
      </c>
      <c r="S1136" s="9">
        <v>1129</v>
      </c>
      <c r="T1136" s="12">
        <f t="shared" si="158"/>
        <v>1.2</v>
      </c>
      <c r="V1136">
        <v>1265</v>
      </c>
      <c r="W1136">
        <v>0.4</v>
      </c>
      <c r="X1136" s="10">
        <f t="shared" si="159"/>
        <v>0.7136496464611084</v>
      </c>
      <c r="Z1136" s="12">
        <f t="shared" si="160"/>
        <v>0.71299999999999997</v>
      </c>
      <c r="AA1136" s="9">
        <f t="shared" si="163"/>
        <v>90</v>
      </c>
      <c r="AB1136" s="9">
        <f t="shared" si="164"/>
        <v>0</v>
      </c>
      <c r="AC1136" s="9">
        <f t="shared" si="165"/>
        <v>1039</v>
      </c>
      <c r="AD1136" s="9" t="str">
        <f t="shared" si="166"/>
        <v/>
      </c>
      <c r="AE1136" s="12" t="str">
        <f t="shared" si="161"/>
        <v/>
      </c>
      <c r="AF1136" s="9" t="str">
        <f t="shared" si="162"/>
        <v/>
      </c>
      <c r="AI1136"/>
    </row>
    <row r="1137" spans="6:35" x14ac:dyDescent="0.3">
      <c r="F1137" s="9">
        <v>1130</v>
      </c>
      <c r="G1137" s="12">
        <v>6.0000000000000001E-3</v>
      </c>
      <c r="H1137" s="9">
        <v>0.32100000000000001</v>
      </c>
      <c r="I1137" s="9">
        <v>0.73599999999999999</v>
      </c>
      <c r="J1137" s="9">
        <v>2.2250000000000001</v>
      </c>
      <c r="K1137" s="9">
        <v>0.44900000000000001</v>
      </c>
      <c r="L1137" s="9">
        <v>0.879</v>
      </c>
      <c r="S1137" s="9">
        <v>1130</v>
      </c>
      <c r="T1137" s="12">
        <f t="shared" si="158"/>
        <v>0.6</v>
      </c>
      <c r="V1137">
        <v>1287</v>
      </c>
      <c r="W1137">
        <v>0.4</v>
      </c>
      <c r="X1137" s="10">
        <f t="shared" si="159"/>
        <v>0.7136496464611084</v>
      </c>
      <c r="Z1137" s="12">
        <f t="shared" si="160"/>
        <v>0.71299999999999997</v>
      </c>
      <c r="AA1137" s="9">
        <f t="shared" si="163"/>
        <v>91</v>
      </c>
      <c r="AB1137" s="9">
        <f t="shared" si="164"/>
        <v>0</v>
      </c>
      <c r="AC1137" s="9">
        <f t="shared" si="165"/>
        <v>1039</v>
      </c>
      <c r="AD1137" s="9" t="str">
        <f t="shared" si="166"/>
        <v/>
      </c>
      <c r="AE1137" s="12" t="str">
        <f t="shared" si="161"/>
        <v/>
      </c>
      <c r="AF1137" s="9" t="str">
        <f t="shared" si="162"/>
        <v/>
      </c>
      <c r="AI1137"/>
    </row>
    <row r="1138" spans="6:35" x14ac:dyDescent="0.3">
      <c r="F1138" s="9">
        <v>1131</v>
      </c>
      <c r="G1138" s="12">
        <v>3.0000000000000001E-3</v>
      </c>
      <c r="H1138" s="9">
        <v>0.21199999999999999</v>
      </c>
      <c r="I1138" s="9">
        <v>0.92200000000000004</v>
      </c>
      <c r="J1138" s="9">
        <v>1.8560000000000001</v>
      </c>
      <c r="K1138" s="9">
        <v>0.53900000000000003</v>
      </c>
      <c r="L1138" s="9">
        <v>0.89800000000000002</v>
      </c>
      <c r="S1138" s="9">
        <v>1131</v>
      </c>
      <c r="T1138" s="12">
        <f t="shared" si="158"/>
        <v>0.3</v>
      </c>
      <c r="V1138">
        <v>1299</v>
      </c>
      <c r="W1138">
        <v>0.4</v>
      </c>
      <c r="X1138" s="10">
        <f t="shared" si="159"/>
        <v>0.7136496464611084</v>
      </c>
      <c r="Z1138" s="12">
        <f t="shared" si="160"/>
        <v>0.71299999999999997</v>
      </c>
      <c r="AA1138" s="9">
        <f t="shared" si="163"/>
        <v>92</v>
      </c>
      <c r="AB1138" s="9">
        <f t="shared" si="164"/>
        <v>0</v>
      </c>
      <c r="AC1138" s="9">
        <f t="shared" si="165"/>
        <v>1039</v>
      </c>
      <c r="AD1138" s="9" t="str">
        <f t="shared" si="166"/>
        <v/>
      </c>
      <c r="AE1138" s="12" t="str">
        <f t="shared" si="161"/>
        <v/>
      </c>
      <c r="AF1138" s="9" t="str">
        <f t="shared" si="162"/>
        <v/>
      </c>
      <c r="AI1138"/>
    </row>
    <row r="1139" spans="6:35" x14ac:dyDescent="0.3">
      <c r="F1139" s="9">
        <v>1132</v>
      </c>
      <c r="G1139" s="12">
        <v>8.9999999999999993E-3</v>
      </c>
      <c r="H1139" s="9">
        <v>0.36599999999999999</v>
      </c>
      <c r="I1139" s="9">
        <v>0.83499999999999996</v>
      </c>
      <c r="J1139" s="9">
        <v>1.4790000000000001</v>
      </c>
      <c r="K1139" s="9">
        <v>0.67600000000000005</v>
      </c>
      <c r="L1139" s="9">
        <v>0.874</v>
      </c>
      <c r="S1139" s="9">
        <v>1132</v>
      </c>
      <c r="T1139" s="12">
        <f t="shared" si="158"/>
        <v>0.89999999999999991</v>
      </c>
      <c r="V1139">
        <v>1377</v>
      </c>
      <c r="W1139">
        <v>0.4</v>
      </c>
      <c r="X1139" s="10">
        <f t="shared" si="159"/>
        <v>0.7136496464611084</v>
      </c>
      <c r="Z1139" s="12">
        <f t="shared" si="160"/>
        <v>0.71299999999999997</v>
      </c>
      <c r="AA1139" s="9">
        <f t="shared" si="163"/>
        <v>93</v>
      </c>
      <c r="AB1139" s="9">
        <f t="shared" si="164"/>
        <v>0</v>
      </c>
      <c r="AC1139" s="9">
        <f t="shared" si="165"/>
        <v>1039</v>
      </c>
      <c r="AD1139" s="9" t="str">
        <f t="shared" si="166"/>
        <v/>
      </c>
      <c r="AE1139" s="12" t="str">
        <f t="shared" si="161"/>
        <v/>
      </c>
      <c r="AF1139" s="9" t="str">
        <f t="shared" si="162"/>
        <v/>
      </c>
      <c r="AI1139"/>
    </row>
    <row r="1140" spans="6:35" x14ac:dyDescent="0.3">
      <c r="F1140" s="9">
        <v>1133</v>
      </c>
      <c r="G1140" s="12">
        <v>4.0000000000000001E-3</v>
      </c>
      <c r="H1140" s="9">
        <v>0.223</v>
      </c>
      <c r="I1140" s="9">
        <v>0.91600000000000004</v>
      </c>
      <c r="J1140" s="9">
        <v>1.6910000000000001</v>
      </c>
      <c r="K1140" s="9">
        <v>0.59099999999999997</v>
      </c>
      <c r="L1140" s="9">
        <v>0.85699999999999998</v>
      </c>
      <c r="S1140" s="9">
        <v>1133</v>
      </c>
      <c r="T1140" s="12">
        <f t="shared" si="158"/>
        <v>0.4</v>
      </c>
      <c r="V1140">
        <v>1382</v>
      </c>
      <c r="W1140">
        <v>0.4</v>
      </c>
      <c r="X1140" s="10">
        <f t="shared" si="159"/>
        <v>0.7136496464611084</v>
      </c>
      <c r="Z1140" s="12">
        <f t="shared" si="160"/>
        <v>0.71299999999999997</v>
      </c>
      <c r="AA1140" s="9">
        <f t="shared" si="163"/>
        <v>94</v>
      </c>
      <c r="AB1140" s="9">
        <f t="shared" si="164"/>
        <v>0</v>
      </c>
      <c r="AC1140" s="9">
        <f t="shared" si="165"/>
        <v>1039</v>
      </c>
      <c r="AD1140" s="9" t="str">
        <f t="shared" si="166"/>
        <v/>
      </c>
      <c r="AE1140" s="12" t="str">
        <f t="shared" si="161"/>
        <v/>
      </c>
      <c r="AF1140" s="9" t="str">
        <f t="shared" si="162"/>
        <v/>
      </c>
      <c r="AI1140"/>
    </row>
    <row r="1141" spans="6:35" x14ac:dyDescent="0.3">
      <c r="F1141" s="9">
        <v>1134</v>
      </c>
      <c r="G1141" s="12">
        <v>6.0000000000000001E-3</v>
      </c>
      <c r="H1141" s="9">
        <v>0.29599999999999999</v>
      </c>
      <c r="I1141" s="9">
        <v>0.84099999999999997</v>
      </c>
      <c r="J1141" s="9">
        <v>1.7629999999999999</v>
      </c>
      <c r="K1141" s="9">
        <v>0.56699999999999995</v>
      </c>
      <c r="L1141" s="9">
        <v>0.90700000000000003</v>
      </c>
      <c r="S1141" s="9">
        <v>1134</v>
      </c>
      <c r="T1141" s="12">
        <f t="shared" si="158"/>
        <v>0.6</v>
      </c>
      <c r="V1141">
        <v>1398</v>
      </c>
      <c r="W1141">
        <v>0.4</v>
      </c>
      <c r="X1141" s="10">
        <f t="shared" si="159"/>
        <v>0.7136496464611084</v>
      </c>
      <c r="Z1141" s="12">
        <f t="shared" si="160"/>
        <v>0.71299999999999997</v>
      </c>
      <c r="AA1141" s="9">
        <f t="shared" si="163"/>
        <v>95</v>
      </c>
      <c r="AB1141" s="9">
        <f t="shared" si="164"/>
        <v>0</v>
      </c>
      <c r="AC1141" s="9">
        <f t="shared" si="165"/>
        <v>1039</v>
      </c>
      <c r="AD1141" s="9" t="str">
        <f t="shared" si="166"/>
        <v/>
      </c>
      <c r="AE1141" s="12" t="str">
        <f t="shared" si="161"/>
        <v/>
      </c>
      <c r="AF1141" s="9" t="str">
        <f t="shared" si="162"/>
        <v/>
      </c>
      <c r="AI1141"/>
    </row>
    <row r="1142" spans="6:35" x14ac:dyDescent="0.3">
      <c r="F1142" s="9">
        <v>1135</v>
      </c>
      <c r="G1142" s="12">
        <v>2E-3</v>
      </c>
      <c r="H1142" s="9">
        <v>0.20799999999999999</v>
      </c>
      <c r="I1142" s="9">
        <v>0.69799999999999995</v>
      </c>
      <c r="J1142" s="9">
        <v>2.7759999999999998</v>
      </c>
      <c r="K1142" s="9">
        <v>0.36</v>
      </c>
      <c r="L1142" s="9">
        <v>0.74399999999999999</v>
      </c>
      <c r="S1142" s="9">
        <v>1135</v>
      </c>
      <c r="T1142" s="12">
        <f t="shared" si="158"/>
        <v>0.2</v>
      </c>
      <c r="V1142">
        <v>1418</v>
      </c>
      <c r="W1142">
        <v>0.4</v>
      </c>
      <c r="X1142" s="10">
        <f t="shared" si="159"/>
        <v>0.7136496464611084</v>
      </c>
      <c r="Z1142" s="12">
        <f t="shared" si="160"/>
        <v>0.71299999999999997</v>
      </c>
      <c r="AA1142" s="9">
        <f t="shared" si="163"/>
        <v>96</v>
      </c>
      <c r="AB1142" s="9">
        <f t="shared" si="164"/>
        <v>0</v>
      </c>
      <c r="AC1142" s="9">
        <f t="shared" si="165"/>
        <v>1039</v>
      </c>
      <c r="AD1142" s="9" t="str">
        <f t="shared" si="166"/>
        <v/>
      </c>
      <c r="AE1142" s="12" t="str">
        <f t="shared" si="161"/>
        <v/>
      </c>
      <c r="AF1142" s="9" t="str">
        <f t="shared" si="162"/>
        <v/>
      </c>
      <c r="AI1142"/>
    </row>
    <row r="1143" spans="6:35" x14ac:dyDescent="0.3">
      <c r="F1143" s="9">
        <v>1136</v>
      </c>
      <c r="G1143" s="12">
        <v>2E-3</v>
      </c>
      <c r="H1143" s="9">
        <v>0.16300000000000001</v>
      </c>
      <c r="I1143" s="9">
        <v>0.92200000000000004</v>
      </c>
      <c r="J1143" s="9">
        <v>2.125</v>
      </c>
      <c r="K1143" s="9">
        <v>0.47099999999999997</v>
      </c>
      <c r="L1143" s="9">
        <v>0.83899999999999997</v>
      </c>
      <c r="S1143" s="9">
        <v>1136</v>
      </c>
      <c r="T1143" s="12">
        <f t="shared" si="158"/>
        <v>0.2</v>
      </c>
      <c r="V1143">
        <v>1426</v>
      </c>
      <c r="W1143">
        <v>0.4</v>
      </c>
      <c r="X1143" s="10">
        <f t="shared" si="159"/>
        <v>0.7136496464611084</v>
      </c>
      <c r="Z1143" s="12">
        <f t="shared" si="160"/>
        <v>0.71299999999999997</v>
      </c>
      <c r="AA1143" s="9">
        <f t="shared" si="163"/>
        <v>97</v>
      </c>
      <c r="AB1143" s="9">
        <f t="shared" si="164"/>
        <v>0</v>
      </c>
      <c r="AC1143" s="9">
        <f t="shared" si="165"/>
        <v>1039</v>
      </c>
      <c r="AD1143" s="9" t="str">
        <f t="shared" si="166"/>
        <v/>
      </c>
      <c r="AE1143" s="12" t="str">
        <f t="shared" si="161"/>
        <v/>
      </c>
      <c r="AF1143" s="9" t="str">
        <f t="shared" si="162"/>
        <v/>
      </c>
      <c r="AI1143"/>
    </row>
    <row r="1144" spans="6:35" x14ac:dyDescent="0.3">
      <c r="F1144" s="9">
        <v>1137</v>
      </c>
      <c r="G1144" s="12">
        <v>9.5000000000000001E-2</v>
      </c>
      <c r="H1144" s="9">
        <v>1.425</v>
      </c>
      <c r="I1144" s="9">
        <v>0.59099999999999997</v>
      </c>
      <c r="J1144" s="9">
        <v>2.7410000000000001</v>
      </c>
      <c r="K1144" s="9">
        <v>0.36499999999999999</v>
      </c>
      <c r="L1144" s="9">
        <v>0.88100000000000001</v>
      </c>
      <c r="S1144" s="9">
        <v>1137</v>
      </c>
      <c r="T1144" s="12">
        <f t="shared" si="158"/>
        <v>9.5</v>
      </c>
      <c r="V1144">
        <v>1435</v>
      </c>
      <c r="W1144">
        <v>0.4</v>
      </c>
      <c r="X1144" s="10">
        <f t="shared" si="159"/>
        <v>0.7136496464611084</v>
      </c>
      <c r="Z1144" s="12">
        <f t="shared" si="160"/>
        <v>0.71299999999999997</v>
      </c>
      <c r="AA1144" s="9">
        <f t="shared" si="163"/>
        <v>98</v>
      </c>
      <c r="AB1144" s="9">
        <f t="shared" si="164"/>
        <v>0</v>
      </c>
      <c r="AC1144" s="9">
        <f t="shared" si="165"/>
        <v>1039</v>
      </c>
      <c r="AD1144" s="9" t="str">
        <f t="shared" si="166"/>
        <v/>
      </c>
      <c r="AE1144" s="12" t="str">
        <f t="shared" si="161"/>
        <v/>
      </c>
      <c r="AF1144" s="9" t="str">
        <f t="shared" si="162"/>
        <v/>
      </c>
      <c r="AI1144"/>
    </row>
    <row r="1145" spans="6:35" x14ac:dyDescent="0.3">
      <c r="F1145" s="9">
        <v>1138</v>
      </c>
      <c r="G1145" s="12">
        <v>2.4039999999999999</v>
      </c>
      <c r="H1145" s="9">
        <v>7.9660000000000002</v>
      </c>
      <c r="I1145" s="9">
        <v>0.47599999999999998</v>
      </c>
      <c r="J1145" s="9">
        <v>2.754</v>
      </c>
      <c r="K1145" s="9">
        <v>0.36299999999999999</v>
      </c>
      <c r="L1145" s="9">
        <v>0.88400000000000001</v>
      </c>
      <c r="S1145" s="9">
        <v>1138</v>
      </c>
      <c r="T1145" s="12">
        <f t="shared" si="158"/>
        <v>240.39999999999998</v>
      </c>
      <c r="V1145">
        <v>1446</v>
      </c>
      <c r="W1145">
        <v>0.4</v>
      </c>
      <c r="X1145" s="10">
        <f t="shared" si="159"/>
        <v>0.7136496464611084</v>
      </c>
      <c r="Z1145" s="12">
        <f t="shared" si="160"/>
        <v>0.71299999999999997</v>
      </c>
      <c r="AA1145" s="9">
        <f t="shared" si="163"/>
        <v>99</v>
      </c>
      <c r="AB1145" s="9">
        <f t="shared" si="164"/>
        <v>0</v>
      </c>
      <c r="AC1145" s="9">
        <f t="shared" si="165"/>
        <v>1039</v>
      </c>
      <c r="AD1145" s="9" t="str">
        <f t="shared" si="166"/>
        <v/>
      </c>
      <c r="AE1145" s="12" t="str">
        <f t="shared" si="161"/>
        <v/>
      </c>
      <c r="AF1145" s="9" t="str">
        <f t="shared" si="162"/>
        <v/>
      </c>
      <c r="AI1145"/>
    </row>
    <row r="1146" spans="6:35" x14ac:dyDescent="0.3">
      <c r="F1146" s="9">
        <v>1139</v>
      </c>
      <c r="G1146" s="12">
        <v>1.2E-2</v>
      </c>
      <c r="H1146" s="9">
        <v>0.4</v>
      </c>
      <c r="I1146" s="9">
        <v>0.94399999999999995</v>
      </c>
      <c r="J1146" s="9">
        <v>1.371</v>
      </c>
      <c r="K1146" s="9">
        <v>0.72899999999999998</v>
      </c>
      <c r="L1146" s="9">
        <v>0.90900000000000003</v>
      </c>
      <c r="S1146" s="9">
        <v>1139</v>
      </c>
      <c r="T1146" s="12">
        <f t="shared" si="158"/>
        <v>1.2</v>
      </c>
      <c r="V1146">
        <v>1479</v>
      </c>
      <c r="W1146">
        <v>0.4</v>
      </c>
      <c r="X1146" s="10">
        <f t="shared" si="159"/>
        <v>0.7136496464611084</v>
      </c>
      <c r="Z1146" s="12">
        <f t="shared" si="160"/>
        <v>0.71299999999999997</v>
      </c>
      <c r="AA1146" s="9">
        <f t="shared" si="163"/>
        <v>100</v>
      </c>
      <c r="AB1146" s="9">
        <f t="shared" si="164"/>
        <v>0</v>
      </c>
      <c r="AC1146" s="9">
        <f t="shared" si="165"/>
        <v>1039</v>
      </c>
      <c r="AD1146" s="9" t="str">
        <f t="shared" si="166"/>
        <v/>
      </c>
      <c r="AE1146" s="12" t="str">
        <f t="shared" si="161"/>
        <v/>
      </c>
      <c r="AF1146" s="9" t="str">
        <f t="shared" si="162"/>
        <v/>
      </c>
      <c r="AI1146"/>
    </row>
    <row r="1147" spans="6:35" x14ac:dyDescent="0.3">
      <c r="F1147" s="9">
        <v>1140</v>
      </c>
      <c r="G1147" s="12">
        <v>4.2000000000000003E-2</v>
      </c>
      <c r="H1147" s="9">
        <v>0.85699999999999998</v>
      </c>
      <c r="I1147" s="9">
        <v>0.72699999999999998</v>
      </c>
      <c r="J1147" s="9">
        <v>1.3620000000000001</v>
      </c>
      <c r="K1147" s="9">
        <v>0.73399999999999999</v>
      </c>
      <c r="L1147" s="9">
        <v>0.85499999999999998</v>
      </c>
      <c r="S1147" s="9">
        <v>1140</v>
      </c>
      <c r="T1147" s="12">
        <f t="shared" si="158"/>
        <v>4.2</v>
      </c>
      <c r="V1147">
        <v>1495</v>
      </c>
      <c r="W1147">
        <v>0.4</v>
      </c>
      <c r="X1147" s="10">
        <f t="shared" si="159"/>
        <v>0.7136496464611084</v>
      </c>
      <c r="Z1147" s="12">
        <f t="shared" si="160"/>
        <v>0.71299999999999997</v>
      </c>
      <c r="AA1147" s="9">
        <f t="shared" si="163"/>
        <v>101</v>
      </c>
      <c r="AB1147" s="9">
        <f t="shared" si="164"/>
        <v>0</v>
      </c>
      <c r="AC1147" s="9">
        <f t="shared" si="165"/>
        <v>1039</v>
      </c>
      <c r="AD1147" s="9" t="str">
        <f t="shared" si="166"/>
        <v/>
      </c>
      <c r="AE1147" s="12" t="str">
        <f t="shared" si="161"/>
        <v/>
      </c>
      <c r="AF1147" s="9" t="str">
        <f t="shared" si="162"/>
        <v/>
      </c>
      <c r="AI1147"/>
    </row>
    <row r="1148" spans="6:35" x14ac:dyDescent="0.3">
      <c r="F1148" s="9">
        <v>1141</v>
      </c>
      <c r="G1148" s="12">
        <v>4.0000000000000001E-3</v>
      </c>
      <c r="H1148" s="9">
        <v>0.223</v>
      </c>
      <c r="I1148" s="9">
        <v>0.91600000000000004</v>
      </c>
      <c r="J1148" s="9">
        <v>1.339</v>
      </c>
      <c r="K1148" s="9">
        <v>0.747</v>
      </c>
      <c r="L1148" s="9">
        <v>0.84199999999999997</v>
      </c>
      <c r="S1148" s="9">
        <v>1141</v>
      </c>
      <c r="T1148" s="12">
        <f t="shared" si="158"/>
        <v>0.4</v>
      </c>
      <c r="V1148">
        <v>1499</v>
      </c>
      <c r="W1148">
        <v>0.4</v>
      </c>
      <c r="X1148" s="10">
        <f t="shared" si="159"/>
        <v>0.7136496464611084</v>
      </c>
      <c r="Z1148" s="12">
        <f t="shared" si="160"/>
        <v>0.71299999999999997</v>
      </c>
      <c r="AA1148" s="9">
        <f t="shared" si="163"/>
        <v>102</v>
      </c>
      <c r="AB1148" s="9">
        <f t="shared" si="164"/>
        <v>0</v>
      </c>
      <c r="AC1148" s="9">
        <f t="shared" si="165"/>
        <v>1039</v>
      </c>
      <c r="AD1148" s="9" t="str">
        <f t="shared" si="166"/>
        <v/>
      </c>
      <c r="AE1148" s="12" t="str">
        <f t="shared" si="161"/>
        <v/>
      </c>
      <c r="AF1148" s="9" t="str">
        <f t="shared" si="162"/>
        <v/>
      </c>
      <c r="AI1148"/>
    </row>
    <row r="1149" spans="6:35" x14ac:dyDescent="0.3">
      <c r="F1149" s="9">
        <v>1142</v>
      </c>
      <c r="G1149" s="12">
        <v>1.7999999999999999E-2</v>
      </c>
      <c r="H1149" s="9">
        <v>0.57699999999999996</v>
      </c>
      <c r="I1149" s="9">
        <v>0.68799999999999994</v>
      </c>
      <c r="J1149" s="9">
        <v>2.8210000000000002</v>
      </c>
      <c r="K1149" s="9">
        <v>0.35399999999999998</v>
      </c>
      <c r="L1149" s="9">
        <v>0.89</v>
      </c>
      <c r="S1149" s="9">
        <v>1142</v>
      </c>
      <c r="T1149" s="12">
        <f t="shared" si="158"/>
        <v>1.7999999999999998</v>
      </c>
      <c r="V1149">
        <v>1504</v>
      </c>
      <c r="W1149">
        <v>0.4</v>
      </c>
      <c r="X1149" s="10">
        <f t="shared" si="159"/>
        <v>0.7136496464611084</v>
      </c>
      <c r="Z1149" s="12">
        <f t="shared" si="160"/>
        <v>0.71299999999999997</v>
      </c>
      <c r="AA1149" s="9">
        <f t="shared" si="163"/>
        <v>103</v>
      </c>
      <c r="AB1149" s="9">
        <f t="shared" si="164"/>
        <v>0</v>
      </c>
      <c r="AC1149" s="9">
        <f t="shared" si="165"/>
        <v>1039</v>
      </c>
      <c r="AD1149" s="9" t="str">
        <f t="shared" si="166"/>
        <v/>
      </c>
      <c r="AE1149" s="12" t="str">
        <f t="shared" si="161"/>
        <v/>
      </c>
      <c r="AF1149" s="9" t="str">
        <f t="shared" si="162"/>
        <v/>
      </c>
      <c r="AI1149"/>
    </row>
    <row r="1150" spans="6:35" x14ac:dyDescent="0.3">
      <c r="F1150" s="9">
        <v>1143</v>
      </c>
      <c r="G1150" s="12">
        <v>0.01</v>
      </c>
      <c r="H1150" s="9">
        <v>0.4</v>
      </c>
      <c r="I1150" s="9">
        <v>0.80300000000000005</v>
      </c>
      <c r="J1150" s="9">
        <v>2.1280000000000001</v>
      </c>
      <c r="K1150" s="9">
        <v>0.47</v>
      </c>
      <c r="L1150" s="9">
        <v>0.88300000000000001</v>
      </c>
      <c r="S1150" s="9">
        <v>1143</v>
      </c>
      <c r="T1150" s="12">
        <f t="shared" si="158"/>
        <v>1</v>
      </c>
      <c r="V1150">
        <v>1512</v>
      </c>
      <c r="W1150">
        <v>0.4</v>
      </c>
      <c r="X1150" s="10">
        <f t="shared" si="159"/>
        <v>0.7136496464611084</v>
      </c>
      <c r="Z1150" s="12">
        <f t="shared" si="160"/>
        <v>0.71299999999999997</v>
      </c>
      <c r="AA1150" s="9">
        <f t="shared" si="163"/>
        <v>104</v>
      </c>
      <c r="AB1150" s="9">
        <f t="shared" si="164"/>
        <v>0</v>
      </c>
      <c r="AC1150" s="9">
        <f t="shared" si="165"/>
        <v>1039</v>
      </c>
      <c r="AD1150" s="9" t="str">
        <f t="shared" si="166"/>
        <v/>
      </c>
      <c r="AE1150" s="12" t="str">
        <f t="shared" si="161"/>
        <v/>
      </c>
      <c r="AF1150" s="9" t="str">
        <f t="shared" si="162"/>
        <v/>
      </c>
      <c r="AI1150"/>
    </row>
    <row r="1151" spans="6:35" x14ac:dyDescent="0.3">
      <c r="F1151" s="9">
        <v>1144</v>
      </c>
      <c r="G1151" s="12">
        <v>3.0000000000000001E-3</v>
      </c>
      <c r="H1151" s="9">
        <v>0.19800000000000001</v>
      </c>
      <c r="I1151" s="9">
        <v>0.96499999999999997</v>
      </c>
      <c r="J1151" s="9">
        <v>1.383</v>
      </c>
      <c r="K1151" s="9">
        <v>0.72299999999999998</v>
      </c>
      <c r="L1151" s="9">
        <v>0.83299999999999996</v>
      </c>
      <c r="S1151" s="9">
        <v>1144</v>
      </c>
      <c r="T1151" s="12">
        <f t="shared" si="158"/>
        <v>0.3</v>
      </c>
      <c r="V1151">
        <v>1515</v>
      </c>
      <c r="W1151">
        <v>0.4</v>
      </c>
      <c r="X1151" s="10">
        <f t="shared" si="159"/>
        <v>0.7136496464611084</v>
      </c>
      <c r="Z1151" s="12">
        <f t="shared" si="160"/>
        <v>0.71299999999999997</v>
      </c>
      <c r="AA1151" s="9">
        <f t="shared" si="163"/>
        <v>105</v>
      </c>
      <c r="AB1151" s="9">
        <f t="shared" si="164"/>
        <v>0</v>
      </c>
      <c r="AC1151" s="9">
        <f t="shared" si="165"/>
        <v>1039</v>
      </c>
      <c r="AD1151" s="9" t="str">
        <f t="shared" si="166"/>
        <v/>
      </c>
      <c r="AE1151" s="12" t="str">
        <f t="shared" si="161"/>
        <v/>
      </c>
      <c r="AF1151" s="9" t="str">
        <f t="shared" si="162"/>
        <v/>
      </c>
      <c r="AI1151"/>
    </row>
    <row r="1152" spans="6:35" x14ac:dyDescent="0.3">
      <c r="F1152" s="9">
        <v>1145</v>
      </c>
      <c r="G1152" s="12">
        <v>8.9999999999999993E-3</v>
      </c>
      <c r="H1152" s="9">
        <v>0.376</v>
      </c>
      <c r="I1152" s="9">
        <v>0.81699999999999995</v>
      </c>
      <c r="J1152" s="9">
        <v>1.55</v>
      </c>
      <c r="K1152" s="9">
        <v>0.64500000000000002</v>
      </c>
      <c r="L1152" s="9">
        <v>0.84699999999999998</v>
      </c>
      <c r="S1152" s="9">
        <v>1145</v>
      </c>
      <c r="T1152" s="12">
        <f t="shared" si="158"/>
        <v>0.89999999999999991</v>
      </c>
      <c r="V1152">
        <v>1535</v>
      </c>
      <c r="W1152">
        <v>0.4</v>
      </c>
      <c r="X1152" s="10">
        <f t="shared" si="159"/>
        <v>0.7136496464611084</v>
      </c>
      <c r="Z1152" s="12">
        <f t="shared" si="160"/>
        <v>0.71299999999999997</v>
      </c>
      <c r="AA1152" s="9">
        <f t="shared" si="163"/>
        <v>106</v>
      </c>
      <c r="AB1152" s="9">
        <f t="shared" si="164"/>
        <v>0</v>
      </c>
      <c r="AC1152" s="9">
        <f t="shared" si="165"/>
        <v>1039</v>
      </c>
      <c r="AD1152" s="9" t="str">
        <f t="shared" si="166"/>
        <v/>
      </c>
      <c r="AE1152" s="12" t="str">
        <f t="shared" si="161"/>
        <v/>
      </c>
      <c r="AF1152" s="9" t="str">
        <f t="shared" si="162"/>
        <v/>
      </c>
      <c r="AI1152"/>
    </row>
    <row r="1153" spans="6:35" x14ac:dyDescent="0.3">
      <c r="F1153" s="9">
        <v>1146</v>
      </c>
      <c r="G1153" s="12">
        <v>4.0000000000000001E-3</v>
      </c>
      <c r="H1153" s="9">
        <v>0.22</v>
      </c>
      <c r="I1153" s="9">
        <v>1</v>
      </c>
      <c r="J1153" s="9">
        <v>1.2070000000000001</v>
      </c>
      <c r="K1153" s="9">
        <v>0.82899999999999996</v>
      </c>
      <c r="L1153" s="9">
        <v>0.94499999999999995</v>
      </c>
      <c r="S1153" s="9">
        <v>1146</v>
      </c>
      <c r="T1153" s="12">
        <f t="shared" si="158"/>
        <v>0.4</v>
      </c>
      <c r="V1153">
        <v>1544</v>
      </c>
      <c r="W1153">
        <v>0.4</v>
      </c>
      <c r="X1153" s="10">
        <f t="shared" si="159"/>
        <v>0.7136496464611084</v>
      </c>
      <c r="Z1153" s="12">
        <f t="shared" si="160"/>
        <v>0.71299999999999997</v>
      </c>
      <c r="AA1153" s="9">
        <f t="shared" si="163"/>
        <v>107</v>
      </c>
      <c r="AB1153" s="9">
        <f t="shared" si="164"/>
        <v>0</v>
      </c>
      <c r="AC1153" s="9">
        <f t="shared" si="165"/>
        <v>1039</v>
      </c>
      <c r="AD1153" s="9" t="str">
        <f t="shared" si="166"/>
        <v/>
      </c>
      <c r="AE1153" s="12" t="str">
        <f t="shared" si="161"/>
        <v/>
      </c>
      <c r="AF1153" s="9" t="str">
        <f t="shared" si="162"/>
        <v/>
      </c>
      <c r="AI1153"/>
    </row>
    <row r="1154" spans="6:35" x14ac:dyDescent="0.3">
      <c r="F1154" s="9">
        <v>1147</v>
      </c>
      <c r="G1154" s="12">
        <v>4.0000000000000001E-3</v>
      </c>
      <c r="H1154" s="9">
        <v>0.23699999999999999</v>
      </c>
      <c r="I1154" s="9">
        <v>0.94299999999999995</v>
      </c>
      <c r="J1154" s="9">
        <v>1.2849999999999999</v>
      </c>
      <c r="K1154" s="9">
        <v>0.77800000000000002</v>
      </c>
      <c r="L1154" s="9">
        <v>0.91800000000000004</v>
      </c>
      <c r="S1154" s="9">
        <v>1147</v>
      </c>
      <c r="T1154" s="12">
        <f t="shared" si="158"/>
        <v>0.4</v>
      </c>
      <c r="V1154">
        <v>1601</v>
      </c>
      <c r="W1154">
        <v>0.4</v>
      </c>
      <c r="X1154" s="10">
        <f t="shared" si="159"/>
        <v>0.7136496464611084</v>
      </c>
      <c r="Z1154" s="12">
        <f t="shared" si="160"/>
        <v>0.71299999999999997</v>
      </c>
      <c r="AA1154" s="9">
        <f t="shared" si="163"/>
        <v>108</v>
      </c>
      <c r="AB1154" s="9">
        <f t="shared" si="164"/>
        <v>0</v>
      </c>
      <c r="AC1154" s="9">
        <f t="shared" si="165"/>
        <v>1039</v>
      </c>
      <c r="AD1154" s="9" t="str">
        <f t="shared" si="166"/>
        <v/>
      </c>
      <c r="AE1154" s="12" t="str">
        <f t="shared" si="161"/>
        <v/>
      </c>
      <c r="AF1154" s="9" t="str">
        <f t="shared" si="162"/>
        <v/>
      </c>
      <c r="AI1154"/>
    </row>
    <row r="1155" spans="6:35" x14ac:dyDescent="0.3">
      <c r="F1155" s="9">
        <v>1148</v>
      </c>
      <c r="G1155" s="12">
        <v>8.0000000000000002E-3</v>
      </c>
      <c r="H1155" s="9">
        <v>0.35099999999999998</v>
      </c>
      <c r="I1155" s="9">
        <v>0.81299999999999994</v>
      </c>
      <c r="J1155" s="9">
        <v>2.085</v>
      </c>
      <c r="K1155" s="9">
        <v>0.48</v>
      </c>
      <c r="L1155" s="9">
        <v>0.86899999999999999</v>
      </c>
      <c r="S1155" s="9">
        <v>1148</v>
      </c>
      <c r="T1155" s="12">
        <f t="shared" si="158"/>
        <v>0.8</v>
      </c>
      <c r="V1155">
        <v>1611</v>
      </c>
      <c r="W1155">
        <v>0.4</v>
      </c>
      <c r="X1155" s="10">
        <f t="shared" si="159"/>
        <v>0.7136496464611084</v>
      </c>
      <c r="Z1155" s="12">
        <f t="shared" si="160"/>
        <v>0.71299999999999997</v>
      </c>
      <c r="AA1155" s="9">
        <f t="shared" si="163"/>
        <v>109</v>
      </c>
      <c r="AB1155" s="9">
        <f t="shared" si="164"/>
        <v>109</v>
      </c>
      <c r="AC1155" s="9">
        <f t="shared" si="165"/>
        <v>1148</v>
      </c>
      <c r="AD1155" s="9">
        <f t="shared" si="166"/>
        <v>1148</v>
      </c>
      <c r="AE1155" s="12">
        <f t="shared" si="161"/>
        <v>0.71299999999999997</v>
      </c>
      <c r="AF1155" s="9">
        <f t="shared" si="162"/>
        <v>1148</v>
      </c>
      <c r="AI1155"/>
    </row>
    <row r="1156" spans="6:35" x14ac:dyDescent="0.3">
      <c r="F1156" s="9">
        <v>1149</v>
      </c>
      <c r="G1156" s="12">
        <v>0.20499999999999999</v>
      </c>
      <c r="H1156" s="9">
        <v>1.7769999999999999</v>
      </c>
      <c r="I1156" s="9">
        <v>0.81599999999999995</v>
      </c>
      <c r="J1156" s="9">
        <v>1.383</v>
      </c>
      <c r="K1156" s="9">
        <v>0.72299999999999998</v>
      </c>
      <c r="L1156" s="9">
        <v>0.93899999999999995</v>
      </c>
      <c r="S1156" s="9">
        <v>1149</v>
      </c>
      <c r="T1156" s="12">
        <f t="shared" si="158"/>
        <v>20.5</v>
      </c>
      <c r="V1156">
        <v>77</v>
      </c>
      <c r="W1156">
        <v>0.3</v>
      </c>
      <c r="X1156" s="10">
        <f t="shared" si="159"/>
        <v>0.61803872323710329</v>
      </c>
      <c r="Z1156" s="12">
        <f t="shared" si="160"/>
        <v>0.61799999999999999</v>
      </c>
      <c r="AA1156" s="9">
        <f t="shared" si="163"/>
        <v>1</v>
      </c>
      <c r="AB1156" s="9">
        <f t="shared" si="164"/>
        <v>0</v>
      </c>
      <c r="AC1156" s="9">
        <f t="shared" si="165"/>
        <v>1148</v>
      </c>
      <c r="AD1156" s="9" t="str">
        <f t="shared" si="166"/>
        <v/>
      </c>
      <c r="AE1156" s="12" t="str">
        <f t="shared" si="161"/>
        <v/>
      </c>
      <c r="AF1156" s="9" t="str">
        <f t="shared" si="162"/>
        <v/>
      </c>
      <c r="AI1156"/>
    </row>
    <row r="1157" spans="6:35" x14ac:dyDescent="0.3">
      <c r="F1157" s="9">
        <v>1150</v>
      </c>
      <c r="G1157" s="12">
        <v>5.5E-2</v>
      </c>
      <c r="H1157" s="9">
        <v>0.92</v>
      </c>
      <c r="I1157" s="9">
        <v>0.81499999999999995</v>
      </c>
      <c r="J1157" s="9">
        <v>1.619</v>
      </c>
      <c r="K1157" s="9">
        <v>0.61799999999999999</v>
      </c>
      <c r="L1157" s="9">
        <v>0.93</v>
      </c>
      <c r="S1157" s="9">
        <v>1150</v>
      </c>
      <c r="T1157" s="12">
        <f t="shared" si="158"/>
        <v>5.5</v>
      </c>
      <c r="V1157">
        <v>86</v>
      </c>
      <c r="W1157">
        <v>0.3</v>
      </c>
      <c r="X1157" s="10">
        <f t="shared" si="159"/>
        <v>0.61803872323710329</v>
      </c>
      <c r="Z1157" s="12">
        <f t="shared" si="160"/>
        <v>0.61799999999999999</v>
      </c>
      <c r="AA1157" s="9">
        <f t="shared" si="163"/>
        <v>2</v>
      </c>
      <c r="AB1157" s="9">
        <f t="shared" si="164"/>
        <v>0</v>
      </c>
      <c r="AC1157" s="9">
        <f t="shared" si="165"/>
        <v>1148</v>
      </c>
      <c r="AD1157" s="9" t="str">
        <f t="shared" si="166"/>
        <v/>
      </c>
      <c r="AE1157" s="12" t="str">
        <f t="shared" si="161"/>
        <v/>
      </c>
      <c r="AF1157" s="9" t="str">
        <f t="shared" si="162"/>
        <v/>
      </c>
      <c r="AI1157"/>
    </row>
    <row r="1158" spans="6:35" x14ac:dyDescent="0.3">
      <c r="F1158" s="9">
        <v>1151</v>
      </c>
      <c r="G1158" s="12">
        <v>0.01</v>
      </c>
      <c r="H1158" s="9">
        <v>0.42199999999999999</v>
      </c>
      <c r="I1158" s="9">
        <v>0.68</v>
      </c>
      <c r="J1158" s="9">
        <v>2.25</v>
      </c>
      <c r="K1158" s="9">
        <v>0.44400000000000001</v>
      </c>
      <c r="L1158" s="9">
        <v>0.85899999999999999</v>
      </c>
      <c r="S1158" s="9">
        <v>1151</v>
      </c>
      <c r="T1158" s="12">
        <f t="shared" si="158"/>
        <v>1</v>
      </c>
      <c r="V1158">
        <v>106</v>
      </c>
      <c r="W1158">
        <v>0.3</v>
      </c>
      <c r="X1158" s="10">
        <f t="shared" si="159"/>
        <v>0.61803872323710329</v>
      </c>
      <c r="Z1158" s="12">
        <f t="shared" si="160"/>
        <v>0.61799999999999999</v>
      </c>
      <c r="AA1158" s="9">
        <f t="shared" si="163"/>
        <v>3</v>
      </c>
      <c r="AB1158" s="9">
        <f t="shared" si="164"/>
        <v>0</v>
      </c>
      <c r="AC1158" s="9">
        <f t="shared" si="165"/>
        <v>1148</v>
      </c>
      <c r="AD1158" s="9" t="str">
        <f t="shared" si="166"/>
        <v/>
      </c>
      <c r="AE1158" s="12" t="str">
        <f t="shared" si="161"/>
        <v/>
      </c>
      <c r="AF1158" s="9" t="str">
        <f t="shared" si="162"/>
        <v/>
      </c>
      <c r="AI1158"/>
    </row>
    <row r="1159" spans="6:35" x14ac:dyDescent="0.3">
      <c r="F1159" s="9">
        <v>1152</v>
      </c>
      <c r="G1159" s="12">
        <v>2.3E-2</v>
      </c>
      <c r="H1159" s="9">
        <v>0.70299999999999996</v>
      </c>
      <c r="I1159" s="9">
        <v>0.57499999999999996</v>
      </c>
      <c r="J1159" s="9">
        <v>3.532</v>
      </c>
      <c r="K1159" s="9">
        <v>0.28299999999999997</v>
      </c>
      <c r="L1159" s="9">
        <v>0.872</v>
      </c>
      <c r="S1159" s="9">
        <v>1152</v>
      </c>
      <c r="T1159" s="12">
        <f t="shared" si="158"/>
        <v>2.2999999999999998</v>
      </c>
      <c r="V1159">
        <v>110</v>
      </c>
      <c r="W1159">
        <v>0.3</v>
      </c>
      <c r="X1159" s="10">
        <f t="shared" si="159"/>
        <v>0.61803872323710329</v>
      </c>
      <c r="Z1159" s="12">
        <f t="shared" si="160"/>
        <v>0.61799999999999999</v>
      </c>
      <c r="AA1159" s="9">
        <f t="shared" si="163"/>
        <v>4</v>
      </c>
      <c r="AB1159" s="9">
        <f t="shared" si="164"/>
        <v>0</v>
      </c>
      <c r="AC1159" s="9">
        <f t="shared" si="165"/>
        <v>1148</v>
      </c>
      <c r="AD1159" s="9" t="str">
        <f t="shared" si="166"/>
        <v/>
      </c>
      <c r="AE1159" s="12" t="str">
        <f t="shared" si="161"/>
        <v/>
      </c>
      <c r="AF1159" s="9" t="str">
        <f t="shared" si="162"/>
        <v/>
      </c>
      <c r="AI1159"/>
    </row>
    <row r="1160" spans="6:35" x14ac:dyDescent="0.3">
      <c r="F1160" s="9">
        <v>1153</v>
      </c>
      <c r="G1160" s="12">
        <v>2E-3</v>
      </c>
      <c r="H1160" s="9">
        <v>0.153</v>
      </c>
      <c r="I1160" s="9">
        <v>0.88700000000000001</v>
      </c>
      <c r="J1160" s="9">
        <v>1.915</v>
      </c>
      <c r="K1160" s="9">
        <v>0.52200000000000002</v>
      </c>
      <c r="L1160" s="9">
        <v>0.88</v>
      </c>
      <c r="S1160" s="9">
        <v>1153</v>
      </c>
      <c r="T1160" s="12">
        <f t="shared" si="158"/>
        <v>0.2</v>
      </c>
      <c r="V1160">
        <v>113</v>
      </c>
      <c r="W1160">
        <v>0.3</v>
      </c>
      <c r="X1160" s="10">
        <f t="shared" si="159"/>
        <v>0.61803872323710329</v>
      </c>
      <c r="Z1160" s="12">
        <f t="shared" si="160"/>
        <v>0.61799999999999999</v>
      </c>
      <c r="AA1160" s="9">
        <f t="shared" si="163"/>
        <v>5</v>
      </c>
      <c r="AB1160" s="9">
        <f t="shared" si="164"/>
        <v>0</v>
      </c>
      <c r="AC1160" s="9">
        <f t="shared" si="165"/>
        <v>1148</v>
      </c>
      <c r="AD1160" s="9" t="str">
        <f t="shared" si="166"/>
        <v/>
      </c>
      <c r="AE1160" s="12" t="str">
        <f t="shared" si="161"/>
        <v/>
      </c>
      <c r="AF1160" s="9" t="str">
        <f t="shared" si="162"/>
        <v/>
      </c>
      <c r="AI1160"/>
    </row>
    <row r="1161" spans="6:35" x14ac:dyDescent="0.3">
      <c r="F1161" s="9">
        <v>1154</v>
      </c>
      <c r="G1161" s="12">
        <v>3.0000000000000001E-3</v>
      </c>
      <c r="H1161" s="9">
        <v>0.25700000000000001</v>
      </c>
      <c r="I1161" s="9">
        <v>0.57199999999999995</v>
      </c>
      <c r="J1161" s="9">
        <v>3.13</v>
      </c>
      <c r="K1161" s="9">
        <v>0.32</v>
      </c>
      <c r="L1161" s="9">
        <v>0.755</v>
      </c>
      <c r="S1161" s="9">
        <v>1154</v>
      </c>
      <c r="T1161" s="12">
        <f t="shared" ref="T1161:T1224" si="167">G1161*100</f>
        <v>0.3</v>
      </c>
      <c r="V1161">
        <v>138</v>
      </c>
      <c r="W1161">
        <v>0.3</v>
      </c>
      <c r="X1161" s="10">
        <f t="shared" ref="X1161:X1224" si="168">((W1161/PI())^0.5)*2</f>
        <v>0.61803872323710329</v>
      </c>
      <c r="Z1161" s="12">
        <f t="shared" ref="Z1161:Z1224" si="169">TRUNC(X1161,3)</f>
        <v>0.61799999999999999</v>
      </c>
      <c r="AA1161" s="9">
        <f t="shared" si="163"/>
        <v>6</v>
      </c>
      <c r="AB1161" s="9">
        <f t="shared" si="164"/>
        <v>0</v>
      </c>
      <c r="AC1161" s="9">
        <f t="shared" si="165"/>
        <v>1148</v>
      </c>
      <c r="AD1161" s="9" t="str">
        <f t="shared" si="166"/>
        <v/>
      </c>
      <c r="AE1161" s="12" t="str">
        <f t="shared" ref="AE1161:AE1224" si="170">IF(AD1161="","",Z1161)</f>
        <v/>
      </c>
      <c r="AF1161" s="9" t="str">
        <f t="shared" ref="AF1161:AF1224" si="171">AD1161</f>
        <v/>
      </c>
      <c r="AI1161"/>
    </row>
    <row r="1162" spans="6:35" x14ac:dyDescent="0.3">
      <c r="F1162" s="9">
        <v>1155</v>
      </c>
      <c r="G1162" s="12">
        <v>0.01</v>
      </c>
      <c r="H1162" s="9">
        <v>0.435</v>
      </c>
      <c r="I1162" s="9">
        <v>0.65</v>
      </c>
      <c r="J1162" s="9">
        <v>2.0139999999999998</v>
      </c>
      <c r="K1162" s="9">
        <v>0.497</v>
      </c>
      <c r="L1162" s="9">
        <v>0.77400000000000002</v>
      </c>
      <c r="S1162" s="9">
        <v>1155</v>
      </c>
      <c r="T1162" s="12">
        <f t="shared" si="167"/>
        <v>1</v>
      </c>
      <c r="V1162">
        <v>150</v>
      </c>
      <c r="W1162">
        <v>0.3</v>
      </c>
      <c r="X1162" s="10">
        <f t="shared" si="168"/>
        <v>0.61803872323710329</v>
      </c>
      <c r="Z1162" s="12">
        <f t="shared" si="169"/>
        <v>0.61799999999999999</v>
      </c>
      <c r="AA1162" s="9">
        <f t="shared" ref="AA1162:AA1225" si="172">IF(Z1162-Z1161=0,AA1161+AA$8,1)</f>
        <v>7</v>
      </c>
      <c r="AB1162" s="9">
        <f t="shared" ref="AB1162:AB1225" si="173">IF(AA1162&lt;AA1163,0,AA1162)</f>
        <v>0</v>
      </c>
      <c r="AC1162" s="9">
        <f t="shared" ref="AC1162:AC1225" si="174">AC1161+AB1162</f>
        <v>1148</v>
      </c>
      <c r="AD1162" s="9" t="str">
        <f t="shared" ref="AD1162:AD1225" si="175">IF(AB1162=0,"",AC1161+AB1162)</f>
        <v/>
      </c>
      <c r="AE1162" s="12" t="str">
        <f t="shared" si="170"/>
        <v/>
      </c>
      <c r="AF1162" s="9" t="str">
        <f t="shared" si="171"/>
        <v/>
      </c>
      <c r="AI1162"/>
    </row>
    <row r="1163" spans="6:35" x14ac:dyDescent="0.3">
      <c r="F1163" s="9">
        <v>1156</v>
      </c>
      <c r="G1163" s="12">
        <v>6.0000000000000001E-3</v>
      </c>
      <c r="H1163" s="9">
        <v>0.28899999999999998</v>
      </c>
      <c r="I1163" s="9">
        <v>0.86099999999999999</v>
      </c>
      <c r="J1163" s="9">
        <v>1.6379999999999999</v>
      </c>
      <c r="K1163" s="9">
        <v>0.61099999999999999</v>
      </c>
      <c r="L1163" s="9">
        <v>0.89400000000000002</v>
      </c>
      <c r="S1163" s="9">
        <v>1156</v>
      </c>
      <c r="T1163" s="12">
        <f t="shared" si="167"/>
        <v>0.6</v>
      </c>
      <c r="V1163">
        <v>151</v>
      </c>
      <c r="W1163">
        <v>0.3</v>
      </c>
      <c r="X1163" s="10">
        <f t="shared" si="168"/>
        <v>0.61803872323710329</v>
      </c>
      <c r="Z1163" s="12">
        <f t="shared" si="169"/>
        <v>0.61799999999999999</v>
      </c>
      <c r="AA1163" s="9">
        <f t="shared" si="172"/>
        <v>8</v>
      </c>
      <c r="AB1163" s="9">
        <f t="shared" si="173"/>
        <v>0</v>
      </c>
      <c r="AC1163" s="9">
        <f t="shared" si="174"/>
        <v>1148</v>
      </c>
      <c r="AD1163" s="9" t="str">
        <f t="shared" si="175"/>
        <v/>
      </c>
      <c r="AE1163" s="12" t="str">
        <f t="shared" si="170"/>
        <v/>
      </c>
      <c r="AF1163" s="9" t="str">
        <f t="shared" si="171"/>
        <v/>
      </c>
      <c r="AI1163"/>
    </row>
    <row r="1164" spans="6:35" x14ac:dyDescent="0.3">
      <c r="F1164" s="9">
        <v>1157</v>
      </c>
      <c r="G1164" s="12">
        <v>2.4E-2</v>
      </c>
      <c r="H1164" s="9">
        <v>0.623</v>
      </c>
      <c r="I1164" s="9">
        <v>0.79</v>
      </c>
      <c r="J1164" s="9">
        <v>1.4419999999999999</v>
      </c>
      <c r="K1164" s="9">
        <v>0.69299999999999995</v>
      </c>
      <c r="L1164" s="9">
        <v>0.89800000000000002</v>
      </c>
      <c r="S1164" s="9">
        <v>1157</v>
      </c>
      <c r="T1164" s="12">
        <f t="shared" si="167"/>
        <v>2.4</v>
      </c>
      <c r="V1164">
        <v>162</v>
      </c>
      <c r="W1164">
        <v>0.3</v>
      </c>
      <c r="X1164" s="10">
        <f t="shared" si="168"/>
        <v>0.61803872323710329</v>
      </c>
      <c r="Z1164" s="12">
        <f t="shared" si="169"/>
        <v>0.61799999999999999</v>
      </c>
      <c r="AA1164" s="9">
        <f t="shared" si="172"/>
        <v>9</v>
      </c>
      <c r="AB1164" s="9">
        <f t="shared" si="173"/>
        <v>0</v>
      </c>
      <c r="AC1164" s="9">
        <f t="shared" si="174"/>
        <v>1148</v>
      </c>
      <c r="AD1164" s="9" t="str">
        <f t="shared" si="175"/>
        <v/>
      </c>
      <c r="AE1164" s="12" t="str">
        <f t="shared" si="170"/>
        <v/>
      </c>
      <c r="AF1164" s="9" t="str">
        <f t="shared" si="171"/>
        <v/>
      </c>
      <c r="AI1164"/>
    </row>
    <row r="1165" spans="6:35" x14ac:dyDescent="0.3">
      <c r="F1165" s="9">
        <v>1158</v>
      </c>
      <c r="G1165" s="12">
        <v>1.0999999999999999E-2</v>
      </c>
      <c r="H1165" s="9">
        <v>0.38300000000000001</v>
      </c>
      <c r="I1165" s="9">
        <v>0.90300000000000002</v>
      </c>
      <c r="J1165" s="9">
        <v>1.323</v>
      </c>
      <c r="K1165" s="9">
        <v>0.75600000000000001</v>
      </c>
      <c r="L1165" s="9">
        <v>0.90300000000000002</v>
      </c>
      <c r="S1165" s="9">
        <v>1158</v>
      </c>
      <c r="T1165" s="12">
        <f t="shared" si="167"/>
        <v>1.0999999999999999</v>
      </c>
      <c r="V1165">
        <v>167</v>
      </c>
      <c r="W1165">
        <v>0.3</v>
      </c>
      <c r="X1165" s="10">
        <f t="shared" si="168"/>
        <v>0.61803872323710329</v>
      </c>
      <c r="Z1165" s="12">
        <f t="shared" si="169"/>
        <v>0.61799999999999999</v>
      </c>
      <c r="AA1165" s="9">
        <f t="shared" si="172"/>
        <v>10</v>
      </c>
      <c r="AB1165" s="9">
        <f t="shared" si="173"/>
        <v>0</v>
      </c>
      <c r="AC1165" s="9">
        <f t="shared" si="174"/>
        <v>1148</v>
      </c>
      <c r="AD1165" s="9" t="str">
        <f t="shared" si="175"/>
        <v/>
      </c>
      <c r="AE1165" s="12" t="str">
        <f t="shared" si="170"/>
        <v/>
      </c>
      <c r="AF1165" s="9" t="str">
        <f t="shared" si="171"/>
        <v/>
      </c>
      <c r="AI1165"/>
    </row>
    <row r="1166" spans="6:35" x14ac:dyDescent="0.3">
      <c r="F1166" s="9">
        <v>1159</v>
      </c>
      <c r="G1166" s="12">
        <v>0.1</v>
      </c>
      <c r="H1166" s="9">
        <v>1.4570000000000001</v>
      </c>
      <c r="I1166" s="9">
        <v>0.59199999999999997</v>
      </c>
      <c r="J1166" s="9">
        <v>2.7530000000000001</v>
      </c>
      <c r="K1166" s="9">
        <v>0.36299999999999999</v>
      </c>
      <c r="L1166" s="9">
        <v>0.92</v>
      </c>
      <c r="S1166" s="9">
        <v>1159</v>
      </c>
      <c r="T1166" s="12">
        <f t="shared" si="167"/>
        <v>10</v>
      </c>
      <c r="V1166">
        <v>175</v>
      </c>
      <c r="W1166">
        <v>0.3</v>
      </c>
      <c r="X1166" s="10">
        <f t="shared" si="168"/>
        <v>0.61803872323710329</v>
      </c>
      <c r="Z1166" s="12">
        <f t="shared" si="169"/>
        <v>0.61799999999999999</v>
      </c>
      <c r="AA1166" s="9">
        <f t="shared" si="172"/>
        <v>11</v>
      </c>
      <c r="AB1166" s="9">
        <f t="shared" si="173"/>
        <v>0</v>
      </c>
      <c r="AC1166" s="9">
        <f t="shared" si="174"/>
        <v>1148</v>
      </c>
      <c r="AD1166" s="9" t="str">
        <f t="shared" si="175"/>
        <v/>
      </c>
      <c r="AE1166" s="12" t="str">
        <f t="shared" si="170"/>
        <v/>
      </c>
      <c r="AF1166" s="9" t="str">
        <f t="shared" si="171"/>
        <v/>
      </c>
      <c r="AI1166"/>
    </row>
    <row r="1167" spans="6:35" x14ac:dyDescent="0.3">
      <c r="F1167" s="9">
        <v>1160</v>
      </c>
      <c r="G1167" s="12">
        <v>0.18099999999999999</v>
      </c>
      <c r="H1167" s="9">
        <v>1.885</v>
      </c>
      <c r="I1167" s="9">
        <v>0.64100000000000001</v>
      </c>
      <c r="J1167" s="9">
        <v>2.4420000000000002</v>
      </c>
      <c r="K1167" s="9">
        <v>0.40899999999999997</v>
      </c>
      <c r="L1167" s="9">
        <v>0.94299999999999995</v>
      </c>
      <c r="S1167" s="9">
        <v>1160</v>
      </c>
      <c r="T1167" s="12">
        <f t="shared" si="167"/>
        <v>18.099999999999998</v>
      </c>
      <c r="V1167">
        <v>178</v>
      </c>
      <c r="W1167">
        <v>0.3</v>
      </c>
      <c r="X1167" s="10">
        <f t="shared" si="168"/>
        <v>0.61803872323710329</v>
      </c>
      <c r="Z1167" s="12">
        <f t="shared" si="169"/>
        <v>0.61799999999999999</v>
      </c>
      <c r="AA1167" s="9">
        <f t="shared" si="172"/>
        <v>12</v>
      </c>
      <c r="AB1167" s="9">
        <f t="shared" si="173"/>
        <v>0</v>
      </c>
      <c r="AC1167" s="9">
        <f t="shared" si="174"/>
        <v>1148</v>
      </c>
      <c r="AD1167" s="9" t="str">
        <f t="shared" si="175"/>
        <v/>
      </c>
      <c r="AE1167" s="12" t="str">
        <f t="shared" si="170"/>
        <v/>
      </c>
      <c r="AF1167" s="9" t="str">
        <f t="shared" si="171"/>
        <v/>
      </c>
      <c r="AI1167"/>
    </row>
    <row r="1168" spans="6:35" x14ac:dyDescent="0.3">
      <c r="F1168" s="9">
        <v>1161</v>
      </c>
      <c r="G1168" s="12">
        <v>5.7000000000000002E-2</v>
      </c>
      <c r="H1168" s="9">
        <v>0.998</v>
      </c>
      <c r="I1168" s="9">
        <v>0.72099999999999997</v>
      </c>
      <c r="J1168" s="9">
        <v>2.202</v>
      </c>
      <c r="K1168" s="9">
        <v>0.45400000000000001</v>
      </c>
      <c r="L1168" s="9">
        <v>0.92200000000000004</v>
      </c>
      <c r="S1168" s="9">
        <v>1161</v>
      </c>
      <c r="T1168" s="12">
        <f t="shared" si="167"/>
        <v>5.7</v>
      </c>
      <c r="V1168">
        <v>180</v>
      </c>
      <c r="W1168">
        <v>0.3</v>
      </c>
      <c r="X1168" s="10">
        <f t="shared" si="168"/>
        <v>0.61803872323710329</v>
      </c>
      <c r="Z1168" s="12">
        <f t="shared" si="169"/>
        <v>0.61799999999999999</v>
      </c>
      <c r="AA1168" s="9">
        <f t="shared" si="172"/>
        <v>13</v>
      </c>
      <c r="AB1168" s="9">
        <f t="shared" si="173"/>
        <v>0</v>
      </c>
      <c r="AC1168" s="9">
        <f t="shared" si="174"/>
        <v>1148</v>
      </c>
      <c r="AD1168" s="9" t="str">
        <f t="shared" si="175"/>
        <v/>
      </c>
      <c r="AE1168" s="12" t="str">
        <f t="shared" si="170"/>
        <v/>
      </c>
      <c r="AF1168" s="9" t="str">
        <f t="shared" si="171"/>
        <v/>
      </c>
      <c r="AI1168"/>
    </row>
    <row r="1169" spans="6:35" x14ac:dyDescent="0.3">
      <c r="F1169" s="9">
        <v>1162</v>
      </c>
      <c r="G1169" s="12">
        <v>5.0000000000000001E-3</v>
      </c>
      <c r="H1169" s="9">
        <v>0.28199999999999997</v>
      </c>
      <c r="I1169" s="9">
        <v>0.76200000000000001</v>
      </c>
      <c r="J1169" s="9">
        <v>2.2120000000000002</v>
      </c>
      <c r="K1169" s="9">
        <v>0.45200000000000001</v>
      </c>
      <c r="L1169" s="9">
        <v>0.82099999999999995</v>
      </c>
      <c r="S1169" s="9">
        <v>1162</v>
      </c>
      <c r="T1169" s="12">
        <f t="shared" si="167"/>
        <v>0.5</v>
      </c>
      <c r="V1169">
        <v>194</v>
      </c>
      <c r="W1169">
        <v>0.3</v>
      </c>
      <c r="X1169" s="10">
        <f t="shared" si="168"/>
        <v>0.61803872323710329</v>
      </c>
      <c r="Z1169" s="12">
        <f t="shared" si="169"/>
        <v>0.61799999999999999</v>
      </c>
      <c r="AA1169" s="9">
        <f t="shared" si="172"/>
        <v>14</v>
      </c>
      <c r="AB1169" s="9">
        <f t="shared" si="173"/>
        <v>0</v>
      </c>
      <c r="AC1169" s="9">
        <f t="shared" si="174"/>
        <v>1148</v>
      </c>
      <c r="AD1169" s="9" t="str">
        <f t="shared" si="175"/>
        <v/>
      </c>
      <c r="AE1169" s="12" t="str">
        <f t="shared" si="170"/>
        <v/>
      </c>
      <c r="AF1169" s="9" t="str">
        <f t="shared" si="171"/>
        <v/>
      </c>
      <c r="AI1169"/>
    </row>
    <row r="1170" spans="6:35" x14ac:dyDescent="0.3">
      <c r="F1170" s="9">
        <v>1163</v>
      </c>
      <c r="G1170" s="12">
        <v>6.0000000000000001E-3</v>
      </c>
      <c r="H1170" s="9">
        <v>0.28199999999999997</v>
      </c>
      <c r="I1170" s="9">
        <v>0.92900000000000005</v>
      </c>
      <c r="J1170" s="9">
        <v>1.4670000000000001</v>
      </c>
      <c r="K1170" s="9">
        <v>0.68100000000000005</v>
      </c>
      <c r="L1170" s="9">
        <v>0.88600000000000001</v>
      </c>
      <c r="S1170" s="9">
        <v>1163</v>
      </c>
      <c r="T1170" s="12">
        <f t="shared" si="167"/>
        <v>0.6</v>
      </c>
      <c r="V1170">
        <v>200</v>
      </c>
      <c r="W1170">
        <v>0.3</v>
      </c>
      <c r="X1170" s="10">
        <f t="shared" si="168"/>
        <v>0.61803872323710329</v>
      </c>
      <c r="Z1170" s="12">
        <f t="shared" si="169"/>
        <v>0.61799999999999999</v>
      </c>
      <c r="AA1170" s="9">
        <f t="shared" si="172"/>
        <v>15</v>
      </c>
      <c r="AB1170" s="9">
        <f t="shared" si="173"/>
        <v>0</v>
      </c>
      <c r="AC1170" s="9">
        <f t="shared" si="174"/>
        <v>1148</v>
      </c>
      <c r="AD1170" s="9" t="str">
        <f t="shared" si="175"/>
        <v/>
      </c>
      <c r="AE1170" s="12" t="str">
        <f t="shared" si="170"/>
        <v/>
      </c>
      <c r="AF1170" s="9" t="str">
        <f t="shared" si="171"/>
        <v/>
      </c>
      <c r="AI1170"/>
    </row>
    <row r="1171" spans="6:35" x14ac:dyDescent="0.3">
      <c r="F1171" s="9">
        <v>1164</v>
      </c>
      <c r="G1171" s="12">
        <v>2E-3</v>
      </c>
      <c r="H1171" s="9">
        <v>0.17799999999999999</v>
      </c>
      <c r="I1171" s="9">
        <v>0.83799999999999997</v>
      </c>
      <c r="J1171" s="9">
        <v>1.851</v>
      </c>
      <c r="K1171" s="9">
        <v>0.54</v>
      </c>
      <c r="L1171" s="9">
        <v>0.90300000000000002</v>
      </c>
      <c r="S1171" s="9">
        <v>1164</v>
      </c>
      <c r="T1171" s="12">
        <f t="shared" si="167"/>
        <v>0.2</v>
      </c>
      <c r="V1171">
        <v>202</v>
      </c>
      <c r="W1171">
        <v>0.3</v>
      </c>
      <c r="X1171" s="10">
        <f t="shared" si="168"/>
        <v>0.61803872323710329</v>
      </c>
      <c r="Z1171" s="12">
        <f t="shared" si="169"/>
        <v>0.61799999999999999</v>
      </c>
      <c r="AA1171" s="9">
        <f t="shared" si="172"/>
        <v>16</v>
      </c>
      <c r="AB1171" s="9">
        <f t="shared" si="173"/>
        <v>0</v>
      </c>
      <c r="AC1171" s="9">
        <f t="shared" si="174"/>
        <v>1148</v>
      </c>
      <c r="AD1171" s="9" t="str">
        <f t="shared" si="175"/>
        <v/>
      </c>
      <c r="AE1171" s="12" t="str">
        <f t="shared" si="170"/>
        <v/>
      </c>
      <c r="AF1171" s="9" t="str">
        <f t="shared" si="171"/>
        <v/>
      </c>
      <c r="AI1171"/>
    </row>
    <row r="1172" spans="6:35" x14ac:dyDescent="0.3">
      <c r="F1172" s="9">
        <v>1165</v>
      </c>
      <c r="G1172" s="12">
        <v>6.0000000000000001E-3</v>
      </c>
      <c r="H1172" s="9">
        <v>0.32400000000000001</v>
      </c>
      <c r="I1172" s="9">
        <v>0.72199999999999998</v>
      </c>
      <c r="J1172" s="9">
        <v>1.6539999999999999</v>
      </c>
      <c r="K1172" s="9">
        <v>0.60499999999999998</v>
      </c>
      <c r="L1172" s="9">
        <v>0.88900000000000001</v>
      </c>
      <c r="S1172" s="9">
        <v>1165</v>
      </c>
      <c r="T1172" s="12">
        <f t="shared" si="167"/>
        <v>0.6</v>
      </c>
      <c r="V1172">
        <v>207</v>
      </c>
      <c r="W1172">
        <v>0.3</v>
      </c>
      <c r="X1172" s="10">
        <f t="shared" si="168"/>
        <v>0.61803872323710329</v>
      </c>
      <c r="Z1172" s="12">
        <f t="shared" si="169"/>
        <v>0.61799999999999999</v>
      </c>
      <c r="AA1172" s="9">
        <f t="shared" si="172"/>
        <v>17</v>
      </c>
      <c r="AB1172" s="9">
        <f t="shared" si="173"/>
        <v>0</v>
      </c>
      <c r="AC1172" s="9">
        <f t="shared" si="174"/>
        <v>1148</v>
      </c>
      <c r="AD1172" s="9" t="str">
        <f t="shared" si="175"/>
        <v/>
      </c>
      <c r="AE1172" s="12" t="str">
        <f t="shared" si="170"/>
        <v/>
      </c>
      <c r="AF1172" s="9" t="str">
        <f t="shared" si="171"/>
        <v/>
      </c>
      <c r="AI1172"/>
    </row>
    <row r="1173" spans="6:35" x14ac:dyDescent="0.3">
      <c r="F1173" s="9">
        <v>1166</v>
      </c>
      <c r="G1173" s="12">
        <v>0.19800000000000001</v>
      </c>
      <c r="H1173" s="9">
        <v>1.8779999999999999</v>
      </c>
      <c r="I1173" s="9">
        <v>0.70599999999999996</v>
      </c>
      <c r="J1173" s="9">
        <v>1.2649999999999999</v>
      </c>
      <c r="K1173" s="9">
        <v>0.79100000000000004</v>
      </c>
      <c r="L1173" s="9">
        <v>0.90200000000000002</v>
      </c>
      <c r="S1173" s="9">
        <v>1166</v>
      </c>
      <c r="T1173" s="12">
        <f t="shared" si="167"/>
        <v>19.8</v>
      </c>
      <c r="V1173">
        <v>215</v>
      </c>
      <c r="W1173">
        <v>0.3</v>
      </c>
      <c r="X1173" s="10">
        <f t="shared" si="168"/>
        <v>0.61803872323710329</v>
      </c>
      <c r="Z1173" s="12">
        <f t="shared" si="169"/>
        <v>0.61799999999999999</v>
      </c>
      <c r="AA1173" s="9">
        <f t="shared" si="172"/>
        <v>18</v>
      </c>
      <c r="AB1173" s="9">
        <f t="shared" si="173"/>
        <v>0</v>
      </c>
      <c r="AC1173" s="9">
        <f t="shared" si="174"/>
        <v>1148</v>
      </c>
      <c r="AD1173" s="9" t="str">
        <f t="shared" si="175"/>
        <v/>
      </c>
      <c r="AE1173" s="12" t="str">
        <f t="shared" si="170"/>
        <v/>
      </c>
      <c r="AF1173" s="9" t="str">
        <f t="shared" si="171"/>
        <v/>
      </c>
      <c r="AI1173"/>
    </row>
    <row r="1174" spans="6:35" x14ac:dyDescent="0.3">
      <c r="F1174" s="9">
        <v>1167</v>
      </c>
      <c r="G1174" s="12">
        <v>3.7999999999999999E-2</v>
      </c>
      <c r="H1174" s="9">
        <v>0.749</v>
      </c>
      <c r="I1174" s="9">
        <v>0.84399999999999997</v>
      </c>
      <c r="J1174" s="9">
        <v>1.1619999999999999</v>
      </c>
      <c r="K1174" s="9">
        <v>0.86099999999999999</v>
      </c>
      <c r="L1174" s="9">
        <v>0.91200000000000003</v>
      </c>
      <c r="S1174" s="9">
        <v>1167</v>
      </c>
      <c r="T1174" s="12">
        <f t="shared" si="167"/>
        <v>3.8</v>
      </c>
      <c r="V1174">
        <v>246</v>
      </c>
      <c r="W1174">
        <v>0.3</v>
      </c>
      <c r="X1174" s="10">
        <f t="shared" si="168"/>
        <v>0.61803872323710329</v>
      </c>
      <c r="Z1174" s="12">
        <f t="shared" si="169"/>
        <v>0.61799999999999999</v>
      </c>
      <c r="AA1174" s="9">
        <f t="shared" si="172"/>
        <v>19</v>
      </c>
      <c r="AB1174" s="9">
        <f t="shared" si="173"/>
        <v>0</v>
      </c>
      <c r="AC1174" s="9">
        <f t="shared" si="174"/>
        <v>1148</v>
      </c>
      <c r="AD1174" s="9" t="str">
        <f t="shared" si="175"/>
        <v/>
      </c>
      <c r="AE1174" s="12" t="str">
        <f t="shared" si="170"/>
        <v/>
      </c>
      <c r="AF1174" s="9" t="str">
        <f t="shared" si="171"/>
        <v/>
      </c>
      <c r="AI1174"/>
    </row>
    <row r="1175" spans="6:35" x14ac:dyDescent="0.3">
      <c r="F1175" s="9">
        <v>1168</v>
      </c>
      <c r="G1175" s="12">
        <v>8.9999999999999993E-3</v>
      </c>
      <c r="H1175" s="9">
        <v>0.35799999999999998</v>
      </c>
      <c r="I1175" s="9">
        <v>0.92800000000000005</v>
      </c>
      <c r="J1175" s="9">
        <v>1.407</v>
      </c>
      <c r="K1175" s="9">
        <v>0.71099999999999997</v>
      </c>
      <c r="L1175" s="9">
        <v>0.90600000000000003</v>
      </c>
      <c r="S1175" s="9">
        <v>1168</v>
      </c>
      <c r="T1175" s="12">
        <f t="shared" si="167"/>
        <v>0.89999999999999991</v>
      </c>
      <c r="V1175">
        <v>267</v>
      </c>
      <c r="W1175">
        <v>0.3</v>
      </c>
      <c r="X1175" s="10">
        <f t="shared" si="168"/>
        <v>0.61803872323710329</v>
      </c>
      <c r="Z1175" s="12">
        <f t="shared" si="169"/>
        <v>0.61799999999999999</v>
      </c>
      <c r="AA1175" s="9">
        <f t="shared" si="172"/>
        <v>20</v>
      </c>
      <c r="AB1175" s="9">
        <f t="shared" si="173"/>
        <v>0</v>
      </c>
      <c r="AC1175" s="9">
        <f t="shared" si="174"/>
        <v>1148</v>
      </c>
      <c r="AD1175" s="9" t="str">
        <f t="shared" si="175"/>
        <v/>
      </c>
      <c r="AE1175" s="12" t="str">
        <f t="shared" si="170"/>
        <v/>
      </c>
      <c r="AF1175" s="9" t="str">
        <f t="shared" si="171"/>
        <v/>
      </c>
      <c r="AI1175"/>
    </row>
    <row r="1176" spans="6:35" x14ac:dyDescent="0.3">
      <c r="F1176" s="9">
        <v>1169</v>
      </c>
      <c r="G1176" s="12">
        <v>4.2000000000000003E-2</v>
      </c>
      <c r="H1176" s="9">
        <v>0.76300000000000001</v>
      </c>
      <c r="I1176" s="9">
        <v>0.90700000000000003</v>
      </c>
      <c r="J1176" s="9">
        <v>1.26</v>
      </c>
      <c r="K1176" s="9">
        <v>0.79400000000000004</v>
      </c>
      <c r="L1176" s="9">
        <v>0.93600000000000005</v>
      </c>
      <c r="S1176" s="9">
        <v>1169</v>
      </c>
      <c r="T1176" s="12">
        <f t="shared" si="167"/>
        <v>4.2</v>
      </c>
      <c r="V1176">
        <v>271</v>
      </c>
      <c r="W1176">
        <v>0.3</v>
      </c>
      <c r="X1176" s="10">
        <f t="shared" si="168"/>
        <v>0.61803872323710329</v>
      </c>
      <c r="Z1176" s="12">
        <f t="shared" si="169"/>
        <v>0.61799999999999999</v>
      </c>
      <c r="AA1176" s="9">
        <f t="shared" si="172"/>
        <v>21</v>
      </c>
      <c r="AB1176" s="9">
        <f t="shared" si="173"/>
        <v>0</v>
      </c>
      <c r="AC1176" s="9">
        <f t="shared" si="174"/>
        <v>1148</v>
      </c>
      <c r="AD1176" s="9" t="str">
        <f t="shared" si="175"/>
        <v/>
      </c>
      <c r="AE1176" s="12" t="str">
        <f t="shared" si="170"/>
        <v/>
      </c>
      <c r="AF1176" s="9" t="str">
        <f t="shared" si="171"/>
        <v/>
      </c>
      <c r="AI1176"/>
    </row>
    <row r="1177" spans="6:35" x14ac:dyDescent="0.3">
      <c r="F1177" s="9">
        <v>1170</v>
      </c>
      <c r="G1177" s="12">
        <v>2E-3</v>
      </c>
      <c r="H1177" s="9">
        <v>0.188</v>
      </c>
      <c r="I1177" s="9">
        <v>0.80400000000000005</v>
      </c>
      <c r="J1177" s="9">
        <v>1.4990000000000001</v>
      </c>
      <c r="K1177" s="9">
        <v>0.66700000000000004</v>
      </c>
      <c r="L1177" s="9">
        <v>0.81100000000000005</v>
      </c>
      <c r="S1177" s="9">
        <v>1170</v>
      </c>
      <c r="T1177" s="12">
        <f t="shared" si="167"/>
        <v>0.2</v>
      </c>
      <c r="V1177">
        <v>275</v>
      </c>
      <c r="W1177">
        <v>0.3</v>
      </c>
      <c r="X1177" s="10">
        <f t="shared" si="168"/>
        <v>0.61803872323710329</v>
      </c>
      <c r="Z1177" s="12">
        <f t="shared" si="169"/>
        <v>0.61799999999999999</v>
      </c>
      <c r="AA1177" s="9">
        <f t="shared" si="172"/>
        <v>22</v>
      </c>
      <c r="AB1177" s="9">
        <f t="shared" si="173"/>
        <v>0</v>
      </c>
      <c r="AC1177" s="9">
        <f t="shared" si="174"/>
        <v>1148</v>
      </c>
      <c r="AD1177" s="9" t="str">
        <f t="shared" si="175"/>
        <v/>
      </c>
      <c r="AE1177" s="12" t="str">
        <f t="shared" si="170"/>
        <v/>
      </c>
      <c r="AF1177" s="9" t="str">
        <f t="shared" si="171"/>
        <v/>
      </c>
      <c r="AI1177"/>
    </row>
    <row r="1178" spans="6:35" x14ac:dyDescent="0.3">
      <c r="F1178" s="9">
        <v>1171</v>
      </c>
      <c r="G1178" s="12">
        <v>2E-3</v>
      </c>
      <c r="H1178" s="9">
        <v>0.13900000000000001</v>
      </c>
      <c r="I1178" s="9">
        <v>0.98199999999999998</v>
      </c>
      <c r="J1178" s="9">
        <v>1.363</v>
      </c>
      <c r="K1178" s="9">
        <v>0.73399999999999999</v>
      </c>
      <c r="L1178" s="9">
        <v>0.76900000000000002</v>
      </c>
      <c r="S1178" s="9">
        <v>1171</v>
      </c>
      <c r="T1178" s="12">
        <f t="shared" si="167"/>
        <v>0.2</v>
      </c>
      <c r="V1178">
        <v>278</v>
      </c>
      <c r="W1178">
        <v>0.3</v>
      </c>
      <c r="X1178" s="10">
        <f t="shared" si="168"/>
        <v>0.61803872323710329</v>
      </c>
      <c r="Z1178" s="12">
        <f t="shared" si="169"/>
        <v>0.61799999999999999</v>
      </c>
      <c r="AA1178" s="9">
        <f t="shared" si="172"/>
        <v>23</v>
      </c>
      <c r="AB1178" s="9">
        <f t="shared" si="173"/>
        <v>0</v>
      </c>
      <c r="AC1178" s="9">
        <f t="shared" si="174"/>
        <v>1148</v>
      </c>
      <c r="AD1178" s="9" t="str">
        <f t="shared" si="175"/>
        <v/>
      </c>
      <c r="AE1178" s="12" t="str">
        <f t="shared" si="170"/>
        <v/>
      </c>
      <c r="AF1178" s="9" t="str">
        <f t="shared" si="171"/>
        <v/>
      </c>
      <c r="AI1178"/>
    </row>
    <row r="1179" spans="6:35" x14ac:dyDescent="0.3">
      <c r="F1179" s="9">
        <v>1172</v>
      </c>
      <c r="G1179" s="12">
        <v>0.01</v>
      </c>
      <c r="H1179" s="9">
        <v>0.42499999999999999</v>
      </c>
      <c r="I1179" s="9">
        <v>0.68100000000000005</v>
      </c>
      <c r="J1179" s="9">
        <v>1.9339999999999999</v>
      </c>
      <c r="K1179" s="9">
        <v>0.51700000000000002</v>
      </c>
      <c r="L1179" s="9">
        <v>0.81200000000000006</v>
      </c>
      <c r="S1179" s="9">
        <v>1172</v>
      </c>
      <c r="T1179" s="12">
        <f t="shared" si="167"/>
        <v>1</v>
      </c>
      <c r="V1179">
        <v>306</v>
      </c>
      <c r="W1179">
        <v>0.3</v>
      </c>
      <c r="X1179" s="10">
        <f t="shared" si="168"/>
        <v>0.61803872323710329</v>
      </c>
      <c r="Z1179" s="12">
        <f t="shared" si="169"/>
        <v>0.61799999999999999</v>
      </c>
      <c r="AA1179" s="9">
        <f t="shared" si="172"/>
        <v>24</v>
      </c>
      <c r="AB1179" s="9">
        <f t="shared" si="173"/>
        <v>0</v>
      </c>
      <c r="AC1179" s="9">
        <f t="shared" si="174"/>
        <v>1148</v>
      </c>
      <c r="AD1179" s="9" t="str">
        <f t="shared" si="175"/>
        <v/>
      </c>
      <c r="AE1179" s="12" t="str">
        <f t="shared" si="170"/>
        <v/>
      </c>
      <c r="AF1179" s="9" t="str">
        <f t="shared" si="171"/>
        <v/>
      </c>
      <c r="AI1179"/>
    </row>
    <row r="1180" spans="6:35" x14ac:dyDescent="0.3">
      <c r="F1180" s="9">
        <v>1173</v>
      </c>
      <c r="G1180" s="12">
        <v>5.0000000000000001E-3</v>
      </c>
      <c r="H1180" s="9">
        <v>0.26400000000000001</v>
      </c>
      <c r="I1180" s="9">
        <v>0.91900000000000004</v>
      </c>
      <c r="J1180" s="9">
        <v>1.6319999999999999</v>
      </c>
      <c r="K1180" s="9">
        <v>0.61299999999999999</v>
      </c>
      <c r="L1180" s="9">
        <v>0.89500000000000002</v>
      </c>
      <c r="S1180" s="9">
        <v>1173</v>
      </c>
      <c r="T1180" s="12">
        <f t="shared" si="167"/>
        <v>0.5</v>
      </c>
      <c r="V1180">
        <v>324</v>
      </c>
      <c r="W1180">
        <v>0.3</v>
      </c>
      <c r="X1180" s="10">
        <f t="shared" si="168"/>
        <v>0.61803872323710329</v>
      </c>
      <c r="Z1180" s="12">
        <f t="shared" si="169"/>
        <v>0.61799999999999999</v>
      </c>
      <c r="AA1180" s="9">
        <f t="shared" si="172"/>
        <v>25</v>
      </c>
      <c r="AB1180" s="9">
        <f t="shared" si="173"/>
        <v>0</v>
      </c>
      <c r="AC1180" s="9">
        <f t="shared" si="174"/>
        <v>1148</v>
      </c>
      <c r="AD1180" s="9" t="str">
        <f t="shared" si="175"/>
        <v/>
      </c>
      <c r="AE1180" s="12" t="str">
        <f t="shared" si="170"/>
        <v/>
      </c>
      <c r="AF1180" s="9" t="str">
        <f t="shared" si="171"/>
        <v/>
      </c>
      <c r="AI1180"/>
    </row>
    <row r="1181" spans="6:35" x14ac:dyDescent="0.3">
      <c r="F1181" s="9">
        <v>1174</v>
      </c>
      <c r="G1181" s="12">
        <v>2E-3</v>
      </c>
      <c r="H1181" s="9">
        <v>0.17799999999999999</v>
      </c>
      <c r="I1181" s="9">
        <v>0.77900000000000003</v>
      </c>
      <c r="J1181" s="9">
        <v>1.829</v>
      </c>
      <c r="K1181" s="9">
        <v>0.54700000000000004</v>
      </c>
      <c r="L1181" s="9">
        <v>0.83899999999999997</v>
      </c>
      <c r="S1181" s="9">
        <v>1174</v>
      </c>
      <c r="T1181" s="12">
        <f t="shared" si="167"/>
        <v>0.2</v>
      </c>
      <c r="V1181">
        <v>337</v>
      </c>
      <c r="W1181">
        <v>0.3</v>
      </c>
      <c r="X1181" s="10">
        <f t="shared" si="168"/>
        <v>0.61803872323710329</v>
      </c>
      <c r="Z1181" s="12">
        <f t="shared" si="169"/>
        <v>0.61799999999999999</v>
      </c>
      <c r="AA1181" s="9">
        <f t="shared" si="172"/>
        <v>26</v>
      </c>
      <c r="AB1181" s="9">
        <f t="shared" si="173"/>
        <v>0</v>
      </c>
      <c r="AC1181" s="9">
        <f t="shared" si="174"/>
        <v>1148</v>
      </c>
      <c r="AD1181" s="9" t="str">
        <f t="shared" si="175"/>
        <v/>
      </c>
      <c r="AE1181" s="12" t="str">
        <f t="shared" si="170"/>
        <v/>
      </c>
      <c r="AF1181" s="9" t="str">
        <f t="shared" si="171"/>
        <v/>
      </c>
      <c r="AI1181"/>
    </row>
    <row r="1182" spans="6:35" x14ac:dyDescent="0.3">
      <c r="F1182" s="9">
        <v>1175</v>
      </c>
      <c r="G1182" s="12">
        <v>6.0000000000000001E-3</v>
      </c>
      <c r="H1182" s="9">
        <v>0.317</v>
      </c>
      <c r="I1182" s="9">
        <v>0.81200000000000006</v>
      </c>
      <c r="J1182" s="9">
        <v>1.7749999999999999</v>
      </c>
      <c r="K1182" s="9">
        <v>0.56299999999999994</v>
      </c>
      <c r="L1182" s="9">
        <v>0.86</v>
      </c>
      <c r="S1182" s="9">
        <v>1175</v>
      </c>
      <c r="T1182" s="12">
        <f t="shared" si="167"/>
        <v>0.6</v>
      </c>
      <c r="V1182">
        <v>377</v>
      </c>
      <c r="W1182">
        <v>0.3</v>
      </c>
      <c r="X1182" s="10">
        <f t="shared" si="168"/>
        <v>0.61803872323710329</v>
      </c>
      <c r="Z1182" s="12">
        <f t="shared" si="169"/>
        <v>0.61799999999999999</v>
      </c>
      <c r="AA1182" s="9">
        <f t="shared" si="172"/>
        <v>27</v>
      </c>
      <c r="AB1182" s="9">
        <f t="shared" si="173"/>
        <v>0</v>
      </c>
      <c r="AC1182" s="9">
        <f t="shared" si="174"/>
        <v>1148</v>
      </c>
      <c r="AD1182" s="9" t="str">
        <f t="shared" si="175"/>
        <v/>
      </c>
      <c r="AE1182" s="12" t="str">
        <f t="shared" si="170"/>
        <v/>
      </c>
      <c r="AF1182" s="9" t="str">
        <f t="shared" si="171"/>
        <v/>
      </c>
      <c r="AI1182"/>
    </row>
    <row r="1183" spans="6:35" x14ac:dyDescent="0.3">
      <c r="F1183" s="9">
        <v>1176</v>
      </c>
      <c r="G1183" s="12">
        <v>1E-3</v>
      </c>
      <c r="H1183" s="9">
        <v>0.129</v>
      </c>
      <c r="I1183" s="9">
        <v>0.8</v>
      </c>
      <c r="J1183" s="9">
        <v>2.2109999999999999</v>
      </c>
      <c r="K1183" s="9">
        <v>0.45200000000000001</v>
      </c>
      <c r="L1183" s="9">
        <v>0.77800000000000002</v>
      </c>
      <c r="S1183" s="9">
        <v>1176</v>
      </c>
      <c r="T1183" s="12">
        <f t="shared" si="167"/>
        <v>0.1</v>
      </c>
      <c r="V1183">
        <v>418</v>
      </c>
      <c r="W1183">
        <v>0.3</v>
      </c>
      <c r="X1183" s="10">
        <f t="shared" si="168"/>
        <v>0.61803872323710329</v>
      </c>
      <c r="Z1183" s="12">
        <f t="shared" si="169"/>
        <v>0.61799999999999999</v>
      </c>
      <c r="AA1183" s="9">
        <f t="shared" si="172"/>
        <v>28</v>
      </c>
      <c r="AB1183" s="9">
        <f t="shared" si="173"/>
        <v>0</v>
      </c>
      <c r="AC1183" s="9">
        <f t="shared" si="174"/>
        <v>1148</v>
      </c>
      <c r="AD1183" s="9" t="str">
        <f t="shared" si="175"/>
        <v/>
      </c>
      <c r="AE1183" s="12" t="str">
        <f t="shared" si="170"/>
        <v/>
      </c>
      <c r="AF1183" s="9" t="str">
        <f t="shared" si="171"/>
        <v/>
      </c>
      <c r="AI1183"/>
    </row>
    <row r="1184" spans="6:35" x14ac:dyDescent="0.3">
      <c r="F1184" s="9">
        <v>1177</v>
      </c>
      <c r="G1184" s="12">
        <v>1.03</v>
      </c>
      <c r="H1184" s="9">
        <v>4.4000000000000004</v>
      </c>
      <c r="I1184" s="9">
        <v>0.66800000000000004</v>
      </c>
      <c r="J1184" s="9">
        <v>1.3</v>
      </c>
      <c r="K1184" s="9">
        <v>0.76900000000000002</v>
      </c>
      <c r="L1184" s="9">
        <v>0.90400000000000003</v>
      </c>
      <c r="S1184" s="9">
        <v>1177</v>
      </c>
      <c r="T1184" s="12">
        <f t="shared" si="167"/>
        <v>103</v>
      </c>
      <c r="V1184">
        <v>437</v>
      </c>
      <c r="W1184">
        <v>0.3</v>
      </c>
      <c r="X1184" s="10">
        <f t="shared" si="168"/>
        <v>0.61803872323710329</v>
      </c>
      <c r="Z1184" s="12">
        <f t="shared" si="169"/>
        <v>0.61799999999999999</v>
      </c>
      <c r="AA1184" s="9">
        <f t="shared" si="172"/>
        <v>29</v>
      </c>
      <c r="AB1184" s="9">
        <f t="shared" si="173"/>
        <v>0</v>
      </c>
      <c r="AC1184" s="9">
        <f t="shared" si="174"/>
        <v>1148</v>
      </c>
      <c r="AD1184" s="9" t="str">
        <f t="shared" si="175"/>
        <v/>
      </c>
      <c r="AE1184" s="12" t="str">
        <f t="shared" si="170"/>
        <v/>
      </c>
      <c r="AF1184" s="9" t="str">
        <f t="shared" si="171"/>
        <v/>
      </c>
      <c r="AI1184"/>
    </row>
    <row r="1185" spans="6:35" x14ac:dyDescent="0.3">
      <c r="F1185" s="9">
        <v>1178</v>
      </c>
      <c r="G1185" s="12">
        <v>6.0000000000000001E-3</v>
      </c>
      <c r="H1185" s="9">
        <v>0.34399999999999997</v>
      </c>
      <c r="I1185" s="9">
        <v>0.623</v>
      </c>
      <c r="J1185" s="9">
        <v>2.7050000000000001</v>
      </c>
      <c r="K1185" s="9">
        <v>0.37</v>
      </c>
      <c r="L1185" s="9">
        <v>0.80400000000000005</v>
      </c>
      <c r="S1185" s="9">
        <v>1178</v>
      </c>
      <c r="T1185" s="12">
        <f t="shared" si="167"/>
        <v>0.6</v>
      </c>
      <c r="V1185">
        <v>439</v>
      </c>
      <c r="W1185">
        <v>0.3</v>
      </c>
      <c r="X1185" s="10">
        <f t="shared" si="168"/>
        <v>0.61803872323710329</v>
      </c>
      <c r="Z1185" s="12">
        <f t="shared" si="169"/>
        <v>0.61799999999999999</v>
      </c>
      <c r="AA1185" s="9">
        <f t="shared" si="172"/>
        <v>30</v>
      </c>
      <c r="AB1185" s="9">
        <f t="shared" si="173"/>
        <v>0</v>
      </c>
      <c r="AC1185" s="9">
        <f t="shared" si="174"/>
        <v>1148</v>
      </c>
      <c r="AD1185" s="9" t="str">
        <f t="shared" si="175"/>
        <v/>
      </c>
      <c r="AE1185" s="12" t="str">
        <f t="shared" si="170"/>
        <v/>
      </c>
      <c r="AF1185" s="9" t="str">
        <f t="shared" si="171"/>
        <v/>
      </c>
      <c r="AI1185"/>
    </row>
    <row r="1186" spans="6:35" x14ac:dyDescent="0.3">
      <c r="F1186" s="9">
        <v>1179</v>
      </c>
      <c r="G1186" s="12">
        <v>2.1999999999999999E-2</v>
      </c>
      <c r="H1186" s="9">
        <v>0.56799999999999995</v>
      </c>
      <c r="I1186" s="9">
        <v>0.86199999999999999</v>
      </c>
      <c r="J1186" s="9">
        <v>1.6240000000000001</v>
      </c>
      <c r="K1186" s="9">
        <v>0.61599999999999999</v>
      </c>
      <c r="L1186" s="9">
        <v>0.91600000000000004</v>
      </c>
      <c r="S1186" s="9">
        <v>1179</v>
      </c>
      <c r="T1186" s="12">
        <f t="shared" si="167"/>
        <v>2.1999999999999997</v>
      </c>
      <c r="V1186">
        <v>441</v>
      </c>
      <c r="W1186">
        <v>0.3</v>
      </c>
      <c r="X1186" s="10">
        <f t="shared" si="168"/>
        <v>0.61803872323710329</v>
      </c>
      <c r="Z1186" s="12">
        <f t="shared" si="169"/>
        <v>0.61799999999999999</v>
      </c>
      <c r="AA1186" s="9">
        <f t="shared" si="172"/>
        <v>31</v>
      </c>
      <c r="AB1186" s="9">
        <f t="shared" si="173"/>
        <v>0</v>
      </c>
      <c r="AC1186" s="9">
        <f t="shared" si="174"/>
        <v>1148</v>
      </c>
      <c r="AD1186" s="9" t="str">
        <f t="shared" si="175"/>
        <v/>
      </c>
      <c r="AE1186" s="12" t="str">
        <f t="shared" si="170"/>
        <v/>
      </c>
      <c r="AF1186" s="9" t="str">
        <f t="shared" si="171"/>
        <v/>
      </c>
      <c r="AI1186"/>
    </row>
    <row r="1187" spans="6:35" x14ac:dyDescent="0.3">
      <c r="F1187" s="9">
        <v>1180</v>
      </c>
      <c r="G1187" s="12">
        <v>5.0000000000000001E-3</v>
      </c>
      <c r="H1187" s="9">
        <v>0.23699999999999999</v>
      </c>
      <c r="I1187" s="9">
        <v>1</v>
      </c>
      <c r="J1187" s="9">
        <v>1.405</v>
      </c>
      <c r="K1187" s="9">
        <v>0.71199999999999997</v>
      </c>
      <c r="L1187" s="9">
        <v>0.92300000000000004</v>
      </c>
      <c r="S1187" s="9">
        <v>1180</v>
      </c>
      <c r="T1187" s="12">
        <f t="shared" si="167"/>
        <v>0.5</v>
      </c>
      <c r="V1187">
        <v>455</v>
      </c>
      <c r="W1187">
        <v>0.3</v>
      </c>
      <c r="X1187" s="10">
        <f t="shared" si="168"/>
        <v>0.61803872323710329</v>
      </c>
      <c r="Z1187" s="12">
        <f t="shared" si="169"/>
        <v>0.61799999999999999</v>
      </c>
      <c r="AA1187" s="9">
        <f t="shared" si="172"/>
        <v>32</v>
      </c>
      <c r="AB1187" s="9">
        <f t="shared" si="173"/>
        <v>0</v>
      </c>
      <c r="AC1187" s="9">
        <f t="shared" si="174"/>
        <v>1148</v>
      </c>
      <c r="AD1187" s="9" t="str">
        <f t="shared" si="175"/>
        <v/>
      </c>
      <c r="AE1187" s="12" t="str">
        <f t="shared" si="170"/>
        <v/>
      </c>
      <c r="AF1187" s="9" t="str">
        <f t="shared" si="171"/>
        <v/>
      </c>
      <c r="AI1187"/>
    </row>
    <row r="1188" spans="6:35" x14ac:dyDescent="0.3">
      <c r="F1188" s="9">
        <v>1181</v>
      </c>
      <c r="G1188" s="12">
        <v>1.0999999999999999E-2</v>
      </c>
      <c r="H1188" s="9">
        <v>0.435</v>
      </c>
      <c r="I1188" s="9">
        <v>0.73</v>
      </c>
      <c r="J1188" s="9">
        <v>1.6259999999999999</v>
      </c>
      <c r="K1188" s="9">
        <v>0.61499999999999999</v>
      </c>
      <c r="L1188" s="9">
        <v>0.83899999999999997</v>
      </c>
      <c r="S1188" s="9">
        <v>1181</v>
      </c>
      <c r="T1188" s="12">
        <f t="shared" si="167"/>
        <v>1.0999999999999999</v>
      </c>
      <c r="V1188">
        <v>458</v>
      </c>
      <c r="W1188">
        <v>0.3</v>
      </c>
      <c r="X1188" s="10">
        <f t="shared" si="168"/>
        <v>0.61803872323710329</v>
      </c>
      <c r="Z1188" s="12">
        <f t="shared" si="169"/>
        <v>0.61799999999999999</v>
      </c>
      <c r="AA1188" s="9">
        <f t="shared" si="172"/>
        <v>33</v>
      </c>
      <c r="AB1188" s="9">
        <f t="shared" si="173"/>
        <v>0</v>
      </c>
      <c r="AC1188" s="9">
        <f t="shared" si="174"/>
        <v>1148</v>
      </c>
      <c r="AD1188" s="9" t="str">
        <f t="shared" si="175"/>
        <v/>
      </c>
      <c r="AE1188" s="12" t="str">
        <f t="shared" si="170"/>
        <v/>
      </c>
      <c r="AF1188" s="9" t="str">
        <f t="shared" si="171"/>
        <v/>
      </c>
      <c r="AI1188"/>
    </row>
    <row r="1189" spans="6:35" x14ac:dyDescent="0.3">
      <c r="F1189" s="9">
        <v>1182</v>
      </c>
      <c r="G1189" s="12">
        <v>2E-3</v>
      </c>
      <c r="H1189" s="9">
        <v>0.153</v>
      </c>
      <c r="I1189" s="9">
        <v>1</v>
      </c>
      <c r="J1189" s="9">
        <v>1.02</v>
      </c>
      <c r="K1189" s="9">
        <v>0.98099999999999998</v>
      </c>
      <c r="L1189" s="9">
        <v>0.93300000000000005</v>
      </c>
      <c r="S1189" s="9">
        <v>1182</v>
      </c>
      <c r="T1189" s="12">
        <f t="shared" si="167"/>
        <v>0.2</v>
      </c>
      <c r="V1189">
        <v>459</v>
      </c>
      <c r="W1189">
        <v>0.3</v>
      </c>
      <c r="X1189" s="10">
        <f t="shared" si="168"/>
        <v>0.61803872323710329</v>
      </c>
      <c r="Z1189" s="12">
        <f t="shared" si="169"/>
        <v>0.61799999999999999</v>
      </c>
      <c r="AA1189" s="9">
        <f t="shared" si="172"/>
        <v>34</v>
      </c>
      <c r="AB1189" s="9">
        <f t="shared" si="173"/>
        <v>0</v>
      </c>
      <c r="AC1189" s="9">
        <f t="shared" si="174"/>
        <v>1148</v>
      </c>
      <c r="AD1189" s="9" t="str">
        <f t="shared" si="175"/>
        <v/>
      </c>
      <c r="AE1189" s="12" t="str">
        <f t="shared" si="170"/>
        <v/>
      </c>
      <c r="AF1189" s="9" t="str">
        <f t="shared" si="171"/>
        <v/>
      </c>
      <c r="AI1189"/>
    </row>
    <row r="1190" spans="6:35" x14ac:dyDescent="0.3">
      <c r="F1190" s="9">
        <v>1183</v>
      </c>
      <c r="G1190" s="12">
        <v>3.0000000000000001E-3</v>
      </c>
      <c r="H1190" s="9">
        <v>0.27600000000000002</v>
      </c>
      <c r="I1190" s="9">
        <v>0.57199999999999995</v>
      </c>
      <c r="J1190" s="9">
        <v>3.25</v>
      </c>
      <c r="K1190" s="9">
        <v>0.308</v>
      </c>
      <c r="L1190" s="9">
        <v>0.88500000000000001</v>
      </c>
      <c r="S1190" s="9">
        <v>1183</v>
      </c>
      <c r="T1190" s="12">
        <f t="shared" si="167"/>
        <v>0.3</v>
      </c>
      <c r="V1190">
        <v>463</v>
      </c>
      <c r="W1190">
        <v>0.3</v>
      </c>
      <c r="X1190" s="10">
        <f t="shared" si="168"/>
        <v>0.61803872323710329</v>
      </c>
      <c r="Z1190" s="12">
        <f t="shared" si="169"/>
        <v>0.61799999999999999</v>
      </c>
      <c r="AA1190" s="9">
        <f t="shared" si="172"/>
        <v>35</v>
      </c>
      <c r="AB1190" s="9">
        <f t="shared" si="173"/>
        <v>0</v>
      </c>
      <c r="AC1190" s="9">
        <f t="shared" si="174"/>
        <v>1148</v>
      </c>
      <c r="AD1190" s="9" t="str">
        <f t="shared" si="175"/>
        <v/>
      </c>
      <c r="AE1190" s="12" t="str">
        <f t="shared" si="170"/>
        <v/>
      </c>
      <c r="AF1190" s="9" t="str">
        <f t="shared" si="171"/>
        <v/>
      </c>
      <c r="AI1190"/>
    </row>
    <row r="1191" spans="6:35" x14ac:dyDescent="0.3">
      <c r="F1191" s="9">
        <v>1184</v>
      </c>
      <c r="G1191" s="12">
        <v>4.0000000000000001E-3</v>
      </c>
      <c r="H1191" s="9">
        <v>0.21199999999999999</v>
      </c>
      <c r="I1191" s="9">
        <v>1</v>
      </c>
      <c r="J1191" s="9">
        <v>1.268</v>
      </c>
      <c r="K1191" s="9">
        <v>0.78900000000000003</v>
      </c>
      <c r="L1191" s="9">
        <v>0.88900000000000001</v>
      </c>
      <c r="S1191" s="9">
        <v>1184</v>
      </c>
      <c r="T1191" s="12">
        <f t="shared" si="167"/>
        <v>0.4</v>
      </c>
      <c r="V1191">
        <v>466</v>
      </c>
      <c r="W1191">
        <v>0.3</v>
      </c>
      <c r="X1191" s="10">
        <f t="shared" si="168"/>
        <v>0.61803872323710329</v>
      </c>
      <c r="Z1191" s="12">
        <f t="shared" si="169"/>
        <v>0.61799999999999999</v>
      </c>
      <c r="AA1191" s="9">
        <f t="shared" si="172"/>
        <v>36</v>
      </c>
      <c r="AB1191" s="9">
        <f t="shared" si="173"/>
        <v>0</v>
      </c>
      <c r="AC1191" s="9">
        <f t="shared" si="174"/>
        <v>1148</v>
      </c>
      <c r="AD1191" s="9" t="str">
        <f t="shared" si="175"/>
        <v/>
      </c>
      <c r="AE1191" s="12" t="str">
        <f t="shared" si="170"/>
        <v/>
      </c>
      <c r="AF1191" s="9" t="str">
        <f t="shared" si="171"/>
        <v/>
      </c>
      <c r="AI1191"/>
    </row>
    <row r="1192" spans="6:35" x14ac:dyDescent="0.3">
      <c r="F1192" s="9">
        <v>1185</v>
      </c>
      <c r="G1192" s="12">
        <v>1.2E-2</v>
      </c>
      <c r="H1192" s="9">
        <v>0.432</v>
      </c>
      <c r="I1192" s="9">
        <v>0.83099999999999996</v>
      </c>
      <c r="J1192" s="9">
        <v>1.873</v>
      </c>
      <c r="K1192" s="9">
        <v>0.53400000000000003</v>
      </c>
      <c r="L1192" s="9">
        <v>0.91600000000000004</v>
      </c>
      <c r="S1192" s="9">
        <v>1185</v>
      </c>
      <c r="T1192" s="12">
        <f t="shared" si="167"/>
        <v>1.2</v>
      </c>
      <c r="V1192">
        <v>469</v>
      </c>
      <c r="W1192">
        <v>0.3</v>
      </c>
      <c r="X1192" s="10">
        <f t="shared" si="168"/>
        <v>0.61803872323710329</v>
      </c>
      <c r="Z1192" s="12">
        <f t="shared" si="169"/>
        <v>0.61799999999999999</v>
      </c>
      <c r="AA1192" s="9">
        <f t="shared" si="172"/>
        <v>37</v>
      </c>
      <c r="AB1192" s="9">
        <f t="shared" si="173"/>
        <v>0</v>
      </c>
      <c r="AC1192" s="9">
        <f t="shared" si="174"/>
        <v>1148</v>
      </c>
      <c r="AD1192" s="9" t="str">
        <f t="shared" si="175"/>
        <v/>
      </c>
      <c r="AE1192" s="12" t="str">
        <f t="shared" si="170"/>
        <v/>
      </c>
      <c r="AF1192" s="9" t="str">
        <f t="shared" si="171"/>
        <v/>
      </c>
      <c r="AI1192"/>
    </row>
    <row r="1193" spans="6:35" x14ac:dyDescent="0.3">
      <c r="F1193" s="9">
        <v>1186</v>
      </c>
      <c r="G1193" s="12">
        <v>4.5169999999999997E-4</v>
      </c>
      <c r="H1193" s="9">
        <v>8.6999999999999994E-2</v>
      </c>
      <c r="I1193" s="9">
        <v>0.754</v>
      </c>
      <c r="J1193" s="9">
        <v>2.702</v>
      </c>
      <c r="K1193" s="9">
        <v>0.37</v>
      </c>
      <c r="L1193" s="9">
        <v>0.66700000000000004</v>
      </c>
      <c r="S1193" s="9">
        <v>1186</v>
      </c>
      <c r="T1193" s="12">
        <f t="shared" si="167"/>
        <v>4.5169999999999995E-2</v>
      </c>
      <c r="V1193">
        <v>471</v>
      </c>
      <c r="W1193">
        <v>0.3</v>
      </c>
      <c r="X1193" s="10">
        <f t="shared" si="168"/>
        <v>0.61803872323710329</v>
      </c>
      <c r="Z1193" s="12">
        <f t="shared" si="169"/>
        <v>0.61799999999999999</v>
      </c>
      <c r="AA1193" s="9">
        <f t="shared" si="172"/>
        <v>38</v>
      </c>
      <c r="AB1193" s="9">
        <f t="shared" si="173"/>
        <v>0</v>
      </c>
      <c r="AC1193" s="9">
        <f t="shared" si="174"/>
        <v>1148</v>
      </c>
      <c r="AD1193" s="9" t="str">
        <f t="shared" si="175"/>
        <v/>
      </c>
      <c r="AE1193" s="12" t="str">
        <f t="shared" si="170"/>
        <v/>
      </c>
      <c r="AF1193" s="9" t="str">
        <f t="shared" si="171"/>
        <v/>
      </c>
      <c r="AI1193"/>
    </row>
    <row r="1194" spans="6:35" x14ac:dyDescent="0.3">
      <c r="F1194" s="9">
        <v>1187</v>
      </c>
      <c r="G1194" s="12">
        <v>3.0000000000000001E-3</v>
      </c>
      <c r="H1194" s="9">
        <v>0.20499999999999999</v>
      </c>
      <c r="I1194" s="9">
        <v>0.94299999999999995</v>
      </c>
      <c r="J1194" s="9">
        <v>1.393</v>
      </c>
      <c r="K1194" s="9">
        <v>0.71799999999999997</v>
      </c>
      <c r="L1194" s="9">
        <v>0.84</v>
      </c>
      <c r="S1194" s="9">
        <v>1187</v>
      </c>
      <c r="T1194" s="12">
        <f t="shared" si="167"/>
        <v>0.3</v>
      </c>
      <c r="V1194">
        <v>480</v>
      </c>
      <c r="W1194">
        <v>0.3</v>
      </c>
      <c r="X1194" s="10">
        <f t="shared" si="168"/>
        <v>0.61803872323710329</v>
      </c>
      <c r="Z1194" s="12">
        <f t="shared" si="169"/>
        <v>0.61799999999999999</v>
      </c>
      <c r="AA1194" s="9">
        <f t="shared" si="172"/>
        <v>39</v>
      </c>
      <c r="AB1194" s="9">
        <f t="shared" si="173"/>
        <v>0</v>
      </c>
      <c r="AC1194" s="9">
        <f t="shared" si="174"/>
        <v>1148</v>
      </c>
      <c r="AD1194" s="9" t="str">
        <f t="shared" si="175"/>
        <v/>
      </c>
      <c r="AE1194" s="12" t="str">
        <f t="shared" si="170"/>
        <v/>
      </c>
      <c r="AF1194" s="9" t="str">
        <f t="shared" si="171"/>
        <v/>
      </c>
      <c r="AI1194"/>
    </row>
    <row r="1195" spans="6:35" x14ac:dyDescent="0.3">
      <c r="F1195" s="9">
        <v>1188</v>
      </c>
      <c r="G1195" s="12">
        <v>8.0000000000000002E-3</v>
      </c>
      <c r="H1195" s="9">
        <v>0.34499999999999997</v>
      </c>
      <c r="I1195" s="9">
        <v>0.82499999999999996</v>
      </c>
      <c r="J1195" s="9">
        <v>1.998</v>
      </c>
      <c r="K1195" s="9">
        <v>0.501</v>
      </c>
      <c r="L1195" s="9">
        <v>0.91200000000000003</v>
      </c>
      <c r="S1195" s="9">
        <v>1188</v>
      </c>
      <c r="T1195" s="12">
        <f t="shared" si="167"/>
        <v>0.8</v>
      </c>
      <c r="V1195">
        <v>488</v>
      </c>
      <c r="W1195">
        <v>0.3</v>
      </c>
      <c r="X1195" s="10">
        <f t="shared" si="168"/>
        <v>0.61803872323710329</v>
      </c>
      <c r="Z1195" s="12">
        <f t="shared" si="169"/>
        <v>0.61799999999999999</v>
      </c>
      <c r="AA1195" s="9">
        <f t="shared" si="172"/>
        <v>40</v>
      </c>
      <c r="AB1195" s="9">
        <f t="shared" si="173"/>
        <v>0</v>
      </c>
      <c r="AC1195" s="9">
        <f t="shared" si="174"/>
        <v>1148</v>
      </c>
      <c r="AD1195" s="9" t="str">
        <f t="shared" si="175"/>
        <v/>
      </c>
      <c r="AE1195" s="12" t="str">
        <f t="shared" si="170"/>
        <v/>
      </c>
      <c r="AF1195" s="9" t="str">
        <f t="shared" si="171"/>
        <v/>
      </c>
      <c r="AI1195"/>
    </row>
    <row r="1196" spans="6:35" x14ac:dyDescent="0.3">
      <c r="F1196" s="9">
        <v>1189</v>
      </c>
      <c r="G1196" s="12">
        <v>0.129</v>
      </c>
      <c r="H1196" s="9">
        <v>1.92</v>
      </c>
      <c r="I1196" s="9">
        <v>0.44</v>
      </c>
      <c r="J1196" s="9">
        <v>3.9420000000000002</v>
      </c>
      <c r="K1196" s="9">
        <v>0.254</v>
      </c>
      <c r="L1196" s="9">
        <v>0.85499999999999998</v>
      </c>
      <c r="S1196" s="9">
        <v>1189</v>
      </c>
      <c r="T1196" s="12">
        <f t="shared" si="167"/>
        <v>12.9</v>
      </c>
      <c r="V1196">
        <v>492</v>
      </c>
      <c r="W1196">
        <v>0.3</v>
      </c>
      <c r="X1196" s="10">
        <f t="shared" si="168"/>
        <v>0.61803872323710329</v>
      </c>
      <c r="Z1196" s="12">
        <f t="shared" si="169"/>
        <v>0.61799999999999999</v>
      </c>
      <c r="AA1196" s="9">
        <f t="shared" si="172"/>
        <v>41</v>
      </c>
      <c r="AB1196" s="9">
        <f t="shared" si="173"/>
        <v>0</v>
      </c>
      <c r="AC1196" s="9">
        <f t="shared" si="174"/>
        <v>1148</v>
      </c>
      <c r="AD1196" s="9" t="str">
        <f t="shared" si="175"/>
        <v/>
      </c>
      <c r="AE1196" s="12" t="str">
        <f t="shared" si="170"/>
        <v/>
      </c>
      <c r="AF1196" s="9" t="str">
        <f t="shared" si="171"/>
        <v/>
      </c>
      <c r="AI1196"/>
    </row>
    <row r="1197" spans="6:35" x14ac:dyDescent="0.3">
      <c r="F1197" s="9">
        <v>1190</v>
      </c>
      <c r="G1197" s="12">
        <v>8.0000000000000002E-3</v>
      </c>
      <c r="H1197" s="9">
        <v>0.39</v>
      </c>
      <c r="I1197" s="9">
        <v>0.67100000000000004</v>
      </c>
      <c r="J1197" s="9">
        <v>2.778</v>
      </c>
      <c r="K1197" s="9">
        <v>0.36</v>
      </c>
      <c r="L1197" s="9">
        <v>0.85699999999999998</v>
      </c>
      <c r="S1197" s="9">
        <v>1190</v>
      </c>
      <c r="T1197" s="12">
        <f t="shared" si="167"/>
        <v>0.8</v>
      </c>
      <c r="V1197">
        <v>496</v>
      </c>
      <c r="W1197">
        <v>0.3</v>
      </c>
      <c r="X1197" s="10">
        <f t="shared" si="168"/>
        <v>0.61803872323710329</v>
      </c>
      <c r="Z1197" s="12">
        <f t="shared" si="169"/>
        <v>0.61799999999999999</v>
      </c>
      <c r="AA1197" s="9">
        <f t="shared" si="172"/>
        <v>42</v>
      </c>
      <c r="AB1197" s="9">
        <f t="shared" si="173"/>
        <v>0</v>
      </c>
      <c r="AC1197" s="9">
        <f t="shared" si="174"/>
        <v>1148</v>
      </c>
      <c r="AD1197" s="9" t="str">
        <f t="shared" si="175"/>
        <v/>
      </c>
      <c r="AE1197" s="12" t="str">
        <f t="shared" si="170"/>
        <v/>
      </c>
      <c r="AF1197" s="9" t="str">
        <f t="shared" si="171"/>
        <v/>
      </c>
      <c r="AI1197"/>
    </row>
    <row r="1198" spans="6:35" x14ac:dyDescent="0.3">
      <c r="F1198" s="9">
        <v>1191</v>
      </c>
      <c r="G1198" s="12">
        <v>5.2999999999999999E-2</v>
      </c>
      <c r="H1198" s="9">
        <v>0.95399999999999996</v>
      </c>
      <c r="I1198" s="9">
        <v>0.73399999999999999</v>
      </c>
      <c r="J1198" s="9">
        <v>2.3330000000000002</v>
      </c>
      <c r="K1198" s="9">
        <v>0.42899999999999999</v>
      </c>
      <c r="L1198" s="9">
        <v>0.93300000000000005</v>
      </c>
      <c r="S1198" s="9">
        <v>1191</v>
      </c>
      <c r="T1198" s="12">
        <f t="shared" si="167"/>
        <v>5.3</v>
      </c>
      <c r="V1198">
        <v>497</v>
      </c>
      <c r="W1198">
        <v>0.3</v>
      </c>
      <c r="X1198" s="10">
        <f t="shared" si="168"/>
        <v>0.61803872323710329</v>
      </c>
      <c r="Z1198" s="12">
        <f t="shared" si="169"/>
        <v>0.61799999999999999</v>
      </c>
      <c r="AA1198" s="9">
        <f t="shared" si="172"/>
        <v>43</v>
      </c>
      <c r="AB1198" s="9">
        <f t="shared" si="173"/>
        <v>0</v>
      </c>
      <c r="AC1198" s="9">
        <f t="shared" si="174"/>
        <v>1148</v>
      </c>
      <c r="AD1198" s="9" t="str">
        <f t="shared" si="175"/>
        <v/>
      </c>
      <c r="AE1198" s="12" t="str">
        <f t="shared" si="170"/>
        <v/>
      </c>
      <c r="AF1198" s="9" t="str">
        <f t="shared" si="171"/>
        <v/>
      </c>
      <c r="AI1198"/>
    </row>
    <row r="1199" spans="6:35" x14ac:dyDescent="0.3">
      <c r="F1199" s="9">
        <v>1192</v>
      </c>
      <c r="G1199" s="12">
        <v>4.0000000000000001E-3</v>
      </c>
      <c r="H1199" s="9">
        <v>0.26700000000000002</v>
      </c>
      <c r="I1199" s="9">
        <v>0.76700000000000002</v>
      </c>
      <c r="J1199" s="9">
        <v>2.0699999999999998</v>
      </c>
      <c r="K1199" s="9">
        <v>0.48299999999999998</v>
      </c>
      <c r="L1199" s="9">
        <v>0.79500000000000004</v>
      </c>
      <c r="S1199" s="9">
        <v>1192</v>
      </c>
      <c r="T1199" s="12">
        <f t="shared" si="167"/>
        <v>0.4</v>
      </c>
      <c r="V1199">
        <v>502</v>
      </c>
      <c r="W1199">
        <v>0.3</v>
      </c>
      <c r="X1199" s="10">
        <f t="shared" si="168"/>
        <v>0.61803872323710329</v>
      </c>
      <c r="Z1199" s="12">
        <f t="shared" si="169"/>
        <v>0.61799999999999999</v>
      </c>
      <c r="AA1199" s="9">
        <f t="shared" si="172"/>
        <v>44</v>
      </c>
      <c r="AB1199" s="9">
        <f t="shared" si="173"/>
        <v>0</v>
      </c>
      <c r="AC1199" s="9">
        <f t="shared" si="174"/>
        <v>1148</v>
      </c>
      <c r="AD1199" s="9" t="str">
        <f t="shared" si="175"/>
        <v/>
      </c>
      <c r="AE1199" s="12" t="str">
        <f t="shared" si="170"/>
        <v/>
      </c>
      <c r="AF1199" s="9" t="str">
        <f t="shared" si="171"/>
        <v/>
      </c>
      <c r="AI1199"/>
    </row>
    <row r="1200" spans="6:35" x14ac:dyDescent="0.3">
      <c r="F1200" s="9">
        <v>1193</v>
      </c>
      <c r="G1200" s="12">
        <v>5.8000000000000003E-2</v>
      </c>
      <c r="H1200" s="9">
        <v>0.94099999999999995</v>
      </c>
      <c r="I1200" s="9">
        <v>0.81699999999999995</v>
      </c>
      <c r="J1200" s="9">
        <v>1.5880000000000001</v>
      </c>
      <c r="K1200" s="9">
        <v>0.63</v>
      </c>
      <c r="L1200" s="9">
        <v>0.93200000000000005</v>
      </c>
      <c r="S1200" s="9">
        <v>1193</v>
      </c>
      <c r="T1200" s="12">
        <f t="shared" si="167"/>
        <v>5.8000000000000007</v>
      </c>
      <c r="V1200">
        <v>510</v>
      </c>
      <c r="W1200">
        <v>0.3</v>
      </c>
      <c r="X1200" s="10">
        <f t="shared" si="168"/>
        <v>0.61803872323710329</v>
      </c>
      <c r="Z1200" s="12">
        <f t="shared" si="169"/>
        <v>0.61799999999999999</v>
      </c>
      <c r="AA1200" s="9">
        <f t="shared" si="172"/>
        <v>45</v>
      </c>
      <c r="AB1200" s="9">
        <f t="shared" si="173"/>
        <v>0</v>
      </c>
      <c r="AC1200" s="9">
        <f t="shared" si="174"/>
        <v>1148</v>
      </c>
      <c r="AD1200" s="9" t="str">
        <f t="shared" si="175"/>
        <v/>
      </c>
      <c r="AE1200" s="12" t="str">
        <f t="shared" si="170"/>
        <v/>
      </c>
      <c r="AF1200" s="9" t="str">
        <f t="shared" si="171"/>
        <v/>
      </c>
      <c r="AI1200"/>
    </row>
    <row r="1201" spans="6:35" x14ac:dyDescent="0.3">
      <c r="F1201" s="9">
        <v>1194</v>
      </c>
      <c r="G1201" s="12">
        <v>1.2999999999999999E-2</v>
      </c>
      <c r="H1201" s="9">
        <v>0.40500000000000003</v>
      </c>
      <c r="I1201" s="9">
        <v>0.97099999999999997</v>
      </c>
      <c r="J1201" s="9">
        <v>1.1970000000000001</v>
      </c>
      <c r="K1201" s="9">
        <v>0.83499999999999996</v>
      </c>
      <c r="L1201" s="9">
        <v>0.93300000000000005</v>
      </c>
      <c r="S1201" s="9">
        <v>1194</v>
      </c>
      <c r="T1201" s="12">
        <f t="shared" si="167"/>
        <v>1.3</v>
      </c>
      <c r="V1201">
        <v>522</v>
      </c>
      <c r="W1201">
        <v>0.3</v>
      </c>
      <c r="X1201" s="10">
        <f t="shared" si="168"/>
        <v>0.61803872323710329</v>
      </c>
      <c r="Z1201" s="12">
        <f t="shared" si="169"/>
        <v>0.61799999999999999</v>
      </c>
      <c r="AA1201" s="9">
        <f t="shared" si="172"/>
        <v>46</v>
      </c>
      <c r="AB1201" s="9">
        <f t="shared" si="173"/>
        <v>0</v>
      </c>
      <c r="AC1201" s="9">
        <f t="shared" si="174"/>
        <v>1148</v>
      </c>
      <c r="AD1201" s="9" t="str">
        <f t="shared" si="175"/>
        <v/>
      </c>
      <c r="AE1201" s="12" t="str">
        <f t="shared" si="170"/>
        <v/>
      </c>
      <c r="AF1201" s="9" t="str">
        <f t="shared" si="171"/>
        <v/>
      </c>
      <c r="AI1201"/>
    </row>
    <row r="1202" spans="6:35" x14ac:dyDescent="0.3">
      <c r="F1202" s="9">
        <v>1195</v>
      </c>
      <c r="G1202" s="12">
        <v>5.0000000000000001E-3</v>
      </c>
      <c r="H1202" s="9">
        <v>0.26400000000000001</v>
      </c>
      <c r="I1202" s="9">
        <v>0.83799999999999997</v>
      </c>
      <c r="J1202" s="9">
        <v>1.571</v>
      </c>
      <c r="K1202" s="9">
        <v>0.63600000000000001</v>
      </c>
      <c r="L1202" s="9">
        <v>0.84899999999999998</v>
      </c>
      <c r="S1202" s="9">
        <v>1195</v>
      </c>
      <c r="T1202" s="12">
        <f t="shared" si="167"/>
        <v>0.5</v>
      </c>
      <c r="V1202">
        <v>540</v>
      </c>
      <c r="W1202">
        <v>0.3</v>
      </c>
      <c r="X1202" s="10">
        <f t="shared" si="168"/>
        <v>0.61803872323710329</v>
      </c>
      <c r="Z1202" s="12">
        <f t="shared" si="169"/>
        <v>0.61799999999999999</v>
      </c>
      <c r="AA1202" s="9">
        <f t="shared" si="172"/>
        <v>47</v>
      </c>
      <c r="AB1202" s="9">
        <f t="shared" si="173"/>
        <v>0</v>
      </c>
      <c r="AC1202" s="9">
        <f t="shared" si="174"/>
        <v>1148</v>
      </c>
      <c r="AD1202" s="9" t="str">
        <f t="shared" si="175"/>
        <v/>
      </c>
      <c r="AE1202" s="12" t="str">
        <f t="shared" si="170"/>
        <v/>
      </c>
      <c r="AF1202" s="9" t="str">
        <f t="shared" si="171"/>
        <v/>
      </c>
      <c r="AI1202"/>
    </row>
    <row r="1203" spans="6:35" x14ac:dyDescent="0.3">
      <c r="F1203" s="9">
        <v>1196</v>
      </c>
      <c r="G1203" s="12">
        <v>8.9999999999999993E-3</v>
      </c>
      <c r="H1203" s="9">
        <v>0.35799999999999998</v>
      </c>
      <c r="I1203" s="9">
        <v>0.86899999999999999</v>
      </c>
      <c r="J1203" s="9">
        <v>1.629</v>
      </c>
      <c r="K1203" s="9">
        <v>0.61399999999999999</v>
      </c>
      <c r="L1203" s="9">
        <v>0.88100000000000001</v>
      </c>
      <c r="S1203" s="9">
        <v>1196</v>
      </c>
      <c r="T1203" s="12">
        <f t="shared" si="167"/>
        <v>0.89999999999999991</v>
      </c>
      <c r="V1203">
        <v>549</v>
      </c>
      <c r="W1203">
        <v>0.3</v>
      </c>
      <c r="X1203" s="10">
        <f t="shared" si="168"/>
        <v>0.61803872323710329</v>
      </c>
      <c r="Z1203" s="12">
        <f t="shared" si="169"/>
        <v>0.61799999999999999</v>
      </c>
      <c r="AA1203" s="9">
        <f t="shared" si="172"/>
        <v>48</v>
      </c>
      <c r="AB1203" s="9">
        <f t="shared" si="173"/>
        <v>0</v>
      </c>
      <c r="AC1203" s="9">
        <f t="shared" si="174"/>
        <v>1148</v>
      </c>
      <c r="AD1203" s="9" t="str">
        <f t="shared" si="175"/>
        <v/>
      </c>
      <c r="AE1203" s="12" t="str">
        <f t="shared" si="170"/>
        <v/>
      </c>
      <c r="AF1203" s="9" t="str">
        <f t="shared" si="171"/>
        <v/>
      </c>
      <c r="AI1203"/>
    </row>
    <row r="1204" spans="6:35" x14ac:dyDescent="0.3">
      <c r="F1204" s="9">
        <v>1197</v>
      </c>
      <c r="G1204" s="12">
        <v>1.2E-2</v>
      </c>
      <c r="H1204" s="9">
        <v>0.45700000000000002</v>
      </c>
      <c r="I1204" s="9">
        <v>0.753</v>
      </c>
      <c r="J1204" s="9">
        <v>1.8939999999999999</v>
      </c>
      <c r="K1204" s="9">
        <v>0.52800000000000002</v>
      </c>
      <c r="L1204" s="9">
        <v>0.91200000000000003</v>
      </c>
      <c r="S1204" s="9">
        <v>1197</v>
      </c>
      <c r="T1204" s="12">
        <f t="shared" si="167"/>
        <v>1.2</v>
      </c>
      <c r="V1204">
        <v>569</v>
      </c>
      <c r="W1204">
        <v>0.3</v>
      </c>
      <c r="X1204" s="10">
        <f t="shared" si="168"/>
        <v>0.61803872323710329</v>
      </c>
      <c r="Z1204" s="12">
        <f t="shared" si="169"/>
        <v>0.61799999999999999</v>
      </c>
      <c r="AA1204" s="9">
        <f t="shared" si="172"/>
        <v>49</v>
      </c>
      <c r="AB1204" s="9">
        <f t="shared" si="173"/>
        <v>0</v>
      </c>
      <c r="AC1204" s="9">
        <f t="shared" si="174"/>
        <v>1148</v>
      </c>
      <c r="AD1204" s="9" t="str">
        <f t="shared" si="175"/>
        <v/>
      </c>
      <c r="AE1204" s="12" t="str">
        <f t="shared" si="170"/>
        <v/>
      </c>
      <c r="AF1204" s="9" t="str">
        <f t="shared" si="171"/>
        <v/>
      </c>
      <c r="AI1204"/>
    </row>
    <row r="1205" spans="6:35" x14ac:dyDescent="0.3">
      <c r="F1205" s="9">
        <v>1198</v>
      </c>
      <c r="G1205" s="12">
        <v>1.4999999999999999E-2</v>
      </c>
      <c r="H1205" s="9">
        <v>0.48499999999999999</v>
      </c>
      <c r="I1205" s="9">
        <v>0.79500000000000004</v>
      </c>
      <c r="J1205" s="9">
        <v>2.2610000000000001</v>
      </c>
      <c r="K1205" s="9">
        <v>0.442</v>
      </c>
      <c r="L1205" s="9">
        <v>0.95199999999999996</v>
      </c>
      <c r="S1205" s="9">
        <v>1198</v>
      </c>
      <c r="T1205" s="12">
        <f t="shared" si="167"/>
        <v>1.5</v>
      </c>
      <c r="V1205">
        <v>571</v>
      </c>
      <c r="W1205">
        <v>0.3</v>
      </c>
      <c r="X1205" s="10">
        <f t="shared" si="168"/>
        <v>0.61803872323710329</v>
      </c>
      <c r="Z1205" s="12">
        <f t="shared" si="169"/>
        <v>0.61799999999999999</v>
      </c>
      <c r="AA1205" s="9">
        <f t="shared" si="172"/>
        <v>50</v>
      </c>
      <c r="AB1205" s="9">
        <f t="shared" si="173"/>
        <v>0</v>
      </c>
      <c r="AC1205" s="9">
        <f t="shared" si="174"/>
        <v>1148</v>
      </c>
      <c r="AD1205" s="9" t="str">
        <f t="shared" si="175"/>
        <v/>
      </c>
      <c r="AE1205" s="12" t="str">
        <f t="shared" si="170"/>
        <v/>
      </c>
      <c r="AF1205" s="9" t="str">
        <f t="shared" si="171"/>
        <v/>
      </c>
      <c r="AI1205"/>
    </row>
    <row r="1206" spans="6:35" x14ac:dyDescent="0.3">
      <c r="F1206" s="9">
        <v>1199</v>
      </c>
      <c r="G1206" s="12">
        <v>3.9E-2</v>
      </c>
      <c r="H1206" s="9">
        <v>0.81799999999999995</v>
      </c>
      <c r="I1206" s="9">
        <v>0.73799999999999999</v>
      </c>
      <c r="J1206" s="9">
        <v>1.5780000000000001</v>
      </c>
      <c r="K1206" s="9">
        <v>0.63400000000000001</v>
      </c>
      <c r="L1206" s="9">
        <v>0.873</v>
      </c>
      <c r="S1206" s="9">
        <v>1199</v>
      </c>
      <c r="T1206" s="12">
        <f t="shared" si="167"/>
        <v>3.9</v>
      </c>
      <c r="V1206">
        <v>584</v>
      </c>
      <c r="W1206">
        <v>0.3</v>
      </c>
      <c r="X1206" s="10">
        <f t="shared" si="168"/>
        <v>0.61803872323710329</v>
      </c>
      <c r="Z1206" s="12">
        <f t="shared" si="169"/>
        <v>0.61799999999999999</v>
      </c>
      <c r="AA1206" s="9">
        <f t="shared" si="172"/>
        <v>51</v>
      </c>
      <c r="AB1206" s="9">
        <f t="shared" si="173"/>
        <v>0</v>
      </c>
      <c r="AC1206" s="9">
        <f t="shared" si="174"/>
        <v>1148</v>
      </c>
      <c r="AD1206" s="9" t="str">
        <f t="shared" si="175"/>
        <v/>
      </c>
      <c r="AE1206" s="12" t="str">
        <f t="shared" si="170"/>
        <v/>
      </c>
      <c r="AF1206" s="9" t="str">
        <f t="shared" si="171"/>
        <v/>
      </c>
      <c r="AI1206"/>
    </row>
    <row r="1207" spans="6:35" x14ac:dyDescent="0.3">
      <c r="F1207" s="9">
        <v>1200</v>
      </c>
      <c r="G1207" s="12">
        <v>1E-3</v>
      </c>
      <c r="H1207" s="9">
        <v>0.129</v>
      </c>
      <c r="I1207" s="9">
        <v>1</v>
      </c>
      <c r="J1207" s="9">
        <v>1.34</v>
      </c>
      <c r="K1207" s="9">
        <v>0.746</v>
      </c>
      <c r="L1207" s="9">
        <v>0.85699999999999998</v>
      </c>
      <c r="S1207" s="9">
        <v>1200</v>
      </c>
      <c r="T1207" s="12">
        <f t="shared" si="167"/>
        <v>0.1</v>
      </c>
      <c r="V1207">
        <v>590</v>
      </c>
      <c r="W1207">
        <v>0.3</v>
      </c>
      <c r="X1207" s="10">
        <f t="shared" si="168"/>
        <v>0.61803872323710329</v>
      </c>
      <c r="Z1207" s="12">
        <f t="shared" si="169"/>
        <v>0.61799999999999999</v>
      </c>
      <c r="AA1207" s="9">
        <f t="shared" si="172"/>
        <v>52</v>
      </c>
      <c r="AB1207" s="9">
        <f t="shared" si="173"/>
        <v>0</v>
      </c>
      <c r="AC1207" s="9">
        <f t="shared" si="174"/>
        <v>1148</v>
      </c>
      <c r="AD1207" s="9" t="str">
        <f t="shared" si="175"/>
        <v/>
      </c>
      <c r="AE1207" s="12" t="str">
        <f t="shared" si="170"/>
        <v/>
      </c>
      <c r="AF1207" s="9" t="str">
        <f t="shared" si="171"/>
        <v/>
      </c>
      <c r="AI1207"/>
    </row>
    <row r="1208" spans="6:35" x14ac:dyDescent="0.3">
      <c r="F1208" s="9">
        <v>1201</v>
      </c>
      <c r="G1208" s="12">
        <v>0.03</v>
      </c>
      <c r="H1208" s="9">
        <v>0.75</v>
      </c>
      <c r="I1208" s="9">
        <v>0.67600000000000005</v>
      </c>
      <c r="J1208" s="9">
        <v>1.9410000000000001</v>
      </c>
      <c r="K1208" s="9">
        <v>0.51500000000000001</v>
      </c>
      <c r="L1208" s="9">
        <v>0.88200000000000001</v>
      </c>
      <c r="S1208" s="9">
        <v>1201</v>
      </c>
      <c r="T1208" s="12">
        <f t="shared" si="167"/>
        <v>3</v>
      </c>
      <c r="V1208">
        <v>620</v>
      </c>
      <c r="W1208">
        <v>0.3</v>
      </c>
      <c r="X1208" s="10">
        <f t="shared" si="168"/>
        <v>0.61803872323710329</v>
      </c>
      <c r="Z1208" s="12">
        <f t="shared" si="169"/>
        <v>0.61799999999999999</v>
      </c>
      <c r="AA1208" s="9">
        <f t="shared" si="172"/>
        <v>53</v>
      </c>
      <c r="AB1208" s="9">
        <f t="shared" si="173"/>
        <v>0</v>
      </c>
      <c r="AC1208" s="9">
        <f t="shared" si="174"/>
        <v>1148</v>
      </c>
      <c r="AD1208" s="9" t="str">
        <f t="shared" si="175"/>
        <v/>
      </c>
      <c r="AE1208" s="12" t="str">
        <f t="shared" si="170"/>
        <v/>
      </c>
      <c r="AF1208" s="9" t="str">
        <f t="shared" si="171"/>
        <v/>
      </c>
      <c r="AI1208"/>
    </row>
    <row r="1209" spans="6:35" x14ac:dyDescent="0.3">
      <c r="F1209" s="9">
        <v>1202</v>
      </c>
      <c r="G1209" s="12">
        <v>0.48799999999999999</v>
      </c>
      <c r="H1209" s="9">
        <v>2.794</v>
      </c>
      <c r="I1209" s="9">
        <v>0.78500000000000003</v>
      </c>
      <c r="J1209" s="9">
        <v>1.81</v>
      </c>
      <c r="K1209" s="9">
        <v>0.55200000000000005</v>
      </c>
      <c r="L1209" s="9">
        <v>0.97199999999999998</v>
      </c>
      <c r="S1209" s="9">
        <v>1202</v>
      </c>
      <c r="T1209" s="12">
        <f t="shared" si="167"/>
        <v>48.8</v>
      </c>
      <c r="V1209">
        <v>624</v>
      </c>
      <c r="W1209">
        <v>0.3</v>
      </c>
      <c r="X1209" s="10">
        <f t="shared" si="168"/>
        <v>0.61803872323710329</v>
      </c>
      <c r="Z1209" s="12">
        <f t="shared" si="169"/>
        <v>0.61799999999999999</v>
      </c>
      <c r="AA1209" s="9">
        <f t="shared" si="172"/>
        <v>54</v>
      </c>
      <c r="AB1209" s="9">
        <f t="shared" si="173"/>
        <v>0</v>
      </c>
      <c r="AC1209" s="9">
        <f t="shared" si="174"/>
        <v>1148</v>
      </c>
      <c r="AD1209" s="9" t="str">
        <f t="shared" si="175"/>
        <v/>
      </c>
      <c r="AE1209" s="12" t="str">
        <f t="shared" si="170"/>
        <v/>
      </c>
      <c r="AF1209" s="9" t="str">
        <f t="shared" si="171"/>
        <v/>
      </c>
      <c r="AI1209"/>
    </row>
    <row r="1210" spans="6:35" x14ac:dyDescent="0.3">
      <c r="F1210" s="9">
        <v>1203</v>
      </c>
      <c r="G1210" s="12">
        <v>3.0000000000000001E-3</v>
      </c>
      <c r="H1210" s="9">
        <v>0.223</v>
      </c>
      <c r="I1210" s="9">
        <v>0.80200000000000005</v>
      </c>
      <c r="J1210" s="9">
        <v>1.9350000000000001</v>
      </c>
      <c r="K1210" s="9">
        <v>0.51700000000000002</v>
      </c>
      <c r="L1210" s="9">
        <v>0.79200000000000004</v>
      </c>
      <c r="S1210" s="9">
        <v>1203</v>
      </c>
      <c r="T1210" s="12">
        <f t="shared" si="167"/>
        <v>0.3</v>
      </c>
      <c r="V1210">
        <v>634</v>
      </c>
      <c r="W1210">
        <v>0.3</v>
      </c>
      <c r="X1210" s="10">
        <f t="shared" si="168"/>
        <v>0.61803872323710329</v>
      </c>
      <c r="Z1210" s="12">
        <f t="shared" si="169"/>
        <v>0.61799999999999999</v>
      </c>
      <c r="AA1210" s="9">
        <f t="shared" si="172"/>
        <v>55</v>
      </c>
      <c r="AB1210" s="9">
        <f t="shared" si="173"/>
        <v>0</v>
      </c>
      <c r="AC1210" s="9">
        <f t="shared" si="174"/>
        <v>1148</v>
      </c>
      <c r="AD1210" s="9" t="str">
        <f t="shared" si="175"/>
        <v/>
      </c>
      <c r="AE1210" s="12" t="str">
        <f t="shared" si="170"/>
        <v/>
      </c>
      <c r="AF1210" s="9" t="str">
        <f t="shared" si="171"/>
        <v/>
      </c>
      <c r="AI1210"/>
    </row>
    <row r="1211" spans="6:35" x14ac:dyDescent="0.3">
      <c r="F1211" s="9">
        <v>1204</v>
      </c>
      <c r="G1211" s="12">
        <v>3.0000000000000001E-3</v>
      </c>
      <c r="H1211" s="9">
        <v>0.19500000000000001</v>
      </c>
      <c r="I1211" s="9">
        <v>0.94399999999999995</v>
      </c>
      <c r="J1211" s="9">
        <v>1.6279999999999999</v>
      </c>
      <c r="K1211" s="9">
        <v>0.61399999999999999</v>
      </c>
      <c r="L1211" s="9">
        <v>0.90500000000000003</v>
      </c>
      <c r="S1211" s="9">
        <v>1204</v>
      </c>
      <c r="T1211" s="12">
        <f t="shared" si="167"/>
        <v>0.3</v>
      </c>
      <c r="V1211">
        <v>640</v>
      </c>
      <c r="W1211">
        <v>0.3</v>
      </c>
      <c r="X1211" s="10">
        <f t="shared" si="168"/>
        <v>0.61803872323710329</v>
      </c>
      <c r="Z1211" s="12">
        <f t="shared" si="169"/>
        <v>0.61799999999999999</v>
      </c>
      <c r="AA1211" s="9">
        <f t="shared" si="172"/>
        <v>56</v>
      </c>
      <c r="AB1211" s="9">
        <f t="shared" si="173"/>
        <v>0</v>
      </c>
      <c r="AC1211" s="9">
        <f t="shared" si="174"/>
        <v>1148</v>
      </c>
      <c r="AD1211" s="9" t="str">
        <f t="shared" si="175"/>
        <v/>
      </c>
      <c r="AE1211" s="12" t="str">
        <f t="shared" si="170"/>
        <v/>
      </c>
      <c r="AF1211" s="9" t="str">
        <f t="shared" si="171"/>
        <v/>
      </c>
      <c r="AI1211"/>
    </row>
    <row r="1212" spans="6:35" x14ac:dyDescent="0.3">
      <c r="F1212" s="9">
        <v>1205</v>
      </c>
      <c r="G1212" s="12">
        <v>2E-3</v>
      </c>
      <c r="H1212" s="9">
        <v>0.156</v>
      </c>
      <c r="I1212" s="9">
        <v>0.77600000000000002</v>
      </c>
      <c r="J1212" s="9">
        <v>2.2090000000000001</v>
      </c>
      <c r="K1212" s="9">
        <v>0.45300000000000001</v>
      </c>
      <c r="L1212" s="9">
        <v>0.76900000000000002</v>
      </c>
      <c r="S1212" s="9">
        <v>1205</v>
      </c>
      <c r="T1212" s="12">
        <f t="shared" si="167"/>
        <v>0.2</v>
      </c>
      <c r="V1212">
        <v>645</v>
      </c>
      <c r="W1212">
        <v>0.3</v>
      </c>
      <c r="X1212" s="10">
        <f t="shared" si="168"/>
        <v>0.61803872323710329</v>
      </c>
      <c r="Z1212" s="12">
        <f t="shared" si="169"/>
        <v>0.61799999999999999</v>
      </c>
      <c r="AA1212" s="9">
        <f t="shared" si="172"/>
        <v>57</v>
      </c>
      <c r="AB1212" s="9">
        <f t="shared" si="173"/>
        <v>0</v>
      </c>
      <c r="AC1212" s="9">
        <f t="shared" si="174"/>
        <v>1148</v>
      </c>
      <c r="AD1212" s="9" t="str">
        <f t="shared" si="175"/>
        <v/>
      </c>
      <c r="AE1212" s="12" t="str">
        <f t="shared" si="170"/>
        <v/>
      </c>
      <c r="AF1212" s="9" t="str">
        <f t="shared" si="171"/>
        <v/>
      </c>
      <c r="AI1212"/>
    </row>
    <row r="1213" spans="6:35" x14ac:dyDescent="0.3">
      <c r="F1213" s="9">
        <v>1206</v>
      </c>
      <c r="G1213" s="12">
        <v>1E-3</v>
      </c>
      <c r="H1213" s="9">
        <v>0.129</v>
      </c>
      <c r="I1213" s="9">
        <v>1</v>
      </c>
      <c r="J1213" s="9">
        <v>1.34</v>
      </c>
      <c r="K1213" s="9">
        <v>0.746</v>
      </c>
      <c r="L1213" s="9">
        <v>0.85699999999999998</v>
      </c>
      <c r="S1213" s="9">
        <v>1206</v>
      </c>
      <c r="T1213" s="12">
        <f t="shared" si="167"/>
        <v>0.1</v>
      </c>
      <c r="V1213">
        <v>648</v>
      </c>
      <c r="W1213">
        <v>0.3</v>
      </c>
      <c r="X1213" s="10">
        <f t="shared" si="168"/>
        <v>0.61803872323710329</v>
      </c>
      <c r="Z1213" s="12">
        <f t="shared" si="169"/>
        <v>0.61799999999999999</v>
      </c>
      <c r="AA1213" s="9">
        <f t="shared" si="172"/>
        <v>58</v>
      </c>
      <c r="AB1213" s="9">
        <f t="shared" si="173"/>
        <v>0</v>
      </c>
      <c r="AC1213" s="9">
        <f t="shared" si="174"/>
        <v>1148</v>
      </c>
      <c r="AD1213" s="9" t="str">
        <f t="shared" si="175"/>
        <v/>
      </c>
      <c r="AE1213" s="12" t="str">
        <f t="shared" si="170"/>
        <v/>
      </c>
      <c r="AF1213" s="9" t="str">
        <f t="shared" si="171"/>
        <v/>
      </c>
      <c r="AI1213"/>
    </row>
    <row r="1214" spans="6:35" x14ac:dyDescent="0.3">
      <c r="F1214" s="9">
        <v>1207</v>
      </c>
      <c r="G1214" s="12">
        <v>5.0000000000000001E-3</v>
      </c>
      <c r="H1214" s="9">
        <v>0.25700000000000001</v>
      </c>
      <c r="I1214" s="9">
        <v>0.97199999999999998</v>
      </c>
      <c r="J1214" s="9">
        <v>1.4370000000000001</v>
      </c>
      <c r="K1214" s="9">
        <v>0.69599999999999995</v>
      </c>
      <c r="L1214" s="9">
        <v>0.88300000000000001</v>
      </c>
      <c r="S1214" s="9">
        <v>1207</v>
      </c>
      <c r="T1214" s="12">
        <f t="shared" si="167"/>
        <v>0.5</v>
      </c>
      <c r="V1214">
        <v>650</v>
      </c>
      <c r="W1214">
        <v>0.3</v>
      </c>
      <c r="X1214" s="10">
        <f t="shared" si="168"/>
        <v>0.61803872323710329</v>
      </c>
      <c r="Z1214" s="12">
        <f t="shared" si="169"/>
        <v>0.61799999999999999</v>
      </c>
      <c r="AA1214" s="9">
        <f t="shared" si="172"/>
        <v>59</v>
      </c>
      <c r="AB1214" s="9">
        <f t="shared" si="173"/>
        <v>0</v>
      </c>
      <c r="AC1214" s="9">
        <f t="shared" si="174"/>
        <v>1148</v>
      </c>
      <c r="AD1214" s="9" t="str">
        <f t="shared" si="175"/>
        <v/>
      </c>
      <c r="AE1214" s="12" t="str">
        <f t="shared" si="170"/>
        <v/>
      </c>
      <c r="AF1214" s="9" t="str">
        <f t="shared" si="171"/>
        <v/>
      </c>
      <c r="AI1214"/>
    </row>
    <row r="1215" spans="6:35" x14ac:dyDescent="0.3">
      <c r="F1215" s="9">
        <v>1208</v>
      </c>
      <c r="G1215" s="12">
        <v>0.04</v>
      </c>
      <c r="H1215" s="9">
        <v>0.91600000000000004</v>
      </c>
      <c r="I1215" s="9">
        <v>0.60199999999999998</v>
      </c>
      <c r="J1215" s="9">
        <v>1.669</v>
      </c>
      <c r="K1215" s="9">
        <v>0.59899999999999998</v>
      </c>
      <c r="L1215" s="9">
        <v>0.85399999999999998</v>
      </c>
      <c r="S1215" s="9">
        <v>1208</v>
      </c>
      <c r="T1215" s="12">
        <f t="shared" si="167"/>
        <v>4</v>
      </c>
      <c r="V1215">
        <v>658</v>
      </c>
      <c r="W1215">
        <v>0.3</v>
      </c>
      <c r="X1215" s="10">
        <f t="shared" si="168"/>
        <v>0.61803872323710329</v>
      </c>
      <c r="Z1215" s="12">
        <f t="shared" si="169"/>
        <v>0.61799999999999999</v>
      </c>
      <c r="AA1215" s="9">
        <f t="shared" si="172"/>
        <v>60</v>
      </c>
      <c r="AB1215" s="9">
        <f t="shared" si="173"/>
        <v>0</v>
      </c>
      <c r="AC1215" s="9">
        <f t="shared" si="174"/>
        <v>1148</v>
      </c>
      <c r="AD1215" s="9" t="str">
        <f t="shared" si="175"/>
        <v/>
      </c>
      <c r="AE1215" s="12" t="str">
        <f t="shared" si="170"/>
        <v/>
      </c>
      <c r="AF1215" s="9" t="str">
        <f t="shared" si="171"/>
        <v/>
      </c>
      <c r="AI1215"/>
    </row>
    <row r="1216" spans="6:35" x14ac:dyDescent="0.3">
      <c r="F1216" s="9">
        <v>1209</v>
      </c>
      <c r="G1216" s="12">
        <v>4.0000000000000001E-3</v>
      </c>
      <c r="H1216" s="9">
        <v>0.23699999999999999</v>
      </c>
      <c r="I1216" s="9">
        <v>0.91</v>
      </c>
      <c r="J1216" s="9">
        <v>1.8149999999999999</v>
      </c>
      <c r="K1216" s="9">
        <v>0.55100000000000005</v>
      </c>
      <c r="L1216" s="9">
        <v>0.91500000000000004</v>
      </c>
      <c r="S1216" s="9">
        <v>1209</v>
      </c>
      <c r="T1216" s="12">
        <f t="shared" si="167"/>
        <v>0.4</v>
      </c>
      <c r="V1216">
        <v>665</v>
      </c>
      <c r="W1216">
        <v>0.3</v>
      </c>
      <c r="X1216" s="10">
        <f t="shared" si="168"/>
        <v>0.61803872323710329</v>
      </c>
      <c r="Z1216" s="12">
        <f t="shared" si="169"/>
        <v>0.61799999999999999</v>
      </c>
      <c r="AA1216" s="9">
        <f t="shared" si="172"/>
        <v>61</v>
      </c>
      <c r="AB1216" s="9">
        <f t="shared" si="173"/>
        <v>0</v>
      </c>
      <c r="AC1216" s="9">
        <f t="shared" si="174"/>
        <v>1148</v>
      </c>
      <c r="AD1216" s="9" t="str">
        <f t="shared" si="175"/>
        <v/>
      </c>
      <c r="AE1216" s="12" t="str">
        <f t="shared" si="170"/>
        <v/>
      </c>
      <c r="AF1216" s="9" t="str">
        <f t="shared" si="171"/>
        <v/>
      </c>
      <c r="AI1216"/>
    </row>
    <row r="1217" spans="6:35" x14ac:dyDescent="0.3">
      <c r="F1217" s="9">
        <v>1210</v>
      </c>
      <c r="G1217" s="12">
        <v>1.4E-2</v>
      </c>
      <c r="H1217" s="9">
        <v>0.436</v>
      </c>
      <c r="I1217" s="9">
        <v>0.89500000000000002</v>
      </c>
      <c r="J1217" s="9">
        <v>1.1759999999999999</v>
      </c>
      <c r="K1217" s="9">
        <v>0.85099999999999998</v>
      </c>
      <c r="L1217" s="9">
        <v>0.93300000000000005</v>
      </c>
      <c r="S1217" s="9">
        <v>1210</v>
      </c>
      <c r="T1217" s="12">
        <f t="shared" si="167"/>
        <v>1.4000000000000001</v>
      </c>
      <c r="V1217">
        <v>678</v>
      </c>
      <c r="W1217">
        <v>0.3</v>
      </c>
      <c r="X1217" s="10">
        <f t="shared" si="168"/>
        <v>0.61803872323710329</v>
      </c>
      <c r="Z1217" s="12">
        <f t="shared" si="169"/>
        <v>0.61799999999999999</v>
      </c>
      <c r="AA1217" s="9">
        <f t="shared" si="172"/>
        <v>62</v>
      </c>
      <c r="AB1217" s="9">
        <f t="shared" si="173"/>
        <v>0</v>
      </c>
      <c r="AC1217" s="9">
        <f t="shared" si="174"/>
        <v>1148</v>
      </c>
      <c r="AD1217" s="9" t="str">
        <f t="shared" si="175"/>
        <v/>
      </c>
      <c r="AE1217" s="12" t="str">
        <f t="shared" si="170"/>
        <v/>
      </c>
      <c r="AF1217" s="9" t="str">
        <f t="shared" si="171"/>
        <v/>
      </c>
      <c r="AI1217"/>
    </row>
    <row r="1218" spans="6:35" x14ac:dyDescent="0.3">
      <c r="F1218" s="9">
        <v>1211</v>
      </c>
      <c r="G1218" s="12">
        <v>2E-3</v>
      </c>
      <c r="H1218" s="9">
        <v>0.217</v>
      </c>
      <c r="I1218" s="9">
        <v>0.52400000000000002</v>
      </c>
      <c r="J1218" s="9">
        <v>3.7589999999999999</v>
      </c>
      <c r="K1218" s="9">
        <v>0.26600000000000001</v>
      </c>
      <c r="L1218" s="9">
        <v>0.89700000000000002</v>
      </c>
      <c r="S1218" s="9">
        <v>1211</v>
      </c>
      <c r="T1218" s="12">
        <f t="shared" si="167"/>
        <v>0.2</v>
      </c>
      <c r="V1218">
        <v>684</v>
      </c>
      <c r="W1218">
        <v>0.3</v>
      </c>
      <c r="X1218" s="10">
        <f t="shared" si="168"/>
        <v>0.61803872323710329</v>
      </c>
      <c r="Z1218" s="12">
        <f t="shared" si="169"/>
        <v>0.61799999999999999</v>
      </c>
      <c r="AA1218" s="9">
        <f t="shared" si="172"/>
        <v>63</v>
      </c>
      <c r="AB1218" s="9">
        <f t="shared" si="173"/>
        <v>0</v>
      </c>
      <c r="AC1218" s="9">
        <f t="shared" si="174"/>
        <v>1148</v>
      </c>
      <c r="AD1218" s="9" t="str">
        <f t="shared" si="175"/>
        <v/>
      </c>
      <c r="AE1218" s="12" t="str">
        <f t="shared" si="170"/>
        <v/>
      </c>
      <c r="AF1218" s="9" t="str">
        <f t="shared" si="171"/>
        <v/>
      </c>
      <c r="AI1218"/>
    </row>
    <row r="1219" spans="6:35" x14ac:dyDescent="0.3">
      <c r="F1219" s="9">
        <v>1212</v>
      </c>
      <c r="G1219" s="12">
        <v>5.4349999999999996</v>
      </c>
      <c r="H1219" s="9">
        <v>9.516</v>
      </c>
      <c r="I1219" s="9">
        <v>0.754</v>
      </c>
      <c r="J1219" s="9">
        <v>1.111</v>
      </c>
      <c r="K1219" s="9">
        <v>0.9</v>
      </c>
      <c r="L1219" s="9">
        <v>0.94</v>
      </c>
      <c r="S1219" s="9">
        <v>1212</v>
      </c>
      <c r="T1219" s="12">
        <f t="shared" si="167"/>
        <v>543.5</v>
      </c>
      <c r="V1219">
        <v>690</v>
      </c>
      <c r="W1219">
        <v>0.3</v>
      </c>
      <c r="X1219" s="10">
        <f t="shared" si="168"/>
        <v>0.61803872323710329</v>
      </c>
      <c r="Z1219" s="12">
        <f t="shared" si="169"/>
        <v>0.61799999999999999</v>
      </c>
      <c r="AA1219" s="9">
        <f t="shared" si="172"/>
        <v>64</v>
      </c>
      <c r="AB1219" s="9">
        <f t="shared" si="173"/>
        <v>0</v>
      </c>
      <c r="AC1219" s="9">
        <f t="shared" si="174"/>
        <v>1148</v>
      </c>
      <c r="AD1219" s="9" t="str">
        <f t="shared" si="175"/>
        <v/>
      </c>
      <c r="AE1219" s="12" t="str">
        <f t="shared" si="170"/>
        <v/>
      </c>
      <c r="AF1219" s="9" t="str">
        <f t="shared" si="171"/>
        <v/>
      </c>
      <c r="AI1219"/>
    </row>
    <row r="1220" spans="6:35" x14ac:dyDescent="0.3">
      <c r="F1220" s="9">
        <v>1213</v>
      </c>
      <c r="G1220" s="12">
        <v>2E-3</v>
      </c>
      <c r="H1220" s="9">
        <v>0.153</v>
      </c>
      <c r="I1220" s="9">
        <v>0.80600000000000005</v>
      </c>
      <c r="J1220" s="9">
        <v>1.577</v>
      </c>
      <c r="K1220" s="9">
        <v>0.63400000000000001</v>
      </c>
      <c r="L1220" s="9">
        <v>0.8</v>
      </c>
      <c r="S1220" s="9">
        <v>1213</v>
      </c>
      <c r="T1220" s="12">
        <f t="shared" si="167"/>
        <v>0.2</v>
      </c>
      <c r="V1220">
        <v>694</v>
      </c>
      <c r="W1220">
        <v>0.3</v>
      </c>
      <c r="X1220" s="10">
        <f t="shared" si="168"/>
        <v>0.61803872323710329</v>
      </c>
      <c r="Z1220" s="12">
        <f t="shared" si="169"/>
        <v>0.61799999999999999</v>
      </c>
      <c r="AA1220" s="9">
        <f t="shared" si="172"/>
        <v>65</v>
      </c>
      <c r="AB1220" s="9">
        <f t="shared" si="173"/>
        <v>0</v>
      </c>
      <c r="AC1220" s="9">
        <f t="shared" si="174"/>
        <v>1148</v>
      </c>
      <c r="AD1220" s="9" t="str">
        <f t="shared" si="175"/>
        <v/>
      </c>
      <c r="AE1220" s="12" t="str">
        <f t="shared" si="170"/>
        <v/>
      </c>
      <c r="AF1220" s="9" t="str">
        <f t="shared" si="171"/>
        <v/>
      </c>
      <c r="AI1220"/>
    </row>
    <row r="1221" spans="6:35" x14ac:dyDescent="0.3">
      <c r="F1221" s="9">
        <v>1214</v>
      </c>
      <c r="G1221" s="12">
        <v>7.9000000000000001E-2</v>
      </c>
      <c r="H1221" s="9">
        <v>1.1100000000000001</v>
      </c>
      <c r="I1221" s="9">
        <v>0.80800000000000005</v>
      </c>
      <c r="J1221" s="9">
        <v>1.1499999999999999</v>
      </c>
      <c r="K1221" s="9">
        <v>0.86899999999999999</v>
      </c>
      <c r="L1221" s="9">
        <v>0.91600000000000004</v>
      </c>
      <c r="S1221" s="9">
        <v>1214</v>
      </c>
      <c r="T1221" s="12">
        <f t="shared" si="167"/>
        <v>7.9</v>
      </c>
      <c r="V1221">
        <v>710</v>
      </c>
      <c r="W1221">
        <v>0.3</v>
      </c>
      <c r="X1221" s="10">
        <f t="shared" si="168"/>
        <v>0.61803872323710329</v>
      </c>
      <c r="Z1221" s="12">
        <f t="shared" si="169"/>
        <v>0.61799999999999999</v>
      </c>
      <c r="AA1221" s="9">
        <f t="shared" si="172"/>
        <v>66</v>
      </c>
      <c r="AB1221" s="9">
        <f t="shared" si="173"/>
        <v>0</v>
      </c>
      <c r="AC1221" s="9">
        <f t="shared" si="174"/>
        <v>1148</v>
      </c>
      <c r="AD1221" s="9" t="str">
        <f t="shared" si="175"/>
        <v/>
      </c>
      <c r="AE1221" s="12" t="str">
        <f t="shared" si="170"/>
        <v/>
      </c>
      <c r="AF1221" s="9" t="str">
        <f t="shared" si="171"/>
        <v/>
      </c>
      <c r="AI1221"/>
    </row>
    <row r="1222" spans="6:35" x14ac:dyDescent="0.3">
      <c r="F1222" s="9">
        <v>1215</v>
      </c>
      <c r="G1222" s="12">
        <v>0.107</v>
      </c>
      <c r="H1222" s="9">
        <v>1.3220000000000001</v>
      </c>
      <c r="I1222" s="9">
        <v>0.76800000000000002</v>
      </c>
      <c r="J1222" s="9">
        <v>1.3480000000000001</v>
      </c>
      <c r="K1222" s="9">
        <v>0.74199999999999999</v>
      </c>
      <c r="L1222" s="9">
        <v>0.91200000000000003</v>
      </c>
      <c r="S1222" s="9">
        <v>1215</v>
      </c>
      <c r="T1222" s="12">
        <f t="shared" si="167"/>
        <v>10.7</v>
      </c>
      <c r="V1222">
        <v>714</v>
      </c>
      <c r="W1222">
        <v>0.3</v>
      </c>
      <c r="X1222" s="10">
        <f t="shared" si="168"/>
        <v>0.61803872323710329</v>
      </c>
      <c r="Z1222" s="12">
        <f t="shared" si="169"/>
        <v>0.61799999999999999</v>
      </c>
      <c r="AA1222" s="9">
        <f t="shared" si="172"/>
        <v>67</v>
      </c>
      <c r="AB1222" s="9">
        <f t="shared" si="173"/>
        <v>0</v>
      </c>
      <c r="AC1222" s="9">
        <f t="shared" si="174"/>
        <v>1148</v>
      </c>
      <c r="AD1222" s="9" t="str">
        <f t="shared" si="175"/>
        <v/>
      </c>
      <c r="AE1222" s="12" t="str">
        <f t="shared" si="170"/>
        <v/>
      </c>
      <c r="AF1222" s="9" t="str">
        <f t="shared" si="171"/>
        <v/>
      </c>
      <c r="AI1222"/>
    </row>
    <row r="1223" spans="6:35" x14ac:dyDescent="0.3">
      <c r="F1223" s="9">
        <v>1216</v>
      </c>
      <c r="G1223" s="12">
        <v>3.0000000000000001E-3</v>
      </c>
      <c r="H1223" s="9">
        <v>0.19800000000000001</v>
      </c>
      <c r="I1223" s="9">
        <v>1</v>
      </c>
      <c r="J1223" s="9">
        <v>1.1759999999999999</v>
      </c>
      <c r="K1223" s="9">
        <v>0.85</v>
      </c>
      <c r="L1223" s="9">
        <v>0.88</v>
      </c>
      <c r="S1223" s="9">
        <v>1216</v>
      </c>
      <c r="T1223" s="12">
        <f t="shared" si="167"/>
        <v>0.3</v>
      </c>
      <c r="V1223">
        <v>717</v>
      </c>
      <c r="W1223">
        <v>0.3</v>
      </c>
      <c r="X1223" s="10">
        <f t="shared" si="168"/>
        <v>0.61803872323710329</v>
      </c>
      <c r="Z1223" s="12">
        <f t="shared" si="169"/>
        <v>0.61799999999999999</v>
      </c>
      <c r="AA1223" s="9">
        <f t="shared" si="172"/>
        <v>68</v>
      </c>
      <c r="AB1223" s="9">
        <f t="shared" si="173"/>
        <v>0</v>
      </c>
      <c r="AC1223" s="9">
        <f t="shared" si="174"/>
        <v>1148</v>
      </c>
      <c r="AD1223" s="9" t="str">
        <f t="shared" si="175"/>
        <v/>
      </c>
      <c r="AE1223" s="12" t="str">
        <f t="shared" si="170"/>
        <v/>
      </c>
      <c r="AF1223" s="9" t="str">
        <f t="shared" si="171"/>
        <v/>
      </c>
      <c r="AI1223"/>
    </row>
    <row r="1224" spans="6:35" x14ac:dyDescent="0.3">
      <c r="F1224" s="9">
        <v>1217</v>
      </c>
      <c r="G1224" s="12">
        <v>2E-3</v>
      </c>
      <c r="H1224" s="9">
        <v>0.153</v>
      </c>
      <c r="I1224" s="9">
        <v>0.80600000000000005</v>
      </c>
      <c r="J1224" s="9">
        <v>2.2120000000000002</v>
      </c>
      <c r="K1224" s="9">
        <v>0.45200000000000001</v>
      </c>
      <c r="L1224" s="9">
        <v>0.83299999999999996</v>
      </c>
      <c r="S1224" s="9">
        <v>1217</v>
      </c>
      <c r="T1224" s="12">
        <f t="shared" si="167"/>
        <v>0.2</v>
      </c>
      <c r="V1224">
        <v>731</v>
      </c>
      <c r="W1224">
        <v>0.3</v>
      </c>
      <c r="X1224" s="10">
        <f t="shared" si="168"/>
        <v>0.61803872323710329</v>
      </c>
      <c r="Z1224" s="12">
        <f t="shared" si="169"/>
        <v>0.61799999999999999</v>
      </c>
      <c r="AA1224" s="9">
        <f t="shared" si="172"/>
        <v>69</v>
      </c>
      <c r="AB1224" s="9">
        <f t="shared" si="173"/>
        <v>0</v>
      </c>
      <c r="AC1224" s="9">
        <f t="shared" si="174"/>
        <v>1148</v>
      </c>
      <c r="AD1224" s="9" t="str">
        <f t="shared" si="175"/>
        <v/>
      </c>
      <c r="AE1224" s="12" t="str">
        <f t="shared" si="170"/>
        <v/>
      </c>
      <c r="AF1224" s="9" t="str">
        <f t="shared" si="171"/>
        <v/>
      </c>
      <c r="AI1224"/>
    </row>
    <row r="1225" spans="6:35" x14ac:dyDescent="0.3">
      <c r="F1225" s="9">
        <v>1218</v>
      </c>
      <c r="G1225" s="12">
        <v>3.0000000000000001E-3</v>
      </c>
      <c r="H1225" s="9">
        <v>0.215</v>
      </c>
      <c r="I1225" s="9">
        <v>0.77500000000000002</v>
      </c>
      <c r="J1225" s="9">
        <v>2.1179999999999999</v>
      </c>
      <c r="K1225" s="9">
        <v>0.47199999999999998</v>
      </c>
      <c r="L1225" s="9">
        <v>0.79200000000000004</v>
      </c>
      <c r="S1225" s="9">
        <v>1218</v>
      </c>
      <c r="T1225" s="12">
        <f t="shared" ref="T1225:T1288" si="176">G1225*100</f>
        <v>0.3</v>
      </c>
      <c r="V1225">
        <v>737</v>
      </c>
      <c r="W1225">
        <v>0.3</v>
      </c>
      <c r="X1225" s="10">
        <f t="shared" ref="X1225:X1288" si="177">((W1225/PI())^0.5)*2</f>
        <v>0.61803872323710329</v>
      </c>
      <c r="Z1225" s="12">
        <f t="shared" ref="Z1225:Z1288" si="178">TRUNC(X1225,3)</f>
        <v>0.61799999999999999</v>
      </c>
      <c r="AA1225" s="9">
        <f t="shared" si="172"/>
        <v>70</v>
      </c>
      <c r="AB1225" s="9">
        <f t="shared" si="173"/>
        <v>0</v>
      </c>
      <c r="AC1225" s="9">
        <f t="shared" si="174"/>
        <v>1148</v>
      </c>
      <c r="AD1225" s="9" t="str">
        <f t="shared" si="175"/>
        <v/>
      </c>
      <c r="AE1225" s="12" t="str">
        <f t="shared" ref="AE1225:AE1288" si="179">IF(AD1225="","",Z1225)</f>
        <v/>
      </c>
      <c r="AF1225" s="9" t="str">
        <f t="shared" ref="AF1225:AF1288" si="180">AD1225</f>
        <v/>
      </c>
      <c r="AI1225"/>
    </row>
    <row r="1226" spans="6:35" x14ac:dyDescent="0.3">
      <c r="F1226" s="9">
        <v>1219</v>
      </c>
      <c r="G1226" s="12">
        <v>3.5000000000000003E-2</v>
      </c>
      <c r="H1226" s="9">
        <v>0.73099999999999998</v>
      </c>
      <c r="I1226" s="9">
        <v>0.82799999999999996</v>
      </c>
      <c r="J1226" s="9">
        <v>1.508</v>
      </c>
      <c r="K1226" s="9">
        <v>0.66300000000000003</v>
      </c>
      <c r="L1226" s="9">
        <v>0.91100000000000003</v>
      </c>
      <c r="S1226" s="9">
        <v>1219</v>
      </c>
      <c r="T1226" s="12">
        <f t="shared" si="176"/>
        <v>3.5000000000000004</v>
      </c>
      <c r="V1226">
        <v>749</v>
      </c>
      <c r="W1226">
        <v>0.3</v>
      </c>
      <c r="X1226" s="10">
        <f t="shared" si="177"/>
        <v>0.61803872323710329</v>
      </c>
      <c r="Z1226" s="12">
        <f t="shared" si="178"/>
        <v>0.61799999999999999</v>
      </c>
      <c r="AA1226" s="9">
        <f t="shared" ref="AA1226:AA1289" si="181">IF(Z1226-Z1225=0,AA1225+AA$8,1)</f>
        <v>71</v>
      </c>
      <c r="AB1226" s="9">
        <f t="shared" ref="AB1226:AB1289" si="182">IF(AA1226&lt;AA1227,0,AA1226)</f>
        <v>0</v>
      </c>
      <c r="AC1226" s="9">
        <f t="shared" ref="AC1226:AC1289" si="183">AC1225+AB1226</f>
        <v>1148</v>
      </c>
      <c r="AD1226" s="9" t="str">
        <f t="shared" ref="AD1226:AD1289" si="184">IF(AB1226=0,"",AC1225+AB1226)</f>
        <v/>
      </c>
      <c r="AE1226" s="12" t="str">
        <f t="shared" si="179"/>
        <v/>
      </c>
      <c r="AF1226" s="9" t="str">
        <f t="shared" si="180"/>
        <v/>
      </c>
      <c r="AI1226"/>
    </row>
    <row r="1227" spans="6:35" x14ac:dyDescent="0.3">
      <c r="F1227" s="9">
        <v>1220</v>
      </c>
      <c r="G1227" s="12">
        <v>6.0000000000000001E-3</v>
      </c>
      <c r="H1227" s="9">
        <v>0.30599999999999999</v>
      </c>
      <c r="I1227" s="9">
        <v>0.86699999999999999</v>
      </c>
      <c r="J1227" s="9">
        <v>1.621</v>
      </c>
      <c r="K1227" s="9">
        <v>0.61699999999999999</v>
      </c>
      <c r="L1227" s="9">
        <v>0.88700000000000001</v>
      </c>
      <c r="S1227" s="9">
        <v>1220</v>
      </c>
      <c r="T1227" s="12">
        <f t="shared" si="176"/>
        <v>0.6</v>
      </c>
      <c r="V1227">
        <v>757</v>
      </c>
      <c r="W1227">
        <v>0.3</v>
      </c>
      <c r="X1227" s="10">
        <f t="shared" si="177"/>
        <v>0.61803872323710329</v>
      </c>
      <c r="Z1227" s="12">
        <f t="shared" si="178"/>
        <v>0.61799999999999999</v>
      </c>
      <c r="AA1227" s="9">
        <f t="shared" si="181"/>
        <v>72</v>
      </c>
      <c r="AB1227" s="9">
        <f t="shared" si="182"/>
        <v>0</v>
      </c>
      <c r="AC1227" s="9">
        <f t="shared" si="183"/>
        <v>1148</v>
      </c>
      <c r="AD1227" s="9" t="str">
        <f t="shared" si="184"/>
        <v/>
      </c>
      <c r="AE1227" s="12" t="str">
        <f t="shared" si="179"/>
        <v/>
      </c>
      <c r="AF1227" s="9" t="str">
        <f t="shared" si="180"/>
        <v/>
      </c>
      <c r="AI1227"/>
    </row>
    <row r="1228" spans="6:35" x14ac:dyDescent="0.3">
      <c r="F1228" s="9">
        <v>1221</v>
      </c>
      <c r="G1228" s="12">
        <v>3.0000000000000001E-3</v>
      </c>
      <c r="H1228" s="9">
        <v>0.26200000000000001</v>
      </c>
      <c r="I1228" s="9">
        <v>0.60899999999999999</v>
      </c>
      <c r="J1228" s="9">
        <v>2.786</v>
      </c>
      <c r="K1228" s="9">
        <v>0.35899999999999999</v>
      </c>
      <c r="L1228" s="9">
        <v>0.81499999999999995</v>
      </c>
      <c r="S1228" s="9">
        <v>1221</v>
      </c>
      <c r="T1228" s="12">
        <f t="shared" si="176"/>
        <v>0.3</v>
      </c>
      <c r="V1228">
        <v>768</v>
      </c>
      <c r="W1228">
        <v>0.3</v>
      </c>
      <c r="X1228" s="10">
        <f t="shared" si="177"/>
        <v>0.61803872323710329</v>
      </c>
      <c r="Z1228" s="12">
        <f t="shared" si="178"/>
        <v>0.61799999999999999</v>
      </c>
      <c r="AA1228" s="9">
        <f t="shared" si="181"/>
        <v>73</v>
      </c>
      <c r="AB1228" s="9">
        <f t="shared" si="182"/>
        <v>0</v>
      </c>
      <c r="AC1228" s="9">
        <f t="shared" si="183"/>
        <v>1148</v>
      </c>
      <c r="AD1228" s="9" t="str">
        <f t="shared" si="184"/>
        <v/>
      </c>
      <c r="AE1228" s="12" t="str">
        <f t="shared" si="179"/>
        <v/>
      </c>
      <c r="AF1228" s="9" t="str">
        <f t="shared" si="180"/>
        <v/>
      </c>
      <c r="AI1228"/>
    </row>
    <row r="1229" spans="6:35" x14ac:dyDescent="0.3">
      <c r="F1229" s="9">
        <v>1222</v>
      </c>
      <c r="G1229" s="12">
        <v>3.0000000000000001E-3</v>
      </c>
      <c r="H1229" s="9">
        <v>0.188</v>
      </c>
      <c r="I1229" s="9">
        <v>0.96499999999999997</v>
      </c>
      <c r="J1229" s="9">
        <v>1.6659999999999999</v>
      </c>
      <c r="K1229" s="9">
        <v>0.6</v>
      </c>
      <c r="L1229" s="9">
        <v>0.85699999999999998</v>
      </c>
      <c r="S1229" s="9">
        <v>1222</v>
      </c>
      <c r="T1229" s="12">
        <f t="shared" si="176"/>
        <v>0.3</v>
      </c>
      <c r="V1229">
        <v>778</v>
      </c>
      <c r="W1229">
        <v>0.3</v>
      </c>
      <c r="X1229" s="10">
        <f t="shared" si="177"/>
        <v>0.61803872323710329</v>
      </c>
      <c r="Z1229" s="12">
        <f t="shared" si="178"/>
        <v>0.61799999999999999</v>
      </c>
      <c r="AA1229" s="9">
        <f t="shared" si="181"/>
        <v>74</v>
      </c>
      <c r="AB1229" s="9">
        <f t="shared" si="182"/>
        <v>0</v>
      </c>
      <c r="AC1229" s="9">
        <f t="shared" si="183"/>
        <v>1148</v>
      </c>
      <c r="AD1229" s="9" t="str">
        <f t="shared" si="184"/>
        <v/>
      </c>
      <c r="AE1229" s="12" t="str">
        <f t="shared" si="179"/>
        <v/>
      </c>
      <c r="AF1229" s="9" t="str">
        <f t="shared" si="180"/>
        <v/>
      </c>
      <c r="AI1229"/>
    </row>
    <row r="1230" spans="6:35" x14ac:dyDescent="0.3">
      <c r="F1230" s="9">
        <v>1223</v>
      </c>
      <c r="G1230" s="12">
        <v>1.0999999999999999E-2</v>
      </c>
      <c r="H1230" s="9">
        <v>0.41499999999999998</v>
      </c>
      <c r="I1230" s="9">
        <v>0.83599999999999997</v>
      </c>
      <c r="J1230" s="9">
        <v>1.895</v>
      </c>
      <c r="K1230" s="9">
        <v>0.52800000000000002</v>
      </c>
      <c r="L1230" s="9">
        <v>0.90500000000000003</v>
      </c>
      <c r="S1230" s="9">
        <v>1223</v>
      </c>
      <c r="T1230" s="12">
        <f t="shared" si="176"/>
        <v>1.0999999999999999</v>
      </c>
      <c r="V1230">
        <v>779</v>
      </c>
      <c r="W1230">
        <v>0.3</v>
      </c>
      <c r="X1230" s="10">
        <f t="shared" si="177"/>
        <v>0.61803872323710329</v>
      </c>
      <c r="Z1230" s="12">
        <f t="shared" si="178"/>
        <v>0.61799999999999999</v>
      </c>
      <c r="AA1230" s="9">
        <f t="shared" si="181"/>
        <v>75</v>
      </c>
      <c r="AB1230" s="9">
        <f t="shared" si="182"/>
        <v>0</v>
      </c>
      <c r="AC1230" s="9">
        <f t="shared" si="183"/>
        <v>1148</v>
      </c>
      <c r="AD1230" s="9" t="str">
        <f t="shared" si="184"/>
        <v/>
      </c>
      <c r="AE1230" s="12" t="str">
        <f t="shared" si="179"/>
        <v/>
      </c>
      <c r="AF1230" s="9" t="str">
        <f t="shared" si="180"/>
        <v/>
      </c>
      <c r="AI1230"/>
    </row>
    <row r="1231" spans="6:35" x14ac:dyDescent="0.3">
      <c r="F1231" s="9">
        <v>1224</v>
      </c>
      <c r="G1231" s="12">
        <v>3.0000000000000001E-3</v>
      </c>
      <c r="H1231" s="9">
        <v>0.215</v>
      </c>
      <c r="I1231" s="9">
        <v>0.85599999999999998</v>
      </c>
      <c r="J1231" s="9">
        <v>1.444</v>
      </c>
      <c r="K1231" s="9">
        <v>0.69299999999999995</v>
      </c>
      <c r="L1231" s="9">
        <v>0.80800000000000005</v>
      </c>
      <c r="S1231" s="9">
        <v>1224</v>
      </c>
      <c r="T1231" s="12">
        <f t="shared" si="176"/>
        <v>0.3</v>
      </c>
      <c r="V1231">
        <v>830</v>
      </c>
      <c r="W1231">
        <v>0.3</v>
      </c>
      <c r="X1231" s="10">
        <f t="shared" si="177"/>
        <v>0.61803872323710329</v>
      </c>
      <c r="Z1231" s="12">
        <f t="shared" si="178"/>
        <v>0.61799999999999999</v>
      </c>
      <c r="AA1231" s="9">
        <f t="shared" si="181"/>
        <v>76</v>
      </c>
      <c r="AB1231" s="9">
        <f t="shared" si="182"/>
        <v>0</v>
      </c>
      <c r="AC1231" s="9">
        <f t="shared" si="183"/>
        <v>1148</v>
      </c>
      <c r="AD1231" s="9" t="str">
        <f t="shared" si="184"/>
        <v/>
      </c>
      <c r="AE1231" s="12" t="str">
        <f t="shared" si="179"/>
        <v/>
      </c>
      <c r="AF1231" s="9" t="str">
        <f t="shared" si="180"/>
        <v/>
      </c>
      <c r="AI1231"/>
    </row>
    <row r="1232" spans="6:35" x14ac:dyDescent="0.3">
      <c r="F1232" s="9">
        <v>1225</v>
      </c>
      <c r="G1232" s="12">
        <v>6.0000000000000001E-3</v>
      </c>
      <c r="H1232" s="9">
        <v>0.30299999999999999</v>
      </c>
      <c r="I1232" s="9">
        <v>0.76</v>
      </c>
      <c r="J1232" s="9">
        <v>2.3559999999999999</v>
      </c>
      <c r="K1232" s="9">
        <v>0.42499999999999999</v>
      </c>
      <c r="L1232" s="9">
        <v>0.86</v>
      </c>
      <c r="S1232" s="9">
        <v>1225</v>
      </c>
      <c r="T1232" s="12">
        <f t="shared" si="176"/>
        <v>0.6</v>
      </c>
      <c r="V1232">
        <v>835</v>
      </c>
      <c r="W1232">
        <v>0.3</v>
      </c>
      <c r="X1232" s="10">
        <f t="shared" si="177"/>
        <v>0.61803872323710329</v>
      </c>
      <c r="Z1232" s="12">
        <f t="shared" si="178"/>
        <v>0.61799999999999999</v>
      </c>
      <c r="AA1232" s="9">
        <f t="shared" si="181"/>
        <v>77</v>
      </c>
      <c r="AB1232" s="9">
        <f t="shared" si="182"/>
        <v>0</v>
      </c>
      <c r="AC1232" s="9">
        <f t="shared" si="183"/>
        <v>1148</v>
      </c>
      <c r="AD1232" s="9" t="str">
        <f t="shared" si="184"/>
        <v/>
      </c>
      <c r="AE1232" s="12" t="str">
        <f t="shared" si="179"/>
        <v/>
      </c>
      <c r="AF1232" s="9" t="str">
        <f t="shared" si="180"/>
        <v/>
      </c>
      <c r="AI1232"/>
    </row>
    <row r="1233" spans="6:35" x14ac:dyDescent="0.3">
      <c r="F1233" s="9">
        <v>1226</v>
      </c>
      <c r="G1233" s="12">
        <v>5.2999999999999999E-2</v>
      </c>
      <c r="H1233" s="9">
        <v>0.98</v>
      </c>
      <c r="I1233" s="9">
        <v>0.69599999999999995</v>
      </c>
      <c r="J1233" s="9">
        <v>2.0470000000000002</v>
      </c>
      <c r="K1233" s="9">
        <v>0.48799999999999999</v>
      </c>
      <c r="L1233" s="9">
        <v>0.90500000000000003</v>
      </c>
      <c r="S1233" s="9">
        <v>1226</v>
      </c>
      <c r="T1233" s="12">
        <f t="shared" si="176"/>
        <v>5.3</v>
      </c>
      <c r="V1233">
        <v>867</v>
      </c>
      <c r="W1233">
        <v>0.3</v>
      </c>
      <c r="X1233" s="10">
        <f t="shared" si="177"/>
        <v>0.61803872323710329</v>
      </c>
      <c r="Z1233" s="12">
        <f t="shared" si="178"/>
        <v>0.61799999999999999</v>
      </c>
      <c r="AA1233" s="9">
        <f t="shared" si="181"/>
        <v>78</v>
      </c>
      <c r="AB1233" s="9">
        <f t="shared" si="182"/>
        <v>0</v>
      </c>
      <c r="AC1233" s="9">
        <f t="shared" si="183"/>
        <v>1148</v>
      </c>
      <c r="AD1233" s="9" t="str">
        <f t="shared" si="184"/>
        <v/>
      </c>
      <c r="AE1233" s="12" t="str">
        <f t="shared" si="179"/>
        <v/>
      </c>
      <c r="AF1233" s="9" t="str">
        <f t="shared" si="180"/>
        <v/>
      </c>
      <c r="AI1233"/>
    </row>
    <row r="1234" spans="6:35" x14ac:dyDescent="0.3">
      <c r="F1234" s="9">
        <v>1227</v>
      </c>
      <c r="G1234" s="12">
        <v>2E-3</v>
      </c>
      <c r="H1234" s="9">
        <v>0.16</v>
      </c>
      <c r="I1234" s="9">
        <v>0.80900000000000005</v>
      </c>
      <c r="J1234" s="9">
        <v>1.915</v>
      </c>
      <c r="K1234" s="9">
        <v>0.52200000000000002</v>
      </c>
      <c r="L1234" s="9">
        <v>0.88</v>
      </c>
      <c r="S1234" s="9">
        <v>1227</v>
      </c>
      <c r="T1234" s="12">
        <f t="shared" si="176"/>
        <v>0.2</v>
      </c>
      <c r="V1234">
        <v>870</v>
      </c>
      <c r="W1234">
        <v>0.3</v>
      </c>
      <c r="X1234" s="10">
        <f t="shared" si="177"/>
        <v>0.61803872323710329</v>
      </c>
      <c r="Z1234" s="12">
        <f t="shared" si="178"/>
        <v>0.61799999999999999</v>
      </c>
      <c r="AA1234" s="9">
        <f t="shared" si="181"/>
        <v>79</v>
      </c>
      <c r="AB1234" s="9">
        <f t="shared" si="182"/>
        <v>0</v>
      </c>
      <c r="AC1234" s="9">
        <f t="shared" si="183"/>
        <v>1148</v>
      </c>
      <c r="AD1234" s="9" t="str">
        <f t="shared" si="184"/>
        <v/>
      </c>
      <c r="AE1234" s="12" t="str">
        <f t="shared" si="179"/>
        <v/>
      </c>
      <c r="AF1234" s="9" t="str">
        <f t="shared" si="180"/>
        <v/>
      </c>
      <c r="AI1234"/>
    </row>
    <row r="1235" spans="6:35" x14ac:dyDescent="0.3">
      <c r="F1235" s="9">
        <v>1228</v>
      </c>
      <c r="G1235" s="12">
        <v>2E-3</v>
      </c>
      <c r="H1235" s="9">
        <v>0.191</v>
      </c>
      <c r="I1235" s="9">
        <v>0.67500000000000004</v>
      </c>
      <c r="J1235" s="9">
        <v>2.5419999999999998</v>
      </c>
      <c r="K1235" s="9">
        <v>0.39300000000000002</v>
      </c>
      <c r="L1235" s="9">
        <v>0.70299999999999996</v>
      </c>
      <c r="S1235" s="9">
        <v>1228</v>
      </c>
      <c r="T1235" s="12">
        <f t="shared" si="176"/>
        <v>0.2</v>
      </c>
      <c r="V1235">
        <v>903</v>
      </c>
      <c r="W1235">
        <v>0.3</v>
      </c>
      <c r="X1235" s="10">
        <f t="shared" si="177"/>
        <v>0.61803872323710329</v>
      </c>
      <c r="Z1235" s="12">
        <f t="shared" si="178"/>
        <v>0.61799999999999999</v>
      </c>
      <c r="AA1235" s="9">
        <f t="shared" si="181"/>
        <v>80</v>
      </c>
      <c r="AB1235" s="9">
        <f t="shared" si="182"/>
        <v>0</v>
      </c>
      <c r="AC1235" s="9">
        <f t="shared" si="183"/>
        <v>1148</v>
      </c>
      <c r="AD1235" s="9" t="str">
        <f t="shared" si="184"/>
        <v/>
      </c>
      <c r="AE1235" s="12" t="str">
        <f t="shared" si="179"/>
        <v/>
      </c>
      <c r="AF1235" s="9" t="str">
        <f t="shared" si="180"/>
        <v/>
      </c>
      <c r="AI1235"/>
    </row>
    <row r="1236" spans="6:35" x14ac:dyDescent="0.3">
      <c r="F1236" s="9">
        <v>1229</v>
      </c>
      <c r="G1236" s="12">
        <v>2E-3</v>
      </c>
      <c r="H1236" s="9">
        <v>0.14599999999999999</v>
      </c>
      <c r="I1236" s="9">
        <v>0.97599999999999998</v>
      </c>
      <c r="J1236" s="9">
        <v>1.393</v>
      </c>
      <c r="K1236" s="9">
        <v>0.71799999999999997</v>
      </c>
      <c r="L1236" s="9">
        <v>0.81499999999999995</v>
      </c>
      <c r="S1236" s="9">
        <v>1229</v>
      </c>
      <c r="T1236" s="12">
        <f t="shared" si="176"/>
        <v>0.2</v>
      </c>
      <c r="V1236">
        <v>906</v>
      </c>
      <c r="W1236">
        <v>0.3</v>
      </c>
      <c r="X1236" s="10">
        <f t="shared" si="177"/>
        <v>0.61803872323710329</v>
      </c>
      <c r="Z1236" s="12">
        <f t="shared" si="178"/>
        <v>0.61799999999999999</v>
      </c>
      <c r="AA1236" s="9">
        <f t="shared" si="181"/>
        <v>81</v>
      </c>
      <c r="AB1236" s="9">
        <f t="shared" si="182"/>
        <v>0</v>
      </c>
      <c r="AC1236" s="9">
        <f t="shared" si="183"/>
        <v>1148</v>
      </c>
      <c r="AD1236" s="9" t="str">
        <f t="shared" si="184"/>
        <v/>
      </c>
      <c r="AE1236" s="12" t="str">
        <f t="shared" si="179"/>
        <v/>
      </c>
      <c r="AF1236" s="9" t="str">
        <f t="shared" si="180"/>
        <v/>
      </c>
      <c r="AI1236"/>
    </row>
    <row r="1237" spans="6:35" x14ac:dyDescent="0.3">
      <c r="F1237" s="9">
        <v>1230</v>
      </c>
      <c r="G1237" s="12">
        <v>2.4E-2</v>
      </c>
      <c r="H1237" s="9">
        <v>0.76400000000000001</v>
      </c>
      <c r="I1237" s="9">
        <v>0.51200000000000001</v>
      </c>
      <c r="J1237" s="9">
        <v>2.532</v>
      </c>
      <c r="K1237" s="9">
        <v>0.39500000000000002</v>
      </c>
      <c r="L1237" s="9">
        <v>0.81699999999999995</v>
      </c>
      <c r="S1237" s="9">
        <v>1230</v>
      </c>
      <c r="T1237" s="12">
        <f t="shared" si="176"/>
        <v>2.4</v>
      </c>
      <c r="V1237">
        <v>921</v>
      </c>
      <c r="W1237">
        <v>0.3</v>
      </c>
      <c r="X1237" s="10">
        <f t="shared" si="177"/>
        <v>0.61803872323710329</v>
      </c>
      <c r="Z1237" s="12">
        <f t="shared" si="178"/>
        <v>0.61799999999999999</v>
      </c>
      <c r="AA1237" s="9">
        <f t="shared" si="181"/>
        <v>82</v>
      </c>
      <c r="AB1237" s="9">
        <f t="shared" si="182"/>
        <v>0</v>
      </c>
      <c r="AC1237" s="9">
        <f t="shared" si="183"/>
        <v>1148</v>
      </c>
      <c r="AD1237" s="9" t="str">
        <f t="shared" si="184"/>
        <v/>
      </c>
      <c r="AE1237" s="12" t="str">
        <f t="shared" si="179"/>
        <v/>
      </c>
      <c r="AF1237" s="9" t="str">
        <f t="shared" si="180"/>
        <v/>
      </c>
      <c r="AI1237"/>
    </row>
    <row r="1238" spans="6:35" x14ac:dyDescent="0.3">
      <c r="F1238" s="9">
        <v>1231</v>
      </c>
      <c r="G1238" s="12">
        <v>7.0000000000000001E-3</v>
      </c>
      <c r="H1238" s="9">
        <v>0.314</v>
      </c>
      <c r="I1238" s="9">
        <v>0.86599999999999999</v>
      </c>
      <c r="J1238" s="9">
        <v>1.7769999999999999</v>
      </c>
      <c r="K1238" s="9">
        <v>0.56299999999999994</v>
      </c>
      <c r="L1238" s="9">
        <v>0.89100000000000001</v>
      </c>
      <c r="S1238" s="9">
        <v>1231</v>
      </c>
      <c r="T1238" s="12">
        <f t="shared" si="176"/>
        <v>0.70000000000000007</v>
      </c>
      <c r="V1238">
        <v>925</v>
      </c>
      <c r="W1238">
        <v>0.3</v>
      </c>
      <c r="X1238" s="10">
        <f t="shared" si="177"/>
        <v>0.61803872323710329</v>
      </c>
      <c r="Z1238" s="12">
        <f t="shared" si="178"/>
        <v>0.61799999999999999</v>
      </c>
      <c r="AA1238" s="9">
        <f t="shared" si="181"/>
        <v>83</v>
      </c>
      <c r="AB1238" s="9">
        <f t="shared" si="182"/>
        <v>0</v>
      </c>
      <c r="AC1238" s="9">
        <f t="shared" si="183"/>
        <v>1148</v>
      </c>
      <c r="AD1238" s="9" t="str">
        <f t="shared" si="184"/>
        <v/>
      </c>
      <c r="AE1238" s="12" t="str">
        <f t="shared" si="179"/>
        <v/>
      </c>
      <c r="AF1238" s="9" t="str">
        <f t="shared" si="180"/>
        <v/>
      </c>
      <c r="AI1238"/>
    </row>
    <row r="1239" spans="6:35" x14ac:dyDescent="0.3">
      <c r="F1239" s="9">
        <v>1232</v>
      </c>
      <c r="G1239" s="12">
        <v>3.0000000000000001E-3</v>
      </c>
      <c r="H1239" s="9">
        <v>0.19800000000000001</v>
      </c>
      <c r="I1239" s="9">
        <v>0.86799999999999999</v>
      </c>
      <c r="J1239" s="9">
        <v>1.9419999999999999</v>
      </c>
      <c r="K1239" s="9">
        <v>0.51500000000000001</v>
      </c>
      <c r="L1239" s="9">
        <v>0.81799999999999995</v>
      </c>
      <c r="S1239" s="9">
        <v>1232</v>
      </c>
      <c r="T1239" s="12">
        <f t="shared" si="176"/>
        <v>0.3</v>
      </c>
      <c r="V1239">
        <v>926</v>
      </c>
      <c r="W1239">
        <v>0.3</v>
      </c>
      <c r="X1239" s="10">
        <f t="shared" si="177"/>
        <v>0.61803872323710329</v>
      </c>
      <c r="Z1239" s="12">
        <f t="shared" si="178"/>
        <v>0.61799999999999999</v>
      </c>
      <c r="AA1239" s="9">
        <f t="shared" si="181"/>
        <v>84</v>
      </c>
      <c r="AB1239" s="9">
        <f t="shared" si="182"/>
        <v>0</v>
      </c>
      <c r="AC1239" s="9">
        <f t="shared" si="183"/>
        <v>1148</v>
      </c>
      <c r="AD1239" s="9" t="str">
        <f t="shared" si="184"/>
        <v/>
      </c>
      <c r="AE1239" s="12" t="str">
        <f t="shared" si="179"/>
        <v/>
      </c>
      <c r="AF1239" s="9" t="str">
        <f t="shared" si="180"/>
        <v/>
      </c>
      <c r="AI1239"/>
    </row>
    <row r="1240" spans="6:35" x14ac:dyDescent="0.3">
      <c r="F1240" s="9">
        <v>1233</v>
      </c>
      <c r="G1240" s="12">
        <v>1.2E-2</v>
      </c>
      <c r="H1240" s="9">
        <v>0.439</v>
      </c>
      <c r="I1240" s="9">
        <v>0.755</v>
      </c>
      <c r="J1240" s="9">
        <v>1.526</v>
      </c>
      <c r="K1240" s="9">
        <v>0.65500000000000003</v>
      </c>
      <c r="L1240" s="9">
        <v>0.88500000000000001</v>
      </c>
      <c r="S1240" s="9">
        <v>1233</v>
      </c>
      <c r="T1240" s="12">
        <f t="shared" si="176"/>
        <v>1.2</v>
      </c>
      <c r="V1240">
        <v>931</v>
      </c>
      <c r="W1240">
        <v>0.3</v>
      </c>
      <c r="X1240" s="10">
        <f t="shared" si="177"/>
        <v>0.61803872323710329</v>
      </c>
      <c r="Z1240" s="12">
        <f t="shared" si="178"/>
        <v>0.61799999999999999</v>
      </c>
      <c r="AA1240" s="9">
        <f t="shared" si="181"/>
        <v>85</v>
      </c>
      <c r="AB1240" s="9">
        <f t="shared" si="182"/>
        <v>0</v>
      </c>
      <c r="AC1240" s="9">
        <f t="shared" si="183"/>
        <v>1148</v>
      </c>
      <c r="AD1240" s="9" t="str">
        <f t="shared" si="184"/>
        <v/>
      </c>
      <c r="AE1240" s="12" t="str">
        <f t="shared" si="179"/>
        <v/>
      </c>
      <c r="AF1240" s="9" t="str">
        <f t="shared" si="180"/>
        <v/>
      </c>
      <c r="AI1240"/>
    </row>
    <row r="1241" spans="6:35" x14ac:dyDescent="0.3">
      <c r="F1241" s="9">
        <v>1234</v>
      </c>
      <c r="G1241" s="12">
        <v>2.3E-2</v>
      </c>
      <c r="H1241" s="9">
        <v>0.58099999999999996</v>
      </c>
      <c r="I1241" s="9">
        <v>0.85699999999999998</v>
      </c>
      <c r="J1241" s="9">
        <v>1.2</v>
      </c>
      <c r="K1241" s="9">
        <v>0.83299999999999996</v>
      </c>
      <c r="L1241" s="9">
        <v>0.90300000000000002</v>
      </c>
      <c r="S1241" s="9">
        <v>1234</v>
      </c>
      <c r="T1241" s="12">
        <f t="shared" si="176"/>
        <v>2.2999999999999998</v>
      </c>
      <c r="V1241">
        <v>932</v>
      </c>
      <c r="W1241">
        <v>0.3</v>
      </c>
      <c r="X1241" s="10">
        <f t="shared" si="177"/>
        <v>0.61803872323710329</v>
      </c>
      <c r="Z1241" s="12">
        <f t="shared" si="178"/>
        <v>0.61799999999999999</v>
      </c>
      <c r="AA1241" s="9">
        <f t="shared" si="181"/>
        <v>86</v>
      </c>
      <c r="AB1241" s="9">
        <f t="shared" si="182"/>
        <v>0</v>
      </c>
      <c r="AC1241" s="9">
        <f t="shared" si="183"/>
        <v>1148</v>
      </c>
      <c r="AD1241" s="9" t="str">
        <f t="shared" si="184"/>
        <v/>
      </c>
      <c r="AE1241" s="12" t="str">
        <f t="shared" si="179"/>
        <v/>
      </c>
      <c r="AF1241" s="9" t="str">
        <f t="shared" si="180"/>
        <v/>
      </c>
      <c r="AI1241"/>
    </row>
    <row r="1242" spans="6:35" x14ac:dyDescent="0.3">
      <c r="F1242" s="9">
        <v>1235</v>
      </c>
      <c r="G1242" s="12">
        <v>3.0000000000000001E-3</v>
      </c>
      <c r="H1242" s="9">
        <v>0.21199999999999999</v>
      </c>
      <c r="I1242" s="9">
        <v>0.755</v>
      </c>
      <c r="J1242" s="9">
        <v>2.3140000000000001</v>
      </c>
      <c r="K1242" s="9">
        <v>0.432</v>
      </c>
      <c r="L1242" s="9">
        <v>0.85699999999999998</v>
      </c>
      <c r="S1242" s="9">
        <v>1235</v>
      </c>
      <c r="T1242" s="12">
        <f t="shared" si="176"/>
        <v>0.3</v>
      </c>
      <c r="V1242">
        <v>934</v>
      </c>
      <c r="W1242">
        <v>0.3</v>
      </c>
      <c r="X1242" s="10">
        <f t="shared" si="177"/>
        <v>0.61803872323710329</v>
      </c>
      <c r="Z1242" s="12">
        <f t="shared" si="178"/>
        <v>0.61799999999999999</v>
      </c>
      <c r="AA1242" s="9">
        <f t="shared" si="181"/>
        <v>87</v>
      </c>
      <c r="AB1242" s="9">
        <f t="shared" si="182"/>
        <v>0</v>
      </c>
      <c r="AC1242" s="9">
        <f t="shared" si="183"/>
        <v>1148</v>
      </c>
      <c r="AD1242" s="9" t="str">
        <f t="shared" si="184"/>
        <v/>
      </c>
      <c r="AE1242" s="12" t="str">
        <f t="shared" si="179"/>
        <v/>
      </c>
      <c r="AF1242" s="9" t="str">
        <f t="shared" si="180"/>
        <v/>
      </c>
      <c r="AI1242"/>
    </row>
    <row r="1243" spans="6:35" x14ac:dyDescent="0.3">
      <c r="F1243" s="9">
        <v>1236</v>
      </c>
      <c r="G1243" s="12">
        <v>2E-3</v>
      </c>
      <c r="H1243" s="9">
        <v>0.19800000000000001</v>
      </c>
      <c r="I1243" s="9">
        <v>0.67500000000000004</v>
      </c>
      <c r="J1243" s="9">
        <v>3.0960000000000001</v>
      </c>
      <c r="K1243" s="9">
        <v>0.32300000000000001</v>
      </c>
      <c r="L1243" s="9">
        <v>0.8</v>
      </c>
      <c r="S1243" s="9">
        <v>1236</v>
      </c>
      <c r="T1243" s="12">
        <f t="shared" si="176"/>
        <v>0.2</v>
      </c>
      <c r="V1243">
        <v>935</v>
      </c>
      <c r="W1243">
        <v>0.3</v>
      </c>
      <c r="X1243" s="10">
        <f t="shared" si="177"/>
        <v>0.61803872323710329</v>
      </c>
      <c r="Z1243" s="12">
        <f t="shared" si="178"/>
        <v>0.61799999999999999</v>
      </c>
      <c r="AA1243" s="9">
        <f t="shared" si="181"/>
        <v>88</v>
      </c>
      <c r="AB1243" s="9">
        <f t="shared" si="182"/>
        <v>0</v>
      </c>
      <c r="AC1243" s="9">
        <f t="shared" si="183"/>
        <v>1148</v>
      </c>
      <c r="AD1243" s="9" t="str">
        <f t="shared" si="184"/>
        <v/>
      </c>
      <c r="AE1243" s="12" t="str">
        <f t="shared" si="179"/>
        <v/>
      </c>
      <c r="AF1243" s="9" t="str">
        <f t="shared" si="180"/>
        <v/>
      </c>
      <c r="AI1243"/>
    </row>
    <row r="1244" spans="6:35" x14ac:dyDescent="0.3">
      <c r="F1244" s="9">
        <v>1237</v>
      </c>
      <c r="G1244" s="12">
        <v>2E-3</v>
      </c>
      <c r="H1244" s="9">
        <v>0.17100000000000001</v>
      </c>
      <c r="I1244" s="9">
        <v>0.97599999999999998</v>
      </c>
      <c r="J1244" s="9">
        <v>1.7589999999999999</v>
      </c>
      <c r="K1244" s="9">
        <v>0.56899999999999995</v>
      </c>
      <c r="L1244" s="9">
        <v>0.88200000000000001</v>
      </c>
      <c r="S1244" s="9">
        <v>1237</v>
      </c>
      <c r="T1244" s="12">
        <f t="shared" si="176"/>
        <v>0.2</v>
      </c>
      <c r="V1244">
        <v>938</v>
      </c>
      <c r="W1244">
        <v>0.3</v>
      </c>
      <c r="X1244" s="10">
        <f t="shared" si="177"/>
        <v>0.61803872323710329</v>
      </c>
      <c r="Z1244" s="12">
        <f t="shared" si="178"/>
        <v>0.61799999999999999</v>
      </c>
      <c r="AA1244" s="9">
        <f t="shared" si="181"/>
        <v>89</v>
      </c>
      <c r="AB1244" s="9">
        <f t="shared" si="182"/>
        <v>0</v>
      </c>
      <c r="AC1244" s="9">
        <f t="shared" si="183"/>
        <v>1148</v>
      </c>
      <c r="AD1244" s="9" t="str">
        <f t="shared" si="184"/>
        <v/>
      </c>
      <c r="AE1244" s="12" t="str">
        <f t="shared" si="179"/>
        <v/>
      </c>
      <c r="AF1244" s="9" t="str">
        <f t="shared" si="180"/>
        <v/>
      </c>
      <c r="AI1244"/>
    </row>
    <row r="1245" spans="6:35" x14ac:dyDescent="0.3">
      <c r="F1245" s="9">
        <v>1238</v>
      </c>
      <c r="G1245" s="12">
        <v>9.0999999999999998E-2</v>
      </c>
      <c r="H1245" s="9">
        <v>1.163</v>
      </c>
      <c r="I1245" s="9">
        <v>0.84399999999999997</v>
      </c>
      <c r="J1245" s="9">
        <v>1.19</v>
      </c>
      <c r="K1245" s="9">
        <v>0.84</v>
      </c>
      <c r="L1245" s="9">
        <v>0.93500000000000005</v>
      </c>
      <c r="S1245" s="9">
        <v>1238</v>
      </c>
      <c r="T1245" s="12">
        <f t="shared" si="176"/>
        <v>9.1</v>
      </c>
      <c r="V1245">
        <v>939</v>
      </c>
      <c r="W1245">
        <v>0.3</v>
      </c>
      <c r="X1245" s="10">
        <f t="shared" si="177"/>
        <v>0.61803872323710329</v>
      </c>
      <c r="Z1245" s="12">
        <f t="shared" si="178"/>
        <v>0.61799999999999999</v>
      </c>
      <c r="AA1245" s="9">
        <f t="shared" si="181"/>
        <v>90</v>
      </c>
      <c r="AB1245" s="9">
        <f t="shared" si="182"/>
        <v>0</v>
      </c>
      <c r="AC1245" s="9">
        <f t="shared" si="183"/>
        <v>1148</v>
      </c>
      <c r="AD1245" s="9" t="str">
        <f t="shared" si="184"/>
        <v/>
      </c>
      <c r="AE1245" s="12" t="str">
        <f t="shared" si="179"/>
        <v/>
      </c>
      <c r="AF1245" s="9" t="str">
        <f t="shared" si="180"/>
        <v/>
      </c>
      <c r="AI1245"/>
    </row>
    <row r="1246" spans="6:35" x14ac:dyDescent="0.3">
      <c r="F1246" s="9">
        <v>1239</v>
      </c>
      <c r="G1246" s="12">
        <v>5.0000000000000001E-3</v>
      </c>
      <c r="H1246" s="9">
        <v>0.26400000000000001</v>
      </c>
      <c r="I1246" s="9">
        <v>0.94699999999999995</v>
      </c>
      <c r="J1246" s="9">
        <v>1.6639999999999999</v>
      </c>
      <c r="K1246" s="9">
        <v>0.60099999999999998</v>
      </c>
      <c r="L1246" s="9">
        <v>0.89700000000000002</v>
      </c>
      <c r="S1246" s="9">
        <v>1239</v>
      </c>
      <c r="T1246" s="12">
        <f t="shared" si="176"/>
        <v>0.5</v>
      </c>
      <c r="V1246">
        <v>942</v>
      </c>
      <c r="W1246">
        <v>0.3</v>
      </c>
      <c r="X1246" s="10">
        <f t="shared" si="177"/>
        <v>0.61803872323710329</v>
      </c>
      <c r="Z1246" s="12">
        <f t="shared" si="178"/>
        <v>0.61799999999999999</v>
      </c>
      <c r="AA1246" s="9">
        <f t="shared" si="181"/>
        <v>91</v>
      </c>
      <c r="AB1246" s="9">
        <f t="shared" si="182"/>
        <v>0</v>
      </c>
      <c r="AC1246" s="9">
        <f t="shared" si="183"/>
        <v>1148</v>
      </c>
      <c r="AD1246" s="9" t="str">
        <f t="shared" si="184"/>
        <v/>
      </c>
      <c r="AE1246" s="12" t="str">
        <f t="shared" si="179"/>
        <v/>
      </c>
      <c r="AF1246" s="9" t="str">
        <f t="shared" si="180"/>
        <v/>
      </c>
      <c r="AI1246"/>
    </row>
    <row r="1247" spans="6:35" x14ac:dyDescent="0.3">
      <c r="F1247" s="9">
        <v>1240</v>
      </c>
      <c r="G1247" s="12">
        <v>6.0000000000000001E-3</v>
      </c>
      <c r="H1247" s="9">
        <v>0.36899999999999999</v>
      </c>
      <c r="I1247" s="9">
        <v>0.51500000000000001</v>
      </c>
      <c r="J1247" s="9">
        <v>3.6120000000000001</v>
      </c>
      <c r="K1247" s="9">
        <v>0.27700000000000002</v>
      </c>
      <c r="L1247" s="9">
        <v>0.78700000000000003</v>
      </c>
      <c r="S1247" s="9">
        <v>1240</v>
      </c>
      <c r="T1247" s="12">
        <f t="shared" si="176"/>
        <v>0.6</v>
      </c>
      <c r="V1247">
        <v>956</v>
      </c>
      <c r="W1247">
        <v>0.3</v>
      </c>
      <c r="X1247" s="10">
        <f t="shared" si="177"/>
        <v>0.61803872323710329</v>
      </c>
      <c r="Z1247" s="12">
        <f t="shared" si="178"/>
        <v>0.61799999999999999</v>
      </c>
      <c r="AA1247" s="9">
        <f t="shared" si="181"/>
        <v>92</v>
      </c>
      <c r="AB1247" s="9">
        <f t="shared" si="182"/>
        <v>0</v>
      </c>
      <c r="AC1247" s="9">
        <f t="shared" si="183"/>
        <v>1148</v>
      </c>
      <c r="AD1247" s="9" t="str">
        <f t="shared" si="184"/>
        <v/>
      </c>
      <c r="AE1247" s="12" t="str">
        <f t="shared" si="179"/>
        <v/>
      </c>
      <c r="AF1247" s="9" t="str">
        <f t="shared" si="180"/>
        <v/>
      </c>
      <c r="AI1247"/>
    </row>
    <row r="1248" spans="6:35" x14ac:dyDescent="0.3">
      <c r="F1248" s="9">
        <v>1241</v>
      </c>
      <c r="G1248" s="12">
        <v>9.2999999999999999E-2</v>
      </c>
      <c r="H1248" s="9">
        <v>1.2150000000000001</v>
      </c>
      <c r="I1248" s="9">
        <v>0.79500000000000004</v>
      </c>
      <c r="J1248" s="9">
        <v>1.2989999999999999</v>
      </c>
      <c r="K1248" s="9">
        <v>0.77</v>
      </c>
      <c r="L1248" s="9">
        <v>0.93</v>
      </c>
      <c r="S1248" s="9">
        <v>1241</v>
      </c>
      <c r="T1248" s="12">
        <f t="shared" si="176"/>
        <v>9.3000000000000007</v>
      </c>
      <c r="V1248">
        <v>971</v>
      </c>
      <c r="W1248">
        <v>0.3</v>
      </c>
      <c r="X1248" s="10">
        <f t="shared" si="177"/>
        <v>0.61803872323710329</v>
      </c>
      <c r="Z1248" s="12">
        <f t="shared" si="178"/>
        <v>0.61799999999999999</v>
      </c>
      <c r="AA1248" s="9">
        <f t="shared" si="181"/>
        <v>93</v>
      </c>
      <c r="AB1248" s="9">
        <f t="shared" si="182"/>
        <v>0</v>
      </c>
      <c r="AC1248" s="9">
        <f t="shared" si="183"/>
        <v>1148</v>
      </c>
      <c r="AD1248" s="9" t="str">
        <f t="shared" si="184"/>
        <v/>
      </c>
      <c r="AE1248" s="12" t="str">
        <f t="shared" si="179"/>
        <v/>
      </c>
      <c r="AF1248" s="9" t="str">
        <f t="shared" si="180"/>
        <v/>
      </c>
      <c r="AI1248"/>
    </row>
    <row r="1249" spans="6:35" x14ac:dyDescent="0.3">
      <c r="F1249" s="9">
        <v>1242</v>
      </c>
      <c r="G1249" s="12">
        <v>2E-3</v>
      </c>
      <c r="H1249" s="9">
        <v>0.16800000000000001</v>
      </c>
      <c r="I1249" s="9">
        <v>0.67400000000000004</v>
      </c>
      <c r="J1249" s="9">
        <v>2.9529999999999998</v>
      </c>
      <c r="K1249" s="9">
        <v>0.33900000000000002</v>
      </c>
      <c r="L1249" s="9">
        <v>0.90900000000000003</v>
      </c>
      <c r="S1249" s="9">
        <v>1242</v>
      </c>
      <c r="T1249" s="12">
        <f t="shared" si="176"/>
        <v>0.2</v>
      </c>
      <c r="V1249">
        <v>975</v>
      </c>
      <c r="W1249">
        <v>0.3</v>
      </c>
      <c r="X1249" s="10">
        <f t="shared" si="177"/>
        <v>0.61803872323710329</v>
      </c>
      <c r="Z1249" s="12">
        <f t="shared" si="178"/>
        <v>0.61799999999999999</v>
      </c>
      <c r="AA1249" s="9">
        <f t="shared" si="181"/>
        <v>94</v>
      </c>
      <c r="AB1249" s="9">
        <f t="shared" si="182"/>
        <v>0</v>
      </c>
      <c r="AC1249" s="9">
        <f t="shared" si="183"/>
        <v>1148</v>
      </c>
      <c r="AD1249" s="9" t="str">
        <f t="shared" si="184"/>
        <v/>
      </c>
      <c r="AE1249" s="12" t="str">
        <f t="shared" si="179"/>
        <v/>
      </c>
      <c r="AF1249" s="9" t="str">
        <f t="shared" si="180"/>
        <v/>
      </c>
      <c r="AI1249"/>
    </row>
    <row r="1250" spans="6:35" x14ac:dyDescent="0.3">
      <c r="F1250" s="9">
        <v>1243</v>
      </c>
      <c r="G1250" s="12">
        <v>6.0000000000000001E-3</v>
      </c>
      <c r="H1250" s="9">
        <v>0.32100000000000001</v>
      </c>
      <c r="I1250" s="9">
        <v>0.77200000000000002</v>
      </c>
      <c r="J1250" s="9">
        <v>2.27</v>
      </c>
      <c r="K1250" s="9">
        <v>0.44</v>
      </c>
      <c r="L1250" s="9">
        <v>0.88400000000000001</v>
      </c>
      <c r="S1250" s="9">
        <v>1243</v>
      </c>
      <c r="T1250" s="12">
        <f t="shared" si="176"/>
        <v>0.6</v>
      </c>
      <c r="V1250">
        <v>979</v>
      </c>
      <c r="W1250">
        <v>0.3</v>
      </c>
      <c r="X1250" s="10">
        <f t="shared" si="177"/>
        <v>0.61803872323710329</v>
      </c>
      <c r="Z1250" s="12">
        <f t="shared" si="178"/>
        <v>0.61799999999999999</v>
      </c>
      <c r="AA1250" s="9">
        <f t="shared" si="181"/>
        <v>95</v>
      </c>
      <c r="AB1250" s="9">
        <f t="shared" si="182"/>
        <v>0</v>
      </c>
      <c r="AC1250" s="9">
        <f t="shared" si="183"/>
        <v>1148</v>
      </c>
      <c r="AD1250" s="9" t="str">
        <f t="shared" si="184"/>
        <v/>
      </c>
      <c r="AE1250" s="12" t="str">
        <f t="shared" si="179"/>
        <v/>
      </c>
      <c r="AF1250" s="9" t="str">
        <f t="shared" si="180"/>
        <v/>
      </c>
      <c r="AI1250"/>
    </row>
    <row r="1251" spans="6:35" x14ac:dyDescent="0.3">
      <c r="F1251" s="9">
        <v>1244</v>
      </c>
      <c r="G1251" s="12">
        <v>3.0000000000000001E-3</v>
      </c>
      <c r="H1251" s="9">
        <v>0.23699999999999999</v>
      </c>
      <c r="I1251" s="9">
        <v>0.60599999999999998</v>
      </c>
      <c r="J1251" s="9">
        <v>3.0630000000000002</v>
      </c>
      <c r="K1251" s="9">
        <v>0.32600000000000001</v>
      </c>
      <c r="L1251" s="9">
        <v>0.76600000000000001</v>
      </c>
      <c r="S1251" s="9">
        <v>1244</v>
      </c>
      <c r="T1251" s="12">
        <f t="shared" si="176"/>
        <v>0.3</v>
      </c>
      <c r="V1251">
        <v>1009</v>
      </c>
      <c r="W1251">
        <v>0.3</v>
      </c>
      <c r="X1251" s="10">
        <f t="shared" si="177"/>
        <v>0.61803872323710329</v>
      </c>
      <c r="Z1251" s="12">
        <f t="shared" si="178"/>
        <v>0.61799999999999999</v>
      </c>
      <c r="AA1251" s="9">
        <f t="shared" si="181"/>
        <v>96</v>
      </c>
      <c r="AB1251" s="9">
        <f t="shared" si="182"/>
        <v>0</v>
      </c>
      <c r="AC1251" s="9">
        <f t="shared" si="183"/>
        <v>1148</v>
      </c>
      <c r="AD1251" s="9" t="str">
        <f t="shared" si="184"/>
        <v/>
      </c>
      <c r="AE1251" s="12" t="str">
        <f t="shared" si="179"/>
        <v/>
      </c>
      <c r="AF1251" s="9" t="str">
        <f t="shared" si="180"/>
        <v/>
      </c>
      <c r="AI1251"/>
    </row>
    <row r="1252" spans="6:35" x14ac:dyDescent="0.3">
      <c r="F1252" s="9">
        <v>1245</v>
      </c>
      <c r="G1252" s="12">
        <v>2E-3</v>
      </c>
      <c r="H1252" s="9">
        <v>0.17100000000000001</v>
      </c>
      <c r="I1252" s="9">
        <v>0.78100000000000003</v>
      </c>
      <c r="J1252" s="9">
        <v>1.984</v>
      </c>
      <c r="K1252" s="9">
        <v>0.504</v>
      </c>
      <c r="L1252" s="9">
        <v>0.82799999999999996</v>
      </c>
      <c r="S1252" s="9">
        <v>1245</v>
      </c>
      <c r="T1252" s="12">
        <f t="shared" si="176"/>
        <v>0.2</v>
      </c>
      <c r="V1252">
        <v>1011</v>
      </c>
      <c r="W1252">
        <v>0.3</v>
      </c>
      <c r="X1252" s="10">
        <f t="shared" si="177"/>
        <v>0.61803872323710329</v>
      </c>
      <c r="Z1252" s="12">
        <f t="shared" si="178"/>
        <v>0.61799999999999999</v>
      </c>
      <c r="AA1252" s="9">
        <f t="shared" si="181"/>
        <v>97</v>
      </c>
      <c r="AB1252" s="9">
        <f t="shared" si="182"/>
        <v>0</v>
      </c>
      <c r="AC1252" s="9">
        <f t="shared" si="183"/>
        <v>1148</v>
      </c>
      <c r="AD1252" s="9" t="str">
        <f t="shared" si="184"/>
        <v/>
      </c>
      <c r="AE1252" s="12" t="str">
        <f t="shared" si="179"/>
        <v/>
      </c>
      <c r="AF1252" s="9" t="str">
        <f t="shared" si="180"/>
        <v/>
      </c>
      <c r="AI1252"/>
    </row>
    <row r="1253" spans="6:35" x14ac:dyDescent="0.3">
      <c r="F1253" s="9">
        <v>1246</v>
      </c>
      <c r="G1253" s="12">
        <v>5.0000000000000001E-3</v>
      </c>
      <c r="H1253" s="9">
        <v>0.26400000000000001</v>
      </c>
      <c r="I1253" s="9">
        <v>0.86499999999999999</v>
      </c>
      <c r="J1253" s="9">
        <v>1.7110000000000001</v>
      </c>
      <c r="K1253" s="9">
        <v>0.58499999999999996</v>
      </c>
      <c r="L1253" s="9">
        <v>0.86499999999999999</v>
      </c>
      <c r="S1253" s="9">
        <v>1246</v>
      </c>
      <c r="T1253" s="12">
        <f t="shared" si="176"/>
        <v>0.5</v>
      </c>
      <c r="V1253">
        <v>1054</v>
      </c>
      <c r="W1253">
        <v>0.3</v>
      </c>
      <c r="X1253" s="10">
        <f t="shared" si="177"/>
        <v>0.61803872323710329</v>
      </c>
      <c r="Z1253" s="12">
        <f t="shared" si="178"/>
        <v>0.61799999999999999</v>
      </c>
      <c r="AA1253" s="9">
        <f t="shared" si="181"/>
        <v>98</v>
      </c>
      <c r="AB1253" s="9">
        <f t="shared" si="182"/>
        <v>0</v>
      </c>
      <c r="AC1253" s="9">
        <f t="shared" si="183"/>
        <v>1148</v>
      </c>
      <c r="AD1253" s="9" t="str">
        <f t="shared" si="184"/>
        <v/>
      </c>
      <c r="AE1253" s="12" t="str">
        <f t="shared" si="179"/>
        <v/>
      </c>
      <c r="AF1253" s="9" t="str">
        <f t="shared" si="180"/>
        <v/>
      </c>
      <c r="AI1253"/>
    </row>
    <row r="1254" spans="6:35" x14ac:dyDescent="0.3">
      <c r="F1254" s="9">
        <v>1247</v>
      </c>
      <c r="G1254" s="12">
        <v>1E-3</v>
      </c>
      <c r="H1254" s="9">
        <v>0.129</v>
      </c>
      <c r="I1254" s="9">
        <v>1</v>
      </c>
      <c r="J1254" s="9">
        <v>1.542</v>
      </c>
      <c r="K1254" s="9">
        <v>0.64800000000000002</v>
      </c>
      <c r="L1254" s="9">
        <v>0.85699999999999998</v>
      </c>
      <c r="S1254" s="9">
        <v>1247</v>
      </c>
      <c r="T1254" s="12">
        <f t="shared" si="176"/>
        <v>0.1</v>
      </c>
      <c r="V1254">
        <v>1057</v>
      </c>
      <c r="W1254">
        <v>0.3</v>
      </c>
      <c r="X1254" s="10">
        <f t="shared" si="177"/>
        <v>0.61803872323710329</v>
      </c>
      <c r="Z1254" s="12">
        <f t="shared" si="178"/>
        <v>0.61799999999999999</v>
      </c>
      <c r="AA1254" s="9">
        <f t="shared" si="181"/>
        <v>99</v>
      </c>
      <c r="AB1254" s="9">
        <f t="shared" si="182"/>
        <v>0</v>
      </c>
      <c r="AC1254" s="9">
        <f t="shared" si="183"/>
        <v>1148</v>
      </c>
      <c r="AD1254" s="9" t="str">
        <f t="shared" si="184"/>
        <v/>
      </c>
      <c r="AE1254" s="12" t="str">
        <f t="shared" si="179"/>
        <v/>
      </c>
      <c r="AF1254" s="9" t="str">
        <f t="shared" si="180"/>
        <v/>
      </c>
      <c r="AI1254"/>
    </row>
    <row r="1255" spans="6:35" x14ac:dyDescent="0.3">
      <c r="F1255" s="9">
        <v>1248</v>
      </c>
      <c r="G1255" s="12">
        <v>5.0000000000000001E-3</v>
      </c>
      <c r="H1255" s="9">
        <v>0.26400000000000001</v>
      </c>
      <c r="I1255" s="9">
        <v>0.83799999999999997</v>
      </c>
      <c r="J1255" s="9">
        <v>1.8</v>
      </c>
      <c r="K1255" s="9">
        <v>0.55600000000000005</v>
      </c>
      <c r="L1255" s="9">
        <v>0.83799999999999997</v>
      </c>
      <c r="S1255" s="9">
        <v>1248</v>
      </c>
      <c r="T1255" s="12">
        <f t="shared" si="176"/>
        <v>0.5</v>
      </c>
      <c r="V1255">
        <v>1058</v>
      </c>
      <c r="W1255">
        <v>0.3</v>
      </c>
      <c r="X1255" s="10">
        <f t="shared" si="177"/>
        <v>0.61803872323710329</v>
      </c>
      <c r="Z1255" s="12">
        <f t="shared" si="178"/>
        <v>0.61799999999999999</v>
      </c>
      <c r="AA1255" s="9">
        <f t="shared" si="181"/>
        <v>100</v>
      </c>
      <c r="AB1255" s="9">
        <f t="shared" si="182"/>
        <v>0</v>
      </c>
      <c r="AC1255" s="9">
        <f t="shared" si="183"/>
        <v>1148</v>
      </c>
      <c r="AD1255" s="9" t="str">
        <f t="shared" si="184"/>
        <v/>
      </c>
      <c r="AE1255" s="12" t="str">
        <f t="shared" si="179"/>
        <v/>
      </c>
      <c r="AF1255" s="9" t="str">
        <f t="shared" si="180"/>
        <v/>
      </c>
      <c r="AI1255"/>
    </row>
    <row r="1256" spans="6:35" x14ac:dyDescent="0.3">
      <c r="F1256" s="9">
        <v>1249</v>
      </c>
      <c r="G1256" s="12">
        <v>2.3E-2</v>
      </c>
      <c r="H1256" s="9">
        <v>0.56799999999999995</v>
      </c>
      <c r="I1256" s="9">
        <v>0.89700000000000002</v>
      </c>
      <c r="J1256" s="9">
        <v>1.145</v>
      </c>
      <c r="K1256" s="9">
        <v>0.873</v>
      </c>
      <c r="L1256" s="9">
        <v>0.91600000000000004</v>
      </c>
      <c r="S1256" s="9">
        <v>1249</v>
      </c>
      <c r="T1256" s="12">
        <f t="shared" si="176"/>
        <v>2.2999999999999998</v>
      </c>
      <c r="V1256">
        <v>1061</v>
      </c>
      <c r="W1256">
        <v>0.3</v>
      </c>
      <c r="X1256" s="10">
        <f t="shared" si="177"/>
        <v>0.61803872323710329</v>
      </c>
      <c r="Z1256" s="12">
        <f t="shared" si="178"/>
        <v>0.61799999999999999</v>
      </c>
      <c r="AA1256" s="9">
        <f t="shared" si="181"/>
        <v>101</v>
      </c>
      <c r="AB1256" s="9">
        <f t="shared" si="182"/>
        <v>0</v>
      </c>
      <c r="AC1256" s="9">
        <f t="shared" si="183"/>
        <v>1148</v>
      </c>
      <c r="AD1256" s="9" t="str">
        <f t="shared" si="184"/>
        <v/>
      </c>
      <c r="AE1256" s="12" t="str">
        <f t="shared" si="179"/>
        <v/>
      </c>
      <c r="AF1256" s="9" t="str">
        <f t="shared" si="180"/>
        <v/>
      </c>
      <c r="AI1256"/>
    </row>
    <row r="1257" spans="6:35" x14ac:dyDescent="0.3">
      <c r="F1257" s="9">
        <v>1250</v>
      </c>
      <c r="G1257" s="12">
        <v>3.0000000000000001E-3</v>
      </c>
      <c r="H1257" s="9">
        <v>0.223</v>
      </c>
      <c r="I1257" s="9">
        <v>0.76400000000000001</v>
      </c>
      <c r="J1257" s="9">
        <v>2.3650000000000002</v>
      </c>
      <c r="K1257" s="9">
        <v>0.42299999999999999</v>
      </c>
      <c r="L1257" s="9">
        <v>0.81599999999999995</v>
      </c>
      <c r="S1257" s="9">
        <v>1250</v>
      </c>
      <c r="T1257" s="12">
        <f t="shared" si="176"/>
        <v>0.3</v>
      </c>
      <c r="V1257">
        <v>1064</v>
      </c>
      <c r="W1257">
        <v>0.3</v>
      </c>
      <c r="X1257" s="10">
        <f t="shared" si="177"/>
        <v>0.61803872323710329</v>
      </c>
      <c r="Z1257" s="12">
        <f t="shared" si="178"/>
        <v>0.61799999999999999</v>
      </c>
      <c r="AA1257" s="9">
        <f t="shared" si="181"/>
        <v>102</v>
      </c>
      <c r="AB1257" s="9">
        <f t="shared" si="182"/>
        <v>0</v>
      </c>
      <c r="AC1257" s="9">
        <f t="shared" si="183"/>
        <v>1148</v>
      </c>
      <c r="AD1257" s="9" t="str">
        <f t="shared" si="184"/>
        <v/>
      </c>
      <c r="AE1257" s="12" t="str">
        <f t="shared" si="179"/>
        <v/>
      </c>
      <c r="AF1257" s="9" t="str">
        <f t="shared" si="180"/>
        <v/>
      </c>
      <c r="AI1257"/>
    </row>
    <row r="1258" spans="6:35" x14ac:dyDescent="0.3">
      <c r="F1258" s="9">
        <v>1251</v>
      </c>
      <c r="G1258" s="12">
        <v>2E-3</v>
      </c>
      <c r="H1258" s="9">
        <v>0.129</v>
      </c>
      <c r="I1258" s="9">
        <v>1</v>
      </c>
      <c r="J1258" s="9">
        <v>1.5509999999999999</v>
      </c>
      <c r="K1258" s="9">
        <v>0.64500000000000002</v>
      </c>
      <c r="L1258" s="9">
        <v>0.90900000000000003</v>
      </c>
      <c r="S1258" s="9">
        <v>1251</v>
      </c>
      <c r="T1258" s="12">
        <f t="shared" si="176"/>
        <v>0.2</v>
      </c>
      <c r="V1258">
        <v>1068</v>
      </c>
      <c r="W1258">
        <v>0.3</v>
      </c>
      <c r="X1258" s="10">
        <f t="shared" si="177"/>
        <v>0.61803872323710329</v>
      </c>
      <c r="Z1258" s="12">
        <f t="shared" si="178"/>
        <v>0.61799999999999999</v>
      </c>
      <c r="AA1258" s="9">
        <f t="shared" si="181"/>
        <v>103</v>
      </c>
      <c r="AB1258" s="9">
        <f t="shared" si="182"/>
        <v>0</v>
      </c>
      <c r="AC1258" s="9">
        <f t="shared" si="183"/>
        <v>1148</v>
      </c>
      <c r="AD1258" s="9" t="str">
        <f t="shared" si="184"/>
        <v/>
      </c>
      <c r="AE1258" s="12" t="str">
        <f t="shared" si="179"/>
        <v/>
      </c>
      <c r="AF1258" s="9" t="str">
        <f t="shared" si="180"/>
        <v/>
      </c>
      <c r="AI1258"/>
    </row>
    <row r="1259" spans="6:35" x14ac:dyDescent="0.3">
      <c r="F1259" s="9">
        <v>1252</v>
      </c>
      <c r="G1259" s="12">
        <v>6.0000000000000001E-3</v>
      </c>
      <c r="H1259" s="9">
        <v>0.26400000000000001</v>
      </c>
      <c r="I1259" s="9">
        <v>1</v>
      </c>
      <c r="J1259" s="9">
        <v>1.0760000000000001</v>
      </c>
      <c r="K1259" s="9">
        <v>0.92900000000000005</v>
      </c>
      <c r="L1259" s="9">
        <v>0.90200000000000002</v>
      </c>
      <c r="S1259" s="9">
        <v>1252</v>
      </c>
      <c r="T1259" s="12">
        <f t="shared" si="176"/>
        <v>0.6</v>
      </c>
      <c r="V1259">
        <v>1077</v>
      </c>
      <c r="W1259">
        <v>0.3</v>
      </c>
      <c r="X1259" s="10">
        <f t="shared" si="177"/>
        <v>0.61803872323710329</v>
      </c>
      <c r="Z1259" s="12">
        <f t="shared" si="178"/>
        <v>0.61799999999999999</v>
      </c>
      <c r="AA1259" s="9">
        <f t="shared" si="181"/>
        <v>104</v>
      </c>
      <c r="AB1259" s="9">
        <f t="shared" si="182"/>
        <v>0</v>
      </c>
      <c r="AC1259" s="9">
        <f t="shared" si="183"/>
        <v>1148</v>
      </c>
      <c r="AD1259" s="9" t="str">
        <f t="shared" si="184"/>
        <v/>
      </c>
      <c r="AE1259" s="12" t="str">
        <f t="shared" si="179"/>
        <v/>
      </c>
      <c r="AF1259" s="9" t="str">
        <f t="shared" si="180"/>
        <v/>
      </c>
      <c r="AI1259"/>
    </row>
    <row r="1260" spans="6:35" x14ac:dyDescent="0.3">
      <c r="F1260" s="9">
        <v>1253</v>
      </c>
      <c r="G1260" s="12">
        <v>2.7E-2</v>
      </c>
      <c r="H1260" s="9">
        <v>0.61</v>
      </c>
      <c r="I1260" s="9">
        <v>0.91100000000000003</v>
      </c>
      <c r="J1260" s="9">
        <v>1.268</v>
      </c>
      <c r="K1260" s="9">
        <v>0.78800000000000003</v>
      </c>
      <c r="L1260" s="9">
        <v>0.93</v>
      </c>
      <c r="S1260" s="9">
        <v>1253</v>
      </c>
      <c r="T1260" s="12">
        <f t="shared" si="176"/>
        <v>2.7</v>
      </c>
      <c r="V1260">
        <v>1085</v>
      </c>
      <c r="W1260">
        <v>0.3</v>
      </c>
      <c r="X1260" s="10">
        <f t="shared" si="177"/>
        <v>0.61803872323710329</v>
      </c>
      <c r="Z1260" s="12">
        <f t="shared" si="178"/>
        <v>0.61799999999999999</v>
      </c>
      <c r="AA1260" s="9">
        <f t="shared" si="181"/>
        <v>105</v>
      </c>
      <c r="AB1260" s="9">
        <f t="shared" si="182"/>
        <v>0</v>
      </c>
      <c r="AC1260" s="9">
        <f t="shared" si="183"/>
        <v>1148</v>
      </c>
      <c r="AD1260" s="9" t="str">
        <f t="shared" si="184"/>
        <v/>
      </c>
      <c r="AE1260" s="12" t="str">
        <f t="shared" si="179"/>
        <v/>
      </c>
      <c r="AF1260" s="9" t="str">
        <f t="shared" si="180"/>
        <v/>
      </c>
      <c r="AI1260"/>
    </row>
    <row r="1261" spans="6:35" x14ac:dyDescent="0.3">
      <c r="F1261" s="9">
        <v>1254</v>
      </c>
      <c r="G1261" s="12">
        <v>1.4999999999999999E-2</v>
      </c>
      <c r="H1261" s="9">
        <v>0.45200000000000001</v>
      </c>
      <c r="I1261" s="9">
        <v>0.91500000000000004</v>
      </c>
      <c r="J1261" s="9">
        <v>1.1200000000000001</v>
      </c>
      <c r="K1261" s="9">
        <v>0.89300000000000002</v>
      </c>
      <c r="L1261" s="9">
        <v>0.90400000000000003</v>
      </c>
      <c r="S1261" s="9">
        <v>1254</v>
      </c>
      <c r="T1261" s="12">
        <f t="shared" si="176"/>
        <v>1.5</v>
      </c>
      <c r="V1261">
        <v>1096</v>
      </c>
      <c r="W1261">
        <v>0.3</v>
      </c>
      <c r="X1261" s="10">
        <f t="shared" si="177"/>
        <v>0.61803872323710329</v>
      </c>
      <c r="Z1261" s="12">
        <f t="shared" si="178"/>
        <v>0.61799999999999999</v>
      </c>
      <c r="AA1261" s="9">
        <f t="shared" si="181"/>
        <v>106</v>
      </c>
      <c r="AB1261" s="9">
        <f t="shared" si="182"/>
        <v>0</v>
      </c>
      <c r="AC1261" s="9">
        <f t="shared" si="183"/>
        <v>1148</v>
      </c>
      <c r="AD1261" s="9" t="str">
        <f t="shared" si="184"/>
        <v/>
      </c>
      <c r="AE1261" s="12" t="str">
        <f t="shared" si="179"/>
        <v/>
      </c>
      <c r="AF1261" s="9" t="str">
        <f t="shared" si="180"/>
        <v/>
      </c>
      <c r="AI1261"/>
    </row>
    <row r="1262" spans="6:35" x14ac:dyDescent="0.3">
      <c r="F1262" s="9">
        <v>1255</v>
      </c>
      <c r="G1262" s="12">
        <v>5.0000000000000001E-3</v>
      </c>
      <c r="H1262" s="9">
        <v>0.28199999999999997</v>
      </c>
      <c r="I1262" s="9">
        <v>0.81</v>
      </c>
      <c r="J1262" s="9">
        <v>1.139</v>
      </c>
      <c r="K1262" s="9">
        <v>0.878</v>
      </c>
      <c r="L1262" s="9">
        <v>0.81899999999999995</v>
      </c>
      <c r="S1262" s="9">
        <v>1255</v>
      </c>
      <c r="T1262" s="12">
        <f t="shared" si="176"/>
        <v>0.5</v>
      </c>
      <c r="V1262">
        <v>1104</v>
      </c>
      <c r="W1262">
        <v>0.3</v>
      </c>
      <c r="X1262" s="10">
        <f t="shared" si="177"/>
        <v>0.61803872323710329</v>
      </c>
      <c r="Z1262" s="12">
        <f t="shared" si="178"/>
        <v>0.61799999999999999</v>
      </c>
      <c r="AA1262" s="9">
        <f t="shared" si="181"/>
        <v>107</v>
      </c>
      <c r="AB1262" s="9">
        <f t="shared" si="182"/>
        <v>0</v>
      </c>
      <c r="AC1262" s="9">
        <f t="shared" si="183"/>
        <v>1148</v>
      </c>
      <c r="AD1262" s="9" t="str">
        <f t="shared" si="184"/>
        <v/>
      </c>
      <c r="AE1262" s="12" t="str">
        <f t="shared" si="179"/>
        <v/>
      </c>
      <c r="AF1262" s="9" t="str">
        <f t="shared" si="180"/>
        <v/>
      </c>
      <c r="AI1262"/>
    </row>
    <row r="1263" spans="6:35" x14ac:dyDescent="0.3">
      <c r="F1263" s="9">
        <v>1256</v>
      </c>
      <c r="G1263" s="12">
        <v>1.2E-2</v>
      </c>
      <c r="H1263" s="9">
        <v>0.4</v>
      </c>
      <c r="I1263" s="9">
        <v>0.94399999999999995</v>
      </c>
      <c r="J1263" s="9">
        <v>1.2869999999999999</v>
      </c>
      <c r="K1263" s="9">
        <v>0.77700000000000002</v>
      </c>
      <c r="L1263" s="9">
        <v>0.90400000000000003</v>
      </c>
      <c r="S1263" s="9">
        <v>1256</v>
      </c>
      <c r="T1263" s="12">
        <f t="shared" si="176"/>
        <v>1.2</v>
      </c>
      <c r="V1263">
        <v>1113</v>
      </c>
      <c r="W1263">
        <v>0.3</v>
      </c>
      <c r="X1263" s="10">
        <f t="shared" si="177"/>
        <v>0.61803872323710329</v>
      </c>
      <c r="Z1263" s="12">
        <f t="shared" si="178"/>
        <v>0.61799999999999999</v>
      </c>
      <c r="AA1263" s="9">
        <f t="shared" si="181"/>
        <v>108</v>
      </c>
      <c r="AB1263" s="9">
        <f t="shared" si="182"/>
        <v>0</v>
      </c>
      <c r="AC1263" s="9">
        <f t="shared" si="183"/>
        <v>1148</v>
      </c>
      <c r="AD1263" s="9" t="str">
        <f t="shared" si="184"/>
        <v/>
      </c>
      <c r="AE1263" s="12" t="str">
        <f t="shared" si="179"/>
        <v/>
      </c>
      <c r="AF1263" s="9" t="str">
        <f t="shared" si="180"/>
        <v/>
      </c>
      <c r="AI1263"/>
    </row>
    <row r="1264" spans="6:35" x14ac:dyDescent="0.3">
      <c r="F1264" s="9">
        <v>1257</v>
      </c>
      <c r="G1264" s="12">
        <v>8.0000000000000002E-3</v>
      </c>
      <c r="H1264" s="9">
        <v>0.34100000000000003</v>
      </c>
      <c r="I1264" s="9">
        <v>0.878</v>
      </c>
      <c r="J1264" s="9">
        <v>1.51</v>
      </c>
      <c r="K1264" s="9">
        <v>0.66200000000000003</v>
      </c>
      <c r="L1264" s="9">
        <v>0.878</v>
      </c>
      <c r="S1264" s="9">
        <v>1257</v>
      </c>
      <c r="T1264" s="12">
        <f t="shared" si="176"/>
        <v>0.8</v>
      </c>
      <c r="V1264">
        <v>1121</v>
      </c>
      <c r="W1264">
        <v>0.3</v>
      </c>
      <c r="X1264" s="10">
        <f t="shared" si="177"/>
        <v>0.61803872323710329</v>
      </c>
      <c r="Z1264" s="12">
        <f t="shared" si="178"/>
        <v>0.61799999999999999</v>
      </c>
      <c r="AA1264" s="9">
        <f t="shared" si="181"/>
        <v>109</v>
      </c>
      <c r="AB1264" s="9">
        <f t="shared" si="182"/>
        <v>0</v>
      </c>
      <c r="AC1264" s="9">
        <f t="shared" si="183"/>
        <v>1148</v>
      </c>
      <c r="AD1264" s="9" t="str">
        <f t="shared" si="184"/>
        <v/>
      </c>
      <c r="AE1264" s="12" t="str">
        <f t="shared" si="179"/>
        <v/>
      </c>
      <c r="AF1264" s="9" t="str">
        <f t="shared" si="180"/>
        <v/>
      </c>
      <c r="AI1264"/>
    </row>
    <row r="1265" spans="6:35" x14ac:dyDescent="0.3">
      <c r="F1265" s="9">
        <v>1258</v>
      </c>
      <c r="G1265" s="12">
        <v>0.01</v>
      </c>
      <c r="H1265" s="9">
        <v>0.39</v>
      </c>
      <c r="I1265" s="9">
        <v>0.84499999999999997</v>
      </c>
      <c r="J1265" s="9">
        <v>1.8540000000000001</v>
      </c>
      <c r="K1265" s="9">
        <v>0.53900000000000003</v>
      </c>
      <c r="L1265" s="9">
        <v>0.90700000000000003</v>
      </c>
      <c r="S1265" s="9">
        <v>1258</v>
      </c>
      <c r="T1265" s="12">
        <f t="shared" si="176"/>
        <v>1</v>
      </c>
      <c r="V1265">
        <v>1131</v>
      </c>
      <c r="W1265">
        <v>0.3</v>
      </c>
      <c r="X1265" s="10">
        <f t="shared" si="177"/>
        <v>0.61803872323710329</v>
      </c>
      <c r="Z1265" s="12">
        <f t="shared" si="178"/>
        <v>0.61799999999999999</v>
      </c>
      <c r="AA1265" s="9">
        <f t="shared" si="181"/>
        <v>110</v>
      </c>
      <c r="AB1265" s="9">
        <f t="shared" si="182"/>
        <v>0</v>
      </c>
      <c r="AC1265" s="9">
        <f t="shared" si="183"/>
        <v>1148</v>
      </c>
      <c r="AD1265" s="9" t="str">
        <f t="shared" si="184"/>
        <v/>
      </c>
      <c r="AE1265" s="12" t="str">
        <f t="shared" si="179"/>
        <v/>
      </c>
      <c r="AF1265" s="9" t="str">
        <f t="shared" si="180"/>
        <v/>
      </c>
      <c r="AI1265"/>
    </row>
    <row r="1266" spans="6:35" x14ac:dyDescent="0.3">
      <c r="F1266" s="9">
        <v>1259</v>
      </c>
      <c r="G1266" s="12">
        <v>1.2E-2</v>
      </c>
      <c r="H1266" s="9">
        <v>0.39700000000000002</v>
      </c>
      <c r="I1266" s="9">
        <v>0.94699999999999995</v>
      </c>
      <c r="J1266" s="9">
        <v>1.2170000000000001</v>
      </c>
      <c r="K1266" s="9">
        <v>0.82199999999999995</v>
      </c>
      <c r="L1266" s="9">
        <v>0.92400000000000004</v>
      </c>
      <c r="S1266" s="9">
        <v>1259</v>
      </c>
      <c r="T1266" s="12">
        <f t="shared" si="176"/>
        <v>1.2</v>
      </c>
      <c r="V1266">
        <v>1144</v>
      </c>
      <c r="W1266">
        <v>0.3</v>
      </c>
      <c r="X1266" s="10">
        <f t="shared" si="177"/>
        <v>0.61803872323710329</v>
      </c>
      <c r="Z1266" s="12">
        <f t="shared" si="178"/>
        <v>0.61799999999999999</v>
      </c>
      <c r="AA1266" s="9">
        <f t="shared" si="181"/>
        <v>111</v>
      </c>
      <c r="AB1266" s="9">
        <f t="shared" si="182"/>
        <v>0</v>
      </c>
      <c r="AC1266" s="9">
        <f t="shared" si="183"/>
        <v>1148</v>
      </c>
      <c r="AD1266" s="9" t="str">
        <f t="shared" si="184"/>
        <v/>
      </c>
      <c r="AE1266" s="12" t="str">
        <f t="shared" si="179"/>
        <v/>
      </c>
      <c r="AF1266" s="9" t="str">
        <f t="shared" si="180"/>
        <v/>
      </c>
      <c r="AI1266"/>
    </row>
    <row r="1267" spans="6:35" x14ac:dyDescent="0.3">
      <c r="F1267" s="9">
        <v>1260</v>
      </c>
      <c r="G1267" s="12">
        <v>1.083</v>
      </c>
      <c r="H1267" s="9">
        <v>4.4550000000000001</v>
      </c>
      <c r="I1267" s="9">
        <v>0.68600000000000005</v>
      </c>
      <c r="J1267" s="9">
        <v>1.4890000000000001</v>
      </c>
      <c r="K1267" s="9">
        <v>0.67200000000000004</v>
      </c>
      <c r="L1267" s="9">
        <v>0.94499999999999995</v>
      </c>
      <c r="S1267" s="9">
        <v>1260</v>
      </c>
      <c r="T1267" s="12">
        <f t="shared" si="176"/>
        <v>108.3</v>
      </c>
      <c r="V1267">
        <v>1154</v>
      </c>
      <c r="W1267">
        <v>0.3</v>
      </c>
      <c r="X1267" s="10">
        <f t="shared" si="177"/>
        <v>0.61803872323710329</v>
      </c>
      <c r="Z1267" s="12">
        <f t="shared" si="178"/>
        <v>0.61799999999999999</v>
      </c>
      <c r="AA1267" s="9">
        <f t="shared" si="181"/>
        <v>112</v>
      </c>
      <c r="AB1267" s="9">
        <f t="shared" si="182"/>
        <v>0</v>
      </c>
      <c r="AC1267" s="9">
        <f t="shared" si="183"/>
        <v>1148</v>
      </c>
      <c r="AD1267" s="9" t="str">
        <f t="shared" si="184"/>
        <v/>
      </c>
      <c r="AE1267" s="12" t="str">
        <f t="shared" si="179"/>
        <v/>
      </c>
      <c r="AF1267" s="9" t="str">
        <f t="shared" si="180"/>
        <v/>
      </c>
      <c r="AI1267"/>
    </row>
    <row r="1268" spans="6:35" x14ac:dyDescent="0.3">
      <c r="F1268" s="9">
        <v>1261</v>
      </c>
      <c r="G1268" s="12">
        <v>3.0000000000000001E-3</v>
      </c>
      <c r="H1268" s="9">
        <v>0.23699999999999999</v>
      </c>
      <c r="I1268" s="9">
        <v>0.70699999999999996</v>
      </c>
      <c r="J1268" s="9">
        <v>2.169</v>
      </c>
      <c r="K1268" s="9">
        <v>0.46100000000000002</v>
      </c>
      <c r="L1268" s="9">
        <v>0.85699999999999998</v>
      </c>
      <c r="S1268" s="9">
        <v>1261</v>
      </c>
      <c r="T1268" s="12">
        <f t="shared" si="176"/>
        <v>0.3</v>
      </c>
      <c r="V1268">
        <v>1183</v>
      </c>
      <c r="W1268">
        <v>0.3</v>
      </c>
      <c r="X1268" s="10">
        <f t="shared" si="177"/>
        <v>0.61803872323710329</v>
      </c>
      <c r="Z1268" s="12">
        <f t="shared" si="178"/>
        <v>0.61799999999999999</v>
      </c>
      <c r="AA1268" s="9">
        <f t="shared" si="181"/>
        <v>113</v>
      </c>
      <c r="AB1268" s="9">
        <f t="shared" si="182"/>
        <v>0</v>
      </c>
      <c r="AC1268" s="9">
        <f t="shared" si="183"/>
        <v>1148</v>
      </c>
      <c r="AD1268" s="9" t="str">
        <f t="shared" si="184"/>
        <v/>
      </c>
      <c r="AE1268" s="12" t="str">
        <f t="shared" si="179"/>
        <v/>
      </c>
      <c r="AF1268" s="9" t="str">
        <f t="shared" si="180"/>
        <v/>
      </c>
      <c r="AI1268"/>
    </row>
    <row r="1269" spans="6:35" x14ac:dyDescent="0.3">
      <c r="F1269" s="9">
        <v>1262</v>
      </c>
      <c r="G1269" s="12">
        <v>2E-3</v>
      </c>
      <c r="H1269" s="9">
        <v>0.16300000000000001</v>
      </c>
      <c r="I1269" s="9">
        <v>0.78</v>
      </c>
      <c r="J1269" s="9">
        <v>1.927</v>
      </c>
      <c r="K1269" s="9">
        <v>0.51900000000000002</v>
      </c>
      <c r="L1269" s="9">
        <v>0.81499999999999995</v>
      </c>
      <c r="S1269" s="9">
        <v>1262</v>
      </c>
      <c r="T1269" s="12">
        <f t="shared" si="176"/>
        <v>0.2</v>
      </c>
      <c r="V1269">
        <v>1187</v>
      </c>
      <c r="W1269">
        <v>0.3</v>
      </c>
      <c r="X1269" s="10">
        <f t="shared" si="177"/>
        <v>0.61803872323710329</v>
      </c>
      <c r="Z1269" s="12">
        <f t="shared" si="178"/>
        <v>0.61799999999999999</v>
      </c>
      <c r="AA1269" s="9">
        <f t="shared" si="181"/>
        <v>114</v>
      </c>
      <c r="AB1269" s="9">
        <f t="shared" si="182"/>
        <v>0</v>
      </c>
      <c r="AC1269" s="9">
        <f t="shared" si="183"/>
        <v>1148</v>
      </c>
      <c r="AD1269" s="9" t="str">
        <f t="shared" si="184"/>
        <v/>
      </c>
      <c r="AE1269" s="12" t="str">
        <f t="shared" si="179"/>
        <v/>
      </c>
      <c r="AF1269" s="9" t="str">
        <f t="shared" si="180"/>
        <v/>
      </c>
      <c r="AI1269"/>
    </row>
    <row r="1270" spans="6:35" x14ac:dyDescent="0.3">
      <c r="F1270" s="9">
        <v>1263</v>
      </c>
      <c r="G1270" s="12">
        <v>2E-3</v>
      </c>
      <c r="H1270" s="9">
        <v>0.17100000000000001</v>
      </c>
      <c r="I1270" s="9">
        <v>0.97599999999999998</v>
      </c>
      <c r="J1270" s="9">
        <v>1.369</v>
      </c>
      <c r="K1270" s="9">
        <v>0.73</v>
      </c>
      <c r="L1270" s="9">
        <v>0.85699999999999998</v>
      </c>
      <c r="S1270" s="9">
        <v>1263</v>
      </c>
      <c r="T1270" s="12">
        <f t="shared" si="176"/>
        <v>0.2</v>
      </c>
      <c r="V1270">
        <v>1203</v>
      </c>
      <c r="W1270">
        <v>0.3</v>
      </c>
      <c r="X1270" s="10">
        <f t="shared" si="177"/>
        <v>0.61803872323710329</v>
      </c>
      <c r="Z1270" s="12">
        <f t="shared" si="178"/>
        <v>0.61799999999999999</v>
      </c>
      <c r="AA1270" s="9">
        <f t="shared" si="181"/>
        <v>115</v>
      </c>
      <c r="AB1270" s="9">
        <f t="shared" si="182"/>
        <v>0</v>
      </c>
      <c r="AC1270" s="9">
        <f t="shared" si="183"/>
        <v>1148</v>
      </c>
      <c r="AD1270" s="9" t="str">
        <f t="shared" si="184"/>
        <v/>
      </c>
      <c r="AE1270" s="12" t="str">
        <f t="shared" si="179"/>
        <v/>
      </c>
      <c r="AF1270" s="9" t="str">
        <f t="shared" si="180"/>
        <v/>
      </c>
      <c r="AI1270"/>
    </row>
    <row r="1271" spans="6:35" x14ac:dyDescent="0.3">
      <c r="F1271" s="9">
        <v>1264</v>
      </c>
      <c r="G1271" s="12">
        <v>1.6E-2</v>
      </c>
      <c r="H1271" s="9">
        <v>0.53200000000000003</v>
      </c>
      <c r="I1271" s="9">
        <v>0.70199999999999996</v>
      </c>
      <c r="J1271" s="9">
        <v>2.512</v>
      </c>
      <c r="K1271" s="9">
        <v>0.39800000000000002</v>
      </c>
      <c r="L1271" s="9">
        <v>0.86399999999999999</v>
      </c>
      <c r="S1271" s="9">
        <v>1264</v>
      </c>
      <c r="T1271" s="12">
        <f t="shared" si="176"/>
        <v>1.6</v>
      </c>
      <c r="V1271">
        <v>1204</v>
      </c>
      <c r="W1271">
        <v>0.3</v>
      </c>
      <c r="X1271" s="10">
        <f t="shared" si="177"/>
        <v>0.61803872323710329</v>
      </c>
      <c r="Z1271" s="12">
        <f t="shared" si="178"/>
        <v>0.61799999999999999</v>
      </c>
      <c r="AA1271" s="9">
        <f t="shared" si="181"/>
        <v>116</v>
      </c>
      <c r="AB1271" s="9">
        <f t="shared" si="182"/>
        <v>0</v>
      </c>
      <c r="AC1271" s="9">
        <f t="shared" si="183"/>
        <v>1148</v>
      </c>
      <c r="AD1271" s="9" t="str">
        <f t="shared" si="184"/>
        <v/>
      </c>
      <c r="AE1271" s="12" t="str">
        <f t="shared" si="179"/>
        <v/>
      </c>
      <c r="AF1271" s="9" t="str">
        <f t="shared" si="180"/>
        <v/>
      </c>
      <c r="AI1271"/>
    </row>
    <row r="1272" spans="6:35" x14ac:dyDescent="0.3">
      <c r="F1272" s="9">
        <v>1265</v>
      </c>
      <c r="G1272" s="12">
        <v>4.0000000000000001E-3</v>
      </c>
      <c r="H1272" s="9">
        <v>0.24</v>
      </c>
      <c r="I1272" s="9">
        <v>0.95299999999999996</v>
      </c>
      <c r="J1272" s="9">
        <v>1.7629999999999999</v>
      </c>
      <c r="K1272" s="9">
        <v>0.56699999999999995</v>
      </c>
      <c r="L1272" s="9">
        <v>0.89200000000000002</v>
      </c>
      <c r="S1272" s="9">
        <v>1265</v>
      </c>
      <c r="T1272" s="12">
        <f t="shared" si="176"/>
        <v>0.4</v>
      </c>
      <c r="V1272">
        <v>1216</v>
      </c>
      <c r="W1272">
        <v>0.3</v>
      </c>
      <c r="X1272" s="10">
        <f t="shared" si="177"/>
        <v>0.61803872323710329</v>
      </c>
      <c r="Z1272" s="12">
        <f t="shared" si="178"/>
        <v>0.61799999999999999</v>
      </c>
      <c r="AA1272" s="9">
        <f t="shared" si="181"/>
        <v>117</v>
      </c>
      <c r="AB1272" s="9">
        <f t="shared" si="182"/>
        <v>0</v>
      </c>
      <c r="AC1272" s="9">
        <f t="shared" si="183"/>
        <v>1148</v>
      </c>
      <c r="AD1272" s="9" t="str">
        <f t="shared" si="184"/>
        <v/>
      </c>
      <c r="AE1272" s="12" t="str">
        <f t="shared" si="179"/>
        <v/>
      </c>
      <c r="AF1272" s="9" t="str">
        <f t="shared" si="180"/>
        <v/>
      </c>
      <c r="AI1272"/>
    </row>
    <row r="1273" spans="6:35" x14ac:dyDescent="0.3">
      <c r="F1273" s="9">
        <v>1266</v>
      </c>
      <c r="G1273" s="12">
        <v>7.0000000000000001E-3</v>
      </c>
      <c r="H1273" s="9">
        <v>0.314</v>
      </c>
      <c r="I1273" s="9">
        <v>0.90400000000000003</v>
      </c>
      <c r="J1273" s="9">
        <v>1.1759999999999999</v>
      </c>
      <c r="K1273" s="9">
        <v>0.85</v>
      </c>
      <c r="L1273" s="9">
        <v>0.88700000000000001</v>
      </c>
      <c r="S1273" s="9">
        <v>1266</v>
      </c>
      <c r="T1273" s="12">
        <f t="shared" si="176"/>
        <v>0.70000000000000007</v>
      </c>
      <c r="V1273">
        <v>1218</v>
      </c>
      <c r="W1273">
        <v>0.3</v>
      </c>
      <c r="X1273" s="10">
        <f t="shared" si="177"/>
        <v>0.61803872323710329</v>
      </c>
      <c r="Z1273" s="12">
        <f t="shared" si="178"/>
        <v>0.61799999999999999</v>
      </c>
      <c r="AA1273" s="9">
        <f t="shared" si="181"/>
        <v>118</v>
      </c>
      <c r="AB1273" s="9">
        <f t="shared" si="182"/>
        <v>0</v>
      </c>
      <c r="AC1273" s="9">
        <f t="shared" si="183"/>
        <v>1148</v>
      </c>
      <c r="AD1273" s="9" t="str">
        <f t="shared" si="184"/>
        <v/>
      </c>
      <c r="AE1273" s="12" t="str">
        <f t="shared" si="179"/>
        <v/>
      </c>
      <c r="AF1273" s="9" t="str">
        <f t="shared" si="180"/>
        <v/>
      </c>
      <c r="AI1273"/>
    </row>
    <row r="1274" spans="6:35" x14ac:dyDescent="0.3">
      <c r="F1274" s="9">
        <v>1267</v>
      </c>
      <c r="G1274" s="12">
        <v>0.01</v>
      </c>
      <c r="H1274" s="9">
        <v>0.38600000000000001</v>
      </c>
      <c r="I1274" s="9">
        <v>0.82599999999999996</v>
      </c>
      <c r="J1274" s="9">
        <v>1.389</v>
      </c>
      <c r="K1274" s="9">
        <v>0.72</v>
      </c>
      <c r="L1274" s="9">
        <v>0.85</v>
      </c>
      <c r="S1274" s="9">
        <v>1267</v>
      </c>
      <c r="T1274" s="12">
        <f t="shared" si="176"/>
        <v>1</v>
      </c>
      <c r="V1274">
        <v>1221</v>
      </c>
      <c r="W1274">
        <v>0.3</v>
      </c>
      <c r="X1274" s="10">
        <f t="shared" si="177"/>
        <v>0.61803872323710329</v>
      </c>
      <c r="Z1274" s="12">
        <f t="shared" si="178"/>
        <v>0.61799999999999999</v>
      </c>
      <c r="AA1274" s="9">
        <f t="shared" si="181"/>
        <v>119</v>
      </c>
      <c r="AB1274" s="9">
        <f t="shared" si="182"/>
        <v>0</v>
      </c>
      <c r="AC1274" s="9">
        <f t="shared" si="183"/>
        <v>1148</v>
      </c>
      <c r="AD1274" s="9" t="str">
        <f t="shared" si="184"/>
        <v/>
      </c>
      <c r="AE1274" s="12" t="str">
        <f t="shared" si="179"/>
        <v/>
      </c>
      <c r="AF1274" s="9" t="str">
        <f t="shared" si="180"/>
        <v/>
      </c>
      <c r="AI1274"/>
    </row>
    <row r="1275" spans="6:35" x14ac:dyDescent="0.3">
      <c r="F1275" s="9">
        <v>1268</v>
      </c>
      <c r="G1275" s="12">
        <v>6.022E-4</v>
      </c>
      <c r="H1275" s="9">
        <v>6.9000000000000006E-2</v>
      </c>
      <c r="I1275" s="9">
        <v>1</v>
      </c>
      <c r="J1275" s="9">
        <v>1</v>
      </c>
      <c r="K1275" s="9">
        <v>1</v>
      </c>
      <c r="L1275" s="9">
        <v>1</v>
      </c>
      <c r="S1275" s="9">
        <v>1268</v>
      </c>
      <c r="T1275" s="12">
        <f t="shared" si="176"/>
        <v>6.0220000000000003E-2</v>
      </c>
      <c r="V1275">
        <v>1222</v>
      </c>
      <c r="W1275">
        <v>0.3</v>
      </c>
      <c r="X1275" s="10">
        <f t="shared" si="177"/>
        <v>0.61803872323710329</v>
      </c>
      <c r="Z1275" s="12">
        <f t="shared" si="178"/>
        <v>0.61799999999999999</v>
      </c>
      <c r="AA1275" s="9">
        <f t="shared" si="181"/>
        <v>120</v>
      </c>
      <c r="AB1275" s="9">
        <f t="shared" si="182"/>
        <v>0</v>
      </c>
      <c r="AC1275" s="9">
        <f t="shared" si="183"/>
        <v>1148</v>
      </c>
      <c r="AD1275" s="9" t="str">
        <f t="shared" si="184"/>
        <v/>
      </c>
      <c r="AE1275" s="12" t="str">
        <f t="shared" si="179"/>
        <v/>
      </c>
      <c r="AF1275" s="9" t="str">
        <f t="shared" si="180"/>
        <v/>
      </c>
      <c r="AI1275"/>
    </row>
    <row r="1276" spans="6:35" x14ac:dyDescent="0.3">
      <c r="F1276" s="9">
        <v>1269</v>
      </c>
      <c r="G1276" s="12">
        <v>2.1999999999999999E-2</v>
      </c>
      <c r="H1276" s="9">
        <v>0.6</v>
      </c>
      <c r="I1276" s="9">
        <v>0.77900000000000003</v>
      </c>
      <c r="J1276" s="9">
        <v>1.944</v>
      </c>
      <c r="K1276" s="9">
        <v>0.51400000000000001</v>
      </c>
      <c r="L1276" s="9">
        <v>0.90500000000000003</v>
      </c>
      <c r="S1276" s="9">
        <v>1269</v>
      </c>
      <c r="T1276" s="12">
        <f t="shared" si="176"/>
        <v>2.1999999999999997</v>
      </c>
      <c r="V1276">
        <v>1224</v>
      </c>
      <c r="W1276">
        <v>0.3</v>
      </c>
      <c r="X1276" s="10">
        <f t="shared" si="177"/>
        <v>0.61803872323710329</v>
      </c>
      <c r="Z1276" s="12">
        <f t="shared" si="178"/>
        <v>0.61799999999999999</v>
      </c>
      <c r="AA1276" s="9">
        <f t="shared" si="181"/>
        <v>121</v>
      </c>
      <c r="AB1276" s="9">
        <f t="shared" si="182"/>
        <v>0</v>
      </c>
      <c r="AC1276" s="9">
        <f t="shared" si="183"/>
        <v>1148</v>
      </c>
      <c r="AD1276" s="9" t="str">
        <f t="shared" si="184"/>
        <v/>
      </c>
      <c r="AE1276" s="12" t="str">
        <f t="shared" si="179"/>
        <v/>
      </c>
      <c r="AF1276" s="9" t="str">
        <f t="shared" si="180"/>
        <v/>
      </c>
      <c r="AI1276"/>
    </row>
    <row r="1277" spans="6:35" x14ac:dyDescent="0.3">
      <c r="F1277" s="9">
        <v>1270</v>
      </c>
      <c r="G1277" s="12">
        <v>4.8000000000000001E-2</v>
      </c>
      <c r="H1277" s="9">
        <v>0.98099999999999998</v>
      </c>
      <c r="I1277" s="9">
        <v>0.63100000000000001</v>
      </c>
      <c r="J1277" s="9">
        <v>1.8740000000000001</v>
      </c>
      <c r="K1277" s="9">
        <v>0.53400000000000003</v>
      </c>
      <c r="L1277" s="9">
        <v>0.85699999999999998</v>
      </c>
      <c r="S1277" s="9">
        <v>1270</v>
      </c>
      <c r="T1277" s="12">
        <f t="shared" si="176"/>
        <v>4.8</v>
      </c>
      <c r="V1277">
        <v>1232</v>
      </c>
      <c r="W1277">
        <v>0.3</v>
      </c>
      <c r="X1277" s="10">
        <f t="shared" si="177"/>
        <v>0.61803872323710329</v>
      </c>
      <c r="Z1277" s="12">
        <f t="shared" si="178"/>
        <v>0.61799999999999999</v>
      </c>
      <c r="AA1277" s="9">
        <f t="shared" si="181"/>
        <v>122</v>
      </c>
      <c r="AB1277" s="9">
        <f t="shared" si="182"/>
        <v>0</v>
      </c>
      <c r="AC1277" s="9">
        <f t="shared" si="183"/>
        <v>1148</v>
      </c>
      <c r="AD1277" s="9" t="str">
        <f t="shared" si="184"/>
        <v/>
      </c>
      <c r="AE1277" s="12" t="str">
        <f t="shared" si="179"/>
        <v/>
      </c>
      <c r="AF1277" s="9" t="str">
        <f t="shared" si="180"/>
        <v/>
      </c>
      <c r="AI1277"/>
    </row>
    <row r="1278" spans="6:35" x14ac:dyDescent="0.3">
      <c r="F1278" s="9">
        <v>1271</v>
      </c>
      <c r="G1278" s="12">
        <v>1E-3</v>
      </c>
      <c r="H1278" s="9">
        <v>0.129</v>
      </c>
      <c r="I1278" s="9">
        <v>1</v>
      </c>
      <c r="J1278" s="9">
        <v>1.34</v>
      </c>
      <c r="K1278" s="9">
        <v>0.746</v>
      </c>
      <c r="L1278" s="9">
        <v>0.85699999999999998</v>
      </c>
      <c r="S1278" s="9">
        <v>1271</v>
      </c>
      <c r="T1278" s="12">
        <f t="shared" si="176"/>
        <v>0.1</v>
      </c>
      <c r="V1278">
        <v>1235</v>
      </c>
      <c r="W1278">
        <v>0.3</v>
      </c>
      <c r="X1278" s="10">
        <f t="shared" si="177"/>
        <v>0.61803872323710329</v>
      </c>
      <c r="Z1278" s="12">
        <f t="shared" si="178"/>
        <v>0.61799999999999999</v>
      </c>
      <c r="AA1278" s="9">
        <f t="shared" si="181"/>
        <v>123</v>
      </c>
      <c r="AB1278" s="9">
        <f t="shared" si="182"/>
        <v>0</v>
      </c>
      <c r="AC1278" s="9">
        <f t="shared" si="183"/>
        <v>1148</v>
      </c>
      <c r="AD1278" s="9" t="str">
        <f t="shared" si="184"/>
        <v/>
      </c>
      <c r="AE1278" s="12" t="str">
        <f t="shared" si="179"/>
        <v/>
      </c>
      <c r="AF1278" s="9" t="str">
        <f t="shared" si="180"/>
        <v/>
      </c>
      <c r="AI1278"/>
    </row>
    <row r="1279" spans="6:35" x14ac:dyDescent="0.3">
      <c r="F1279" s="9">
        <v>1272</v>
      </c>
      <c r="G1279" s="12">
        <v>1E-3</v>
      </c>
      <c r="H1279" s="9">
        <v>0.104</v>
      </c>
      <c r="I1279" s="9">
        <v>1</v>
      </c>
      <c r="J1279" s="9">
        <v>1.5960000000000001</v>
      </c>
      <c r="K1279" s="9">
        <v>0.626</v>
      </c>
      <c r="L1279" s="9">
        <v>0.875</v>
      </c>
      <c r="S1279" s="9">
        <v>1272</v>
      </c>
      <c r="T1279" s="12">
        <f t="shared" si="176"/>
        <v>0.1</v>
      </c>
      <c r="V1279">
        <v>1244</v>
      </c>
      <c r="W1279">
        <v>0.3</v>
      </c>
      <c r="X1279" s="10">
        <f t="shared" si="177"/>
        <v>0.61803872323710329</v>
      </c>
      <c r="Z1279" s="12">
        <f t="shared" si="178"/>
        <v>0.61799999999999999</v>
      </c>
      <c r="AA1279" s="9">
        <f t="shared" si="181"/>
        <v>124</v>
      </c>
      <c r="AB1279" s="9">
        <f t="shared" si="182"/>
        <v>0</v>
      </c>
      <c r="AC1279" s="9">
        <f t="shared" si="183"/>
        <v>1148</v>
      </c>
      <c r="AD1279" s="9" t="str">
        <f t="shared" si="184"/>
        <v/>
      </c>
      <c r="AE1279" s="12" t="str">
        <f t="shared" si="179"/>
        <v/>
      </c>
      <c r="AF1279" s="9" t="str">
        <f t="shared" si="180"/>
        <v/>
      </c>
      <c r="AI1279"/>
    </row>
    <row r="1280" spans="6:35" x14ac:dyDescent="0.3">
      <c r="F1280" s="9">
        <v>1273</v>
      </c>
      <c r="G1280" s="12">
        <v>2E-3</v>
      </c>
      <c r="H1280" s="9">
        <v>0.188</v>
      </c>
      <c r="I1280" s="9">
        <v>0.80400000000000005</v>
      </c>
      <c r="J1280" s="9">
        <v>1.6879999999999999</v>
      </c>
      <c r="K1280" s="9">
        <v>0.59299999999999997</v>
      </c>
      <c r="L1280" s="9">
        <v>0.81100000000000005</v>
      </c>
      <c r="S1280" s="9">
        <v>1273</v>
      </c>
      <c r="T1280" s="12">
        <f t="shared" si="176"/>
        <v>0.2</v>
      </c>
      <c r="V1280">
        <v>1250</v>
      </c>
      <c r="W1280">
        <v>0.3</v>
      </c>
      <c r="X1280" s="10">
        <f t="shared" si="177"/>
        <v>0.61803872323710329</v>
      </c>
      <c r="Z1280" s="12">
        <f t="shared" si="178"/>
        <v>0.61799999999999999</v>
      </c>
      <c r="AA1280" s="9">
        <f t="shared" si="181"/>
        <v>125</v>
      </c>
      <c r="AB1280" s="9">
        <f t="shared" si="182"/>
        <v>0</v>
      </c>
      <c r="AC1280" s="9">
        <f t="shared" si="183"/>
        <v>1148</v>
      </c>
      <c r="AD1280" s="9" t="str">
        <f t="shared" si="184"/>
        <v/>
      </c>
      <c r="AE1280" s="12" t="str">
        <f t="shared" si="179"/>
        <v/>
      </c>
      <c r="AF1280" s="9" t="str">
        <f t="shared" si="180"/>
        <v/>
      </c>
      <c r="AI1280"/>
    </row>
    <row r="1281" spans="6:35" x14ac:dyDescent="0.3">
      <c r="F1281" s="9">
        <v>1274</v>
      </c>
      <c r="G1281" s="12">
        <v>0.33600000000000002</v>
      </c>
      <c r="H1281" s="9">
        <v>2.2639999999999998</v>
      </c>
      <c r="I1281" s="9">
        <v>0.82399999999999995</v>
      </c>
      <c r="J1281" s="9">
        <v>1.39</v>
      </c>
      <c r="K1281" s="9">
        <v>0.72</v>
      </c>
      <c r="L1281" s="9">
        <v>0.96599999999999997</v>
      </c>
      <c r="S1281" s="9">
        <v>1274</v>
      </c>
      <c r="T1281" s="12">
        <f t="shared" si="176"/>
        <v>33.6</v>
      </c>
      <c r="V1281">
        <v>1261</v>
      </c>
      <c r="W1281">
        <v>0.3</v>
      </c>
      <c r="X1281" s="10">
        <f t="shared" si="177"/>
        <v>0.61803872323710329</v>
      </c>
      <c r="Z1281" s="12">
        <f t="shared" si="178"/>
        <v>0.61799999999999999</v>
      </c>
      <c r="AA1281" s="9">
        <f t="shared" si="181"/>
        <v>126</v>
      </c>
      <c r="AB1281" s="9">
        <f t="shared" si="182"/>
        <v>0</v>
      </c>
      <c r="AC1281" s="9">
        <f t="shared" si="183"/>
        <v>1148</v>
      </c>
      <c r="AD1281" s="9" t="str">
        <f t="shared" si="184"/>
        <v/>
      </c>
      <c r="AE1281" s="12" t="str">
        <f t="shared" si="179"/>
        <v/>
      </c>
      <c r="AF1281" s="9" t="str">
        <f t="shared" si="180"/>
        <v/>
      </c>
      <c r="AI1281"/>
    </row>
    <row r="1282" spans="6:35" x14ac:dyDescent="0.3">
      <c r="F1282" s="9">
        <v>1275</v>
      </c>
      <c r="G1282" s="12">
        <v>1E-3</v>
      </c>
      <c r="H1282" s="9">
        <v>0.13600000000000001</v>
      </c>
      <c r="I1282" s="9">
        <v>0.92300000000000004</v>
      </c>
      <c r="J1282" s="9">
        <v>1.343</v>
      </c>
      <c r="K1282" s="9">
        <v>0.745</v>
      </c>
      <c r="L1282" s="9">
        <v>0.85699999999999998</v>
      </c>
      <c r="S1282" s="9">
        <v>1275</v>
      </c>
      <c r="T1282" s="12">
        <f t="shared" si="176"/>
        <v>0.1</v>
      </c>
      <c r="V1282">
        <v>1278</v>
      </c>
      <c r="W1282">
        <v>0.3</v>
      </c>
      <c r="X1282" s="10">
        <f t="shared" si="177"/>
        <v>0.61803872323710329</v>
      </c>
      <c r="Z1282" s="12">
        <f t="shared" si="178"/>
        <v>0.61799999999999999</v>
      </c>
      <c r="AA1282" s="9">
        <f t="shared" si="181"/>
        <v>127</v>
      </c>
      <c r="AB1282" s="9">
        <f t="shared" si="182"/>
        <v>0</v>
      </c>
      <c r="AC1282" s="9">
        <f t="shared" si="183"/>
        <v>1148</v>
      </c>
      <c r="AD1282" s="9" t="str">
        <f t="shared" si="184"/>
        <v/>
      </c>
      <c r="AE1282" s="12" t="str">
        <f t="shared" si="179"/>
        <v/>
      </c>
      <c r="AF1282" s="9" t="str">
        <f t="shared" si="180"/>
        <v/>
      </c>
      <c r="AI1282"/>
    </row>
    <row r="1283" spans="6:35" x14ac:dyDescent="0.3">
      <c r="F1283" s="9">
        <v>1276</v>
      </c>
      <c r="G1283" s="12">
        <v>2E-3</v>
      </c>
      <c r="H1283" s="9">
        <v>0.14599999999999999</v>
      </c>
      <c r="I1283" s="9">
        <v>0.97599999999999998</v>
      </c>
      <c r="J1283" s="9">
        <v>1.714</v>
      </c>
      <c r="K1283" s="9">
        <v>0.58299999999999996</v>
      </c>
      <c r="L1283" s="9">
        <v>0.84599999999999997</v>
      </c>
      <c r="S1283" s="9">
        <v>1276</v>
      </c>
      <c r="T1283" s="12">
        <f t="shared" si="176"/>
        <v>0.2</v>
      </c>
      <c r="V1283">
        <v>1280</v>
      </c>
      <c r="W1283">
        <v>0.3</v>
      </c>
      <c r="X1283" s="10">
        <f t="shared" si="177"/>
        <v>0.61803872323710329</v>
      </c>
      <c r="Z1283" s="12">
        <f t="shared" si="178"/>
        <v>0.61799999999999999</v>
      </c>
      <c r="AA1283" s="9">
        <f t="shared" si="181"/>
        <v>128</v>
      </c>
      <c r="AB1283" s="9">
        <f t="shared" si="182"/>
        <v>0</v>
      </c>
      <c r="AC1283" s="9">
        <f t="shared" si="183"/>
        <v>1148</v>
      </c>
      <c r="AD1283" s="9" t="str">
        <f t="shared" si="184"/>
        <v/>
      </c>
      <c r="AE1283" s="12" t="str">
        <f t="shared" si="179"/>
        <v/>
      </c>
      <c r="AF1283" s="9" t="str">
        <f t="shared" si="180"/>
        <v/>
      </c>
      <c r="AI1283"/>
    </row>
    <row r="1284" spans="6:35" x14ac:dyDescent="0.3">
      <c r="F1284" s="9">
        <v>1277</v>
      </c>
      <c r="G1284" s="12">
        <v>2E-3</v>
      </c>
      <c r="H1284" s="9">
        <v>0.16300000000000001</v>
      </c>
      <c r="I1284" s="9">
        <v>0.92200000000000004</v>
      </c>
      <c r="J1284" s="9">
        <v>1.2230000000000001</v>
      </c>
      <c r="K1284" s="9">
        <v>0.81699999999999995</v>
      </c>
      <c r="L1284" s="9">
        <v>0.81200000000000006</v>
      </c>
      <c r="S1284" s="9">
        <v>1277</v>
      </c>
      <c r="T1284" s="12">
        <f t="shared" si="176"/>
        <v>0.2</v>
      </c>
      <c r="V1284">
        <v>1284</v>
      </c>
      <c r="W1284">
        <v>0.3</v>
      </c>
      <c r="X1284" s="10">
        <f t="shared" si="177"/>
        <v>0.61803872323710329</v>
      </c>
      <c r="Z1284" s="12">
        <f t="shared" si="178"/>
        <v>0.61799999999999999</v>
      </c>
      <c r="AA1284" s="9">
        <f t="shared" si="181"/>
        <v>129</v>
      </c>
      <c r="AB1284" s="9">
        <f t="shared" si="182"/>
        <v>0</v>
      </c>
      <c r="AC1284" s="9">
        <f t="shared" si="183"/>
        <v>1148</v>
      </c>
      <c r="AD1284" s="9" t="str">
        <f t="shared" si="184"/>
        <v/>
      </c>
      <c r="AE1284" s="12" t="str">
        <f t="shared" si="179"/>
        <v/>
      </c>
      <c r="AF1284" s="9" t="str">
        <f t="shared" si="180"/>
        <v/>
      </c>
      <c r="AI1284"/>
    </row>
    <row r="1285" spans="6:35" x14ac:dyDescent="0.3">
      <c r="F1285" s="9">
        <v>1278</v>
      </c>
      <c r="G1285" s="12">
        <v>3.0000000000000001E-3</v>
      </c>
      <c r="H1285" s="9">
        <v>0.23</v>
      </c>
      <c r="I1285" s="9">
        <v>0.64500000000000002</v>
      </c>
      <c r="J1285" s="9">
        <v>2.7989999999999999</v>
      </c>
      <c r="K1285" s="9">
        <v>0.35699999999999998</v>
      </c>
      <c r="L1285" s="9">
        <v>0.76600000000000001</v>
      </c>
      <c r="S1285" s="9">
        <v>1278</v>
      </c>
      <c r="T1285" s="12">
        <f t="shared" si="176"/>
        <v>0.3</v>
      </c>
      <c r="V1285">
        <v>1288</v>
      </c>
      <c r="W1285">
        <v>0.3</v>
      </c>
      <c r="X1285" s="10">
        <f t="shared" si="177"/>
        <v>0.61803872323710329</v>
      </c>
      <c r="Z1285" s="12">
        <f t="shared" si="178"/>
        <v>0.61799999999999999</v>
      </c>
      <c r="AA1285" s="9">
        <f t="shared" si="181"/>
        <v>130</v>
      </c>
      <c r="AB1285" s="9">
        <f t="shared" si="182"/>
        <v>0</v>
      </c>
      <c r="AC1285" s="9">
        <f t="shared" si="183"/>
        <v>1148</v>
      </c>
      <c r="AD1285" s="9" t="str">
        <f t="shared" si="184"/>
        <v/>
      </c>
      <c r="AE1285" s="12" t="str">
        <f t="shared" si="179"/>
        <v/>
      </c>
      <c r="AF1285" s="9" t="str">
        <f t="shared" si="180"/>
        <v/>
      </c>
      <c r="AI1285"/>
    </row>
    <row r="1286" spans="6:35" x14ac:dyDescent="0.3">
      <c r="F1286" s="9">
        <v>1279</v>
      </c>
      <c r="G1286" s="12">
        <v>8.0000000000000002E-3</v>
      </c>
      <c r="H1286" s="9">
        <v>0.39400000000000002</v>
      </c>
      <c r="I1286" s="9">
        <v>0.68100000000000005</v>
      </c>
      <c r="J1286" s="9">
        <v>2.7730000000000001</v>
      </c>
      <c r="K1286" s="9">
        <v>0.36099999999999999</v>
      </c>
      <c r="L1286" s="9">
        <v>0.92600000000000005</v>
      </c>
      <c r="S1286" s="9">
        <v>1279</v>
      </c>
      <c r="T1286" s="12">
        <f t="shared" si="176"/>
        <v>0.8</v>
      </c>
      <c r="V1286">
        <v>1296</v>
      </c>
      <c r="W1286">
        <v>0.3</v>
      </c>
      <c r="X1286" s="10">
        <f t="shared" si="177"/>
        <v>0.61803872323710329</v>
      </c>
      <c r="Z1286" s="12">
        <f t="shared" si="178"/>
        <v>0.61799999999999999</v>
      </c>
      <c r="AA1286" s="9">
        <f t="shared" si="181"/>
        <v>131</v>
      </c>
      <c r="AB1286" s="9">
        <f t="shared" si="182"/>
        <v>0</v>
      </c>
      <c r="AC1286" s="9">
        <f t="shared" si="183"/>
        <v>1148</v>
      </c>
      <c r="AD1286" s="9" t="str">
        <f t="shared" si="184"/>
        <v/>
      </c>
      <c r="AE1286" s="12" t="str">
        <f t="shared" si="179"/>
        <v/>
      </c>
      <c r="AF1286" s="9" t="str">
        <f t="shared" si="180"/>
        <v/>
      </c>
      <c r="AI1286"/>
    </row>
    <row r="1287" spans="6:35" x14ac:dyDescent="0.3">
      <c r="F1287" s="9">
        <v>1280</v>
      </c>
      <c r="G1287" s="12">
        <v>3.0000000000000001E-3</v>
      </c>
      <c r="H1287" s="9">
        <v>0.23300000000000001</v>
      </c>
      <c r="I1287" s="9">
        <v>0.73299999999999998</v>
      </c>
      <c r="J1287" s="9">
        <v>2.5939999999999999</v>
      </c>
      <c r="K1287" s="9">
        <v>0.38600000000000001</v>
      </c>
      <c r="L1287" s="9">
        <v>0.79200000000000004</v>
      </c>
      <c r="S1287" s="9">
        <v>1280</v>
      </c>
      <c r="T1287" s="12">
        <f t="shared" si="176"/>
        <v>0.3</v>
      </c>
      <c r="V1287">
        <v>1306</v>
      </c>
      <c r="W1287">
        <v>0.3</v>
      </c>
      <c r="X1287" s="10">
        <f t="shared" si="177"/>
        <v>0.61803872323710329</v>
      </c>
      <c r="Z1287" s="12">
        <f t="shared" si="178"/>
        <v>0.61799999999999999</v>
      </c>
      <c r="AA1287" s="9">
        <f t="shared" si="181"/>
        <v>132</v>
      </c>
      <c r="AB1287" s="9">
        <f t="shared" si="182"/>
        <v>0</v>
      </c>
      <c r="AC1287" s="9">
        <f t="shared" si="183"/>
        <v>1148</v>
      </c>
      <c r="AD1287" s="9" t="str">
        <f t="shared" si="184"/>
        <v/>
      </c>
      <c r="AE1287" s="12" t="str">
        <f t="shared" si="179"/>
        <v/>
      </c>
      <c r="AF1287" s="9" t="str">
        <f t="shared" si="180"/>
        <v/>
      </c>
      <c r="AI1287"/>
    </row>
    <row r="1288" spans="6:35" x14ac:dyDescent="0.3">
      <c r="F1288" s="9">
        <v>1281</v>
      </c>
      <c r="G1288" s="12">
        <v>1E-3</v>
      </c>
      <c r="H1288" s="9">
        <v>0.129</v>
      </c>
      <c r="I1288" s="9">
        <v>0.91400000000000003</v>
      </c>
      <c r="J1288" s="9">
        <v>1.4350000000000001</v>
      </c>
      <c r="K1288" s="9">
        <v>0.69699999999999995</v>
      </c>
      <c r="L1288" s="9">
        <v>0.84199999999999997</v>
      </c>
      <c r="S1288" s="9">
        <v>1281</v>
      </c>
      <c r="T1288" s="12">
        <f t="shared" si="176"/>
        <v>0.1</v>
      </c>
      <c r="V1288">
        <v>1318</v>
      </c>
      <c r="W1288">
        <v>0.3</v>
      </c>
      <c r="X1288" s="10">
        <f t="shared" si="177"/>
        <v>0.61803872323710329</v>
      </c>
      <c r="Z1288" s="12">
        <f t="shared" si="178"/>
        <v>0.61799999999999999</v>
      </c>
      <c r="AA1288" s="9">
        <f t="shared" si="181"/>
        <v>133</v>
      </c>
      <c r="AB1288" s="9">
        <f t="shared" si="182"/>
        <v>0</v>
      </c>
      <c r="AC1288" s="9">
        <f t="shared" si="183"/>
        <v>1148</v>
      </c>
      <c r="AD1288" s="9" t="str">
        <f t="shared" si="184"/>
        <v/>
      </c>
      <c r="AE1288" s="12" t="str">
        <f t="shared" si="179"/>
        <v/>
      </c>
      <c r="AF1288" s="9" t="str">
        <f t="shared" si="180"/>
        <v/>
      </c>
      <c r="AI1288"/>
    </row>
    <row r="1289" spans="6:35" x14ac:dyDescent="0.3">
      <c r="F1289" s="9">
        <v>1282</v>
      </c>
      <c r="G1289" s="12">
        <v>2.1000000000000001E-2</v>
      </c>
      <c r="H1289" s="9">
        <v>0.63700000000000001</v>
      </c>
      <c r="I1289" s="9">
        <v>0.66100000000000003</v>
      </c>
      <c r="J1289" s="9">
        <v>1.724</v>
      </c>
      <c r="K1289" s="9">
        <v>0.57999999999999996</v>
      </c>
      <c r="L1289" s="9">
        <v>0.86599999999999999</v>
      </c>
      <c r="S1289" s="9">
        <v>1282</v>
      </c>
      <c r="T1289" s="12">
        <f t="shared" ref="T1289:T1352" si="185">G1289*100</f>
        <v>2.1</v>
      </c>
      <c r="V1289">
        <v>1331</v>
      </c>
      <c r="W1289">
        <v>0.3</v>
      </c>
      <c r="X1289" s="10">
        <f t="shared" ref="X1289:X1352" si="186">((W1289/PI())^0.5)*2</f>
        <v>0.61803872323710329</v>
      </c>
      <c r="Z1289" s="12">
        <f t="shared" ref="Z1289:Z1352" si="187">TRUNC(X1289,3)</f>
        <v>0.61799999999999999</v>
      </c>
      <c r="AA1289" s="9">
        <f t="shared" si="181"/>
        <v>134</v>
      </c>
      <c r="AB1289" s="9">
        <f t="shared" si="182"/>
        <v>0</v>
      </c>
      <c r="AC1289" s="9">
        <f t="shared" si="183"/>
        <v>1148</v>
      </c>
      <c r="AD1289" s="9" t="str">
        <f t="shared" si="184"/>
        <v/>
      </c>
      <c r="AE1289" s="12" t="str">
        <f t="shared" ref="AE1289:AE1352" si="188">IF(AD1289="","",Z1289)</f>
        <v/>
      </c>
      <c r="AF1289" s="9" t="str">
        <f t="shared" ref="AF1289:AF1352" si="189">AD1289</f>
        <v/>
      </c>
      <c r="AI1289"/>
    </row>
    <row r="1290" spans="6:35" x14ac:dyDescent="0.3">
      <c r="F1290" s="9">
        <v>1283</v>
      </c>
      <c r="G1290" s="12">
        <v>0.04</v>
      </c>
      <c r="H1290" s="9">
        <v>0.74099999999999999</v>
      </c>
      <c r="I1290" s="9">
        <v>0.91900000000000004</v>
      </c>
      <c r="J1290" s="9">
        <v>1.0640000000000001</v>
      </c>
      <c r="K1290" s="9">
        <v>0.93899999999999995</v>
      </c>
      <c r="L1290" s="9">
        <v>0.93</v>
      </c>
      <c r="S1290" s="9">
        <v>1283</v>
      </c>
      <c r="T1290" s="12">
        <f t="shared" si="185"/>
        <v>4</v>
      </c>
      <c r="V1290">
        <v>1333</v>
      </c>
      <c r="W1290">
        <v>0.3</v>
      </c>
      <c r="X1290" s="10">
        <f t="shared" si="186"/>
        <v>0.61803872323710329</v>
      </c>
      <c r="Z1290" s="12">
        <f t="shared" si="187"/>
        <v>0.61799999999999999</v>
      </c>
      <c r="AA1290" s="9">
        <f t="shared" ref="AA1290:AA1353" si="190">IF(Z1290-Z1289=0,AA1289+AA$8,1)</f>
        <v>135</v>
      </c>
      <c r="AB1290" s="9">
        <f t="shared" ref="AB1290:AB1353" si="191">IF(AA1290&lt;AA1291,0,AA1290)</f>
        <v>0</v>
      </c>
      <c r="AC1290" s="9">
        <f t="shared" ref="AC1290:AC1353" si="192">AC1289+AB1290</f>
        <v>1148</v>
      </c>
      <c r="AD1290" s="9" t="str">
        <f t="shared" ref="AD1290:AD1353" si="193">IF(AB1290=0,"",AC1289+AB1290)</f>
        <v/>
      </c>
      <c r="AE1290" s="12" t="str">
        <f t="shared" si="188"/>
        <v/>
      </c>
      <c r="AF1290" s="9" t="str">
        <f t="shared" si="189"/>
        <v/>
      </c>
      <c r="AI1290"/>
    </row>
    <row r="1291" spans="6:35" x14ac:dyDescent="0.3">
      <c r="F1291" s="9">
        <v>1284</v>
      </c>
      <c r="G1291" s="12">
        <v>3.0000000000000001E-3</v>
      </c>
      <c r="H1291" s="9">
        <v>0.21199999999999999</v>
      </c>
      <c r="I1291" s="9">
        <v>0.83799999999999997</v>
      </c>
      <c r="J1291" s="9">
        <v>1.345</v>
      </c>
      <c r="K1291" s="9">
        <v>0.74299999999999999</v>
      </c>
      <c r="L1291" s="9">
        <v>0.85099999999999998</v>
      </c>
      <c r="S1291" s="9">
        <v>1284</v>
      </c>
      <c r="T1291" s="12">
        <f t="shared" si="185"/>
        <v>0.3</v>
      </c>
      <c r="V1291">
        <v>1339</v>
      </c>
      <c r="W1291">
        <v>0.3</v>
      </c>
      <c r="X1291" s="10">
        <f t="shared" si="186"/>
        <v>0.61803872323710329</v>
      </c>
      <c r="Z1291" s="12">
        <f t="shared" si="187"/>
        <v>0.61799999999999999</v>
      </c>
      <c r="AA1291" s="9">
        <f t="shared" si="190"/>
        <v>136</v>
      </c>
      <c r="AB1291" s="9">
        <f t="shared" si="191"/>
        <v>0</v>
      </c>
      <c r="AC1291" s="9">
        <f t="shared" si="192"/>
        <v>1148</v>
      </c>
      <c r="AD1291" s="9" t="str">
        <f t="shared" si="193"/>
        <v/>
      </c>
      <c r="AE1291" s="12" t="str">
        <f t="shared" si="188"/>
        <v/>
      </c>
      <c r="AF1291" s="9" t="str">
        <f t="shared" si="189"/>
        <v/>
      </c>
      <c r="AI1291"/>
    </row>
    <row r="1292" spans="6:35" x14ac:dyDescent="0.3">
      <c r="F1292" s="9">
        <v>1285</v>
      </c>
      <c r="G1292" s="12">
        <v>2.1000000000000001E-2</v>
      </c>
      <c r="H1292" s="9">
        <v>0.58199999999999996</v>
      </c>
      <c r="I1292" s="9">
        <v>0.78100000000000003</v>
      </c>
      <c r="J1292" s="9">
        <v>1.762</v>
      </c>
      <c r="K1292" s="9">
        <v>0.56799999999999995</v>
      </c>
      <c r="L1292" s="9">
        <v>0.89700000000000002</v>
      </c>
      <c r="S1292" s="9">
        <v>1285</v>
      </c>
      <c r="T1292" s="12">
        <f t="shared" si="185"/>
        <v>2.1</v>
      </c>
      <c r="V1292">
        <v>1345</v>
      </c>
      <c r="W1292">
        <v>0.3</v>
      </c>
      <c r="X1292" s="10">
        <f t="shared" si="186"/>
        <v>0.61803872323710329</v>
      </c>
      <c r="Z1292" s="12">
        <f t="shared" si="187"/>
        <v>0.61799999999999999</v>
      </c>
      <c r="AA1292" s="9">
        <f t="shared" si="190"/>
        <v>137</v>
      </c>
      <c r="AB1292" s="9">
        <f t="shared" si="191"/>
        <v>0</v>
      </c>
      <c r="AC1292" s="9">
        <f t="shared" si="192"/>
        <v>1148</v>
      </c>
      <c r="AD1292" s="9" t="str">
        <f t="shared" si="193"/>
        <v/>
      </c>
      <c r="AE1292" s="12" t="str">
        <f t="shared" si="188"/>
        <v/>
      </c>
      <c r="AF1292" s="9" t="str">
        <f t="shared" si="189"/>
        <v/>
      </c>
      <c r="AI1292"/>
    </row>
    <row r="1293" spans="6:35" x14ac:dyDescent="0.3">
      <c r="F1293" s="9">
        <v>1286</v>
      </c>
      <c r="G1293" s="12">
        <v>6.9000000000000006E-2</v>
      </c>
      <c r="H1293" s="9">
        <v>1.133</v>
      </c>
      <c r="I1293" s="9">
        <v>0.67700000000000005</v>
      </c>
      <c r="J1293" s="9">
        <v>2.1150000000000002</v>
      </c>
      <c r="K1293" s="9">
        <v>0.47299999999999998</v>
      </c>
      <c r="L1293" s="9">
        <v>0.89</v>
      </c>
      <c r="S1293" s="9">
        <v>1286</v>
      </c>
      <c r="T1293" s="12">
        <f t="shared" si="185"/>
        <v>6.9</v>
      </c>
      <c r="V1293">
        <v>1371</v>
      </c>
      <c r="W1293">
        <v>0.3</v>
      </c>
      <c r="X1293" s="10">
        <f t="shared" si="186"/>
        <v>0.61803872323710329</v>
      </c>
      <c r="Z1293" s="12">
        <f t="shared" si="187"/>
        <v>0.61799999999999999</v>
      </c>
      <c r="AA1293" s="9">
        <f t="shared" si="190"/>
        <v>138</v>
      </c>
      <c r="AB1293" s="9">
        <f t="shared" si="191"/>
        <v>0</v>
      </c>
      <c r="AC1293" s="9">
        <f t="shared" si="192"/>
        <v>1148</v>
      </c>
      <c r="AD1293" s="9" t="str">
        <f t="shared" si="193"/>
        <v/>
      </c>
      <c r="AE1293" s="12" t="str">
        <f t="shared" si="188"/>
        <v/>
      </c>
      <c r="AF1293" s="9" t="str">
        <f t="shared" si="189"/>
        <v/>
      </c>
      <c r="AI1293"/>
    </row>
    <row r="1294" spans="6:35" x14ac:dyDescent="0.3">
      <c r="F1294" s="9">
        <v>1287</v>
      </c>
      <c r="G1294" s="12">
        <v>4.0000000000000001E-3</v>
      </c>
      <c r="H1294" s="9">
        <v>0.24</v>
      </c>
      <c r="I1294" s="9">
        <v>0.82099999999999995</v>
      </c>
      <c r="J1294" s="9">
        <v>1.597</v>
      </c>
      <c r="K1294" s="9">
        <v>0.626</v>
      </c>
      <c r="L1294" s="9">
        <v>0.83299999999999996</v>
      </c>
      <c r="S1294" s="9">
        <v>1287</v>
      </c>
      <c r="T1294" s="12">
        <f t="shared" si="185"/>
        <v>0.4</v>
      </c>
      <c r="V1294">
        <v>1375</v>
      </c>
      <c r="W1294">
        <v>0.3</v>
      </c>
      <c r="X1294" s="10">
        <f t="shared" si="186"/>
        <v>0.61803872323710329</v>
      </c>
      <c r="Z1294" s="12">
        <f t="shared" si="187"/>
        <v>0.61799999999999999</v>
      </c>
      <c r="AA1294" s="9">
        <f t="shared" si="190"/>
        <v>139</v>
      </c>
      <c r="AB1294" s="9">
        <f t="shared" si="191"/>
        <v>0</v>
      </c>
      <c r="AC1294" s="9">
        <f t="shared" si="192"/>
        <v>1148</v>
      </c>
      <c r="AD1294" s="9" t="str">
        <f t="shared" si="193"/>
        <v/>
      </c>
      <c r="AE1294" s="12" t="str">
        <f t="shared" si="188"/>
        <v/>
      </c>
      <c r="AF1294" s="9" t="str">
        <f t="shared" si="189"/>
        <v/>
      </c>
      <c r="AI1294"/>
    </row>
    <row r="1295" spans="6:35" x14ac:dyDescent="0.3">
      <c r="F1295" s="9">
        <v>1288</v>
      </c>
      <c r="G1295" s="12">
        <v>3.0000000000000001E-3</v>
      </c>
      <c r="H1295" s="9">
        <v>0.188</v>
      </c>
      <c r="I1295" s="9">
        <v>0.96499999999999997</v>
      </c>
      <c r="J1295" s="9">
        <v>1.857</v>
      </c>
      <c r="K1295" s="9">
        <v>0.53800000000000003</v>
      </c>
      <c r="L1295" s="9">
        <v>0.9</v>
      </c>
      <c r="S1295" s="9">
        <v>1288</v>
      </c>
      <c r="T1295" s="12">
        <f t="shared" si="185"/>
        <v>0.3</v>
      </c>
      <c r="V1295">
        <v>1385</v>
      </c>
      <c r="W1295">
        <v>0.3</v>
      </c>
      <c r="X1295" s="10">
        <f t="shared" si="186"/>
        <v>0.61803872323710329</v>
      </c>
      <c r="Z1295" s="12">
        <f t="shared" si="187"/>
        <v>0.61799999999999999</v>
      </c>
      <c r="AA1295" s="9">
        <f t="shared" si="190"/>
        <v>140</v>
      </c>
      <c r="AB1295" s="9">
        <f t="shared" si="191"/>
        <v>0</v>
      </c>
      <c r="AC1295" s="9">
        <f t="shared" si="192"/>
        <v>1148</v>
      </c>
      <c r="AD1295" s="9" t="str">
        <f t="shared" si="193"/>
        <v/>
      </c>
      <c r="AE1295" s="12" t="str">
        <f t="shared" si="188"/>
        <v/>
      </c>
      <c r="AF1295" s="9" t="str">
        <f t="shared" si="189"/>
        <v/>
      </c>
      <c r="AI1295"/>
    </row>
    <row r="1296" spans="6:35" x14ac:dyDescent="0.3">
      <c r="F1296" s="9">
        <v>1289</v>
      </c>
      <c r="G1296" s="12">
        <v>1.266</v>
      </c>
      <c r="H1296" s="9">
        <v>4.5149999999999997</v>
      </c>
      <c r="I1296" s="9">
        <v>0.78</v>
      </c>
      <c r="J1296" s="9">
        <v>1.147</v>
      </c>
      <c r="K1296" s="9">
        <v>0.872</v>
      </c>
      <c r="L1296" s="9">
        <v>0.92500000000000004</v>
      </c>
      <c r="S1296" s="39">
        <v>1289</v>
      </c>
      <c r="T1296" s="12">
        <f>Q10*100</f>
        <v>121.7</v>
      </c>
      <c r="V1296">
        <v>1394</v>
      </c>
      <c r="W1296">
        <v>0.3</v>
      </c>
      <c r="X1296" s="10">
        <f t="shared" si="186"/>
        <v>0.61803872323710329</v>
      </c>
      <c r="Z1296" s="12">
        <f t="shared" si="187"/>
        <v>0.61799999999999999</v>
      </c>
      <c r="AA1296" s="9">
        <f t="shared" si="190"/>
        <v>141</v>
      </c>
      <c r="AB1296" s="9">
        <f t="shared" si="191"/>
        <v>0</v>
      </c>
      <c r="AC1296" s="9">
        <f t="shared" si="192"/>
        <v>1148</v>
      </c>
      <c r="AD1296" s="9" t="str">
        <f t="shared" si="193"/>
        <v/>
      </c>
      <c r="AE1296" s="12" t="str">
        <f t="shared" si="188"/>
        <v/>
      </c>
      <c r="AF1296" s="9" t="str">
        <f t="shared" si="189"/>
        <v/>
      </c>
      <c r="AI1296"/>
    </row>
    <row r="1297" spans="6:35" x14ac:dyDescent="0.3">
      <c r="F1297" s="9">
        <v>1290</v>
      </c>
      <c r="G1297" s="12">
        <v>4.6440000000000001</v>
      </c>
      <c r="H1297" s="9">
        <v>10.202999999999999</v>
      </c>
      <c r="I1297" s="9">
        <v>0.56100000000000005</v>
      </c>
      <c r="J1297" s="9">
        <v>2.1120000000000001</v>
      </c>
      <c r="K1297" s="9">
        <v>0.47399999999999998</v>
      </c>
      <c r="L1297" s="9">
        <v>0.91800000000000004</v>
      </c>
      <c r="S1297" s="9">
        <v>1290</v>
      </c>
      <c r="T1297" s="12">
        <f t="shared" si="185"/>
        <v>464.40000000000003</v>
      </c>
      <c r="V1297">
        <v>1396</v>
      </c>
      <c r="W1297">
        <v>0.3</v>
      </c>
      <c r="X1297" s="10">
        <f t="shared" si="186"/>
        <v>0.61803872323710329</v>
      </c>
      <c r="Z1297" s="12">
        <f t="shared" si="187"/>
        <v>0.61799999999999999</v>
      </c>
      <c r="AA1297" s="9">
        <f t="shared" si="190"/>
        <v>142</v>
      </c>
      <c r="AB1297" s="9">
        <f t="shared" si="191"/>
        <v>0</v>
      </c>
      <c r="AC1297" s="9">
        <f t="shared" si="192"/>
        <v>1148</v>
      </c>
      <c r="AD1297" s="9" t="str">
        <f t="shared" si="193"/>
        <v/>
      </c>
      <c r="AE1297" s="12" t="str">
        <f t="shared" si="188"/>
        <v/>
      </c>
      <c r="AF1297" s="9" t="str">
        <f t="shared" si="189"/>
        <v/>
      </c>
      <c r="AI1297"/>
    </row>
    <row r="1298" spans="6:35" x14ac:dyDescent="0.3">
      <c r="F1298" s="9">
        <v>1291</v>
      </c>
      <c r="G1298" s="12">
        <v>2E-3</v>
      </c>
      <c r="H1298" s="9">
        <v>0.14599999999999999</v>
      </c>
      <c r="I1298" s="9">
        <v>1</v>
      </c>
      <c r="J1298" s="9">
        <v>1.2809999999999999</v>
      </c>
      <c r="K1298" s="9">
        <v>0.78</v>
      </c>
      <c r="L1298" s="9">
        <v>0.85699999999999998</v>
      </c>
      <c r="S1298" s="9">
        <v>1291</v>
      </c>
      <c r="T1298" s="12">
        <f t="shared" si="185"/>
        <v>0.2</v>
      </c>
      <c r="V1298">
        <v>1423</v>
      </c>
      <c r="W1298">
        <v>0.3</v>
      </c>
      <c r="X1298" s="10">
        <f t="shared" si="186"/>
        <v>0.61803872323710329</v>
      </c>
      <c r="Z1298" s="12">
        <f t="shared" si="187"/>
        <v>0.61799999999999999</v>
      </c>
      <c r="AA1298" s="9">
        <f t="shared" si="190"/>
        <v>143</v>
      </c>
      <c r="AB1298" s="9">
        <f t="shared" si="191"/>
        <v>0</v>
      </c>
      <c r="AC1298" s="9">
        <f t="shared" si="192"/>
        <v>1148</v>
      </c>
      <c r="AD1298" s="9" t="str">
        <f t="shared" si="193"/>
        <v/>
      </c>
      <c r="AE1298" s="12" t="str">
        <f t="shared" si="188"/>
        <v/>
      </c>
      <c r="AF1298" s="9" t="str">
        <f t="shared" si="189"/>
        <v/>
      </c>
      <c r="AI1298"/>
    </row>
    <row r="1299" spans="6:35" x14ac:dyDescent="0.3">
      <c r="F1299" s="9">
        <v>1292</v>
      </c>
      <c r="G1299" s="12">
        <v>2E-3</v>
      </c>
      <c r="H1299" s="9">
        <v>0.17799999999999999</v>
      </c>
      <c r="I1299" s="9">
        <v>0.83799999999999997</v>
      </c>
      <c r="J1299" s="9">
        <v>1.95</v>
      </c>
      <c r="K1299" s="9">
        <v>0.51300000000000001</v>
      </c>
      <c r="L1299" s="9">
        <v>0.875</v>
      </c>
      <c r="S1299" s="9">
        <v>1292</v>
      </c>
      <c r="T1299" s="12">
        <f t="shared" si="185"/>
        <v>0.2</v>
      </c>
      <c r="V1299">
        <v>1428</v>
      </c>
      <c r="W1299">
        <v>0.3</v>
      </c>
      <c r="X1299" s="10">
        <f t="shared" si="186"/>
        <v>0.61803872323710329</v>
      </c>
      <c r="Z1299" s="12">
        <f t="shared" si="187"/>
        <v>0.61799999999999999</v>
      </c>
      <c r="AA1299" s="9">
        <f t="shared" si="190"/>
        <v>144</v>
      </c>
      <c r="AB1299" s="9">
        <f t="shared" si="191"/>
        <v>0</v>
      </c>
      <c r="AC1299" s="9">
        <f t="shared" si="192"/>
        <v>1148</v>
      </c>
      <c r="AD1299" s="9" t="str">
        <f t="shared" si="193"/>
        <v/>
      </c>
      <c r="AE1299" s="12" t="str">
        <f t="shared" si="188"/>
        <v/>
      </c>
      <c r="AF1299" s="9" t="str">
        <f t="shared" si="189"/>
        <v/>
      </c>
      <c r="AI1299"/>
    </row>
    <row r="1300" spans="6:35" x14ac:dyDescent="0.3">
      <c r="F1300" s="9">
        <v>1293</v>
      </c>
      <c r="G1300" s="12">
        <v>1E-3</v>
      </c>
      <c r="H1300" s="9">
        <v>0.14299999999999999</v>
      </c>
      <c r="I1300" s="9">
        <v>0.83199999999999996</v>
      </c>
      <c r="J1300" s="9">
        <v>2.3860000000000001</v>
      </c>
      <c r="K1300" s="9">
        <v>0.41899999999999998</v>
      </c>
      <c r="L1300" s="9">
        <v>0.94699999999999995</v>
      </c>
      <c r="S1300" s="9">
        <v>1293</v>
      </c>
      <c r="T1300" s="12">
        <f t="shared" si="185"/>
        <v>0.1</v>
      </c>
      <c r="V1300">
        <v>1429</v>
      </c>
      <c r="W1300">
        <v>0.3</v>
      </c>
      <c r="X1300" s="10">
        <f t="shared" si="186"/>
        <v>0.61803872323710329</v>
      </c>
      <c r="Z1300" s="12">
        <f t="shared" si="187"/>
        <v>0.61799999999999999</v>
      </c>
      <c r="AA1300" s="9">
        <f t="shared" si="190"/>
        <v>145</v>
      </c>
      <c r="AB1300" s="9">
        <f t="shared" si="191"/>
        <v>0</v>
      </c>
      <c r="AC1300" s="9">
        <f t="shared" si="192"/>
        <v>1148</v>
      </c>
      <c r="AD1300" s="9" t="str">
        <f t="shared" si="193"/>
        <v/>
      </c>
      <c r="AE1300" s="12" t="str">
        <f t="shared" si="188"/>
        <v/>
      </c>
      <c r="AF1300" s="9" t="str">
        <f t="shared" si="189"/>
        <v/>
      </c>
      <c r="AI1300"/>
    </row>
    <row r="1301" spans="6:35" x14ac:dyDescent="0.3">
      <c r="F1301" s="9">
        <v>1294</v>
      </c>
      <c r="G1301" s="12">
        <v>0.125</v>
      </c>
      <c r="H1301" s="9">
        <v>1.4530000000000001</v>
      </c>
      <c r="I1301" s="9">
        <v>0.745</v>
      </c>
      <c r="J1301" s="9">
        <v>1.526</v>
      </c>
      <c r="K1301" s="9">
        <v>0.65500000000000003</v>
      </c>
      <c r="L1301" s="9">
        <v>0.93300000000000005</v>
      </c>
      <c r="S1301" s="9">
        <v>1294</v>
      </c>
      <c r="T1301" s="12">
        <f t="shared" si="185"/>
        <v>12.5</v>
      </c>
      <c r="V1301">
        <v>1439</v>
      </c>
      <c r="W1301">
        <v>0.3</v>
      </c>
      <c r="X1301" s="10">
        <f t="shared" si="186"/>
        <v>0.61803872323710329</v>
      </c>
      <c r="Z1301" s="12">
        <f t="shared" si="187"/>
        <v>0.61799999999999999</v>
      </c>
      <c r="AA1301" s="9">
        <f t="shared" si="190"/>
        <v>146</v>
      </c>
      <c r="AB1301" s="9">
        <f t="shared" si="191"/>
        <v>0</v>
      </c>
      <c r="AC1301" s="9">
        <f t="shared" si="192"/>
        <v>1148</v>
      </c>
      <c r="AD1301" s="9" t="str">
        <f t="shared" si="193"/>
        <v/>
      </c>
      <c r="AE1301" s="12" t="str">
        <f t="shared" si="188"/>
        <v/>
      </c>
      <c r="AF1301" s="9" t="str">
        <f t="shared" si="189"/>
        <v/>
      </c>
      <c r="AI1301"/>
    </row>
    <row r="1302" spans="6:35" x14ac:dyDescent="0.3">
      <c r="F1302" s="9">
        <v>1295</v>
      </c>
      <c r="G1302" s="12">
        <v>2E-3</v>
      </c>
      <c r="H1302" s="9">
        <v>0.153</v>
      </c>
      <c r="I1302" s="9">
        <v>0.88700000000000001</v>
      </c>
      <c r="J1302" s="9">
        <v>1.8460000000000001</v>
      </c>
      <c r="K1302" s="9">
        <v>0.54200000000000004</v>
      </c>
      <c r="L1302" s="9">
        <v>0.84599999999999997</v>
      </c>
      <c r="S1302" s="9">
        <v>1295</v>
      </c>
      <c r="T1302" s="12">
        <f t="shared" si="185"/>
        <v>0.2</v>
      </c>
      <c r="V1302">
        <v>1455</v>
      </c>
      <c r="W1302">
        <v>0.3</v>
      </c>
      <c r="X1302" s="10">
        <f t="shared" si="186"/>
        <v>0.61803872323710329</v>
      </c>
      <c r="Z1302" s="12">
        <f t="shared" si="187"/>
        <v>0.61799999999999999</v>
      </c>
      <c r="AA1302" s="9">
        <f t="shared" si="190"/>
        <v>147</v>
      </c>
      <c r="AB1302" s="9">
        <f t="shared" si="191"/>
        <v>0</v>
      </c>
      <c r="AC1302" s="9">
        <f t="shared" si="192"/>
        <v>1148</v>
      </c>
      <c r="AD1302" s="9" t="str">
        <f t="shared" si="193"/>
        <v/>
      </c>
      <c r="AE1302" s="12" t="str">
        <f t="shared" si="188"/>
        <v/>
      </c>
      <c r="AF1302" s="9" t="str">
        <f t="shared" si="189"/>
        <v/>
      </c>
      <c r="AI1302"/>
    </row>
    <row r="1303" spans="6:35" x14ac:dyDescent="0.3">
      <c r="F1303" s="9">
        <v>1296</v>
      </c>
      <c r="G1303" s="12">
        <v>3.0000000000000001E-3</v>
      </c>
      <c r="H1303" s="9">
        <v>0.23</v>
      </c>
      <c r="I1303" s="9">
        <v>0.82399999999999995</v>
      </c>
      <c r="J1303" s="9">
        <v>1.1930000000000001</v>
      </c>
      <c r="K1303" s="9">
        <v>0.83799999999999997</v>
      </c>
      <c r="L1303" s="9">
        <v>0.83599999999999997</v>
      </c>
      <c r="S1303" s="9">
        <v>1296</v>
      </c>
      <c r="T1303" s="12">
        <f t="shared" si="185"/>
        <v>0.3</v>
      </c>
      <c r="V1303">
        <v>1464</v>
      </c>
      <c r="W1303">
        <v>0.3</v>
      </c>
      <c r="X1303" s="10">
        <f t="shared" si="186"/>
        <v>0.61803872323710329</v>
      </c>
      <c r="Z1303" s="12">
        <f t="shared" si="187"/>
        <v>0.61799999999999999</v>
      </c>
      <c r="AA1303" s="9">
        <f t="shared" si="190"/>
        <v>148</v>
      </c>
      <c r="AB1303" s="9">
        <f t="shared" si="191"/>
        <v>0</v>
      </c>
      <c r="AC1303" s="9">
        <f t="shared" si="192"/>
        <v>1148</v>
      </c>
      <c r="AD1303" s="9" t="str">
        <f t="shared" si="193"/>
        <v/>
      </c>
      <c r="AE1303" s="12" t="str">
        <f t="shared" si="188"/>
        <v/>
      </c>
      <c r="AF1303" s="9" t="str">
        <f t="shared" si="189"/>
        <v/>
      </c>
      <c r="AI1303"/>
    </row>
    <row r="1304" spans="6:35" x14ac:dyDescent="0.3">
      <c r="F1304" s="9">
        <v>1297</v>
      </c>
      <c r="G1304" s="12">
        <v>6.022E-4</v>
      </c>
      <c r="H1304" s="9">
        <v>9.4E-2</v>
      </c>
      <c r="I1304" s="9">
        <v>0.85699999999999998</v>
      </c>
      <c r="J1304" s="9">
        <v>2.0310000000000001</v>
      </c>
      <c r="K1304" s="9">
        <v>0.49199999999999999</v>
      </c>
      <c r="L1304" s="9">
        <v>0.8</v>
      </c>
      <c r="S1304" s="9">
        <v>1297</v>
      </c>
      <c r="T1304" s="12">
        <f t="shared" si="185"/>
        <v>6.0220000000000003E-2</v>
      </c>
      <c r="V1304">
        <v>1485</v>
      </c>
      <c r="W1304">
        <v>0.3</v>
      </c>
      <c r="X1304" s="10">
        <f t="shared" si="186"/>
        <v>0.61803872323710329</v>
      </c>
      <c r="Z1304" s="12">
        <f t="shared" si="187"/>
        <v>0.61799999999999999</v>
      </c>
      <c r="AA1304" s="9">
        <f t="shared" si="190"/>
        <v>149</v>
      </c>
      <c r="AB1304" s="9">
        <f t="shared" si="191"/>
        <v>0</v>
      </c>
      <c r="AC1304" s="9">
        <f t="shared" si="192"/>
        <v>1148</v>
      </c>
      <c r="AD1304" s="9" t="str">
        <f t="shared" si="193"/>
        <v/>
      </c>
      <c r="AE1304" s="12" t="str">
        <f t="shared" si="188"/>
        <v/>
      </c>
      <c r="AF1304" s="9" t="str">
        <f t="shared" si="189"/>
        <v/>
      </c>
      <c r="AI1304"/>
    </row>
    <row r="1305" spans="6:35" x14ac:dyDescent="0.3">
      <c r="F1305" s="9">
        <v>1298</v>
      </c>
      <c r="G1305" s="12">
        <v>1.6E-2</v>
      </c>
      <c r="H1305" s="9">
        <v>0.55100000000000005</v>
      </c>
      <c r="I1305" s="9">
        <v>0.66800000000000004</v>
      </c>
      <c r="J1305" s="9">
        <v>1.9590000000000001</v>
      </c>
      <c r="K1305" s="9">
        <v>0.51</v>
      </c>
      <c r="L1305" s="9">
        <v>0.82899999999999996</v>
      </c>
      <c r="S1305" s="9">
        <v>1298</v>
      </c>
      <c r="T1305" s="12">
        <f t="shared" si="185"/>
        <v>1.6</v>
      </c>
      <c r="V1305">
        <v>1486</v>
      </c>
      <c r="W1305">
        <v>0.3</v>
      </c>
      <c r="X1305" s="10">
        <f t="shared" si="186"/>
        <v>0.61803872323710329</v>
      </c>
      <c r="Z1305" s="12">
        <f t="shared" si="187"/>
        <v>0.61799999999999999</v>
      </c>
      <c r="AA1305" s="9">
        <f t="shared" si="190"/>
        <v>150</v>
      </c>
      <c r="AB1305" s="9">
        <f t="shared" si="191"/>
        <v>0</v>
      </c>
      <c r="AC1305" s="9">
        <f t="shared" si="192"/>
        <v>1148</v>
      </c>
      <c r="AD1305" s="9" t="str">
        <f t="shared" si="193"/>
        <v/>
      </c>
      <c r="AE1305" s="12" t="str">
        <f t="shared" si="188"/>
        <v/>
      </c>
      <c r="AF1305" s="9" t="str">
        <f t="shared" si="189"/>
        <v/>
      </c>
      <c r="AI1305"/>
    </row>
    <row r="1306" spans="6:35" x14ac:dyDescent="0.3">
      <c r="F1306" s="9">
        <v>1299</v>
      </c>
      <c r="G1306" s="12">
        <v>4.0000000000000001E-3</v>
      </c>
      <c r="H1306" s="9">
        <v>0.247</v>
      </c>
      <c r="I1306" s="9">
        <v>0.80500000000000005</v>
      </c>
      <c r="J1306" s="9">
        <v>1.2789999999999999</v>
      </c>
      <c r="K1306" s="9">
        <v>0.78200000000000003</v>
      </c>
      <c r="L1306" s="9">
        <v>0.82499999999999996</v>
      </c>
      <c r="S1306" s="9">
        <v>1299</v>
      </c>
      <c r="T1306" s="12">
        <f t="shared" si="185"/>
        <v>0.4</v>
      </c>
      <c r="V1306">
        <v>1488</v>
      </c>
      <c r="W1306">
        <v>0.3</v>
      </c>
      <c r="X1306" s="10">
        <f t="shared" si="186"/>
        <v>0.61803872323710329</v>
      </c>
      <c r="Z1306" s="12">
        <f t="shared" si="187"/>
        <v>0.61799999999999999</v>
      </c>
      <c r="AA1306" s="9">
        <f t="shared" si="190"/>
        <v>151</v>
      </c>
      <c r="AB1306" s="9">
        <f t="shared" si="191"/>
        <v>0</v>
      </c>
      <c r="AC1306" s="9">
        <f t="shared" si="192"/>
        <v>1148</v>
      </c>
      <c r="AD1306" s="9" t="str">
        <f t="shared" si="193"/>
        <v/>
      </c>
      <c r="AE1306" s="12" t="str">
        <f t="shared" si="188"/>
        <v/>
      </c>
      <c r="AF1306" s="9" t="str">
        <f t="shared" si="189"/>
        <v/>
      </c>
      <c r="AI1306"/>
    </row>
    <row r="1307" spans="6:35" x14ac:dyDescent="0.3">
      <c r="F1307" s="9">
        <v>1300</v>
      </c>
      <c r="G1307" s="12">
        <v>1E-3</v>
      </c>
      <c r="H1307" s="9">
        <v>0.129</v>
      </c>
      <c r="I1307" s="9">
        <v>0.8</v>
      </c>
      <c r="J1307" s="9">
        <v>2.339</v>
      </c>
      <c r="K1307" s="9">
        <v>0.42699999999999999</v>
      </c>
      <c r="L1307" s="9">
        <v>0.77800000000000002</v>
      </c>
      <c r="S1307" s="9">
        <v>1300</v>
      </c>
      <c r="T1307" s="12">
        <f t="shared" si="185"/>
        <v>0.1</v>
      </c>
      <c r="V1307">
        <v>1490</v>
      </c>
      <c r="W1307">
        <v>0.3</v>
      </c>
      <c r="X1307" s="10">
        <f t="shared" si="186"/>
        <v>0.61803872323710329</v>
      </c>
      <c r="Z1307" s="12">
        <f t="shared" si="187"/>
        <v>0.61799999999999999</v>
      </c>
      <c r="AA1307" s="9">
        <f t="shared" si="190"/>
        <v>152</v>
      </c>
      <c r="AB1307" s="9">
        <f t="shared" si="191"/>
        <v>0</v>
      </c>
      <c r="AC1307" s="9">
        <f t="shared" si="192"/>
        <v>1148</v>
      </c>
      <c r="AD1307" s="9" t="str">
        <f t="shared" si="193"/>
        <v/>
      </c>
      <c r="AE1307" s="12" t="str">
        <f t="shared" si="188"/>
        <v/>
      </c>
      <c r="AF1307" s="9" t="str">
        <f t="shared" si="189"/>
        <v/>
      </c>
      <c r="AI1307"/>
    </row>
    <row r="1308" spans="6:35" x14ac:dyDescent="0.3">
      <c r="F1308" s="9">
        <v>1301</v>
      </c>
      <c r="G1308" s="12">
        <v>11.353</v>
      </c>
      <c r="H1308" s="9">
        <v>16.323</v>
      </c>
      <c r="I1308" s="9">
        <v>0.53500000000000003</v>
      </c>
      <c r="J1308" s="9">
        <v>1.208</v>
      </c>
      <c r="K1308" s="9">
        <v>0.82699999999999996</v>
      </c>
      <c r="L1308" s="9">
        <v>0.91</v>
      </c>
      <c r="S1308" s="39">
        <v>1301</v>
      </c>
      <c r="T1308" s="12">
        <f>Q11*100</f>
        <v>1127.8</v>
      </c>
      <c r="V1308">
        <v>1502</v>
      </c>
      <c r="W1308">
        <v>0.3</v>
      </c>
      <c r="X1308" s="10">
        <f t="shared" si="186"/>
        <v>0.61803872323710329</v>
      </c>
      <c r="Z1308" s="12">
        <f t="shared" si="187"/>
        <v>0.61799999999999999</v>
      </c>
      <c r="AA1308" s="9">
        <f t="shared" si="190"/>
        <v>153</v>
      </c>
      <c r="AB1308" s="9">
        <f t="shared" si="191"/>
        <v>0</v>
      </c>
      <c r="AC1308" s="9">
        <f t="shared" si="192"/>
        <v>1148</v>
      </c>
      <c r="AD1308" s="9" t="str">
        <f t="shared" si="193"/>
        <v/>
      </c>
      <c r="AE1308" s="12" t="str">
        <f t="shared" si="188"/>
        <v/>
      </c>
      <c r="AF1308" s="9" t="str">
        <f t="shared" si="189"/>
        <v/>
      </c>
      <c r="AI1308"/>
    </row>
    <row r="1309" spans="6:35" x14ac:dyDescent="0.3">
      <c r="F1309" s="9">
        <v>1302</v>
      </c>
      <c r="G1309" s="12">
        <v>2E-3</v>
      </c>
      <c r="H1309" s="9">
        <v>0.19500000000000001</v>
      </c>
      <c r="I1309" s="9">
        <v>0.59699999999999998</v>
      </c>
      <c r="J1309" s="9">
        <v>2.8730000000000002</v>
      </c>
      <c r="K1309" s="9">
        <v>0.34799999999999998</v>
      </c>
      <c r="L1309" s="9">
        <v>0.72699999999999998</v>
      </c>
      <c r="S1309" s="9">
        <v>1302</v>
      </c>
      <c r="T1309" s="12">
        <f t="shared" si="185"/>
        <v>0.2</v>
      </c>
      <c r="V1309">
        <v>1529</v>
      </c>
      <c r="W1309">
        <v>0.3</v>
      </c>
      <c r="X1309" s="10">
        <f t="shared" si="186"/>
        <v>0.61803872323710329</v>
      </c>
      <c r="Z1309" s="12">
        <f t="shared" si="187"/>
        <v>0.61799999999999999</v>
      </c>
      <c r="AA1309" s="9">
        <f t="shared" si="190"/>
        <v>154</v>
      </c>
      <c r="AB1309" s="9">
        <f t="shared" si="191"/>
        <v>0</v>
      </c>
      <c r="AC1309" s="9">
        <f t="shared" si="192"/>
        <v>1148</v>
      </c>
      <c r="AD1309" s="9" t="str">
        <f t="shared" si="193"/>
        <v/>
      </c>
      <c r="AE1309" s="12" t="str">
        <f t="shared" si="188"/>
        <v/>
      </c>
      <c r="AF1309" s="9" t="str">
        <f t="shared" si="189"/>
        <v/>
      </c>
      <c r="AI1309"/>
    </row>
    <row r="1310" spans="6:35" x14ac:dyDescent="0.3">
      <c r="F1310" s="9">
        <v>1303</v>
      </c>
      <c r="G1310" s="12">
        <v>2E-3</v>
      </c>
      <c r="H1310" s="9">
        <v>0.19800000000000001</v>
      </c>
      <c r="I1310" s="9">
        <v>0.72299999999999998</v>
      </c>
      <c r="J1310" s="9">
        <v>2.4529999999999998</v>
      </c>
      <c r="K1310" s="9">
        <v>0.40799999999999997</v>
      </c>
      <c r="L1310" s="9">
        <v>0.76900000000000002</v>
      </c>
      <c r="S1310" s="9">
        <v>1303</v>
      </c>
      <c r="T1310" s="12">
        <f t="shared" si="185"/>
        <v>0.2</v>
      </c>
      <c r="V1310">
        <v>1532</v>
      </c>
      <c r="W1310">
        <v>0.3</v>
      </c>
      <c r="X1310" s="10">
        <f t="shared" si="186"/>
        <v>0.61803872323710329</v>
      </c>
      <c r="Z1310" s="12">
        <f t="shared" si="187"/>
        <v>0.61799999999999999</v>
      </c>
      <c r="AA1310" s="9">
        <f t="shared" si="190"/>
        <v>155</v>
      </c>
      <c r="AB1310" s="9">
        <f t="shared" si="191"/>
        <v>0</v>
      </c>
      <c r="AC1310" s="9">
        <f t="shared" si="192"/>
        <v>1148</v>
      </c>
      <c r="AD1310" s="9" t="str">
        <f t="shared" si="193"/>
        <v/>
      </c>
      <c r="AE1310" s="12" t="str">
        <f t="shared" si="188"/>
        <v/>
      </c>
      <c r="AF1310" s="9" t="str">
        <f t="shared" si="189"/>
        <v/>
      </c>
      <c r="AI1310"/>
    </row>
    <row r="1311" spans="6:35" x14ac:dyDescent="0.3">
      <c r="F1311" s="9">
        <v>1304</v>
      </c>
      <c r="G1311" s="12">
        <v>8.0000000000000002E-3</v>
      </c>
      <c r="H1311" s="9">
        <v>0.36599999999999999</v>
      </c>
      <c r="I1311" s="9">
        <v>0.77800000000000002</v>
      </c>
      <c r="J1311" s="9">
        <v>1.573</v>
      </c>
      <c r="K1311" s="9">
        <v>0.63600000000000001</v>
      </c>
      <c r="L1311" s="9">
        <v>0.86599999999999999</v>
      </c>
      <c r="S1311" s="9">
        <v>1304</v>
      </c>
      <c r="T1311" s="12">
        <f t="shared" si="185"/>
        <v>0.8</v>
      </c>
      <c r="V1311">
        <v>1543</v>
      </c>
      <c r="W1311">
        <v>0.3</v>
      </c>
      <c r="X1311" s="10">
        <f t="shared" si="186"/>
        <v>0.61803872323710329</v>
      </c>
      <c r="Z1311" s="12">
        <f t="shared" si="187"/>
        <v>0.61799999999999999</v>
      </c>
      <c r="AA1311" s="9">
        <f t="shared" si="190"/>
        <v>156</v>
      </c>
      <c r="AB1311" s="9">
        <f t="shared" si="191"/>
        <v>0</v>
      </c>
      <c r="AC1311" s="9">
        <f t="shared" si="192"/>
        <v>1148</v>
      </c>
      <c r="AD1311" s="9" t="str">
        <f t="shared" si="193"/>
        <v/>
      </c>
      <c r="AE1311" s="12" t="str">
        <f t="shared" si="188"/>
        <v/>
      </c>
      <c r="AF1311" s="9" t="str">
        <f t="shared" si="189"/>
        <v/>
      </c>
      <c r="AI1311"/>
    </row>
    <row r="1312" spans="6:35" x14ac:dyDescent="0.3">
      <c r="F1312" s="9">
        <v>1305</v>
      </c>
      <c r="G1312" s="12">
        <v>2E-3</v>
      </c>
      <c r="H1312" s="9">
        <v>0.17100000000000001</v>
      </c>
      <c r="I1312" s="9">
        <v>0.97599999999999998</v>
      </c>
      <c r="J1312" s="9">
        <v>1.216</v>
      </c>
      <c r="K1312" s="9">
        <v>0.82199999999999995</v>
      </c>
      <c r="L1312" s="9">
        <v>0.88200000000000001</v>
      </c>
      <c r="S1312" s="9">
        <v>1305</v>
      </c>
      <c r="T1312" s="12">
        <f t="shared" si="185"/>
        <v>0.2</v>
      </c>
      <c r="V1312">
        <v>1549</v>
      </c>
      <c r="W1312">
        <v>0.3</v>
      </c>
      <c r="X1312" s="10">
        <f t="shared" si="186"/>
        <v>0.61803872323710329</v>
      </c>
      <c r="Z1312" s="12">
        <f t="shared" si="187"/>
        <v>0.61799999999999999</v>
      </c>
      <c r="AA1312" s="9">
        <f t="shared" si="190"/>
        <v>157</v>
      </c>
      <c r="AB1312" s="9">
        <f t="shared" si="191"/>
        <v>0</v>
      </c>
      <c r="AC1312" s="9">
        <f t="shared" si="192"/>
        <v>1148</v>
      </c>
      <c r="AD1312" s="9" t="str">
        <f t="shared" si="193"/>
        <v/>
      </c>
      <c r="AE1312" s="12" t="str">
        <f t="shared" si="188"/>
        <v/>
      </c>
      <c r="AF1312" s="9" t="str">
        <f t="shared" si="189"/>
        <v/>
      </c>
      <c r="AI1312"/>
    </row>
    <row r="1313" spans="6:35" x14ac:dyDescent="0.3">
      <c r="F1313" s="9">
        <v>1306</v>
      </c>
      <c r="G1313" s="12">
        <v>3.0000000000000001E-3</v>
      </c>
      <c r="H1313" s="9">
        <v>0.21199999999999999</v>
      </c>
      <c r="I1313" s="9">
        <v>0.92200000000000004</v>
      </c>
      <c r="J1313" s="9">
        <v>1.62</v>
      </c>
      <c r="K1313" s="9">
        <v>0.61699999999999999</v>
      </c>
      <c r="L1313" s="9">
        <v>0.89800000000000002</v>
      </c>
      <c r="S1313" s="9">
        <v>1306</v>
      </c>
      <c r="T1313" s="12">
        <f t="shared" si="185"/>
        <v>0.3</v>
      </c>
      <c r="V1313">
        <v>1557</v>
      </c>
      <c r="W1313">
        <v>0.3</v>
      </c>
      <c r="X1313" s="10">
        <f t="shared" si="186"/>
        <v>0.61803872323710329</v>
      </c>
      <c r="Z1313" s="12">
        <f t="shared" si="187"/>
        <v>0.61799999999999999</v>
      </c>
      <c r="AA1313" s="9">
        <f t="shared" si="190"/>
        <v>158</v>
      </c>
      <c r="AB1313" s="9">
        <f t="shared" si="191"/>
        <v>0</v>
      </c>
      <c r="AC1313" s="9">
        <f t="shared" si="192"/>
        <v>1148</v>
      </c>
      <c r="AD1313" s="9" t="str">
        <f t="shared" si="193"/>
        <v/>
      </c>
      <c r="AE1313" s="12" t="str">
        <f t="shared" si="188"/>
        <v/>
      </c>
      <c r="AF1313" s="9" t="str">
        <f t="shared" si="189"/>
        <v/>
      </c>
      <c r="AI1313"/>
    </row>
    <row r="1314" spans="6:35" x14ac:dyDescent="0.3">
      <c r="F1314" s="9">
        <v>1307</v>
      </c>
      <c r="G1314" s="12">
        <v>5.0000000000000001E-3</v>
      </c>
      <c r="H1314" s="9">
        <v>0.26400000000000001</v>
      </c>
      <c r="I1314" s="9">
        <v>0.81100000000000005</v>
      </c>
      <c r="J1314" s="9">
        <v>2.1309999999999998</v>
      </c>
      <c r="K1314" s="9">
        <v>0.46899999999999997</v>
      </c>
      <c r="L1314" s="9">
        <v>0.85699999999999998</v>
      </c>
      <c r="S1314" s="9">
        <v>1307</v>
      </c>
      <c r="T1314" s="12">
        <f t="shared" si="185"/>
        <v>0.5</v>
      </c>
      <c r="V1314">
        <v>1602</v>
      </c>
      <c r="W1314">
        <v>0.3</v>
      </c>
      <c r="X1314" s="10">
        <f t="shared" si="186"/>
        <v>0.61803872323710329</v>
      </c>
      <c r="Z1314" s="12">
        <f t="shared" si="187"/>
        <v>0.61799999999999999</v>
      </c>
      <c r="AA1314" s="9">
        <f t="shared" si="190"/>
        <v>159</v>
      </c>
      <c r="AB1314" s="9">
        <f t="shared" si="191"/>
        <v>159</v>
      </c>
      <c r="AC1314" s="9">
        <f t="shared" si="192"/>
        <v>1307</v>
      </c>
      <c r="AD1314" s="9">
        <f t="shared" si="193"/>
        <v>1307</v>
      </c>
      <c r="AE1314" s="12">
        <f t="shared" si="188"/>
        <v>0.61799999999999999</v>
      </c>
      <c r="AF1314" s="9">
        <f t="shared" si="189"/>
        <v>1307</v>
      </c>
      <c r="AI1314"/>
    </row>
    <row r="1315" spans="6:35" x14ac:dyDescent="0.3">
      <c r="F1315" s="9">
        <v>1308</v>
      </c>
      <c r="G1315" s="12">
        <v>7.5279999999999998E-4</v>
      </c>
      <c r="H1315" s="9">
        <v>0.104</v>
      </c>
      <c r="I1315" s="9">
        <v>0.873</v>
      </c>
      <c r="J1315" s="9">
        <v>2.3079999999999998</v>
      </c>
      <c r="K1315" s="9">
        <v>0.433</v>
      </c>
      <c r="L1315" s="9">
        <v>0.76900000000000002</v>
      </c>
      <c r="S1315" s="9">
        <v>1308</v>
      </c>
      <c r="T1315" s="12">
        <f t="shared" si="185"/>
        <v>7.528E-2</v>
      </c>
      <c r="V1315">
        <v>32</v>
      </c>
      <c r="W1315">
        <v>0.2</v>
      </c>
      <c r="X1315" s="10">
        <f t="shared" si="186"/>
        <v>0.50462650440403201</v>
      </c>
      <c r="Z1315" s="12">
        <f t="shared" si="187"/>
        <v>0.504</v>
      </c>
      <c r="AA1315" s="9">
        <f t="shared" si="190"/>
        <v>1</v>
      </c>
      <c r="AB1315" s="9">
        <f t="shared" si="191"/>
        <v>0</v>
      </c>
      <c r="AC1315" s="9">
        <f t="shared" si="192"/>
        <v>1307</v>
      </c>
      <c r="AD1315" s="9" t="str">
        <f t="shared" si="193"/>
        <v/>
      </c>
      <c r="AE1315" s="12" t="str">
        <f t="shared" si="188"/>
        <v/>
      </c>
      <c r="AF1315" s="9" t="str">
        <f t="shared" si="189"/>
        <v/>
      </c>
      <c r="AI1315"/>
    </row>
    <row r="1316" spans="6:35" x14ac:dyDescent="0.3">
      <c r="F1316" s="9">
        <v>1309</v>
      </c>
      <c r="G1316" s="12">
        <v>5.0999999999999997E-2</v>
      </c>
      <c r="H1316" s="9">
        <v>0.87</v>
      </c>
      <c r="I1316" s="9">
        <v>0.84199999999999997</v>
      </c>
      <c r="J1316" s="9">
        <v>1.526</v>
      </c>
      <c r="K1316" s="9">
        <v>0.65500000000000003</v>
      </c>
      <c r="L1316" s="9">
        <v>0.93400000000000005</v>
      </c>
      <c r="S1316" s="9">
        <v>1309</v>
      </c>
      <c r="T1316" s="12">
        <f t="shared" si="185"/>
        <v>5.0999999999999996</v>
      </c>
      <c r="V1316">
        <v>48</v>
      </c>
      <c r="W1316">
        <v>0.2</v>
      </c>
      <c r="X1316" s="10">
        <f t="shared" si="186"/>
        <v>0.50462650440403201</v>
      </c>
      <c r="Z1316" s="12">
        <f t="shared" si="187"/>
        <v>0.504</v>
      </c>
      <c r="AA1316" s="9">
        <f t="shared" si="190"/>
        <v>2</v>
      </c>
      <c r="AB1316" s="9">
        <f t="shared" si="191"/>
        <v>0</v>
      </c>
      <c r="AC1316" s="9">
        <f t="shared" si="192"/>
        <v>1307</v>
      </c>
      <c r="AD1316" s="9" t="str">
        <f t="shared" si="193"/>
        <v/>
      </c>
      <c r="AE1316" s="12" t="str">
        <f t="shared" si="188"/>
        <v/>
      </c>
      <c r="AF1316" s="9" t="str">
        <f t="shared" si="189"/>
        <v/>
      </c>
      <c r="AI1316"/>
    </row>
    <row r="1317" spans="6:35" x14ac:dyDescent="0.3">
      <c r="F1317" s="9">
        <v>1310</v>
      </c>
      <c r="G1317" s="12">
        <v>2E-3</v>
      </c>
      <c r="H1317" s="9">
        <v>0.129</v>
      </c>
      <c r="I1317" s="9">
        <v>1</v>
      </c>
      <c r="J1317" s="9">
        <v>1.236</v>
      </c>
      <c r="K1317" s="9">
        <v>0.80900000000000005</v>
      </c>
      <c r="L1317" s="9">
        <v>0.90900000000000003</v>
      </c>
      <c r="S1317" s="9">
        <v>1310</v>
      </c>
      <c r="T1317" s="12">
        <f t="shared" si="185"/>
        <v>0.2</v>
      </c>
      <c r="V1317">
        <v>52</v>
      </c>
      <c r="W1317">
        <v>0.2</v>
      </c>
      <c r="X1317" s="10">
        <f t="shared" si="186"/>
        <v>0.50462650440403201</v>
      </c>
      <c r="Z1317" s="12">
        <f t="shared" si="187"/>
        <v>0.504</v>
      </c>
      <c r="AA1317" s="9">
        <f t="shared" si="190"/>
        <v>3</v>
      </c>
      <c r="AB1317" s="9">
        <f t="shared" si="191"/>
        <v>0</v>
      </c>
      <c r="AC1317" s="9">
        <f t="shared" si="192"/>
        <v>1307</v>
      </c>
      <c r="AD1317" s="9" t="str">
        <f t="shared" si="193"/>
        <v/>
      </c>
      <c r="AE1317" s="12" t="str">
        <f t="shared" si="188"/>
        <v/>
      </c>
      <c r="AF1317" s="9" t="str">
        <f t="shared" si="189"/>
        <v/>
      </c>
      <c r="AI1317"/>
    </row>
    <row r="1318" spans="6:35" x14ac:dyDescent="0.3">
      <c r="F1318" s="9">
        <v>1311</v>
      </c>
      <c r="G1318" s="12">
        <v>1.4999999999999999E-2</v>
      </c>
      <c r="H1318" s="9">
        <v>0.48699999999999999</v>
      </c>
      <c r="I1318" s="9">
        <v>0.80500000000000005</v>
      </c>
      <c r="J1318" s="9">
        <v>1.8280000000000001</v>
      </c>
      <c r="K1318" s="9">
        <v>0.54700000000000004</v>
      </c>
      <c r="L1318" s="9">
        <v>0.88200000000000001</v>
      </c>
      <c r="S1318" s="9">
        <v>1311</v>
      </c>
      <c r="T1318" s="12">
        <f t="shared" si="185"/>
        <v>1.5</v>
      </c>
      <c r="V1318">
        <v>68</v>
      </c>
      <c r="W1318">
        <v>0.2</v>
      </c>
      <c r="X1318" s="10">
        <f t="shared" si="186"/>
        <v>0.50462650440403201</v>
      </c>
      <c r="Z1318" s="12">
        <f t="shared" si="187"/>
        <v>0.504</v>
      </c>
      <c r="AA1318" s="9">
        <f t="shared" si="190"/>
        <v>4</v>
      </c>
      <c r="AB1318" s="9">
        <f t="shared" si="191"/>
        <v>0</v>
      </c>
      <c r="AC1318" s="9">
        <f t="shared" si="192"/>
        <v>1307</v>
      </c>
      <c r="AD1318" s="9" t="str">
        <f t="shared" si="193"/>
        <v/>
      </c>
      <c r="AE1318" s="12" t="str">
        <f t="shared" si="188"/>
        <v/>
      </c>
      <c r="AF1318" s="9" t="str">
        <f t="shared" si="189"/>
        <v/>
      </c>
      <c r="AI1318"/>
    </row>
    <row r="1319" spans="6:35" x14ac:dyDescent="0.3">
      <c r="F1319" s="9">
        <v>1312</v>
      </c>
      <c r="G1319" s="12">
        <v>1.0999999999999999E-2</v>
      </c>
      <c r="H1319" s="9">
        <v>0.442</v>
      </c>
      <c r="I1319" s="9">
        <v>0.71599999999999997</v>
      </c>
      <c r="J1319" s="9">
        <v>2.056</v>
      </c>
      <c r="K1319" s="9">
        <v>0.48599999999999999</v>
      </c>
      <c r="L1319" s="9">
        <v>0.83099999999999996</v>
      </c>
      <c r="S1319" s="9">
        <v>1312</v>
      </c>
      <c r="T1319" s="12">
        <f t="shared" si="185"/>
        <v>1.0999999999999999</v>
      </c>
      <c r="V1319">
        <v>71</v>
      </c>
      <c r="W1319">
        <v>0.2</v>
      </c>
      <c r="X1319" s="10">
        <f t="shared" si="186"/>
        <v>0.50462650440403201</v>
      </c>
      <c r="Z1319" s="12">
        <f t="shared" si="187"/>
        <v>0.504</v>
      </c>
      <c r="AA1319" s="9">
        <f t="shared" si="190"/>
        <v>5</v>
      </c>
      <c r="AB1319" s="9">
        <f t="shared" si="191"/>
        <v>0</v>
      </c>
      <c r="AC1319" s="9">
        <f t="shared" si="192"/>
        <v>1307</v>
      </c>
      <c r="AD1319" s="9" t="str">
        <f t="shared" si="193"/>
        <v/>
      </c>
      <c r="AE1319" s="12" t="str">
        <f t="shared" si="188"/>
        <v/>
      </c>
      <c r="AF1319" s="9" t="str">
        <f t="shared" si="189"/>
        <v/>
      </c>
      <c r="AI1319"/>
    </row>
    <row r="1320" spans="6:35" x14ac:dyDescent="0.3">
      <c r="F1320" s="9">
        <v>1313</v>
      </c>
      <c r="G1320" s="12">
        <v>5.0000000000000001E-3</v>
      </c>
      <c r="H1320" s="9">
        <v>0.27200000000000002</v>
      </c>
      <c r="I1320" s="9">
        <v>0.89700000000000002</v>
      </c>
      <c r="J1320" s="9">
        <v>1.4370000000000001</v>
      </c>
      <c r="K1320" s="9">
        <v>0.69599999999999995</v>
      </c>
      <c r="L1320" s="9">
        <v>0.90900000000000003</v>
      </c>
      <c r="S1320" s="9">
        <v>1313</v>
      </c>
      <c r="T1320" s="12">
        <f t="shared" si="185"/>
        <v>0.5</v>
      </c>
      <c r="V1320">
        <v>104</v>
      </c>
      <c r="W1320">
        <v>0.2</v>
      </c>
      <c r="X1320" s="10">
        <f t="shared" si="186"/>
        <v>0.50462650440403201</v>
      </c>
      <c r="Z1320" s="12">
        <f t="shared" si="187"/>
        <v>0.504</v>
      </c>
      <c r="AA1320" s="9">
        <f t="shared" si="190"/>
        <v>6</v>
      </c>
      <c r="AB1320" s="9">
        <f t="shared" si="191"/>
        <v>0</v>
      </c>
      <c r="AC1320" s="9">
        <f t="shared" si="192"/>
        <v>1307</v>
      </c>
      <c r="AD1320" s="9" t="str">
        <f t="shared" si="193"/>
        <v/>
      </c>
      <c r="AE1320" s="12" t="str">
        <f t="shared" si="188"/>
        <v/>
      </c>
      <c r="AF1320" s="9" t="str">
        <f t="shared" si="189"/>
        <v/>
      </c>
      <c r="AI1320"/>
    </row>
    <row r="1321" spans="6:35" x14ac:dyDescent="0.3">
      <c r="F1321" s="9">
        <v>1314</v>
      </c>
      <c r="G1321" s="12">
        <v>5.0000000000000001E-3</v>
      </c>
      <c r="H1321" s="9">
        <v>0.28199999999999997</v>
      </c>
      <c r="I1321" s="9">
        <v>0.78600000000000003</v>
      </c>
      <c r="J1321" s="9">
        <v>2.2970000000000002</v>
      </c>
      <c r="K1321" s="9">
        <v>0.435</v>
      </c>
      <c r="L1321" s="9">
        <v>0.86799999999999999</v>
      </c>
      <c r="S1321" s="9">
        <v>1314</v>
      </c>
      <c r="T1321" s="12">
        <f t="shared" si="185"/>
        <v>0.5</v>
      </c>
      <c r="V1321">
        <v>122</v>
      </c>
      <c r="W1321">
        <v>0.2</v>
      </c>
      <c r="X1321" s="10">
        <f t="shared" si="186"/>
        <v>0.50462650440403201</v>
      </c>
      <c r="Z1321" s="12">
        <f t="shared" si="187"/>
        <v>0.504</v>
      </c>
      <c r="AA1321" s="9">
        <f t="shared" si="190"/>
        <v>7</v>
      </c>
      <c r="AB1321" s="9">
        <f t="shared" si="191"/>
        <v>0</v>
      </c>
      <c r="AC1321" s="9">
        <f t="shared" si="192"/>
        <v>1307</v>
      </c>
      <c r="AD1321" s="9" t="str">
        <f t="shared" si="193"/>
        <v/>
      </c>
      <c r="AE1321" s="12" t="str">
        <f t="shared" si="188"/>
        <v/>
      </c>
      <c r="AF1321" s="9" t="str">
        <f t="shared" si="189"/>
        <v/>
      </c>
      <c r="AI1321"/>
    </row>
    <row r="1322" spans="6:35" x14ac:dyDescent="0.3">
      <c r="F1322" s="9">
        <v>1315</v>
      </c>
      <c r="G1322" s="12">
        <v>1.4E-2</v>
      </c>
      <c r="H1322" s="9">
        <v>0.498</v>
      </c>
      <c r="I1322" s="9">
        <v>0.68500000000000005</v>
      </c>
      <c r="J1322" s="9">
        <v>2.3069999999999999</v>
      </c>
      <c r="K1322" s="9">
        <v>0.434</v>
      </c>
      <c r="L1322" s="9">
        <v>0.84899999999999998</v>
      </c>
      <c r="S1322" s="9">
        <v>1315</v>
      </c>
      <c r="T1322" s="12">
        <f t="shared" si="185"/>
        <v>1.4000000000000001</v>
      </c>
      <c r="V1322">
        <v>131</v>
      </c>
      <c r="W1322">
        <v>0.2</v>
      </c>
      <c r="X1322" s="10">
        <f t="shared" si="186"/>
        <v>0.50462650440403201</v>
      </c>
      <c r="Z1322" s="12">
        <f t="shared" si="187"/>
        <v>0.504</v>
      </c>
      <c r="AA1322" s="9">
        <f t="shared" si="190"/>
        <v>8</v>
      </c>
      <c r="AB1322" s="9">
        <f t="shared" si="191"/>
        <v>0</v>
      </c>
      <c r="AC1322" s="9">
        <f t="shared" si="192"/>
        <v>1307</v>
      </c>
      <c r="AD1322" s="9" t="str">
        <f t="shared" si="193"/>
        <v/>
      </c>
      <c r="AE1322" s="12" t="str">
        <f t="shared" si="188"/>
        <v/>
      </c>
      <c r="AF1322" s="9" t="str">
        <f t="shared" si="189"/>
        <v/>
      </c>
      <c r="AI1322"/>
    </row>
    <row r="1323" spans="6:35" x14ac:dyDescent="0.3">
      <c r="F1323" s="9">
        <v>1316</v>
      </c>
      <c r="G1323" s="12">
        <v>1.2E-2</v>
      </c>
      <c r="H1323" s="9">
        <v>0.41499999999999998</v>
      </c>
      <c r="I1323" s="9">
        <v>0.85799999999999998</v>
      </c>
      <c r="J1323" s="9">
        <v>1.69</v>
      </c>
      <c r="K1323" s="9">
        <v>0.59199999999999997</v>
      </c>
      <c r="L1323" s="9">
        <v>0.91200000000000003</v>
      </c>
      <c r="S1323" s="9">
        <v>1316</v>
      </c>
      <c r="T1323" s="12">
        <f t="shared" si="185"/>
        <v>1.2</v>
      </c>
      <c r="V1323">
        <v>134</v>
      </c>
      <c r="W1323">
        <v>0.2</v>
      </c>
      <c r="X1323" s="10">
        <f t="shared" si="186"/>
        <v>0.50462650440403201</v>
      </c>
      <c r="Z1323" s="12">
        <f t="shared" si="187"/>
        <v>0.504</v>
      </c>
      <c r="AA1323" s="9">
        <f t="shared" si="190"/>
        <v>9</v>
      </c>
      <c r="AB1323" s="9">
        <f t="shared" si="191"/>
        <v>0</v>
      </c>
      <c r="AC1323" s="9">
        <f t="shared" si="192"/>
        <v>1307</v>
      </c>
      <c r="AD1323" s="9" t="str">
        <f t="shared" si="193"/>
        <v/>
      </c>
      <c r="AE1323" s="12" t="str">
        <f t="shared" si="188"/>
        <v/>
      </c>
      <c r="AF1323" s="9" t="str">
        <f t="shared" si="189"/>
        <v/>
      </c>
      <c r="AI1323"/>
    </row>
    <row r="1324" spans="6:35" x14ac:dyDescent="0.3">
      <c r="F1324" s="9">
        <v>1317</v>
      </c>
      <c r="G1324" s="12">
        <v>1.4999999999999999E-2</v>
      </c>
      <c r="H1324" s="9">
        <v>0.501</v>
      </c>
      <c r="I1324" s="9">
        <v>0.73699999999999999</v>
      </c>
      <c r="J1324" s="9">
        <v>2.2650000000000001</v>
      </c>
      <c r="K1324" s="9">
        <v>0.441</v>
      </c>
      <c r="L1324" s="9">
        <v>0.88700000000000001</v>
      </c>
      <c r="S1324" s="9">
        <v>1317</v>
      </c>
      <c r="T1324" s="12">
        <f t="shared" si="185"/>
        <v>1.5</v>
      </c>
      <c r="V1324">
        <v>161</v>
      </c>
      <c r="W1324">
        <v>0.2</v>
      </c>
      <c r="X1324" s="10">
        <f t="shared" si="186"/>
        <v>0.50462650440403201</v>
      </c>
      <c r="Z1324" s="12">
        <f t="shared" si="187"/>
        <v>0.504</v>
      </c>
      <c r="AA1324" s="9">
        <f t="shared" si="190"/>
        <v>10</v>
      </c>
      <c r="AB1324" s="9">
        <f t="shared" si="191"/>
        <v>0</v>
      </c>
      <c r="AC1324" s="9">
        <f t="shared" si="192"/>
        <v>1307</v>
      </c>
      <c r="AD1324" s="9" t="str">
        <f t="shared" si="193"/>
        <v/>
      </c>
      <c r="AE1324" s="12" t="str">
        <f t="shared" si="188"/>
        <v/>
      </c>
      <c r="AF1324" s="9" t="str">
        <f t="shared" si="189"/>
        <v/>
      </c>
      <c r="AI1324"/>
    </row>
    <row r="1325" spans="6:35" x14ac:dyDescent="0.3">
      <c r="F1325" s="9">
        <v>1318</v>
      </c>
      <c r="G1325" s="12">
        <v>3.0000000000000001E-3</v>
      </c>
      <c r="H1325" s="9">
        <v>0.27200000000000002</v>
      </c>
      <c r="I1325" s="9">
        <v>0.48699999999999999</v>
      </c>
      <c r="J1325" s="9">
        <v>3.1349999999999998</v>
      </c>
      <c r="K1325" s="9">
        <v>0.31900000000000001</v>
      </c>
      <c r="L1325" s="9">
        <v>0.71699999999999997</v>
      </c>
      <c r="S1325" s="9">
        <v>1318</v>
      </c>
      <c r="T1325" s="12">
        <f t="shared" si="185"/>
        <v>0.3</v>
      </c>
      <c r="V1325">
        <v>172</v>
      </c>
      <c r="W1325">
        <v>0.2</v>
      </c>
      <c r="X1325" s="10">
        <f t="shared" si="186"/>
        <v>0.50462650440403201</v>
      </c>
      <c r="Z1325" s="12">
        <f t="shared" si="187"/>
        <v>0.504</v>
      </c>
      <c r="AA1325" s="9">
        <f t="shared" si="190"/>
        <v>11</v>
      </c>
      <c r="AB1325" s="9">
        <f t="shared" si="191"/>
        <v>0</v>
      </c>
      <c r="AC1325" s="9">
        <f t="shared" si="192"/>
        <v>1307</v>
      </c>
      <c r="AD1325" s="9" t="str">
        <f t="shared" si="193"/>
        <v/>
      </c>
      <c r="AE1325" s="12" t="str">
        <f t="shared" si="188"/>
        <v/>
      </c>
      <c r="AF1325" s="9" t="str">
        <f t="shared" si="189"/>
        <v/>
      </c>
      <c r="AI1325"/>
    </row>
    <row r="1326" spans="6:35" x14ac:dyDescent="0.3">
      <c r="F1326" s="9">
        <v>1319</v>
      </c>
      <c r="G1326" s="12">
        <v>7.5279999999999998E-4</v>
      </c>
      <c r="H1326" s="9">
        <v>0.104</v>
      </c>
      <c r="I1326" s="9">
        <v>0.873</v>
      </c>
      <c r="J1326" s="9">
        <v>2.3079999999999998</v>
      </c>
      <c r="K1326" s="9">
        <v>0.433</v>
      </c>
      <c r="L1326" s="9">
        <v>0.76900000000000002</v>
      </c>
      <c r="S1326" s="9">
        <v>1319</v>
      </c>
      <c r="T1326" s="12">
        <f t="shared" si="185"/>
        <v>7.528E-2</v>
      </c>
      <c r="V1326">
        <v>182</v>
      </c>
      <c r="W1326">
        <v>0.2</v>
      </c>
      <c r="X1326" s="10">
        <f t="shared" si="186"/>
        <v>0.50462650440403201</v>
      </c>
      <c r="Z1326" s="12">
        <f t="shared" si="187"/>
        <v>0.504</v>
      </c>
      <c r="AA1326" s="9">
        <f t="shared" si="190"/>
        <v>12</v>
      </c>
      <c r="AB1326" s="9">
        <f t="shared" si="191"/>
        <v>0</v>
      </c>
      <c r="AC1326" s="9">
        <f t="shared" si="192"/>
        <v>1307</v>
      </c>
      <c r="AD1326" s="9" t="str">
        <f t="shared" si="193"/>
        <v/>
      </c>
      <c r="AE1326" s="12" t="str">
        <f t="shared" si="188"/>
        <v/>
      </c>
      <c r="AF1326" s="9" t="str">
        <f t="shared" si="189"/>
        <v/>
      </c>
      <c r="AI1326"/>
    </row>
    <row r="1327" spans="6:35" x14ac:dyDescent="0.3">
      <c r="F1327" s="9">
        <v>1320</v>
      </c>
      <c r="G1327" s="12">
        <v>5.0000000000000001E-3</v>
      </c>
      <c r="H1327" s="9">
        <v>0.254</v>
      </c>
      <c r="I1327" s="9">
        <v>0.93600000000000005</v>
      </c>
      <c r="J1327" s="9">
        <v>1.2150000000000001</v>
      </c>
      <c r="K1327" s="9">
        <v>0.82299999999999995</v>
      </c>
      <c r="L1327" s="9">
        <v>0.88900000000000001</v>
      </c>
      <c r="S1327" s="9">
        <v>1320</v>
      </c>
      <c r="T1327" s="12">
        <f t="shared" si="185"/>
        <v>0.5</v>
      </c>
      <c r="V1327">
        <v>185</v>
      </c>
      <c r="W1327">
        <v>0.2</v>
      </c>
      <c r="X1327" s="10">
        <f t="shared" si="186"/>
        <v>0.50462650440403201</v>
      </c>
      <c r="Z1327" s="12">
        <f t="shared" si="187"/>
        <v>0.504</v>
      </c>
      <c r="AA1327" s="9">
        <f t="shared" si="190"/>
        <v>13</v>
      </c>
      <c r="AB1327" s="9">
        <f t="shared" si="191"/>
        <v>0</v>
      </c>
      <c r="AC1327" s="9">
        <f t="shared" si="192"/>
        <v>1307</v>
      </c>
      <c r="AD1327" s="9" t="str">
        <f t="shared" si="193"/>
        <v/>
      </c>
      <c r="AE1327" s="12" t="str">
        <f t="shared" si="188"/>
        <v/>
      </c>
      <c r="AF1327" s="9" t="str">
        <f t="shared" si="189"/>
        <v/>
      </c>
      <c r="AI1327"/>
    </row>
    <row r="1328" spans="6:35" x14ac:dyDescent="0.3">
      <c r="F1328" s="9">
        <v>1321</v>
      </c>
      <c r="G1328" s="12">
        <v>1.2999999999999999E-2</v>
      </c>
      <c r="H1328" s="9">
        <v>0.42499999999999999</v>
      </c>
      <c r="I1328" s="9">
        <v>0.91200000000000003</v>
      </c>
      <c r="J1328" s="9">
        <v>1.353</v>
      </c>
      <c r="K1328" s="9">
        <v>0.73899999999999999</v>
      </c>
      <c r="L1328" s="9">
        <v>0.90200000000000002</v>
      </c>
      <c r="S1328" s="9">
        <v>1321</v>
      </c>
      <c r="T1328" s="12">
        <f t="shared" si="185"/>
        <v>1.3</v>
      </c>
      <c r="V1328">
        <v>186</v>
      </c>
      <c r="W1328">
        <v>0.2</v>
      </c>
      <c r="X1328" s="10">
        <f t="shared" si="186"/>
        <v>0.50462650440403201</v>
      </c>
      <c r="Z1328" s="12">
        <f t="shared" si="187"/>
        <v>0.504</v>
      </c>
      <c r="AA1328" s="9">
        <f t="shared" si="190"/>
        <v>14</v>
      </c>
      <c r="AB1328" s="9">
        <f t="shared" si="191"/>
        <v>0</v>
      </c>
      <c r="AC1328" s="9">
        <f t="shared" si="192"/>
        <v>1307</v>
      </c>
      <c r="AD1328" s="9" t="str">
        <f t="shared" si="193"/>
        <v/>
      </c>
      <c r="AE1328" s="12" t="str">
        <f t="shared" si="188"/>
        <v/>
      </c>
      <c r="AF1328" s="9" t="str">
        <f t="shared" si="189"/>
        <v/>
      </c>
      <c r="AI1328"/>
    </row>
    <row r="1329" spans="6:35" x14ac:dyDescent="0.3">
      <c r="F1329" s="9">
        <v>1322</v>
      </c>
      <c r="G1329" s="12">
        <v>9.033E-4</v>
      </c>
      <c r="H1329" s="9">
        <v>0.121</v>
      </c>
      <c r="I1329" s="9">
        <v>0.76900000000000002</v>
      </c>
      <c r="J1329" s="9">
        <v>2.81</v>
      </c>
      <c r="K1329" s="9">
        <v>0.35599999999999998</v>
      </c>
      <c r="L1329" s="9">
        <v>0.75</v>
      </c>
      <c r="S1329" s="9">
        <v>1322</v>
      </c>
      <c r="T1329" s="12">
        <f t="shared" si="185"/>
        <v>9.0329999999999994E-2</v>
      </c>
      <c r="V1329">
        <v>189</v>
      </c>
      <c r="W1329">
        <v>0.2</v>
      </c>
      <c r="X1329" s="10">
        <f t="shared" si="186"/>
        <v>0.50462650440403201</v>
      </c>
      <c r="Z1329" s="12">
        <f t="shared" si="187"/>
        <v>0.504</v>
      </c>
      <c r="AA1329" s="9">
        <f t="shared" si="190"/>
        <v>15</v>
      </c>
      <c r="AB1329" s="9">
        <f t="shared" si="191"/>
        <v>0</v>
      </c>
      <c r="AC1329" s="9">
        <f t="shared" si="192"/>
        <v>1307</v>
      </c>
      <c r="AD1329" s="9" t="str">
        <f t="shared" si="193"/>
        <v/>
      </c>
      <c r="AE1329" s="12" t="str">
        <f t="shared" si="188"/>
        <v/>
      </c>
      <c r="AF1329" s="9" t="str">
        <f t="shared" si="189"/>
        <v/>
      </c>
      <c r="AI1329"/>
    </row>
    <row r="1330" spans="6:35" x14ac:dyDescent="0.3">
      <c r="F1330" s="9">
        <v>1323</v>
      </c>
      <c r="G1330" s="12">
        <v>4.5999999999999999E-2</v>
      </c>
      <c r="H1330" s="9">
        <v>0.78500000000000003</v>
      </c>
      <c r="I1330" s="9">
        <v>0.93100000000000005</v>
      </c>
      <c r="J1330" s="9">
        <v>1.2130000000000001</v>
      </c>
      <c r="K1330" s="9">
        <v>0.82399999999999995</v>
      </c>
      <c r="L1330" s="9">
        <v>0.94799999999999995</v>
      </c>
      <c r="S1330" s="9">
        <v>1323</v>
      </c>
      <c r="T1330" s="12">
        <f t="shared" si="185"/>
        <v>4.5999999999999996</v>
      </c>
      <c r="V1330">
        <v>193</v>
      </c>
      <c r="W1330">
        <v>0.2</v>
      </c>
      <c r="X1330" s="10">
        <f t="shared" si="186"/>
        <v>0.50462650440403201</v>
      </c>
      <c r="Z1330" s="12">
        <f t="shared" si="187"/>
        <v>0.504</v>
      </c>
      <c r="AA1330" s="9">
        <f t="shared" si="190"/>
        <v>16</v>
      </c>
      <c r="AB1330" s="9">
        <f t="shared" si="191"/>
        <v>0</v>
      </c>
      <c r="AC1330" s="9">
        <f t="shared" si="192"/>
        <v>1307</v>
      </c>
      <c r="AD1330" s="9" t="str">
        <f t="shared" si="193"/>
        <v/>
      </c>
      <c r="AE1330" s="12" t="str">
        <f t="shared" si="188"/>
        <v/>
      </c>
      <c r="AF1330" s="9" t="str">
        <f t="shared" si="189"/>
        <v/>
      </c>
      <c r="AI1330"/>
    </row>
    <row r="1331" spans="6:35" x14ac:dyDescent="0.3">
      <c r="F1331" s="9">
        <v>1324</v>
      </c>
      <c r="G1331" s="12">
        <v>0.01</v>
      </c>
      <c r="H1331" s="9">
        <v>0.38300000000000001</v>
      </c>
      <c r="I1331" s="9">
        <v>0.877</v>
      </c>
      <c r="J1331" s="9">
        <v>1.1100000000000001</v>
      </c>
      <c r="K1331" s="9">
        <v>0.90100000000000002</v>
      </c>
      <c r="L1331" s="9">
        <v>0.86599999999999999</v>
      </c>
      <c r="S1331" s="9">
        <v>1324</v>
      </c>
      <c r="T1331" s="12">
        <f t="shared" si="185"/>
        <v>1</v>
      </c>
      <c r="V1331">
        <v>196</v>
      </c>
      <c r="W1331">
        <v>0.2</v>
      </c>
      <c r="X1331" s="10">
        <f t="shared" si="186"/>
        <v>0.50462650440403201</v>
      </c>
      <c r="Z1331" s="12">
        <f t="shared" si="187"/>
        <v>0.504</v>
      </c>
      <c r="AA1331" s="9">
        <f t="shared" si="190"/>
        <v>17</v>
      </c>
      <c r="AB1331" s="9">
        <f t="shared" si="191"/>
        <v>0</v>
      </c>
      <c r="AC1331" s="9">
        <f t="shared" si="192"/>
        <v>1307</v>
      </c>
      <c r="AD1331" s="9" t="str">
        <f t="shared" si="193"/>
        <v/>
      </c>
      <c r="AE1331" s="12" t="str">
        <f t="shared" si="188"/>
        <v/>
      </c>
      <c r="AF1331" s="9" t="str">
        <f t="shared" si="189"/>
        <v/>
      </c>
      <c r="AI1331"/>
    </row>
    <row r="1332" spans="6:35" x14ac:dyDescent="0.3">
      <c r="F1332" s="9">
        <v>1325</v>
      </c>
      <c r="G1332" s="12">
        <v>7.0000000000000001E-3</v>
      </c>
      <c r="H1332" s="9">
        <v>0.29199999999999998</v>
      </c>
      <c r="I1332" s="9">
        <v>0.97599999999999998</v>
      </c>
      <c r="J1332" s="9">
        <v>1.056</v>
      </c>
      <c r="K1332" s="9">
        <v>0.94699999999999995</v>
      </c>
      <c r="L1332" s="9">
        <v>0.88</v>
      </c>
      <c r="S1332" s="9">
        <v>1325</v>
      </c>
      <c r="T1332" s="12">
        <f t="shared" si="185"/>
        <v>0.70000000000000007</v>
      </c>
      <c r="V1332">
        <v>205</v>
      </c>
      <c r="W1332">
        <v>0.2</v>
      </c>
      <c r="X1332" s="10">
        <f t="shared" si="186"/>
        <v>0.50462650440403201</v>
      </c>
      <c r="Z1332" s="12">
        <f t="shared" si="187"/>
        <v>0.504</v>
      </c>
      <c r="AA1332" s="9">
        <f t="shared" si="190"/>
        <v>18</v>
      </c>
      <c r="AB1332" s="9">
        <f t="shared" si="191"/>
        <v>0</v>
      </c>
      <c r="AC1332" s="9">
        <f t="shared" si="192"/>
        <v>1307</v>
      </c>
      <c r="AD1332" s="9" t="str">
        <f t="shared" si="193"/>
        <v/>
      </c>
      <c r="AE1332" s="12" t="str">
        <f t="shared" si="188"/>
        <v/>
      </c>
      <c r="AF1332" s="9" t="str">
        <f t="shared" si="189"/>
        <v/>
      </c>
      <c r="AI1332"/>
    </row>
    <row r="1333" spans="6:35" x14ac:dyDescent="0.3">
      <c r="F1333" s="9">
        <v>1326</v>
      </c>
      <c r="G1333" s="12">
        <v>0.01</v>
      </c>
      <c r="H1333" s="9">
        <v>0.442</v>
      </c>
      <c r="I1333" s="9">
        <v>0.64800000000000002</v>
      </c>
      <c r="J1333" s="9">
        <v>2.4980000000000002</v>
      </c>
      <c r="K1333" s="9">
        <v>0.4</v>
      </c>
      <c r="L1333" s="9">
        <v>0.84299999999999997</v>
      </c>
      <c r="S1333" s="9">
        <v>1326</v>
      </c>
      <c r="T1333" s="12">
        <f t="shared" si="185"/>
        <v>1</v>
      </c>
      <c r="V1333">
        <v>217</v>
      </c>
      <c r="W1333">
        <v>0.2</v>
      </c>
      <c r="X1333" s="10">
        <f t="shared" si="186"/>
        <v>0.50462650440403201</v>
      </c>
      <c r="Z1333" s="12">
        <f t="shared" si="187"/>
        <v>0.504</v>
      </c>
      <c r="AA1333" s="9">
        <f t="shared" si="190"/>
        <v>19</v>
      </c>
      <c r="AB1333" s="9">
        <f t="shared" si="191"/>
        <v>0</v>
      </c>
      <c r="AC1333" s="9">
        <f t="shared" si="192"/>
        <v>1307</v>
      </c>
      <c r="AD1333" s="9" t="str">
        <f t="shared" si="193"/>
        <v/>
      </c>
      <c r="AE1333" s="12" t="str">
        <f t="shared" si="188"/>
        <v/>
      </c>
      <c r="AF1333" s="9" t="str">
        <f t="shared" si="189"/>
        <v/>
      </c>
      <c r="AI1333"/>
    </row>
    <row r="1334" spans="6:35" x14ac:dyDescent="0.3">
      <c r="F1334" s="9">
        <v>1327</v>
      </c>
      <c r="G1334" s="12">
        <v>1.4E-2</v>
      </c>
      <c r="H1334" s="9">
        <v>0.439</v>
      </c>
      <c r="I1334" s="9">
        <v>0.88200000000000001</v>
      </c>
      <c r="J1334" s="9">
        <v>1.6850000000000001</v>
      </c>
      <c r="K1334" s="9">
        <v>0.59399999999999997</v>
      </c>
      <c r="L1334" s="9">
        <v>0.92800000000000005</v>
      </c>
      <c r="S1334" s="9">
        <v>1327</v>
      </c>
      <c r="T1334" s="12">
        <f t="shared" si="185"/>
        <v>1.4000000000000001</v>
      </c>
      <c r="V1334">
        <v>219</v>
      </c>
      <c r="W1334">
        <v>0.2</v>
      </c>
      <c r="X1334" s="10">
        <f t="shared" si="186"/>
        <v>0.50462650440403201</v>
      </c>
      <c r="Z1334" s="12">
        <f t="shared" si="187"/>
        <v>0.504</v>
      </c>
      <c r="AA1334" s="9">
        <f t="shared" si="190"/>
        <v>20</v>
      </c>
      <c r="AB1334" s="9">
        <f t="shared" si="191"/>
        <v>0</v>
      </c>
      <c r="AC1334" s="9">
        <f t="shared" si="192"/>
        <v>1307</v>
      </c>
      <c r="AD1334" s="9" t="str">
        <f t="shared" si="193"/>
        <v/>
      </c>
      <c r="AE1334" s="12" t="str">
        <f t="shared" si="188"/>
        <v/>
      </c>
      <c r="AF1334" s="9" t="str">
        <f t="shared" si="189"/>
        <v/>
      </c>
      <c r="AI1334"/>
    </row>
    <row r="1335" spans="6:35" x14ac:dyDescent="0.3">
      <c r="F1335" s="9">
        <v>1328</v>
      </c>
      <c r="G1335" s="12">
        <v>8.9999999999999993E-3</v>
      </c>
      <c r="H1335" s="9">
        <v>0.35799999999999998</v>
      </c>
      <c r="I1335" s="9">
        <v>0.86899999999999999</v>
      </c>
      <c r="J1335" s="9">
        <v>1.6919999999999999</v>
      </c>
      <c r="K1335" s="9">
        <v>0.59099999999999997</v>
      </c>
      <c r="L1335" s="9">
        <v>0.88100000000000001</v>
      </c>
      <c r="S1335" s="9">
        <v>1328</v>
      </c>
      <c r="T1335" s="12">
        <f t="shared" si="185"/>
        <v>0.89999999999999991</v>
      </c>
      <c r="V1335">
        <v>221</v>
      </c>
      <c r="W1335">
        <v>0.2</v>
      </c>
      <c r="X1335" s="10">
        <f t="shared" si="186"/>
        <v>0.50462650440403201</v>
      </c>
      <c r="Z1335" s="12">
        <f t="shared" si="187"/>
        <v>0.504</v>
      </c>
      <c r="AA1335" s="9">
        <f t="shared" si="190"/>
        <v>21</v>
      </c>
      <c r="AB1335" s="9">
        <f t="shared" si="191"/>
        <v>0</v>
      </c>
      <c r="AC1335" s="9">
        <f t="shared" si="192"/>
        <v>1307</v>
      </c>
      <c r="AD1335" s="9" t="str">
        <f t="shared" si="193"/>
        <v/>
      </c>
      <c r="AE1335" s="12" t="str">
        <f t="shared" si="188"/>
        <v/>
      </c>
      <c r="AF1335" s="9" t="str">
        <f t="shared" si="189"/>
        <v/>
      </c>
      <c r="AI1335"/>
    </row>
    <row r="1336" spans="6:35" x14ac:dyDescent="0.3">
      <c r="F1336" s="9">
        <v>1329</v>
      </c>
      <c r="G1336" s="12">
        <v>1.506E-4</v>
      </c>
      <c r="H1336" s="9">
        <v>3.5000000000000003E-2</v>
      </c>
      <c r="I1336" s="9">
        <v>1</v>
      </c>
      <c r="J1336" s="9">
        <v>1</v>
      </c>
      <c r="K1336" s="9">
        <v>1</v>
      </c>
      <c r="L1336" s="9">
        <v>1</v>
      </c>
      <c r="S1336" s="9">
        <v>1329</v>
      </c>
      <c r="T1336" s="12">
        <f t="shared" si="185"/>
        <v>1.506E-2</v>
      </c>
      <c r="V1336">
        <v>232</v>
      </c>
      <c r="W1336">
        <v>0.2</v>
      </c>
      <c r="X1336" s="10">
        <f t="shared" si="186"/>
        <v>0.50462650440403201</v>
      </c>
      <c r="Z1336" s="12">
        <f t="shared" si="187"/>
        <v>0.504</v>
      </c>
      <c r="AA1336" s="9">
        <f t="shared" si="190"/>
        <v>22</v>
      </c>
      <c r="AB1336" s="9">
        <f t="shared" si="191"/>
        <v>0</v>
      </c>
      <c r="AC1336" s="9">
        <f t="shared" si="192"/>
        <v>1307</v>
      </c>
      <c r="AD1336" s="9" t="str">
        <f t="shared" si="193"/>
        <v/>
      </c>
      <c r="AE1336" s="12" t="str">
        <f t="shared" si="188"/>
        <v/>
      </c>
      <c r="AF1336" s="9" t="str">
        <f t="shared" si="189"/>
        <v/>
      </c>
      <c r="AI1336"/>
    </row>
    <row r="1337" spans="6:35" x14ac:dyDescent="0.3">
      <c r="F1337" s="9">
        <v>1330</v>
      </c>
      <c r="G1337" s="12">
        <v>6.0000000000000001E-3</v>
      </c>
      <c r="H1337" s="9">
        <v>0.29199999999999998</v>
      </c>
      <c r="I1337" s="9">
        <v>0.82099999999999995</v>
      </c>
      <c r="J1337" s="9">
        <v>1.427</v>
      </c>
      <c r="K1337" s="9">
        <v>0.70099999999999996</v>
      </c>
      <c r="L1337" s="9">
        <v>0.81299999999999994</v>
      </c>
      <c r="S1337" s="9">
        <v>1330</v>
      </c>
      <c r="T1337" s="12">
        <f t="shared" si="185"/>
        <v>0.6</v>
      </c>
      <c r="V1337">
        <v>236</v>
      </c>
      <c r="W1337">
        <v>0.2</v>
      </c>
      <c r="X1337" s="10">
        <f t="shared" si="186"/>
        <v>0.50462650440403201</v>
      </c>
      <c r="Z1337" s="12">
        <f t="shared" si="187"/>
        <v>0.504</v>
      </c>
      <c r="AA1337" s="9">
        <f t="shared" si="190"/>
        <v>23</v>
      </c>
      <c r="AB1337" s="9">
        <f t="shared" si="191"/>
        <v>0</v>
      </c>
      <c r="AC1337" s="9">
        <f t="shared" si="192"/>
        <v>1307</v>
      </c>
      <c r="AD1337" s="9" t="str">
        <f t="shared" si="193"/>
        <v/>
      </c>
      <c r="AE1337" s="12" t="str">
        <f t="shared" si="188"/>
        <v/>
      </c>
      <c r="AF1337" s="9" t="str">
        <f t="shared" si="189"/>
        <v/>
      </c>
      <c r="AI1337"/>
    </row>
    <row r="1338" spans="6:35" x14ac:dyDescent="0.3">
      <c r="F1338" s="9">
        <v>1331</v>
      </c>
      <c r="G1338" s="12">
        <v>3.0000000000000001E-3</v>
      </c>
      <c r="H1338" s="9">
        <v>0.20899999999999999</v>
      </c>
      <c r="I1338" s="9">
        <v>0.81899999999999995</v>
      </c>
      <c r="J1338" s="9">
        <v>2.3639999999999999</v>
      </c>
      <c r="K1338" s="9">
        <v>0.42299999999999999</v>
      </c>
      <c r="L1338" s="9">
        <v>0.95</v>
      </c>
      <c r="S1338" s="9">
        <v>1331</v>
      </c>
      <c r="T1338" s="12">
        <f t="shared" si="185"/>
        <v>0.3</v>
      </c>
      <c r="V1338">
        <v>259</v>
      </c>
      <c r="W1338">
        <v>0.2</v>
      </c>
      <c r="X1338" s="10">
        <f t="shared" si="186"/>
        <v>0.50462650440403201</v>
      </c>
      <c r="Z1338" s="12">
        <f t="shared" si="187"/>
        <v>0.504</v>
      </c>
      <c r="AA1338" s="9">
        <f t="shared" si="190"/>
        <v>24</v>
      </c>
      <c r="AB1338" s="9">
        <f t="shared" si="191"/>
        <v>0</v>
      </c>
      <c r="AC1338" s="9">
        <f t="shared" si="192"/>
        <v>1307</v>
      </c>
      <c r="AD1338" s="9" t="str">
        <f t="shared" si="193"/>
        <v/>
      </c>
      <c r="AE1338" s="12" t="str">
        <f t="shared" si="188"/>
        <v/>
      </c>
      <c r="AF1338" s="9" t="str">
        <f t="shared" si="189"/>
        <v/>
      </c>
      <c r="AI1338"/>
    </row>
    <row r="1339" spans="6:35" x14ac:dyDescent="0.3">
      <c r="F1339" s="9">
        <v>1332</v>
      </c>
      <c r="G1339" s="12">
        <v>7.5279999999999998E-4</v>
      </c>
      <c r="H1339" s="9">
        <v>0.104</v>
      </c>
      <c r="I1339" s="9">
        <v>0.873</v>
      </c>
      <c r="J1339" s="9">
        <v>1.8819999999999999</v>
      </c>
      <c r="K1339" s="9">
        <v>0.53100000000000003</v>
      </c>
      <c r="L1339" s="9">
        <v>0.71399999999999997</v>
      </c>
      <c r="S1339" s="9">
        <v>1332</v>
      </c>
      <c r="T1339" s="12">
        <f t="shared" si="185"/>
        <v>7.528E-2</v>
      </c>
      <c r="V1339">
        <v>264</v>
      </c>
      <c r="W1339">
        <v>0.2</v>
      </c>
      <c r="X1339" s="10">
        <f t="shared" si="186"/>
        <v>0.50462650440403201</v>
      </c>
      <c r="Z1339" s="12">
        <f t="shared" si="187"/>
        <v>0.504</v>
      </c>
      <c r="AA1339" s="9">
        <f t="shared" si="190"/>
        <v>25</v>
      </c>
      <c r="AB1339" s="9">
        <f t="shared" si="191"/>
        <v>0</v>
      </c>
      <c r="AC1339" s="9">
        <f t="shared" si="192"/>
        <v>1307</v>
      </c>
      <c r="AD1339" s="9" t="str">
        <f t="shared" si="193"/>
        <v/>
      </c>
      <c r="AE1339" s="12" t="str">
        <f t="shared" si="188"/>
        <v/>
      </c>
      <c r="AF1339" s="9" t="str">
        <f t="shared" si="189"/>
        <v/>
      </c>
      <c r="AI1339"/>
    </row>
    <row r="1340" spans="6:35" x14ac:dyDescent="0.3">
      <c r="F1340" s="9">
        <v>1333</v>
      </c>
      <c r="G1340" s="12">
        <v>3.0000000000000001E-3</v>
      </c>
      <c r="H1340" s="9">
        <v>0.22600000000000001</v>
      </c>
      <c r="I1340" s="9">
        <v>0.63200000000000001</v>
      </c>
      <c r="J1340" s="9">
        <v>3.2749999999999999</v>
      </c>
      <c r="K1340" s="9">
        <v>0.30499999999999999</v>
      </c>
      <c r="L1340" s="9">
        <v>0.72299999999999998</v>
      </c>
      <c r="S1340" s="9">
        <v>1333</v>
      </c>
      <c r="T1340" s="12">
        <f t="shared" si="185"/>
        <v>0.3</v>
      </c>
      <c r="V1340">
        <v>265</v>
      </c>
      <c r="W1340">
        <v>0.2</v>
      </c>
      <c r="X1340" s="10">
        <f t="shared" si="186"/>
        <v>0.50462650440403201</v>
      </c>
      <c r="Z1340" s="12">
        <f t="shared" si="187"/>
        <v>0.504</v>
      </c>
      <c r="AA1340" s="9">
        <f t="shared" si="190"/>
        <v>26</v>
      </c>
      <c r="AB1340" s="9">
        <f t="shared" si="191"/>
        <v>0</v>
      </c>
      <c r="AC1340" s="9">
        <f t="shared" si="192"/>
        <v>1307</v>
      </c>
      <c r="AD1340" s="9" t="str">
        <f t="shared" si="193"/>
        <v/>
      </c>
      <c r="AE1340" s="12" t="str">
        <f t="shared" si="188"/>
        <v/>
      </c>
      <c r="AF1340" s="9" t="str">
        <f t="shared" si="189"/>
        <v/>
      </c>
      <c r="AI1340"/>
    </row>
    <row r="1341" spans="6:35" x14ac:dyDescent="0.3">
      <c r="F1341" s="9">
        <v>1334</v>
      </c>
      <c r="G1341" s="12">
        <v>5.0000000000000001E-3</v>
      </c>
      <c r="H1341" s="9">
        <v>0.25700000000000001</v>
      </c>
      <c r="I1341" s="9">
        <v>0.97199999999999998</v>
      </c>
      <c r="J1341" s="9">
        <v>1.446</v>
      </c>
      <c r="K1341" s="9">
        <v>0.69199999999999995</v>
      </c>
      <c r="L1341" s="9">
        <v>0.88300000000000001</v>
      </c>
      <c r="S1341" s="9">
        <v>1334</v>
      </c>
      <c r="T1341" s="12">
        <f t="shared" si="185"/>
        <v>0.5</v>
      </c>
      <c r="V1341">
        <v>276</v>
      </c>
      <c r="W1341">
        <v>0.2</v>
      </c>
      <c r="X1341" s="10">
        <f t="shared" si="186"/>
        <v>0.50462650440403201</v>
      </c>
      <c r="Z1341" s="12">
        <f t="shared" si="187"/>
        <v>0.504</v>
      </c>
      <c r="AA1341" s="9">
        <f t="shared" si="190"/>
        <v>27</v>
      </c>
      <c r="AB1341" s="9">
        <f t="shared" si="191"/>
        <v>0</v>
      </c>
      <c r="AC1341" s="9">
        <f t="shared" si="192"/>
        <v>1307</v>
      </c>
      <c r="AD1341" s="9" t="str">
        <f t="shared" si="193"/>
        <v/>
      </c>
      <c r="AE1341" s="12" t="str">
        <f t="shared" si="188"/>
        <v/>
      </c>
      <c r="AF1341" s="9" t="str">
        <f t="shared" si="189"/>
        <v/>
      </c>
      <c r="AI1341"/>
    </row>
    <row r="1342" spans="6:35" x14ac:dyDescent="0.3">
      <c r="F1342" s="9">
        <v>1335</v>
      </c>
      <c r="G1342" s="12">
        <v>5.0000000000000001E-3</v>
      </c>
      <c r="H1342" s="9">
        <v>0.254</v>
      </c>
      <c r="I1342" s="9">
        <v>0.93600000000000005</v>
      </c>
      <c r="J1342" s="9">
        <v>1.6060000000000001</v>
      </c>
      <c r="K1342" s="9">
        <v>0.623</v>
      </c>
      <c r="L1342" s="9">
        <v>0.91400000000000003</v>
      </c>
      <c r="S1342" s="9">
        <v>1335</v>
      </c>
      <c r="T1342" s="12">
        <f t="shared" si="185"/>
        <v>0.5</v>
      </c>
      <c r="V1342">
        <v>289</v>
      </c>
      <c r="W1342">
        <v>0.2</v>
      </c>
      <c r="X1342" s="10">
        <f t="shared" si="186"/>
        <v>0.50462650440403201</v>
      </c>
      <c r="Z1342" s="12">
        <f t="shared" si="187"/>
        <v>0.504</v>
      </c>
      <c r="AA1342" s="9">
        <f t="shared" si="190"/>
        <v>28</v>
      </c>
      <c r="AB1342" s="9">
        <f t="shared" si="191"/>
        <v>0</v>
      </c>
      <c r="AC1342" s="9">
        <f t="shared" si="192"/>
        <v>1307</v>
      </c>
      <c r="AD1342" s="9" t="str">
        <f t="shared" si="193"/>
        <v/>
      </c>
      <c r="AE1342" s="12" t="str">
        <f t="shared" si="188"/>
        <v/>
      </c>
      <c r="AF1342" s="9" t="str">
        <f t="shared" si="189"/>
        <v/>
      </c>
      <c r="AI1342"/>
    </row>
    <row r="1343" spans="6:35" x14ac:dyDescent="0.3">
      <c r="F1343" s="9">
        <v>1336</v>
      </c>
      <c r="G1343" s="12">
        <v>7.0000000000000001E-3</v>
      </c>
      <c r="H1343" s="9">
        <v>0.42499999999999999</v>
      </c>
      <c r="I1343" s="9">
        <v>0.46100000000000002</v>
      </c>
      <c r="J1343" s="9">
        <v>3.0859999999999999</v>
      </c>
      <c r="K1343" s="9">
        <v>0.32400000000000001</v>
      </c>
      <c r="L1343" s="9">
        <v>0.71499999999999997</v>
      </c>
      <c r="S1343" s="9">
        <v>1336</v>
      </c>
      <c r="T1343" s="12">
        <f t="shared" si="185"/>
        <v>0.70000000000000007</v>
      </c>
      <c r="V1343">
        <v>317</v>
      </c>
      <c r="W1343">
        <v>0.2</v>
      </c>
      <c r="X1343" s="10">
        <f t="shared" si="186"/>
        <v>0.50462650440403201</v>
      </c>
      <c r="Z1343" s="12">
        <f t="shared" si="187"/>
        <v>0.504</v>
      </c>
      <c r="AA1343" s="9">
        <f t="shared" si="190"/>
        <v>29</v>
      </c>
      <c r="AB1343" s="9">
        <f t="shared" si="191"/>
        <v>0</v>
      </c>
      <c r="AC1343" s="9">
        <f t="shared" si="192"/>
        <v>1307</v>
      </c>
      <c r="AD1343" s="9" t="str">
        <f t="shared" si="193"/>
        <v/>
      </c>
      <c r="AE1343" s="12" t="str">
        <f t="shared" si="188"/>
        <v/>
      </c>
      <c r="AF1343" s="9" t="str">
        <f t="shared" si="189"/>
        <v/>
      </c>
      <c r="AI1343"/>
    </row>
    <row r="1344" spans="6:35" x14ac:dyDescent="0.3">
      <c r="F1344" s="9">
        <v>1337</v>
      </c>
      <c r="G1344" s="12">
        <v>6.022E-4</v>
      </c>
      <c r="H1344" s="9">
        <v>9.4E-2</v>
      </c>
      <c r="I1344" s="9">
        <v>0.85699999999999998</v>
      </c>
      <c r="J1344" s="9">
        <v>2.0310000000000001</v>
      </c>
      <c r="K1344" s="9">
        <v>0.49199999999999999</v>
      </c>
      <c r="L1344" s="9">
        <v>0.8</v>
      </c>
      <c r="S1344" s="9">
        <v>1337</v>
      </c>
      <c r="T1344" s="12">
        <f t="shared" si="185"/>
        <v>6.0220000000000003E-2</v>
      </c>
      <c r="V1344">
        <v>341</v>
      </c>
      <c r="W1344">
        <v>0.2</v>
      </c>
      <c r="X1344" s="10">
        <f t="shared" si="186"/>
        <v>0.50462650440403201</v>
      </c>
      <c r="Z1344" s="12">
        <f t="shared" si="187"/>
        <v>0.504</v>
      </c>
      <c r="AA1344" s="9">
        <f t="shared" si="190"/>
        <v>30</v>
      </c>
      <c r="AB1344" s="9">
        <f t="shared" si="191"/>
        <v>0</v>
      </c>
      <c r="AC1344" s="9">
        <f t="shared" si="192"/>
        <v>1307</v>
      </c>
      <c r="AD1344" s="9" t="str">
        <f t="shared" si="193"/>
        <v/>
      </c>
      <c r="AE1344" s="12" t="str">
        <f t="shared" si="188"/>
        <v/>
      </c>
      <c r="AF1344" s="9" t="str">
        <f t="shared" si="189"/>
        <v/>
      </c>
      <c r="AI1344"/>
    </row>
    <row r="1345" spans="6:35" x14ac:dyDescent="0.3">
      <c r="F1345" s="9">
        <v>1338</v>
      </c>
      <c r="G1345" s="12">
        <v>8.0000000000000002E-3</v>
      </c>
      <c r="H1345" s="9">
        <v>0.373</v>
      </c>
      <c r="I1345" s="9">
        <v>0.749</v>
      </c>
      <c r="J1345" s="9">
        <v>1.9179999999999999</v>
      </c>
      <c r="K1345" s="9">
        <v>0.52100000000000002</v>
      </c>
      <c r="L1345" s="9">
        <v>0.84</v>
      </c>
      <c r="S1345" s="9">
        <v>1338</v>
      </c>
      <c r="T1345" s="12">
        <f t="shared" si="185"/>
        <v>0.8</v>
      </c>
      <c r="V1345">
        <v>361</v>
      </c>
      <c r="W1345">
        <v>0.2</v>
      </c>
      <c r="X1345" s="10">
        <f t="shared" si="186"/>
        <v>0.50462650440403201</v>
      </c>
      <c r="Z1345" s="12">
        <f t="shared" si="187"/>
        <v>0.504</v>
      </c>
      <c r="AA1345" s="9">
        <f t="shared" si="190"/>
        <v>31</v>
      </c>
      <c r="AB1345" s="9">
        <f t="shared" si="191"/>
        <v>0</v>
      </c>
      <c r="AC1345" s="9">
        <f t="shared" si="192"/>
        <v>1307</v>
      </c>
      <c r="AD1345" s="9" t="str">
        <f t="shared" si="193"/>
        <v/>
      </c>
      <c r="AE1345" s="12" t="str">
        <f t="shared" si="188"/>
        <v/>
      </c>
      <c r="AF1345" s="9" t="str">
        <f t="shared" si="189"/>
        <v/>
      </c>
      <c r="AI1345"/>
    </row>
    <row r="1346" spans="6:35" x14ac:dyDescent="0.3">
      <c r="F1346" s="9">
        <v>1339</v>
      </c>
      <c r="G1346" s="12">
        <v>3.0000000000000001E-3</v>
      </c>
      <c r="H1346" s="9">
        <v>0.215</v>
      </c>
      <c r="I1346" s="9">
        <v>0.85599999999999998</v>
      </c>
      <c r="J1346" s="9">
        <v>1.5529999999999999</v>
      </c>
      <c r="K1346" s="9">
        <v>0.64400000000000002</v>
      </c>
      <c r="L1346" s="9">
        <v>0.80800000000000005</v>
      </c>
      <c r="S1346" s="9">
        <v>1339</v>
      </c>
      <c r="T1346" s="12">
        <f t="shared" si="185"/>
        <v>0.3</v>
      </c>
      <c r="V1346">
        <v>363</v>
      </c>
      <c r="W1346">
        <v>0.2</v>
      </c>
      <c r="X1346" s="10">
        <f t="shared" si="186"/>
        <v>0.50462650440403201</v>
      </c>
      <c r="Z1346" s="12">
        <f t="shared" si="187"/>
        <v>0.504</v>
      </c>
      <c r="AA1346" s="9">
        <f t="shared" si="190"/>
        <v>32</v>
      </c>
      <c r="AB1346" s="9">
        <f t="shared" si="191"/>
        <v>0</v>
      </c>
      <c r="AC1346" s="9">
        <f t="shared" si="192"/>
        <v>1307</v>
      </c>
      <c r="AD1346" s="9" t="str">
        <f t="shared" si="193"/>
        <v/>
      </c>
      <c r="AE1346" s="12" t="str">
        <f t="shared" si="188"/>
        <v/>
      </c>
      <c r="AF1346" s="9" t="str">
        <f t="shared" si="189"/>
        <v/>
      </c>
      <c r="AI1346"/>
    </row>
    <row r="1347" spans="6:35" x14ac:dyDescent="0.3">
      <c r="F1347" s="9">
        <v>1340</v>
      </c>
      <c r="G1347" s="12">
        <v>1.9E-2</v>
      </c>
      <c r="H1347" s="9">
        <v>0.52300000000000002</v>
      </c>
      <c r="I1347" s="9">
        <v>0.89200000000000002</v>
      </c>
      <c r="J1347" s="9">
        <v>1.381</v>
      </c>
      <c r="K1347" s="9">
        <v>0.72399999999999998</v>
      </c>
      <c r="L1347" s="9">
        <v>0.92500000000000004</v>
      </c>
      <c r="S1347" s="9">
        <v>1340</v>
      </c>
      <c r="T1347" s="12">
        <f t="shared" si="185"/>
        <v>1.9</v>
      </c>
      <c r="V1347">
        <v>383</v>
      </c>
      <c r="W1347">
        <v>0.2</v>
      </c>
      <c r="X1347" s="10">
        <f t="shared" si="186"/>
        <v>0.50462650440403201</v>
      </c>
      <c r="Z1347" s="12">
        <f t="shared" si="187"/>
        <v>0.504</v>
      </c>
      <c r="AA1347" s="9">
        <f t="shared" si="190"/>
        <v>33</v>
      </c>
      <c r="AB1347" s="9">
        <f t="shared" si="191"/>
        <v>0</v>
      </c>
      <c r="AC1347" s="9">
        <f t="shared" si="192"/>
        <v>1307</v>
      </c>
      <c r="AD1347" s="9" t="str">
        <f t="shared" si="193"/>
        <v/>
      </c>
      <c r="AE1347" s="12" t="str">
        <f t="shared" si="188"/>
        <v/>
      </c>
      <c r="AF1347" s="9" t="str">
        <f t="shared" si="189"/>
        <v/>
      </c>
      <c r="AI1347"/>
    </row>
    <row r="1348" spans="6:35" x14ac:dyDescent="0.3">
      <c r="F1348" s="9">
        <v>1341</v>
      </c>
      <c r="G1348" s="12">
        <v>1E-3</v>
      </c>
      <c r="H1348" s="9">
        <v>0.14599999999999999</v>
      </c>
      <c r="I1348" s="9">
        <v>0.71</v>
      </c>
      <c r="J1348" s="9">
        <v>2.35</v>
      </c>
      <c r="K1348" s="9">
        <v>0.42499999999999999</v>
      </c>
      <c r="L1348" s="9">
        <v>0.72699999999999998</v>
      </c>
      <c r="S1348" s="9">
        <v>1341</v>
      </c>
      <c r="T1348" s="12">
        <f t="shared" si="185"/>
        <v>0.1</v>
      </c>
      <c r="V1348">
        <v>387</v>
      </c>
      <c r="W1348">
        <v>0.2</v>
      </c>
      <c r="X1348" s="10">
        <f t="shared" si="186"/>
        <v>0.50462650440403201</v>
      </c>
      <c r="Z1348" s="12">
        <f t="shared" si="187"/>
        <v>0.504</v>
      </c>
      <c r="AA1348" s="9">
        <f t="shared" si="190"/>
        <v>34</v>
      </c>
      <c r="AB1348" s="9">
        <f t="shared" si="191"/>
        <v>0</v>
      </c>
      <c r="AC1348" s="9">
        <f t="shared" si="192"/>
        <v>1307</v>
      </c>
      <c r="AD1348" s="9" t="str">
        <f t="shared" si="193"/>
        <v/>
      </c>
      <c r="AE1348" s="12" t="str">
        <f t="shared" si="188"/>
        <v/>
      </c>
      <c r="AF1348" s="9" t="str">
        <f t="shared" si="189"/>
        <v/>
      </c>
      <c r="AI1348"/>
    </row>
    <row r="1349" spans="6:35" x14ac:dyDescent="0.3">
      <c r="F1349" s="9">
        <v>1342</v>
      </c>
      <c r="G1349" s="12">
        <v>0.13200000000000001</v>
      </c>
      <c r="H1349" s="9">
        <v>1.367</v>
      </c>
      <c r="I1349" s="9">
        <v>0.89</v>
      </c>
      <c r="J1349" s="9">
        <v>1.1439999999999999</v>
      </c>
      <c r="K1349" s="9">
        <v>0.874</v>
      </c>
      <c r="L1349" s="9">
        <v>0.95</v>
      </c>
      <c r="S1349" s="9">
        <v>1342</v>
      </c>
      <c r="T1349" s="12">
        <f t="shared" si="185"/>
        <v>13.200000000000001</v>
      </c>
      <c r="V1349">
        <v>392</v>
      </c>
      <c r="W1349">
        <v>0.2</v>
      </c>
      <c r="X1349" s="10">
        <f t="shared" si="186"/>
        <v>0.50462650440403201</v>
      </c>
      <c r="Z1349" s="12">
        <f t="shared" si="187"/>
        <v>0.504</v>
      </c>
      <c r="AA1349" s="9">
        <f t="shared" si="190"/>
        <v>35</v>
      </c>
      <c r="AB1349" s="9">
        <f t="shared" si="191"/>
        <v>0</v>
      </c>
      <c r="AC1349" s="9">
        <f t="shared" si="192"/>
        <v>1307</v>
      </c>
      <c r="AD1349" s="9" t="str">
        <f t="shared" si="193"/>
        <v/>
      </c>
      <c r="AE1349" s="12" t="str">
        <f t="shared" si="188"/>
        <v/>
      </c>
      <c r="AF1349" s="9" t="str">
        <f t="shared" si="189"/>
        <v/>
      </c>
      <c r="AI1349"/>
    </row>
    <row r="1350" spans="6:35" x14ac:dyDescent="0.3">
      <c r="F1350" s="9">
        <v>1343</v>
      </c>
      <c r="G1350" s="12">
        <v>1.9E-2</v>
      </c>
      <c r="H1350" s="9">
        <v>0.50900000000000001</v>
      </c>
      <c r="I1350" s="9">
        <v>0.90700000000000003</v>
      </c>
      <c r="J1350" s="9">
        <v>1.2689999999999999</v>
      </c>
      <c r="K1350" s="9">
        <v>0.78800000000000003</v>
      </c>
      <c r="L1350" s="9">
        <v>0.90800000000000003</v>
      </c>
      <c r="S1350" s="9">
        <v>1343</v>
      </c>
      <c r="T1350" s="12">
        <f t="shared" si="185"/>
        <v>1.9</v>
      </c>
      <c r="V1350">
        <v>395</v>
      </c>
      <c r="W1350">
        <v>0.2</v>
      </c>
      <c r="X1350" s="10">
        <f t="shared" si="186"/>
        <v>0.50462650440403201</v>
      </c>
      <c r="Z1350" s="12">
        <f t="shared" si="187"/>
        <v>0.504</v>
      </c>
      <c r="AA1350" s="9">
        <f t="shared" si="190"/>
        <v>36</v>
      </c>
      <c r="AB1350" s="9">
        <f t="shared" si="191"/>
        <v>0</v>
      </c>
      <c r="AC1350" s="9">
        <f t="shared" si="192"/>
        <v>1307</v>
      </c>
      <c r="AD1350" s="9" t="str">
        <f t="shared" si="193"/>
        <v/>
      </c>
      <c r="AE1350" s="12" t="str">
        <f t="shared" si="188"/>
        <v/>
      </c>
      <c r="AF1350" s="9" t="str">
        <f t="shared" si="189"/>
        <v/>
      </c>
      <c r="AI1350"/>
    </row>
    <row r="1351" spans="6:35" x14ac:dyDescent="0.3">
      <c r="F1351" s="9">
        <v>1344</v>
      </c>
      <c r="G1351" s="12">
        <v>0.39700000000000002</v>
      </c>
      <c r="H1351" s="9">
        <v>2.9420000000000002</v>
      </c>
      <c r="I1351" s="9">
        <v>0.57699999999999996</v>
      </c>
      <c r="J1351" s="9">
        <v>2.0990000000000002</v>
      </c>
      <c r="K1351" s="9">
        <v>0.47599999999999998</v>
      </c>
      <c r="L1351" s="9">
        <v>0.86</v>
      </c>
      <c r="S1351" s="9">
        <v>1344</v>
      </c>
      <c r="T1351" s="12">
        <f t="shared" si="185"/>
        <v>39.700000000000003</v>
      </c>
      <c r="V1351">
        <v>405</v>
      </c>
      <c r="W1351">
        <v>0.2</v>
      </c>
      <c r="X1351" s="10">
        <f t="shared" si="186"/>
        <v>0.50462650440403201</v>
      </c>
      <c r="Z1351" s="12">
        <f t="shared" si="187"/>
        <v>0.504</v>
      </c>
      <c r="AA1351" s="9">
        <f t="shared" si="190"/>
        <v>37</v>
      </c>
      <c r="AB1351" s="9">
        <f t="shared" si="191"/>
        <v>0</v>
      </c>
      <c r="AC1351" s="9">
        <f t="shared" si="192"/>
        <v>1307</v>
      </c>
      <c r="AD1351" s="9" t="str">
        <f t="shared" si="193"/>
        <v/>
      </c>
      <c r="AE1351" s="12" t="str">
        <f t="shared" si="188"/>
        <v/>
      </c>
      <c r="AF1351" s="9" t="str">
        <f t="shared" si="189"/>
        <v/>
      </c>
      <c r="AI1351"/>
    </row>
    <row r="1352" spans="6:35" x14ac:dyDescent="0.3">
      <c r="F1352" s="9">
        <v>1345</v>
      </c>
      <c r="G1352" s="12">
        <v>3.0000000000000001E-3</v>
      </c>
      <c r="H1352" s="9">
        <v>0.191</v>
      </c>
      <c r="I1352" s="9">
        <v>0.88300000000000001</v>
      </c>
      <c r="J1352" s="9">
        <v>1.411</v>
      </c>
      <c r="K1352" s="9">
        <v>0.70899999999999996</v>
      </c>
      <c r="L1352" s="9">
        <v>0.81</v>
      </c>
      <c r="S1352" s="9">
        <v>1345</v>
      </c>
      <c r="T1352" s="12">
        <f t="shared" si="185"/>
        <v>0.3</v>
      </c>
      <c r="V1352">
        <v>420</v>
      </c>
      <c r="W1352">
        <v>0.2</v>
      </c>
      <c r="X1352" s="10">
        <f t="shared" si="186"/>
        <v>0.50462650440403201</v>
      </c>
      <c r="Z1352" s="12">
        <f t="shared" si="187"/>
        <v>0.504</v>
      </c>
      <c r="AA1352" s="9">
        <f t="shared" si="190"/>
        <v>38</v>
      </c>
      <c r="AB1352" s="9">
        <f t="shared" si="191"/>
        <v>0</v>
      </c>
      <c r="AC1352" s="9">
        <f t="shared" si="192"/>
        <v>1307</v>
      </c>
      <c r="AD1352" s="9" t="str">
        <f t="shared" si="193"/>
        <v/>
      </c>
      <c r="AE1352" s="12" t="str">
        <f t="shared" si="188"/>
        <v/>
      </c>
      <c r="AF1352" s="9" t="str">
        <f t="shared" si="189"/>
        <v/>
      </c>
      <c r="AI1352"/>
    </row>
    <row r="1353" spans="6:35" x14ac:dyDescent="0.3">
      <c r="F1353" s="9">
        <v>1346</v>
      </c>
      <c r="G1353" s="12">
        <v>2E-3</v>
      </c>
      <c r="H1353" s="9">
        <v>0.17100000000000001</v>
      </c>
      <c r="I1353" s="9">
        <v>1</v>
      </c>
      <c r="J1353" s="9">
        <v>1.5680000000000001</v>
      </c>
      <c r="K1353" s="9">
        <v>0.63800000000000001</v>
      </c>
      <c r="L1353" s="9">
        <v>0.91400000000000003</v>
      </c>
      <c r="S1353" s="9">
        <v>1346</v>
      </c>
      <c r="T1353" s="12">
        <f t="shared" ref="T1353:T1416" si="194">G1353*100</f>
        <v>0.2</v>
      </c>
      <c r="V1353">
        <v>427</v>
      </c>
      <c r="W1353">
        <v>0.2</v>
      </c>
      <c r="X1353" s="10">
        <f t="shared" ref="X1353:X1416" si="195">((W1353/PI())^0.5)*2</f>
        <v>0.50462650440403201</v>
      </c>
      <c r="Z1353" s="12">
        <f t="shared" ref="Z1353:Z1416" si="196">TRUNC(X1353,3)</f>
        <v>0.504</v>
      </c>
      <c r="AA1353" s="9">
        <f t="shared" si="190"/>
        <v>39</v>
      </c>
      <c r="AB1353" s="9">
        <f t="shared" si="191"/>
        <v>0</v>
      </c>
      <c r="AC1353" s="9">
        <f t="shared" si="192"/>
        <v>1307</v>
      </c>
      <c r="AD1353" s="9" t="str">
        <f t="shared" si="193"/>
        <v/>
      </c>
      <c r="AE1353" s="12" t="str">
        <f t="shared" ref="AE1353:AE1416" si="197">IF(AD1353="","",Z1353)</f>
        <v/>
      </c>
      <c r="AF1353" s="9" t="str">
        <f t="shared" ref="AF1353:AF1416" si="198">AD1353</f>
        <v/>
      </c>
      <c r="AI1353"/>
    </row>
    <row r="1354" spans="6:35" x14ac:dyDescent="0.3">
      <c r="F1354" s="9">
        <v>1347</v>
      </c>
      <c r="G1354" s="12">
        <v>5.0000000000000001E-3</v>
      </c>
      <c r="H1354" s="9">
        <v>0.314</v>
      </c>
      <c r="I1354" s="9">
        <v>0.67300000000000004</v>
      </c>
      <c r="J1354" s="9">
        <v>2.8</v>
      </c>
      <c r="K1354" s="9">
        <v>0.35699999999999998</v>
      </c>
      <c r="L1354" s="9">
        <v>0.86399999999999999</v>
      </c>
      <c r="S1354" s="9">
        <v>1347</v>
      </c>
      <c r="T1354" s="12">
        <f t="shared" si="194"/>
        <v>0.5</v>
      </c>
      <c r="V1354">
        <v>438</v>
      </c>
      <c r="W1354">
        <v>0.2</v>
      </c>
      <c r="X1354" s="10">
        <f t="shared" si="195"/>
        <v>0.50462650440403201</v>
      </c>
      <c r="Z1354" s="12">
        <f t="shared" si="196"/>
        <v>0.504</v>
      </c>
      <c r="AA1354" s="9">
        <f t="shared" ref="AA1354:AA1417" si="199">IF(Z1354-Z1353=0,AA1353+AA$8,1)</f>
        <v>40</v>
      </c>
      <c r="AB1354" s="9">
        <f t="shared" ref="AB1354:AB1417" si="200">IF(AA1354&lt;AA1355,0,AA1354)</f>
        <v>0</v>
      </c>
      <c r="AC1354" s="9">
        <f t="shared" ref="AC1354:AC1417" si="201">AC1353+AB1354</f>
        <v>1307</v>
      </c>
      <c r="AD1354" s="9" t="str">
        <f t="shared" ref="AD1354:AD1417" si="202">IF(AB1354=0,"",AC1353+AB1354)</f>
        <v/>
      </c>
      <c r="AE1354" s="12" t="str">
        <f t="shared" si="197"/>
        <v/>
      </c>
      <c r="AF1354" s="9" t="str">
        <f t="shared" si="198"/>
        <v/>
      </c>
      <c r="AI1354"/>
    </row>
    <row r="1355" spans="6:35" x14ac:dyDescent="0.3">
      <c r="F1355" s="9">
        <v>1348</v>
      </c>
      <c r="G1355" s="12">
        <v>2E-3</v>
      </c>
      <c r="H1355" s="9">
        <v>0.18099999999999999</v>
      </c>
      <c r="I1355" s="9">
        <v>0.753</v>
      </c>
      <c r="J1355" s="9">
        <v>1.629</v>
      </c>
      <c r="K1355" s="9">
        <v>0.61399999999999999</v>
      </c>
      <c r="L1355" s="9">
        <v>0.74299999999999999</v>
      </c>
      <c r="S1355" s="9">
        <v>1348</v>
      </c>
      <c r="T1355" s="12">
        <f t="shared" si="194"/>
        <v>0.2</v>
      </c>
      <c r="V1355">
        <v>443</v>
      </c>
      <c r="W1355">
        <v>0.2</v>
      </c>
      <c r="X1355" s="10">
        <f t="shared" si="195"/>
        <v>0.50462650440403201</v>
      </c>
      <c r="Z1355" s="12">
        <f t="shared" si="196"/>
        <v>0.504</v>
      </c>
      <c r="AA1355" s="9">
        <f t="shared" si="199"/>
        <v>41</v>
      </c>
      <c r="AB1355" s="9">
        <f t="shared" si="200"/>
        <v>0</v>
      </c>
      <c r="AC1355" s="9">
        <f t="shared" si="201"/>
        <v>1307</v>
      </c>
      <c r="AD1355" s="9" t="str">
        <f t="shared" si="202"/>
        <v/>
      </c>
      <c r="AE1355" s="12" t="str">
        <f t="shared" si="197"/>
        <v/>
      </c>
      <c r="AF1355" s="9" t="str">
        <f t="shared" si="198"/>
        <v/>
      </c>
      <c r="AI1355"/>
    </row>
    <row r="1356" spans="6:35" x14ac:dyDescent="0.3">
      <c r="F1356" s="9">
        <v>1349</v>
      </c>
      <c r="G1356" s="12">
        <v>1.2999999999999999E-2</v>
      </c>
      <c r="H1356" s="9">
        <v>0.46700000000000003</v>
      </c>
      <c r="I1356" s="9">
        <v>0.73799999999999999</v>
      </c>
      <c r="J1356" s="9">
        <v>1.784</v>
      </c>
      <c r="K1356" s="9">
        <v>0.56100000000000005</v>
      </c>
      <c r="L1356" s="9">
        <v>0.89</v>
      </c>
      <c r="S1356" s="9">
        <v>1349</v>
      </c>
      <c r="T1356" s="12">
        <f t="shared" si="194"/>
        <v>1.3</v>
      </c>
      <c r="V1356">
        <v>445</v>
      </c>
      <c r="W1356">
        <v>0.2</v>
      </c>
      <c r="X1356" s="10">
        <f t="shared" si="195"/>
        <v>0.50462650440403201</v>
      </c>
      <c r="Z1356" s="12">
        <f t="shared" si="196"/>
        <v>0.504</v>
      </c>
      <c r="AA1356" s="9">
        <f t="shared" si="199"/>
        <v>42</v>
      </c>
      <c r="AB1356" s="9">
        <f t="shared" si="200"/>
        <v>0</v>
      </c>
      <c r="AC1356" s="9">
        <f t="shared" si="201"/>
        <v>1307</v>
      </c>
      <c r="AD1356" s="9" t="str">
        <f t="shared" si="202"/>
        <v/>
      </c>
      <c r="AE1356" s="12" t="str">
        <f t="shared" si="197"/>
        <v/>
      </c>
      <c r="AF1356" s="9" t="str">
        <f t="shared" si="198"/>
        <v/>
      </c>
      <c r="AI1356"/>
    </row>
    <row r="1357" spans="6:35" x14ac:dyDescent="0.3">
      <c r="F1357" s="9">
        <v>1350</v>
      </c>
      <c r="G1357" s="12">
        <v>1.0999999999999999E-2</v>
      </c>
      <c r="H1357" s="9">
        <v>0.42199999999999999</v>
      </c>
      <c r="I1357" s="9">
        <v>0.78700000000000003</v>
      </c>
      <c r="J1357" s="9">
        <v>2.0920000000000001</v>
      </c>
      <c r="K1357" s="9">
        <v>0.47799999999999998</v>
      </c>
      <c r="L1357" s="9">
        <v>0.90200000000000002</v>
      </c>
      <c r="S1357" s="9">
        <v>1350</v>
      </c>
      <c r="T1357" s="12">
        <f t="shared" si="194"/>
        <v>1.0999999999999999</v>
      </c>
      <c r="V1357">
        <v>447</v>
      </c>
      <c r="W1357">
        <v>0.2</v>
      </c>
      <c r="X1357" s="10">
        <f t="shared" si="195"/>
        <v>0.50462650440403201</v>
      </c>
      <c r="Z1357" s="12">
        <f t="shared" si="196"/>
        <v>0.504</v>
      </c>
      <c r="AA1357" s="9">
        <f t="shared" si="199"/>
        <v>43</v>
      </c>
      <c r="AB1357" s="9">
        <f t="shared" si="200"/>
        <v>0</v>
      </c>
      <c r="AC1357" s="9">
        <f t="shared" si="201"/>
        <v>1307</v>
      </c>
      <c r="AD1357" s="9" t="str">
        <f t="shared" si="202"/>
        <v/>
      </c>
      <c r="AE1357" s="12" t="str">
        <f t="shared" si="197"/>
        <v/>
      </c>
      <c r="AF1357" s="9" t="str">
        <f t="shared" si="198"/>
        <v/>
      </c>
      <c r="AI1357"/>
    </row>
    <row r="1358" spans="6:35" x14ac:dyDescent="0.3">
      <c r="F1358" s="9">
        <v>1351</v>
      </c>
      <c r="G1358" s="12">
        <v>1.9E-2</v>
      </c>
      <c r="H1358" s="9">
        <v>0.52900000000000003</v>
      </c>
      <c r="I1358" s="9">
        <v>0.84499999999999997</v>
      </c>
      <c r="J1358" s="9">
        <v>1.726</v>
      </c>
      <c r="K1358" s="9">
        <v>0.57899999999999996</v>
      </c>
      <c r="L1358" s="9">
        <v>0.90900000000000003</v>
      </c>
      <c r="S1358" s="9">
        <v>1351</v>
      </c>
      <c r="T1358" s="12">
        <f t="shared" si="194"/>
        <v>1.9</v>
      </c>
      <c r="V1358">
        <v>452</v>
      </c>
      <c r="W1358">
        <v>0.2</v>
      </c>
      <c r="X1358" s="10">
        <f t="shared" si="195"/>
        <v>0.50462650440403201</v>
      </c>
      <c r="Z1358" s="12">
        <f t="shared" si="196"/>
        <v>0.504</v>
      </c>
      <c r="AA1358" s="9">
        <f t="shared" si="199"/>
        <v>44</v>
      </c>
      <c r="AB1358" s="9">
        <f t="shared" si="200"/>
        <v>0</v>
      </c>
      <c r="AC1358" s="9">
        <f t="shared" si="201"/>
        <v>1307</v>
      </c>
      <c r="AD1358" s="9" t="str">
        <f t="shared" si="202"/>
        <v/>
      </c>
      <c r="AE1358" s="12" t="str">
        <f t="shared" si="197"/>
        <v/>
      </c>
      <c r="AF1358" s="9" t="str">
        <f t="shared" si="198"/>
        <v/>
      </c>
      <c r="AI1358"/>
    </row>
    <row r="1359" spans="6:35" x14ac:dyDescent="0.3">
      <c r="F1359" s="9">
        <v>1352</v>
      </c>
      <c r="G1359" s="12">
        <v>8.9999999999999993E-3</v>
      </c>
      <c r="H1359" s="9">
        <v>0.38700000000000001</v>
      </c>
      <c r="I1359" s="9">
        <v>0.71899999999999997</v>
      </c>
      <c r="J1359" s="9">
        <v>2.1989999999999998</v>
      </c>
      <c r="K1359" s="9">
        <v>0.45500000000000002</v>
      </c>
      <c r="L1359" s="9">
        <v>0.87</v>
      </c>
      <c r="S1359" s="9">
        <v>1352</v>
      </c>
      <c r="T1359" s="12">
        <f t="shared" si="194"/>
        <v>0.89999999999999991</v>
      </c>
      <c r="V1359">
        <v>490</v>
      </c>
      <c r="W1359">
        <v>0.2</v>
      </c>
      <c r="X1359" s="10">
        <f t="shared" si="195"/>
        <v>0.50462650440403201</v>
      </c>
      <c r="Z1359" s="12">
        <f t="shared" si="196"/>
        <v>0.504</v>
      </c>
      <c r="AA1359" s="9">
        <f t="shared" si="199"/>
        <v>45</v>
      </c>
      <c r="AB1359" s="9">
        <f t="shared" si="200"/>
        <v>0</v>
      </c>
      <c r="AC1359" s="9">
        <f t="shared" si="201"/>
        <v>1307</v>
      </c>
      <c r="AD1359" s="9" t="str">
        <f t="shared" si="202"/>
        <v/>
      </c>
      <c r="AE1359" s="12" t="str">
        <f t="shared" si="197"/>
        <v/>
      </c>
      <c r="AF1359" s="9" t="str">
        <f t="shared" si="198"/>
        <v/>
      </c>
      <c r="AI1359"/>
    </row>
    <row r="1360" spans="6:35" x14ac:dyDescent="0.3">
      <c r="F1360" s="9">
        <v>1353</v>
      </c>
      <c r="G1360" s="12">
        <v>2E-3</v>
      </c>
      <c r="H1360" s="9">
        <v>0.16300000000000001</v>
      </c>
      <c r="I1360" s="9">
        <v>0.92200000000000004</v>
      </c>
      <c r="J1360" s="9">
        <v>1.4159999999999999</v>
      </c>
      <c r="K1360" s="9">
        <v>0.70599999999999996</v>
      </c>
      <c r="L1360" s="9">
        <v>0.81200000000000006</v>
      </c>
      <c r="S1360" s="9">
        <v>1353</v>
      </c>
      <c r="T1360" s="12">
        <f t="shared" si="194"/>
        <v>0.2</v>
      </c>
      <c r="V1360">
        <v>494</v>
      </c>
      <c r="W1360">
        <v>0.2</v>
      </c>
      <c r="X1360" s="10">
        <f t="shared" si="195"/>
        <v>0.50462650440403201</v>
      </c>
      <c r="Z1360" s="12">
        <f t="shared" si="196"/>
        <v>0.504</v>
      </c>
      <c r="AA1360" s="9">
        <f t="shared" si="199"/>
        <v>46</v>
      </c>
      <c r="AB1360" s="9">
        <f t="shared" si="200"/>
        <v>0</v>
      </c>
      <c r="AC1360" s="9">
        <f t="shared" si="201"/>
        <v>1307</v>
      </c>
      <c r="AD1360" s="9" t="str">
        <f t="shared" si="202"/>
        <v/>
      </c>
      <c r="AE1360" s="12" t="str">
        <f t="shared" si="197"/>
        <v/>
      </c>
      <c r="AF1360" s="9" t="str">
        <f t="shared" si="198"/>
        <v/>
      </c>
      <c r="AI1360"/>
    </row>
    <row r="1361" spans="6:35" x14ac:dyDescent="0.3">
      <c r="F1361" s="9">
        <v>1354</v>
      </c>
      <c r="G1361" s="12">
        <v>1.0999999999999999E-2</v>
      </c>
      <c r="H1361" s="9">
        <v>0.42499999999999999</v>
      </c>
      <c r="I1361" s="9">
        <v>0.73399999999999999</v>
      </c>
      <c r="J1361" s="9">
        <v>2.2029999999999998</v>
      </c>
      <c r="K1361" s="9">
        <v>0.45400000000000001</v>
      </c>
      <c r="L1361" s="9">
        <v>0.85399999999999998</v>
      </c>
      <c r="S1361" s="9">
        <v>1354</v>
      </c>
      <c r="T1361" s="12">
        <f t="shared" si="194"/>
        <v>1.0999999999999999</v>
      </c>
      <c r="V1361">
        <v>528</v>
      </c>
      <c r="W1361">
        <v>0.2</v>
      </c>
      <c r="X1361" s="10">
        <f t="shared" si="195"/>
        <v>0.50462650440403201</v>
      </c>
      <c r="Z1361" s="12">
        <f t="shared" si="196"/>
        <v>0.504</v>
      </c>
      <c r="AA1361" s="9">
        <f t="shared" si="199"/>
        <v>47</v>
      </c>
      <c r="AB1361" s="9">
        <f t="shared" si="200"/>
        <v>0</v>
      </c>
      <c r="AC1361" s="9">
        <f t="shared" si="201"/>
        <v>1307</v>
      </c>
      <c r="AD1361" s="9" t="str">
        <f t="shared" si="202"/>
        <v/>
      </c>
      <c r="AE1361" s="12" t="str">
        <f t="shared" si="197"/>
        <v/>
      </c>
      <c r="AF1361" s="9" t="str">
        <f t="shared" si="198"/>
        <v/>
      </c>
      <c r="AI1361"/>
    </row>
    <row r="1362" spans="6:35" x14ac:dyDescent="0.3">
      <c r="F1362" s="9">
        <v>1355</v>
      </c>
      <c r="G1362" s="12">
        <v>1.6E-2</v>
      </c>
      <c r="H1362" s="9">
        <v>0.6</v>
      </c>
      <c r="I1362" s="9">
        <v>0.55200000000000005</v>
      </c>
      <c r="J1362" s="9">
        <v>3.262</v>
      </c>
      <c r="K1362" s="9">
        <v>0.307</v>
      </c>
      <c r="L1362" s="9">
        <v>0.83299999999999996</v>
      </c>
      <c r="S1362" s="9">
        <v>1355</v>
      </c>
      <c r="T1362" s="12">
        <f t="shared" si="194"/>
        <v>1.6</v>
      </c>
      <c r="V1362">
        <v>543</v>
      </c>
      <c r="W1362">
        <v>0.2</v>
      </c>
      <c r="X1362" s="10">
        <f t="shared" si="195"/>
        <v>0.50462650440403201</v>
      </c>
      <c r="Z1362" s="12">
        <f t="shared" si="196"/>
        <v>0.504</v>
      </c>
      <c r="AA1362" s="9">
        <f t="shared" si="199"/>
        <v>48</v>
      </c>
      <c r="AB1362" s="9">
        <f t="shared" si="200"/>
        <v>0</v>
      </c>
      <c r="AC1362" s="9">
        <f t="shared" si="201"/>
        <v>1307</v>
      </c>
      <c r="AD1362" s="9" t="str">
        <f t="shared" si="202"/>
        <v/>
      </c>
      <c r="AE1362" s="12" t="str">
        <f t="shared" si="197"/>
        <v/>
      </c>
      <c r="AF1362" s="9" t="str">
        <f t="shared" si="198"/>
        <v/>
      </c>
      <c r="AI1362"/>
    </row>
    <row r="1363" spans="6:35" x14ac:dyDescent="0.3">
      <c r="F1363" s="9">
        <v>1356</v>
      </c>
      <c r="G1363" s="12">
        <v>5.0000000000000001E-3</v>
      </c>
      <c r="H1363" s="9">
        <v>0.27200000000000002</v>
      </c>
      <c r="I1363" s="9">
        <v>0.871</v>
      </c>
      <c r="J1363" s="9">
        <v>1.48</v>
      </c>
      <c r="K1363" s="9">
        <v>0.67600000000000005</v>
      </c>
      <c r="L1363" s="9">
        <v>0.85</v>
      </c>
      <c r="S1363" s="9">
        <v>1356</v>
      </c>
      <c r="T1363" s="12">
        <f t="shared" si="194"/>
        <v>0.5</v>
      </c>
      <c r="V1363">
        <v>551</v>
      </c>
      <c r="W1363">
        <v>0.2</v>
      </c>
      <c r="X1363" s="10">
        <f t="shared" si="195"/>
        <v>0.50462650440403201</v>
      </c>
      <c r="Z1363" s="12">
        <f t="shared" si="196"/>
        <v>0.504</v>
      </c>
      <c r="AA1363" s="9">
        <f t="shared" si="199"/>
        <v>49</v>
      </c>
      <c r="AB1363" s="9">
        <f t="shared" si="200"/>
        <v>0</v>
      </c>
      <c r="AC1363" s="9">
        <f t="shared" si="201"/>
        <v>1307</v>
      </c>
      <c r="AD1363" s="9" t="str">
        <f t="shared" si="202"/>
        <v/>
      </c>
      <c r="AE1363" s="12" t="str">
        <f t="shared" si="197"/>
        <v/>
      </c>
      <c r="AF1363" s="9" t="str">
        <f t="shared" si="198"/>
        <v/>
      </c>
      <c r="AI1363"/>
    </row>
    <row r="1364" spans="6:35" x14ac:dyDescent="0.3">
      <c r="F1364" s="9">
        <v>1357</v>
      </c>
      <c r="G1364" s="12">
        <v>2.5000000000000001E-2</v>
      </c>
      <c r="H1364" s="9">
        <v>0.76300000000000001</v>
      </c>
      <c r="I1364" s="9">
        <v>0.54600000000000004</v>
      </c>
      <c r="J1364" s="9">
        <v>1.47</v>
      </c>
      <c r="K1364" s="9">
        <v>0.68</v>
      </c>
      <c r="L1364" s="9">
        <v>0.71499999999999997</v>
      </c>
      <c r="S1364" s="9">
        <v>1357</v>
      </c>
      <c r="T1364" s="12">
        <f t="shared" si="194"/>
        <v>2.5</v>
      </c>
      <c r="V1364">
        <v>557</v>
      </c>
      <c r="W1364">
        <v>0.2</v>
      </c>
      <c r="X1364" s="10">
        <f t="shared" si="195"/>
        <v>0.50462650440403201</v>
      </c>
      <c r="Z1364" s="12">
        <f t="shared" si="196"/>
        <v>0.504</v>
      </c>
      <c r="AA1364" s="9">
        <f t="shared" si="199"/>
        <v>50</v>
      </c>
      <c r="AB1364" s="9">
        <f t="shared" si="200"/>
        <v>0</v>
      </c>
      <c r="AC1364" s="9">
        <f t="shared" si="201"/>
        <v>1307</v>
      </c>
      <c r="AD1364" s="9" t="str">
        <f t="shared" si="202"/>
        <v/>
      </c>
      <c r="AE1364" s="12" t="str">
        <f t="shared" si="197"/>
        <v/>
      </c>
      <c r="AF1364" s="9" t="str">
        <f t="shared" si="198"/>
        <v/>
      </c>
      <c r="AI1364"/>
    </row>
    <row r="1365" spans="6:35" x14ac:dyDescent="0.3">
      <c r="F1365" s="9">
        <v>1358</v>
      </c>
      <c r="G1365" s="12">
        <v>6.0000000000000001E-3</v>
      </c>
      <c r="H1365" s="9">
        <v>0.29199999999999998</v>
      </c>
      <c r="I1365" s="9">
        <v>0.84299999999999997</v>
      </c>
      <c r="J1365" s="9">
        <v>1.3380000000000001</v>
      </c>
      <c r="K1365" s="9">
        <v>0.748</v>
      </c>
      <c r="L1365" s="9">
        <v>0.81699999999999995</v>
      </c>
      <c r="S1365" s="9">
        <v>1358</v>
      </c>
      <c r="T1365" s="12">
        <f t="shared" si="194"/>
        <v>0.6</v>
      </c>
      <c r="V1365">
        <v>563</v>
      </c>
      <c r="W1365">
        <v>0.2</v>
      </c>
      <c r="X1365" s="10">
        <f t="shared" si="195"/>
        <v>0.50462650440403201</v>
      </c>
      <c r="Z1365" s="12">
        <f t="shared" si="196"/>
        <v>0.504</v>
      </c>
      <c r="AA1365" s="9">
        <f t="shared" si="199"/>
        <v>51</v>
      </c>
      <c r="AB1365" s="9">
        <f t="shared" si="200"/>
        <v>0</v>
      </c>
      <c r="AC1365" s="9">
        <f t="shared" si="201"/>
        <v>1307</v>
      </c>
      <c r="AD1365" s="9" t="str">
        <f t="shared" si="202"/>
        <v/>
      </c>
      <c r="AE1365" s="12" t="str">
        <f t="shared" si="197"/>
        <v/>
      </c>
      <c r="AF1365" s="9" t="str">
        <f t="shared" si="198"/>
        <v/>
      </c>
      <c r="AI1365"/>
    </row>
    <row r="1366" spans="6:35" x14ac:dyDescent="0.3">
      <c r="F1366" s="9">
        <v>1359</v>
      </c>
      <c r="G1366" s="12">
        <v>8.9999999999999993E-3</v>
      </c>
      <c r="H1366" s="9">
        <v>0.35099999999999998</v>
      </c>
      <c r="I1366" s="9">
        <v>0.95099999999999996</v>
      </c>
      <c r="J1366" s="9">
        <v>1.38</v>
      </c>
      <c r="K1366" s="9">
        <v>0.72499999999999998</v>
      </c>
      <c r="L1366" s="9">
        <v>0.90500000000000003</v>
      </c>
      <c r="S1366" s="9">
        <v>1359</v>
      </c>
      <c r="T1366" s="12">
        <f t="shared" si="194"/>
        <v>0.89999999999999991</v>
      </c>
      <c r="V1366">
        <v>572</v>
      </c>
      <c r="W1366">
        <v>0.2</v>
      </c>
      <c r="X1366" s="10">
        <f t="shared" si="195"/>
        <v>0.50462650440403201</v>
      </c>
      <c r="Z1366" s="12">
        <f t="shared" si="196"/>
        <v>0.504</v>
      </c>
      <c r="AA1366" s="9">
        <f t="shared" si="199"/>
        <v>52</v>
      </c>
      <c r="AB1366" s="9">
        <f t="shared" si="200"/>
        <v>0</v>
      </c>
      <c r="AC1366" s="9">
        <f t="shared" si="201"/>
        <v>1307</v>
      </c>
      <c r="AD1366" s="9" t="str">
        <f t="shared" si="202"/>
        <v/>
      </c>
      <c r="AE1366" s="12" t="str">
        <f t="shared" si="197"/>
        <v/>
      </c>
      <c r="AF1366" s="9" t="str">
        <f t="shared" si="198"/>
        <v/>
      </c>
      <c r="AI1366"/>
    </row>
    <row r="1367" spans="6:35" x14ac:dyDescent="0.3">
      <c r="F1367" s="9">
        <v>1360</v>
      </c>
      <c r="G1367" s="12">
        <v>2.923</v>
      </c>
      <c r="H1367" s="9">
        <v>7.8129999999999997</v>
      </c>
      <c r="I1367" s="9">
        <v>0.60199999999999998</v>
      </c>
      <c r="J1367" s="9">
        <v>2.1890000000000001</v>
      </c>
      <c r="K1367" s="9">
        <v>0.45700000000000002</v>
      </c>
      <c r="L1367" s="9">
        <v>0.91400000000000003</v>
      </c>
      <c r="S1367" s="9">
        <v>1360</v>
      </c>
      <c r="T1367" s="12">
        <f t="shared" si="194"/>
        <v>292.3</v>
      </c>
      <c r="V1367">
        <v>579</v>
      </c>
      <c r="W1367">
        <v>0.2</v>
      </c>
      <c r="X1367" s="10">
        <f t="shared" si="195"/>
        <v>0.50462650440403201</v>
      </c>
      <c r="Z1367" s="12">
        <f t="shared" si="196"/>
        <v>0.504</v>
      </c>
      <c r="AA1367" s="9">
        <f t="shared" si="199"/>
        <v>53</v>
      </c>
      <c r="AB1367" s="9">
        <f t="shared" si="200"/>
        <v>0</v>
      </c>
      <c r="AC1367" s="9">
        <f t="shared" si="201"/>
        <v>1307</v>
      </c>
      <c r="AD1367" s="9" t="str">
        <f t="shared" si="202"/>
        <v/>
      </c>
      <c r="AE1367" s="12" t="str">
        <f t="shared" si="197"/>
        <v/>
      </c>
      <c r="AF1367" s="9" t="str">
        <f t="shared" si="198"/>
        <v/>
      </c>
      <c r="AI1367"/>
    </row>
    <row r="1368" spans="6:35" x14ac:dyDescent="0.3">
      <c r="F1368" s="9">
        <v>1361</v>
      </c>
      <c r="G1368" s="12">
        <v>3.5230000000000001</v>
      </c>
      <c r="H1368" s="9">
        <v>7.6639999999999997</v>
      </c>
      <c r="I1368" s="9">
        <v>0.754</v>
      </c>
      <c r="J1368" s="9">
        <v>1.6040000000000001</v>
      </c>
      <c r="K1368" s="9">
        <v>0.624</v>
      </c>
      <c r="L1368" s="9">
        <v>0.96299999999999997</v>
      </c>
      <c r="S1368" s="9">
        <v>1361</v>
      </c>
      <c r="T1368" s="12">
        <f t="shared" si="194"/>
        <v>352.3</v>
      </c>
      <c r="V1368">
        <v>581</v>
      </c>
      <c r="W1368">
        <v>0.2</v>
      </c>
      <c r="X1368" s="10">
        <f t="shared" si="195"/>
        <v>0.50462650440403201</v>
      </c>
      <c r="Z1368" s="12">
        <f t="shared" si="196"/>
        <v>0.504</v>
      </c>
      <c r="AA1368" s="9">
        <f t="shared" si="199"/>
        <v>54</v>
      </c>
      <c r="AB1368" s="9">
        <f t="shared" si="200"/>
        <v>0</v>
      </c>
      <c r="AC1368" s="9">
        <f t="shared" si="201"/>
        <v>1307</v>
      </c>
      <c r="AD1368" s="9" t="str">
        <f t="shared" si="202"/>
        <v/>
      </c>
      <c r="AE1368" s="12" t="str">
        <f t="shared" si="197"/>
        <v/>
      </c>
      <c r="AF1368" s="9" t="str">
        <f t="shared" si="198"/>
        <v/>
      </c>
      <c r="AI1368"/>
    </row>
    <row r="1369" spans="6:35" x14ac:dyDescent="0.3">
      <c r="F1369" s="9">
        <v>1362</v>
      </c>
      <c r="G1369" s="12">
        <v>1.9E-2</v>
      </c>
      <c r="H1369" s="9">
        <v>0.56399999999999995</v>
      </c>
      <c r="I1369" s="9">
        <v>0.75</v>
      </c>
      <c r="J1369" s="9">
        <v>1.917</v>
      </c>
      <c r="K1369" s="9">
        <v>0.52200000000000002</v>
      </c>
      <c r="L1369" s="9">
        <v>0.85399999999999998</v>
      </c>
      <c r="S1369" s="9">
        <v>1362</v>
      </c>
      <c r="T1369" s="12">
        <f t="shared" si="194"/>
        <v>1.9</v>
      </c>
      <c r="V1369">
        <v>585</v>
      </c>
      <c r="W1369">
        <v>0.2</v>
      </c>
      <c r="X1369" s="10">
        <f t="shared" si="195"/>
        <v>0.50462650440403201</v>
      </c>
      <c r="Z1369" s="12">
        <f t="shared" si="196"/>
        <v>0.504</v>
      </c>
      <c r="AA1369" s="9">
        <f t="shared" si="199"/>
        <v>55</v>
      </c>
      <c r="AB1369" s="9">
        <f t="shared" si="200"/>
        <v>0</v>
      </c>
      <c r="AC1369" s="9">
        <f t="shared" si="201"/>
        <v>1307</v>
      </c>
      <c r="AD1369" s="9" t="str">
        <f t="shared" si="202"/>
        <v/>
      </c>
      <c r="AE1369" s="12" t="str">
        <f t="shared" si="197"/>
        <v/>
      </c>
      <c r="AF1369" s="9" t="str">
        <f t="shared" si="198"/>
        <v/>
      </c>
      <c r="AI1369"/>
    </row>
    <row r="1370" spans="6:35" x14ac:dyDescent="0.3">
      <c r="F1370" s="9">
        <v>1363</v>
      </c>
      <c r="G1370" s="12">
        <v>2E-3</v>
      </c>
      <c r="H1370" s="9">
        <v>0.18099999999999999</v>
      </c>
      <c r="I1370" s="9">
        <v>0.86899999999999999</v>
      </c>
      <c r="J1370" s="9">
        <v>1.9139999999999999</v>
      </c>
      <c r="K1370" s="9">
        <v>0.52200000000000002</v>
      </c>
      <c r="L1370" s="9">
        <v>0.83299999999999996</v>
      </c>
      <c r="S1370" s="9">
        <v>1363</v>
      </c>
      <c r="T1370" s="12">
        <f t="shared" si="194"/>
        <v>0.2</v>
      </c>
      <c r="V1370">
        <v>589</v>
      </c>
      <c r="W1370">
        <v>0.2</v>
      </c>
      <c r="X1370" s="10">
        <f t="shared" si="195"/>
        <v>0.50462650440403201</v>
      </c>
      <c r="Z1370" s="12">
        <f t="shared" si="196"/>
        <v>0.504</v>
      </c>
      <c r="AA1370" s="9">
        <f t="shared" si="199"/>
        <v>56</v>
      </c>
      <c r="AB1370" s="9">
        <f t="shared" si="200"/>
        <v>0</v>
      </c>
      <c r="AC1370" s="9">
        <f t="shared" si="201"/>
        <v>1307</v>
      </c>
      <c r="AD1370" s="9" t="str">
        <f t="shared" si="202"/>
        <v/>
      </c>
      <c r="AE1370" s="12" t="str">
        <f t="shared" si="197"/>
        <v/>
      </c>
      <c r="AF1370" s="9" t="str">
        <f t="shared" si="198"/>
        <v/>
      </c>
      <c r="AI1370"/>
    </row>
    <row r="1371" spans="6:35" x14ac:dyDescent="0.3">
      <c r="F1371" s="9">
        <v>1364</v>
      </c>
      <c r="G1371" s="12">
        <v>0.191</v>
      </c>
      <c r="H1371" s="9">
        <v>1.75</v>
      </c>
      <c r="I1371" s="9">
        <v>0.78400000000000003</v>
      </c>
      <c r="J1371" s="9">
        <v>1.587</v>
      </c>
      <c r="K1371" s="9">
        <v>0.63</v>
      </c>
      <c r="L1371" s="9">
        <v>0.93899999999999995</v>
      </c>
      <c r="S1371" s="9">
        <v>1364</v>
      </c>
      <c r="T1371" s="12">
        <f t="shared" si="194"/>
        <v>19.100000000000001</v>
      </c>
      <c r="V1371">
        <v>591</v>
      </c>
      <c r="W1371">
        <v>0.2</v>
      </c>
      <c r="X1371" s="10">
        <f t="shared" si="195"/>
        <v>0.50462650440403201</v>
      </c>
      <c r="Z1371" s="12">
        <f t="shared" si="196"/>
        <v>0.504</v>
      </c>
      <c r="AA1371" s="9">
        <f t="shared" si="199"/>
        <v>57</v>
      </c>
      <c r="AB1371" s="9">
        <f t="shared" si="200"/>
        <v>0</v>
      </c>
      <c r="AC1371" s="9">
        <f t="shared" si="201"/>
        <v>1307</v>
      </c>
      <c r="AD1371" s="9" t="str">
        <f t="shared" si="202"/>
        <v/>
      </c>
      <c r="AE1371" s="12" t="str">
        <f t="shared" si="197"/>
        <v/>
      </c>
      <c r="AF1371" s="9" t="str">
        <f t="shared" si="198"/>
        <v/>
      </c>
      <c r="AI1371"/>
    </row>
    <row r="1372" spans="6:35" x14ac:dyDescent="0.3">
      <c r="F1372" s="9">
        <v>1365</v>
      </c>
      <c r="G1372" s="12">
        <v>1.4999999999999999E-2</v>
      </c>
      <c r="H1372" s="9">
        <v>0.50900000000000001</v>
      </c>
      <c r="I1372" s="9">
        <v>0.73099999999999998</v>
      </c>
      <c r="J1372" s="9">
        <v>2.165</v>
      </c>
      <c r="K1372" s="9">
        <v>0.46200000000000002</v>
      </c>
      <c r="L1372" s="9">
        <v>0.877</v>
      </c>
      <c r="S1372" s="9">
        <v>1365</v>
      </c>
      <c r="T1372" s="12">
        <f t="shared" si="194"/>
        <v>1.5</v>
      </c>
      <c r="V1372">
        <v>606</v>
      </c>
      <c r="W1372">
        <v>0.2</v>
      </c>
      <c r="X1372" s="10">
        <f t="shared" si="195"/>
        <v>0.50462650440403201</v>
      </c>
      <c r="Z1372" s="12">
        <f t="shared" si="196"/>
        <v>0.504</v>
      </c>
      <c r="AA1372" s="9">
        <f t="shared" si="199"/>
        <v>58</v>
      </c>
      <c r="AB1372" s="9">
        <f t="shared" si="200"/>
        <v>0</v>
      </c>
      <c r="AC1372" s="9">
        <f t="shared" si="201"/>
        <v>1307</v>
      </c>
      <c r="AD1372" s="9" t="str">
        <f t="shared" si="202"/>
        <v/>
      </c>
      <c r="AE1372" s="12" t="str">
        <f t="shared" si="197"/>
        <v/>
      </c>
      <c r="AF1372" s="9" t="str">
        <f t="shared" si="198"/>
        <v/>
      </c>
      <c r="AI1372"/>
    </row>
    <row r="1373" spans="6:35" x14ac:dyDescent="0.3">
      <c r="F1373" s="9">
        <v>1366</v>
      </c>
      <c r="G1373" s="12">
        <v>1.4999999999999999E-2</v>
      </c>
      <c r="H1373" s="9">
        <v>0.56499999999999995</v>
      </c>
      <c r="I1373" s="9">
        <v>0.60499999999999998</v>
      </c>
      <c r="J1373" s="9">
        <v>2.3879999999999999</v>
      </c>
      <c r="K1373" s="9">
        <v>0.41899999999999998</v>
      </c>
      <c r="L1373" s="9">
        <v>0.82899999999999996</v>
      </c>
      <c r="S1373" s="9">
        <v>1366</v>
      </c>
      <c r="T1373" s="12">
        <f t="shared" si="194"/>
        <v>1.5</v>
      </c>
      <c r="V1373">
        <v>608</v>
      </c>
      <c r="W1373">
        <v>0.2</v>
      </c>
      <c r="X1373" s="10">
        <f t="shared" si="195"/>
        <v>0.50462650440403201</v>
      </c>
      <c r="Z1373" s="12">
        <f t="shared" si="196"/>
        <v>0.504</v>
      </c>
      <c r="AA1373" s="9">
        <f t="shared" si="199"/>
        <v>59</v>
      </c>
      <c r="AB1373" s="9">
        <f t="shared" si="200"/>
        <v>0</v>
      </c>
      <c r="AC1373" s="9">
        <f t="shared" si="201"/>
        <v>1307</v>
      </c>
      <c r="AD1373" s="9" t="str">
        <f t="shared" si="202"/>
        <v/>
      </c>
      <c r="AE1373" s="12" t="str">
        <f t="shared" si="197"/>
        <v/>
      </c>
      <c r="AF1373" s="9" t="str">
        <f t="shared" si="198"/>
        <v/>
      </c>
      <c r="AI1373"/>
    </row>
    <row r="1374" spans="6:35" x14ac:dyDescent="0.3">
      <c r="F1374" s="9">
        <v>1367</v>
      </c>
      <c r="G1374" s="12">
        <v>1.4E-2</v>
      </c>
      <c r="H1374" s="9">
        <v>0.46</v>
      </c>
      <c r="I1374" s="9">
        <v>0.85099999999999998</v>
      </c>
      <c r="J1374" s="9">
        <v>1.3520000000000001</v>
      </c>
      <c r="K1374" s="9">
        <v>0.74</v>
      </c>
      <c r="L1374" s="9">
        <v>0.88800000000000001</v>
      </c>
      <c r="S1374" s="9">
        <v>1367</v>
      </c>
      <c r="T1374" s="12">
        <f t="shared" si="194"/>
        <v>1.4000000000000001</v>
      </c>
      <c r="V1374">
        <v>610</v>
      </c>
      <c r="W1374">
        <v>0.2</v>
      </c>
      <c r="X1374" s="10">
        <f t="shared" si="195"/>
        <v>0.50462650440403201</v>
      </c>
      <c r="Z1374" s="12">
        <f t="shared" si="196"/>
        <v>0.504</v>
      </c>
      <c r="AA1374" s="9">
        <f t="shared" si="199"/>
        <v>60</v>
      </c>
      <c r="AB1374" s="9">
        <f t="shared" si="200"/>
        <v>0</v>
      </c>
      <c r="AC1374" s="9">
        <f t="shared" si="201"/>
        <v>1307</v>
      </c>
      <c r="AD1374" s="9" t="str">
        <f t="shared" si="202"/>
        <v/>
      </c>
      <c r="AE1374" s="12" t="str">
        <f t="shared" si="197"/>
        <v/>
      </c>
      <c r="AF1374" s="9" t="str">
        <f t="shared" si="198"/>
        <v/>
      </c>
      <c r="AI1374"/>
    </row>
    <row r="1375" spans="6:35" x14ac:dyDescent="0.3">
      <c r="F1375" s="9">
        <v>1368</v>
      </c>
      <c r="G1375" s="12">
        <v>2.5000000000000001E-2</v>
      </c>
      <c r="H1375" s="9">
        <v>0.66300000000000003</v>
      </c>
      <c r="I1375" s="9">
        <v>0.70599999999999996</v>
      </c>
      <c r="J1375" s="9">
        <v>2.2330000000000001</v>
      </c>
      <c r="K1375" s="9">
        <v>0.44800000000000001</v>
      </c>
      <c r="L1375" s="9">
        <v>0.90600000000000003</v>
      </c>
      <c r="S1375" s="9">
        <v>1368</v>
      </c>
      <c r="T1375" s="12">
        <f t="shared" si="194"/>
        <v>2.5</v>
      </c>
      <c r="V1375">
        <v>625</v>
      </c>
      <c r="W1375">
        <v>0.2</v>
      </c>
      <c r="X1375" s="10">
        <f t="shared" si="195"/>
        <v>0.50462650440403201</v>
      </c>
      <c r="Z1375" s="12">
        <f t="shared" si="196"/>
        <v>0.504</v>
      </c>
      <c r="AA1375" s="9">
        <f t="shared" si="199"/>
        <v>61</v>
      </c>
      <c r="AB1375" s="9">
        <f t="shared" si="200"/>
        <v>0</v>
      </c>
      <c r="AC1375" s="9">
        <f t="shared" si="201"/>
        <v>1307</v>
      </c>
      <c r="AD1375" s="9" t="str">
        <f t="shared" si="202"/>
        <v/>
      </c>
      <c r="AE1375" s="12" t="str">
        <f t="shared" si="197"/>
        <v/>
      </c>
      <c r="AF1375" s="9" t="str">
        <f t="shared" si="198"/>
        <v/>
      </c>
      <c r="AI1375"/>
    </row>
    <row r="1376" spans="6:35" x14ac:dyDescent="0.3">
      <c r="F1376" s="9">
        <v>1369</v>
      </c>
      <c r="G1376" s="12">
        <v>0.01</v>
      </c>
      <c r="H1376" s="9">
        <v>0.376</v>
      </c>
      <c r="I1376" s="9">
        <v>0.91100000000000003</v>
      </c>
      <c r="J1376" s="9">
        <v>1.633</v>
      </c>
      <c r="K1376" s="9">
        <v>0.61199999999999999</v>
      </c>
      <c r="L1376" s="9">
        <v>0.89500000000000002</v>
      </c>
      <c r="S1376" s="9">
        <v>1369</v>
      </c>
      <c r="T1376" s="12">
        <f t="shared" si="194"/>
        <v>1</v>
      </c>
      <c r="V1376">
        <v>633</v>
      </c>
      <c r="W1376">
        <v>0.2</v>
      </c>
      <c r="X1376" s="10">
        <f t="shared" si="195"/>
        <v>0.50462650440403201</v>
      </c>
      <c r="Z1376" s="12">
        <f t="shared" si="196"/>
        <v>0.504</v>
      </c>
      <c r="AA1376" s="9">
        <f t="shared" si="199"/>
        <v>62</v>
      </c>
      <c r="AB1376" s="9">
        <f t="shared" si="200"/>
        <v>0</v>
      </c>
      <c r="AC1376" s="9">
        <f t="shared" si="201"/>
        <v>1307</v>
      </c>
      <c r="AD1376" s="9" t="str">
        <f t="shared" si="202"/>
        <v/>
      </c>
      <c r="AE1376" s="12" t="str">
        <f t="shared" si="197"/>
        <v/>
      </c>
      <c r="AF1376" s="9" t="str">
        <f t="shared" si="198"/>
        <v/>
      </c>
      <c r="AI1376"/>
    </row>
    <row r="1377" spans="6:35" x14ac:dyDescent="0.3">
      <c r="F1377" s="9">
        <v>1370</v>
      </c>
      <c r="G1377" s="12">
        <v>6.0000000000000001E-3</v>
      </c>
      <c r="H1377" s="9">
        <v>0.28199999999999997</v>
      </c>
      <c r="I1377" s="9">
        <v>0.92900000000000005</v>
      </c>
      <c r="J1377" s="9">
        <v>1.2010000000000001</v>
      </c>
      <c r="K1377" s="9">
        <v>0.83299999999999996</v>
      </c>
      <c r="L1377" s="9">
        <v>0.876</v>
      </c>
      <c r="S1377" s="9">
        <v>1370</v>
      </c>
      <c r="T1377" s="12">
        <f t="shared" si="194"/>
        <v>0.6</v>
      </c>
      <c r="V1377">
        <v>641</v>
      </c>
      <c r="W1377">
        <v>0.2</v>
      </c>
      <c r="X1377" s="10">
        <f t="shared" si="195"/>
        <v>0.50462650440403201</v>
      </c>
      <c r="Z1377" s="12">
        <f t="shared" si="196"/>
        <v>0.504</v>
      </c>
      <c r="AA1377" s="9">
        <f t="shared" si="199"/>
        <v>63</v>
      </c>
      <c r="AB1377" s="9">
        <f t="shared" si="200"/>
        <v>0</v>
      </c>
      <c r="AC1377" s="9">
        <f t="shared" si="201"/>
        <v>1307</v>
      </c>
      <c r="AD1377" s="9" t="str">
        <f t="shared" si="202"/>
        <v/>
      </c>
      <c r="AE1377" s="12" t="str">
        <f t="shared" si="197"/>
        <v/>
      </c>
      <c r="AF1377" s="9" t="str">
        <f t="shared" si="198"/>
        <v/>
      </c>
      <c r="AI1377"/>
    </row>
    <row r="1378" spans="6:35" x14ac:dyDescent="0.3">
      <c r="F1378" s="9">
        <v>1371</v>
      </c>
      <c r="G1378" s="12">
        <v>3.0000000000000001E-3</v>
      </c>
      <c r="H1378" s="9">
        <v>0.22</v>
      </c>
      <c r="I1378" s="9">
        <v>0.82399999999999995</v>
      </c>
      <c r="J1378" s="9">
        <v>1.6759999999999999</v>
      </c>
      <c r="K1378" s="9">
        <v>0.59699999999999998</v>
      </c>
      <c r="L1378" s="9">
        <v>0.875</v>
      </c>
      <c r="S1378" s="9">
        <v>1371</v>
      </c>
      <c r="T1378" s="12">
        <f t="shared" si="194"/>
        <v>0.3</v>
      </c>
      <c r="V1378">
        <v>647</v>
      </c>
      <c r="W1378">
        <v>0.2</v>
      </c>
      <c r="X1378" s="10">
        <f t="shared" si="195"/>
        <v>0.50462650440403201</v>
      </c>
      <c r="Z1378" s="12">
        <f t="shared" si="196"/>
        <v>0.504</v>
      </c>
      <c r="AA1378" s="9">
        <f t="shared" si="199"/>
        <v>64</v>
      </c>
      <c r="AB1378" s="9">
        <f t="shared" si="200"/>
        <v>0</v>
      </c>
      <c r="AC1378" s="9">
        <f t="shared" si="201"/>
        <v>1307</v>
      </c>
      <c r="AD1378" s="9" t="str">
        <f t="shared" si="202"/>
        <v/>
      </c>
      <c r="AE1378" s="12" t="str">
        <f t="shared" si="197"/>
        <v/>
      </c>
      <c r="AF1378" s="9" t="str">
        <f t="shared" si="198"/>
        <v/>
      </c>
      <c r="AI1378"/>
    </row>
    <row r="1379" spans="6:35" x14ac:dyDescent="0.3">
      <c r="F1379" s="9">
        <v>1372</v>
      </c>
      <c r="G1379" s="12">
        <v>1.2E-2</v>
      </c>
      <c r="H1379" s="9">
        <v>0.45200000000000001</v>
      </c>
      <c r="I1379" s="9">
        <v>0.74</v>
      </c>
      <c r="J1379" s="9">
        <v>2.21</v>
      </c>
      <c r="K1379" s="9">
        <v>0.45300000000000001</v>
      </c>
      <c r="L1379" s="9">
        <v>0.88400000000000001</v>
      </c>
      <c r="S1379" s="9">
        <v>1372</v>
      </c>
      <c r="T1379" s="12">
        <f t="shared" si="194"/>
        <v>1.2</v>
      </c>
      <c r="V1379">
        <v>649</v>
      </c>
      <c r="W1379">
        <v>0.2</v>
      </c>
      <c r="X1379" s="10">
        <f t="shared" si="195"/>
        <v>0.50462650440403201</v>
      </c>
      <c r="Z1379" s="12">
        <f t="shared" si="196"/>
        <v>0.504</v>
      </c>
      <c r="AA1379" s="9">
        <f t="shared" si="199"/>
        <v>65</v>
      </c>
      <c r="AB1379" s="9">
        <f t="shared" si="200"/>
        <v>0</v>
      </c>
      <c r="AC1379" s="9">
        <f t="shared" si="201"/>
        <v>1307</v>
      </c>
      <c r="AD1379" s="9" t="str">
        <f t="shared" si="202"/>
        <v/>
      </c>
      <c r="AE1379" s="12" t="str">
        <f t="shared" si="197"/>
        <v/>
      </c>
      <c r="AF1379" s="9" t="str">
        <f t="shared" si="198"/>
        <v/>
      </c>
      <c r="AI1379"/>
    </row>
    <row r="1380" spans="6:35" x14ac:dyDescent="0.3">
      <c r="F1380" s="9">
        <v>1373</v>
      </c>
      <c r="G1380" s="12">
        <v>2E-3</v>
      </c>
      <c r="H1380" s="9">
        <v>0.215</v>
      </c>
      <c r="I1380" s="9">
        <v>0.61199999999999999</v>
      </c>
      <c r="J1380" s="9">
        <v>3.2909999999999999</v>
      </c>
      <c r="K1380" s="9">
        <v>0.30399999999999999</v>
      </c>
      <c r="L1380" s="9">
        <v>0.78900000000000003</v>
      </c>
      <c r="S1380" s="9">
        <v>1373</v>
      </c>
      <c r="T1380" s="12">
        <f t="shared" si="194"/>
        <v>0.2</v>
      </c>
      <c r="V1380">
        <v>666</v>
      </c>
      <c r="W1380">
        <v>0.2</v>
      </c>
      <c r="X1380" s="10">
        <f t="shared" si="195"/>
        <v>0.50462650440403201</v>
      </c>
      <c r="Z1380" s="12">
        <f t="shared" si="196"/>
        <v>0.504</v>
      </c>
      <c r="AA1380" s="9">
        <f t="shared" si="199"/>
        <v>66</v>
      </c>
      <c r="AB1380" s="9">
        <f t="shared" si="200"/>
        <v>0</v>
      </c>
      <c r="AC1380" s="9">
        <f t="shared" si="201"/>
        <v>1307</v>
      </c>
      <c r="AD1380" s="9" t="str">
        <f t="shared" si="202"/>
        <v/>
      </c>
      <c r="AE1380" s="12" t="str">
        <f t="shared" si="197"/>
        <v/>
      </c>
      <c r="AF1380" s="9" t="str">
        <f t="shared" si="198"/>
        <v/>
      </c>
      <c r="AI1380"/>
    </row>
    <row r="1381" spans="6:35" x14ac:dyDescent="0.3">
      <c r="F1381" s="9">
        <v>1374</v>
      </c>
      <c r="G1381" s="12">
        <v>1.103</v>
      </c>
      <c r="H1381" s="9">
        <v>4.6580000000000004</v>
      </c>
      <c r="I1381" s="9">
        <v>0.63900000000000001</v>
      </c>
      <c r="J1381" s="9">
        <v>1.74</v>
      </c>
      <c r="K1381" s="9">
        <v>0.57499999999999996</v>
      </c>
      <c r="L1381" s="9">
        <v>0.92800000000000005</v>
      </c>
      <c r="S1381" s="9">
        <v>1374</v>
      </c>
      <c r="T1381" s="12">
        <f t="shared" si="194"/>
        <v>110.3</v>
      </c>
      <c r="V1381">
        <v>670</v>
      </c>
      <c r="W1381">
        <v>0.2</v>
      </c>
      <c r="X1381" s="10">
        <f t="shared" si="195"/>
        <v>0.50462650440403201</v>
      </c>
      <c r="Z1381" s="12">
        <f t="shared" si="196"/>
        <v>0.504</v>
      </c>
      <c r="AA1381" s="9">
        <f t="shared" si="199"/>
        <v>67</v>
      </c>
      <c r="AB1381" s="9">
        <f t="shared" si="200"/>
        <v>0</v>
      </c>
      <c r="AC1381" s="9">
        <f t="shared" si="201"/>
        <v>1307</v>
      </c>
      <c r="AD1381" s="9" t="str">
        <f t="shared" si="202"/>
        <v/>
      </c>
      <c r="AE1381" s="12" t="str">
        <f t="shared" si="197"/>
        <v/>
      </c>
      <c r="AF1381" s="9" t="str">
        <f t="shared" si="198"/>
        <v/>
      </c>
      <c r="AI1381"/>
    </row>
    <row r="1382" spans="6:35" x14ac:dyDescent="0.3">
      <c r="F1382" s="9">
        <v>1375</v>
      </c>
      <c r="G1382" s="12">
        <v>3.0000000000000001E-3</v>
      </c>
      <c r="H1382" s="9">
        <v>0.17399999999999999</v>
      </c>
      <c r="I1382" s="9">
        <v>1</v>
      </c>
      <c r="J1382" s="9">
        <v>1.2569999999999999</v>
      </c>
      <c r="K1382" s="9">
        <v>0.79500000000000004</v>
      </c>
      <c r="L1382" s="9">
        <v>0.85699999999999998</v>
      </c>
      <c r="S1382" s="9">
        <v>1375</v>
      </c>
      <c r="T1382" s="12">
        <f t="shared" si="194"/>
        <v>0.3</v>
      </c>
      <c r="V1382">
        <v>677</v>
      </c>
      <c r="W1382">
        <v>0.2</v>
      </c>
      <c r="X1382" s="10">
        <f t="shared" si="195"/>
        <v>0.50462650440403201</v>
      </c>
      <c r="Z1382" s="12">
        <f t="shared" si="196"/>
        <v>0.504</v>
      </c>
      <c r="AA1382" s="9">
        <f t="shared" si="199"/>
        <v>68</v>
      </c>
      <c r="AB1382" s="9">
        <f t="shared" si="200"/>
        <v>0</v>
      </c>
      <c r="AC1382" s="9">
        <f t="shared" si="201"/>
        <v>1307</v>
      </c>
      <c r="AD1382" s="9" t="str">
        <f t="shared" si="202"/>
        <v/>
      </c>
      <c r="AE1382" s="12" t="str">
        <f t="shared" si="197"/>
        <v/>
      </c>
      <c r="AF1382" s="9" t="str">
        <f t="shared" si="198"/>
        <v/>
      </c>
      <c r="AI1382"/>
    </row>
    <row r="1383" spans="6:35" x14ac:dyDescent="0.3">
      <c r="F1383" s="9">
        <v>1376</v>
      </c>
      <c r="G1383" s="12">
        <v>2.8000000000000001E-2</v>
      </c>
      <c r="H1383" s="9">
        <v>0.69399999999999995</v>
      </c>
      <c r="I1383" s="9">
        <v>0.74299999999999999</v>
      </c>
      <c r="J1383" s="9">
        <v>1.857</v>
      </c>
      <c r="K1383" s="9">
        <v>0.53800000000000003</v>
      </c>
      <c r="L1383" s="9">
        <v>0.873</v>
      </c>
      <c r="S1383" s="9">
        <v>1376</v>
      </c>
      <c r="T1383" s="12">
        <f t="shared" si="194"/>
        <v>2.8000000000000003</v>
      </c>
      <c r="V1383">
        <v>682</v>
      </c>
      <c r="W1383">
        <v>0.2</v>
      </c>
      <c r="X1383" s="10">
        <f t="shared" si="195"/>
        <v>0.50462650440403201</v>
      </c>
      <c r="Z1383" s="12">
        <f t="shared" si="196"/>
        <v>0.504</v>
      </c>
      <c r="AA1383" s="9">
        <f t="shared" si="199"/>
        <v>69</v>
      </c>
      <c r="AB1383" s="9">
        <f t="shared" si="200"/>
        <v>0</v>
      </c>
      <c r="AC1383" s="9">
        <f t="shared" si="201"/>
        <v>1307</v>
      </c>
      <c r="AD1383" s="9" t="str">
        <f t="shared" si="202"/>
        <v/>
      </c>
      <c r="AE1383" s="12" t="str">
        <f t="shared" si="197"/>
        <v/>
      </c>
      <c r="AF1383" s="9" t="str">
        <f t="shared" si="198"/>
        <v/>
      </c>
      <c r="AI1383"/>
    </row>
    <row r="1384" spans="6:35" x14ac:dyDescent="0.3">
      <c r="F1384" s="9">
        <v>1377</v>
      </c>
      <c r="G1384" s="12">
        <v>4.0000000000000001E-3</v>
      </c>
      <c r="H1384" s="9">
        <v>0.28899999999999998</v>
      </c>
      <c r="I1384" s="9">
        <v>0.54400000000000004</v>
      </c>
      <c r="J1384" s="9">
        <v>3.3580000000000001</v>
      </c>
      <c r="K1384" s="9">
        <v>0.29799999999999999</v>
      </c>
      <c r="L1384" s="9">
        <v>0.76200000000000001</v>
      </c>
      <c r="S1384" s="9">
        <v>1377</v>
      </c>
      <c r="T1384" s="12">
        <f t="shared" si="194"/>
        <v>0.4</v>
      </c>
      <c r="V1384">
        <v>685</v>
      </c>
      <c r="W1384">
        <v>0.2</v>
      </c>
      <c r="X1384" s="10">
        <f t="shared" si="195"/>
        <v>0.50462650440403201</v>
      </c>
      <c r="Z1384" s="12">
        <f t="shared" si="196"/>
        <v>0.504</v>
      </c>
      <c r="AA1384" s="9">
        <f t="shared" si="199"/>
        <v>70</v>
      </c>
      <c r="AB1384" s="9">
        <f t="shared" si="200"/>
        <v>0</v>
      </c>
      <c r="AC1384" s="9">
        <f t="shared" si="201"/>
        <v>1307</v>
      </c>
      <c r="AD1384" s="9" t="str">
        <f t="shared" si="202"/>
        <v/>
      </c>
      <c r="AE1384" s="12" t="str">
        <f t="shared" si="197"/>
        <v/>
      </c>
      <c r="AF1384" s="9" t="str">
        <f t="shared" si="198"/>
        <v/>
      </c>
      <c r="AI1384"/>
    </row>
    <row r="1385" spans="6:35" x14ac:dyDescent="0.3">
      <c r="F1385" s="9">
        <v>1378</v>
      </c>
      <c r="G1385" s="12">
        <v>6.022E-4</v>
      </c>
      <c r="H1385" s="9">
        <v>9.4E-2</v>
      </c>
      <c r="I1385" s="9">
        <v>0.85699999999999998</v>
      </c>
      <c r="J1385" s="9">
        <v>1.468</v>
      </c>
      <c r="K1385" s="9">
        <v>0.68100000000000005</v>
      </c>
      <c r="L1385" s="9">
        <v>0.8</v>
      </c>
      <c r="S1385" s="9">
        <v>1378</v>
      </c>
      <c r="T1385" s="12">
        <f t="shared" si="194"/>
        <v>6.0220000000000003E-2</v>
      </c>
      <c r="V1385">
        <v>686</v>
      </c>
      <c r="W1385">
        <v>0.2</v>
      </c>
      <c r="X1385" s="10">
        <f t="shared" si="195"/>
        <v>0.50462650440403201</v>
      </c>
      <c r="Z1385" s="12">
        <f t="shared" si="196"/>
        <v>0.504</v>
      </c>
      <c r="AA1385" s="9">
        <f t="shared" si="199"/>
        <v>71</v>
      </c>
      <c r="AB1385" s="9">
        <f t="shared" si="200"/>
        <v>0</v>
      </c>
      <c r="AC1385" s="9">
        <f t="shared" si="201"/>
        <v>1307</v>
      </c>
      <c r="AD1385" s="9" t="str">
        <f t="shared" si="202"/>
        <v/>
      </c>
      <c r="AE1385" s="12" t="str">
        <f t="shared" si="197"/>
        <v/>
      </c>
      <c r="AF1385" s="9" t="str">
        <f t="shared" si="198"/>
        <v/>
      </c>
      <c r="AI1385"/>
    </row>
    <row r="1386" spans="6:35" x14ac:dyDescent="0.3">
      <c r="F1386" s="9">
        <v>1379</v>
      </c>
      <c r="G1386" s="12">
        <v>5.0000000000000001E-3</v>
      </c>
      <c r="H1386" s="9">
        <v>0.25</v>
      </c>
      <c r="I1386" s="9">
        <v>0.96799999999999997</v>
      </c>
      <c r="J1386" s="9">
        <v>1.4450000000000001</v>
      </c>
      <c r="K1386" s="9">
        <v>0.69199999999999995</v>
      </c>
      <c r="L1386" s="9">
        <v>0.86499999999999999</v>
      </c>
      <c r="S1386" s="9">
        <v>1379</v>
      </c>
      <c r="T1386" s="12">
        <f t="shared" si="194"/>
        <v>0.5</v>
      </c>
      <c r="V1386">
        <v>691</v>
      </c>
      <c r="W1386">
        <v>0.2</v>
      </c>
      <c r="X1386" s="10">
        <f t="shared" si="195"/>
        <v>0.50462650440403201</v>
      </c>
      <c r="Z1386" s="12">
        <f t="shared" si="196"/>
        <v>0.504</v>
      </c>
      <c r="AA1386" s="9">
        <f t="shared" si="199"/>
        <v>72</v>
      </c>
      <c r="AB1386" s="9">
        <f t="shared" si="200"/>
        <v>0</v>
      </c>
      <c r="AC1386" s="9">
        <f t="shared" si="201"/>
        <v>1307</v>
      </c>
      <c r="AD1386" s="9" t="str">
        <f t="shared" si="202"/>
        <v/>
      </c>
      <c r="AE1386" s="12" t="str">
        <f t="shared" si="197"/>
        <v/>
      </c>
      <c r="AF1386" s="9" t="str">
        <f t="shared" si="198"/>
        <v/>
      </c>
      <c r="AI1386"/>
    </row>
    <row r="1387" spans="6:35" x14ac:dyDescent="0.3">
      <c r="F1387" s="9">
        <v>1380</v>
      </c>
      <c r="G1387" s="12">
        <v>7.0000000000000001E-3</v>
      </c>
      <c r="H1387" s="9">
        <v>0.33800000000000002</v>
      </c>
      <c r="I1387" s="9">
        <v>0.76100000000000001</v>
      </c>
      <c r="J1387" s="9">
        <v>2.0030000000000001</v>
      </c>
      <c r="K1387" s="9">
        <v>0.499</v>
      </c>
      <c r="L1387" s="9">
        <v>0.86799999999999999</v>
      </c>
      <c r="S1387" s="9">
        <v>1380</v>
      </c>
      <c r="T1387" s="12">
        <f t="shared" si="194"/>
        <v>0.70000000000000007</v>
      </c>
      <c r="V1387">
        <v>692</v>
      </c>
      <c r="W1387">
        <v>0.2</v>
      </c>
      <c r="X1387" s="10">
        <f t="shared" si="195"/>
        <v>0.50462650440403201</v>
      </c>
      <c r="Z1387" s="12">
        <f t="shared" si="196"/>
        <v>0.504</v>
      </c>
      <c r="AA1387" s="9">
        <f t="shared" si="199"/>
        <v>73</v>
      </c>
      <c r="AB1387" s="9">
        <f t="shared" si="200"/>
        <v>0</v>
      </c>
      <c r="AC1387" s="9">
        <f t="shared" si="201"/>
        <v>1307</v>
      </c>
      <c r="AD1387" s="9" t="str">
        <f t="shared" si="202"/>
        <v/>
      </c>
      <c r="AE1387" s="12" t="str">
        <f t="shared" si="197"/>
        <v/>
      </c>
      <c r="AF1387" s="9" t="str">
        <f t="shared" si="198"/>
        <v/>
      </c>
      <c r="AI1387"/>
    </row>
    <row r="1388" spans="6:35" x14ac:dyDescent="0.3">
      <c r="F1388" s="9">
        <v>1381</v>
      </c>
      <c r="G1388" s="12">
        <v>5.0000000000000001E-3</v>
      </c>
      <c r="H1388" s="9">
        <v>0.25700000000000001</v>
      </c>
      <c r="I1388" s="9">
        <v>0.94299999999999995</v>
      </c>
      <c r="J1388" s="9">
        <v>1.3220000000000001</v>
      </c>
      <c r="K1388" s="9">
        <v>0.75600000000000001</v>
      </c>
      <c r="L1388" s="9">
        <v>0.86799999999999999</v>
      </c>
      <c r="S1388" s="9">
        <v>1381</v>
      </c>
      <c r="T1388" s="12">
        <f t="shared" si="194"/>
        <v>0.5</v>
      </c>
      <c r="V1388">
        <v>693</v>
      </c>
      <c r="W1388">
        <v>0.2</v>
      </c>
      <c r="X1388" s="10">
        <f t="shared" si="195"/>
        <v>0.50462650440403201</v>
      </c>
      <c r="Z1388" s="12">
        <f t="shared" si="196"/>
        <v>0.504</v>
      </c>
      <c r="AA1388" s="9">
        <f t="shared" si="199"/>
        <v>74</v>
      </c>
      <c r="AB1388" s="9">
        <f t="shared" si="200"/>
        <v>0</v>
      </c>
      <c r="AC1388" s="9">
        <f t="shared" si="201"/>
        <v>1307</v>
      </c>
      <c r="AD1388" s="9" t="str">
        <f t="shared" si="202"/>
        <v/>
      </c>
      <c r="AE1388" s="12" t="str">
        <f t="shared" si="197"/>
        <v/>
      </c>
      <c r="AF1388" s="9" t="str">
        <f t="shared" si="198"/>
        <v/>
      </c>
      <c r="AI1388"/>
    </row>
    <row r="1389" spans="6:35" x14ac:dyDescent="0.3">
      <c r="F1389" s="9">
        <v>1382</v>
      </c>
      <c r="G1389" s="12">
        <v>4.0000000000000001E-3</v>
      </c>
      <c r="H1389" s="9">
        <v>0.21199999999999999</v>
      </c>
      <c r="I1389" s="9">
        <v>1</v>
      </c>
      <c r="J1389" s="9">
        <v>1.272</v>
      </c>
      <c r="K1389" s="9">
        <v>0.78600000000000003</v>
      </c>
      <c r="L1389" s="9">
        <v>0.90600000000000003</v>
      </c>
      <c r="S1389" s="9">
        <v>1382</v>
      </c>
      <c r="T1389" s="12">
        <f t="shared" si="194"/>
        <v>0.4</v>
      </c>
      <c r="V1389">
        <v>697</v>
      </c>
      <c r="W1389">
        <v>0.2</v>
      </c>
      <c r="X1389" s="10">
        <f t="shared" si="195"/>
        <v>0.50462650440403201</v>
      </c>
      <c r="Z1389" s="12">
        <f t="shared" si="196"/>
        <v>0.504</v>
      </c>
      <c r="AA1389" s="9">
        <f t="shared" si="199"/>
        <v>75</v>
      </c>
      <c r="AB1389" s="9">
        <f t="shared" si="200"/>
        <v>0</v>
      </c>
      <c r="AC1389" s="9">
        <f t="shared" si="201"/>
        <v>1307</v>
      </c>
      <c r="AD1389" s="9" t="str">
        <f t="shared" si="202"/>
        <v/>
      </c>
      <c r="AE1389" s="12" t="str">
        <f t="shared" si="197"/>
        <v/>
      </c>
      <c r="AF1389" s="9" t="str">
        <f t="shared" si="198"/>
        <v/>
      </c>
      <c r="AI1389"/>
    </row>
    <row r="1390" spans="6:35" x14ac:dyDescent="0.3">
      <c r="F1390" s="9">
        <v>1383</v>
      </c>
      <c r="G1390" s="12">
        <v>0.02</v>
      </c>
      <c r="H1390" s="9">
        <v>0.56100000000000005</v>
      </c>
      <c r="I1390" s="9">
        <v>0.79400000000000004</v>
      </c>
      <c r="J1390" s="9">
        <v>1.736</v>
      </c>
      <c r="K1390" s="9">
        <v>0.57599999999999996</v>
      </c>
      <c r="L1390" s="9">
        <v>0.88900000000000001</v>
      </c>
      <c r="S1390" s="9">
        <v>1383</v>
      </c>
      <c r="T1390" s="12">
        <f t="shared" si="194"/>
        <v>2</v>
      </c>
      <c r="V1390">
        <v>704</v>
      </c>
      <c r="W1390">
        <v>0.2</v>
      </c>
      <c r="X1390" s="10">
        <f t="shared" si="195"/>
        <v>0.50462650440403201</v>
      </c>
      <c r="Z1390" s="12">
        <f t="shared" si="196"/>
        <v>0.504</v>
      </c>
      <c r="AA1390" s="9">
        <f t="shared" si="199"/>
        <v>76</v>
      </c>
      <c r="AB1390" s="9">
        <f t="shared" si="200"/>
        <v>0</v>
      </c>
      <c r="AC1390" s="9">
        <f t="shared" si="201"/>
        <v>1307</v>
      </c>
      <c r="AD1390" s="9" t="str">
        <f t="shared" si="202"/>
        <v/>
      </c>
      <c r="AE1390" s="12" t="str">
        <f t="shared" si="197"/>
        <v/>
      </c>
      <c r="AF1390" s="9" t="str">
        <f t="shared" si="198"/>
        <v/>
      </c>
      <c r="AI1390"/>
    </row>
    <row r="1391" spans="6:35" x14ac:dyDescent="0.3">
      <c r="F1391" s="9">
        <v>1384</v>
      </c>
      <c r="G1391" s="12">
        <v>0.32200000000000001</v>
      </c>
      <c r="H1391" s="9">
        <v>2.5310000000000001</v>
      </c>
      <c r="I1391" s="9">
        <v>0.63100000000000001</v>
      </c>
      <c r="J1391" s="9">
        <v>1.714</v>
      </c>
      <c r="K1391" s="9">
        <v>0.58299999999999996</v>
      </c>
      <c r="L1391" s="9">
        <v>0.89500000000000002</v>
      </c>
      <c r="S1391" s="9">
        <v>1384</v>
      </c>
      <c r="T1391" s="12">
        <f t="shared" si="194"/>
        <v>32.200000000000003</v>
      </c>
      <c r="V1391">
        <v>718</v>
      </c>
      <c r="W1391">
        <v>0.2</v>
      </c>
      <c r="X1391" s="10">
        <f t="shared" si="195"/>
        <v>0.50462650440403201</v>
      </c>
      <c r="Z1391" s="12">
        <f t="shared" si="196"/>
        <v>0.504</v>
      </c>
      <c r="AA1391" s="9">
        <f t="shared" si="199"/>
        <v>77</v>
      </c>
      <c r="AB1391" s="9">
        <f t="shared" si="200"/>
        <v>0</v>
      </c>
      <c r="AC1391" s="9">
        <f t="shared" si="201"/>
        <v>1307</v>
      </c>
      <c r="AD1391" s="9" t="str">
        <f t="shared" si="202"/>
        <v/>
      </c>
      <c r="AE1391" s="12" t="str">
        <f t="shared" si="197"/>
        <v/>
      </c>
      <c r="AF1391" s="9" t="str">
        <f t="shared" si="198"/>
        <v/>
      </c>
      <c r="AI1391"/>
    </row>
    <row r="1392" spans="6:35" x14ac:dyDescent="0.3">
      <c r="F1392" s="9">
        <v>1385</v>
      </c>
      <c r="G1392" s="12">
        <v>3.0000000000000001E-3</v>
      </c>
      <c r="H1392" s="9">
        <v>0.215</v>
      </c>
      <c r="I1392" s="9">
        <v>0.89700000000000002</v>
      </c>
      <c r="J1392" s="9">
        <v>1.534</v>
      </c>
      <c r="K1392" s="9">
        <v>0.65200000000000002</v>
      </c>
      <c r="L1392" s="9">
        <v>0.81499999999999995</v>
      </c>
      <c r="S1392" s="9">
        <v>1385</v>
      </c>
      <c r="T1392" s="12">
        <f t="shared" si="194"/>
        <v>0.3</v>
      </c>
      <c r="V1392">
        <v>722</v>
      </c>
      <c r="W1392">
        <v>0.2</v>
      </c>
      <c r="X1392" s="10">
        <f t="shared" si="195"/>
        <v>0.50462650440403201</v>
      </c>
      <c r="Z1392" s="12">
        <f t="shared" si="196"/>
        <v>0.504</v>
      </c>
      <c r="AA1392" s="9">
        <f t="shared" si="199"/>
        <v>78</v>
      </c>
      <c r="AB1392" s="9">
        <f t="shared" si="200"/>
        <v>0</v>
      </c>
      <c r="AC1392" s="9">
        <f t="shared" si="201"/>
        <v>1307</v>
      </c>
      <c r="AD1392" s="9" t="str">
        <f t="shared" si="202"/>
        <v/>
      </c>
      <c r="AE1392" s="12" t="str">
        <f t="shared" si="197"/>
        <v/>
      </c>
      <c r="AF1392" s="9" t="str">
        <f t="shared" si="198"/>
        <v/>
      </c>
      <c r="AI1392"/>
    </row>
    <row r="1393" spans="6:35" x14ac:dyDescent="0.3">
      <c r="F1393" s="9">
        <v>1386</v>
      </c>
      <c r="G1393" s="12">
        <v>2.0110000000000001</v>
      </c>
      <c r="H1393" s="9">
        <v>6.8120000000000003</v>
      </c>
      <c r="I1393" s="9">
        <v>0.54400000000000004</v>
      </c>
      <c r="J1393" s="9">
        <v>2.5880000000000001</v>
      </c>
      <c r="K1393" s="9">
        <v>0.38600000000000001</v>
      </c>
      <c r="L1393" s="9">
        <v>0.89500000000000002</v>
      </c>
      <c r="S1393" s="9">
        <v>1386</v>
      </c>
      <c r="T1393" s="12">
        <f t="shared" si="194"/>
        <v>201.10000000000002</v>
      </c>
      <c r="V1393">
        <v>759</v>
      </c>
      <c r="W1393">
        <v>0.2</v>
      </c>
      <c r="X1393" s="10">
        <f t="shared" si="195"/>
        <v>0.50462650440403201</v>
      </c>
      <c r="Z1393" s="12">
        <f t="shared" si="196"/>
        <v>0.504</v>
      </c>
      <c r="AA1393" s="9">
        <f t="shared" si="199"/>
        <v>79</v>
      </c>
      <c r="AB1393" s="9">
        <f t="shared" si="200"/>
        <v>0</v>
      </c>
      <c r="AC1393" s="9">
        <f t="shared" si="201"/>
        <v>1307</v>
      </c>
      <c r="AD1393" s="9" t="str">
        <f t="shared" si="202"/>
        <v/>
      </c>
      <c r="AE1393" s="12" t="str">
        <f t="shared" si="197"/>
        <v/>
      </c>
      <c r="AF1393" s="9" t="str">
        <f t="shared" si="198"/>
        <v/>
      </c>
      <c r="AI1393"/>
    </row>
    <row r="1394" spans="6:35" x14ac:dyDescent="0.3">
      <c r="F1394" s="9">
        <v>1387</v>
      </c>
      <c r="G1394" s="12">
        <v>2.1999999999999999E-2</v>
      </c>
      <c r="H1394" s="9">
        <v>0.56899999999999995</v>
      </c>
      <c r="I1394" s="9">
        <v>0.84699999999999998</v>
      </c>
      <c r="J1394" s="9">
        <v>1.518</v>
      </c>
      <c r="K1394" s="9">
        <v>0.65900000000000003</v>
      </c>
      <c r="L1394" s="9">
        <v>0.94199999999999995</v>
      </c>
      <c r="S1394" s="9">
        <v>1387</v>
      </c>
      <c r="T1394" s="12">
        <f t="shared" si="194"/>
        <v>2.1999999999999997</v>
      </c>
      <c r="V1394">
        <v>760</v>
      </c>
      <c r="W1394">
        <v>0.2</v>
      </c>
      <c r="X1394" s="10">
        <f t="shared" si="195"/>
        <v>0.50462650440403201</v>
      </c>
      <c r="Z1394" s="12">
        <f t="shared" si="196"/>
        <v>0.504</v>
      </c>
      <c r="AA1394" s="9">
        <f t="shared" si="199"/>
        <v>80</v>
      </c>
      <c r="AB1394" s="9">
        <f t="shared" si="200"/>
        <v>0</v>
      </c>
      <c r="AC1394" s="9">
        <f t="shared" si="201"/>
        <v>1307</v>
      </c>
      <c r="AD1394" s="9" t="str">
        <f t="shared" si="202"/>
        <v/>
      </c>
      <c r="AE1394" s="12" t="str">
        <f t="shared" si="197"/>
        <v/>
      </c>
      <c r="AF1394" s="9" t="str">
        <f t="shared" si="198"/>
        <v/>
      </c>
      <c r="AI1394"/>
    </row>
    <row r="1395" spans="6:35" x14ac:dyDescent="0.3">
      <c r="F1395" s="9">
        <v>1388</v>
      </c>
      <c r="G1395" s="12">
        <v>7.0000000000000001E-3</v>
      </c>
      <c r="H1395" s="9">
        <v>0.33400000000000002</v>
      </c>
      <c r="I1395" s="9">
        <v>0.78100000000000003</v>
      </c>
      <c r="J1395" s="9">
        <v>1.9470000000000001</v>
      </c>
      <c r="K1395" s="9">
        <v>0.51300000000000001</v>
      </c>
      <c r="L1395" s="9">
        <v>0.84399999999999997</v>
      </c>
      <c r="S1395" s="9">
        <v>1388</v>
      </c>
      <c r="T1395" s="12">
        <f t="shared" si="194"/>
        <v>0.70000000000000007</v>
      </c>
      <c r="V1395">
        <v>765</v>
      </c>
      <c r="W1395">
        <v>0.2</v>
      </c>
      <c r="X1395" s="10">
        <f t="shared" si="195"/>
        <v>0.50462650440403201</v>
      </c>
      <c r="Z1395" s="12">
        <f t="shared" si="196"/>
        <v>0.504</v>
      </c>
      <c r="AA1395" s="9">
        <f t="shared" si="199"/>
        <v>81</v>
      </c>
      <c r="AB1395" s="9">
        <f t="shared" si="200"/>
        <v>0</v>
      </c>
      <c r="AC1395" s="9">
        <f t="shared" si="201"/>
        <v>1307</v>
      </c>
      <c r="AD1395" s="9" t="str">
        <f t="shared" si="202"/>
        <v/>
      </c>
      <c r="AE1395" s="12" t="str">
        <f t="shared" si="197"/>
        <v/>
      </c>
      <c r="AF1395" s="9" t="str">
        <f t="shared" si="198"/>
        <v/>
      </c>
      <c r="AI1395"/>
    </row>
    <row r="1396" spans="6:35" x14ac:dyDescent="0.3">
      <c r="F1396" s="9">
        <v>1389</v>
      </c>
      <c r="G1396" s="12">
        <v>8.9999999999999993E-3</v>
      </c>
      <c r="H1396" s="9">
        <v>0.35499999999999998</v>
      </c>
      <c r="I1396" s="9">
        <v>0.86799999999999999</v>
      </c>
      <c r="J1396" s="9">
        <v>1.2789999999999999</v>
      </c>
      <c r="K1396" s="9">
        <v>0.78200000000000003</v>
      </c>
      <c r="L1396" s="9">
        <v>0.88500000000000001</v>
      </c>
      <c r="S1396" s="9">
        <v>1389</v>
      </c>
      <c r="T1396" s="12">
        <f t="shared" si="194"/>
        <v>0.89999999999999991</v>
      </c>
      <c r="V1396">
        <v>769</v>
      </c>
      <c r="W1396">
        <v>0.2</v>
      </c>
      <c r="X1396" s="10">
        <f t="shared" si="195"/>
        <v>0.50462650440403201</v>
      </c>
      <c r="Z1396" s="12">
        <f t="shared" si="196"/>
        <v>0.504</v>
      </c>
      <c r="AA1396" s="9">
        <f t="shared" si="199"/>
        <v>82</v>
      </c>
      <c r="AB1396" s="9">
        <f t="shared" si="200"/>
        <v>0</v>
      </c>
      <c r="AC1396" s="9">
        <f t="shared" si="201"/>
        <v>1307</v>
      </c>
      <c r="AD1396" s="9" t="str">
        <f t="shared" si="202"/>
        <v/>
      </c>
      <c r="AE1396" s="12" t="str">
        <f t="shared" si="197"/>
        <v/>
      </c>
      <c r="AF1396" s="9" t="str">
        <f t="shared" si="198"/>
        <v/>
      </c>
      <c r="AI1396"/>
    </row>
    <row r="1397" spans="6:35" x14ac:dyDescent="0.3">
      <c r="F1397" s="9">
        <v>1390</v>
      </c>
      <c r="G1397" s="12">
        <v>7.0000000000000001E-3</v>
      </c>
      <c r="H1397" s="9">
        <v>0.40300000000000002</v>
      </c>
      <c r="I1397" s="9">
        <v>0.56999999999999995</v>
      </c>
      <c r="J1397" s="9">
        <v>3.3069999999999999</v>
      </c>
      <c r="K1397" s="9">
        <v>0.30199999999999999</v>
      </c>
      <c r="L1397" s="9">
        <v>0.79</v>
      </c>
      <c r="S1397" s="9">
        <v>1390</v>
      </c>
      <c r="T1397" s="12">
        <f t="shared" si="194"/>
        <v>0.70000000000000007</v>
      </c>
      <c r="V1397">
        <v>771</v>
      </c>
      <c r="W1397">
        <v>0.2</v>
      </c>
      <c r="X1397" s="10">
        <f t="shared" si="195"/>
        <v>0.50462650440403201</v>
      </c>
      <c r="Z1397" s="12">
        <f t="shared" si="196"/>
        <v>0.504</v>
      </c>
      <c r="AA1397" s="9">
        <f t="shared" si="199"/>
        <v>83</v>
      </c>
      <c r="AB1397" s="9">
        <f t="shared" si="200"/>
        <v>0</v>
      </c>
      <c r="AC1397" s="9">
        <f t="shared" si="201"/>
        <v>1307</v>
      </c>
      <c r="AD1397" s="9" t="str">
        <f t="shared" si="202"/>
        <v/>
      </c>
      <c r="AE1397" s="12" t="str">
        <f t="shared" si="197"/>
        <v/>
      </c>
      <c r="AF1397" s="9" t="str">
        <f t="shared" si="198"/>
        <v/>
      </c>
      <c r="AI1397"/>
    </row>
    <row r="1398" spans="6:35" x14ac:dyDescent="0.3">
      <c r="F1398" s="9">
        <v>1391</v>
      </c>
      <c r="G1398" s="12">
        <v>0.03</v>
      </c>
      <c r="H1398" s="9">
        <v>0.85699999999999998</v>
      </c>
      <c r="I1398" s="9">
        <v>0.52</v>
      </c>
      <c r="J1398" s="9">
        <v>3.57</v>
      </c>
      <c r="K1398" s="9">
        <v>0.28000000000000003</v>
      </c>
      <c r="L1398" s="9">
        <v>0.89</v>
      </c>
      <c r="S1398" s="9">
        <v>1391</v>
      </c>
      <c r="T1398" s="12">
        <f t="shared" si="194"/>
        <v>3</v>
      </c>
      <c r="V1398">
        <v>774</v>
      </c>
      <c r="W1398">
        <v>0.2</v>
      </c>
      <c r="X1398" s="10">
        <f t="shared" si="195"/>
        <v>0.50462650440403201</v>
      </c>
      <c r="Z1398" s="12">
        <f t="shared" si="196"/>
        <v>0.504</v>
      </c>
      <c r="AA1398" s="9">
        <f t="shared" si="199"/>
        <v>84</v>
      </c>
      <c r="AB1398" s="9">
        <f t="shared" si="200"/>
        <v>0</v>
      </c>
      <c r="AC1398" s="9">
        <f t="shared" si="201"/>
        <v>1307</v>
      </c>
      <c r="AD1398" s="9" t="str">
        <f t="shared" si="202"/>
        <v/>
      </c>
      <c r="AE1398" s="12" t="str">
        <f t="shared" si="197"/>
        <v/>
      </c>
      <c r="AF1398" s="9" t="str">
        <f t="shared" si="198"/>
        <v/>
      </c>
      <c r="AI1398"/>
    </row>
    <row r="1399" spans="6:35" x14ac:dyDescent="0.3">
      <c r="F1399" s="9">
        <v>1392</v>
      </c>
      <c r="G1399" s="12">
        <v>2.5000000000000001E-2</v>
      </c>
      <c r="H1399" s="9">
        <v>0.59499999999999997</v>
      </c>
      <c r="I1399" s="9">
        <v>0.88</v>
      </c>
      <c r="J1399" s="9">
        <v>1.5289999999999999</v>
      </c>
      <c r="K1399" s="9">
        <v>0.65400000000000003</v>
      </c>
      <c r="L1399" s="9">
        <v>0.91900000000000004</v>
      </c>
      <c r="S1399" s="9">
        <v>1392</v>
      </c>
      <c r="T1399" s="12">
        <f t="shared" si="194"/>
        <v>2.5</v>
      </c>
      <c r="V1399">
        <v>787</v>
      </c>
      <c r="W1399">
        <v>0.2</v>
      </c>
      <c r="X1399" s="10">
        <f t="shared" si="195"/>
        <v>0.50462650440403201</v>
      </c>
      <c r="Z1399" s="12">
        <f t="shared" si="196"/>
        <v>0.504</v>
      </c>
      <c r="AA1399" s="9">
        <f t="shared" si="199"/>
        <v>85</v>
      </c>
      <c r="AB1399" s="9">
        <f t="shared" si="200"/>
        <v>0</v>
      </c>
      <c r="AC1399" s="9">
        <f t="shared" si="201"/>
        <v>1307</v>
      </c>
      <c r="AD1399" s="9" t="str">
        <f t="shared" si="202"/>
        <v/>
      </c>
      <c r="AE1399" s="12" t="str">
        <f t="shared" si="197"/>
        <v/>
      </c>
      <c r="AF1399" s="9" t="str">
        <f t="shared" si="198"/>
        <v/>
      </c>
      <c r="AI1399"/>
    </row>
    <row r="1400" spans="6:35" x14ac:dyDescent="0.3">
      <c r="F1400" s="9">
        <v>1393</v>
      </c>
      <c r="G1400" s="12">
        <v>0.03</v>
      </c>
      <c r="H1400" s="9">
        <v>0.75900000000000001</v>
      </c>
      <c r="I1400" s="9">
        <v>0.66</v>
      </c>
      <c r="J1400" s="9">
        <v>2.5750000000000002</v>
      </c>
      <c r="K1400" s="9">
        <v>0.38800000000000001</v>
      </c>
      <c r="L1400" s="9">
        <v>0.86299999999999999</v>
      </c>
      <c r="S1400" s="9">
        <v>1393</v>
      </c>
      <c r="T1400" s="12">
        <f t="shared" si="194"/>
        <v>3</v>
      </c>
      <c r="V1400">
        <v>796</v>
      </c>
      <c r="W1400">
        <v>0.2</v>
      </c>
      <c r="X1400" s="10">
        <f t="shared" si="195"/>
        <v>0.50462650440403201</v>
      </c>
      <c r="Z1400" s="12">
        <f t="shared" si="196"/>
        <v>0.504</v>
      </c>
      <c r="AA1400" s="9">
        <f t="shared" si="199"/>
        <v>86</v>
      </c>
      <c r="AB1400" s="9">
        <f t="shared" si="200"/>
        <v>0</v>
      </c>
      <c r="AC1400" s="9">
        <f t="shared" si="201"/>
        <v>1307</v>
      </c>
      <c r="AD1400" s="9" t="str">
        <f t="shared" si="202"/>
        <v/>
      </c>
      <c r="AE1400" s="12" t="str">
        <f t="shared" si="197"/>
        <v/>
      </c>
      <c r="AF1400" s="9" t="str">
        <f t="shared" si="198"/>
        <v/>
      </c>
      <c r="AI1400"/>
    </row>
    <row r="1401" spans="6:35" x14ac:dyDescent="0.3">
      <c r="F1401" s="9">
        <v>1394</v>
      </c>
      <c r="G1401" s="12">
        <v>3.0000000000000001E-3</v>
      </c>
      <c r="H1401" s="9">
        <v>0.23699999999999999</v>
      </c>
      <c r="I1401" s="9">
        <v>0.67400000000000004</v>
      </c>
      <c r="J1401" s="9">
        <v>2.7490000000000001</v>
      </c>
      <c r="K1401" s="9">
        <v>0.36399999999999999</v>
      </c>
      <c r="L1401" s="9">
        <v>0.83299999999999996</v>
      </c>
      <c r="S1401" s="9">
        <v>1394</v>
      </c>
      <c r="T1401" s="12">
        <f t="shared" si="194"/>
        <v>0.3</v>
      </c>
      <c r="V1401">
        <v>820</v>
      </c>
      <c r="W1401">
        <v>0.2</v>
      </c>
      <c r="X1401" s="10">
        <f t="shared" si="195"/>
        <v>0.50462650440403201</v>
      </c>
      <c r="Z1401" s="12">
        <f t="shared" si="196"/>
        <v>0.504</v>
      </c>
      <c r="AA1401" s="9">
        <f t="shared" si="199"/>
        <v>87</v>
      </c>
      <c r="AB1401" s="9">
        <f t="shared" si="200"/>
        <v>0</v>
      </c>
      <c r="AC1401" s="9">
        <f t="shared" si="201"/>
        <v>1307</v>
      </c>
      <c r="AD1401" s="9" t="str">
        <f t="shared" si="202"/>
        <v/>
      </c>
      <c r="AE1401" s="12" t="str">
        <f t="shared" si="197"/>
        <v/>
      </c>
      <c r="AF1401" s="9" t="str">
        <f t="shared" si="198"/>
        <v/>
      </c>
      <c r="AI1401"/>
    </row>
    <row r="1402" spans="6:35" x14ac:dyDescent="0.3">
      <c r="F1402" s="9">
        <v>1395</v>
      </c>
      <c r="G1402" s="12">
        <v>5.5E-2</v>
      </c>
      <c r="H1402" s="9">
        <v>1.042</v>
      </c>
      <c r="I1402" s="9">
        <v>0.64</v>
      </c>
      <c r="J1402" s="9">
        <v>2.492</v>
      </c>
      <c r="K1402" s="9">
        <v>0.40100000000000002</v>
      </c>
      <c r="L1402" s="9">
        <v>0.90300000000000002</v>
      </c>
      <c r="S1402" s="9">
        <v>1395</v>
      </c>
      <c r="T1402" s="12">
        <f t="shared" si="194"/>
        <v>5.5</v>
      </c>
      <c r="V1402">
        <v>833</v>
      </c>
      <c r="W1402">
        <v>0.2</v>
      </c>
      <c r="X1402" s="10">
        <f t="shared" si="195"/>
        <v>0.50462650440403201</v>
      </c>
      <c r="Z1402" s="12">
        <f t="shared" si="196"/>
        <v>0.504</v>
      </c>
      <c r="AA1402" s="9">
        <f t="shared" si="199"/>
        <v>88</v>
      </c>
      <c r="AB1402" s="9">
        <f t="shared" si="200"/>
        <v>0</v>
      </c>
      <c r="AC1402" s="9">
        <f t="shared" si="201"/>
        <v>1307</v>
      </c>
      <c r="AD1402" s="9" t="str">
        <f t="shared" si="202"/>
        <v/>
      </c>
      <c r="AE1402" s="12" t="str">
        <f t="shared" si="197"/>
        <v/>
      </c>
      <c r="AF1402" s="9" t="str">
        <f t="shared" si="198"/>
        <v/>
      </c>
      <c r="AI1402"/>
    </row>
    <row r="1403" spans="6:35" x14ac:dyDescent="0.3">
      <c r="F1403" s="9">
        <v>1396</v>
      </c>
      <c r="G1403" s="12">
        <v>3.0000000000000001E-3</v>
      </c>
      <c r="H1403" s="9">
        <v>0.22</v>
      </c>
      <c r="I1403" s="9">
        <v>0.70599999999999996</v>
      </c>
      <c r="J1403" s="9">
        <v>1.431</v>
      </c>
      <c r="K1403" s="9">
        <v>0.69899999999999995</v>
      </c>
      <c r="L1403" s="9">
        <v>0.81799999999999995</v>
      </c>
      <c r="S1403" s="9">
        <v>1396</v>
      </c>
      <c r="T1403" s="12">
        <f t="shared" si="194"/>
        <v>0.3</v>
      </c>
      <c r="V1403">
        <v>837</v>
      </c>
      <c r="W1403">
        <v>0.2</v>
      </c>
      <c r="X1403" s="10">
        <f t="shared" si="195"/>
        <v>0.50462650440403201</v>
      </c>
      <c r="Z1403" s="12">
        <f t="shared" si="196"/>
        <v>0.504</v>
      </c>
      <c r="AA1403" s="9">
        <f t="shared" si="199"/>
        <v>89</v>
      </c>
      <c r="AB1403" s="9">
        <f t="shared" si="200"/>
        <v>0</v>
      </c>
      <c r="AC1403" s="9">
        <f t="shared" si="201"/>
        <v>1307</v>
      </c>
      <c r="AD1403" s="9" t="str">
        <f t="shared" si="202"/>
        <v/>
      </c>
      <c r="AE1403" s="12" t="str">
        <f t="shared" si="197"/>
        <v/>
      </c>
      <c r="AF1403" s="9" t="str">
        <f t="shared" si="198"/>
        <v/>
      </c>
      <c r="AI1403"/>
    </row>
    <row r="1404" spans="6:35" x14ac:dyDescent="0.3">
      <c r="F1404" s="9">
        <v>1397</v>
      </c>
      <c r="G1404" s="12">
        <v>1.0999999999999999E-2</v>
      </c>
      <c r="H1404" s="9">
        <v>0.4</v>
      </c>
      <c r="I1404" s="9">
        <v>0.85</v>
      </c>
      <c r="J1404" s="9">
        <v>1.609</v>
      </c>
      <c r="K1404" s="9">
        <v>0.621</v>
      </c>
      <c r="L1404" s="9">
        <v>0.878</v>
      </c>
      <c r="S1404" s="9">
        <v>1397</v>
      </c>
      <c r="T1404" s="12">
        <f t="shared" si="194"/>
        <v>1.0999999999999999</v>
      </c>
      <c r="V1404">
        <v>840</v>
      </c>
      <c r="W1404">
        <v>0.2</v>
      </c>
      <c r="X1404" s="10">
        <f t="shared" si="195"/>
        <v>0.50462650440403201</v>
      </c>
      <c r="Z1404" s="12">
        <f t="shared" si="196"/>
        <v>0.504</v>
      </c>
      <c r="AA1404" s="9">
        <f t="shared" si="199"/>
        <v>90</v>
      </c>
      <c r="AB1404" s="9">
        <f t="shared" si="200"/>
        <v>0</v>
      </c>
      <c r="AC1404" s="9">
        <f t="shared" si="201"/>
        <v>1307</v>
      </c>
      <c r="AD1404" s="9" t="str">
        <f t="shared" si="202"/>
        <v/>
      </c>
      <c r="AE1404" s="12" t="str">
        <f t="shared" si="197"/>
        <v/>
      </c>
      <c r="AF1404" s="9" t="str">
        <f t="shared" si="198"/>
        <v/>
      </c>
      <c r="AI1404"/>
    </row>
    <row r="1405" spans="6:35" x14ac:dyDescent="0.3">
      <c r="F1405" s="9">
        <v>1398</v>
      </c>
      <c r="G1405" s="12">
        <v>4.0000000000000001E-3</v>
      </c>
      <c r="H1405" s="9">
        <v>0.23699999999999999</v>
      </c>
      <c r="I1405" s="9">
        <v>0.84199999999999997</v>
      </c>
      <c r="J1405" s="9">
        <v>1.98</v>
      </c>
      <c r="K1405" s="9">
        <v>0.505</v>
      </c>
      <c r="L1405" s="9">
        <v>0.877</v>
      </c>
      <c r="S1405" s="9">
        <v>1398</v>
      </c>
      <c r="T1405" s="12">
        <f t="shared" si="194"/>
        <v>0.4</v>
      </c>
      <c r="V1405">
        <v>842</v>
      </c>
      <c r="W1405">
        <v>0.2</v>
      </c>
      <c r="X1405" s="10">
        <f t="shared" si="195"/>
        <v>0.50462650440403201</v>
      </c>
      <c r="Z1405" s="12">
        <f t="shared" si="196"/>
        <v>0.504</v>
      </c>
      <c r="AA1405" s="9">
        <f t="shared" si="199"/>
        <v>91</v>
      </c>
      <c r="AB1405" s="9">
        <f t="shared" si="200"/>
        <v>0</v>
      </c>
      <c r="AC1405" s="9">
        <f t="shared" si="201"/>
        <v>1307</v>
      </c>
      <c r="AD1405" s="9" t="str">
        <f t="shared" si="202"/>
        <v/>
      </c>
      <c r="AE1405" s="12" t="str">
        <f t="shared" si="197"/>
        <v/>
      </c>
      <c r="AF1405" s="9" t="str">
        <f t="shared" si="198"/>
        <v/>
      </c>
      <c r="AI1405"/>
    </row>
    <row r="1406" spans="6:35" x14ac:dyDescent="0.3">
      <c r="F1406" s="9">
        <v>1399</v>
      </c>
      <c r="G1406" s="12">
        <v>1E-3</v>
      </c>
      <c r="H1406" s="9">
        <v>0.129</v>
      </c>
      <c r="I1406" s="9">
        <v>1</v>
      </c>
      <c r="J1406" s="9">
        <v>1.8169999999999999</v>
      </c>
      <c r="K1406" s="9">
        <v>0.55000000000000004</v>
      </c>
      <c r="L1406" s="9">
        <v>0.85699999999999998</v>
      </c>
      <c r="S1406" s="9">
        <v>1399</v>
      </c>
      <c r="T1406" s="12">
        <f t="shared" si="194"/>
        <v>0.1</v>
      </c>
      <c r="V1406">
        <v>866</v>
      </c>
      <c r="W1406">
        <v>0.2</v>
      </c>
      <c r="X1406" s="10">
        <f t="shared" si="195"/>
        <v>0.50462650440403201</v>
      </c>
      <c r="Z1406" s="12">
        <f t="shared" si="196"/>
        <v>0.504</v>
      </c>
      <c r="AA1406" s="9">
        <f t="shared" si="199"/>
        <v>92</v>
      </c>
      <c r="AB1406" s="9">
        <f t="shared" si="200"/>
        <v>0</v>
      </c>
      <c r="AC1406" s="9">
        <f t="shared" si="201"/>
        <v>1307</v>
      </c>
      <c r="AD1406" s="9" t="str">
        <f t="shared" si="202"/>
        <v/>
      </c>
      <c r="AE1406" s="12" t="str">
        <f t="shared" si="197"/>
        <v/>
      </c>
      <c r="AF1406" s="9" t="str">
        <f t="shared" si="198"/>
        <v/>
      </c>
      <c r="AI1406"/>
    </row>
    <row r="1407" spans="6:35" x14ac:dyDescent="0.3">
      <c r="F1407" s="9">
        <v>1400</v>
      </c>
      <c r="G1407" s="12">
        <v>2E-3</v>
      </c>
      <c r="H1407" s="9">
        <v>0.16300000000000001</v>
      </c>
      <c r="I1407" s="9">
        <v>0.99299999999999999</v>
      </c>
      <c r="J1407" s="9">
        <v>1.79</v>
      </c>
      <c r="K1407" s="9">
        <v>0.55900000000000005</v>
      </c>
      <c r="L1407" s="9">
        <v>0.84799999999999998</v>
      </c>
      <c r="S1407" s="9">
        <v>1400</v>
      </c>
      <c r="T1407" s="12">
        <f t="shared" si="194"/>
        <v>0.2</v>
      </c>
      <c r="V1407">
        <v>873</v>
      </c>
      <c r="W1407">
        <v>0.2</v>
      </c>
      <c r="X1407" s="10">
        <f t="shared" si="195"/>
        <v>0.50462650440403201</v>
      </c>
      <c r="Z1407" s="12">
        <f t="shared" si="196"/>
        <v>0.504</v>
      </c>
      <c r="AA1407" s="9">
        <f t="shared" si="199"/>
        <v>93</v>
      </c>
      <c r="AB1407" s="9">
        <f t="shared" si="200"/>
        <v>0</v>
      </c>
      <c r="AC1407" s="9">
        <f t="shared" si="201"/>
        <v>1307</v>
      </c>
      <c r="AD1407" s="9" t="str">
        <f t="shared" si="202"/>
        <v/>
      </c>
      <c r="AE1407" s="12" t="str">
        <f t="shared" si="197"/>
        <v/>
      </c>
      <c r="AF1407" s="9" t="str">
        <f t="shared" si="198"/>
        <v/>
      </c>
      <c r="AI1407"/>
    </row>
    <row r="1408" spans="6:35" x14ac:dyDescent="0.3">
      <c r="F1408" s="9">
        <v>1401</v>
      </c>
      <c r="G1408" s="12">
        <v>8.9999999999999993E-3</v>
      </c>
      <c r="H1408" s="9">
        <v>0.38300000000000001</v>
      </c>
      <c r="I1408" s="9">
        <v>0.77400000000000002</v>
      </c>
      <c r="J1408" s="9">
        <v>2.1880000000000002</v>
      </c>
      <c r="K1408" s="9">
        <v>0.45700000000000002</v>
      </c>
      <c r="L1408" s="9">
        <v>0.85699999999999998</v>
      </c>
      <c r="S1408" s="9">
        <v>1401</v>
      </c>
      <c r="T1408" s="12">
        <f t="shared" si="194"/>
        <v>0.89999999999999991</v>
      </c>
      <c r="V1408">
        <v>878</v>
      </c>
      <c r="W1408">
        <v>0.2</v>
      </c>
      <c r="X1408" s="10">
        <f t="shared" si="195"/>
        <v>0.50462650440403201</v>
      </c>
      <c r="Z1408" s="12">
        <f t="shared" si="196"/>
        <v>0.504</v>
      </c>
      <c r="AA1408" s="9">
        <f t="shared" si="199"/>
        <v>94</v>
      </c>
      <c r="AB1408" s="9">
        <f t="shared" si="200"/>
        <v>0</v>
      </c>
      <c r="AC1408" s="9">
        <f t="shared" si="201"/>
        <v>1307</v>
      </c>
      <c r="AD1408" s="9" t="str">
        <f t="shared" si="202"/>
        <v/>
      </c>
      <c r="AE1408" s="12" t="str">
        <f t="shared" si="197"/>
        <v/>
      </c>
      <c r="AF1408" s="9" t="str">
        <f t="shared" si="198"/>
        <v/>
      </c>
      <c r="AI1408"/>
    </row>
    <row r="1409" spans="6:35" x14ac:dyDescent="0.3">
      <c r="F1409" s="9">
        <v>1402</v>
      </c>
      <c r="G1409" s="12">
        <v>1.284</v>
      </c>
      <c r="H1409" s="9">
        <v>6.758</v>
      </c>
      <c r="I1409" s="9">
        <v>0.35299999999999998</v>
      </c>
      <c r="J1409" s="9">
        <v>4.1360000000000001</v>
      </c>
      <c r="K1409" s="9">
        <v>0.24199999999999999</v>
      </c>
      <c r="L1409" s="9">
        <v>0.80300000000000005</v>
      </c>
      <c r="S1409" s="9">
        <v>1402</v>
      </c>
      <c r="T1409" s="12">
        <f t="shared" si="194"/>
        <v>128.4</v>
      </c>
      <c r="V1409">
        <v>893</v>
      </c>
      <c r="W1409">
        <v>0.2</v>
      </c>
      <c r="X1409" s="10">
        <f t="shared" si="195"/>
        <v>0.50462650440403201</v>
      </c>
      <c r="Z1409" s="12">
        <f t="shared" si="196"/>
        <v>0.504</v>
      </c>
      <c r="AA1409" s="9">
        <f t="shared" si="199"/>
        <v>95</v>
      </c>
      <c r="AB1409" s="9">
        <f t="shared" si="200"/>
        <v>0</v>
      </c>
      <c r="AC1409" s="9">
        <f t="shared" si="201"/>
        <v>1307</v>
      </c>
      <c r="AD1409" s="9" t="str">
        <f t="shared" si="202"/>
        <v/>
      </c>
      <c r="AE1409" s="12" t="str">
        <f t="shared" si="197"/>
        <v/>
      </c>
      <c r="AF1409" s="9" t="str">
        <f t="shared" si="198"/>
        <v/>
      </c>
      <c r="AI1409"/>
    </row>
    <row r="1410" spans="6:35" x14ac:dyDescent="0.3">
      <c r="F1410" s="9">
        <v>1403</v>
      </c>
      <c r="G1410" s="12">
        <v>3.5999999999999997E-2</v>
      </c>
      <c r="H1410" s="9">
        <v>0.72099999999999997</v>
      </c>
      <c r="I1410" s="9">
        <v>0.87</v>
      </c>
      <c r="J1410" s="9">
        <v>1.302</v>
      </c>
      <c r="K1410" s="9">
        <v>0.76800000000000002</v>
      </c>
      <c r="L1410" s="9">
        <v>0.91900000000000004</v>
      </c>
      <c r="S1410" s="9">
        <v>1403</v>
      </c>
      <c r="T1410" s="12">
        <f t="shared" si="194"/>
        <v>3.5999999999999996</v>
      </c>
      <c r="V1410">
        <v>896</v>
      </c>
      <c r="W1410">
        <v>0.2</v>
      </c>
      <c r="X1410" s="10">
        <f t="shared" si="195"/>
        <v>0.50462650440403201</v>
      </c>
      <c r="Z1410" s="12">
        <f t="shared" si="196"/>
        <v>0.504</v>
      </c>
      <c r="AA1410" s="9">
        <f t="shared" si="199"/>
        <v>96</v>
      </c>
      <c r="AB1410" s="9">
        <f t="shared" si="200"/>
        <v>0</v>
      </c>
      <c r="AC1410" s="9">
        <f t="shared" si="201"/>
        <v>1307</v>
      </c>
      <c r="AD1410" s="9" t="str">
        <f t="shared" si="202"/>
        <v/>
      </c>
      <c r="AE1410" s="12" t="str">
        <f t="shared" si="197"/>
        <v/>
      </c>
      <c r="AF1410" s="9" t="str">
        <f t="shared" si="198"/>
        <v/>
      </c>
      <c r="AI1410"/>
    </row>
    <row r="1411" spans="6:35" x14ac:dyDescent="0.3">
      <c r="F1411" s="9">
        <v>1404</v>
      </c>
      <c r="G1411" s="12">
        <v>1.0999999999999999E-2</v>
      </c>
      <c r="H1411" s="9">
        <v>0.44900000000000001</v>
      </c>
      <c r="I1411" s="9">
        <v>0.71199999999999997</v>
      </c>
      <c r="J1411" s="9">
        <v>1.7609999999999999</v>
      </c>
      <c r="K1411" s="9">
        <v>0.56799999999999995</v>
      </c>
      <c r="L1411" s="9">
        <v>0.85899999999999999</v>
      </c>
      <c r="S1411" s="9">
        <v>1404</v>
      </c>
      <c r="T1411" s="12">
        <f t="shared" si="194"/>
        <v>1.0999999999999999</v>
      </c>
      <c r="V1411">
        <v>904</v>
      </c>
      <c r="W1411">
        <v>0.2</v>
      </c>
      <c r="X1411" s="10">
        <f t="shared" si="195"/>
        <v>0.50462650440403201</v>
      </c>
      <c r="Z1411" s="12">
        <f t="shared" si="196"/>
        <v>0.504</v>
      </c>
      <c r="AA1411" s="9">
        <f t="shared" si="199"/>
        <v>97</v>
      </c>
      <c r="AB1411" s="9">
        <f t="shared" si="200"/>
        <v>0</v>
      </c>
      <c r="AC1411" s="9">
        <f t="shared" si="201"/>
        <v>1307</v>
      </c>
      <c r="AD1411" s="9" t="str">
        <f t="shared" si="202"/>
        <v/>
      </c>
      <c r="AE1411" s="12" t="str">
        <f t="shared" si="197"/>
        <v/>
      </c>
      <c r="AF1411" s="9" t="str">
        <f t="shared" si="198"/>
        <v/>
      </c>
      <c r="AI1411"/>
    </row>
    <row r="1412" spans="6:35" x14ac:dyDescent="0.3">
      <c r="F1412" s="9">
        <v>1405</v>
      </c>
      <c r="G1412" s="12">
        <v>2E-3</v>
      </c>
      <c r="H1412" s="9">
        <v>0.129</v>
      </c>
      <c r="I1412" s="9">
        <v>1</v>
      </c>
      <c r="J1412" s="9">
        <v>1.327</v>
      </c>
      <c r="K1412" s="9">
        <v>0.753</v>
      </c>
      <c r="L1412" s="9">
        <v>0.90900000000000003</v>
      </c>
      <c r="S1412" s="9">
        <v>1405</v>
      </c>
      <c r="T1412" s="12">
        <f t="shared" si="194"/>
        <v>0.2</v>
      </c>
      <c r="V1412">
        <v>905</v>
      </c>
      <c r="W1412">
        <v>0.2</v>
      </c>
      <c r="X1412" s="10">
        <f t="shared" si="195"/>
        <v>0.50462650440403201</v>
      </c>
      <c r="Z1412" s="12">
        <f t="shared" si="196"/>
        <v>0.504</v>
      </c>
      <c r="AA1412" s="9">
        <f t="shared" si="199"/>
        <v>98</v>
      </c>
      <c r="AB1412" s="9">
        <f t="shared" si="200"/>
        <v>0</v>
      </c>
      <c r="AC1412" s="9">
        <f t="shared" si="201"/>
        <v>1307</v>
      </c>
      <c r="AD1412" s="9" t="str">
        <f t="shared" si="202"/>
        <v/>
      </c>
      <c r="AE1412" s="12" t="str">
        <f t="shared" si="197"/>
        <v/>
      </c>
      <c r="AF1412" s="9" t="str">
        <f t="shared" si="198"/>
        <v/>
      </c>
      <c r="AI1412"/>
    </row>
    <row r="1413" spans="6:35" x14ac:dyDescent="0.3">
      <c r="F1413" s="9">
        <v>1406</v>
      </c>
      <c r="G1413" s="12">
        <v>0.874</v>
      </c>
      <c r="H1413" s="9">
        <v>4.452</v>
      </c>
      <c r="I1413" s="9">
        <v>0.55400000000000005</v>
      </c>
      <c r="J1413" s="9">
        <v>2.3610000000000002</v>
      </c>
      <c r="K1413" s="9">
        <v>0.42399999999999999</v>
      </c>
      <c r="L1413" s="9">
        <v>0.86799999999999999</v>
      </c>
      <c r="S1413" s="9">
        <v>1406</v>
      </c>
      <c r="T1413" s="12">
        <f t="shared" si="194"/>
        <v>87.4</v>
      </c>
      <c r="V1413">
        <v>907</v>
      </c>
      <c r="W1413">
        <v>0.2</v>
      </c>
      <c r="X1413" s="10">
        <f t="shared" si="195"/>
        <v>0.50462650440403201</v>
      </c>
      <c r="Z1413" s="12">
        <f t="shared" si="196"/>
        <v>0.504</v>
      </c>
      <c r="AA1413" s="9">
        <f t="shared" si="199"/>
        <v>99</v>
      </c>
      <c r="AB1413" s="9">
        <f t="shared" si="200"/>
        <v>0</v>
      </c>
      <c r="AC1413" s="9">
        <f t="shared" si="201"/>
        <v>1307</v>
      </c>
      <c r="AD1413" s="9" t="str">
        <f t="shared" si="202"/>
        <v/>
      </c>
      <c r="AE1413" s="12" t="str">
        <f t="shared" si="197"/>
        <v/>
      </c>
      <c r="AF1413" s="9" t="str">
        <f t="shared" si="198"/>
        <v/>
      </c>
      <c r="AI1413"/>
    </row>
    <row r="1414" spans="6:35" x14ac:dyDescent="0.3">
      <c r="F1414" s="9">
        <v>1407</v>
      </c>
      <c r="G1414" s="12">
        <v>1.2E-2</v>
      </c>
      <c r="H1414" s="9">
        <v>0.39300000000000002</v>
      </c>
      <c r="I1414" s="9">
        <v>0.95499999999999996</v>
      </c>
      <c r="J1414" s="9">
        <v>1.101</v>
      </c>
      <c r="K1414" s="9">
        <v>0.90800000000000003</v>
      </c>
      <c r="L1414" s="9">
        <v>0.89100000000000001</v>
      </c>
      <c r="S1414" s="9">
        <v>1407</v>
      </c>
      <c r="T1414" s="12">
        <f t="shared" si="194"/>
        <v>1.2</v>
      </c>
      <c r="V1414">
        <v>910</v>
      </c>
      <c r="W1414">
        <v>0.2</v>
      </c>
      <c r="X1414" s="10">
        <f t="shared" si="195"/>
        <v>0.50462650440403201</v>
      </c>
      <c r="Z1414" s="12">
        <f t="shared" si="196"/>
        <v>0.504</v>
      </c>
      <c r="AA1414" s="9">
        <f t="shared" si="199"/>
        <v>100</v>
      </c>
      <c r="AB1414" s="9">
        <f t="shared" si="200"/>
        <v>0</v>
      </c>
      <c r="AC1414" s="9">
        <f t="shared" si="201"/>
        <v>1307</v>
      </c>
      <c r="AD1414" s="9" t="str">
        <f t="shared" si="202"/>
        <v/>
      </c>
      <c r="AE1414" s="12" t="str">
        <f t="shared" si="197"/>
        <v/>
      </c>
      <c r="AF1414" s="9" t="str">
        <f t="shared" si="198"/>
        <v/>
      </c>
      <c r="AI1414"/>
    </row>
    <row r="1415" spans="6:35" x14ac:dyDescent="0.3">
      <c r="F1415" s="9">
        <v>1408</v>
      </c>
      <c r="G1415" s="12">
        <v>1.7709999999999999</v>
      </c>
      <c r="H1415" s="9">
        <v>5.8680000000000003</v>
      </c>
      <c r="I1415" s="9">
        <v>0.64600000000000002</v>
      </c>
      <c r="J1415" s="9">
        <v>1.3009999999999999</v>
      </c>
      <c r="K1415" s="9">
        <v>0.76900000000000002</v>
      </c>
      <c r="L1415" s="9">
        <v>0.91200000000000003</v>
      </c>
      <c r="S1415" s="9">
        <v>1408</v>
      </c>
      <c r="T1415" s="12">
        <f t="shared" si="194"/>
        <v>177.1</v>
      </c>
      <c r="V1415">
        <v>930</v>
      </c>
      <c r="W1415">
        <v>0.2</v>
      </c>
      <c r="X1415" s="10">
        <f t="shared" si="195"/>
        <v>0.50462650440403201</v>
      </c>
      <c r="Z1415" s="12">
        <f t="shared" si="196"/>
        <v>0.504</v>
      </c>
      <c r="AA1415" s="9">
        <f t="shared" si="199"/>
        <v>101</v>
      </c>
      <c r="AB1415" s="9">
        <f t="shared" si="200"/>
        <v>0</v>
      </c>
      <c r="AC1415" s="9">
        <f t="shared" si="201"/>
        <v>1307</v>
      </c>
      <c r="AD1415" s="9" t="str">
        <f t="shared" si="202"/>
        <v/>
      </c>
      <c r="AE1415" s="12" t="str">
        <f t="shared" si="197"/>
        <v/>
      </c>
      <c r="AF1415" s="9" t="str">
        <f t="shared" si="198"/>
        <v/>
      </c>
      <c r="AI1415"/>
    </row>
    <row r="1416" spans="6:35" x14ac:dyDescent="0.3">
      <c r="F1416" s="9">
        <v>1409</v>
      </c>
      <c r="G1416" s="12">
        <v>2E-3</v>
      </c>
      <c r="H1416" s="9">
        <v>0.24399999999999999</v>
      </c>
      <c r="I1416" s="9">
        <v>0.50800000000000001</v>
      </c>
      <c r="J1416" s="9">
        <v>2.6509999999999998</v>
      </c>
      <c r="K1416" s="9">
        <v>0.377</v>
      </c>
      <c r="L1416" s="9">
        <v>0.71099999999999997</v>
      </c>
      <c r="S1416" s="9">
        <v>1409</v>
      </c>
      <c r="T1416" s="12">
        <f t="shared" si="194"/>
        <v>0.2</v>
      </c>
      <c r="V1416">
        <v>941</v>
      </c>
      <c r="W1416">
        <v>0.2</v>
      </c>
      <c r="X1416" s="10">
        <f t="shared" si="195"/>
        <v>0.50462650440403201</v>
      </c>
      <c r="Z1416" s="12">
        <f t="shared" si="196"/>
        <v>0.504</v>
      </c>
      <c r="AA1416" s="9">
        <f t="shared" si="199"/>
        <v>102</v>
      </c>
      <c r="AB1416" s="9">
        <f t="shared" si="200"/>
        <v>0</v>
      </c>
      <c r="AC1416" s="9">
        <f t="shared" si="201"/>
        <v>1307</v>
      </c>
      <c r="AD1416" s="9" t="str">
        <f t="shared" si="202"/>
        <v/>
      </c>
      <c r="AE1416" s="12" t="str">
        <f t="shared" si="197"/>
        <v/>
      </c>
      <c r="AF1416" s="9" t="str">
        <f t="shared" si="198"/>
        <v/>
      </c>
      <c r="AI1416"/>
    </row>
    <row r="1417" spans="6:35" x14ac:dyDescent="0.3">
      <c r="F1417" s="9">
        <v>1410</v>
      </c>
      <c r="G1417" s="12">
        <v>5.0000000000000001E-3</v>
      </c>
      <c r="H1417" s="9">
        <v>0.247</v>
      </c>
      <c r="I1417" s="9">
        <v>0.92900000000000005</v>
      </c>
      <c r="J1417" s="9">
        <v>1.42</v>
      </c>
      <c r="K1417" s="9">
        <v>0.70399999999999996</v>
      </c>
      <c r="L1417" s="9">
        <v>0.88200000000000001</v>
      </c>
      <c r="S1417" s="9">
        <v>1410</v>
      </c>
      <c r="T1417" s="12">
        <f t="shared" ref="T1417:T1480" si="203">G1417*100</f>
        <v>0.5</v>
      </c>
      <c r="V1417">
        <v>944</v>
      </c>
      <c r="W1417">
        <v>0.2</v>
      </c>
      <c r="X1417" s="10">
        <f t="shared" ref="X1417:X1480" si="204">((W1417/PI())^0.5)*2</f>
        <v>0.50462650440403201</v>
      </c>
      <c r="Z1417" s="12">
        <f t="shared" ref="Z1417:Z1480" si="205">TRUNC(X1417,3)</f>
        <v>0.504</v>
      </c>
      <c r="AA1417" s="9">
        <f t="shared" si="199"/>
        <v>103</v>
      </c>
      <c r="AB1417" s="9">
        <f t="shared" si="200"/>
        <v>0</v>
      </c>
      <c r="AC1417" s="9">
        <f t="shared" si="201"/>
        <v>1307</v>
      </c>
      <c r="AD1417" s="9" t="str">
        <f t="shared" si="202"/>
        <v/>
      </c>
      <c r="AE1417" s="12" t="str">
        <f t="shared" ref="AE1417:AE1480" si="206">IF(AD1417="","",Z1417)</f>
        <v/>
      </c>
      <c r="AF1417" s="9" t="str">
        <f t="shared" ref="AF1417:AF1480" si="207">AD1417</f>
        <v/>
      </c>
      <c r="AI1417"/>
    </row>
    <row r="1418" spans="6:35" x14ac:dyDescent="0.3">
      <c r="F1418" s="9">
        <v>1411</v>
      </c>
      <c r="G1418" s="12">
        <v>0.92700000000000005</v>
      </c>
      <c r="H1418" s="9">
        <v>3.8180000000000001</v>
      </c>
      <c r="I1418" s="9">
        <v>0.79900000000000004</v>
      </c>
      <c r="J1418" s="9">
        <v>1.2230000000000001</v>
      </c>
      <c r="K1418" s="9">
        <v>0.81699999999999995</v>
      </c>
      <c r="L1418" s="9">
        <v>0.95499999999999996</v>
      </c>
      <c r="S1418" s="9">
        <v>1411</v>
      </c>
      <c r="T1418" s="12">
        <f t="shared" si="203"/>
        <v>92.7</v>
      </c>
      <c r="V1418">
        <v>951</v>
      </c>
      <c r="W1418">
        <v>0.2</v>
      </c>
      <c r="X1418" s="10">
        <f t="shared" si="204"/>
        <v>0.50462650440403201</v>
      </c>
      <c r="Z1418" s="12">
        <f t="shared" si="205"/>
        <v>0.504</v>
      </c>
      <c r="AA1418" s="9">
        <f t="shared" ref="AA1418:AA1481" si="208">IF(Z1418-Z1417=0,AA1417+AA$8,1)</f>
        <v>104</v>
      </c>
      <c r="AB1418" s="9">
        <f t="shared" ref="AB1418:AB1481" si="209">IF(AA1418&lt;AA1419,0,AA1418)</f>
        <v>0</v>
      </c>
      <c r="AC1418" s="9">
        <f t="shared" ref="AC1418:AC1481" si="210">AC1417+AB1418</f>
        <v>1307</v>
      </c>
      <c r="AD1418" s="9" t="str">
        <f t="shared" ref="AD1418:AD1481" si="211">IF(AB1418=0,"",AC1417+AB1418)</f>
        <v/>
      </c>
      <c r="AE1418" s="12" t="str">
        <f t="shared" si="206"/>
        <v/>
      </c>
      <c r="AF1418" s="9" t="str">
        <f t="shared" si="207"/>
        <v/>
      </c>
      <c r="AI1418"/>
    </row>
    <row r="1419" spans="6:35" x14ac:dyDescent="0.3">
      <c r="F1419" s="9">
        <v>1412</v>
      </c>
      <c r="G1419" s="12">
        <v>0.435</v>
      </c>
      <c r="H1419" s="9">
        <v>2.774</v>
      </c>
      <c r="I1419" s="9">
        <v>0.71</v>
      </c>
      <c r="J1419" s="9">
        <v>1.1040000000000001</v>
      </c>
      <c r="K1419" s="9">
        <v>0.90600000000000003</v>
      </c>
      <c r="L1419" s="9">
        <v>0.95399999999999996</v>
      </c>
      <c r="S1419" s="9">
        <v>1412</v>
      </c>
      <c r="T1419" s="12">
        <f t="shared" si="203"/>
        <v>43.5</v>
      </c>
      <c r="V1419">
        <v>958</v>
      </c>
      <c r="W1419">
        <v>0.2</v>
      </c>
      <c r="X1419" s="10">
        <f t="shared" si="204"/>
        <v>0.50462650440403201</v>
      </c>
      <c r="Z1419" s="12">
        <f t="shared" si="205"/>
        <v>0.504</v>
      </c>
      <c r="AA1419" s="9">
        <f t="shared" si="208"/>
        <v>105</v>
      </c>
      <c r="AB1419" s="9">
        <f t="shared" si="209"/>
        <v>0</v>
      </c>
      <c r="AC1419" s="9">
        <f t="shared" si="210"/>
        <v>1307</v>
      </c>
      <c r="AD1419" s="9" t="str">
        <f t="shared" si="211"/>
        <v/>
      </c>
      <c r="AE1419" s="12" t="str">
        <f t="shared" si="206"/>
        <v/>
      </c>
      <c r="AF1419" s="9" t="str">
        <f t="shared" si="207"/>
        <v/>
      </c>
      <c r="AI1419"/>
    </row>
    <row r="1420" spans="6:35" x14ac:dyDescent="0.3">
      <c r="F1420" s="9">
        <v>1413</v>
      </c>
      <c r="G1420" s="12">
        <v>0.04</v>
      </c>
      <c r="H1420" s="9">
        <v>0.79500000000000004</v>
      </c>
      <c r="I1420" s="9">
        <v>0.78800000000000003</v>
      </c>
      <c r="J1420" s="9">
        <v>1.3879999999999999</v>
      </c>
      <c r="K1420" s="9">
        <v>0.72</v>
      </c>
      <c r="L1420" s="9">
        <v>0.91</v>
      </c>
      <c r="S1420" s="9">
        <v>1413</v>
      </c>
      <c r="T1420" s="12">
        <f t="shared" si="203"/>
        <v>4</v>
      </c>
      <c r="V1420">
        <v>962</v>
      </c>
      <c r="W1420">
        <v>0.2</v>
      </c>
      <c r="X1420" s="10">
        <f t="shared" si="204"/>
        <v>0.50462650440403201</v>
      </c>
      <c r="Z1420" s="12">
        <f t="shared" si="205"/>
        <v>0.504</v>
      </c>
      <c r="AA1420" s="9">
        <f t="shared" si="208"/>
        <v>106</v>
      </c>
      <c r="AB1420" s="9">
        <f t="shared" si="209"/>
        <v>0</v>
      </c>
      <c r="AC1420" s="9">
        <f t="shared" si="210"/>
        <v>1307</v>
      </c>
      <c r="AD1420" s="9" t="str">
        <f t="shared" si="211"/>
        <v/>
      </c>
      <c r="AE1420" s="12" t="str">
        <f t="shared" si="206"/>
        <v/>
      </c>
      <c r="AF1420" s="9" t="str">
        <f t="shared" si="207"/>
        <v/>
      </c>
      <c r="AI1420"/>
    </row>
    <row r="1421" spans="6:35" x14ac:dyDescent="0.3">
      <c r="F1421" s="9">
        <v>1414</v>
      </c>
      <c r="G1421" s="12">
        <v>1E-3</v>
      </c>
      <c r="H1421" s="9">
        <v>0.104</v>
      </c>
      <c r="I1421" s="9">
        <v>1</v>
      </c>
      <c r="J1421" s="9">
        <v>1.5960000000000001</v>
      </c>
      <c r="K1421" s="9">
        <v>0.626</v>
      </c>
      <c r="L1421" s="9">
        <v>0.875</v>
      </c>
      <c r="S1421" s="9">
        <v>1414</v>
      </c>
      <c r="T1421" s="12">
        <f t="shared" si="203"/>
        <v>0.1</v>
      </c>
      <c r="V1421">
        <v>972</v>
      </c>
      <c r="W1421">
        <v>0.2</v>
      </c>
      <c r="X1421" s="10">
        <f t="shared" si="204"/>
        <v>0.50462650440403201</v>
      </c>
      <c r="Z1421" s="12">
        <f t="shared" si="205"/>
        <v>0.504</v>
      </c>
      <c r="AA1421" s="9">
        <f t="shared" si="208"/>
        <v>107</v>
      </c>
      <c r="AB1421" s="9">
        <f t="shared" si="209"/>
        <v>0</v>
      </c>
      <c r="AC1421" s="9">
        <f t="shared" si="210"/>
        <v>1307</v>
      </c>
      <c r="AD1421" s="9" t="str">
        <f t="shared" si="211"/>
        <v/>
      </c>
      <c r="AE1421" s="12" t="str">
        <f t="shared" si="206"/>
        <v/>
      </c>
      <c r="AF1421" s="9" t="str">
        <f t="shared" si="207"/>
        <v/>
      </c>
      <c r="AI1421"/>
    </row>
    <row r="1422" spans="6:35" x14ac:dyDescent="0.3">
      <c r="F1422" s="9">
        <v>1415</v>
      </c>
      <c r="G1422" s="12">
        <v>1E-3</v>
      </c>
      <c r="H1422" s="9">
        <v>0.121</v>
      </c>
      <c r="I1422" s="9">
        <v>0.89800000000000002</v>
      </c>
      <c r="J1422" s="9">
        <v>1.6679999999999999</v>
      </c>
      <c r="K1422" s="9">
        <v>0.6</v>
      </c>
      <c r="L1422" s="9">
        <v>0.77800000000000002</v>
      </c>
      <c r="S1422" s="9">
        <v>1415</v>
      </c>
      <c r="T1422" s="12">
        <f t="shared" si="203"/>
        <v>0.1</v>
      </c>
      <c r="V1422">
        <v>980</v>
      </c>
      <c r="W1422">
        <v>0.2</v>
      </c>
      <c r="X1422" s="10">
        <f t="shared" si="204"/>
        <v>0.50462650440403201</v>
      </c>
      <c r="Z1422" s="12">
        <f t="shared" si="205"/>
        <v>0.504</v>
      </c>
      <c r="AA1422" s="9">
        <f t="shared" si="208"/>
        <v>108</v>
      </c>
      <c r="AB1422" s="9">
        <f t="shared" si="209"/>
        <v>0</v>
      </c>
      <c r="AC1422" s="9">
        <f t="shared" si="210"/>
        <v>1307</v>
      </c>
      <c r="AD1422" s="9" t="str">
        <f t="shared" si="211"/>
        <v/>
      </c>
      <c r="AE1422" s="12" t="str">
        <f t="shared" si="206"/>
        <v/>
      </c>
      <c r="AF1422" s="9" t="str">
        <f t="shared" si="207"/>
        <v/>
      </c>
      <c r="AI1422"/>
    </row>
    <row r="1423" spans="6:35" x14ac:dyDescent="0.3">
      <c r="F1423" s="9">
        <v>1416</v>
      </c>
      <c r="G1423" s="12">
        <v>7.0000000000000001E-3</v>
      </c>
      <c r="H1423" s="9">
        <v>0.314</v>
      </c>
      <c r="I1423" s="9">
        <v>0.92400000000000004</v>
      </c>
      <c r="J1423" s="9">
        <v>1.6439999999999999</v>
      </c>
      <c r="K1423" s="9">
        <v>0.60799999999999998</v>
      </c>
      <c r="L1423" s="9">
        <v>0.93200000000000005</v>
      </c>
      <c r="S1423" s="9">
        <v>1416</v>
      </c>
      <c r="T1423" s="12">
        <f t="shared" si="203"/>
        <v>0.70000000000000007</v>
      </c>
      <c r="V1423">
        <v>1020</v>
      </c>
      <c r="W1423">
        <v>0.2</v>
      </c>
      <c r="X1423" s="10">
        <f t="shared" si="204"/>
        <v>0.50462650440403201</v>
      </c>
      <c r="Z1423" s="12">
        <f t="shared" si="205"/>
        <v>0.504</v>
      </c>
      <c r="AA1423" s="9">
        <f t="shared" si="208"/>
        <v>109</v>
      </c>
      <c r="AB1423" s="9">
        <f t="shared" si="209"/>
        <v>0</v>
      </c>
      <c r="AC1423" s="9">
        <f t="shared" si="210"/>
        <v>1307</v>
      </c>
      <c r="AD1423" s="9" t="str">
        <f t="shared" si="211"/>
        <v/>
      </c>
      <c r="AE1423" s="12" t="str">
        <f t="shared" si="206"/>
        <v/>
      </c>
      <c r="AF1423" s="9" t="str">
        <f t="shared" si="207"/>
        <v/>
      </c>
      <c r="AI1423"/>
    </row>
    <row r="1424" spans="6:35" x14ac:dyDescent="0.3">
      <c r="F1424" s="9">
        <v>1417</v>
      </c>
      <c r="G1424" s="12">
        <v>5.0000000000000001E-3</v>
      </c>
      <c r="H1424" s="9">
        <v>0.25700000000000001</v>
      </c>
      <c r="I1424" s="9">
        <v>0.94299999999999995</v>
      </c>
      <c r="J1424" s="9">
        <v>1.855</v>
      </c>
      <c r="K1424" s="9">
        <v>0.53900000000000003</v>
      </c>
      <c r="L1424" s="9">
        <v>0.88</v>
      </c>
      <c r="S1424" s="9">
        <v>1417</v>
      </c>
      <c r="T1424" s="12">
        <f t="shared" si="203"/>
        <v>0.5</v>
      </c>
      <c r="V1424">
        <v>1038</v>
      </c>
      <c r="W1424">
        <v>0.2</v>
      </c>
      <c r="X1424" s="10">
        <f t="shared" si="204"/>
        <v>0.50462650440403201</v>
      </c>
      <c r="Z1424" s="12">
        <f t="shared" si="205"/>
        <v>0.504</v>
      </c>
      <c r="AA1424" s="9">
        <f t="shared" si="208"/>
        <v>110</v>
      </c>
      <c r="AB1424" s="9">
        <f t="shared" si="209"/>
        <v>0</v>
      </c>
      <c r="AC1424" s="9">
        <f t="shared" si="210"/>
        <v>1307</v>
      </c>
      <c r="AD1424" s="9" t="str">
        <f t="shared" si="211"/>
        <v/>
      </c>
      <c r="AE1424" s="12" t="str">
        <f t="shared" si="206"/>
        <v/>
      </c>
      <c r="AF1424" s="9" t="str">
        <f t="shared" si="207"/>
        <v/>
      </c>
      <c r="AI1424"/>
    </row>
    <row r="1425" spans="6:35" x14ac:dyDescent="0.3">
      <c r="F1425" s="9">
        <v>1418</v>
      </c>
      <c r="G1425" s="12">
        <v>4.0000000000000001E-3</v>
      </c>
      <c r="H1425" s="9">
        <v>0.247</v>
      </c>
      <c r="I1425" s="9">
        <v>0.74299999999999999</v>
      </c>
      <c r="J1425" s="9">
        <v>1.879</v>
      </c>
      <c r="K1425" s="9">
        <v>0.53200000000000003</v>
      </c>
      <c r="L1425" s="9">
        <v>0.78700000000000003</v>
      </c>
      <c r="S1425" s="9">
        <v>1418</v>
      </c>
      <c r="T1425" s="12">
        <f t="shared" si="203"/>
        <v>0.4</v>
      </c>
      <c r="V1425">
        <v>1046</v>
      </c>
      <c r="W1425">
        <v>0.2</v>
      </c>
      <c r="X1425" s="10">
        <f t="shared" si="204"/>
        <v>0.50462650440403201</v>
      </c>
      <c r="Z1425" s="12">
        <f t="shared" si="205"/>
        <v>0.504</v>
      </c>
      <c r="AA1425" s="9">
        <f t="shared" si="208"/>
        <v>111</v>
      </c>
      <c r="AB1425" s="9">
        <f t="shared" si="209"/>
        <v>0</v>
      </c>
      <c r="AC1425" s="9">
        <f t="shared" si="210"/>
        <v>1307</v>
      </c>
      <c r="AD1425" s="9" t="str">
        <f t="shared" si="211"/>
        <v/>
      </c>
      <c r="AE1425" s="12" t="str">
        <f t="shared" si="206"/>
        <v/>
      </c>
      <c r="AF1425" s="9" t="str">
        <f t="shared" si="207"/>
        <v/>
      </c>
      <c r="AI1425"/>
    </row>
    <row r="1426" spans="6:35" x14ac:dyDescent="0.3">
      <c r="F1426" s="9">
        <v>1419</v>
      </c>
      <c r="G1426" s="12">
        <v>2E-3</v>
      </c>
      <c r="H1426" s="9">
        <v>0.16300000000000001</v>
      </c>
      <c r="I1426" s="9">
        <v>0.85099999999999998</v>
      </c>
      <c r="J1426" s="9">
        <v>1.6339999999999999</v>
      </c>
      <c r="K1426" s="9">
        <v>0.61199999999999999</v>
      </c>
      <c r="L1426" s="9">
        <v>0.8</v>
      </c>
      <c r="S1426" s="9">
        <v>1419</v>
      </c>
      <c r="T1426" s="12">
        <f t="shared" si="203"/>
        <v>0.2</v>
      </c>
      <c r="V1426">
        <v>1047</v>
      </c>
      <c r="W1426">
        <v>0.2</v>
      </c>
      <c r="X1426" s="10">
        <f t="shared" si="204"/>
        <v>0.50462650440403201</v>
      </c>
      <c r="Z1426" s="12">
        <f t="shared" si="205"/>
        <v>0.504</v>
      </c>
      <c r="AA1426" s="9">
        <f t="shared" si="208"/>
        <v>112</v>
      </c>
      <c r="AB1426" s="9">
        <f t="shared" si="209"/>
        <v>0</v>
      </c>
      <c r="AC1426" s="9">
        <f t="shared" si="210"/>
        <v>1307</v>
      </c>
      <c r="AD1426" s="9" t="str">
        <f t="shared" si="211"/>
        <v/>
      </c>
      <c r="AE1426" s="12" t="str">
        <f t="shared" si="206"/>
        <v/>
      </c>
      <c r="AF1426" s="9" t="str">
        <f t="shared" si="207"/>
        <v/>
      </c>
      <c r="AI1426"/>
    </row>
    <row r="1427" spans="6:35" x14ac:dyDescent="0.3">
      <c r="F1427" s="9">
        <v>1420</v>
      </c>
      <c r="G1427" s="12">
        <v>7.0000000000000001E-3</v>
      </c>
      <c r="H1427" s="9">
        <v>0.30599999999999999</v>
      </c>
      <c r="I1427" s="9">
        <v>0.90700000000000003</v>
      </c>
      <c r="J1427" s="9">
        <v>1.53</v>
      </c>
      <c r="K1427" s="9">
        <v>0.65400000000000003</v>
      </c>
      <c r="L1427" s="9">
        <v>0.88200000000000001</v>
      </c>
      <c r="S1427" s="9">
        <v>1420</v>
      </c>
      <c r="T1427" s="12">
        <f t="shared" si="203"/>
        <v>0.70000000000000007</v>
      </c>
      <c r="V1427">
        <v>1055</v>
      </c>
      <c r="W1427">
        <v>0.2</v>
      </c>
      <c r="X1427" s="10">
        <f t="shared" si="204"/>
        <v>0.50462650440403201</v>
      </c>
      <c r="Z1427" s="12">
        <f t="shared" si="205"/>
        <v>0.504</v>
      </c>
      <c r="AA1427" s="9">
        <f t="shared" si="208"/>
        <v>113</v>
      </c>
      <c r="AB1427" s="9">
        <f t="shared" si="209"/>
        <v>0</v>
      </c>
      <c r="AC1427" s="9">
        <f t="shared" si="210"/>
        <v>1307</v>
      </c>
      <c r="AD1427" s="9" t="str">
        <f t="shared" si="211"/>
        <v/>
      </c>
      <c r="AE1427" s="12" t="str">
        <f t="shared" si="206"/>
        <v/>
      </c>
      <c r="AF1427" s="9" t="str">
        <f t="shared" si="207"/>
        <v/>
      </c>
      <c r="AI1427"/>
    </row>
    <row r="1428" spans="6:35" x14ac:dyDescent="0.3">
      <c r="F1428" s="9">
        <v>1421</v>
      </c>
      <c r="G1428" s="12">
        <v>5.0000000000000001E-3</v>
      </c>
      <c r="H1428" s="9">
        <v>0.254</v>
      </c>
      <c r="I1428" s="9">
        <v>0.93600000000000005</v>
      </c>
      <c r="J1428" s="9">
        <v>1.4490000000000001</v>
      </c>
      <c r="K1428" s="9">
        <v>0.69</v>
      </c>
      <c r="L1428" s="9">
        <v>0.88900000000000001</v>
      </c>
      <c r="S1428" s="9">
        <v>1421</v>
      </c>
      <c r="T1428" s="12">
        <f t="shared" si="203"/>
        <v>0.5</v>
      </c>
      <c r="V1428">
        <v>1071</v>
      </c>
      <c r="W1428">
        <v>0.2</v>
      </c>
      <c r="X1428" s="10">
        <f t="shared" si="204"/>
        <v>0.50462650440403201</v>
      </c>
      <c r="Z1428" s="12">
        <f t="shared" si="205"/>
        <v>0.504</v>
      </c>
      <c r="AA1428" s="9">
        <f t="shared" si="208"/>
        <v>114</v>
      </c>
      <c r="AB1428" s="9">
        <f t="shared" si="209"/>
        <v>0</v>
      </c>
      <c r="AC1428" s="9">
        <f t="shared" si="210"/>
        <v>1307</v>
      </c>
      <c r="AD1428" s="9" t="str">
        <f t="shared" si="211"/>
        <v/>
      </c>
      <c r="AE1428" s="12" t="str">
        <f t="shared" si="206"/>
        <v/>
      </c>
      <c r="AF1428" s="9" t="str">
        <f t="shared" si="207"/>
        <v/>
      </c>
      <c r="AI1428"/>
    </row>
    <row r="1429" spans="6:35" x14ac:dyDescent="0.3">
      <c r="F1429" s="9">
        <v>1422</v>
      </c>
      <c r="G1429" s="12">
        <v>5.0000000000000001E-3</v>
      </c>
      <c r="H1429" s="9">
        <v>0.30299999999999999</v>
      </c>
      <c r="I1429" s="9">
        <v>0.71899999999999997</v>
      </c>
      <c r="J1429" s="9">
        <v>1.5469999999999999</v>
      </c>
      <c r="K1429" s="9">
        <v>0.64600000000000002</v>
      </c>
      <c r="L1429" s="9">
        <v>0.85399999999999998</v>
      </c>
      <c r="S1429" s="9">
        <v>1422</v>
      </c>
      <c r="T1429" s="12">
        <f t="shared" si="203"/>
        <v>0.5</v>
      </c>
      <c r="V1429">
        <v>1086</v>
      </c>
      <c r="W1429">
        <v>0.2</v>
      </c>
      <c r="X1429" s="10">
        <f t="shared" si="204"/>
        <v>0.50462650440403201</v>
      </c>
      <c r="Z1429" s="12">
        <f t="shared" si="205"/>
        <v>0.504</v>
      </c>
      <c r="AA1429" s="9">
        <f t="shared" si="208"/>
        <v>115</v>
      </c>
      <c r="AB1429" s="9">
        <f t="shared" si="209"/>
        <v>0</v>
      </c>
      <c r="AC1429" s="9">
        <f t="shared" si="210"/>
        <v>1307</v>
      </c>
      <c r="AD1429" s="9" t="str">
        <f t="shared" si="211"/>
        <v/>
      </c>
      <c r="AE1429" s="12" t="str">
        <f t="shared" si="206"/>
        <v/>
      </c>
      <c r="AF1429" s="9" t="str">
        <f t="shared" si="207"/>
        <v/>
      </c>
      <c r="AI1429"/>
    </row>
    <row r="1430" spans="6:35" x14ac:dyDescent="0.3">
      <c r="F1430" s="9">
        <v>1423</v>
      </c>
      <c r="G1430" s="12">
        <v>3.0000000000000001E-3</v>
      </c>
      <c r="H1430" s="9">
        <v>0.23</v>
      </c>
      <c r="I1430" s="9">
        <v>0.78800000000000003</v>
      </c>
      <c r="J1430" s="9">
        <v>1.353</v>
      </c>
      <c r="K1430" s="9">
        <v>0.73899999999999999</v>
      </c>
      <c r="L1430" s="9">
        <v>0.81499999999999995</v>
      </c>
      <c r="S1430" s="9">
        <v>1423</v>
      </c>
      <c r="T1430" s="12">
        <f t="shared" si="203"/>
        <v>0.3</v>
      </c>
      <c r="V1430">
        <v>1090</v>
      </c>
      <c r="W1430">
        <v>0.2</v>
      </c>
      <c r="X1430" s="10">
        <f t="shared" si="204"/>
        <v>0.50462650440403201</v>
      </c>
      <c r="Z1430" s="12">
        <f t="shared" si="205"/>
        <v>0.504</v>
      </c>
      <c r="AA1430" s="9">
        <f t="shared" si="208"/>
        <v>116</v>
      </c>
      <c r="AB1430" s="9">
        <f t="shared" si="209"/>
        <v>0</v>
      </c>
      <c r="AC1430" s="9">
        <f t="shared" si="210"/>
        <v>1307</v>
      </c>
      <c r="AD1430" s="9" t="str">
        <f t="shared" si="211"/>
        <v/>
      </c>
      <c r="AE1430" s="12" t="str">
        <f t="shared" si="206"/>
        <v/>
      </c>
      <c r="AF1430" s="9" t="str">
        <f t="shared" si="207"/>
        <v/>
      </c>
      <c r="AI1430"/>
    </row>
    <row r="1431" spans="6:35" x14ac:dyDescent="0.3">
      <c r="F1431" s="9">
        <v>1424</v>
      </c>
      <c r="G1431" s="12">
        <v>11.534000000000001</v>
      </c>
      <c r="H1431" s="9">
        <v>15.396000000000001</v>
      </c>
      <c r="I1431" s="9">
        <v>0.61099999999999999</v>
      </c>
      <c r="J1431" s="9">
        <v>2.1560000000000001</v>
      </c>
      <c r="K1431" s="9">
        <v>0.46400000000000002</v>
      </c>
      <c r="L1431" s="9">
        <v>0.95199999999999996</v>
      </c>
      <c r="S1431" s="9">
        <v>1424</v>
      </c>
      <c r="T1431" s="12">
        <f t="shared" si="203"/>
        <v>1153.4000000000001</v>
      </c>
      <c r="V1431">
        <v>1099</v>
      </c>
      <c r="W1431">
        <v>0.2</v>
      </c>
      <c r="X1431" s="10">
        <f t="shared" si="204"/>
        <v>0.50462650440403201</v>
      </c>
      <c r="Z1431" s="12">
        <f t="shared" si="205"/>
        <v>0.504</v>
      </c>
      <c r="AA1431" s="9">
        <f t="shared" si="208"/>
        <v>117</v>
      </c>
      <c r="AB1431" s="9">
        <f t="shared" si="209"/>
        <v>0</v>
      </c>
      <c r="AC1431" s="9">
        <f t="shared" si="210"/>
        <v>1307</v>
      </c>
      <c r="AD1431" s="9" t="str">
        <f t="shared" si="211"/>
        <v/>
      </c>
      <c r="AE1431" s="12" t="str">
        <f t="shared" si="206"/>
        <v/>
      </c>
      <c r="AF1431" s="9" t="str">
        <f t="shared" si="207"/>
        <v/>
      </c>
      <c r="AI1431"/>
    </row>
    <row r="1432" spans="6:35" x14ac:dyDescent="0.3">
      <c r="F1432" s="9">
        <v>1425</v>
      </c>
      <c r="G1432" s="12">
        <v>7.0000000000000007E-2</v>
      </c>
      <c r="H1432" s="9">
        <v>1.052</v>
      </c>
      <c r="I1432" s="9">
        <v>0.79500000000000004</v>
      </c>
      <c r="J1432" s="9">
        <v>1.4910000000000001</v>
      </c>
      <c r="K1432" s="9">
        <v>0.67100000000000004</v>
      </c>
      <c r="L1432" s="9">
        <v>0.89900000000000002</v>
      </c>
      <c r="S1432" s="9">
        <v>1425</v>
      </c>
      <c r="T1432" s="12">
        <f t="shared" si="203"/>
        <v>7.0000000000000009</v>
      </c>
      <c r="V1432">
        <v>1102</v>
      </c>
      <c r="W1432">
        <v>0.2</v>
      </c>
      <c r="X1432" s="10">
        <f t="shared" si="204"/>
        <v>0.50462650440403201</v>
      </c>
      <c r="Z1432" s="12">
        <f t="shared" si="205"/>
        <v>0.504</v>
      </c>
      <c r="AA1432" s="9">
        <f t="shared" si="208"/>
        <v>118</v>
      </c>
      <c r="AB1432" s="9">
        <f t="shared" si="209"/>
        <v>0</v>
      </c>
      <c r="AC1432" s="9">
        <f t="shared" si="210"/>
        <v>1307</v>
      </c>
      <c r="AD1432" s="9" t="str">
        <f t="shared" si="211"/>
        <v/>
      </c>
      <c r="AE1432" s="12" t="str">
        <f t="shared" si="206"/>
        <v/>
      </c>
      <c r="AF1432" s="9" t="str">
        <f t="shared" si="207"/>
        <v/>
      </c>
      <c r="AI1432"/>
    </row>
    <row r="1433" spans="6:35" x14ac:dyDescent="0.3">
      <c r="F1433" s="9">
        <v>1426</v>
      </c>
      <c r="G1433" s="12">
        <v>4.0000000000000001E-3</v>
      </c>
      <c r="H1433" s="9">
        <v>0.24</v>
      </c>
      <c r="I1433" s="9">
        <v>0.82099999999999995</v>
      </c>
      <c r="J1433" s="9">
        <v>1.6319999999999999</v>
      </c>
      <c r="K1433" s="9">
        <v>0.61299999999999999</v>
      </c>
      <c r="L1433" s="9">
        <v>0.83299999999999996</v>
      </c>
      <c r="S1433" s="9">
        <v>1426</v>
      </c>
      <c r="T1433" s="12">
        <f t="shared" si="203"/>
        <v>0.4</v>
      </c>
      <c r="V1433">
        <v>1116</v>
      </c>
      <c r="W1433">
        <v>0.2</v>
      </c>
      <c r="X1433" s="10">
        <f t="shared" si="204"/>
        <v>0.50462650440403201</v>
      </c>
      <c r="Z1433" s="12">
        <f t="shared" si="205"/>
        <v>0.504</v>
      </c>
      <c r="AA1433" s="9">
        <f t="shared" si="208"/>
        <v>119</v>
      </c>
      <c r="AB1433" s="9">
        <f t="shared" si="209"/>
        <v>0</v>
      </c>
      <c r="AC1433" s="9">
        <f t="shared" si="210"/>
        <v>1307</v>
      </c>
      <c r="AD1433" s="9" t="str">
        <f t="shared" si="211"/>
        <v/>
      </c>
      <c r="AE1433" s="12" t="str">
        <f t="shared" si="206"/>
        <v/>
      </c>
      <c r="AF1433" s="9" t="str">
        <f t="shared" si="207"/>
        <v/>
      </c>
      <c r="AI1433"/>
    </row>
    <row r="1434" spans="6:35" x14ac:dyDescent="0.3">
      <c r="F1434" s="9">
        <v>1427</v>
      </c>
      <c r="G1434" s="12">
        <v>5.0000000000000001E-3</v>
      </c>
      <c r="H1434" s="9">
        <v>0.29599999999999999</v>
      </c>
      <c r="I1434" s="9">
        <v>0.71099999999999997</v>
      </c>
      <c r="J1434" s="9">
        <v>2.399</v>
      </c>
      <c r="K1434" s="9">
        <v>0.41699999999999998</v>
      </c>
      <c r="L1434" s="9">
        <v>0.84599999999999997</v>
      </c>
      <c r="S1434" s="9">
        <v>1427</v>
      </c>
      <c r="T1434" s="12">
        <f t="shared" si="203"/>
        <v>0.5</v>
      </c>
      <c r="V1434">
        <v>1117</v>
      </c>
      <c r="W1434">
        <v>0.2</v>
      </c>
      <c r="X1434" s="10">
        <f t="shared" si="204"/>
        <v>0.50462650440403201</v>
      </c>
      <c r="Z1434" s="12">
        <f t="shared" si="205"/>
        <v>0.504</v>
      </c>
      <c r="AA1434" s="9">
        <f t="shared" si="208"/>
        <v>120</v>
      </c>
      <c r="AB1434" s="9">
        <f t="shared" si="209"/>
        <v>0</v>
      </c>
      <c r="AC1434" s="9">
        <f t="shared" si="210"/>
        <v>1307</v>
      </c>
      <c r="AD1434" s="9" t="str">
        <f t="shared" si="211"/>
        <v/>
      </c>
      <c r="AE1434" s="12" t="str">
        <f t="shared" si="206"/>
        <v/>
      </c>
      <c r="AF1434" s="9" t="str">
        <f t="shared" si="207"/>
        <v/>
      </c>
      <c r="AI1434"/>
    </row>
    <row r="1435" spans="6:35" x14ac:dyDescent="0.3">
      <c r="F1435" s="9">
        <v>1428</v>
      </c>
      <c r="G1435" s="12">
        <v>3.0000000000000001E-3</v>
      </c>
      <c r="H1435" s="9">
        <v>0.19500000000000001</v>
      </c>
      <c r="I1435" s="9">
        <v>0.89500000000000002</v>
      </c>
      <c r="J1435" s="9">
        <v>2.1779999999999999</v>
      </c>
      <c r="K1435" s="9">
        <v>0.45900000000000002</v>
      </c>
      <c r="L1435" s="9">
        <v>0.92300000000000004</v>
      </c>
      <c r="S1435" s="9">
        <v>1428</v>
      </c>
      <c r="T1435" s="12">
        <f t="shared" si="203"/>
        <v>0.3</v>
      </c>
      <c r="V1435">
        <v>1119</v>
      </c>
      <c r="W1435">
        <v>0.2</v>
      </c>
      <c r="X1435" s="10">
        <f t="shared" si="204"/>
        <v>0.50462650440403201</v>
      </c>
      <c r="Z1435" s="12">
        <f t="shared" si="205"/>
        <v>0.504</v>
      </c>
      <c r="AA1435" s="9">
        <f t="shared" si="208"/>
        <v>121</v>
      </c>
      <c r="AB1435" s="9">
        <f t="shared" si="209"/>
        <v>0</v>
      </c>
      <c r="AC1435" s="9">
        <f t="shared" si="210"/>
        <v>1307</v>
      </c>
      <c r="AD1435" s="9" t="str">
        <f t="shared" si="211"/>
        <v/>
      </c>
      <c r="AE1435" s="12" t="str">
        <f t="shared" si="206"/>
        <v/>
      </c>
      <c r="AF1435" s="9" t="str">
        <f t="shared" si="207"/>
        <v/>
      </c>
      <c r="AI1435"/>
    </row>
    <row r="1436" spans="6:35" x14ac:dyDescent="0.3">
      <c r="F1436" s="9">
        <v>1429</v>
      </c>
      <c r="G1436" s="12">
        <v>3.0000000000000001E-3</v>
      </c>
      <c r="H1436" s="9">
        <v>0.26400000000000001</v>
      </c>
      <c r="I1436" s="9">
        <v>0.59499999999999997</v>
      </c>
      <c r="J1436" s="9">
        <v>3.3980000000000001</v>
      </c>
      <c r="K1436" s="9">
        <v>0.29399999999999998</v>
      </c>
      <c r="L1436" s="9">
        <v>0.75900000000000001</v>
      </c>
      <c r="S1436" s="9">
        <v>1429</v>
      </c>
      <c r="T1436" s="12">
        <f t="shared" si="203"/>
        <v>0.3</v>
      </c>
      <c r="V1436">
        <v>1135</v>
      </c>
      <c r="W1436">
        <v>0.2</v>
      </c>
      <c r="X1436" s="10">
        <f t="shared" si="204"/>
        <v>0.50462650440403201</v>
      </c>
      <c r="Z1436" s="12">
        <f t="shared" si="205"/>
        <v>0.504</v>
      </c>
      <c r="AA1436" s="9">
        <f t="shared" si="208"/>
        <v>122</v>
      </c>
      <c r="AB1436" s="9">
        <f t="shared" si="209"/>
        <v>0</v>
      </c>
      <c r="AC1436" s="9">
        <f t="shared" si="210"/>
        <v>1307</v>
      </c>
      <c r="AD1436" s="9" t="str">
        <f t="shared" si="211"/>
        <v/>
      </c>
      <c r="AE1436" s="12" t="str">
        <f t="shared" si="206"/>
        <v/>
      </c>
      <c r="AF1436" s="9" t="str">
        <f t="shared" si="207"/>
        <v/>
      </c>
      <c r="AI1436"/>
    </row>
    <row r="1437" spans="6:35" x14ac:dyDescent="0.3">
      <c r="F1437" s="9">
        <v>1430</v>
      </c>
      <c r="G1437" s="12">
        <v>2E-3</v>
      </c>
      <c r="H1437" s="9">
        <v>0.153</v>
      </c>
      <c r="I1437" s="9">
        <v>0.80600000000000005</v>
      </c>
      <c r="J1437" s="9">
        <v>2.2120000000000002</v>
      </c>
      <c r="K1437" s="9">
        <v>0.45200000000000001</v>
      </c>
      <c r="L1437" s="9">
        <v>0.83299999999999996</v>
      </c>
      <c r="S1437" s="9">
        <v>1430</v>
      </c>
      <c r="T1437" s="12">
        <f t="shared" si="203"/>
        <v>0.2</v>
      </c>
      <c r="V1437">
        <v>1136</v>
      </c>
      <c r="W1437">
        <v>0.2</v>
      </c>
      <c r="X1437" s="10">
        <f t="shared" si="204"/>
        <v>0.50462650440403201</v>
      </c>
      <c r="Z1437" s="12">
        <f t="shared" si="205"/>
        <v>0.504</v>
      </c>
      <c r="AA1437" s="9">
        <f t="shared" si="208"/>
        <v>123</v>
      </c>
      <c r="AB1437" s="9">
        <f t="shared" si="209"/>
        <v>0</v>
      </c>
      <c r="AC1437" s="9">
        <f t="shared" si="210"/>
        <v>1307</v>
      </c>
      <c r="AD1437" s="9" t="str">
        <f t="shared" si="211"/>
        <v/>
      </c>
      <c r="AE1437" s="12" t="str">
        <f t="shared" si="206"/>
        <v/>
      </c>
      <c r="AF1437" s="9" t="str">
        <f t="shared" si="207"/>
        <v/>
      </c>
      <c r="AI1437"/>
    </row>
    <row r="1438" spans="6:35" x14ac:dyDescent="0.3">
      <c r="F1438" s="9">
        <v>1431</v>
      </c>
      <c r="G1438" s="12">
        <v>8.0000000000000002E-3</v>
      </c>
      <c r="H1438" s="9">
        <v>0.33800000000000002</v>
      </c>
      <c r="I1438" s="9">
        <v>0.82699999999999996</v>
      </c>
      <c r="J1438" s="9">
        <v>2.1019999999999999</v>
      </c>
      <c r="K1438" s="9">
        <v>0.47599999999999998</v>
      </c>
      <c r="L1438" s="9">
        <v>0.89300000000000002</v>
      </c>
      <c r="S1438" s="9">
        <v>1431</v>
      </c>
      <c r="T1438" s="12">
        <f t="shared" si="203"/>
        <v>0.8</v>
      </c>
      <c r="V1438">
        <v>1153</v>
      </c>
      <c r="W1438">
        <v>0.2</v>
      </c>
      <c r="X1438" s="10">
        <f t="shared" si="204"/>
        <v>0.50462650440403201</v>
      </c>
      <c r="Z1438" s="12">
        <f t="shared" si="205"/>
        <v>0.504</v>
      </c>
      <c r="AA1438" s="9">
        <f t="shared" si="208"/>
        <v>124</v>
      </c>
      <c r="AB1438" s="9">
        <f t="shared" si="209"/>
        <v>0</v>
      </c>
      <c r="AC1438" s="9">
        <f t="shared" si="210"/>
        <v>1307</v>
      </c>
      <c r="AD1438" s="9" t="str">
        <f t="shared" si="211"/>
        <v/>
      </c>
      <c r="AE1438" s="12" t="str">
        <f t="shared" si="206"/>
        <v/>
      </c>
      <c r="AF1438" s="9" t="str">
        <f t="shared" si="207"/>
        <v/>
      </c>
      <c r="AI1438"/>
    </row>
    <row r="1439" spans="6:35" x14ac:dyDescent="0.3">
      <c r="F1439" s="9">
        <v>1432</v>
      </c>
      <c r="G1439" s="12">
        <v>2.1999999999999999E-2</v>
      </c>
      <c r="H1439" s="9">
        <v>0.74</v>
      </c>
      <c r="I1439" s="9">
        <v>0.498</v>
      </c>
      <c r="J1439" s="9">
        <v>3.456</v>
      </c>
      <c r="K1439" s="9">
        <v>0.28899999999999998</v>
      </c>
      <c r="L1439" s="9">
        <v>0.86199999999999999</v>
      </c>
      <c r="S1439" s="9">
        <v>1432</v>
      </c>
      <c r="T1439" s="12">
        <f t="shared" si="203"/>
        <v>2.1999999999999997</v>
      </c>
      <c r="V1439">
        <v>1164</v>
      </c>
      <c r="W1439">
        <v>0.2</v>
      </c>
      <c r="X1439" s="10">
        <f t="shared" si="204"/>
        <v>0.50462650440403201</v>
      </c>
      <c r="Z1439" s="12">
        <f t="shared" si="205"/>
        <v>0.504</v>
      </c>
      <c r="AA1439" s="9">
        <f t="shared" si="208"/>
        <v>125</v>
      </c>
      <c r="AB1439" s="9">
        <f t="shared" si="209"/>
        <v>0</v>
      </c>
      <c r="AC1439" s="9">
        <f t="shared" si="210"/>
        <v>1307</v>
      </c>
      <c r="AD1439" s="9" t="str">
        <f t="shared" si="211"/>
        <v/>
      </c>
      <c r="AE1439" s="12" t="str">
        <f t="shared" si="206"/>
        <v/>
      </c>
      <c r="AF1439" s="9" t="str">
        <f t="shared" si="207"/>
        <v/>
      </c>
      <c r="AI1439"/>
    </row>
    <row r="1440" spans="6:35" x14ac:dyDescent="0.3">
      <c r="F1440" s="9">
        <v>1433</v>
      </c>
      <c r="G1440" s="12">
        <v>5.0000000000000001E-3</v>
      </c>
      <c r="H1440" s="9">
        <v>0.247</v>
      </c>
      <c r="I1440" s="9">
        <v>0.96</v>
      </c>
      <c r="J1440" s="9">
        <v>1.647</v>
      </c>
      <c r="K1440" s="9">
        <v>0.60699999999999998</v>
      </c>
      <c r="L1440" s="9">
        <v>0.89900000000000002</v>
      </c>
      <c r="S1440" s="9">
        <v>1433</v>
      </c>
      <c r="T1440" s="12">
        <f t="shared" si="203"/>
        <v>0.5</v>
      </c>
      <c r="V1440">
        <v>1170</v>
      </c>
      <c r="W1440">
        <v>0.2</v>
      </c>
      <c r="X1440" s="10">
        <f t="shared" si="204"/>
        <v>0.50462650440403201</v>
      </c>
      <c r="Z1440" s="12">
        <f t="shared" si="205"/>
        <v>0.504</v>
      </c>
      <c r="AA1440" s="9">
        <f t="shared" si="208"/>
        <v>126</v>
      </c>
      <c r="AB1440" s="9">
        <f t="shared" si="209"/>
        <v>0</v>
      </c>
      <c r="AC1440" s="9">
        <f t="shared" si="210"/>
        <v>1307</v>
      </c>
      <c r="AD1440" s="9" t="str">
        <f t="shared" si="211"/>
        <v/>
      </c>
      <c r="AE1440" s="12" t="str">
        <f t="shared" si="206"/>
        <v/>
      </c>
      <c r="AF1440" s="9" t="str">
        <f t="shared" si="207"/>
        <v/>
      </c>
      <c r="AI1440"/>
    </row>
    <row r="1441" spans="6:35" x14ac:dyDescent="0.3">
      <c r="F1441" s="9">
        <v>1434</v>
      </c>
      <c r="G1441" s="12">
        <v>1.2E-2</v>
      </c>
      <c r="H1441" s="9">
        <v>0.41799999999999998</v>
      </c>
      <c r="I1441" s="9">
        <v>0.85699999999999998</v>
      </c>
      <c r="J1441" s="9">
        <v>1.3280000000000001</v>
      </c>
      <c r="K1441" s="9">
        <v>0.753</v>
      </c>
      <c r="L1441" s="9">
        <v>0.88300000000000001</v>
      </c>
      <c r="S1441" s="9">
        <v>1434</v>
      </c>
      <c r="T1441" s="12">
        <f t="shared" si="203"/>
        <v>1.2</v>
      </c>
      <c r="V1441">
        <v>1171</v>
      </c>
      <c r="W1441">
        <v>0.2</v>
      </c>
      <c r="X1441" s="10">
        <f t="shared" si="204"/>
        <v>0.50462650440403201</v>
      </c>
      <c r="Z1441" s="12">
        <f t="shared" si="205"/>
        <v>0.504</v>
      </c>
      <c r="AA1441" s="9">
        <f t="shared" si="208"/>
        <v>127</v>
      </c>
      <c r="AB1441" s="9">
        <f t="shared" si="209"/>
        <v>0</v>
      </c>
      <c r="AC1441" s="9">
        <f t="shared" si="210"/>
        <v>1307</v>
      </c>
      <c r="AD1441" s="9" t="str">
        <f t="shared" si="211"/>
        <v/>
      </c>
      <c r="AE1441" s="12" t="str">
        <f t="shared" si="206"/>
        <v/>
      </c>
      <c r="AF1441" s="9" t="str">
        <f t="shared" si="207"/>
        <v/>
      </c>
      <c r="AI1441"/>
    </row>
    <row r="1442" spans="6:35" x14ac:dyDescent="0.3">
      <c r="F1442" s="9">
        <v>1435</v>
      </c>
      <c r="G1442" s="12">
        <v>4.0000000000000001E-3</v>
      </c>
      <c r="H1442" s="9">
        <v>0.254</v>
      </c>
      <c r="I1442" s="9">
        <v>0.76</v>
      </c>
      <c r="J1442" s="9">
        <v>1.6990000000000001</v>
      </c>
      <c r="K1442" s="9">
        <v>0.58899999999999997</v>
      </c>
      <c r="L1442" s="9">
        <v>0.83899999999999997</v>
      </c>
      <c r="S1442" s="9">
        <v>1435</v>
      </c>
      <c r="T1442" s="12">
        <f t="shared" si="203"/>
        <v>0.4</v>
      </c>
      <c r="V1442">
        <v>1174</v>
      </c>
      <c r="W1442">
        <v>0.2</v>
      </c>
      <c r="X1442" s="10">
        <f t="shared" si="204"/>
        <v>0.50462650440403201</v>
      </c>
      <c r="Z1442" s="12">
        <f t="shared" si="205"/>
        <v>0.504</v>
      </c>
      <c r="AA1442" s="9">
        <f t="shared" si="208"/>
        <v>128</v>
      </c>
      <c r="AB1442" s="9">
        <f t="shared" si="209"/>
        <v>0</v>
      </c>
      <c r="AC1442" s="9">
        <f t="shared" si="210"/>
        <v>1307</v>
      </c>
      <c r="AD1442" s="9" t="str">
        <f t="shared" si="211"/>
        <v/>
      </c>
      <c r="AE1442" s="12" t="str">
        <f t="shared" si="206"/>
        <v/>
      </c>
      <c r="AF1442" s="9" t="str">
        <f t="shared" si="207"/>
        <v/>
      </c>
      <c r="AI1442"/>
    </row>
    <row r="1443" spans="6:35" x14ac:dyDescent="0.3">
      <c r="F1443" s="9">
        <v>1436</v>
      </c>
      <c r="G1443" s="12">
        <v>1E-3</v>
      </c>
      <c r="H1443" s="9">
        <v>0.191</v>
      </c>
      <c r="I1443" s="9">
        <v>0.46700000000000003</v>
      </c>
      <c r="J1443" s="9">
        <v>4.5410000000000004</v>
      </c>
      <c r="K1443" s="9">
        <v>0.22</v>
      </c>
      <c r="L1443" s="9">
        <v>0.66700000000000004</v>
      </c>
      <c r="S1443" s="9">
        <v>1436</v>
      </c>
      <c r="T1443" s="12">
        <f t="shared" si="203"/>
        <v>0.1</v>
      </c>
      <c r="V1443">
        <v>1182</v>
      </c>
      <c r="W1443">
        <v>0.2</v>
      </c>
      <c r="X1443" s="10">
        <f t="shared" si="204"/>
        <v>0.50462650440403201</v>
      </c>
      <c r="Z1443" s="12">
        <f t="shared" si="205"/>
        <v>0.504</v>
      </c>
      <c r="AA1443" s="9">
        <f t="shared" si="208"/>
        <v>129</v>
      </c>
      <c r="AB1443" s="9">
        <f t="shared" si="209"/>
        <v>0</v>
      </c>
      <c r="AC1443" s="9">
        <f t="shared" si="210"/>
        <v>1307</v>
      </c>
      <c r="AD1443" s="9" t="str">
        <f t="shared" si="211"/>
        <v/>
      </c>
      <c r="AE1443" s="12" t="str">
        <f t="shared" si="206"/>
        <v/>
      </c>
      <c r="AF1443" s="9" t="str">
        <f t="shared" si="207"/>
        <v/>
      </c>
      <c r="AI1443"/>
    </row>
    <row r="1444" spans="6:35" x14ac:dyDescent="0.3">
      <c r="F1444" s="9">
        <v>1437</v>
      </c>
      <c r="G1444" s="12">
        <v>4.7E-2</v>
      </c>
      <c r="H1444" s="9">
        <v>1.202</v>
      </c>
      <c r="I1444" s="9">
        <v>0.40699999999999997</v>
      </c>
      <c r="J1444" s="9">
        <v>4.7969999999999997</v>
      </c>
      <c r="K1444" s="9">
        <v>0.20799999999999999</v>
      </c>
      <c r="L1444" s="9">
        <v>0.81899999999999995</v>
      </c>
      <c r="S1444" s="9">
        <v>1437</v>
      </c>
      <c r="T1444" s="12">
        <f t="shared" si="203"/>
        <v>4.7</v>
      </c>
      <c r="V1444">
        <v>1205</v>
      </c>
      <c r="W1444">
        <v>0.2</v>
      </c>
      <c r="X1444" s="10">
        <f t="shared" si="204"/>
        <v>0.50462650440403201</v>
      </c>
      <c r="Z1444" s="12">
        <f t="shared" si="205"/>
        <v>0.504</v>
      </c>
      <c r="AA1444" s="9">
        <f t="shared" si="208"/>
        <v>130</v>
      </c>
      <c r="AB1444" s="9">
        <f t="shared" si="209"/>
        <v>0</v>
      </c>
      <c r="AC1444" s="9">
        <f t="shared" si="210"/>
        <v>1307</v>
      </c>
      <c r="AD1444" s="9" t="str">
        <f t="shared" si="211"/>
        <v/>
      </c>
      <c r="AE1444" s="12" t="str">
        <f t="shared" si="206"/>
        <v/>
      </c>
      <c r="AF1444" s="9" t="str">
        <f t="shared" si="207"/>
        <v/>
      </c>
      <c r="AI1444"/>
    </row>
    <row r="1445" spans="6:35" x14ac:dyDescent="0.3">
      <c r="F1445" s="9">
        <v>1438</v>
      </c>
      <c r="G1445" s="12">
        <v>0.01</v>
      </c>
      <c r="H1445" s="9">
        <v>0.41799999999999998</v>
      </c>
      <c r="I1445" s="9">
        <v>0.73699999999999999</v>
      </c>
      <c r="J1445" s="9">
        <v>2.0459999999999998</v>
      </c>
      <c r="K1445" s="9">
        <v>0.48899999999999999</v>
      </c>
      <c r="L1445" s="9">
        <v>0.872</v>
      </c>
      <c r="S1445" s="9">
        <v>1438</v>
      </c>
      <c r="T1445" s="12">
        <f t="shared" si="203"/>
        <v>1</v>
      </c>
      <c r="V1445">
        <v>1211</v>
      </c>
      <c r="W1445">
        <v>0.2</v>
      </c>
      <c r="X1445" s="10">
        <f t="shared" si="204"/>
        <v>0.50462650440403201</v>
      </c>
      <c r="Z1445" s="12">
        <f t="shared" si="205"/>
        <v>0.504</v>
      </c>
      <c r="AA1445" s="9">
        <f t="shared" si="208"/>
        <v>131</v>
      </c>
      <c r="AB1445" s="9">
        <f t="shared" si="209"/>
        <v>0</v>
      </c>
      <c r="AC1445" s="9">
        <f t="shared" si="210"/>
        <v>1307</v>
      </c>
      <c r="AD1445" s="9" t="str">
        <f t="shared" si="211"/>
        <v/>
      </c>
      <c r="AE1445" s="12" t="str">
        <f t="shared" si="206"/>
        <v/>
      </c>
      <c r="AF1445" s="9" t="str">
        <f t="shared" si="207"/>
        <v/>
      </c>
      <c r="AI1445"/>
    </row>
    <row r="1446" spans="6:35" x14ac:dyDescent="0.3">
      <c r="F1446" s="9">
        <v>1439</v>
      </c>
      <c r="G1446" s="12">
        <v>3.0000000000000001E-3</v>
      </c>
      <c r="H1446" s="9">
        <v>0.223</v>
      </c>
      <c r="I1446" s="9">
        <v>0.84</v>
      </c>
      <c r="J1446" s="9">
        <v>1.8280000000000001</v>
      </c>
      <c r="K1446" s="9">
        <v>0.54700000000000004</v>
      </c>
      <c r="L1446" s="9">
        <v>0.83</v>
      </c>
      <c r="S1446" s="9">
        <v>1439</v>
      </c>
      <c r="T1446" s="12">
        <f t="shared" si="203"/>
        <v>0.3</v>
      </c>
      <c r="V1446">
        <v>1213</v>
      </c>
      <c r="W1446">
        <v>0.2</v>
      </c>
      <c r="X1446" s="10">
        <f t="shared" si="204"/>
        <v>0.50462650440403201</v>
      </c>
      <c r="Z1446" s="12">
        <f t="shared" si="205"/>
        <v>0.504</v>
      </c>
      <c r="AA1446" s="9">
        <f t="shared" si="208"/>
        <v>132</v>
      </c>
      <c r="AB1446" s="9">
        <f t="shared" si="209"/>
        <v>0</v>
      </c>
      <c r="AC1446" s="9">
        <f t="shared" si="210"/>
        <v>1307</v>
      </c>
      <c r="AD1446" s="9" t="str">
        <f t="shared" si="211"/>
        <v/>
      </c>
      <c r="AE1446" s="12" t="str">
        <f t="shared" si="206"/>
        <v/>
      </c>
      <c r="AF1446" s="9" t="str">
        <f t="shared" si="207"/>
        <v/>
      </c>
      <c r="AI1446"/>
    </row>
    <row r="1447" spans="6:35" x14ac:dyDescent="0.3">
      <c r="F1447" s="9">
        <v>1440</v>
      </c>
      <c r="G1447" s="12">
        <v>8.0000000000000002E-3</v>
      </c>
      <c r="H1447" s="9">
        <v>0.32700000000000001</v>
      </c>
      <c r="I1447" s="9">
        <v>0.88600000000000001</v>
      </c>
      <c r="J1447" s="9">
        <v>1.89</v>
      </c>
      <c r="K1447" s="9">
        <v>0.52900000000000003</v>
      </c>
      <c r="L1447" s="9">
        <v>0.877</v>
      </c>
      <c r="S1447" s="9">
        <v>1440</v>
      </c>
      <c r="T1447" s="12">
        <f t="shared" si="203"/>
        <v>0.8</v>
      </c>
      <c r="V1447">
        <v>1217</v>
      </c>
      <c r="W1447">
        <v>0.2</v>
      </c>
      <c r="X1447" s="10">
        <f t="shared" si="204"/>
        <v>0.50462650440403201</v>
      </c>
      <c r="Z1447" s="12">
        <f t="shared" si="205"/>
        <v>0.504</v>
      </c>
      <c r="AA1447" s="9">
        <f t="shared" si="208"/>
        <v>133</v>
      </c>
      <c r="AB1447" s="9">
        <f t="shared" si="209"/>
        <v>0</v>
      </c>
      <c r="AC1447" s="9">
        <f t="shared" si="210"/>
        <v>1307</v>
      </c>
      <c r="AD1447" s="9" t="str">
        <f t="shared" si="211"/>
        <v/>
      </c>
      <c r="AE1447" s="12" t="str">
        <f t="shared" si="206"/>
        <v/>
      </c>
      <c r="AF1447" s="9" t="str">
        <f t="shared" si="207"/>
        <v/>
      </c>
      <c r="AI1447"/>
    </row>
    <row r="1448" spans="6:35" x14ac:dyDescent="0.3">
      <c r="F1448" s="9">
        <v>1441</v>
      </c>
      <c r="G1448" s="12">
        <v>2E-3</v>
      </c>
      <c r="H1448" s="9">
        <v>0.17100000000000001</v>
      </c>
      <c r="I1448" s="9">
        <v>0.78100000000000003</v>
      </c>
      <c r="J1448" s="9">
        <v>2.1219999999999999</v>
      </c>
      <c r="K1448" s="9">
        <v>0.47099999999999997</v>
      </c>
      <c r="L1448" s="9">
        <v>0.82799999999999996</v>
      </c>
      <c r="S1448" s="9">
        <v>1441</v>
      </c>
      <c r="T1448" s="12">
        <f t="shared" si="203"/>
        <v>0.2</v>
      </c>
      <c r="V1448">
        <v>1227</v>
      </c>
      <c r="W1448">
        <v>0.2</v>
      </c>
      <c r="X1448" s="10">
        <f t="shared" si="204"/>
        <v>0.50462650440403201</v>
      </c>
      <c r="Z1448" s="12">
        <f t="shared" si="205"/>
        <v>0.504</v>
      </c>
      <c r="AA1448" s="9">
        <f t="shared" si="208"/>
        <v>134</v>
      </c>
      <c r="AB1448" s="9">
        <f t="shared" si="209"/>
        <v>0</v>
      </c>
      <c r="AC1448" s="9">
        <f t="shared" si="210"/>
        <v>1307</v>
      </c>
      <c r="AD1448" s="9" t="str">
        <f t="shared" si="211"/>
        <v/>
      </c>
      <c r="AE1448" s="12" t="str">
        <f t="shared" si="206"/>
        <v/>
      </c>
      <c r="AF1448" s="9" t="str">
        <f t="shared" si="207"/>
        <v/>
      </c>
      <c r="AI1448"/>
    </row>
    <row r="1449" spans="6:35" x14ac:dyDescent="0.3">
      <c r="F1449" s="9">
        <v>1442</v>
      </c>
      <c r="G1449" s="12">
        <v>6.0000000000000001E-3</v>
      </c>
      <c r="H1449" s="9">
        <v>0.373</v>
      </c>
      <c r="I1449" s="9">
        <v>0.504</v>
      </c>
      <c r="J1449" s="9">
        <v>3.9169999999999998</v>
      </c>
      <c r="K1449" s="9">
        <v>0.255</v>
      </c>
      <c r="L1449" s="9">
        <v>0.81299999999999994</v>
      </c>
      <c r="S1449" s="9">
        <v>1442</v>
      </c>
      <c r="T1449" s="12">
        <f t="shared" si="203"/>
        <v>0.6</v>
      </c>
      <c r="V1449">
        <v>1228</v>
      </c>
      <c r="W1449">
        <v>0.2</v>
      </c>
      <c r="X1449" s="10">
        <f t="shared" si="204"/>
        <v>0.50462650440403201</v>
      </c>
      <c r="Z1449" s="12">
        <f t="shared" si="205"/>
        <v>0.504</v>
      </c>
      <c r="AA1449" s="9">
        <f t="shared" si="208"/>
        <v>135</v>
      </c>
      <c r="AB1449" s="9">
        <f t="shared" si="209"/>
        <v>0</v>
      </c>
      <c r="AC1449" s="9">
        <f t="shared" si="210"/>
        <v>1307</v>
      </c>
      <c r="AD1449" s="9" t="str">
        <f t="shared" si="211"/>
        <v/>
      </c>
      <c r="AE1449" s="12" t="str">
        <f t="shared" si="206"/>
        <v/>
      </c>
      <c r="AF1449" s="9" t="str">
        <f t="shared" si="207"/>
        <v/>
      </c>
      <c r="AI1449"/>
    </row>
    <row r="1450" spans="6:35" x14ac:dyDescent="0.3">
      <c r="F1450" s="9">
        <v>1443</v>
      </c>
      <c r="G1450" s="12">
        <v>3.6999999999999998E-2</v>
      </c>
      <c r="H1450" s="9">
        <v>0.75600000000000001</v>
      </c>
      <c r="I1450" s="9">
        <v>0.81499999999999995</v>
      </c>
      <c r="J1450" s="9">
        <v>1.752</v>
      </c>
      <c r="K1450" s="9">
        <v>0.57099999999999995</v>
      </c>
      <c r="L1450" s="9">
        <v>0.91600000000000004</v>
      </c>
      <c r="S1450" s="9">
        <v>1443</v>
      </c>
      <c r="T1450" s="12">
        <f t="shared" si="203"/>
        <v>3.6999999999999997</v>
      </c>
      <c r="V1450">
        <v>1229</v>
      </c>
      <c r="W1450">
        <v>0.2</v>
      </c>
      <c r="X1450" s="10">
        <f t="shared" si="204"/>
        <v>0.50462650440403201</v>
      </c>
      <c r="Z1450" s="12">
        <f t="shared" si="205"/>
        <v>0.504</v>
      </c>
      <c r="AA1450" s="9">
        <f t="shared" si="208"/>
        <v>136</v>
      </c>
      <c r="AB1450" s="9">
        <f t="shared" si="209"/>
        <v>0</v>
      </c>
      <c r="AC1450" s="9">
        <f t="shared" si="210"/>
        <v>1307</v>
      </c>
      <c r="AD1450" s="9" t="str">
        <f t="shared" si="211"/>
        <v/>
      </c>
      <c r="AE1450" s="12" t="str">
        <f t="shared" si="206"/>
        <v/>
      </c>
      <c r="AF1450" s="9" t="str">
        <f t="shared" si="207"/>
        <v/>
      </c>
      <c r="AI1450"/>
    </row>
    <row r="1451" spans="6:35" x14ac:dyDescent="0.3">
      <c r="F1451" s="9">
        <v>1444</v>
      </c>
      <c r="G1451" s="12">
        <v>0.13900000000000001</v>
      </c>
      <c r="H1451" s="9">
        <v>1.7350000000000001</v>
      </c>
      <c r="I1451" s="9">
        <v>0.57999999999999996</v>
      </c>
      <c r="J1451" s="9">
        <v>2.569</v>
      </c>
      <c r="K1451" s="9">
        <v>0.38900000000000001</v>
      </c>
      <c r="L1451" s="9">
        <v>0.85799999999999998</v>
      </c>
      <c r="S1451" s="9">
        <v>1444</v>
      </c>
      <c r="T1451" s="12">
        <f t="shared" si="203"/>
        <v>13.900000000000002</v>
      </c>
      <c r="V1451">
        <v>1236</v>
      </c>
      <c r="W1451">
        <v>0.2</v>
      </c>
      <c r="X1451" s="10">
        <f t="shared" si="204"/>
        <v>0.50462650440403201</v>
      </c>
      <c r="Z1451" s="12">
        <f t="shared" si="205"/>
        <v>0.504</v>
      </c>
      <c r="AA1451" s="9">
        <f t="shared" si="208"/>
        <v>137</v>
      </c>
      <c r="AB1451" s="9">
        <f t="shared" si="209"/>
        <v>0</v>
      </c>
      <c r="AC1451" s="9">
        <f t="shared" si="210"/>
        <v>1307</v>
      </c>
      <c r="AD1451" s="9" t="str">
        <f t="shared" si="211"/>
        <v/>
      </c>
      <c r="AE1451" s="12" t="str">
        <f t="shared" si="206"/>
        <v/>
      </c>
      <c r="AF1451" s="9" t="str">
        <f t="shared" si="207"/>
        <v/>
      </c>
      <c r="AI1451"/>
    </row>
    <row r="1452" spans="6:35" x14ac:dyDescent="0.3">
      <c r="F1452" s="9">
        <v>1445</v>
      </c>
      <c r="G1452" s="12">
        <v>5.0000000000000001E-3</v>
      </c>
      <c r="H1452" s="9">
        <v>0.33400000000000002</v>
      </c>
      <c r="I1452" s="9">
        <v>0.59399999999999997</v>
      </c>
      <c r="J1452" s="9">
        <v>3.335</v>
      </c>
      <c r="K1452" s="9">
        <v>0.3</v>
      </c>
      <c r="L1452" s="9">
        <v>0.81399999999999995</v>
      </c>
      <c r="S1452" s="9">
        <v>1445</v>
      </c>
      <c r="T1452" s="12">
        <f t="shared" si="203"/>
        <v>0.5</v>
      </c>
      <c r="V1452">
        <v>1237</v>
      </c>
      <c r="W1452">
        <v>0.2</v>
      </c>
      <c r="X1452" s="10">
        <f t="shared" si="204"/>
        <v>0.50462650440403201</v>
      </c>
      <c r="Z1452" s="12">
        <f t="shared" si="205"/>
        <v>0.504</v>
      </c>
      <c r="AA1452" s="9">
        <f t="shared" si="208"/>
        <v>138</v>
      </c>
      <c r="AB1452" s="9">
        <f t="shared" si="209"/>
        <v>0</v>
      </c>
      <c r="AC1452" s="9">
        <f t="shared" si="210"/>
        <v>1307</v>
      </c>
      <c r="AD1452" s="9" t="str">
        <f t="shared" si="211"/>
        <v/>
      </c>
      <c r="AE1452" s="12" t="str">
        <f t="shared" si="206"/>
        <v/>
      </c>
      <c r="AF1452" s="9" t="str">
        <f t="shared" si="207"/>
        <v/>
      </c>
      <c r="AI1452"/>
    </row>
    <row r="1453" spans="6:35" x14ac:dyDescent="0.3">
      <c r="F1453" s="9">
        <v>1446</v>
      </c>
      <c r="G1453" s="12">
        <v>4.0000000000000001E-3</v>
      </c>
      <c r="H1453" s="9">
        <v>0.247</v>
      </c>
      <c r="I1453" s="9">
        <v>0.77400000000000002</v>
      </c>
      <c r="J1453" s="9">
        <v>2.2149999999999999</v>
      </c>
      <c r="K1453" s="9">
        <v>0.45200000000000001</v>
      </c>
      <c r="L1453" s="9">
        <v>0.84699999999999998</v>
      </c>
      <c r="S1453" s="9">
        <v>1446</v>
      </c>
      <c r="T1453" s="12">
        <f t="shared" si="203"/>
        <v>0.4</v>
      </c>
      <c r="V1453">
        <v>1242</v>
      </c>
      <c r="W1453">
        <v>0.2</v>
      </c>
      <c r="X1453" s="10">
        <f t="shared" si="204"/>
        <v>0.50462650440403201</v>
      </c>
      <c r="Z1453" s="12">
        <f t="shared" si="205"/>
        <v>0.504</v>
      </c>
      <c r="AA1453" s="9">
        <f t="shared" si="208"/>
        <v>139</v>
      </c>
      <c r="AB1453" s="9">
        <f t="shared" si="209"/>
        <v>0</v>
      </c>
      <c r="AC1453" s="9">
        <f t="shared" si="210"/>
        <v>1307</v>
      </c>
      <c r="AD1453" s="9" t="str">
        <f t="shared" si="211"/>
        <v/>
      </c>
      <c r="AE1453" s="12" t="str">
        <f t="shared" si="206"/>
        <v/>
      </c>
      <c r="AF1453" s="9" t="str">
        <f t="shared" si="207"/>
        <v/>
      </c>
      <c r="AI1453"/>
    </row>
    <row r="1454" spans="6:35" x14ac:dyDescent="0.3">
      <c r="F1454" s="9">
        <v>1447</v>
      </c>
      <c r="G1454" s="12">
        <v>2E-3</v>
      </c>
      <c r="H1454" s="9">
        <v>0.188</v>
      </c>
      <c r="I1454" s="9">
        <v>0.80400000000000005</v>
      </c>
      <c r="J1454" s="9">
        <v>1.573</v>
      </c>
      <c r="K1454" s="9">
        <v>0.63600000000000001</v>
      </c>
      <c r="L1454" s="9">
        <v>0.78900000000000003</v>
      </c>
      <c r="S1454" s="9">
        <v>1447</v>
      </c>
      <c r="T1454" s="12">
        <f t="shared" si="203"/>
        <v>0.2</v>
      </c>
      <c r="V1454">
        <v>1245</v>
      </c>
      <c r="W1454">
        <v>0.2</v>
      </c>
      <c r="X1454" s="10">
        <f t="shared" si="204"/>
        <v>0.50462650440403201</v>
      </c>
      <c r="Z1454" s="12">
        <f t="shared" si="205"/>
        <v>0.504</v>
      </c>
      <c r="AA1454" s="9">
        <f t="shared" si="208"/>
        <v>140</v>
      </c>
      <c r="AB1454" s="9">
        <f t="shared" si="209"/>
        <v>0</v>
      </c>
      <c r="AC1454" s="9">
        <f t="shared" si="210"/>
        <v>1307</v>
      </c>
      <c r="AD1454" s="9" t="str">
        <f t="shared" si="211"/>
        <v/>
      </c>
      <c r="AE1454" s="12" t="str">
        <f t="shared" si="206"/>
        <v/>
      </c>
      <c r="AF1454" s="9" t="str">
        <f t="shared" si="207"/>
        <v/>
      </c>
      <c r="AI1454"/>
    </row>
    <row r="1455" spans="6:35" x14ac:dyDescent="0.3">
      <c r="F1455" s="9">
        <v>1448</v>
      </c>
      <c r="G1455" s="12">
        <v>1.4E-2</v>
      </c>
      <c r="H1455" s="9">
        <v>0.51200000000000001</v>
      </c>
      <c r="I1455" s="9">
        <v>0.69399999999999995</v>
      </c>
      <c r="J1455" s="9">
        <v>1.9079999999999999</v>
      </c>
      <c r="K1455" s="9">
        <v>0.52400000000000002</v>
      </c>
      <c r="L1455" s="9">
        <v>0.85</v>
      </c>
      <c r="S1455" s="9">
        <v>1448</v>
      </c>
      <c r="T1455" s="12">
        <f t="shared" si="203"/>
        <v>1.4000000000000001</v>
      </c>
      <c r="V1455">
        <v>1251</v>
      </c>
      <c r="W1455">
        <v>0.2</v>
      </c>
      <c r="X1455" s="10">
        <f t="shared" si="204"/>
        <v>0.50462650440403201</v>
      </c>
      <c r="Z1455" s="12">
        <f t="shared" si="205"/>
        <v>0.504</v>
      </c>
      <c r="AA1455" s="9">
        <f t="shared" si="208"/>
        <v>141</v>
      </c>
      <c r="AB1455" s="9">
        <f t="shared" si="209"/>
        <v>0</v>
      </c>
      <c r="AC1455" s="9">
        <f t="shared" si="210"/>
        <v>1307</v>
      </c>
      <c r="AD1455" s="9" t="str">
        <f t="shared" si="211"/>
        <v/>
      </c>
      <c r="AE1455" s="12" t="str">
        <f t="shared" si="206"/>
        <v/>
      </c>
      <c r="AF1455" s="9" t="str">
        <f t="shared" si="207"/>
        <v/>
      </c>
      <c r="AI1455"/>
    </row>
    <row r="1456" spans="6:35" x14ac:dyDescent="0.3">
      <c r="F1456" s="9">
        <v>1449</v>
      </c>
      <c r="G1456" s="12">
        <v>4.2000000000000003E-2</v>
      </c>
      <c r="H1456" s="9">
        <v>1.1299999999999999</v>
      </c>
      <c r="I1456" s="9">
        <v>0.41</v>
      </c>
      <c r="J1456" s="9">
        <v>4.0590000000000002</v>
      </c>
      <c r="K1456" s="9">
        <v>0.246</v>
      </c>
      <c r="L1456" s="9">
        <v>0.86</v>
      </c>
      <c r="S1456" s="9">
        <v>1449</v>
      </c>
      <c r="T1456" s="12">
        <f t="shared" si="203"/>
        <v>4.2</v>
      </c>
      <c r="V1456">
        <v>1262</v>
      </c>
      <c r="W1456">
        <v>0.2</v>
      </c>
      <c r="X1456" s="10">
        <f t="shared" si="204"/>
        <v>0.50462650440403201</v>
      </c>
      <c r="Z1456" s="12">
        <f t="shared" si="205"/>
        <v>0.504</v>
      </c>
      <c r="AA1456" s="9">
        <f t="shared" si="208"/>
        <v>142</v>
      </c>
      <c r="AB1456" s="9">
        <f t="shared" si="209"/>
        <v>0</v>
      </c>
      <c r="AC1456" s="9">
        <f t="shared" si="210"/>
        <v>1307</v>
      </c>
      <c r="AD1456" s="9" t="str">
        <f t="shared" si="211"/>
        <v/>
      </c>
      <c r="AE1456" s="12" t="str">
        <f t="shared" si="206"/>
        <v/>
      </c>
      <c r="AF1456" s="9" t="str">
        <f t="shared" si="207"/>
        <v/>
      </c>
      <c r="AI1456"/>
    </row>
    <row r="1457" spans="6:35" x14ac:dyDescent="0.3">
      <c r="F1457" s="9">
        <v>1450</v>
      </c>
      <c r="G1457" s="12">
        <v>4.2999999999999997E-2</v>
      </c>
      <c r="H1457" s="9">
        <v>0.88900000000000001</v>
      </c>
      <c r="I1457" s="9">
        <v>0.68500000000000005</v>
      </c>
      <c r="J1457" s="9">
        <v>1.6950000000000001</v>
      </c>
      <c r="K1457" s="9">
        <v>0.59</v>
      </c>
      <c r="L1457" s="9">
        <v>0.88400000000000001</v>
      </c>
      <c r="S1457" s="9">
        <v>1450</v>
      </c>
      <c r="T1457" s="12">
        <f t="shared" si="203"/>
        <v>4.3</v>
      </c>
      <c r="V1457">
        <v>1263</v>
      </c>
      <c r="W1457">
        <v>0.2</v>
      </c>
      <c r="X1457" s="10">
        <f t="shared" si="204"/>
        <v>0.50462650440403201</v>
      </c>
      <c r="Z1457" s="12">
        <f t="shared" si="205"/>
        <v>0.504</v>
      </c>
      <c r="AA1457" s="9">
        <f t="shared" si="208"/>
        <v>143</v>
      </c>
      <c r="AB1457" s="9">
        <f t="shared" si="209"/>
        <v>0</v>
      </c>
      <c r="AC1457" s="9">
        <f t="shared" si="210"/>
        <v>1307</v>
      </c>
      <c r="AD1457" s="9" t="str">
        <f t="shared" si="211"/>
        <v/>
      </c>
      <c r="AE1457" s="12" t="str">
        <f t="shared" si="206"/>
        <v/>
      </c>
      <c r="AF1457" s="9" t="str">
        <f t="shared" si="207"/>
        <v/>
      </c>
      <c r="AI1457"/>
    </row>
    <row r="1458" spans="6:35" x14ac:dyDescent="0.3">
      <c r="F1458" s="9">
        <v>1451</v>
      </c>
      <c r="G1458" s="12">
        <v>0.27500000000000002</v>
      </c>
      <c r="H1458" s="9">
        <v>2.153</v>
      </c>
      <c r="I1458" s="9">
        <v>0.747</v>
      </c>
      <c r="J1458" s="9">
        <v>1.2609999999999999</v>
      </c>
      <c r="K1458" s="9">
        <v>0.79300000000000004</v>
      </c>
      <c r="L1458" s="9">
        <v>0.89900000000000002</v>
      </c>
      <c r="S1458" s="9">
        <v>1451</v>
      </c>
      <c r="T1458" s="12">
        <f t="shared" si="203"/>
        <v>27.500000000000004</v>
      </c>
      <c r="V1458">
        <v>1273</v>
      </c>
      <c r="W1458">
        <v>0.2</v>
      </c>
      <c r="X1458" s="10">
        <f t="shared" si="204"/>
        <v>0.50462650440403201</v>
      </c>
      <c r="Z1458" s="12">
        <f t="shared" si="205"/>
        <v>0.504</v>
      </c>
      <c r="AA1458" s="9">
        <f t="shared" si="208"/>
        <v>144</v>
      </c>
      <c r="AB1458" s="9">
        <f t="shared" si="209"/>
        <v>0</v>
      </c>
      <c r="AC1458" s="9">
        <f t="shared" si="210"/>
        <v>1307</v>
      </c>
      <c r="AD1458" s="9" t="str">
        <f t="shared" si="211"/>
        <v/>
      </c>
      <c r="AE1458" s="12" t="str">
        <f t="shared" si="206"/>
        <v/>
      </c>
      <c r="AF1458" s="9" t="str">
        <f t="shared" si="207"/>
        <v/>
      </c>
      <c r="AI1458"/>
    </row>
    <row r="1459" spans="6:35" x14ac:dyDescent="0.3">
      <c r="F1459" s="9">
        <v>1452</v>
      </c>
      <c r="G1459" s="12">
        <v>5.0000000000000001E-3</v>
      </c>
      <c r="H1459" s="9">
        <v>0.23</v>
      </c>
      <c r="I1459" s="9">
        <v>1</v>
      </c>
      <c r="J1459" s="9">
        <v>1.004</v>
      </c>
      <c r="K1459" s="9">
        <v>0.996</v>
      </c>
      <c r="L1459" s="9">
        <v>0.90900000000000003</v>
      </c>
      <c r="S1459" s="9">
        <v>1452</v>
      </c>
      <c r="T1459" s="12">
        <f t="shared" si="203"/>
        <v>0.5</v>
      </c>
      <c r="V1459">
        <v>1276</v>
      </c>
      <c r="W1459">
        <v>0.2</v>
      </c>
      <c r="X1459" s="10">
        <f t="shared" si="204"/>
        <v>0.50462650440403201</v>
      </c>
      <c r="Z1459" s="12">
        <f t="shared" si="205"/>
        <v>0.504</v>
      </c>
      <c r="AA1459" s="9">
        <f t="shared" si="208"/>
        <v>145</v>
      </c>
      <c r="AB1459" s="9">
        <f t="shared" si="209"/>
        <v>0</v>
      </c>
      <c r="AC1459" s="9">
        <f t="shared" si="210"/>
        <v>1307</v>
      </c>
      <c r="AD1459" s="9" t="str">
        <f t="shared" si="211"/>
        <v/>
      </c>
      <c r="AE1459" s="12" t="str">
        <f t="shared" si="206"/>
        <v/>
      </c>
      <c r="AF1459" s="9" t="str">
        <f t="shared" si="207"/>
        <v/>
      </c>
      <c r="AI1459"/>
    </row>
    <row r="1460" spans="6:35" x14ac:dyDescent="0.3">
      <c r="F1460" s="9">
        <v>1453</v>
      </c>
      <c r="G1460" s="12">
        <v>5.0000000000000001E-3</v>
      </c>
      <c r="H1460" s="9">
        <v>0.29199999999999998</v>
      </c>
      <c r="I1460" s="9">
        <v>0.73199999999999998</v>
      </c>
      <c r="J1460" s="9">
        <v>2.569</v>
      </c>
      <c r="K1460" s="9">
        <v>0.38900000000000001</v>
      </c>
      <c r="L1460" s="9">
        <v>0.83499999999999996</v>
      </c>
      <c r="S1460" s="9">
        <v>1453</v>
      </c>
      <c r="T1460" s="12">
        <f t="shared" si="203"/>
        <v>0.5</v>
      </c>
      <c r="V1460">
        <v>1277</v>
      </c>
      <c r="W1460">
        <v>0.2</v>
      </c>
      <c r="X1460" s="10">
        <f t="shared" si="204"/>
        <v>0.50462650440403201</v>
      </c>
      <c r="Z1460" s="12">
        <f t="shared" si="205"/>
        <v>0.504</v>
      </c>
      <c r="AA1460" s="9">
        <f t="shared" si="208"/>
        <v>146</v>
      </c>
      <c r="AB1460" s="9">
        <f t="shared" si="209"/>
        <v>0</v>
      </c>
      <c r="AC1460" s="9">
        <f t="shared" si="210"/>
        <v>1307</v>
      </c>
      <c r="AD1460" s="9" t="str">
        <f t="shared" si="211"/>
        <v/>
      </c>
      <c r="AE1460" s="12" t="str">
        <f t="shared" si="206"/>
        <v/>
      </c>
      <c r="AF1460" s="9" t="str">
        <f t="shared" si="207"/>
        <v/>
      </c>
      <c r="AI1460"/>
    </row>
    <row r="1461" spans="6:35" x14ac:dyDescent="0.3">
      <c r="F1461" s="9">
        <v>1454</v>
      </c>
      <c r="G1461" s="12">
        <v>5.2999999999999999E-2</v>
      </c>
      <c r="H1461" s="9">
        <v>0.89300000000000002</v>
      </c>
      <c r="I1461" s="9">
        <v>0.83799999999999997</v>
      </c>
      <c r="J1461" s="9">
        <v>1.635</v>
      </c>
      <c r="K1461" s="9">
        <v>0.61199999999999999</v>
      </c>
      <c r="L1461" s="9">
        <v>0.94399999999999995</v>
      </c>
      <c r="S1461" s="9">
        <v>1454</v>
      </c>
      <c r="T1461" s="12">
        <f t="shared" si="203"/>
        <v>5.3</v>
      </c>
      <c r="V1461">
        <v>1291</v>
      </c>
      <c r="W1461">
        <v>0.2</v>
      </c>
      <c r="X1461" s="10">
        <f t="shared" si="204"/>
        <v>0.50462650440403201</v>
      </c>
      <c r="Z1461" s="12">
        <f t="shared" si="205"/>
        <v>0.504</v>
      </c>
      <c r="AA1461" s="9">
        <f t="shared" si="208"/>
        <v>147</v>
      </c>
      <c r="AB1461" s="9">
        <f t="shared" si="209"/>
        <v>0</v>
      </c>
      <c r="AC1461" s="9">
        <f t="shared" si="210"/>
        <v>1307</v>
      </c>
      <c r="AD1461" s="9" t="str">
        <f t="shared" si="211"/>
        <v/>
      </c>
      <c r="AE1461" s="12" t="str">
        <f t="shared" si="206"/>
        <v/>
      </c>
      <c r="AF1461" s="9" t="str">
        <f t="shared" si="207"/>
        <v/>
      </c>
      <c r="AI1461"/>
    </row>
    <row r="1462" spans="6:35" x14ac:dyDescent="0.3">
      <c r="F1462" s="9">
        <v>1455</v>
      </c>
      <c r="G1462" s="12">
        <v>3.0000000000000001E-3</v>
      </c>
      <c r="H1462" s="9">
        <v>0.18099999999999999</v>
      </c>
      <c r="I1462" s="9">
        <v>1</v>
      </c>
      <c r="J1462" s="9">
        <v>1.161</v>
      </c>
      <c r="K1462" s="9">
        <v>0.86099999999999999</v>
      </c>
      <c r="L1462" s="9">
        <v>0.88400000000000001</v>
      </c>
      <c r="S1462" s="9">
        <v>1455</v>
      </c>
      <c r="T1462" s="12">
        <f t="shared" si="203"/>
        <v>0.3</v>
      </c>
      <c r="V1462">
        <v>1292</v>
      </c>
      <c r="W1462">
        <v>0.2</v>
      </c>
      <c r="X1462" s="10">
        <f t="shared" si="204"/>
        <v>0.50462650440403201</v>
      </c>
      <c r="Z1462" s="12">
        <f t="shared" si="205"/>
        <v>0.504</v>
      </c>
      <c r="AA1462" s="9">
        <f t="shared" si="208"/>
        <v>148</v>
      </c>
      <c r="AB1462" s="9">
        <f t="shared" si="209"/>
        <v>0</v>
      </c>
      <c r="AC1462" s="9">
        <f t="shared" si="210"/>
        <v>1307</v>
      </c>
      <c r="AD1462" s="9" t="str">
        <f t="shared" si="211"/>
        <v/>
      </c>
      <c r="AE1462" s="12" t="str">
        <f t="shared" si="206"/>
        <v/>
      </c>
      <c r="AF1462" s="9" t="str">
        <f t="shared" si="207"/>
        <v/>
      </c>
      <c r="AI1462"/>
    </row>
    <row r="1463" spans="6:35" x14ac:dyDescent="0.3">
      <c r="F1463" s="9">
        <v>1456</v>
      </c>
      <c r="G1463" s="12">
        <v>0.254</v>
      </c>
      <c r="H1463" s="9">
        <v>2.077</v>
      </c>
      <c r="I1463" s="9">
        <v>0.74</v>
      </c>
      <c r="J1463" s="9">
        <v>1.756</v>
      </c>
      <c r="K1463" s="9">
        <v>0.56999999999999995</v>
      </c>
      <c r="L1463" s="9">
        <v>0.93</v>
      </c>
      <c r="S1463" s="9">
        <v>1456</v>
      </c>
      <c r="T1463" s="12">
        <f t="shared" si="203"/>
        <v>25.4</v>
      </c>
      <c r="V1463">
        <v>1295</v>
      </c>
      <c r="W1463">
        <v>0.2</v>
      </c>
      <c r="X1463" s="10">
        <f t="shared" si="204"/>
        <v>0.50462650440403201</v>
      </c>
      <c r="Z1463" s="12">
        <f t="shared" si="205"/>
        <v>0.504</v>
      </c>
      <c r="AA1463" s="9">
        <f t="shared" si="208"/>
        <v>149</v>
      </c>
      <c r="AB1463" s="9">
        <f t="shared" si="209"/>
        <v>0</v>
      </c>
      <c r="AC1463" s="9">
        <f t="shared" si="210"/>
        <v>1307</v>
      </c>
      <c r="AD1463" s="9" t="str">
        <f t="shared" si="211"/>
        <v/>
      </c>
      <c r="AE1463" s="12" t="str">
        <f t="shared" si="206"/>
        <v/>
      </c>
      <c r="AF1463" s="9" t="str">
        <f t="shared" si="207"/>
        <v/>
      </c>
      <c r="AI1463"/>
    </row>
    <row r="1464" spans="6:35" x14ac:dyDescent="0.3">
      <c r="F1464" s="9">
        <v>1457</v>
      </c>
      <c r="G1464" s="12">
        <v>7.0000000000000001E-3</v>
      </c>
      <c r="H1464" s="9">
        <v>0.34799999999999998</v>
      </c>
      <c r="I1464" s="9">
        <v>0.70199999999999996</v>
      </c>
      <c r="J1464" s="9">
        <v>2.6669999999999998</v>
      </c>
      <c r="K1464" s="9">
        <v>0.375</v>
      </c>
      <c r="L1464" s="9">
        <v>0.84099999999999997</v>
      </c>
      <c r="S1464" s="9">
        <v>1457</v>
      </c>
      <c r="T1464" s="12">
        <f t="shared" si="203"/>
        <v>0.70000000000000007</v>
      </c>
      <c r="V1464">
        <v>1302</v>
      </c>
      <c r="W1464">
        <v>0.2</v>
      </c>
      <c r="X1464" s="10">
        <f t="shared" si="204"/>
        <v>0.50462650440403201</v>
      </c>
      <c r="Z1464" s="12">
        <f t="shared" si="205"/>
        <v>0.504</v>
      </c>
      <c r="AA1464" s="9">
        <f t="shared" si="208"/>
        <v>150</v>
      </c>
      <c r="AB1464" s="9">
        <f t="shared" si="209"/>
        <v>0</v>
      </c>
      <c r="AC1464" s="9">
        <f t="shared" si="210"/>
        <v>1307</v>
      </c>
      <c r="AD1464" s="9" t="str">
        <f t="shared" si="211"/>
        <v/>
      </c>
      <c r="AE1464" s="12" t="str">
        <f t="shared" si="206"/>
        <v/>
      </c>
      <c r="AF1464" s="9" t="str">
        <f t="shared" si="207"/>
        <v/>
      </c>
      <c r="AI1464"/>
    </row>
    <row r="1465" spans="6:35" x14ac:dyDescent="0.3">
      <c r="F1465" s="9">
        <v>1458</v>
      </c>
      <c r="G1465" s="12">
        <v>0.32400000000000001</v>
      </c>
      <c r="H1465" s="9">
        <v>2.633</v>
      </c>
      <c r="I1465" s="9">
        <v>0.58699999999999997</v>
      </c>
      <c r="J1465" s="9">
        <v>1.621</v>
      </c>
      <c r="K1465" s="9">
        <v>0.61699999999999999</v>
      </c>
      <c r="L1465" s="9">
        <v>0.83199999999999996</v>
      </c>
      <c r="S1465" s="9">
        <v>1458</v>
      </c>
      <c r="T1465" s="12">
        <f t="shared" si="203"/>
        <v>32.4</v>
      </c>
      <c r="V1465">
        <v>1303</v>
      </c>
      <c r="W1465">
        <v>0.2</v>
      </c>
      <c r="X1465" s="10">
        <f t="shared" si="204"/>
        <v>0.50462650440403201</v>
      </c>
      <c r="Z1465" s="12">
        <f t="shared" si="205"/>
        <v>0.504</v>
      </c>
      <c r="AA1465" s="9">
        <f t="shared" si="208"/>
        <v>151</v>
      </c>
      <c r="AB1465" s="9">
        <f t="shared" si="209"/>
        <v>0</v>
      </c>
      <c r="AC1465" s="9">
        <f t="shared" si="210"/>
        <v>1307</v>
      </c>
      <c r="AD1465" s="9" t="str">
        <f t="shared" si="211"/>
        <v/>
      </c>
      <c r="AE1465" s="12" t="str">
        <f t="shared" si="206"/>
        <v/>
      </c>
      <c r="AF1465" s="9" t="str">
        <f t="shared" si="207"/>
        <v/>
      </c>
      <c r="AI1465"/>
    </row>
    <row r="1466" spans="6:35" x14ac:dyDescent="0.3">
      <c r="F1466" s="9">
        <v>1459</v>
      </c>
      <c r="G1466" s="12">
        <v>1.9E-2</v>
      </c>
      <c r="H1466" s="9">
        <v>0.67600000000000005</v>
      </c>
      <c r="I1466" s="9">
        <v>0.51700000000000002</v>
      </c>
      <c r="J1466" s="9">
        <v>3.1960000000000002</v>
      </c>
      <c r="K1466" s="9">
        <v>0.313</v>
      </c>
      <c r="L1466" s="9">
        <v>0.83899999999999997</v>
      </c>
      <c r="S1466" s="9">
        <v>1459</v>
      </c>
      <c r="T1466" s="12">
        <f t="shared" si="203"/>
        <v>1.9</v>
      </c>
      <c r="V1466">
        <v>1305</v>
      </c>
      <c r="W1466">
        <v>0.2</v>
      </c>
      <c r="X1466" s="10">
        <f t="shared" si="204"/>
        <v>0.50462650440403201</v>
      </c>
      <c r="Z1466" s="12">
        <f t="shared" si="205"/>
        <v>0.504</v>
      </c>
      <c r="AA1466" s="9">
        <f t="shared" si="208"/>
        <v>152</v>
      </c>
      <c r="AB1466" s="9">
        <f t="shared" si="209"/>
        <v>0</v>
      </c>
      <c r="AC1466" s="9">
        <f t="shared" si="210"/>
        <v>1307</v>
      </c>
      <c r="AD1466" s="9" t="str">
        <f t="shared" si="211"/>
        <v/>
      </c>
      <c r="AE1466" s="12" t="str">
        <f t="shared" si="206"/>
        <v/>
      </c>
      <c r="AF1466" s="9" t="str">
        <f t="shared" si="207"/>
        <v/>
      </c>
      <c r="AI1466"/>
    </row>
    <row r="1467" spans="6:35" x14ac:dyDescent="0.3">
      <c r="F1467" s="9">
        <v>1460</v>
      </c>
      <c r="G1467" s="12">
        <v>0.629</v>
      </c>
      <c r="H1467" s="9">
        <v>4.1399999999999997</v>
      </c>
      <c r="I1467" s="9">
        <v>0.46100000000000002</v>
      </c>
      <c r="J1467" s="9">
        <v>3.1720000000000002</v>
      </c>
      <c r="K1467" s="9">
        <v>0.315</v>
      </c>
      <c r="L1467" s="9">
        <v>0.88100000000000001</v>
      </c>
      <c r="S1467" s="9">
        <v>1460</v>
      </c>
      <c r="T1467" s="12">
        <f t="shared" si="203"/>
        <v>62.9</v>
      </c>
      <c r="V1467">
        <v>1310</v>
      </c>
      <c r="W1467">
        <v>0.2</v>
      </c>
      <c r="X1467" s="10">
        <f t="shared" si="204"/>
        <v>0.50462650440403201</v>
      </c>
      <c r="Z1467" s="12">
        <f t="shared" si="205"/>
        <v>0.504</v>
      </c>
      <c r="AA1467" s="9">
        <f t="shared" si="208"/>
        <v>153</v>
      </c>
      <c r="AB1467" s="9">
        <f t="shared" si="209"/>
        <v>0</v>
      </c>
      <c r="AC1467" s="9">
        <f t="shared" si="210"/>
        <v>1307</v>
      </c>
      <c r="AD1467" s="9" t="str">
        <f t="shared" si="211"/>
        <v/>
      </c>
      <c r="AE1467" s="12" t="str">
        <f t="shared" si="206"/>
        <v/>
      </c>
      <c r="AF1467" s="9" t="str">
        <f t="shared" si="207"/>
        <v/>
      </c>
      <c r="AI1467"/>
    </row>
    <row r="1468" spans="6:35" x14ac:dyDescent="0.3">
      <c r="F1468" s="9">
        <v>1461</v>
      </c>
      <c r="G1468" s="12">
        <v>8.0000000000000002E-3</v>
      </c>
      <c r="H1468" s="9">
        <v>0.47</v>
      </c>
      <c r="I1468" s="9">
        <v>0.46300000000000002</v>
      </c>
      <c r="J1468" s="9">
        <v>4.5570000000000004</v>
      </c>
      <c r="K1468" s="9">
        <v>0.219</v>
      </c>
      <c r="L1468" s="9">
        <v>0.8</v>
      </c>
      <c r="S1468" s="9">
        <v>1461</v>
      </c>
      <c r="T1468" s="12">
        <f t="shared" si="203"/>
        <v>0.8</v>
      </c>
      <c r="V1468">
        <v>1346</v>
      </c>
      <c r="W1468">
        <v>0.2</v>
      </c>
      <c r="X1468" s="10">
        <f t="shared" si="204"/>
        <v>0.50462650440403201</v>
      </c>
      <c r="Z1468" s="12">
        <f t="shared" si="205"/>
        <v>0.504</v>
      </c>
      <c r="AA1468" s="9">
        <f t="shared" si="208"/>
        <v>154</v>
      </c>
      <c r="AB1468" s="9">
        <f t="shared" si="209"/>
        <v>0</v>
      </c>
      <c r="AC1468" s="9">
        <f t="shared" si="210"/>
        <v>1307</v>
      </c>
      <c r="AD1468" s="9" t="str">
        <f t="shared" si="211"/>
        <v/>
      </c>
      <c r="AE1468" s="12" t="str">
        <f t="shared" si="206"/>
        <v/>
      </c>
      <c r="AF1468" s="9" t="str">
        <f t="shared" si="207"/>
        <v/>
      </c>
      <c r="AI1468"/>
    </row>
    <row r="1469" spans="6:35" x14ac:dyDescent="0.3">
      <c r="F1469" s="9">
        <v>1462</v>
      </c>
      <c r="G1469" s="12">
        <v>0.10100000000000001</v>
      </c>
      <c r="H1469" s="9">
        <v>1.1859999999999999</v>
      </c>
      <c r="I1469" s="9">
        <v>0.9</v>
      </c>
      <c r="J1469" s="9">
        <v>1.0580000000000001</v>
      </c>
      <c r="K1469" s="9">
        <v>0.94499999999999995</v>
      </c>
      <c r="L1469" s="9">
        <v>0.95499999999999996</v>
      </c>
      <c r="S1469" s="9">
        <v>1462</v>
      </c>
      <c r="T1469" s="12">
        <f t="shared" si="203"/>
        <v>10.100000000000001</v>
      </c>
      <c r="V1469">
        <v>1348</v>
      </c>
      <c r="W1469">
        <v>0.2</v>
      </c>
      <c r="X1469" s="10">
        <f t="shared" si="204"/>
        <v>0.50462650440403201</v>
      </c>
      <c r="Z1469" s="12">
        <f t="shared" si="205"/>
        <v>0.504</v>
      </c>
      <c r="AA1469" s="9">
        <f t="shared" si="208"/>
        <v>155</v>
      </c>
      <c r="AB1469" s="9">
        <f t="shared" si="209"/>
        <v>0</v>
      </c>
      <c r="AC1469" s="9">
        <f t="shared" si="210"/>
        <v>1307</v>
      </c>
      <c r="AD1469" s="9" t="str">
        <f t="shared" si="211"/>
        <v/>
      </c>
      <c r="AE1469" s="12" t="str">
        <f t="shared" si="206"/>
        <v/>
      </c>
      <c r="AF1469" s="9" t="str">
        <f t="shared" si="207"/>
        <v/>
      </c>
      <c r="AI1469"/>
    </row>
    <row r="1470" spans="6:35" x14ac:dyDescent="0.3">
      <c r="F1470" s="9">
        <v>1463</v>
      </c>
      <c r="G1470" s="12">
        <v>8.9999999999999993E-3</v>
      </c>
      <c r="H1470" s="9">
        <v>0.373</v>
      </c>
      <c r="I1470" s="9">
        <v>0.78900000000000003</v>
      </c>
      <c r="J1470" s="9">
        <v>1.869</v>
      </c>
      <c r="K1470" s="9">
        <v>0.53500000000000003</v>
      </c>
      <c r="L1470" s="9">
        <v>0.88500000000000001</v>
      </c>
      <c r="S1470" s="9">
        <v>1463</v>
      </c>
      <c r="T1470" s="12">
        <f t="shared" si="203"/>
        <v>0.89999999999999991</v>
      </c>
      <c r="V1470">
        <v>1353</v>
      </c>
      <c r="W1470">
        <v>0.2</v>
      </c>
      <c r="X1470" s="10">
        <f t="shared" si="204"/>
        <v>0.50462650440403201</v>
      </c>
      <c r="Z1470" s="12">
        <f t="shared" si="205"/>
        <v>0.504</v>
      </c>
      <c r="AA1470" s="9">
        <f t="shared" si="208"/>
        <v>156</v>
      </c>
      <c r="AB1470" s="9">
        <f t="shared" si="209"/>
        <v>0</v>
      </c>
      <c r="AC1470" s="9">
        <f t="shared" si="210"/>
        <v>1307</v>
      </c>
      <c r="AD1470" s="9" t="str">
        <f t="shared" si="211"/>
        <v/>
      </c>
      <c r="AE1470" s="12" t="str">
        <f t="shared" si="206"/>
        <v/>
      </c>
      <c r="AF1470" s="9" t="str">
        <f t="shared" si="207"/>
        <v/>
      </c>
      <c r="AI1470"/>
    </row>
    <row r="1471" spans="6:35" x14ac:dyDescent="0.3">
      <c r="F1471" s="9">
        <v>1464</v>
      </c>
      <c r="G1471" s="12">
        <v>3.0000000000000001E-3</v>
      </c>
      <c r="H1471" s="9">
        <v>0.21199999999999999</v>
      </c>
      <c r="I1471" s="9">
        <v>0.88</v>
      </c>
      <c r="J1471" s="9">
        <v>1.9690000000000001</v>
      </c>
      <c r="K1471" s="9">
        <v>0.50800000000000001</v>
      </c>
      <c r="L1471" s="9">
        <v>0.875</v>
      </c>
      <c r="S1471" s="9">
        <v>1464</v>
      </c>
      <c r="T1471" s="12">
        <f t="shared" si="203"/>
        <v>0.3</v>
      </c>
      <c r="V1471">
        <v>1363</v>
      </c>
      <c r="W1471">
        <v>0.2</v>
      </c>
      <c r="X1471" s="10">
        <f t="shared" si="204"/>
        <v>0.50462650440403201</v>
      </c>
      <c r="Z1471" s="12">
        <f t="shared" si="205"/>
        <v>0.504</v>
      </c>
      <c r="AA1471" s="9">
        <f t="shared" si="208"/>
        <v>157</v>
      </c>
      <c r="AB1471" s="9">
        <f t="shared" si="209"/>
        <v>0</v>
      </c>
      <c r="AC1471" s="9">
        <f t="shared" si="210"/>
        <v>1307</v>
      </c>
      <c r="AD1471" s="9" t="str">
        <f t="shared" si="211"/>
        <v/>
      </c>
      <c r="AE1471" s="12" t="str">
        <f t="shared" si="206"/>
        <v/>
      </c>
      <c r="AF1471" s="9" t="str">
        <f t="shared" si="207"/>
        <v/>
      </c>
      <c r="AI1471"/>
    </row>
    <row r="1472" spans="6:35" x14ac:dyDescent="0.3">
      <c r="F1472" s="9">
        <v>1465</v>
      </c>
      <c r="G1472" s="12">
        <v>9.1440000000000001</v>
      </c>
      <c r="H1472" s="9">
        <v>14.938000000000001</v>
      </c>
      <c r="I1472" s="9">
        <v>0.51500000000000001</v>
      </c>
      <c r="J1472" s="9">
        <v>1.6950000000000001</v>
      </c>
      <c r="K1472" s="9">
        <v>0.59</v>
      </c>
      <c r="L1472" s="9">
        <v>0.89</v>
      </c>
      <c r="S1472" s="9">
        <v>1465</v>
      </c>
      <c r="T1472" s="12">
        <f t="shared" si="203"/>
        <v>914.4</v>
      </c>
      <c r="V1472">
        <v>1373</v>
      </c>
      <c r="W1472">
        <v>0.2</v>
      </c>
      <c r="X1472" s="10">
        <f t="shared" si="204"/>
        <v>0.50462650440403201</v>
      </c>
      <c r="Z1472" s="12">
        <f t="shared" si="205"/>
        <v>0.504</v>
      </c>
      <c r="AA1472" s="9">
        <f t="shared" si="208"/>
        <v>158</v>
      </c>
      <c r="AB1472" s="9">
        <f t="shared" si="209"/>
        <v>0</v>
      </c>
      <c r="AC1472" s="9">
        <f t="shared" si="210"/>
        <v>1307</v>
      </c>
      <c r="AD1472" s="9" t="str">
        <f t="shared" si="211"/>
        <v/>
      </c>
      <c r="AE1472" s="12" t="str">
        <f t="shared" si="206"/>
        <v/>
      </c>
      <c r="AF1472" s="9" t="str">
        <f t="shared" si="207"/>
        <v/>
      </c>
      <c r="AI1472"/>
    </row>
    <row r="1473" spans="6:35" x14ac:dyDescent="0.3">
      <c r="F1473" s="9">
        <v>1466</v>
      </c>
      <c r="G1473" s="12">
        <v>5.0000000000000001E-3</v>
      </c>
      <c r="H1473" s="9">
        <v>0.25700000000000001</v>
      </c>
      <c r="I1473" s="9">
        <v>0.94299999999999995</v>
      </c>
      <c r="J1473" s="9">
        <v>1.4039999999999999</v>
      </c>
      <c r="K1473" s="9">
        <v>0.71199999999999997</v>
      </c>
      <c r="L1473" s="9">
        <v>0.84599999999999997</v>
      </c>
      <c r="S1473" s="9">
        <v>1466</v>
      </c>
      <c r="T1473" s="12">
        <f t="shared" si="203"/>
        <v>0.5</v>
      </c>
      <c r="V1473">
        <v>1400</v>
      </c>
      <c r="W1473">
        <v>0.2</v>
      </c>
      <c r="X1473" s="10">
        <f t="shared" si="204"/>
        <v>0.50462650440403201</v>
      </c>
      <c r="Z1473" s="12">
        <f t="shared" si="205"/>
        <v>0.504</v>
      </c>
      <c r="AA1473" s="9">
        <f t="shared" si="208"/>
        <v>159</v>
      </c>
      <c r="AB1473" s="9">
        <f t="shared" si="209"/>
        <v>0</v>
      </c>
      <c r="AC1473" s="9">
        <f t="shared" si="210"/>
        <v>1307</v>
      </c>
      <c r="AD1473" s="9" t="str">
        <f t="shared" si="211"/>
        <v/>
      </c>
      <c r="AE1473" s="12" t="str">
        <f t="shared" si="206"/>
        <v/>
      </c>
      <c r="AF1473" s="9" t="str">
        <f t="shared" si="207"/>
        <v/>
      </c>
      <c r="AI1473"/>
    </row>
    <row r="1474" spans="6:35" x14ac:dyDescent="0.3">
      <c r="F1474" s="9">
        <v>1467</v>
      </c>
      <c r="G1474" s="12">
        <v>5.0000000000000001E-3</v>
      </c>
      <c r="H1474" s="9">
        <v>0.32400000000000001</v>
      </c>
      <c r="I1474" s="9">
        <v>0.61399999999999999</v>
      </c>
      <c r="J1474" s="9">
        <v>2.4889999999999999</v>
      </c>
      <c r="K1474" s="9">
        <v>0.40200000000000002</v>
      </c>
      <c r="L1474" s="9">
        <v>0.747</v>
      </c>
      <c r="S1474" s="9">
        <v>1467</v>
      </c>
      <c r="T1474" s="12">
        <f t="shared" si="203"/>
        <v>0.5</v>
      </c>
      <c r="V1474">
        <v>1405</v>
      </c>
      <c r="W1474">
        <v>0.2</v>
      </c>
      <c r="X1474" s="10">
        <f t="shared" si="204"/>
        <v>0.50462650440403201</v>
      </c>
      <c r="Z1474" s="12">
        <f t="shared" si="205"/>
        <v>0.504</v>
      </c>
      <c r="AA1474" s="9">
        <f t="shared" si="208"/>
        <v>160</v>
      </c>
      <c r="AB1474" s="9">
        <f t="shared" si="209"/>
        <v>0</v>
      </c>
      <c r="AC1474" s="9">
        <f t="shared" si="210"/>
        <v>1307</v>
      </c>
      <c r="AD1474" s="9" t="str">
        <f t="shared" si="211"/>
        <v/>
      </c>
      <c r="AE1474" s="12" t="str">
        <f t="shared" si="206"/>
        <v/>
      </c>
      <c r="AF1474" s="9" t="str">
        <f t="shared" si="207"/>
        <v/>
      </c>
      <c r="AI1474"/>
    </row>
    <row r="1475" spans="6:35" x14ac:dyDescent="0.3">
      <c r="F1475" s="9">
        <v>1468</v>
      </c>
      <c r="G1475" s="12">
        <v>7.5999999999999998E-2</v>
      </c>
      <c r="H1475" s="9">
        <v>1.2689999999999999</v>
      </c>
      <c r="I1475" s="9">
        <v>0.59599999999999997</v>
      </c>
      <c r="J1475" s="9">
        <v>2.528</v>
      </c>
      <c r="K1475" s="9">
        <v>0.39600000000000002</v>
      </c>
      <c r="L1475" s="9">
        <v>0.88500000000000001</v>
      </c>
      <c r="S1475" s="9">
        <v>1468</v>
      </c>
      <c r="T1475" s="12">
        <f t="shared" si="203"/>
        <v>7.6</v>
      </c>
      <c r="V1475">
        <v>1409</v>
      </c>
      <c r="W1475">
        <v>0.2</v>
      </c>
      <c r="X1475" s="10">
        <f t="shared" si="204"/>
        <v>0.50462650440403201</v>
      </c>
      <c r="Z1475" s="12">
        <f t="shared" si="205"/>
        <v>0.504</v>
      </c>
      <c r="AA1475" s="9">
        <f t="shared" si="208"/>
        <v>161</v>
      </c>
      <c r="AB1475" s="9">
        <f t="shared" si="209"/>
        <v>0</v>
      </c>
      <c r="AC1475" s="9">
        <f t="shared" si="210"/>
        <v>1307</v>
      </c>
      <c r="AD1475" s="9" t="str">
        <f t="shared" si="211"/>
        <v/>
      </c>
      <c r="AE1475" s="12" t="str">
        <f t="shared" si="206"/>
        <v/>
      </c>
      <c r="AF1475" s="9" t="str">
        <f t="shared" si="207"/>
        <v/>
      </c>
      <c r="AI1475"/>
    </row>
    <row r="1476" spans="6:35" x14ac:dyDescent="0.3">
      <c r="F1476" s="9">
        <v>1469</v>
      </c>
      <c r="G1476" s="12">
        <v>3.9E-2</v>
      </c>
      <c r="H1476" s="9">
        <v>0.79200000000000004</v>
      </c>
      <c r="I1476" s="9">
        <v>0.77300000000000002</v>
      </c>
      <c r="J1476" s="9">
        <v>1.92</v>
      </c>
      <c r="K1476" s="9">
        <v>0.52100000000000002</v>
      </c>
      <c r="L1476" s="9">
        <v>0.92400000000000004</v>
      </c>
      <c r="S1476" s="9">
        <v>1469</v>
      </c>
      <c r="T1476" s="12">
        <f t="shared" si="203"/>
        <v>3.9</v>
      </c>
      <c r="V1476">
        <v>1419</v>
      </c>
      <c r="W1476">
        <v>0.2</v>
      </c>
      <c r="X1476" s="10">
        <f t="shared" si="204"/>
        <v>0.50462650440403201</v>
      </c>
      <c r="Z1476" s="12">
        <f t="shared" si="205"/>
        <v>0.504</v>
      </c>
      <c r="AA1476" s="9">
        <f t="shared" si="208"/>
        <v>162</v>
      </c>
      <c r="AB1476" s="9">
        <f t="shared" si="209"/>
        <v>0</v>
      </c>
      <c r="AC1476" s="9">
        <f t="shared" si="210"/>
        <v>1307</v>
      </c>
      <c r="AD1476" s="9" t="str">
        <f t="shared" si="211"/>
        <v/>
      </c>
      <c r="AE1476" s="12" t="str">
        <f t="shared" si="206"/>
        <v/>
      </c>
      <c r="AF1476" s="9" t="str">
        <f t="shared" si="207"/>
        <v/>
      </c>
      <c r="AI1476"/>
    </row>
    <row r="1477" spans="6:35" x14ac:dyDescent="0.3">
      <c r="F1477" s="9">
        <v>1470</v>
      </c>
      <c r="G1477" s="12">
        <v>8.9999999999999993E-3</v>
      </c>
      <c r="H1477" s="9">
        <v>0.41199999999999998</v>
      </c>
      <c r="I1477" s="9">
        <v>0.63600000000000001</v>
      </c>
      <c r="J1477" s="9">
        <v>2.8580000000000001</v>
      </c>
      <c r="K1477" s="9">
        <v>0.35</v>
      </c>
      <c r="L1477" s="9">
        <v>0.89800000000000002</v>
      </c>
      <c r="S1477" s="9">
        <v>1470</v>
      </c>
      <c r="T1477" s="12">
        <f t="shared" si="203"/>
        <v>0.89999999999999991</v>
      </c>
      <c r="V1477">
        <v>1430</v>
      </c>
      <c r="W1477">
        <v>0.2</v>
      </c>
      <c r="X1477" s="10">
        <f t="shared" si="204"/>
        <v>0.50462650440403201</v>
      </c>
      <c r="Z1477" s="12">
        <f t="shared" si="205"/>
        <v>0.504</v>
      </c>
      <c r="AA1477" s="9">
        <f t="shared" si="208"/>
        <v>163</v>
      </c>
      <c r="AB1477" s="9">
        <f t="shared" si="209"/>
        <v>0</v>
      </c>
      <c r="AC1477" s="9">
        <f t="shared" si="210"/>
        <v>1307</v>
      </c>
      <c r="AD1477" s="9" t="str">
        <f t="shared" si="211"/>
        <v/>
      </c>
      <c r="AE1477" s="12" t="str">
        <f t="shared" si="206"/>
        <v/>
      </c>
      <c r="AF1477" s="9" t="str">
        <f t="shared" si="207"/>
        <v/>
      </c>
      <c r="AI1477"/>
    </row>
    <row r="1478" spans="6:35" x14ac:dyDescent="0.3">
      <c r="F1478" s="9">
        <v>1471</v>
      </c>
      <c r="G1478" s="12">
        <v>0.17100000000000001</v>
      </c>
      <c r="H1478" s="9">
        <v>2.0470000000000002</v>
      </c>
      <c r="I1478" s="9">
        <v>0.51400000000000001</v>
      </c>
      <c r="J1478" s="9">
        <v>3.1909999999999998</v>
      </c>
      <c r="K1478" s="9">
        <v>0.313</v>
      </c>
      <c r="L1478" s="9">
        <v>0.91200000000000003</v>
      </c>
      <c r="S1478" s="9">
        <v>1471</v>
      </c>
      <c r="T1478" s="12">
        <f t="shared" si="203"/>
        <v>17.100000000000001</v>
      </c>
      <c r="V1478">
        <v>1441</v>
      </c>
      <c r="W1478">
        <v>0.2</v>
      </c>
      <c r="X1478" s="10">
        <f t="shared" si="204"/>
        <v>0.50462650440403201</v>
      </c>
      <c r="Z1478" s="12">
        <f t="shared" si="205"/>
        <v>0.504</v>
      </c>
      <c r="AA1478" s="9">
        <f t="shared" si="208"/>
        <v>164</v>
      </c>
      <c r="AB1478" s="9">
        <f t="shared" si="209"/>
        <v>0</v>
      </c>
      <c r="AC1478" s="9">
        <f t="shared" si="210"/>
        <v>1307</v>
      </c>
      <c r="AD1478" s="9" t="str">
        <f t="shared" si="211"/>
        <v/>
      </c>
      <c r="AE1478" s="12" t="str">
        <f t="shared" si="206"/>
        <v/>
      </c>
      <c r="AF1478" s="9" t="str">
        <f t="shared" si="207"/>
        <v/>
      </c>
      <c r="AI1478"/>
    </row>
    <row r="1479" spans="6:35" x14ac:dyDescent="0.3">
      <c r="F1479" s="9">
        <v>1472</v>
      </c>
      <c r="G1479" s="12">
        <v>3.3000000000000002E-2</v>
      </c>
      <c r="H1479" s="9">
        <v>0.78800000000000003</v>
      </c>
      <c r="I1479" s="9">
        <v>0.67700000000000005</v>
      </c>
      <c r="J1479" s="9">
        <v>1.962</v>
      </c>
      <c r="K1479" s="9">
        <v>0.51</v>
      </c>
      <c r="L1479" s="9">
        <v>0.871</v>
      </c>
      <c r="S1479" s="9">
        <v>1472</v>
      </c>
      <c r="T1479" s="12">
        <f t="shared" si="203"/>
        <v>3.3000000000000003</v>
      </c>
      <c r="V1479">
        <v>1447</v>
      </c>
      <c r="W1479">
        <v>0.2</v>
      </c>
      <c r="X1479" s="10">
        <f t="shared" si="204"/>
        <v>0.50462650440403201</v>
      </c>
      <c r="Z1479" s="12">
        <f t="shared" si="205"/>
        <v>0.504</v>
      </c>
      <c r="AA1479" s="9">
        <f t="shared" si="208"/>
        <v>165</v>
      </c>
      <c r="AB1479" s="9">
        <f t="shared" si="209"/>
        <v>0</v>
      </c>
      <c r="AC1479" s="9">
        <f t="shared" si="210"/>
        <v>1307</v>
      </c>
      <c r="AD1479" s="9" t="str">
        <f t="shared" si="211"/>
        <v/>
      </c>
      <c r="AE1479" s="12" t="str">
        <f t="shared" si="206"/>
        <v/>
      </c>
      <c r="AF1479" s="9" t="str">
        <f t="shared" si="207"/>
        <v/>
      </c>
      <c r="AI1479"/>
    </row>
    <row r="1480" spans="6:35" x14ac:dyDescent="0.3">
      <c r="F1480" s="9">
        <v>1473</v>
      </c>
      <c r="G1480" s="12">
        <v>1.0999999999999999E-2</v>
      </c>
      <c r="H1480" s="9">
        <v>0.4</v>
      </c>
      <c r="I1480" s="9">
        <v>0.85</v>
      </c>
      <c r="J1480" s="9">
        <v>1.6950000000000001</v>
      </c>
      <c r="K1480" s="9">
        <v>0.59</v>
      </c>
      <c r="L1480" s="9">
        <v>0.88900000000000001</v>
      </c>
      <c r="S1480" s="9">
        <v>1473</v>
      </c>
      <c r="T1480" s="12">
        <f t="shared" si="203"/>
        <v>1.0999999999999999</v>
      </c>
      <c r="V1480">
        <v>1494</v>
      </c>
      <c r="W1480">
        <v>0.2</v>
      </c>
      <c r="X1480" s="10">
        <f t="shared" si="204"/>
        <v>0.50462650440403201</v>
      </c>
      <c r="Z1480" s="12">
        <f t="shared" si="205"/>
        <v>0.504</v>
      </c>
      <c r="AA1480" s="9">
        <f t="shared" si="208"/>
        <v>166</v>
      </c>
      <c r="AB1480" s="9">
        <f t="shared" si="209"/>
        <v>0</v>
      </c>
      <c r="AC1480" s="9">
        <f t="shared" si="210"/>
        <v>1307</v>
      </c>
      <c r="AD1480" s="9" t="str">
        <f t="shared" si="211"/>
        <v/>
      </c>
      <c r="AE1480" s="12" t="str">
        <f t="shared" si="206"/>
        <v/>
      </c>
      <c r="AF1480" s="9" t="str">
        <f t="shared" si="207"/>
        <v/>
      </c>
      <c r="AI1480"/>
    </row>
    <row r="1481" spans="6:35" x14ac:dyDescent="0.3">
      <c r="F1481" s="9">
        <v>1474</v>
      </c>
      <c r="G1481" s="12">
        <v>0.10199999999999999</v>
      </c>
      <c r="H1481" s="9">
        <v>1.2410000000000001</v>
      </c>
      <c r="I1481" s="9">
        <v>0.83399999999999996</v>
      </c>
      <c r="J1481" s="9">
        <v>1.6160000000000001</v>
      </c>
      <c r="K1481" s="9">
        <v>0.61899999999999999</v>
      </c>
      <c r="L1481" s="9">
        <v>0.95199999999999996</v>
      </c>
      <c r="S1481" s="9">
        <v>1474</v>
      </c>
      <c r="T1481" s="12">
        <f t="shared" ref="T1481:T1544" si="212">G1481*100</f>
        <v>10.199999999999999</v>
      </c>
      <c r="V1481">
        <v>1517</v>
      </c>
      <c r="W1481">
        <v>0.2</v>
      </c>
      <c r="X1481" s="10">
        <f t="shared" ref="X1481:X1544" si="213">((W1481/PI())^0.5)*2</f>
        <v>0.50462650440403201</v>
      </c>
      <c r="Z1481" s="12">
        <f t="shared" ref="Z1481:Z1544" si="214">TRUNC(X1481,3)</f>
        <v>0.504</v>
      </c>
      <c r="AA1481" s="9">
        <f t="shared" si="208"/>
        <v>167</v>
      </c>
      <c r="AB1481" s="9">
        <f t="shared" si="209"/>
        <v>0</v>
      </c>
      <c r="AC1481" s="9">
        <f t="shared" si="210"/>
        <v>1307</v>
      </c>
      <c r="AD1481" s="9" t="str">
        <f t="shared" si="211"/>
        <v/>
      </c>
      <c r="AE1481" s="12" t="str">
        <f t="shared" ref="AE1481:AE1544" si="215">IF(AD1481="","",Z1481)</f>
        <v/>
      </c>
      <c r="AF1481" s="9" t="str">
        <f t="shared" ref="AF1481:AF1544" si="216">AD1481</f>
        <v/>
      </c>
      <c r="AI1481"/>
    </row>
    <row r="1482" spans="6:35" x14ac:dyDescent="0.3">
      <c r="F1482" s="9">
        <v>1475</v>
      </c>
      <c r="G1482" s="12">
        <v>6.022E-4</v>
      </c>
      <c r="H1482" s="9">
        <v>6.9000000000000006E-2</v>
      </c>
      <c r="I1482" s="9">
        <v>1</v>
      </c>
      <c r="J1482" s="9">
        <v>1</v>
      </c>
      <c r="K1482" s="9">
        <v>1</v>
      </c>
      <c r="L1482" s="9">
        <v>1</v>
      </c>
      <c r="S1482" s="9">
        <v>1475</v>
      </c>
      <c r="T1482" s="12">
        <f t="shared" si="212"/>
        <v>6.0220000000000003E-2</v>
      </c>
      <c r="V1482">
        <v>1537</v>
      </c>
      <c r="W1482">
        <v>0.2</v>
      </c>
      <c r="X1482" s="10">
        <f t="shared" si="213"/>
        <v>0.50462650440403201</v>
      </c>
      <c r="Z1482" s="12">
        <f t="shared" si="214"/>
        <v>0.504</v>
      </c>
      <c r="AA1482" s="9">
        <f t="shared" ref="AA1482:AA1545" si="217">IF(Z1482-Z1481=0,AA1481+AA$8,1)</f>
        <v>168</v>
      </c>
      <c r="AB1482" s="9">
        <f t="shared" ref="AB1482:AB1545" si="218">IF(AA1482&lt;AA1483,0,AA1482)</f>
        <v>0</v>
      </c>
      <c r="AC1482" s="9">
        <f t="shared" ref="AC1482:AC1545" si="219">AC1481+AB1482</f>
        <v>1307</v>
      </c>
      <c r="AD1482" s="9" t="str">
        <f t="shared" ref="AD1482:AD1545" si="220">IF(AB1482=0,"",AC1481+AB1482)</f>
        <v/>
      </c>
      <c r="AE1482" s="12" t="str">
        <f t="shared" si="215"/>
        <v/>
      </c>
      <c r="AF1482" s="9" t="str">
        <f t="shared" si="216"/>
        <v/>
      </c>
      <c r="AI1482"/>
    </row>
    <row r="1483" spans="6:35" x14ac:dyDescent="0.3">
      <c r="F1483" s="9">
        <v>1476</v>
      </c>
      <c r="G1483" s="12">
        <v>2.5999999999999999E-2</v>
      </c>
      <c r="H1483" s="9">
        <v>0.65200000000000002</v>
      </c>
      <c r="I1483" s="9">
        <v>0.78400000000000003</v>
      </c>
      <c r="J1483" s="9">
        <v>1.5509999999999999</v>
      </c>
      <c r="K1483" s="9">
        <v>0.64500000000000002</v>
      </c>
      <c r="L1483" s="9">
        <v>0.88900000000000001</v>
      </c>
      <c r="S1483" s="9">
        <v>1476</v>
      </c>
      <c r="T1483" s="12">
        <f t="shared" si="212"/>
        <v>2.6</v>
      </c>
      <c r="V1483">
        <v>1540</v>
      </c>
      <c r="W1483">
        <v>0.2</v>
      </c>
      <c r="X1483" s="10">
        <f t="shared" si="213"/>
        <v>0.50462650440403201</v>
      </c>
      <c r="Z1483" s="12">
        <f t="shared" si="214"/>
        <v>0.504</v>
      </c>
      <c r="AA1483" s="9">
        <f t="shared" si="217"/>
        <v>169</v>
      </c>
      <c r="AB1483" s="9">
        <f t="shared" si="218"/>
        <v>0</v>
      </c>
      <c r="AC1483" s="9">
        <f t="shared" si="219"/>
        <v>1307</v>
      </c>
      <c r="AD1483" s="9" t="str">
        <f t="shared" si="220"/>
        <v/>
      </c>
      <c r="AE1483" s="12" t="str">
        <f t="shared" si="215"/>
        <v/>
      </c>
      <c r="AF1483" s="9" t="str">
        <f t="shared" si="216"/>
        <v/>
      </c>
      <c r="AI1483"/>
    </row>
    <row r="1484" spans="6:35" x14ac:dyDescent="0.3">
      <c r="F1484" s="9">
        <v>1477</v>
      </c>
      <c r="G1484" s="12">
        <v>3.011E-4</v>
      </c>
      <c r="H1484" s="9">
        <v>6.9000000000000006E-2</v>
      </c>
      <c r="I1484" s="9">
        <v>0.78500000000000003</v>
      </c>
      <c r="J1484" s="9">
        <v>2.6459999999999999</v>
      </c>
      <c r="K1484" s="9">
        <v>0.378</v>
      </c>
      <c r="L1484" s="9">
        <v>0.66700000000000004</v>
      </c>
      <c r="S1484" s="9">
        <v>1477</v>
      </c>
      <c r="T1484" s="12">
        <f t="shared" si="212"/>
        <v>3.0110000000000001E-2</v>
      </c>
      <c r="V1484">
        <v>1553</v>
      </c>
      <c r="W1484">
        <v>0.2</v>
      </c>
      <c r="X1484" s="10">
        <f t="shared" si="213"/>
        <v>0.50462650440403201</v>
      </c>
      <c r="Z1484" s="12">
        <f t="shared" si="214"/>
        <v>0.504</v>
      </c>
      <c r="AA1484" s="9">
        <f t="shared" si="217"/>
        <v>170</v>
      </c>
      <c r="AB1484" s="9">
        <f t="shared" si="218"/>
        <v>0</v>
      </c>
      <c r="AC1484" s="9">
        <f t="shared" si="219"/>
        <v>1307</v>
      </c>
      <c r="AD1484" s="9" t="str">
        <f t="shared" si="220"/>
        <v/>
      </c>
      <c r="AE1484" s="12" t="str">
        <f t="shared" si="215"/>
        <v/>
      </c>
      <c r="AF1484" s="9" t="str">
        <f t="shared" si="216"/>
        <v/>
      </c>
      <c r="AI1484"/>
    </row>
    <row r="1485" spans="6:35" x14ac:dyDescent="0.3">
      <c r="F1485" s="9">
        <v>1478</v>
      </c>
      <c r="G1485" s="12">
        <v>5.0000000000000001E-3</v>
      </c>
      <c r="H1485" s="9">
        <v>0.27200000000000002</v>
      </c>
      <c r="I1485" s="9">
        <v>0.82</v>
      </c>
      <c r="J1485" s="9">
        <v>1.784</v>
      </c>
      <c r="K1485" s="9">
        <v>0.56000000000000005</v>
      </c>
      <c r="L1485" s="9">
        <v>0.86499999999999999</v>
      </c>
      <c r="S1485" s="9">
        <v>1478</v>
      </c>
      <c r="T1485" s="12">
        <f t="shared" si="212"/>
        <v>0.5</v>
      </c>
      <c r="V1485">
        <v>1562</v>
      </c>
      <c r="W1485">
        <v>0.2</v>
      </c>
      <c r="X1485" s="10">
        <f t="shared" si="213"/>
        <v>0.50462650440403201</v>
      </c>
      <c r="Z1485" s="12">
        <f t="shared" si="214"/>
        <v>0.504</v>
      </c>
      <c r="AA1485" s="9">
        <f t="shared" si="217"/>
        <v>171</v>
      </c>
      <c r="AB1485" s="9">
        <f t="shared" si="218"/>
        <v>0</v>
      </c>
      <c r="AC1485" s="9">
        <f t="shared" si="219"/>
        <v>1307</v>
      </c>
      <c r="AD1485" s="9" t="str">
        <f t="shared" si="220"/>
        <v/>
      </c>
      <c r="AE1485" s="12" t="str">
        <f t="shared" si="215"/>
        <v/>
      </c>
      <c r="AF1485" s="9" t="str">
        <f t="shared" si="216"/>
        <v/>
      </c>
      <c r="AI1485"/>
    </row>
    <row r="1486" spans="6:35" x14ac:dyDescent="0.3">
      <c r="F1486" s="9">
        <v>1479</v>
      </c>
      <c r="G1486" s="12">
        <v>4.0000000000000001E-3</v>
      </c>
      <c r="H1486" s="9">
        <v>0.223</v>
      </c>
      <c r="I1486" s="9">
        <v>0.91600000000000004</v>
      </c>
      <c r="J1486" s="9">
        <v>1.4339999999999999</v>
      </c>
      <c r="K1486" s="9">
        <v>0.69799999999999995</v>
      </c>
      <c r="L1486" s="9">
        <v>0.873</v>
      </c>
      <c r="S1486" s="9">
        <v>1479</v>
      </c>
      <c r="T1486" s="12">
        <f t="shared" si="212"/>
        <v>0.4</v>
      </c>
      <c r="V1486">
        <v>1568</v>
      </c>
      <c r="W1486">
        <v>0.2</v>
      </c>
      <c r="X1486" s="10">
        <f t="shared" si="213"/>
        <v>0.50462650440403201</v>
      </c>
      <c r="Z1486" s="12">
        <f t="shared" si="214"/>
        <v>0.504</v>
      </c>
      <c r="AA1486" s="9">
        <f t="shared" si="217"/>
        <v>172</v>
      </c>
      <c r="AB1486" s="9">
        <f t="shared" si="218"/>
        <v>0</v>
      </c>
      <c r="AC1486" s="9">
        <f t="shared" si="219"/>
        <v>1307</v>
      </c>
      <c r="AD1486" s="9" t="str">
        <f t="shared" si="220"/>
        <v/>
      </c>
      <c r="AE1486" s="12" t="str">
        <f t="shared" si="215"/>
        <v/>
      </c>
      <c r="AF1486" s="9" t="str">
        <f t="shared" si="216"/>
        <v/>
      </c>
      <c r="AI1486"/>
    </row>
    <row r="1487" spans="6:35" x14ac:dyDescent="0.3">
      <c r="F1487" s="9">
        <v>1480</v>
      </c>
      <c r="G1487" s="12">
        <v>8.0000000000000002E-3</v>
      </c>
      <c r="H1487" s="9">
        <v>0.42599999999999999</v>
      </c>
      <c r="I1487" s="9">
        <v>0.55200000000000005</v>
      </c>
      <c r="J1487" s="9">
        <v>3.17</v>
      </c>
      <c r="K1487" s="9">
        <v>0.315</v>
      </c>
      <c r="L1487" s="9">
        <v>0.89100000000000001</v>
      </c>
      <c r="S1487" s="9">
        <v>1480</v>
      </c>
      <c r="T1487" s="12">
        <f t="shared" si="212"/>
        <v>0.8</v>
      </c>
      <c r="V1487">
        <v>1573</v>
      </c>
      <c r="W1487">
        <v>0.2</v>
      </c>
      <c r="X1487" s="10">
        <f t="shared" si="213"/>
        <v>0.50462650440403201</v>
      </c>
      <c r="Z1487" s="12">
        <f t="shared" si="214"/>
        <v>0.504</v>
      </c>
      <c r="AA1487" s="9">
        <f t="shared" si="217"/>
        <v>173</v>
      </c>
      <c r="AB1487" s="9">
        <f t="shared" si="218"/>
        <v>0</v>
      </c>
      <c r="AC1487" s="9">
        <f t="shared" si="219"/>
        <v>1307</v>
      </c>
      <c r="AD1487" s="9" t="str">
        <f t="shared" si="220"/>
        <v/>
      </c>
      <c r="AE1487" s="12" t="str">
        <f t="shared" si="215"/>
        <v/>
      </c>
      <c r="AF1487" s="9" t="str">
        <f t="shared" si="216"/>
        <v/>
      </c>
      <c r="AI1487"/>
    </row>
    <row r="1488" spans="6:35" x14ac:dyDescent="0.3">
      <c r="F1488" s="9">
        <v>1481</v>
      </c>
      <c r="G1488" s="12">
        <v>2.5000000000000001E-2</v>
      </c>
      <c r="H1488" s="9">
        <v>0.64700000000000002</v>
      </c>
      <c r="I1488" s="9">
        <v>0.754</v>
      </c>
      <c r="J1488" s="9">
        <v>2.2890000000000001</v>
      </c>
      <c r="K1488" s="9">
        <v>0.437</v>
      </c>
      <c r="L1488" s="9">
        <v>0.90500000000000003</v>
      </c>
      <c r="S1488" s="9">
        <v>1481</v>
      </c>
      <c r="T1488" s="12">
        <f t="shared" si="212"/>
        <v>2.5</v>
      </c>
      <c r="V1488">
        <v>1583</v>
      </c>
      <c r="W1488">
        <v>0.2</v>
      </c>
      <c r="X1488" s="10">
        <f t="shared" si="213"/>
        <v>0.50462650440403201</v>
      </c>
      <c r="Z1488" s="12">
        <f t="shared" si="214"/>
        <v>0.504</v>
      </c>
      <c r="AA1488" s="9">
        <f t="shared" si="217"/>
        <v>174</v>
      </c>
      <c r="AB1488" s="9">
        <f t="shared" si="218"/>
        <v>0</v>
      </c>
      <c r="AC1488" s="9">
        <f t="shared" si="219"/>
        <v>1307</v>
      </c>
      <c r="AD1488" s="9" t="str">
        <f t="shared" si="220"/>
        <v/>
      </c>
      <c r="AE1488" s="12" t="str">
        <f t="shared" si="215"/>
        <v/>
      </c>
      <c r="AF1488" s="9" t="str">
        <f t="shared" si="216"/>
        <v/>
      </c>
      <c r="AI1488"/>
    </row>
    <row r="1489" spans="6:35" x14ac:dyDescent="0.3">
      <c r="F1489" s="9">
        <v>1482</v>
      </c>
      <c r="G1489" s="12">
        <v>1.2999999999999999E-2</v>
      </c>
      <c r="H1489" s="9">
        <v>0.42199999999999999</v>
      </c>
      <c r="I1489" s="9">
        <v>0.93500000000000005</v>
      </c>
      <c r="J1489" s="9">
        <v>1.341</v>
      </c>
      <c r="K1489" s="9">
        <v>0.746</v>
      </c>
      <c r="L1489" s="9">
        <v>0.93100000000000005</v>
      </c>
      <c r="S1489" s="9">
        <v>1482</v>
      </c>
      <c r="T1489" s="12">
        <f t="shared" si="212"/>
        <v>1.3</v>
      </c>
      <c r="V1489">
        <v>1588</v>
      </c>
      <c r="W1489">
        <v>0.2</v>
      </c>
      <c r="X1489" s="10">
        <f t="shared" si="213"/>
        <v>0.50462650440403201</v>
      </c>
      <c r="Z1489" s="12">
        <f t="shared" si="214"/>
        <v>0.504</v>
      </c>
      <c r="AA1489" s="9">
        <f t="shared" si="217"/>
        <v>175</v>
      </c>
      <c r="AB1489" s="9">
        <f t="shared" si="218"/>
        <v>0</v>
      </c>
      <c r="AC1489" s="9">
        <f t="shared" si="219"/>
        <v>1307</v>
      </c>
      <c r="AD1489" s="9" t="str">
        <f t="shared" si="220"/>
        <v/>
      </c>
      <c r="AE1489" s="12" t="str">
        <f t="shared" si="215"/>
        <v/>
      </c>
      <c r="AF1489" s="9" t="str">
        <f t="shared" si="216"/>
        <v/>
      </c>
      <c r="AI1489"/>
    </row>
    <row r="1490" spans="6:35" x14ac:dyDescent="0.3">
      <c r="F1490" s="9">
        <v>1483</v>
      </c>
      <c r="G1490" s="12">
        <v>5.0000000000000001E-3</v>
      </c>
      <c r="H1490" s="9">
        <v>0.28899999999999998</v>
      </c>
      <c r="I1490" s="9">
        <v>0.72499999999999998</v>
      </c>
      <c r="J1490" s="9">
        <v>2.073</v>
      </c>
      <c r="K1490" s="9">
        <v>0.48199999999999998</v>
      </c>
      <c r="L1490" s="9">
        <v>0.83099999999999996</v>
      </c>
      <c r="S1490" s="9">
        <v>1483</v>
      </c>
      <c r="T1490" s="12">
        <f t="shared" si="212"/>
        <v>0.5</v>
      </c>
      <c r="V1490">
        <v>1593</v>
      </c>
      <c r="W1490">
        <v>0.2</v>
      </c>
      <c r="X1490" s="10">
        <f t="shared" si="213"/>
        <v>0.50462650440403201</v>
      </c>
      <c r="Z1490" s="12">
        <f t="shared" si="214"/>
        <v>0.504</v>
      </c>
      <c r="AA1490" s="9">
        <f t="shared" si="217"/>
        <v>176</v>
      </c>
      <c r="AB1490" s="9">
        <f t="shared" si="218"/>
        <v>0</v>
      </c>
      <c r="AC1490" s="9">
        <f t="shared" si="219"/>
        <v>1307</v>
      </c>
      <c r="AD1490" s="9" t="str">
        <f t="shared" si="220"/>
        <v/>
      </c>
      <c r="AE1490" s="12" t="str">
        <f t="shared" si="215"/>
        <v/>
      </c>
      <c r="AF1490" s="9" t="str">
        <f t="shared" si="216"/>
        <v/>
      </c>
      <c r="AI1490"/>
    </row>
    <row r="1491" spans="6:35" x14ac:dyDescent="0.3">
      <c r="F1491" s="9">
        <v>1484</v>
      </c>
      <c r="G1491" s="12">
        <v>0.436</v>
      </c>
      <c r="H1491" s="9">
        <v>2.625</v>
      </c>
      <c r="I1491" s="9">
        <v>0.79500000000000004</v>
      </c>
      <c r="J1491" s="9">
        <v>1.49</v>
      </c>
      <c r="K1491" s="9">
        <v>0.67100000000000004</v>
      </c>
      <c r="L1491" s="9">
        <v>0.96299999999999997</v>
      </c>
      <c r="S1491" s="9">
        <v>1484</v>
      </c>
      <c r="T1491" s="12">
        <f t="shared" si="212"/>
        <v>43.6</v>
      </c>
      <c r="V1491">
        <v>1613</v>
      </c>
      <c r="W1491">
        <v>0.2</v>
      </c>
      <c r="X1491" s="10">
        <f t="shared" si="213"/>
        <v>0.50462650440403201</v>
      </c>
      <c r="Z1491" s="12">
        <f t="shared" si="214"/>
        <v>0.504</v>
      </c>
      <c r="AA1491" s="9">
        <f t="shared" si="217"/>
        <v>177</v>
      </c>
      <c r="AB1491" s="9">
        <f t="shared" si="218"/>
        <v>177</v>
      </c>
      <c r="AC1491" s="9">
        <f t="shared" si="219"/>
        <v>1484</v>
      </c>
      <c r="AD1491" s="9">
        <f t="shared" si="220"/>
        <v>1484</v>
      </c>
      <c r="AE1491" s="12">
        <f t="shared" si="215"/>
        <v>0.504</v>
      </c>
      <c r="AF1491" s="9">
        <f t="shared" si="216"/>
        <v>1484</v>
      </c>
      <c r="AI1491"/>
    </row>
    <row r="1492" spans="6:35" x14ac:dyDescent="0.3">
      <c r="F1492" s="9">
        <v>1485</v>
      </c>
      <c r="G1492" s="12">
        <v>3.0000000000000001E-3</v>
      </c>
      <c r="H1492" s="9">
        <v>0.26200000000000001</v>
      </c>
      <c r="I1492" s="9">
        <v>0.63600000000000001</v>
      </c>
      <c r="J1492" s="9">
        <v>2.2639999999999998</v>
      </c>
      <c r="K1492" s="9">
        <v>0.442</v>
      </c>
      <c r="L1492" s="9">
        <v>0.83599999999999997</v>
      </c>
      <c r="S1492" s="9">
        <v>1485</v>
      </c>
      <c r="T1492" s="12">
        <f t="shared" si="212"/>
        <v>0.3</v>
      </c>
      <c r="V1492">
        <v>35</v>
      </c>
      <c r="W1492">
        <v>0.1</v>
      </c>
      <c r="X1492" s="10">
        <f t="shared" si="213"/>
        <v>0.3568248232305542</v>
      </c>
      <c r="Z1492" s="12">
        <f t="shared" si="214"/>
        <v>0.35599999999999998</v>
      </c>
      <c r="AA1492" s="9">
        <f t="shared" si="217"/>
        <v>1</v>
      </c>
      <c r="AB1492" s="9">
        <f t="shared" si="218"/>
        <v>0</v>
      </c>
      <c r="AC1492" s="9">
        <f t="shared" si="219"/>
        <v>1484</v>
      </c>
      <c r="AD1492" s="9" t="str">
        <f t="shared" si="220"/>
        <v/>
      </c>
      <c r="AE1492" s="12" t="str">
        <f t="shared" si="215"/>
        <v/>
      </c>
      <c r="AF1492" s="9" t="str">
        <f t="shared" si="216"/>
        <v/>
      </c>
      <c r="AI1492"/>
    </row>
    <row r="1493" spans="6:35" x14ac:dyDescent="0.3">
      <c r="F1493" s="9">
        <v>1486</v>
      </c>
      <c r="G1493" s="12">
        <v>3.0000000000000001E-3</v>
      </c>
      <c r="H1493" s="9">
        <v>0.22</v>
      </c>
      <c r="I1493" s="9">
        <v>0.90200000000000002</v>
      </c>
      <c r="J1493" s="9">
        <v>1.931</v>
      </c>
      <c r="K1493" s="9">
        <v>0.51800000000000002</v>
      </c>
      <c r="L1493" s="9">
        <v>0.92</v>
      </c>
      <c r="S1493" s="9">
        <v>1486</v>
      </c>
      <c r="T1493" s="12">
        <f t="shared" si="212"/>
        <v>0.3</v>
      </c>
      <c r="V1493">
        <v>87</v>
      </c>
      <c r="W1493">
        <v>0.1</v>
      </c>
      <c r="X1493" s="10">
        <f t="shared" si="213"/>
        <v>0.3568248232305542</v>
      </c>
      <c r="Z1493" s="12">
        <f t="shared" si="214"/>
        <v>0.35599999999999998</v>
      </c>
      <c r="AA1493" s="9">
        <f t="shared" si="217"/>
        <v>2</v>
      </c>
      <c r="AB1493" s="9">
        <f t="shared" si="218"/>
        <v>0</v>
      </c>
      <c r="AC1493" s="9">
        <f t="shared" si="219"/>
        <v>1484</v>
      </c>
      <c r="AD1493" s="9" t="str">
        <f t="shared" si="220"/>
        <v/>
      </c>
      <c r="AE1493" s="12" t="str">
        <f t="shared" si="215"/>
        <v/>
      </c>
      <c r="AF1493" s="9" t="str">
        <f t="shared" si="216"/>
        <v/>
      </c>
      <c r="AI1493"/>
    </row>
    <row r="1494" spans="6:35" x14ac:dyDescent="0.3">
      <c r="F1494" s="9">
        <v>1487</v>
      </c>
      <c r="G1494" s="12">
        <v>6.7000000000000004E-2</v>
      </c>
      <c r="H1494" s="9">
        <v>1.2310000000000001</v>
      </c>
      <c r="I1494" s="9">
        <v>0.55300000000000005</v>
      </c>
      <c r="J1494" s="9">
        <v>2.7330000000000001</v>
      </c>
      <c r="K1494" s="9">
        <v>0.36599999999999999</v>
      </c>
      <c r="L1494" s="9">
        <v>0.89800000000000002</v>
      </c>
      <c r="S1494" s="9">
        <v>1487</v>
      </c>
      <c r="T1494" s="12">
        <f t="shared" si="212"/>
        <v>6.7</v>
      </c>
      <c r="V1494">
        <v>128</v>
      </c>
      <c r="W1494">
        <v>0.1</v>
      </c>
      <c r="X1494" s="10">
        <f t="shared" si="213"/>
        <v>0.3568248232305542</v>
      </c>
      <c r="Z1494" s="12">
        <f t="shared" si="214"/>
        <v>0.35599999999999998</v>
      </c>
      <c r="AA1494" s="9">
        <f t="shared" si="217"/>
        <v>3</v>
      </c>
      <c r="AB1494" s="9">
        <f t="shared" si="218"/>
        <v>0</v>
      </c>
      <c r="AC1494" s="9">
        <f t="shared" si="219"/>
        <v>1484</v>
      </c>
      <c r="AD1494" s="9" t="str">
        <f t="shared" si="220"/>
        <v/>
      </c>
      <c r="AE1494" s="12" t="str">
        <f t="shared" si="215"/>
        <v/>
      </c>
      <c r="AF1494" s="9" t="str">
        <f t="shared" si="216"/>
        <v/>
      </c>
      <c r="AI1494"/>
    </row>
    <row r="1495" spans="6:35" x14ac:dyDescent="0.3">
      <c r="F1495" s="9">
        <v>1488</v>
      </c>
      <c r="G1495" s="12">
        <v>3.0000000000000001E-3</v>
      </c>
      <c r="H1495" s="9">
        <v>0.23699999999999999</v>
      </c>
      <c r="I1495" s="9">
        <v>0.70699999999999996</v>
      </c>
      <c r="J1495" s="9">
        <v>1.8720000000000001</v>
      </c>
      <c r="K1495" s="9">
        <v>0.53400000000000003</v>
      </c>
      <c r="L1495" s="9">
        <v>0.85699999999999998</v>
      </c>
      <c r="S1495" s="9">
        <v>1488</v>
      </c>
      <c r="T1495" s="12">
        <f t="shared" si="212"/>
        <v>0.3</v>
      </c>
      <c r="V1495">
        <v>140</v>
      </c>
      <c r="W1495">
        <v>0.1</v>
      </c>
      <c r="X1495" s="10">
        <f t="shared" si="213"/>
        <v>0.3568248232305542</v>
      </c>
      <c r="Z1495" s="12">
        <f t="shared" si="214"/>
        <v>0.35599999999999998</v>
      </c>
      <c r="AA1495" s="9">
        <f t="shared" si="217"/>
        <v>4</v>
      </c>
      <c r="AB1495" s="9">
        <f t="shared" si="218"/>
        <v>0</v>
      </c>
      <c r="AC1495" s="9">
        <f t="shared" si="219"/>
        <v>1484</v>
      </c>
      <c r="AD1495" s="9" t="str">
        <f t="shared" si="220"/>
        <v/>
      </c>
      <c r="AE1495" s="12" t="str">
        <f t="shared" si="215"/>
        <v/>
      </c>
      <c r="AF1495" s="9" t="str">
        <f t="shared" si="216"/>
        <v/>
      </c>
      <c r="AI1495"/>
    </row>
    <row r="1496" spans="6:35" x14ac:dyDescent="0.3">
      <c r="F1496" s="9">
        <v>1489</v>
      </c>
      <c r="G1496" s="12">
        <v>5.6000000000000001E-2</v>
      </c>
      <c r="H1496" s="9">
        <v>0.95599999999999996</v>
      </c>
      <c r="I1496" s="9">
        <v>0.77</v>
      </c>
      <c r="J1496" s="9">
        <v>1.956</v>
      </c>
      <c r="K1496" s="9">
        <v>0.51100000000000001</v>
      </c>
      <c r="L1496" s="9">
        <v>0.94399999999999995</v>
      </c>
      <c r="S1496" s="9">
        <v>1489</v>
      </c>
      <c r="T1496" s="12">
        <f t="shared" si="212"/>
        <v>5.6000000000000005</v>
      </c>
      <c r="V1496">
        <v>142</v>
      </c>
      <c r="W1496">
        <v>0.1</v>
      </c>
      <c r="X1496" s="10">
        <f t="shared" si="213"/>
        <v>0.3568248232305542</v>
      </c>
      <c r="Z1496" s="12">
        <f t="shared" si="214"/>
        <v>0.35599999999999998</v>
      </c>
      <c r="AA1496" s="9">
        <f t="shared" si="217"/>
        <v>5</v>
      </c>
      <c r="AB1496" s="9">
        <f t="shared" si="218"/>
        <v>0</v>
      </c>
      <c r="AC1496" s="9">
        <f t="shared" si="219"/>
        <v>1484</v>
      </c>
      <c r="AD1496" s="9" t="str">
        <f t="shared" si="220"/>
        <v/>
      </c>
      <c r="AE1496" s="12" t="str">
        <f t="shared" si="215"/>
        <v/>
      </c>
      <c r="AF1496" s="9" t="str">
        <f t="shared" si="216"/>
        <v/>
      </c>
      <c r="AI1496"/>
    </row>
    <row r="1497" spans="6:35" x14ac:dyDescent="0.3">
      <c r="F1497" s="9">
        <v>1490</v>
      </c>
      <c r="G1497" s="12">
        <v>3.0000000000000001E-3</v>
      </c>
      <c r="H1497" s="9">
        <v>0.215</v>
      </c>
      <c r="I1497" s="9">
        <v>0.81499999999999995</v>
      </c>
      <c r="J1497" s="9">
        <v>2.052</v>
      </c>
      <c r="K1497" s="9">
        <v>0.48699999999999999</v>
      </c>
      <c r="L1497" s="9">
        <v>0.8</v>
      </c>
      <c r="S1497" s="9">
        <v>1490</v>
      </c>
      <c r="T1497" s="12">
        <f t="shared" si="212"/>
        <v>0.3</v>
      </c>
      <c r="V1497">
        <v>206</v>
      </c>
      <c r="W1497">
        <v>0.1</v>
      </c>
      <c r="X1497" s="10">
        <f t="shared" si="213"/>
        <v>0.3568248232305542</v>
      </c>
      <c r="Z1497" s="12">
        <f t="shared" si="214"/>
        <v>0.35599999999999998</v>
      </c>
      <c r="AA1497" s="9">
        <f t="shared" si="217"/>
        <v>6</v>
      </c>
      <c r="AB1497" s="9">
        <f t="shared" si="218"/>
        <v>0</v>
      </c>
      <c r="AC1497" s="9">
        <f t="shared" si="219"/>
        <v>1484</v>
      </c>
      <c r="AD1497" s="9" t="str">
        <f t="shared" si="220"/>
        <v/>
      </c>
      <c r="AE1497" s="12" t="str">
        <f t="shared" si="215"/>
        <v/>
      </c>
      <c r="AF1497" s="9" t="str">
        <f t="shared" si="216"/>
        <v/>
      </c>
      <c r="AI1497"/>
    </row>
    <row r="1498" spans="6:35" x14ac:dyDescent="0.3">
      <c r="F1498" s="9">
        <v>1491</v>
      </c>
      <c r="G1498" s="12">
        <v>7.0000000000000001E-3</v>
      </c>
      <c r="H1498" s="9">
        <v>0.33400000000000002</v>
      </c>
      <c r="I1498" s="9">
        <v>0.81499999999999995</v>
      </c>
      <c r="J1498" s="9">
        <v>1.8109999999999999</v>
      </c>
      <c r="K1498" s="9">
        <v>0.55200000000000005</v>
      </c>
      <c r="L1498" s="9">
        <v>0.85</v>
      </c>
      <c r="S1498" s="9">
        <v>1491</v>
      </c>
      <c r="T1498" s="12">
        <f t="shared" si="212"/>
        <v>0.70000000000000007</v>
      </c>
      <c r="V1498">
        <v>229</v>
      </c>
      <c r="W1498">
        <v>0.1</v>
      </c>
      <c r="X1498" s="10">
        <f t="shared" si="213"/>
        <v>0.3568248232305542</v>
      </c>
      <c r="Z1498" s="12">
        <f t="shared" si="214"/>
        <v>0.35599999999999998</v>
      </c>
      <c r="AA1498" s="9">
        <f t="shared" si="217"/>
        <v>7</v>
      </c>
      <c r="AB1498" s="9">
        <f t="shared" si="218"/>
        <v>0</v>
      </c>
      <c r="AC1498" s="9">
        <f t="shared" si="219"/>
        <v>1484</v>
      </c>
      <c r="AD1498" s="9" t="str">
        <f t="shared" si="220"/>
        <v/>
      </c>
      <c r="AE1498" s="12" t="str">
        <f t="shared" si="215"/>
        <v/>
      </c>
      <c r="AF1498" s="9" t="str">
        <f t="shared" si="216"/>
        <v/>
      </c>
      <c r="AI1498"/>
    </row>
    <row r="1499" spans="6:35" x14ac:dyDescent="0.3">
      <c r="F1499" s="9">
        <v>1492</v>
      </c>
      <c r="G1499" s="12">
        <v>7.5279999999999998E-4</v>
      </c>
      <c r="H1499" s="9">
        <v>9.4E-2</v>
      </c>
      <c r="I1499" s="9">
        <v>1</v>
      </c>
      <c r="J1499" s="9">
        <v>1.5529999999999999</v>
      </c>
      <c r="K1499" s="9">
        <v>0.64400000000000002</v>
      </c>
      <c r="L1499" s="9">
        <v>0.90900000000000003</v>
      </c>
      <c r="S1499" s="9">
        <v>1492</v>
      </c>
      <c r="T1499" s="12">
        <f t="shared" si="212"/>
        <v>7.528E-2</v>
      </c>
      <c r="V1499">
        <v>286</v>
      </c>
      <c r="W1499">
        <v>0.1</v>
      </c>
      <c r="X1499" s="10">
        <f t="shared" si="213"/>
        <v>0.3568248232305542</v>
      </c>
      <c r="Z1499" s="12">
        <f t="shared" si="214"/>
        <v>0.35599999999999998</v>
      </c>
      <c r="AA1499" s="9">
        <f t="shared" si="217"/>
        <v>8</v>
      </c>
      <c r="AB1499" s="9">
        <f t="shared" si="218"/>
        <v>0</v>
      </c>
      <c r="AC1499" s="9">
        <f t="shared" si="219"/>
        <v>1484</v>
      </c>
      <c r="AD1499" s="9" t="str">
        <f t="shared" si="220"/>
        <v/>
      </c>
      <c r="AE1499" s="12" t="str">
        <f t="shared" si="215"/>
        <v/>
      </c>
      <c r="AF1499" s="9" t="str">
        <f t="shared" si="216"/>
        <v/>
      </c>
      <c r="AI1499"/>
    </row>
    <row r="1500" spans="6:35" x14ac:dyDescent="0.3">
      <c r="F1500" s="9">
        <v>1493</v>
      </c>
      <c r="G1500" s="12">
        <v>6.0000000000000001E-3</v>
      </c>
      <c r="H1500" s="9">
        <v>0.28199999999999997</v>
      </c>
      <c r="I1500" s="9">
        <v>0.88100000000000001</v>
      </c>
      <c r="J1500" s="9">
        <v>1.74</v>
      </c>
      <c r="K1500" s="9">
        <v>0.57499999999999996</v>
      </c>
      <c r="L1500" s="9">
        <v>0.871</v>
      </c>
      <c r="S1500" s="9">
        <v>1493</v>
      </c>
      <c r="T1500" s="12">
        <f t="shared" si="212"/>
        <v>0.6</v>
      </c>
      <c r="V1500">
        <v>298</v>
      </c>
      <c r="W1500">
        <v>0.1</v>
      </c>
      <c r="X1500" s="10">
        <f t="shared" si="213"/>
        <v>0.3568248232305542</v>
      </c>
      <c r="Z1500" s="12">
        <f t="shared" si="214"/>
        <v>0.35599999999999998</v>
      </c>
      <c r="AA1500" s="9">
        <f t="shared" si="217"/>
        <v>9</v>
      </c>
      <c r="AB1500" s="9">
        <f t="shared" si="218"/>
        <v>0</v>
      </c>
      <c r="AC1500" s="9">
        <f t="shared" si="219"/>
        <v>1484</v>
      </c>
      <c r="AD1500" s="9" t="str">
        <f t="shared" si="220"/>
        <v/>
      </c>
      <c r="AE1500" s="12" t="str">
        <f t="shared" si="215"/>
        <v/>
      </c>
      <c r="AF1500" s="9" t="str">
        <f t="shared" si="216"/>
        <v/>
      </c>
      <c r="AI1500"/>
    </row>
    <row r="1501" spans="6:35" x14ac:dyDescent="0.3">
      <c r="F1501" s="9">
        <v>1494</v>
      </c>
      <c r="G1501" s="12">
        <v>2E-3</v>
      </c>
      <c r="H1501" s="9">
        <v>0.21199999999999999</v>
      </c>
      <c r="I1501" s="9">
        <v>0.67100000000000004</v>
      </c>
      <c r="J1501" s="9">
        <v>2.11</v>
      </c>
      <c r="K1501" s="9">
        <v>0.47399999999999998</v>
      </c>
      <c r="L1501" s="9">
        <v>0.76200000000000001</v>
      </c>
      <c r="S1501" s="9">
        <v>1494</v>
      </c>
      <c r="T1501" s="12">
        <f t="shared" si="212"/>
        <v>0.2</v>
      </c>
      <c r="V1501">
        <v>309</v>
      </c>
      <c r="W1501">
        <v>0.1</v>
      </c>
      <c r="X1501" s="10">
        <f t="shared" si="213"/>
        <v>0.3568248232305542</v>
      </c>
      <c r="Z1501" s="12">
        <f t="shared" si="214"/>
        <v>0.35599999999999998</v>
      </c>
      <c r="AA1501" s="9">
        <f t="shared" si="217"/>
        <v>10</v>
      </c>
      <c r="AB1501" s="9">
        <f t="shared" si="218"/>
        <v>0</v>
      </c>
      <c r="AC1501" s="9">
        <f t="shared" si="219"/>
        <v>1484</v>
      </c>
      <c r="AD1501" s="9" t="str">
        <f t="shared" si="220"/>
        <v/>
      </c>
      <c r="AE1501" s="12" t="str">
        <f t="shared" si="215"/>
        <v/>
      </c>
      <c r="AF1501" s="9" t="str">
        <f t="shared" si="216"/>
        <v/>
      </c>
      <c r="AI1501"/>
    </row>
    <row r="1502" spans="6:35" x14ac:dyDescent="0.3">
      <c r="F1502" s="9">
        <v>1495</v>
      </c>
      <c r="G1502" s="12">
        <v>4.0000000000000001E-3</v>
      </c>
      <c r="H1502" s="9">
        <v>0.24</v>
      </c>
      <c r="I1502" s="9">
        <v>0.82099999999999995</v>
      </c>
      <c r="J1502" s="9">
        <v>2.3610000000000002</v>
      </c>
      <c r="K1502" s="9">
        <v>0.42399999999999999</v>
      </c>
      <c r="L1502" s="9">
        <v>0.86199999999999999</v>
      </c>
      <c r="S1502" s="9">
        <v>1495</v>
      </c>
      <c r="T1502" s="12">
        <f t="shared" si="212"/>
        <v>0.4</v>
      </c>
      <c r="V1502">
        <v>332</v>
      </c>
      <c r="W1502">
        <v>0.1</v>
      </c>
      <c r="X1502" s="10">
        <f t="shared" si="213"/>
        <v>0.3568248232305542</v>
      </c>
      <c r="Z1502" s="12">
        <f t="shared" si="214"/>
        <v>0.35599999999999998</v>
      </c>
      <c r="AA1502" s="9">
        <f t="shared" si="217"/>
        <v>11</v>
      </c>
      <c r="AB1502" s="9">
        <f t="shared" si="218"/>
        <v>0</v>
      </c>
      <c r="AC1502" s="9">
        <f t="shared" si="219"/>
        <v>1484</v>
      </c>
      <c r="AD1502" s="9" t="str">
        <f t="shared" si="220"/>
        <v/>
      </c>
      <c r="AE1502" s="12" t="str">
        <f t="shared" si="215"/>
        <v/>
      </c>
      <c r="AF1502" s="9" t="str">
        <f t="shared" si="216"/>
        <v/>
      </c>
      <c r="AI1502"/>
    </row>
    <row r="1503" spans="6:35" x14ac:dyDescent="0.3">
      <c r="F1503" s="9">
        <v>1496</v>
      </c>
      <c r="G1503" s="12">
        <v>7.8E-2</v>
      </c>
      <c r="H1503" s="9">
        <v>1.157</v>
      </c>
      <c r="I1503" s="9">
        <v>0.73</v>
      </c>
      <c r="J1503" s="9">
        <v>1.446</v>
      </c>
      <c r="K1503" s="9">
        <v>0.69099999999999995</v>
      </c>
      <c r="L1503" s="9">
        <v>0.88300000000000001</v>
      </c>
      <c r="S1503" s="9">
        <v>1496</v>
      </c>
      <c r="T1503" s="12">
        <f t="shared" si="212"/>
        <v>7.8</v>
      </c>
      <c r="V1503">
        <v>338</v>
      </c>
      <c r="W1503">
        <v>0.1</v>
      </c>
      <c r="X1503" s="10">
        <f t="shared" si="213"/>
        <v>0.3568248232305542</v>
      </c>
      <c r="Z1503" s="12">
        <f t="shared" si="214"/>
        <v>0.35599999999999998</v>
      </c>
      <c r="AA1503" s="9">
        <f t="shared" si="217"/>
        <v>12</v>
      </c>
      <c r="AB1503" s="9">
        <f t="shared" si="218"/>
        <v>0</v>
      </c>
      <c r="AC1503" s="9">
        <f t="shared" si="219"/>
        <v>1484</v>
      </c>
      <c r="AD1503" s="9" t="str">
        <f t="shared" si="220"/>
        <v/>
      </c>
      <c r="AE1503" s="12" t="str">
        <f t="shared" si="215"/>
        <v/>
      </c>
      <c r="AF1503" s="9" t="str">
        <f t="shared" si="216"/>
        <v/>
      </c>
      <c r="AI1503"/>
    </row>
    <row r="1504" spans="6:35" x14ac:dyDescent="0.3">
      <c r="F1504" s="9">
        <v>1497</v>
      </c>
      <c r="G1504" s="12">
        <v>0.01</v>
      </c>
      <c r="H1504" s="9">
        <v>0.38</v>
      </c>
      <c r="I1504" s="9">
        <v>0.86499999999999999</v>
      </c>
      <c r="J1504" s="9">
        <v>1.403</v>
      </c>
      <c r="K1504" s="9">
        <v>0.71299999999999997</v>
      </c>
      <c r="L1504" s="9">
        <v>0.90400000000000003</v>
      </c>
      <c r="S1504" s="9">
        <v>1497</v>
      </c>
      <c r="T1504" s="12">
        <f t="shared" si="212"/>
        <v>1</v>
      </c>
      <c r="V1504">
        <v>339</v>
      </c>
      <c r="W1504">
        <v>0.1</v>
      </c>
      <c r="X1504" s="10">
        <f t="shared" si="213"/>
        <v>0.3568248232305542</v>
      </c>
      <c r="Z1504" s="12">
        <f t="shared" si="214"/>
        <v>0.35599999999999998</v>
      </c>
      <c r="AA1504" s="9">
        <f t="shared" si="217"/>
        <v>13</v>
      </c>
      <c r="AB1504" s="9">
        <f t="shared" si="218"/>
        <v>0</v>
      </c>
      <c r="AC1504" s="9">
        <f t="shared" si="219"/>
        <v>1484</v>
      </c>
      <c r="AD1504" s="9" t="str">
        <f t="shared" si="220"/>
        <v/>
      </c>
      <c r="AE1504" s="12" t="str">
        <f t="shared" si="215"/>
        <v/>
      </c>
      <c r="AF1504" s="9" t="str">
        <f t="shared" si="216"/>
        <v/>
      </c>
      <c r="AI1504"/>
    </row>
    <row r="1505" spans="6:35" x14ac:dyDescent="0.3">
      <c r="F1505" s="9">
        <v>1498</v>
      </c>
      <c r="G1505" s="12">
        <v>8.9999999999999993E-3</v>
      </c>
      <c r="H1505" s="9">
        <v>0.52</v>
      </c>
      <c r="I1505" s="9">
        <v>0.40600000000000003</v>
      </c>
      <c r="J1505" s="9">
        <v>5.093</v>
      </c>
      <c r="K1505" s="9">
        <v>0.19600000000000001</v>
      </c>
      <c r="L1505" s="9">
        <v>0.78900000000000003</v>
      </c>
      <c r="S1505" s="9">
        <v>1498</v>
      </c>
      <c r="T1505" s="12">
        <f t="shared" si="212"/>
        <v>0.89999999999999991</v>
      </c>
      <c r="V1505">
        <v>350</v>
      </c>
      <c r="W1505">
        <v>0.1</v>
      </c>
      <c r="X1505" s="10">
        <f t="shared" si="213"/>
        <v>0.3568248232305542</v>
      </c>
      <c r="Z1505" s="12">
        <f t="shared" si="214"/>
        <v>0.35599999999999998</v>
      </c>
      <c r="AA1505" s="9">
        <f t="shared" si="217"/>
        <v>14</v>
      </c>
      <c r="AB1505" s="9">
        <f t="shared" si="218"/>
        <v>0</v>
      </c>
      <c r="AC1505" s="9">
        <f t="shared" si="219"/>
        <v>1484</v>
      </c>
      <c r="AD1505" s="9" t="str">
        <f t="shared" si="220"/>
        <v/>
      </c>
      <c r="AE1505" s="12" t="str">
        <f t="shared" si="215"/>
        <v/>
      </c>
      <c r="AF1505" s="9" t="str">
        <f t="shared" si="216"/>
        <v/>
      </c>
      <c r="AI1505"/>
    </row>
    <row r="1506" spans="6:35" x14ac:dyDescent="0.3">
      <c r="F1506" s="9">
        <v>1499</v>
      </c>
      <c r="G1506" s="12">
        <v>4.0000000000000001E-3</v>
      </c>
      <c r="H1506" s="9">
        <v>0.28199999999999997</v>
      </c>
      <c r="I1506" s="9">
        <v>0.69099999999999995</v>
      </c>
      <c r="J1506" s="9">
        <v>2.5779999999999998</v>
      </c>
      <c r="K1506" s="9">
        <v>0.38800000000000001</v>
      </c>
      <c r="L1506" s="9">
        <v>0.82899999999999996</v>
      </c>
      <c r="S1506" s="9">
        <v>1499</v>
      </c>
      <c r="T1506" s="12">
        <f t="shared" si="212"/>
        <v>0.4</v>
      </c>
      <c r="V1506">
        <v>364</v>
      </c>
      <c r="W1506">
        <v>0.1</v>
      </c>
      <c r="X1506" s="10">
        <f t="shared" si="213"/>
        <v>0.3568248232305542</v>
      </c>
      <c r="Z1506" s="12">
        <f t="shared" si="214"/>
        <v>0.35599999999999998</v>
      </c>
      <c r="AA1506" s="9">
        <f t="shared" si="217"/>
        <v>15</v>
      </c>
      <c r="AB1506" s="9">
        <f t="shared" si="218"/>
        <v>0</v>
      </c>
      <c r="AC1506" s="9">
        <f t="shared" si="219"/>
        <v>1484</v>
      </c>
      <c r="AD1506" s="9" t="str">
        <f t="shared" si="220"/>
        <v/>
      </c>
      <c r="AE1506" s="12" t="str">
        <f t="shared" si="215"/>
        <v/>
      </c>
      <c r="AF1506" s="9" t="str">
        <f t="shared" si="216"/>
        <v/>
      </c>
      <c r="AI1506"/>
    </row>
    <row r="1507" spans="6:35" x14ac:dyDescent="0.3">
      <c r="F1507" s="9">
        <v>1500</v>
      </c>
      <c r="G1507" s="12">
        <v>8.9999999999999993E-3</v>
      </c>
      <c r="H1507" s="9">
        <v>0.36599999999999999</v>
      </c>
      <c r="I1507" s="9">
        <v>0.89200000000000002</v>
      </c>
      <c r="J1507" s="9">
        <v>1.1259999999999999</v>
      </c>
      <c r="K1507" s="9">
        <v>0.88800000000000001</v>
      </c>
      <c r="L1507" s="9">
        <v>0.88100000000000001</v>
      </c>
      <c r="S1507" s="9">
        <v>1500</v>
      </c>
      <c r="T1507" s="12">
        <f t="shared" si="212"/>
        <v>0.89999999999999991</v>
      </c>
      <c r="V1507">
        <v>386</v>
      </c>
      <c r="W1507">
        <v>0.1</v>
      </c>
      <c r="X1507" s="10">
        <f t="shared" si="213"/>
        <v>0.3568248232305542</v>
      </c>
      <c r="Z1507" s="12">
        <f t="shared" si="214"/>
        <v>0.35599999999999998</v>
      </c>
      <c r="AA1507" s="9">
        <f t="shared" si="217"/>
        <v>16</v>
      </c>
      <c r="AB1507" s="9">
        <f t="shared" si="218"/>
        <v>0</v>
      </c>
      <c r="AC1507" s="9">
        <f t="shared" si="219"/>
        <v>1484</v>
      </c>
      <c r="AD1507" s="9" t="str">
        <f t="shared" si="220"/>
        <v/>
      </c>
      <c r="AE1507" s="12" t="str">
        <f t="shared" si="215"/>
        <v/>
      </c>
      <c r="AF1507" s="9" t="str">
        <f t="shared" si="216"/>
        <v/>
      </c>
      <c r="AI1507"/>
    </row>
    <row r="1508" spans="6:35" x14ac:dyDescent="0.3">
      <c r="F1508" s="9">
        <v>1501</v>
      </c>
      <c r="G1508" s="12">
        <v>1E-3</v>
      </c>
      <c r="H1508" s="9">
        <v>0.16800000000000001</v>
      </c>
      <c r="I1508" s="9">
        <v>0.60599999999999998</v>
      </c>
      <c r="J1508" s="9">
        <v>3.0030000000000001</v>
      </c>
      <c r="K1508" s="9">
        <v>0.33300000000000002</v>
      </c>
      <c r="L1508" s="9">
        <v>0.85699999999999998</v>
      </c>
      <c r="S1508" s="9">
        <v>1501</v>
      </c>
      <c r="T1508" s="12">
        <f t="shared" si="212"/>
        <v>0.1</v>
      </c>
      <c r="V1508">
        <v>396</v>
      </c>
      <c r="W1508">
        <v>0.1</v>
      </c>
      <c r="X1508" s="10">
        <f t="shared" si="213"/>
        <v>0.3568248232305542</v>
      </c>
      <c r="Z1508" s="12">
        <f t="shared" si="214"/>
        <v>0.35599999999999998</v>
      </c>
      <c r="AA1508" s="9">
        <f t="shared" si="217"/>
        <v>17</v>
      </c>
      <c r="AB1508" s="9">
        <f t="shared" si="218"/>
        <v>0</v>
      </c>
      <c r="AC1508" s="9">
        <f t="shared" si="219"/>
        <v>1484</v>
      </c>
      <c r="AD1508" s="9" t="str">
        <f t="shared" si="220"/>
        <v/>
      </c>
      <c r="AE1508" s="12" t="str">
        <f t="shared" si="215"/>
        <v/>
      </c>
      <c r="AF1508" s="9" t="str">
        <f t="shared" si="216"/>
        <v/>
      </c>
      <c r="AI1508"/>
    </row>
    <row r="1509" spans="6:35" x14ac:dyDescent="0.3">
      <c r="F1509" s="9">
        <v>1502</v>
      </c>
      <c r="G1509" s="12">
        <v>3.0000000000000001E-3</v>
      </c>
      <c r="H1509" s="9">
        <v>0.188</v>
      </c>
      <c r="I1509" s="9">
        <v>0.91100000000000003</v>
      </c>
      <c r="J1509" s="9">
        <v>1.3320000000000001</v>
      </c>
      <c r="K1509" s="9">
        <v>0.751</v>
      </c>
      <c r="L1509" s="9">
        <v>0.85</v>
      </c>
      <c r="S1509" s="9">
        <v>1502</v>
      </c>
      <c r="T1509" s="12">
        <f t="shared" si="212"/>
        <v>0.3</v>
      </c>
      <c r="V1509">
        <v>403</v>
      </c>
      <c r="W1509">
        <v>0.1</v>
      </c>
      <c r="X1509" s="10">
        <f t="shared" si="213"/>
        <v>0.3568248232305542</v>
      </c>
      <c r="Z1509" s="12">
        <f t="shared" si="214"/>
        <v>0.35599999999999998</v>
      </c>
      <c r="AA1509" s="9">
        <f t="shared" si="217"/>
        <v>18</v>
      </c>
      <c r="AB1509" s="9">
        <f t="shared" si="218"/>
        <v>0</v>
      </c>
      <c r="AC1509" s="9">
        <f t="shared" si="219"/>
        <v>1484</v>
      </c>
      <c r="AD1509" s="9" t="str">
        <f t="shared" si="220"/>
        <v/>
      </c>
      <c r="AE1509" s="12" t="str">
        <f t="shared" si="215"/>
        <v/>
      </c>
      <c r="AF1509" s="9" t="str">
        <f t="shared" si="216"/>
        <v/>
      </c>
      <c r="AI1509"/>
    </row>
    <row r="1510" spans="6:35" x14ac:dyDescent="0.3">
      <c r="F1510" s="9">
        <v>1503</v>
      </c>
      <c r="G1510" s="12">
        <v>1.4999999999999999E-2</v>
      </c>
      <c r="H1510" s="9">
        <v>0.48399999999999999</v>
      </c>
      <c r="I1510" s="9">
        <v>0.80700000000000005</v>
      </c>
      <c r="J1510" s="9">
        <v>1.409</v>
      </c>
      <c r="K1510" s="9">
        <v>0.71</v>
      </c>
      <c r="L1510" s="9">
        <v>0.877</v>
      </c>
      <c r="S1510" s="9">
        <v>1503</v>
      </c>
      <c r="T1510" s="12">
        <f t="shared" si="212"/>
        <v>1.5</v>
      </c>
      <c r="V1510">
        <v>430</v>
      </c>
      <c r="W1510">
        <v>0.1</v>
      </c>
      <c r="X1510" s="10">
        <f t="shared" si="213"/>
        <v>0.3568248232305542</v>
      </c>
      <c r="Z1510" s="12">
        <f t="shared" si="214"/>
        <v>0.35599999999999998</v>
      </c>
      <c r="AA1510" s="9">
        <f t="shared" si="217"/>
        <v>19</v>
      </c>
      <c r="AB1510" s="9">
        <f t="shared" si="218"/>
        <v>0</v>
      </c>
      <c r="AC1510" s="9">
        <f t="shared" si="219"/>
        <v>1484</v>
      </c>
      <c r="AD1510" s="9" t="str">
        <f t="shared" si="220"/>
        <v/>
      </c>
      <c r="AE1510" s="12" t="str">
        <f t="shared" si="215"/>
        <v/>
      </c>
      <c r="AF1510" s="9" t="str">
        <f t="shared" si="216"/>
        <v/>
      </c>
      <c r="AI1510"/>
    </row>
    <row r="1511" spans="6:35" x14ac:dyDescent="0.3">
      <c r="F1511" s="9">
        <v>1504</v>
      </c>
      <c r="G1511" s="12">
        <v>4.0000000000000001E-3</v>
      </c>
      <c r="H1511" s="9">
        <v>0.254</v>
      </c>
      <c r="I1511" s="9">
        <v>0.76</v>
      </c>
      <c r="J1511" s="9">
        <v>1.671</v>
      </c>
      <c r="K1511" s="9">
        <v>0.59899999999999998</v>
      </c>
      <c r="L1511" s="9">
        <v>0.85199999999999998</v>
      </c>
      <c r="S1511" s="9">
        <v>1504</v>
      </c>
      <c r="T1511" s="12">
        <f t="shared" si="212"/>
        <v>0.4</v>
      </c>
      <c r="V1511">
        <v>436</v>
      </c>
      <c r="W1511">
        <v>0.1</v>
      </c>
      <c r="X1511" s="10">
        <f t="shared" si="213"/>
        <v>0.3568248232305542</v>
      </c>
      <c r="Z1511" s="12">
        <f t="shared" si="214"/>
        <v>0.35599999999999998</v>
      </c>
      <c r="AA1511" s="9">
        <f t="shared" si="217"/>
        <v>20</v>
      </c>
      <c r="AB1511" s="9">
        <f t="shared" si="218"/>
        <v>0</v>
      </c>
      <c r="AC1511" s="9">
        <f t="shared" si="219"/>
        <v>1484</v>
      </c>
      <c r="AD1511" s="9" t="str">
        <f t="shared" si="220"/>
        <v/>
      </c>
      <c r="AE1511" s="12" t="str">
        <f t="shared" si="215"/>
        <v/>
      </c>
      <c r="AF1511" s="9" t="str">
        <f t="shared" si="216"/>
        <v/>
      </c>
      <c r="AI1511"/>
    </row>
    <row r="1512" spans="6:35" x14ac:dyDescent="0.3">
      <c r="F1512" s="9">
        <v>1505</v>
      </c>
      <c r="G1512" s="12">
        <v>0.42899999999999999</v>
      </c>
      <c r="H1512" s="9">
        <v>3.0630000000000002</v>
      </c>
      <c r="I1512" s="9">
        <v>0.57399999999999995</v>
      </c>
      <c r="J1512" s="9">
        <v>2.4020000000000001</v>
      </c>
      <c r="K1512" s="9">
        <v>0.41599999999999998</v>
      </c>
      <c r="L1512" s="9">
        <v>0.92400000000000004</v>
      </c>
      <c r="S1512" s="9">
        <v>1505</v>
      </c>
      <c r="T1512" s="12">
        <f t="shared" si="212"/>
        <v>42.9</v>
      </c>
      <c r="V1512">
        <v>442</v>
      </c>
      <c r="W1512">
        <v>0.1</v>
      </c>
      <c r="X1512" s="10">
        <f t="shared" si="213"/>
        <v>0.3568248232305542</v>
      </c>
      <c r="Z1512" s="12">
        <f t="shared" si="214"/>
        <v>0.35599999999999998</v>
      </c>
      <c r="AA1512" s="9">
        <f t="shared" si="217"/>
        <v>21</v>
      </c>
      <c r="AB1512" s="9">
        <f t="shared" si="218"/>
        <v>0</v>
      </c>
      <c r="AC1512" s="9">
        <f t="shared" si="219"/>
        <v>1484</v>
      </c>
      <c r="AD1512" s="9" t="str">
        <f t="shared" si="220"/>
        <v/>
      </c>
      <c r="AE1512" s="12" t="str">
        <f t="shared" si="215"/>
        <v/>
      </c>
      <c r="AF1512" s="9" t="str">
        <f t="shared" si="216"/>
        <v/>
      </c>
      <c r="AI1512"/>
    </row>
    <row r="1513" spans="6:35" x14ac:dyDescent="0.3">
      <c r="F1513" s="9">
        <v>1506</v>
      </c>
      <c r="G1513" s="12">
        <v>7.0000000000000001E-3</v>
      </c>
      <c r="H1513" s="9">
        <v>0.32100000000000001</v>
      </c>
      <c r="I1513" s="9">
        <v>0.88300000000000001</v>
      </c>
      <c r="J1513" s="9">
        <v>1.607</v>
      </c>
      <c r="K1513" s="9">
        <v>0.622</v>
      </c>
      <c r="L1513" s="9">
        <v>0.92300000000000004</v>
      </c>
      <c r="S1513" s="9">
        <v>1506</v>
      </c>
      <c r="T1513" s="12">
        <f t="shared" si="212"/>
        <v>0.70000000000000007</v>
      </c>
      <c r="V1513">
        <v>482</v>
      </c>
      <c r="W1513">
        <v>0.1</v>
      </c>
      <c r="X1513" s="10">
        <f t="shared" si="213"/>
        <v>0.3568248232305542</v>
      </c>
      <c r="Z1513" s="12">
        <f t="shared" si="214"/>
        <v>0.35599999999999998</v>
      </c>
      <c r="AA1513" s="9">
        <f t="shared" si="217"/>
        <v>22</v>
      </c>
      <c r="AB1513" s="9">
        <f t="shared" si="218"/>
        <v>0</v>
      </c>
      <c r="AC1513" s="9">
        <f t="shared" si="219"/>
        <v>1484</v>
      </c>
      <c r="AD1513" s="9" t="str">
        <f t="shared" si="220"/>
        <v/>
      </c>
      <c r="AE1513" s="12" t="str">
        <f t="shared" si="215"/>
        <v/>
      </c>
      <c r="AF1513" s="9" t="str">
        <f t="shared" si="216"/>
        <v/>
      </c>
      <c r="AI1513"/>
    </row>
    <row r="1514" spans="6:35" x14ac:dyDescent="0.3">
      <c r="F1514" s="9">
        <v>1507</v>
      </c>
      <c r="G1514" s="12">
        <v>1E-3</v>
      </c>
      <c r="H1514" s="9">
        <v>0.121</v>
      </c>
      <c r="I1514" s="9">
        <v>0.89800000000000002</v>
      </c>
      <c r="J1514" s="9">
        <v>1.387</v>
      </c>
      <c r="K1514" s="9">
        <v>0.72099999999999997</v>
      </c>
      <c r="L1514" s="9">
        <v>0.73699999999999999</v>
      </c>
      <c r="S1514" s="9">
        <v>1507</v>
      </c>
      <c r="T1514" s="12">
        <f t="shared" si="212"/>
        <v>0.1</v>
      </c>
      <c r="V1514">
        <v>560</v>
      </c>
      <c r="W1514">
        <v>0.1</v>
      </c>
      <c r="X1514" s="10">
        <f t="shared" si="213"/>
        <v>0.3568248232305542</v>
      </c>
      <c r="Z1514" s="12">
        <f t="shared" si="214"/>
        <v>0.35599999999999998</v>
      </c>
      <c r="AA1514" s="9">
        <f t="shared" si="217"/>
        <v>23</v>
      </c>
      <c r="AB1514" s="9">
        <f t="shared" si="218"/>
        <v>0</v>
      </c>
      <c r="AC1514" s="9">
        <f t="shared" si="219"/>
        <v>1484</v>
      </c>
      <c r="AD1514" s="9" t="str">
        <f t="shared" si="220"/>
        <v/>
      </c>
      <c r="AE1514" s="12" t="str">
        <f t="shared" si="215"/>
        <v/>
      </c>
      <c r="AF1514" s="9" t="str">
        <f t="shared" si="216"/>
        <v/>
      </c>
      <c r="AI1514"/>
    </row>
    <row r="1515" spans="6:35" x14ac:dyDescent="0.3">
      <c r="F1515" s="9">
        <v>1508</v>
      </c>
      <c r="G1515" s="12">
        <v>5.8999999999999997E-2</v>
      </c>
      <c r="H1515" s="9">
        <v>0.96499999999999997</v>
      </c>
      <c r="I1515" s="9">
        <v>0.79200000000000004</v>
      </c>
      <c r="J1515" s="9">
        <v>1.389</v>
      </c>
      <c r="K1515" s="9">
        <v>0.72</v>
      </c>
      <c r="L1515" s="9">
        <v>0.92900000000000005</v>
      </c>
      <c r="S1515" s="9">
        <v>1508</v>
      </c>
      <c r="T1515" s="12">
        <f t="shared" si="212"/>
        <v>5.8999999999999995</v>
      </c>
      <c r="V1515">
        <v>562</v>
      </c>
      <c r="W1515">
        <v>0.1</v>
      </c>
      <c r="X1515" s="10">
        <f t="shared" si="213"/>
        <v>0.3568248232305542</v>
      </c>
      <c r="Z1515" s="12">
        <f t="shared" si="214"/>
        <v>0.35599999999999998</v>
      </c>
      <c r="AA1515" s="9">
        <f t="shared" si="217"/>
        <v>24</v>
      </c>
      <c r="AB1515" s="9">
        <f t="shared" si="218"/>
        <v>0</v>
      </c>
      <c r="AC1515" s="9">
        <f t="shared" si="219"/>
        <v>1484</v>
      </c>
      <c r="AD1515" s="9" t="str">
        <f t="shared" si="220"/>
        <v/>
      </c>
      <c r="AE1515" s="12" t="str">
        <f t="shared" si="215"/>
        <v/>
      </c>
      <c r="AF1515" s="9" t="str">
        <f t="shared" si="216"/>
        <v/>
      </c>
      <c r="AI1515"/>
    </row>
    <row r="1516" spans="6:35" x14ac:dyDescent="0.3">
      <c r="F1516" s="9">
        <v>1509</v>
      </c>
      <c r="G1516" s="12">
        <v>5.0000000000000001E-3</v>
      </c>
      <c r="H1516" s="9">
        <v>0.25700000000000001</v>
      </c>
      <c r="I1516" s="9">
        <v>0.91400000000000003</v>
      </c>
      <c r="J1516" s="9">
        <v>1.48</v>
      </c>
      <c r="K1516" s="9">
        <v>0.67600000000000005</v>
      </c>
      <c r="L1516" s="9">
        <v>0.86499999999999999</v>
      </c>
      <c r="S1516" s="9">
        <v>1509</v>
      </c>
      <c r="T1516" s="12">
        <f t="shared" si="212"/>
        <v>0.5</v>
      </c>
      <c r="V1516">
        <v>566</v>
      </c>
      <c r="W1516">
        <v>0.1</v>
      </c>
      <c r="X1516" s="10">
        <f t="shared" si="213"/>
        <v>0.3568248232305542</v>
      </c>
      <c r="Z1516" s="12">
        <f t="shared" si="214"/>
        <v>0.35599999999999998</v>
      </c>
      <c r="AA1516" s="9">
        <f t="shared" si="217"/>
        <v>25</v>
      </c>
      <c r="AB1516" s="9">
        <f t="shared" si="218"/>
        <v>0</v>
      </c>
      <c r="AC1516" s="9">
        <f t="shared" si="219"/>
        <v>1484</v>
      </c>
      <c r="AD1516" s="9" t="str">
        <f t="shared" si="220"/>
        <v/>
      </c>
      <c r="AE1516" s="12" t="str">
        <f t="shared" si="215"/>
        <v/>
      </c>
      <c r="AF1516" s="9" t="str">
        <f t="shared" si="216"/>
        <v/>
      </c>
      <c r="AI1516"/>
    </row>
    <row r="1517" spans="6:35" x14ac:dyDescent="0.3">
      <c r="F1517" s="9">
        <v>1510</v>
      </c>
      <c r="G1517" s="12">
        <v>5.0000000000000001E-3</v>
      </c>
      <c r="H1517" s="9">
        <v>0.28199999999999997</v>
      </c>
      <c r="I1517" s="9">
        <v>0.76200000000000001</v>
      </c>
      <c r="J1517" s="9">
        <v>1.887</v>
      </c>
      <c r="K1517" s="9">
        <v>0.53</v>
      </c>
      <c r="L1517" s="9">
        <v>0.83099999999999996</v>
      </c>
      <c r="S1517" s="9">
        <v>1510</v>
      </c>
      <c r="T1517" s="12">
        <f t="shared" si="212"/>
        <v>0.5</v>
      </c>
      <c r="V1517">
        <v>568</v>
      </c>
      <c r="W1517">
        <v>0.1</v>
      </c>
      <c r="X1517" s="10">
        <f t="shared" si="213"/>
        <v>0.3568248232305542</v>
      </c>
      <c r="Z1517" s="12">
        <f t="shared" si="214"/>
        <v>0.35599999999999998</v>
      </c>
      <c r="AA1517" s="9">
        <f t="shared" si="217"/>
        <v>26</v>
      </c>
      <c r="AB1517" s="9">
        <f t="shared" si="218"/>
        <v>0</v>
      </c>
      <c r="AC1517" s="9">
        <f t="shared" si="219"/>
        <v>1484</v>
      </c>
      <c r="AD1517" s="9" t="str">
        <f t="shared" si="220"/>
        <v/>
      </c>
      <c r="AE1517" s="12" t="str">
        <f t="shared" si="215"/>
        <v/>
      </c>
      <c r="AF1517" s="9" t="str">
        <f t="shared" si="216"/>
        <v/>
      </c>
      <c r="AI1517"/>
    </row>
    <row r="1518" spans="6:35" x14ac:dyDescent="0.3">
      <c r="F1518" s="9">
        <v>1511</v>
      </c>
      <c r="G1518" s="12">
        <v>3.5000000000000003E-2</v>
      </c>
      <c r="H1518" s="9">
        <v>0.72799999999999998</v>
      </c>
      <c r="I1518" s="9">
        <v>0.83799999999999997</v>
      </c>
      <c r="J1518" s="9">
        <v>1.4690000000000001</v>
      </c>
      <c r="K1518" s="9">
        <v>0.68100000000000005</v>
      </c>
      <c r="L1518" s="9">
        <v>0.90600000000000003</v>
      </c>
      <c r="S1518" s="9">
        <v>1511</v>
      </c>
      <c r="T1518" s="12">
        <f t="shared" si="212"/>
        <v>3.5000000000000004</v>
      </c>
      <c r="V1518">
        <v>629</v>
      </c>
      <c r="W1518">
        <v>0.1</v>
      </c>
      <c r="X1518" s="10">
        <f t="shared" si="213"/>
        <v>0.3568248232305542</v>
      </c>
      <c r="Z1518" s="12">
        <f t="shared" si="214"/>
        <v>0.35599999999999998</v>
      </c>
      <c r="AA1518" s="9">
        <f t="shared" si="217"/>
        <v>27</v>
      </c>
      <c r="AB1518" s="9">
        <f t="shared" si="218"/>
        <v>0</v>
      </c>
      <c r="AC1518" s="9">
        <f t="shared" si="219"/>
        <v>1484</v>
      </c>
      <c r="AD1518" s="9" t="str">
        <f t="shared" si="220"/>
        <v/>
      </c>
      <c r="AE1518" s="12" t="str">
        <f t="shared" si="215"/>
        <v/>
      </c>
      <c r="AF1518" s="9" t="str">
        <f t="shared" si="216"/>
        <v/>
      </c>
      <c r="AI1518"/>
    </row>
    <row r="1519" spans="6:35" x14ac:dyDescent="0.3">
      <c r="F1519" s="9">
        <v>1512</v>
      </c>
      <c r="G1519" s="12">
        <v>4.0000000000000001E-3</v>
      </c>
      <c r="H1519" s="9">
        <v>0.223</v>
      </c>
      <c r="I1519" s="9">
        <v>0.91600000000000004</v>
      </c>
      <c r="J1519" s="9">
        <v>1.369</v>
      </c>
      <c r="K1519" s="9">
        <v>0.73</v>
      </c>
      <c r="L1519" s="9">
        <v>0.84199999999999997</v>
      </c>
      <c r="S1519" s="9">
        <v>1512</v>
      </c>
      <c r="T1519" s="12">
        <f t="shared" si="212"/>
        <v>0.4</v>
      </c>
      <c r="V1519">
        <v>659</v>
      </c>
      <c r="W1519">
        <v>0.1</v>
      </c>
      <c r="X1519" s="10">
        <f t="shared" si="213"/>
        <v>0.3568248232305542</v>
      </c>
      <c r="Z1519" s="12">
        <f t="shared" si="214"/>
        <v>0.35599999999999998</v>
      </c>
      <c r="AA1519" s="9">
        <f t="shared" si="217"/>
        <v>28</v>
      </c>
      <c r="AB1519" s="9">
        <f t="shared" si="218"/>
        <v>0</v>
      </c>
      <c r="AC1519" s="9">
        <f t="shared" si="219"/>
        <v>1484</v>
      </c>
      <c r="AD1519" s="9" t="str">
        <f t="shared" si="220"/>
        <v/>
      </c>
      <c r="AE1519" s="12" t="str">
        <f t="shared" si="215"/>
        <v/>
      </c>
      <c r="AF1519" s="9" t="str">
        <f t="shared" si="216"/>
        <v/>
      </c>
      <c r="AI1519"/>
    </row>
    <row r="1520" spans="6:35" x14ac:dyDescent="0.3">
      <c r="F1520" s="9">
        <v>1513</v>
      </c>
      <c r="G1520" s="12">
        <v>17.077999999999999</v>
      </c>
      <c r="H1520" s="9">
        <v>25.55</v>
      </c>
      <c r="I1520" s="9">
        <v>0.32900000000000001</v>
      </c>
      <c r="J1520" s="9">
        <v>4.2910000000000004</v>
      </c>
      <c r="K1520" s="9">
        <v>0.23300000000000001</v>
      </c>
      <c r="L1520" s="9">
        <v>0.92400000000000004</v>
      </c>
      <c r="S1520" s="9">
        <v>1513</v>
      </c>
      <c r="T1520" s="12">
        <f t="shared" si="212"/>
        <v>1707.8</v>
      </c>
      <c r="V1520">
        <v>661</v>
      </c>
      <c r="W1520">
        <v>0.1</v>
      </c>
      <c r="X1520" s="10">
        <f t="shared" si="213"/>
        <v>0.3568248232305542</v>
      </c>
      <c r="Z1520" s="12">
        <f t="shared" si="214"/>
        <v>0.35599999999999998</v>
      </c>
      <c r="AA1520" s="9">
        <f t="shared" si="217"/>
        <v>29</v>
      </c>
      <c r="AB1520" s="9">
        <f t="shared" si="218"/>
        <v>0</v>
      </c>
      <c r="AC1520" s="9">
        <f t="shared" si="219"/>
        <v>1484</v>
      </c>
      <c r="AD1520" s="9" t="str">
        <f t="shared" si="220"/>
        <v/>
      </c>
      <c r="AE1520" s="12" t="str">
        <f t="shared" si="215"/>
        <v/>
      </c>
      <c r="AF1520" s="9" t="str">
        <f t="shared" si="216"/>
        <v/>
      </c>
      <c r="AI1520"/>
    </row>
    <row r="1521" spans="6:35" x14ac:dyDescent="0.3">
      <c r="F1521" s="9">
        <v>1514</v>
      </c>
      <c r="G1521" s="12">
        <v>8.0000000000000002E-3</v>
      </c>
      <c r="H1521" s="9">
        <v>0.32400000000000001</v>
      </c>
      <c r="I1521" s="9">
        <v>0.93899999999999995</v>
      </c>
      <c r="J1521" s="9">
        <v>1.385</v>
      </c>
      <c r="K1521" s="9">
        <v>0.72199999999999998</v>
      </c>
      <c r="L1521" s="9">
        <v>0.88900000000000001</v>
      </c>
      <c r="S1521" s="9">
        <v>1514</v>
      </c>
      <c r="T1521" s="12">
        <f t="shared" si="212"/>
        <v>0.8</v>
      </c>
      <c r="V1521">
        <v>669</v>
      </c>
      <c r="W1521">
        <v>0.1</v>
      </c>
      <c r="X1521" s="10">
        <f t="shared" si="213"/>
        <v>0.3568248232305542</v>
      </c>
      <c r="Z1521" s="12">
        <f t="shared" si="214"/>
        <v>0.35599999999999998</v>
      </c>
      <c r="AA1521" s="9">
        <f t="shared" si="217"/>
        <v>30</v>
      </c>
      <c r="AB1521" s="9">
        <f t="shared" si="218"/>
        <v>0</v>
      </c>
      <c r="AC1521" s="9">
        <f t="shared" si="219"/>
        <v>1484</v>
      </c>
      <c r="AD1521" s="9" t="str">
        <f t="shared" si="220"/>
        <v/>
      </c>
      <c r="AE1521" s="12" t="str">
        <f t="shared" si="215"/>
        <v/>
      </c>
      <c r="AF1521" s="9" t="str">
        <f t="shared" si="216"/>
        <v/>
      </c>
      <c r="AI1521"/>
    </row>
    <row r="1522" spans="6:35" x14ac:dyDescent="0.3">
      <c r="F1522" s="9">
        <v>1515</v>
      </c>
      <c r="G1522" s="12">
        <v>4.0000000000000001E-3</v>
      </c>
      <c r="H1522" s="9">
        <v>0.25700000000000001</v>
      </c>
      <c r="I1522" s="9">
        <v>0.71399999999999997</v>
      </c>
      <c r="J1522" s="9">
        <v>2.6419999999999999</v>
      </c>
      <c r="K1522" s="9">
        <v>0.379</v>
      </c>
      <c r="L1522" s="9">
        <v>0.83299999999999996</v>
      </c>
      <c r="S1522" s="9">
        <v>1515</v>
      </c>
      <c r="T1522" s="12">
        <f t="shared" si="212"/>
        <v>0.4</v>
      </c>
      <c r="V1522">
        <v>672</v>
      </c>
      <c r="W1522">
        <v>0.1</v>
      </c>
      <c r="X1522" s="10">
        <f t="shared" si="213"/>
        <v>0.3568248232305542</v>
      </c>
      <c r="Z1522" s="12">
        <f t="shared" si="214"/>
        <v>0.35599999999999998</v>
      </c>
      <c r="AA1522" s="9">
        <f t="shared" si="217"/>
        <v>31</v>
      </c>
      <c r="AB1522" s="9">
        <f t="shared" si="218"/>
        <v>0</v>
      </c>
      <c r="AC1522" s="9">
        <f t="shared" si="219"/>
        <v>1484</v>
      </c>
      <c r="AD1522" s="9" t="str">
        <f t="shared" si="220"/>
        <v/>
      </c>
      <c r="AE1522" s="12" t="str">
        <f t="shared" si="215"/>
        <v/>
      </c>
      <c r="AF1522" s="9" t="str">
        <f t="shared" si="216"/>
        <v/>
      </c>
      <c r="AI1522"/>
    </row>
    <row r="1523" spans="6:35" x14ac:dyDescent="0.3">
      <c r="F1523" s="9">
        <v>1516</v>
      </c>
      <c r="G1523" s="12">
        <v>1E-3</v>
      </c>
      <c r="H1523" s="9">
        <v>0.111</v>
      </c>
      <c r="I1523" s="9">
        <v>1</v>
      </c>
      <c r="J1523" s="9">
        <v>1.2290000000000001</v>
      </c>
      <c r="K1523" s="9">
        <v>0.81399999999999995</v>
      </c>
      <c r="L1523" s="9">
        <v>0.94099999999999995</v>
      </c>
      <c r="S1523" s="9">
        <v>1516</v>
      </c>
      <c r="T1523" s="12">
        <f t="shared" si="212"/>
        <v>0.1</v>
      </c>
      <c r="V1523">
        <v>711</v>
      </c>
      <c r="W1523">
        <v>0.1</v>
      </c>
      <c r="X1523" s="10">
        <f t="shared" si="213"/>
        <v>0.3568248232305542</v>
      </c>
      <c r="Z1523" s="12">
        <f t="shared" si="214"/>
        <v>0.35599999999999998</v>
      </c>
      <c r="AA1523" s="9">
        <f t="shared" si="217"/>
        <v>32</v>
      </c>
      <c r="AB1523" s="9">
        <f t="shared" si="218"/>
        <v>0</v>
      </c>
      <c r="AC1523" s="9">
        <f t="shared" si="219"/>
        <v>1484</v>
      </c>
      <c r="AD1523" s="9" t="str">
        <f t="shared" si="220"/>
        <v/>
      </c>
      <c r="AE1523" s="12" t="str">
        <f t="shared" si="215"/>
        <v/>
      </c>
      <c r="AF1523" s="9" t="str">
        <f t="shared" si="216"/>
        <v/>
      </c>
      <c r="AI1523"/>
    </row>
    <row r="1524" spans="6:35" x14ac:dyDescent="0.3">
      <c r="F1524" s="9">
        <v>1517</v>
      </c>
      <c r="G1524" s="12">
        <v>2E-3</v>
      </c>
      <c r="H1524" s="9">
        <v>0.16300000000000001</v>
      </c>
      <c r="I1524" s="9">
        <v>0.92200000000000004</v>
      </c>
      <c r="J1524" s="9">
        <v>1.2569999999999999</v>
      </c>
      <c r="K1524" s="9">
        <v>0.79600000000000004</v>
      </c>
      <c r="L1524" s="9">
        <v>0.78800000000000003</v>
      </c>
      <c r="S1524" s="9">
        <v>1517</v>
      </c>
      <c r="T1524" s="12">
        <f t="shared" si="212"/>
        <v>0.2</v>
      </c>
      <c r="V1524">
        <v>712</v>
      </c>
      <c r="W1524">
        <v>0.1</v>
      </c>
      <c r="X1524" s="10">
        <f t="shared" si="213"/>
        <v>0.3568248232305542</v>
      </c>
      <c r="Z1524" s="12">
        <f t="shared" si="214"/>
        <v>0.35599999999999998</v>
      </c>
      <c r="AA1524" s="9">
        <f t="shared" si="217"/>
        <v>33</v>
      </c>
      <c r="AB1524" s="9">
        <f t="shared" si="218"/>
        <v>0</v>
      </c>
      <c r="AC1524" s="9">
        <f t="shared" si="219"/>
        <v>1484</v>
      </c>
      <c r="AD1524" s="9" t="str">
        <f t="shared" si="220"/>
        <v/>
      </c>
      <c r="AE1524" s="12" t="str">
        <f t="shared" si="215"/>
        <v/>
      </c>
      <c r="AF1524" s="9" t="str">
        <f t="shared" si="216"/>
        <v/>
      </c>
      <c r="AI1524"/>
    </row>
    <row r="1525" spans="6:35" x14ac:dyDescent="0.3">
      <c r="F1525" s="9">
        <v>1518</v>
      </c>
      <c r="G1525" s="12">
        <v>1E-3</v>
      </c>
      <c r="H1525" s="9">
        <v>0.129</v>
      </c>
      <c r="I1525" s="9">
        <v>0.91400000000000003</v>
      </c>
      <c r="J1525" s="9">
        <v>1.4350000000000001</v>
      </c>
      <c r="K1525" s="9">
        <v>0.69699999999999995</v>
      </c>
      <c r="L1525" s="9">
        <v>0.84199999999999997</v>
      </c>
      <c r="S1525" s="9">
        <v>1518</v>
      </c>
      <c r="T1525" s="12">
        <f t="shared" si="212"/>
        <v>0.1</v>
      </c>
      <c r="V1525">
        <v>716</v>
      </c>
      <c r="W1525">
        <v>0.1</v>
      </c>
      <c r="X1525" s="10">
        <f t="shared" si="213"/>
        <v>0.3568248232305542</v>
      </c>
      <c r="Z1525" s="12">
        <f t="shared" si="214"/>
        <v>0.35599999999999998</v>
      </c>
      <c r="AA1525" s="9">
        <f t="shared" si="217"/>
        <v>34</v>
      </c>
      <c r="AB1525" s="9">
        <f t="shared" si="218"/>
        <v>0</v>
      </c>
      <c r="AC1525" s="9">
        <f t="shared" si="219"/>
        <v>1484</v>
      </c>
      <c r="AD1525" s="9" t="str">
        <f t="shared" si="220"/>
        <v/>
      </c>
      <c r="AE1525" s="12" t="str">
        <f t="shared" si="215"/>
        <v/>
      </c>
      <c r="AF1525" s="9" t="str">
        <f t="shared" si="216"/>
        <v/>
      </c>
      <c r="AI1525"/>
    </row>
    <row r="1526" spans="6:35" x14ac:dyDescent="0.3">
      <c r="F1526" s="9">
        <v>1519</v>
      </c>
      <c r="G1526" s="12">
        <v>0.14599999999999999</v>
      </c>
      <c r="H1526" s="9">
        <v>1.446</v>
      </c>
      <c r="I1526" s="9">
        <v>0.877</v>
      </c>
      <c r="J1526" s="9">
        <v>1.079</v>
      </c>
      <c r="K1526" s="9">
        <v>0.92700000000000005</v>
      </c>
      <c r="L1526" s="9">
        <v>0.95099999999999996</v>
      </c>
      <c r="S1526" s="9">
        <v>1519</v>
      </c>
      <c r="T1526" s="12">
        <f t="shared" si="212"/>
        <v>14.6</v>
      </c>
      <c r="V1526">
        <v>720</v>
      </c>
      <c r="W1526">
        <v>0.1</v>
      </c>
      <c r="X1526" s="10">
        <f t="shared" si="213"/>
        <v>0.3568248232305542</v>
      </c>
      <c r="Z1526" s="12">
        <f t="shared" si="214"/>
        <v>0.35599999999999998</v>
      </c>
      <c r="AA1526" s="9">
        <f t="shared" si="217"/>
        <v>35</v>
      </c>
      <c r="AB1526" s="9">
        <f t="shared" si="218"/>
        <v>0</v>
      </c>
      <c r="AC1526" s="9">
        <f t="shared" si="219"/>
        <v>1484</v>
      </c>
      <c r="AD1526" s="9" t="str">
        <f t="shared" si="220"/>
        <v/>
      </c>
      <c r="AE1526" s="12" t="str">
        <f t="shared" si="215"/>
        <v/>
      </c>
      <c r="AF1526" s="9" t="str">
        <f t="shared" si="216"/>
        <v/>
      </c>
      <c r="AI1526"/>
    </row>
    <row r="1527" spans="6:35" x14ac:dyDescent="0.3">
      <c r="F1527" s="9">
        <v>1520</v>
      </c>
      <c r="G1527" s="12">
        <v>0.223</v>
      </c>
      <c r="H1527" s="9">
        <v>1.89</v>
      </c>
      <c r="I1527" s="9">
        <v>0.78300000000000003</v>
      </c>
      <c r="J1527" s="9">
        <v>1.4359999999999999</v>
      </c>
      <c r="K1527" s="9">
        <v>0.69599999999999995</v>
      </c>
      <c r="L1527" s="9">
        <v>0.96</v>
      </c>
      <c r="S1527" s="9">
        <v>1520</v>
      </c>
      <c r="T1527" s="12">
        <f t="shared" si="212"/>
        <v>22.3</v>
      </c>
      <c r="V1527">
        <v>750</v>
      </c>
      <c r="W1527">
        <v>0.1</v>
      </c>
      <c r="X1527" s="10">
        <f t="shared" si="213"/>
        <v>0.3568248232305542</v>
      </c>
      <c r="Z1527" s="12">
        <f t="shared" si="214"/>
        <v>0.35599999999999998</v>
      </c>
      <c r="AA1527" s="9">
        <f t="shared" si="217"/>
        <v>36</v>
      </c>
      <c r="AB1527" s="9">
        <f t="shared" si="218"/>
        <v>0</v>
      </c>
      <c r="AC1527" s="9">
        <f t="shared" si="219"/>
        <v>1484</v>
      </c>
      <c r="AD1527" s="9" t="str">
        <f t="shared" si="220"/>
        <v/>
      </c>
      <c r="AE1527" s="12" t="str">
        <f t="shared" si="215"/>
        <v/>
      </c>
      <c r="AF1527" s="9" t="str">
        <f t="shared" si="216"/>
        <v/>
      </c>
      <c r="AI1527"/>
    </row>
    <row r="1528" spans="6:35" x14ac:dyDescent="0.3">
      <c r="F1528" s="9">
        <v>1521</v>
      </c>
      <c r="G1528" s="12">
        <v>1.2E-2</v>
      </c>
      <c r="H1528" s="9">
        <v>0.41799999999999998</v>
      </c>
      <c r="I1528" s="9">
        <v>0.83499999999999996</v>
      </c>
      <c r="J1528" s="9">
        <v>1.6910000000000001</v>
      </c>
      <c r="K1528" s="9">
        <v>0.59099999999999997</v>
      </c>
      <c r="L1528" s="9">
        <v>0.88</v>
      </c>
      <c r="S1528" s="9">
        <v>1521</v>
      </c>
      <c r="T1528" s="12">
        <f t="shared" si="212"/>
        <v>1.2</v>
      </c>
      <c r="V1528">
        <v>819</v>
      </c>
      <c r="W1528">
        <v>0.1</v>
      </c>
      <c r="X1528" s="10">
        <f t="shared" si="213"/>
        <v>0.3568248232305542</v>
      </c>
      <c r="Z1528" s="12">
        <f t="shared" si="214"/>
        <v>0.35599999999999998</v>
      </c>
      <c r="AA1528" s="9">
        <f t="shared" si="217"/>
        <v>37</v>
      </c>
      <c r="AB1528" s="9">
        <f t="shared" si="218"/>
        <v>0</v>
      </c>
      <c r="AC1528" s="9">
        <f t="shared" si="219"/>
        <v>1484</v>
      </c>
      <c r="AD1528" s="9" t="str">
        <f t="shared" si="220"/>
        <v/>
      </c>
      <c r="AE1528" s="12" t="str">
        <f t="shared" si="215"/>
        <v/>
      </c>
      <c r="AF1528" s="9" t="str">
        <f t="shared" si="216"/>
        <v/>
      </c>
      <c r="AI1528"/>
    </row>
    <row r="1529" spans="6:35" x14ac:dyDescent="0.3">
      <c r="F1529" s="9">
        <v>1522</v>
      </c>
      <c r="G1529" s="12">
        <v>0.03</v>
      </c>
      <c r="H1529" s="9">
        <v>0.67200000000000004</v>
      </c>
      <c r="I1529" s="9">
        <v>0.82499999999999996</v>
      </c>
      <c r="J1529" s="9">
        <v>1.2070000000000001</v>
      </c>
      <c r="K1529" s="9">
        <v>0.82899999999999996</v>
      </c>
      <c r="L1529" s="9">
        <v>0.91400000000000003</v>
      </c>
      <c r="S1529" s="9">
        <v>1522</v>
      </c>
      <c r="T1529" s="12">
        <f t="shared" si="212"/>
        <v>3</v>
      </c>
      <c r="V1529">
        <v>846</v>
      </c>
      <c r="W1529">
        <v>0.1</v>
      </c>
      <c r="X1529" s="10">
        <f t="shared" si="213"/>
        <v>0.3568248232305542</v>
      </c>
      <c r="Z1529" s="12">
        <f t="shared" si="214"/>
        <v>0.35599999999999998</v>
      </c>
      <c r="AA1529" s="9">
        <f t="shared" si="217"/>
        <v>38</v>
      </c>
      <c r="AB1529" s="9">
        <f t="shared" si="218"/>
        <v>0</v>
      </c>
      <c r="AC1529" s="9">
        <f t="shared" si="219"/>
        <v>1484</v>
      </c>
      <c r="AD1529" s="9" t="str">
        <f t="shared" si="220"/>
        <v/>
      </c>
      <c r="AE1529" s="12" t="str">
        <f t="shared" si="215"/>
        <v/>
      </c>
      <c r="AF1529" s="9" t="str">
        <f t="shared" si="216"/>
        <v/>
      </c>
      <c r="AI1529"/>
    </row>
    <row r="1530" spans="6:35" x14ac:dyDescent="0.3">
      <c r="F1530" s="9">
        <v>1523</v>
      </c>
      <c r="G1530" s="12">
        <v>9.033E-4</v>
      </c>
      <c r="H1530" s="9">
        <v>0.111</v>
      </c>
      <c r="I1530" s="9">
        <v>0.91600000000000004</v>
      </c>
      <c r="J1530" s="9">
        <v>1.1240000000000001</v>
      </c>
      <c r="K1530" s="9">
        <v>0.89</v>
      </c>
      <c r="L1530" s="9">
        <v>0.8</v>
      </c>
      <c r="S1530" s="9">
        <v>1523</v>
      </c>
      <c r="T1530" s="12">
        <f t="shared" si="212"/>
        <v>9.0329999999999994E-2</v>
      </c>
      <c r="V1530">
        <v>860</v>
      </c>
      <c r="W1530">
        <v>0.1</v>
      </c>
      <c r="X1530" s="10">
        <f t="shared" si="213"/>
        <v>0.3568248232305542</v>
      </c>
      <c r="Z1530" s="12">
        <f t="shared" si="214"/>
        <v>0.35599999999999998</v>
      </c>
      <c r="AA1530" s="9">
        <f t="shared" si="217"/>
        <v>39</v>
      </c>
      <c r="AB1530" s="9">
        <f t="shared" si="218"/>
        <v>0</v>
      </c>
      <c r="AC1530" s="9">
        <f t="shared" si="219"/>
        <v>1484</v>
      </c>
      <c r="AD1530" s="9" t="str">
        <f t="shared" si="220"/>
        <v/>
      </c>
      <c r="AE1530" s="12" t="str">
        <f t="shared" si="215"/>
        <v/>
      </c>
      <c r="AF1530" s="9" t="str">
        <f t="shared" si="216"/>
        <v/>
      </c>
      <c r="AI1530"/>
    </row>
    <row r="1531" spans="6:35" x14ac:dyDescent="0.3">
      <c r="F1531" s="9">
        <v>1524</v>
      </c>
      <c r="G1531" s="12">
        <v>8.0000000000000002E-3</v>
      </c>
      <c r="H1531" s="9">
        <v>0.33100000000000002</v>
      </c>
      <c r="I1531" s="9">
        <v>0.86399999999999999</v>
      </c>
      <c r="J1531" s="9">
        <v>1.248</v>
      </c>
      <c r="K1531" s="9">
        <v>0.80100000000000005</v>
      </c>
      <c r="L1531" s="9">
        <v>0.88500000000000001</v>
      </c>
      <c r="S1531" s="9">
        <v>1524</v>
      </c>
      <c r="T1531" s="12">
        <f t="shared" si="212"/>
        <v>0.8</v>
      </c>
      <c r="V1531">
        <v>861</v>
      </c>
      <c r="W1531">
        <v>0.1</v>
      </c>
      <c r="X1531" s="10">
        <f t="shared" si="213"/>
        <v>0.3568248232305542</v>
      </c>
      <c r="Z1531" s="12">
        <f t="shared" si="214"/>
        <v>0.35599999999999998</v>
      </c>
      <c r="AA1531" s="9">
        <f t="shared" si="217"/>
        <v>40</v>
      </c>
      <c r="AB1531" s="9">
        <f t="shared" si="218"/>
        <v>0</v>
      </c>
      <c r="AC1531" s="9">
        <f t="shared" si="219"/>
        <v>1484</v>
      </c>
      <c r="AD1531" s="9" t="str">
        <f t="shared" si="220"/>
        <v/>
      </c>
      <c r="AE1531" s="12" t="str">
        <f t="shared" si="215"/>
        <v/>
      </c>
      <c r="AF1531" s="9" t="str">
        <f t="shared" si="216"/>
        <v/>
      </c>
      <c r="AI1531"/>
    </row>
    <row r="1532" spans="6:35" x14ac:dyDescent="0.3">
      <c r="F1532" s="9">
        <v>1525</v>
      </c>
      <c r="G1532" s="12">
        <v>0.51700000000000002</v>
      </c>
      <c r="H1532" s="9">
        <v>3.0720000000000001</v>
      </c>
      <c r="I1532" s="9">
        <v>0.68899999999999995</v>
      </c>
      <c r="J1532" s="9">
        <v>1.484</v>
      </c>
      <c r="K1532" s="9">
        <v>0.67400000000000004</v>
      </c>
      <c r="L1532" s="9">
        <v>0.90500000000000003</v>
      </c>
      <c r="S1532" s="9">
        <v>1525</v>
      </c>
      <c r="T1532" s="12">
        <f t="shared" si="212"/>
        <v>51.7</v>
      </c>
      <c r="V1532">
        <v>863</v>
      </c>
      <c r="W1532">
        <v>0.1</v>
      </c>
      <c r="X1532" s="10">
        <f t="shared" si="213"/>
        <v>0.3568248232305542</v>
      </c>
      <c r="Z1532" s="12">
        <f t="shared" si="214"/>
        <v>0.35599999999999998</v>
      </c>
      <c r="AA1532" s="9">
        <f t="shared" si="217"/>
        <v>41</v>
      </c>
      <c r="AB1532" s="9">
        <f t="shared" si="218"/>
        <v>0</v>
      </c>
      <c r="AC1532" s="9">
        <f t="shared" si="219"/>
        <v>1484</v>
      </c>
      <c r="AD1532" s="9" t="str">
        <f t="shared" si="220"/>
        <v/>
      </c>
      <c r="AE1532" s="12" t="str">
        <f t="shared" si="215"/>
        <v/>
      </c>
      <c r="AF1532" s="9" t="str">
        <f t="shared" si="216"/>
        <v/>
      </c>
      <c r="AI1532"/>
    </row>
    <row r="1533" spans="6:35" x14ac:dyDescent="0.3">
      <c r="F1533" s="9">
        <v>1526</v>
      </c>
      <c r="G1533" s="12">
        <v>0.01</v>
      </c>
      <c r="H1533" s="9">
        <v>0.38</v>
      </c>
      <c r="I1533" s="9">
        <v>0.878</v>
      </c>
      <c r="J1533" s="9">
        <v>1.5049999999999999</v>
      </c>
      <c r="K1533" s="9">
        <v>0.66500000000000004</v>
      </c>
      <c r="L1533" s="9">
        <v>0.90500000000000003</v>
      </c>
      <c r="S1533" s="9">
        <v>1526</v>
      </c>
      <c r="T1533" s="12">
        <f t="shared" si="212"/>
        <v>1</v>
      </c>
      <c r="V1533">
        <v>869</v>
      </c>
      <c r="W1533">
        <v>0.1</v>
      </c>
      <c r="X1533" s="10">
        <f t="shared" si="213"/>
        <v>0.3568248232305542</v>
      </c>
      <c r="Z1533" s="12">
        <f t="shared" si="214"/>
        <v>0.35599999999999998</v>
      </c>
      <c r="AA1533" s="9">
        <f t="shared" si="217"/>
        <v>42</v>
      </c>
      <c r="AB1533" s="9">
        <f t="shared" si="218"/>
        <v>0</v>
      </c>
      <c r="AC1533" s="9">
        <f t="shared" si="219"/>
        <v>1484</v>
      </c>
      <c r="AD1533" s="9" t="str">
        <f t="shared" si="220"/>
        <v/>
      </c>
      <c r="AE1533" s="12" t="str">
        <f t="shared" si="215"/>
        <v/>
      </c>
      <c r="AF1533" s="9" t="str">
        <f t="shared" si="216"/>
        <v/>
      </c>
      <c r="AI1533"/>
    </row>
    <row r="1534" spans="6:35" x14ac:dyDescent="0.3">
      <c r="F1534" s="9">
        <v>1527</v>
      </c>
      <c r="G1534" s="12">
        <v>7.0000000000000001E-3</v>
      </c>
      <c r="H1534" s="9">
        <v>0.30599999999999999</v>
      </c>
      <c r="I1534" s="9">
        <v>0.94699999999999995</v>
      </c>
      <c r="J1534" s="9">
        <v>1.08</v>
      </c>
      <c r="K1534" s="9">
        <v>0.92600000000000005</v>
      </c>
      <c r="L1534" s="9">
        <v>0.89500000000000002</v>
      </c>
      <c r="S1534" s="9">
        <v>1527</v>
      </c>
      <c r="T1534" s="12">
        <f t="shared" si="212"/>
        <v>0.70000000000000007</v>
      </c>
      <c r="V1534">
        <v>871</v>
      </c>
      <c r="W1534">
        <v>0.1</v>
      </c>
      <c r="X1534" s="10">
        <f t="shared" si="213"/>
        <v>0.3568248232305542</v>
      </c>
      <c r="Z1534" s="12">
        <f t="shared" si="214"/>
        <v>0.35599999999999998</v>
      </c>
      <c r="AA1534" s="9">
        <f t="shared" si="217"/>
        <v>43</v>
      </c>
      <c r="AB1534" s="9">
        <f t="shared" si="218"/>
        <v>0</v>
      </c>
      <c r="AC1534" s="9">
        <f t="shared" si="219"/>
        <v>1484</v>
      </c>
      <c r="AD1534" s="9" t="str">
        <f t="shared" si="220"/>
        <v/>
      </c>
      <c r="AE1534" s="12" t="str">
        <f t="shared" si="215"/>
        <v/>
      </c>
      <c r="AF1534" s="9" t="str">
        <f t="shared" si="216"/>
        <v/>
      </c>
      <c r="AI1534"/>
    </row>
    <row r="1535" spans="6:35" x14ac:dyDescent="0.3">
      <c r="F1535" s="9">
        <v>1528</v>
      </c>
      <c r="G1535" s="12">
        <v>3.5999999999999997E-2</v>
      </c>
      <c r="H1535" s="9">
        <v>0.76100000000000001</v>
      </c>
      <c r="I1535" s="9">
        <v>0.78400000000000003</v>
      </c>
      <c r="J1535" s="9">
        <v>1.7649999999999999</v>
      </c>
      <c r="K1535" s="9">
        <v>0.56699999999999995</v>
      </c>
      <c r="L1535" s="9">
        <v>0.94299999999999995</v>
      </c>
      <c r="S1535" s="9">
        <v>1528</v>
      </c>
      <c r="T1535" s="12">
        <f t="shared" si="212"/>
        <v>3.5999999999999996</v>
      </c>
      <c r="V1535">
        <v>964</v>
      </c>
      <c r="W1535">
        <v>0.1</v>
      </c>
      <c r="X1535" s="10">
        <f t="shared" si="213"/>
        <v>0.3568248232305542</v>
      </c>
      <c r="Z1535" s="12">
        <f t="shared" si="214"/>
        <v>0.35599999999999998</v>
      </c>
      <c r="AA1535" s="9">
        <f t="shared" si="217"/>
        <v>44</v>
      </c>
      <c r="AB1535" s="9">
        <f t="shared" si="218"/>
        <v>0</v>
      </c>
      <c r="AC1535" s="9">
        <f t="shared" si="219"/>
        <v>1484</v>
      </c>
      <c r="AD1535" s="9" t="str">
        <f t="shared" si="220"/>
        <v/>
      </c>
      <c r="AE1535" s="12" t="str">
        <f t="shared" si="215"/>
        <v/>
      </c>
      <c r="AF1535" s="9" t="str">
        <f t="shared" si="216"/>
        <v/>
      </c>
      <c r="AI1535"/>
    </row>
    <row r="1536" spans="6:35" x14ac:dyDescent="0.3">
      <c r="F1536" s="9">
        <v>1529</v>
      </c>
      <c r="G1536" s="12">
        <v>3.0000000000000001E-3</v>
      </c>
      <c r="H1536" s="9">
        <v>0.20499999999999999</v>
      </c>
      <c r="I1536" s="9">
        <v>0.89800000000000002</v>
      </c>
      <c r="J1536" s="9">
        <v>1.4790000000000001</v>
      </c>
      <c r="K1536" s="9">
        <v>0.67600000000000005</v>
      </c>
      <c r="L1536" s="9">
        <v>0.83299999999999996</v>
      </c>
      <c r="S1536" s="9">
        <v>1529</v>
      </c>
      <c r="T1536" s="12">
        <f t="shared" si="212"/>
        <v>0.3</v>
      </c>
      <c r="V1536">
        <v>983</v>
      </c>
      <c r="W1536">
        <v>0.1</v>
      </c>
      <c r="X1536" s="10">
        <f t="shared" si="213"/>
        <v>0.3568248232305542</v>
      </c>
      <c r="Z1536" s="12">
        <f t="shared" si="214"/>
        <v>0.35599999999999998</v>
      </c>
      <c r="AA1536" s="9">
        <f t="shared" si="217"/>
        <v>45</v>
      </c>
      <c r="AB1536" s="9">
        <f t="shared" si="218"/>
        <v>0</v>
      </c>
      <c r="AC1536" s="9">
        <f t="shared" si="219"/>
        <v>1484</v>
      </c>
      <c r="AD1536" s="9" t="str">
        <f t="shared" si="220"/>
        <v/>
      </c>
      <c r="AE1536" s="12" t="str">
        <f t="shared" si="215"/>
        <v/>
      </c>
      <c r="AF1536" s="9" t="str">
        <f t="shared" si="216"/>
        <v/>
      </c>
      <c r="AI1536"/>
    </row>
    <row r="1537" spans="6:35" x14ac:dyDescent="0.3">
      <c r="F1537" s="9">
        <v>1530</v>
      </c>
      <c r="G1537" s="12">
        <v>6.0000000000000001E-3</v>
      </c>
      <c r="H1537" s="9">
        <v>0.32400000000000001</v>
      </c>
      <c r="I1537" s="9">
        <v>0.72199999999999998</v>
      </c>
      <c r="J1537" s="9">
        <v>2.2930000000000001</v>
      </c>
      <c r="K1537" s="9">
        <v>0.436</v>
      </c>
      <c r="L1537" s="9">
        <v>0.85099999999999998</v>
      </c>
      <c r="S1537" s="9">
        <v>1530</v>
      </c>
      <c r="T1537" s="12">
        <f t="shared" si="212"/>
        <v>0.6</v>
      </c>
      <c r="V1537">
        <v>1042</v>
      </c>
      <c r="W1537">
        <v>0.1</v>
      </c>
      <c r="X1537" s="10">
        <f t="shared" si="213"/>
        <v>0.3568248232305542</v>
      </c>
      <c r="Z1537" s="12">
        <f t="shared" si="214"/>
        <v>0.35599999999999998</v>
      </c>
      <c r="AA1537" s="9">
        <f t="shared" si="217"/>
        <v>46</v>
      </c>
      <c r="AB1537" s="9">
        <f t="shared" si="218"/>
        <v>0</v>
      </c>
      <c r="AC1537" s="9">
        <f t="shared" si="219"/>
        <v>1484</v>
      </c>
      <c r="AD1537" s="9" t="str">
        <f t="shared" si="220"/>
        <v/>
      </c>
      <c r="AE1537" s="12" t="str">
        <f t="shared" si="215"/>
        <v/>
      </c>
      <c r="AF1537" s="9" t="str">
        <f t="shared" si="216"/>
        <v/>
      </c>
      <c r="AI1537"/>
    </row>
    <row r="1538" spans="6:35" x14ac:dyDescent="0.3">
      <c r="F1538" s="9">
        <v>1531</v>
      </c>
      <c r="G1538" s="12">
        <v>3.4000000000000002E-2</v>
      </c>
      <c r="H1538" s="9">
        <v>0.71399999999999997</v>
      </c>
      <c r="I1538" s="9">
        <v>0.83499999999999996</v>
      </c>
      <c r="J1538" s="9">
        <v>1.103</v>
      </c>
      <c r="K1538" s="9">
        <v>0.90700000000000003</v>
      </c>
      <c r="L1538" s="9">
        <v>0.9</v>
      </c>
      <c r="S1538" s="9">
        <v>1531</v>
      </c>
      <c r="T1538" s="12">
        <f t="shared" si="212"/>
        <v>3.4000000000000004</v>
      </c>
      <c r="V1538">
        <v>1049</v>
      </c>
      <c r="W1538">
        <v>0.1</v>
      </c>
      <c r="X1538" s="10">
        <f t="shared" si="213"/>
        <v>0.3568248232305542</v>
      </c>
      <c r="Z1538" s="12">
        <f t="shared" si="214"/>
        <v>0.35599999999999998</v>
      </c>
      <c r="AA1538" s="9">
        <f t="shared" si="217"/>
        <v>47</v>
      </c>
      <c r="AB1538" s="9">
        <f t="shared" si="218"/>
        <v>0</v>
      </c>
      <c r="AC1538" s="9">
        <f t="shared" si="219"/>
        <v>1484</v>
      </c>
      <c r="AD1538" s="9" t="str">
        <f t="shared" si="220"/>
        <v/>
      </c>
      <c r="AE1538" s="12" t="str">
        <f t="shared" si="215"/>
        <v/>
      </c>
      <c r="AF1538" s="9" t="str">
        <f t="shared" si="216"/>
        <v/>
      </c>
      <c r="AI1538"/>
    </row>
    <row r="1539" spans="6:35" x14ac:dyDescent="0.3">
      <c r="F1539" s="9">
        <v>1532</v>
      </c>
      <c r="G1539" s="12">
        <v>3.0000000000000001E-3</v>
      </c>
      <c r="H1539" s="9">
        <v>0.223</v>
      </c>
      <c r="I1539" s="9">
        <v>0.80200000000000005</v>
      </c>
      <c r="J1539" s="9">
        <v>2.4820000000000002</v>
      </c>
      <c r="K1539" s="9">
        <v>0.40300000000000002</v>
      </c>
      <c r="L1539" s="9">
        <v>0.84</v>
      </c>
      <c r="S1539" s="9">
        <v>1532</v>
      </c>
      <c r="T1539" s="12">
        <f t="shared" si="212"/>
        <v>0.3</v>
      </c>
      <c r="V1539">
        <v>1176</v>
      </c>
      <c r="W1539">
        <v>0.1</v>
      </c>
      <c r="X1539" s="10">
        <f t="shared" si="213"/>
        <v>0.3568248232305542</v>
      </c>
      <c r="Z1539" s="12">
        <f t="shared" si="214"/>
        <v>0.35599999999999998</v>
      </c>
      <c r="AA1539" s="9">
        <f t="shared" si="217"/>
        <v>48</v>
      </c>
      <c r="AB1539" s="9">
        <f t="shared" si="218"/>
        <v>0</v>
      </c>
      <c r="AC1539" s="9">
        <f t="shared" si="219"/>
        <v>1484</v>
      </c>
      <c r="AD1539" s="9" t="str">
        <f t="shared" si="220"/>
        <v/>
      </c>
      <c r="AE1539" s="12" t="str">
        <f t="shared" si="215"/>
        <v/>
      </c>
      <c r="AF1539" s="9" t="str">
        <f t="shared" si="216"/>
        <v/>
      </c>
      <c r="AI1539"/>
    </row>
    <row r="1540" spans="6:35" x14ac:dyDescent="0.3">
      <c r="F1540" s="9">
        <v>1533</v>
      </c>
      <c r="G1540" s="12">
        <v>2.4129999999999998</v>
      </c>
      <c r="H1540" s="9">
        <v>9.6199999999999992</v>
      </c>
      <c r="I1540" s="9">
        <v>0.32800000000000001</v>
      </c>
      <c r="J1540" s="9">
        <v>2.214</v>
      </c>
      <c r="K1540" s="9">
        <v>0.45200000000000001</v>
      </c>
      <c r="L1540" s="9">
        <v>0.753</v>
      </c>
      <c r="S1540" s="9">
        <v>1533</v>
      </c>
      <c r="T1540" s="12">
        <f t="shared" si="212"/>
        <v>241.29999999999998</v>
      </c>
      <c r="V1540">
        <v>1200</v>
      </c>
      <c r="W1540">
        <v>0.1</v>
      </c>
      <c r="X1540" s="10">
        <f t="shared" si="213"/>
        <v>0.3568248232305542</v>
      </c>
      <c r="Z1540" s="12">
        <f t="shared" si="214"/>
        <v>0.35599999999999998</v>
      </c>
      <c r="AA1540" s="9">
        <f t="shared" si="217"/>
        <v>49</v>
      </c>
      <c r="AB1540" s="9">
        <f t="shared" si="218"/>
        <v>0</v>
      </c>
      <c r="AC1540" s="9">
        <f t="shared" si="219"/>
        <v>1484</v>
      </c>
      <c r="AD1540" s="9" t="str">
        <f t="shared" si="220"/>
        <v/>
      </c>
      <c r="AE1540" s="12" t="str">
        <f t="shared" si="215"/>
        <v/>
      </c>
      <c r="AF1540" s="9" t="str">
        <f t="shared" si="216"/>
        <v/>
      </c>
      <c r="AI1540"/>
    </row>
    <row r="1541" spans="6:35" x14ac:dyDescent="0.3">
      <c r="F1541" s="9">
        <v>1534</v>
      </c>
      <c r="G1541" s="12">
        <v>0.121</v>
      </c>
      <c r="H1541" s="9">
        <v>1.5589999999999999</v>
      </c>
      <c r="I1541" s="9">
        <v>0.624</v>
      </c>
      <c r="J1541" s="9">
        <v>1.276</v>
      </c>
      <c r="K1541" s="9">
        <v>0.78400000000000003</v>
      </c>
      <c r="L1541" s="9">
        <v>0.83499999999999996</v>
      </c>
      <c r="S1541" s="9">
        <v>1534</v>
      </c>
      <c r="T1541" s="12">
        <f t="shared" si="212"/>
        <v>12.1</v>
      </c>
      <c r="V1541">
        <v>1206</v>
      </c>
      <c r="W1541">
        <v>0.1</v>
      </c>
      <c r="X1541" s="10">
        <f t="shared" si="213"/>
        <v>0.3568248232305542</v>
      </c>
      <c r="Z1541" s="12">
        <f t="shared" si="214"/>
        <v>0.35599999999999998</v>
      </c>
      <c r="AA1541" s="9">
        <f t="shared" si="217"/>
        <v>50</v>
      </c>
      <c r="AB1541" s="9">
        <f t="shared" si="218"/>
        <v>0</v>
      </c>
      <c r="AC1541" s="9">
        <f t="shared" si="219"/>
        <v>1484</v>
      </c>
      <c r="AD1541" s="9" t="str">
        <f t="shared" si="220"/>
        <v/>
      </c>
      <c r="AE1541" s="12" t="str">
        <f t="shared" si="215"/>
        <v/>
      </c>
      <c r="AF1541" s="9" t="str">
        <f t="shared" si="216"/>
        <v/>
      </c>
      <c r="AI1541"/>
    </row>
    <row r="1542" spans="6:35" x14ac:dyDescent="0.3">
      <c r="F1542" s="9">
        <v>1535</v>
      </c>
      <c r="G1542" s="12">
        <v>4.0000000000000001E-3</v>
      </c>
      <c r="H1542" s="9">
        <v>0.23699999999999999</v>
      </c>
      <c r="I1542" s="9">
        <v>0.80900000000000005</v>
      </c>
      <c r="J1542" s="9">
        <v>1.8109999999999999</v>
      </c>
      <c r="K1542" s="9">
        <v>0.55200000000000005</v>
      </c>
      <c r="L1542" s="9">
        <v>0.873</v>
      </c>
      <c r="S1542" s="9">
        <v>1535</v>
      </c>
      <c r="T1542" s="12">
        <f t="shared" si="212"/>
        <v>0.4</v>
      </c>
      <c r="V1542">
        <v>1247</v>
      </c>
      <c r="W1542">
        <v>0.1</v>
      </c>
      <c r="X1542" s="10">
        <f t="shared" si="213"/>
        <v>0.3568248232305542</v>
      </c>
      <c r="Z1542" s="12">
        <f t="shared" si="214"/>
        <v>0.35599999999999998</v>
      </c>
      <c r="AA1542" s="9">
        <f t="shared" si="217"/>
        <v>51</v>
      </c>
      <c r="AB1542" s="9">
        <f t="shared" si="218"/>
        <v>0</v>
      </c>
      <c r="AC1542" s="9">
        <f t="shared" si="219"/>
        <v>1484</v>
      </c>
      <c r="AD1542" s="9" t="str">
        <f t="shared" si="220"/>
        <v/>
      </c>
      <c r="AE1542" s="12" t="str">
        <f t="shared" si="215"/>
        <v/>
      </c>
      <c r="AF1542" s="9" t="str">
        <f t="shared" si="216"/>
        <v/>
      </c>
      <c r="AI1542"/>
    </row>
    <row r="1543" spans="6:35" x14ac:dyDescent="0.3">
      <c r="F1543" s="9">
        <v>1536</v>
      </c>
      <c r="G1543" s="12">
        <v>2.7E-2</v>
      </c>
      <c r="H1543" s="9">
        <v>0.68300000000000005</v>
      </c>
      <c r="I1543" s="9">
        <v>0.72899999999999998</v>
      </c>
      <c r="J1543" s="9">
        <v>1.69</v>
      </c>
      <c r="K1543" s="9">
        <v>0.59199999999999997</v>
      </c>
      <c r="L1543" s="9">
        <v>0.89300000000000002</v>
      </c>
      <c r="S1543" s="9">
        <v>1536</v>
      </c>
      <c r="T1543" s="12">
        <f t="shared" si="212"/>
        <v>2.7</v>
      </c>
      <c r="V1543">
        <v>1271</v>
      </c>
      <c r="W1543">
        <v>0.1</v>
      </c>
      <c r="X1543" s="10">
        <f t="shared" si="213"/>
        <v>0.3568248232305542</v>
      </c>
      <c r="Z1543" s="12">
        <f t="shared" si="214"/>
        <v>0.35599999999999998</v>
      </c>
      <c r="AA1543" s="9">
        <f t="shared" si="217"/>
        <v>52</v>
      </c>
      <c r="AB1543" s="9">
        <f t="shared" si="218"/>
        <v>0</v>
      </c>
      <c r="AC1543" s="9">
        <f t="shared" si="219"/>
        <v>1484</v>
      </c>
      <c r="AD1543" s="9" t="str">
        <f t="shared" si="220"/>
        <v/>
      </c>
      <c r="AE1543" s="12" t="str">
        <f t="shared" si="215"/>
        <v/>
      </c>
      <c r="AF1543" s="9" t="str">
        <f t="shared" si="216"/>
        <v/>
      </c>
      <c r="AI1543"/>
    </row>
    <row r="1544" spans="6:35" x14ac:dyDescent="0.3">
      <c r="F1544" s="9">
        <v>1537</v>
      </c>
      <c r="G1544" s="12">
        <v>2E-3</v>
      </c>
      <c r="H1544" s="9">
        <v>0.19800000000000001</v>
      </c>
      <c r="I1544" s="9">
        <v>0.72299999999999998</v>
      </c>
      <c r="J1544" s="9">
        <v>1.579</v>
      </c>
      <c r="K1544" s="9">
        <v>0.63300000000000001</v>
      </c>
      <c r="L1544" s="9">
        <v>0.73199999999999998</v>
      </c>
      <c r="S1544" s="9">
        <v>1537</v>
      </c>
      <c r="T1544" s="12">
        <f t="shared" si="212"/>
        <v>0.2</v>
      </c>
      <c r="V1544">
        <v>1272</v>
      </c>
      <c r="W1544">
        <v>0.1</v>
      </c>
      <c r="X1544" s="10">
        <f t="shared" si="213"/>
        <v>0.3568248232305542</v>
      </c>
      <c r="Z1544" s="12">
        <f t="shared" si="214"/>
        <v>0.35599999999999998</v>
      </c>
      <c r="AA1544" s="9">
        <f t="shared" si="217"/>
        <v>53</v>
      </c>
      <c r="AB1544" s="9">
        <f t="shared" si="218"/>
        <v>0</v>
      </c>
      <c r="AC1544" s="9">
        <f t="shared" si="219"/>
        <v>1484</v>
      </c>
      <c r="AD1544" s="9" t="str">
        <f t="shared" si="220"/>
        <v/>
      </c>
      <c r="AE1544" s="12" t="str">
        <f t="shared" si="215"/>
        <v/>
      </c>
      <c r="AF1544" s="9" t="str">
        <f t="shared" si="216"/>
        <v/>
      </c>
      <c r="AI1544"/>
    </row>
    <row r="1545" spans="6:35" x14ac:dyDescent="0.3">
      <c r="F1545" s="9">
        <v>1538</v>
      </c>
      <c r="G1545" s="12">
        <v>6.0000000000000001E-3</v>
      </c>
      <c r="H1545" s="9">
        <v>0.32400000000000001</v>
      </c>
      <c r="I1545" s="9">
        <v>0.74</v>
      </c>
      <c r="J1545" s="9">
        <v>2.1800000000000002</v>
      </c>
      <c r="K1545" s="9">
        <v>0.45900000000000002</v>
      </c>
      <c r="L1545" s="9">
        <v>0.872</v>
      </c>
      <c r="S1545" s="9">
        <v>1538</v>
      </c>
      <c r="T1545" s="12">
        <f t="shared" ref="T1545:T1608" si="221">G1545*100</f>
        <v>0.6</v>
      </c>
      <c r="V1545">
        <v>1275</v>
      </c>
      <c r="W1545">
        <v>0.1</v>
      </c>
      <c r="X1545" s="10">
        <f t="shared" ref="X1545:X1608" si="222">((W1545/PI())^0.5)*2</f>
        <v>0.3568248232305542</v>
      </c>
      <c r="Z1545" s="12">
        <f t="shared" ref="Z1545:Z1608" si="223">TRUNC(X1545,3)</f>
        <v>0.35599999999999998</v>
      </c>
      <c r="AA1545" s="9">
        <f t="shared" si="217"/>
        <v>54</v>
      </c>
      <c r="AB1545" s="9">
        <f t="shared" si="218"/>
        <v>0</v>
      </c>
      <c r="AC1545" s="9">
        <f t="shared" si="219"/>
        <v>1484</v>
      </c>
      <c r="AD1545" s="9" t="str">
        <f t="shared" si="220"/>
        <v/>
      </c>
      <c r="AE1545" s="12" t="str">
        <f t="shared" ref="AE1545:AE1608" si="224">IF(AD1545="","",Z1545)</f>
        <v/>
      </c>
      <c r="AF1545" s="9" t="str">
        <f t="shared" ref="AF1545:AF1608" si="225">AD1545</f>
        <v/>
      </c>
      <c r="AI1545"/>
    </row>
    <row r="1546" spans="6:35" x14ac:dyDescent="0.3">
      <c r="F1546" s="9">
        <v>1539</v>
      </c>
      <c r="G1546" s="12">
        <v>9.4E-2</v>
      </c>
      <c r="H1546" s="9">
        <v>1.345</v>
      </c>
      <c r="I1546" s="9">
        <v>0.65</v>
      </c>
      <c r="J1546" s="9">
        <v>2.1970000000000001</v>
      </c>
      <c r="K1546" s="9">
        <v>0.45500000000000002</v>
      </c>
      <c r="L1546" s="9">
        <v>0.877</v>
      </c>
      <c r="S1546" s="9">
        <v>1539</v>
      </c>
      <c r="T1546" s="12">
        <f t="shared" si="221"/>
        <v>9.4</v>
      </c>
      <c r="V1546">
        <v>1281</v>
      </c>
      <c r="W1546">
        <v>0.1</v>
      </c>
      <c r="X1546" s="10">
        <f t="shared" si="222"/>
        <v>0.3568248232305542</v>
      </c>
      <c r="Z1546" s="12">
        <f t="shared" si="223"/>
        <v>0.35599999999999998</v>
      </c>
      <c r="AA1546" s="9">
        <f t="shared" ref="AA1546:AA1603" si="226">IF(Z1546-Z1545=0,AA1545+AA$8,1)</f>
        <v>55</v>
      </c>
      <c r="AB1546" s="9">
        <f t="shared" ref="AB1546:AB1603" si="227">IF(AA1546&lt;AA1547,0,AA1546)</f>
        <v>0</v>
      </c>
      <c r="AC1546" s="9">
        <f t="shared" ref="AC1546:AC1609" si="228">AC1545+AB1546</f>
        <v>1484</v>
      </c>
      <c r="AD1546" s="9" t="str">
        <f t="shared" ref="AD1546:AD1609" si="229">IF(AB1546=0,"",AC1545+AB1546)</f>
        <v/>
      </c>
      <c r="AE1546" s="12" t="str">
        <f t="shared" si="224"/>
        <v/>
      </c>
      <c r="AF1546" s="9" t="str">
        <f t="shared" si="225"/>
        <v/>
      </c>
      <c r="AI1546"/>
    </row>
    <row r="1547" spans="6:35" x14ac:dyDescent="0.3">
      <c r="F1547" s="9">
        <v>1540</v>
      </c>
      <c r="G1547" s="12">
        <v>2E-3</v>
      </c>
      <c r="H1547" s="9">
        <v>0.17799999999999999</v>
      </c>
      <c r="I1547" s="9">
        <v>0.77900000000000003</v>
      </c>
      <c r="J1547" s="9">
        <v>2.2309999999999999</v>
      </c>
      <c r="K1547" s="9">
        <v>0.44800000000000001</v>
      </c>
      <c r="L1547" s="9">
        <v>0.83899999999999997</v>
      </c>
      <c r="S1547" s="9">
        <v>1540</v>
      </c>
      <c r="T1547" s="12">
        <f t="shared" si="221"/>
        <v>0.2</v>
      </c>
      <c r="V1547">
        <v>1293</v>
      </c>
      <c r="W1547">
        <v>0.1</v>
      </c>
      <c r="X1547" s="10">
        <f t="shared" si="222"/>
        <v>0.3568248232305542</v>
      </c>
      <c r="Z1547" s="12">
        <f t="shared" si="223"/>
        <v>0.35599999999999998</v>
      </c>
      <c r="AA1547" s="9">
        <f t="shared" si="226"/>
        <v>56</v>
      </c>
      <c r="AB1547" s="9">
        <f t="shared" si="227"/>
        <v>0</v>
      </c>
      <c r="AC1547" s="9">
        <f t="shared" si="228"/>
        <v>1484</v>
      </c>
      <c r="AD1547" s="9" t="str">
        <f t="shared" si="229"/>
        <v/>
      </c>
      <c r="AE1547" s="12" t="str">
        <f t="shared" si="224"/>
        <v/>
      </c>
      <c r="AF1547" s="9" t="str">
        <f t="shared" si="225"/>
        <v/>
      </c>
      <c r="AI1547"/>
    </row>
    <row r="1548" spans="6:35" x14ac:dyDescent="0.3">
      <c r="F1548" s="9">
        <v>1541</v>
      </c>
      <c r="G1548" s="12">
        <v>0.02</v>
      </c>
      <c r="H1548" s="9">
        <v>0.52600000000000002</v>
      </c>
      <c r="I1548" s="9">
        <v>0.90900000000000003</v>
      </c>
      <c r="J1548" s="9">
        <v>1.5629999999999999</v>
      </c>
      <c r="K1548" s="9">
        <v>0.64</v>
      </c>
      <c r="L1548" s="9">
        <v>0.92</v>
      </c>
      <c r="S1548" s="9">
        <v>1541</v>
      </c>
      <c r="T1548" s="12">
        <f t="shared" si="221"/>
        <v>2</v>
      </c>
      <c r="V1548">
        <v>1300</v>
      </c>
      <c r="W1548">
        <v>0.1</v>
      </c>
      <c r="X1548" s="10">
        <f t="shared" si="222"/>
        <v>0.3568248232305542</v>
      </c>
      <c r="Z1548" s="12">
        <f t="shared" si="223"/>
        <v>0.35599999999999998</v>
      </c>
      <c r="AA1548" s="9">
        <f t="shared" si="226"/>
        <v>57</v>
      </c>
      <c r="AB1548" s="9">
        <f t="shared" si="227"/>
        <v>0</v>
      </c>
      <c r="AC1548" s="9">
        <f t="shared" si="228"/>
        <v>1484</v>
      </c>
      <c r="AD1548" s="9" t="str">
        <f t="shared" si="229"/>
        <v/>
      </c>
      <c r="AE1548" s="12" t="str">
        <f t="shared" si="224"/>
        <v/>
      </c>
      <c r="AF1548" s="9" t="str">
        <f t="shared" si="225"/>
        <v/>
      </c>
      <c r="AI1548"/>
    </row>
    <row r="1549" spans="6:35" x14ac:dyDescent="0.3">
      <c r="F1549" s="9">
        <v>1542</v>
      </c>
      <c r="G1549" s="12">
        <v>4.2000000000000003E-2</v>
      </c>
      <c r="H1549" s="9">
        <v>0.78800000000000003</v>
      </c>
      <c r="I1549" s="9">
        <v>0.85399999999999998</v>
      </c>
      <c r="J1549" s="9">
        <v>1.22</v>
      </c>
      <c r="K1549" s="9">
        <v>0.82</v>
      </c>
      <c r="L1549" s="9">
        <v>0.92</v>
      </c>
      <c r="S1549" s="9">
        <v>1542</v>
      </c>
      <c r="T1549" s="12">
        <f t="shared" si="221"/>
        <v>4.2</v>
      </c>
      <c r="V1549">
        <v>1341</v>
      </c>
      <c r="W1549">
        <v>0.1</v>
      </c>
      <c r="X1549" s="10">
        <f t="shared" si="222"/>
        <v>0.3568248232305542</v>
      </c>
      <c r="Z1549" s="12">
        <f t="shared" si="223"/>
        <v>0.35599999999999998</v>
      </c>
      <c r="AA1549" s="9">
        <f t="shared" si="226"/>
        <v>58</v>
      </c>
      <c r="AB1549" s="9">
        <f t="shared" si="227"/>
        <v>0</v>
      </c>
      <c r="AC1549" s="9">
        <f t="shared" si="228"/>
        <v>1484</v>
      </c>
      <c r="AD1549" s="9" t="str">
        <f t="shared" si="229"/>
        <v/>
      </c>
      <c r="AE1549" s="12" t="str">
        <f t="shared" si="224"/>
        <v/>
      </c>
      <c r="AF1549" s="9" t="str">
        <f t="shared" si="225"/>
        <v/>
      </c>
      <c r="AI1549"/>
    </row>
    <row r="1550" spans="6:35" x14ac:dyDescent="0.3">
      <c r="F1550" s="9">
        <v>1543</v>
      </c>
      <c r="G1550" s="12">
        <v>3.0000000000000001E-3</v>
      </c>
      <c r="H1550" s="9">
        <v>0.25700000000000001</v>
      </c>
      <c r="I1550" s="9">
        <v>0.6</v>
      </c>
      <c r="J1550" s="9">
        <v>3.32</v>
      </c>
      <c r="K1550" s="9">
        <v>0.30099999999999999</v>
      </c>
      <c r="L1550" s="9">
        <v>0.79200000000000004</v>
      </c>
      <c r="S1550" s="9">
        <v>1543</v>
      </c>
      <c r="T1550" s="12">
        <f t="shared" si="221"/>
        <v>0.3</v>
      </c>
      <c r="V1550">
        <v>1399</v>
      </c>
      <c r="W1550">
        <v>0.1</v>
      </c>
      <c r="X1550" s="10">
        <f t="shared" si="222"/>
        <v>0.3568248232305542</v>
      </c>
      <c r="Z1550" s="12">
        <f t="shared" si="223"/>
        <v>0.35599999999999998</v>
      </c>
      <c r="AA1550" s="9">
        <f t="shared" si="226"/>
        <v>59</v>
      </c>
      <c r="AB1550" s="9">
        <f t="shared" si="227"/>
        <v>0</v>
      </c>
      <c r="AC1550" s="9">
        <f t="shared" si="228"/>
        <v>1484</v>
      </c>
      <c r="AD1550" s="9" t="str">
        <f t="shared" si="229"/>
        <v/>
      </c>
      <c r="AE1550" s="12" t="str">
        <f t="shared" si="224"/>
        <v/>
      </c>
      <c r="AF1550" s="9" t="str">
        <f t="shared" si="225"/>
        <v/>
      </c>
      <c r="AI1550"/>
    </row>
    <row r="1551" spans="6:35" x14ac:dyDescent="0.3">
      <c r="F1551" s="9">
        <v>1544</v>
      </c>
      <c r="G1551" s="12">
        <v>4.0000000000000001E-3</v>
      </c>
      <c r="H1551" s="9">
        <v>0.23300000000000001</v>
      </c>
      <c r="I1551" s="9">
        <v>0.90800000000000003</v>
      </c>
      <c r="J1551" s="9">
        <v>1.611</v>
      </c>
      <c r="K1551" s="9">
        <v>0.621</v>
      </c>
      <c r="L1551" s="9">
        <v>0.81200000000000006</v>
      </c>
      <c r="S1551" s="9">
        <v>1544</v>
      </c>
      <c r="T1551" s="12">
        <f t="shared" si="221"/>
        <v>0.4</v>
      </c>
      <c r="V1551">
        <v>1414</v>
      </c>
      <c r="W1551">
        <v>0.1</v>
      </c>
      <c r="X1551" s="10">
        <f t="shared" si="222"/>
        <v>0.3568248232305542</v>
      </c>
      <c r="Z1551" s="12">
        <f t="shared" si="223"/>
        <v>0.35599999999999998</v>
      </c>
      <c r="AA1551" s="9">
        <f t="shared" si="226"/>
        <v>60</v>
      </c>
      <c r="AB1551" s="9">
        <f t="shared" si="227"/>
        <v>0</v>
      </c>
      <c r="AC1551" s="9">
        <f t="shared" si="228"/>
        <v>1484</v>
      </c>
      <c r="AD1551" s="9" t="str">
        <f t="shared" si="229"/>
        <v/>
      </c>
      <c r="AE1551" s="12" t="str">
        <f t="shared" si="224"/>
        <v/>
      </c>
      <c r="AF1551" s="9" t="str">
        <f t="shared" si="225"/>
        <v/>
      </c>
      <c r="AI1551"/>
    </row>
    <row r="1552" spans="6:35" x14ac:dyDescent="0.3">
      <c r="F1552" s="9">
        <v>1545</v>
      </c>
      <c r="G1552" s="12">
        <v>5.2160000000000002</v>
      </c>
      <c r="H1552" s="9">
        <v>10.785</v>
      </c>
      <c r="I1552" s="9">
        <v>0.56399999999999995</v>
      </c>
      <c r="J1552" s="9">
        <v>1.2809999999999999</v>
      </c>
      <c r="K1552" s="9">
        <v>0.78100000000000003</v>
      </c>
      <c r="L1552" s="9">
        <v>0.93899999999999995</v>
      </c>
      <c r="S1552" s="9">
        <v>1545</v>
      </c>
      <c r="T1552" s="12">
        <f t="shared" si="221"/>
        <v>521.6</v>
      </c>
      <c r="V1552">
        <v>1415</v>
      </c>
      <c r="W1552">
        <v>0.1</v>
      </c>
      <c r="X1552" s="10">
        <f t="shared" si="222"/>
        <v>0.3568248232305542</v>
      </c>
      <c r="Z1552" s="12">
        <f t="shared" si="223"/>
        <v>0.35599999999999998</v>
      </c>
      <c r="AA1552" s="9">
        <f t="shared" si="226"/>
        <v>61</v>
      </c>
      <c r="AB1552" s="9">
        <f t="shared" si="227"/>
        <v>0</v>
      </c>
      <c r="AC1552" s="9">
        <f t="shared" si="228"/>
        <v>1484</v>
      </c>
      <c r="AD1552" s="9" t="str">
        <f t="shared" si="229"/>
        <v/>
      </c>
      <c r="AE1552" s="12" t="str">
        <f t="shared" si="224"/>
        <v/>
      </c>
      <c r="AF1552" s="9" t="str">
        <f t="shared" si="225"/>
        <v/>
      </c>
      <c r="AI1552"/>
    </row>
    <row r="1553" spans="6:35" x14ac:dyDescent="0.3">
      <c r="F1553" s="9">
        <v>1546</v>
      </c>
      <c r="G1553" s="12">
        <v>4.7E-2</v>
      </c>
      <c r="H1553" s="9">
        <v>1.03</v>
      </c>
      <c r="I1553" s="9">
        <v>0.55100000000000005</v>
      </c>
      <c r="J1553" s="9">
        <v>2.5659999999999998</v>
      </c>
      <c r="K1553" s="9">
        <v>0.39</v>
      </c>
      <c r="L1553" s="9">
        <v>0.878</v>
      </c>
      <c r="S1553" s="9">
        <v>1546</v>
      </c>
      <c r="T1553" s="12">
        <f t="shared" si="221"/>
        <v>4.7</v>
      </c>
      <c r="V1553">
        <v>1436</v>
      </c>
      <c r="W1553">
        <v>0.1</v>
      </c>
      <c r="X1553" s="10">
        <f t="shared" si="222"/>
        <v>0.3568248232305542</v>
      </c>
      <c r="Z1553" s="12">
        <f t="shared" si="223"/>
        <v>0.35599999999999998</v>
      </c>
      <c r="AA1553" s="9">
        <f t="shared" si="226"/>
        <v>62</v>
      </c>
      <c r="AB1553" s="9">
        <f t="shared" si="227"/>
        <v>0</v>
      </c>
      <c r="AC1553" s="9">
        <f t="shared" si="228"/>
        <v>1484</v>
      </c>
      <c r="AD1553" s="9" t="str">
        <f t="shared" si="229"/>
        <v/>
      </c>
      <c r="AE1553" s="12" t="str">
        <f t="shared" si="224"/>
        <v/>
      </c>
      <c r="AF1553" s="9" t="str">
        <f t="shared" si="225"/>
        <v/>
      </c>
      <c r="AI1553"/>
    </row>
    <row r="1554" spans="6:35" x14ac:dyDescent="0.3">
      <c r="F1554" s="9">
        <v>1547</v>
      </c>
      <c r="G1554" s="12">
        <v>0.28899999999999998</v>
      </c>
      <c r="H1554" s="9">
        <v>2.08</v>
      </c>
      <c r="I1554" s="9">
        <v>0.84</v>
      </c>
      <c r="J1554" s="9">
        <v>1.137</v>
      </c>
      <c r="K1554" s="9">
        <v>0.88</v>
      </c>
      <c r="L1554" s="9">
        <v>0.96099999999999997</v>
      </c>
      <c r="S1554" s="9">
        <v>1547</v>
      </c>
      <c r="T1554" s="12">
        <f t="shared" si="221"/>
        <v>28.9</v>
      </c>
      <c r="V1554">
        <v>1501</v>
      </c>
      <c r="W1554">
        <v>0.1</v>
      </c>
      <c r="X1554" s="10">
        <f t="shared" si="222"/>
        <v>0.3568248232305542</v>
      </c>
      <c r="Z1554" s="12">
        <f t="shared" si="223"/>
        <v>0.35599999999999998</v>
      </c>
      <c r="AA1554" s="9">
        <f t="shared" si="226"/>
        <v>63</v>
      </c>
      <c r="AB1554" s="9">
        <f t="shared" si="227"/>
        <v>0</v>
      </c>
      <c r="AC1554" s="9">
        <f t="shared" si="228"/>
        <v>1484</v>
      </c>
      <c r="AD1554" s="9" t="str">
        <f t="shared" si="229"/>
        <v/>
      </c>
      <c r="AE1554" s="12" t="str">
        <f t="shared" si="224"/>
        <v/>
      </c>
      <c r="AF1554" s="9" t="str">
        <f t="shared" si="225"/>
        <v/>
      </c>
      <c r="AI1554"/>
    </row>
    <row r="1555" spans="6:35" x14ac:dyDescent="0.3">
      <c r="F1555" s="9">
        <v>1548</v>
      </c>
      <c r="G1555" s="12">
        <v>6.0000000000000001E-3</v>
      </c>
      <c r="H1555" s="9">
        <v>0.29199999999999998</v>
      </c>
      <c r="I1555" s="9">
        <v>0.84299999999999997</v>
      </c>
      <c r="J1555" s="9">
        <v>1.365</v>
      </c>
      <c r="K1555" s="9">
        <v>0.73299999999999998</v>
      </c>
      <c r="L1555" s="9">
        <v>0.83499999999999996</v>
      </c>
      <c r="S1555" s="9">
        <v>1548</v>
      </c>
      <c r="T1555" s="12">
        <f t="shared" si="221"/>
        <v>0.6</v>
      </c>
      <c r="V1555">
        <v>1507</v>
      </c>
      <c r="W1555">
        <v>0.1</v>
      </c>
      <c r="X1555" s="10">
        <f t="shared" si="222"/>
        <v>0.3568248232305542</v>
      </c>
      <c r="Z1555" s="12">
        <f t="shared" si="223"/>
        <v>0.35599999999999998</v>
      </c>
      <c r="AA1555" s="9">
        <f t="shared" si="226"/>
        <v>64</v>
      </c>
      <c r="AB1555" s="9">
        <f t="shared" si="227"/>
        <v>0</v>
      </c>
      <c r="AC1555" s="9">
        <f t="shared" si="228"/>
        <v>1484</v>
      </c>
      <c r="AD1555" s="9" t="str">
        <f t="shared" si="229"/>
        <v/>
      </c>
      <c r="AE1555" s="12" t="str">
        <f t="shared" si="224"/>
        <v/>
      </c>
      <c r="AF1555" s="9" t="str">
        <f t="shared" si="225"/>
        <v/>
      </c>
      <c r="AI1555"/>
    </row>
    <row r="1556" spans="6:35" x14ac:dyDescent="0.3">
      <c r="F1556" s="9">
        <v>1549</v>
      </c>
      <c r="G1556" s="12">
        <v>3.0000000000000001E-3</v>
      </c>
      <c r="H1556" s="9">
        <v>0.19500000000000001</v>
      </c>
      <c r="I1556" s="9">
        <v>0.94399999999999995</v>
      </c>
      <c r="J1556" s="9">
        <v>1.298</v>
      </c>
      <c r="K1556" s="9">
        <v>0.77</v>
      </c>
      <c r="L1556" s="9">
        <v>0.86399999999999999</v>
      </c>
      <c r="S1556" s="9">
        <v>1549</v>
      </c>
      <c r="T1556" s="12">
        <f t="shared" si="221"/>
        <v>0.3</v>
      </c>
      <c r="V1556">
        <v>1516</v>
      </c>
      <c r="W1556">
        <v>0.1</v>
      </c>
      <c r="X1556" s="10">
        <f t="shared" si="222"/>
        <v>0.3568248232305542</v>
      </c>
      <c r="Z1556" s="12">
        <f t="shared" si="223"/>
        <v>0.35599999999999998</v>
      </c>
      <c r="AA1556" s="9">
        <f t="shared" si="226"/>
        <v>65</v>
      </c>
      <c r="AB1556" s="9">
        <f t="shared" si="227"/>
        <v>0</v>
      </c>
      <c r="AC1556" s="9">
        <f t="shared" si="228"/>
        <v>1484</v>
      </c>
      <c r="AD1556" s="9" t="str">
        <f t="shared" si="229"/>
        <v/>
      </c>
      <c r="AE1556" s="12" t="str">
        <f t="shared" si="224"/>
        <v/>
      </c>
      <c r="AF1556" s="9" t="str">
        <f t="shared" si="225"/>
        <v/>
      </c>
      <c r="AI1556"/>
    </row>
    <row r="1557" spans="6:35" x14ac:dyDescent="0.3">
      <c r="F1557" s="9">
        <v>1550</v>
      </c>
      <c r="G1557" s="12">
        <v>1E-3</v>
      </c>
      <c r="H1557" s="9">
        <v>0.16300000000000001</v>
      </c>
      <c r="I1557" s="9">
        <v>0.496</v>
      </c>
      <c r="J1557" s="9">
        <v>3.7919999999999998</v>
      </c>
      <c r="K1557" s="9">
        <v>0.26400000000000001</v>
      </c>
      <c r="L1557" s="9">
        <v>0.66700000000000004</v>
      </c>
      <c r="S1557" s="9">
        <v>1550</v>
      </c>
      <c r="T1557" s="12">
        <f t="shared" si="221"/>
        <v>0.1</v>
      </c>
      <c r="V1557">
        <v>1518</v>
      </c>
      <c r="W1557">
        <v>0.1</v>
      </c>
      <c r="X1557" s="10">
        <f t="shared" si="222"/>
        <v>0.3568248232305542</v>
      </c>
      <c r="Z1557" s="12">
        <f t="shared" si="223"/>
        <v>0.35599999999999998</v>
      </c>
      <c r="AA1557" s="9">
        <f t="shared" si="226"/>
        <v>66</v>
      </c>
      <c r="AB1557" s="9">
        <f t="shared" si="227"/>
        <v>0</v>
      </c>
      <c r="AC1557" s="9">
        <f t="shared" si="228"/>
        <v>1484</v>
      </c>
      <c r="AD1557" s="9" t="str">
        <f t="shared" si="229"/>
        <v/>
      </c>
      <c r="AE1557" s="12" t="str">
        <f t="shared" si="224"/>
        <v/>
      </c>
      <c r="AF1557" s="9" t="str">
        <f t="shared" si="225"/>
        <v/>
      </c>
      <c r="AI1557"/>
    </row>
    <row r="1558" spans="6:35" x14ac:dyDescent="0.3">
      <c r="F1558" s="9">
        <v>1551</v>
      </c>
      <c r="G1558" s="12">
        <v>7.0000000000000001E-3</v>
      </c>
      <c r="H1558" s="9">
        <v>0.32800000000000001</v>
      </c>
      <c r="I1558" s="9">
        <v>0.79200000000000004</v>
      </c>
      <c r="J1558" s="9">
        <v>2.0059999999999998</v>
      </c>
      <c r="K1558" s="9">
        <v>0.499</v>
      </c>
      <c r="L1558" s="9">
        <v>0.91800000000000004</v>
      </c>
      <c r="S1558" s="9">
        <v>1551</v>
      </c>
      <c r="T1558" s="12">
        <f t="shared" si="221"/>
        <v>0.70000000000000007</v>
      </c>
      <c r="V1558">
        <v>1550</v>
      </c>
      <c r="W1558">
        <v>0.1</v>
      </c>
      <c r="X1558" s="10">
        <f t="shared" si="222"/>
        <v>0.3568248232305542</v>
      </c>
      <c r="Z1558" s="12">
        <f t="shared" si="223"/>
        <v>0.35599999999999998</v>
      </c>
      <c r="AA1558" s="9">
        <f t="shared" si="226"/>
        <v>67</v>
      </c>
      <c r="AB1558" s="9">
        <f t="shared" si="227"/>
        <v>0</v>
      </c>
      <c r="AC1558" s="9">
        <f t="shared" si="228"/>
        <v>1484</v>
      </c>
      <c r="AD1558" s="9" t="str">
        <f t="shared" si="229"/>
        <v/>
      </c>
      <c r="AE1558" s="12" t="str">
        <f t="shared" si="224"/>
        <v/>
      </c>
      <c r="AF1558" s="9" t="str">
        <f t="shared" si="225"/>
        <v/>
      </c>
      <c r="AI1558"/>
    </row>
    <row r="1559" spans="6:35" x14ac:dyDescent="0.3">
      <c r="F1559" s="9">
        <v>1552</v>
      </c>
      <c r="G1559" s="12">
        <v>6.0000000000000001E-3</v>
      </c>
      <c r="H1559" s="9">
        <v>0.33500000000000002</v>
      </c>
      <c r="I1559" s="9">
        <v>0.65700000000000003</v>
      </c>
      <c r="J1559" s="9">
        <v>2.9870000000000001</v>
      </c>
      <c r="K1559" s="9">
        <v>0.33500000000000002</v>
      </c>
      <c r="L1559" s="9">
        <v>0.90700000000000003</v>
      </c>
      <c r="S1559" s="9">
        <v>1552</v>
      </c>
      <c r="T1559" s="12">
        <f t="shared" si="221"/>
        <v>0.6</v>
      </c>
      <c r="V1559">
        <v>1570</v>
      </c>
      <c r="W1559">
        <v>0.1</v>
      </c>
      <c r="X1559" s="10">
        <f t="shared" si="222"/>
        <v>0.3568248232305542</v>
      </c>
      <c r="Z1559" s="12">
        <f t="shared" si="223"/>
        <v>0.35599999999999998</v>
      </c>
      <c r="AA1559" s="9">
        <f t="shared" si="226"/>
        <v>68</v>
      </c>
      <c r="AB1559" s="9">
        <f t="shared" si="227"/>
        <v>0</v>
      </c>
      <c r="AC1559" s="9">
        <f t="shared" si="228"/>
        <v>1484</v>
      </c>
      <c r="AD1559" s="9" t="str">
        <f t="shared" si="229"/>
        <v/>
      </c>
      <c r="AE1559" s="12" t="str">
        <f t="shared" si="224"/>
        <v/>
      </c>
      <c r="AF1559" s="9" t="str">
        <f t="shared" si="225"/>
        <v/>
      </c>
      <c r="AI1559"/>
    </row>
    <row r="1560" spans="6:35" x14ac:dyDescent="0.3">
      <c r="F1560" s="9">
        <v>1553</v>
      </c>
      <c r="G1560" s="12">
        <v>2E-3</v>
      </c>
      <c r="H1560" s="9">
        <v>0.17100000000000001</v>
      </c>
      <c r="I1560" s="9">
        <v>0.97599999999999998</v>
      </c>
      <c r="J1560" s="9">
        <v>1.216</v>
      </c>
      <c r="K1560" s="9">
        <v>0.82199999999999995</v>
      </c>
      <c r="L1560" s="9">
        <v>0.88200000000000001</v>
      </c>
      <c r="S1560" s="9">
        <v>1553</v>
      </c>
      <c r="T1560" s="12">
        <f t="shared" si="221"/>
        <v>0.2</v>
      </c>
      <c r="V1560">
        <v>1575</v>
      </c>
      <c r="W1560">
        <v>0.1</v>
      </c>
      <c r="X1560" s="10">
        <f t="shared" si="222"/>
        <v>0.3568248232305542</v>
      </c>
      <c r="Z1560" s="12">
        <f t="shared" si="223"/>
        <v>0.35599999999999998</v>
      </c>
      <c r="AA1560" s="9">
        <f t="shared" si="226"/>
        <v>69</v>
      </c>
      <c r="AB1560" s="9">
        <f t="shared" si="227"/>
        <v>0</v>
      </c>
      <c r="AC1560" s="9">
        <f t="shared" si="228"/>
        <v>1484</v>
      </c>
      <c r="AD1560" s="9" t="str">
        <f t="shared" si="229"/>
        <v/>
      </c>
      <c r="AE1560" s="12" t="str">
        <f t="shared" si="224"/>
        <v/>
      </c>
      <c r="AF1560" s="9" t="str">
        <f t="shared" si="225"/>
        <v/>
      </c>
      <c r="AI1560"/>
    </row>
    <row r="1561" spans="6:35" x14ac:dyDescent="0.3">
      <c r="F1561" s="9">
        <v>1554</v>
      </c>
      <c r="G1561" s="12">
        <v>5.0000000000000001E-3</v>
      </c>
      <c r="H1561" s="9">
        <v>0.28199999999999997</v>
      </c>
      <c r="I1561" s="9">
        <v>0.85699999999999998</v>
      </c>
      <c r="J1561" s="9">
        <v>1.347</v>
      </c>
      <c r="K1561" s="9">
        <v>0.74199999999999999</v>
      </c>
      <c r="L1561" s="9">
        <v>0.82799999999999996</v>
      </c>
      <c r="S1561" s="9">
        <v>1554</v>
      </c>
      <c r="T1561" s="12">
        <f t="shared" si="221"/>
        <v>0.5</v>
      </c>
      <c r="V1561">
        <v>1584</v>
      </c>
      <c r="W1561">
        <v>0.1</v>
      </c>
      <c r="X1561" s="10">
        <f t="shared" si="222"/>
        <v>0.3568248232305542</v>
      </c>
      <c r="Z1561" s="12">
        <f t="shared" si="223"/>
        <v>0.35599999999999998</v>
      </c>
      <c r="AA1561" s="9">
        <f t="shared" si="226"/>
        <v>70</v>
      </c>
      <c r="AB1561" s="9">
        <f t="shared" si="227"/>
        <v>0</v>
      </c>
      <c r="AC1561" s="9">
        <f t="shared" si="228"/>
        <v>1484</v>
      </c>
      <c r="AD1561" s="9" t="str">
        <f t="shared" si="229"/>
        <v/>
      </c>
      <c r="AE1561" s="12" t="str">
        <f t="shared" si="224"/>
        <v/>
      </c>
      <c r="AF1561" s="9" t="str">
        <f t="shared" si="225"/>
        <v/>
      </c>
      <c r="AI1561"/>
    </row>
    <row r="1562" spans="6:35" x14ac:dyDescent="0.3">
      <c r="F1562" s="9">
        <v>1555</v>
      </c>
      <c r="G1562" s="12">
        <v>6.0000000000000001E-3</v>
      </c>
      <c r="H1562" s="9">
        <v>0.28199999999999997</v>
      </c>
      <c r="I1562" s="9">
        <v>0.90500000000000003</v>
      </c>
      <c r="J1562" s="9">
        <v>1.4239999999999999</v>
      </c>
      <c r="K1562" s="9">
        <v>0.70199999999999996</v>
      </c>
      <c r="L1562" s="9">
        <v>0.88400000000000001</v>
      </c>
      <c r="S1562" s="9">
        <v>1555</v>
      </c>
      <c r="T1562" s="12">
        <f t="shared" si="221"/>
        <v>0.6</v>
      </c>
      <c r="V1562">
        <v>1600</v>
      </c>
      <c r="W1562">
        <v>0.1</v>
      </c>
      <c r="X1562" s="10">
        <f t="shared" si="222"/>
        <v>0.3568248232305542</v>
      </c>
      <c r="Z1562" s="12">
        <f t="shared" si="223"/>
        <v>0.35599999999999998</v>
      </c>
      <c r="AA1562" s="9">
        <f t="shared" si="226"/>
        <v>71</v>
      </c>
      <c r="AB1562" s="9">
        <f t="shared" si="227"/>
        <v>71</v>
      </c>
      <c r="AC1562" s="9">
        <f t="shared" si="228"/>
        <v>1555</v>
      </c>
      <c r="AD1562" s="9">
        <f t="shared" si="229"/>
        <v>1555</v>
      </c>
      <c r="AE1562" s="12">
        <f t="shared" si="224"/>
        <v>0.35599999999999998</v>
      </c>
      <c r="AF1562" s="9">
        <f t="shared" si="225"/>
        <v>1555</v>
      </c>
      <c r="AI1562"/>
    </row>
    <row r="1563" spans="6:35" x14ac:dyDescent="0.3">
      <c r="F1563" s="9">
        <v>1556</v>
      </c>
      <c r="G1563" s="12">
        <v>2.4E-2</v>
      </c>
      <c r="H1563" s="9">
        <v>0.58799999999999997</v>
      </c>
      <c r="I1563" s="9">
        <v>0.85799999999999998</v>
      </c>
      <c r="J1563" s="9">
        <v>1.1279999999999999</v>
      </c>
      <c r="K1563" s="9">
        <v>0.88600000000000001</v>
      </c>
      <c r="L1563" s="9">
        <v>0.89700000000000002</v>
      </c>
      <c r="S1563" s="9">
        <v>1556</v>
      </c>
      <c r="T1563" s="12">
        <f t="shared" si="221"/>
        <v>2.4</v>
      </c>
      <c r="V1563">
        <v>226</v>
      </c>
      <c r="W1563">
        <v>9.0329999999999994E-2</v>
      </c>
      <c r="X1563" s="10">
        <f t="shared" si="222"/>
        <v>0.33913379081997602</v>
      </c>
      <c r="Z1563" s="12">
        <f t="shared" si="223"/>
        <v>0.33900000000000002</v>
      </c>
      <c r="AA1563" s="9">
        <f t="shared" si="226"/>
        <v>1</v>
      </c>
      <c r="AB1563" s="9">
        <f t="shared" si="227"/>
        <v>0</v>
      </c>
      <c r="AC1563" s="9">
        <f t="shared" si="228"/>
        <v>1555</v>
      </c>
      <c r="AD1563" s="9" t="str">
        <f t="shared" si="229"/>
        <v/>
      </c>
      <c r="AE1563" s="12" t="str">
        <f t="shared" si="224"/>
        <v/>
      </c>
      <c r="AF1563" s="9" t="str">
        <f t="shared" si="225"/>
        <v/>
      </c>
      <c r="AI1563"/>
    </row>
    <row r="1564" spans="6:35" x14ac:dyDescent="0.3">
      <c r="F1564" s="9">
        <v>1557</v>
      </c>
      <c r="G1564" s="12">
        <v>3.0000000000000001E-3</v>
      </c>
      <c r="H1564" s="9">
        <v>0.19500000000000001</v>
      </c>
      <c r="I1564" s="9">
        <v>0.94399999999999995</v>
      </c>
      <c r="J1564" s="9">
        <v>1.7949999999999999</v>
      </c>
      <c r="K1564" s="9">
        <v>0.55700000000000005</v>
      </c>
      <c r="L1564" s="9">
        <v>0.90500000000000003</v>
      </c>
      <c r="S1564" s="9">
        <v>1557</v>
      </c>
      <c r="T1564" s="12">
        <f t="shared" si="221"/>
        <v>0.3</v>
      </c>
      <c r="V1564">
        <v>239</v>
      </c>
      <c r="W1564">
        <v>9.0329999999999994E-2</v>
      </c>
      <c r="X1564" s="10">
        <f t="shared" si="222"/>
        <v>0.33913379081997602</v>
      </c>
      <c r="Z1564" s="12">
        <f t="shared" si="223"/>
        <v>0.33900000000000002</v>
      </c>
      <c r="AA1564" s="9">
        <f t="shared" si="226"/>
        <v>2</v>
      </c>
      <c r="AB1564" s="9">
        <f t="shared" si="227"/>
        <v>0</v>
      </c>
      <c r="AC1564" s="9">
        <f t="shared" si="228"/>
        <v>1555</v>
      </c>
      <c r="AD1564" s="9" t="str">
        <f t="shared" si="229"/>
        <v/>
      </c>
      <c r="AE1564" s="12" t="str">
        <f t="shared" si="224"/>
        <v/>
      </c>
      <c r="AF1564" s="9" t="str">
        <f t="shared" si="225"/>
        <v/>
      </c>
      <c r="AI1564"/>
    </row>
    <row r="1565" spans="6:35" x14ac:dyDescent="0.3">
      <c r="F1565" s="9">
        <v>1558</v>
      </c>
      <c r="G1565" s="12">
        <v>0.124</v>
      </c>
      <c r="H1565" s="9">
        <v>1.6080000000000001</v>
      </c>
      <c r="I1565" s="9">
        <v>0.60099999999999998</v>
      </c>
      <c r="J1565" s="9">
        <v>1.4319999999999999</v>
      </c>
      <c r="K1565" s="9">
        <v>0.69799999999999995</v>
      </c>
      <c r="L1565" s="9">
        <v>0.82299999999999995</v>
      </c>
      <c r="S1565" s="9">
        <v>1558</v>
      </c>
      <c r="T1565" s="12">
        <f t="shared" si="221"/>
        <v>12.4</v>
      </c>
      <c r="V1565">
        <v>260</v>
      </c>
      <c r="W1565">
        <v>9.0329999999999994E-2</v>
      </c>
      <c r="X1565" s="10">
        <f t="shared" si="222"/>
        <v>0.33913379081997602</v>
      </c>
      <c r="Z1565" s="12">
        <f t="shared" si="223"/>
        <v>0.33900000000000002</v>
      </c>
      <c r="AA1565" s="9">
        <f t="shared" si="226"/>
        <v>3</v>
      </c>
      <c r="AB1565" s="9">
        <f t="shared" si="227"/>
        <v>0</v>
      </c>
      <c r="AC1565" s="9">
        <f t="shared" si="228"/>
        <v>1555</v>
      </c>
      <c r="AD1565" s="9" t="str">
        <f t="shared" si="229"/>
        <v/>
      </c>
      <c r="AE1565" s="12" t="str">
        <f t="shared" si="224"/>
        <v/>
      </c>
      <c r="AF1565" s="9" t="str">
        <f t="shared" si="225"/>
        <v/>
      </c>
      <c r="AI1565"/>
    </row>
    <row r="1566" spans="6:35" x14ac:dyDescent="0.3">
      <c r="F1566" s="9">
        <v>1559</v>
      </c>
      <c r="G1566" s="12">
        <v>8.0000000000000002E-3</v>
      </c>
      <c r="H1566" s="9">
        <v>0.33100000000000002</v>
      </c>
      <c r="I1566" s="9">
        <v>0.95</v>
      </c>
      <c r="J1566" s="9">
        <v>1.1879999999999999</v>
      </c>
      <c r="K1566" s="9">
        <v>0.84199999999999997</v>
      </c>
      <c r="L1566" s="9">
        <v>0.90200000000000002</v>
      </c>
      <c r="S1566" s="9">
        <v>1559</v>
      </c>
      <c r="T1566" s="12">
        <f t="shared" si="221"/>
        <v>0.8</v>
      </c>
      <c r="V1566">
        <v>290</v>
      </c>
      <c r="W1566">
        <v>9.0329999999999994E-2</v>
      </c>
      <c r="X1566" s="10">
        <f t="shared" si="222"/>
        <v>0.33913379081997602</v>
      </c>
      <c r="Z1566" s="12">
        <f t="shared" si="223"/>
        <v>0.33900000000000002</v>
      </c>
      <c r="AA1566" s="9">
        <f t="shared" si="226"/>
        <v>4</v>
      </c>
      <c r="AB1566" s="9">
        <f t="shared" si="227"/>
        <v>0</v>
      </c>
      <c r="AC1566" s="9">
        <f t="shared" si="228"/>
        <v>1555</v>
      </c>
      <c r="AD1566" s="9" t="str">
        <f t="shared" si="229"/>
        <v/>
      </c>
      <c r="AE1566" s="12" t="str">
        <f t="shared" si="224"/>
        <v/>
      </c>
      <c r="AF1566" s="9" t="str">
        <f t="shared" si="225"/>
        <v/>
      </c>
      <c r="AI1566"/>
    </row>
    <row r="1567" spans="6:35" x14ac:dyDescent="0.3">
      <c r="F1567" s="9">
        <v>1560</v>
      </c>
      <c r="G1567" s="12">
        <v>0.109</v>
      </c>
      <c r="H1567" s="9">
        <v>1.373</v>
      </c>
      <c r="I1567" s="9">
        <v>0.72799999999999998</v>
      </c>
      <c r="J1567" s="9">
        <v>1.569</v>
      </c>
      <c r="K1567" s="9">
        <v>0.63700000000000001</v>
      </c>
      <c r="L1567" s="9">
        <v>0.93100000000000005</v>
      </c>
      <c r="S1567" s="9">
        <v>1560</v>
      </c>
      <c r="T1567" s="12">
        <f t="shared" si="221"/>
        <v>10.9</v>
      </c>
      <c r="V1567">
        <v>356</v>
      </c>
      <c r="W1567">
        <v>9.0329999999999994E-2</v>
      </c>
      <c r="X1567" s="10">
        <f t="shared" si="222"/>
        <v>0.33913379081997602</v>
      </c>
      <c r="Z1567" s="12">
        <f t="shared" si="223"/>
        <v>0.33900000000000002</v>
      </c>
      <c r="AA1567" s="9">
        <f t="shared" si="226"/>
        <v>5</v>
      </c>
      <c r="AB1567" s="9">
        <f t="shared" si="227"/>
        <v>0</v>
      </c>
      <c r="AC1567" s="9">
        <f t="shared" si="228"/>
        <v>1555</v>
      </c>
      <c r="AD1567" s="9" t="str">
        <f t="shared" si="229"/>
        <v/>
      </c>
      <c r="AE1567" s="12" t="str">
        <f t="shared" si="224"/>
        <v/>
      </c>
      <c r="AF1567" s="9" t="str">
        <f t="shared" si="225"/>
        <v/>
      </c>
      <c r="AI1567"/>
    </row>
    <row r="1568" spans="6:35" x14ac:dyDescent="0.3">
      <c r="F1568" s="9">
        <v>1561</v>
      </c>
      <c r="G1568" s="12">
        <v>8.7999999999999995E-2</v>
      </c>
      <c r="H1568" s="9">
        <v>1.1599999999999999</v>
      </c>
      <c r="I1568" s="9">
        <v>0.82299999999999995</v>
      </c>
      <c r="J1568" s="9">
        <v>1.0980000000000001</v>
      </c>
      <c r="K1568" s="9">
        <v>0.91100000000000003</v>
      </c>
      <c r="L1568" s="9">
        <v>0.93400000000000005</v>
      </c>
      <c r="S1568" s="9">
        <v>1561</v>
      </c>
      <c r="T1568" s="12">
        <f t="shared" si="221"/>
        <v>8.7999999999999989</v>
      </c>
      <c r="V1568">
        <v>369</v>
      </c>
      <c r="W1568">
        <v>9.0329999999999994E-2</v>
      </c>
      <c r="X1568" s="10">
        <f t="shared" si="222"/>
        <v>0.33913379081997602</v>
      </c>
      <c r="Z1568" s="12">
        <f t="shared" si="223"/>
        <v>0.33900000000000002</v>
      </c>
      <c r="AA1568" s="9">
        <f t="shared" si="226"/>
        <v>6</v>
      </c>
      <c r="AB1568" s="9">
        <f t="shared" si="227"/>
        <v>0</v>
      </c>
      <c r="AC1568" s="9">
        <f t="shared" si="228"/>
        <v>1555</v>
      </c>
      <c r="AD1568" s="9" t="str">
        <f t="shared" si="229"/>
        <v/>
      </c>
      <c r="AE1568" s="12" t="str">
        <f t="shared" si="224"/>
        <v/>
      </c>
      <c r="AF1568" s="9" t="str">
        <f t="shared" si="225"/>
        <v/>
      </c>
      <c r="AI1568"/>
    </row>
    <row r="1569" spans="6:35" x14ac:dyDescent="0.3">
      <c r="F1569" s="9">
        <v>1562</v>
      </c>
      <c r="G1569" s="12">
        <v>2E-3</v>
      </c>
      <c r="H1569" s="9">
        <v>0.188</v>
      </c>
      <c r="I1569" s="9">
        <v>0.64300000000000002</v>
      </c>
      <c r="J1569" s="9">
        <v>2.4329999999999998</v>
      </c>
      <c r="K1569" s="9">
        <v>0.41099999999999998</v>
      </c>
      <c r="L1569" s="9">
        <v>0.75</v>
      </c>
      <c r="S1569" s="9">
        <v>1562</v>
      </c>
      <c r="T1569" s="12">
        <f t="shared" si="221"/>
        <v>0.2</v>
      </c>
      <c r="V1569">
        <v>384</v>
      </c>
      <c r="W1569">
        <v>9.0329999999999994E-2</v>
      </c>
      <c r="X1569" s="10">
        <f t="shared" si="222"/>
        <v>0.33913379081997602</v>
      </c>
      <c r="Z1569" s="12">
        <f t="shared" si="223"/>
        <v>0.33900000000000002</v>
      </c>
      <c r="AA1569" s="9">
        <f t="shared" si="226"/>
        <v>7</v>
      </c>
      <c r="AB1569" s="9">
        <f t="shared" si="227"/>
        <v>0</v>
      </c>
      <c r="AC1569" s="9">
        <f t="shared" si="228"/>
        <v>1555</v>
      </c>
      <c r="AD1569" s="9" t="str">
        <f t="shared" si="229"/>
        <v/>
      </c>
      <c r="AE1569" s="12" t="str">
        <f t="shared" si="224"/>
        <v/>
      </c>
      <c r="AF1569" s="9" t="str">
        <f t="shared" si="225"/>
        <v/>
      </c>
      <c r="AI1569"/>
    </row>
    <row r="1570" spans="6:35" x14ac:dyDescent="0.3">
      <c r="F1570" s="9">
        <v>1563</v>
      </c>
      <c r="G1570" s="12">
        <v>4.5169999999999997E-4</v>
      </c>
      <c r="H1570" s="9">
        <v>6.9000000000000006E-2</v>
      </c>
      <c r="I1570" s="9">
        <v>1</v>
      </c>
      <c r="J1570" s="9">
        <v>1.464</v>
      </c>
      <c r="K1570" s="9">
        <v>0.68300000000000005</v>
      </c>
      <c r="L1570" s="9">
        <v>0.85699999999999998</v>
      </c>
      <c r="S1570" s="9">
        <v>1563</v>
      </c>
      <c r="T1570" s="12">
        <f t="shared" si="221"/>
        <v>4.5169999999999995E-2</v>
      </c>
      <c r="V1570">
        <v>390</v>
      </c>
      <c r="W1570">
        <v>9.0329999999999994E-2</v>
      </c>
      <c r="X1570" s="10">
        <f t="shared" si="222"/>
        <v>0.33913379081997602</v>
      </c>
      <c r="Z1570" s="12">
        <f t="shared" si="223"/>
        <v>0.33900000000000002</v>
      </c>
      <c r="AA1570" s="9">
        <f t="shared" si="226"/>
        <v>8</v>
      </c>
      <c r="AB1570" s="9">
        <f t="shared" si="227"/>
        <v>0</v>
      </c>
      <c r="AC1570" s="9">
        <f t="shared" si="228"/>
        <v>1555</v>
      </c>
      <c r="AD1570" s="9" t="str">
        <f t="shared" si="229"/>
        <v/>
      </c>
      <c r="AE1570" s="12" t="str">
        <f t="shared" si="224"/>
        <v/>
      </c>
      <c r="AF1570" s="9" t="str">
        <f t="shared" si="225"/>
        <v/>
      </c>
      <c r="AI1570"/>
    </row>
    <row r="1571" spans="6:35" x14ac:dyDescent="0.3">
      <c r="F1571" s="9">
        <v>1564</v>
      </c>
      <c r="G1571" s="12">
        <v>7.0000000000000001E-3</v>
      </c>
      <c r="H1571" s="9">
        <v>0.36099999999999999</v>
      </c>
      <c r="I1571" s="9">
        <v>0.71</v>
      </c>
      <c r="J1571" s="9">
        <v>2.3679999999999999</v>
      </c>
      <c r="K1571" s="9">
        <v>0.42199999999999999</v>
      </c>
      <c r="L1571" s="9">
        <v>0.83799999999999997</v>
      </c>
      <c r="S1571" s="9">
        <v>1564</v>
      </c>
      <c r="T1571" s="12">
        <f t="shared" si="221"/>
        <v>0.70000000000000007</v>
      </c>
      <c r="V1571">
        <v>426</v>
      </c>
      <c r="W1571">
        <v>9.0329999999999994E-2</v>
      </c>
      <c r="X1571" s="10">
        <f t="shared" si="222"/>
        <v>0.33913379081997602</v>
      </c>
      <c r="Z1571" s="12">
        <f t="shared" si="223"/>
        <v>0.33900000000000002</v>
      </c>
      <c r="AA1571" s="9">
        <f t="shared" si="226"/>
        <v>9</v>
      </c>
      <c r="AB1571" s="9">
        <f t="shared" si="227"/>
        <v>0</v>
      </c>
      <c r="AC1571" s="9">
        <f t="shared" si="228"/>
        <v>1555</v>
      </c>
      <c r="AD1571" s="9" t="str">
        <f t="shared" si="229"/>
        <v/>
      </c>
      <c r="AE1571" s="12" t="str">
        <f t="shared" si="224"/>
        <v/>
      </c>
      <c r="AF1571" s="9" t="str">
        <f t="shared" si="225"/>
        <v/>
      </c>
      <c r="AI1571"/>
    </row>
    <row r="1572" spans="6:35" x14ac:dyDescent="0.3">
      <c r="F1572" s="9">
        <v>1565</v>
      </c>
      <c r="G1572" s="12">
        <v>6.0000000000000001E-3</v>
      </c>
      <c r="H1572" s="9">
        <v>0.32400000000000001</v>
      </c>
      <c r="I1572" s="9">
        <v>0.72199999999999998</v>
      </c>
      <c r="J1572" s="9">
        <v>2.2490000000000001</v>
      </c>
      <c r="K1572" s="9">
        <v>0.44500000000000001</v>
      </c>
      <c r="L1572" s="9">
        <v>0.84199999999999997</v>
      </c>
      <c r="S1572" s="9">
        <v>1565</v>
      </c>
      <c r="T1572" s="12">
        <f t="shared" si="221"/>
        <v>0.6</v>
      </c>
      <c r="V1572">
        <v>454</v>
      </c>
      <c r="W1572">
        <v>9.0329999999999994E-2</v>
      </c>
      <c r="X1572" s="10">
        <f t="shared" si="222"/>
        <v>0.33913379081997602</v>
      </c>
      <c r="Z1572" s="12">
        <f t="shared" si="223"/>
        <v>0.33900000000000002</v>
      </c>
      <c r="AA1572" s="9">
        <f t="shared" si="226"/>
        <v>10</v>
      </c>
      <c r="AB1572" s="9">
        <f t="shared" si="227"/>
        <v>0</v>
      </c>
      <c r="AC1572" s="9">
        <f t="shared" si="228"/>
        <v>1555</v>
      </c>
      <c r="AD1572" s="9" t="str">
        <f t="shared" si="229"/>
        <v/>
      </c>
      <c r="AE1572" s="12" t="str">
        <f t="shared" si="224"/>
        <v/>
      </c>
      <c r="AF1572" s="9" t="str">
        <f t="shared" si="225"/>
        <v/>
      </c>
      <c r="AI1572"/>
    </row>
    <row r="1573" spans="6:35" x14ac:dyDescent="0.3">
      <c r="F1573" s="9">
        <v>1566</v>
      </c>
      <c r="G1573" s="12">
        <v>0.19900000000000001</v>
      </c>
      <c r="H1573" s="9">
        <v>1.903</v>
      </c>
      <c r="I1573" s="9">
        <v>0.69</v>
      </c>
      <c r="J1573" s="9">
        <v>1.857</v>
      </c>
      <c r="K1573" s="9">
        <v>0.53900000000000003</v>
      </c>
      <c r="L1573" s="9">
        <v>0.92300000000000004</v>
      </c>
      <c r="S1573" s="9">
        <v>1566</v>
      </c>
      <c r="T1573" s="12">
        <f t="shared" si="221"/>
        <v>19.900000000000002</v>
      </c>
      <c r="V1573">
        <v>559</v>
      </c>
      <c r="W1573">
        <v>9.0329999999999994E-2</v>
      </c>
      <c r="X1573" s="10">
        <f t="shared" si="222"/>
        <v>0.33913379081997602</v>
      </c>
      <c r="Z1573" s="12">
        <f t="shared" si="223"/>
        <v>0.33900000000000002</v>
      </c>
      <c r="AA1573" s="9">
        <f t="shared" si="226"/>
        <v>11</v>
      </c>
      <c r="AB1573" s="9">
        <f t="shared" si="227"/>
        <v>0</v>
      </c>
      <c r="AC1573" s="9">
        <f t="shared" si="228"/>
        <v>1555</v>
      </c>
      <c r="AD1573" s="9" t="str">
        <f t="shared" si="229"/>
        <v/>
      </c>
      <c r="AE1573" s="12" t="str">
        <f t="shared" si="224"/>
        <v/>
      </c>
      <c r="AF1573" s="9" t="str">
        <f t="shared" si="225"/>
        <v/>
      </c>
      <c r="AI1573"/>
    </row>
    <row r="1574" spans="6:35" x14ac:dyDescent="0.3">
      <c r="F1574" s="9">
        <v>1567</v>
      </c>
      <c r="G1574" s="12">
        <v>2.1999999999999999E-2</v>
      </c>
      <c r="H1574" s="9">
        <v>0.63700000000000001</v>
      </c>
      <c r="I1574" s="9">
        <v>0.68899999999999995</v>
      </c>
      <c r="J1574" s="9">
        <v>2.1150000000000002</v>
      </c>
      <c r="K1574" s="9">
        <v>0.47299999999999998</v>
      </c>
      <c r="L1574" s="9">
        <v>0.88100000000000001</v>
      </c>
      <c r="S1574" s="9">
        <v>1567</v>
      </c>
      <c r="T1574" s="12">
        <f t="shared" si="221"/>
        <v>2.1999999999999997</v>
      </c>
      <c r="V1574">
        <v>574</v>
      </c>
      <c r="W1574">
        <v>9.0329999999999994E-2</v>
      </c>
      <c r="X1574" s="10">
        <f t="shared" si="222"/>
        <v>0.33913379081997602</v>
      </c>
      <c r="Z1574" s="12">
        <f t="shared" si="223"/>
        <v>0.33900000000000002</v>
      </c>
      <c r="AA1574" s="9">
        <f t="shared" si="226"/>
        <v>12</v>
      </c>
      <c r="AB1574" s="9">
        <f t="shared" si="227"/>
        <v>0</v>
      </c>
      <c r="AC1574" s="9">
        <f t="shared" si="228"/>
        <v>1555</v>
      </c>
      <c r="AD1574" s="9" t="str">
        <f t="shared" si="229"/>
        <v/>
      </c>
      <c r="AE1574" s="12" t="str">
        <f t="shared" si="224"/>
        <v/>
      </c>
      <c r="AF1574" s="9" t="str">
        <f t="shared" si="225"/>
        <v/>
      </c>
      <c r="AI1574"/>
    </row>
    <row r="1575" spans="6:35" x14ac:dyDescent="0.3">
      <c r="F1575" s="9">
        <v>1568</v>
      </c>
      <c r="G1575" s="12">
        <v>2E-3</v>
      </c>
      <c r="H1575" s="9">
        <v>0.17799999999999999</v>
      </c>
      <c r="I1575" s="9">
        <v>0.77900000000000003</v>
      </c>
      <c r="J1575" s="9">
        <v>2.286</v>
      </c>
      <c r="K1575" s="9">
        <v>0.437</v>
      </c>
      <c r="L1575" s="9">
        <v>0.86699999999999999</v>
      </c>
      <c r="S1575" s="9">
        <v>1568</v>
      </c>
      <c r="T1575" s="12">
        <f t="shared" si="221"/>
        <v>0.2</v>
      </c>
      <c r="V1575">
        <v>600</v>
      </c>
      <c r="W1575">
        <v>9.0329999999999994E-2</v>
      </c>
      <c r="X1575" s="10">
        <f t="shared" si="222"/>
        <v>0.33913379081997602</v>
      </c>
      <c r="Z1575" s="12">
        <f t="shared" si="223"/>
        <v>0.33900000000000002</v>
      </c>
      <c r="AA1575" s="9">
        <f t="shared" si="226"/>
        <v>13</v>
      </c>
      <c r="AB1575" s="9">
        <f t="shared" si="227"/>
        <v>0</v>
      </c>
      <c r="AC1575" s="9">
        <f t="shared" si="228"/>
        <v>1555</v>
      </c>
      <c r="AD1575" s="9" t="str">
        <f t="shared" si="229"/>
        <v/>
      </c>
      <c r="AE1575" s="12" t="str">
        <f t="shared" si="224"/>
        <v/>
      </c>
      <c r="AF1575" s="9" t="str">
        <f t="shared" si="225"/>
        <v/>
      </c>
      <c r="AI1575"/>
    </row>
    <row r="1576" spans="6:35" x14ac:dyDescent="0.3">
      <c r="F1576" s="9">
        <v>1569</v>
      </c>
      <c r="G1576" s="12">
        <v>1.7999999999999999E-2</v>
      </c>
      <c r="H1576" s="9">
        <v>0.621</v>
      </c>
      <c r="I1576" s="9">
        <v>0.59299999999999997</v>
      </c>
      <c r="J1576" s="9">
        <v>2.59</v>
      </c>
      <c r="K1576" s="9">
        <v>0.38600000000000001</v>
      </c>
      <c r="L1576" s="9">
        <v>0.871</v>
      </c>
      <c r="S1576" s="9">
        <v>1569</v>
      </c>
      <c r="T1576" s="12">
        <f t="shared" si="221"/>
        <v>1.7999999999999998</v>
      </c>
      <c r="V1576">
        <v>674</v>
      </c>
      <c r="W1576">
        <v>9.0329999999999994E-2</v>
      </c>
      <c r="X1576" s="10">
        <f t="shared" si="222"/>
        <v>0.33913379081997602</v>
      </c>
      <c r="Z1576" s="12">
        <f t="shared" si="223"/>
        <v>0.33900000000000002</v>
      </c>
      <c r="AA1576" s="9">
        <f t="shared" si="226"/>
        <v>14</v>
      </c>
      <c r="AB1576" s="9">
        <f t="shared" si="227"/>
        <v>0</v>
      </c>
      <c r="AC1576" s="9">
        <f t="shared" si="228"/>
        <v>1555</v>
      </c>
      <c r="AD1576" s="9" t="str">
        <f t="shared" si="229"/>
        <v/>
      </c>
      <c r="AE1576" s="12" t="str">
        <f t="shared" si="224"/>
        <v/>
      </c>
      <c r="AF1576" s="9" t="str">
        <f t="shared" si="225"/>
        <v/>
      </c>
      <c r="AI1576"/>
    </row>
    <row r="1577" spans="6:35" x14ac:dyDescent="0.3">
      <c r="F1577" s="9">
        <v>1570</v>
      </c>
      <c r="G1577" s="12">
        <v>1E-3</v>
      </c>
      <c r="H1577" s="9">
        <v>0.13900000000000001</v>
      </c>
      <c r="I1577" s="9">
        <v>0.88400000000000001</v>
      </c>
      <c r="J1577" s="9">
        <v>1.915</v>
      </c>
      <c r="K1577" s="9">
        <v>0.52200000000000002</v>
      </c>
      <c r="L1577" s="9">
        <v>0.78300000000000003</v>
      </c>
      <c r="S1577" s="9">
        <v>1570</v>
      </c>
      <c r="T1577" s="12">
        <f t="shared" si="221"/>
        <v>0.1</v>
      </c>
      <c r="V1577">
        <v>773</v>
      </c>
      <c r="W1577">
        <v>9.0329999999999994E-2</v>
      </c>
      <c r="X1577" s="10">
        <f t="shared" si="222"/>
        <v>0.33913379081997602</v>
      </c>
      <c r="Z1577" s="12">
        <f t="shared" si="223"/>
        <v>0.33900000000000002</v>
      </c>
      <c r="AA1577" s="9">
        <f t="shared" si="226"/>
        <v>15</v>
      </c>
      <c r="AB1577" s="9">
        <f t="shared" si="227"/>
        <v>0</v>
      </c>
      <c r="AC1577" s="9">
        <f t="shared" si="228"/>
        <v>1555</v>
      </c>
      <c r="AD1577" s="9" t="str">
        <f t="shared" si="229"/>
        <v/>
      </c>
      <c r="AE1577" s="12" t="str">
        <f t="shared" si="224"/>
        <v/>
      </c>
      <c r="AF1577" s="9" t="str">
        <f t="shared" si="225"/>
        <v/>
      </c>
      <c r="AI1577"/>
    </row>
    <row r="1578" spans="6:35" x14ac:dyDescent="0.3">
      <c r="F1578" s="9">
        <v>1571</v>
      </c>
      <c r="G1578" s="12">
        <v>0.06</v>
      </c>
      <c r="H1578" s="9">
        <v>0.96799999999999997</v>
      </c>
      <c r="I1578" s="9">
        <v>0.80300000000000005</v>
      </c>
      <c r="J1578" s="9">
        <v>1.948</v>
      </c>
      <c r="K1578" s="9">
        <v>0.51300000000000001</v>
      </c>
      <c r="L1578" s="9">
        <v>0.94099999999999995</v>
      </c>
      <c r="S1578" s="9">
        <v>1571</v>
      </c>
      <c r="T1578" s="12">
        <f t="shared" si="221"/>
        <v>6</v>
      </c>
      <c r="V1578">
        <v>827</v>
      </c>
      <c r="W1578">
        <v>9.0329999999999994E-2</v>
      </c>
      <c r="X1578" s="10">
        <f t="shared" si="222"/>
        <v>0.33913379081997602</v>
      </c>
      <c r="Z1578" s="12">
        <f t="shared" si="223"/>
        <v>0.33900000000000002</v>
      </c>
      <c r="AA1578" s="9">
        <f t="shared" si="226"/>
        <v>16</v>
      </c>
      <c r="AB1578" s="9">
        <f t="shared" si="227"/>
        <v>0</v>
      </c>
      <c r="AC1578" s="9">
        <f t="shared" si="228"/>
        <v>1555</v>
      </c>
      <c r="AD1578" s="9" t="str">
        <f t="shared" si="229"/>
        <v/>
      </c>
      <c r="AE1578" s="12" t="str">
        <f t="shared" si="224"/>
        <v/>
      </c>
      <c r="AF1578" s="9" t="str">
        <f t="shared" si="225"/>
        <v/>
      </c>
      <c r="AI1578"/>
    </row>
    <row r="1579" spans="6:35" x14ac:dyDescent="0.3">
      <c r="F1579" s="9">
        <v>1572</v>
      </c>
      <c r="G1579" s="12">
        <v>2.3E-2</v>
      </c>
      <c r="H1579" s="9">
        <v>0.63700000000000001</v>
      </c>
      <c r="I1579" s="9">
        <v>0.71299999999999997</v>
      </c>
      <c r="J1579" s="9">
        <v>1.831</v>
      </c>
      <c r="K1579" s="9">
        <v>0.54600000000000004</v>
      </c>
      <c r="L1579" s="9">
        <v>0.88700000000000001</v>
      </c>
      <c r="S1579" s="9">
        <v>1572</v>
      </c>
      <c r="T1579" s="12">
        <f t="shared" si="221"/>
        <v>2.2999999999999998</v>
      </c>
      <c r="V1579">
        <v>850</v>
      </c>
      <c r="W1579">
        <v>9.0329999999999994E-2</v>
      </c>
      <c r="X1579" s="10">
        <f t="shared" si="222"/>
        <v>0.33913379081997602</v>
      </c>
      <c r="Z1579" s="12">
        <f t="shared" si="223"/>
        <v>0.33900000000000002</v>
      </c>
      <c r="AA1579" s="9">
        <f t="shared" si="226"/>
        <v>17</v>
      </c>
      <c r="AB1579" s="9">
        <f t="shared" si="227"/>
        <v>0</v>
      </c>
      <c r="AC1579" s="9">
        <f t="shared" si="228"/>
        <v>1555</v>
      </c>
      <c r="AD1579" s="9" t="str">
        <f t="shared" si="229"/>
        <v/>
      </c>
      <c r="AE1579" s="12" t="str">
        <f t="shared" si="224"/>
        <v/>
      </c>
      <c r="AF1579" s="9" t="str">
        <f t="shared" si="225"/>
        <v/>
      </c>
      <c r="AI1579"/>
    </row>
    <row r="1580" spans="6:35" x14ac:dyDescent="0.3">
      <c r="F1580" s="9">
        <v>1573</v>
      </c>
      <c r="G1580" s="12">
        <v>2E-3</v>
      </c>
      <c r="H1580" s="9">
        <v>0.17100000000000001</v>
      </c>
      <c r="I1580" s="9">
        <v>1</v>
      </c>
      <c r="J1580" s="9">
        <v>1.3919999999999999</v>
      </c>
      <c r="K1580" s="9">
        <v>0.71799999999999997</v>
      </c>
      <c r="L1580" s="9">
        <v>0.88900000000000001</v>
      </c>
      <c r="S1580" s="9">
        <v>1573</v>
      </c>
      <c r="T1580" s="12">
        <f t="shared" si="221"/>
        <v>0.2</v>
      </c>
      <c r="V1580">
        <v>859</v>
      </c>
      <c r="W1580">
        <v>9.0329999999999994E-2</v>
      </c>
      <c r="X1580" s="10">
        <f t="shared" si="222"/>
        <v>0.33913379081997602</v>
      </c>
      <c r="Z1580" s="12">
        <f t="shared" si="223"/>
        <v>0.33900000000000002</v>
      </c>
      <c r="AA1580" s="9">
        <f t="shared" si="226"/>
        <v>18</v>
      </c>
      <c r="AB1580" s="9">
        <f t="shared" si="227"/>
        <v>0</v>
      </c>
      <c r="AC1580" s="9">
        <f t="shared" si="228"/>
        <v>1555</v>
      </c>
      <c r="AD1580" s="9" t="str">
        <f t="shared" si="229"/>
        <v/>
      </c>
      <c r="AE1580" s="12" t="str">
        <f t="shared" si="224"/>
        <v/>
      </c>
      <c r="AF1580" s="9" t="str">
        <f t="shared" si="225"/>
        <v/>
      </c>
      <c r="AI1580"/>
    </row>
    <row r="1581" spans="6:35" x14ac:dyDescent="0.3">
      <c r="F1581" s="9">
        <v>1574</v>
      </c>
      <c r="G1581" s="12">
        <v>0.55700000000000005</v>
      </c>
      <c r="H1581" s="9">
        <v>5.5789999999999997</v>
      </c>
      <c r="I1581" s="9">
        <v>0.22500000000000001</v>
      </c>
      <c r="J1581" s="9">
        <v>8.6110000000000007</v>
      </c>
      <c r="K1581" s="9">
        <v>0.11600000000000001</v>
      </c>
      <c r="L1581" s="9">
        <v>0.92100000000000004</v>
      </c>
      <c r="S1581" s="9">
        <v>1574</v>
      </c>
      <c r="T1581" s="12">
        <f t="shared" si="221"/>
        <v>55.7</v>
      </c>
      <c r="V1581">
        <v>909</v>
      </c>
      <c r="W1581">
        <v>9.0329999999999994E-2</v>
      </c>
      <c r="X1581" s="10">
        <f t="shared" si="222"/>
        <v>0.33913379081997602</v>
      </c>
      <c r="Z1581" s="12">
        <f t="shared" si="223"/>
        <v>0.33900000000000002</v>
      </c>
      <c r="AA1581" s="9">
        <f t="shared" si="226"/>
        <v>19</v>
      </c>
      <c r="AB1581" s="9">
        <f t="shared" si="227"/>
        <v>0</v>
      </c>
      <c r="AC1581" s="9">
        <f t="shared" si="228"/>
        <v>1555</v>
      </c>
      <c r="AD1581" s="9" t="str">
        <f t="shared" si="229"/>
        <v/>
      </c>
      <c r="AE1581" s="12" t="str">
        <f t="shared" si="224"/>
        <v/>
      </c>
      <c r="AF1581" s="9" t="str">
        <f t="shared" si="225"/>
        <v/>
      </c>
      <c r="AI1581"/>
    </row>
    <row r="1582" spans="6:35" x14ac:dyDescent="0.3">
      <c r="F1582" s="9">
        <v>1575</v>
      </c>
      <c r="G1582" s="12">
        <v>1E-3</v>
      </c>
      <c r="H1582" s="9">
        <v>0.153</v>
      </c>
      <c r="I1582" s="9">
        <v>0.72599999999999998</v>
      </c>
      <c r="J1582" s="9">
        <v>1.946</v>
      </c>
      <c r="K1582" s="9">
        <v>0.51400000000000001</v>
      </c>
      <c r="L1582" s="9">
        <v>0.78300000000000003</v>
      </c>
      <c r="S1582" s="9">
        <v>1575</v>
      </c>
      <c r="T1582" s="12">
        <f t="shared" si="221"/>
        <v>0.1</v>
      </c>
      <c r="V1582">
        <v>1322</v>
      </c>
      <c r="W1582">
        <v>9.0329999999999994E-2</v>
      </c>
      <c r="X1582" s="10">
        <f t="shared" si="222"/>
        <v>0.33913379081997602</v>
      </c>
      <c r="Z1582" s="12">
        <f t="shared" si="223"/>
        <v>0.33900000000000002</v>
      </c>
      <c r="AA1582" s="9">
        <f t="shared" si="226"/>
        <v>20</v>
      </c>
      <c r="AB1582" s="9">
        <f t="shared" si="227"/>
        <v>0</v>
      </c>
      <c r="AC1582" s="9">
        <f t="shared" si="228"/>
        <v>1555</v>
      </c>
      <c r="AD1582" s="9" t="str">
        <f t="shared" si="229"/>
        <v/>
      </c>
      <c r="AE1582" s="12" t="str">
        <f t="shared" si="224"/>
        <v/>
      </c>
      <c r="AF1582" s="9" t="str">
        <f t="shared" si="225"/>
        <v/>
      </c>
      <c r="AI1582"/>
    </row>
    <row r="1583" spans="6:35" x14ac:dyDescent="0.3">
      <c r="F1583" s="9">
        <v>1576</v>
      </c>
      <c r="G1583" s="12">
        <v>0.91100000000000003</v>
      </c>
      <c r="H1583" s="9">
        <v>4.2839999999999998</v>
      </c>
      <c r="I1583" s="9">
        <v>0.624</v>
      </c>
      <c r="J1583" s="9">
        <v>2.6259999999999999</v>
      </c>
      <c r="K1583" s="9">
        <v>0.38100000000000001</v>
      </c>
      <c r="L1583" s="9">
        <v>0.96399999999999997</v>
      </c>
      <c r="S1583" s="9">
        <v>1576</v>
      </c>
      <c r="T1583" s="12">
        <f t="shared" si="221"/>
        <v>91.100000000000009</v>
      </c>
      <c r="V1583">
        <v>1523</v>
      </c>
      <c r="W1583">
        <v>9.0329999999999994E-2</v>
      </c>
      <c r="X1583" s="10">
        <f t="shared" si="222"/>
        <v>0.33913379081997602</v>
      </c>
      <c r="Z1583" s="12">
        <f t="shared" si="223"/>
        <v>0.33900000000000002</v>
      </c>
      <c r="AA1583" s="9">
        <f t="shared" si="226"/>
        <v>21</v>
      </c>
      <c r="AB1583" s="9">
        <f t="shared" si="227"/>
        <v>21</v>
      </c>
      <c r="AC1583" s="9">
        <f t="shared" si="228"/>
        <v>1576</v>
      </c>
      <c r="AD1583" s="9">
        <f t="shared" si="229"/>
        <v>1576</v>
      </c>
      <c r="AE1583" s="12">
        <f t="shared" si="224"/>
        <v>0.33900000000000002</v>
      </c>
      <c r="AF1583" s="9">
        <f t="shared" si="225"/>
        <v>1576</v>
      </c>
      <c r="AI1583"/>
    </row>
    <row r="1584" spans="6:35" x14ac:dyDescent="0.3">
      <c r="F1584" s="9">
        <v>1577</v>
      </c>
      <c r="G1584" s="12">
        <v>8.5999999999999993E-2</v>
      </c>
      <c r="H1584" s="9">
        <v>1.1879999999999999</v>
      </c>
      <c r="I1584" s="9">
        <v>0.76700000000000002</v>
      </c>
      <c r="J1584" s="9">
        <v>1.2170000000000001</v>
      </c>
      <c r="K1584" s="9">
        <v>0.82199999999999995</v>
      </c>
      <c r="L1584" s="9">
        <v>0.92600000000000005</v>
      </c>
      <c r="S1584" s="9">
        <v>1577</v>
      </c>
      <c r="T1584" s="12">
        <f t="shared" si="221"/>
        <v>8.6</v>
      </c>
      <c r="V1584">
        <v>251</v>
      </c>
      <c r="W1584">
        <v>7.528E-2</v>
      </c>
      <c r="X1584" s="10">
        <f t="shared" si="222"/>
        <v>0.30959566038247865</v>
      </c>
      <c r="Z1584" s="12">
        <f t="shared" si="223"/>
        <v>0.309</v>
      </c>
      <c r="AA1584" s="9">
        <f t="shared" si="226"/>
        <v>1</v>
      </c>
      <c r="AB1584" s="9">
        <f t="shared" si="227"/>
        <v>0</v>
      </c>
      <c r="AC1584" s="9">
        <f t="shared" si="228"/>
        <v>1576</v>
      </c>
      <c r="AD1584" s="9" t="str">
        <f t="shared" si="229"/>
        <v/>
      </c>
      <c r="AE1584" s="12" t="str">
        <f t="shared" si="224"/>
        <v/>
      </c>
      <c r="AF1584" s="9" t="str">
        <f t="shared" si="225"/>
        <v/>
      </c>
      <c r="AI1584"/>
    </row>
    <row r="1585" spans="6:35" x14ac:dyDescent="0.3">
      <c r="F1585" s="9">
        <v>1578</v>
      </c>
      <c r="G1585" s="12">
        <v>1.6E-2</v>
      </c>
      <c r="H1585" s="9">
        <v>0.48799999999999999</v>
      </c>
      <c r="I1585" s="9">
        <v>0.83299999999999996</v>
      </c>
      <c r="J1585" s="9">
        <v>1.796</v>
      </c>
      <c r="K1585" s="9">
        <v>0.55700000000000005</v>
      </c>
      <c r="L1585" s="9">
        <v>0.90500000000000003</v>
      </c>
      <c r="S1585" s="9">
        <v>1578</v>
      </c>
      <c r="T1585" s="12">
        <f t="shared" si="221"/>
        <v>1.6</v>
      </c>
      <c r="V1585">
        <v>284</v>
      </c>
      <c r="W1585">
        <v>7.528E-2</v>
      </c>
      <c r="X1585" s="10">
        <f t="shared" si="222"/>
        <v>0.30959566038247865</v>
      </c>
      <c r="Z1585" s="12">
        <f t="shared" si="223"/>
        <v>0.309</v>
      </c>
      <c r="AA1585" s="9">
        <f t="shared" si="226"/>
        <v>2</v>
      </c>
      <c r="AB1585" s="9">
        <f t="shared" si="227"/>
        <v>0</v>
      </c>
      <c r="AC1585" s="9">
        <f t="shared" si="228"/>
        <v>1576</v>
      </c>
      <c r="AD1585" s="9" t="str">
        <f t="shared" si="229"/>
        <v/>
      </c>
      <c r="AE1585" s="12" t="str">
        <f t="shared" si="224"/>
        <v/>
      </c>
      <c r="AF1585" s="9" t="str">
        <f t="shared" si="225"/>
        <v/>
      </c>
      <c r="AI1585"/>
    </row>
    <row r="1586" spans="6:35" x14ac:dyDescent="0.3">
      <c r="F1586" s="9">
        <v>1579</v>
      </c>
      <c r="G1586" s="12">
        <v>0.79400000000000004</v>
      </c>
      <c r="H1586" s="9">
        <v>4.0510000000000002</v>
      </c>
      <c r="I1586" s="9">
        <v>0.60799999999999998</v>
      </c>
      <c r="J1586" s="9">
        <v>2.1360000000000001</v>
      </c>
      <c r="K1586" s="9">
        <v>0.46800000000000003</v>
      </c>
      <c r="L1586" s="9">
        <v>0.89</v>
      </c>
      <c r="S1586" s="9">
        <v>1579</v>
      </c>
      <c r="T1586" s="12">
        <f t="shared" si="221"/>
        <v>79.400000000000006</v>
      </c>
      <c r="V1586">
        <v>564</v>
      </c>
      <c r="W1586">
        <v>7.528E-2</v>
      </c>
      <c r="X1586" s="10">
        <f t="shared" si="222"/>
        <v>0.30959566038247865</v>
      </c>
      <c r="Z1586" s="12">
        <f t="shared" si="223"/>
        <v>0.309</v>
      </c>
      <c r="AA1586" s="9">
        <f t="shared" si="226"/>
        <v>3</v>
      </c>
      <c r="AB1586" s="9">
        <f t="shared" si="227"/>
        <v>0</v>
      </c>
      <c r="AC1586" s="9">
        <f t="shared" si="228"/>
        <v>1576</v>
      </c>
      <c r="AD1586" s="9" t="str">
        <f t="shared" si="229"/>
        <v/>
      </c>
      <c r="AE1586" s="12" t="str">
        <f t="shared" si="224"/>
        <v/>
      </c>
      <c r="AF1586" s="9" t="str">
        <f t="shared" si="225"/>
        <v/>
      </c>
      <c r="AI1586"/>
    </row>
    <row r="1587" spans="6:35" x14ac:dyDescent="0.3">
      <c r="F1587" s="9">
        <v>1580</v>
      </c>
      <c r="G1587" s="12">
        <v>2.9000000000000001E-2</v>
      </c>
      <c r="H1587" s="9">
        <v>0.71799999999999997</v>
      </c>
      <c r="I1587" s="9">
        <v>0.70799999999999996</v>
      </c>
      <c r="J1587" s="9">
        <v>2.2109999999999999</v>
      </c>
      <c r="K1587" s="9">
        <v>0.45200000000000001</v>
      </c>
      <c r="L1587" s="9">
        <v>0.89800000000000002</v>
      </c>
      <c r="S1587" s="9">
        <v>1580</v>
      </c>
      <c r="T1587" s="12">
        <f t="shared" si="221"/>
        <v>2.9000000000000004</v>
      </c>
      <c r="V1587">
        <v>592</v>
      </c>
      <c r="W1587">
        <v>7.528E-2</v>
      </c>
      <c r="X1587" s="10">
        <f t="shared" si="222"/>
        <v>0.30959566038247865</v>
      </c>
      <c r="Z1587" s="12">
        <f t="shared" si="223"/>
        <v>0.309</v>
      </c>
      <c r="AA1587" s="9">
        <f t="shared" si="226"/>
        <v>4</v>
      </c>
      <c r="AB1587" s="9">
        <f t="shared" si="227"/>
        <v>0</v>
      </c>
      <c r="AC1587" s="9">
        <f t="shared" si="228"/>
        <v>1576</v>
      </c>
      <c r="AD1587" s="9" t="str">
        <f t="shared" si="229"/>
        <v/>
      </c>
      <c r="AE1587" s="12" t="str">
        <f t="shared" si="224"/>
        <v/>
      </c>
      <c r="AF1587" s="9" t="str">
        <f t="shared" si="225"/>
        <v/>
      </c>
      <c r="AI1587"/>
    </row>
    <row r="1588" spans="6:35" x14ac:dyDescent="0.3">
      <c r="F1588" s="9">
        <v>1581</v>
      </c>
      <c r="G1588" s="12">
        <v>2.3E-2</v>
      </c>
      <c r="H1588" s="9">
        <v>0.58899999999999997</v>
      </c>
      <c r="I1588" s="9">
        <v>0.83799999999999997</v>
      </c>
      <c r="J1588" s="9">
        <v>1.1839999999999999</v>
      </c>
      <c r="K1588" s="9">
        <v>0.84499999999999997</v>
      </c>
      <c r="L1588" s="9">
        <v>0.91100000000000003</v>
      </c>
      <c r="S1588" s="9">
        <v>1581</v>
      </c>
      <c r="T1588" s="12">
        <f t="shared" si="221"/>
        <v>2.2999999999999998</v>
      </c>
      <c r="V1588">
        <v>667</v>
      </c>
      <c r="W1588">
        <v>7.528E-2</v>
      </c>
      <c r="X1588" s="10">
        <f t="shared" si="222"/>
        <v>0.30959566038247865</v>
      </c>
      <c r="Z1588" s="12">
        <f t="shared" si="223"/>
        <v>0.309</v>
      </c>
      <c r="AA1588" s="9">
        <f t="shared" si="226"/>
        <v>5</v>
      </c>
      <c r="AB1588" s="9">
        <f t="shared" si="227"/>
        <v>0</v>
      </c>
      <c r="AC1588" s="9">
        <f t="shared" si="228"/>
        <v>1576</v>
      </c>
      <c r="AD1588" s="9" t="str">
        <f t="shared" si="229"/>
        <v/>
      </c>
      <c r="AE1588" s="12" t="str">
        <f t="shared" si="224"/>
        <v/>
      </c>
      <c r="AF1588" s="9" t="str">
        <f t="shared" si="225"/>
        <v/>
      </c>
      <c r="AI1588"/>
    </row>
    <row r="1589" spans="6:35" x14ac:dyDescent="0.3">
      <c r="F1589" s="9">
        <v>1582</v>
      </c>
      <c r="G1589" s="12">
        <v>1.0999999999999999E-2</v>
      </c>
      <c r="H1589" s="9">
        <v>0.44600000000000001</v>
      </c>
      <c r="I1589" s="9">
        <v>0.72099999999999997</v>
      </c>
      <c r="J1589" s="9">
        <v>2.2170000000000001</v>
      </c>
      <c r="K1589" s="9">
        <v>0.45100000000000001</v>
      </c>
      <c r="L1589" s="9">
        <v>0.89400000000000002</v>
      </c>
      <c r="S1589" s="9">
        <v>1582</v>
      </c>
      <c r="T1589" s="12">
        <f t="shared" si="221"/>
        <v>1.0999999999999999</v>
      </c>
      <c r="V1589">
        <v>735</v>
      </c>
      <c r="W1589">
        <v>7.528E-2</v>
      </c>
      <c r="X1589" s="10">
        <f t="shared" si="222"/>
        <v>0.30959566038247865</v>
      </c>
      <c r="Z1589" s="12">
        <f t="shared" si="223"/>
        <v>0.309</v>
      </c>
      <c r="AA1589" s="9">
        <f t="shared" si="226"/>
        <v>6</v>
      </c>
      <c r="AB1589" s="9">
        <f t="shared" si="227"/>
        <v>0</v>
      </c>
      <c r="AC1589" s="9">
        <f t="shared" si="228"/>
        <v>1576</v>
      </c>
      <c r="AD1589" s="9" t="str">
        <f t="shared" si="229"/>
        <v/>
      </c>
      <c r="AE1589" s="12" t="str">
        <f t="shared" si="224"/>
        <v/>
      </c>
      <c r="AF1589" s="9" t="str">
        <f t="shared" si="225"/>
        <v/>
      </c>
      <c r="AI1589"/>
    </row>
    <row r="1590" spans="6:35" x14ac:dyDescent="0.3">
      <c r="F1590" s="9">
        <v>1583</v>
      </c>
      <c r="G1590" s="12">
        <v>2E-3</v>
      </c>
      <c r="H1590" s="9">
        <v>0.20200000000000001</v>
      </c>
      <c r="I1590" s="9">
        <v>0.69399999999999995</v>
      </c>
      <c r="J1590" s="9">
        <v>2.2200000000000002</v>
      </c>
      <c r="K1590" s="9">
        <v>0.45100000000000001</v>
      </c>
      <c r="L1590" s="9">
        <v>0.85699999999999998</v>
      </c>
      <c r="S1590" s="9">
        <v>1583</v>
      </c>
      <c r="T1590" s="12">
        <f t="shared" si="221"/>
        <v>0.2</v>
      </c>
      <c r="V1590">
        <v>761</v>
      </c>
      <c r="W1590">
        <v>7.528E-2</v>
      </c>
      <c r="X1590" s="10">
        <f t="shared" si="222"/>
        <v>0.30959566038247865</v>
      </c>
      <c r="Z1590" s="12">
        <f t="shared" si="223"/>
        <v>0.309</v>
      </c>
      <c r="AA1590" s="9">
        <f t="shared" si="226"/>
        <v>7</v>
      </c>
      <c r="AB1590" s="9">
        <f t="shared" si="227"/>
        <v>0</v>
      </c>
      <c r="AC1590" s="9">
        <f t="shared" si="228"/>
        <v>1576</v>
      </c>
      <c r="AD1590" s="9" t="str">
        <f t="shared" si="229"/>
        <v/>
      </c>
      <c r="AE1590" s="12" t="str">
        <f t="shared" si="224"/>
        <v/>
      </c>
      <c r="AF1590" s="9" t="str">
        <f t="shared" si="225"/>
        <v/>
      </c>
      <c r="AI1590"/>
    </row>
    <row r="1591" spans="6:35" x14ac:dyDescent="0.3">
      <c r="F1591" s="9">
        <v>1584</v>
      </c>
      <c r="G1591" s="12">
        <v>1E-3</v>
      </c>
      <c r="H1591" s="9">
        <v>0.129</v>
      </c>
      <c r="I1591" s="9">
        <v>0.8</v>
      </c>
      <c r="J1591" s="9">
        <v>1.895</v>
      </c>
      <c r="K1591" s="9">
        <v>0.52800000000000002</v>
      </c>
      <c r="L1591" s="9">
        <v>0.73699999999999999</v>
      </c>
      <c r="S1591" s="9">
        <v>1584</v>
      </c>
      <c r="T1591" s="12">
        <f t="shared" si="221"/>
        <v>0.1</v>
      </c>
      <c r="V1591">
        <v>1124</v>
      </c>
      <c r="W1591">
        <v>7.528E-2</v>
      </c>
      <c r="X1591" s="10">
        <f t="shared" si="222"/>
        <v>0.30959566038247865</v>
      </c>
      <c r="Z1591" s="12">
        <f t="shared" si="223"/>
        <v>0.309</v>
      </c>
      <c r="AA1591" s="9">
        <f t="shared" si="226"/>
        <v>8</v>
      </c>
      <c r="AB1591" s="9">
        <f t="shared" si="227"/>
        <v>0</v>
      </c>
      <c r="AC1591" s="9">
        <f t="shared" si="228"/>
        <v>1576</v>
      </c>
      <c r="AD1591" s="9" t="str">
        <f t="shared" si="229"/>
        <v/>
      </c>
      <c r="AE1591" s="12" t="str">
        <f t="shared" si="224"/>
        <v/>
      </c>
      <c r="AF1591" s="9" t="str">
        <f t="shared" si="225"/>
        <v/>
      </c>
      <c r="AI1591"/>
    </row>
    <row r="1592" spans="6:35" x14ac:dyDescent="0.3">
      <c r="F1592" s="9">
        <v>1585</v>
      </c>
      <c r="G1592" s="12">
        <v>1.2E-2</v>
      </c>
      <c r="H1592" s="9">
        <v>0.40799999999999997</v>
      </c>
      <c r="I1592" s="9">
        <v>0.88900000000000001</v>
      </c>
      <c r="J1592" s="9">
        <v>1.403</v>
      </c>
      <c r="K1592" s="9">
        <v>0.71299999999999997</v>
      </c>
      <c r="L1592" s="9">
        <v>0.89700000000000002</v>
      </c>
      <c r="S1592" s="9">
        <v>1585</v>
      </c>
      <c r="T1592" s="12">
        <f t="shared" si="221"/>
        <v>1.2</v>
      </c>
      <c r="V1592">
        <v>1308</v>
      </c>
      <c r="W1592">
        <v>7.528E-2</v>
      </c>
      <c r="X1592" s="10">
        <f t="shared" si="222"/>
        <v>0.30959566038247865</v>
      </c>
      <c r="Z1592" s="12">
        <f t="shared" si="223"/>
        <v>0.309</v>
      </c>
      <c r="AA1592" s="9">
        <f t="shared" si="226"/>
        <v>9</v>
      </c>
      <c r="AB1592" s="9">
        <f t="shared" si="227"/>
        <v>0</v>
      </c>
      <c r="AC1592" s="9">
        <f t="shared" si="228"/>
        <v>1576</v>
      </c>
      <c r="AD1592" s="9" t="str">
        <f t="shared" si="229"/>
        <v/>
      </c>
      <c r="AE1592" s="12" t="str">
        <f t="shared" si="224"/>
        <v/>
      </c>
      <c r="AF1592" s="9" t="str">
        <f t="shared" si="225"/>
        <v/>
      </c>
      <c r="AI1592"/>
    </row>
    <row r="1593" spans="6:35" x14ac:dyDescent="0.3">
      <c r="F1593" s="9">
        <v>1586</v>
      </c>
      <c r="G1593" s="12">
        <v>5.0000000000000001E-3</v>
      </c>
      <c r="H1593" s="9">
        <v>0.28199999999999997</v>
      </c>
      <c r="I1593" s="9">
        <v>0.76200000000000001</v>
      </c>
      <c r="J1593" s="9">
        <v>1.379</v>
      </c>
      <c r="K1593" s="9">
        <v>0.72499999999999998</v>
      </c>
      <c r="L1593" s="9">
        <v>0.8</v>
      </c>
      <c r="S1593" s="9">
        <v>1586</v>
      </c>
      <c r="T1593" s="12">
        <f t="shared" si="221"/>
        <v>0.5</v>
      </c>
      <c r="V1593">
        <v>1319</v>
      </c>
      <c r="W1593">
        <v>7.528E-2</v>
      </c>
      <c r="X1593" s="10">
        <f t="shared" si="222"/>
        <v>0.30959566038247865</v>
      </c>
      <c r="Z1593" s="12">
        <f t="shared" si="223"/>
        <v>0.309</v>
      </c>
      <c r="AA1593" s="9">
        <f t="shared" si="226"/>
        <v>10</v>
      </c>
      <c r="AB1593" s="9">
        <f t="shared" si="227"/>
        <v>0</v>
      </c>
      <c r="AC1593" s="9">
        <f t="shared" si="228"/>
        <v>1576</v>
      </c>
      <c r="AD1593" s="9" t="str">
        <f t="shared" si="229"/>
        <v/>
      </c>
      <c r="AE1593" s="12" t="str">
        <f t="shared" si="224"/>
        <v/>
      </c>
      <c r="AF1593" s="9" t="str">
        <f t="shared" si="225"/>
        <v/>
      </c>
      <c r="AI1593"/>
    </row>
    <row r="1594" spans="6:35" x14ac:dyDescent="0.3">
      <c r="F1594" s="9">
        <v>1587</v>
      </c>
      <c r="G1594" s="12">
        <v>2.1150000000000002</v>
      </c>
      <c r="H1594" s="9">
        <v>5.9710000000000001</v>
      </c>
      <c r="I1594" s="9">
        <v>0.745</v>
      </c>
      <c r="J1594" s="9">
        <v>1.546</v>
      </c>
      <c r="K1594" s="9">
        <v>0.64700000000000002</v>
      </c>
      <c r="L1594" s="9">
        <v>0.95499999999999996</v>
      </c>
      <c r="S1594" s="9">
        <v>1587</v>
      </c>
      <c r="T1594" s="12">
        <f t="shared" si="221"/>
        <v>211.50000000000003</v>
      </c>
      <c r="V1594">
        <v>1332</v>
      </c>
      <c r="W1594">
        <v>7.528E-2</v>
      </c>
      <c r="X1594" s="10">
        <f t="shared" si="222"/>
        <v>0.30959566038247865</v>
      </c>
      <c r="Z1594" s="12">
        <f t="shared" si="223"/>
        <v>0.309</v>
      </c>
      <c r="AA1594" s="9">
        <f t="shared" si="226"/>
        <v>11</v>
      </c>
      <c r="AB1594" s="9">
        <f t="shared" si="227"/>
        <v>0</v>
      </c>
      <c r="AC1594" s="9">
        <f t="shared" si="228"/>
        <v>1576</v>
      </c>
      <c r="AD1594" s="9" t="str">
        <f t="shared" si="229"/>
        <v/>
      </c>
      <c r="AE1594" s="12" t="str">
        <f t="shared" si="224"/>
        <v/>
      </c>
      <c r="AF1594" s="9" t="str">
        <f t="shared" si="225"/>
        <v/>
      </c>
      <c r="AI1594"/>
    </row>
    <row r="1595" spans="6:35" x14ac:dyDescent="0.3">
      <c r="F1595" s="9">
        <v>1588</v>
      </c>
      <c r="G1595" s="12">
        <v>2E-3</v>
      </c>
      <c r="H1595" s="9">
        <v>0.14599999999999999</v>
      </c>
      <c r="I1595" s="9">
        <v>0.97599999999999998</v>
      </c>
      <c r="J1595" s="9">
        <v>1.147</v>
      </c>
      <c r="K1595" s="9">
        <v>0.871</v>
      </c>
      <c r="L1595" s="9">
        <v>0.81499999999999995</v>
      </c>
      <c r="S1595" s="9">
        <v>1588</v>
      </c>
      <c r="T1595" s="12">
        <f t="shared" si="221"/>
        <v>0.2</v>
      </c>
      <c r="V1595">
        <v>1492</v>
      </c>
      <c r="W1595">
        <v>7.528E-2</v>
      </c>
      <c r="X1595" s="10">
        <f t="shared" si="222"/>
        <v>0.30959566038247865</v>
      </c>
      <c r="Z1595" s="12">
        <f t="shared" si="223"/>
        <v>0.309</v>
      </c>
      <c r="AA1595" s="9">
        <f t="shared" si="226"/>
        <v>12</v>
      </c>
      <c r="AB1595" s="9">
        <f t="shared" si="227"/>
        <v>12</v>
      </c>
      <c r="AC1595" s="9">
        <f t="shared" si="228"/>
        <v>1588</v>
      </c>
      <c r="AD1595" s="9">
        <f t="shared" si="229"/>
        <v>1588</v>
      </c>
      <c r="AE1595" s="12">
        <f t="shared" si="224"/>
        <v>0.309</v>
      </c>
      <c r="AF1595" s="9">
        <f t="shared" si="225"/>
        <v>1588</v>
      </c>
      <c r="AI1595"/>
    </row>
    <row r="1596" spans="6:35" x14ac:dyDescent="0.3">
      <c r="F1596" s="9">
        <v>1589</v>
      </c>
      <c r="G1596" s="12">
        <v>0.71099999999999997</v>
      </c>
      <c r="H1596" s="9">
        <v>4.1959999999999997</v>
      </c>
      <c r="I1596" s="9">
        <v>0.50800000000000001</v>
      </c>
      <c r="J1596" s="9">
        <v>2.4809999999999999</v>
      </c>
      <c r="K1596" s="9">
        <v>0.40300000000000002</v>
      </c>
      <c r="L1596" s="9">
        <v>0.86099999999999999</v>
      </c>
      <c r="S1596" s="9">
        <v>1589</v>
      </c>
      <c r="T1596" s="12">
        <f t="shared" si="221"/>
        <v>71.099999999999994</v>
      </c>
      <c r="V1596">
        <v>51</v>
      </c>
      <c r="W1596">
        <v>6.0220000000000003E-2</v>
      </c>
      <c r="X1596" s="10">
        <f t="shared" si="222"/>
        <v>0.27690158068156906</v>
      </c>
      <c r="Z1596" s="12">
        <f t="shared" si="223"/>
        <v>0.27600000000000002</v>
      </c>
      <c r="AA1596" s="9">
        <f t="shared" si="226"/>
        <v>1</v>
      </c>
      <c r="AB1596" s="9">
        <f t="shared" si="227"/>
        <v>0</v>
      </c>
      <c r="AC1596" s="9">
        <f t="shared" si="228"/>
        <v>1588</v>
      </c>
      <c r="AD1596" s="9" t="str">
        <f t="shared" si="229"/>
        <v/>
      </c>
      <c r="AE1596" s="12" t="str">
        <f t="shared" si="224"/>
        <v/>
      </c>
      <c r="AF1596" s="9" t="str">
        <f t="shared" si="225"/>
        <v/>
      </c>
      <c r="AI1596"/>
    </row>
    <row r="1597" spans="6:35" x14ac:dyDescent="0.3">
      <c r="F1597" s="9">
        <v>1590</v>
      </c>
      <c r="G1597" s="12">
        <v>0.01</v>
      </c>
      <c r="H1597" s="9">
        <v>0.376</v>
      </c>
      <c r="I1597" s="9">
        <v>0.85699999999999998</v>
      </c>
      <c r="J1597" s="9">
        <v>1.5049999999999999</v>
      </c>
      <c r="K1597" s="9">
        <v>0.66400000000000003</v>
      </c>
      <c r="L1597" s="9">
        <v>0.877</v>
      </c>
      <c r="S1597" s="9">
        <v>1590</v>
      </c>
      <c r="T1597" s="12">
        <f t="shared" si="221"/>
        <v>1</v>
      </c>
      <c r="V1597">
        <v>230</v>
      </c>
      <c r="W1597">
        <v>6.0220000000000003E-2</v>
      </c>
      <c r="X1597" s="10">
        <f t="shared" si="222"/>
        <v>0.27690158068156906</v>
      </c>
      <c r="Z1597" s="12">
        <f t="shared" si="223"/>
        <v>0.27600000000000002</v>
      </c>
      <c r="AA1597" s="9">
        <f t="shared" si="226"/>
        <v>2</v>
      </c>
      <c r="AB1597" s="9">
        <f t="shared" si="227"/>
        <v>0</v>
      </c>
      <c r="AC1597" s="9">
        <f t="shared" si="228"/>
        <v>1588</v>
      </c>
      <c r="AD1597" s="9" t="str">
        <f t="shared" si="229"/>
        <v/>
      </c>
      <c r="AE1597" s="12" t="str">
        <f t="shared" si="224"/>
        <v/>
      </c>
      <c r="AF1597" s="9" t="str">
        <f t="shared" si="225"/>
        <v/>
      </c>
      <c r="AI1597"/>
    </row>
    <row r="1598" spans="6:35" x14ac:dyDescent="0.3">
      <c r="F1598" s="9">
        <v>1591</v>
      </c>
      <c r="G1598" s="12">
        <v>1.6E-2</v>
      </c>
      <c r="H1598" s="9">
        <v>0.50900000000000001</v>
      </c>
      <c r="I1598" s="9">
        <v>0.753</v>
      </c>
      <c r="J1598" s="9">
        <v>2.1030000000000002</v>
      </c>
      <c r="K1598" s="9">
        <v>0.47499999999999998</v>
      </c>
      <c r="L1598" s="9">
        <v>0.90700000000000003</v>
      </c>
      <c r="S1598" s="9">
        <v>1591</v>
      </c>
      <c r="T1598" s="12">
        <f t="shared" si="221"/>
        <v>1.6</v>
      </c>
      <c r="V1598">
        <v>307</v>
      </c>
      <c r="W1598">
        <v>6.0220000000000003E-2</v>
      </c>
      <c r="X1598" s="10">
        <f t="shared" si="222"/>
        <v>0.27690158068156906</v>
      </c>
      <c r="Z1598" s="12">
        <f t="shared" si="223"/>
        <v>0.27600000000000002</v>
      </c>
      <c r="AA1598" s="9">
        <f t="shared" si="226"/>
        <v>3</v>
      </c>
      <c r="AB1598" s="9">
        <f t="shared" si="227"/>
        <v>0</v>
      </c>
      <c r="AC1598" s="9">
        <f t="shared" si="228"/>
        <v>1588</v>
      </c>
      <c r="AD1598" s="9" t="str">
        <f t="shared" si="229"/>
        <v/>
      </c>
      <c r="AE1598" s="12" t="str">
        <f t="shared" si="224"/>
        <v/>
      </c>
      <c r="AF1598" s="9" t="str">
        <f t="shared" si="225"/>
        <v/>
      </c>
      <c r="AI1598"/>
    </row>
    <row r="1599" spans="6:35" x14ac:dyDescent="0.3">
      <c r="F1599" s="9">
        <v>1592</v>
      </c>
      <c r="G1599" s="12">
        <v>3.4000000000000002E-2</v>
      </c>
      <c r="H1599" s="9">
        <v>0.749</v>
      </c>
      <c r="I1599" s="9">
        <v>0.753</v>
      </c>
      <c r="J1599" s="9">
        <v>1.6359999999999999</v>
      </c>
      <c r="K1599" s="9">
        <v>0.61099999999999999</v>
      </c>
      <c r="L1599" s="9">
        <v>0.86399999999999999</v>
      </c>
      <c r="S1599" s="9">
        <v>1592</v>
      </c>
      <c r="T1599" s="12">
        <f t="shared" si="221"/>
        <v>3.4000000000000004</v>
      </c>
      <c r="V1599">
        <v>381</v>
      </c>
      <c r="W1599">
        <v>6.0220000000000003E-2</v>
      </c>
      <c r="X1599" s="10">
        <f t="shared" si="222"/>
        <v>0.27690158068156906</v>
      </c>
      <c r="Z1599" s="12">
        <f t="shared" si="223"/>
        <v>0.27600000000000002</v>
      </c>
      <c r="AA1599" s="9">
        <f t="shared" si="226"/>
        <v>4</v>
      </c>
      <c r="AB1599" s="9">
        <f t="shared" si="227"/>
        <v>0</v>
      </c>
      <c r="AC1599" s="9">
        <f t="shared" si="228"/>
        <v>1588</v>
      </c>
      <c r="AD1599" s="9" t="str">
        <f t="shared" si="229"/>
        <v/>
      </c>
      <c r="AE1599" s="12" t="str">
        <f t="shared" si="224"/>
        <v/>
      </c>
      <c r="AF1599" s="9" t="str">
        <f t="shared" si="225"/>
        <v/>
      </c>
      <c r="AI1599"/>
    </row>
    <row r="1600" spans="6:35" x14ac:dyDescent="0.3">
      <c r="F1600" s="9">
        <v>1593</v>
      </c>
      <c r="G1600" s="12">
        <v>2E-3</v>
      </c>
      <c r="H1600" s="9">
        <v>0.18099999999999999</v>
      </c>
      <c r="I1600" s="9">
        <v>0.86899999999999999</v>
      </c>
      <c r="J1600" s="9">
        <v>1.9139999999999999</v>
      </c>
      <c r="K1600" s="9">
        <v>0.52200000000000002</v>
      </c>
      <c r="L1600" s="9">
        <v>0.83299999999999996</v>
      </c>
      <c r="S1600" s="9">
        <v>1593</v>
      </c>
      <c r="T1600" s="12">
        <f t="shared" si="221"/>
        <v>0.2</v>
      </c>
      <c r="V1600">
        <v>450</v>
      </c>
      <c r="W1600">
        <v>6.0220000000000003E-2</v>
      </c>
      <c r="X1600" s="10">
        <f t="shared" si="222"/>
        <v>0.27690158068156906</v>
      </c>
      <c r="Z1600" s="12">
        <f t="shared" si="223"/>
        <v>0.27600000000000002</v>
      </c>
      <c r="AA1600" s="9">
        <f t="shared" si="226"/>
        <v>5</v>
      </c>
      <c r="AB1600" s="9">
        <f t="shared" si="227"/>
        <v>0</v>
      </c>
      <c r="AC1600" s="9">
        <f t="shared" si="228"/>
        <v>1588</v>
      </c>
      <c r="AD1600" s="9" t="str">
        <f t="shared" si="229"/>
        <v/>
      </c>
      <c r="AE1600" s="12" t="str">
        <f t="shared" si="224"/>
        <v/>
      </c>
      <c r="AF1600" s="9" t="str">
        <f t="shared" si="225"/>
        <v/>
      </c>
      <c r="AI1600"/>
    </row>
    <row r="1601" spans="6:35" x14ac:dyDescent="0.3">
      <c r="F1601" s="9">
        <v>1594</v>
      </c>
      <c r="G1601" s="12">
        <v>0.311</v>
      </c>
      <c r="H1601" s="9">
        <v>3.145</v>
      </c>
      <c r="I1601" s="9">
        <v>0.39500000000000002</v>
      </c>
      <c r="J1601" s="9">
        <v>3.5339999999999998</v>
      </c>
      <c r="K1601" s="9">
        <v>0.28299999999999997</v>
      </c>
      <c r="L1601" s="9">
        <v>0.91900000000000004</v>
      </c>
      <c r="S1601" s="9">
        <v>1594</v>
      </c>
      <c r="T1601" s="12">
        <f t="shared" si="221"/>
        <v>31.1</v>
      </c>
      <c r="V1601">
        <v>576</v>
      </c>
      <c r="W1601">
        <v>6.0220000000000003E-2</v>
      </c>
      <c r="X1601" s="10">
        <f t="shared" si="222"/>
        <v>0.27690158068156906</v>
      </c>
      <c r="Z1601" s="12">
        <f t="shared" si="223"/>
        <v>0.27600000000000002</v>
      </c>
      <c r="AA1601" s="9">
        <f t="shared" si="226"/>
        <v>6</v>
      </c>
      <c r="AB1601" s="9">
        <f t="shared" si="227"/>
        <v>0</v>
      </c>
      <c r="AC1601" s="9">
        <f t="shared" si="228"/>
        <v>1588</v>
      </c>
      <c r="AD1601" s="9" t="str">
        <f t="shared" si="229"/>
        <v/>
      </c>
      <c r="AE1601" s="12" t="str">
        <f t="shared" si="224"/>
        <v/>
      </c>
      <c r="AF1601" s="9" t="str">
        <f t="shared" si="225"/>
        <v/>
      </c>
      <c r="AI1601"/>
    </row>
    <row r="1602" spans="6:35" x14ac:dyDescent="0.3">
      <c r="F1602" s="9">
        <v>1595</v>
      </c>
      <c r="G1602" s="12">
        <v>2.1000000000000001E-2</v>
      </c>
      <c r="H1602" s="9">
        <v>0.63900000000000001</v>
      </c>
      <c r="I1602" s="9">
        <v>0.64</v>
      </c>
      <c r="J1602" s="9">
        <v>1.837</v>
      </c>
      <c r="K1602" s="9">
        <v>0.54400000000000004</v>
      </c>
      <c r="L1602" s="9">
        <v>0.88500000000000001</v>
      </c>
      <c r="S1602" s="9">
        <v>1595</v>
      </c>
      <c r="T1602" s="12">
        <f t="shared" si="221"/>
        <v>2.1</v>
      </c>
      <c r="V1602">
        <v>730</v>
      </c>
      <c r="W1602">
        <v>6.0220000000000003E-2</v>
      </c>
      <c r="X1602" s="10">
        <f t="shared" si="222"/>
        <v>0.27690158068156906</v>
      </c>
      <c r="Z1602" s="12">
        <f t="shared" si="223"/>
        <v>0.27600000000000002</v>
      </c>
      <c r="AA1602" s="9">
        <f t="shared" si="226"/>
        <v>7</v>
      </c>
      <c r="AB1602" s="9">
        <f t="shared" si="227"/>
        <v>0</v>
      </c>
      <c r="AC1602" s="9">
        <f t="shared" si="228"/>
        <v>1588</v>
      </c>
      <c r="AD1602" s="9" t="str">
        <f t="shared" si="229"/>
        <v/>
      </c>
      <c r="AE1602" s="12" t="str">
        <f t="shared" si="224"/>
        <v/>
      </c>
      <c r="AF1602" s="9" t="str">
        <f t="shared" si="225"/>
        <v/>
      </c>
      <c r="AI1602"/>
    </row>
    <row r="1603" spans="6:35" x14ac:dyDescent="0.3">
      <c r="F1603" s="9">
        <v>1596</v>
      </c>
      <c r="G1603" s="12">
        <v>4.5999999999999999E-2</v>
      </c>
      <c r="H1603" s="9">
        <v>1.004</v>
      </c>
      <c r="I1603" s="9">
        <v>0.56999999999999995</v>
      </c>
      <c r="J1603" s="9">
        <v>2.4790000000000001</v>
      </c>
      <c r="K1603" s="9">
        <v>0.40300000000000002</v>
      </c>
      <c r="L1603" s="9">
        <v>0.90100000000000002</v>
      </c>
      <c r="S1603" s="9">
        <v>1596</v>
      </c>
      <c r="T1603" s="12">
        <f t="shared" si="221"/>
        <v>4.5999999999999996</v>
      </c>
      <c r="V1603">
        <v>953</v>
      </c>
      <c r="W1603">
        <v>6.0220000000000003E-2</v>
      </c>
      <c r="X1603" s="10">
        <f t="shared" si="222"/>
        <v>0.27690158068156906</v>
      </c>
      <c r="Z1603" s="12">
        <f t="shared" si="223"/>
        <v>0.27600000000000002</v>
      </c>
      <c r="AA1603" s="9">
        <f t="shared" si="226"/>
        <v>8</v>
      </c>
      <c r="AB1603" s="9">
        <f t="shared" si="227"/>
        <v>0</v>
      </c>
      <c r="AC1603" s="9">
        <f t="shared" si="228"/>
        <v>1588</v>
      </c>
      <c r="AD1603" s="9" t="str">
        <f t="shared" si="229"/>
        <v/>
      </c>
      <c r="AE1603" s="12" t="str">
        <f t="shared" si="224"/>
        <v/>
      </c>
      <c r="AF1603" s="9" t="str">
        <f t="shared" si="225"/>
        <v/>
      </c>
      <c r="AI1603"/>
    </row>
    <row r="1604" spans="6:35" x14ac:dyDescent="0.3">
      <c r="F1604" s="9">
        <v>1597</v>
      </c>
      <c r="G1604" s="12">
        <v>2.5000000000000001E-2</v>
      </c>
      <c r="H1604" s="9">
        <v>0.59799999999999998</v>
      </c>
      <c r="I1604" s="9">
        <v>0.88200000000000001</v>
      </c>
      <c r="J1604" s="9">
        <v>1.2150000000000001</v>
      </c>
      <c r="K1604" s="9">
        <v>0.82299999999999995</v>
      </c>
      <c r="L1604" s="9">
        <v>0.91500000000000004</v>
      </c>
      <c r="S1604" s="9">
        <v>1597</v>
      </c>
      <c r="T1604" s="12">
        <f t="shared" si="221"/>
        <v>2.5</v>
      </c>
      <c r="V1604">
        <v>1268</v>
      </c>
      <c r="W1604">
        <v>6.0220000000000003E-2</v>
      </c>
      <c r="X1604" s="10">
        <f t="shared" si="222"/>
        <v>0.27690158068156906</v>
      </c>
      <c r="Z1604" s="12">
        <f t="shared" si="223"/>
        <v>0.27600000000000002</v>
      </c>
      <c r="AA1604" s="9">
        <f t="shared" ref="AA1604:AA1623" si="230">IF(Z1604-Z1603=0,AA1603+AA$8,1)</f>
        <v>9</v>
      </c>
      <c r="AB1604" s="9">
        <f t="shared" ref="AB1604:AB1623" si="231">IF(AA1604&lt;AA1605,0,AA1604)</f>
        <v>0</v>
      </c>
      <c r="AC1604" s="9">
        <f t="shared" si="228"/>
        <v>1588</v>
      </c>
      <c r="AD1604" s="9" t="str">
        <f t="shared" si="229"/>
        <v/>
      </c>
      <c r="AE1604" s="12" t="str">
        <f t="shared" si="224"/>
        <v/>
      </c>
      <c r="AF1604" s="9" t="str">
        <f t="shared" si="225"/>
        <v/>
      </c>
      <c r="AI1604"/>
    </row>
    <row r="1605" spans="6:35" x14ac:dyDescent="0.3">
      <c r="F1605" s="9">
        <v>1598</v>
      </c>
      <c r="G1605" s="12">
        <v>1.7000000000000001E-2</v>
      </c>
      <c r="H1605" s="9">
        <v>0.53200000000000003</v>
      </c>
      <c r="I1605" s="9">
        <v>0.76200000000000001</v>
      </c>
      <c r="J1605" s="9">
        <v>1.544</v>
      </c>
      <c r="K1605" s="9">
        <v>0.64800000000000002</v>
      </c>
      <c r="L1605" s="9">
        <v>0.85399999999999998</v>
      </c>
      <c r="S1605" s="9">
        <v>1598</v>
      </c>
      <c r="T1605" s="12">
        <f t="shared" si="221"/>
        <v>1.7000000000000002</v>
      </c>
      <c r="V1605">
        <v>1297</v>
      </c>
      <c r="W1605">
        <v>6.0220000000000003E-2</v>
      </c>
      <c r="X1605" s="10">
        <f t="shared" si="222"/>
        <v>0.27690158068156906</v>
      </c>
      <c r="Z1605" s="12">
        <f t="shared" si="223"/>
        <v>0.27600000000000002</v>
      </c>
      <c r="AA1605" s="9">
        <f t="shared" si="230"/>
        <v>10</v>
      </c>
      <c r="AB1605" s="9">
        <f t="shared" si="231"/>
        <v>0</v>
      </c>
      <c r="AC1605" s="9">
        <f t="shared" si="228"/>
        <v>1588</v>
      </c>
      <c r="AD1605" s="9" t="str">
        <f t="shared" si="229"/>
        <v/>
      </c>
      <c r="AE1605" s="12" t="str">
        <f t="shared" si="224"/>
        <v/>
      </c>
      <c r="AF1605" s="9" t="str">
        <f t="shared" si="225"/>
        <v/>
      </c>
      <c r="AI1605"/>
    </row>
    <row r="1606" spans="6:35" x14ac:dyDescent="0.3">
      <c r="F1606" s="9">
        <v>1599</v>
      </c>
      <c r="G1606" s="12">
        <v>8.0000000000000002E-3</v>
      </c>
      <c r="H1606" s="9">
        <v>0.44600000000000001</v>
      </c>
      <c r="I1606" s="9">
        <v>0.47499999999999998</v>
      </c>
      <c r="J1606" s="9">
        <v>3.423</v>
      </c>
      <c r="K1606" s="9">
        <v>0.29199999999999998</v>
      </c>
      <c r="L1606" s="9">
        <v>0.81299999999999994</v>
      </c>
      <c r="S1606" s="9">
        <v>1599</v>
      </c>
      <c r="T1606" s="12">
        <f t="shared" si="221"/>
        <v>0.8</v>
      </c>
      <c r="V1606">
        <v>1337</v>
      </c>
      <c r="W1606">
        <v>6.0220000000000003E-2</v>
      </c>
      <c r="X1606" s="10">
        <f t="shared" si="222"/>
        <v>0.27690158068156906</v>
      </c>
      <c r="Z1606" s="12">
        <f t="shared" si="223"/>
        <v>0.27600000000000002</v>
      </c>
      <c r="AA1606" s="9">
        <f t="shared" si="230"/>
        <v>11</v>
      </c>
      <c r="AB1606" s="9">
        <f t="shared" si="231"/>
        <v>0</v>
      </c>
      <c r="AC1606" s="9">
        <f t="shared" si="228"/>
        <v>1588</v>
      </c>
      <c r="AD1606" s="9" t="str">
        <f t="shared" si="229"/>
        <v/>
      </c>
      <c r="AE1606" s="12" t="str">
        <f t="shared" si="224"/>
        <v/>
      </c>
      <c r="AF1606" s="9" t="str">
        <f t="shared" si="225"/>
        <v/>
      </c>
      <c r="AI1606"/>
    </row>
    <row r="1607" spans="6:35" x14ac:dyDescent="0.3">
      <c r="F1607" s="9">
        <v>1600</v>
      </c>
      <c r="G1607" s="12">
        <v>1E-3</v>
      </c>
      <c r="H1607" s="9">
        <v>0.104</v>
      </c>
      <c r="I1607" s="9">
        <v>1</v>
      </c>
      <c r="J1607" s="9">
        <v>1.069</v>
      </c>
      <c r="K1607" s="9">
        <v>0.93600000000000005</v>
      </c>
      <c r="L1607" s="9">
        <v>0.875</v>
      </c>
      <c r="S1607" s="9">
        <v>1600</v>
      </c>
      <c r="T1607" s="12">
        <f t="shared" si="221"/>
        <v>0.1</v>
      </c>
      <c r="V1607">
        <v>1378</v>
      </c>
      <c r="W1607">
        <v>6.0220000000000003E-2</v>
      </c>
      <c r="X1607" s="10">
        <f t="shared" si="222"/>
        <v>0.27690158068156906</v>
      </c>
      <c r="Z1607" s="12">
        <f t="shared" si="223"/>
        <v>0.27600000000000002</v>
      </c>
      <c r="AA1607" s="9">
        <f t="shared" si="230"/>
        <v>12</v>
      </c>
      <c r="AB1607" s="9">
        <f t="shared" si="231"/>
        <v>0</v>
      </c>
      <c r="AC1607" s="9">
        <f t="shared" si="228"/>
        <v>1588</v>
      </c>
      <c r="AD1607" s="9" t="str">
        <f t="shared" si="229"/>
        <v/>
      </c>
      <c r="AE1607" s="12" t="str">
        <f t="shared" si="224"/>
        <v/>
      </c>
      <c r="AF1607" s="9" t="str">
        <f t="shared" si="225"/>
        <v/>
      </c>
      <c r="AI1607"/>
    </row>
    <row r="1608" spans="6:35" x14ac:dyDescent="0.3">
      <c r="F1608" s="9">
        <v>1601</v>
      </c>
      <c r="G1608" s="12">
        <v>4.0000000000000001E-3</v>
      </c>
      <c r="H1608" s="9">
        <v>0.25700000000000001</v>
      </c>
      <c r="I1608" s="9">
        <v>0.77200000000000002</v>
      </c>
      <c r="J1608" s="9">
        <v>2.67</v>
      </c>
      <c r="K1608" s="9">
        <v>0.375</v>
      </c>
      <c r="L1608" s="9">
        <v>0.83099999999999996</v>
      </c>
      <c r="S1608" s="9">
        <v>1601</v>
      </c>
      <c r="T1608" s="12">
        <f t="shared" si="221"/>
        <v>0.4</v>
      </c>
      <c r="V1608">
        <v>1475</v>
      </c>
      <c r="W1608">
        <v>6.0220000000000003E-2</v>
      </c>
      <c r="X1608" s="10">
        <f t="shared" si="222"/>
        <v>0.27690158068156906</v>
      </c>
      <c r="Z1608" s="12">
        <f t="shared" si="223"/>
        <v>0.27600000000000002</v>
      </c>
      <c r="AA1608" s="9">
        <f t="shared" si="230"/>
        <v>13</v>
      </c>
      <c r="AB1608" s="9">
        <f t="shared" si="231"/>
        <v>13</v>
      </c>
      <c r="AC1608" s="9">
        <f t="shared" si="228"/>
        <v>1601</v>
      </c>
      <c r="AD1608" s="9">
        <f t="shared" si="229"/>
        <v>1601</v>
      </c>
      <c r="AE1608" s="12">
        <f t="shared" si="224"/>
        <v>0.27600000000000002</v>
      </c>
      <c r="AF1608" s="9">
        <f t="shared" si="225"/>
        <v>1601</v>
      </c>
      <c r="AI1608"/>
    </row>
    <row r="1609" spans="6:35" x14ac:dyDescent="0.3">
      <c r="F1609" s="9">
        <v>1602</v>
      </c>
      <c r="G1609" s="12">
        <v>3.0000000000000001E-3</v>
      </c>
      <c r="H1609" s="9">
        <v>0.188</v>
      </c>
      <c r="I1609" s="9">
        <v>1</v>
      </c>
      <c r="J1609" s="9">
        <v>1.4350000000000001</v>
      </c>
      <c r="K1609" s="9">
        <v>0.69699999999999995</v>
      </c>
      <c r="L1609" s="9">
        <v>0.90900000000000003</v>
      </c>
      <c r="S1609" s="9">
        <v>1602</v>
      </c>
      <c r="T1609" s="12">
        <f t="shared" ref="T1609:T1623" si="232">G1609*100</f>
        <v>0.3</v>
      </c>
      <c r="V1609">
        <v>291</v>
      </c>
      <c r="W1609">
        <v>4.5169999999999995E-2</v>
      </c>
      <c r="X1609" s="10">
        <f t="shared" ref="X1609:X1623" si="233">((W1609/PI())^0.5)*2</f>
        <v>0.23981707661400448</v>
      </c>
      <c r="Z1609" s="12">
        <f t="shared" ref="Z1609:Z1623" si="234">TRUNC(X1609,3)</f>
        <v>0.23899999999999999</v>
      </c>
      <c r="AA1609" s="9">
        <f t="shared" si="230"/>
        <v>1</v>
      </c>
      <c r="AB1609" s="9">
        <f t="shared" si="231"/>
        <v>0</v>
      </c>
      <c r="AC1609" s="9">
        <f t="shared" si="228"/>
        <v>1601</v>
      </c>
      <c r="AD1609" s="9" t="str">
        <f t="shared" si="229"/>
        <v/>
      </c>
      <c r="AE1609" s="12" t="str">
        <f t="shared" ref="AE1609:AE1623" si="235">IF(AD1609="","",Z1609)</f>
        <v/>
      </c>
      <c r="AF1609" s="9" t="str">
        <f t="shared" ref="AF1609:AF1623" si="236">AD1609</f>
        <v/>
      </c>
      <c r="AI1609"/>
    </row>
    <row r="1610" spans="6:35" x14ac:dyDescent="0.3">
      <c r="F1610" s="9">
        <v>1603</v>
      </c>
      <c r="G1610" s="12">
        <v>6.0999999999999999E-2</v>
      </c>
      <c r="H1610" s="9">
        <v>1.107</v>
      </c>
      <c r="I1610" s="9">
        <v>0.624</v>
      </c>
      <c r="J1610" s="9">
        <v>2.7429999999999999</v>
      </c>
      <c r="K1610" s="9">
        <v>0.36499999999999999</v>
      </c>
      <c r="L1610" s="9">
        <v>0.88400000000000001</v>
      </c>
      <c r="S1610" s="9">
        <v>1603</v>
      </c>
      <c r="T1610" s="12">
        <f t="shared" si="232"/>
        <v>6.1</v>
      </c>
      <c r="V1610">
        <v>351</v>
      </c>
      <c r="W1610">
        <v>4.5169999999999995E-2</v>
      </c>
      <c r="X1610" s="10">
        <f t="shared" si="233"/>
        <v>0.23981707661400448</v>
      </c>
      <c r="Z1610" s="12">
        <f t="shared" si="234"/>
        <v>0.23899999999999999</v>
      </c>
      <c r="AA1610" s="9">
        <f t="shared" si="230"/>
        <v>2</v>
      </c>
      <c r="AB1610" s="9">
        <f t="shared" si="231"/>
        <v>0</v>
      </c>
      <c r="AC1610" s="9">
        <f t="shared" ref="AC1610:AC1623" si="237">AC1609+AB1610</f>
        <v>1601</v>
      </c>
      <c r="AD1610" s="9" t="str">
        <f t="shared" ref="AD1610:AD1623" si="238">IF(AB1610=0,"",AC1609+AB1610)</f>
        <v/>
      </c>
      <c r="AE1610" s="12" t="str">
        <f t="shared" si="235"/>
        <v/>
      </c>
      <c r="AF1610" s="9" t="str">
        <f t="shared" si="236"/>
        <v/>
      </c>
      <c r="AI1610"/>
    </row>
    <row r="1611" spans="6:35" x14ac:dyDescent="0.3">
      <c r="F1611" s="9">
        <v>1604</v>
      </c>
      <c r="G1611" s="12">
        <v>5.0000000000000001E-3</v>
      </c>
      <c r="H1611" s="9">
        <v>0.26400000000000001</v>
      </c>
      <c r="I1611" s="9">
        <v>0.81100000000000005</v>
      </c>
      <c r="J1611" s="9">
        <v>1.9810000000000001</v>
      </c>
      <c r="K1611" s="9">
        <v>0.505</v>
      </c>
      <c r="L1611" s="9">
        <v>0.84499999999999997</v>
      </c>
      <c r="S1611" s="9">
        <v>1604</v>
      </c>
      <c r="T1611" s="12">
        <f t="shared" si="232"/>
        <v>0.5</v>
      </c>
      <c r="V1611">
        <v>372</v>
      </c>
      <c r="W1611">
        <v>4.5169999999999995E-2</v>
      </c>
      <c r="X1611" s="10">
        <f t="shared" si="233"/>
        <v>0.23981707661400448</v>
      </c>
      <c r="Z1611" s="12">
        <f t="shared" si="234"/>
        <v>0.23899999999999999</v>
      </c>
      <c r="AA1611" s="9">
        <f t="shared" si="230"/>
        <v>3</v>
      </c>
      <c r="AB1611" s="9">
        <f t="shared" si="231"/>
        <v>0</v>
      </c>
      <c r="AC1611" s="9">
        <f t="shared" si="237"/>
        <v>1601</v>
      </c>
      <c r="AD1611" s="9" t="str">
        <f t="shared" si="238"/>
        <v/>
      </c>
      <c r="AE1611" s="12" t="str">
        <f t="shared" si="235"/>
        <v/>
      </c>
      <c r="AF1611" s="9" t="str">
        <f t="shared" si="236"/>
        <v/>
      </c>
      <c r="AI1611"/>
    </row>
    <row r="1612" spans="6:35" x14ac:dyDescent="0.3">
      <c r="F1612" s="9">
        <v>1605</v>
      </c>
      <c r="G1612" s="12">
        <v>0.03</v>
      </c>
      <c r="H1612" s="9">
        <v>0.67900000000000005</v>
      </c>
      <c r="I1612" s="9">
        <v>0.81599999999999995</v>
      </c>
      <c r="J1612" s="9">
        <v>1.6879999999999999</v>
      </c>
      <c r="K1612" s="9">
        <v>0.59199999999999997</v>
      </c>
      <c r="L1612" s="9">
        <v>0.91500000000000004</v>
      </c>
      <c r="S1612" s="9">
        <v>1605</v>
      </c>
      <c r="T1612" s="12">
        <f t="shared" si="232"/>
        <v>3</v>
      </c>
      <c r="V1612">
        <v>391</v>
      </c>
      <c r="W1612">
        <v>4.5169999999999995E-2</v>
      </c>
      <c r="X1612" s="10">
        <f t="shared" si="233"/>
        <v>0.23981707661400448</v>
      </c>
      <c r="Z1612" s="12">
        <f t="shared" si="234"/>
        <v>0.23899999999999999</v>
      </c>
      <c r="AA1612" s="9">
        <f t="shared" si="230"/>
        <v>4</v>
      </c>
      <c r="AB1612" s="9">
        <f t="shared" si="231"/>
        <v>0</v>
      </c>
      <c r="AC1612" s="9">
        <f t="shared" si="237"/>
        <v>1601</v>
      </c>
      <c r="AD1612" s="9" t="str">
        <f t="shared" si="238"/>
        <v/>
      </c>
      <c r="AE1612" s="12" t="str">
        <f t="shared" si="235"/>
        <v/>
      </c>
      <c r="AF1612" s="9" t="str">
        <f t="shared" si="236"/>
        <v/>
      </c>
      <c r="AI1612"/>
    </row>
    <row r="1613" spans="6:35" x14ac:dyDescent="0.3">
      <c r="F1613" s="9">
        <v>1606</v>
      </c>
      <c r="G1613" s="12">
        <v>0.14199999999999999</v>
      </c>
      <c r="H1613" s="9">
        <v>1.4870000000000001</v>
      </c>
      <c r="I1613" s="9">
        <v>0.80800000000000005</v>
      </c>
      <c r="J1613" s="9">
        <v>1.0820000000000001</v>
      </c>
      <c r="K1613" s="9">
        <v>0.92400000000000004</v>
      </c>
      <c r="L1613" s="9">
        <v>0.92500000000000004</v>
      </c>
      <c r="S1613" s="9">
        <v>1606</v>
      </c>
      <c r="T1613" s="12">
        <f t="shared" si="232"/>
        <v>14.2</v>
      </c>
      <c r="V1613">
        <v>653</v>
      </c>
      <c r="W1613">
        <v>4.5169999999999995E-2</v>
      </c>
      <c r="X1613" s="10">
        <f t="shared" si="233"/>
        <v>0.23981707661400448</v>
      </c>
      <c r="Z1613" s="12">
        <f t="shared" si="234"/>
        <v>0.23899999999999999</v>
      </c>
      <c r="AA1613" s="9">
        <f t="shared" si="230"/>
        <v>5</v>
      </c>
      <c r="AB1613" s="9">
        <f t="shared" si="231"/>
        <v>0</v>
      </c>
      <c r="AC1613" s="9">
        <f t="shared" si="237"/>
        <v>1601</v>
      </c>
      <c r="AD1613" s="9" t="str">
        <f t="shared" si="238"/>
        <v/>
      </c>
      <c r="AE1613" s="12" t="str">
        <f t="shared" si="235"/>
        <v/>
      </c>
      <c r="AF1613" s="9" t="str">
        <f t="shared" si="236"/>
        <v/>
      </c>
      <c r="AI1613"/>
    </row>
    <row r="1614" spans="6:35" x14ac:dyDescent="0.3">
      <c r="F1614" s="9">
        <v>1607</v>
      </c>
      <c r="G1614" s="12">
        <v>9.0999999999999998E-2</v>
      </c>
      <c r="H1614" s="9">
        <v>1.57</v>
      </c>
      <c r="I1614" s="9">
        <v>0.46400000000000002</v>
      </c>
      <c r="J1614" s="9">
        <v>4.1109999999999998</v>
      </c>
      <c r="K1614" s="9">
        <v>0.24299999999999999</v>
      </c>
      <c r="L1614" s="9">
        <v>0.85</v>
      </c>
      <c r="S1614" s="9">
        <v>1607</v>
      </c>
      <c r="T1614" s="12">
        <f t="shared" si="232"/>
        <v>9.1</v>
      </c>
      <c r="V1614">
        <v>1035</v>
      </c>
      <c r="W1614">
        <v>4.5169999999999995E-2</v>
      </c>
      <c r="X1614" s="10">
        <f t="shared" si="233"/>
        <v>0.23981707661400448</v>
      </c>
      <c r="Z1614" s="12">
        <f t="shared" si="234"/>
        <v>0.23899999999999999</v>
      </c>
      <c r="AA1614" s="9">
        <f t="shared" si="230"/>
        <v>6</v>
      </c>
      <c r="AB1614" s="9">
        <f t="shared" si="231"/>
        <v>0</v>
      </c>
      <c r="AC1614" s="9">
        <f t="shared" si="237"/>
        <v>1601</v>
      </c>
      <c r="AD1614" s="9" t="str">
        <f t="shared" si="238"/>
        <v/>
      </c>
      <c r="AE1614" s="12" t="str">
        <f t="shared" si="235"/>
        <v/>
      </c>
      <c r="AF1614" s="9" t="str">
        <f t="shared" si="236"/>
        <v/>
      </c>
      <c r="AI1614"/>
    </row>
    <row r="1615" spans="6:35" x14ac:dyDescent="0.3">
      <c r="F1615" s="9">
        <v>1608</v>
      </c>
      <c r="G1615" s="12">
        <v>8.0000000000000002E-3</v>
      </c>
      <c r="H1615" s="9">
        <v>0.33400000000000002</v>
      </c>
      <c r="I1615" s="9">
        <v>0.89900000000000002</v>
      </c>
      <c r="J1615" s="9">
        <v>1.2070000000000001</v>
      </c>
      <c r="K1615" s="9">
        <v>0.82899999999999996</v>
      </c>
      <c r="L1615" s="9">
        <v>0.876</v>
      </c>
      <c r="S1615" s="9">
        <v>1608</v>
      </c>
      <c r="T1615" s="12">
        <f t="shared" si="232"/>
        <v>0.8</v>
      </c>
      <c r="V1615">
        <v>1186</v>
      </c>
      <c r="W1615">
        <v>4.5169999999999995E-2</v>
      </c>
      <c r="X1615" s="10">
        <f t="shared" si="233"/>
        <v>0.23981707661400448</v>
      </c>
      <c r="Z1615" s="12">
        <f t="shared" si="234"/>
        <v>0.23899999999999999</v>
      </c>
      <c r="AA1615" s="9">
        <f t="shared" si="230"/>
        <v>7</v>
      </c>
      <c r="AB1615" s="9">
        <f t="shared" si="231"/>
        <v>0</v>
      </c>
      <c r="AC1615" s="9">
        <f t="shared" si="237"/>
        <v>1601</v>
      </c>
      <c r="AD1615" s="9" t="str">
        <f t="shared" si="238"/>
        <v/>
      </c>
      <c r="AE1615" s="12" t="str">
        <f t="shared" si="235"/>
        <v/>
      </c>
      <c r="AF1615" s="9" t="str">
        <f t="shared" si="236"/>
        <v/>
      </c>
      <c r="AI1615"/>
    </row>
    <row r="1616" spans="6:35" x14ac:dyDescent="0.3">
      <c r="F1616" s="9">
        <v>1609</v>
      </c>
      <c r="G1616" s="12">
        <v>0.22900000000000001</v>
      </c>
      <c r="H1616" s="9">
        <v>2.734</v>
      </c>
      <c r="I1616" s="9">
        <v>0.38500000000000001</v>
      </c>
      <c r="J1616" s="9">
        <v>4.0389999999999997</v>
      </c>
      <c r="K1616" s="9">
        <v>0.248</v>
      </c>
      <c r="L1616" s="9">
        <v>0.90200000000000002</v>
      </c>
      <c r="S1616" s="9">
        <v>1609</v>
      </c>
      <c r="T1616" s="12">
        <f t="shared" si="232"/>
        <v>22.900000000000002</v>
      </c>
      <c r="V1616">
        <v>1563</v>
      </c>
      <c r="W1616">
        <v>4.5169999999999995E-2</v>
      </c>
      <c r="X1616" s="10">
        <f t="shared" si="233"/>
        <v>0.23981707661400448</v>
      </c>
      <c r="Z1616" s="12">
        <f t="shared" si="234"/>
        <v>0.23899999999999999</v>
      </c>
      <c r="AA1616" s="9">
        <f t="shared" si="230"/>
        <v>8</v>
      </c>
      <c r="AB1616" s="9">
        <f t="shared" si="231"/>
        <v>8</v>
      </c>
      <c r="AC1616" s="9">
        <f t="shared" si="237"/>
        <v>1609</v>
      </c>
      <c r="AD1616" s="9">
        <f t="shared" si="238"/>
        <v>1609</v>
      </c>
      <c r="AE1616" s="12">
        <f t="shared" si="235"/>
        <v>0.23899999999999999</v>
      </c>
      <c r="AF1616" s="9">
        <f t="shared" si="236"/>
        <v>1609</v>
      </c>
      <c r="AI1616"/>
    </row>
    <row r="1617" spans="6:35" x14ac:dyDescent="0.3">
      <c r="F1617" s="9">
        <v>1610</v>
      </c>
      <c r="G1617" s="12">
        <v>5.0000000000000001E-3</v>
      </c>
      <c r="H1617" s="9">
        <v>0.25</v>
      </c>
      <c r="I1617" s="9">
        <v>0.90700000000000003</v>
      </c>
      <c r="J1617" s="9">
        <v>1.4570000000000001</v>
      </c>
      <c r="K1617" s="9">
        <v>0.68600000000000005</v>
      </c>
      <c r="L1617" s="9">
        <v>0.83299999999999996</v>
      </c>
      <c r="S1617" s="9">
        <v>1610</v>
      </c>
      <c r="T1617" s="12">
        <f t="shared" si="232"/>
        <v>0.5</v>
      </c>
      <c r="V1617">
        <v>129</v>
      </c>
      <c r="W1617">
        <v>3.0110000000000001E-2</v>
      </c>
      <c r="X1617" s="10">
        <f t="shared" si="233"/>
        <v>0.19579898542121141</v>
      </c>
      <c r="Z1617" s="12">
        <f t="shared" si="234"/>
        <v>0.19500000000000001</v>
      </c>
      <c r="AA1617" s="9">
        <f t="shared" si="230"/>
        <v>1</v>
      </c>
      <c r="AB1617" s="9">
        <f t="shared" si="231"/>
        <v>0</v>
      </c>
      <c r="AC1617" s="9">
        <f t="shared" si="237"/>
        <v>1609</v>
      </c>
      <c r="AD1617" s="9" t="str">
        <f t="shared" si="238"/>
        <v/>
      </c>
      <c r="AE1617" s="12" t="str">
        <f t="shared" si="235"/>
        <v/>
      </c>
      <c r="AF1617" s="9" t="str">
        <f t="shared" si="236"/>
        <v/>
      </c>
      <c r="AI1617"/>
    </row>
    <row r="1618" spans="6:35" x14ac:dyDescent="0.3">
      <c r="F1618" s="9">
        <v>1611</v>
      </c>
      <c r="G1618" s="12">
        <v>4.0000000000000001E-3</v>
      </c>
      <c r="H1618" s="9">
        <v>0.25700000000000001</v>
      </c>
      <c r="I1618" s="9">
        <v>0.8</v>
      </c>
      <c r="J1618" s="9">
        <v>2.0379999999999998</v>
      </c>
      <c r="K1618" s="9">
        <v>0.49099999999999999</v>
      </c>
      <c r="L1618" s="9">
        <v>0.83599999999999997</v>
      </c>
      <c r="S1618" s="9">
        <v>1611</v>
      </c>
      <c r="T1618" s="12">
        <f t="shared" si="232"/>
        <v>0.4</v>
      </c>
      <c r="V1618">
        <v>1477</v>
      </c>
      <c r="W1618">
        <v>3.0110000000000001E-2</v>
      </c>
      <c r="X1618" s="10">
        <f t="shared" si="233"/>
        <v>0.19579898542121141</v>
      </c>
      <c r="Z1618" s="12">
        <f t="shared" si="234"/>
        <v>0.19500000000000001</v>
      </c>
      <c r="AA1618" s="9">
        <f t="shared" si="230"/>
        <v>2</v>
      </c>
      <c r="AB1618" s="9">
        <f t="shared" si="231"/>
        <v>2</v>
      </c>
      <c r="AC1618" s="9">
        <f t="shared" si="237"/>
        <v>1611</v>
      </c>
      <c r="AD1618" s="9">
        <f t="shared" si="238"/>
        <v>1611</v>
      </c>
      <c r="AE1618" s="12">
        <f t="shared" si="235"/>
        <v>0.19500000000000001</v>
      </c>
      <c r="AF1618" s="9">
        <f t="shared" si="236"/>
        <v>1611</v>
      </c>
      <c r="AI1618"/>
    </row>
    <row r="1619" spans="6:35" x14ac:dyDescent="0.3">
      <c r="F1619" s="9">
        <v>1612</v>
      </c>
      <c r="G1619" s="12">
        <v>2.9000000000000001E-2</v>
      </c>
      <c r="H1619" s="9">
        <v>0.65200000000000002</v>
      </c>
      <c r="I1619" s="9">
        <v>0.86</v>
      </c>
      <c r="J1619" s="9">
        <v>1.3029999999999999</v>
      </c>
      <c r="K1619" s="9">
        <v>0.76800000000000002</v>
      </c>
      <c r="L1619" s="9">
        <v>0.91900000000000004</v>
      </c>
      <c r="S1619" s="9">
        <v>1612</v>
      </c>
      <c r="T1619" s="12">
        <f t="shared" si="232"/>
        <v>2.9000000000000004</v>
      </c>
      <c r="V1619">
        <v>316</v>
      </c>
      <c r="W1619">
        <v>1.506E-2</v>
      </c>
      <c r="X1619" s="10">
        <f t="shared" si="233"/>
        <v>0.13847377926420421</v>
      </c>
      <c r="Z1619" s="12">
        <f t="shared" si="234"/>
        <v>0.13800000000000001</v>
      </c>
      <c r="AA1619" s="9">
        <f t="shared" si="230"/>
        <v>1</v>
      </c>
      <c r="AB1619" s="9">
        <f t="shared" si="231"/>
        <v>0</v>
      </c>
      <c r="AC1619" s="9">
        <f t="shared" si="237"/>
        <v>1611</v>
      </c>
      <c r="AD1619" s="9" t="str">
        <f t="shared" si="238"/>
        <v/>
      </c>
      <c r="AE1619" s="12" t="str">
        <f t="shared" si="235"/>
        <v/>
      </c>
      <c r="AF1619" s="9" t="str">
        <f t="shared" si="236"/>
        <v/>
      </c>
      <c r="AI1619"/>
    </row>
    <row r="1620" spans="6:35" x14ac:dyDescent="0.3">
      <c r="F1620" s="9">
        <v>1613</v>
      </c>
      <c r="G1620" s="12">
        <v>2E-3</v>
      </c>
      <c r="H1620" s="9">
        <v>0.17399999999999999</v>
      </c>
      <c r="I1620" s="9">
        <v>0.88</v>
      </c>
      <c r="J1620" s="9">
        <v>1.8859999999999999</v>
      </c>
      <c r="K1620" s="9">
        <v>0.53</v>
      </c>
      <c r="L1620" s="9">
        <v>0.75700000000000001</v>
      </c>
      <c r="S1620" s="9">
        <v>1613</v>
      </c>
      <c r="T1620" s="12">
        <f t="shared" si="232"/>
        <v>0.2</v>
      </c>
      <c r="V1620">
        <v>334</v>
      </c>
      <c r="W1620">
        <v>1.506E-2</v>
      </c>
      <c r="X1620" s="10">
        <f t="shared" si="233"/>
        <v>0.13847377926420421</v>
      </c>
      <c r="Z1620" s="12">
        <f t="shared" si="234"/>
        <v>0.13800000000000001</v>
      </c>
      <c r="AA1620" s="9">
        <f t="shared" si="230"/>
        <v>2</v>
      </c>
      <c r="AB1620" s="9">
        <f t="shared" si="231"/>
        <v>0</v>
      </c>
      <c r="AC1620" s="9">
        <f t="shared" si="237"/>
        <v>1611</v>
      </c>
      <c r="AD1620" s="9" t="str">
        <f t="shared" si="238"/>
        <v/>
      </c>
      <c r="AE1620" s="12" t="str">
        <f t="shared" si="235"/>
        <v/>
      </c>
      <c r="AF1620" s="9" t="str">
        <f t="shared" si="236"/>
        <v/>
      </c>
      <c r="AI1620"/>
    </row>
    <row r="1621" spans="6:35" x14ac:dyDescent="0.3">
      <c r="F1621" s="9">
        <v>1614</v>
      </c>
      <c r="G1621" s="12">
        <v>0.01</v>
      </c>
      <c r="H1621" s="9">
        <v>0.39700000000000002</v>
      </c>
      <c r="I1621" s="9">
        <v>0.77900000000000003</v>
      </c>
      <c r="J1621" s="9">
        <v>1.534</v>
      </c>
      <c r="K1621" s="9">
        <v>0.65200000000000002</v>
      </c>
      <c r="L1621" s="9">
        <v>0.89</v>
      </c>
      <c r="S1621" s="9">
        <v>1614</v>
      </c>
      <c r="T1621" s="12">
        <f t="shared" si="232"/>
        <v>1</v>
      </c>
      <c r="V1621">
        <v>952</v>
      </c>
      <c r="W1621">
        <v>1.506E-2</v>
      </c>
      <c r="X1621" s="10">
        <f t="shared" si="233"/>
        <v>0.13847377926420421</v>
      </c>
      <c r="Z1621" s="12">
        <f t="shared" si="234"/>
        <v>0.13800000000000001</v>
      </c>
      <c r="AA1621" s="9">
        <f t="shared" si="230"/>
        <v>3</v>
      </c>
      <c r="AB1621" s="9">
        <f t="shared" si="231"/>
        <v>0</v>
      </c>
      <c r="AC1621" s="9">
        <f t="shared" si="237"/>
        <v>1611</v>
      </c>
      <c r="AD1621" s="9" t="str">
        <f t="shared" si="238"/>
        <v/>
      </c>
      <c r="AE1621" s="12" t="str">
        <f t="shared" si="235"/>
        <v/>
      </c>
      <c r="AF1621" s="9" t="str">
        <f t="shared" si="236"/>
        <v/>
      </c>
      <c r="AI1621"/>
    </row>
    <row r="1622" spans="6:35" x14ac:dyDescent="0.3">
      <c r="F1622" s="9">
        <v>1615</v>
      </c>
      <c r="G1622" s="12">
        <v>1.2E-2</v>
      </c>
      <c r="H1622" s="9">
        <v>0.39700000000000002</v>
      </c>
      <c r="I1622" s="9">
        <v>0.92300000000000004</v>
      </c>
      <c r="J1622" s="9">
        <v>1.3360000000000001</v>
      </c>
      <c r="K1622" s="9">
        <v>0.748</v>
      </c>
      <c r="L1622" s="9">
        <v>0.91100000000000003</v>
      </c>
      <c r="S1622" s="9">
        <v>1615</v>
      </c>
      <c r="T1622" s="12">
        <f t="shared" si="232"/>
        <v>1.2</v>
      </c>
      <c r="V1622">
        <v>1023</v>
      </c>
      <c r="W1622">
        <v>1.506E-2</v>
      </c>
      <c r="X1622" s="10">
        <f t="shared" si="233"/>
        <v>0.13847377926420421</v>
      </c>
      <c r="Z1622" s="12">
        <f t="shared" si="234"/>
        <v>0.13800000000000001</v>
      </c>
      <c r="AA1622" s="9">
        <f t="shared" si="230"/>
        <v>4</v>
      </c>
      <c r="AB1622" s="9">
        <f t="shared" si="231"/>
        <v>0</v>
      </c>
      <c r="AC1622" s="9">
        <f t="shared" si="237"/>
        <v>1611</v>
      </c>
      <c r="AD1622" s="9" t="str">
        <f t="shared" si="238"/>
        <v/>
      </c>
      <c r="AE1622" s="12" t="str">
        <f t="shared" si="235"/>
        <v/>
      </c>
      <c r="AF1622" s="9" t="str">
        <f t="shared" si="236"/>
        <v/>
      </c>
      <c r="AI1622"/>
    </row>
    <row r="1623" spans="6:35" x14ac:dyDescent="0.3">
      <c r="F1623" s="9">
        <v>1616</v>
      </c>
      <c r="G1623" s="12">
        <v>3.5999999999999997E-2</v>
      </c>
      <c r="H1623" s="9">
        <v>1.4830000000000001</v>
      </c>
      <c r="I1623" s="9">
        <v>0.20599999999999999</v>
      </c>
      <c r="J1623" s="9">
        <v>11.055999999999999</v>
      </c>
      <c r="K1623" s="9">
        <v>0.09</v>
      </c>
      <c r="L1623" s="9">
        <v>0.73799999999999999</v>
      </c>
      <c r="S1623" s="9">
        <v>1616</v>
      </c>
      <c r="T1623" s="12">
        <f t="shared" si="232"/>
        <v>3.5999999999999996</v>
      </c>
      <c r="V1623">
        <v>1329</v>
      </c>
      <c r="W1623">
        <v>1.506E-2</v>
      </c>
      <c r="X1623" s="10">
        <f t="shared" si="233"/>
        <v>0.13847377926420421</v>
      </c>
      <c r="Z1623" s="12">
        <f t="shared" si="234"/>
        <v>0.13800000000000001</v>
      </c>
      <c r="AA1623" s="9">
        <f t="shared" si="230"/>
        <v>5</v>
      </c>
      <c r="AB1623" s="9">
        <f t="shared" si="231"/>
        <v>5</v>
      </c>
      <c r="AC1623" s="9">
        <f t="shared" si="237"/>
        <v>1616</v>
      </c>
      <c r="AD1623" s="9">
        <f t="shared" si="238"/>
        <v>1616</v>
      </c>
      <c r="AE1623" s="12">
        <f t="shared" si="235"/>
        <v>0.13800000000000001</v>
      </c>
      <c r="AF1623" s="9">
        <f t="shared" si="236"/>
        <v>1616</v>
      </c>
      <c r="AI1623"/>
    </row>
    <row r="1624" spans="6:35" x14ac:dyDescent="0.3">
      <c r="G1624" s="12"/>
      <c r="V1624" s="12"/>
      <c r="W1624" s="12"/>
      <c r="X1624" s="10"/>
      <c r="Z1624" s="12"/>
    </row>
    <row r="1625" spans="6:35" x14ac:dyDescent="0.3">
      <c r="G1625" s="12"/>
      <c r="V1625" s="12"/>
      <c r="W1625" s="12"/>
      <c r="X1625" s="10"/>
      <c r="Z1625" s="12"/>
    </row>
    <row r="1626" spans="6:35" x14ac:dyDescent="0.3">
      <c r="G1626" s="12"/>
      <c r="V1626" s="12"/>
      <c r="W1626" s="12"/>
      <c r="X1626" s="10"/>
      <c r="Z1626" s="12"/>
    </row>
    <row r="1627" spans="6:35" x14ac:dyDescent="0.3">
      <c r="G1627" s="12"/>
      <c r="V1627" s="12"/>
      <c r="W1627" s="12"/>
      <c r="X1627" s="10"/>
      <c r="Z1627" s="12"/>
    </row>
    <row r="1628" spans="6:35" x14ac:dyDescent="0.3">
      <c r="G1628" s="12"/>
      <c r="V1628" s="12"/>
      <c r="W1628" s="12"/>
      <c r="X1628" s="10"/>
      <c r="Z1628" s="12"/>
    </row>
    <row r="1629" spans="6:35" x14ac:dyDescent="0.3">
      <c r="G1629" s="12"/>
      <c r="V1629" s="12"/>
      <c r="W1629" s="12"/>
      <c r="X1629" s="10"/>
      <c r="Z1629" s="12"/>
    </row>
    <row r="1630" spans="6:35" x14ac:dyDescent="0.3">
      <c r="G1630" s="12"/>
      <c r="V1630" s="12"/>
      <c r="W1630" s="12"/>
      <c r="X1630" s="10"/>
      <c r="Z1630" s="12"/>
    </row>
    <row r="1631" spans="6:35" x14ac:dyDescent="0.3">
      <c r="G1631" s="12"/>
      <c r="V1631" s="12"/>
      <c r="W1631" s="12"/>
      <c r="X1631" s="10"/>
      <c r="Z1631" s="12"/>
    </row>
    <row r="1632" spans="6:35" x14ac:dyDescent="0.3">
      <c r="G1632" s="12"/>
      <c r="V1632" s="12"/>
      <c r="W1632" s="12"/>
      <c r="X1632" s="10"/>
      <c r="Z1632" s="12"/>
    </row>
    <row r="1633" spans="7:26" x14ac:dyDescent="0.3">
      <c r="G1633" s="12"/>
      <c r="V1633" s="12"/>
      <c r="W1633" s="12"/>
      <c r="X1633" s="10"/>
      <c r="Z1633" s="12"/>
    </row>
    <row r="1634" spans="7:26" x14ac:dyDescent="0.3">
      <c r="G1634" s="12"/>
      <c r="V1634" s="12"/>
      <c r="W1634" s="12"/>
      <c r="X1634" s="10"/>
      <c r="Z1634" s="12"/>
    </row>
    <row r="1635" spans="7:26" x14ac:dyDescent="0.3">
      <c r="G1635" s="12"/>
      <c r="V1635" s="12"/>
      <c r="W1635" s="12"/>
      <c r="X1635" s="10"/>
      <c r="Z1635" s="12"/>
    </row>
    <row r="1636" spans="7:26" x14ac:dyDescent="0.3">
      <c r="G1636" s="12"/>
      <c r="V1636" s="12"/>
      <c r="W1636" s="12"/>
      <c r="X1636" s="10"/>
      <c r="Z1636" s="12"/>
    </row>
    <row r="1637" spans="7:26" x14ac:dyDescent="0.3">
      <c r="G1637" s="12"/>
      <c r="V1637" s="12"/>
      <c r="W1637" s="12"/>
      <c r="X1637" s="10"/>
      <c r="Z1637" s="12"/>
    </row>
    <row r="1638" spans="7:26" x14ac:dyDescent="0.3">
      <c r="G1638" s="12"/>
      <c r="V1638" s="12"/>
      <c r="W1638" s="12"/>
      <c r="X1638" s="10"/>
      <c r="Z1638" s="12"/>
    </row>
    <row r="1639" spans="7:26" x14ac:dyDescent="0.3">
      <c r="G1639" s="12"/>
      <c r="V1639" s="12"/>
      <c r="W1639" s="12"/>
      <c r="X1639" s="10"/>
      <c r="Z1639" s="12"/>
    </row>
    <row r="1640" spans="7:26" x14ac:dyDescent="0.3">
      <c r="G1640" s="12"/>
      <c r="V1640" s="12"/>
      <c r="W1640" s="12"/>
      <c r="X1640" s="10"/>
      <c r="Z1640" s="12"/>
    </row>
    <row r="1641" spans="7:26" x14ac:dyDescent="0.3">
      <c r="G1641" s="12"/>
      <c r="V1641" s="12"/>
      <c r="W1641" s="12"/>
      <c r="X1641" s="10"/>
      <c r="Z1641" s="12"/>
    </row>
    <row r="1642" spans="7:26" x14ac:dyDescent="0.3">
      <c r="G1642" s="12"/>
      <c r="V1642" s="12"/>
      <c r="W1642" s="12"/>
      <c r="X1642" s="10"/>
      <c r="Z1642" s="12"/>
    </row>
    <row r="1643" spans="7:26" x14ac:dyDescent="0.3">
      <c r="G1643" s="12"/>
      <c r="V1643" s="12"/>
      <c r="W1643" s="12"/>
      <c r="X1643" s="10"/>
      <c r="Z1643" s="12"/>
    </row>
    <row r="1644" spans="7:26" x14ac:dyDescent="0.3">
      <c r="G1644" s="12"/>
      <c r="V1644" s="12"/>
      <c r="W1644" s="12"/>
      <c r="X1644" s="10"/>
      <c r="Z1644" s="12"/>
    </row>
    <row r="1645" spans="7:26" x14ac:dyDescent="0.3">
      <c r="G1645" s="12"/>
      <c r="V1645" s="12"/>
      <c r="W1645" s="12"/>
      <c r="X1645" s="10"/>
      <c r="Z1645" s="12"/>
    </row>
    <row r="1646" spans="7:26" x14ac:dyDescent="0.3">
      <c r="G1646" s="12"/>
      <c r="V1646" s="12"/>
      <c r="W1646" s="12"/>
      <c r="X1646" s="10"/>
      <c r="Z1646" s="12"/>
    </row>
    <row r="1647" spans="7:26" x14ac:dyDescent="0.3">
      <c r="G1647" s="12"/>
      <c r="V1647" s="12"/>
      <c r="W1647" s="12"/>
      <c r="X1647" s="10"/>
      <c r="Z1647" s="12"/>
    </row>
    <row r="1648" spans="7:26" x14ac:dyDescent="0.3">
      <c r="G1648" s="12"/>
      <c r="V1648" s="12"/>
      <c r="W1648" s="12"/>
      <c r="X1648" s="10"/>
      <c r="Z1648" s="12"/>
    </row>
    <row r="1649" spans="7:26" x14ac:dyDescent="0.3">
      <c r="G1649" s="12"/>
      <c r="V1649" s="12"/>
      <c r="W1649" s="12"/>
      <c r="X1649" s="10"/>
      <c r="Z1649" s="12"/>
    </row>
    <row r="1650" spans="7:26" x14ac:dyDescent="0.3">
      <c r="G1650" s="12"/>
      <c r="V1650" s="12"/>
      <c r="W1650" s="12"/>
      <c r="X1650" s="10"/>
      <c r="Z1650" s="12"/>
    </row>
    <row r="1651" spans="7:26" x14ac:dyDescent="0.3">
      <c r="G1651" s="12"/>
      <c r="V1651" s="12"/>
      <c r="W1651" s="12"/>
      <c r="X1651" s="10"/>
      <c r="Z1651" s="12"/>
    </row>
    <row r="1652" spans="7:26" x14ac:dyDescent="0.3">
      <c r="G1652" s="12"/>
      <c r="V1652" s="12"/>
      <c r="W1652" s="12"/>
      <c r="X1652" s="10"/>
      <c r="Z1652" s="12"/>
    </row>
    <row r="1653" spans="7:26" x14ac:dyDescent="0.3">
      <c r="G1653" s="12"/>
      <c r="V1653" s="12"/>
      <c r="W1653" s="12"/>
      <c r="X1653" s="10"/>
      <c r="Z1653" s="12"/>
    </row>
    <row r="1654" spans="7:26" x14ac:dyDescent="0.3">
      <c r="G1654" s="12"/>
      <c r="V1654" s="12"/>
      <c r="W1654" s="12"/>
      <c r="X1654" s="10"/>
      <c r="Z1654" s="12"/>
    </row>
    <row r="1655" spans="7:26" x14ac:dyDescent="0.3">
      <c r="G1655" s="12"/>
      <c r="V1655" s="12"/>
      <c r="W1655" s="12"/>
      <c r="X1655" s="10"/>
      <c r="Z1655" s="12"/>
    </row>
    <row r="1656" spans="7:26" x14ac:dyDescent="0.3">
      <c r="G1656" s="12"/>
      <c r="V1656" s="12"/>
      <c r="W1656" s="12"/>
      <c r="X1656" s="10"/>
      <c r="Z1656" s="12"/>
    </row>
    <row r="1657" spans="7:26" x14ac:dyDescent="0.3">
      <c r="G1657" s="12"/>
      <c r="V1657" s="12"/>
      <c r="W1657" s="12"/>
      <c r="X1657" s="10"/>
      <c r="Z1657" s="12"/>
    </row>
    <row r="1658" spans="7:26" x14ac:dyDescent="0.3">
      <c r="G1658" s="12"/>
      <c r="V1658" s="12"/>
      <c r="W1658" s="12"/>
      <c r="X1658" s="10"/>
      <c r="Z1658" s="12"/>
    </row>
    <row r="1659" spans="7:26" x14ac:dyDescent="0.3">
      <c r="G1659" s="12"/>
      <c r="V1659" s="12"/>
      <c r="W1659" s="12"/>
      <c r="X1659" s="10"/>
      <c r="Z1659" s="12"/>
    </row>
    <row r="1660" spans="7:26" x14ac:dyDescent="0.3">
      <c r="G1660" s="12"/>
      <c r="V1660" s="12"/>
      <c r="W1660" s="12"/>
      <c r="X1660" s="10"/>
      <c r="Z1660" s="12"/>
    </row>
    <row r="1661" spans="7:26" x14ac:dyDescent="0.3">
      <c r="G1661" s="12"/>
      <c r="V1661" s="12"/>
      <c r="W1661" s="12"/>
      <c r="X1661" s="10"/>
      <c r="Z1661" s="12"/>
    </row>
    <row r="1662" spans="7:26" x14ac:dyDescent="0.3">
      <c r="G1662" s="12"/>
      <c r="V1662" s="12"/>
      <c r="W1662" s="12"/>
      <c r="X1662" s="10"/>
      <c r="Z1662" s="12"/>
    </row>
    <row r="1663" spans="7:26" x14ac:dyDescent="0.3">
      <c r="G1663" s="12"/>
      <c r="V1663" s="12"/>
      <c r="W1663" s="12"/>
      <c r="X1663" s="10"/>
      <c r="Z1663" s="12"/>
    </row>
    <row r="1664" spans="7:26" x14ac:dyDescent="0.3">
      <c r="G1664" s="12"/>
      <c r="V1664" s="12"/>
      <c r="W1664" s="12"/>
      <c r="X1664" s="10"/>
      <c r="Z1664" s="12"/>
    </row>
    <row r="1665" spans="7:26" x14ac:dyDescent="0.3">
      <c r="G1665" s="12"/>
      <c r="V1665" s="12"/>
      <c r="W1665" s="12"/>
      <c r="X1665" s="10"/>
      <c r="Z1665" s="12"/>
    </row>
    <row r="1666" spans="7:26" x14ac:dyDescent="0.3">
      <c r="G1666" s="12"/>
      <c r="V1666" s="12"/>
      <c r="W1666" s="12"/>
      <c r="X1666" s="10"/>
      <c r="Z1666" s="12"/>
    </row>
    <row r="1667" spans="7:26" x14ac:dyDescent="0.3">
      <c r="G1667" s="12"/>
      <c r="V1667" s="12"/>
      <c r="W1667" s="12"/>
      <c r="X1667" s="10"/>
      <c r="Z1667" s="12"/>
    </row>
    <row r="1668" spans="7:26" x14ac:dyDescent="0.3">
      <c r="G1668" s="12"/>
      <c r="V1668" s="12"/>
      <c r="W1668" s="12"/>
      <c r="X1668" s="10"/>
      <c r="Z1668" s="12"/>
    </row>
    <row r="1669" spans="7:26" x14ac:dyDescent="0.3">
      <c r="G1669" s="12"/>
      <c r="V1669" s="12"/>
      <c r="W1669" s="12"/>
      <c r="X1669" s="10"/>
      <c r="Z1669" s="12"/>
    </row>
    <row r="1670" spans="7:26" x14ac:dyDescent="0.3">
      <c r="G1670" s="12"/>
      <c r="V1670" s="12"/>
      <c r="W1670" s="12"/>
      <c r="X1670" s="10"/>
      <c r="Z1670" s="12"/>
    </row>
    <row r="1671" spans="7:26" x14ac:dyDescent="0.3">
      <c r="G1671" s="12"/>
      <c r="V1671" s="12"/>
      <c r="W1671" s="12"/>
      <c r="X1671" s="10"/>
      <c r="Z1671" s="12"/>
    </row>
    <row r="1672" spans="7:26" x14ac:dyDescent="0.3">
      <c r="G1672" s="12"/>
      <c r="V1672" s="12"/>
      <c r="W1672" s="12"/>
      <c r="X1672" s="10"/>
      <c r="Z1672" s="12"/>
    </row>
    <row r="1673" spans="7:26" x14ac:dyDescent="0.3">
      <c r="G1673" s="12"/>
      <c r="V1673" s="12"/>
      <c r="W1673" s="12"/>
      <c r="X1673" s="10"/>
      <c r="Z1673" s="12"/>
    </row>
    <row r="1674" spans="7:26" x14ac:dyDescent="0.3">
      <c r="G1674" s="12"/>
      <c r="V1674" s="12"/>
      <c r="W1674" s="12"/>
      <c r="X1674" s="10"/>
      <c r="Z1674" s="12"/>
    </row>
    <row r="1675" spans="7:26" x14ac:dyDescent="0.3">
      <c r="G1675" s="12"/>
      <c r="V1675" s="12"/>
      <c r="W1675" s="12"/>
      <c r="X1675" s="10"/>
      <c r="Z1675" s="12"/>
    </row>
    <row r="1676" spans="7:26" x14ac:dyDescent="0.3">
      <c r="G1676" s="12"/>
      <c r="V1676" s="12"/>
      <c r="W1676" s="12"/>
      <c r="X1676" s="10"/>
      <c r="Z1676" s="12"/>
    </row>
    <row r="1677" spans="7:26" x14ac:dyDescent="0.3">
      <c r="G1677" s="12"/>
      <c r="V1677" s="12"/>
      <c r="W1677" s="12"/>
      <c r="X1677" s="10"/>
      <c r="Z1677" s="12"/>
    </row>
    <row r="1678" spans="7:26" x14ac:dyDescent="0.3">
      <c r="G1678" s="12"/>
      <c r="V1678" s="12"/>
      <c r="W1678" s="12"/>
      <c r="X1678" s="10"/>
      <c r="Z1678" s="12"/>
    </row>
    <row r="1679" spans="7:26" x14ac:dyDescent="0.3">
      <c r="G1679" s="12"/>
      <c r="V1679" s="12"/>
      <c r="W1679" s="12"/>
      <c r="X1679" s="10"/>
      <c r="Z1679" s="12"/>
    </row>
    <row r="1680" spans="7:26" x14ac:dyDescent="0.3">
      <c r="G1680" s="12"/>
      <c r="V1680" s="12"/>
      <c r="W1680" s="12"/>
      <c r="X1680" s="10"/>
      <c r="Z1680" s="12"/>
    </row>
    <row r="1681" spans="7:26" x14ac:dyDescent="0.3">
      <c r="G1681" s="12"/>
      <c r="V1681" s="12"/>
      <c r="W1681" s="12"/>
      <c r="X1681" s="10"/>
      <c r="Z1681" s="12"/>
    </row>
    <row r="1682" spans="7:26" x14ac:dyDescent="0.3">
      <c r="G1682" s="12"/>
      <c r="V1682" s="12"/>
      <c r="W1682" s="12"/>
      <c r="X1682" s="10"/>
      <c r="Z1682" s="12"/>
    </row>
    <row r="1683" spans="7:26" x14ac:dyDescent="0.3">
      <c r="G1683" s="12"/>
      <c r="V1683" s="12"/>
      <c r="W1683" s="12"/>
      <c r="X1683" s="10"/>
      <c r="Z1683" s="12"/>
    </row>
    <row r="1684" spans="7:26" x14ac:dyDescent="0.3">
      <c r="G1684" s="12"/>
      <c r="V1684" s="12"/>
      <c r="W1684" s="12"/>
      <c r="X1684" s="10"/>
      <c r="Z1684" s="12"/>
    </row>
    <row r="1685" spans="7:26" x14ac:dyDescent="0.3">
      <c r="G1685" s="12"/>
      <c r="V1685" s="12"/>
      <c r="W1685" s="12"/>
      <c r="X1685" s="10"/>
      <c r="Z1685" s="12"/>
    </row>
    <row r="1686" spans="7:26" x14ac:dyDescent="0.3">
      <c r="G1686" s="12"/>
      <c r="V1686" s="12"/>
      <c r="W1686" s="12"/>
      <c r="X1686" s="10"/>
      <c r="Z1686" s="12"/>
    </row>
    <row r="1687" spans="7:26" x14ac:dyDescent="0.3">
      <c r="G1687" s="12"/>
      <c r="V1687" s="12"/>
      <c r="W1687" s="12"/>
      <c r="X1687" s="10"/>
      <c r="Z1687" s="12"/>
    </row>
    <row r="1688" spans="7:26" x14ac:dyDescent="0.3">
      <c r="G1688" s="12"/>
      <c r="V1688" s="12"/>
      <c r="W1688" s="12"/>
      <c r="X1688" s="10"/>
      <c r="Z1688" s="12"/>
    </row>
    <row r="1689" spans="7:26" x14ac:dyDescent="0.3">
      <c r="G1689" s="12"/>
      <c r="V1689" s="12"/>
      <c r="W1689" s="12"/>
      <c r="X1689" s="10"/>
      <c r="Z1689" s="12"/>
    </row>
    <row r="1690" spans="7:26" x14ac:dyDescent="0.3">
      <c r="G1690" s="12"/>
      <c r="V1690" s="12"/>
      <c r="W1690" s="12"/>
      <c r="X1690" s="10"/>
      <c r="Z1690" s="12"/>
    </row>
    <row r="1691" spans="7:26" x14ac:dyDescent="0.3">
      <c r="G1691" s="12"/>
      <c r="V1691" s="12"/>
      <c r="W1691" s="12"/>
      <c r="X1691" s="10"/>
      <c r="Z1691" s="12"/>
    </row>
    <row r="1692" spans="7:26" x14ac:dyDescent="0.3">
      <c r="G1692" s="12"/>
      <c r="V1692" s="12"/>
      <c r="W1692" s="12"/>
      <c r="X1692" s="10"/>
      <c r="Z1692" s="12"/>
    </row>
    <row r="1693" spans="7:26" x14ac:dyDescent="0.3">
      <c r="G1693" s="12"/>
      <c r="V1693" s="12"/>
      <c r="W1693" s="12"/>
      <c r="X1693" s="10"/>
      <c r="Z1693" s="12"/>
    </row>
    <row r="1694" spans="7:26" x14ac:dyDescent="0.3">
      <c r="G1694" s="12"/>
      <c r="V1694" s="12"/>
      <c r="W1694" s="12"/>
      <c r="X1694" s="10"/>
      <c r="Z1694" s="12"/>
    </row>
    <row r="1695" spans="7:26" x14ac:dyDescent="0.3">
      <c r="G1695" s="12"/>
      <c r="V1695" s="12"/>
      <c r="W1695" s="12"/>
      <c r="X1695" s="10"/>
      <c r="Z1695" s="12"/>
    </row>
    <row r="1696" spans="7:26" x14ac:dyDescent="0.3">
      <c r="G1696" s="12"/>
      <c r="V1696" s="12"/>
      <c r="W1696" s="12"/>
      <c r="X1696" s="10"/>
      <c r="Z1696" s="12"/>
    </row>
    <row r="1697" spans="7:26" x14ac:dyDescent="0.3">
      <c r="G1697" s="12"/>
      <c r="V1697" s="12"/>
      <c r="W1697" s="12"/>
      <c r="X1697" s="10"/>
      <c r="Z1697" s="12"/>
    </row>
    <row r="1698" spans="7:26" x14ac:dyDescent="0.3">
      <c r="G1698" s="12"/>
      <c r="V1698" s="12"/>
      <c r="W1698" s="12"/>
      <c r="X1698" s="10"/>
      <c r="Z1698" s="12"/>
    </row>
    <row r="1699" spans="7:26" x14ac:dyDescent="0.3">
      <c r="G1699" s="12"/>
      <c r="V1699" s="12"/>
      <c r="W1699" s="12"/>
      <c r="X1699" s="10"/>
      <c r="Z1699" s="12"/>
    </row>
    <row r="1700" spans="7:26" x14ac:dyDescent="0.3">
      <c r="G1700" s="12"/>
      <c r="V1700" s="12"/>
      <c r="W1700" s="12"/>
      <c r="X1700" s="10"/>
      <c r="Z1700" s="12"/>
    </row>
    <row r="1701" spans="7:26" x14ac:dyDescent="0.3">
      <c r="G1701" s="12"/>
      <c r="V1701" s="12"/>
      <c r="W1701" s="12"/>
      <c r="X1701" s="10"/>
      <c r="Z1701" s="12"/>
    </row>
    <row r="1702" spans="7:26" x14ac:dyDescent="0.3">
      <c r="G1702" s="12"/>
      <c r="V1702" s="12"/>
      <c r="W1702" s="12"/>
      <c r="X1702" s="10"/>
      <c r="Z1702" s="12"/>
    </row>
    <row r="1703" spans="7:26" x14ac:dyDescent="0.3">
      <c r="G1703" s="12"/>
      <c r="V1703" s="12"/>
      <c r="W1703" s="12"/>
      <c r="X1703" s="10"/>
      <c r="Z1703" s="12"/>
    </row>
    <row r="1704" spans="7:26" x14ac:dyDescent="0.3">
      <c r="G1704" s="12"/>
      <c r="V1704" s="12"/>
      <c r="W1704" s="12"/>
      <c r="X1704" s="10"/>
      <c r="Z1704" s="12"/>
    </row>
    <row r="1705" spans="7:26" x14ac:dyDescent="0.3">
      <c r="G1705" s="12"/>
      <c r="V1705" s="12"/>
      <c r="W1705" s="12"/>
      <c r="X1705" s="10"/>
      <c r="Z1705" s="12"/>
    </row>
    <row r="1706" spans="7:26" x14ac:dyDescent="0.3">
      <c r="G1706" s="12"/>
      <c r="V1706" s="12"/>
      <c r="W1706" s="12"/>
      <c r="X1706" s="10"/>
      <c r="Z1706" s="12"/>
    </row>
    <row r="1707" spans="7:26" x14ac:dyDescent="0.3">
      <c r="G1707" s="12"/>
      <c r="V1707" s="12"/>
      <c r="W1707" s="12"/>
      <c r="X1707" s="10"/>
      <c r="Z1707" s="12"/>
    </row>
    <row r="1708" spans="7:26" x14ac:dyDescent="0.3">
      <c r="G1708" s="12"/>
      <c r="V1708" s="12"/>
      <c r="W1708" s="12"/>
      <c r="X1708" s="10"/>
      <c r="Z1708" s="12"/>
    </row>
    <row r="1709" spans="7:26" x14ac:dyDescent="0.3">
      <c r="G1709" s="12"/>
      <c r="V1709" s="12"/>
      <c r="W1709" s="12"/>
      <c r="X1709" s="10"/>
      <c r="Z1709" s="12"/>
    </row>
    <row r="1710" spans="7:26" x14ac:dyDescent="0.3">
      <c r="G1710" s="12"/>
      <c r="V1710" s="12"/>
      <c r="W1710" s="12"/>
      <c r="X1710" s="10"/>
      <c r="Z1710" s="12"/>
    </row>
    <row r="1711" spans="7:26" x14ac:dyDescent="0.3">
      <c r="G1711" s="12"/>
      <c r="V1711" s="12"/>
      <c r="W1711" s="12"/>
      <c r="X1711" s="10"/>
      <c r="Z1711" s="12"/>
    </row>
    <row r="1712" spans="7:26" x14ac:dyDescent="0.3">
      <c r="G1712" s="12"/>
      <c r="V1712" s="12"/>
      <c r="W1712" s="12"/>
      <c r="X1712" s="10"/>
      <c r="Z1712" s="12"/>
    </row>
    <row r="1713" spans="7:26" x14ac:dyDescent="0.3">
      <c r="G1713" s="12"/>
      <c r="V1713" s="12"/>
      <c r="W1713" s="12"/>
      <c r="X1713" s="10"/>
      <c r="Z1713" s="12"/>
    </row>
    <row r="1714" spans="7:26" x14ac:dyDescent="0.3">
      <c r="G1714" s="12"/>
      <c r="V1714" s="12"/>
      <c r="W1714" s="12"/>
      <c r="X1714" s="10"/>
      <c r="Z1714" s="12"/>
    </row>
    <row r="1715" spans="7:26" x14ac:dyDescent="0.3">
      <c r="G1715" s="12"/>
      <c r="V1715" s="12"/>
      <c r="W1715" s="12"/>
      <c r="X1715" s="10"/>
      <c r="Z1715" s="12"/>
    </row>
    <row r="1716" spans="7:26" x14ac:dyDescent="0.3">
      <c r="G1716" s="12"/>
      <c r="V1716" s="12"/>
      <c r="W1716" s="12"/>
      <c r="X1716" s="10"/>
      <c r="Z1716" s="12"/>
    </row>
    <row r="1717" spans="7:26" x14ac:dyDescent="0.3">
      <c r="G1717" s="12"/>
      <c r="V1717" s="12"/>
      <c r="W1717" s="12"/>
      <c r="X1717" s="10"/>
      <c r="Z1717" s="12"/>
    </row>
    <row r="1718" spans="7:26" x14ac:dyDescent="0.3">
      <c r="G1718" s="12"/>
      <c r="V1718" s="12"/>
      <c r="W1718" s="12"/>
      <c r="X1718" s="10"/>
      <c r="Z1718" s="12"/>
    </row>
    <row r="1719" spans="7:26" x14ac:dyDescent="0.3">
      <c r="G1719" s="12"/>
      <c r="V1719" s="12"/>
      <c r="W1719" s="12"/>
      <c r="X1719" s="10"/>
      <c r="Z1719" s="12"/>
    </row>
    <row r="1720" spans="7:26" x14ac:dyDescent="0.3">
      <c r="G1720" s="12"/>
      <c r="V1720" s="12"/>
      <c r="W1720" s="12"/>
      <c r="X1720" s="10"/>
      <c r="Z1720" s="12"/>
    </row>
    <row r="1721" spans="7:26" x14ac:dyDescent="0.3">
      <c r="G1721" s="12"/>
      <c r="V1721" s="12"/>
      <c r="W1721" s="12"/>
      <c r="X1721" s="10"/>
      <c r="Z1721" s="12"/>
    </row>
    <row r="1722" spans="7:26" x14ac:dyDescent="0.3">
      <c r="G1722" s="12"/>
      <c r="V1722" s="12"/>
      <c r="W1722" s="12"/>
      <c r="X1722" s="10"/>
      <c r="Z1722" s="12"/>
    </row>
    <row r="1723" spans="7:26" x14ac:dyDescent="0.3">
      <c r="G1723" s="12"/>
      <c r="V1723" s="12"/>
      <c r="W1723" s="12"/>
      <c r="X1723" s="10"/>
      <c r="Z1723" s="12"/>
    </row>
    <row r="1724" spans="7:26" x14ac:dyDescent="0.3">
      <c r="G1724" s="12"/>
      <c r="V1724" s="12"/>
      <c r="W1724" s="12"/>
      <c r="X1724" s="10"/>
      <c r="Z1724" s="12"/>
    </row>
    <row r="1725" spans="7:26" x14ac:dyDescent="0.3">
      <c r="G1725" s="12"/>
      <c r="V1725" s="12"/>
      <c r="W1725" s="12"/>
      <c r="X1725" s="10"/>
      <c r="Z1725" s="12"/>
    </row>
    <row r="1726" spans="7:26" x14ac:dyDescent="0.3">
      <c r="G1726" s="12"/>
      <c r="V1726" s="12"/>
      <c r="W1726" s="12"/>
      <c r="X1726" s="10"/>
      <c r="Z1726" s="12"/>
    </row>
    <row r="1727" spans="7:26" x14ac:dyDescent="0.3">
      <c r="G1727" s="12"/>
      <c r="V1727" s="12"/>
      <c r="W1727" s="12"/>
      <c r="X1727" s="10"/>
      <c r="Z1727" s="12"/>
    </row>
    <row r="1728" spans="7:26" x14ac:dyDescent="0.3">
      <c r="G1728" s="12"/>
      <c r="V1728" s="12"/>
      <c r="W1728" s="12"/>
      <c r="X1728" s="10"/>
      <c r="Z1728" s="12"/>
    </row>
    <row r="1729" spans="7:26" x14ac:dyDescent="0.3">
      <c r="G1729" s="12"/>
      <c r="V1729" s="12"/>
      <c r="W1729" s="12"/>
      <c r="X1729" s="10"/>
      <c r="Z1729" s="12"/>
    </row>
    <row r="1730" spans="7:26" x14ac:dyDescent="0.3">
      <c r="G1730" s="12"/>
      <c r="V1730" s="12"/>
      <c r="W1730" s="12"/>
      <c r="X1730" s="10"/>
      <c r="Z1730" s="12"/>
    </row>
    <row r="1731" spans="7:26" x14ac:dyDescent="0.3">
      <c r="G1731" s="12"/>
      <c r="V1731" s="12"/>
      <c r="W1731" s="12"/>
      <c r="X1731" s="10"/>
      <c r="Z1731" s="12"/>
    </row>
    <row r="1732" spans="7:26" x14ac:dyDescent="0.3">
      <c r="G1732" s="12"/>
      <c r="V1732" s="12"/>
      <c r="W1732" s="12"/>
      <c r="X1732" s="10"/>
      <c r="Z1732" s="12"/>
    </row>
    <row r="1733" spans="7:26" x14ac:dyDescent="0.3">
      <c r="G1733" s="12"/>
      <c r="V1733" s="12"/>
      <c r="W1733" s="12"/>
      <c r="X1733" s="10"/>
      <c r="Z1733" s="12"/>
    </row>
    <row r="1734" spans="7:26" x14ac:dyDescent="0.3">
      <c r="G1734" s="12"/>
      <c r="V1734" s="12"/>
      <c r="W1734" s="12"/>
      <c r="X1734" s="10"/>
      <c r="Z1734" s="12"/>
    </row>
    <row r="1735" spans="7:26" x14ac:dyDescent="0.3">
      <c r="G1735" s="12"/>
      <c r="V1735" s="12"/>
      <c r="W1735" s="12"/>
      <c r="X1735" s="10"/>
      <c r="Z1735" s="12"/>
    </row>
    <row r="1736" spans="7:26" x14ac:dyDescent="0.3">
      <c r="G1736" s="12"/>
      <c r="V1736" s="12"/>
      <c r="W1736" s="12"/>
      <c r="X1736" s="10"/>
      <c r="Z1736" s="12"/>
    </row>
    <row r="1737" spans="7:26" x14ac:dyDescent="0.3">
      <c r="G1737" s="12"/>
      <c r="V1737" s="12"/>
      <c r="W1737" s="12"/>
      <c r="X1737" s="10"/>
      <c r="Z1737" s="12"/>
    </row>
    <row r="1738" spans="7:26" x14ac:dyDescent="0.3">
      <c r="G1738" s="12"/>
      <c r="V1738" s="12"/>
      <c r="W1738" s="12"/>
      <c r="X1738" s="10"/>
      <c r="Z1738" s="12"/>
    </row>
    <row r="1739" spans="7:26" x14ac:dyDescent="0.3">
      <c r="G1739" s="12"/>
      <c r="V1739" s="12"/>
      <c r="W1739" s="12"/>
      <c r="X1739" s="10"/>
      <c r="Z1739" s="12"/>
    </row>
    <row r="1740" spans="7:26" x14ac:dyDescent="0.3">
      <c r="G1740" s="12"/>
      <c r="V1740" s="12"/>
      <c r="W1740" s="12"/>
      <c r="X1740" s="10"/>
      <c r="Z1740" s="12"/>
    </row>
    <row r="1741" spans="7:26" x14ac:dyDescent="0.3">
      <c r="G1741" s="12"/>
      <c r="V1741" s="12"/>
      <c r="W1741" s="12"/>
      <c r="X1741" s="10"/>
      <c r="Z1741" s="12"/>
    </row>
    <row r="1742" spans="7:26" x14ac:dyDescent="0.3">
      <c r="G1742" s="12"/>
      <c r="V1742" s="12"/>
      <c r="W1742" s="12"/>
      <c r="X1742" s="10"/>
      <c r="Z1742" s="12"/>
    </row>
    <row r="1743" spans="7:26" x14ac:dyDescent="0.3">
      <c r="G1743" s="12"/>
      <c r="V1743" s="12"/>
      <c r="W1743" s="12"/>
      <c r="X1743" s="10"/>
      <c r="Z1743" s="12"/>
    </row>
    <row r="1744" spans="7:26" x14ac:dyDescent="0.3">
      <c r="G1744" s="12"/>
      <c r="V1744" s="12"/>
      <c r="W1744" s="12"/>
      <c r="X1744" s="10"/>
      <c r="Z1744" s="12"/>
    </row>
    <row r="1745" spans="7:26" x14ac:dyDescent="0.3">
      <c r="G1745" s="12"/>
      <c r="V1745" s="12"/>
      <c r="W1745" s="12"/>
      <c r="X1745" s="10"/>
      <c r="Z1745" s="12"/>
    </row>
    <row r="1746" spans="7:26" x14ac:dyDescent="0.3">
      <c r="G1746" s="12"/>
      <c r="V1746" s="12"/>
      <c r="W1746" s="12"/>
      <c r="X1746" s="10"/>
      <c r="Z1746" s="12"/>
    </row>
    <row r="1747" spans="7:26" x14ac:dyDescent="0.3">
      <c r="G1747" s="12"/>
      <c r="V1747" s="12"/>
      <c r="W1747" s="12"/>
      <c r="X1747" s="10"/>
      <c r="Z1747" s="12"/>
    </row>
    <row r="1748" spans="7:26" x14ac:dyDescent="0.3">
      <c r="G1748" s="12"/>
      <c r="V1748" s="12"/>
      <c r="W1748" s="12"/>
      <c r="X1748" s="10"/>
      <c r="Z1748" s="12"/>
    </row>
    <row r="1749" spans="7:26" x14ac:dyDescent="0.3">
      <c r="G1749" s="12"/>
      <c r="V1749" s="12"/>
      <c r="W1749" s="12"/>
      <c r="X1749" s="10"/>
      <c r="Z1749" s="12"/>
    </row>
    <row r="1750" spans="7:26" x14ac:dyDescent="0.3">
      <c r="G1750" s="12"/>
      <c r="V1750" s="12"/>
      <c r="W1750" s="12"/>
      <c r="X1750" s="10"/>
      <c r="Z1750" s="12"/>
    </row>
    <row r="1751" spans="7:26" x14ac:dyDescent="0.3">
      <c r="G1751" s="12"/>
      <c r="V1751" s="12"/>
      <c r="W1751" s="12"/>
      <c r="X1751" s="10"/>
      <c r="Z1751" s="12"/>
    </row>
    <row r="1752" spans="7:26" x14ac:dyDescent="0.3">
      <c r="G1752" s="12"/>
      <c r="V1752" s="12"/>
      <c r="W1752" s="12"/>
      <c r="X1752" s="10"/>
      <c r="Z1752" s="12"/>
    </row>
    <row r="1753" spans="7:26" x14ac:dyDescent="0.3">
      <c r="G1753" s="12"/>
      <c r="V1753" s="12"/>
      <c r="W1753" s="12"/>
      <c r="X1753" s="10"/>
      <c r="Z1753" s="12"/>
    </row>
    <row r="1754" spans="7:26" x14ac:dyDescent="0.3">
      <c r="G1754" s="12"/>
      <c r="V1754" s="12"/>
      <c r="W1754" s="12"/>
      <c r="X1754" s="10"/>
      <c r="Z1754" s="12"/>
    </row>
    <row r="1755" spans="7:26" x14ac:dyDescent="0.3">
      <c r="G1755" s="12"/>
      <c r="V1755" s="12"/>
      <c r="W1755" s="12"/>
      <c r="X1755" s="10"/>
      <c r="Z1755" s="12"/>
    </row>
    <row r="1756" spans="7:26" x14ac:dyDescent="0.3">
      <c r="G1756" s="12"/>
      <c r="V1756" s="12"/>
      <c r="W1756" s="12"/>
      <c r="X1756" s="10"/>
      <c r="Z1756" s="12"/>
    </row>
    <row r="1757" spans="7:26" x14ac:dyDescent="0.3">
      <c r="G1757" s="12"/>
      <c r="V1757" s="12"/>
      <c r="W1757" s="12"/>
      <c r="X1757" s="10"/>
      <c r="Z1757" s="12"/>
    </row>
    <row r="1758" spans="7:26" x14ac:dyDescent="0.3">
      <c r="G1758" s="12"/>
      <c r="V1758" s="12"/>
      <c r="W1758" s="12"/>
      <c r="X1758" s="10"/>
      <c r="Z1758" s="12"/>
    </row>
    <row r="1759" spans="7:26" x14ac:dyDescent="0.3">
      <c r="G1759" s="12"/>
      <c r="V1759" s="12"/>
      <c r="W1759" s="12"/>
      <c r="X1759" s="10"/>
      <c r="Z1759" s="12"/>
    </row>
    <row r="1760" spans="7:26" x14ac:dyDescent="0.3">
      <c r="G1760" s="12"/>
      <c r="V1760" s="12"/>
      <c r="W1760" s="12"/>
      <c r="X1760" s="10"/>
      <c r="Z1760" s="12"/>
    </row>
    <row r="1761" spans="7:26" x14ac:dyDescent="0.3">
      <c r="G1761" s="12"/>
      <c r="V1761" s="12"/>
      <c r="W1761" s="12"/>
      <c r="X1761" s="10"/>
      <c r="Z1761" s="12"/>
    </row>
    <row r="1762" spans="7:26" x14ac:dyDescent="0.3">
      <c r="G1762" s="12"/>
      <c r="V1762" s="12"/>
      <c r="W1762" s="12"/>
      <c r="X1762" s="10"/>
      <c r="Z1762" s="12"/>
    </row>
    <row r="1763" spans="7:26" x14ac:dyDescent="0.3">
      <c r="G1763" s="12"/>
      <c r="V1763" s="12"/>
      <c r="W1763" s="12"/>
      <c r="X1763" s="10"/>
      <c r="Z1763" s="12"/>
    </row>
    <row r="1764" spans="7:26" x14ac:dyDescent="0.3">
      <c r="G1764" s="12"/>
      <c r="V1764" s="12"/>
      <c r="W1764" s="12"/>
      <c r="X1764" s="10"/>
      <c r="Z1764" s="12"/>
    </row>
    <row r="1765" spans="7:26" x14ac:dyDescent="0.3">
      <c r="G1765" s="12"/>
      <c r="V1765" s="12"/>
      <c r="W1765" s="12"/>
      <c r="X1765" s="10"/>
      <c r="Z1765" s="12"/>
    </row>
    <row r="1766" spans="7:26" x14ac:dyDescent="0.3">
      <c r="G1766" s="12"/>
      <c r="V1766" s="12"/>
      <c r="W1766" s="12"/>
      <c r="X1766" s="10"/>
      <c r="Z1766" s="12"/>
    </row>
    <row r="1767" spans="7:26" x14ac:dyDescent="0.3">
      <c r="G1767" s="12"/>
      <c r="V1767" s="12"/>
      <c r="W1767" s="12"/>
      <c r="X1767" s="10"/>
      <c r="Z1767" s="12"/>
    </row>
    <row r="1768" spans="7:26" x14ac:dyDescent="0.3">
      <c r="G1768" s="12"/>
      <c r="V1768" s="12"/>
      <c r="W1768" s="12"/>
      <c r="X1768" s="10"/>
      <c r="Z1768" s="12"/>
    </row>
    <row r="1769" spans="7:26" x14ac:dyDescent="0.3">
      <c r="G1769" s="12"/>
      <c r="V1769" s="12"/>
      <c r="W1769" s="12"/>
      <c r="X1769" s="10"/>
      <c r="Z1769" s="12"/>
    </row>
    <row r="1770" spans="7:26" x14ac:dyDescent="0.3">
      <c r="G1770" s="12"/>
      <c r="V1770" s="12"/>
      <c r="W1770" s="12"/>
      <c r="X1770" s="10"/>
      <c r="Z1770" s="12"/>
    </row>
    <row r="1771" spans="7:26" x14ac:dyDescent="0.3">
      <c r="G1771" s="12"/>
      <c r="V1771" s="12"/>
      <c r="W1771" s="12"/>
      <c r="X1771" s="10"/>
      <c r="Z1771" s="12"/>
    </row>
    <row r="1772" spans="7:26" x14ac:dyDescent="0.3">
      <c r="G1772" s="12"/>
      <c r="V1772" s="12"/>
      <c r="W1772" s="12"/>
      <c r="X1772" s="10"/>
      <c r="Z1772" s="12"/>
    </row>
    <row r="1773" spans="7:26" x14ac:dyDescent="0.3">
      <c r="G1773" s="12"/>
      <c r="V1773" s="12"/>
      <c r="W1773" s="12"/>
      <c r="X1773" s="10"/>
      <c r="Z1773" s="12"/>
    </row>
    <row r="1774" spans="7:26" x14ac:dyDescent="0.3">
      <c r="G1774" s="12"/>
      <c r="V1774" s="12"/>
      <c r="W1774" s="12"/>
      <c r="X1774" s="10"/>
      <c r="Z1774" s="12"/>
    </row>
    <row r="1775" spans="7:26" x14ac:dyDescent="0.3">
      <c r="G1775" s="12"/>
      <c r="V1775" s="12"/>
      <c r="W1775" s="12"/>
      <c r="X1775" s="10"/>
      <c r="Z1775" s="12"/>
    </row>
    <row r="1776" spans="7:26" x14ac:dyDescent="0.3">
      <c r="G1776" s="12"/>
      <c r="V1776" s="12"/>
      <c r="W1776" s="12"/>
      <c r="X1776" s="10"/>
      <c r="Z1776" s="12"/>
    </row>
    <row r="1777" spans="7:26" x14ac:dyDescent="0.3">
      <c r="G1777" s="12"/>
      <c r="V1777" s="12"/>
      <c r="W1777" s="12"/>
      <c r="X1777" s="10"/>
      <c r="Z1777" s="12"/>
    </row>
    <row r="1778" spans="7:26" x14ac:dyDescent="0.3">
      <c r="G1778" s="12"/>
      <c r="V1778" s="12"/>
      <c r="W1778" s="12"/>
      <c r="X1778" s="10"/>
      <c r="Z1778" s="12"/>
    </row>
    <row r="1779" spans="7:26" x14ac:dyDescent="0.3">
      <c r="G1779" s="12"/>
      <c r="V1779" s="12"/>
      <c r="W1779" s="12"/>
      <c r="X1779" s="10"/>
      <c r="Z1779" s="12"/>
    </row>
    <row r="1780" spans="7:26" x14ac:dyDescent="0.3">
      <c r="G1780" s="12"/>
      <c r="V1780" s="12"/>
      <c r="W1780" s="12"/>
      <c r="X1780" s="10"/>
      <c r="Z1780" s="12"/>
    </row>
    <row r="1781" spans="7:26" x14ac:dyDescent="0.3">
      <c r="G1781" s="12"/>
      <c r="V1781" s="12"/>
      <c r="W1781" s="12"/>
      <c r="X1781" s="10"/>
      <c r="Z1781" s="12"/>
    </row>
    <row r="1782" spans="7:26" x14ac:dyDescent="0.3">
      <c r="G1782" s="12"/>
      <c r="V1782" s="12"/>
      <c r="W1782" s="12"/>
      <c r="X1782" s="10"/>
      <c r="Z1782" s="12"/>
    </row>
    <row r="1783" spans="7:26" x14ac:dyDescent="0.3">
      <c r="G1783" s="12"/>
      <c r="V1783" s="12"/>
      <c r="W1783" s="12"/>
      <c r="X1783" s="10"/>
      <c r="Z1783" s="12"/>
    </row>
    <row r="1784" spans="7:26" x14ac:dyDescent="0.3">
      <c r="G1784" s="12"/>
      <c r="V1784" s="12"/>
      <c r="W1784" s="12"/>
      <c r="X1784" s="10"/>
      <c r="Z1784" s="12"/>
    </row>
    <row r="1785" spans="7:26" x14ac:dyDescent="0.3">
      <c r="G1785" s="12"/>
      <c r="V1785" s="12"/>
      <c r="W1785" s="12"/>
      <c r="X1785" s="10"/>
      <c r="Z1785" s="12"/>
    </row>
    <row r="1786" spans="7:26" x14ac:dyDescent="0.3">
      <c r="G1786" s="12"/>
      <c r="V1786" s="12"/>
      <c r="W1786" s="12"/>
      <c r="X1786" s="10"/>
      <c r="Z1786" s="12"/>
    </row>
    <row r="1787" spans="7:26" x14ac:dyDescent="0.3">
      <c r="G1787" s="12"/>
      <c r="V1787" s="12"/>
      <c r="W1787" s="12"/>
      <c r="X1787" s="10"/>
      <c r="Z1787" s="12"/>
    </row>
    <row r="1788" spans="7:26" x14ac:dyDescent="0.3">
      <c r="G1788" s="12"/>
      <c r="V1788" s="12"/>
      <c r="W1788" s="12"/>
      <c r="X1788" s="10"/>
      <c r="Z1788" s="12"/>
    </row>
    <row r="1789" spans="7:26" x14ac:dyDescent="0.3">
      <c r="G1789" s="12"/>
      <c r="V1789" s="12"/>
      <c r="W1789" s="12"/>
      <c r="X1789" s="10"/>
      <c r="Z1789" s="12"/>
    </row>
    <row r="1790" spans="7:26" x14ac:dyDescent="0.3">
      <c r="G1790" s="12"/>
      <c r="V1790" s="12"/>
      <c r="W1790" s="12"/>
      <c r="X1790" s="10"/>
      <c r="Z1790" s="12"/>
    </row>
    <row r="1791" spans="7:26" x14ac:dyDescent="0.3">
      <c r="G1791" s="12"/>
      <c r="V1791" s="12"/>
      <c r="W1791" s="12"/>
      <c r="X1791" s="10"/>
      <c r="Z1791" s="12"/>
    </row>
    <row r="1792" spans="7:26" x14ac:dyDescent="0.3">
      <c r="G1792" s="12"/>
      <c r="V1792" s="12"/>
      <c r="W1792" s="12"/>
      <c r="X1792" s="10"/>
      <c r="Z1792" s="12"/>
    </row>
    <row r="1793" spans="7:26" x14ac:dyDescent="0.3">
      <c r="G1793" s="12"/>
      <c r="V1793" s="12"/>
      <c r="W1793" s="12"/>
      <c r="X1793" s="10"/>
      <c r="Z1793" s="12"/>
    </row>
    <row r="1794" spans="7:26" x14ac:dyDescent="0.3">
      <c r="G1794" s="12"/>
      <c r="V1794" s="12"/>
      <c r="W1794" s="12"/>
      <c r="X1794" s="10"/>
      <c r="Z1794" s="12"/>
    </row>
    <row r="1795" spans="7:26" x14ac:dyDescent="0.3">
      <c r="G1795" s="12"/>
      <c r="V1795" s="12"/>
      <c r="W1795" s="12"/>
      <c r="X1795" s="10"/>
      <c r="Z1795" s="12"/>
    </row>
    <row r="1796" spans="7:26" x14ac:dyDescent="0.3">
      <c r="G1796" s="12"/>
      <c r="V1796" s="12"/>
      <c r="W1796" s="12"/>
      <c r="X1796" s="10"/>
      <c r="Z1796" s="12"/>
    </row>
    <row r="1797" spans="7:26" x14ac:dyDescent="0.3">
      <c r="G1797" s="12"/>
      <c r="V1797" s="12"/>
      <c r="W1797" s="12"/>
      <c r="X1797" s="10"/>
      <c r="Z1797" s="12"/>
    </row>
  </sheetData>
  <mergeCells count="39">
    <mergeCell ref="AD5:AD6"/>
    <mergeCell ref="AG5:AG6"/>
    <mergeCell ref="AH5:AH6"/>
    <mergeCell ref="AE5:AE6"/>
    <mergeCell ref="AF5:AF6"/>
    <mergeCell ref="J5:J6"/>
    <mergeCell ref="K5:K6"/>
    <mergeCell ref="L5:L6"/>
    <mergeCell ref="AC5:AC6"/>
    <mergeCell ref="O5:O6"/>
    <mergeCell ref="P5:P6"/>
    <mergeCell ref="Q5:Q6"/>
    <mergeCell ref="V5:V6"/>
    <mergeCell ref="W5:W6"/>
    <mergeCell ref="X5:X6"/>
    <mergeCell ref="Z5:Z6"/>
    <mergeCell ref="AA5:AA6"/>
    <mergeCell ref="AB5:AB6"/>
    <mergeCell ref="Z4:AI4"/>
    <mergeCell ref="S5:S6"/>
    <mergeCell ref="S4:T4"/>
    <mergeCell ref="A4:D4"/>
    <mergeCell ref="F4:L4"/>
    <mergeCell ref="N4:Q4"/>
    <mergeCell ref="V4:X4"/>
    <mergeCell ref="N5:N6"/>
    <mergeCell ref="A5:A6"/>
    <mergeCell ref="B5:B6"/>
    <mergeCell ref="C5:C6"/>
    <mergeCell ref="D5:D6"/>
    <mergeCell ref="F5:F6"/>
    <mergeCell ref="G5:G6"/>
    <mergeCell ref="H5:H6"/>
    <mergeCell ref="I5:I6"/>
    <mergeCell ref="AK8:AL9"/>
    <mergeCell ref="AK11:AL11"/>
    <mergeCell ref="AL12:AL13"/>
    <mergeCell ref="AL14:AL15"/>
    <mergeCell ref="AI5:AI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E1EEB-3413-45CC-8062-FC6203DAD467}">
  <sheetPr>
    <tabColor theme="8" tint="0.79998168889431442"/>
  </sheetPr>
  <dimension ref="A1:AR1827"/>
  <sheetViews>
    <sheetView topLeftCell="AP8" zoomScale="70" zoomScaleNormal="70" workbookViewId="0">
      <selection activeCell="BE37" sqref="BE37"/>
    </sheetView>
  </sheetViews>
  <sheetFormatPr defaultRowHeight="14.4" x14ac:dyDescent="0.3"/>
  <cols>
    <col min="1" max="1" width="12.21875" customWidth="1"/>
    <col min="2" max="2" width="11.6640625" customWidth="1"/>
    <col min="3" max="4" width="9.88671875" customWidth="1"/>
    <col min="6" max="7" width="8.88671875" style="9"/>
    <col min="8" max="8" width="10.77734375" style="9" customWidth="1"/>
    <col min="9" max="9" width="12.21875" style="9" bestFit="1" customWidth="1"/>
    <col min="10" max="10" width="10.77734375" style="9" customWidth="1"/>
    <col min="11" max="11" width="11.77734375" style="9" bestFit="1" customWidth="1"/>
    <col min="12" max="12" width="10.77734375" style="9" customWidth="1"/>
    <col min="13" max="15" width="8.88671875" style="9"/>
    <col min="16" max="16" width="18.21875" style="9" customWidth="1"/>
    <col min="17" max="17" width="11.77734375" style="9" customWidth="1"/>
    <col min="18" max="18" width="8.77734375" style="9" customWidth="1"/>
    <col min="19" max="19" width="12.88671875" style="9" customWidth="1"/>
    <col min="20" max="20" width="12.44140625" style="9" customWidth="1"/>
    <col min="21" max="23" width="8.88671875" style="9"/>
    <col min="24" max="24" width="18.88671875" style="9" customWidth="1"/>
    <col min="25" max="25" width="8.88671875" style="9"/>
    <col min="26" max="26" width="12.5546875" bestFit="1" customWidth="1"/>
    <col min="28" max="28" width="6.77734375" customWidth="1"/>
    <col min="29" max="29" width="16.88671875" customWidth="1"/>
    <col min="30" max="30" width="14.88671875" customWidth="1"/>
    <col min="31" max="31" width="15.88671875" customWidth="1"/>
    <col min="32" max="32" width="14.88671875" customWidth="1"/>
    <col min="33" max="34" width="18.88671875" customWidth="1"/>
    <col min="35" max="35" width="14.77734375" customWidth="1"/>
    <col min="37" max="37" width="12.33203125" bestFit="1" customWidth="1"/>
    <col min="38" max="38" width="12.6640625" customWidth="1"/>
    <col min="41" max="41" width="22.21875" customWidth="1"/>
    <col min="42" max="42" width="14.77734375" customWidth="1"/>
  </cols>
  <sheetData>
    <row r="1" spans="1:43" x14ac:dyDescent="0.3">
      <c r="A1" s="1" t="s">
        <v>0</v>
      </c>
      <c r="AG1" s="1"/>
      <c r="AH1" s="1"/>
      <c r="AI1" s="1"/>
      <c r="AJ1" s="1"/>
      <c r="AK1" s="1"/>
      <c r="AL1" s="1"/>
      <c r="AM1" s="1"/>
    </row>
    <row r="2" spans="1:43" x14ac:dyDescent="0.3">
      <c r="A2" s="1" t="s">
        <v>25</v>
      </c>
    </row>
    <row r="3" spans="1:43" x14ac:dyDescent="0.3">
      <c r="A3" s="1"/>
      <c r="F3" s="1" t="s">
        <v>105</v>
      </c>
      <c r="G3" s="1"/>
      <c r="H3" s="1">
        <f>COUNTA(F8:F1174)</f>
        <v>822</v>
      </c>
      <c r="AG3" s="1"/>
      <c r="AH3" s="1"/>
      <c r="AI3" s="1"/>
      <c r="AJ3" s="1"/>
      <c r="AK3" s="1"/>
      <c r="AL3" s="1"/>
      <c r="AM3" s="1"/>
    </row>
    <row r="4" spans="1:43" x14ac:dyDescent="0.3">
      <c r="A4" s="251" t="s">
        <v>24</v>
      </c>
      <c r="B4" s="314"/>
      <c r="C4" s="314"/>
      <c r="D4" s="252"/>
      <c r="F4" s="320" t="s">
        <v>21</v>
      </c>
      <c r="G4" s="321"/>
      <c r="H4" s="321"/>
      <c r="I4" s="321"/>
      <c r="J4" s="321"/>
      <c r="K4" s="321"/>
      <c r="L4" s="322"/>
      <c r="N4" s="320" t="s">
        <v>20</v>
      </c>
      <c r="O4" s="321"/>
      <c r="P4" s="321"/>
      <c r="Q4" s="322"/>
      <c r="R4" s="109"/>
      <c r="S4" s="251" t="s">
        <v>102</v>
      </c>
      <c r="T4" s="252"/>
      <c r="V4" s="320" t="s">
        <v>98</v>
      </c>
      <c r="W4" s="321"/>
      <c r="X4" s="322"/>
      <c r="Y4" s="26"/>
      <c r="Z4" s="251" t="s">
        <v>91</v>
      </c>
      <c r="AA4" s="314"/>
      <c r="AB4" s="314"/>
      <c r="AC4" s="314"/>
      <c r="AD4" s="314"/>
      <c r="AE4" s="314"/>
      <c r="AF4" s="314"/>
      <c r="AG4" s="314"/>
      <c r="AH4" s="314"/>
      <c r="AI4" s="252"/>
      <c r="AK4" s="315" t="s">
        <v>17</v>
      </c>
      <c r="AL4" s="315"/>
    </row>
    <row r="5" spans="1:43" s="2" customFormat="1" ht="31.2" customHeight="1" x14ac:dyDescent="0.3">
      <c r="A5" s="308" t="s">
        <v>2</v>
      </c>
      <c r="B5" s="308" t="s">
        <v>3</v>
      </c>
      <c r="C5" s="308" t="s">
        <v>1</v>
      </c>
      <c r="D5" s="308" t="s">
        <v>16</v>
      </c>
      <c r="F5" s="312" t="s">
        <v>4</v>
      </c>
      <c r="G5" s="316" t="s">
        <v>5</v>
      </c>
      <c r="H5" s="316" t="s">
        <v>6</v>
      </c>
      <c r="I5" s="316" t="s">
        <v>36</v>
      </c>
      <c r="J5" s="312" t="s">
        <v>39</v>
      </c>
      <c r="K5" s="316" t="s">
        <v>37</v>
      </c>
      <c r="L5" s="316" t="s">
        <v>38</v>
      </c>
      <c r="M5" s="27"/>
      <c r="N5" s="312" t="s">
        <v>4</v>
      </c>
      <c r="O5" s="312" t="s">
        <v>18</v>
      </c>
      <c r="P5" s="312" t="s">
        <v>7</v>
      </c>
      <c r="Q5" s="312" t="s">
        <v>19</v>
      </c>
      <c r="R5" s="152"/>
      <c r="S5" s="312" t="s">
        <v>4</v>
      </c>
      <c r="T5" s="117" t="s">
        <v>8</v>
      </c>
      <c r="U5" s="27"/>
      <c r="V5" s="312" t="s">
        <v>4</v>
      </c>
      <c r="W5" s="312" t="s">
        <v>5</v>
      </c>
      <c r="X5" s="312" t="s">
        <v>9</v>
      </c>
      <c r="Y5" s="27"/>
      <c r="Z5" s="308" t="s">
        <v>99</v>
      </c>
      <c r="AA5" s="310" t="s">
        <v>10</v>
      </c>
      <c r="AB5" s="310" t="s">
        <v>11</v>
      </c>
      <c r="AC5" s="308" t="s">
        <v>12</v>
      </c>
      <c r="AD5" s="312" t="s">
        <v>12</v>
      </c>
      <c r="AE5" s="312" t="s">
        <v>103</v>
      </c>
      <c r="AF5" s="312" t="s">
        <v>12</v>
      </c>
      <c r="AG5" s="312" t="s">
        <v>104</v>
      </c>
      <c r="AH5" s="312" t="s">
        <v>101</v>
      </c>
      <c r="AI5" s="312" t="s">
        <v>92</v>
      </c>
      <c r="AK5" s="308" t="s">
        <v>22</v>
      </c>
      <c r="AL5" s="308" t="s">
        <v>23</v>
      </c>
    </row>
    <row r="6" spans="1:43" s="2" customFormat="1" ht="14.4" customHeight="1" x14ac:dyDescent="0.3">
      <c r="A6" s="318"/>
      <c r="B6" s="318"/>
      <c r="C6" s="318"/>
      <c r="D6" s="318"/>
      <c r="F6" s="313"/>
      <c r="G6" s="317"/>
      <c r="H6" s="317"/>
      <c r="I6" s="317"/>
      <c r="J6" s="313"/>
      <c r="K6" s="317"/>
      <c r="L6" s="317"/>
      <c r="M6" s="27"/>
      <c r="N6" s="313"/>
      <c r="O6" s="313"/>
      <c r="P6" s="313"/>
      <c r="Q6" s="313"/>
      <c r="R6" s="152"/>
      <c r="S6" s="313"/>
      <c r="T6" s="118"/>
      <c r="U6" s="27"/>
      <c r="V6" s="313"/>
      <c r="W6" s="313"/>
      <c r="X6" s="313"/>
      <c r="Y6" s="27"/>
      <c r="Z6" s="318"/>
      <c r="AA6" s="319"/>
      <c r="AB6" s="319"/>
      <c r="AC6" s="318"/>
      <c r="AD6" s="313"/>
      <c r="AE6" s="313"/>
      <c r="AF6" s="313"/>
      <c r="AG6" s="313"/>
      <c r="AH6" s="313"/>
      <c r="AI6" s="313"/>
      <c r="AK6" s="318"/>
      <c r="AL6" s="318"/>
    </row>
    <row r="7" spans="1:43" s="2" customFormat="1" ht="16.2" x14ac:dyDescent="0.3">
      <c r="A7" s="4" t="s">
        <v>14</v>
      </c>
      <c r="B7" s="4" t="s">
        <v>14</v>
      </c>
      <c r="C7" s="4" t="s">
        <v>14</v>
      </c>
      <c r="D7" s="4" t="s">
        <v>15</v>
      </c>
      <c r="F7" s="81" t="s">
        <v>15</v>
      </c>
      <c r="G7" s="81" t="s">
        <v>28</v>
      </c>
      <c r="H7" s="81" t="s">
        <v>28</v>
      </c>
      <c r="I7" s="81" t="s">
        <v>40</v>
      </c>
      <c r="J7" s="81" t="s">
        <v>40</v>
      </c>
      <c r="K7" s="81" t="s">
        <v>40</v>
      </c>
      <c r="L7" s="81" t="s">
        <v>40</v>
      </c>
      <c r="M7" s="27"/>
      <c r="N7" s="81" t="s">
        <v>15</v>
      </c>
      <c r="O7" s="81" t="s">
        <v>15</v>
      </c>
      <c r="P7" s="81" t="s">
        <v>28</v>
      </c>
      <c r="Q7" s="81" t="s">
        <v>28</v>
      </c>
      <c r="R7" s="27"/>
      <c r="S7" s="81" t="s">
        <v>15</v>
      </c>
      <c r="T7" s="81" t="s">
        <v>29</v>
      </c>
      <c r="U7" s="27"/>
      <c r="V7" s="81" t="s">
        <v>15</v>
      </c>
      <c r="W7" s="81" t="s">
        <v>29</v>
      </c>
      <c r="X7" s="81" t="s">
        <v>13</v>
      </c>
      <c r="Y7" s="27"/>
      <c r="Z7" s="4" t="s">
        <v>15</v>
      </c>
      <c r="AA7" s="4" t="s">
        <v>15</v>
      </c>
      <c r="AB7" s="4" t="s">
        <v>15</v>
      </c>
      <c r="AC7" s="4" t="s">
        <v>15</v>
      </c>
      <c r="AD7" s="180" t="s">
        <v>90</v>
      </c>
      <c r="AE7" s="81" t="s">
        <v>13</v>
      </c>
      <c r="AF7" s="81" t="s">
        <v>15</v>
      </c>
      <c r="AG7" s="81" t="s">
        <v>13</v>
      </c>
      <c r="AH7" s="81" t="s">
        <v>15</v>
      </c>
      <c r="AI7" s="81"/>
      <c r="AK7" s="4" t="s">
        <v>13</v>
      </c>
      <c r="AL7" s="4" t="s">
        <v>15</v>
      </c>
    </row>
    <row r="8" spans="1:43" x14ac:dyDescent="0.3">
      <c r="A8">
        <v>5431.4080000000004</v>
      </c>
      <c r="B8" s="11">
        <f>SUM(G8:G829)-SUM(P8:P52)</f>
        <v>3935.8889999999997</v>
      </c>
      <c r="C8" s="11">
        <f>A8-SUM(G8:G829)</f>
        <v>1480.8290000000006</v>
      </c>
      <c r="D8" s="11">
        <f>(C8/A8)*100</f>
        <v>27.264182694432098</v>
      </c>
      <c r="F8" s="9">
        <v>1</v>
      </c>
      <c r="G8" s="12">
        <v>113.52</v>
      </c>
      <c r="H8" s="12">
        <v>58.421999999999997</v>
      </c>
      <c r="I8" s="9">
        <v>0.41799999999999998</v>
      </c>
      <c r="J8" s="9">
        <v>1.9870000000000001</v>
      </c>
      <c r="K8" s="9">
        <v>0.503</v>
      </c>
      <c r="L8" s="9">
        <v>0.92400000000000004</v>
      </c>
      <c r="N8" s="13">
        <v>3</v>
      </c>
      <c r="O8" s="14">
        <v>1</v>
      </c>
      <c r="P8" s="29">
        <v>0.36399999999999999</v>
      </c>
      <c r="Q8" s="33"/>
      <c r="R8" s="12"/>
      <c r="S8" s="9">
        <v>1</v>
      </c>
      <c r="T8" s="12">
        <f>G8*100</f>
        <v>11352</v>
      </c>
      <c r="V8">
        <v>38</v>
      </c>
      <c r="W8">
        <v>45573.299999999996</v>
      </c>
      <c r="X8" s="10">
        <f t="shared" ref="X8:X71" si="0">((W8/PI())^0.5)*2</f>
        <v>240.88529997506902</v>
      </c>
      <c r="Z8" s="11">
        <f>TRUNC(X8,3)</f>
        <v>240.88499999999999</v>
      </c>
      <c r="AA8">
        <v>1</v>
      </c>
      <c r="AB8">
        <v>1</v>
      </c>
      <c r="AC8">
        <v>1</v>
      </c>
      <c r="AD8" s="9">
        <v>1</v>
      </c>
      <c r="AE8" s="12">
        <f>IF(AD8="","",Z8)</f>
        <v>240.88499999999999</v>
      </c>
      <c r="AF8" s="9">
        <f>AD8</f>
        <v>1</v>
      </c>
      <c r="AG8" s="9" cm="1">
        <f t="array" ref="AG8:AG589">_xlfn._xlws.FILTER(AE8:AE1623, NOT((AE8:AE1623)=""))</f>
        <v>240.88499999999999</v>
      </c>
      <c r="AH8" s="9" cm="1">
        <f t="array" ref="AH8:AH589">_xlfn._xlws.FILTER(AF8:AF1623, NOT((AF8:AF1623)=""))</f>
        <v>1</v>
      </c>
      <c r="AI8">
        <f>LN(AG8)</f>
        <v>5.484319641181564</v>
      </c>
      <c r="AK8" s="11">
        <v>240.88499999999999</v>
      </c>
      <c r="AL8">
        <v>1</v>
      </c>
      <c r="AN8" s="302" t="s">
        <v>94</v>
      </c>
      <c r="AO8" s="303"/>
      <c r="AP8" s="116" t="s">
        <v>82</v>
      </c>
      <c r="AQ8" s="111">
        <f>GEOMEAN(AG7:AG584)</f>
        <v>8.4503019369297796</v>
      </c>
    </row>
    <row r="9" spans="1:43" x14ac:dyDescent="0.3">
      <c r="A9">
        <f>A8/10000</f>
        <v>0.54314080000000009</v>
      </c>
      <c r="B9">
        <f>B8/10000</f>
        <v>0.39358889999999996</v>
      </c>
      <c r="C9">
        <f>C8/10000</f>
        <v>0.14808290000000007</v>
      </c>
      <c r="F9" s="9">
        <v>2</v>
      </c>
      <c r="G9" s="12">
        <v>2.359</v>
      </c>
      <c r="H9" s="12">
        <v>7.4850000000000003</v>
      </c>
      <c r="I9" s="57">
        <v>0.52900000000000003</v>
      </c>
      <c r="J9" s="57">
        <v>3.331</v>
      </c>
      <c r="K9" s="57">
        <v>0.3</v>
      </c>
      <c r="L9" s="57">
        <v>0.97199999999999998</v>
      </c>
      <c r="N9" s="178">
        <v>3</v>
      </c>
      <c r="O9" s="17">
        <v>2</v>
      </c>
      <c r="P9" s="30">
        <v>0.32200000000000001</v>
      </c>
      <c r="Q9" s="35">
        <f>G10-SUM(P8:P9)</f>
        <v>44.752000000000002</v>
      </c>
      <c r="R9" s="12"/>
      <c r="S9" s="9">
        <v>2</v>
      </c>
      <c r="T9" s="12">
        <f t="shared" ref="T9:T72" si="1">G9*100</f>
        <v>235.9</v>
      </c>
      <c r="V9">
        <v>444</v>
      </c>
      <c r="W9">
        <v>27303.699999999997</v>
      </c>
      <c r="X9" s="10">
        <f t="shared" si="0"/>
        <v>186.45146971151894</v>
      </c>
      <c r="Z9" s="11">
        <f t="shared" ref="Z9:Z72" si="2">TRUNC(X9,3)</f>
        <v>186.45099999999999</v>
      </c>
      <c r="AA9">
        <f>IF(Z9-Z8=0,AA8+AA$8,1)</f>
        <v>1</v>
      </c>
      <c r="AB9">
        <f>IF(AA9&lt;AA10,0,AA9)</f>
        <v>1</v>
      </c>
      <c r="AC9">
        <f>AC8+AB9</f>
        <v>2</v>
      </c>
      <c r="AD9" s="9">
        <f>IF(AB9=0,"",AC8+AB9)</f>
        <v>2</v>
      </c>
      <c r="AE9" s="12">
        <f t="shared" ref="AE9:AE72" si="3">IF(AD9="","",Z9)</f>
        <v>186.45099999999999</v>
      </c>
      <c r="AF9" s="9">
        <f t="shared" ref="AF9:AF72" si="4">AD9</f>
        <v>2</v>
      </c>
      <c r="AG9" s="9">
        <v>186.45099999999999</v>
      </c>
      <c r="AH9" s="9">
        <v>2</v>
      </c>
      <c r="AI9">
        <f t="shared" ref="AI9:AI72" si="5">LN(AG9)</f>
        <v>5.2281684699786419</v>
      </c>
      <c r="AK9" s="11">
        <v>186.45099999999999</v>
      </c>
      <c r="AL9">
        <v>2</v>
      </c>
      <c r="AN9" s="304"/>
      <c r="AO9" s="305"/>
      <c r="AP9" s="4" t="s">
        <v>87</v>
      </c>
      <c r="AQ9" s="111">
        <f>AO18</f>
        <v>295.79769026483029</v>
      </c>
    </row>
    <row r="10" spans="1:43" x14ac:dyDescent="0.3">
      <c r="A10" s="2"/>
      <c r="F10" s="9">
        <v>3</v>
      </c>
      <c r="G10" s="12">
        <v>45.438000000000002</v>
      </c>
      <c r="H10" s="12">
        <v>27.931999999999999</v>
      </c>
      <c r="I10" s="56">
        <v>0.73199999999999998</v>
      </c>
      <c r="J10" s="56">
        <v>1.3620000000000001</v>
      </c>
      <c r="K10" s="56">
        <v>0.73399999999999999</v>
      </c>
      <c r="L10" s="56">
        <v>0.94</v>
      </c>
      <c r="N10" s="179">
        <v>16</v>
      </c>
      <c r="O10" s="19">
        <v>3</v>
      </c>
      <c r="P10" s="31">
        <v>0.161</v>
      </c>
      <c r="Q10" s="37">
        <f>G23-P10</f>
        <v>68.337000000000003</v>
      </c>
      <c r="R10" s="12"/>
      <c r="S10" s="95">
        <v>3</v>
      </c>
      <c r="T10" s="12">
        <f>Q9*100</f>
        <v>4475.2</v>
      </c>
      <c r="V10">
        <v>611</v>
      </c>
      <c r="W10">
        <v>26980.7</v>
      </c>
      <c r="X10" s="10">
        <f t="shared" si="0"/>
        <v>185.34533763932666</v>
      </c>
      <c r="Z10" s="11">
        <f t="shared" si="2"/>
        <v>185.345</v>
      </c>
      <c r="AA10">
        <f>IF(Z10-Z9=0,AA9+AA$8,1)</f>
        <v>1</v>
      </c>
      <c r="AB10">
        <f t="shared" ref="AB10:AB73" si="6">IF(AA10&lt;AA11,0,AA10)</f>
        <v>1</v>
      </c>
      <c r="AC10">
        <f t="shared" ref="AC10:AC73" si="7">AC9+AB10</f>
        <v>3</v>
      </c>
      <c r="AD10" s="9">
        <f t="shared" ref="AD10:AD73" si="8">IF(AB10=0,"",AC9+AB10)</f>
        <v>3</v>
      </c>
      <c r="AE10" s="12">
        <f t="shared" si="3"/>
        <v>185.345</v>
      </c>
      <c r="AF10" s="9">
        <f t="shared" si="4"/>
        <v>3</v>
      </c>
      <c r="AG10">
        <v>185.345</v>
      </c>
      <c r="AH10">
        <v>3</v>
      </c>
      <c r="AI10">
        <f t="shared" si="5"/>
        <v>5.2222189532415149</v>
      </c>
      <c r="AK10" s="11">
        <v>184.50200000000001</v>
      </c>
      <c r="AL10">
        <v>3</v>
      </c>
      <c r="AN10" s="137"/>
      <c r="AO10" s="137"/>
      <c r="AP10" s="137"/>
    </row>
    <row r="11" spans="1:43" x14ac:dyDescent="0.3">
      <c r="A11" s="8"/>
      <c r="F11" s="9">
        <v>4</v>
      </c>
      <c r="G11" s="12">
        <v>3.4000000000000002E-2</v>
      </c>
      <c r="H11" s="12">
        <v>0.83</v>
      </c>
      <c r="I11" s="56">
        <v>0.625</v>
      </c>
      <c r="J11" s="56">
        <v>2.2919999999999998</v>
      </c>
      <c r="K11" s="56">
        <v>0.436</v>
      </c>
      <c r="L11" s="56">
        <v>0.81</v>
      </c>
      <c r="N11" s="13">
        <v>38</v>
      </c>
      <c r="O11" s="14">
        <v>5</v>
      </c>
      <c r="P11" s="29">
        <v>0.16200000000000001</v>
      </c>
      <c r="Q11" s="33"/>
      <c r="R11" s="12"/>
      <c r="S11" s="9">
        <v>4</v>
      </c>
      <c r="T11" s="12">
        <f t="shared" si="1"/>
        <v>3.4000000000000004</v>
      </c>
      <c r="V11">
        <v>266</v>
      </c>
      <c r="W11">
        <v>26736</v>
      </c>
      <c r="X11" s="10">
        <f t="shared" si="0"/>
        <v>184.50293349440088</v>
      </c>
      <c r="Z11" s="11">
        <f t="shared" si="2"/>
        <v>184.50200000000001</v>
      </c>
      <c r="AA11">
        <f t="shared" ref="AA11:AA74" si="9">IF(Z11-Z10=0,AA10+AA$8,1)</f>
        <v>1</v>
      </c>
      <c r="AB11">
        <f t="shared" si="6"/>
        <v>1</v>
      </c>
      <c r="AC11">
        <f t="shared" si="7"/>
        <v>4</v>
      </c>
      <c r="AD11" s="9">
        <f t="shared" si="8"/>
        <v>4</v>
      </c>
      <c r="AE11" s="12">
        <f t="shared" si="3"/>
        <v>184.50200000000001</v>
      </c>
      <c r="AF11" s="9">
        <f t="shared" si="4"/>
        <v>4</v>
      </c>
      <c r="AG11">
        <v>184.50200000000001</v>
      </c>
      <c r="AH11">
        <v>4</v>
      </c>
      <c r="AI11">
        <f t="shared" si="5"/>
        <v>5.2176603035302298</v>
      </c>
      <c r="AK11" s="11">
        <v>149.09299999999999</v>
      </c>
      <c r="AL11">
        <v>4</v>
      </c>
      <c r="AN11" s="306" t="s">
        <v>95</v>
      </c>
      <c r="AO11" s="307"/>
      <c r="AP11" s="129" t="s">
        <v>83</v>
      </c>
      <c r="AQ11" s="111">
        <f>EXP(STDEVA(AI7:AI1045))</f>
        <v>2.6455258202034186</v>
      </c>
    </row>
    <row r="12" spans="1:43" x14ac:dyDescent="0.3">
      <c r="F12" s="9">
        <v>5</v>
      </c>
      <c r="G12" s="12">
        <v>0.151</v>
      </c>
      <c r="H12" s="12">
        <v>1.514</v>
      </c>
      <c r="I12" s="56">
        <v>0.82799999999999996</v>
      </c>
      <c r="J12" s="56">
        <v>1.387</v>
      </c>
      <c r="K12" s="56">
        <v>0.72099999999999997</v>
      </c>
      <c r="L12" s="56">
        <v>0.92300000000000004</v>
      </c>
      <c r="N12" s="16">
        <v>38</v>
      </c>
      <c r="O12" s="9">
        <v>9</v>
      </c>
      <c r="P12" s="32">
        <v>9.1999999999999998E-2</v>
      </c>
      <c r="Q12" s="34"/>
      <c r="R12" s="12"/>
      <c r="S12" s="9">
        <v>5</v>
      </c>
      <c r="T12" s="12">
        <f t="shared" si="1"/>
        <v>15.1</v>
      </c>
      <c r="V12">
        <v>639</v>
      </c>
      <c r="W12">
        <v>17458.400000000001</v>
      </c>
      <c r="X12" s="10">
        <f t="shared" si="0"/>
        <v>149.09300878245219</v>
      </c>
      <c r="Z12" s="11">
        <f t="shared" si="2"/>
        <v>149.09299999999999</v>
      </c>
      <c r="AA12">
        <f t="shared" si="9"/>
        <v>1</v>
      </c>
      <c r="AB12">
        <f t="shared" si="6"/>
        <v>1</v>
      </c>
      <c r="AC12">
        <f t="shared" si="7"/>
        <v>5</v>
      </c>
      <c r="AD12" s="9">
        <f t="shared" si="8"/>
        <v>5</v>
      </c>
      <c r="AE12" s="12">
        <f t="shared" si="3"/>
        <v>149.09299999999999</v>
      </c>
      <c r="AF12" s="9">
        <f t="shared" si="4"/>
        <v>5</v>
      </c>
      <c r="AG12">
        <v>149.09299999999999</v>
      </c>
      <c r="AH12">
        <v>5</v>
      </c>
      <c r="AI12">
        <f t="shared" si="5"/>
        <v>5.0045702723117769</v>
      </c>
      <c r="AK12" s="11">
        <v>143.49100000000001</v>
      </c>
      <c r="AL12">
        <v>5</v>
      </c>
      <c r="AN12" s="137"/>
      <c r="AO12" s="308" t="s">
        <v>96</v>
      </c>
      <c r="AP12" s="181" t="s">
        <v>85</v>
      </c>
      <c r="AQ12" s="111">
        <f>AQ8/AQ11</f>
        <v>3.1941861509709333</v>
      </c>
    </row>
    <row r="13" spans="1:43" x14ac:dyDescent="0.3">
      <c r="A13" s="1" t="s">
        <v>44</v>
      </c>
      <c r="F13" s="9">
        <v>6</v>
      </c>
      <c r="G13" s="12">
        <v>0.26900000000000002</v>
      </c>
      <c r="H13" s="12">
        <v>2.0299999999999998</v>
      </c>
      <c r="I13" s="57">
        <v>0.82099999999999995</v>
      </c>
      <c r="J13" s="57">
        <v>1.724</v>
      </c>
      <c r="K13" s="57">
        <v>0.57999999999999996</v>
      </c>
      <c r="L13" s="57">
        <v>0.94499999999999995</v>
      </c>
      <c r="N13" s="16">
        <v>38</v>
      </c>
      <c r="O13" s="9">
        <v>10</v>
      </c>
      <c r="P13" s="32">
        <v>1.038</v>
      </c>
      <c r="Q13" s="34"/>
      <c r="R13" s="12"/>
      <c r="S13" s="9">
        <v>6</v>
      </c>
      <c r="T13" s="12">
        <f t="shared" si="1"/>
        <v>26.900000000000002</v>
      </c>
      <c r="V13">
        <v>209</v>
      </c>
      <c r="W13">
        <v>16171.100000000002</v>
      </c>
      <c r="X13" s="10">
        <f t="shared" si="0"/>
        <v>143.49105896140983</v>
      </c>
      <c r="Z13" s="11">
        <f t="shared" si="2"/>
        <v>143.49100000000001</v>
      </c>
      <c r="AA13">
        <f t="shared" si="9"/>
        <v>1</v>
      </c>
      <c r="AB13">
        <f t="shared" si="6"/>
        <v>1</v>
      </c>
      <c r="AC13">
        <f t="shared" si="7"/>
        <v>6</v>
      </c>
      <c r="AD13" s="9">
        <f t="shared" si="8"/>
        <v>6</v>
      </c>
      <c r="AE13" s="12">
        <f t="shared" si="3"/>
        <v>143.49100000000001</v>
      </c>
      <c r="AF13" s="9">
        <f t="shared" si="4"/>
        <v>6</v>
      </c>
      <c r="AG13">
        <v>143.49100000000001</v>
      </c>
      <c r="AH13">
        <v>6</v>
      </c>
      <c r="AI13">
        <f t="shared" si="5"/>
        <v>4.9662723154627999</v>
      </c>
      <c r="AK13" s="11">
        <v>140.262</v>
      </c>
      <c r="AL13">
        <v>6</v>
      </c>
      <c r="AN13" s="144"/>
      <c r="AO13" s="309"/>
      <c r="AP13" s="182" t="s">
        <v>89</v>
      </c>
      <c r="AQ13" s="111">
        <f>AQ18</f>
        <v>357.41440614797472</v>
      </c>
    </row>
    <row r="14" spans="1:43" x14ac:dyDescent="0.3">
      <c r="A14" s="1" t="s">
        <v>43</v>
      </c>
      <c r="F14" s="9">
        <v>7</v>
      </c>
      <c r="G14" s="12">
        <v>1.899</v>
      </c>
      <c r="H14" s="12">
        <v>5.7350000000000003</v>
      </c>
      <c r="I14" s="9">
        <v>0.72499999999999998</v>
      </c>
      <c r="J14" s="9">
        <v>1.5289999999999999</v>
      </c>
      <c r="K14" s="9">
        <v>0.65400000000000003</v>
      </c>
      <c r="L14" s="9">
        <v>0.93100000000000005</v>
      </c>
      <c r="N14" s="16">
        <v>38</v>
      </c>
      <c r="O14" s="9">
        <v>12</v>
      </c>
      <c r="P14" s="32">
        <v>0.22500000000000001</v>
      </c>
      <c r="Q14" s="34"/>
      <c r="R14" s="12"/>
      <c r="S14" s="9">
        <v>7</v>
      </c>
      <c r="T14" s="12">
        <f t="shared" si="1"/>
        <v>189.9</v>
      </c>
      <c r="V14">
        <v>69</v>
      </c>
      <c r="W14">
        <v>15451.600000000002</v>
      </c>
      <c r="X14" s="10">
        <f t="shared" si="0"/>
        <v>140.26256859700612</v>
      </c>
      <c r="Z14" s="11">
        <f t="shared" si="2"/>
        <v>140.262</v>
      </c>
      <c r="AA14">
        <f t="shared" si="9"/>
        <v>1</v>
      </c>
      <c r="AB14">
        <f t="shared" si="6"/>
        <v>1</v>
      </c>
      <c r="AC14">
        <f t="shared" si="7"/>
        <v>7</v>
      </c>
      <c r="AD14" s="9">
        <f t="shared" si="8"/>
        <v>7</v>
      </c>
      <c r="AE14" s="12">
        <f t="shared" si="3"/>
        <v>140.262</v>
      </c>
      <c r="AF14" s="9">
        <f t="shared" si="4"/>
        <v>7</v>
      </c>
      <c r="AG14">
        <v>140.262</v>
      </c>
      <c r="AH14">
        <v>7</v>
      </c>
      <c r="AI14">
        <f t="shared" si="5"/>
        <v>4.9435121022399562</v>
      </c>
      <c r="AK14" s="11">
        <v>139.70400000000001</v>
      </c>
      <c r="AL14">
        <v>7</v>
      </c>
      <c r="AN14" s="137"/>
      <c r="AO14" s="310" t="s">
        <v>97</v>
      </c>
      <c r="AP14" s="183" t="s">
        <v>84</v>
      </c>
      <c r="AQ14" s="111">
        <f>AQ8*AQ11</f>
        <v>22.355491962662693</v>
      </c>
    </row>
    <row r="15" spans="1:43" x14ac:dyDescent="0.3">
      <c r="A15" s="1" t="s">
        <v>42</v>
      </c>
      <c r="F15" s="9">
        <v>8</v>
      </c>
      <c r="G15" s="12">
        <v>0.51200000000000001</v>
      </c>
      <c r="H15" s="12">
        <v>2.7959999999999998</v>
      </c>
      <c r="I15" s="9">
        <v>0.82299999999999995</v>
      </c>
      <c r="J15" s="9">
        <v>1.0920000000000001</v>
      </c>
      <c r="K15" s="9">
        <v>0.91500000000000004</v>
      </c>
      <c r="L15" s="9">
        <v>0.95399999999999996</v>
      </c>
      <c r="N15" s="16">
        <v>38</v>
      </c>
      <c r="O15" s="9">
        <v>14</v>
      </c>
      <c r="P15" s="32">
        <v>0.60099999999999998</v>
      </c>
      <c r="Q15" s="34"/>
      <c r="R15" s="12"/>
      <c r="S15" s="9">
        <v>8</v>
      </c>
      <c r="T15" s="12">
        <f t="shared" si="1"/>
        <v>51.2</v>
      </c>
      <c r="V15">
        <v>284</v>
      </c>
      <c r="W15">
        <v>15328.899999999998</v>
      </c>
      <c r="X15" s="10">
        <f t="shared" si="0"/>
        <v>139.70455131201285</v>
      </c>
      <c r="Z15" s="11">
        <f t="shared" si="2"/>
        <v>139.70400000000001</v>
      </c>
      <c r="AA15">
        <f t="shared" si="9"/>
        <v>1</v>
      </c>
      <c r="AB15">
        <f t="shared" si="6"/>
        <v>1</v>
      </c>
      <c r="AC15">
        <f t="shared" si="7"/>
        <v>8</v>
      </c>
      <c r="AD15" s="9">
        <f t="shared" si="8"/>
        <v>8</v>
      </c>
      <c r="AE15" s="12">
        <f t="shared" si="3"/>
        <v>139.70400000000001</v>
      </c>
      <c r="AF15" s="9">
        <f t="shared" si="4"/>
        <v>8</v>
      </c>
      <c r="AG15">
        <v>139.70400000000001</v>
      </c>
      <c r="AH15">
        <v>8</v>
      </c>
      <c r="AI15">
        <f t="shared" si="5"/>
        <v>4.9395258986375445</v>
      </c>
      <c r="AK15" s="11">
        <v>138.48599999999999</v>
      </c>
      <c r="AL15">
        <v>8</v>
      </c>
      <c r="AN15" s="137"/>
      <c r="AO15" s="311"/>
      <c r="AP15" s="184" t="s">
        <v>88</v>
      </c>
      <c r="AQ15" s="111">
        <f>AP18</f>
        <v>179.30511375794575</v>
      </c>
    </row>
    <row r="16" spans="1:43" x14ac:dyDescent="0.3">
      <c r="A16" s="1" t="s">
        <v>41</v>
      </c>
      <c r="F16" s="9">
        <v>9</v>
      </c>
      <c r="G16" s="12">
        <v>0.47199999999999998</v>
      </c>
      <c r="H16" s="12">
        <v>5.8879999999999999</v>
      </c>
      <c r="I16" s="9">
        <v>0.17100000000000001</v>
      </c>
      <c r="J16" s="9">
        <v>8.5310000000000006</v>
      </c>
      <c r="K16" s="9">
        <v>0.11700000000000001</v>
      </c>
      <c r="L16" s="9">
        <v>0.68500000000000005</v>
      </c>
      <c r="N16" s="16">
        <v>38</v>
      </c>
      <c r="O16" s="9">
        <v>15</v>
      </c>
      <c r="P16" s="32">
        <v>0.126</v>
      </c>
      <c r="Q16" s="34"/>
      <c r="R16" s="12"/>
      <c r="S16" s="9">
        <v>9</v>
      </c>
      <c r="T16" s="12">
        <f t="shared" si="1"/>
        <v>47.199999999999996</v>
      </c>
      <c r="V16">
        <v>372</v>
      </c>
      <c r="W16">
        <v>15062.8</v>
      </c>
      <c r="X16" s="10">
        <f t="shared" si="0"/>
        <v>138.48665139440988</v>
      </c>
      <c r="Z16" s="11">
        <f t="shared" si="2"/>
        <v>138.48599999999999</v>
      </c>
      <c r="AA16">
        <f t="shared" si="9"/>
        <v>1</v>
      </c>
      <c r="AB16">
        <f t="shared" si="6"/>
        <v>1</v>
      </c>
      <c r="AC16">
        <f t="shared" si="7"/>
        <v>9</v>
      </c>
      <c r="AD16" s="9">
        <f t="shared" si="8"/>
        <v>9</v>
      </c>
      <c r="AE16" s="12">
        <f t="shared" si="3"/>
        <v>138.48599999999999</v>
      </c>
      <c r="AF16" s="9">
        <f t="shared" si="4"/>
        <v>9</v>
      </c>
      <c r="AG16">
        <v>138.48599999999999</v>
      </c>
      <c r="AH16">
        <v>9</v>
      </c>
      <c r="AI16">
        <f t="shared" si="5"/>
        <v>4.9307692374856682</v>
      </c>
      <c r="AK16" s="11">
        <v>127.575</v>
      </c>
      <c r="AL16">
        <v>9</v>
      </c>
    </row>
    <row r="17" spans="6:44" x14ac:dyDescent="0.3">
      <c r="F17" s="9">
        <v>10</v>
      </c>
      <c r="G17" s="12">
        <v>3.9</v>
      </c>
      <c r="H17" s="12">
        <v>8.1050000000000004</v>
      </c>
      <c r="I17" s="9">
        <v>0.746</v>
      </c>
      <c r="J17" s="9">
        <v>1.1519999999999999</v>
      </c>
      <c r="K17" s="9">
        <v>0.86799999999999999</v>
      </c>
      <c r="L17" s="9">
        <v>0.95399999999999996</v>
      </c>
      <c r="N17" s="16">
        <v>38</v>
      </c>
      <c r="O17" s="9">
        <v>16</v>
      </c>
      <c r="P17" s="32">
        <v>0.13300000000000001</v>
      </c>
      <c r="Q17" s="34"/>
      <c r="R17" s="12"/>
      <c r="S17" s="9">
        <v>10</v>
      </c>
      <c r="T17" s="12">
        <f t="shared" si="1"/>
        <v>390</v>
      </c>
      <c r="V17">
        <v>430</v>
      </c>
      <c r="W17">
        <v>12782.800000000001</v>
      </c>
      <c r="X17" s="10">
        <f t="shared" si="0"/>
        <v>127.57572830456678</v>
      </c>
      <c r="Z17" s="11">
        <f t="shared" si="2"/>
        <v>127.575</v>
      </c>
      <c r="AA17">
        <f t="shared" si="9"/>
        <v>1</v>
      </c>
      <c r="AB17">
        <f t="shared" si="6"/>
        <v>1</v>
      </c>
      <c r="AC17">
        <f t="shared" si="7"/>
        <v>10</v>
      </c>
      <c r="AD17" s="9">
        <f t="shared" si="8"/>
        <v>10</v>
      </c>
      <c r="AE17" s="12">
        <f t="shared" si="3"/>
        <v>127.575</v>
      </c>
      <c r="AF17" s="9">
        <f t="shared" si="4"/>
        <v>10</v>
      </c>
      <c r="AG17">
        <v>127.575</v>
      </c>
      <c r="AH17">
        <v>10</v>
      </c>
      <c r="AI17">
        <f t="shared" si="5"/>
        <v>4.848704426950035</v>
      </c>
      <c r="AK17" s="11">
        <v>104.661</v>
      </c>
      <c r="AL17">
        <v>10</v>
      </c>
      <c r="AN17" s="185" t="s">
        <v>86</v>
      </c>
      <c r="AO17">
        <v>400.97</v>
      </c>
      <c r="AP17" t="s">
        <v>81</v>
      </c>
      <c r="AQ17">
        <v>-3.5999999999999997E-2</v>
      </c>
      <c r="AR17" t="s">
        <v>32</v>
      </c>
    </row>
    <row r="18" spans="6:44" x14ac:dyDescent="0.3">
      <c r="F18" s="9">
        <v>11</v>
      </c>
      <c r="G18" s="12">
        <v>0.80500000000000005</v>
      </c>
      <c r="H18" s="12">
        <v>4.7300000000000004</v>
      </c>
      <c r="I18" s="9">
        <v>0.45200000000000001</v>
      </c>
      <c r="J18" s="9">
        <v>4.2930000000000001</v>
      </c>
      <c r="K18" s="9">
        <v>0.23300000000000001</v>
      </c>
      <c r="L18" s="9">
        <v>0.89700000000000002</v>
      </c>
      <c r="N18" s="16">
        <v>38</v>
      </c>
      <c r="O18" s="9">
        <v>20</v>
      </c>
      <c r="P18" s="32">
        <v>0.1</v>
      </c>
      <c r="Q18" s="34"/>
      <c r="R18" s="12"/>
      <c r="S18" s="9">
        <v>11</v>
      </c>
      <c r="T18" s="12">
        <f t="shared" si="1"/>
        <v>80.5</v>
      </c>
      <c r="V18">
        <v>1</v>
      </c>
      <c r="W18">
        <v>11352</v>
      </c>
      <c r="X18" s="10">
        <f t="shared" si="0"/>
        <v>120.22402135943368</v>
      </c>
      <c r="Z18" s="11">
        <f t="shared" si="2"/>
        <v>120.224</v>
      </c>
      <c r="AA18">
        <f t="shared" si="9"/>
        <v>1</v>
      </c>
      <c r="AB18">
        <f t="shared" si="6"/>
        <v>1</v>
      </c>
      <c r="AC18">
        <f t="shared" si="7"/>
        <v>11</v>
      </c>
      <c r="AD18" s="9">
        <f t="shared" si="8"/>
        <v>11</v>
      </c>
      <c r="AE18" s="12">
        <f t="shared" si="3"/>
        <v>120.224</v>
      </c>
      <c r="AF18" s="9">
        <f t="shared" si="4"/>
        <v>11</v>
      </c>
      <c r="AG18">
        <v>120.224</v>
      </c>
      <c r="AH18">
        <v>11</v>
      </c>
      <c r="AI18">
        <f t="shared" si="5"/>
        <v>4.7893566693915588</v>
      </c>
      <c r="AK18" s="11">
        <v>99.084000000000003</v>
      </c>
      <c r="AL18">
        <v>11</v>
      </c>
      <c r="AO18">
        <f>$AO$17*EXP($AQ$17*AQ8)</f>
        <v>295.79769026483029</v>
      </c>
      <c r="AP18">
        <f>$AO$17*EXP($AQ$17*AQ14)</f>
        <v>179.30511375794575</v>
      </c>
      <c r="AQ18">
        <f>$AO$17*EXP($AQ$17*AQ12)</f>
        <v>357.41440614797472</v>
      </c>
    </row>
    <row r="19" spans="6:44" x14ac:dyDescent="0.3">
      <c r="F19" s="9">
        <v>12</v>
      </c>
      <c r="G19" s="12">
        <v>0.58599999999999997</v>
      </c>
      <c r="H19" s="12">
        <v>3.3690000000000002</v>
      </c>
      <c r="I19" s="9">
        <v>0.64800000000000002</v>
      </c>
      <c r="J19" s="9">
        <v>2.2869999999999999</v>
      </c>
      <c r="K19" s="9">
        <v>0.437</v>
      </c>
      <c r="L19" s="9">
        <v>0.88800000000000001</v>
      </c>
      <c r="N19" s="16">
        <v>38</v>
      </c>
      <c r="O19" s="9">
        <v>23</v>
      </c>
      <c r="P19" s="32">
        <v>0.152</v>
      </c>
      <c r="Q19" s="34"/>
      <c r="R19" s="12"/>
      <c r="S19" s="9">
        <v>12</v>
      </c>
      <c r="T19" s="12">
        <f t="shared" si="1"/>
        <v>58.599999999999994</v>
      </c>
      <c r="V19">
        <v>176</v>
      </c>
      <c r="W19">
        <v>8603.2999999999993</v>
      </c>
      <c r="X19" s="10">
        <f t="shared" si="0"/>
        <v>104.6616537955522</v>
      </c>
      <c r="Z19" s="11">
        <f t="shared" si="2"/>
        <v>104.661</v>
      </c>
      <c r="AA19">
        <f t="shared" si="9"/>
        <v>1</v>
      </c>
      <c r="AB19">
        <f t="shared" si="6"/>
        <v>1</v>
      </c>
      <c r="AC19">
        <f t="shared" si="7"/>
        <v>12</v>
      </c>
      <c r="AD19" s="9">
        <f t="shared" si="8"/>
        <v>12</v>
      </c>
      <c r="AE19" s="12">
        <f t="shared" si="3"/>
        <v>104.661</v>
      </c>
      <c r="AF19" s="9">
        <f t="shared" si="4"/>
        <v>12</v>
      </c>
      <c r="AG19">
        <v>104.661</v>
      </c>
      <c r="AH19">
        <v>12</v>
      </c>
      <c r="AI19">
        <f t="shared" si="5"/>
        <v>4.6507265556471253</v>
      </c>
      <c r="AK19" s="11">
        <v>90.438000000000002</v>
      </c>
      <c r="AL19">
        <v>12</v>
      </c>
    </row>
    <row r="20" spans="6:44" x14ac:dyDescent="0.3">
      <c r="F20" s="9">
        <v>13</v>
      </c>
      <c r="G20" s="12">
        <v>1.3440000000000001</v>
      </c>
      <c r="H20" s="12">
        <v>6.1820000000000004</v>
      </c>
      <c r="I20" s="9">
        <v>0.442</v>
      </c>
      <c r="J20" s="9">
        <v>4.6710000000000003</v>
      </c>
      <c r="K20" s="9">
        <v>0.214</v>
      </c>
      <c r="L20" s="9">
        <v>0.90500000000000003</v>
      </c>
      <c r="N20" s="178">
        <v>38</v>
      </c>
      <c r="O20" s="17">
        <v>26</v>
      </c>
      <c r="P20" s="30">
        <v>0.81699999999999995</v>
      </c>
      <c r="Q20" s="36">
        <f>G45-SUM(P11:P20)</f>
        <v>455.73299999999995</v>
      </c>
      <c r="R20" s="12"/>
      <c r="S20" s="9">
        <v>13</v>
      </c>
      <c r="T20" s="12">
        <f t="shared" si="1"/>
        <v>134.4</v>
      </c>
      <c r="V20">
        <v>136</v>
      </c>
      <c r="W20">
        <v>7710.8</v>
      </c>
      <c r="X20" s="10">
        <f t="shared" si="0"/>
        <v>99.084284735491195</v>
      </c>
      <c r="Z20" s="11">
        <f t="shared" si="2"/>
        <v>99.084000000000003</v>
      </c>
      <c r="AA20">
        <f t="shared" si="9"/>
        <v>1</v>
      </c>
      <c r="AB20">
        <f t="shared" si="6"/>
        <v>1</v>
      </c>
      <c r="AC20">
        <f t="shared" si="7"/>
        <v>13</v>
      </c>
      <c r="AD20" s="9">
        <f t="shared" si="8"/>
        <v>13</v>
      </c>
      <c r="AE20" s="12">
        <f t="shared" si="3"/>
        <v>99.084000000000003</v>
      </c>
      <c r="AF20" s="9">
        <f t="shared" si="4"/>
        <v>13</v>
      </c>
      <c r="AG20">
        <v>99.084000000000003</v>
      </c>
      <c r="AH20">
        <v>13</v>
      </c>
      <c r="AI20">
        <f t="shared" si="5"/>
        <v>4.5959679752232923</v>
      </c>
      <c r="AK20" s="11">
        <v>83.58</v>
      </c>
      <c r="AL20">
        <v>13</v>
      </c>
    </row>
    <row r="21" spans="6:44" x14ac:dyDescent="0.3">
      <c r="F21" s="9">
        <v>14</v>
      </c>
      <c r="G21" s="12">
        <v>1.825</v>
      </c>
      <c r="H21" s="12">
        <v>6.3449999999999998</v>
      </c>
      <c r="I21" s="9">
        <v>0.56999999999999995</v>
      </c>
      <c r="J21" s="9">
        <v>2.7480000000000002</v>
      </c>
      <c r="K21" s="9">
        <v>0.36399999999999999</v>
      </c>
      <c r="L21" s="9">
        <v>0.94699999999999995</v>
      </c>
      <c r="N21" s="13">
        <v>69</v>
      </c>
      <c r="O21" s="14">
        <v>8</v>
      </c>
      <c r="P21" s="29">
        <v>0.32200000000000001</v>
      </c>
      <c r="Q21" s="33"/>
      <c r="R21" s="12"/>
      <c r="S21" s="9">
        <v>14</v>
      </c>
      <c r="T21" s="12">
        <f t="shared" si="1"/>
        <v>182.5</v>
      </c>
      <c r="V21">
        <v>16</v>
      </c>
      <c r="W21">
        <v>6833.7000000000007</v>
      </c>
      <c r="X21" s="10">
        <f t="shared" si="0"/>
        <v>93.278813654852414</v>
      </c>
      <c r="Z21" s="11">
        <f t="shared" si="2"/>
        <v>93.278000000000006</v>
      </c>
      <c r="AA21">
        <f t="shared" si="9"/>
        <v>1</v>
      </c>
      <c r="AB21">
        <f t="shared" si="6"/>
        <v>1</v>
      </c>
      <c r="AC21">
        <f t="shared" si="7"/>
        <v>14</v>
      </c>
      <c r="AD21" s="9">
        <f t="shared" si="8"/>
        <v>14</v>
      </c>
      <c r="AE21" s="12">
        <f t="shared" si="3"/>
        <v>93.278000000000006</v>
      </c>
      <c r="AF21" s="9">
        <f t="shared" si="4"/>
        <v>14</v>
      </c>
      <c r="AG21">
        <v>93.278000000000006</v>
      </c>
      <c r="AH21">
        <v>14</v>
      </c>
      <c r="AI21">
        <f t="shared" si="5"/>
        <v>4.5355842815489966</v>
      </c>
      <c r="AK21" s="11">
        <v>82.096000000000004</v>
      </c>
      <c r="AL21">
        <v>14</v>
      </c>
    </row>
    <row r="22" spans="6:44" x14ac:dyDescent="0.3">
      <c r="F22" s="9">
        <v>15</v>
      </c>
      <c r="G22" s="12">
        <v>1.827</v>
      </c>
      <c r="H22" s="12">
        <v>6.51</v>
      </c>
      <c r="I22" s="9">
        <v>0.54200000000000004</v>
      </c>
      <c r="J22" s="9">
        <v>3.51</v>
      </c>
      <c r="K22" s="9">
        <v>0.28499999999999998</v>
      </c>
      <c r="L22" s="9">
        <v>0.90700000000000003</v>
      </c>
      <c r="N22" s="178">
        <v>69</v>
      </c>
      <c r="O22" s="17">
        <v>11</v>
      </c>
      <c r="P22" s="30">
        <v>0.432</v>
      </c>
      <c r="Q22" s="36">
        <f>G76-SUM(P21:P22)</f>
        <v>154.51600000000002</v>
      </c>
      <c r="R22" s="12"/>
      <c r="S22" s="9">
        <v>15</v>
      </c>
      <c r="T22" s="12">
        <f t="shared" si="1"/>
        <v>182.7</v>
      </c>
      <c r="V22">
        <v>244</v>
      </c>
      <c r="W22">
        <v>6530.4000000000005</v>
      </c>
      <c r="X22" s="10">
        <f t="shared" si="0"/>
        <v>91.185325151246275</v>
      </c>
      <c r="Z22" s="11">
        <f t="shared" si="2"/>
        <v>91.185000000000002</v>
      </c>
      <c r="AA22">
        <f t="shared" si="9"/>
        <v>1</v>
      </c>
      <c r="AB22">
        <f t="shared" si="6"/>
        <v>1</v>
      </c>
      <c r="AC22">
        <f t="shared" si="7"/>
        <v>15</v>
      </c>
      <c r="AD22" s="9">
        <f t="shared" si="8"/>
        <v>15</v>
      </c>
      <c r="AE22" s="12">
        <f t="shared" si="3"/>
        <v>91.185000000000002</v>
      </c>
      <c r="AF22" s="9">
        <f t="shared" si="4"/>
        <v>15</v>
      </c>
      <c r="AG22">
        <v>91.185000000000002</v>
      </c>
      <c r="AH22">
        <v>15</v>
      </c>
      <c r="AI22">
        <f t="shared" si="5"/>
        <v>4.5128904098687954</v>
      </c>
      <c r="AK22" s="11">
        <v>75.484999999999999</v>
      </c>
      <c r="AL22">
        <v>15</v>
      </c>
    </row>
    <row r="23" spans="6:44" x14ac:dyDescent="0.3">
      <c r="F23" s="9">
        <v>16</v>
      </c>
      <c r="G23" s="12">
        <v>68.498000000000005</v>
      </c>
      <c r="H23" s="12">
        <v>49.255000000000003</v>
      </c>
      <c r="I23" s="9">
        <v>0.35499999999999998</v>
      </c>
      <c r="J23" s="9">
        <v>2.37</v>
      </c>
      <c r="K23" s="9">
        <v>0.42199999999999999</v>
      </c>
      <c r="L23" s="9">
        <v>0.92400000000000004</v>
      </c>
      <c r="N23" s="13">
        <v>136</v>
      </c>
      <c r="O23" s="14">
        <v>22</v>
      </c>
      <c r="P23" s="29">
        <v>7.9000000000000001E-2</v>
      </c>
      <c r="Q23" s="34"/>
      <c r="R23" s="12"/>
      <c r="S23" s="95">
        <v>16</v>
      </c>
      <c r="T23" s="12">
        <f>Q10*100</f>
        <v>6833.7000000000007</v>
      </c>
      <c r="V23">
        <v>399</v>
      </c>
      <c r="W23">
        <v>6423.8999999999987</v>
      </c>
      <c r="X23" s="10">
        <f t="shared" si="0"/>
        <v>90.438727940104343</v>
      </c>
      <c r="Z23" s="11">
        <f t="shared" si="2"/>
        <v>90.438000000000002</v>
      </c>
      <c r="AA23">
        <f t="shared" si="9"/>
        <v>1</v>
      </c>
      <c r="AB23">
        <f t="shared" si="6"/>
        <v>1</v>
      </c>
      <c r="AC23">
        <f t="shared" si="7"/>
        <v>16</v>
      </c>
      <c r="AD23" s="9">
        <f t="shared" si="8"/>
        <v>16</v>
      </c>
      <c r="AE23" s="12">
        <f t="shared" si="3"/>
        <v>90.438000000000002</v>
      </c>
      <c r="AF23" s="9">
        <f t="shared" si="4"/>
        <v>16</v>
      </c>
      <c r="AG23">
        <v>90.438000000000002</v>
      </c>
      <c r="AH23">
        <v>16</v>
      </c>
      <c r="AI23">
        <f t="shared" si="5"/>
        <v>4.504664533056447</v>
      </c>
      <c r="AK23" s="11">
        <v>74.78</v>
      </c>
      <c r="AL23">
        <v>16</v>
      </c>
    </row>
    <row r="24" spans="6:44" x14ac:dyDescent="0.3">
      <c r="F24" s="9">
        <v>17</v>
      </c>
      <c r="G24" s="12">
        <v>0.40300000000000002</v>
      </c>
      <c r="H24" s="12">
        <v>3.2269999999999999</v>
      </c>
      <c r="I24" s="9">
        <v>0.48699999999999999</v>
      </c>
      <c r="J24" s="9">
        <v>2.37</v>
      </c>
      <c r="K24" s="9">
        <v>0.42199999999999999</v>
      </c>
      <c r="L24" s="9">
        <v>0.81499999999999995</v>
      </c>
      <c r="N24" s="178">
        <v>136</v>
      </c>
      <c r="O24" s="17">
        <v>25</v>
      </c>
      <c r="P24" s="30">
        <v>0.374</v>
      </c>
      <c r="Q24" s="35">
        <f>G143-SUM(P23:P24)</f>
        <v>77.108000000000004</v>
      </c>
      <c r="R24" s="12"/>
      <c r="S24" s="9">
        <v>17</v>
      </c>
      <c r="T24" s="12">
        <f t="shared" si="1"/>
        <v>40.300000000000004</v>
      </c>
      <c r="V24">
        <v>43</v>
      </c>
      <c r="W24">
        <v>5789.4</v>
      </c>
      <c r="X24" s="10">
        <f t="shared" si="0"/>
        <v>85.856234603491373</v>
      </c>
      <c r="Z24" s="11">
        <f t="shared" si="2"/>
        <v>85.855999999999995</v>
      </c>
      <c r="AA24">
        <f t="shared" si="9"/>
        <v>1</v>
      </c>
      <c r="AB24">
        <f t="shared" si="6"/>
        <v>1</v>
      </c>
      <c r="AC24">
        <f t="shared" si="7"/>
        <v>17</v>
      </c>
      <c r="AD24" s="9">
        <f t="shared" si="8"/>
        <v>17</v>
      </c>
      <c r="AE24" s="12">
        <f t="shared" si="3"/>
        <v>85.855999999999995</v>
      </c>
      <c r="AF24" s="9">
        <f t="shared" si="4"/>
        <v>17</v>
      </c>
      <c r="AG24">
        <v>85.855999999999995</v>
      </c>
      <c r="AH24">
        <v>17</v>
      </c>
      <c r="AI24">
        <f t="shared" si="5"/>
        <v>4.4526714742432132</v>
      </c>
      <c r="AK24" s="11">
        <v>73.489999999999995</v>
      </c>
      <c r="AL24">
        <v>17</v>
      </c>
    </row>
    <row r="25" spans="6:44" x14ac:dyDescent="0.3">
      <c r="F25" s="9">
        <v>18</v>
      </c>
      <c r="G25" s="12">
        <v>29.349</v>
      </c>
      <c r="H25" s="12">
        <v>34.548999999999999</v>
      </c>
      <c r="I25" s="9">
        <v>0.309</v>
      </c>
      <c r="J25" s="9">
        <v>3.899</v>
      </c>
      <c r="K25" s="9">
        <v>0.25600000000000001</v>
      </c>
      <c r="L25" s="9">
        <v>0.83599999999999997</v>
      </c>
      <c r="N25" s="179">
        <v>172</v>
      </c>
      <c r="O25" s="19">
        <v>18</v>
      </c>
      <c r="P25" s="31">
        <v>0.13400000000000001</v>
      </c>
      <c r="Q25" s="37">
        <f>G179-P25</f>
        <v>7.1669999999999998</v>
      </c>
      <c r="R25" s="12"/>
      <c r="S25" s="9">
        <v>18</v>
      </c>
      <c r="T25" s="12">
        <f t="shared" si="1"/>
        <v>2934.9</v>
      </c>
      <c r="V25">
        <v>654</v>
      </c>
      <c r="W25">
        <v>5486.6</v>
      </c>
      <c r="X25" s="10">
        <f t="shared" si="0"/>
        <v>83.580835639181927</v>
      </c>
      <c r="Z25" s="11">
        <f t="shared" si="2"/>
        <v>83.58</v>
      </c>
      <c r="AA25">
        <f t="shared" si="9"/>
        <v>1</v>
      </c>
      <c r="AB25">
        <f t="shared" si="6"/>
        <v>1</v>
      </c>
      <c r="AC25">
        <f t="shared" si="7"/>
        <v>18</v>
      </c>
      <c r="AD25" s="9">
        <f t="shared" si="8"/>
        <v>18</v>
      </c>
      <c r="AE25" s="12">
        <f t="shared" si="3"/>
        <v>83.58</v>
      </c>
      <c r="AF25" s="9">
        <f t="shared" si="4"/>
        <v>18</v>
      </c>
      <c r="AG25">
        <v>83.58</v>
      </c>
      <c r="AH25">
        <v>18</v>
      </c>
      <c r="AI25">
        <f t="shared" si="5"/>
        <v>4.4258042570197693</v>
      </c>
      <c r="AK25" s="11">
        <v>66.561999999999998</v>
      </c>
      <c r="AL25">
        <v>18</v>
      </c>
    </row>
    <row r="26" spans="6:44" x14ac:dyDescent="0.3">
      <c r="F26" s="9">
        <v>19</v>
      </c>
      <c r="G26" s="12">
        <v>3.9009999999999998</v>
      </c>
      <c r="H26" s="12">
        <v>8.0269999999999992</v>
      </c>
      <c r="I26" s="9">
        <v>0.76100000000000001</v>
      </c>
      <c r="J26" s="9">
        <v>1.7270000000000001</v>
      </c>
      <c r="K26" s="9">
        <v>0.57899999999999996</v>
      </c>
      <c r="L26" s="9">
        <v>0.95699999999999996</v>
      </c>
      <c r="N26" s="13">
        <v>176</v>
      </c>
      <c r="O26" s="14">
        <v>29</v>
      </c>
      <c r="P26" s="29">
        <v>0.29899999999999999</v>
      </c>
      <c r="Q26" s="33"/>
      <c r="R26" s="12"/>
      <c r="S26" s="9">
        <v>19</v>
      </c>
      <c r="T26" s="12">
        <f t="shared" si="1"/>
        <v>390.09999999999997</v>
      </c>
      <c r="V26">
        <v>585</v>
      </c>
      <c r="W26">
        <v>5293.5</v>
      </c>
      <c r="X26" s="10">
        <f t="shared" si="0"/>
        <v>82.096854568586153</v>
      </c>
      <c r="Z26" s="11">
        <f t="shared" si="2"/>
        <v>82.096000000000004</v>
      </c>
      <c r="AA26">
        <f t="shared" si="9"/>
        <v>1</v>
      </c>
      <c r="AB26">
        <f t="shared" si="6"/>
        <v>1</v>
      </c>
      <c r="AC26">
        <f t="shared" si="7"/>
        <v>19</v>
      </c>
      <c r="AD26" s="9">
        <f t="shared" si="8"/>
        <v>19</v>
      </c>
      <c r="AE26" s="12">
        <f t="shared" si="3"/>
        <v>82.096000000000004</v>
      </c>
      <c r="AF26" s="9">
        <f t="shared" si="4"/>
        <v>19</v>
      </c>
      <c r="AG26">
        <v>82.096000000000004</v>
      </c>
      <c r="AH26">
        <v>19</v>
      </c>
      <c r="AI26">
        <f t="shared" si="5"/>
        <v>4.4078892941996086</v>
      </c>
      <c r="AK26" s="11">
        <v>62.911999999999999</v>
      </c>
      <c r="AL26">
        <v>19</v>
      </c>
    </row>
    <row r="27" spans="6:44" x14ac:dyDescent="0.3">
      <c r="F27" s="9">
        <v>20</v>
      </c>
      <c r="G27" s="12">
        <v>0.123</v>
      </c>
      <c r="H27" s="12">
        <v>1.335</v>
      </c>
      <c r="I27" s="9">
        <v>0.86699999999999999</v>
      </c>
      <c r="J27" s="9">
        <v>1.5649999999999999</v>
      </c>
      <c r="K27" s="9">
        <v>0.63900000000000001</v>
      </c>
      <c r="L27" s="9">
        <v>0.92100000000000004</v>
      </c>
      <c r="N27" s="16">
        <v>176</v>
      </c>
      <c r="O27" s="9">
        <v>30</v>
      </c>
      <c r="P27" s="32">
        <v>0.995</v>
      </c>
      <c r="Q27" s="34"/>
      <c r="R27" s="12"/>
      <c r="S27" s="9">
        <v>20</v>
      </c>
      <c r="T27" s="12">
        <f t="shared" si="1"/>
        <v>12.3</v>
      </c>
      <c r="V27">
        <v>3</v>
      </c>
      <c r="W27">
        <v>4475.2</v>
      </c>
      <c r="X27" s="10">
        <f t="shared" si="0"/>
        <v>75.48510853538464</v>
      </c>
      <c r="Z27" s="11">
        <f t="shared" si="2"/>
        <v>75.484999999999999</v>
      </c>
      <c r="AA27">
        <f t="shared" si="9"/>
        <v>1</v>
      </c>
      <c r="AB27">
        <f t="shared" si="6"/>
        <v>1</v>
      </c>
      <c r="AC27">
        <f t="shared" si="7"/>
        <v>20</v>
      </c>
      <c r="AD27" s="9">
        <f t="shared" si="8"/>
        <v>20</v>
      </c>
      <c r="AE27" s="12">
        <f t="shared" si="3"/>
        <v>75.484999999999999</v>
      </c>
      <c r="AF27" s="9">
        <f t="shared" si="4"/>
        <v>20</v>
      </c>
      <c r="AG27">
        <v>75.484999999999999</v>
      </c>
      <c r="AH27">
        <v>20</v>
      </c>
      <c r="AI27">
        <f t="shared" si="5"/>
        <v>4.3239339610196996</v>
      </c>
      <c r="AK27" s="11">
        <v>62.009</v>
      </c>
      <c r="AL27">
        <v>20</v>
      </c>
    </row>
    <row r="28" spans="6:44" x14ac:dyDescent="0.3">
      <c r="F28" s="9">
        <v>21</v>
      </c>
      <c r="G28" s="12">
        <v>0.42899999999999999</v>
      </c>
      <c r="H28" s="12">
        <v>3.1970000000000001</v>
      </c>
      <c r="I28" s="9">
        <v>0.52800000000000002</v>
      </c>
      <c r="J28" s="9">
        <v>3.2349999999999999</v>
      </c>
      <c r="K28" s="9">
        <v>0.309</v>
      </c>
      <c r="L28" s="9">
        <v>0.85499999999999998</v>
      </c>
      <c r="N28" s="178">
        <v>176</v>
      </c>
      <c r="O28" s="17">
        <v>32</v>
      </c>
      <c r="P28" s="30">
        <v>0.17199999999999999</v>
      </c>
      <c r="Q28" s="36">
        <f>G183-SUM(P26:P28)</f>
        <v>86.033000000000001</v>
      </c>
      <c r="R28" s="12"/>
      <c r="S28" s="9">
        <v>21</v>
      </c>
      <c r="T28" s="12">
        <f t="shared" si="1"/>
        <v>42.9</v>
      </c>
      <c r="V28">
        <v>547</v>
      </c>
      <c r="W28">
        <v>4392</v>
      </c>
      <c r="X28" s="10">
        <f t="shared" si="0"/>
        <v>74.78013158905803</v>
      </c>
      <c r="Z28" s="11">
        <f t="shared" si="2"/>
        <v>74.78</v>
      </c>
      <c r="AA28">
        <f t="shared" si="9"/>
        <v>1</v>
      </c>
      <c r="AB28">
        <f t="shared" si="6"/>
        <v>1</v>
      </c>
      <c r="AC28">
        <f t="shared" si="7"/>
        <v>21</v>
      </c>
      <c r="AD28" s="9">
        <f t="shared" si="8"/>
        <v>21</v>
      </c>
      <c r="AE28" s="12">
        <f t="shared" si="3"/>
        <v>74.78</v>
      </c>
      <c r="AF28" s="9">
        <f t="shared" si="4"/>
        <v>21</v>
      </c>
      <c r="AG28">
        <v>74.78</v>
      </c>
      <c r="AH28">
        <v>21</v>
      </c>
      <c r="AI28">
        <f t="shared" si="5"/>
        <v>4.3145504695489674</v>
      </c>
      <c r="AK28" s="11">
        <v>52.408000000000001</v>
      </c>
      <c r="AL28">
        <v>21</v>
      </c>
    </row>
    <row r="29" spans="6:44" x14ac:dyDescent="0.3">
      <c r="F29" s="9">
        <v>22</v>
      </c>
      <c r="G29" s="12">
        <v>12.964</v>
      </c>
      <c r="H29" s="12">
        <v>15.584</v>
      </c>
      <c r="I29" s="9">
        <v>0.67100000000000004</v>
      </c>
      <c r="J29" s="9">
        <v>2.2320000000000002</v>
      </c>
      <c r="K29" s="9">
        <v>0.44800000000000001</v>
      </c>
      <c r="L29" s="9">
        <v>0.97</v>
      </c>
      <c r="N29" s="13">
        <v>209</v>
      </c>
      <c r="O29" s="14">
        <v>35</v>
      </c>
      <c r="P29" s="29">
        <v>0.24199999999999999</v>
      </c>
      <c r="Q29" s="34"/>
      <c r="R29" s="12"/>
      <c r="S29" s="9">
        <v>22</v>
      </c>
      <c r="T29" s="12">
        <f t="shared" si="1"/>
        <v>1296.4000000000001</v>
      </c>
      <c r="V29">
        <v>551</v>
      </c>
      <c r="W29">
        <v>4241.8</v>
      </c>
      <c r="X29" s="10">
        <f t="shared" si="0"/>
        <v>73.490322497983456</v>
      </c>
      <c r="Z29" s="11">
        <f t="shared" si="2"/>
        <v>73.489999999999995</v>
      </c>
      <c r="AA29">
        <f t="shared" si="9"/>
        <v>1</v>
      </c>
      <c r="AB29">
        <f t="shared" si="6"/>
        <v>1</v>
      </c>
      <c r="AC29">
        <f t="shared" si="7"/>
        <v>22</v>
      </c>
      <c r="AD29" s="9">
        <f t="shared" si="8"/>
        <v>22</v>
      </c>
      <c r="AE29" s="12">
        <f t="shared" si="3"/>
        <v>73.489999999999995</v>
      </c>
      <c r="AF29" s="9">
        <f t="shared" si="4"/>
        <v>22</v>
      </c>
      <c r="AG29">
        <v>73.489999999999995</v>
      </c>
      <c r="AH29">
        <v>22</v>
      </c>
      <c r="AI29">
        <f t="shared" si="5"/>
        <v>4.2971493425407798</v>
      </c>
      <c r="AK29" s="11">
        <v>52.097999999999999</v>
      </c>
      <c r="AL29">
        <v>22</v>
      </c>
    </row>
    <row r="30" spans="6:44" x14ac:dyDescent="0.3">
      <c r="F30" s="9">
        <v>23</v>
      </c>
      <c r="G30" s="12">
        <v>0.83799999999999997</v>
      </c>
      <c r="H30" s="12">
        <v>4.3680000000000003</v>
      </c>
      <c r="I30" s="9">
        <v>0.55200000000000005</v>
      </c>
      <c r="J30" s="9">
        <v>2.9409999999999998</v>
      </c>
      <c r="K30" s="9">
        <v>0.34</v>
      </c>
      <c r="L30" s="9">
        <v>0.86599999999999999</v>
      </c>
      <c r="N30" s="178">
        <v>209</v>
      </c>
      <c r="O30" s="17">
        <v>39</v>
      </c>
      <c r="P30" s="30">
        <v>0.34499999999999997</v>
      </c>
      <c r="Q30" s="35">
        <f>G216-SUM(P29:P30)</f>
        <v>161.71100000000001</v>
      </c>
      <c r="R30" s="12"/>
      <c r="S30" s="9">
        <v>23</v>
      </c>
      <c r="T30" s="12">
        <f t="shared" si="1"/>
        <v>83.8</v>
      </c>
      <c r="V30">
        <v>532</v>
      </c>
      <c r="W30">
        <v>3479.7999999999993</v>
      </c>
      <c r="X30" s="10">
        <f t="shared" si="0"/>
        <v>66.562894827143893</v>
      </c>
      <c r="Z30" s="11">
        <f t="shared" si="2"/>
        <v>66.561999999999998</v>
      </c>
      <c r="AA30">
        <f t="shared" si="9"/>
        <v>1</v>
      </c>
      <c r="AB30">
        <f t="shared" si="6"/>
        <v>1</v>
      </c>
      <c r="AC30">
        <f t="shared" si="7"/>
        <v>23</v>
      </c>
      <c r="AD30" s="9">
        <f t="shared" si="8"/>
        <v>23</v>
      </c>
      <c r="AE30" s="12">
        <f t="shared" si="3"/>
        <v>66.561999999999998</v>
      </c>
      <c r="AF30" s="9">
        <f t="shared" si="4"/>
        <v>23</v>
      </c>
      <c r="AG30">
        <v>66.561999999999998</v>
      </c>
      <c r="AH30">
        <v>23</v>
      </c>
      <c r="AI30">
        <f t="shared" si="5"/>
        <v>4.1981338441384422</v>
      </c>
      <c r="AK30" s="11">
        <v>48.604999999999997</v>
      </c>
      <c r="AL30">
        <v>23</v>
      </c>
    </row>
    <row r="31" spans="6:44" x14ac:dyDescent="0.3">
      <c r="F31" s="9">
        <v>24</v>
      </c>
      <c r="G31" s="12">
        <v>9.8000000000000004E-2</v>
      </c>
      <c r="H31" s="12">
        <v>1.1970000000000001</v>
      </c>
      <c r="I31" s="9">
        <v>0.85799999999999998</v>
      </c>
      <c r="J31" s="9">
        <v>1.5289999999999999</v>
      </c>
      <c r="K31" s="9">
        <v>0.65400000000000003</v>
      </c>
      <c r="L31" s="9">
        <v>0.878</v>
      </c>
      <c r="N31" s="13">
        <v>266</v>
      </c>
      <c r="O31" s="14">
        <v>31</v>
      </c>
      <c r="P31" s="29">
        <v>8.5999999999999993E-2</v>
      </c>
      <c r="Q31" s="33"/>
      <c r="R31" s="12"/>
      <c r="S31" s="9">
        <v>24</v>
      </c>
      <c r="T31" s="12">
        <f t="shared" si="1"/>
        <v>9.8000000000000007</v>
      </c>
      <c r="V31">
        <v>564</v>
      </c>
      <c r="W31">
        <v>3477.3</v>
      </c>
      <c r="X31" s="10">
        <f t="shared" si="0"/>
        <v>66.538980071140116</v>
      </c>
      <c r="Z31" s="11">
        <f t="shared" si="2"/>
        <v>66.537999999999997</v>
      </c>
      <c r="AA31">
        <f t="shared" si="9"/>
        <v>1</v>
      </c>
      <c r="AB31">
        <f t="shared" si="6"/>
        <v>1</v>
      </c>
      <c r="AC31">
        <f t="shared" si="7"/>
        <v>24</v>
      </c>
      <c r="AD31" s="9">
        <f t="shared" si="8"/>
        <v>24</v>
      </c>
      <c r="AE31" s="12">
        <f t="shared" si="3"/>
        <v>66.537999999999997</v>
      </c>
      <c r="AF31" s="9">
        <f t="shared" si="4"/>
        <v>24</v>
      </c>
      <c r="AG31">
        <v>66.537999999999997</v>
      </c>
      <c r="AH31">
        <v>24</v>
      </c>
      <c r="AI31">
        <f t="shared" si="5"/>
        <v>4.1977732130301009</v>
      </c>
      <c r="AK31" s="11">
        <v>47.465000000000003</v>
      </c>
      <c r="AL31">
        <v>24</v>
      </c>
    </row>
    <row r="32" spans="6:44" x14ac:dyDescent="0.3">
      <c r="F32" s="9">
        <v>25</v>
      </c>
      <c r="G32" s="12">
        <v>8.734</v>
      </c>
      <c r="H32" s="12">
        <v>11.446999999999999</v>
      </c>
      <c r="I32" s="9">
        <v>0.83799999999999997</v>
      </c>
      <c r="J32" s="9">
        <v>1.2170000000000001</v>
      </c>
      <c r="K32" s="9">
        <v>0.82199999999999995</v>
      </c>
      <c r="L32" s="9">
        <v>0.97899999999999998</v>
      </c>
      <c r="N32" s="16">
        <v>266</v>
      </c>
      <c r="O32" s="9">
        <v>40</v>
      </c>
      <c r="P32" s="32">
        <v>0.25700000000000001</v>
      </c>
      <c r="Q32" s="34"/>
      <c r="R32" s="12"/>
      <c r="S32" s="9">
        <v>25</v>
      </c>
      <c r="T32" s="12">
        <f t="shared" si="1"/>
        <v>873.4</v>
      </c>
      <c r="V32">
        <v>271</v>
      </c>
      <c r="W32">
        <v>3108.6</v>
      </c>
      <c r="X32" s="10">
        <f t="shared" si="0"/>
        <v>62.912577826407073</v>
      </c>
      <c r="Z32" s="11">
        <f t="shared" si="2"/>
        <v>62.911999999999999</v>
      </c>
      <c r="AA32">
        <f t="shared" si="9"/>
        <v>1</v>
      </c>
      <c r="AB32">
        <f t="shared" si="6"/>
        <v>1</v>
      </c>
      <c r="AC32">
        <f t="shared" si="7"/>
        <v>25</v>
      </c>
      <c r="AD32" s="9">
        <f t="shared" si="8"/>
        <v>25</v>
      </c>
      <c r="AE32" s="12">
        <f t="shared" si="3"/>
        <v>62.911999999999999</v>
      </c>
      <c r="AF32" s="9">
        <f t="shared" si="4"/>
        <v>25</v>
      </c>
      <c r="AG32">
        <v>62.911999999999999</v>
      </c>
      <c r="AH32">
        <v>25</v>
      </c>
      <c r="AI32">
        <f t="shared" si="5"/>
        <v>4.1417369245247011</v>
      </c>
      <c r="AK32" s="11">
        <v>45.05</v>
      </c>
      <c r="AL32">
        <v>25</v>
      </c>
    </row>
    <row r="33" spans="6:39" x14ac:dyDescent="0.3">
      <c r="F33" s="9">
        <v>26</v>
      </c>
      <c r="G33" s="12">
        <v>0.16500000000000001</v>
      </c>
      <c r="H33" s="12">
        <v>1.5589999999999999</v>
      </c>
      <c r="I33" s="9">
        <v>0.85399999999999998</v>
      </c>
      <c r="J33" s="9">
        <v>1.5209999999999999</v>
      </c>
      <c r="K33" s="9">
        <v>0.65700000000000003</v>
      </c>
      <c r="L33" s="9">
        <v>0.92900000000000005</v>
      </c>
      <c r="N33" s="16">
        <v>266</v>
      </c>
      <c r="O33" s="9">
        <v>43</v>
      </c>
      <c r="P33" s="32">
        <v>0.78600000000000003</v>
      </c>
      <c r="Q33" s="34"/>
      <c r="R33" s="12"/>
      <c r="S33" s="9">
        <v>26</v>
      </c>
      <c r="T33" s="12">
        <f t="shared" si="1"/>
        <v>16.5</v>
      </c>
      <c r="V33">
        <v>83</v>
      </c>
      <c r="W33">
        <v>3020</v>
      </c>
      <c r="X33" s="10">
        <f t="shared" si="0"/>
        <v>62.009543016379276</v>
      </c>
      <c r="Z33" s="11">
        <f t="shared" si="2"/>
        <v>62.009</v>
      </c>
      <c r="AA33">
        <f t="shared" si="9"/>
        <v>1</v>
      </c>
      <c r="AB33">
        <f t="shared" si="6"/>
        <v>1</v>
      </c>
      <c r="AC33">
        <f t="shared" si="7"/>
        <v>26</v>
      </c>
      <c r="AD33" s="9">
        <f t="shared" si="8"/>
        <v>26</v>
      </c>
      <c r="AE33" s="12">
        <f t="shared" si="3"/>
        <v>62.009</v>
      </c>
      <c r="AF33" s="9">
        <f t="shared" si="4"/>
        <v>26</v>
      </c>
      <c r="AG33">
        <v>62.009</v>
      </c>
      <c r="AH33">
        <v>26</v>
      </c>
      <c r="AI33">
        <f t="shared" si="5"/>
        <v>4.1272795358005334</v>
      </c>
      <c r="AK33" s="11">
        <v>44.600999999999999</v>
      </c>
      <c r="AL33">
        <v>26</v>
      </c>
    </row>
    <row r="34" spans="6:39" x14ac:dyDescent="0.3">
      <c r="F34" s="9">
        <v>27</v>
      </c>
      <c r="G34" s="12">
        <v>21.571999999999999</v>
      </c>
      <c r="H34" s="12">
        <v>32.201999999999998</v>
      </c>
      <c r="I34" s="9">
        <v>0.26100000000000001</v>
      </c>
      <c r="J34" s="9">
        <v>1.3680000000000001</v>
      </c>
      <c r="K34" s="9">
        <v>0.73099999999999998</v>
      </c>
      <c r="L34" s="9">
        <v>0.85399999999999998</v>
      </c>
      <c r="N34" s="16">
        <v>266</v>
      </c>
      <c r="O34" s="9">
        <v>49</v>
      </c>
      <c r="P34" s="32">
        <v>0.16300000000000001</v>
      </c>
      <c r="Q34" s="34"/>
      <c r="R34" s="12"/>
      <c r="S34" s="9">
        <v>27</v>
      </c>
      <c r="T34" s="12">
        <f t="shared" si="1"/>
        <v>2157.1999999999998</v>
      </c>
      <c r="V34">
        <v>18</v>
      </c>
      <c r="W34">
        <v>2934.9</v>
      </c>
      <c r="X34" s="10">
        <f t="shared" si="0"/>
        <v>61.12962244152363</v>
      </c>
      <c r="Z34" s="11">
        <f t="shared" si="2"/>
        <v>61.128999999999998</v>
      </c>
      <c r="AA34">
        <f t="shared" si="9"/>
        <v>1</v>
      </c>
      <c r="AB34">
        <f t="shared" si="6"/>
        <v>1</v>
      </c>
      <c r="AC34">
        <f t="shared" si="7"/>
        <v>27</v>
      </c>
      <c r="AD34" s="9">
        <f t="shared" si="8"/>
        <v>27</v>
      </c>
      <c r="AE34" s="12">
        <f t="shared" si="3"/>
        <v>61.128999999999998</v>
      </c>
      <c r="AF34" s="9">
        <f t="shared" si="4"/>
        <v>27</v>
      </c>
      <c r="AG34">
        <v>61.128999999999998</v>
      </c>
      <c r="AH34">
        <v>27</v>
      </c>
      <c r="AI34">
        <f t="shared" si="5"/>
        <v>4.1129863853267556</v>
      </c>
      <c r="AK34" s="11">
        <v>40.648000000000003</v>
      </c>
      <c r="AL34">
        <v>27</v>
      </c>
      <c r="AM34" t="s">
        <v>32</v>
      </c>
    </row>
    <row r="35" spans="6:39" x14ac:dyDescent="0.3">
      <c r="F35" s="9">
        <v>28</v>
      </c>
      <c r="G35" s="12">
        <v>0.37</v>
      </c>
      <c r="H35" s="12">
        <v>3.073</v>
      </c>
      <c r="I35" s="9">
        <v>0.49199999999999999</v>
      </c>
      <c r="J35" s="9">
        <v>2.3679999999999999</v>
      </c>
      <c r="K35" s="9">
        <v>0.42199999999999999</v>
      </c>
      <c r="L35" s="9">
        <v>0.83199999999999996</v>
      </c>
      <c r="N35" s="16">
        <v>266</v>
      </c>
      <c r="O35" s="9">
        <v>50</v>
      </c>
      <c r="P35" s="32">
        <v>0.20100000000000001</v>
      </c>
      <c r="Q35" s="34"/>
      <c r="R35" s="12"/>
      <c r="S35" s="9">
        <v>28</v>
      </c>
      <c r="T35" s="12">
        <f t="shared" si="1"/>
        <v>37</v>
      </c>
      <c r="V35">
        <v>27</v>
      </c>
      <c r="W35">
        <v>2157.1999999999998</v>
      </c>
      <c r="X35" s="10">
        <f t="shared" si="0"/>
        <v>52.408323250249985</v>
      </c>
      <c r="Z35" s="11">
        <f t="shared" si="2"/>
        <v>52.408000000000001</v>
      </c>
      <c r="AA35">
        <f t="shared" si="9"/>
        <v>1</v>
      </c>
      <c r="AB35">
        <f t="shared" si="6"/>
        <v>1</v>
      </c>
      <c r="AC35">
        <f t="shared" si="7"/>
        <v>28</v>
      </c>
      <c r="AD35" s="9">
        <f t="shared" si="8"/>
        <v>28</v>
      </c>
      <c r="AE35" s="12">
        <f t="shared" si="3"/>
        <v>52.408000000000001</v>
      </c>
      <c r="AF35" s="9">
        <f t="shared" si="4"/>
        <v>28</v>
      </c>
      <c r="AG35">
        <v>52.408000000000001</v>
      </c>
      <c r="AH35">
        <v>28</v>
      </c>
      <c r="AI35">
        <f t="shared" si="5"/>
        <v>3.9590592514295753</v>
      </c>
      <c r="AK35" s="11">
        <v>40.627000000000002</v>
      </c>
      <c r="AL35">
        <v>28</v>
      </c>
    </row>
    <row r="36" spans="6:39" x14ac:dyDescent="0.3">
      <c r="F36" s="9">
        <v>29</v>
      </c>
      <c r="G36" s="12">
        <v>0.22</v>
      </c>
      <c r="H36" s="12">
        <v>1.768</v>
      </c>
      <c r="I36" s="9">
        <v>0.88300000000000001</v>
      </c>
      <c r="J36" s="9">
        <v>1.2450000000000001</v>
      </c>
      <c r="K36" s="9">
        <v>0.80300000000000005</v>
      </c>
      <c r="L36" s="9">
        <v>0.94799999999999995</v>
      </c>
      <c r="N36" s="16">
        <v>266</v>
      </c>
      <c r="O36" s="9">
        <v>51</v>
      </c>
      <c r="P36" s="32">
        <v>7.3999999999999996E-2</v>
      </c>
      <c r="Q36" s="34"/>
      <c r="R36" s="12"/>
      <c r="S36" s="9">
        <v>29</v>
      </c>
      <c r="T36" s="12">
        <f t="shared" si="1"/>
        <v>22</v>
      </c>
      <c r="V36">
        <v>432</v>
      </c>
      <c r="W36">
        <v>2131.7999999999997</v>
      </c>
      <c r="X36" s="10">
        <f t="shared" si="0"/>
        <v>52.098868139974208</v>
      </c>
      <c r="Z36" s="11">
        <f t="shared" si="2"/>
        <v>52.097999999999999</v>
      </c>
      <c r="AA36">
        <f t="shared" si="9"/>
        <v>1</v>
      </c>
      <c r="AB36">
        <f t="shared" si="6"/>
        <v>1</v>
      </c>
      <c r="AC36">
        <f t="shared" si="7"/>
        <v>29</v>
      </c>
      <c r="AD36" s="9">
        <f t="shared" si="8"/>
        <v>29</v>
      </c>
      <c r="AE36" s="12">
        <f t="shared" si="3"/>
        <v>52.097999999999999</v>
      </c>
      <c r="AF36" s="9">
        <f t="shared" si="4"/>
        <v>29</v>
      </c>
      <c r="AG36">
        <v>52.097999999999999</v>
      </c>
      <c r="AH36">
        <v>29</v>
      </c>
      <c r="AI36">
        <f t="shared" si="5"/>
        <v>3.9531265603065631</v>
      </c>
      <c r="AK36" s="11">
        <v>39.637999999999998</v>
      </c>
      <c r="AL36">
        <v>29</v>
      </c>
    </row>
    <row r="37" spans="6:39" x14ac:dyDescent="0.3">
      <c r="F37" s="9">
        <v>30</v>
      </c>
      <c r="G37" s="12">
        <v>3.9580000000000002</v>
      </c>
      <c r="H37" s="12">
        <v>8.5020000000000007</v>
      </c>
      <c r="I37" s="9">
        <v>0.68799999999999994</v>
      </c>
      <c r="J37" s="9">
        <v>2.1259999999999999</v>
      </c>
      <c r="K37" s="9">
        <v>0.47</v>
      </c>
      <c r="L37" s="9">
        <v>0.96799999999999997</v>
      </c>
      <c r="N37" s="178">
        <v>266</v>
      </c>
      <c r="O37" s="17">
        <v>52</v>
      </c>
      <c r="P37" s="30">
        <v>0.255</v>
      </c>
      <c r="Q37" s="36">
        <f>G273-SUM(P31:P37)</f>
        <v>267.36</v>
      </c>
      <c r="R37" s="12"/>
      <c r="S37" s="9">
        <v>30</v>
      </c>
      <c r="T37" s="12">
        <f t="shared" si="1"/>
        <v>395.8</v>
      </c>
      <c r="V37">
        <v>316</v>
      </c>
      <c r="W37">
        <v>1855.5</v>
      </c>
      <c r="X37" s="10">
        <f t="shared" si="0"/>
        <v>48.605513835943491</v>
      </c>
      <c r="Z37" s="11">
        <f t="shared" si="2"/>
        <v>48.604999999999997</v>
      </c>
      <c r="AA37">
        <f t="shared" si="9"/>
        <v>1</v>
      </c>
      <c r="AB37">
        <f t="shared" si="6"/>
        <v>1</v>
      </c>
      <c r="AC37">
        <f t="shared" si="7"/>
        <v>30</v>
      </c>
      <c r="AD37" s="9">
        <f t="shared" si="8"/>
        <v>30</v>
      </c>
      <c r="AE37" s="12">
        <f t="shared" si="3"/>
        <v>48.604999999999997</v>
      </c>
      <c r="AF37" s="9">
        <f t="shared" si="4"/>
        <v>30</v>
      </c>
      <c r="AG37">
        <v>48.604999999999997</v>
      </c>
      <c r="AH37">
        <v>30</v>
      </c>
      <c r="AI37">
        <f t="shared" si="5"/>
        <v>3.8837264062730323</v>
      </c>
      <c r="AK37" s="11">
        <v>38.366</v>
      </c>
      <c r="AL37">
        <v>30</v>
      </c>
    </row>
    <row r="38" spans="6:39" x14ac:dyDescent="0.3">
      <c r="F38" s="9">
        <v>31</v>
      </c>
      <c r="G38" s="12">
        <v>0.67800000000000005</v>
      </c>
      <c r="H38" s="12">
        <v>3.3940000000000001</v>
      </c>
      <c r="I38" s="9">
        <v>0.74</v>
      </c>
      <c r="J38" s="9">
        <v>1.4750000000000001</v>
      </c>
      <c r="K38" s="9">
        <v>0.67800000000000005</v>
      </c>
      <c r="L38" s="9">
        <v>0.92900000000000005</v>
      </c>
      <c r="N38" s="13">
        <v>284</v>
      </c>
      <c r="O38" s="14">
        <v>33</v>
      </c>
      <c r="P38" s="29">
        <v>0.14299999999999999</v>
      </c>
      <c r="Q38" s="33"/>
      <c r="R38" s="12"/>
      <c r="S38" s="9">
        <v>31</v>
      </c>
      <c r="T38" s="12">
        <f t="shared" si="1"/>
        <v>67.800000000000011</v>
      </c>
      <c r="V38">
        <v>62</v>
      </c>
      <c r="W38">
        <v>1769.5</v>
      </c>
      <c r="X38" s="10">
        <f t="shared" si="0"/>
        <v>47.465749487486981</v>
      </c>
      <c r="Z38" s="11">
        <f t="shared" si="2"/>
        <v>47.465000000000003</v>
      </c>
      <c r="AA38">
        <f t="shared" si="9"/>
        <v>1</v>
      </c>
      <c r="AB38">
        <f t="shared" si="6"/>
        <v>1</v>
      </c>
      <c r="AC38">
        <f t="shared" si="7"/>
        <v>31</v>
      </c>
      <c r="AD38" s="9">
        <f t="shared" si="8"/>
        <v>31</v>
      </c>
      <c r="AE38" s="12">
        <f t="shared" si="3"/>
        <v>47.465000000000003</v>
      </c>
      <c r="AF38" s="9">
        <f t="shared" si="4"/>
        <v>31</v>
      </c>
      <c r="AG38">
        <v>47.465000000000003</v>
      </c>
      <c r="AH38">
        <v>31</v>
      </c>
      <c r="AI38">
        <f t="shared" si="5"/>
        <v>3.8599925973337621</v>
      </c>
      <c r="AK38" s="11">
        <v>37.780999999999999</v>
      </c>
      <c r="AL38">
        <v>31</v>
      </c>
    </row>
    <row r="39" spans="6:39" x14ac:dyDescent="0.3">
      <c r="F39" s="9">
        <v>32</v>
      </c>
      <c r="G39" s="12">
        <v>0.38400000000000001</v>
      </c>
      <c r="H39" s="12">
        <v>2.9159999999999999</v>
      </c>
      <c r="I39" s="9">
        <v>0.56799999999999995</v>
      </c>
      <c r="J39" s="9">
        <v>3.1989999999999998</v>
      </c>
      <c r="K39" s="9">
        <v>0.313</v>
      </c>
      <c r="L39" s="9">
        <v>0.90300000000000002</v>
      </c>
      <c r="N39" s="16">
        <v>284</v>
      </c>
      <c r="O39" s="9">
        <v>36</v>
      </c>
      <c r="P39" s="32">
        <v>0.46899999999999997</v>
      </c>
      <c r="Q39" s="34"/>
      <c r="R39" s="12"/>
      <c r="S39" s="9">
        <v>32</v>
      </c>
      <c r="T39" s="12">
        <f t="shared" si="1"/>
        <v>38.4</v>
      </c>
      <c r="V39">
        <v>33</v>
      </c>
      <c r="W39">
        <v>1594</v>
      </c>
      <c r="X39" s="10">
        <f t="shared" si="0"/>
        <v>45.050458758017655</v>
      </c>
      <c r="Z39" s="11">
        <f t="shared" si="2"/>
        <v>45.05</v>
      </c>
      <c r="AA39">
        <f t="shared" si="9"/>
        <v>1</v>
      </c>
      <c r="AB39">
        <f t="shared" si="6"/>
        <v>1</v>
      </c>
      <c r="AC39">
        <f t="shared" si="7"/>
        <v>32</v>
      </c>
      <c r="AD39" s="9">
        <f t="shared" si="8"/>
        <v>32</v>
      </c>
      <c r="AE39" s="12">
        <f t="shared" si="3"/>
        <v>45.05</v>
      </c>
      <c r="AF39" s="9">
        <f t="shared" si="4"/>
        <v>32</v>
      </c>
      <c r="AG39">
        <v>45.05</v>
      </c>
      <c r="AH39">
        <v>32</v>
      </c>
      <c r="AI39">
        <f t="shared" si="5"/>
        <v>3.8077729840543468</v>
      </c>
      <c r="AK39" s="11">
        <v>37.551000000000002</v>
      </c>
      <c r="AL39">
        <v>32</v>
      </c>
    </row>
    <row r="40" spans="6:39" x14ac:dyDescent="0.3">
      <c r="F40" s="9">
        <v>33</v>
      </c>
      <c r="G40" s="12">
        <v>15.94</v>
      </c>
      <c r="H40" s="12">
        <v>17.385000000000002</v>
      </c>
      <c r="I40" s="9">
        <v>0.66300000000000003</v>
      </c>
      <c r="J40" s="9">
        <v>2.1890000000000001</v>
      </c>
      <c r="K40" s="9">
        <v>0.45700000000000002</v>
      </c>
      <c r="L40" s="9">
        <v>0.95</v>
      </c>
      <c r="N40" s="16">
        <v>284</v>
      </c>
      <c r="O40" s="9">
        <v>37</v>
      </c>
      <c r="P40" s="32">
        <v>0.252</v>
      </c>
      <c r="Q40" s="34"/>
      <c r="R40" s="12"/>
      <c r="S40" s="9">
        <v>33</v>
      </c>
      <c r="T40" s="12">
        <f t="shared" si="1"/>
        <v>1594</v>
      </c>
      <c r="V40">
        <v>531</v>
      </c>
      <c r="W40">
        <v>1562.4</v>
      </c>
      <c r="X40" s="10">
        <f t="shared" si="0"/>
        <v>44.601675581688838</v>
      </c>
      <c r="Z40" s="11">
        <f t="shared" si="2"/>
        <v>44.600999999999999</v>
      </c>
      <c r="AA40">
        <f t="shared" si="9"/>
        <v>1</v>
      </c>
      <c r="AB40">
        <f t="shared" si="6"/>
        <v>1</v>
      </c>
      <c r="AC40">
        <f t="shared" si="7"/>
        <v>33</v>
      </c>
      <c r="AD40" s="9">
        <f t="shared" si="8"/>
        <v>33</v>
      </c>
      <c r="AE40" s="12">
        <f t="shared" si="3"/>
        <v>44.600999999999999</v>
      </c>
      <c r="AF40" s="9">
        <f t="shared" si="4"/>
        <v>33</v>
      </c>
      <c r="AG40">
        <v>44.600999999999999</v>
      </c>
      <c r="AH40">
        <v>33</v>
      </c>
      <c r="AI40">
        <f t="shared" si="5"/>
        <v>3.7977562802993234</v>
      </c>
      <c r="AK40" s="11">
        <v>36.043999999999997</v>
      </c>
      <c r="AL40">
        <v>33</v>
      </c>
    </row>
    <row r="41" spans="6:39" x14ac:dyDescent="0.3">
      <c r="F41" s="9">
        <v>34</v>
      </c>
      <c r="G41" s="12">
        <v>4.0380000000000003</v>
      </c>
      <c r="H41" s="12">
        <v>8.3109999999999999</v>
      </c>
      <c r="I41" s="9">
        <v>0.73499999999999999</v>
      </c>
      <c r="J41" s="9">
        <v>1.2909999999999999</v>
      </c>
      <c r="K41" s="9">
        <v>0.77500000000000002</v>
      </c>
      <c r="L41" s="9">
        <v>0.91</v>
      </c>
      <c r="N41" s="178">
        <v>284</v>
      </c>
      <c r="O41" s="17">
        <v>38</v>
      </c>
      <c r="P41" s="30">
        <v>0.161</v>
      </c>
      <c r="Q41" s="36">
        <f>G291-SUM(P38:P41)</f>
        <v>153.28899999999999</v>
      </c>
      <c r="R41" s="12"/>
      <c r="S41" s="9">
        <v>34</v>
      </c>
      <c r="T41" s="12">
        <f t="shared" si="1"/>
        <v>403.8</v>
      </c>
      <c r="V41">
        <v>480</v>
      </c>
      <c r="W41">
        <v>1297.7</v>
      </c>
      <c r="X41" s="10">
        <f t="shared" si="0"/>
        <v>40.64828357019298</v>
      </c>
      <c r="Z41" s="11">
        <f t="shared" si="2"/>
        <v>40.648000000000003</v>
      </c>
      <c r="AA41">
        <f t="shared" si="9"/>
        <v>1</v>
      </c>
      <c r="AB41">
        <f t="shared" si="6"/>
        <v>1</v>
      </c>
      <c r="AC41">
        <f t="shared" si="7"/>
        <v>34</v>
      </c>
      <c r="AD41" s="9">
        <f t="shared" si="8"/>
        <v>34</v>
      </c>
      <c r="AE41" s="12">
        <f t="shared" si="3"/>
        <v>40.648000000000003</v>
      </c>
      <c r="AF41" s="9">
        <f t="shared" si="4"/>
        <v>34</v>
      </c>
      <c r="AG41">
        <v>40.648000000000003</v>
      </c>
      <c r="AH41">
        <v>34</v>
      </c>
      <c r="AI41">
        <f t="shared" si="5"/>
        <v>3.704949634291431</v>
      </c>
      <c r="AK41" s="11">
        <v>35.698</v>
      </c>
      <c r="AL41">
        <v>34</v>
      </c>
    </row>
    <row r="42" spans="6:39" x14ac:dyDescent="0.3">
      <c r="F42" s="9">
        <v>35</v>
      </c>
      <c r="G42" s="12">
        <v>0.86599999999999999</v>
      </c>
      <c r="H42" s="12">
        <v>4.3490000000000002</v>
      </c>
      <c r="I42" s="9">
        <v>0.57499999999999996</v>
      </c>
      <c r="J42" s="9">
        <v>3.153</v>
      </c>
      <c r="K42" s="9">
        <v>0.317</v>
      </c>
      <c r="L42" s="9">
        <v>0.91800000000000004</v>
      </c>
      <c r="N42" s="13">
        <v>372</v>
      </c>
      <c r="O42" s="14">
        <v>41</v>
      </c>
      <c r="P42" s="29">
        <v>0.25600000000000001</v>
      </c>
      <c r="Q42" s="34"/>
      <c r="R42" s="12"/>
      <c r="S42" s="9">
        <v>35</v>
      </c>
      <c r="T42" s="12">
        <f t="shared" si="1"/>
        <v>86.6</v>
      </c>
      <c r="V42">
        <v>22</v>
      </c>
      <c r="W42">
        <v>1296.4000000000001</v>
      </c>
      <c r="X42" s="10">
        <f t="shared" si="0"/>
        <v>40.627918304961987</v>
      </c>
      <c r="Z42" s="11">
        <f t="shared" si="2"/>
        <v>40.627000000000002</v>
      </c>
      <c r="AA42">
        <f t="shared" si="9"/>
        <v>1</v>
      </c>
      <c r="AB42">
        <f t="shared" si="6"/>
        <v>1</v>
      </c>
      <c r="AC42">
        <f t="shared" si="7"/>
        <v>35</v>
      </c>
      <c r="AD42" s="9">
        <f t="shared" si="8"/>
        <v>35</v>
      </c>
      <c r="AE42" s="12">
        <f t="shared" si="3"/>
        <v>40.627000000000002</v>
      </c>
      <c r="AF42" s="9">
        <f t="shared" si="4"/>
        <v>35</v>
      </c>
      <c r="AG42">
        <v>40.627000000000002</v>
      </c>
      <c r="AH42">
        <v>35</v>
      </c>
      <c r="AI42">
        <f t="shared" si="5"/>
        <v>3.7044328702073379</v>
      </c>
      <c r="AK42" s="11">
        <v>35.179000000000002</v>
      </c>
      <c r="AL42">
        <v>35</v>
      </c>
    </row>
    <row r="43" spans="6:39" x14ac:dyDescent="0.3">
      <c r="F43" s="9">
        <v>36</v>
      </c>
      <c r="G43" s="12">
        <v>5.5110000000000001</v>
      </c>
      <c r="H43" s="12">
        <v>9.3740000000000006</v>
      </c>
      <c r="I43" s="9">
        <v>0.78800000000000003</v>
      </c>
      <c r="J43" s="9">
        <v>1.2150000000000001</v>
      </c>
      <c r="K43" s="9">
        <v>0.82299999999999995</v>
      </c>
      <c r="L43" s="9">
        <v>0.92500000000000004</v>
      </c>
      <c r="N43" s="178">
        <v>372</v>
      </c>
      <c r="O43" s="17">
        <v>42</v>
      </c>
      <c r="P43" s="30">
        <v>0.161</v>
      </c>
      <c r="Q43" s="35">
        <f>G379-SUM(P42:P43)</f>
        <v>150.62799999999999</v>
      </c>
      <c r="R43" s="12"/>
      <c r="S43" s="9">
        <v>36</v>
      </c>
      <c r="T43" s="12">
        <f t="shared" si="1"/>
        <v>551.1</v>
      </c>
      <c r="V43">
        <v>213</v>
      </c>
      <c r="W43">
        <v>1234</v>
      </c>
      <c r="X43" s="10">
        <f t="shared" si="0"/>
        <v>39.638082675669253</v>
      </c>
      <c r="Z43" s="11">
        <f t="shared" si="2"/>
        <v>39.637999999999998</v>
      </c>
      <c r="AA43">
        <f t="shared" si="9"/>
        <v>1</v>
      </c>
      <c r="AB43">
        <f t="shared" si="6"/>
        <v>1</v>
      </c>
      <c r="AC43">
        <f t="shared" si="7"/>
        <v>36</v>
      </c>
      <c r="AD43" s="9">
        <f t="shared" si="8"/>
        <v>36</v>
      </c>
      <c r="AE43" s="12">
        <f t="shared" si="3"/>
        <v>39.637999999999998</v>
      </c>
      <c r="AF43" s="9">
        <f t="shared" si="4"/>
        <v>36</v>
      </c>
      <c r="AG43">
        <v>39.637999999999998</v>
      </c>
      <c r="AH43">
        <v>36</v>
      </c>
      <c r="AI43">
        <f t="shared" si="5"/>
        <v>3.679788254102156</v>
      </c>
      <c r="AK43" s="11">
        <v>35.054000000000002</v>
      </c>
      <c r="AL43">
        <v>36</v>
      </c>
    </row>
    <row r="44" spans="6:39" x14ac:dyDescent="0.3">
      <c r="F44" s="9">
        <v>37</v>
      </c>
      <c r="G44" s="12">
        <v>0.21099999999999999</v>
      </c>
      <c r="H44" s="12">
        <v>1.8919999999999999</v>
      </c>
      <c r="I44" s="9">
        <v>0.73899999999999999</v>
      </c>
      <c r="J44" s="9">
        <v>1.9419999999999999</v>
      </c>
      <c r="K44" s="9">
        <v>0.51500000000000001</v>
      </c>
      <c r="L44" s="9">
        <v>0.89900000000000002</v>
      </c>
      <c r="N44" s="179">
        <v>399</v>
      </c>
      <c r="O44" s="19">
        <v>45</v>
      </c>
      <c r="P44" s="31">
        <v>0.57799999999999996</v>
      </c>
      <c r="Q44" s="37">
        <f>G406-P44</f>
        <v>64.23899999999999</v>
      </c>
      <c r="R44" s="12"/>
      <c r="S44" s="9">
        <v>37</v>
      </c>
      <c r="T44" s="12">
        <f t="shared" si="1"/>
        <v>21.099999999999998</v>
      </c>
      <c r="V44">
        <v>368</v>
      </c>
      <c r="W44">
        <v>1156.0999999999999</v>
      </c>
      <c r="X44" s="10">
        <f t="shared" si="0"/>
        <v>38.366551026490789</v>
      </c>
      <c r="Z44" s="11">
        <f t="shared" si="2"/>
        <v>38.366</v>
      </c>
      <c r="AA44">
        <f t="shared" si="9"/>
        <v>1</v>
      </c>
      <c r="AB44">
        <f t="shared" si="6"/>
        <v>1</v>
      </c>
      <c r="AC44">
        <f t="shared" si="7"/>
        <v>37</v>
      </c>
      <c r="AD44" s="9">
        <f t="shared" si="8"/>
        <v>37</v>
      </c>
      <c r="AE44" s="12">
        <f t="shared" si="3"/>
        <v>38.366</v>
      </c>
      <c r="AF44" s="9">
        <f t="shared" si="4"/>
        <v>37</v>
      </c>
      <c r="AG44">
        <v>38.366</v>
      </c>
      <c r="AH44">
        <v>37</v>
      </c>
      <c r="AI44">
        <f t="shared" si="5"/>
        <v>3.6471716507141458</v>
      </c>
      <c r="AK44" s="11">
        <v>33.347000000000001</v>
      </c>
      <c r="AL44">
        <v>37</v>
      </c>
    </row>
    <row r="45" spans="6:39" x14ac:dyDescent="0.3">
      <c r="F45" s="9">
        <v>38</v>
      </c>
      <c r="G45" s="12">
        <v>459.17899999999997</v>
      </c>
      <c r="H45" s="12">
        <v>161.75800000000001</v>
      </c>
      <c r="I45" s="9">
        <v>0.221</v>
      </c>
      <c r="J45" s="9">
        <v>1.76</v>
      </c>
      <c r="K45" s="9">
        <v>0.56799999999999995</v>
      </c>
      <c r="L45" s="9">
        <v>0.85299999999999998</v>
      </c>
      <c r="N45" s="179">
        <v>432</v>
      </c>
      <c r="O45" s="19">
        <v>46</v>
      </c>
      <c r="P45" s="31">
        <v>0.16700000000000001</v>
      </c>
      <c r="Q45" s="37">
        <f>G439-P45</f>
        <v>21.317999999999998</v>
      </c>
      <c r="R45" s="12"/>
      <c r="S45" s="95">
        <v>38</v>
      </c>
      <c r="T45" s="12">
        <f>Q20*100</f>
        <v>45573.299999999996</v>
      </c>
      <c r="V45">
        <v>729</v>
      </c>
      <c r="W45">
        <v>1121.1000000000001</v>
      </c>
      <c r="X45" s="10">
        <f t="shared" si="0"/>
        <v>37.781329431381728</v>
      </c>
      <c r="Z45" s="11">
        <f t="shared" si="2"/>
        <v>37.780999999999999</v>
      </c>
      <c r="AA45">
        <f t="shared" si="9"/>
        <v>1</v>
      </c>
      <c r="AB45">
        <f t="shared" si="6"/>
        <v>1</v>
      </c>
      <c r="AC45">
        <f t="shared" si="7"/>
        <v>38</v>
      </c>
      <c r="AD45" s="9">
        <f t="shared" si="8"/>
        <v>38</v>
      </c>
      <c r="AE45" s="12">
        <f t="shared" si="3"/>
        <v>37.780999999999999</v>
      </c>
      <c r="AF45" s="9">
        <f t="shared" si="4"/>
        <v>38</v>
      </c>
      <c r="AG45">
        <v>37.780999999999999</v>
      </c>
      <c r="AH45">
        <v>38</v>
      </c>
      <c r="AI45">
        <f t="shared" si="5"/>
        <v>3.6318063307542983</v>
      </c>
      <c r="AK45" s="11">
        <v>32.037999999999997</v>
      </c>
      <c r="AL45">
        <v>38</v>
      </c>
    </row>
    <row r="46" spans="6:39" x14ac:dyDescent="0.3">
      <c r="F46" s="9">
        <v>39</v>
      </c>
      <c r="G46" s="12">
        <v>2.3170000000000002</v>
      </c>
      <c r="H46" s="12">
        <v>8.2949999999999999</v>
      </c>
      <c r="I46" s="9">
        <v>0.42299999999999999</v>
      </c>
      <c r="J46" s="9">
        <v>2.702</v>
      </c>
      <c r="K46" s="9">
        <v>0.37</v>
      </c>
      <c r="L46" s="9">
        <v>0.77700000000000002</v>
      </c>
      <c r="N46" s="13">
        <v>444</v>
      </c>
      <c r="O46" s="14">
        <v>55</v>
      </c>
      <c r="P46" s="29">
        <v>0.80100000000000005</v>
      </c>
      <c r="Q46" s="34"/>
      <c r="R46" s="12"/>
      <c r="S46" s="9">
        <v>39</v>
      </c>
      <c r="T46" s="12">
        <f t="shared" si="1"/>
        <v>231.70000000000002</v>
      </c>
      <c r="V46">
        <v>191</v>
      </c>
      <c r="W46">
        <v>1107.5</v>
      </c>
      <c r="X46" s="10">
        <f t="shared" si="0"/>
        <v>37.551468623666274</v>
      </c>
      <c r="Z46" s="11">
        <f t="shared" si="2"/>
        <v>37.551000000000002</v>
      </c>
      <c r="AA46">
        <f t="shared" si="9"/>
        <v>1</v>
      </c>
      <c r="AB46">
        <f t="shared" si="6"/>
        <v>1</v>
      </c>
      <c r="AC46">
        <f t="shared" si="7"/>
        <v>39</v>
      </c>
      <c r="AD46" s="9">
        <f t="shared" si="8"/>
        <v>39</v>
      </c>
      <c r="AE46" s="12">
        <f t="shared" si="3"/>
        <v>37.551000000000002</v>
      </c>
      <c r="AF46" s="9">
        <f t="shared" si="4"/>
        <v>39</v>
      </c>
      <c r="AG46">
        <v>37.551000000000002</v>
      </c>
      <c r="AH46">
        <v>39</v>
      </c>
      <c r="AI46">
        <f t="shared" si="5"/>
        <v>3.6257000090139964</v>
      </c>
      <c r="AK46" s="11">
        <v>31.821000000000002</v>
      </c>
      <c r="AL46">
        <v>39</v>
      </c>
    </row>
    <row r="47" spans="6:39" x14ac:dyDescent="0.3">
      <c r="F47" s="9">
        <v>40</v>
      </c>
      <c r="G47" s="12">
        <v>1.1299999999999999</v>
      </c>
      <c r="H47" s="12">
        <v>5.1710000000000003</v>
      </c>
      <c r="I47" s="9">
        <v>0.53100000000000003</v>
      </c>
      <c r="J47" s="9">
        <v>3.4350000000000001</v>
      </c>
      <c r="K47" s="9">
        <v>0.29099999999999998</v>
      </c>
      <c r="L47" s="9">
        <v>0.91800000000000004</v>
      </c>
      <c r="N47" s="16">
        <v>444</v>
      </c>
      <c r="O47" s="9">
        <v>60</v>
      </c>
      <c r="P47" s="32">
        <v>0.318</v>
      </c>
      <c r="Q47" s="34"/>
      <c r="R47" s="12"/>
      <c r="S47" s="9">
        <v>40</v>
      </c>
      <c r="T47" s="12">
        <f t="shared" si="1"/>
        <v>112.99999999999999</v>
      </c>
      <c r="V47">
        <v>671</v>
      </c>
      <c r="W47">
        <v>1020.4000000000001</v>
      </c>
      <c r="X47" s="10">
        <f t="shared" si="0"/>
        <v>36.044606135284099</v>
      </c>
      <c r="Z47" s="11">
        <f t="shared" si="2"/>
        <v>36.043999999999997</v>
      </c>
      <c r="AA47">
        <f t="shared" si="9"/>
        <v>1</v>
      </c>
      <c r="AB47">
        <f t="shared" si="6"/>
        <v>1</v>
      </c>
      <c r="AC47">
        <f t="shared" si="7"/>
        <v>40</v>
      </c>
      <c r="AD47" s="9">
        <f t="shared" si="8"/>
        <v>40</v>
      </c>
      <c r="AE47" s="12">
        <f t="shared" si="3"/>
        <v>36.043999999999997</v>
      </c>
      <c r="AF47" s="9">
        <f t="shared" si="4"/>
        <v>40</v>
      </c>
      <c r="AG47">
        <v>36.043999999999997</v>
      </c>
      <c r="AH47">
        <v>40</v>
      </c>
      <c r="AI47">
        <f t="shared" si="5"/>
        <v>3.5847404143727908</v>
      </c>
      <c r="AK47" s="11">
        <v>31.117000000000001</v>
      </c>
      <c r="AL47">
        <v>40</v>
      </c>
    </row>
    <row r="48" spans="6:39" x14ac:dyDescent="0.3">
      <c r="F48" s="9">
        <v>41</v>
      </c>
      <c r="G48" s="12">
        <v>1.9039999999999999</v>
      </c>
      <c r="H48" s="12">
        <v>6.37</v>
      </c>
      <c r="I48" s="9">
        <v>0.59</v>
      </c>
      <c r="J48" s="9">
        <v>1.8280000000000001</v>
      </c>
      <c r="K48" s="9">
        <v>0.54700000000000004</v>
      </c>
      <c r="L48" s="9">
        <v>0.88700000000000001</v>
      </c>
      <c r="N48" s="178">
        <v>444</v>
      </c>
      <c r="O48" s="17">
        <v>61</v>
      </c>
      <c r="P48" s="30">
        <v>0.84399999999999997</v>
      </c>
      <c r="Q48" s="35">
        <f>G451-SUM(P46:P48)</f>
        <v>273.03699999999998</v>
      </c>
      <c r="R48" s="12"/>
      <c r="S48" s="9">
        <v>41</v>
      </c>
      <c r="T48" s="12">
        <f t="shared" si="1"/>
        <v>190.39999999999998</v>
      </c>
      <c r="V48">
        <v>277</v>
      </c>
      <c r="W48">
        <v>1000.9000000000001</v>
      </c>
      <c r="X48" s="10">
        <f t="shared" si="0"/>
        <v>35.698535828874334</v>
      </c>
      <c r="Z48" s="11">
        <f t="shared" si="2"/>
        <v>35.698</v>
      </c>
      <c r="AA48">
        <f t="shared" si="9"/>
        <v>1</v>
      </c>
      <c r="AB48">
        <f t="shared" si="6"/>
        <v>1</v>
      </c>
      <c r="AC48">
        <f t="shared" si="7"/>
        <v>41</v>
      </c>
      <c r="AD48" s="9">
        <f t="shared" si="8"/>
        <v>41</v>
      </c>
      <c r="AE48" s="12">
        <f t="shared" si="3"/>
        <v>35.698</v>
      </c>
      <c r="AF48" s="9">
        <f t="shared" si="4"/>
        <v>41</v>
      </c>
      <c r="AG48">
        <v>35.698</v>
      </c>
      <c r="AH48">
        <v>41</v>
      </c>
      <c r="AI48">
        <f t="shared" si="5"/>
        <v>3.5750946648073159</v>
      </c>
      <c r="AK48" s="11">
        <v>30.867999999999999</v>
      </c>
      <c r="AL48">
        <v>41</v>
      </c>
    </row>
    <row r="49" spans="6:38" x14ac:dyDescent="0.3">
      <c r="F49" s="9">
        <v>42</v>
      </c>
      <c r="G49" s="12">
        <v>2.09</v>
      </c>
      <c r="H49" s="12">
        <v>5.9249999999999998</v>
      </c>
      <c r="I49" s="9">
        <v>0.748</v>
      </c>
      <c r="J49" s="9">
        <v>2.0089999999999999</v>
      </c>
      <c r="K49" s="9">
        <v>0.498</v>
      </c>
      <c r="L49" s="9">
        <v>0.96199999999999997</v>
      </c>
      <c r="N49" s="179">
        <v>532</v>
      </c>
      <c r="O49" s="19">
        <v>57</v>
      </c>
      <c r="P49" s="31">
        <v>0.11799999999999999</v>
      </c>
      <c r="Q49" s="37">
        <f>G539-P49</f>
        <v>34.797999999999995</v>
      </c>
      <c r="R49" s="12"/>
      <c r="S49" s="9">
        <v>42</v>
      </c>
      <c r="T49" s="12">
        <f t="shared" si="1"/>
        <v>209</v>
      </c>
      <c r="V49">
        <v>686</v>
      </c>
      <c r="W49">
        <v>972.00000000000011</v>
      </c>
      <c r="X49" s="10">
        <f t="shared" si="0"/>
        <v>35.179380857010237</v>
      </c>
      <c r="Z49" s="11">
        <f t="shared" si="2"/>
        <v>35.179000000000002</v>
      </c>
      <c r="AA49">
        <f t="shared" si="9"/>
        <v>1</v>
      </c>
      <c r="AB49">
        <f t="shared" si="6"/>
        <v>1</v>
      </c>
      <c r="AC49">
        <f t="shared" si="7"/>
        <v>42</v>
      </c>
      <c r="AD49" s="9">
        <f t="shared" si="8"/>
        <v>42</v>
      </c>
      <c r="AE49" s="12">
        <f t="shared" si="3"/>
        <v>35.179000000000002</v>
      </c>
      <c r="AF49" s="9">
        <f t="shared" si="4"/>
        <v>42</v>
      </c>
      <c r="AG49">
        <v>35.179000000000002</v>
      </c>
      <c r="AH49">
        <v>42</v>
      </c>
      <c r="AI49">
        <f t="shared" si="5"/>
        <v>3.5604493136637929</v>
      </c>
      <c r="AK49" s="11">
        <v>30.776</v>
      </c>
      <c r="AL49">
        <v>42</v>
      </c>
    </row>
    <row r="50" spans="6:38" x14ac:dyDescent="0.3">
      <c r="F50" s="9">
        <v>43</v>
      </c>
      <c r="G50" s="12">
        <v>57.893999999999998</v>
      </c>
      <c r="H50" s="12">
        <v>41.164999999999999</v>
      </c>
      <c r="I50" s="9">
        <v>0.42899999999999999</v>
      </c>
      <c r="J50" s="9">
        <v>1.7909999999999999</v>
      </c>
      <c r="K50" s="9">
        <v>0.55800000000000005</v>
      </c>
      <c r="L50" s="9">
        <v>0.88500000000000001</v>
      </c>
      <c r="N50" s="179">
        <v>551</v>
      </c>
      <c r="O50" s="19">
        <v>58</v>
      </c>
      <c r="P50" s="31">
        <v>0.14799999999999999</v>
      </c>
      <c r="Q50" s="37">
        <f>G558-P50</f>
        <v>42.417999999999999</v>
      </c>
      <c r="R50" s="12"/>
      <c r="S50" s="9">
        <v>43</v>
      </c>
      <c r="T50" s="12">
        <f t="shared" si="1"/>
        <v>5789.4</v>
      </c>
      <c r="V50">
        <v>235</v>
      </c>
      <c r="W50">
        <v>965.1</v>
      </c>
      <c r="X50" s="10">
        <f t="shared" si="0"/>
        <v>35.054293383605746</v>
      </c>
      <c r="Z50" s="11">
        <f t="shared" si="2"/>
        <v>35.054000000000002</v>
      </c>
      <c r="AA50">
        <f t="shared" si="9"/>
        <v>1</v>
      </c>
      <c r="AB50">
        <f t="shared" si="6"/>
        <v>1</v>
      </c>
      <c r="AC50">
        <f t="shared" si="7"/>
        <v>43</v>
      </c>
      <c r="AD50" s="9">
        <f t="shared" si="8"/>
        <v>43</v>
      </c>
      <c r="AE50" s="12">
        <f t="shared" si="3"/>
        <v>35.054000000000002</v>
      </c>
      <c r="AF50" s="9">
        <f t="shared" si="4"/>
        <v>43</v>
      </c>
      <c r="AG50">
        <v>35.054000000000002</v>
      </c>
      <c r="AH50">
        <v>43</v>
      </c>
      <c r="AI50">
        <f t="shared" si="5"/>
        <v>3.5568897296509845</v>
      </c>
      <c r="AK50" s="11">
        <v>30.234999999999999</v>
      </c>
      <c r="AL50">
        <v>43</v>
      </c>
    </row>
    <row r="51" spans="6:38" x14ac:dyDescent="0.3">
      <c r="F51" s="9">
        <v>44</v>
      </c>
      <c r="G51" s="12">
        <v>2.1560000000000001</v>
      </c>
      <c r="H51" s="12">
        <v>6.7309999999999999</v>
      </c>
      <c r="I51" s="9">
        <v>0.59799999999999998</v>
      </c>
      <c r="J51" s="9">
        <v>2.8679999999999999</v>
      </c>
      <c r="K51" s="9">
        <v>0.34899999999999998</v>
      </c>
      <c r="L51" s="9">
        <v>0.93300000000000005</v>
      </c>
      <c r="N51" s="179">
        <v>564</v>
      </c>
      <c r="O51" s="19">
        <v>56</v>
      </c>
      <c r="P51" s="31">
        <v>0.42399999999999999</v>
      </c>
      <c r="Q51" s="37">
        <f>G571-P51</f>
        <v>34.773000000000003</v>
      </c>
      <c r="R51" s="12"/>
      <c r="S51" s="9">
        <v>44</v>
      </c>
      <c r="T51" s="12">
        <f t="shared" si="1"/>
        <v>215.60000000000002</v>
      </c>
      <c r="V51">
        <v>419</v>
      </c>
      <c r="W51">
        <v>884</v>
      </c>
      <c r="X51" s="10">
        <f t="shared" si="0"/>
        <v>33.549124542167775</v>
      </c>
      <c r="Z51" s="11">
        <f t="shared" si="2"/>
        <v>33.548999999999999</v>
      </c>
      <c r="AA51">
        <f t="shared" si="9"/>
        <v>1</v>
      </c>
      <c r="AB51">
        <f t="shared" si="6"/>
        <v>1</v>
      </c>
      <c r="AC51">
        <f t="shared" si="7"/>
        <v>44</v>
      </c>
      <c r="AD51" s="9">
        <f t="shared" si="8"/>
        <v>44</v>
      </c>
      <c r="AE51" s="12">
        <f t="shared" si="3"/>
        <v>33.548999999999999</v>
      </c>
      <c r="AF51" s="9">
        <f t="shared" si="4"/>
        <v>44</v>
      </c>
      <c r="AG51">
        <v>33.548999999999999</v>
      </c>
      <c r="AH51">
        <v>44</v>
      </c>
      <c r="AI51">
        <f t="shared" si="5"/>
        <v>3.5130070567141609</v>
      </c>
      <c r="AK51" s="11">
        <v>30.207999999999998</v>
      </c>
      <c r="AL51">
        <v>44</v>
      </c>
    </row>
    <row r="52" spans="6:38" x14ac:dyDescent="0.3">
      <c r="F52" s="9">
        <v>45</v>
      </c>
      <c r="G52" s="12">
        <v>9.7000000000000003E-2</v>
      </c>
      <c r="H52" s="12">
        <v>1.847</v>
      </c>
      <c r="I52" s="9">
        <v>0.35599999999999998</v>
      </c>
      <c r="J52" s="9">
        <v>4.351</v>
      </c>
      <c r="K52" s="9">
        <v>0.23</v>
      </c>
      <c r="L52" s="9">
        <v>0.70599999999999996</v>
      </c>
      <c r="N52" s="179">
        <v>654</v>
      </c>
      <c r="O52" s="19">
        <v>62</v>
      </c>
      <c r="P52" s="31">
        <v>0.34100000000000003</v>
      </c>
      <c r="Q52" s="37">
        <f>G661-P52</f>
        <v>54.866</v>
      </c>
      <c r="R52" s="12"/>
      <c r="S52" s="9">
        <v>45</v>
      </c>
      <c r="T52" s="12">
        <f t="shared" si="1"/>
        <v>9.7000000000000011</v>
      </c>
      <c r="V52">
        <v>25</v>
      </c>
      <c r="W52">
        <v>873.4</v>
      </c>
      <c r="X52" s="10">
        <f t="shared" si="0"/>
        <v>33.347374984722428</v>
      </c>
      <c r="Z52" s="11">
        <f t="shared" si="2"/>
        <v>33.347000000000001</v>
      </c>
      <c r="AA52">
        <f t="shared" si="9"/>
        <v>1</v>
      </c>
      <c r="AB52">
        <f t="shared" si="6"/>
        <v>1</v>
      </c>
      <c r="AC52">
        <f t="shared" si="7"/>
        <v>45</v>
      </c>
      <c r="AD52" s="9">
        <f t="shared" si="8"/>
        <v>45</v>
      </c>
      <c r="AE52" s="12">
        <f t="shared" si="3"/>
        <v>33.347000000000001</v>
      </c>
      <c r="AF52" s="9">
        <f t="shared" si="4"/>
        <v>45</v>
      </c>
      <c r="AG52">
        <v>33.347000000000001</v>
      </c>
      <c r="AH52">
        <v>45</v>
      </c>
      <c r="AI52">
        <f t="shared" si="5"/>
        <v>3.5069678132929485</v>
      </c>
      <c r="AK52" s="11">
        <v>29.722999999999999</v>
      </c>
      <c r="AL52">
        <v>45</v>
      </c>
    </row>
    <row r="53" spans="6:38" x14ac:dyDescent="0.3">
      <c r="F53" s="9">
        <v>46</v>
      </c>
      <c r="G53" s="12">
        <v>0.38</v>
      </c>
      <c r="H53" s="12">
        <v>2.92</v>
      </c>
      <c r="I53" s="9">
        <v>0.56000000000000005</v>
      </c>
      <c r="J53" s="9">
        <v>1.698</v>
      </c>
      <c r="K53" s="9">
        <v>0.58899999999999997</v>
      </c>
      <c r="L53" s="9">
        <v>0.85699999999999998</v>
      </c>
      <c r="S53" s="9">
        <v>46</v>
      </c>
      <c r="T53" s="12">
        <f t="shared" si="1"/>
        <v>38</v>
      </c>
      <c r="V53">
        <v>126</v>
      </c>
      <c r="W53">
        <v>806.19999999999993</v>
      </c>
      <c r="X53" s="10">
        <f t="shared" si="0"/>
        <v>32.038815848365687</v>
      </c>
      <c r="Z53" s="11">
        <f t="shared" si="2"/>
        <v>32.037999999999997</v>
      </c>
      <c r="AA53">
        <f t="shared" si="9"/>
        <v>1</v>
      </c>
      <c r="AB53">
        <f t="shared" si="6"/>
        <v>1</v>
      </c>
      <c r="AC53">
        <f t="shared" si="7"/>
        <v>46</v>
      </c>
      <c r="AD53" s="9">
        <f t="shared" si="8"/>
        <v>46</v>
      </c>
      <c r="AE53" s="12">
        <f t="shared" si="3"/>
        <v>32.037999999999997</v>
      </c>
      <c r="AF53" s="9">
        <f t="shared" si="4"/>
        <v>46</v>
      </c>
      <c r="AG53">
        <v>32.037999999999997</v>
      </c>
      <c r="AH53">
        <v>46</v>
      </c>
      <c r="AI53">
        <f t="shared" si="5"/>
        <v>3.4669226982792916</v>
      </c>
      <c r="AK53" s="11">
        <v>29.398</v>
      </c>
      <c r="AL53">
        <v>46</v>
      </c>
    </row>
    <row r="54" spans="6:38" x14ac:dyDescent="0.3">
      <c r="F54" s="9">
        <v>47</v>
      </c>
      <c r="G54" s="12">
        <v>0.255</v>
      </c>
      <c r="H54" s="12">
        <v>2.165</v>
      </c>
      <c r="I54" s="9">
        <v>0.68400000000000005</v>
      </c>
      <c r="J54" s="9">
        <v>1.304</v>
      </c>
      <c r="K54" s="9">
        <v>0.76700000000000002</v>
      </c>
      <c r="L54" s="9">
        <v>0.86899999999999999</v>
      </c>
      <c r="S54" s="9">
        <v>47</v>
      </c>
      <c r="T54" s="12">
        <f t="shared" si="1"/>
        <v>25.5</v>
      </c>
      <c r="V54">
        <v>127</v>
      </c>
      <c r="W54">
        <v>795.30000000000007</v>
      </c>
      <c r="X54" s="10">
        <f t="shared" si="0"/>
        <v>31.821492892821276</v>
      </c>
      <c r="Z54" s="11">
        <f t="shared" si="2"/>
        <v>31.821000000000002</v>
      </c>
      <c r="AA54">
        <f t="shared" si="9"/>
        <v>1</v>
      </c>
      <c r="AB54">
        <f t="shared" si="6"/>
        <v>1</v>
      </c>
      <c r="AC54">
        <f t="shared" si="7"/>
        <v>47</v>
      </c>
      <c r="AD54" s="9">
        <f t="shared" si="8"/>
        <v>47</v>
      </c>
      <c r="AE54" s="12">
        <f t="shared" si="3"/>
        <v>31.821000000000002</v>
      </c>
      <c r="AF54" s="9">
        <f t="shared" si="4"/>
        <v>47</v>
      </c>
      <c r="AG54">
        <v>31.821000000000002</v>
      </c>
      <c r="AH54">
        <v>47</v>
      </c>
      <c r="AI54">
        <f t="shared" si="5"/>
        <v>3.460126449191443</v>
      </c>
      <c r="AK54" s="11">
        <v>28.852</v>
      </c>
      <c r="AL54">
        <v>47</v>
      </c>
    </row>
    <row r="55" spans="6:38" x14ac:dyDescent="0.3">
      <c r="F55" s="9">
        <v>48</v>
      </c>
      <c r="G55" s="12">
        <v>0.34899999999999998</v>
      </c>
      <c r="H55" s="12">
        <v>3.0550000000000002</v>
      </c>
      <c r="I55" s="9">
        <v>0.47</v>
      </c>
      <c r="J55" s="9">
        <v>3.6259999999999999</v>
      </c>
      <c r="K55" s="9">
        <v>0.27600000000000002</v>
      </c>
      <c r="L55" s="9">
        <v>0.83799999999999997</v>
      </c>
      <c r="S55" s="9">
        <v>48</v>
      </c>
      <c r="T55" s="12">
        <f t="shared" si="1"/>
        <v>34.9</v>
      </c>
      <c r="V55">
        <v>576</v>
      </c>
      <c r="W55">
        <v>760.5</v>
      </c>
      <c r="X55" s="10">
        <f t="shared" si="0"/>
        <v>31.117497871311748</v>
      </c>
      <c r="Z55" s="11">
        <f t="shared" si="2"/>
        <v>31.117000000000001</v>
      </c>
      <c r="AA55">
        <f t="shared" si="9"/>
        <v>1</v>
      </c>
      <c r="AB55">
        <f t="shared" si="6"/>
        <v>1</v>
      </c>
      <c r="AC55">
        <f t="shared" si="7"/>
        <v>48</v>
      </c>
      <c r="AD55" s="9">
        <f t="shared" si="8"/>
        <v>48</v>
      </c>
      <c r="AE55" s="12">
        <f t="shared" si="3"/>
        <v>31.117000000000001</v>
      </c>
      <c r="AF55" s="9">
        <f t="shared" si="4"/>
        <v>48</v>
      </c>
      <c r="AG55">
        <v>31.117000000000001</v>
      </c>
      <c r="AH55">
        <v>48</v>
      </c>
      <c r="AI55">
        <f t="shared" si="5"/>
        <v>3.4377542936350354</v>
      </c>
      <c r="AK55" s="11">
        <v>28.655000000000001</v>
      </c>
      <c r="AL55">
        <v>48</v>
      </c>
    </row>
    <row r="56" spans="6:38" x14ac:dyDescent="0.3">
      <c r="F56" s="9">
        <v>49</v>
      </c>
      <c r="G56" s="12">
        <v>7.1999999999999995E-2</v>
      </c>
      <c r="H56" s="12">
        <v>1.0649999999999999</v>
      </c>
      <c r="I56" s="9">
        <v>0.79200000000000004</v>
      </c>
      <c r="J56" s="9">
        <v>2.1120000000000001</v>
      </c>
      <c r="K56" s="9">
        <v>0.47299999999999998</v>
      </c>
      <c r="L56" s="9">
        <v>0.90400000000000003</v>
      </c>
      <c r="S56" s="9">
        <v>49</v>
      </c>
      <c r="T56" s="12">
        <f t="shared" si="1"/>
        <v>7.1999999999999993</v>
      </c>
      <c r="V56">
        <v>197</v>
      </c>
      <c r="W56">
        <v>748.4</v>
      </c>
      <c r="X56" s="10">
        <f t="shared" si="0"/>
        <v>30.868956498070936</v>
      </c>
      <c r="Z56" s="11">
        <f t="shared" si="2"/>
        <v>30.867999999999999</v>
      </c>
      <c r="AA56">
        <f t="shared" si="9"/>
        <v>1</v>
      </c>
      <c r="AB56">
        <f t="shared" si="6"/>
        <v>1</v>
      </c>
      <c r="AC56">
        <f t="shared" si="7"/>
        <v>49</v>
      </c>
      <c r="AD56" s="9">
        <f t="shared" si="8"/>
        <v>49</v>
      </c>
      <c r="AE56" s="12">
        <f t="shared" si="3"/>
        <v>30.867999999999999</v>
      </c>
      <c r="AF56" s="9">
        <f t="shared" si="4"/>
        <v>49</v>
      </c>
      <c r="AG56">
        <v>30.867999999999999</v>
      </c>
      <c r="AH56">
        <v>49</v>
      </c>
      <c r="AI56">
        <f t="shared" si="5"/>
        <v>3.4297200485953567</v>
      </c>
      <c r="AK56" s="11">
        <v>28.210999999999999</v>
      </c>
      <c r="AL56">
        <v>49</v>
      </c>
    </row>
    <row r="57" spans="6:38" x14ac:dyDescent="0.3">
      <c r="F57" s="9">
        <v>50</v>
      </c>
      <c r="G57" s="12">
        <v>8.4000000000000005E-2</v>
      </c>
      <c r="H57" s="12">
        <v>1.073</v>
      </c>
      <c r="I57" s="9">
        <v>0.91300000000000003</v>
      </c>
      <c r="J57" s="9">
        <v>1.6080000000000001</v>
      </c>
      <c r="K57" s="9">
        <v>0.622</v>
      </c>
      <c r="L57" s="9">
        <v>0.91700000000000004</v>
      </c>
      <c r="S57" s="9">
        <v>50</v>
      </c>
      <c r="T57" s="12">
        <f t="shared" si="1"/>
        <v>8.4</v>
      </c>
      <c r="V57">
        <v>247</v>
      </c>
      <c r="W57">
        <v>743.9</v>
      </c>
      <c r="X57" s="10">
        <f t="shared" si="0"/>
        <v>30.776011719007506</v>
      </c>
      <c r="Z57" s="11">
        <f t="shared" si="2"/>
        <v>30.776</v>
      </c>
      <c r="AA57">
        <f t="shared" si="9"/>
        <v>1</v>
      </c>
      <c r="AB57">
        <f t="shared" si="6"/>
        <v>1</v>
      </c>
      <c r="AC57">
        <f t="shared" si="7"/>
        <v>50</v>
      </c>
      <c r="AD57" s="9">
        <f t="shared" si="8"/>
        <v>50</v>
      </c>
      <c r="AE57" s="12">
        <f t="shared" si="3"/>
        <v>30.776</v>
      </c>
      <c r="AF57" s="9">
        <f t="shared" si="4"/>
        <v>50</v>
      </c>
      <c r="AG57">
        <v>30.776</v>
      </c>
      <c r="AH57">
        <v>50</v>
      </c>
      <c r="AI57">
        <f t="shared" si="5"/>
        <v>3.426735165449994</v>
      </c>
      <c r="AK57" s="11">
        <v>27.948</v>
      </c>
      <c r="AL57">
        <v>50</v>
      </c>
    </row>
    <row r="58" spans="6:38" x14ac:dyDescent="0.3">
      <c r="F58" s="9">
        <v>51</v>
      </c>
      <c r="G58" s="12">
        <v>2.589</v>
      </c>
      <c r="H58" s="12">
        <v>7.2619999999999996</v>
      </c>
      <c r="I58" s="9">
        <v>0.61699999999999999</v>
      </c>
      <c r="J58" s="9">
        <v>2.1040000000000001</v>
      </c>
      <c r="K58" s="9">
        <v>0.47499999999999998</v>
      </c>
      <c r="L58" s="9">
        <v>0.92</v>
      </c>
      <c r="S58" s="9">
        <v>51</v>
      </c>
      <c r="T58" s="12">
        <f t="shared" si="1"/>
        <v>258.89999999999998</v>
      </c>
      <c r="V58">
        <v>339</v>
      </c>
      <c r="W58">
        <v>718</v>
      </c>
      <c r="X58" s="10">
        <f t="shared" si="0"/>
        <v>30.235508811988709</v>
      </c>
      <c r="Z58" s="11">
        <f t="shared" si="2"/>
        <v>30.234999999999999</v>
      </c>
      <c r="AA58">
        <f t="shared" si="9"/>
        <v>1</v>
      </c>
      <c r="AB58">
        <f t="shared" si="6"/>
        <v>1</v>
      </c>
      <c r="AC58">
        <f t="shared" si="7"/>
        <v>51</v>
      </c>
      <c r="AD58" s="9">
        <f t="shared" si="8"/>
        <v>51</v>
      </c>
      <c r="AE58" s="12">
        <f t="shared" si="3"/>
        <v>30.234999999999999</v>
      </c>
      <c r="AF58" s="9">
        <f t="shared" si="4"/>
        <v>51</v>
      </c>
      <c r="AG58">
        <v>30.234999999999999</v>
      </c>
      <c r="AH58">
        <v>51</v>
      </c>
      <c r="AI58">
        <f t="shared" si="5"/>
        <v>3.4090001937251762</v>
      </c>
      <c r="AK58" s="11">
        <v>27.838999999999999</v>
      </c>
      <c r="AL58">
        <v>51</v>
      </c>
    </row>
    <row r="59" spans="6:38" x14ac:dyDescent="0.3">
      <c r="F59" s="9">
        <v>52</v>
      </c>
      <c r="G59" s="12">
        <v>3.6999999999999998E-2</v>
      </c>
      <c r="H59" s="12">
        <v>0.71099999999999997</v>
      </c>
      <c r="I59" s="9">
        <v>0.92800000000000005</v>
      </c>
      <c r="J59" s="9">
        <v>1.7769999999999999</v>
      </c>
      <c r="K59" s="9">
        <v>0.56299999999999994</v>
      </c>
      <c r="L59" s="9">
        <v>0.871</v>
      </c>
      <c r="S59" s="9">
        <v>52</v>
      </c>
      <c r="T59" s="12">
        <f t="shared" si="1"/>
        <v>3.6999999999999997</v>
      </c>
      <c r="V59">
        <v>172</v>
      </c>
      <c r="W59">
        <v>716.69999999999993</v>
      </c>
      <c r="X59" s="10">
        <f t="shared" si="0"/>
        <v>30.208124432206827</v>
      </c>
      <c r="Z59" s="11">
        <f t="shared" si="2"/>
        <v>30.207999999999998</v>
      </c>
      <c r="AA59">
        <f t="shared" si="9"/>
        <v>1</v>
      </c>
      <c r="AB59">
        <f t="shared" si="6"/>
        <v>1</v>
      </c>
      <c r="AC59">
        <f t="shared" si="7"/>
        <v>52</v>
      </c>
      <c r="AD59" s="9">
        <f t="shared" si="8"/>
        <v>52</v>
      </c>
      <c r="AE59" s="12">
        <f t="shared" si="3"/>
        <v>30.207999999999998</v>
      </c>
      <c r="AF59" s="9">
        <f t="shared" si="4"/>
        <v>52</v>
      </c>
      <c r="AG59">
        <v>30.207999999999998</v>
      </c>
      <c r="AH59">
        <v>52</v>
      </c>
      <c r="AI59">
        <f t="shared" si="5"/>
        <v>3.4081067899630901</v>
      </c>
      <c r="AK59" s="11">
        <v>27.344999999999999</v>
      </c>
      <c r="AL59">
        <v>52</v>
      </c>
    </row>
    <row r="60" spans="6:38" x14ac:dyDescent="0.3">
      <c r="F60" s="9">
        <v>53</v>
      </c>
      <c r="G60" s="12">
        <v>6.2E-2</v>
      </c>
      <c r="H60" s="12">
        <v>1.028</v>
      </c>
      <c r="I60" s="9">
        <v>0.74299999999999999</v>
      </c>
      <c r="J60" s="9">
        <v>2.1819999999999999</v>
      </c>
      <c r="K60" s="9">
        <v>0.45800000000000002</v>
      </c>
      <c r="L60" s="9">
        <v>0.873</v>
      </c>
      <c r="S60" s="9">
        <v>53</v>
      </c>
      <c r="T60" s="12">
        <f t="shared" si="1"/>
        <v>6.2</v>
      </c>
      <c r="V60">
        <v>538</v>
      </c>
      <c r="W60">
        <v>693.9</v>
      </c>
      <c r="X60" s="10">
        <f t="shared" si="0"/>
        <v>29.723743372794239</v>
      </c>
      <c r="Z60" s="11">
        <f t="shared" si="2"/>
        <v>29.722999999999999</v>
      </c>
      <c r="AA60">
        <f t="shared" si="9"/>
        <v>1</v>
      </c>
      <c r="AB60">
        <f t="shared" si="6"/>
        <v>1</v>
      </c>
      <c r="AC60">
        <f t="shared" si="7"/>
        <v>53</v>
      </c>
      <c r="AD60" s="9">
        <f t="shared" si="8"/>
        <v>53</v>
      </c>
      <c r="AE60" s="12">
        <f t="shared" si="3"/>
        <v>29.722999999999999</v>
      </c>
      <c r="AF60" s="9">
        <f t="shared" si="4"/>
        <v>53</v>
      </c>
      <c r="AG60">
        <v>29.722999999999999</v>
      </c>
      <c r="AH60">
        <v>53</v>
      </c>
      <c r="AI60">
        <f t="shared" si="5"/>
        <v>3.3919211568817587</v>
      </c>
      <c r="AK60" s="11">
        <v>26.587</v>
      </c>
      <c r="AL60">
        <v>53</v>
      </c>
    </row>
    <row r="61" spans="6:38" x14ac:dyDescent="0.3">
      <c r="F61" s="9">
        <v>54</v>
      </c>
      <c r="G61" s="12">
        <v>0.107</v>
      </c>
      <c r="H61" s="12">
        <v>1.5409999999999999</v>
      </c>
      <c r="I61" s="9">
        <v>0.56599999999999995</v>
      </c>
      <c r="J61" s="9">
        <v>3.28</v>
      </c>
      <c r="K61" s="9">
        <v>0.30499999999999999</v>
      </c>
      <c r="L61" s="9">
        <v>0.83099999999999996</v>
      </c>
      <c r="S61" s="9">
        <v>54</v>
      </c>
      <c r="T61" s="12">
        <f t="shared" si="1"/>
        <v>10.7</v>
      </c>
      <c r="V61">
        <v>245</v>
      </c>
      <c r="W61">
        <v>678.80000000000007</v>
      </c>
      <c r="X61" s="10">
        <f t="shared" si="0"/>
        <v>29.398554436676449</v>
      </c>
      <c r="Z61" s="11">
        <f t="shared" si="2"/>
        <v>29.398</v>
      </c>
      <c r="AA61">
        <f t="shared" si="9"/>
        <v>1</v>
      </c>
      <c r="AB61">
        <f t="shared" si="6"/>
        <v>1</v>
      </c>
      <c r="AC61">
        <f t="shared" si="7"/>
        <v>54</v>
      </c>
      <c r="AD61" s="9">
        <f t="shared" si="8"/>
        <v>54</v>
      </c>
      <c r="AE61" s="12">
        <f t="shared" si="3"/>
        <v>29.398</v>
      </c>
      <c r="AF61" s="9">
        <f t="shared" si="4"/>
        <v>54</v>
      </c>
      <c r="AG61">
        <v>29.398</v>
      </c>
      <c r="AH61">
        <v>54</v>
      </c>
      <c r="AI61">
        <f t="shared" si="5"/>
        <v>3.3809266448197959</v>
      </c>
      <c r="AK61" s="11">
        <v>26.489000000000001</v>
      </c>
      <c r="AL61">
        <v>54</v>
      </c>
    </row>
    <row r="62" spans="6:38" x14ac:dyDescent="0.3">
      <c r="F62" s="9">
        <v>55</v>
      </c>
      <c r="G62" s="12">
        <v>8.9999999999999993E-3</v>
      </c>
      <c r="H62" s="12">
        <v>0.33300000000000002</v>
      </c>
      <c r="I62" s="9">
        <v>1</v>
      </c>
      <c r="J62" s="9">
        <v>1.34</v>
      </c>
      <c r="K62" s="9">
        <v>0.746</v>
      </c>
      <c r="L62" s="9">
        <v>0.85699999999999998</v>
      </c>
      <c r="S62" s="9">
        <v>55</v>
      </c>
      <c r="T62" s="12">
        <f t="shared" si="1"/>
        <v>0.89999999999999991</v>
      </c>
      <c r="V62">
        <v>434</v>
      </c>
      <c r="W62">
        <v>653.80000000000007</v>
      </c>
      <c r="X62" s="10">
        <f t="shared" si="0"/>
        <v>28.852105891041116</v>
      </c>
      <c r="Z62" s="11">
        <f t="shared" si="2"/>
        <v>28.852</v>
      </c>
      <c r="AA62">
        <f t="shared" si="9"/>
        <v>1</v>
      </c>
      <c r="AB62">
        <f t="shared" si="6"/>
        <v>1</v>
      </c>
      <c r="AC62">
        <f t="shared" si="7"/>
        <v>55</v>
      </c>
      <c r="AD62" s="9">
        <f t="shared" si="8"/>
        <v>55</v>
      </c>
      <c r="AE62" s="12">
        <f t="shared" si="3"/>
        <v>28.852</v>
      </c>
      <c r="AF62" s="9">
        <f t="shared" si="4"/>
        <v>55</v>
      </c>
      <c r="AG62">
        <v>28.852</v>
      </c>
      <c r="AH62">
        <v>55</v>
      </c>
      <c r="AI62">
        <f t="shared" si="5"/>
        <v>3.3621793146414261</v>
      </c>
      <c r="AK62" s="11">
        <v>26.347000000000001</v>
      </c>
      <c r="AL62">
        <v>55</v>
      </c>
    </row>
    <row r="63" spans="6:38" x14ac:dyDescent="0.3">
      <c r="F63" s="9">
        <v>56</v>
      </c>
      <c r="G63" s="12">
        <v>0.20699999999999999</v>
      </c>
      <c r="H63" s="12">
        <v>2.1880000000000002</v>
      </c>
      <c r="I63" s="9">
        <v>0.54200000000000004</v>
      </c>
      <c r="J63" s="9">
        <v>3.262</v>
      </c>
      <c r="K63" s="9">
        <v>0.307</v>
      </c>
      <c r="L63" s="9">
        <v>0.89300000000000002</v>
      </c>
      <c r="S63" s="9">
        <v>56</v>
      </c>
      <c r="T63" s="12">
        <f t="shared" si="1"/>
        <v>20.7</v>
      </c>
      <c r="V63">
        <v>361</v>
      </c>
      <c r="W63">
        <v>644.9</v>
      </c>
      <c r="X63" s="10">
        <f t="shared" si="0"/>
        <v>28.655055093293861</v>
      </c>
      <c r="Z63" s="11">
        <f t="shared" si="2"/>
        <v>28.655000000000001</v>
      </c>
      <c r="AA63">
        <f t="shared" si="9"/>
        <v>1</v>
      </c>
      <c r="AB63">
        <f t="shared" si="6"/>
        <v>1</v>
      </c>
      <c r="AC63">
        <f t="shared" si="7"/>
        <v>56</v>
      </c>
      <c r="AD63" s="9">
        <f t="shared" si="8"/>
        <v>56</v>
      </c>
      <c r="AE63" s="12">
        <f t="shared" si="3"/>
        <v>28.655000000000001</v>
      </c>
      <c r="AF63" s="9">
        <f t="shared" si="4"/>
        <v>56</v>
      </c>
      <c r="AG63">
        <v>28.655000000000001</v>
      </c>
      <c r="AH63">
        <v>56</v>
      </c>
      <c r="AI63">
        <f t="shared" si="5"/>
        <v>3.3553279480037008</v>
      </c>
      <c r="AK63" s="11">
        <v>26.14</v>
      </c>
      <c r="AL63">
        <v>56</v>
      </c>
    </row>
    <row r="64" spans="6:38" x14ac:dyDescent="0.3">
      <c r="F64" s="9">
        <v>57</v>
      </c>
      <c r="G64" s="12">
        <v>0.13300000000000001</v>
      </c>
      <c r="H64" s="12">
        <v>1.496</v>
      </c>
      <c r="I64" s="9">
        <v>0.747</v>
      </c>
      <c r="J64" s="9">
        <v>2.1379999999999999</v>
      </c>
      <c r="K64" s="9">
        <v>0.46800000000000003</v>
      </c>
      <c r="L64" s="9">
        <v>0.89200000000000002</v>
      </c>
      <c r="S64" s="9">
        <v>57</v>
      </c>
      <c r="T64" s="12">
        <f t="shared" si="1"/>
        <v>13.3</v>
      </c>
      <c r="V64">
        <v>486</v>
      </c>
      <c r="W64">
        <v>625.1</v>
      </c>
      <c r="X64" s="10">
        <f t="shared" si="0"/>
        <v>28.211735845458893</v>
      </c>
      <c r="Z64" s="11">
        <f t="shared" si="2"/>
        <v>28.210999999999999</v>
      </c>
      <c r="AA64">
        <f t="shared" si="9"/>
        <v>1</v>
      </c>
      <c r="AB64">
        <f t="shared" si="6"/>
        <v>1</v>
      </c>
      <c r="AC64">
        <f t="shared" si="7"/>
        <v>57</v>
      </c>
      <c r="AD64" s="9">
        <f t="shared" si="8"/>
        <v>57</v>
      </c>
      <c r="AE64" s="12">
        <f t="shared" si="3"/>
        <v>28.210999999999999</v>
      </c>
      <c r="AF64" s="9">
        <f t="shared" si="4"/>
        <v>57</v>
      </c>
      <c r="AG64">
        <v>28.210999999999999</v>
      </c>
      <c r="AH64">
        <v>57</v>
      </c>
      <c r="AI64">
        <f t="shared" si="5"/>
        <v>3.3397119728081694</v>
      </c>
      <c r="AK64" s="11">
        <v>25.890999999999998</v>
      </c>
      <c r="AL64">
        <v>57</v>
      </c>
    </row>
    <row r="65" spans="6:38" x14ac:dyDescent="0.3">
      <c r="F65" s="9">
        <v>58</v>
      </c>
      <c r="G65" s="12">
        <v>1.4E-2</v>
      </c>
      <c r="H65" s="12">
        <v>0.40400000000000003</v>
      </c>
      <c r="I65" s="9">
        <v>1</v>
      </c>
      <c r="J65" s="9">
        <v>1.3440000000000001</v>
      </c>
      <c r="K65" s="9">
        <v>0.74399999999999999</v>
      </c>
      <c r="L65" s="9">
        <v>0.82399999999999995</v>
      </c>
      <c r="S65" s="9">
        <v>58</v>
      </c>
      <c r="T65" s="12">
        <f t="shared" si="1"/>
        <v>1.4000000000000001</v>
      </c>
      <c r="V65">
        <v>138</v>
      </c>
      <c r="W65">
        <v>613.5</v>
      </c>
      <c r="X65" s="10">
        <f t="shared" si="0"/>
        <v>27.948747032649287</v>
      </c>
      <c r="Z65" s="11">
        <f t="shared" si="2"/>
        <v>27.948</v>
      </c>
      <c r="AA65">
        <f t="shared" si="9"/>
        <v>1</v>
      </c>
      <c r="AB65">
        <f t="shared" si="6"/>
        <v>1</v>
      </c>
      <c r="AC65">
        <f t="shared" si="7"/>
        <v>58</v>
      </c>
      <c r="AD65" s="9">
        <f t="shared" si="8"/>
        <v>58</v>
      </c>
      <c r="AE65" s="12">
        <f t="shared" si="3"/>
        <v>27.948</v>
      </c>
      <c r="AF65" s="9">
        <f t="shared" si="4"/>
        <v>58</v>
      </c>
      <c r="AG65">
        <v>27.948</v>
      </c>
      <c r="AH65">
        <v>58</v>
      </c>
      <c r="AI65">
        <f t="shared" si="5"/>
        <v>3.3303456406902043</v>
      </c>
      <c r="AK65" s="11">
        <v>25.773</v>
      </c>
      <c r="AL65">
        <v>58</v>
      </c>
    </row>
    <row r="66" spans="6:38" x14ac:dyDescent="0.3">
      <c r="F66" s="9">
        <v>59</v>
      </c>
      <c r="G66" s="12">
        <v>5.7000000000000002E-2</v>
      </c>
      <c r="H66" s="12">
        <v>1.028</v>
      </c>
      <c r="I66" s="9">
        <v>0.68300000000000005</v>
      </c>
      <c r="J66" s="9">
        <v>2.581</v>
      </c>
      <c r="K66" s="9">
        <v>0.38700000000000001</v>
      </c>
      <c r="L66" s="9">
        <v>0.85699999999999998</v>
      </c>
      <c r="S66" s="9">
        <v>59</v>
      </c>
      <c r="T66" s="12">
        <f t="shared" si="1"/>
        <v>5.7</v>
      </c>
      <c r="V66">
        <v>113</v>
      </c>
      <c r="W66">
        <v>608.69999999999993</v>
      </c>
      <c r="X66" s="10">
        <f t="shared" si="0"/>
        <v>27.839197382113831</v>
      </c>
      <c r="Z66" s="11">
        <f t="shared" si="2"/>
        <v>27.838999999999999</v>
      </c>
      <c r="AA66">
        <f t="shared" si="9"/>
        <v>1</v>
      </c>
      <c r="AB66">
        <f t="shared" si="6"/>
        <v>1</v>
      </c>
      <c r="AC66">
        <f t="shared" si="7"/>
        <v>59</v>
      </c>
      <c r="AD66" s="9">
        <f t="shared" si="8"/>
        <v>59</v>
      </c>
      <c r="AE66" s="12">
        <f t="shared" si="3"/>
        <v>27.838999999999999</v>
      </c>
      <c r="AF66" s="9">
        <f t="shared" si="4"/>
        <v>59</v>
      </c>
      <c r="AG66">
        <v>27.838999999999999</v>
      </c>
      <c r="AH66">
        <v>59</v>
      </c>
      <c r="AI66">
        <f t="shared" si="5"/>
        <v>3.326437915280867</v>
      </c>
      <c r="AK66" s="11">
        <v>25.611000000000001</v>
      </c>
      <c r="AL66">
        <v>59</v>
      </c>
    </row>
    <row r="67" spans="6:38" x14ac:dyDescent="0.3">
      <c r="F67" s="9">
        <v>60</v>
      </c>
      <c r="G67" s="12">
        <v>0.11600000000000001</v>
      </c>
      <c r="H67" s="12">
        <v>1.5249999999999999</v>
      </c>
      <c r="I67" s="9">
        <v>0.626</v>
      </c>
      <c r="J67" s="9">
        <v>2.9590000000000001</v>
      </c>
      <c r="K67" s="9">
        <v>0.33800000000000002</v>
      </c>
      <c r="L67" s="9">
        <v>0.91600000000000004</v>
      </c>
      <c r="S67" s="9">
        <v>60</v>
      </c>
      <c r="T67" s="12">
        <f t="shared" si="1"/>
        <v>11.600000000000001</v>
      </c>
      <c r="V67">
        <v>96</v>
      </c>
      <c r="W67">
        <v>587.30000000000007</v>
      </c>
      <c r="X67" s="10">
        <f t="shared" si="0"/>
        <v>27.345449066032199</v>
      </c>
      <c r="Z67" s="11">
        <f t="shared" si="2"/>
        <v>27.344999999999999</v>
      </c>
      <c r="AA67">
        <f t="shared" si="9"/>
        <v>1</v>
      </c>
      <c r="AB67">
        <f t="shared" si="6"/>
        <v>1</v>
      </c>
      <c r="AC67">
        <f t="shared" si="7"/>
        <v>60</v>
      </c>
      <c r="AD67" s="9">
        <f t="shared" si="8"/>
        <v>60</v>
      </c>
      <c r="AE67" s="12">
        <f t="shared" si="3"/>
        <v>27.344999999999999</v>
      </c>
      <c r="AF67" s="9">
        <f t="shared" si="4"/>
        <v>60</v>
      </c>
      <c r="AG67">
        <v>27.344999999999999</v>
      </c>
      <c r="AH67">
        <v>60</v>
      </c>
      <c r="AI67">
        <f t="shared" si="5"/>
        <v>3.3085336967987362</v>
      </c>
      <c r="AK67" s="11">
        <v>24.87</v>
      </c>
      <c r="AL67">
        <v>60</v>
      </c>
    </row>
    <row r="68" spans="6:38" x14ac:dyDescent="0.3">
      <c r="F68" s="9">
        <v>61</v>
      </c>
      <c r="G68" s="12">
        <v>0.68100000000000005</v>
      </c>
      <c r="H68" s="12">
        <v>3.93</v>
      </c>
      <c r="I68" s="9">
        <v>0.55400000000000005</v>
      </c>
      <c r="J68" s="9">
        <v>3.0529999999999999</v>
      </c>
      <c r="K68" s="9">
        <v>0.32800000000000001</v>
      </c>
      <c r="L68" s="9">
        <v>0.89300000000000002</v>
      </c>
      <c r="S68" s="9">
        <v>61</v>
      </c>
      <c r="T68" s="12">
        <f t="shared" si="1"/>
        <v>68.100000000000009</v>
      </c>
      <c r="V68">
        <v>337</v>
      </c>
      <c r="W68">
        <v>555.19999999999993</v>
      </c>
      <c r="X68" s="10">
        <f t="shared" si="0"/>
        <v>26.587639895954705</v>
      </c>
      <c r="Z68" s="11">
        <f t="shared" si="2"/>
        <v>26.587</v>
      </c>
      <c r="AA68">
        <f t="shared" si="9"/>
        <v>1</v>
      </c>
      <c r="AB68">
        <f t="shared" si="6"/>
        <v>1</v>
      </c>
      <c r="AC68">
        <f t="shared" si="7"/>
        <v>61</v>
      </c>
      <c r="AD68" s="9">
        <f t="shared" si="8"/>
        <v>61</v>
      </c>
      <c r="AE68" s="12">
        <f t="shared" si="3"/>
        <v>26.587</v>
      </c>
      <c r="AF68" s="9">
        <f t="shared" si="4"/>
        <v>61</v>
      </c>
      <c r="AG68">
        <v>26.587</v>
      </c>
      <c r="AH68">
        <v>61</v>
      </c>
      <c r="AI68">
        <f t="shared" si="5"/>
        <v>3.2804223745197163</v>
      </c>
      <c r="AK68" s="11">
        <v>23.994</v>
      </c>
      <c r="AL68">
        <v>61</v>
      </c>
    </row>
    <row r="69" spans="6:38" x14ac:dyDescent="0.3">
      <c r="F69" s="9">
        <v>62</v>
      </c>
      <c r="G69" s="12">
        <v>17.695</v>
      </c>
      <c r="H69" s="12">
        <v>21.545000000000002</v>
      </c>
      <c r="I69" s="9">
        <v>0.47899999999999998</v>
      </c>
      <c r="J69" s="9">
        <v>1.591</v>
      </c>
      <c r="K69" s="9">
        <v>0.629</v>
      </c>
      <c r="L69" s="9">
        <v>0.91300000000000003</v>
      </c>
      <c r="S69" s="9">
        <v>62</v>
      </c>
      <c r="T69" s="12">
        <f t="shared" si="1"/>
        <v>1769.5</v>
      </c>
      <c r="V69">
        <v>36</v>
      </c>
      <c r="W69">
        <v>551.1</v>
      </c>
      <c r="X69" s="10">
        <f t="shared" si="0"/>
        <v>26.489286760944477</v>
      </c>
      <c r="Z69" s="11">
        <f t="shared" si="2"/>
        <v>26.489000000000001</v>
      </c>
      <c r="AA69">
        <f t="shared" si="9"/>
        <v>1</v>
      </c>
      <c r="AB69">
        <f t="shared" si="6"/>
        <v>1</v>
      </c>
      <c r="AC69">
        <f t="shared" si="7"/>
        <v>62</v>
      </c>
      <c r="AD69" s="9">
        <f t="shared" si="8"/>
        <v>62</v>
      </c>
      <c r="AE69" s="12">
        <f t="shared" si="3"/>
        <v>26.489000000000001</v>
      </c>
      <c r="AF69" s="9">
        <f t="shared" si="4"/>
        <v>62</v>
      </c>
      <c r="AG69">
        <v>26.489000000000001</v>
      </c>
      <c r="AH69">
        <v>62</v>
      </c>
      <c r="AI69">
        <f t="shared" si="5"/>
        <v>3.2767295524770503</v>
      </c>
      <c r="AK69" s="11">
        <v>23.88</v>
      </c>
      <c r="AL69">
        <v>62</v>
      </c>
    </row>
    <row r="70" spans="6:38" x14ac:dyDescent="0.3">
      <c r="F70" s="9">
        <v>63</v>
      </c>
      <c r="G70" s="12">
        <v>0.152</v>
      </c>
      <c r="H70" s="12">
        <v>1.488</v>
      </c>
      <c r="I70" s="9">
        <v>0.86399999999999999</v>
      </c>
      <c r="J70" s="9">
        <v>1.3819999999999999</v>
      </c>
      <c r="K70" s="9">
        <v>0.72299999999999998</v>
      </c>
      <c r="L70" s="9">
        <v>0.93799999999999994</v>
      </c>
      <c r="S70" s="9">
        <v>63</v>
      </c>
      <c r="T70" s="12">
        <f t="shared" si="1"/>
        <v>15.2</v>
      </c>
      <c r="V70">
        <v>629</v>
      </c>
      <c r="W70">
        <v>545.20000000000005</v>
      </c>
      <c r="X70" s="10">
        <f t="shared" si="0"/>
        <v>26.347109894438344</v>
      </c>
      <c r="Z70" s="11">
        <f t="shared" si="2"/>
        <v>26.347000000000001</v>
      </c>
      <c r="AA70">
        <f t="shared" si="9"/>
        <v>1</v>
      </c>
      <c r="AB70">
        <f t="shared" si="6"/>
        <v>1</v>
      </c>
      <c r="AC70">
        <f t="shared" si="7"/>
        <v>63</v>
      </c>
      <c r="AD70" s="9">
        <f t="shared" si="8"/>
        <v>63</v>
      </c>
      <c r="AE70" s="12">
        <f t="shared" si="3"/>
        <v>26.347000000000001</v>
      </c>
      <c r="AF70" s="9">
        <f t="shared" si="4"/>
        <v>63</v>
      </c>
      <c r="AG70">
        <v>26.347000000000001</v>
      </c>
      <c r="AH70">
        <v>63</v>
      </c>
      <c r="AI70">
        <f t="shared" si="5"/>
        <v>3.2713544165133315</v>
      </c>
      <c r="AK70" s="11">
        <v>23.792000000000002</v>
      </c>
      <c r="AL70">
        <v>63</v>
      </c>
    </row>
    <row r="71" spans="6:38" x14ac:dyDescent="0.3">
      <c r="F71" s="9">
        <v>64</v>
      </c>
      <c r="G71" s="12">
        <v>7.8E-2</v>
      </c>
      <c r="H71" s="12">
        <v>1.361</v>
      </c>
      <c r="I71" s="9">
        <v>0.52600000000000002</v>
      </c>
      <c r="J71" s="9">
        <v>2.7189999999999999</v>
      </c>
      <c r="K71" s="9">
        <v>0.36799999999999999</v>
      </c>
      <c r="L71" s="9">
        <v>0.74399999999999999</v>
      </c>
      <c r="S71" s="9">
        <v>64</v>
      </c>
      <c r="T71" s="12">
        <f t="shared" si="1"/>
        <v>7.8</v>
      </c>
      <c r="V71">
        <v>214</v>
      </c>
      <c r="W71">
        <v>536.70000000000005</v>
      </c>
      <c r="X71" s="10">
        <f t="shared" si="0"/>
        <v>26.140919334624822</v>
      </c>
      <c r="Z71" s="11">
        <f t="shared" si="2"/>
        <v>26.14</v>
      </c>
      <c r="AA71">
        <f t="shared" si="9"/>
        <v>1</v>
      </c>
      <c r="AB71">
        <f t="shared" si="6"/>
        <v>1</v>
      </c>
      <c r="AC71">
        <f t="shared" si="7"/>
        <v>64</v>
      </c>
      <c r="AD71" s="9">
        <f t="shared" si="8"/>
        <v>64</v>
      </c>
      <c r="AE71" s="12">
        <f t="shared" si="3"/>
        <v>26.14</v>
      </c>
      <c r="AF71" s="9">
        <f t="shared" si="4"/>
        <v>64</v>
      </c>
      <c r="AG71">
        <v>26.14</v>
      </c>
      <c r="AH71">
        <v>64</v>
      </c>
      <c r="AI71">
        <f t="shared" si="5"/>
        <v>3.2634667081960758</v>
      </c>
      <c r="AK71" s="11">
        <v>22.925000000000001</v>
      </c>
      <c r="AL71">
        <v>64</v>
      </c>
    </row>
    <row r="72" spans="6:38" x14ac:dyDescent="0.3">
      <c r="F72" s="9">
        <v>65</v>
      </c>
      <c r="G72" s="12">
        <v>0.91700000000000004</v>
      </c>
      <c r="H72" s="12">
        <v>4.75</v>
      </c>
      <c r="I72" s="9">
        <v>0.51100000000000001</v>
      </c>
      <c r="J72" s="9">
        <v>2.536</v>
      </c>
      <c r="K72" s="9">
        <v>0.39400000000000002</v>
      </c>
      <c r="L72" s="9">
        <v>0.9</v>
      </c>
      <c r="S72" s="9">
        <v>65</v>
      </c>
      <c r="T72" s="12">
        <f t="shared" si="1"/>
        <v>91.7</v>
      </c>
      <c r="V72">
        <v>119</v>
      </c>
      <c r="W72">
        <v>526.5</v>
      </c>
      <c r="X72" s="10">
        <f t="shared" ref="X72:X135" si="10">((W72/PI())^0.5)*2</f>
        <v>25.891323262882167</v>
      </c>
      <c r="Z72" s="11">
        <f t="shared" si="2"/>
        <v>25.890999999999998</v>
      </c>
      <c r="AA72">
        <f t="shared" si="9"/>
        <v>1</v>
      </c>
      <c r="AB72">
        <f t="shared" si="6"/>
        <v>1</v>
      </c>
      <c r="AC72">
        <f t="shared" si="7"/>
        <v>65</v>
      </c>
      <c r="AD72" s="9">
        <f t="shared" si="8"/>
        <v>65</v>
      </c>
      <c r="AE72" s="12">
        <f t="shared" si="3"/>
        <v>25.890999999999998</v>
      </c>
      <c r="AF72" s="9">
        <f t="shared" si="4"/>
        <v>65</v>
      </c>
      <c r="AG72">
        <v>25.890999999999998</v>
      </c>
      <c r="AH72">
        <v>65</v>
      </c>
      <c r="AI72">
        <f t="shared" si="5"/>
        <v>3.253895417969241</v>
      </c>
      <c r="AK72" s="11">
        <v>22.794</v>
      </c>
      <c r="AL72">
        <v>65</v>
      </c>
    </row>
    <row r="73" spans="6:38" x14ac:dyDescent="0.3">
      <c r="F73" s="9">
        <v>66</v>
      </c>
      <c r="G73" s="12">
        <v>0.74299999999999999</v>
      </c>
      <c r="H73" s="12">
        <v>3.7690000000000001</v>
      </c>
      <c r="I73" s="9">
        <v>0.65700000000000003</v>
      </c>
      <c r="J73" s="9">
        <v>2.2509999999999999</v>
      </c>
      <c r="K73" s="9">
        <v>0.44400000000000001</v>
      </c>
      <c r="L73" s="9">
        <v>0.91800000000000004</v>
      </c>
      <c r="S73" s="9">
        <v>66</v>
      </c>
      <c r="T73" s="12">
        <f t="shared" ref="T73:T136" si="11">G73*100</f>
        <v>74.3</v>
      </c>
      <c r="V73">
        <v>243</v>
      </c>
      <c r="W73">
        <v>521.69999999999993</v>
      </c>
      <c r="X73" s="10">
        <f t="shared" si="10"/>
        <v>25.773029905083614</v>
      </c>
      <c r="Z73" s="11">
        <f t="shared" ref="Z73:Z136" si="12">TRUNC(X73,3)</f>
        <v>25.773</v>
      </c>
      <c r="AA73">
        <f t="shared" si="9"/>
        <v>1</v>
      </c>
      <c r="AB73">
        <f t="shared" si="6"/>
        <v>1</v>
      </c>
      <c r="AC73">
        <f t="shared" si="7"/>
        <v>66</v>
      </c>
      <c r="AD73" s="9">
        <f t="shared" si="8"/>
        <v>66</v>
      </c>
      <c r="AE73" s="12">
        <f t="shared" ref="AE73:AE136" si="13">IF(AD73="","",Z73)</f>
        <v>25.773</v>
      </c>
      <c r="AF73" s="9">
        <f t="shared" ref="AF73:AF136" si="14">AD73</f>
        <v>66</v>
      </c>
      <c r="AG73">
        <v>25.773</v>
      </c>
      <c r="AH73">
        <v>66</v>
      </c>
      <c r="AI73">
        <f t="shared" ref="AI73:AI136" si="15">LN(AG73)</f>
        <v>3.2493274323240291</v>
      </c>
      <c r="AK73" s="11">
        <v>22.673999999999999</v>
      </c>
      <c r="AL73">
        <v>66</v>
      </c>
    </row>
    <row r="74" spans="6:38" x14ac:dyDescent="0.3">
      <c r="F74" s="9">
        <v>67</v>
      </c>
      <c r="G74" s="12">
        <v>8.5000000000000006E-2</v>
      </c>
      <c r="H74" s="12">
        <v>1.4139999999999999</v>
      </c>
      <c r="I74" s="9">
        <v>0.53200000000000003</v>
      </c>
      <c r="J74" s="9">
        <v>3.5739999999999998</v>
      </c>
      <c r="K74" s="9">
        <v>0.28000000000000003</v>
      </c>
      <c r="L74" s="9">
        <v>0.80800000000000005</v>
      </c>
      <c r="S74" s="9">
        <v>67</v>
      </c>
      <c r="T74" s="12">
        <f t="shared" si="11"/>
        <v>8.5</v>
      </c>
      <c r="V74">
        <v>134</v>
      </c>
      <c r="W74">
        <v>515.20000000000005</v>
      </c>
      <c r="X74" s="10">
        <f t="shared" si="10"/>
        <v>25.611970120386207</v>
      </c>
      <c r="Z74" s="11">
        <f t="shared" si="12"/>
        <v>25.611000000000001</v>
      </c>
      <c r="AA74">
        <f t="shared" si="9"/>
        <v>1</v>
      </c>
      <c r="AB74">
        <f t="shared" ref="AB74:AB137" si="16">IF(AA74&lt;AA75,0,AA74)</f>
        <v>1</v>
      </c>
      <c r="AC74">
        <f t="shared" ref="AC74:AC137" si="17">AC73+AB74</f>
        <v>67</v>
      </c>
      <c r="AD74" s="9">
        <f t="shared" ref="AD74:AD137" si="18">IF(AB74=0,"",AC73+AB74)</f>
        <v>67</v>
      </c>
      <c r="AE74" s="12">
        <f t="shared" si="13"/>
        <v>25.611000000000001</v>
      </c>
      <c r="AF74" s="9">
        <f t="shared" si="14"/>
        <v>67</v>
      </c>
      <c r="AG74">
        <v>25.611000000000001</v>
      </c>
      <c r="AH74">
        <v>67</v>
      </c>
      <c r="AI74">
        <f t="shared" si="15"/>
        <v>3.2430219466962789</v>
      </c>
      <c r="AK74" s="11">
        <v>22.657</v>
      </c>
      <c r="AL74">
        <v>67</v>
      </c>
    </row>
    <row r="75" spans="6:38" x14ac:dyDescent="0.3">
      <c r="F75" s="9">
        <v>68</v>
      </c>
      <c r="G75" s="12">
        <v>0.28699999999999998</v>
      </c>
      <c r="H75" s="12">
        <v>2.2280000000000002</v>
      </c>
      <c r="I75" s="9">
        <v>0.72699999999999998</v>
      </c>
      <c r="J75" s="9">
        <v>2.0129999999999999</v>
      </c>
      <c r="K75" s="9">
        <v>0.497</v>
      </c>
      <c r="L75" s="9">
        <v>0.92400000000000004</v>
      </c>
      <c r="S75" s="9">
        <v>68</v>
      </c>
      <c r="T75" s="12">
        <f t="shared" si="11"/>
        <v>28.7</v>
      </c>
      <c r="V75">
        <v>446</v>
      </c>
      <c r="W75">
        <v>485.79999999999995</v>
      </c>
      <c r="X75" s="10">
        <f t="shared" si="10"/>
        <v>24.870459803396116</v>
      </c>
      <c r="Z75" s="11">
        <f t="shared" si="12"/>
        <v>24.87</v>
      </c>
      <c r="AA75">
        <f t="shared" ref="AA75:AA138" si="19">IF(Z75-Z74=0,AA74+AA$8,1)</f>
        <v>1</v>
      </c>
      <c r="AB75">
        <f t="shared" si="16"/>
        <v>1</v>
      </c>
      <c r="AC75">
        <f t="shared" si="17"/>
        <v>68</v>
      </c>
      <c r="AD75" s="9">
        <f t="shared" si="18"/>
        <v>68</v>
      </c>
      <c r="AE75" s="12">
        <f t="shared" si="13"/>
        <v>24.87</v>
      </c>
      <c r="AF75" s="9">
        <f t="shared" si="14"/>
        <v>68</v>
      </c>
      <c r="AG75">
        <v>24.87</v>
      </c>
      <c r="AH75">
        <v>68</v>
      </c>
      <c r="AI75">
        <f t="shared" si="15"/>
        <v>3.2136622578153133</v>
      </c>
      <c r="AK75" s="11">
        <v>22.465</v>
      </c>
      <c r="AL75">
        <v>68</v>
      </c>
    </row>
    <row r="76" spans="6:38" x14ac:dyDescent="0.3">
      <c r="F76" s="9">
        <v>69</v>
      </c>
      <c r="G76" s="12">
        <v>155.27000000000001</v>
      </c>
      <c r="H76" s="12">
        <v>85.846000000000004</v>
      </c>
      <c r="I76" s="9">
        <v>0.26500000000000001</v>
      </c>
      <c r="J76" s="9">
        <v>1.444</v>
      </c>
      <c r="K76" s="9">
        <v>0.69199999999999995</v>
      </c>
      <c r="L76" s="9">
        <v>0.78900000000000003</v>
      </c>
      <c r="S76" s="95">
        <v>69</v>
      </c>
      <c r="T76" s="12">
        <f>Q22*100</f>
        <v>15451.600000000002</v>
      </c>
      <c r="V76">
        <v>744</v>
      </c>
      <c r="W76">
        <v>458.5</v>
      </c>
      <c r="X76" s="10">
        <f t="shared" si="10"/>
        <v>24.161546541168924</v>
      </c>
      <c r="Z76" s="11">
        <f t="shared" si="12"/>
        <v>24.161000000000001</v>
      </c>
      <c r="AA76">
        <f t="shared" si="19"/>
        <v>1</v>
      </c>
      <c r="AB76">
        <f t="shared" si="16"/>
        <v>1</v>
      </c>
      <c r="AC76">
        <f t="shared" si="17"/>
        <v>69</v>
      </c>
      <c r="AD76" s="9">
        <f t="shared" si="18"/>
        <v>69</v>
      </c>
      <c r="AE76" s="12">
        <f t="shared" si="13"/>
        <v>24.161000000000001</v>
      </c>
      <c r="AF76" s="9">
        <f t="shared" si="14"/>
        <v>69</v>
      </c>
      <c r="AG76">
        <v>24.161000000000001</v>
      </c>
      <c r="AH76">
        <v>69</v>
      </c>
      <c r="AI76">
        <f t="shared" si="15"/>
        <v>3.1847397629385186</v>
      </c>
      <c r="AK76" s="11">
        <v>22.448</v>
      </c>
      <c r="AL76">
        <v>69</v>
      </c>
    </row>
    <row r="77" spans="6:38" x14ac:dyDescent="0.3">
      <c r="F77" s="9">
        <v>70</v>
      </c>
      <c r="G77" s="12">
        <v>0.437</v>
      </c>
      <c r="H77" s="12">
        <v>2.8940000000000001</v>
      </c>
      <c r="I77" s="9">
        <v>0.65600000000000003</v>
      </c>
      <c r="J77" s="9">
        <v>2.621</v>
      </c>
      <c r="K77" s="9">
        <v>0.38200000000000001</v>
      </c>
      <c r="L77" s="9">
        <v>0.93</v>
      </c>
      <c r="S77" s="9">
        <v>70</v>
      </c>
      <c r="T77" s="12">
        <f t="shared" si="11"/>
        <v>43.7</v>
      </c>
      <c r="V77">
        <v>179</v>
      </c>
      <c r="W77">
        <v>452.20000000000005</v>
      </c>
      <c r="X77" s="10">
        <f t="shared" si="10"/>
        <v>23.994977018727077</v>
      </c>
      <c r="Z77" s="11">
        <f t="shared" si="12"/>
        <v>23.994</v>
      </c>
      <c r="AA77">
        <f t="shared" si="19"/>
        <v>1</v>
      </c>
      <c r="AB77">
        <f t="shared" si="16"/>
        <v>1</v>
      </c>
      <c r="AC77">
        <f t="shared" si="17"/>
        <v>70</v>
      </c>
      <c r="AD77" s="9">
        <f t="shared" si="18"/>
        <v>70</v>
      </c>
      <c r="AE77" s="12">
        <f t="shared" si="13"/>
        <v>23.994</v>
      </c>
      <c r="AF77" s="9">
        <f t="shared" si="14"/>
        <v>70</v>
      </c>
      <c r="AG77">
        <v>23.994</v>
      </c>
      <c r="AH77">
        <v>70</v>
      </c>
      <c r="AI77">
        <f t="shared" si="15"/>
        <v>3.1778037990927364</v>
      </c>
      <c r="AK77" s="11">
        <v>22.385999999999999</v>
      </c>
      <c r="AL77">
        <v>70</v>
      </c>
    </row>
    <row r="78" spans="6:38" x14ac:dyDescent="0.3">
      <c r="F78" s="9">
        <v>71</v>
      </c>
      <c r="G78" s="12">
        <v>0.17499999999999999</v>
      </c>
      <c r="H78" s="12">
        <v>1.903</v>
      </c>
      <c r="I78" s="9">
        <v>0.60899999999999999</v>
      </c>
      <c r="J78" s="9">
        <v>3.0510000000000002</v>
      </c>
      <c r="K78" s="9">
        <v>0.32800000000000001</v>
      </c>
      <c r="L78" s="9">
        <v>0.89500000000000002</v>
      </c>
      <c r="S78" s="9">
        <v>71</v>
      </c>
      <c r="T78" s="12">
        <f t="shared" si="11"/>
        <v>17.5</v>
      </c>
      <c r="V78">
        <v>250</v>
      </c>
      <c r="W78">
        <v>447.90000000000003</v>
      </c>
      <c r="X78" s="10">
        <f t="shared" si="10"/>
        <v>23.880619591771051</v>
      </c>
      <c r="Z78" s="11">
        <f t="shared" si="12"/>
        <v>23.88</v>
      </c>
      <c r="AA78">
        <f t="shared" si="19"/>
        <v>1</v>
      </c>
      <c r="AB78">
        <f t="shared" si="16"/>
        <v>1</v>
      </c>
      <c r="AC78">
        <f t="shared" si="17"/>
        <v>71</v>
      </c>
      <c r="AD78" s="9">
        <f t="shared" si="18"/>
        <v>71</v>
      </c>
      <c r="AE78" s="12">
        <f t="shared" si="13"/>
        <v>23.88</v>
      </c>
      <c r="AF78" s="9">
        <f t="shared" si="14"/>
        <v>71</v>
      </c>
      <c r="AG78">
        <v>23.88</v>
      </c>
      <c r="AH78">
        <v>71</v>
      </c>
      <c r="AI78">
        <f t="shared" si="15"/>
        <v>3.1730412885244013</v>
      </c>
      <c r="AK78" s="11">
        <v>22.286000000000001</v>
      </c>
      <c r="AL78">
        <v>71</v>
      </c>
    </row>
    <row r="79" spans="6:38" x14ac:dyDescent="0.3">
      <c r="F79" s="9">
        <v>72</v>
      </c>
      <c r="G79" s="12">
        <v>5.8000000000000003E-2</v>
      </c>
      <c r="H79" s="12">
        <v>0.90900000000000003</v>
      </c>
      <c r="I79" s="9">
        <v>0.88900000000000001</v>
      </c>
      <c r="J79" s="9">
        <v>1.181</v>
      </c>
      <c r="K79" s="9">
        <v>0.84699999999999998</v>
      </c>
      <c r="L79" s="9">
        <v>0.84699999999999998</v>
      </c>
      <c r="S79" s="9">
        <v>72</v>
      </c>
      <c r="T79" s="12">
        <f t="shared" si="11"/>
        <v>5.8000000000000007</v>
      </c>
      <c r="V79">
        <v>366</v>
      </c>
      <c r="W79">
        <v>444.59999999999997</v>
      </c>
      <c r="X79" s="10">
        <f t="shared" si="10"/>
        <v>23.792484140779695</v>
      </c>
      <c r="Z79" s="11">
        <f t="shared" si="12"/>
        <v>23.792000000000002</v>
      </c>
      <c r="AA79">
        <f t="shared" si="19"/>
        <v>1</v>
      </c>
      <c r="AB79">
        <f t="shared" si="16"/>
        <v>1</v>
      </c>
      <c r="AC79">
        <f t="shared" si="17"/>
        <v>72</v>
      </c>
      <c r="AD79" s="9">
        <f t="shared" si="18"/>
        <v>72</v>
      </c>
      <c r="AE79" s="12">
        <f t="shared" si="13"/>
        <v>23.792000000000002</v>
      </c>
      <c r="AF79" s="9">
        <f t="shared" si="14"/>
        <v>72</v>
      </c>
      <c r="AG79">
        <v>23.792000000000002</v>
      </c>
      <c r="AH79">
        <v>72</v>
      </c>
      <c r="AI79">
        <f t="shared" si="15"/>
        <v>3.1693493897177993</v>
      </c>
      <c r="AK79" s="11">
        <v>22.283000000000001</v>
      </c>
      <c r="AL79">
        <v>72</v>
      </c>
    </row>
    <row r="80" spans="6:38" x14ac:dyDescent="0.3">
      <c r="F80" s="9">
        <v>73</v>
      </c>
      <c r="G80" s="12">
        <v>1.6E-2</v>
      </c>
      <c r="H80" s="12">
        <v>0.48599999999999999</v>
      </c>
      <c r="I80" s="9">
        <v>0.85699999999999998</v>
      </c>
      <c r="J80" s="9">
        <v>1.714</v>
      </c>
      <c r="K80" s="9">
        <v>0.58299999999999996</v>
      </c>
      <c r="L80" s="9">
        <v>0.82099999999999995</v>
      </c>
      <c r="S80" s="9">
        <v>73</v>
      </c>
      <c r="T80" s="12">
        <f t="shared" si="11"/>
        <v>1.6</v>
      </c>
      <c r="V80">
        <v>315</v>
      </c>
      <c r="W80">
        <v>412.8</v>
      </c>
      <c r="X80" s="10">
        <f t="shared" si="10"/>
        <v>22.925821338976608</v>
      </c>
      <c r="Z80" s="11">
        <f t="shared" si="12"/>
        <v>22.925000000000001</v>
      </c>
      <c r="AA80">
        <f t="shared" si="19"/>
        <v>1</v>
      </c>
      <c r="AB80">
        <f t="shared" si="16"/>
        <v>1</v>
      </c>
      <c r="AC80">
        <f t="shared" si="17"/>
        <v>73</v>
      </c>
      <c r="AD80" s="9">
        <f t="shared" si="18"/>
        <v>73</v>
      </c>
      <c r="AE80" s="12">
        <f t="shared" si="13"/>
        <v>22.925000000000001</v>
      </c>
      <c r="AF80" s="9">
        <f t="shared" si="14"/>
        <v>73</v>
      </c>
      <c r="AG80">
        <v>22.925000000000001</v>
      </c>
      <c r="AH80">
        <v>73</v>
      </c>
      <c r="AI80">
        <f t="shared" si="15"/>
        <v>3.1322280181425284</v>
      </c>
      <c r="AK80" s="11">
        <v>22.128</v>
      </c>
      <c r="AL80">
        <v>73</v>
      </c>
    </row>
    <row r="81" spans="6:38" x14ac:dyDescent="0.3">
      <c r="F81" s="9">
        <v>74</v>
      </c>
      <c r="G81" s="12">
        <v>0.44700000000000001</v>
      </c>
      <c r="H81" s="12">
        <v>2.8039999999999998</v>
      </c>
      <c r="I81" s="9">
        <v>0.71499999999999997</v>
      </c>
      <c r="J81" s="9">
        <v>1.946</v>
      </c>
      <c r="K81" s="9">
        <v>0.51400000000000001</v>
      </c>
      <c r="L81" s="9">
        <v>0.90600000000000003</v>
      </c>
      <c r="S81" s="9">
        <v>74</v>
      </c>
      <c r="T81" s="12">
        <f t="shared" si="11"/>
        <v>44.7</v>
      </c>
      <c r="V81">
        <v>87</v>
      </c>
      <c r="W81">
        <v>408.1</v>
      </c>
      <c r="X81" s="10">
        <f t="shared" si="10"/>
        <v>22.79493492437344</v>
      </c>
      <c r="Z81" s="11">
        <f t="shared" si="12"/>
        <v>22.794</v>
      </c>
      <c r="AA81">
        <f t="shared" si="19"/>
        <v>1</v>
      </c>
      <c r="AB81">
        <f t="shared" si="16"/>
        <v>1</v>
      </c>
      <c r="AC81">
        <f t="shared" si="17"/>
        <v>74</v>
      </c>
      <c r="AD81" s="9">
        <f t="shared" si="18"/>
        <v>74</v>
      </c>
      <c r="AE81" s="12">
        <f t="shared" si="13"/>
        <v>22.794</v>
      </c>
      <c r="AF81" s="9">
        <f t="shared" si="14"/>
        <v>74</v>
      </c>
      <c r="AG81">
        <v>22.794</v>
      </c>
      <c r="AH81">
        <v>74</v>
      </c>
      <c r="AI81">
        <f t="shared" si="15"/>
        <v>3.1264973434335435</v>
      </c>
      <c r="AK81" s="11">
        <v>21.536000000000001</v>
      </c>
      <c r="AL81">
        <v>74</v>
      </c>
    </row>
    <row r="82" spans="6:38" x14ac:dyDescent="0.3">
      <c r="F82" s="9">
        <v>75</v>
      </c>
      <c r="G82" s="12">
        <v>6.7000000000000004E-2</v>
      </c>
      <c r="H82" s="12">
        <v>1.3160000000000001</v>
      </c>
      <c r="I82" s="9">
        <v>0.48299999999999998</v>
      </c>
      <c r="J82" s="9">
        <v>3.8940000000000001</v>
      </c>
      <c r="K82" s="9">
        <v>0.25700000000000001</v>
      </c>
      <c r="L82" s="9">
        <v>0.83499999999999996</v>
      </c>
      <c r="S82" s="9">
        <v>75</v>
      </c>
      <c r="T82" s="12">
        <f t="shared" si="11"/>
        <v>6.7</v>
      </c>
      <c r="V82">
        <v>34</v>
      </c>
      <c r="W82">
        <v>403.8</v>
      </c>
      <c r="X82" s="10">
        <f t="shared" si="10"/>
        <v>22.674525974407022</v>
      </c>
      <c r="Z82" s="11">
        <f t="shared" si="12"/>
        <v>22.673999999999999</v>
      </c>
      <c r="AA82">
        <f t="shared" si="19"/>
        <v>1</v>
      </c>
      <c r="AB82">
        <f t="shared" si="16"/>
        <v>1</v>
      </c>
      <c r="AC82">
        <f t="shared" si="17"/>
        <v>75</v>
      </c>
      <c r="AD82" s="9">
        <f t="shared" si="18"/>
        <v>75</v>
      </c>
      <c r="AE82" s="12">
        <f t="shared" si="13"/>
        <v>22.673999999999999</v>
      </c>
      <c r="AF82" s="9">
        <f t="shared" si="14"/>
        <v>75</v>
      </c>
      <c r="AG82">
        <v>22.673999999999999</v>
      </c>
      <c r="AH82">
        <v>75</v>
      </c>
      <c r="AI82">
        <f t="shared" si="15"/>
        <v>3.1212188935954068</v>
      </c>
      <c r="AK82" s="11">
        <v>21.14</v>
      </c>
      <c r="AL82">
        <v>75</v>
      </c>
    </row>
    <row r="83" spans="6:38" x14ac:dyDescent="0.3">
      <c r="F83" s="9">
        <v>76</v>
      </c>
      <c r="G83" s="12">
        <v>0.17899999999999999</v>
      </c>
      <c r="H83" s="12">
        <v>1.8580000000000001</v>
      </c>
      <c r="I83" s="9">
        <v>0.65300000000000002</v>
      </c>
      <c r="J83" s="9">
        <v>2.0459999999999998</v>
      </c>
      <c r="K83" s="9">
        <v>0.48899999999999999</v>
      </c>
      <c r="L83" s="9">
        <v>0.88600000000000001</v>
      </c>
      <c r="S83" s="9">
        <v>76</v>
      </c>
      <c r="T83" s="12">
        <f t="shared" si="11"/>
        <v>17.899999999999999</v>
      </c>
      <c r="V83">
        <v>360</v>
      </c>
      <c r="W83">
        <v>403.2</v>
      </c>
      <c r="X83" s="10">
        <f t="shared" si="10"/>
        <v>22.657673853183113</v>
      </c>
      <c r="Z83" s="11">
        <f t="shared" si="12"/>
        <v>22.657</v>
      </c>
      <c r="AA83">
        <f t="shared" si="19"/>
        <v>1</v>
      </c>
      <c r="AB83">
        <f t="shared" si="16"/>
        <v>1</v>
      </c>
      <c r="AC83">
        <f t="shared" si="17"/>
        <v>76</v>
      </c>
      <c r="AD83" s="9">
        <f t="shared" si="18"/>
        <v>76</v>
      </c>
      <c r="AE83" s="12">
        <f t="shared" si="13"/>
        <v>22.657</v>
      </c>
      <c r="AF83" s="9">
        <f t="shared" si="14"/>
        <v>76</v>
      </c>
      <c r="AG83">
        <v>22.657</v>
      </c>
      <c r="AH83">
        <v>76</v>
      </c>
      <c r="AI83">
        <f t="shared" si="15"/>
        <v>3.120468854955317</v>
      </c>
      <c r="AK83" s="11">
        <v>20.824000000000002</v>
      </c>
      <c r="AL83">
        <v>76</v>
      </c>
    </row>
    <row r="84" spans="6:38" x14ac:dyDescent="0.3">
      <c r="F84" s="9">
        <v>77</v>
      </c>
      <c r="G84" s="12">
        <v>0.63800000000000001</v>
      </c>
      <c r="H84" s="12">
        <v>3.23</v>
      </c>
      <c r="I84" s="9">
        <v>0.76800000000000002</v>
      </c>
      <c r="J84" s="9">
        <v>1.83</v>
      </c>
      <c r="K84" s="9">
        <v>0.54600000000000004</v>
      </c>
      <c r="L84" s="9">
        <v>0.94799999999999995</v>
      </c>
      <c r="S84" s="9">
        <v>77</v>
      </c>
      <c r="T84" s="12">
        <f t="shared" si="11"/>
        <v>63.800000000000004</v>
      </c>
      <c r="V84">
        <v>696</v>
      </c>
      <c r="W84">
        <v>396.4</v>
      </c>
      <c r="X84" s="10">
        <f t="shared" si="10"/>
        <v>22.465799686034291</v>
      </c>
      <c r="Z84" s="11">
        <f t="shared" si="12"/>
        <v>22.465</v>
      </c>
      <c r="AA84">
        <f t="shared" si="19"/>
        <v>1</v>
      </c>
      <c r="AB84">
        <f t="shared" si="16"/>
        <v>1</v>
      </c>
      <c r="AC84">
        <f t="shared" si="17"/>
        <v>77</v>
      </c>
      <c r="AD84" s="9">
        <f t="shared" si="18"/>
        <v>77</v>
      </c>
      <c r="AE84" s="12">
        <f t="shared" si="13"/>
        <v>22.465</v>
      </c>
      <c r="AF84" s="9">
        <f t="shared" si="14"/>
        <v>77</v>
      </c>
      <c r="AG84">
        <v>22.465</v>
      </c>
      <c r="AH84">
        <v>77</v>
      </c>
      <c r="AI84">
        <f t="shared" si="15"/>
        <v>3.1119585425221232</v>
      </c>
      <c r="AK84" s="11">
        <v>20.597000000000001</v>
      </c>
      <c r="AL84">
        <v>77</v>
      </c>
    </row>
    <row r="85" spans="6:38" x14ac:dyDescent="0.3">
      <c r="F85" s="9">
        <v>78</v>
      </c>
      <c r="G85" s="12">
        <v>2.9000000000000001E-2</v>
      </c>
      <c r="H85" s="12">
        <v>0.88300000000000001</v>
      </c>
      <c r="I85" s="9">
        <v>0.47199999999999998</v>
      </c>
      <c r="J85" s="9">
        <v>3.5619999999999998</v>
      </c>
      <c r="K85" s="9">
        <v>0.28100000000000003</v>
      </c>
      <c r="L85" s="9">
        <v>0.74399999999999999</v>
      </c>
      <c r="S85" s="9">
        <v>78</v>
      </c>
      <c r="T85" s="12">
        <f t="shared" si="11"/>
        <v>2.9000000000000004</v>
      </c>
      <c r="V85">
        <v>30</v>
      </c>
      <c r="W85">
        <v>395.8</v>
      </c>
      <c r="X85" s="10">
        <f t="shared" si="10"/>
        <v>22.448790876262745</v>
      </c>
      <c r="Z85" s="11">
        <f t="shared" si="12"/>
        <v>22.448</v>
      </c>
      <c r="AA85">
        <f t="shared" si="19"/>
        <v>1</v>
      </c>
      <c r="AB85">
        <f t="shared" si="16"/>
        <v>1</v>
      </c>
      <c r="AC85">
        <f t="shared" si="17"/>
        <v>78</v>
      </c>
      <c r="AD85" s="9">
        <f t="shared" si="18"/>
        <v>78</v>
      </c>
      <c r="AE85" s="12">
        <f t="shared" si="13"/>
        <v>22.448</v>
      </c>
      <c r="AF85" s="9">
        <f t="shared" si="14"/>
        <v>78</v>
      </c>
      <c r="AG85">
        <v>22.448</v>
      </c>
      <c r="AH85">
        <v>78</v>
      </c>
      <c r="AI85">
        <f t="shared" si="15"/>
        <v>3.1112015233601054</v>
      </c>
      <c r="AK85" s="11">
        <v>20.431999999999999</v>
      </c>
      <c r="AL85">
        <v>78</v>
      </c>
    </row>
    <row r="86" spans="6:38" x14ac:dyDescent="0.3">
      <c r="F86" s="9">
        <v>79</v>
      </c>
      <c r="G86" s="12">
        <v>1.3460000000000001</v>
      </c>
      <c r="H86" s="12">
        <v>5.702</v>
      </c>
      <c r="I86" s="9">
        <v>0.52</v>
      </c>
      <c r="J86" s="9">
        <v>1.675</v>
      </c>
      <c r="K86" s="9">
        <v>0.59699999999999998</v>
      </c>
      <c r="L86" s="9">
        <v>0.78</v>
      </c>
      <c r="S86" s="9">
        <v>79</v>
      </c>
      <c r="T86" s="12">
        <f t="shared" si="11"/>
        <v>134.60000000000002</v>
      </c>
      <c r="V86">
        <v>114</v>
      </c>
      <c r="W86">
        <v>393.6</v>
      </c>
      <c r="X86" s="10">
        <f t="shared" si="10"/>
        <v>22.38631467677876</v>
      </c>
      <c r="Z86" s="11">
        <f t="shared" si="12"/>
        <v>22.385999999999999</v>
      </c>
      <c r="AA86">
        <f t="shared" si="19"/>
        <v>1</v>
      </c>
      <c r="AB86">
        <f t="shared" si="16"/>
        <v>1</v>
      </c>
      <c r="AC86">
        <f t="shared" si="17"/>
        <v>79</v>
      </c>
      <c r="AD86" s="9">
        <f t="shared" si="18"/>
        <v>79</v>
      </c>
      <c r="AE86" s="12">
        <f t="shared" si="13"/>
        <v>22.385999999999999</v>
      </c>
      <c r="AF86" s="9">
        <f t="shared" si="14"/>
        <v>79</v>
      </c>
      <c r="AG86">
        <v>22.385999999999999</v>
      </c>
      <c r="AH86">
        <v>79</v>
      </c>
      <c r="AI86">
        <f t="shared" si="15"/>
        <v>3.1084357634670758</v>
      </c>
      <c r="AK86" s="11">
        <v>20.404</v>
      </c>
      <c r="AL86">
        <v>79</v>
      </c>
    </row>
    <row r="87" spans="6:38" x14ac:dyDescent="0.3">
      <c r="F87" s="9">
        <v>80</v>
      </c>
      <c r="G87" s="12">
        <v>0.159</v>
      </c>
      <c r="H87" s="12">
        <v>1.4690000000000001</v>
      </c>
      <c r="I87" s="9">
        <v>0.92700000000000005</v>
      </c>
      <c r="J87" s="9">
        <v>1.145</v>
      </c>
      <c r="K87" s="9">
        <v>0.874</v>
      </c>
      <c r="L87" s="9">
        <v>0.92100000000000004</v>
      </c>
      <c r="S87" s="9">
        <v>80</v>
      </c>
      <c r="T87" s="12">
        <f t="shared" si="11"/>
        <v>15.9</v>
      </c>
      <c r="V87">
        <v>19</v>
      </c>
      <c r="W87">
        <v>390.09999999999997</v>
      </c>
      <c r="X87" s="10">
        <f t="shared" si="10"/>
        <v>22.286559770435339</v>
      </c>
      <c r="Z87" s="11">
        <f t="shared" si="12"/>
        <v>22.286000000000001</v>
      </c>
      <c r="AA87">
        <f t="shared" si="19"/>
        <v>1</v>
      </c>
      <c r="AB87">
        <f t="shared" si="16"/>
        <v>1</v>
      </c>
      <c r="AC87">
        <f t="shared" si="17"/>
        <v>80</v>
      </c>
      <c r="AD87" s="9">
        <f t="shared" si="18"/>
        <v>80</v>
      </c>
      <c r="AE87" s="12">
        <f t="shared" si="13"/>
        <v>22.286000000000001</v>
      </c>
      <c r="AF87" s="9">
        <f t="shared" si="14"/>
        <v>80</v>
      </c>
      <c r="AG87">
        <v>22.286000000000001</v>
      </c>
      <c r="AH87">
        <v>80</v>
      </c>
      <c r="AI87">
        <f t="shared" si="15"/>
        <v>3.1039586786248621</v>
      </c>
      <c r="AK87" s="11">
        <v>20.276</v>
      </c>
      <c r="AL87">
        <v>80</v>
      </c>
    </row>
    <row r="88" spans="6:38" x14ac:dyDescent="0.3">
      <c r="F88" s="9">
        <v>81</v>
      </c>
      <c r="G88" s="12">
        <v>0.68700000000000006</v>
      </c>
      <c r="H88" s="12">
        <v>4.41</v>
      </c>
      <c r="I88" s="9">
        <v>0.44400000000000001</v>
      </c>
      <c r="J88" s="9">
        <v>4.4379999999999997</v>
      </c>
      <c r="K88" s="9">
        <v>0.22500000000000001</v>
      </c>
      <c r="L88" s="9">
        <v>0.871</v>
      </c>
      <c r="S88" s="9">
        <v>81</v>
      </c>
      <c r="T88" s="12">
        <f t="shared" si="11"/>
        <v>68.7</v>
      </c>
      <c r="V88">
        <v>10</v>
      </c>
      <c r="W88">
        <v>390</v>
      </c>
      <c r="X88" s="10">
        <f t="shared" si="10"/>
        <v>22.283703068536735</v>
      </c>
      <c r="Z88" s="11">
        <f t="shared" si="12"/>
        <v>22.283000000000001</v>
      </c>
      <c r="AA88">
        <f t="shared" si="19"/>
        <v>1</v>
      </c>
      <c r="AB88">
        <f t="shared" si="16"/>
        <v>1</v>
      </c>
      <c r="AC88">
        <f t="shared" si="17"/>
        <v>81</v>
      </c>
      <c r="AD88" s="9">
        <f t="shared" si="18"/>
        <v>81</v>
      </c>
      <c r="AE88" s="12">
        <f t="shared" si="13"/>
        <v>22.283000000000001</v>
      </c>
      <c r="AF88" s="9">
        <f t="shared" si="14"/>
        <v>81</v>
      </c>
      <c r="AG88">
        <v>22.283000000000001</v>
      </c>
      <c r="AH88">
        <v>81</v>
      </c>
      <c r="AI88">
        <f t="shared" si="15"/>
        <v>3.1038240559048313</v>
      </c>
      <c r="AK88" s="11">
        <v>20.074000000000002</v>
      </c>
      <c r="AL88">
        <v>81</v>
      </c>
    </row>
    <row r="89" spans="6:38" x14ac:dyDescent="0.3">
      <c r="F89" s="9">
        <v>82</v>
      </c>
      <c r="G89" s="12">
        <v>1.87</v>
      </c>
      <c r="H89" s="12">
        <v>8.5950000000000006</v>
      </c>
      <c r="I89" s="9">
        <v>0.318</v>
      </c>
      <c r="J89" s="9">
        <v>5.8460000000000001</v>
      </c>
      <c r="K89" s="9">
        <v>0.17100000000000001</v>
      </c>
      <c r="L89" s="9">
        <v>0.81299999999999994</v>
      </c>
      <c r="S89" s="9">
        <v>82</v>
      </c>
      <c r="T89" s="12">
        <f t="shared" si="11"/>
        <v>187</v>
      </c>
      <c r="V89">
        <v>479</v>
      </c>
      <c r="W89">
        <v>384.6</v>
      </c>
      <c r="X89" s="10">
        <f t="shared" si="10"/>
        <v>22.128893530973112</v>
      </c>
      <c r="Z89" s="11">
        <f t="shared" si="12"/>
        <v>22.128</v>
      </c>
      <c r="AA89">
        <f t="shared" si="19"/>
        <v>1</v>
      </c>
      <c r="AB89">
        <f t="shared" si="16"/>
        <v>1</v>
      </c>
      <c r="AC89">
        <f t="shared" si="17"/>
        <v>82</v>
      </c>
      <c r="AD89" s="9">
        <f t="shared" si="18"/>
        <v>82</v>
      </c>
      <c r="AE89" s="12">
        <f t="shared" si="13"/>
        <v>22.128</v>
      </c>
      <c r="AF89" s="9">
        <f t="shared" si="14"/>
        <v>82</v>
      </c>
      <c r="AG89">
        <v>22.128</v>
      </c>
      <c r="AH89">
        <v>82</v>
      </c>
      <c r="AI89">
        <f t="shared" si="15"/>
        <v>3.0968437749224025</v>
      </c>
      <c r="AK89" s="11">
        <v>19.975000000000001</v>
      </c>
      <c r="AL89">
        <v>82</v>
      </c>
    </row>
    <row r="90" spans="6:38" x14ac:dyDescent="0.3">
      <c r="F90" s="9">
        <v>83</v>
      </c>
      <c r="G90" s="12">
        <v>30.2</v>
      </c>
      <c r="H90" s="12">
        <v>32.273000000000003</v>
      </c>
      <c r="I90" s="9">
        <v>0.36399999999999999</v>
      </c>
      <c r="J90" s="9">
        <v>1.5920000000000001</v>
      </c>
      <c r="K90" s="9">
        <v>0.628</v>
      </c>
      <c r="L90" s="9">
        <v>0.78600000000000003</v>
      </c>
      <c r="S90" s="9">
        <v>83</v>
      </c>
      <c r="T90" s="12">
        <f t="shared" si="11"/>
        <v>3020</v>
      </c>
      <c r="V90">
        <v>555</v>
      </c>
      <c r="W90">
        <v>380.1</v>
      </c>
      <c r="X90" s="10">
        <f t="shared" si="10"/>
        <v>21.999053410404628</v>
      </c>
      <c r="Z90" s="11">
        <f t="shared" si="12"/>
        <v>21.998999999999999</v>
      </c>
      <c r="AA90">
        <f t="shared" si="19"/>
        <v>1</v>
      </c>
      <c r="AB90">
        <f t="shared" si="16"/>
        <v>1</v>
      </c>
      <c r="AC90">
        <f t="shared" si="17"/>
        <v>83</v>
      </c>
      <c r="AD90" s="9">
        <f t="shared" si="18"/>
        <v>83</v>
      </c>
      <c r="AE90" s="12">
        <f t="shared" si="13"/>
        <v>21.998999999999999</v>
      </c>
      <c r="AF90" s="9">
        <f t="shared" si="14"/>
        <v>83</v>
      </c>
      <c r="AG90">
        <v>21.998999999999999</v>
      </c>
      <c r="AH90">
        <v>83</v>
      </c>
      <c r="AI90">
        <f t="shared" si="15"/>
        <v>3.0909969977797722</v>
      </c>
      <c r="AK90" s="11">
        <v>19.891999999999999</v>
      </c>
      <c r="AL90">
        <v>83</v>
      </c>
    </row>
    <row r="91" spans="6:38" x14ac:dyDescent="0.3">
      <c r="F91" s="9">
        <v>84</v>
      </c>
      <c r="G91" s="12">
        <v>2.5000000000000001E-2</v>
      </c>
      <c r="H91" s="12">
        <v>0.63900000000000001</v>
      </c>
      <c r="I91" s="9">
        <v>0.77400000000000002</v>
      </c>
      <c r="J91" s="9">
        <v>1.7210000000000001</v>
      </c>
      <c r="K91" s="9">
        <v>0.58099999999999996</v>
      </c>
      <c r="L91" s="9">
        <v>0.83299999999999996</v>
      </c>
      <c r="S91" s="9">
        <v>84</v>
      </c>
      <c r="T91" s="12">
        <f t="shared" si="11"/>
        <v>2.5</v>
      </c>
      <c r="V91">
        <v>369</v>
      </c>
      <c r="W91">
        <v>364.29999999999995</v>
      </c>
      <c r="X91" s="10">
        <f t="shared" si="10"/>
        <v>21.53697207471421</v>
      </c>
      <c r="Z91" s="11">
        <f t="shared" si="12"/>
        <v>21.536000000000001</v>
      </c>
      <c r="AA91">
        <f t="shared" si="19"/>
        <v>1</v>
      </c>
      <c r="AB91">
        <f t="shared" si="16"/>
        <v>1</v>
      </c>
      <c r="AC91">
        <f t="shared" si="17"/>
        <v>84</v>
      </c>
      <c r="AD91" s="9">
        <f t="shared" si="18"/>
        <v>84</v>
      </c>
      <c r="AE91" s="12">
        <f t="shared" si="13"/>
        <v>21.536000000000001</v>
      </c>
      <c r="AF91" s="9">
        <f t="shared" si="14"/>
        <v>84</v>
      </c>
      <c r="AG91">
        <v>21.536000000000001</v>
      </c>
      <c r="AH91">
        <v>84</v>
      </c>
      <c r="AI91">
        <f t="shared" si="15"/>
        <v>3.0697259534623176</v>
      </c>
      <c r="AK91" s="11">
        <v>19.766999999999999</v>
      </c>
      <c r="AL91">
        <v>84</v>
      </c>
    </row>
    <row r="92" spans="6:38" x14ac:dyDescent="0.3">
      <c r="F92" s="9">
        <v>85</v>
      </c>
      <c r="G92" s="12">
        <v>1.7000000000000001E-2</v>
      </c>
      <c r="H92" s="12">
        <v>0.53100000000000003</v>
      </c>
      <c r="I92" s="9">
        <v>0.76300000000000001</v>
      </c>
      <c r="J92" s="9">
        <v>1.948</v>
      </c>
      <c r="K92" s="9">
        <v>0.51300000000000001</v>
      </c>
      <c r="L92" s="9">
        <v>0.79100000000000004</v>
      </c>
      <c r="S92" s="9">
        <v>85</v>
      </c>
      <c r="T92" s="12">
        <f t="shared" si="11"/>
        <v>1.7000000000000002</v>
      </c>
      <c r="V92">
        <v>322</v>
      </c>
      <c r="W92">
        <v>353.1</v>
      </c>
      <c r="X92" s="10">
        <f t="shared" si="10"/>
        <v>21.203322457718414</v>
      </c>
      <c r="Z92" s="11">
        <f t="shared" si="12"/>
        <v>21.202999999999999</v>
      </c>
      <c r="AA92">
        <f t="shared" si="19"/>
        <v>1</v>
      </c>
      <c r="AB92">
        <f t="shared" si="16"/>
        <v>1</v>
      </c>
      <c r="AC92">
        <f t="shared" si="17"/>
        <v>85</v>
      </c>
      <c r="AD92" s="9">
        <f t="shared" si="18"/>
        <v>85</v>
      </c>
      <c r="AE92" s="12">
        <f t="shared" si="13"/>
        <v>21.202999999999999</v>
      </c>
      <c r="AF92" s="9">
        <f t="shared" si="14"/>
        <v>85</v>
      </c>
      <c r="AG92">
        <v>21.202999999999999</v>
      </c>
      <c r="AH92">
        <v>85</v>
      </c>
      <c r="AI92">
        <f t="shared" si="15"/>
        <v>3.0541426811004135</v>
      </c>
      <c r="AK92" s="11">
        <v>19.565999999999999</v>
      </c>
      <c r="AL92">
        <v>85</v>
      </c>
    </row>
    <row r="93" spans="6:38" x14ac:dyDescent="0.3">
      <c r="F93" s="9">
        <v>86</v>
      </c>
      <c r="G93" s="12">
        <v>3.4000000000000002E-2</v>
      </c>
      <c r="H93" s="12">
        <v>0.71099999999999997</v>
      </c>
      <c r="I93" s="9">
        <v>0.85299999999999998</v>
      </c>
      <c r="J93" s="9">
        <v>1.9259999999999999</v>
      </c>
      <c r="K93" s="9">
        <v>0.51900000000000002</v>
      </c>
      <c r="L93" s="9">
        <v>0.84</v>
      </c>
      <c r="S93" s="9">
        <v>86</v>
      </c>
      <c r="T93" s="12">
        <f t="shared" si="11"/>
        <v>3.4000000000000004</v>
      </c>
      <c r="V93">
        <v>702</v>
      </c>
      <c r="W93">
        <v>351</v>
      </c>
      <c r="X93" s="10">
        <f t="shared" si="10"/>
        <v>21.140176919837781</v>
      </c>
      <c r="Z93" s="11">
        <f t="shared" si="12"/>
        <v>21.14</v>
      </c>
      <c r="AA93">
        <f t="shared" si="19"/>
        <v>1</v>
      </c>
      <c r="AB93">
        <f t="shared" si="16"/>
        <v>1</v>
      </c>
      <c r="AC93">
        <f t="shared" si="17"/>
        <v>86</v>
      </c>
      <c r="AD93" s="9">
        <f t="shared" si="18"/>
        <v>86</v>
      </c>
      <c r="AE93" s="12">
        <f t="shared" si="13"/>
        <v>21.14</v>
      </c>
      <c r="AF93" s="9">
        <f t="shared" si="14"/>
        <v>86</v>
      </c>
      <c r="AG93">
        <v>21.14</v>
      </c>
      <c r="AH93">
        <v>86</v>
      </c>
      <c r="AI93">
        <f t="shared" si="15"/>
        <v>3.0511669804420918</v>
      </c>
      <c r="AK93" s="11">
        <v>19.452000000000002</v>
      </c>
      <c r="AL93">
        <v>86</v>
      </c>
    </row>
    <row r="94" spans="6:38" x14ac:dyDescent="0.3">
      <c r="F94" s="9">
        <v>87</v>
      </c>
      <c r="G94" s="12">
        <v>4.0810000000000004</v>
      </c>
      <c r="H94" s="12">
        <v>7.9589999999999996</v>
      </c>
      <c r="I94" s="9">
        <v>0.81</v>
      </c>
      <c r="J94" s="9">
        <v>1.29</v>
      </c>
      <c r="K94" s="9">
        <v>0.77500000000000002</v>
      </c>
      <c r="L94" s="9">
        <v>0.94299999999999995</v>
      </c>
      <c r="S94" s="9">
        <v>87</v>
      </c>
      <c r="T94" s="12">
        <f t="shared" si="11"/>
        <v>408.1</v>
      </c>
      <c r="V94">
        <v>157</v>
      </c>
      <c r="W94">
        <v>340.6</v>
      </c>
      <c r="X94" s="10">
        <f t="shared" si="10"/>
        <v>20.824634184945396</v>
      </c>
      <c r="Z94" s="11">
        <f t="shared" si="12"/>
        <v>20.824000000000002</v>
      </c>
      <c r="AA94">
        <f t="shared" si="19"/>
        <v>1</v>
      </c>
      <c r="AB94">
        <f t="shared" si="16"/>
        <v>1</v>
      </c>
      <c r="AC94">
        <f t="shared" si="17"/>
        <v>87</v>
      </c>
      <c r="AD94" s="9">
        <f t="shared" si="18"/>
        <v>87</v>
      </c>
      <c r="AE94" s="12">
        <f t="shared" si="13"/>
        <v>20.824000000000002</v>
      </c>
      <c r="AF94" s="9">
        <f t="shared" si="14"/>
        <v>87</v>
      </c>
      <c r="AG94">
        <v>20.824000000000002</v>
      </c>
      <c r="AH94">
        <v>87</v>
      </c>
      <c r="AI94">
        <f t="shared" si="15"/>
        <v>3.0361061676922643</v>
      </c>
      <c r="AK94" s="11">
        <v>19.318000000000001</v>
      </c>
      <c r="AL94">
        <v>87</v>
      </c>
    </row>
    <row r="95" spans="6:38" x14ac:dyDescent="0.3">
      <c r="F95" s="9">
        <v>88</v>
      </c>
      <c r="G95" s="12">
        <v>4.9000000000000002E-2</v>
      </c>
      <c r="H95" s="12">
        <v>0.85599999999999998</v>
      </c>
      <c r="I95" s="9">
        <v>0.84599999999999997</v>
      </c>
      <c r="J95" s="9">
        <v>1.748</v>
      </c>
      <c r="K95" s="9">
        <v>0.57199999999999995</v>
      </c>
      <c r="L95" s="9">
        <v>0.88300000000000001</v>
      </c>
      <c r="S95" s="9">
        <v>88</v>
      </c>
      <c r="T95" s="12">
        <f t="shared" si="11"/>
        <v>4.9000000000000004</v>
      </c>
      <c r="V95">
        <v>807</v>
      </c>
      <c r="W95">
        <v>334</v>
      </c>
      <c r="X95" s="10">
        <f t="shared" si="10"/>
        <v>20.621881774987081</v>
      </c>
      <c r="Z95" s="11">
        <f t="shared" si="12"/>
        <v>20.620999999999999</v>
      </c>
      <c r="AA95">
        <f t="shared" si="19"/>
        <v>1</v>
      </c>
      <c r="AB95">
        <f t="shared" si="16"/>
        <v>1</v>
      </c>
      <c r="AC95">
        <f t="shared" si="17"/>
        <v>88</v>
      </c>
      <c r="AD95" s="9">
        <f t="shared" si="18"/>
        <v>88</v>
      </c>
      <c r="AE95" s="12">
        <f t="shared" si="13"/>
        <v>20.620999999999999</v>
      </c>
      <c r="AF95" s="9">
        <f t="shared" si="14"/>
        <v>88</v>
      </c>
      <c r="AG95">
        <v>20.620999999999999</v>
      </c>
      <c r="AH95">
        <v>88</v>
      </c>
      <c r="AI95">
        <f t="shared" si="15"/>
        <v>3.0263099740181292</v>
      </c>
      <c r="AK95" s="11">
        <v>19.164999999999999</v>
      </c>
      <c r="AL95">
        <v>88</v>
      </c>
    </row>
    <row r="96" spans="6:38" x14ac:dyDescent="0.3">
      <c r="F96" s="9">
        <v>89</v>
      </c>
      <c r="G96" s="12">
        <v>0.12</v>
      </c>
      <c r="H96" s="12">
        <v>1.671</v>
      </c>
      <c r="I96" s="9">
        <v>0.54</v>
      </c>
      <c r="J96" s="9">
        <v>3.0449999999999999</v>
      </c>
      <c r="K96" s="9">
        <v>0.32800000000000001</v>
      </c>
      <c r="L96" s="9">
        <v>0.86499999999999999</v>
      </c>
      <c r="S96" s="9">
        <v>89</v>
      </c>
      <c r="T96" s="12">
        <f t="shared" si="11"/>
        <v>12</v>
      </c>
      <c r="V96">
        <v>224</v>
      </c>
      <c r="W96">
        <v>333.2</v>
      </c>
      <c r="X96" s="10">
        <f t="shared" si="10"/>
        <v>20.597170104306954</v>
      </c>
      <c r="Z96" s="11">
        <f t="shared" si="12"/>
        <v>20.597000000000001</v>
      </c>
      <c r="AA96">
        <f t="shared" si="19"/>
        <v>1</v>
      </c>
      <c r="AB96">
        <f t="shared" si="16"/>
        <v>1</v>
      </c>
      <c r="AC96">
        <f t="shared" si="17"/>
        <v>89</v>
      </c>
      <c r="AD96" s="9">
        <f t="shared" si="18"/>
        <v>89</v>
      </c>
      <c r="AE96" s="12">
        <f t="shared" si="13"/>
        <v>20.597000000000001</v>
      </c>
      <c r="AF96" s="9">
        <f t="shared" si="14"/>
        <v>89</v>
      </c>
      <c r="AG96">
        <v>20.597000000000001</v>
      </c>
      <c r="AH96">
        <v>89</v>
      </c>
      <c r="AI96">
        <f t="shared" si="15"/>
        <v>3.0251454341223405</v>
      </c>
      <c r="AK96" s="11">
        <v>19.088999999999999</v>
      </c>
      <c r="AL96">
        <v>89</v>
      </c>
    </row>
    <row r="97" spans="6:38" x14ac:dyDescent="0.3">
      <c r="F97" s="9">
        <v>90</v>
      </c>
      <c r="G97" s="12">
        <v>3.2000000000000001E-2</v>
      </c>
      <c r="H97" s="12">
        <v>0.66600000000000004</v>
      </c>
      <c r="I97" s="9">
        <v>0.91400000000000003</v>
      </c>
      <c r="J97" s="9">
        <v>1.702</v>
      </c>
      <c r="K97" s="9">
        <v>0.58799999999999997</v>
      </c>
      <c r="L97" s="9">
        <v>0.85299999999999998</v>
      </c>
      <c r="S97" s="9">
        <v>90</v>
      </c>
      <c r="T97" s="12">
        <f t="shared" si="11"/>
        <v>3.2</v>
      </c>
      <c r="V97">
        <v>540</v>
      </c>
      <c r="W97">
        <v>327.9</v>
      </c>
      <c r="X97" s="10">
        <f t="shared" si="10"/>
        <v>20.432700426489394</v>
      </c>
      <c r="Z97" s="11">
        <f t="shared" si="12"/>
        <v>20.431999999999999</v>
      </c>
      <c r="AA97">
        <f t="shared" si="19"/>
        <v>1</v>
      </c>
      <c r="AB97">
        <f t="shared" si="16"/>
        <v>1</v>
      </c>
      <c r="AC97">
        <f t="shared" si="17"/>
        <v>90</v>
      </c>
      <c r="AD97" s="9">
        <f t="shared" si="18"/>
        <v>90</v>
      </c>
      <c r="AE97" s="12">
        <f t="shared" si="13"/>
        <v>20.431999999999999</v>
      </c>
      <c r="AF97" s="9">
        <f t="shared" si="14"/>
        <v>90</v>
      </c>
      <c r="AG97">
        <v>20.431999999999999</v>
      </c>
      <c r="AH97">
        <v>90</v>
      </c>
      <c r="AI97">
        <f t="shared" si="15"/>
        <v>3.0171022992901833</v>
      </c>
      <c r="AK97" s="11">
        <v>18.978000000000002</v>
      </c>
      <c r="AL97">
        <v>90</v>
      </c>
    </row>
    <row r="98" spans="6:38" x14ac:dyDescent="0.3">
      <c r="F98" s="9">
        <v>91</v>
      </c>
      <c r="G98" s="12">
        <v>0.746</v>
      </c>
      <c r="H98" s="12">
        <v>4.3449999999999998</v>
      </c>
      <c r="I98" s="9">
        <v>0.497</v>
      </c>
      <c r="J98" s="9">
        <v>3.8540000000000001</v>
      </c>
      <c r="K98" s="9">
        <v>0.25900000000000001</v>
      </c>
      <c r="L98" s="9">
        <v>0.89500000000000002</v>
      </c>
      <c r="S98" s="9">
        <v>91</v>
      </c>
      <c r="T98" s="12">
        <f t="shared" si="11"/>
        <v>74.599999999999994</v>
      </c>
      <c r="V98">
        <v>333</v>
      </c>
      <c r="W98">
        <v>327</v>
      </c>
      <c r="X98" s="10">
        <f t="shared" si="10"/>
        <v>20.404639941160397</v>
      </c>
      <c r="Z98" s="11">
        <f t="shared" si="12"/>
        <v>20.404</v>
      </c>
      <c r="AA98">
        <f t="shared" si="19"/>
        <v>1</v>
      </c>
      <c r="AB98">
        <f t="shared" si="16"/>
        <v>1</v>
      </c>
      <c r="AC98">
        <f t="shared" si="17"/>
        <v>91</v>
      </c>
      <c r="AD98" s="9">
        <f t="shared" si="18"/>
        <v>91</v>
      </c>
      <c r="AE98" s="12">
        <f t="shared" si="13"/>
        <v>20.404</v>
      </c>
      <c r="AF98" s="9">
        <f t="shared" si="14"/>
        <v>91</v>
      </c>
      <c r="AG98">
        <v>20.404</v>
      </c>
      <c r="AH98">
        <v>91</v>
      </c>
      <c r="AI98">
        <f t="shared" si="15"/>
        <v>3.0157309600606803</v>
      </c>
      <c r="AK98" s="11">
        <v>18.878</v>
      </c>
      <c r="AL98">
        <v>91</v>
      </c>
    </row>
    <row r="99" spans="6:38" x14ac:dyDescent="0.3">
      <c r="F99" s="9">
        <v>92</v>
      </c>
      <c r="G99" s="12">
        <v>7.0999999999999994E-2</v>
      </c>
      <c r="H99" s="12">
        <v>1.0089999999999999</v>
      </c>
      <c r="I99" s="9">
        <v>0.87</v>
      </c>
      <c r="J99" s="9">
        <v>1.4570000000000001</v>
      </c>
      <c r="K99" s="9">
        <v>0.68600000000000005</v>
      </c>
      <c r="L99" s="9">
        <v>0.89200000000000002</v>
      </c>
      <c r="S99" s="9">
        <v>92</v>
      </c>
      <c r="T99" s="12">
        <f t="shared" si="11"/>
        <v>7.1</v>
      </c>
      <c r="V99">
        <v>340</v>
      </c>
      <c r="W99">
        <v>322.90000000000003</v>
      </c>
      <c r="X99" s="10">
        <f t="shared" si="10"/>
        <v>20.276317441660456</v>
      </c>
      <c r="Z99" s="11">
        <f t="shared" si="12"/>
        <v>20.276</v>
      </c>
      <c r="AA99">
        <f t="shared" si="19"/>
        <v>1</v>
      </c>
      <c r="AB99">
        <f t="shared" si="16"/>
        <v>1</v>
      </c>
      <c r="AC99">
        <f t="shared" si="17"/>
        <v>92</v>
      </c>
      <c r="AD99" s="9">
        <f t="shared" si="18"/>
        <v>92</v>
      </c>
      <c r="AE99" s="12">
        <f t="shared" si="13"/>
        <v>20.276</v>
      </c>
      <c r="AF99" s="9">
        <f t="shared" si="14"/>
        <v>92</v>
      </c>
      <c r="AG99">
        <v>20.276</v>
      </c>
      <c r="AH99">
        <v>92</v>
      </c>
      <c r="AI99">
        <f t="shared" si="15"/>
        <v>3.009437920610103</v>
      </c>
      <c r="AK99" s="11">
        <v>18.734999999999999</v>
      </c>
      <c r="AL99">
        <v>92</v>
      </c>
    </row>
    <row r="100" spans="6:38" x14ac:dyDescent="0.3">
      <c r="F100" s="9">
        <v>93</v>
      </c>
      <c r="G100" s="12">
        <v>0.16500000000000001</v>
      </c>
      <c r="H100" s="12">
        <v>1.81</v>
      </c>
      <c r="I100" s="9">
        <v>0.63400000000000001</v>
      </c>
      <c r="J100" s="9">
        <v>2.6760000000000002</v>
      </c>
      <c r="K100" s="9">
        <v>0.374</v>
      </c>
      <c r="L100" s="9">
        <v>0.87</v>
      </c>
      <c r="S100" s="9">
        <v>93</v>
      </c>
      <c r="T100" s="12">
        <f t="shared" si="11"/>
        <v>16.5</v>
      </c>
      <c r="V100">
        <v>606</v>
      </c>
      <c r="W100">
        <v>316.5</v>
      </c>
      <c r="X100" s="10">
        <f t="shared" si="10"/>
        <v>20.074369626682653</v>
      </c>
      <c r="Z100" s="11">
        <f t="shared" si="12"/>
        <v>20.074000000000002</v>
      </c>
      <c r="AA100">
        <f t="shared" si="19"/>
        <v>1</v>
      </c>
      <c r="AB100">
        <f t="shared" si="16"/>
        <v>1</v>
      </c>
      <c r="AC100">
        <f t="shared" si="17"/>
        <v>93</v>
      </c>
      <c r="AD100" s="9">
        <f t="shared" si="18"/>
        <v>93</v>
      </c>
      <c r="AE100" s="12">
        <f t="shared" si="13"/>
        <v>20.074000000000002</v>
      </c>
      <c r="AF100" s="9">
        <f t="shared" si="14"/>
        <v>93</v>
      </c>
      <c r="AG100">
        <v>20.074000000000002</v>
      </c>
      <c r="AH100">
        <v>93</v>
      </c>
      <c r="AI100">
        <f t="shared" si="15"/>
        <v>2.9994254453916085</v>
      </c>
      <c r="AK100" s="11">
        <v>18.52</v>
      </c>
      <c r="AL100">
        <v>93</v>
      </c>
    </row>
    <row r="101" spans="6:38" x14ac:dyDescent="0.3">
      <c r="F101" s="9">
        <v>94</v>
      </c>
      <c r="G101" s="12">
        <v>1.446</v>
      </c>
      <c r="H101" s="12">
        <v>7.2720000000000002</v>
      </c>
      <c r="I101" s="9">
        <v>0.34399999999999997</v>
      </c>
      <c r="J101" s="9">
        <v>5.4880000000000004</v>
      </c>
      <c r="K101" s="9">
        <v>0.182</v>
      </c>
      <c r="L101" s="9">
        <v>0.874</v>
      </c>
      <c r="S101" s="9">
        <v>94</v>
      </c>
      <c r="T101" s="12">
        <f t="shared" si="11"/>
        <v>144.6</v>
      </c>
      <c r="V101">
        <v>379</v>
      </c>
      <c r="W101">
        <v>313.39999999999998</v>
      </c>
      <c r="X101" s="10">
        <f t="shared" si="10"/>
        <v>19.975817212820104</v>
      </c>
      <c r="Z101" s="11">
        <f t="shared" si="12"/>
        <v>19.975000000000001</v>
      </c>
      <c r="AA101">
        <f t="shared" si="19"/>
        <v>1</v>
      </c>
      <c r="AB101">
        <f t="shared" si="16"/>
        <v>1</v>
      </c>
      <c r="AC101">
        <f t="shared" si="17"/>
        <v>94</v>
      </c>
      <c r="AD101" s="9">
        <f t="shared" si="18"/>
        <v>94</v>
      </c>
      <c r="AE101" s="12">
        <f t="shared" si="13"/>
        <v>19.975000000000001</v>
      </c>
      <c r="AF101" s="9">
        <f t="shared" si="14"/>
        <v>94</v>
      </c>
      <c r="AG101">
        <v>19.975000000000001</v>
      </c>
      <c r="AH101">
        <v>94</v>
      </c>
      <c r="AI101">
        <f t="shared" si="15"/>
        <v>2.9944814916523383</v>
      </c>
      <c r="AK101" s="11">
        <v>18.379000000000001</v>
      </c>
      <c r="AL101">
        <v>94</v>
      </c>
    </row>
    <row r="102" spans="6:38" x14ac:dyDescent="0.3">
      <c r="F102" s="9">
        <v>95</v>
      </c>
      <c r="G102" s="12">
        <v>0.17599999999999999</v>
      </c>
      <c r="H102" s="12">
        <v>1.623</v>
      </c>
      <c r="I102" s="9">
        <v>0.84199999999999997</v>
      </c>
      <c r="J102" s="9">
        <v>1.391</v>
      </c>
      <c r="K102" s="9">
        <v>0.71899999999999997</v>
      </c>
      <c r="L102" s="9">
        <v>0.90700000000000003</v>
      </c>
      <c r="S102" s="9">
        <v>95</v>
      </c>
      <c r="T102" s="12">
        <f t="shared" si="11"/>
        <v>17.599999999999998</v>
      </c>
      <c r="V102">
        <v>378</v>
      </c>
      <c r="W102">
        <v>310.8</v>
      </c>
      <c r="X102" s="10">
        <f t="shared" si="10"/>
        <v>19.892783880183504</v>
      </c>
      <c r="Z102" s="11">
        <f t="shared" si="12"/>
        <v>19.891999999999999</v>
      </c>
      <c r="AA102">
        <f t="shared" si="19"/>
        <v>1</v>
      </c>
      <c r="AB102">
        <f t="shared" si="16"/>
        <v>1</v>
      </c>
      <c r="AC102">
        <f t="shared" si="17"/>
        <v>95</v>
      </c>
      <c r="AD102" s="9">
        <f t="shared" si="18"/>
        <v>95</v>
      </c>
      <c r="AE102" s="12">
        <f t="shared" si="13"/>
        <v>19.891999999999999</v>
      </c>
      <c r="AF102" s="9">
        <f t="shared" si="14"/>
        <v>95</v>
      </c>
      <c r="AG102">
        <v>19.891999999999999</v>
      </c>
      <c r="AH102">
        <v>95</v>
      </c>
      <c r="AI102">
        <f t="shared" si="15"/>
        <v>2.9903176408524921</v>
      </c>
      <c r="AK102" s="11">
        <v>18.212</v>
      </c>
      <c r="AL102">
        <v>95</v>
      </c>
    </row>
    <row r="103" spans="6:38" x14ac:dyDescent="0.3">
      <c r="F103" s="9">
        <v>96</v>
      </c>
      <c r="G103" s="12">
        <v>5.8730000000000002</v>
      </c>
      <c r="H103" s="12">
        <v>14.874000000000001</v>
      </c>
      <c r="I103" s="9">
        <v>0.33400000000000002</v>
      </c>
      <c r="J103" s="9">
        <v>1.635</v>
      </c>
      <c r="K103" s="9">
        <v>0.61099999999999999</v>
      </c>
      <c r="L103" s="9">
        <v>0.79500000000000004</v>
      </c>
      <c r="S103" s="9">
        <v>96</v>
      </c>
      <c r="T103" s="12">
        <f t="shared" si="11"/>
        <v>587.30000000000007</v>
      </c>
      <c r="V103">
        <v>232</v>
      </c>
      <c r="W103">
        <v>306.89999999999998</v>
      </c>
      <c r="X103" s="10">
        <f t="shared" si="10"/>
        <v>19.767579929754209</v>
      </c>
      <c r="Z103" s="11">
        <f t="shared" si="12"/>
        <v>19.766999999999999</v>
      </c>
      <c r="AA103">
        <f t="shared" si="19"/>
        <v>1</v>
      </c>
      <c r="AB103">
        <f t="shared" si="16"/>
        <v>1</v>
      </c>
      <c r="AC103">
        <f t="shared" si="17"/>
        <v>96</v>
      </c>
      <c r="AD103" s="9">
        <f t="shared" si="18"/>
        <v>96</v>
      </c>
      <c r="AE103" s="12">
        <f t="shared" si="13"/>
        <v>19.766999999999999</v>
      </c>
      <c r="AF103" s="9">
        <f t="shared" si="14"/>
        <v>96</v>
      </c>
      <c r="AG103">
        <v>19.766999999999999</v>
      </c>
      <c r="AH103">
        <v>96</v>
      </c>
      <c r="AI103">
        <f t="shared" si="15"/>
        <v>2.9840138805997927</v>
      </c>
      <c r="AK103" s="11">
        <v>18.155999999999999</v>
      </c>
      <c r="AL103">
        <v>95</v>
      </c>
    </row>
    <row r="104" spans="6:38" x14ac:dyDescent="0.3">
      <c r="F104" s="9">
        <v>97</v>
      </c>
      <c r="G104" s="12">
        <v>0.157</v>
      </c>
      <c r="H104" s="12">
        <v>1.855</v>
      </c>
      <c r="I104" s="9">
        <v>0.57399999999999995</v>
      </c>
      <c r="J104" s="9">
        <v>2.968</v>
      </c>
      <c r="K104" s="9">
        <v>0.33700000000000002</v>
      </c>
      <c r="L104" s="9">
        <v>0.86899999999999999</v>
      </c>
      <c r="S104" s="9">
        <v>97</v>
      </c>
      <c r="T104" s="12">
        <f t="shared" si="11"/>
        <v>15.7</v>
      </c>
      <c r="V104">
        <v>129</v>
      </c>
      <c r="W104">
        <v>300.7</v>
      </c>
      <c r="X104" s="10">
        <f t="shared" si="10"/>
        <v>19.566888641321171</v>
      </c>
      <c r="Z104" s="11">
        <f t="shared" si="12"/>
        <v>19.565999999999999</v>
      </c>
      <c r="AA104">
        <f t="shared" si="19"/>
        <v>1</v>
      </c>
      <c r="AB104">
        <f t="shared" si="16"/>
        <v>1</v>
      </c>
      <c r="AC104">
        <f t="shared" si="17"/>
        <v>97</v>
      </c>
      <c r="AD104" s="9">
        <f t="shared" si="18"/>
        <v>97</v>
      </c>
      <c r="AE104" s="12">
        <f t="shared" si="13"/>
        <v>19.565999999999999</v>
      </c>
      <c r="AF104" s="9">
        <f t="shared" si="14"/>
        <v>97</v>
      </c>
      <c r="AG104">
        <v>19.565999999999999</v>
      </c>
      <c r="AH104">
        <v>97</v>
      </c>
      <c r="AI104">
        <f t="shared" si="15"/>
        <v>2.9737933660352369</v>
      </c>
      <c r="AK104" s="11">
        <v>18.155999999999999</v>
      </c>
      <c r="AL104">
        <v>95</v>
      </c>
    </row>
    <row r="105" spans="6:38" x14ac:dyDescent="0.3">
      <c r="F105" s="9">
        <v>98</v>
      </c>
      <c r="G105" s="12">
        <v>0.214</v>
      </c>
      <c r="H105" s="12">
        <v>2.3210000000000002</v>
      </c>
      <c r="I105" s="9">
        <v>0.498</v>
      </c>
      <c r="J105" s="9">
        <v>3.4609999999999999</v>
      </c>
      <c r="K105" s="9">
        <v>0.28899999999999998</v>
      </c>
      <c r="L105" s="9">
        <v>0.90600000000000003</v>
      </c>
      <c r="S105" s="9">
        <v>98</v>
      </c>
      <c r="T105" s="12">
        <f t="shared" si="11"/>
        <v>21.4</v>
      </c>
      <c r="V105">
        <v>204</v>
      </c>
      <c r="W105">
        <v>297.2</v>
      </c>
      <c r="X105" s="10">
        <f t="shared" si="10"/>
        <v>19.45268086139518</v>
      </c>
      <c r="Z105" s="11">
        <f t="shared" si="12"/>
        <v>19.452000000000002</v>
      </c>
      <c r="AA105">
        <f t="shared" si="19"/>
        <v>1</v>
      </c>
      <c r="AB105">
        <f t="shared" si="16"/>
        <v>1</v>
      </c>
      <c r="AC105">
        <f t="shared" si="17"/>
        <v>98</v>
      </c>
      <c r="AD105" s="9">
        <f t="shared" si="18"/>
        <v>98</v>
      </c>
      <c r="AE105" s="12">
        <f t="shared" si="13"/>
        <v>19.452000000000002</v>
      </c>
      <c r="AF105" s="9">
        <f t="shared" si="14"/>
        <v>98</v>
      </c>
      <c r="AG105">
        <v>19.452000000000002</v>
      </c>
      <c r="AH105">
        <v>98</v>
      </c>
      <c r="AI105">
        <f t="shared" si="15"/>
        <v>2.9679498925415393</v>
      </c>
      <c r="AK105" s="11">
        <v>18.155999999999999</v>
      </c>
      <c r="AL105">
        <v>98</v>
      </c>
    </row>
    <row r="106" spans="6:38" x14ac:dyDescent="0.3">
      <c r="F106" s="9">
        <v>99</v>
      </c>
      <c r="G106" s="12">
        <v>0.32600000000000001</v>
      </c>
      <c r="H106" s="12">
        <v>2.2250000000000001</v>
      </c>
      <c r="I106" s="9">
        <v>0.82599999999999996</v>
      </c>
      <c r="J106" s="9">
        <v>1.5880000000000001</v>
      </c>
      <c r="K106" s="9">
        <v>0.63</v>
      </c>
      <c r="L106" s="9">
        <v>0.91900000000000004</v>
      </c>
      <c r="S106" s="9">
        <v>99</v>
      </c>
      <c r="T106" s="12">
        <f t="shared" si="11"/>
        <v>32.6</v>
      </c>
      <c r="V106">
        <v>200</v>
      </c>
      <c r="W106">
        <v>293.10000000000002</v>
      </c>
      <c r="X106" s="10">
        <f t="shared" si="10"/>
        <v>19.318035887788287</v>
      </c>
      <c r="Z106" s="11">
        <f t="shared" si="12"/>
        <v>19.318000000000001</v>
      </c>
      <c r="AA106">
        <f t="shared" si="19"/>
        <v>1</v>
      </c>
      <c r="AB106">
        <f t="shared" si="16"/>
        <v>1</v>
      </c>
      <c r="AC106">
        <f t="shared" si="17"/>
        <v>99</v>
      </c>
      <c r="AD106" s="9">
        <f t="shared" si="18"/>
        <v>99</v>
      </c>
      <c r="AE106" s="12">
        <f t="shared" si="13"/>
        <v>19.318000000000001</v>
      </c>
      <c r="AF106" s="9">
        <f t="shared" si="14"/>
        <v>99</v>
      </c>
      <c r="AG106">
        <v>19.318000000000001</v>
      </c>
      <c r="AH106">
        <v>99</v>
      </c>
      <c r="AI106">
        <f t="shared" si="15"/>
        <v>2.9610373037571041</v>
      </c>
      <c r="AK106" s="11">
        <v>17.818999999999999</v>
      </c>
      <c r="AL106">
        <v>99</v>
      </c>
    </row>
    <row r="107" spans="6:38" x14ac:dyDescent="0.3">
      <c r="F107" s="9">
        <v>100</v>
      </c>
      <c r="G107" s="12">
        <v>1.85</v>
      </c>
      <c r="H107" s="12">
        <v>5.7489999999999997</v>
      </c>
      <c r="I107" s="9">
        <v>0.70399999999999996</v>
      </c>
      <c r="J107" s="9">
        <v>1.3240000000000001</v>
      </c>
      <c r="K107" s="9">
        <v>0.755</v>
      </c>
      <c r="L107" s="9">
        <v>0.93700000000000006</v>
      </c>
      <c r="S107" s="9">
        <v>100</v>
      </c>
      <c r="T107" s="12">
        <f t="shared" si="11"/>
        <v>185</v>
      </c>
      <c r="V107">
        <v>288</v>
      </c>
      <c r="W107">
        <v>288.5</v>
      </c>
      <c r="X107" s="10">
        <f t="shared" si="10"/>
        <v>19.165844845873465</v>
      </c>
      <c r="Z107" s="11">
        <f t="shared" si="12"/>
        <v>19.164999999999999</v>
      </c>
      <c r="AA107">
        <f t="shared" si="19"/>
        <v>1</v>
      </c>
      <c r="AB107">
        <f t="shared" si="16"/>
        <v>1</v>
      </c>
      <c r="AC107">
        <f t="shared" si="17"/>
        <v>100</v>
      </c>
      <c r="AD107" s="9">
        <f t="shared" si="18"/>
        <v>100</v>
      </c>
      <c r="AE107" s="12">
        <f t="shared" si="13"/>
        <v>19.164999999999999</v>
      </c>
      <c r="AF107" s="9">
        <f t="shared" si="14"/>
        <v>100</v>
      </c>
      <c r="AG107">
        <v>19.164999999999999</v>
      </c>
      <c r="AH107">
        <v>100</v>
      </c>
      <c r="AI107">
        <f t="shared" si="15"/>
        <v>2.9530856988325183</v>
      </c>
      <c r="AK107" s="11">
        <v>17.722999999999999</v>
      </c>
      <c r="AL107">
        <v>100</v>
      </c>
    </row>
    <row r="108" spans="6:38" x14ac:dyDescent="0.3">
      <c r="F108" s="9">
        <v>101</v>
      </c>
      <c r="G108" s="12">
        <v>0.14199999999999999</v>
      </c>
      <c r="H108" s="12">
        <v>1.6259999999999999</v>
      </c>
      <c r="I108" s="9">
        <v>0.67600000000000005</v>
      </c>
      <c r="J108" s="9">
        <v>2.74</v>
      </c>
      <c r="K108" s="9">
        <v>0.36499999999999999</v>
      </c>
      <c r="L108" s="9">
        <v>0.93700000000000006</v>
      </c>
      <c r="S108" s="9">
        <v>101</v>
      </c>
      <c r="T108" s="12">
        <f t="shared" si="11"/>
        <v>14.2</v>
      </c>
      <c r="V108">
        <v>402</v>
      </c>
      <c r="W108">
        <v>286.2</v>
      </c>
      <c r="X108" s="10">
        <f t="shared" si="10"/>
        <v>19.089294321771131</v>
      </c>
      <c r="Z108" s="11">
        <f t="shared" si="12"/>
        <v>19.088999999999999</v>
      </c>
      <c r="AA108">
        <f t="shared" si="19"/>
        <v>1</v>
      </c>
      <c r="AB108">
        <f t="shared" si="16"/>
        <v>1</v>
      </c>
      <c r="AC108">
        <f t="shared" si="17"/>
        <v>101</v>
      </c>
      <c r="AD108" s="9">
        <f t="shared" si="18"/>
        <v>101</v>
      </c>
      <c r="AE108" s="12">
        <f t="shared" si="13"/>
        <v>19.088999999999999</v>
      </c>
      <c r="AF108" s="9">
        <f t="shared" si="14"/>
        <v>101</v>
      </c>
      <c r="AG108">
        <v>19.088999999999999</v>
      </c>
      <c r="AH108">
        <v>101</v>
      </c>
      <c r="AI108">
        <f t="shared" si="15"/>
        <v>2.9491122529187646</v>
      </c>
      <c r="AK108" s="11">
        <v>17.564</v>
      </c>
      <c r="AL108">
        <v>101</v>
      </c>
    </row>
    <row r="109" spans="6:38" x14ac:dyDescent="0.3">
      <c r="F109" s="9">
        <v>102</v>
      </c>
      <c r="G109" s="12">
        <v>6.7000000000000004E-2</v>
      </c>
      <c r="H109" s="12">
        <v>1.3160000000000001</v>
      </c>
      <c r="I109" s="9">
        <v>0.48299999999999998</v>
      </c>
      <c r="J109" s="9">
        <v>3.6320000000000001</v>
      </c>
      <c r="K109" s="9">
        <v>0.27500000000000002</v>
      </c>
      <c r="L109" s="9">
        <v>0.81</v>
      </c>
      <c r="S109" s="9">
        <v>102</v>
      </c>
      <c r="T109" s="12">
        <f t="shared" si="11"/>
        <v>6.7</v>
      </c>
      <c r="V109">
        <v>687</v>
      </c>
      <c r="W109">
        <v>285.89999999999998</v>
      </c>
      <c r="X109" s="10">
        <f t="shared" si="10"/>
        <v>19.079286827336681</v>
      </c>
      <c r="Z109" s="11">
        <f t="shared" si="12"/>
        <v>19.079000000000001</v>
      </c>
      <c r="AA109">
        <f t="shared" si="19"/>
        <v>1</v>
      </c>
      <c r="AB109">
        <f t="shared" si="16"/>
        <v>1</v>
      </c>
      <c r="AC109">
        <f t="shared" si="17"/>
        <v>102</v>
      </c>
      <c r="AD109" s="9">
        <f t="shared" si="18"/>
        <v>102</v>
      </c>
      <c r="AE109" s="12">
        <f t="shared" si="13"/>
        <v>19.079000000000001</v>
      </c>
      <c r="AF109" s="9">
        <f t="shared" si="14"/>
        <v>102</v>
      </c>
      <c r="AG109">
        <v>19.079000000000001</v>
      </c>
      <c r="AH109">
        <v>102</v>
      </c>
      <c r="AI109">
        <f t="shared" si="15"/>
        <v>2.9485882537451737</v>
      </c>
      <c r="AK109" s="11">
        <v>17.535</v>
      </c>
      <c r="AL109">
        <v>102</v>
      </c>
    </row>
    <row r="110" spans="6:38" x14ac:dyDescent="0.3">
      <c r="F110" s="9">
        <v>103</v>
      </c>
      <c r="G110" s="12">
        <v>0.47699999999999998</v>
      </c>
      <c r="H110" s="12">
        <v>2.6659999999999999</v>
      </c>
      <c r="I110" s="9">
        <v>0.84299999999999997</v>
      </c>
      <c r="J110" s="9">
        <v>1.3029999999999999</v>
      </c>
      <c r="K110" s="9">
        <v>0.76800000000000002</v>
      </c>
      <c r="L110" s="9">
        <v>0.92600000000000005</v>
      </c>
      <c r="S110" s="9">
        <v>103</v>
      </c>
      <c r="T110" s="12">
        <f t="shared" si="11"/>
        <v>47.699999999999996</v>
      </c>
      <c r="V110">
        <v>389</v>
      </c>
      <c r="W110">
        <v>282.90000000000003</v>
      </c>
      <c r="X110" s="10">
        <f t="shared" si="10"/>
        <v>18.978921655499228</v>
      </c>
      <c r="Z110" s="11">
        <f t="shared" si="12"/>
        <v>18.978000000000002</v>
      </c>
      <c r="AA110">
        <f t="shared" si="19"/>
        <v>1</v>
      </c>
      <c r="AB110">
        <f t="shared" si="16"/>
        <v>1</v>
      </c>
      <c r="AC110">
        <f t="shared" si="17"/>
        <v>103</v>
      </c>
      <c r="AD110" s="9">
        <f t="shared" si="18"/>
        <v>103</v>
      </c>
      <c r="AE110" s="12">
        <f t="shared" si="13"/>
        <v>18.978000000000002</v>
      </c>
      <c r="AF110" s="9">
        <f t="shared" si="14"/>
        <v>103</v>
      </c>
      <c r="AG110">
        <v>18.978000000000002</v>
      </c>
      <c r="AH110">
        <v>103</v>
      </c>
      <c r="AI110">
        <f t="shared" si="15"/>
        <v>2.9432804135515669</v>
      </c>
      <c r="AK110" s="11">
        <v>17.516999999999999</v>
      </c>
      <c r="AL110">
        <v>103</v>
      </c>
    </row>
    <row r="111" spans="6:38" x14ac:dyDescent="0.3">
      <c r="F111" s="9">
        <v>104</v>
      </c>
      <c r="G111" s="12">
        <v>2.653</v>
      </c>
      <c r="H111" s="12">
        <v>7.3630000000000004</v>
      </c>
      <c r="I111" s="9">
        <v>0.61499999999999999</v>
      </c>
      <c r="J111" s="9">
        <v>2.7480000000000002</v>
      </c>
      <c r="K111" s="9">
        <v>0.36399999999999999</v>
      </c>
      <c r="L111" s="9">
        <v>0.89800000000000002</v>
      </c>
      <c r="S111" s="9">
        <v>104</v>
      </c>
      <c r="T111" s="12">
        <f t="shared" si="11"/>
        <v>265.3</v>
      </c>
      <c r="V111">
        <v>415</v>
      </c>
      <c r="W111">
        <v>279.89999999999998</v>
      </c>
      <c r="X111" s="10">
        <f t="shared" si="10"/>
        <v>18.878022898899452</v>
      </c>
      <c r="Z111" s="11">
        <f t="shared" si="12"/>
        <v>18.878</v>
      </c>
      <c r="AA111">
        <f t="shared" si="19"/>
        <v>1</v>
      </c>
      <c r="AB111">
        <f t="shared" si="16"/>
        <v>1</v>
      </c>
      <c r="AC111">
        <f t="shared" si="17"/>
        <v>104</v>
      </c>
      <c r="AD111" s="9">
        <f t="shared" si="18"/>
        <v>104</v>
      </c>
      <c r="AE111" s="12">
        <f t="shared" si="13"/>
        <v>18.878</v>
      </c>
      <c r="AF111" s="9">
        <f t="shared" si="14"/>
        <v>104</v>
      </c>
      <c r="AG111">
        <v>18.878</v>
      </c>
      <c r="AH111">
        <v>104</v>
      </c>
      <c r="AI111">
        <f t="shared" si="15"/>
        <v>2.9379972229027529</v>
      </c>
      <c r="AK111" s="11">
        <v>17.175000000000001</v>
      </c>
      <c r="AL111">
        <v>104</v>
      </c>
    </row>
    <row r="112" spans="6:38" x14ac:dyDescent="0.3">
      <c r="F112" s="9">
        <v>105</v>
      </c>
      <c r="G112" s="12">
        <v>0.22900000000000001</v>
      </c>
      <c r="H112" s="12">
        <v>2.0339999999999998</v>
      </c>
      <c r="I112" s="9">
        <v>0.69499999999999995</v>
      </c>
      <c r="J112" s="9">
        <v>1.9650000000000001</v>
      </c>
      <c r="K112" s="9">
        <v>0.50900000000000001</v>
      </c>
      <c r="L112" s="9">
        <v>0.873</v>
      </c>
      <c r="S112" s="9">
        <v>105</v>
      </c>
      <c r="T112" s="12">
        <f t="shared" si="11"/>
        <v>22.900000000000002</v>
      </c>
      <c r="V112">
        <v>719</v>
      </c>
      <c r="W112">
        <v>275.7</v>
      </c>
      <c r="X112" s="10">
        <f t="shared" si="10"/>
        <v>18.735851794980775</v>
      </c>
      <c r="Z112" s="11">
        <f t="shared" si="12"/>
        <v>18.734999999999999</v>
      </c>
      <c r="AA112">
        <f t="shared" si="19"/>
        <v>1</v>
      </c>
      <c r="AB112">
        <f t="shared" si="16"/>
        <v>1</v>
      </c>
      <c r="AC112">
        <f t="shared" si="17"/>
        <v>105</v>
      </c>
      <c r="AD112" s="9">
        <f t="shared" si="18"/>
        <v>105</v>
      </c>
      <c r="AE112" s="12">
        <f t="shared" si="13"/>
        <v>18.734999999999999</v>
      </c>
      <c r="AF112" s="9">
        <f t="shared" si="14"/>
        <v>105</v>
      </c>
      <c r="AG112">
        <v>18.734999999999999</v>
      </c>
      <c r="AH112">
        <v>105</v>
      </c>
      <c r="AI112">
        <f t="shared" si="15"/>
        <v>2.9303934322456509</v>
      </c>
      <c r="AK112" s="11">
        <v>17.071000000000002</v>
      </c>
      <c r="AL112">
        <v>105</v>
      </c>
    </row>
    <row r="113" spans="6:38" x14ac:dyDescent="0.3">
      <c r="F113" s="9">
        <v>106</v>
      </c>
      <c r="G113" s="12">
        <v>8.3000000000000004E-2</v>
      </c>
      <c r="H113" s="12">
        <v>1.081</v>
      </c>
      <c r="I113" s="9">
        <v>0.88900000000000001</v>
      </c>
      <c r="J113" s="9">
        <v>1.738</v>
      </c>
      <c r="K113" s="9">
        <v>0.57499999999999996</v>
      </c>
      <c r="L113" s="9">
        <v>0.90600000000000003</v>
      </c>
      <c r="S113" s="9">
        <v>106</v>
      </c>
      <c r="T113" s="12">
        <f t="shared" si="11"/>
        <v>8.3000000000000007</v>
      </c>
      <c r="V113">
        <v>290</v>
      </c>
      <c r="W113">
        <v>269.39999999999998</v>
      </c>
      <c r="X113" s="10">
        <f t="shared" si="10"/>
        <v>18.52054894844245</v>
      </c>
      <c r="Z113" s="11">
        <f t="shared" si="12"/>
        <v>18.52</v>
      </c>
      <c r="AA113">
        <f t="shared" si="19"/>
        <v>1</v>
      </c>
      <c r="AB113">
        <f t="shared" si="16"/>
        <v>1</v>
      </c>
      <c r="AC113">
        <f t="shared" si="17"/>
        <v>106</v>
      </c>
      <c r="AD113" s="9">
        <f t="shared" si="18"/>
        <v>106</v>
      </c>
      <c r="AE113" s="12">
        <f t="shared" si="13"/>
        <v>18.52</v>
      </c>
      <c r="AF113" s="9">
        <f t="shared" si="14"/>
        <v>106</v>
      </c>
      <c r="AG113">
        <v>18.52</v>
      </c>
      <c r="AH113">
        <v>106</v>
      </c>
      <c r="AI113">
        <f t="shared" si="15"/>
        <v>2.9188512292180331</v>
      </c>
      <c r="AK113" s="11">
        <v>16.568000000000001</v>
      </c>
      <c r="AL113">
        <v>106</v>
      </c>
    </row>
    <row r="114" spans="6:38" x14ac:dyDescent="0.3">
      <c r="F114" s="9">
        <v>107</v>
      </c>
      <c r="G114" s="12">
        <v>0.36899999999999999</v>
      </c>
      <c r="H114" s="12">
        <v>2.5019999999999998</v>
      </c>
      <c r="I114" s="9">
        <v>0.74</v>
      </c>
      <c r="J114" s="9">
        <v>1.3380000000000001</v>
      </c>
      <c r="K114" s="9">
        <v>0.747</v>
      </c>
      <c r="L114" s="9">
        <v>0.88600000000000001</v>
      </c>
      <c r="S114" s="9">
        <v>107</v>
      </c>
      <c r="T114" s="12">
        <f t="shared" si="11"/>
        <v>36.9</v>
      </c>
      <c r="V114">
        <v>104</v>
      </c>
      <c r="W114">
        <v>265.3</v>
      </c>
      <c r="X114" s="10">
        <f t="shared" si="10"/>
        <v>18.379076451721904</v>
      </c>
      <c r="Z114" s="11">
        <f t="shared" si="12"/>
        <v>18.379000000000001</v>
      </c>
      <c r="AA114">
        <f t="shared" si="19"/>
        <v>1</v>
      </c>
      <c r="AB114">
        <f t="shared" si="16"/>
        <v>1</v>
      </c>
      <c r="AC114">
        <f t="shared" si="17"/>
        <v>107</v>
      </c>
      <c r="AD114" s="9">
        <f t="shared" si="18"/>
        <v>107</v>
      </c>
      <c r="AE114" s="12">
        <f t="shared" si="13"/>
        <v>18.379000000000001</v>
      </c>
      <c r="AF114" s="9">
        <f t="shared" si="14"/>
        <v>107</v>
      </c>
      <c r="AG114">
        <v>18.379000000000001</v>
      </c>
      <c r="AH114">
        <v>107</v>
      </c>
      <c r="AI114">
        <f t="shared" si="15"/>
        <v>2.9112087084833371</v>
      </c>
      <c r="AK114" s="11">
        <v>16.448</v>
      </c>
      <c r="AL114">
        <v>107</v>
      </c>
    </row>
    <row r="115" spans="6:38" x14ac:dyDescent="0.3">
      <c r="F115" s="9">
        <v>108</v>
      </c>
      <c r="G115" s="12">
        <v>0.27100000000000002</v>
      </c>
      <c r="H115" s="12">
        <v>2.165</v>
      </c>
      <c r="I115" s="9">
        <v>0.72699999999999998</v>
      </c>
      <c r="J115" s="9">
        <v>2.0419999999999998</v>
      </c>
      <c r="K115" s="9">
        <v>0.49</v>
      </c>
      <c r="L115" s="9">
        <v>0.92800000000000005</v>
      </c>
      <c r="S115" s="9">
        <v>108</v>
      </c>
      <c r="T115" s="12">
        <f t="shared" si="11"/>
        <v>27.1</v>
      </c>
      <c r="V115">
        <v>677</v>
      </c>
      <c r="W115">
        <v>260.5</v>
      </c>
      <c r="X115" s="10">
        <f t="shared" si="10"/>
        <v>18.212053739309848</v>
      </c>
      <c r="Z115" s="11">
        <f t="shared" si="12"/>
        <v>18.212</v>
      </c>
      <c r="AA115">
        <f t="shared" si="19"/>
        <v>1</v>
      </c>
      <c r="AB115">
        <f t="shared" si="16"/>
        <v>1</v>
      </c>
      <c r="AC115">
        <f t="shared" si="17"/>
        <v>108</v>
      </c>
      <c r="AD115" s="9">
        <f t="shared" si="18"/>
        <v>108</v>
      </c>
      <c r="AE115" s="12">
        <f t="shared" si="13"/>
        <v>18.212</v>
      </c>
      <c r="AF115" s="9">
        <f t="shared" si="14"/>
        <v>108</v>
      </c>
      <c r="AG115">
        <v>18.212</v>
      </c>
      <c r="AH115">
        <v>108</v>
      </c>
      <c r="AI115">
        <f t="shared" si="15"/>
        <v>2.9020807174725358</v>
      </c>
      <c r="AK115" s="11">
        <v>16.312000000000001</v>
      </c>
      <c r="AL115">
        <v>108</v>
      </c>
    </row>
    <row r="116" spans="6:38" x14ac:dyDescent="0.3">
      <c r="F116" s="9">
        <v>109</v>
      </c>
      <c r="G116" s="12">
        <v>5.3999999999999999E-2</v>
      </c>
      <c r="H116" s="12">
        <v>0.99099999999999999</v>
      </c>
      <c r="I116" s="9">
        <v>0.69699999999999995</v>
      </c>
      <c r="J116" s="9">
        <v>2.4239999999999999</v>
      </c>
      <c r="K116" s="9">
        <v>0.41299999999999998</v>
      </c>
      <c r="L116" s="9">
        <v>0.85699999999999998</v>
      </c>
      <c r="S116" s="9">
        <v>109</v>
      </c>
      <c r="T116" s="12">
        <f t="shared" si="11"/>
        <v>5.4</v>
      </c>
      <c r="V116">
        <v>51</v>
      </c>
      <c r="W116">
        <v>258.89999999999998</v>
      </c>
      <c r="X116" s="10">
        <f t="shared" si="10"/>
        <v>18.156038062637279</v>
      </c>
      <c r="Z116" s="11">
        <f t="shared" si="12"/>
        <v>18.155999999999999</v>
      </c>
      <c r="AA116">
        <f t="shared" si="19"/>
        <v>1</v>
      </c>
      <c r="AB116">
        <f t="shared" si="16"/>
        <v>0</v>
      </c>
      <c r="AC116">
        <f t="shared" si="17"/>
        <v>108</v>
      </c>
      <c r="AD116" s="9" t="str">
        <f t="shared" si="18"/>
        <v/>
      </c>
      <c r="AE116" s="12" t="str">
        <f t="shared" si="13"/>
        <v/>
      </c>
      <c r="AF116" s="9" t="str">
        <f t="shared" si="14"/>
        <v/>
      </c>
      <c r="AG116">
        <v>18.155999999999999</v>
      </c>
      <c r="AH116">
        <v>111</v>
      </c>
      <c r="AI116">
        <f t="shared" si="15"/>
        <v>2.8990010845942189</v>
      </c>
      <c r="AK116" s="11">
        <v>16.132000000000001</v>
      </c>
      <c r="AL116">
        <v>109</v>
      </c>
    </row>
    <row r="117" spans="6:38" x14ac:dyDescent="0.3">
      <c r="F117" s="9">
        <v>110</v>
      </c>
      <c r="G117" s="12">
        <v>0.128</v>
      </c>
      <c r="H117" s="12">
        <v>1.4319999999999999</v>
      </c>
      <c r="I117" s="9">
        <v>0.78400000000000003</v>
      </c>
      <c r="J117" s="9">
        <v>1.643</v>
      </c>
      <c r="K117" s="9">
        <v>0.60899999999999999</v>
      </c>
      <c r="L117" s="9">
        <v>0.879</v>
      </c>
      <c r="S117" s="9">
        <v>110</v>
      </c>
      <c r="T117" s="12">
        <f t="shared" si="11"/>
        <v>12.8</v>
      </c>
      <c r="V117">
        <v>462</v>
      </c>
      <c r="W117">
        <v>258.89999999999998</v>
      </c>
      <c r="X117" s="10">
        <f t="shared" si="10"/>
        <v>18.156038062637279</v>
      </c>
      <c r="Z117" s="11">
        <f t="shared" si="12"/>
        <v>18.155999999999999</v>
      </c>
      <c r="AA117">
        <f t="shared" si="19"/>
        <v>2</v>
      </c>
      <c r="AB117">
        <f t="shared" si="16"/>
        <v>0</v>
      </c>
      <c r="AC117">
        <f t="shared" si="17"/>
        <v>108</v>
      </c>
      <c r="AD117" s="9" t="str">
        <f t="shared" si="18"/>
        <v/>
      </c>
      <c r="AE117" s="12" t="str">
        <f t="shared" si="13"/>
        <v/>
      </c>
      <c r="AF117" s="9" t="str">
        <f t="shared" si="14"/>
        <v/>
      </c>
      <c r="AG117">
        <v>17.818999999999999</v>
      </c>
      <c r="AH117">
        <v>112</v>
      </c>
      <c r="AI117">
        <f t="shared" si="15"/>
        <v>2.8802653037452774</v>
      </c>
      <c r="AK117" s="11">
        <v>16.079999999999998</v>
      </c>
      <c r="AL117">
        <v>110</v>
      </c>
    </row>
    <row r="118" spans="6:38" x14ac:dyDescent="0.3">
      <c r="F118" s="9">
        <v>111</v>
      </c>
      <c r="G118" s="12">
        <v>0.91900000000000004</v>
      </c>
      <c r="H118" s="12">
        <v>4.3209999999999997</v>
      </c>
      <c r="I118" s="9">
        <v>0.61799999999999999</v>
      </c>
      <c r="J118" s="9">
        <v>2.855</v>
      </c>
      <c r="K118" s="9">
        <v>0.35</v>
      </c>
      <c r="L118" s="9">
        <v>0.93799999999999994</v>
      </c>
      <c r="S118" s="9">
        <v>111</v>
      </c>
      <c r="T118" s="12">
        <f t="shared" si="11"/>
        <v>91.9</v>
      </c>
      <c r="V118">
        <v>506</v>
      </c>
      <c r="W118">
        <v>258.89999999999998</v>
      </c>
      <c r="X118" s="10">
        <f t="shared" si="10"/>
        <v>18.156038062637279</v>
      </c>
      <c r="Z118" s="11">
        <f t="shared" si="12"/>
        <v>18.155999999999999</v>
      </c>
      <c r="AA118">
        <f t="shared" si="19"/>
        <v>3</v>
      </c>
      <c r="AB118">
        <f t="shared" si="16"/>
        <v>3</v>
      </c>
      <c r="AC118">
        <f t="shared" si="17"/>
        <v>111</v>
      </c>
      <c r="AD118" s="9">
        <f t="shared" si="18"/>
        <v>111</v>
      </c>
      <c r="AE118" s="12">
        <f t="shared" si="13"/>
        <v>18.155999999999999</v>
      </c>
      <c r="AF118" s="9">
        <f t="shared" si="14"/>
        <v>111</v>
      </c>
      <c r="AG118">
        <v>17.783999999999999</v>
      </c>
      <c r="AH118">
        <v>113</v>
      </c>
      <c r="AI118">
        <f t="shared" si="15"/>
        <v>2.8782991766618955</v>
      </c>
      <c r="AK118" s="11">
        <v>15.997</v>
      </c>
      <c r="AL118">
        <v>111</v>
      </c>
    </row>
    <row r="119" spans="6:38" x14ac:dyDescent="0.3">
      <c r="F119" s="9">
        <v>112</v>
      </c>
      <c r="G119" s="12">
        <v>0.11</v>
      </c>
      <c r="H119" s="12">
        <v>1.2969999999999999</v>
      </c>
      <c r="I119" s="9">
        <v>0.82</v>
      </c>
      <c r="J119" s="9">
        <v>1.351</v>
      </c>
      <c r="K119" s="9">
        <v>0.74</v>
      </c>
      <c r="L119" s="9">
        <v>0.89300000000000002</v>
      </c>
      <c r="S119" s="9">
        <v>112</v>
      </c>
      <c r="T119" s="12">
        <f t="shared" si="11"/>
        <v>11</v>
      </c>
      <c r="V119">
        <v>573</v>
      </c>
      <c r="W119">
        <v>249.40000000000003</v>
      </c>
      <c r="X119" s="10">
        <f t="shared" si="10"/>
        <v>17.81981881100225</v>
      </c>
      <c r="Z119" s="11">
        <f t="shared" si="12"/>
        <v>17.818999999999999</v>
      </c>
      <c r="AA119">
        <f t="shared" si="19"/>
        <v>1</v>
      </c>
      <c r="AB119">
        <f t="shared" si="16"/>
        <v>1</v>
      </c>
      <c r="AC119">
        <f t="shared" si="17"/>
        <v>112</v>
      </c>
      <c r="AD119" s="9">
        <f t="shared" si="18"/>
        <v>112</v>
      </c>
      <c r="AE119" s="12">
        <f t="shared" si="13"/>
        <v>17.818999999999999</v>
      </c>
      <c r="AF119" s="9">
        <f t="shared" si="14"/>
        <v>112</v>
      </c>
      <c r="AG119">
        <v>17.722999999999999</v>
      </c>
      <c r="AH119">
        <v>114</v>
      </c>
      <c r="AI119">
        <f t="shared" si="15"/>
        <v>2.8748632310730025</v>
      </c>
      <c r="AK119" s="11">
        <v>15.824999999999999</v>
      </c>
      <c r="AL119">
        <v>112</v>
      </c>
    </row>
    <row r="120" spans="6:38" x14ac:dyDescent="0.3">
      <c r="F120" s="9">
        <v>113</v>
      </c>
      <c r="G120" s="12">
        <v>6.0869999999999997</v>
      </c>
      <c r="H120" s="12">
        <v>13.984</v>
      </c>
      <c r="I120" s="9">
        <v>0.39100000000000001</v>
      </c>
      <c r="J120" s="9">
        <v>4.4329999999999998</v>
      </c>
      <c r="K120" s="9">
        <v>0.22600000000000001</v>
      </c>
      <c r="L120" s="9">
        <v>0.88</v>
      </c>
      <c r="S120" s="9">
        <v>113</v>
      </c>
      <c r="T120" s="12">
        <f t="shared" si="11"/>
        <v>608.69999999999993</v>
      </c>
      <c r="V120">
        <v>782</v>
      </c>
      <c r="W120">
        <v>248.4</v>
      </c>
      <c r="X120" s="10">
        <f t="shared" si="10"/>
        <v>17.784057549170672</v>
      </c>
      <c r="Z120" s="11">
        <f t="shared" si="12"/>
        <v>17.783999999999999</v>
      </c>
      <c r="AA120">
        <f t="shared" si="19"/>
        <v>1</v>
      </c>
      <c r="AB120">
        <f t="shared" si="16"/>
        <v>1</v>
      </c>
      <c r="AC120">
        <f t="shared" si="17"/>
        <v>113</v>
      </c>
      <c r="AD120" s="9">
        <f t="shared" si="18"/>
        <v>113</v>
      </c>
      <c r="AE120" s="12">
        <f t="shared" si="13"/>
        <v>17.783999999999999</v>
      </c>
      <c r="AF120" s="9">
        <f t="shared" si="14"/>
        <v>113</v>
      </c>
      <c r="AG120">
        <v>17.564</v>
      </c>
      <c r="AH120">
        <v>115</v>
      </c>
      <c r="AI120">
        <f t="shared" si="15"/>
        <v>2.8658513526994711</v>
      </c>
      <c r="AK120" s="11">
        <v>15.569000000000001</v>
      </c>
      <c r="AL120">
        <v>113</v>
      </c>
    </row>
    <row r="121" spans="6:38" x14ac:dyDescent="0.3">
      <c r="F121" s="9">
        <v>114</v>
      </c>
      <c r="G121" s="12">
        <v>3.9359999999999999</v>
      </c>
      <c r="H121" s="12">
        <v>8.74</v>
      </c>
      <c r="I121" s="9">
        <v>0.64700000000000002</v>
      </c>
      <c r="J121" s="9">
        <v>2.048</v>
      </c>
      <c r="K121" s="9">
        <v>0.48799999999999999</v>
      </c>
      <c r="L121" s="9">
        <v>0.90700000000000003</v>
      </c>
      <c r="S121" s="9">
        <v>114</v>
      </c>
      <c r="T121" s="12">
        <f t="shared" si="11"/>
        <v>393.6</v>
      </c>
      <c r="V121">
        <v>262</v>
      </c>
      <c r="W121">
        <v>246.70000000000002</v>
      </c>
      <c r="X121" s="10">
        <f t="shared" si="10"/>
        <v>17.723097801630637</v>
      </c>
      <c r="Z121" s="11">
        <f t="shared" si="12"/>
        <v>17.722999999999999</v>
      </c>
      <c r="AA121">
        <f t="shared" si="19"/>
        <v>1</v>
      </c>
      <c r="AB121">
        <f t="shared" si="16"/>
        <v>1</v>
      </c>
      <c r="AC121">
        <f t="shared" si="17"/>
        <v>114</v>
      </c>
      <c r="AD121" s="9">
        <f t="shared" si="18"/>
        <v>114</v>
      </c>
      <c r="AE121" s="12">
        <f t="shared" si="13"/>
        <v>17.722999999999999</v>
      </c>
      <c r="AF121" s="9">
        <f t="shared" si="14"/>
        <v>114</v>
      </c>
      <c r="AG121">
        <v>17.535</v>
      </c>
      <c r="AH121">
        <v>116</v>
      </c>
      <c r="AI121">
        <f t="shared" si="15"/>
        <v>2.8641988835921413</v>
      </c>
      <c r="AK121" s="11">
        <v>15.548999999999999</v>
      </c>
      <c r="AL121">
        <v>114</v>
      </c>
    </row>
    <row r="122" spans="6:38" x14ac:dyDescent="0.3">
      <c r="F122" s="9">
        <v>115</v>
      </c>
      <c r="G122" s="12">
        <v>4.8000000000000001E-2</v>
      </c>
      <c r="H122" s="12">
        <v>0.79300000000000004</v>
      </c>
      <c r="I122" s="9">
        <v>0.96699999999999997</v>
      </c>
      <c r="J122" s="9">
        <v>1.256</v>
      </c>
      <c r="K122" s="9">
        <v>0.79600000000000004</v>
      </c>
      <c r="L122" s="9">
        <v>0.89700000000000002</v>
      </c>
      <c r="S122" s="9">
        <v>115</v>
      </c>
      <c r="T122" s="12">
        <f t="shared" si="11"/>
        <v>4.8</v>
      </c>
      <c r="V122">
        <v>417</v>
      </c>
      <c r="W122">
        <v>242.3</v>
      </c>
      <c r="X122" s="10">
        <f t="shared" si="10"/>
        <v>17.564337211785986</v>
      </c>
      <c r="Z122" s="11">
        <f t="shared" si="12"/>
        <v>17.564</v>
      </c>
      <c r="AA122">
        <f t="shared" si="19"/>
        <v>1</v>
      </c>
      <c r="AB122">
        <f t="shared" si="16"/>
        <v>1</v>
      </c>
      <c r="AC122">
        <f t="shared" si="17"/>
        <v>115</v>
      </c>
      <c r="AD122" s="9">
        <f t="shared" si="18"/>
        <v>115</v>
      </c>
      <c r="AE122" s="12">
        <f t="shared" si="13"/>
        <v>17.564</v>
      </c>
      <c r="AF122" s="9">
        <f t="shared" si="14"/>
        <v>115</v>
      </c>
      <c r="AG122">
        <v>17.516999999999999</v>
      </c>
      <c r="AH122">
        <v>117</v>
      </c>
      <c r="AI122">
        <f t="shared" si="15"/>
        <v>2.8631718379695101</v>
      </c>
      <c r="AK122" s="11">
        <v>15.43</v>
      </c>
      <c r="AL122">
        <v>115</v>
      </c>
    </row>
    <row r="123" spans="6:38" x14ac:dyDescent="0.3">
      <c r="F123" s="9">
        <v>116</v>
      </c>
      <c r="G123" s="12">
        <v>9.5000000000000001E-2</v>
      </c>
      <c r="H123" s="12">
        <v>1.17</v>
      </c>
      <c r="I123" s="9">
        <v>0.86899999999999999</v>
      </c>
      <c r="J123" s="9">
        <v>1.387</v>
      </c>
      <c r="K123" s="9">
        <v>0.72099999999999997</v>
      </c>
      <c r="L123" s="9">
        <v>0.88300000000000001</v>
      </c>
      <c r="S123" s="9">
        <v>116</v>
      </c>
      <c r="T123" s="12">
        <f t="shared" si="11"/>
        <v>9.5</v>
      </c>
      <c r="V123">
        <v>483</v>
      </c>
      <c r="W123">
        <v>241.5</v>
      </c>
      <c r="X123" s="10">
        <f t="shared" si="10"/>
        <v>17.535317221354788</v>
      </c>
      <c r="Z123" s="11">
        <f t="shared" si="12"/>
        <v>17.535</v>
      </c>
      <c r="AA123">
        <f t="shared" si="19"/>
        <v>1</v>
      </c>
      <c r="AB123">
        <f t="shared" si="16"/>
        <v>1</v>
      </c>
      <c r="AC123">
        <f t="shared" si="17"/>
        <v>116</v>
      </c>
      <c r="AD123" s="9">
        <f t="shared" si="18"/>
        <v>116</v>
      </c>
      <c r="AE123" s="12">
        <f t="shared" si="13"/>
        <v>17.535</v>
      </c>
      <c r="AF123" s="9">
        <f t="shared" si="14"/>
        <v>116</v>
      </c>
      <c r="AG123">
        <v>17.329999999999998</v>
      </c>
      <c r="AH123">
        <v>118</v>
      </c>
      <c r="AI123">
        <f t="shared" si="15"/>
        <v>2.8524391037275145</v>
      </c>
      <c r="AK123" s="11">
        <v>15.413</v>
      </c>
      <c r="AL123">
        <v>116</v>
      </c>
    </row>
    <row r="124" spans="6:38" x14ac:dyDescent="0.3">
      <c r="F124" s="9">
        <v>117</v>
      </c>
      <c r="G124" s="12">
        <v>3.9E-2</v>
      </c>
      <c r="H124" s="12">
        <v>0.79300000000000004</v>
      </c>
      <c r="I124" s="9">
        <v>0.78600000000000003</v>
      </c>
      <c r="J124" s="9">
        <v>2.069</v>
      </c>
      <c r="K124" s="9">
        <v>0.48299999999999998</v>
      </c>
      <c r="L124" s="9">
        <v>0.85699999999999998</v>
      </c>
      <c r="S124" s="9">
        <v>117</v>
      </c>
      <c r="T124" s="12">
        <f t="shared" si="11"/>
        <v>3.9</v>
      </c>
      <c r="V124">
        <v>766</v>
      </c>
      <c r="W124">
        <v>241</v>
      </c>
      <c r="X124" s="10">
        <f t="shared" si="10"/>
        <v>17.517155313611116</v>
      </c>
      <c r="Z124" s="11">
        <f t="shared" si="12"/>
        <v>17.516999999999999</v>
      </c>
      <c r="AA124">
        <f t="shared" si="19"/>
        <v>1</v>
      </c>
      <c r="AB124">
        <f t="shared" si="16"/>
        <v>1</v>
      </c>
      <c r="AC124">
        <f t="shared" si="17"/>
        <v>117</v>
      </c>
      <c r="AD124" s="9">
        <f t="shared" si="18"/>
        <v>117</v>
      </c>
      <c r="AE124" s="12">
        <f t="shared" si="13"/>
        <v>17.516999999999999</v>
      </c>
      <c r="AF124" s="9">
        <f t="shared" si="14"/>
        <v>117</v>
      </c>
      <c r="AG124">
        <v>17.175000000000001</v>
      </c>
      <c r="AH124">
        <v>119</v>
      </c>
      <c r="AI124">
        <f t="shared" si="15"/>
        <v>2.8434548381084133</v>
      </c>
      <c r="AK124" s="11">
        <v>15.409000000000001</v>
      </c>
      <c r="AL124">
        <v>117</v>
      </c>
    </row>
    <row r="125" spans="6:38" x14ac:dyDescent="0.3">
      <c r="F125" s="9">
        <v>118</v>
      </c>
      <c r="G125" s="12">
        <v>1.4E-2</v>
      </c>
      <c r="H125" s="12">
        <v>0.441</v>
      </c>
      <c r="I125" s="9">
        <v>0.91100000000000003</v>
      </c>
      <c r="J125" s="9">
        <v>1.6779999999999999</v>
      </c>
      <c r="K125" s="9">
        <v>0.59599999999999997</v>
      </c>
      <c r="L125" s="9">
        <v>0.84799999999999998</v>
      </c>
      <c r="S125" s="9">
        <v>118</v>
      </c>
      <c r="T125" s="12">
        <f t="shared" si="11"/>
        <v>1.4000000000000001</v>
      </c>
      <c r="V125">
        <v>2</v>
      </c>
      <c r="W125">
        <v>235.9</v>
      </c>
      <c r="X125" s="10">
        <f t="shared" si="10"/>
        <v>17.330816732140033</v>
      </c>
      <c r="Z125" s="11">
        <f t="shared" si="12"/>
        <v>17.329999999999998</v>
      </c>
      <c r="AA125">
        <f t="shared" si="19"/>
        <v>1</v>
      </c>
      <c r="AB125">
        <f t="shared" si="16"/>
        <v>1</v>
      </c>
      <c r="AC125">
        <f t="shared" si="17"/>
        <v>118</v>
      </c>
      <c r="AD125" s="9">
        <f t="shared" si="18"/>
        <v>118</v>
      </c>
      <c r="AE125" s="12">
        <f t="shared" si="13"/>
        <v>17.329999999999998</v>
      </c>
      <c r="AF125" s="9">
        <f t="shared" si="14"/>
        <v>118</v>
      </c>
      <c r="AG125">
        <v>17.071000000000002</v>
      </c>
      <c r="AH125">
        <v>120</v>
      </c>
      <c r="AI125">
        <f t="shared" si="15"/>
        <v>2.8373811173986159</v>
      </c>
      <c r="AK125" s="11">
        <v>15.347</v>
      </c>
      <c r="AL125">
        <v>118</v>
      </c>
    </row>
    <row r="126" spans="6:38" x14ac:dyDescent="0.3">
      <c r="F126" s="9">
        <v>119</v>
      </c>
      <c r="G126" s="12">
        <v>5.2649999999999997</v>
      </c>
      <c r="H126" s="12">
        <v>12.227</v>
      </c>
      <c r="I126" s="9">
        <v>0.443</v>
      </c>
      <c r="J126" s="9">
        <v>3.57</v>
      </c>
      <c r="K126" s="9">
        <v>0.28000000000000003</v>
      </c>
      <c r="L126" s="9">
        <v>0.87</v>
      </c>
      <c r="S126" s="9">
        <v>119</v>
      </c>
      <c r="T126" s="12">
        <f t="shared" si="11"/>
        <v>526.5</v>
      </c>
      <c r="V126">
        <v>39</v>
      </c>
      <c r="W126">
        <v>231.70000000000002</v>
      </c>
      <c r="X126" s="10">
        <f t="shared" si="10"/>
        <v>17.175843575066036</v>
      </c>
      <c r="Z126" s="11">
        <f t="shared" si="12"/>
        <v>17.175000000000001</v>
      </c>
      <c r="AA126">
        <f t="shared" si="19"/>
        <v>1</v>
      </c>
      <c r="AB126">
        <f t="shared" si="16"/>
        <v>1</v>
      </c>
      <c r="AC126">
        <f t="shared" si="17"/>
        <v>119</v>
      </c>
      <c r="AD126" s="9">
        <f t="shared" si="18"/>
        <v>119</v>
      </c>
      <c r="AE126" s="12">
        <f t="shared" si="13"/>
        <v>17.175000000000001</v>
      </c>
      <c r="AF126" s="9">
        <f t="shared" si="14"/>
        <v>119</v>
      </c>
      <c r="AG126">
        <v>16.568000000000001</v>
      </c>
      <c r="AH126">
        <v>121</v>
      </c>
      <c r="AI126">
        <f t="shared" si="15"/>
        <v>2.8074731240932831</v>
      </c>
      <c r="AK126" s="11">
        <v>15.31</v>
      </c>
      <c r="AL126">
        <v>119</v>
      </c>
    </row>
    <row r="127" spans="6:38" x14ac:dyDescent="0.3">
      <c r="F127" s="9">
        <v>120</v>
      </c>
      <c r="G127" s="12">
        <v>0.745</v>
      </c>
      <c r="H127" s="12">
        <v>3.5579999999999998</v>
      </c>
      <c r="I127" s="9">
        <v>0.73899999999999999</v>
      </c>
      <c r="J127" s="9">
        <v>1.8560000000000001</v>
      </c>
      <c r="K127" s="9">
        <v>0.53900000000000003</v>
      </c>
      <c r="L127" s="9">
        <v>0.95</v>
      </c>
      <c r="S127" s="9">
        <v>120</v>
      </c>
      <c r="T127" s="12">
        <f t="shared" si="11"/>
        <v>74.5</v>
      </c>
      <c r="V127">
        <v>745</v>
      </c>
      <c r="W127">
        <v>228.9</v>
      </c>
      <c r="X127" s="10">
        <f t="shared" si="10"/>
        <v>17.071746594589516</v>
      </c>
      <c r="Z127" s="11">
        <f t="shared" si="12"/>
        <v>17.071000000000002</v>
      </c>
      <c r="AA127">
        <f t="shared" si="19"/>
        <v>1</v>
      </c>
      <c r="AB127">
        <f t="shared" si="16"/>
        <v>1</v>
      </c>
      <c r="AC127">
        <f t="shared" si="17"/>
        <v>120</v>
      </c>
      <c r="AD127" s="9">
        <f t="shared" si="18"/>
        <v>120</v>
      </c>
      <c r="AE127" s="12">
        <f t="shared" si="13"/>
        <v>17.071000000000002</v>
      </c>
      <c r="AF127" s="9">
        <f t="shared" si="14"/>
        <v>120</v>
      </c>
      <c r="AG127">
        <v>16.448</v>
      </c>
      <c r="AH127">
        <v>122</v>
      </c>
      <c r="AI127">
        <f t="shared" si="15"/>
        <v>2.8002038892727548</v>
      </c>
      <c r="AK127" s="11">
        <v>15.250999999999999</v>
      </c>
      <c r="AL127">
        <v>120</v>
      </c>
    </row>
    <row r="128" spans="6:38" x14ac:dyDescent="0.3">
      <c r="F128" s="9">
        <v>121</v>
      </c>
      <c r="G128" s="12">
        <v>0.93400000000000005</v>
      </c>
      <c r="H128" s="12">
        <v>4.2530000000000001</v>
      </c>
      <c r="I128" s="9">
        <v>0.64900000000000002</v>
      </c>
      <c r="J128" s="9">
        <v>2.5030000000000001</v>
      </c>
      <c r="K128" s="9">
        <v>0.39900000000000002</v>
      </c>
      <c r="L128" s="9">
        <v>0.93700000000000006</v>
      </c>
      <c r="S128" s="9">
        <v>121</v>
      </c>
      <c r="T128" s="12">
        <f t="shared" si="11"/>
        <v>93.4</v>
      </c>
      <c r="V128">
        <v>44</v>
      </c>
      <c r="W128">
        <v>215.60000000000002</v>
      </c>
      <c r="X128" s="10">
        <f t="shared" si="10"/>
        <v>16.568356763568953</v>
      </c>
      <c r="Z128" s="11">
        <f t="shared" si="12"/>
        <v>16.568000000000001</v>
      </c>
      <c r="AA128">
        <f t="shared" si="19"/>
        <v>1</v>
      </c>
      <c r="AB128">
        <f t="shared" si="16"/>
        <v>1</v>
      </c>
      <c r="AC128">
        <f t="shared" si="17"/>
        <v>121</v>
      </c>
      <c r="AD128" s="9">
        <f t="shared" si="18"/>
        <v>121</v>
      </c>
      <c r="AE128" s="12">
        <f t="shared" si="13"/>
        <v>16.568000000000001</v>
      </c>
      <c r="AF128" s="9">
        <f t="shared" si="14"/>
        <v>121</v>
      </c>
      <c r="AG128">
        <v>16.312000000000001</v>
      </c>
      <c r="AH128">
        <v>123</v>
      </c>
      <c r="AI128">
        <f t="shared" si="15"/>
        <v>2.7919010332721541</v>
      </c>
      <c r="AK128" s="11">
        <v>15.243</v>
      </c>
      <c r="AL128">
        <v>121</v>
      </c>
    </row>
    <row r="129" spans="6:38" x14ac:dyDescent="0.3">
      <c r="F129" s="9">
        <v>122</v>
      </c>
      <c r="G129" s="12">
        <v>0.29699999999999999</v>
      </c>
      <c r="H129" s="12">
        <v>2.0640000000000001</v>
      </c>
      <c r="I129" s="9">
        <v>0.877</v>
      </c>
      <c r="J129" s="9">
        <v>1.397</v>
      </c>
      <c r="K129" s="9">
        <v>0.71599999999999997</v>
      </c>
      <c r="L129" s="9">
        <v>0.92800000000000005</v>
      </c>
      <c r="S129" s="9">
        <v>122</v>
      </c>
      <c r="T129" s="12">
        <f t="shared" si="11"/>
        <v>29.7</v>
      </c>
      <c r="V129">
        <v>365</v>
      </c>
      <c r="W129">
        <v>212.5</v>
      </c>
      <c r="X129" s="10">
        <f t="shared" si="10"/>
        <v>16.448811606198852</v>
      </c>
      <c r="Z129" s="11">
        <f t="shared" si="12"/>
        <v>16.448</v>
      </c>
      <c r="AA129">
        <f t="shared" si="19"/>
        <v>1</v>
      </c>
      <c r="AB129">
        <f t="shared" si="16"/>
        <v>1</v>
      </c>
      <c r="AC129">
        <f t="shared" si="17"/>
        <v>122</v>
      </c>
      <c r="AD129" s="9">
        <f t="shared" si="18"/>
        <v>122</v>
      </c>
      <c r="AE129" s="12">
        <f t="shared" si="13"/>
        <v>16.448</v>
      </c>
      <c r="AF129" s="9">
        <f t="shared" si="14"/>
        <v>122</v>
      </c>
      <c r="AG129">
        <v>16.132000000000001</v>
      </c>
      <c r="AH129">
        <v>124</v>
      </c>
      <c r="AI129">
        <f t="shared" si="15"/>
        <v>2.7808048770111218</v>
      </c>
      <c r="AK129" s="11">
        <v>15.113</v>
      </c>
      <c r="AL129">
        <v>122</v>
      </c>
    </row>
    <row r="130" spans="6:38" x14ac:dyDescent="0.3">
      <c r="F130" s="9">
        <v>123</v>
      </c>
      <c r="G130" s="12">
        <v>5.2999999999999999E-2</v>
      </c>
      <c r="H130" s="12">
        <v>1.133</v>
      </c>
      <c r="I130" s="9">
        <v>0.52300000000000002</v>
      </c>
      <c r="J130" s="9">
        <v>3.4340000000000002</v>
      </c>
      <c r="K130" s="9">
        <v>0.29099999999999998</v>
      </c>
      <c r="L130" s="9">
        <v>0.77900000000000003</v>
      </c>
      <c r="S130" s="9">
        <v>123</v>
      </c>
      <c r="T130" s="12">
        <f t="shared" si="11"/>
        <v>5.3</v>
      </c>
      <c r="V130">
        <v>42</v>
      </c>
      <c r="W130">
        <v>209</v>
      </c>
      <c r="X130" s="10">
        <f t="shared" si="10"/>
        <v>16.312788383647018</v>
      </c>
      <c r="Z130" s="11">
        <f t="shared" si="12"/>
        <v>16.312000000000001</v>
      </c>
      <c r="AA130">
        <f t="shared" si="19"/>
        <v>1</v>
      </c>
      <c r="AB130">
        <f t="shared" si="16"/>
        <v>1</v>
      </c>
      <c r="AC130">
        <f t="shared" si="17"/>
        <v>123</v>
      </c>
      <c r="AD130" s="9">
        <f t="shared" si="18"/>
        <v>123</v>
      </c>
      <c r="AE130" s="12">
        <f t="shared" si="13"/>
        <v>16.312000000000001</v>
      </c>
      <c r="AF130" s="9">
        <f t="shared" si="14"/>
        <v>123</v>
      </c>
      <c r="AG130">
        <v>16.079999999999998</v>
      </c>
      <c r="AH130">
        <v>125</v>
      </c>
      <c r="AI130">
        <f t="shared" si="15"/>
        <v>2.7775762637508201</v>
      </c>
      <c r="AK130" s="11">
        <v>15.109</v>
      </c>
      <c r="AL130">
        <v>123</v>
      </c>
    </row>
    <row r="131" spans="6:38" x14ac:dyDescent="0.3">
      <c r="F131" s="9">
        <v>124</v>
      </c>
      <c r="G131" s="12">
        <v>0.63</v>
      </c>
      <c r="H131" s="12">
        <v>4.0750000000000002</v>
      </c>
      <c r="I131" s="9">
        <v>0.47699999999999998</v>
      </c>
      <c r="J131" s="9">
        <v>3.371</v>
      </c>
      <c r="K131" s="9">
        <v>0.29699999999999999</v>
      </c>
      <c r="L131" s="9">
        <v>0.88200000000000001</v>
      </c>
      <c r="S131" s="9">
        <v>124</v>
      </c>
      <c r="T131" s="12">
        <f t="shared" si="11"/>
        <v>63</v>
      </c>
      <c r="V131">
        <v>626</v>
      </c>
      <c r="W131">
        <v>204.4</v>
      </c>
      <c r="X131" s="10">
        <f t="shared" si="10"/>
        <v>16.132270855148299</v>
      </c>
      <c r="Z131" s="11">
        <f t="shared" si="12"/>
        <v>16.132000000000001</v>
      </c>
      <c r="AA131">
        <f t="shared" si="19"/>
        <v>1</v>
      </c>
      <c r="AB131">
        <f t="shared" si="16"/>
        <v>1</v>
      </c>
      <c r="AC131">
        <f t="shared" si="17"/>
        <v>124</v>
      </c>
      <c r="AD131" s="9">
        <f t="shared" si="18"/>
        <v>124</v>
      </c>
      <c r="AE131" s="12">
        <f t="shared" si="13"/>
        <v>16.132000000000001</v>
      </c>
      <c r="AF131" s="9">
        <f t="shared" si="14"/>
        <v>124</v>
      </c>
      <c r="AG131">
        <v>15.997</v>
      </c>
      <c r="AH131">
        <v>126</v>
      </c>
      <c r="AI131">
        <f t="shared" si="15"/>
        <v>2.7724012046594586</v>
      </c>
      <c r="AK131" s="11">
        <v>15.029</v>
      </c>
      <c r="AL131">
        <v>124</v>
      </c>
    </row>
    <row r="132" spans="6:38" x14ac:dyDescent="0.3">
      <c r="F132" s="9">
        <v>125</v>
      </c>
      <c r="G132" s="12">
        <v>1.9670000000000001</v>
      </c>
      <c r="H132" s="12">
        <v>5.6219999999999999</v>
      </c>
      <c r="I132" s="9">
        <v>0.78200000000000003</v>
      </c>
      <c r="J132" s="9">
        <v>1.2789999999999999</v>
      </c>
      <c r="K132" s="9">
        <v>0.78200000000000003</v>
      </c>
      <c r="L132" s="9">
        <v>0.94399999999999995</v>
      </c>
      <c r="S132" s="9">
        <v>125</v>
      </c>
      <c r="T132" s="12">
        <f t="shared" si="11"/>
        <v>196.70000000000002</v>
      </c>
      <c r="V132">
        <v>693</v>
      </c>
      <c r="W132">
        <v>203.10000000000002</v>
      </c>
      <c r="X132" s="10">
        <f t="shared" si="10"/>
        <v>16.080887772001631</v>
      </c>
      <c r="Z132" s="11">
        <f t="shared" si="12"/>
        <v>16.079999999999998</v>
      </c>
      <c r="AA132">
        <f t="shared" si="19"/>
        <v>1</v>
      </c>
      <c r="AB132">
        <f t="shared" si="16"/>
        <v>1</v>
      </c>
      <c r="AC132">
        <f t="shared" si="17"/>
        <v>125</v>
      </c>
      <c r="AD132" s="9">
        <f t="shared" si="18"/>
        <v>125</v>
      </c>
      <c r="AE132" s="12">
        <f t="shared" si="13"/>
        <v>16.079999999999998</v>
      </c>
      <c r="AF132" s="9">
        <f t="shared" si="14"/>
        <v>125</v>
      </c>
      <c r="AG132">
        <v>15.824999999999999</v>
      </c>
      <c r="AH132">
        <v>127</v>
      </c>
      <c r="AI132">
        <f t="shared" si="15"/>
        <v>2.76159096803024</v>
      </c>
      <c r="AK132" s="11">
        <v>15.012</v>
      </c>
      <c r="AL132">
        <v>125</v>
      </c>
    </row>
    <row r="133" spans="6:38" x14ac:dyDescent="0.3">
      <c r="F133" s="9">
        <v>126</v>
      </c>
      <c r="G133" s="12">
        <v>8.0619999999999994</v>
      </c>
      <c r="H133" s="12">
        <v>14.616</v>
      </c>
      <c r="I133" s="9">
        <v>0.47399999999999998</v>
      </c>
      <c r="J133" s="9">
        <v>1.3149999999999999</v>
      </c>
      <c r="K133" s="9">
        <v>0.76</v>
      </c>
      <c r="L133" s="9">
        <v>0.78200000000000003</v>
      </c>
      <c r="S133" s="9">
        <v>126</v>
      </c>
      <c r="T133" s="12">
        <f t="shared" si="11"/>
        <v>806.19999999999993</v>
      </c>
      <c r="V133">
        <v>652</v>
      </c>
      <c r="W133">
        <v>200.99999999999997</v>
      </c>
      <c r="X133" s="10">
        <f t="shared" si="10"/>
        <v>15.997535700593629</v>
      </c>
      <c r="Z133" s="11">
        <f t="shared" si="12"/>
        <v>15.997</v>
      </c>
      <c r="AA133">
        <f t="shared" si="19"/>
        <v>1</v>
      </c>
      <c r="AB133">
        <f t="shared" si="16"/>
        <v>1</v>
      </c>
      <c r="AC133">
        <f t="shared" si="17"/>
        <v>126</v>
      </c>
      <c r="AD133" s="9">
        <f t="shared" si="18"/>
        <v>126</v>
      </c>
      <c r="AE133" s="12">
        <f t="shared" si="13"/>
        <v>15.997</v>
      </c>
      <c r="AF133" s="9">
        <f t="shared" si="14"/>
        <v>126</v>
      </c>
      <c r="AG133">
        <v>15.627000000000001</v>
      </c>
      <c r="AH133">
        <v>128</v>
      </c>
      <c r="AI133">
        <f t="shared" si="15"/>
        <v>2.749000187431164</v>
      </c>
      <c r="AK133" s="11">
        <v>14.789</v>
      </c>
      <c r="AL133">
        <v>126</v>
      </c>
    </row>
    <row r="134" spans="6:38" x14ac:dyDescent="0.3">
      <c r="F134" s="9">
        <v>127</v>
      </c>
      <c r="G134" s="12">
        <v>7.9530000000000003</v>
      </c>
      <c r="H134" s="12">
        <v>15.016999999999999</v>
      </c>
      <c r="I134" s="9">
        <v>0.443</v>
      </c>
      <c r="J134" s="9">
        <v>1.5509999999999999</v>
      </c>
      <c r="K134" s="9">
        <v>0.64500000000000002</v>
      </c>
      <c r="L134" s="9">
        <v>0.89200000000000002</v>
      </c>
      <c r="S134" s="9">
        <v>127</v>
      </c>
      <c r="T134" s="12">
        <f t="shared" si="11"/>
        <v>795.30000000000007</v>
      </c>
      <c r="V134">
        <v>125</v>
      </c>
      <c r="W134">
        <v>196.70000000000002</v>
      </c>
      <c r="X134" s="10">
        <f t="shared" si="10"/>
        <v>15.825492676356289</v>
      </c>
      <c r="Z134" s="11">
        <f t="shared" si="12"/>
        <v>15.824999999999999</v>
      </c>
      <c r="AA134">
        <f t="shared" si="19"/>
        <v>1</v>
      </c>
      <c r="AB134">
        <f t="shared" si="16"/>
        <v>1</v>
      </c>
      <c r="AC134">
        <f t="shared" si="17"/>
        <v>127</v>
      </c>
      <c r="AD134" s="9">
        <f t="shared" si="18"/>
        <v>127</v>
      </c>
      <c r="AE134" s="12">
        <f t="shared" si="13"/>
        <v>15.824999999999999</v>
      </c>
      <c r="AF134" s="9">
        <f t="shared" si="14"/>
        <v>127</v>
      </c>
      <c r="AG134">
        <v>15.569000000000001</v>
      </c>
      <c r="AH134">
        <v>129</v>
      </c>
      <c r="AI134">
        <f t="shared" si="15"/>
        <v>2.7452817577075375</v>
      </c>
      <c r="AK134" s="11">
        <v>14.750999999999999</v>
      </c>
      <c r="AL134">
        <v>127</v>
      </c>
    </row>
    <row r="135" spans="6:38" x14ac:dyDescent="0.3">
      <c r="F135" s="9">
        <v>128</v>
      </c>
      <c r="G135" s="12">
        <v>0.68500000000000005</v>
      </c>
      <c r="H135" s="12">
        <v>3.99</v>
      </c>
      <c r="I135" s="9">
        <v>0.54100000000000004</v>
      </c>
      <c r="J135" s="9">
        <v>2.9529999999999998</v>
      </c>
      <c r="K135" s="9">
        <v>0.33900000000000002</v>
      </c>
      <c r="L135" s="9">
        <v>0.91500000000000004</v>
      </c>
      <c r="S135" s="9">
        <v>128</v>
      </c>
      <c r="T135" s="12">
        <f t="shared" si="11"/>
        <v>68.5</v>
      </c>
      <c r="V135">
        <v>470</v>
      </c>
      <c r="W135">
        <v>191.79999999999998</v>
      </c>
      <c r="X135" s="10">
        <f t="shared" si="10"/>
        <v>15.627134883919195</v>
      </c>
      <c r="Z135" s="11">
        <f t="shared" si="12"/>
        <v>15.627000000000001</v>
      </c>
      <c r="AA135">
        <f t="shared" si="19"/>
        <v>1</v>
      </c>
      <c r="AB135">
        <f t="shared" si="16"/>
        <v>1</v>
      </c>
      <c r="AC135">
        <f t="shared" si="17"/>
        <v>128</v>
      </c>
      <c r="AD135" s="9">
        <f t="shared" si="18"/>
        <v>128</v>
      </c>
      <c r="AE135" s="12">
        <f t="shared" si="13"/>
        <v>15.627000000000001</v>
      </c>
      <c r="AF135" s="9">
        <f t="shared" si="14"/>
        <v>128</v>
      </c>
      <c r="AG135">
        <v>15.548999999999999</v>
      </c>
      <c r="AH135">
        <v>130</v>
      </c>
      <c r="AI135">
        <f t="shared" si="15"/>
        <v>2.7439963278756792</v>
      </c>
      <c r="AK135" s="11">
        <v>14.599</v>
      </c>
      <c r="AL135">
        <v>128</v>
      </c>
    </row>
    <row r="136" spans="6:38" x14ac:dyDescent="0.3">
      <c r="F136" s="9">
        <v>129</v>
      </c>
      <c r="G136" s="12">
        <v>3.0070000000000001</v>
      </c>
      <c r="H136" s="12">
        <v>13.308999999999999</v>
      </c>
      <c r="I136" s="9">
        <v>0.21299999999999999</v>
      </c>
      <c r="J136" s="9">
        <v>2.5539999999999998</v>
      </c>
      <c r="K136" s="9">
        <v>0.39100000000000001</v>
      </c>
      <c r="L136" s="9">
        <v>0.57099999999999995</v>
      </c>
      <c r="S136" s="9">
        <v>129</v>
      </c>
      <c r="T136" s="12">
        <f t="shared" si="11"/>
        <v>300.7</v>
      </c>
      <c r="V136">
        <v>41</v>
      </c>
      <c r="W136">
        <v>190.39999999999998</v>
      </c>
      <c r="X136" s="10">
        <f t="shared" ref="X136:X199" si="20">((W136/PI())^0.5)*2</f>
        <v>15.569997087911576</v>
      </c>
      <c r="Z136" s="11">
        <f t="shared" si="12"/>
        <v>15.569000000000001</v>
      </c>
      <c r="AA136">
        <f t="shared" si="19"/>
        <v>1</v>
      </c>
      <c r="AB136">
        <f t="shared" si="16"/>
        <v>1</v>
      </c>
      <c r="AC136">
        <f t="shared" si="17"/>
        <v>129</v>
      </c>
      <c r="AD136" s="9">
        <f t="shared" si="18"/>
        <v>129</v>
      </c>
      <c r="AE136" s="12">
        <f t="shared" si="13"/>
        <v>15.569000000000001</v>
      </c>
      <c r="AF136" s="9">
        <f t="shared" si="14"/>
        <v>129</v>
      </c>
      <c r="AG136">
        <v>15.43</v>
      </c>
      <c r="AH136">
        <v>131</v>
      </c>
      <c r="AI136">
        <f t="shared" si="15"/>
        <v>2.7363136663750693</v>
      </c>
      <c r="AK136" s="11">
        <v>14.476000000000001</v>
      </c>
      <c r="AL136">
        <v>129</v>
      </c>
    </row>
    <row r="137" spans="6:38" x14ac:dyDescent="0.3">
      <c r="F137" s="9">
        <v>130</v>
      </c>
      <c r="G137" s="12">
        <v>7.0999999999999994E-2</v>
      </c>
      <c r="H137" s="12">
        <v>1.1779999999999999</v>
      </c>
      <c r="I137" s="9">
        <v>0.63900000000000001</v>
      </c>
      <c r="J137" s="9">
        <v>2.75</v>
      </c>
      <c r="K137" s="9">
        <v>0.36399999999999999</v>
      </c>
      <c r="L137" s="9">
        <v>0.83299999999999996</v>
      </c>
      <c r="S137" s="9">
        <v>130</v>
      </c>
      <c r="T137" s="12">
        <f t="shared" ref="T137:T200" si="21">G137*100</f>
        <v>7.1</v>
      </c>
      <c r="V137">
        <v>7</v>
      </c>
      <c r="W137">
        <v>189.9</v>
      </c>
      <c r="X137" s="10">
        <f t="shared" si="20"/>
        <v>15.549539849950783</v>
      </c>
      <c r="Z137" s="11">
        <f t="shared" ref="Z137:Z200" si="22">TRUNC(X137,3)</f>
        <v>15.548999999999999</v>
      </c>
      <c r="AA137">
        <f t="shared" si="19"/>
        <v>1</v>
      </c>
      <c r="AB137">
        <f t="shared" si="16"/>
        <v>1</v>
      </c>
      <c r="AC137">
        <f t="shared" si="17"/>
        <v>130</v>
      </c>
      <c r="AD137" s="9">
        <f t="shared" si="18"/>
        <v>130</v>
      </c>
      <c r="AE137" s="12">
        <f t="shared" ref="AE137:AE200" si="23">IF(AD137="","",Z137)</f>
        <v>15.548999999999999</v>
      </c>
      <c r="AF137" s="9">
        <f t="shared" ref="AF137:AF200" si="24">AD137</f>
        <v>130</v>
      </c>
      <c r="AG137">
        <v>15.413</v>
      </c>
      <c r="AH137">
        <v>132</v>
      </c>
      <c r="AI137">
        <f t="shared" ref="AI137:AI200" si="25">LN(AG137)</f>
        <v>2.7352113091645829</v>
      </c>
      <c r="AK137" s="11">
        <v>14.272</v>
      </c>
      <c r="AL137">
        <v>130</v>
      </c>
    </row>
    <row r="138" spans="6:38" x14ac:dyDescent="0.3">
      <c r="F138" s="9">
        <v>131</v>
      </c>
      <c r="G138" s="12">
        <v>4.1000000000000002E-2</v>
      </c>
      <c r="H138" s="12">
        <v>0.72899999999999998</v>
      </c>
      <c r="I138" s="9">
        <v>0.97599999999999998</v>
      </c>
      <c r="J138" s="9">
        <v>1.226</v>
      </c>
      <c r="K138" s="9">
        <v>0.81599999999999995</v>
      </c>
      <c r="L138" s="9">
        <v>0.872</v>
      </c>
      <c r="S138" s="9">
        <v>131</v>
      </c>
      <c r="T138" s="12">
        <f t="shared" si="21"/>
        <v>4.1000000000000005</v>
      </c>
      <c r="V138">
        <v>82</v>
      </c>
      <c r="W138">
        <v>187</v>
      </c>
      <c r="X138" s="10">
        <f t="shared" si="20"/>
        <v>15.430353037616328</v>
      </c>
      <c r="Z138" s="11">
        <f t="shared" si="22"/>
        <v>15.43</v>
      </c>
      <c r="AA138">
        <f t="shared" si="19"/>
        <v>1</v>
      </c>
      <c r="AB138">
        <f t="shared" ref="AB138:AB201" si="26">IF(AA138&lt;AA139,0,AA138)</f>
        <v>1</v>
      </c>
      <c r="AC138">
        <f t="shared" ref="AC138:AC201" si="27">AC137+AB138</f>
        <v>131</v>
      </c>
      <c r="AD138" s="9">
        <f t="shared" ref="AD138:AD201" si="28">IF(AB138=0,"",AC137+AB138)</f>
        <v>131</v>
      </c>
      <c r="AE138" s="12">
        <f t="shared" si="23"/>
        <v>15.43</v>
      </c>
      <c r="AF138" s="9">
        <f t="shared" si="24"/>
        <v>131</v>
      </c>
      <c r="AG138">
        <v>15.409000000000001</v>
      </c>
      <c r="AH138">
        <v>133</v>
      </c>
      <c r="AI138">
        <f t="shared" si="25"/>
        <v>2.7349517542997162</v>
      </c>
      <c r="AK138" s="11">
        <v>14.263999999999999</v>
      </c>
      <c r="AL138">
        <v>131</v>
      </c>
    </row>
    <row r="139" spans="6:38" x14ac:dyDescent="0.3">
      <c r="F139" s="9">
        <v>132</v>
      </c>
      <c r="G139" s="12">
        <v>0.49199999999999999</v>
      </c>
      <c r="H139" s="12">
        <v>3.0579999999999998</v>
      </c>
      <c r="I139" s="9">
        <v>0.66100000000000003</v>
      </c>
      <c r="J139" s="9">
        <v>1.488</v>
      </c>
      <c r="K139" s="9">
        <v>0.67200000000000004</v>
      </c>
      <c r="L139" s="9">
        <v>0.90900000000000003</v>
      </c>
      <c r="S139" s="9">
        <v>132</v>
      </c>
      <c r="T139" s="12">
        <f t="shared" si="21"/>
        <v>49.2</v>
      </c>
      <c r="V139">
        <v>714</v>
      </c>
      <c r="W139">
        <v>186.60000000000002</v>
      </c>
      <c r="X139" s="10">
        <f t="shared" si="20"/>
        <v>15.413841151626722</v>
      </c>
      <c r="Z139" s="11">
        <f t="shared" si="22"/>
        <v>15.413</v>
      </c>
      <c r="AA139">
        <f t="shared" ref="AA139:AA202" si="29">IF(Z139-Z138=0,AA138+AA$8,1)</f>
        <v>1</v>
      </c>
      <c r="AB139">
        <f t="shared" si="26"/>
        <v>1</v>
      </c>
      <c r="AC139">
        <f t="shared" si="27"/>
        <v>132</v>
      </c>
      <c r="AD139" s="9">
        <f t="shared" si="28"/>
        <v>132</v>
      </c>
      <c r="AE139" s="12">
        <f t="shared" si="23"/>
        <v>15.413</v>
      </c>
      <c r="AF139" s="9">
        <f t="shared" si="24"/>
        <v>132</v>
      </c>
      <c r="AG139">
        <v>15.404999999999999</v>
      </c>
      <c r="AH139">
        <v>134</v>
      </c>
      <c r="AI139">
        <f t="shared" si="25"/>
        <v>2.734692132048631</v>
      </c>
      <c r="AK139" s="11">
        <v>14.201000000000001</v>
      </c>
      <c r="AL139">
        <v>131</v>
      </c>
    </row>
    <row r="140" spans="6:38" x14ac:dyDescent="0.3">
      <c r="F140" s="9">
        <v>133</v>
      </c>
      <c r="G140" s="12">
        <v>2.3E-2</v>
      </c>
      <c r="H140" s="12">
        <v>0.60199999999999998</v>
      </c>
      <c r="I140" s="9">
        <v>0.80300000000000005</v>
      </c>
      <c r="J140" s="9">
        <v>1.7210000000000001</v>
      </c>
      <c r="K140" s="9">
        <v>0.58099999999999996</v>
      </c>
      <c r="L140" s="9">
        <v>0.78</v>
      </c>
      <c r="S140" s="9">
        <v>133</v>
      </c>
      <c r="T140" s="12">
        <f t="shared" si="21"/>
        <v>2.2999999999999998</v>
      </c>
      <c r="V140">
        <v>329</v>
      </c>
      <c r="W140">
        <v>186.5</v>
      </c>
      <c r="X140" s="10">
        <f t="shared" si="20"/>
        <v>15.409710415614819</v>
      </c>
      <c r="Z140" s="11">
        <f t="shared" si="22"/>
        <v>15.409000000000001</v>
      </c>
      <c r="AA140">
        <f t="shared" si="29"/>
        <v>1</v>
      </c>
      <c r="AB140">
        <f t="shared" si="26"/>
        <v>1</v>
      </c>
      <c r="AC140">
        <f t="shared" si="27"/>
        <v>133</v>
      </c>
      <c r="AD140" s="9">
        <f t="shared" si="28"/>
        <v>133</v>
      </c>
      <c r="AE140" s="12">
        <f t="shared" si="23"/>
        <v>15.409000000000001</v>
      </c>
      <c r="AF140" s="9">
        <f t="shared" si="24"/>
        <v>133</v>
      </c>
      <c r="AG140">
        <v>15.347</v>
      </c>
      <c r="AH140">
        <v>135</v>
      </c>
      <c r="AI140">
        <f t="shared" si="25"/>
        <v>2.7309200151929578</v>
      </c>
      <c r="AK140" s="11">
        <v>14.201000000000001</v>
      </c>
      <c r="AL140">
        <v>133</v>
      </c>
    </row>
    <row r="141" spans="6:38" x14ac:dyDescent="0.3">
      <c r="F141" s="9">
        <v>134</v>
      </c>
      <c r="G141" s="12">
        <v>5.1520000000000001</v>
      </c>
      <c r="H141" s="12">
        <v>10.036</v>
      </c>
      <c r="I141" s="9">
        <v>0.64300000000000002</v>
      </c>
      <c r="J141" s="9">
        <v>2.3730000000000002</v>
      </c>
      <c r="K141" s="9">
        <v>0.42099999999999999</v>
      </c>
      <c r="L141" s="9">
        <v>0.91300000000000003</v>
      </c>
      <c r="S141" s="9">
        <v>134</v>
      </c>
      <c r="T141" s="12">
        <f t="shared" si="21"/>
        <v>515.20000000000005</v>
      </c>
      <c r="V141">
        <v>735</v>
      </c>
      <c r="W141">
        <v>186.4</v>
      </c>
      <c r="X141" s="10">
        <f t="shared" si="20"/>
        <v>15.405578572018459</v>
      </c>
      <c r="Z141" s="11">
        <f t="shared" si="22"/>
        <v>15.404999999999999</v>
      </c>
      <c r="AA141">
        <f t="shared" si="29"/>
        <v>1</v>
      </c>
      <c r="AB141">
        <f t="shared" si="26"/>
        <v>1</v>
      </c>
      <c r="AC141">
        <f t="shared" si="27"/>
        <v>134</v>
      </c>
      <c r="AD141" s="9">
        <f t="shared" si="28"/>
        <v>134</v>
      </c>
      <c r="AE141" s="12">
        <f t="shared" si="23"/>
        <v>15.404999999999999</v>
      </c>
      <c r="AF141" s="9">
        <f t="shared" si="24"/>
        <v>134</v>
      </c>
      <c r="AG141">
        <v>15.31</v>
      </c>
      <c r="AH141">
        <v>136</v>
      </c>
      <c r="AI141">
        <f t="shared" si="25"/>
        <v>2.7285062096695922</v>
      </c>
      <c r="AK141" s="11">
        <v>14.048</v>
      </c>
      <c r="AL141">
        <v>134</v>
      </c>
    </row>
    <row r="142" spans="6:38" x14ac:dyDescent="0.3">
      <c r="F142" s="9">
        <v>135</v>
      </c>
      <c r="G142" s="12">
        <v>0.317</v>
      </c>
      <c r="H142" s="12">
        <v>2.2879999999999998</v>
      </c>
      <c r="I142" s="9">
        <v>0.76200000000000001</v>
      </c>
      <c r="J142" s="9">
        <v>1.9490000000000001</v>
      </c>
      <c r="K142" s="9">
        <v>0.51300000000000001</v>
      </c>
      <c r="L142" s="9">
        <v>0.93200000000000005</v>
      </c>
      <c r="S142" s="9">
        <v>135</v>
      </c>
      <c r="T142" s="12">
        <f t="shared" si="21"/>
        <v>31.7</v>
      </c>
      <c r="V142">
        <v>100</v>
      </c>
      <c r="W142">
        <v>185</v>
      </c>
      <c r="X142" s="10">
        <f t="shared" si="20"/>
        <v>15.347615963921077</v>
      </c>
      <c r="Z142" s="11">
        <f t="shared" si="22"/>
        <v>15.347</v>
      </c>
      <c r="AA142">
        <f t="shared" si="29"/>
        <v>1</v>
      </c>
      <c r="AB142">
        <f t="shared" si="26"/>
        <v>1</v>
      </c>
      <c r="AC142">
        <f t="shared" si="27"/>
        <v>135</v>
      </c>
      <c r="AD142" s="9">
        <f t="shared" si="28"/>
        <v>135</v>
      </c>
      <c r="AE142" s="12">
        <f t="shared" si="23"/>
        <v>15.347</v>
      </c>
      <c r="AF142" s="9">
        <f t="shared" si="24"/>
        <v>135</v>
      </c>
      <c r="AG142">
        <v>15.250999999999999</v>
      </c>
      <c r="AH142">
        <v>137</v>
      </c>
      <c r="AI142">
        <f t="shared" si="25"/>
        <v>2.7246450746740467</v>
      </c>
      <c r="AK142" s="11">
        <v>13.975</v>
      </c>
      <c r="AL142">
        <v>135</v>
      </c>
    </row>
    <row r="143" spans="6:38" x14ac:dyDescent="0.3">
      <c r="F143" s="9">
        <v>136</v>
      </c>
      <c r="G143" s="12">
        <v>77.561000000000007</v>
      </c>
      <c r="H143" s="12">
        <v>69.545000000000002</v>
      </c>
      <c r="I143" s="9">
        <v>0.20200000000000001</v>
      </c>
      <c r="J143" s="9">
        <v>1.1970000000000001</v>
      </c>
      <c r="K143" s="9">
        <v>0.83599999999999997</v>
      </c>
      <c r="L143" s="9">
        <v>0.81399999999999995</v>
      </c>
      <c r="S143" s="95">
        <v>136</v>
      </c>
      <c r="T143" s="12">
        <f>Q24*100</f>
        <v>7710.8</v>
      </c>
      <c r="V143">
        <v>222</v>
      </c>
      <c r="W143">
        <v>184.1</v>
      </c>
      <c r="X143" s="10">
        <f t="shared" si="20"/>
        <v>15.310238410480206</v>
      </c>
      <c r="Z143" s="11">
        <f t="shared" si="22"/>
        <v>15.31</v>
      </c>
      <c r="AA143">
        <f t="shared" si="29"/>
        <v>1</v>
      </c>
      <c r="AB143">
        <f t="shared" si="26"/>
        <v>1</v>
      </c>
      <c r="AC143">
        <f t="shared" si="27"/>
        <v>136</v>
      </c>
      <c r="AD143" s="9">
        <f t="shared" si="28"/>
        <v>136</v>
      </c>
      <c r="AE143" s="12">
        <f t="shared" si="23"/>
        <v>15.31</v>
      </c>
      <c r="AF143" s="9">
        <f t="shared" si="24"/>
        <v>136</v>
      </c>
      <c r="AG143">
        <v>15.243</v>
      </c>
      <c r="AH143">
        <v>138</v>
      </c>
      <c r="AI143">
        <f t="shared" si="25"/>
        <v>2.7241203812797044</v>
      </c>
      <c r="AK143" s="11">
        <v>13.943</v>
      </c>
      <c r="AL143">
        <v>136</v>
      </c>
    </row>
    <row r="144" spans="6:38" x14ac:dyDescent="0.3">
      <c r="F144" s="9">
        <v>137</v>
      </c>
      <c r="G144" s="12">
        <v>3.5999999999999997E-2</v>
      </c>
      <c r="H144" s="12">
        <v>0.748</v>
      </c>
      <c r="I144" s="9">
        <v>0.81499999999999995</v>
      </c>
      <c r="J144" s="9">
        <v>1.8540000000000001</v>
      </c>
      <c r="K144" s="9">
        <v>0.53900000000000003</v>
      </c>
      <c r="L144" s="9">
        <v>0.878</v>
      </c>
      <c r="S144" s="9">
        <v>137</v>
      </c>
      <c r="T144" s="12">
        <f t="shared" si="21"/>
        <v>3.5999999999999996</v>
      </c>
      <c r="V144">
        <v>15</v>
      </c>
      <c r="W144">
        <v>182.7</v>
      </c>
      <c r="X144" s="10">
        <f t="shared" si="20"/>
        <v>15.251913480711664</v>
      </c>
      <c r="Z144" s="11">
        <f t="shared" si="22"/>
        <v>15.250999999999999</v>
      </c>
      <c r="AA144">
        <f t="shared" si="29"/>
        <v>1</v>
      </c>
      <c r="AB144">
        <f t="shared" si="26"/>
        <v>1</v>
      </c>
      <c r="AC144">
        <f t="shared" si="27"/>
        <v>137</v>
      </c>
      <c r="AD144" s="9">
        <f t="shared" si="28"/>
        <v>137</v>
      </c>
      <c r="AE144" s="12">
        <f t="shared" si="23"/>
        <v>15.250999999999999</v>
      </c>
      <c r="AF144" s="9">
        <f t="shared" si="24"/>
        <v>137</v>
      </c>
      <c r="AG144">
        <v>15.113</v>
      </c>
      <c r="AH144">
        <v>139</v>
      </c>
      <c r="AI144">
        <f t="shared" si="25"/>
        <v>2.7155553005879836</v>
      </c>
      <c r="AK144" s="11">
        <v>13.911</v>
      </c>
      <c r="AL144">
        <v>137</v>
      </c>
    </row>
    <row r="145" spans="6:38" x14ac:dyDescent="0.3">
      <c r="F145" s="9">
        <v>138</v>
      </c>
      <c r="G145" s="12">
        <v>6.1349999999999998</v>
      </c>
      <c r="H145" s="12">
        <v>14.414</v>
      </c>
      <c r="I145" s="9">
        <v>0.371</v>
      </c>
      <c r="J145" s="9">
        <v>1.605</v>
      </c>
      <c r="K145" s="9">
        <v>0.623</v>
      </c>
      <c r="L145" s="9">
        <v>0.754</v>
      </c>
      <c r="S145" s="9">
        <v>138</v>
      </c>
      <c r="T145" s="12">
        <f t="shared" si="21"/>
        <v>613.5</v>
      </c>
      <c r="V145">
        <v>14</v>
      </c>
      <c r="W145">
        <v>182.5</v>
      </c>
      <c r="X145" s="10">
        <f t="shared" si="20"/>
        <v>15.243563130520608</v>
      </c>
      <c r="Z145" s="11">
        <f t="shared" si="22"/>
        <v>15.243</v>
      </c>
      <c r="AA145">
        <f t="shared" si="29"/>
        <v>1</v>
      </c>
      <c r="AB145">
        <f t="shared" si="26"/>
        <v>1</v>
      </c>
      <c r="AC145">
        <f t="shared" si="27"/>
        <v>138</v>
      </c>
      <c r="AD145" s="9">
        <f t="shared" si="28"/>
        <v>138</v>
      </c>
      <c r="AE145" s="12">
        <f t="shared" si="23"/>
        <v>15.243</v>
      </c>
      <c r="AF145" s="9">
        <f t="shared" si="24"/>
        <v>138</v>
      </c>
      <c r="AG145">
        <v>15.109</v>
      </c>
      <c r="AH145">
        <v>140</v>
      </c>
      <c r="AI145">
        <f t="shared" si="25"/>
        <v>2.7152905927577038</v>
      </c>
      <c r="AK145" s="11">
        <v>13.847</v>
      </c>
      <c r="AL145">
        <v>138</v>
      </c>
    </row>
    <row r="146" spans="6:38" x14ac:dyDescent="0.3">
      <c r="F146" s="9">
        <v>139</v>
      </c>
      <c r="G146" s="12">
        <v>0.12</v>
      </c>
      <c r="H146" s="12">
        <v>1.458</v>
      </c>
      <c r="I146" s="9">
        <v>0.70899999999999996</v>
      </c>
      <c r="J146" s="9">
        <v>1.887</v>
      </c>
      <c r="K146" s="9">
        <v>0.53</v>
      </c>
      <c r="L146" s="9">
        <v>0.875</v>
      </c>
      <c r="S146" s="9">
        <v>139</v>
      </c>
      <c r="T146" s="12">
        <f t="shared" si="21"/>
        <v>12</v>
      </c>
      <c r="V146">
        <v>338</v>
      </c>
      <c r="W146">
        <v>179.4</v>
      </c>
      <c r="X146" s="10">
        <f t="shared" si="20"/>
        <v>15.113542745679723</v>
      </c>
      <c r="Z146" s="11">
        <f t="shared" si="22"/>
        <v>15.113</v>
      </c>
      <c r="AA146">
        <f t="shared" si="29"/>
        <v>1</v>
      </c>
      <c r="AB146">
        <f t="shared" si="26"/>
        <v>1</v>
      </c>
      <c r="AC146">
        <f t="shared" si="27"/>
        <v>139</v>
      </c>
      <c r="AD146" s="9">
        <f t="shared" si="28"/>
        <v>139</v>
      </c>
      <c r="AE146" s="12">
        <f t="shared" si="23"/>
        <v>15.113</v>
      </c>
      <c r="AF146" s="9">
        <f t="shared" si="24"/>
        <v>139</v>
      </c>
      <c r="AG146">
        <v>15.029</v>
      </c>
      <c r="AH146">
        <v>141</v>
      </c>
      <c r="AI146">
        <f t="shared" si="25"/>
        <v>2.7099816679519573</v>
      </c>
      <c r="AK146" s="11">
        <v>13.741</v>
      </c>
      <c r="AL146">
        <v>139</v>
      </c>
    </row>
    <row r="147" spans="6:38" x14ac:dyDescent="0.3">
      <c r="F147" s="9">
        <v>140</v>
      </c>
      <c r="G147" s="12">
        <v>9.0999999999999998E-2</v>
      </c>
      <c r="H147" s="12">
        <v>1.3080000000000001</v>
      </c>
      <c r="I147" s="9">
        <v>0.66600000000000004</v>
      </c>
      <c r="J147" s="9">
        <v>2.391</v>
      </c>
      <c r="K147" s="9">
        <v>0.41799999999999998</v>
      </c>
      <c r="L147" s="9">
        <v>0.88700000000000001</v>
      </c>
      <c r="S147" s="9">
        <v>140</v>
      </c>
      <c r="T147" s="12">
        <f t="shared" si="21"/>
        <v>9.1</v>
      </c>
      <c r="V147">
        <v>203</v>
      </c>
      <c r="W147">
        <v>179.29999999999998</v>
      </c>
      <c r="X147" s="10">
        <f t="shared" si="20"/>
        <v>15.109329911383053</v>
      </c>
      <c r="Z147" s="11">
        <f t="shared" si="22"/>
        <v>15.109</v>
      </c>
      <c r="AA147">
        <f t="shared" si="29"/>
        <v>1</v>
      </c>
      <c r="AB147">
        <f t="shared" si="26"/>
        <v>1</v>
      </c>
      <c r="AC147">
        <f t="shared" si="27"/>
        <v>140</v>
      </c>
      <c r="AD147" s="9">
        <f t="shared" si="28"/>
        <v>140</v>
      </c>
      <c r="AE147" s="12">
        <f t="shared" si="23"/>
        <v>15.109</v>
      </c>
      <c r="AF147" s="9">
        <f t="shared" si="24"/>
        <v>140</v>
      </c>
      <c r="AG147">
        <v>15.012</v>
      </c>
      <c r="AH147">
        <v>142</v>
      </c>
      <c r="AI147">
        <f t="shared" si="25"/>
        <v>2.7088498812727746</v>
      </c>
      <c r="AK147" s="11">
        <v>13.651999999999999</v>
      </c>
      <c r="AL147">
        <v>140</v>
      </c>
    </row>
    <row r="148" spans="6:38" x14ac:dyDescent="0.3">
      <c r="F148" s="9">
        <v>141</v>
      </c>
      <c r="G148" s="12">
        <v>0.48499999999999999</v>
      </c>
      <c r="H148" s="12">
        <v>3.2669999999999999</v>
      </c>
      <c r="I148" s="9">
        <v>0.57099999999999995</v>
      </c>
      <c r="J148" s="9">
        <v>2.8279999999999998</v>
      </c>
      <c r="K148" s="9">
        <v>0.35399999999999998</v>
      </c>
      <c r="L148" s="9">
        <v>0.90600000000000003</v>
      </c>
      <c r="S148" s="9">
        <v>141</v>
      </c>
      <c r="T148" s="12">
        <f t="shared" si="21"/>
        <v>48.5</v>
      </c>
      <c r="V148">
        <v>769</v>
      </c>
      <c r="W148">
        <v>177.4</v>
      </c>
      <c r="X148" s="10">
        <f t="shared" si="20"/>
        <v>15.029061688476027</v>
      </c>
      <c r="Z148" s="11">
        <f t="shared" si="22"/>
        <v>15.029</v>
      </c>
      <c r="AA148">
        <f t="shared" si="29"/>
        <v>1</v>
      </c>
      <c r="AB148">
        <f t="shared" si="26"/>
        <v>1</v>
      </c>
      <c r="AC148">
        <f t="shared" si="27"/>
        <v>141</v>
      </c>
      <c r="AD148" s="9">
        <f t="shared" si="28"/>
        <v>141</v>
      </c>
      <c r="AE148" s="12">
        <f t="shared" si="23"/>
        <v>15.029</v>
      </c>
      <c r="AF148" s="9">
        <f t="shared" si="24"/>
        <v>141</v>
      </c>
      <c r="AG148">
        <v>14.798</v>
      </c>
      <c r="AH148">
        <v>143</v>
      </c>
      <c r="AI148">
        <f t="shared" si="25"/>
        <v>2.6944920365033593</v>
      </c>
      <c r="AK148" s="11">
        <v>13.568</v>
      </c>
      <c r="AL148">
        <v>141</v>
      </c>
    </row>
    <row r="149" spans="6:38" x14ac:dyDescent="0.3">
      <c r="F149" s="9">
        <v>142</v>
      </c>
      <c r="G149" s="12">
        <v>0.2</v>
      </c>
      <c r="H149" s="12">
        <v>1.8440000000000001</v>
      </c>
      <c r="I149" s="9">
        <v>0.73799999999999999</v>
      </c>
      <c r="J149" s="9">
        <v>2.0990000000000002</v>
      </c>
      <c r="K149" s="9">
        <v>0.47599999999999998</v>
      </c>
      <c r="L149" s="9">
        <v>0.878</v>
      </c>
      <c r="S149" s="9">
        <v>142</v>
      </c>
      <c r="T149" s="12">
        <f t="shared" si="21"/>
        <v>20</v>
      </c>
      <c r="V149">
        <v>453</v>
      </c>
      <c r="W149">
        <v>177</v>
      </c>
      <c r="X149" s="10">
        <f t="shared" si="20"/>
        <v>15.012108426804138</v>
      </c>
      <c r="Z149" s="11">
        <f t="shared" si="22"/>
        <v>15.012</v>
      </c>
      <c r="AA149">
        <f t="shared" si="29"/>
        <v>1</v>
      </c>
      <c r="AB149">
        <f t="shared" si="26"/>
        <v>1</v>
      </c>
      <c r="AC149">
        <f t="shared" si="27"/>
        <v>142</v>
      </c>
      <c r="AD149" s="9">
        <f t="shared" si="28"/>
        <v>142</v>
      </c>
      <c r="AE149" s="12">
        <f t="shared" si="23"/>
        <v>15.012</v>
      </c>
      <c r="AF149" s="9">
        <f t="shared" si="24"/>
        <v>142</v>
      </c>
      <c r="AG149">
        <v>14.789</v>
      </c>
      <c r="AH149">
        <v>144</v>
      </c>
      <c r="AI149">
        <f t="shared" si="25"/>
        <v>2.693883661184632</v>
      </c>
      <c r="AK149" s="11">
        <v>13.413</v>
      </c>
      <c r="AL149">
        <v>142</v>
      </c>
    </row>
    <row r="150" spans="6:38" x14ac:dyDescent="0.3">
      <c r="F150" s="9">
        <v>143</v>
      </c>
      <c r="G150" s="12">
        <v>9.7000000000000003E-2</v>
      </c>
      <c r="H150" s="12">
        <v>1.17</v>
      </c>
      <c r="I150" s="9">
        <v>0.88700000000000001</v>
      </c>
      <c r="J150" s="9">
        <v>1.2490000000000001</v>
      </c>
      <c r="K150" s="9">
        <v>0.80100000000000005</v>
      </c>
      <c r="L150" s="9">
        <v>0.91400000000000003</v>
      </c>
      <c r="S150" s="9">
        <v>143</v>
      </c>
      <c r="T150" s="12">
        <f t="shared" si="21"/>
        <v>9.7000000000000011</v>
      </c>
      <c r="V150">
        <v>810</v>
      </c>
      <c r="W150">
        <v>172</v>
      </c>
      <c r="X150" s="10">
        <f t="shared" si="20"/>
        <v>14.798554040663838</v>
      </c>
      <c r="Z150" s="11">
        <f t="shared" si="22"/>
        <v>14.798</v>
      </c>
      <c r="AA150">
        <f t="shared" si="29"/>
        <v>1</v>
      </c>
      <c r="AB150">
        <f t="shared" si="26"/>
        <v>1</v>
      </c>
      <c r="AC150">
        <f t="shared" si="27"/>
        <v>143</v>
      </c>
      <c r="AD150" s="9">
        <f t="shared" si="28"/>
        <v>143</v>
      </c>
      <c r="AE150" s="12">
        <f t="shared" si="23"/>
        <v>14.798</v>
      </c>
      <c r="AF150" s="9">
        <f t="shared" si="24"/>
        <v>143</v>
      </c>
      <c r="AG150">
        <v>14.750999999999999</v>
      </c>
      <c r="AH150">
        <v>145</v>
      </c>
      <c r="AI150">
        <f t="shared" si="25"/>
        <v>2.6913108770979122</v>
      </c>
      <c r="AK150" s="11">
        <v>13.236000000000001</v>
      </c>
      <c r="AL150">
        <v>143</v>
      </c>
    </row>
    <row r="151" spans="6:38" x14ac:dyDescent="0.3">
      <c r="F151" s="9">
        <v>144</v>
      </c>
      <c r="G151" s="12">
        <v>1.1399999999999999</v>
      </c>
      <c r="H151" s="12">
        <v>4.4820000000000002</v>
      </c>
      <c r="I151" s="9">
        <v>0.71299999999999997</v>
      </c>
      <c r="J151" s="9">
        <v>1.665</v>
      </c>
      <c r="K151" s="9">
        <v>0.60099999999999998</v>
      </c>
      <c r="L151" s="9">
        <v>0.89800000000000002</v>
      </c>
      <c r="S151" s="9">
        <v>144</v>
      </c>
      <c r="T151" s="12">
        <f t="shared" si="21"/>
        <v>113.99999999999999</v>
      </c>
      <c r="V151">
        <v>733</v>
      </c>
      <c r="W151">
        <v>171.8</v>
      </c>
      <c r="X151" s="10">
        <f t="shared" si="20"/>
        <v>14.789947727612189</v>
      </c>
      <c r="Z151" s="11">
        <f t="shared" si="22"/>
        <v>14.789</v>
      </c>
      <c r="AA151">
        <f t="shared" si="29"/>
        <v>1</v>
      </c>
      <c r="AB151">
        <f t="shared" si="26"/>
        <v>1</v>
      </c>
      <c r="AC151">
        <f t="shared" si="27"/>
        <v>144</v>
      </c>
      <c r="AD151" s="9">
        <f t="shared" si="28"/>
        <v>144</v>
      </c>
      <c r="AE151" s="12">
        <f t="shared" si="23"/>
        <v>14.789</v>
      </c>
      <c r="AF151" s="9">
        <f t="shared" si="24"/>
        <v>144</v>
      </c>
      <c r="AG151">
        <v>14.599</v>
      </c>
      <c r="AH151">
        <v>146</v>
      </c>
      <c r="AI151">
        <f t="shared" si="25"/>
        <v>2.6809530332178428</v>
      </c>
      <c r="AK151" s="11">
        <v>13.231</v>
      </c>
      <c r="AL151">
        <v>144</v>
      </c>
    </row>
    <row r="152" spans="6:38" x14ac:dyDescent="0.3">
      <c r="F152" s="9">
        <v>145</v>
      </c>
      <c r="G152" s="12">
        <v>0.57499999999999996</v>
      </c>
      <c r="H152" s="12">
        <v>3.1659999999999999</v>
      </c>
      <c r="I152" s="9">
        <v>0.72099999999999997</v>
      </c>
      <c r="J152" s="9">
        <v>1.61</v>
      </c>
      <c r="K152" s="9">
        <v>0.621</v>
      </c>
      <c r="L152" s="9">
        <v>0.91400000000000003</v>
      </c>
      <c r="S152" s="9">
        <v>145</v>
      </c>
      <c r="T152" s="12">
        <f t="shared" si="21"/>
        <v>57.499999999999993</v>
      </c>
      <c r="V152">
        <v>718</v>
      </c>
      <c r="W152">
        <v>170.9</v>
      </c>
      <c r="X152" s="10">
        <f t="shared" si="20"/>
        <v>14.751157181565089</v>
      </c>
      <c r="Z152" s="11">
        <f t="shared" si="22"/>
        <v>14.750999999999999</v>
      </c>
      <c r="AA152">
        <f t="shared" si="29"/>
        <v>1</v>
      </c>
      <c r="AB152">
        <f t="shared" si="26"/>
        <v>1</v>
      </c>
      <c r="AC152">
        <f t="shared" si="27"/>
        <v>145</v>
      </c>
      <c r="AD152" s="9">
        <f t="shared" si="28"/>
        <v>145</v>
      </c>
      <c r="AE152" s="12">
        <f t="shared" si="23"/>
        <v>14.750999999999999</v>
      </c>
      <c r="AF152" s="9">
        <f t="shared" si="24"/>
        <v>145</v>
      </c>
      <c r="AG152">
        <v>14.476000000000001</v>
      </c>
      <c r="AH152">
        <v>147</v>
      </c>
      <c r="AI152">
        <f t="shared" si="25"/>
        <v>2.6724921057014961</v>
      </c>
      <c r="AK152" s="11">
        <v>13.202</v>
      </c>
      <c r="AL152">
        <v>145</v>
      </c>
    </row>
    <row r="153" spans="6:38" x14ac:dyDescent="0.3">
      <c r="F153" s="9">
        <v>146</v>
      </c>
      <c r="G153" s="12">
        <v>0.151</v>
      </c>
      <c r="H153" s="12">
        <v>1.488</v>
      </c>
      <c r="I153" s="9">
        <v>0.85799999999999998</v>
      </c>
      <c r="J153" s="9">
        <v>1.3759999999999999</v>
      </c>
      <c r="K153" s="9">
        <v>0.72699999999999998</v>
      </c>
      <c r="L153" s="9">
        <v>0.91500000000000004</v>
      </c>
      <c r="S153" s="9">
        <v>146</v>
      </c>
      <c r="T153" s="12">
        <f t="shared" si="21"/>
        <v>15.1</v>
      </c>
      <c r="V153">
        <v>695</v>
      </c>
      <c r="W153">
        <v>167.4</v>
      </c>
      <c r="X153" s="10">
        <f t="shared" si="20"/>
        <v>14.599325319639474</v>
      </c>
      <c r="Z153" s="11">
        <f t="shared" si="22"/>
        <v>14.599</v>
      </c>
      <c r="AA153">
        <f t="shared" si="29"/>
        <v>1</v>
      </c>
      <c r="AB153">
        <f t="shared" si="26"/>
        <v>1</v>
      </c>
      <c r="AC153">
        <f t="shared" si="27"/>
        <v>146</v>
      </c>
      <c r="AD153" s="9">
        <f t="shared" si="28"/>
        <v>146</v>
      </c>
      <c r="AE153" s="12">
        <f t="shared" si="23"/>
        <v>14.599</v>
      </c>
      <c r="AF153" s="9">
        <f t="shared" si="24"/>
        <v>146</v>
      </c>
      <c r="AG153">
        <v>14.272</v>
      </c>
      <c r="AH153">
        <v>148</v>
      </c>
      <c r="AI153">
        <f t="shared" si="25"/>
        <v>2.6582995758376535</v>
      </c>
      <c r="AK153" s="11">
        <v>13.183</v>
      </c>
      <c r="AL153">
        <v>146</v>
      </c>
    </row>
    <row r="154" spans="6:38" x14ac:dyDescent="0.3">
      <c r="F154" s="9">
        <v>147</v>
      </c>
      <c r="G154" s="12">
        <v>0.27</v>
      </c>
      <c r="H154" s="12">
        <v>2.3809999999999998</v>
      </c>
      <c r="I154" s="9">
        <v>0.59899999999999998</v>
      </c>
      <c r="J154" s="9">
        <v>1.5189999999999999</v>
      </c>
      <c r="K154" s="9">
        <v>0.65800000000000003</v>
      </c>
      <c r="L154" s="9">
        <v>0.84399999999999997</v>
      </c>
      <c r="S154" s="9">
        <v>147</v>
      </c>
      <c r="T154" s="12">
        <f t="shared" si="21"/>
        <v>27</v>
      </c>
      <c r="V154">
        <v>756</v>
      </c>
      <c r="W154">
        <v>164.6</v>
      </c>
      <c r="X154" s="10">
        <f t="shared" si="20"/>
        <v>14.476713337750658</v>
      </c>
      <c r="Z154" s="11">
        <f t="shared" si="22"/>
        <v>14.476000000000001</v>
      </c>
      <c r="AA154">
        <f t="shared" si="29"/>
        <v>1</v>
      </c>
      <c r="AB154">
        <f t="shared" si="26"/>
        <v>1</v>
      </c>
      <c r="AC154">
        <f t="shared" si="27"/>
        <v>147</v>
      </c>
      <c r="AD154" s="9">
        <f t="shared" si="28"/>
        <v>147</v>
      </c>
      <c r="AE154" s="12">
        <f t="shared" si="23"/>
        <v>14.476000000000001</v>
      </c>
      <c r="AF154" s="9">
        <f t="shared" si="24"/>
        <v>147</v>
      </c>
      <c r="AG154">
        <v>14.263999999999999</v>
      </c>
      <c r="AH154">
        <v>149</v>
      </c>
      <c r="AI154">
        <f t="shared" si="25"/>
        <v>2.6577388805608391</v>
      </c>
      <c r="AK154" s="11">
        <v>13.1</v>
      </c>
      <c r="AL154">
        <v>147</v>
      </c>
    </row>
    <row r="155" spans="6:38" x14ac:dyDescent="0.3">
      <c r="F155" s="9">
        <v>148</v>
      </c>
      <c r="G155" s="12">
        <v>0.20799999999999999</v>
      </c>
      <c r="H155" s="12">
        <v>2.0299999999999998</v>
      </c>
      <c r="I155" s="9">
        <v>0.63300000000000001</v>
      </c>
      <c r="J155" s="9">
        <v>2.63</v>
      </c>
      <c r="K155" s="9">
        <v>0.38</v>
      </c>
      <c r="L155" s="9">
        <v>0.89600000000000002</v>
      </c>
      <c r="S155" s="9">
        <v>148</v>
      </c>
      <c r="T155" s="12">
        <f t="shared" si="21"/>
        <v>20.8</v>
      </c>
      <c r="V155">
        <v>320</v>
      </c>
      <c r="W155">
        <v>160</v>
      </c>
      <c r="X155" s="10">
        <f t="shared" si="20"/>
        <v>14.27299292922217</v>
      </c>
      <c r="Z155" s="11">
        <f t="shared" si="22"/>
        <v>14.272</v>
      </c>
      <c r="AA155">
        <f t="shared" si="29"/>
        <v>1</v>
      </c>
      <c r="AB155">
        <f t="shared" si="26"/>
        <v>1</v>
      </c>
      <c r="AC155">
        <f t="shared" si="27"/>
        <v>148</v>
      </c>
      <c r="AD155" s="9">
        <f t="shared" si="28"/>
        <v>148</v>
      </c>
      <c r="AE155" s="12">
        <f t="shared" si="23"/>
        <v>14.272</v>
      </c>
      <c r="AF155" s="9">
        <f t="shared" si="24"/>
        <v>148</v>
      </c>
      <c r="AG155">
        <v>14.201000000000001</v>
      </c>
      <c r="AH155">
        <v>151</v>
      </c>
      <c r="AI155">
        <f t="shared" si="25"/>
        <v>2.6533123846628759</v>
      </c>
      <c r="AK155" s="11">
        <v>13.096</v>
      </c>
      <c r="AL155">
        <v>148</v>
      </c>
    </row>
    <row r="156" spans="6:38" x14ac:dyDescent="0.3">
      <c r="F156" s="9">
        <v>149</v>
      </c>
      <c r="G156" s="12">
        <v>0.47599999999999998</v>
      </c>
      <c r="H156" s="12">
        <v>2.6909999999999998</v>
      </c>
      <c r="I156" s="9">
        <v>0.82499999999999996</v>
      </c>
      <c r="J156" s="9">
        <v>1.2190000000000001</v>
      </c>
      <c r="K156" s="9">
        <v>0.82</v>
      </c>
      <c r="L156" s="9">
        <v>0.92900000000000005</v>
      </c>
      <c r="S156" s="9">
        <v>149</v>
      </c>
      <c r="T156" s="12">
        <f t="shared" si="21"/>
        <v>47.599999999999994</v>
      </c>
      <c r="V156">
        <v>240</v>
      </c>
      <c r="W156">
        <v>159.80000000000001</v>
      </c>
      <c r="X156" s="10">
        <f t="shared" si="20"/>
        <v>14.264069519203803</v>
      </c>
      <c r="Z156" s="11">
        <f t="shared" si="22"/>
        <v>14.263999999999999</v>
      </c>
      <c r="AA156">
        <f t="shared" si="29"/>
        <v>1</v>
      </c>
      <c r="AB156">
        <f t="shared" si="26"/>
        <v>1</v>
      </c>
      <c r="AC156">
        <f t="shared" si="27"/>
        <v>149</v>
      </c>
      <c r="AD156" s="9">
        <f t="shared" si="28"/>
        <v>149</v>
      </c>
      <c r="AE156" s="12">
        <f t="shared" si="23"/>
        <v>14.263999999999999</v>
      </c>
      <c r="AF156" s="9">
        <f t="shared" si="24"/>
        <v>149</v>
      </c>
      <c r="AG156">
        <v>14.048</v>
      </c>
      <c r="AH156">
        <v>152</v>
      </c>
      <c r="AI156">
        <f t="shared" si="25"/>
        <v>2.6424800368927608</v>
      </c>
      <c r="AK156" s="11">
        <v>13.090999999999999</v>
      </c>
      <c r="AL156">
        <v>149</v>
      </c>
    </row>
    <row r="157" spans="6:38" x14ac:dyDescent="0.3">
      <c r="F157" s="9">
        <v>150</v>
      </c>
      <c r="G157" s="12">
        <v>0.129</v>
      </c>
      <c r="H157" s="12">
        <v>1.5589999999999999</v>
      </c>
      <c r="I157" s="9">
        <v>0.66700000000000004</v>
      </c>
      <c r="J157" s="9">
        <v>2.4209999999999998</v>
      </c>
      <c r="K157" s="9">
        <v>0.41299999999999998</v>
      </c>
      <c r="L157" s="9">
        <v>0.877</v>
      </c>
      <c r="S157" s="9">
        <v>150</v>
      </c>
      <c r="T157" s="12">
        <f t="shared" si="21"/>
        <v>12.9</v>
      </c>
      <c r="V157">
        <v>259</v>
      </c>
      <c r="W157">
        <v>158.4</v>
      </c>
      <c r="X157" s="10">
        <f t="shared" si="20"/>
        <v>14.201448654487676</v>
      </c>
      <c r="Z157" s="11">
        <f t="shared" si="22"/>
        <v>14.201000000000001</v>
      </c>
      <c r="AA157">
        <f t="shared" si="29"/>
        <v>1</v>
      </c>
      <c r="AB157">
        <f t="shared" si="26"/>
        <v>0</v>
      </c>
      <c r="AC157">
        <f t="shared" si="27"/>
        <v>149</v>
      </c>
      <c r="AD157" s="9" t="str">
        <f t="shared" si="28"/>
        <v/>
      </c>
      <c r="AE157" s="12" t="str">
        <f t="shared" si="23"/>
        <v/>
      </c>
      <c r="AF157" s="9" t="str">
        <f t="shared" si="24"/>
        <v/>
      </c>
      <c r="AG157">
        <v>13.975</v>
      </c>
      <c r="AH157">
        <v>153</v>
      </c>
      <c r="AI157">
        <f t="shared" si="25"/>
        <v>2.6372700190411629</v>
      </c>
      <c r="AK157" s="11">
        <v>13.081</v>
      </c>
      <c r="AL157">
        <v>150</v>
      </c>
    </row>
    <row r="158" spans="6:38" x14ac:dyDescent="0.3">
      <c r="F158" s="9">
        <v>151</v>
      </c>
      <c r="G158" s="12">
        <v>0.22500000000000001</v>
      </c>
      <c r="H158" s="12">
        <v>1.8660000000000001</v>
      </c>
      <c r="I158" s="9">
        <v>0.81100000000000005</v>
      </c>
      <c r="J158" s="9">
        <v>1.8560000000000001</v>
      </c>
      <c r="K158" s="9">
        <v>0.53900000000000003</v>
      </c>
      <c r="L158" s="9">
        <v>0.92500000000000004</v>
      </c>
      <c r="S158" s="9">
        <v>151</v>
      </c>
      <c r="T158" s="12">
        <f t="shared" si="21"/>
        <v>22.5</v>
      </c>
      <c r="V158">
        <v>334</v>
      </c>
      <c r="W158">
        <v>158.4</v>
      </c>
      <c r="X158" s="10">
        <f t="shared" si="20"/>
        <v>14.201448654487676</v>
      </c>
      <c r="Z158" s="11">
        <f t="shared" si="22"/>
        <v>14.201000000000001</v>
      </c>
      <c r="AA158">
        <f t="shared" si="29"/>
        <v>2</v>
      </c>
      <c r="AB158">
        <f t="shared" si="26"/>
        <v>2</v>
      </c>
      <c r="AC158">
        <f t="shared" si="27"/>
        <v>151</v>
      </c>
      <c r="AD158" s="9">
        <f t="shared" si="28"/>
        <v>151</v>
      </c>
      <c r="AE158" s="12">
        <f t="shared" si="23"/>
        <v>14.201000000000001</v>
      </c>
      <c r="AF158" s="9">
        <f t="shared" si="24"/>
        <v>151</v>
      </c>
      <c r="AG158">
        <v>13.943</v>
      </c>
      <c r="AH158">
        <v>154</v>
      </c>
      <c r="AI158">
        <f t="shared" si="25"/>
        <v>2.634977590212884</v>
      </c>
      <c r="AK158" s="11">
        <v>13.076000000000001</v>
      </c>
      <c r="AL158">
        <v>151</v>
      </c>
    </row>
    <row r="159" spans="6:38" x14ac:dyDescent="0.3">
      <c r="F159" s="9">
        <v>152</v>
      </c>
      <c r="G159" s="12">
        <v>6.7000000000000004E-2</v>
      </c>
      <c r="H159" s="12">
        <v>1.0169999999999999</v>
      </c>
      <c r="I159" s="9">
        <v>0.80800000000000005</v>
      </c>
      <c r="J159" s="9">
        <v>1.716</v>
      </c>
      <c r="K159" s="9">
        <v>0.58299999999999996</v>
      </c>
      <c r="L159" s="9">
        <v>0.85699999999999998</v>
      </c>
      <c r="S159" s="9">
        <v>152</v>
      </c>
      <c r="T159" s="12">
        <f t="shared" si="21"/>
        <v>6.7</v>
      </c>
      <c r="V159">
        <v>646</v>
      </c>
      <c r="W159">
        <v>155</v>
      </c>
      <c r="X159" s="10">
        <f t="shared" si="20"/>
        <v>14.048207338801282</v>
      </c>
      <c r="Z159" s="11">
        <f t="shared" si="22"/>
        <v>14.048</v>
      </c>
      <c r="AA159">
        <f t="shared" si="29"/>
        <v>1</v>
      </c>
      <c r="AB159">
        <f t="shared" si="26"/>
        <v>1</v>
      </c>
      <c r="AC159">
        <f t="shared" si="27"/>
        <v>152</v>
      </c>
      <c r="AD159" s="9">
        <f t="shared" si="28"/>
        <v>152</v>
      </c>
      <c r="AE159" s="12">
        <f t="shared" si="23"/>
        <v>14.048</v>
      </c>
      <c r="AF159" s="9">
        <f t="shared" si="24"/>
        <v>152</v>
      </c>
      <c r="AG159">
        <v>13.911</v>
      </c>
      <c r="AH159">
        <v>155</v>
      </c>
      <c r="AI159">
        <f t="shared" si="25"/>
        <v>2.6326798940774334</v>
      </c>
      <c r="AK159" s="11">
        <v>13.003</v>
      </c>
      <c r="AL159">
        <v>152</v>
      </c>
    </row>
    <row r="160" spans="6:38" x14ac:dyDescent="0.3">
      <c r="F160" s="9">
        <v>153</v>
      </c>
      <c r="G160" s="12">
        <v>0.626</v>
      </c>
      <c r="H160" s="12">
        <v>3.0840000000000001</v>
      </c>
      <c r="I160" s="9">
        <v>0.82699999999999996</v>
      </c>
      <c r="J160" s="9">
        <v>1.042</v>
      </c>
      <c r="K160" s="9">
        <v>0.95899999999999996</v>
      </c>
      <c r="L160" s="9">
        <v>0.92900000000000005</v>
      </c>
      <c r="S160" s="9">
        <v>153</v>
      </c>
      <c r="T160" s="12">
        <f t="shared" si="21"/>
        <v>62.6</v>
      </c>
      <c r="V160">
        <v>659</v>
      </c>
      <c r="W160">
        <v>153.4</v>
      </c>
      <c r="X160" s="10">
        <f t="shared" si="20"/>
        <v>13.9755123756653</v>
      </c>
      <c r="Z160" s="11">
        <f t="shared" si="22"/>
        <v>13.975</v>
      </c>
      <c r="AA160">
        <f t="shared" si="29"/>
        <v>1</v>
      </c>
      <c r="AB160">
        <f t="shared" si="26"/>
        <v>1</v>
      </c>
      <c r="AC160">
        <f t="shared" si="27"/>
        <v>153</v>
      </c>
      <c r="AD160" s="9">
        <f t="shared" si="28"/>
        <v>153</v>
      </c>
      <c r="AE160" s="12">
        <f t="shared" si="23"/>
        <v>13.975</v>
      </c>
      <c r="AF160" s="9">
        <f t="shared" si="24"/>
        <v>153</v>
      </c>
      <c r="AG160">
        <v>13.847</v>
      </c>
      <c r="AH160">
        <v>156</v>
      </c>
      <c r="AI160">
        <f t="shared" si="25"/>
        <v>2.628068602672577</v>
      </c>
      <c r="AK160" s="11">
        <v>12.944000000000001</v>
      </c>
      <c r="AL160">
        <v>153</v>
      </c>
    </row>
    <row r="161" spans="6:38" x14ac:dyDescent="0.3">
      <c r="F161" s="9">
        <v>154</v>
      </c>
      <c r="G161" s="12">
        <v>0.376</v>
      </c>
      <c r="H161" s="12">
        <v>2.6989999999999998</v>
      </c>
      <c r="I161" s="9">
        <v>0.64900000000000002</v>
      </c>
      <c r="J161" s="9">
        <v>2.1160000000000001</v>
      </c>
      <c r="K161" s="9">
        <v>0.47299999999999998</v>
      </c>
      <c r="L161" s="9">
        <v>0.90200000000000002</v>
      </c>
      <c r="S161" s="9">
        <v>154</v>
      </c>
      <c r="T161" s="12">
        <f t="shared" si="21"/>
        <v>37.6</v>
      </c>
      <c r="V161">
        <v>343</v>
      </c>
      <c r="W161">
        <v>152.69999999999999</v>
      </c>
      <c r="X161" s="10">
        <f t="shared" si="20"/>
        <v>13.943589153480511</v>
      </c>
      <c r="Z161" s="11">
        <f t="shared" si="22"/>
        <v>13.943</v>
      </c>
      <c r="AA161">
        <f t="shared" si="29"/>
        <v>1</v>
      </c>
      <c r="AB161">
        <f t="shared" si="26"/>
        <v>1</v>
      </c>
      <c r="AC161">
        <f t="shared" si="27"/>
        <v>154</v>
      </c>
      <c r="AD161" s="9">
        <f t="shared" si="28"/>
        <v>154</v>
      </c>
      <c r="AE161" s="12">
        <f t="shared" si="23"/>
        <v>13.943</v>
      </c>
      <c r="AF161" s="9">
        <f t="shared" si="24"/>
        <v>154</v>
      </c>
      <c r="AG161">
        <v>13.741</v>
      </c>
      <c r="AH161">
        <v>157</v>
      </c>
      <c r="AI161">
        <f t="shared" si="25"/>
        <v>2.6203840643496372</v>
      </c>
      <c r="AK161" s="11">
        <v>12.914</v>
      </c>
      <c r="AL161">
        <v>154</v>
      </c>
    </row>
    <row r="162" spans="6:38" x14ac:dyDescent="0.3">
      <c r="F162" s="9">
        <v>155</v>
      </c>
      <c r="G162" s="12">
        <v>5.1999999999999998E-2</v>
      </c>
      <c r="H162" s="12">
        <v>0.88300000000000001</v>
      </c>
      <c r="I162" s="9">
        <v>0.84599999999999997</v>
      </c>
      <c r="J162" s="9">
        <v>1.806</v>
      </c>
      <c r="K162" s="9">
        <v>0.55400000000000005</v>
      </c>
      <c r="L162" s="9">
        <v>0.88100000000000001</v>
      </c>
      <c r="S162" s="9">
        <v>155</v>
      </c>
      <c r="T162" s="12">
        <f t="shared" si="21"/>
        <v>5.2</v>
      </c>
      <c r="V162">
        <v>350</v>
      </c>
      <c r="W162">
        <v>152</v>
      </c>
      <c r="X162" s="10">
        <f t="shared" si="20"/>
        <v>13.911592676604096</v>
      </c>
      <c r="Z162" s="11">
        <f t="shared" si="22"/>
        <v>13.911</v>
      </c>
      <c r="AA162">
        <f t="shared" si="29"/>
        <v>1</v>
      </c>
      <c r="AB162">
        <f t="shared" si="26"/>
        <v>1</v>
      </c>
      <c r="AC162">
        <f t="shared" si="27"/>
        <v>155</v>
      </c>
      <c r="AD162" s="9">
        <f t="shared" si="28"/>
        <v>155</v>
      </c>
      <c r="AE162" s="12">
        <f t="shared" si="23"/>
        <v>13.911</v>
      </c>
      <c r="AF162" s="9">
        <f t="shared" si="24"/>
        <v>155</v>
      </c>
      <c r="AG162">
        <v>13.651999999999999</v>
      </c>
      <c r="AH162">
        <v>158</v>
      </c>
      <c r="AI162">
        <f t="shared" si="25"/>
        <v>2.6138860310444607</v>
      </c>
      <c r="AK162" s="11">
        <v>12.909000000000001</v>
      </c>
      <c r="AL162">
        <v>155</v>
      </c>
    </row>
    <row r="163" spans="6:38" x14ac:dyDescent="0.3">
      <c r="F163" s="9">
        <v>156</v>
      </c>
      <c r="G163" s="12">
        <v>0.54700000000000004</v>
      </c>
      <c r="H163" s="12">
        <v>3.6110000000000002</v>
      </c>
      <c r="I163" s="9">
        <v>0.52700000000000002</v>
      </c>
      <c r="J163" s="9">
        <v>2.31</v>
      </c>
      <c r="K163" s="9">
        <v>0.433</v>
      </c>
      <c r="L163" s="9">
        <v>0.91700000000000004</v>
      </c>
      <c r="S163" s="9">
        <v>156</v>
      </c>
      <c r="T163" s="12">
        <f t="shared" si="21"/>
        <v>54.7</v>
      </c>
      <c r="V163">
        <v>387</v>
      </c>
      <c r="W163">
        <v>150.6</v>
      </c>
      <c r="X163" s="10">
        <f t="shared" si="20"/>
        <v>13.847377926420419</v>
      </c>
      <c r="Z163" s="11">
        <f t="shared" si="22"/>
        <v>13.847</v>
      </c>
      <c r="AA163">
        <f t="shared" si="29"/>
        <v>1</v>
      </c>
      <c r="AB163">
        <f t="shared" si="26"/>
        <v>1</v>
      </c>
      <c r="AC163">
        <f t="shared" si="27"/>
        <v>156</v>
      </c>
      <c r="AD163" s="9">
        <f t="shared" si="28"/>
        <v>156</v>
      </c>
      <c r="AE163" s="12">
        <f t="shared" si="23"/>
        <v>13.847</v>
      </c>
      <c r="AF163" s="9">
        <f t="shared" si="24"/>
        <v>156</v>
      </c>
      <c r="AG163">
        <v>13.568</v>
      </c>
      <c r="AH163">
        <v>159</v>
      </c>
      <c r="AI163">
        <f t="shared" si="25"/>
        <v>2.6077140790495474</v>
      </c>
      <c r="AK163" s="11">
        <v>12.875</v>
      </c>
      <c r="AL163">
        <v>156</v>
      </c>
    </row>
    <row r="164" spans="6:38" x14ac:dyDescent="0.3">
      <c r="F164" s="9">
        <v>157</v>
      </c>
      <c r="G164" s="12">
        <v>3.4060000000000001</v>
      </c>
      <c r="H164" s="12">
        <v>9.5630000000000006</v>
      </c>
      <c r="I164" s="9">
        <v>0.46800000000000003</v>
      </c>
      <c r="J164" s="9">
        <v>2.722</v>
      </c>
      <c r="K164" s="9">
        <v>0.36699999999999999</v>
      </c>
      <c r="L164" s="9">
        <v>0.86</v>
      </c>
      <c r="S164" s="9">
        <v>157</v>
      </c>
      <c r="T164" s="12">
        <f t="shared" si="21"/>
        <v>340.6</v>
      </c>
      <c r="V164">
        <v>498</v>
      </c>
      <c r="W164">
        <v>148.30000000000001</v>
      </c>
      <c r="X164" s="10">
        <f t="shared" si="20"/>
        <v>13.741230821299258</v>
      </c>
      <c r="Z164" s="11">
        <f t="shared" si="22"/>
        <v>13.741</v>
      </c>
      <c r="AA164">
        <f t="shared" si="29"/>
        <v>1</v>
      </c>
      <c r="AB164">
        <f t="shared" si="26"/>
        <v>1</v>
      </c>
      <c r="AC164">
        <f t="shared" si="27"/>
        <v>157</v>
      </c>
      <c r="AD164" s="9">
        <f t="shared" si="28"/>
        <v>157</v>
      </c>
      <c r="AE164" s="12">
        <f t="shared" si="23"/>
        <v>13.741</v>
      </c>
      <c r="AF164" s="9">
        <f t="shared" si="24"/>
        <v>157</v>
      </c>
      <c r="AG164">
        <v>13.413</v>
      </c>
      <c r="AH164">
        <v>160</v>
      </c>
      <c r="AI164">
        <f t="shared" si="25"/>
        <v>2.5962243859199532</v>
      </c>
      <c r="AK164" s="11">
        <v>12.83</v>
      </c>
      <c r="AL164">
        <v>157</v>
      </c>
    </row>
    <row r="165" spans="6:38" x14ac:dyDescent="0.3">
      <c r="F165" s="9">
        <v>158</v>
      </c>
      <c r="G165" s="12">
        <v>0.108</v>
      </c>
      <c r="H165" s="12">
        <v>1.48</v>
      </c>
      <c r="I165" s="9">
        <v>0.61799999999999999</v>
      </c>
      <c r="J165" s="9">
        <v>1.996</v>
      </c>
      <c r="K165" s="9">
        <v>0.501</v>
      </c>
      <c r="L165" s="9">
        <v>0.86299999999999999</v>
      </c>
      <c r="S165" s="9">
        <v>158</v>
      </c>
      <c r="T165" s="12">
        <f t="shared" si="21"/>
        <v>10.8</v>
      </c>
      <c r="V165">
        <v>275</v>
      </c>
      <c r="W165">
        <v>146.4</v>
      </c>
      <c r="X165" s="10">
        <f t="shared" si="20"/>
        <v>13.652921641510575</v>
      </c>
      <c r="Z165" s="11">
        <f t="shared" si="22"/>
        <v>13.651999999999999</v>
      </c>
      <c r="AA165">
        <f t="shared" si="29"/>
        <v>1</v>
      </c>
      <c r="AB165">
        <f t="shared" si="26"/>
        <v>1</v>
      </c>
      <c r="AC165">
        <f t="shared" si="27"/>
        <v>158</v>
      </c>
      <c r="AD165" s="9">
        <f t="shared" si="28"/>
        <v>158</v>
      </c>
      <c r="AE165" s="12">
        <f t="shared" si="23"/>
        <v>13.651999999999999</v>
      </c>
      <c r="AF165" s="9">
        <f t="shared" si="24"/>
        <v>158</v>
      </c>
      <c r="AG165">
        <v>13.236000000000001</v>
      </c>
      <c r="AH165">
        <v>161</v>
      </c>
      <c r="AI165">
        <f t="shared" si="25"/>
        <v>2.5829403900593659</v>
      </c>
      <c r="AK165" s="11">
        <v>12.750999999999999</v>
      </c>
      <c r="AL165">
        <v>158</v>
      </c>
    </row>
    <row r="166" spans="6:38" x14ac:dyDescent="0.3">
      <c r="F166" s="9">
        <v>159</v>
      </c>
      <c r="G166" s="12">
        <v>0.17499999999999999</v>
      </c>
      <c r="H166" s="12">
        <v>1.784</v>
      </c>
      <c r="I166" s="9">
        <v>0.69299999999999995</v>
      </c>
      <c r="J166" s="9">
        <v>2.129</v>
      </c>
      <c r="K166" s="9">
        <v>0.47</v>
      </c>
      <c r="L166" s="9">
        <v>0.89200000000000002</v>
      </c>
      <c r="S166" s="9">
        <v>159</v>
      </c>
      <c r="T166" s="12">
        <f t="shared" si="21"/>
        <v>17.5</v>
      </c>
      <c r="V166">
        <v>94</v>
      </c>
      <c r="W166">
        <v>144.6</v>
      </c>
      <c r="X166" s="10">
        <f t="shared" si="20"/>
        <v>13.568730160508924</v>
      </c>
      <c r="Z166" s="11">
        <f t="shared" si="22"/>
        <v>13.568</v>
      </c>
      <c r="AA166">
        <f t="shared" si="29"/>
        <v>1</v>
      </c>
      <c r="AB166">
        <f t="shared" si="26"/>
        <v>1</v>
      </c>
      <c r="AC166">
        <f t="shared" si="27"/>
        <v>159</v>
      </c>
      <c r="AD166" s="9">
        <f t="shared" si="28"/>
        <v>159</v>
      </c>
      <c r="AE166" s="12">
        <f t="shared" si="23"/>
        <v>13.568</v>
      </c>
      <c r="AF166" s="9">
        <f t="shared" si="24"/>
        <v>159</v>
      </c>
      <c r="AG166">
        <v>13.231</v>
      </c>
      <c r="AH166">
        <v>162</v>
      </c>
      <c r="AI166">
        <f t="shared" si="25"/>
        <v>2.582562561060274</v>
      </c>
      <c r="AK166" s="11">
        <v>12.478</v>
      </c>
      <c r="AL166">
        <v>159</v>
      </c>
    </row>
    <row r="167" spans="6:38" x14ac:dyDescent="0.3">
      <c r="F167" s="9">
        <v>160</v>
      </c>
      <c r="G167" s="12">
        <v>0.27800000000000002</v>
      </c>
      <c r="H167" s="12">
        <v>2.468</v>
      </c>
      <c r="I167" s="9">
        <v>0.57399999999999995</v>
      </c>
      <c r="J167" s="9">
        <v>2.8159999999999998</v>
      </c>
      <c r="K167" s="9">
        <v>0.35499999999999998</v>
      </c>
      <c r="L167" s="9">
        <v>0.81899999999999995</v>
      </c>
      <c r="S167" s="9">
        <v>160</v>
      </c>
      <c r="T167" s="12">
        <f t="shared" si="21"/>
        <v>27.800000000000004</v>
      </c>
      <c r="V167">
        <v>440</v>
      </c>
      <c r="W167">
        <v>141.30000000000001</v>
      </c>
      <c r="X167" s="10">
        <f t="shared" si="20"/>
        <v>13.413006660368081</v>
      </c>
      <c r="Z167" s="11">
        <f t="shared" si="22"/>
        <v>13.413</v>
      </c>
      <c r="AA167">
        <f t="shared" si="29"/>
        <v>1</v>
      </c>
      <c r="AB167">
        <f t="shared" si="26"/>
        <v>1</v>
      </c>
      <c r="AC167">
        <f t="shared" si="27"/>
        <v>160</v>
      </c>
      <c r="AD167" s="9">
        <f t="shared" si="28"/>
        <v>160</v>
      </c>
      <c r="AE167" s="12">
        <f t="shared" si="23"/>
        <v>13.413</v>
      </c>
      <c r="AF167" s="9">
        <f t="shared" si="24"/>
        <v>160</v>
      </c>
      <c r="AG167">
        <v>13.202</v>
      </c>
      <c r="AH167">
        <v>163</v>
      </c>
      <c r="AI167">
        <f t="shared" si="25"/>
        <v>2.5803683332665792</v>
      </c>
      <c r="AK167" s="11">
        <v>12.412000000000001</v>
      </c>
      <c r="AL167">
        <v>160</v>
      </c>
    </row>
    <row r="168" spans="6:38" x14ac:dyDescent="0.3">
      <c r="F168" s="9">
        <v>161</v>
      </c>
      <c r="G168" s="12">
        <v>0.48</v>
      </c>
      <c r="H168" s="12">
        <v>2.8380000000000001</v>
      </c>
      <c r="I168" s="9">
        <v>0.748</v>
      </c>
      <c r="J168" s="9">
        <v>1.5269999999999999</v>
      </c>
      <c r="K168" s="9">
        <v>0.65500000000000003</v>
      </c>
      <c r="L168" s="9">
        <v>0.92300000000000004</v>
      </c>
      <c r="S168" s="9">
        <v>161</v>
      </c>
      <c r="T168" s="12">
        <f t="shared" si="21"/>
        <v>48</v>
      </c>
      <c r="V168">
        <v>801</v>
      </c>
      <c r="W168">
        <v>137.6</v>
      </c>
      <c r="X168" s="10">
        <f t="shared" si="20"/>
        <v>13.236229121451411</v>
      </c>
      <c r="Z168" s="11">
        <f t="shared" si="22"/>
        <v>13.236000000000001</v>
      </c>
      <c r="AA168">
        <f t="shared" si="29"/>
        <v>1</v>
      </c>
      <c r="AB168">
        <f t="shared" si="26"/>
        <v>1</v>
      </c>
      <c r="AC168">
        <f t="shared" si="27"/>
        <v>161</v>
      </c>
      <c r="AD168" s="9">
        <f t="shared" si="28"/>
        <v>161</v>
      </c>
      <c r="AE168" s="12">
        <f t="shared" si="23"/>
        <v>13.236000000000001</v>
      </c>
      <c r="AF168" s="9">
        <f t="shared" si="24"/>
        <v>161</v>
      </c>
      <c r="AG168">
        <v>13.183</v>
      </c>
      <c r="AH168">
        <v>164</v>
      </c>
      <c r="AI168">
        <f t="shared" si="25"/>
        <v>2.5789281207758328</v>
      </c>
      <c r="AK168" s="11">
        <v>12.401</v>
      </c>
      <c r="AL168">
        <v>161</v>
      </c>
    </row>
    <row r="169" spans="6:38" x14ac:dyDescent="0.3">
      <c r="F169" s="9">
        <v>162</v>
      </c>
      <c r="G169" s="12">
        <v>0.28399999999999997</v>
      </c>
      <c r="H169" s="12">
        <v>2.0110000000000001</v>
      </c>
      <c r="I169" s="9">
        <v>0.88300000000000001</v>
      </c>
      <c r="J169" s="9">
        <v>1.2969999999999999</v>
      </c>
      <c r="K169" s="9">
        <v>0.77100000000000002</v>
      </c>
      <c r="L169" s="9">
        <v>0.93200000000000005</v>
      </c>
      <c r="S169" s="9">
        <v>162</v>
      </c>
      <c r="T169" s="12">
        <f t="shared" si="21"/>
        <v>28.4</v>
      </c>
      <c r="V169">
        <v>302</v>
      </c>
      <c r="W169">
        <v>137.5</v>
      </c>
      <c r="X169" s="10">
        <f t="shared" si="20"/>
        <v>13.231418571003069</v>
      </c>
      <c r="Z169" s="11">
        <f t="shared" si="22"/>
        <v>13.231</v>
      </c>
      <c r="AA169">
        <f t="shared" si="29"/>
        <v>1</v>
      </c>
      <c r="AB169">
        <f t="shared" si="26"/>
        <v>1</v>
      </c>
      <c r="AC169">
        <f t="shared" si="27"/>
        <v>162</v>
      </c>
      <c r="AD169" s="9">
        <f t="shared" si="28"/>
        <v>162</v>
      </c>
      <c r="AE169" s="12">
        <f t="shared" si="23"/>
        <v>13.231</v>
      </c>
      <c r="AF169" s="9">
        <f t="shared" si="24"/>
        <v>162</v>
      </c>
      <c r="AG169">
        <v>13.1</v>
      </c>
      <c r="AH169">
        <v>165</v>
      </c>
      <c r="AI169">
        <f t="shared" si="25"/>
        <v>2.5726122302071057</v>
      </c>
      <c r="AK169" s="11">
        <v>12.147</v>
      </c>
      <c r="AL169">
        <v>162</v>
      </c>
    </row>
    <row r="170" spans="6:38" x14ac:dyDescent="0.3">
      <c r="F170" s="9">
        <v>163</v>
      </c>
      <c r="G170" s="12">
        <v>0.36099999999999999</v>
      </c>
      <c r="H170" s="12">
        <v>2.2650000000000001</v>
      </c>
      <c r="I170" s="9">
        <v>0.88400000000000001</v>
      </c>
      <c r="J170" s="9">
        <v>1.24</v>
      </c>
      <c r="K170" s="9">
        <v>0.80600000000000005</v>
      </c>
      <c r="L170" s="9">
        <v>0.94099999999999995</v>
      </c>
      <c r="S170" s="9">
        <v>163</v>
      </c>
      <c r="T170" s="12">
        <f t="shared" si="21"/>
        <v>36.1</v>
      </c>
      <c r="V170">
        <v>663</v>
      </c>
      <c r="W170">
        <v>136.9</v>
      </c>
      <c r="X170" s="10">
        <f t="shared" si="20"/>
        <v>13.202518459530507</v>
      </c>
      <c r="Z170" s="11">
        <f t="shared" si="22"/>
        <v>13.202</v>
      </c>
      <c r="AA170">
        <f t="shared" si="29"/>
        <v>1</v>
      </c>
      <c r="AB170">
        <f t="shared" si="26"/>
        <v>1</v>
      </c>
      <c r="AC170">
        <f t="shared" si="27"/>
        <v>163</v>
      </c>
      <c r="AD170" s="9">
        <f t="shared" si="28"/>
        <v>163</v>
      </c>
      <c r="AE170" s="12">
        <f t="shared" si="23"/>
        <v>13.202</v>
      </c>
      <c r="AF170" s="9">
        <f t="shared" si="24"/>
        <v>163</v>
      </c>
      <c r="AG170">
        <v>13.096</v>
      </c>
      <c r="AH170">
        <v>166</v>
      </c>
      <c r="AI170">
        <f t="shared" si="25"/>
        <v>2.5723068400688338</v>
      </c>
      <c r="AK170" s="11">
        <v>12.125999999999999</v>
      </c>
      <c r="AL170">
        <v>163</v>
      </c>
    </row>
    <row r="171" spans="6:38" x14ac:dyDescent="0.3">
      <c r="F171" s="9">
        <v>164</v>
      </c>
      <c r="G171" s="12">
        <v>0.151</v>
      </c>
      <c r="H171" s="12">
        <v>1.5329999999999999</v>
      </c>
      <c r="I171" s="9">
        <v>0.80900000000000005</v>
      </c>
      <c r="J171" s="9">
        <v>1.6060000000000001</v>
      </c>
      <c r="K171" s="9">
        <v>0.623</v>
      </c>
      <c r="L171" s="9">
        <v>0.91500000000000004</v>
      </c>
      <c r="S171" s="9">
        <v>164</v>
      </c>
      <c r="T171" s="12">
        <f t="shared" si="21"/>
        <v>15.1</v>
      </c>
      <c r="V171">
        <v>249</v>
      </c>
      <c r="W171">
        <v>136.5</v>
      </c>
      <c r="X171" s="10">
        <f t="shared" si="20"/>
        <v>13.183216521636506</v>
      </c>
      <c r="Z171" s="11">
        <f t="shared" si="22"/>
        <v>13.183</v>
      </c>
      <c r="AA171">
        <f t="shared" si="29"/>
        <v>1</v>
      </c>
      <c r="AB171">
        <f t="shared" si="26"/>
        <v>1</v>
      </c>
      <c r="AC171">
        <f t="shared" si="27"/>
        <v>164</v>
      </c>
      <c r="AD171" s="9">
        <f t="shared" si="28"/>
        <v>164</v>
      </c>
      <c r="AE171" s="12">
        <f t="shared" si="23"/>
        <v>13.183</v>
      </c>
      <c r="AF171" s="9">
        <f t="shared" si="24"/>
        <v>164</v>
      </c>
      <c r="AG171">
        <v>13.090999999999999</v>
      </c>
      <c r="AH171">
        <v>167</v>
      </c>
      <c r="AI171">
        <f t="shared" si="25"/>
        <v>2.5719249711979617</v>
      </c>
      <c r="AK171" s="11">
        <v>12.047000000000001</v>
      </c>
      <c r="AL171">
        <v>164</v>
      </c>
    </row>
    <row r="172" spans="6:38" x14ac:dyDescent="0.3">
      <c r="F172" s="9">
        <v>165</v>
      </c>
      <c r="G172" s="12">
        <v>9.2999999999999999E-2</v>
      </c>
      <c r="H172" s="12">
        <v>1.099</v>
      </c>
      <c r="I172" s="9">
        <v>0.96399999999999997</v>
      </c>
      <c r="J172" s="9">
        <v>1.077</v>
      </c>
      <c r="K172" s="9">
        <v>0.92800000000000005</v>
      </c>
      <c r="L172" s="9">
        <v>0.91100000000000003</v>
      </c>
      <c r="S172" s="9">
        <v>165</v>
      </c>
      <c r="T172" s="12">
        <f t="shared" si="21"/>
        <v>9.3000000000000007</v>
      </c>
      <c r="V172">
        <v>791</v>
      </c>
      <c r="W172">
        <v>134.80000000000001</v>
      </c>
      <c r="X172" s="10">
        <f t="shared" si="20"/>
        <v>13.10086602596561</v>
      </c>
      <c r="Z172" s="11">
        <f t="shared" si="22"/>
        <v>13.1</v>
      </c>
      <c r="AA172">
        <f t="shared" si="29"/>
        <v>1</v>
      </c>
      <c r="AB172">
        <f t="shared" si="26"/>
        <v>1</v>
      </c>
      <c r="AC172">
        <f t="shared" si="27"/>
        <v>165</v>
      </c>
      <c r="AD172" s="9">
        <f t="shared" si="28"/>
        <v>165</v>
      </c>
      <c r="AE172" s="12">
        <f t="shared" si="23"/>
        <v>13.1</v>
      </c>
      <c r="AF172" s="9">
        <f t="shared" si="24"/>
        <v>165</v>
      </c>
      <c r="AG172">
        <v>13.081</v>
      </c>
      <c r="AH172">
        <v>168</v>
      </c>
      <c r="AI172">
        <f t="shared" si="25"/>
        <v>2.5711607957060898</v>
      </c>
      <c r="AK172" s="11">
        <v>12.037000000000001</v>
      </c>
      <c r="AL172">
        <v>165</v>
      </c>
    </row>
    <row r="173" spans="6:38" x14ac:dyDescent="0.3">
      <c r="F173" s="9">
        <v>166</v>
      </c>
      <c r="G173" s="12">
        <v>4.1000000000000002E-2</v>
      </c>
      <c r="H173" s="12">
        <v>0.81899999999999995</v>
      </c>
      <c r="I173" s="9">
        <v>0.77400000000000002</v>
      </c>
      <c r="J173" s="9">
        <v>2.2189999999999999</v>
      </c>
      <c r="K173" s="9">
        <v>0.45100000000000001</v>
      </c>
      <c r="L173" s="9">
        <v>0.85399999999999998</v>
      </c>
      <c r="S173" s="9">
        <v>166</v>
      </c>
      <c r="T173" s="12">
        <f t="shared" si="21"/>
        <v>4.1000000000000005</v>
      </c>
      <c r="V173">
        <v>373</v>
      </c>
      <c r="W173">
        <v>134.69999999999999</v>
      </c>
      <c r="X173" s="10">
        <f t="shared" si="20"/>
        <v>13.096005752741039</v>
      </c>
      <c r="Z173" s="11">
        <f t="shared" si="22"/>
        <v>13.096</v>
      </c>
      <c r="AA173">
        <f t="shared" si="29"/>
        <v>1</v>
      </c>
      <c r="AB173">
        <f t="shared" si="26"/>
        <v>1</v>
      </c>
      <c r="AC173">
        <f t="shared" si="27"/>
        <v>166</v>
      </c>
      <c r="AD173" s="9">
        <f t="shared" si="28"/>
        <v>166</v>
      </c>
      <c r="AE173" s="12">
        <f t="shared" si="23"/>
        <v>13.096</v>
      </c>
      <c r="AF173" s="9">
        <f t="shared" si="24"/>
        <v>166</v>
      </c>
      <c r="AG173">
        <v>13.076000000000001</v>
      </c>
      <c r="AH173">
        <v>169</v>
      </c>
      <c r="AI173">
        <f t="shared" si="25"/>
        <v>2.570778488861964</v>
      </c>
      <c r="AK173" s="11">
        <v>12.005000000000001</v>
      </c>
      <c r="AL173">
        <v>166</v>
      </c>
    </row>
    <row r="174" spans="6:38" x14ac:dyDescent="0.3">
      <c r="F174" s="9">
        <v>167</v>
      </c>
      <c r="G174" s="12">
        <v>0.26800000000000002</v>
      </c>
      <c r="H174" s="12">
        <v>2</v>
      </c>
      <c r="I174" s="9">
        <v>0.84199999999999997</v>
      </c>
      <c r="J174" s="9">
        <v>1.042</v>
      </c>
      <c r="K174" s="9">
        <v>0.96</v>
      </c>
      <c r="L174" s="9">
        <v>0.91900000000000004</v>
      </c>
      <c r="S174" s="9">
        <v>167</v>
      </c>
      <c r="T174" s="12">
        <f t="shared" si="21"/>
        <v>26.8</v>
      </c>
      <c r="V174">
        <v>79</v>
      </c>
      <c r="W174">
        <v>134.60000000000002</v>
      </c>
      <c r="X174" s="10">
        <f t="shared" si="20"/>
        <v>13.091143675071056</v>
      </c>
      <c r="Z174" s="11">
        <f t="shared" si="22"/>
        <v>13.090999999999999</v>
      </c>
      <c r="AA174">
        <f t="shared" si="29"/>
        <v>1</v>
      </c>
      <c r="AB174">
        <f t="shared" si="26"/>
        <v>1</v>
      </c>
      <c r="AC174">
        <f t="shared" si="27"/>
        <v>167</v>
      </c>
      <c r="AD174" s="9">
        <f t="shared" si="28"/>
        <v>167</v>
      </c>
      <c r="AE174" s="12">
        <f t="shared" si="23"/>
        <v>13.090999999999999</v>
      </c>
      <c r="AF174" s="9">
        <f t="shared" si="24"/>
        <v>167</v>
      </c>
      <c r="AG174">
        <v>13.003</v>
      </c>
      <c r="AH174">
        <v>170</v>
      </c>
      <c r="AI174">
        <f t="shared" si="25"/>
        <v>2.565180100069183</v>
      </c>
      <c r="AK174" s="11">
        <v>11.994</v>
      </c>
      <c r="AL174">
        <v>167</v>
      </c>
    </row>
    <row r="175" spans="6:38" x14ac:dyDescent="0.3">
      <c r="F175" s="9">
        <v>168</v>
      </c>
      <c r="G175" s="12">
        <v>0.19500000000000001</v>
      </c>
      <c r="H175" s="12">
        <v>2.0640000000000001</v>
      </c>
      <c r="I175" s="9">
        <v>0.57399999999999995</v>
      </c>
      <c r="J175" s="9">
        <v>3.1949999999999998</v>
      </c>
      <c r="K175" s="9">
        <v>0.313</v>
      </c>
      <c r="L175" s="9">
        <v>0.88700000000000001</v>
      </c>
      <c r="S175" s="9">
        <v>168</v>
      </c>
      <c r="T175" s="12">
        <f t="shared" si="21"/>
        <v>19.5</v>
      </c>
      <c r="V175">
        <v>13</v>
      </c>
      <c r="W175">
        <v>134.4</v>
      </c>
      <c r="X175" s="10">
        <f t="shared" si="20"/>
        <v>13.081414098346015</v>
      </c>
      <c r="Z175" s="11">
        <f t="shared" si="22"/>
        <v>13.081</v>
      </c>
      <c r="AA175">
        <f t="shared" si="29"/>
        <v>1</v>
      </c>
      <c r="AB175">
        <f t="shared" si="26"/>
        <v>1</v>
      </c>
      <c r="AC175">
        <f t="shared" si="27"/>
        <v>168</v>
      </c>
      <c r="AD175" s="9">
        <f t="shared" si="28"/>
        <v>168</v>
      </c>
      <c r="AE175" s="12">
        <f t="shared" si="23"/>
        <v>13.081</v>
      </c>
      <c r="AF175" s="9">
        <f t="shared" si="24"/>
        <v>168</v>
      </c>
      <c r="AG175">
        <v>12.944000000000001</v>
      </c>
      <c r="AH175">
        <v>171</v>
      </c>
      <c r="AI175">
        <f t="shared" si="25"/>
        <v>2.5606323603161361</v>
      </c>
      <c r="AK175" s="11">
        <v>11.978</v>
      </c>
      <c r="AL175">
        <v>168</v>
      </c>
    </row>
    <row r="176" spans="6:38" x14ac:dyDescent="0.3">
      <c r="F176" s="9">
        <v>169</v>
      </c>
      <c r="G176" s="12">
        <v>8.8999999999999996E-2</v>
      </c>
      <c r="H176" s="12">
        <v>1.208</v>
      </c>
      <c r="I176" s="9">
        <v>0.76400000000000001</v>
      </c>
      <c r="J176" s="9">
        <v>1.5649999999999999</v>
      </c>
      <c r="K176" s="9">
        <v>0.63900000000000001</v>
      </c>
      <c r="L176" s="9">
        <v>0.871</v>
      </c>
      <c r="S176" s="9">
        <v>169</v>
      </c>
      <c r="T176" s="12">
        <f t="shared" si="21"/>
        <v>8.9</v>
      </c>
      <c r="V176">
        <v>489</v>
      </c>
      <c r="W176">
        <v>134.30000000000001</v>
      </c>
      <c r="X176" s="10">
        <f t="shared" si="20"/>
        <v>13.07654659525719</v>
      </c>
      <c r="Z176" s="11">
        <f t="shared" si="22"/>
        <v>13.076000000000001</v>
      </c>
      <c r="AA176">
        <f t="shared" si="29"/>
        <v>1</v>
      </c>
      <c r="AB176">
        <f t="shared" si="26"/>
        <v>1</v>
      </c>
      <c r="AC176">
        <f t="shared" si="27"/>
        <v>169</v>
      </c>
      <c r="AD176" s="9">
        <f t="shared" si="28"/>
        <v>169</v>
      </c>
      <c r="AE176" s="12">
        <f t="shared" si="23"/>
        <v>13.076000000000001</v>
      </c>
      <c r="AF176" s="9">
        <f t="shared" si="24"/>
        <v>169</v>
      </c>
      <c r="AG176">
        <v>12.914</v>
      </c>
      <c r="AH176">
        <v>172</v>
      </c>
      <c r="AI176">
        <f t="shared" si="25"/>
        <v>2.5583119942042751</v>
      </c>
      <c r="AK176" s="11">
        <v>11.78</v>
      </c>
      <c r="AL176">
        <v>169</v>
      </c>
    </row>
    <row r="177" spans="6:38" x14ac:dyDescent="0.3">
      <c r="F177" s="9">
        <v>170</v>
      </c>
      <c r="G177" s="12">
        <v>0.151</v>
      </c>
      <c r="H177" s="12">
        <v>1.7529999999999999</v>
      </c>
      <c r="I177" s="9">
        <v>0.61799999999999999</v>
      </c>
      <c r="J177" s="9">
        <v>2.415</v>
      </c>
      <c r="K177" s="9">
        <v>0.41399999999999998</v>
      </c>
      <c r="L177" s="9">
        <v>0.89800000000000002</v>
      </c>
      <c r="S177" s="9">
        <v>170</v>
      </c>
      <c r="T177" s="12">
        <f t="shared" si="21"/>
        <v>15.1</v>
      </c>
      <c r="V177">
        <v>597</v>
      </c>
      <c r="W177">
        <v>132.80000000000001</v>
      </c>
      <c r="X177" s="10">
        <f t="shared" si="20"/>
        <v>13.003315405727481</v>
      </c>
      <c r="Z177" s="11">
        <f t="shared" si="22"/>
        <v>13.003</v>
      </c>
      <c r="AA177">
        <f t="shared" si="29"/>
        <v>1</v>
      </c>
      <c r="AB177">
        <f t="shared" si="26"/>
        <v>1</v>
      </c>
      <c r="AC177">
        <f t="shared" si="27"/>
        <v>170</v>
      </c>
      <c r="AD177" s="9">
        <f t="shared" si="28"/>
        <v>170</v>
      </c>
      <c r="AE177" s="12">
        <f t="shared" si="23"/>
        <v>13.003</v>
      </c>
      <c r="AF177" s="9">
        <f t="shared" si="24"/>
        <v>170</v>
      </c>
      <c r="AG177">
        <v>12.909000000000001</v>
      </c>
      <c r="AH177">
        <v>173</v>
      </c>
      <c r="AI177">
        <f t="shared" si="25"/>
        <v>2.5579247425245724</v>
      </c>
      <c r="AK177" s="11">
        <v>11.757999999999999</v>
      </c>
      <c r="AL177">
        <v>170</v>
      </c>
    </row>
    <row r="178" spans="6:38" x14ac:dyDescent="0.3">
      <c r="F178" s="9">
        <v>171</v>
      </c>
      <c r="G178" s="12">
        <v>0.34</v>
      </c>
      <c r="H178" s="12">
        <v>2.3660000000000001</v>
      </c>
      <c r="I178" s="9">
        <v>0.76200000000000001</v>
      </c>
      <c r="J178" s="9">
        <v>2.0390000000000001</v>
      </c>
      <c r="K178" s="9">
        <v>0.49</v>
      </c>
      <c r="L178" s="9">
        <v>0.94899999999999995</v>
      </c>
      <c r="S178" s="9">
        <v>171</v>
      </c>
      <c r="T178" s="12">
        <f t="shared" si="21"/>
        <v>34</v>
      </c>
      <c r="V178">
        <v>656</v>
      </c>
      <c r="W178">
        <v>131.6</v>
      </c>
      <c r="X178" s="10">
        <f t="shared" si="20"/>
        <v>12.944432165496771</v>
      </c>
      <c r="Z178" s="11">
        <f t="shared" si="22"/>
        <v>12.944000000000001</v>
      </c>
      <c r="AA178">
        <f t="shared" si="29"/>
        <v>1</v>
      </c>
      <c r="AB178">
        <f t="shared" si="26"/>
        <v>1</v>
      </c>
      <c r="AC178">
        <f t="shared" si="27"/>
        <v>171</v>
      </c>
      <c r="AD178" s="9">
        <f t="shared" si="28"/>
        <v>171</v>
      </c>
      <c r="AE178" s="12">
        <f t="shared" si="23"/>
        <v>12.944000000000001</v>
      </c>
      <c r="AF178" s="9">
        <f t="shared" si="24"/>
        <v>171</v>
      </c>
      <c r="AG178">
        <v>12.875</v>
      </c>
      <c r="AH178">
        <v>174</v>
      </c>
      <c r="AI178">
        <f t="shared" si="25"/>
        <v>2.5552874465497997</v>
      </c>
      <c r="AK178" s="11">
        <v>11.672000000000001</v>
      </c>
      <c r="AL178">
        <v>171</v>
      </c>
    </row>
    <row r="179" spans="6:38" x14ac:dyDescent="0.3">
      <c r="F179" s="9">
        <v>172</v>
      </c>
      <c r="G179" s="12">
        <v>7.3010000000000002</v>
      </c>
      <c r="H179" s="12">
        <v>11.766</v>
      </c>
      <c r="I179" s="9">
        <v>0.66300000000000003</v>
      </c>
      <c r="J179" s="9">
        <v>1.784</v>
      </c>
      <c r="K179" s="9">
        <v>0.56000000000000005</v>
      </c>
      <c r="L179" s="9">
        <v>0.90900000000000003</v>
      </c>
      <c r="S179" s="95">
        <v>172</v>
      </c>
      <c r="T179" s="12">
        <f>Q25*100</f>
        <v>716.69999999999993</v>
      </c>
      <c r="V179">
        <v>642</v>
      </c>
      <c r="W179">
        <v>131</v>
      </c>
      <c r="X179" s="10">
        <f t="shared" si="20"/>
        <v>12.914889870235298</v>
      </c>
      <c r="Z179" s="11">
        <f t="shared" si="22"/>
        <v>12.914</v>
      </c>
      <c r="AA179">
        <f t="shared" si="29"/>
        <v>1</v>
      </c>
      <c r="AB179">
        <f t="shared" si="26"/>
        <v>1</v>
      </c>
      <c r="AC179">
        <f t="shared" si="27"/>
        <v>172</v>
      </c>
      <c r="AD179" s="9">
        <f t="shared" si="28"/>
        <v>172</v>
      </c>
      <c r="AE179" s="12">
        <f t="shared" si="23"/>
        <v>12.914</v>
      </c>
      <c r="AF179" s="9">
        <f t="shared" si="24"/>
        <v>172</v>
      </c>
      <c r="AG179">
        <v>12.83</v>
      </c>
      <c r="AH179">
        <v>175</v>
      </c>
      <c r="AI179">
        <f t="shared" si="25"/>
        <v>2.5517861786275451</v>
      </c>
      <c r="AK179" s="11">
        <v>11.654999999999999</v>
      </c>
      <c r="AL179">
        <v>172</v>
      </c>
    </row>
    <row r="180" spans="6:38" x14ac:dyDescent="0.3">
      <c r="F180" s="9">
        <v>173</v>
      </c>
      <c r="G180" s="12">
        <v>0.123</v>
      </c>
      <c r="H180" s="12">
        <v>1.458</v>
      </c>
      <c r="I180" s="9">
        <v>0.72599999999999998</v>
      </c>
      <c r="J180" s="9">
        <v>2.556</v>
      </c>
      <c r="K180" s="9">
        <v>0.39100000000000001</v>
      </c>
      <c r="L180" s="9">
        <v>0.89700000000000002</v>
      </c>
      <c r="S180" s="9">
        <v>173</v>
      </c>
      <c r="T180" s="12">
        <f t="shared" si="21"/>
        <v>12.3</v>
      </c>
      <c r="V180">
        <v>553</v>
      </c>
      <c r="W180">
        <v>130.9</v>
      </c>
      <c r="X180" s="10">
        <f t="shared" si="20"/>
        <v>12.90995958188223</v>
      </c>
      <c r="Z180" s="11">
        <f t="shared" si="22"/>
        <v>12.909000000000001</v>
      </c>
      <c r="AA180">
        <f t="shared" si="29"/>
        <v>1</v>
      </c>
      <c r="AB180">
        <f t="shared" si="26"/>
        <v>1</v>
      </c>
      <c r="AC180">
        <f t="shared" si="27"/>
        <v>173</v>
      </c>
      <c r="AD180" s="9">
        <f t="shared" si="28"/>
        <v>173</v>
      </c>
      <c r="AE180" s="12">
        <f t="shared" si="23"/>
        <v>12.909000000000001</v>
      </c>
      <c r="AF180" s="9">
        <f t="shared" si="24"/>
        <v>173</v>
      </c>
      <c r="AG180">
        <v>12.750999999999999</v>
      </c>
      <c r="AH180">
        <v>176</v>
      </c>
      <c r="AI180">
        <f t="shared" si="25"/>
        <v>2.5456096999014046</v>
      </c>
      <c r="AK180" s="11">
        <v>11.611000000000001</v>
      </c>
      <c r="AL180">
        <v>173</v>
      </c>
    </row>
    <row r="181" spans="6:38" x14ac:dyDescent="0.3">
      <c r="F181" s="9">
        <v>174</v>
      </c>
      <c r="G181" s="12">
        <v>0.17499999999999999</v>
      </c>
      <c r="H181" s="12">
        <v>1.7230000000000001</v>
      </c>
      <c r="I181" s="9">
        <v>0.74199999999999999</v>
      </c>
      <c r="J181" s="9">
        <v>2.0259999999999998</v>
      </c>
      <c r="K181" s="9">
        <v>0.49299999999999999</v>
      </c>
      <c r="L181" s="9">
        <v>0.92600000000000005</v>
      </c>
      <c r="S181" s="9">
        <v>174</v>
      </c>
      <c r="T181" s="12">
        <f t="shared" si="21"/>
        <v>17.5</v>
      </c>
      <c r="V181">
        <v>215</v>
      </c>
      <c r="W181">
        <v>130.20000000000002</v>
      </c>
      <c r="X181" s="10">
        <f t="shared" si="20"/>
        <v>12.875394701698205</v>
      </c>
      <c r="Z181" s="11">
        <f t="shared" si="22"/>
        <v>12.875</v>
      </c>
      <c r="AA181">
        <f t="shared" si="29"/>
        <v>1</v>
      </c>
      <c r="AB181">
        <f t="shared" si="26"/>
        <v>1</v>
      </c>
      <c r="AC181">
        <f t="shared" si="27"/>
        <v>174</v>
      </c>
      <c r="AD181" s="9">
        <f t="shared" si="28"/>
        <v>174</v>
      </c>
      <c r="AE181" s="12">
        <f t="shared" si="23"/>
        <v>12.875</v>
      </c>
      <c r="AF181" s="9">
        <f t="shared" si="24"/>
        <v>174</v>
      </c>
      <c r="AG181">
        <v>12.478</v>
      </c>
      <c r="AH181">
        <v>177</v>
      </c>
      <c r="AI181">
        <f t="shared" si="25"/>
        <v>2.5239670936885945</v>
      </c>
      <c r="AK181" s="11">
        <v>11.567</v>
      </c>
      <c r="AL181">
        <v>174</v>
      </c>
    </row>
    <row r="182" spans="6:38" x14ac:dyDescent="0.3">
      <c r="F182" s="9">
        <v>175</v>
      </c>
      <c r="G182" s="12">
        <v>7.0000000000000007E-2</v>
      </c>
      <c r="H182" s="12">
        <v>1.002</v>
      </c>
      <c r="I182" s="9">
        <v>0.871</v>
      </c>
      <c r="J182" s="9">
        <v>1.3360000000000001</v>
      </c>
      <c r="K182" s="9">
        <v>0.748</v>
      </c>
      <c r="L182" s="9">
        <v>0.90200000000000002</v>
      </c>
      <c r="S182" s="9">
        <v>175</v>
      </c>
      <c r="T182" s="12">
        <f t="shared" si="21"/>
        <v>7.0000000000000009</v>
      </c>
      <c r="V182">
        <v>228</v>
      </c>
      <c r="W182">
        <v>129.29999999999998</v>
      </c>
      <c r="X182" s="10">
        <f t="shared" si="20"/>
        <v>12.83081732136564</v>
      </c>
      <c r="Z182" s="11">
        <f t="shared" si="22"/>
        <v>12.83</v>
      </c>
      <c r="AA182">
        <f t="shared" si="29"/>
        <v>1</v>
      </c>
      <c r="AB182">
        <f t="shared" si="26"/>
        <v>1</v>
      </c>
      <c r="AC182">
        <f t="shared" si="27"/>
        <v>175</v>
      </c>
      <c r="AD182" s="9">
        <f t="shared" si="28"/>
        <v>175</v>
      </c>
      <c r="AE182" s="12">
        <f t="shared" si="23"/>
        <v>12.83</v>
      </c>
      <c r="AF182" s="9">
        <f t="shared" si="24"/>
        <v>175</v>
      </c>
      <c r="AG182">
        <v>12.412000000000001</v>
      </c>
      <c r="AH182">
        <v>178</v>
      </c>
      <c r="AI182">
        <f t="shared" si="25"/>
        <v>2.5186637465861339</v>
      </c>
      <c r="AK182" s="11">
        <v>11.555999999999999</v>
      </c>
      <c r="AL182">
        <v>175</v>
      </c>
    </row>
    <row r="183" spans="6:38" x14ac:dyDescent="0.3">
      <c r="F183" s="9">
        <v>176</v>
      </c>
      <c r="G183" s="12">
        <v>87.498999999999995</v>
      </c>
      <c r="H183" s="12">
        <v>57.704999999999998</v>
      </c>
      <c r="I183" s="9">
        <v>0.33</v>
      </c>
      <c r="J183" s="9">
        <v>1.389</v>
      </c>
      <c r="K183" s="9">
        <v>0.72</v>
      </c>
      <c r="L183" s="9">
        <v>0.89300000000000002</v>
      </c>
      <c r="S183" s="95">
        <v>176</v>
      </c>
      <c r="T183" s="12">
        <f>Q28*100</f>
        <v>8603.2999999999993</v>
      </c>
      <c r="V183">
        <v>740</v>
      </c>
      <c r="W183">
        <v>127.69999999999999</v>
      </c>
      <c r="X183" s="10">
        <f t="shared" si="20"/>
        <v>12.751183861221682</v>
      </c>
      <c r="Z183" s="11">
        <f t="shared" si="22"/>
        <v>12.750999999999999</v>
      </c>
      <c r="AA183">
        <f t="shared" si="29"/>
        <v>1</v>
      </c>
      <c r="AB183">
        <f t="shared" si="26"/>
        <v>1</v>
      </c>
      <c r="AC183">
        <f t="shared" si="27"/>
        <v>176</v>
      </c>
      <c r="AD183" s="9">
        <f t="shared" si="28"/>
        <v>176</v>
      </c>
      <c r="AE183" s="12">
        <f t="shared" si="23"/>
        <v>12.750999999999999</v>
      </c>
      <c r="AF183" s="9">
        <f t="shared" si="24"/>
        <v>176</v>
      </c>
      <c r="AG183">
        <v>12.401</v>
      </c>
      <c r="AH183">
        <v>179</v>
      </c>
      <c r="AI183">
        <f t="shared" si="25"/>
        <v>2.5177771145206354</v>
      </c>
      <c r="AK183" s="11">
        <v>11.507</v>
      </c>
      <c r="AL183">
        <v>176</v>
      </c>
    </row>
    <row r="184" spans="6:38" x14ac:dyDescent="0.3">
      <c r="F184" s="9">
        <v>177</v>
      </c>
      <c r="G184" s="12">
        <v>0.20300000000000001</v>
      </c>
      <c r="H184" s="12">
        <v>2.0299999999999998</v>
      </c>
      <c r="I184" s="9">
        <v>0.61799999999999999</v>
      </c>
      <c r="J184" s="9">
        <v>2.605</v>
      </c>
      <c r="K184" s="9">
        <v>0.38400000000000001</v>
      </c>
      <c r="L184" s="9">
        <v>0.90500000000000003</v>
      </c>
      <c r="S184" s="9">
        <v>177</v>
      </c>
      <c r="T184" s="12">
        <f t="shared" si="21"/>
        <v>20.3</v>
      </c>
      <c r="V184">
        <v>306</v>
      </c>
      <c r="W184">
        <v>122.30000000000001</v>
      </c>
      <c r="X184" s="10">
        <f t="shared" si="20"/>
        <v>12.478669653497139</v>
      </c>
      <c r="Z184" s="11">
        <f t="shared" si="22"/>
        <v>12.478</v>
      </c>
      <c r="AA184">
        <f t="shared" si="29"/>
        <v>1</v>
      </c>
      <c r="AB184">
        <f t="shared" si="26"/>
        <v>1</v>
      </c>
      <c r="AC184">
        <f t="shared" si="27"/>
        <v>177</v>
      </c>
      <c r="AD184" s="9">
        <f t="shared" si="28"/>
        <v>177</v>
      </c>
      <c r="AE184" s="12">
        <f t="shared" si="23"/>
        <v>12.478</v>
      </c>
      <c r="AF184" s="9">
        <f t="shared" si="24"/>
        <v>177</v>
      </c>
      <c r="AG184">
        <v>12.147</v>
      </c>
      <c r="AH184">
        <v>180</v>
      </c>
      <c r="AI184">
        <f t="shared" si="25"/>
        <v>2.4970822257181338</v>
      </c>
      <c r="AK184" s="11">
        <v>11.484999999999999</v>
      </c>
      <c r="AL184">
        <v>177</v>
      </c>
    </row>
    <row r="185" spans="6:38" x14ac:dyDescent="0.3">
      <c r="F185" s="9">
        <v>178</v>
      </c>
      <c r="G185" s="12">
        <v>0.15</v>
      </c>
      <c r="H185" s="12">
        <v>1.488</v>
      </c>
      <c r="I185" s="9">
        <v>0.85199999999999998</v>
      </c>
      <c r="J185" s="9">
        <v>1.431</v>
      </c>
      <c r="K185" s="9">
        <v>0.69899999999999995</v>
      </c>
      <c r="L185" s="9">
        <v>0.92300000000000004</v>
      </c>
      <c r="S185" s="9">
        <v>178</v>
      </c>
      <c r="T185" s="12">
        <f t="shared" si="21"/>
        <v>15</v>
      </c>
      <c r="V185">
        <v>699</v>
      </c>
      <c r="W185">
        <v>121</v>
      </c>
      <c r="X185" s="10">
        <f t="shared" si="20"/>
        <v>12.412170838050638</v>
      </c>
      <c r="Z185" s="11">
        <f t="shared" si="22"/>
        <v>12.412000000000001</v>
      </c>
      <c r="AA185">
        <f t="shared" si="29"/>
        <v>1</v>
      </c>
      <c r="AB185">
        <f t="shared" si="26"/>
        <v>1</v>
      </c>
      <c r="AC185">
        <f t="shared" si="27"/>
        <v>178</v>
      </c>
      <c r="AD185" s="9">
        <f t="shared" si="28"/>
        <v>178</v>
      </c>
      <c r="AE185" s="12">
        <f t="shared" si="23"/>
        <v>12.412000000000001</v>
      </c>
      <c r="AF185" s="9">
        <f t="shared" si="24"/>
        <v>178</v>
      </c>
      <c r="AG185">
        <v>12.125999999999999</v>
      </c>
      <c r="AH185">
        <v>181</v>
      </c>
      <c r="AI185">
        <f t="shared" si="25"/>
        <v>2.495351907649539</v>
      </c>
      <c r="AK185" s="11">
        <v>11.451000000000001</v>
      </c>
      <c r="AL185">
        <v>178</v>
      </c>
    </row>
    <row r="186" spans="6:38" x14ac:dyDescent="0.3">
      <c r="F186" s="9">
        <v>179</v>
      </c>
      <c r="G186" s="12">
        <v>4.5220000000000002</v>
      </c>
      <c r="H186" s="12">
        <v>9.5839999999999996</v>
      </c>
      <c r="I186" s="9">
        <v>0.61899999999999999</v>
      </c>
      <c r="J186" s="9">
        <v>2.4500000000000002</v>
      </c>
      <c r="K186" s="9">
        <v>0.40799999999999997</v>
      </c>
      <c r="L186" s="9">
        <v>0.89600000000000002</v>
      </c>
      <c r="S186" s="9">
        <v>179</v>
      </c>
      <c r="T186" s="12">
        <f t="shared" si="21"/>
        <v>452.20000000000005</v>
      </c>
      <c r="V186">
        <v>515</v>
      </c>
      <c r="W186">
        <v>120.8</v>
      </c>
      <c r="X186" s="10">
        <f t="shared" si="20"/>
        <v>12.401908603275855</v>
      </c>
      <c r="Z186" s="11">
        <f t="shared" si="22"/>
        <v>12.401</v>
      </c>
      <c r="AA186">
        <f t="shared" si="29"/>
        <v>1</v>
      </c>
      <c r="AB186">
        <f t="shared" si="26"/>
        <v>1</v>
      </c>
      <c r="AC186">
        <f t="shared" si="27"/>
        <v>179</v>
      </c>
      <c r="AD186" s="9">
        <f t="shared" si="28"/>
        <v>179</v>
      </c>
      <c r="AE186" s="12">
        <f t="shared" si="23"/>
        <v>12.401</v>
      </c>
      <c r="AF186" s="9">
        <f t="shared" si="24"/>
        <v>179</v>
      </c>
      <c r="AG186">
        <v>12.047000000000001</v>
      </c>
      <c r="AH186">
        <v>182</v>
      </c>
      <c r="AI186">
        <f t="shared" si="25"/>
        <v>2.4888156662847156</v>
      </c>
      <c r="AK186" s="11">
        <v>11.407</v>
      </c>
      <c r="AL186">
        <v>179</v>
      </c>
    </row>
    <row r="187" spans="6:38" x14ac:dyDescent="0.3">
      <c r="F187" s="9">
        <v>180</v>
      </c>
      <c r="G187" s="12">
        <v>1.9E-2</v>
      </c>
      <c r="H187" s="12">
        <v>0.52300000000000002</v>
      </c>
      <c r="I187" s="9">
        <v>0.879</v>
      </c>
      <c r="J187" s="9">
        <v>2.2480000000000002</v>
      </c>
      <c r="K187" s="9">
        <v>0.44500000000000001</v>
      </c>
      <c r="L187" s="9">
        <v>0.95</v>
      </c>
      <c r="S187" s="9">
        <v>180</v>
      </c>
      <c r="T187" s="12">
        <f t="shared" si="21"/>
        <v>1.9</v>
      </c>
      <c r="V187">
        <v>291</v>
      </c>
      <c r="W187">
        <v>115.9</v>
      </c>
      <c r="X187" s="10">
        <f t="shared" si="20"/>
        <v>12.147776061271683</v>
      </c>
      <c r="Z187" s="11">
        <f t="shared" si="22"/>
        <v>12.147</v>
      </c>
      <c r="AA187">
        <f t="shared" si="29"/>
        <v>1</v>
      </c>
      <c r="AB187">
        <f t="shared" si="26"/>
        <v>1</v>
      </c>
      <c r="AC187">
        <f t="shared" si="27"/>
        <v>180</v>
      </c>
      <c r="AD187" s="9">
        <f t="shared" si="28"/>
        <v>180</v>
      </c>
      <c r="AE187" s="12">
        <f t="shared" si="23"/>
        <v>12.147</v>
      </c>
      <c r="AF187" s="9">
        <f t="shared" si="24"/>
        <v>180</v>
      </c>
      <c r="AG187">
        <v>12.037000000000001</v>
      </c>
      <c r="AH187">
        <v>183</v>
      </c>
      <c r="AI187">
        <f t="shared" si="25"/>
        <v>2.4879852393975979</v>
      </c>
      <c r="AK187" s="11">
        <v>11.379</v>
      </c>
      <c r="AL187">
        <v>180</v>
      </c>
    </row>
    <row r="188" spans="6:38" x14ac:dyDescent="0.3">
      <c r="F188" s="9">
        <v>181</v>
      </c>
      <c r="G188" s="12">
        <v>2.3E-2</v>
      </c>
      <c r="H188" s="12">
        <v>0.55700000000000005</v>
      </c>
      <c r="I188" s="9">
        <v>0.93799999999999994</v>
      </c>
      <c r="J188" s="9">
        <v>1.5089999999999999</v>
      </c>
      <c r="K188" s="9">
        <v>0.66300000000000003</v>
      </c>
      <c r="L188" s="9">
        <v>0.83599999999999997</v>
      </c>
      <c r="S188" s="9">
        <v>181</v>
      </c>
      <c r="T188" s="12">
        <f t="shared" si="21"/>
        <v>2.2999999999999998</v>
      </c>
      <c r="V188">
        <v>471</v>
      </c>
      <c r="W188">
        <v>115.5</v>
      </c>
      <c r="X188" s="10">
        <f t="shared" si="20"/>
        <v>12.126795430653198</v>
      </c>
      <c r="Z188" s="11">
        <f t="shared" si="22"/>
        <v>12.125999999999999</v>
      </c>
      <c r="AA188">
        <f t="shared" si="29"/>
        <v>1</v>
      </c>
      <c r="AB188">
        <f t="shared" si="26"/>
        <v>1</v>
      </c>
      <c r="AC188">
        <f t="shared" si="27"/>
        <v>181</v>
      </c>
      <c r="AD188" s="9">
        <f t="shared" si="28"/>
        <v>181</v>
      </c>
      <c r="AE188" s="12">
        <f t="shared" si="23"/>
        <v>12.125999999999999</v>
      </c>
      <c r="AF188" s="9">
        <f t="shared" si="24"/>
        <v>181</v>
      </c>
      <c r="AG188">
        <v>12.005000000000001</v>
      </c>
      <c r="AH188">
        <v>184</v>
      </c>
      <c r="AI188">
        <f t="shared" si="25"/>
        <v>2.4853232296732166</v>
      </c>
      <c r="AK188" s="11">
        <v>11.278</v>
      </c>
      <c r="AL188">
        <v>181</v>
      </c>
    </row>
    <row r="189" spans="6:38" x14ac:dyDescent="0.3">
      <c r="F189" s="9">
        <v>182</v>
      </c>
      <c r="G189" s="12">
        <v>0.114</v>
      </c>
      <c r="H189" s="12">
        <v>1.496</v>
      </c>
      <c r="I189" s="9">
        <v>0.64</v>
      </c>
      <c r="J189" s="9">
        <v>2.2330000000000001</v>
      </c>
      <c r="K189" s="9">
        <v>0.44800000000000001</v>
      </c>
      <c r="L189" s="9">
        <v>0.83699999999999997</v>
      </c>
      <c r="S189" s="9">
        <v>182</v>
      </c>
      <c r="T189" s="12">
        <f t="shared" si="21"/>
        <v>11.4</v>
      </c>
      <c r="V189">
        <v>144</v>
      </c>
      <c r="W189">
        <v>113.99999999999999</v>
      </c>
      <c r="X189" s="10">
        <f t="shared" si="20"/>
        <v>12.047792665040701</v>
      </c>
      <c r="Z189" s="11">
        <f t="shared" si="22"/>
        <v>12.047000000000001</v>
      </c>
      <c r="AA189">
        <f t="shared" si="29"/>
        <v>1</v>
      </c>
      <c r="AB189">
        <f t="shared" si="26"/>
        <v>1</v>
      </c>
      <c r="AC189">
        <f t="shared" si="27"/>
        <v>182</v>
      </c>
      <c r="AD189" s="9">
        <f t="shared" si="28"/>
        <v>182</v>
      </c>
      <c r="AE189" s="12">
        <f t="shared" si="23"/>
        <v>12.047000000000001</v>
      </c>
      <c r="AF189" s="9">
        <f t="shared" si="24"/>
        <v>182</v>
      </c>
      <c r="AG189">
        <v>11.994</v>
      </c>
      <c r="AH189">
        <v>185</v>
      </c>
      <c r="AI189">
        <f t="shared" si="25"/>
        <v>2.4844065247463178</v>
      </c>
      <c r="AK189" s="11">
        <v>11.198</v>
      </c>
      <c r="AL189">
        <v>182</v>
      </c>
    </row>
    <row r="190" spans="6:38" x14ac:dyDescent="0.3">
      <c r="F190" s="9">
        <v>183</v>
      </c>
      <c r="G190" s="12">
        <v>2.3E-2</v>
      </c>
      <c r="H190" s="12">
        <v>0.53100000000000003</v>
      </c>
      <c r="I190" s="9">
        <v>1</v>
      </c>
      <c r="J190" s="9">
        <v>1.149</v>
      </c>
      <c r="K190" s="9">
        <v>0.871</v>
      </c>
      <c r="L190" s="9">
        <v>0.88500000000000001</v>
      </c>
      <c r="S190" s="9">
        <v>183</v>
      </c>
      <c r="T190" s="12">
        <f t="shared" si="21"/>
        <v>2.2999999999999998</v>
      </c>
      <c r="V190">
        <v>405</v>
      </c>
      <c r="W190">
        <v>113.79999999999998</v>
      </c>
      <c r="X190" s="10">
        <f t="shared" si="20"/>
        <v>12.037219786597795</v>
      </c>
      <c r="Z190" s="11">
        <f t="shared" si="22"/>
        <v>12.037000000000001</v>
      </c>
      <c r="AA190">
        <f t="shared" si="29"/>
        <v>1</v>
      </c>
      <c r="AB190">
        <f t="shared" si="26"/>
        <v>1</v>
      </c>
      <c r="AC190">
        <f t="shared" si="27"/>
        <v>183</v>
      </c>
      <c r="AD190" s="9">
        <f t="shared" si="28"/>
        <v>183</v>
      </c>
      <c r="AE190" s="12">
        <f t="shared" si="23"/>
        <v>12.037000000000001</v>
      </c>
      <c r="AF190" s="9">
        <f t="shared" si="24"/>
        <v>183</v>
      </c>
      <c r="AG190">
        <v>11.978</v>
      </c>
      <c r="AH190">
        <v>186</v>
      </c>
      <c r="AI190">
        <f t="shared" si="25"/>
        <v>2.4830716338422705</v>
      </c>
      <c r="AK190" s="11">
        <v>11.17</v>
      </c>
      <c r="AL190">
        <v>183</v>
      </c>
    </row>
    <row r="191" spans="6:38" x14ac:dyDescent="0.3">
      <c r="F191" s="9">
        <v>184</v>
      </c>
      <c r="G191" s="12">
        <v>0.24199999999999999</v>
      </c>
      <c r="H191" s="12">
        <v>2.0270000000000001</v>
      </c>
      <c r="I191" s="9">
        <v>0.74</v>
      </c>
      <c r="J191" s="9">
        <v>2.0830000000000002</v>
      </c>
      <c r="K191" s="9">
        <v>0.48</v>
      </c>
      <c r="L191" s="9">
        <v>0.90700000000000003</v>
      </c>
      <c r="S191" s="9">
        <v>184</v>
      </c>
      <c r="T191" s="12">
        <f t="shared" si="21"/>
        <v>24.2</v>
      </c>
      <c r="V191">
        <v>314</v>
      </c>
      <c r="W191">
        <v>113.19999999999999</v>
      </c>
      <c r="X191" s="10">
        <f t="shared" si="20"/>
        <v>12.005445283870998</v>
      </c>
      <c r="Z191" s="11">
        <f t="shared" si="22"/>
        <v>12.005000000000001</v>
      </c>
      <c r="AA191">
        <f t="shared" si="29"/>
        <v>1</v>
      </c>
      <c r="AB191">
        <f t="shared" si="26"/>
        <v>1</v>
      </c>
      <c r="AC191">
        <f t="shared" si="27"/>
        <v>184</v>
      </c>
      <c r="AD191" s="9">
        <f t="shared" si="28"/>
        <v>184</v>
      </c>
      <c r="AE191" s="12">
        <f t="shared" si="23"/>
        <v>12.005000000000001</v>
      </c>
      <c r="AF191" s="9">
        <f t="shared" si="24"/>
        <v>184</v>
      </c>
      <c r="AG191">
        <v>11.834</v>
      </c>
      <c r="AH191">
        <v>187</v>
      </c>
      <c r="AI191">
        <f t="shared" si="25"/>
        <v>2.4709767442545023</v>
      </c>
      <c r="AK191" s="11">
        <v>11.164</v>
      </c>
      <c r="AL191">
        <v>184</v>
      </c>
    </row>
    <row r="192" spans="6:38" x14ac:dyDescent="0.3">
      <c r="F192" s="9">
        <v>185</v>
      </c>
      <c r="G192" s="12">
        <v>7.3999999999999996E-2</v>
      </c>
      <c r="H192" s="12">
        <v>1.081</v>
      </c>
      <c r="I192" s="9">
        <v>0.79200000000000004</v>
      </c>
      <c r="J192" s="9">
        <v>2.226</v>
      </c>
      <c r="K192" s="9">
        <v>0.44900000000000001</v>
      </c>
      <c r="L192" s="9">
        <v>0.89600000000000002</v>
      </c>
      <c r="S192" s="9">
        <v>185</v>
      </c>
      <c r="T192" s="12">
        <f t="shared" si="21"/>
        <v>7.3999999999999995</v>
      </c>
      <c r="V192">
        <v>40</v>
      </c>
      <c r="W192">
        <v>112.99999999999999</v>
      </c>
      <c r="X192" s="10">
        <f t="shared" si="20"/>
        <v>11.994835078277374</v>
      </c>
      <c r="Z192" s="11">
        <f t="shared" si="22"/>
        <v>11.994</v>
      </c>
      <c r="AA192">
        <f t="shared" si="29"/>
        <v>1</v>
      </c>
      <c r="AB192">
        <f t="shared" si="26"/>
        <v>1</v>
      </c>
      <c r="AC192">
        <f t="shared" si="27"/>
        <v>185</v>
      </c>
      <c r="AD192" s="9">
        <f t="shared" si="28"/>
        <v>185</v>
      </c>
      <c r="AE192" s="12">
        <f t="shared" si="23"/>
        <v>11.994</v>
      </c>
      <c r="AF192" s="9">
        <f t="shared" si="24"/>
        <v>185</v>
      </c>
      <c r="AG192">
        <v>11.78</v>
      </c>
      <c r="AH192">
        <v>188</v>
      </c>
      <c r="AI192">
        <f t="shared" si="25"/>
        <v>2.4664031782234406</v>
      </c>
      <c r="AK192" s="11">
        <v>11.157999999999999</v>
      </c>
      <c r="AL192">
        <v>185</v>
      </c>
    </row>
    <row r="193" spans="6:38" x14ac:dyDescent="0.3">
      <c r="F193" s="9">
        <v>186</v>
      </c>
      <c r="G193" s="12">
        <v>0.19</v>
      </c>
      <c r="H193" s="12">
        <v>1.887</v>
      </c>
      <c r="I193" s="9">
        <v>0.67200000000000004</v>
      </c>
      <c r="J193" s="9">
        <v>2.6949999999999998</v>
      </c>
      <c r="K193" s="9">
        <v>0.371</v>
      </c>
      <c r="L193" s="9">
        <v>0.93799999999999994</v>
      </c>
      <c r="S193" s="9">
        <v>186</v>
      </c>
      <c r="T193" s="12">
        <f t="shared" si="21"/>
        <v>19</v>
      </c>
      <c r="V193">
        <v>788</v>
      </c>
      <c r="W193">
        <v>112.7</v>
      </c>
      <c r="X193" s="10">
        <f t="shared" si="20"/>
        <v>11.978902148847066</v>
      </c>
      <c r="Z193" s="11">
        <f t="shared" si="22"/>
        <v>11.978</v>
      </c>
      <c r="AA193">
        <f t="shared" si="29"/>
        <v>1</v>
      </c>
      <c r="AB193">
        <f t="shared" si="26"/>
        <v>1</v>
      </c>
      <c r="AC193">
        <f t="shared" si="27"/>
        <v>186</v>
      </c>
      <c r="AD193" s="9">
        <f t="shared" si="28"/>
        <v>186</v>
      </c>
      <c r="AE193" s="12">
        <f t="shared" si="23"/>
        <v>11.978</v>
      </c>
      <c r="AF193" s="9">
        <f t="shared" si="24"/>
        <v>186</v>
      </c>
      <c r="AG193">
        <v>11.757999999999999</v>
      </c>
      <c r="AH193">
        <v>189</v>
      </c>
      <c r="AI193">
        <f t="shared" si="25"/>
        <v>2.464533859980063</v>
      </c>
      <c r="AK193" s="11">
        <v>11.009</v>
      </c>
      <c r="AL193">
        <v>186</v>
      </c>
    </row>
    <row r="194" spans="6:38" x14ac:dyDescent="0.3">
      <c r="F194" s="9">
        <v>187</v>
      </c>
      <c r="G194" s="12">
        <v>0.437</v>
      </c>
      <c r="H194" s="12">
        <v>2.58</v>
      </c>
      <c r="I194" s="9">
        <v>0.82599999999999996</v>
      </c>
      <c r="J194" s="9">
        <v>1.633</v>
      </c>
      <c r="K194" s="9">
        <v>0.61199999999999999</v>
      </c>
      <c r="L194" s="9">
        <v>0.93799999999999994</v>
      </c>
      <c r="S194" s="9">
        <v>187</v>
      </c>
      <c r="T194" s="12">
        <f t="shared" si="21"/>
        <v>43.7</v>
      </c>
      <c r="V194">
        <v>234</v>
      </c>
      <c r="W194">
        <v>110.00000000000001</v>
      </c>
      <c r="X194" s="10">
        <f t="shared" si="20"/>
        <v>11.834540545406396</v>
      </c>
      <c r="Z194" s="11">
        <f t="shared" si="22"/>
        <v>11.834</v>
      </c>
      <c r="AA194">
        <f t="shared" si="29"/>
        <v>1</v>
      </c>
      <c r="AB194">
        <f t="shared" si="26"/>
        <v>1</v>
      </c>
      <c r="AC194">
        <f t="shared" si="27"/>
        <v>187</v>
      </c>
      <c r="AD194" s="9">
        <f t="shared" si="28"/>
        <v>187</v>
      </c>
      <c r="AE194" s="12">
        <f t="shared" si="23"/>
        <v>11.834</v>
      </c>
      <c r="AF194" s="9">
        <f t="shared" si="24"/>
        <v>187</v>
      </c>
      <c r="AG194">
        <v>11.672000000000001</v>
      </c>
      <c r="AH194">
        <v>190</v>
      </c>
      <c r="AI194">
        <f t="shared" si="25"/>
        <v>2.4571928112204846</v>
      </c>
      <c r="AK194" s="11">
        <v>10.904999999999999</v>
      </c>
      <c r="AL194">
        <v>187</v>
      </c>
    </row>
    <row r="195" spans="6:38" x14ac:dyDescent="0.3">
      <c r="F195" s="9">
        <v>188</v>
      </c>
      <c r="G195" s="12">
        <v>0.22</v>
      </c>
      <c r="H195" s="12">
        <v>1.7310000000000001</v>
      </c>
      <c r="I195" s="9">
        <v>0.92100000000000004</v>
      </c>
      <c r="J195" s="9">
        <v>1.3080000000000001</v>
      </c>
      <c r="K195" s="9">
        <v>0.76500000000000001</v>
      </c>
      <c r="L195" s="9">
        <v>0.94199999999999995</v>
      </c>
      <c r="S195" s="9">
        <v>188</v>
      </c>
      <c r="T195" s="12">
        <f t="shared" si="21"/>
        <v>22</v>
      </c>
      <c r="V195">
        <v>554</v>
      </c>
      <c r="W195">
        <v>109.00000000000001</v>
      </c>
      <c r="X195" s="10">
        <f t="shared" si="20"/>
        <v>11.780624362746346</v>
      </c>
      <c r="Z195" s="11">
        <f t="shared" si="22"/>
        <v>11.78</v>
      </c>
      <c r="AA195">
        <f t="shared" si="29"/>
        <v>1</v>
      </c>
      <c r="AB195">
        <f t="shared" si="26"/>
        <v>1</v>
      </c>
      <c r="AC195">
        <f t="shared" si="27"/>
        <v>188</v>
      </c>
      <c r="AD195" s="9">
        <f t="shared" si="28"/>
        <v>188</v>
      </c>
      <c r="AE195" s="12">
        <f t="shared" si="23"/>
        <v>11.78</v>
      </c>
      <c r="AF195" s="9">
        <f t="shared" si="24"/>
        <v>188</v>
      </c>
      <c r="AG195">
        <v>11.654999999999999</v>
      </c>
      <c r="AH195">
        <v>191</v>
      </c>
      <c r="AI195">
        <f t="shared" si="25"/>
        <v>2.4557352724877206</v>
      </c>
      <c r="AK195" s="11">
        <v>10.823</v>
      </c>
      <c r="AL195">
        <v>188</v>
      </c>
    </row>
    <row r="196" spans="6:38" x14ac:dyDescent="0.3">
      <c r="F196" s="9">
        <v>189</v>
      </c>
      <c r="G196" s="12">
        <v>0.46899999999999997</v>
      </c>
      <c r="H196" s="12">
        <v>2.7959999999999998</v>
      </c>
      <c r="I196" s="9">
        <v>0.753</v>
      </c>
      <c r="J196" s="9">
        <v>1.294</v>
      </c>
      <c r="K196" s="9">
        <v>0.77300000000000002</v>
      </c>
      <c r="L196" s="9">
        <v>0.93600000000000005</v>
      </c>
      <c r="S196" s="9">
        <v>189</v>
      </c>
      <c r="T196" s="12">
        <f t="shared" si="21"/>
        <v>46.9</v>
      </c>
      <c r="V196">
        <v>304</v>
      </c>
      <c r="W196">
        <v>108.60000000000001</v>
      </c>
      <c r="X196" s="10">
        <f t="shared" si="20"/>
        <v>11.758988670724991</v>
      </c>
      <c r="Z196" s="11">
        <f t="shared" si="22"/>
        <v>11.757999999999999</v>
      </c>
      <c r="AA196">
        <f t="shared" si="29"/>
        <v>1</v>
      </c>
      <c r="AB196">
        <f t="shared" si="26"/>
        <v>1</v>
      </c>
      <c r="AC196">
        <f t="shared" si="27"/>
        <v>189</v>
      </c>
      <c r="AD196" s="9">
        <f t="shared" si="28"/>
        <v>189</v>
      </c>
      <c r="AE196" s="12">
        <f t="shared" si="23"/>
        <v>11.757999999999999</v>
      </c>
      <c r="AF196" s="9">
        <f t="shared" si="24"/>
        <v>189</v>
      </c>
      <c r="AG196">
        <v>11.611000000000001</v>
      </c>
      <c r="AH196">
        <v>192</v>
      </c>
      <c r="AI196">
        <f t="shared" si="25"/>
        <v>2.451952924644869</v>
      </c>
      <c r="AK196" s="11">
        <v>10.817</v>
      </c>
      <c r="AL196">
        <v>189</v>
      </c>
    </row>
    <row r="197" spans="6:38" x14ac:dyDescent="0.3">
      <c r="F197" s="9">
        <v>190</v>
      </c>
      <c r="G197" s="12">
        <v>0.249</v>
      </c>
      <c r="H197" s="12">
        <v>2.2280000000000002</v>
      </c>
      <c r="I197" s="9">
        <v>0.63</v>
      </c>
      <c r="J197" s="9">
        <v>2.5550000000000002</v>
      </c>
      <c r="K197" s="9">
        <v>0.39100000000000001</v>
      </c>
      <c r="L197" s="9">
        <v>0.90500000000000003</v>
      </c>
      <c r="S197" s="9">
        <v>190</v>
      </c>
      <c r="T197" s="12">
        <f t="shared" si="21"/>
        <v>24.9</v>
      </c>
      <c r="V197">
        <v>767</v>
      </c>
      <c r="W197">
        <v>107</v>
      </c>
      <c r="X197" s="10">
        <f t="shared" si="20"/>
        <v>11.672044863118989</v>
      </c>
      <c r="Z197" s="11">
        <f t="shared" si="22"/>
        <v>11.672000000000001</v>
      </c>
      <c r="AA197">
        <f t="shared" si="29"/>
        <v>1</v>
      </c>
      <c r="AB197">
        <f t="shared" si="26"/>
        <v>1</v>
      </c>
      <c r="AC197">
        <f t="shared" si="27"/>
        <v>190</v>
      </c>
      <c r="AD197" s="9">
        <f t="shared" si="28"/>
        <v>190</v>
      </c>
      <c r="AE197" s="12">
        <f t="shared" si="23"/>
        <v>11.672000000000001</v>
      </c>
      <c r="AF197" s="9">
        <f t="shared" si="24"/>
        <v>190</v>
      </c>
      <c r="AG197">
        <v>11.567</v>
      </c>
      <c r="AH197">
        <v>193</v>
      </c>
      <c r="AI197">
        <f t="shared" si="25"/>
        <v>2.4481562163132646</v>
      </c>
      <c r="AK197" s="11">
        <v>10.805</v>
      </c>
      <c r="AL197">
        <v>190</v>
      </c>
    </row>
    <row r="198" spans="6:38" x14ac:dyDescent="0.3">
      <c r="F198" s="9">
        <v>191</v>
      </c>
      <c r="G198" s="12">
        <v>11.074999999999999</v>
      </c>
      <c r="H198" s="12">
        <v>12.999000000000001</v>
      </c>
      <c r="I198" s="9">
        <v>0.82399999999999995</v>
      </c>
      <c r="J198" s="9">
        <v>1.514</v>
      </c>
      <c r="K198" s="9">
        <v>0.66</v>
      </c>
      <c r="L198" s="9">
        <v>0.97699999999999998</v>
      </c>
      <c r="S198" s="9">
        <v>191</v>
      </c>
      <c r="T198" s="12">
        <f t="shared" si="21"/>
        <v>1107.5</v>
      </c>
      <c r="V198">
        <v>732</v>
      </c>
      <c r="W198">
        <v>106.69999999999999</v>
      </c>
      <c r="X198" s="10">
        <f t="shared" si="20"/>
        <v>11.655670698129811</v>
      </c>
      <c r="Z198" s="11">
        <f t="shared" si="22"/>
        <v>11.654999999999999</v>
      </c>
      <c r="AA198">
        <f t="shared" si="29"/>
        <v>1</v>
      </c>
      <c r="AB198">
        <f t="shared" si="26"/>
        <v>1</v>
      </c>
      <c r="AC198">
        <f t="shared" si="27"/>
        <v>191</v>
      </c>
      <c r="AD198" s="9">
        <f t="shared" si="28"/>
        <v>191</v>
      </c>
      <c r="AE198" s="12">
        <f t="shared" si="23"/>
        <v>11.654999999999999</v>
      </c>
      <c r="AF198" s="9">
        <f t="shared" si="24"/>
        <v>191</v>
      </c>
      <c r="AG198">
        <v>11.555999999999999</v>
      </c>
      <c r="AH198">
        <v>194</v>
      </c>
      <c r="AI198">
        <f t="shared" si="25"/>
        <v>2.4472047826039889</v>
      </c>
      <c r="AK198" s="11">
        <v>10.698</v>
      </c>
      <c r="AL198">
        <v>191</v>
      </c>
    </row>
    <row r="199" spans="6:38" x14ac:dyDescent="0.3">
      <c r="F199" s="9">
        <v>192</v>
      </c>
      <c r="G199" s="12">
        <v>9.1999999999999998E-2</v>
      </c>
      <c r="H199" s="12">
        <v>1.4510000000000001</v>
      </c>
      <c r="I199" s="9">
        <v>0.54800000000000004</v>
      </c>
      <c r="J199" s="9">
        <v>2.5470000000000002</v>
      </c>
      <c r="K199" s="9">
        <v>0.39300000000000002</v>
      </c>
      <c r="L199" s="9">
        <v>0.83499999999999996</v>
      </c>
      <c r="S199" s="9">
        <v>192</v>
      </c>
      <c r="T199" s="12">
        <f t="shared" si="21"/>
        <v>9.1999999999999993</v>
      </c>
      <c r="V199">
        <v>229</v>
      </c>
      <c r="W199">
        <v>105.89999999999999</v>
      </c>
      <c r="X199" s="10">
        <f t="shared" si="20"/>
        <v>11.611893376510729</v>
      </c>
      <c r="Z199" s="11">
        <f t="shared" si="22"/>
        <v>11.611000000000001</v>
      </c>
      <c r="AA199">
        <f t="shared" si="29"/>
        <v>1</v>
      </c>
      <c r="AB199">
        <f t="shared" si="26"/>
        <v>1</v>
      </c>
      <c r="AC199">
        <f t="shared" si="27"/>
        <v>192</v>
      </c>
      <c r="AD199" s="9">
        <f t="shared" si="28"/>
        <v>192</v>
      </c>
      <c r="AE199" s="12">
        <f t="shared" si="23"/>
        <v>11.611000000000001</v>
      </c>
      <c r="AF199" s="9">
        <f t="shared" si="24"/>
        <v>192</v>
      </c>
      <c r="AG199">
        <v>11.507</v>
      </c>
      <c r="AH199">
        <v>195</v>
      </c>
      <c r="AI199">
        <f t="shared" si="25"/>
        <v>2.4429555458413215</v>
      </c>
      <c r="AK199" s="11">
        <v>10.657</v>
      </c>
      <c r="AL199">
        <v>192</v>
      </c>
    </row>
    <row r="200" spans="6:38" x14ac:dyDescent="0.3">
      <c r="F200" s="9">
        <v>193</v>
      </c>
      <c r="G200" s="12">
        <v>0.308</v>
      </c>
      <c r="H200" s="12">
        <v>2.4449999999999998</v>
      </c>
      <c r="I200" s="9">
        <v>0.64800000000000002</v>
      </c>
      <c r="J200" s="9">
        <v>1.9259999999999999</v>
      </c>
      <c r="K200" s="9">
        <v>0.51900000000000002</v>
      </c>
      <c r="L200" s="9">
        <v>0.89200000000000002</v>
      </c>
      <c r="S200" s="9">
        <v>193</v>
      </c>
      <c r="T200" s="12">
        <f t="shared" si="21"/>
        <v>30.8</v>
      </c>
      <c r="V200">
        <v>317</v>
      </c>
      <c r="W200">
        <v>105.1</v>
      </c>
      <c r="X200" s="10">
        <f t="shared" ref="X200:X263" si="30">((W200/PI())^0.5)*2</f>
        <v>11.567950386808615</v>
      </c>
      <c r="Z200" s="11">
        <f t="shared" si="22"/>
        <v>11.567</v>
      </c>
      <c r="AA200">
        <f t="shared" si="29"/>
        <v>1</v>
      </c>
      <c r="AB200">
        <f t="shared" si="26"/>
        <v>1</v>
      </c>
      <c r="AC200">
        <f t="shared" si="27"/>
        <v>193</v>
      </c>
      <c r="AD200" s="9">
        <f t="shared" si="28"/>
        <v>193</v>
      </c>
      <c r="AE200" s="12">
        <f t="shared" si="23"/>
        <v>11.567</v>
      </c>
      <c r="AF200" s="9">
        <f t="shared" si="24"/>
        <v>193</v>
      </c>
      <c r="AG200">
        <v>11.484999999999999</v>
      </c>
      <c r="AH200">
        <v>196</v>
      </c>
      <c r="AI200">
        <f t="shared" si="25"/>
        <v>2.4410418361410615</v>
      </c>
      <c r="AK200" s="11">
        <v>10.645</v>
      </c>
      <c r="AL200">
        <v>193</v>
      </c>
    </row>
    <row r="201" spans="6:38" x14ac:dyDescent="0.3">
      <c r="F201" s="9">
        <v>194</v>
      </c>
      <c r="G201" s="12">
        <v>0.32</v>
      </c>
      <c r="H201" s="12">
        <v>2.415</v>
      </c>
      <c r="I201" s="9">
        <v>0.69</v>
      </c>
      <c r="J201" s="9">
        <v>2.117</v>
      </c>
      <c r="K201" s="9">
        <v>0.47199999999999998</v>
      </c>
      <c r="L201" s="9">
        <v>0.91800000000000004</v>
      </c>
      <c r="S201" s="9">
        <v>194</v>
      </c>
      <c r="T201" s="12">
        <f t="shared" ref="T201:T264" si="31">G201*100</f>
        <v>32</v>
      </c>
      <c r="V201">
        <v>583</v>
      </c>
      <c r="W201">
        <v>104.89999999999999</v>
      </c>
      <c r="X201" s="10">
        <f t="shared" si="30"/>
        <v>11.556938532445283</v>
      </c>
      <c r="Z201" s="11">
        <f t="shared" ref="Z201:Z264" si="32">TRUNC(X201,3)</f>
        <v>11.555999999999999</v>
      </c>
      <c r="AA201">
        <f t="shared" si="29"/>
        <v>1</v>
      </c>
      <c r="AB201">
        <f t="shared" si="26"/>
        <v>1</v>
      </c>
      <c r="AC201">
        <f t="shared" si="27"/>
        <v>194</v>
      </c>
      <c r="AD201" s="9">
        <f t="shared" si="28"/>
        <v>194</v>
      </c>
      <c r="AE201" s="12">
        <f t="shared" ref="AE201:AE264" si="33">IF(AD201="","",Z201)</f>
        <v>11.555999999999999</v>
      </c>
      <c r="AF201" s="9">
        <f t="shared" ref="AF201:AF264" si="34">AD201</f>
        <v>194</v>
      </c>
      <c r="AG201">
        <v>11.451000000000001</v>
      </c>
      <c r="AH201">
        <v>197</v>
      </c>
      <c r="AI201">
        <f t="shared" ref="AI201:AI264" si="35">LN(AG201)</f>
        <v>2.4380770624312023</v>
      </c>
      <c r="AK201" s="11">
        <v>10.597</v>
      </c>
      <c r="AL201">
        <v>194</v>
      </c>
    </row>
    <row r="202" spans="6:38" x14ac:dyDescent="0.3">
      <c r="F202" s="9">
        <v>195</v>
      </c>
      <c r="G202" s="12">
        <v>0.16300000000000001</v>
      </c>
      <c r="H202" s="12">
        <v>2.0779999999999998</v>
      </c>
      <c r="I202" s="9">
        <v>0.47499999999999998</v>
      </c>
      <c r="J202" s="9">
        <v>3.673</v>
      </c>
      <c r="K202" s="9">
        <v>0.27200000000000002</v>
      </c>
      <c r="L202" s="9">
        <v>0.84599999999999997</v>
      </c>
      <c r="S202" s="9">
        <v>195</v>
      </c>
      <c r="T202" s="12">
        <f t="shared" si="31"/>
        <v>16.3</v>
      </c>
      <c r="V202">
        <v>811</v>
      </c>
      <c r="W202">
        <v>104</v>
      </c>
      <c r="X202" s="10">
        <f t="shared" si="30"/>
        <v>11.507254783503184</v>
      </c>
      <c r="Z202" s="11">
        <f t="shared" si="32"/>
        <v>11.507</v>
      </c>
      <c r="AA202">
        <f t="shared" si="29"/>
        <v>1</v>
      </c>
      <c r="AB202">
        <f t="shared" ref="AB202:AB265" si="36">IF(AA202&lt;AA203,0,AA202)</f>
        <v>1</v>
      </c>
      <c r="AC202">
        <f t="shared" ref="AC202:AC265" si="37">AC201+AB202</f>
        <v>195</v>
      </c>
      <c r="AD202" s="9">
        <f t="shared" ref="AD202:AD265" si="38">IF(AB202=0,"",AC201+AB202)</f>
        <v>195</v>
      </c>
      <c r="AE202" s="12">
        <f t="shared" si="33"/>
        <v>11.507</v>
      </c>
      <c r="AF202" s="9">
        <f t="shared" si="34"/>
        <v>195</v>
      </c>
      <c r="AG202">
        <v>11.407</v>
      </c>
      <c r="AH202">
        <v>198</v>
      </c>
      <c r="AI202">
        <f t="shared" si="35"/>
        <v>2.4342272020457609</v>
      </c>
      <c r="AK202" s="11">
        <v>10.5</v>
      </c>
      <c r="AL202">
        <v>195</v>
      </c>
    </row>
    <row r="203" spans="6:38" x14ac:dyDescent="0.3">
      <c r="F203" s="9">
        <v>196</v>
      </c>
      <c r="G203" s="12">
        <v>0.98</v>
      </c>
      <c r="H203" s="12">
        <v>3.996</v>
      </c>
      <c r="I203" s="9">
        <v>0.77100000000000002</v>
      </c>
      <c r="J203" s="9">
        <v>1.323</v>
      </c>
      <c r="K203" s="9">
        <v>0.75600000000000001</v>
      </c>
      <c r="L203" s="9">
        <v>0.91500000000000004</v>
      </c>
      <c r="S203" s="9">
        <v>196</v>
      </c>
      <c r="T203" s="12">
        <f t="shared" si="31"/>
        <v>98</v>
      </c>
      <c r="V203">
        <v>578</v>
      </c>
      <c r="W203">
        <v>103.60000000000001</v>
      </c>
      <c r="X203" s="10">
        <f t="shared" si="30"/>
        <v>11.485104128154994</v>
      </c>
      <c r="Z203" s="11">
        <f t="shared" si="32"/>
        <v>11.484999999999999</v>
      </c>
      <c r="AA203">
        <f t="shared" ref="AA203:AA266" si="39">IF(Z203-Z202=0,AA202+AA$8,1)</f>
        <v>1</v>
      </c>
      <c r="AB203">
        <f t="shared" si="36"/>
        <v>1</v>
      </c>
      <c r="AC203">
        <f t="shared" si="37"/>
        <v>196</v>
      </c>
      <c r="AD203" s="9">
        <f t="shared" si="38"/>
        <v>196</v>
      </c>
      <c r="AE203" s="12">
        <f t="shared" si="33"/>
        <v>11.484999999999999</v>
      </c>
      <c r="AF203" s="9">
        <f t="shared" si="34"/>
        <v>196</v>
      </c>
      <c r="AG203">
        <v>11.379</v>
      </c>
      <c r="AH203">
        <v>199</v>
      </c>
      <c r="AI203">
        <f t="shared" si="35"/>
        <v>2.4317695513748716</v>
      </c>
      <c r="AK203" s="11">
        <v>10.420999999999999</v>
      </c>
      <c r="AL203">
        <v>196</v>
      </c>
    </row>
    <row r="204" spans="6:38" x14ac:dyDescent="0.3">
      <c r="F204" s="9">
        <v>197</v>
      </c>
      <c r="G204" s="12">
        <v>7.484</v>
      </c>
      <c r="H204" s="12">
        <v>13.733000000000001</v>
      </c>
      <c r="I204" s="9">
        <v>0.499</v>
      </c>
      <c r="J204" s="9">
        <v>2.8439999999999999</v>
      </c>
      <c r="K204" s="9">
        <v>0.35199999999999998</v>
      </c>
      <c r="L204" s="9">
        <v>0.9</v>
      </c>
      <c r="S204" s="9">
        <v>197</v>
      </c>
      <c r="T204" s="12">
        <f t="shared" si="31"/>
        <v>748.4</v>
      </c>
      <c r="V204">
        <v>499</v>
      </c>
      <c r="W204">
        <v>103</v>
      </c>
      <c r="X204" s="10">
        <f t="shared" si="30"/>
        <v>11.451797811161432</v>
      </c>
      <c r="Z204" s="11">
        <f t="shared" si="32"/>
        <v>11.451000000000001</v>
      </c>
      <c r="AA204">
        <f t="shared" si="39"/>
        <v>1</v>
      </c>
      <c r="AB204">
        <f t="shared" si="36"/>
        <v>1</v>
      </c>
      <c r="AC204">
        <f t="shared" si="37"/>
        <v>197</v>
      </c>
      <c r="AD204" s="9">
        <f t="shared" si="38"/>
        <v>197</v>
      </c>
      <c r="AE204" s="12">
        <f t="shared" si="33"/>
        <v>11.451000000000001</v>
      </c>
      <c r="AF204" s="9">
        <f t="shared" si="34"/>
        <v>197</v>
      </c>
      <c r="AG204">
        <v>11.278</v>
      </c>
      <c r="AH204">
        <v>200</v>
      </c>
      <c r="AI204">
        <f t="shared" si="35"/>
        <v>2.4228539253849903</v>
      </c>
      <c r="AK204" s="11">
        <v>10.329000000000001</v>
      </c>
      <c r="AL204">
        <v>197</v>
      </c>
    </row>
    <row r="205" spans="6:38" x14ac:dyDescent="0.3">
      <c r="F205" s="9">
        <v>198</v>
      </c>
      <c r="G205" s="12">
        <v>4.7E-2</v>
      </c>
      <c r="H205" s="12">
        <v>0.83</v>
      </c>
      <c r="I205" s="9">
        <v>0.86399999999999999</v>
      </c>
      <c r="J205" s="9">
        <v>1.661</v>
      </c>
      <c r="K205" s="9">
        <v>0.60199999999999998</v>
      </c>
      <c r="L205" s="9">
        <v>0.92200000000000004</v>
      </c>
      <c r="S205" s="9">
        <v>198</v>
      </c>
      <c r="T205" s="12">
        <f t="shared" si="31"/>
        <v>4.7</v>
      </c>
      <c r="V205">
        <v>323</v>
      </c>
      <c r="W205">
        <v>102.2</v>
      </c>
      <c r="X205" s="10">
        <f t="shared" si="30"/>
        <v>11.407238117613467</v>
      </c>
      <c r="Z205" s="11">
        <f t="shared" si="32"/>
        <v>11.407</v>
      </c>
      <c r="AA205">
        <f t="shared" si="39"/>
        <v>1</v>
      </c>
      <c r="AB205">
        <f t="shared" si="36"/>
        <v>1</v>
      </c>
      <c r="AC205">
        <f t="shared" si="37"/>
        <v>198</v>
      </c>
      <c r="AD205" s="9">
        <f t="shared" si="38"/>
        <v>198</v>
      </c>
      <c r="AE205" s="12">
        <f t="shared" si="33"/>
        <v>11.407</v>
      </c>
      <c r="AF205" s="9">
        <f t="shared" si="34"/>
        <v>198</v>
      </c>
      <c r="AG205">
        <v>11.198</v>
      </c>
      <c r="AH205">
        <v>201</v>
      </c>
      <c r="AI205">
        <f t="shared" si="35"/>
        <v>2.4157351909267017</v>
      </c>
      <c r="AK205" s="11">
        <v>10.205</v>
      </c>
      <c r="AL205">
        <v>198</v>
      </c>
    </row>
    <row r="206" spans="6:38" x14ac:dyDescent="0.3">
      <c r="F206" s="9">
        <v>199</v>
      </c>
      <c r="G206" s="12">
        <v>4.2000000000000003E-2</v>
      </c>
      <c r="H206" s="12">
        <v>0.72899999999999998</v>
      </c>
      <c r="I206" s="9">
        <v>1</v>
      </c>
      <c r="J206" s="9">
        <v>1.1619999999999999</v>
      </c>
      <c r="K206" s="9">
        <v>0.86099999999999999</v>
      </c>
      <c r="L206" s="9">
        <v>0.90300000000000002</v>
      </c>
      <c r="S206" s="9">
        <v>199</v>
      </c>
      <c r="T206" s="12">
        <f t="shared" si="31"/>
        <v>4.2</v>
      </c>
      <c r="V206">
        <v>590</v>
      </c>
      <c r="W206">
        <v>101.69999999999999</v>
      </c>
      <c r="X206" s="10">
        <f t="shared" si="30"/>
        <v>11.379299701632172</v>
      </c>
      <c r="Z206" s="11">
        <f t="shared" si="32"/>
        <v>11.379</v>
      </c>
      <c r="AA206">
        <f t="shared" si="39"/>
        <v>1</v>
      </c>
      <c r="AB206">
        <f t="shared" si="36"/>
        <v>1</v>
      </c>
      <c r="AC206">
        <f t="shared" si="37"/>
        <v>199</v>
      </c>
      <c r="AD206" s="9">
        <f t="shared" si="38"/>
        <v>199</v>
      </c>
      <c r="AE206" s="12">
        <f t="shared" si="33"/>
        <v>11.379</v>
      </c>
      <c r="AF206" s="9">
        <f t="shared" si="34"/>
        <v>199</v>
      </c>
      <c r="AG206">
        <v>11.17</v>
      </c>
      <c r="AH206">
        <v>202</v>
      </c>
      <c r="AI206">
        <f t="shared" si="35"/>
        <v>2.4132316130811091</v>
      </c>
      <c r="AK206" s="11">
        <v>10.192</v>
      </c>
      <c r="AL206">
        <v>199</v>
      </c>
    </row>
    <row r="207" spans="6:38" x14ac:dyDescent="0.3">
      <c r="F207" s="9">
        <v>200</v>
      </c>
      <c r="G207" s="12">
        <v>2.931</v>
      </c>
      <c r="H207" s="12">
        <v>6.6050000000000004</v>
      </c>
      <c r="I207" s="9">
        <v>0.84399999999999997</v>
      </c>
      <c r="J207" s="9">
        <v>1.419</v>
      </c>
      <c r="K207" s="9">
        <v>0.70499999999999996</v>
      </c>
      <c r="L207" s="9">
        <v>0.96499999999999997</v>
      </c>
      <c r="S207" s="9">
        <v>200</v>
      </c>
      <c r="T207" s="12">
        <f t="shared" si="31"/>
        <v>293.10000000000002</v>
      </c>
      <c r="V207">
        <v>201</v>
      </c>
      <c r="W207">
        <v>99.9</v>
      </c>
      <c r="X207" s="10">
        <f t="shared" si="30"/>
        <v>11.278148363940012</v>
      </c>
      <c r="Z207" s="11">
        <f t="shared" si="32"/>
        <v>11.278</v>
      </c>
      <c r="AA207">
        <f t="shared" si="39"/>
        <v>1</v>
      </c>
      <c r="AB207">
        <f t="shared" si="36"/>
        <v>1</v>
      </c>
      <c r="AC207">
        <f t="shared" si="37"/>
        <v>200</v>
      </c>
      <c r="AD207" s="9">
        <f t="shared" si="38"/>
        <v>200</v>
      </c>
      <c r="AE207" s="12">
        <f t="shared" si="33"/>
        <v>11.278</v>
      </c>
      <c r="AF207" s="9">
        <f t="shared" si="34"/>
        <v>200</v>
      </c>
      <c r="AG207">
        <v>11.164</v>
      </c>
      <c r="AH207">
        <v>203</v>
      </c>
      <c r="AI207">
        <f t="shared" si="35"/>
        <v>2.4126943156740759</v>
      </c>
      <c r="AK207" s="11">
        <v>10.173999999999999</v>
      </c>
      <c r="AL207">
        <v>200</v>
      </c>
    </row>
    <row r="208" spans="6:38" x14ac:dyDescent="0.3">
      <c r="F208" s="9">
        <v>201</v>
      </c>
      <c r="G208" s="12">
        <v>0.999</v>
      </c>
      <c r="H208" s="12">
        <v>4.0380000000000003</v>
      </c>
      <c r="I208" s="9">
        <v>0.77</v>
      </c>
      <c r="J208" s="9">
        <v>1.835</v>
      </c>
      <c r="K208" s="9">
        <v>0.54500000000000004</v>
      </c>
      <c r="L208" s="9">
        <v>0.95499999999999996</v>
      </c>
      <c r="S208" s="9">
        <v>201</v>
      </c>
      <c r="T208" s="12">
        <f t="shared" si="31"/>
        <v>99.9</v>
      </c>
      <c r="V208">
        <v>615</v>
      </c>
      <c r="W208">
        <v>98.5</v>
      </c>
      <c r="X208" s="10">
        <f t="shared" si="30"/>
        <v>11.198843474056307</v>
      </c>
      <c r="Z208" s="11">
        <f t="shared" si="32"/>
        <v>11.198</v>
      </c>
      <c r="AA208">
        <f t="shared" si="39"/>
        <v>1</v>
      </c>
      <c r="AB208">
        <f t="shared" si="36"/>
        <v>1</v>
      </c>
      <c r="AC208">
        <f t="shared" si="37"/>
        <v>201</v>
      </c>
      <c r="AD208" s="9">
        <f t="shared" si="38"/>
        <v>201</v>
      </c>
      <c r="AE208" s="12">
        <f t="shared" si="33"/>
        <v>11.198</v>
      </c>
      <c r="AF208" s="9">
        <f t="shared" si="34"/>
        <v>201</v>
      </c>
      <c r="AG208">
        <v>11.157999999999999</v>
      </c>
      <c r="AH208">
        <v>204</v>
      </c>
      <c r="AI208">
        <f t="shared" si="35"/>
        <v>2.4121567294233364</v>
      </c>
      <c r="AK208" s="11">
        <v>10.124000000000001</v>
      </c>
      <c r="AL208">
        <v>201</v>
      </c>
    </row>
    <row r="209" spans="6:38" x14ac:dyDescent="0.3">
      <c r="F209" s="9">
        <v>202</v>
      </c>
      <c r="G209" s="12">
        <v>9.0999999999999998E-2</v>
      </c>
      <c r="H209" s="12">
        <v>1.1439999999999999</v>
      </c>
      <c r="I209" s="9">
        <v>0.871</v>
      </c>
      <c r="J209" s="9">
        <v>1.3380000000000001</v>
      </c>
      <c r="K209" s="9">
        <v>0.748</v>
      </c>
      <c r="L209" s="9">
        <v>0.89600000000000002</v>
      </c>
      <c r="S209" s="9">
        <v>202</v>
      </c>
      <c r="T209" s="12">
        <f t="shared" si="31"/>
        <v>9.1</v>
      </c>
      <c r="V209">
        <v>196</v>
      </c>
      <c r="W209">
        <v>98</v>
      </c>
      <c r="X209" s="10">
        <f t="shared" si="30"/>
        <v>11.170383851240114</v>
      </c>
      <c r="Z209" s="11">
        <f t="shared" si="32"/>
        <v>11.17</v>
      </c>
      <c r="AA209">
        <f t="shared" si="39"/>
        <v>1</v>
      </c>
      <c r="AB209">
        <f t="shared" si="36"/>
        <v>1</v>
      </c>
      <c r="AC209">
        <f t="shared" si="37"/>
        <v>202</v>
      </c>
      <c r="AD209" s="9">
        <f t="shared" si="38"/>
        <v>202</v>
      </c>
      <c r="AE209" s="12">
        <f t="shared" si="33"/>
        <v>11.17</v>
      </c>
      <c r="AF209" s="9">
        <f t="shared" si="34"/>
        <v>202</v>
      </c>
      <c r="AG209">
        <v>11.009</v>
      </c>
      <c r="AH209">
        <v>205</v>
      </c>
      <c r="AI209">
        <f t="shared" si="35"/>
        <v>2.3987131200882663</v>
      </c>
      <c r="AK209" s="11">
        <v>10.01</v>
      </c>
      <c r="AL209">
        <v>202</v>
      </c>
    </row>
    <row r="210" spans="6:38" x14ac:dyDescent="0.3">
      <c r="F210" s="9">
        <v>203</v>
      </c>
      <c r="G210" s="12">
        <v>1.7929999999999999</v>
      </c>
      <c r="H210" s="12">
        <v>5.0940000000000003</v>
      </c>
      <c r="I210" s="9">
        <v>0.86799999999999999</v>
      </c>
      <c r="J210" s="9">
        <v>1.3120000000000001</v>
      </c>
      <c r="K210" s="9">
        <v>0.76200000000000001</v>
      </c>
      <c r="L210" s="9">
        <v>0.97</v>
      </c>
      <c r="S210" s="9">
        <v>203</v>
      </c>
      <c r="T210" s="12">
        <f t="shared" si="31"/>
        <v>179.29999999999998</v>
      </c>
      <c r="V210">
        <v>804</v>
      </c>
      <c r="W210">
        <v>97.899999999999991</v>
      </c>
      <c r="X210" s="10">
        <f t="shared" si="30"/>
        <v>11.164683221192279</v>
      </c>
      <c r="Z210" s="11">
        <f t="shared" si="32"/>
        <v>11.164</v>
      </c>
      <c r="AA210">
        <f t="shared" si="39"/>
        <v>1</v>
      </c>
      <c r="AB210">
        <f t="shared" si="36"/>
        <v>1</v>
      </c>
      <c r="AC210">
        <f t="shared" si="37"/>
        <v>203</v>
      </c>
      <c r="AD210" s="9">
        <f t="shared" si="38"/>
        <v>203</v>
      </c>
      <c r="AE210" s="12">
        <f t="shared" si="33"/>
        <v>11.164</v>
      </c>
      <c r="AF210" s="9">
        <f t="shared" si="34"/>
        <v>203</v>
      </c>
      <c r="AG210">
        <v>10.904999999999999</v>
      </c>
      <c r="AH210">
        <v>206</v>
      </c>
      <c r="AI210">
        <f t="shared" si="35"/>
        <v>2.3892213996535925</v>
      </c>
      <c r="AK210" s="11">
        <v>10.003</v>
      </c>
      <c r="AL210">
        <v>203</v>
      </c>
    </row>
    <row r="211" spans="6:38" x14ac:dyDescent="0.3">
      <c r="F211" s="9">
        <v>204</v>
      </c>
      <c r="G211" s="12">
        <v>2.972</v>
      </c>
      <c r="H211" s="12">
        <v>7.5</v>
      </c>
      <c r="I211" s="9">
        <v>0.66400000000000003</v>
      </c>
      <c r="J211" s="9">
        <v>2.399</v>
      </c>
      <c r="K211" s="9">
        <v>0.41699999999999998</v>
      </c>
      <c r="L211" s="9">
        <v>0.96299999999999997</v>
      </c>
      <c r="S211" s="9">
        <v>204</v>
      </c>
      <c r="T211" s="12">
        <f t="shared" si="31"/>
        <v>297.2</v>
      </c>
      <c r="V211">
        <v>312</v>
      </c>
      <c r="W211">
        <v>97.8</v>
      </c>
      <c r="X211" s="10">
        <f t="shared" si="30"/>
        <v>11.158979678944617</v>
      </c>
      <c r="Z211" s="11">
        <f t="shared" si="32"/>
        <v>11.157999999999999</v>
      </c>
      <c r="AA211">
        <f t="shared" si="39"/>
        <v>1</v>
      </c>
      <c r="AB211">
        <f t="shared" si="36"/>
        <v>1</v>
      </c>
      <c r="AC211">
        <f t="shared" si="37"/>
        <v>204</v>
      </c>
      <c r="AD211" s="9">
        <f t="shared" si="38"/>
        <v>204</v>
      </c>
      <c r="AE211" s="12">
        <f t="shared" si="33"/>
        <v>11.157999999999999</v>
      </c>
      <c r="AF211" s="9">
        <f t="shared" si="34"/>
        <v>204</v>
      </c>
      <c r="AG211">
        <v>10.823</v>
      </c>
      <c r="AH211">
        <v>207</v>
      </c>
      <c r="AI211">
        <f t="shared" si="35"/>
        <v>2.3816734993130093</v>
      </c>
      <c r="AK211" s="11">
        <v>9.984</v>
      </c>
      <c r="AL211">
        <v>204</v>
      </c>
    </row>
    <row r="212" spans="6:38" x14ac:dyDescent="0.3">
      <c r="F212" s="9">
        <v>205</v>
      </c>
      <c r="G212" s="12">
        <v>0.23599999999999999</v>
      </c>
      <c r="H212" s="12">
        <v>1.873</v>
      </c>
      <c r="I212" s="9">
        <v>0.84399999999999997</v>
      </c>
      <c r="J212" s="9">
        <v>1.468</v>
      </c>
      <c r="K212" s="9">
        <v>0.68100000000000005</v>
      </c>
      <c r="L212" s="9">
        <v>0.91900000000000004</v>
      </c>
      <c r="S212" s="9">
        <v>205</v>
      </c>
      <c r="T212" s="12">
        <f t="shared" si="31"/>
        <v>23.599999999999998</v>
      </c>
      <c r="V212">
        <v>603</v>
      </c>
      <c r="W212">
        <v>95.199999999999989</v>
      </c>
      <c r="X212" s="10">
        <f t="shared" si="30"/>
        <v>11.009650523917072</v>
      </c>
      <c r="Z212" s="11">
        <f t="shared" si="32"/>
        <v>11.009</v>
      </c>
      <c r="AA212">
        <f t="shared" si="39"/>
        <v>1</v>
      </c>
      <c r="AB212">
        <f t="shared" si="36"/>
        <v>1</v>
      </c>
      <c r="AC212">
        <f t="shared" si="37"/>
        <v>205</v>
      </c>
      <c r="AD212" s="9">
        <f t="shared" si="38"/>
        <v>205</v>
      </c>
      <c r="AE212" s="12">
        <f t="shared" si="33"/>
        <v>11.009</v>
      </c>
      <c r="AF212" s="9">
        <f t="shared" si="34"/>
        <v>205</v>
      </c>
      <c r="AG212">
        <v>10.817</v>
      </c>
      <c r="AH212">
        <v>208</v>
      </c>
      <c r="AI212">
        <f t="shared" si="35"/>
        <v>2.3811189706481524</v>
      </c>
      <c r="AK212" s="11">
        <v>9.9649999999999999</v>
      </c>
      <c r="AL212">
        <v>205</v>
      </c>
    </row>
    <row r="213" spans="6:38" x14ac:dyDescent="0.3">
      <c r="F213" s="9">
        <v>206</v>
      </c>
      <c r="G213" s="12">
        <v>3.5999999999999997E-2</v>
      </c>
      <c r="H213" s="12">
        <v>0.81100000000000005</v>
      </c>
      <c r="I213" s="9">
        <v>0.69299999999999995</v>
      </c>
      <c r="J213" s="9">
        <v>2.38</v>
      </c>
      <c r="K213" s="9">
        <v>0.42</v>
      </c>
      <c r="L213" s="9">
        <v>0.84699999999999998</v>
      </c>
      <c r="S213" s="9">
        <v>206</v>
      </c>
      <c r="T213" s="12">
        <f t="shared" si="31"/>
        <v>3.5999999999999996</v>
      </c>
      <c r="V213">
        <v>121</v>
      </c>
      <c r="W213">
        <v>93.4</v>
      </c>
      <c r="X213" s="10">
        <f t="shared" si="30"/>
        <v>10.905070998313775</v>
      </c>
      <c r="Z213" s="11">
        <f t="shared" si="32"/>
        <v>10.904999999999999</v>
      </c>
      <c r="AA213">
        <f t="shared" si="39"/>
        <v>1</v>
      </c>
      <c r="AB213">
        <f t="shared" si="36"/>
        <v>1</v>
      </c>
      <c r="AC213">
        <f t="shared" si="37"/>
        <v>206</v>
      </c>
      <c r="AD213" s="9">
        <f t="shared" si="38"/>
        <v>206</v>
      </c>
      <c r="AE213" s="12">
        <f t="shared" si="33"/>
        <v>10.904999999999999</v>
      </c>
      <c r="AF213" s="9">
        <f t="shared" si="34"/>
        <v>206</v>
      </c>
      <c r="AG213">
        <v>10.805</v>
      </c>
      <c r="AH213">
        <v>209</v>
      </c>
      <c r="AI213">
        <f t="shared" si="35"/>
        <v>2.3800089899588492</v>
      </c>
      <c r="AK213" s="11">
        <v>9.9459999999999997</v>
      </c>
      <c r="AL213">
        <v>206</v>
      </c>
    </row>
    <row r="214" spans="6:38" x14ac:dyDescent="0.3">
      <c r="F214" s="9">
        <v>207</v>
      </c>
      <c r="G214" s="12">
        <v>0.12</v>
      </c>
      <c r="H214" s="12">
        <v>1.3420000000000001</v>
      </c>
      <c r="I214" s="9">
        <v>0.83599999999999997</v>
      </c>
      <c r="J214" s="9">
        <v>1.107</v>
      </c>
      <c r="K214" s="9">
        <v>0.90300000000000002</v>
      </c>
      <c r="L214" s="9">
        <v>0.88100000000000001</v>
      </c>
      <c r="S214" s="9">
        <v>207</v>
      </c>
      <c r="T214" s="12">
        <f t="shared" si="31"/>
        <v>12</v>
      </c>
      <c r="V214">
        <v>390</v>
      </c>
      <c r="W214">
        <v>92</v>
      </c>
      <c r="X214" s="10">
        <f t="shared" si="30"/>
        <v>10.823032759612019</v>
      </c>
      <c r="Z214" s="11">
        <f t="shared" si="32"/>
        <v>10.823</v>
      </c>
      <c r="AA214">
        <f t="shared" si="39"/>
        <v>1</v>
      </c>
      <c r="AB214">
        <f t="shared" si="36"/>
        <v>1</v>
      </c>
      <c r="AC214">
        <f t="shared" si="37"/>
        <v>207</v>
      </c>
      <c r="AD214" s="9">
        <f t="shared" si="38"/>
        <v>207</v>
      </c>
      <c r="AE214" s="12">
        <f t="shared" si="33"/>
        <v>10.823</v>
      </c>
      <c r="AF214" s="9">
        <f t="shared" si="34"/>
        <v>207</v>
      </c>
      <c r="AG214">
        <v>10.698</v>
      </c>
      <c r="AH214">
        <v>210</v>
      </c>
      <c r="AI214">
        <f t="shared" si="35"/>
        <v>2.3700568081090583</v>
      </c>
      <c r="AK214" s="11">
        <v>9.907</v>
      </c>
      <c r="AL214">
        <v>207</v>
      </c>
    </row>
    <row r="215" spans="6:38" x14ac:dyDescent="0.3">
      <c r="F215" s="9">
        <v>208</v>
      </c>
      <c r="G215" s="12">
        <v>2.5000000000000001E-2</v>
      </c>
      <c r="H215" s="12">
        <v>0.59499999999999997</v>
      </c>
      <c r="I215" s="9">
        <v>0.89600000000000002</v>
      </c>
      <c r="J215" s="9">
        <v>1.339</v>
      </c>
      <c r="K215" s="9">
        <v>0.747</v>
      </c>
      <c r="L215" s="9">
        <v>0.89300000000000002</v>
      </c>
      <c r="S215" s="9">
        <v>208</v>
      </c>
      <c r="T215" s="12">
        <f t="shared" si="31"/>
        <v>2.5</v>
      </c>
      <c r="V215">
        <v>111</v>
      </c>
      <c r="W215">
        <v>91.9</v>
      </c>
      <c r="X215" s="10">
        <f t="shared" si="30"/>
        <v>10.817149077329084</v>
      </c>
      <c r="Z215" s="11">
        <f t="shared" si="32"/>
        <v>10.817</v>
      </c>
      <c r="AA215">
        <f t="shared" si="39"/>
        <v>1</v>
      </c>
      <c r="AB215">
        <f t="shared" si="36"/>
        <v>1</v>
      </c>
      <c r="AC215">
        <f t="shared" si="37"/>
        <v>208</v>
      </c>
      <c r="AD215" s="9">
        <f t="shared" si="38"/>
        <v>208</v>
      </c>
      <c r="AE215" s="12">
        <f t="shared" si="33"/>
        <v>10.817</v>
      </c>
      <c r="AF215" s="9">
        <f t="shared" si="34"/>
        <v>208</v>
      </c>
      <c r="AG215">
        <v>10.657</v>
      </c>
      <c r="AH215">
        <v>211</v>
      </c>
      <c r="AI215">
        <f t="shared" si="35"/>
        <v>2.3662169532388191</v>
      </c>
      <c r="AK215" s="11">
        <v>9.8819999999999997</v>
      </c>
      <c r="AL215">
        <v>207</v>
      </c>
    </row>
    <row r="216" spans="6:38" x14ac:dyDescent="0.3">
      <c r="F216" s="9">
        <v>209</v>
      </c>
      <c r="G216" s="12">
        <v>162.298</v>
      </c>
      <c r="H216" s="12">
        <v>55.000999999999998</v>
      </c>
      <c r="I216" s="9">
        <v>0.67400000000000004</v>
      </c>
      <c r="J216" s="9">
        <v>1.3320000000000001</v>
      </c>
      <c r="K216" s="9">
        <v>0.751</v>
      </c>
      <c r="L216" s="9">
        <v>0.95</v>
      </c>
      <c r="S216" s="95">
        <v>209</v>
      </c>
      <c r="T216" s="12">
        <f>Q30*100</f>
        <v>16171.100000000002</v>
      </c>
      <c r="V216">
        <v>65</v>
      </c>
      <c r="W216">
        <v>91.7</v>
      </c>
      <c r="X216" s="10">
        <f t="shared" si="30"/>
        <v>10.805372101515728</v>
      </c>
      <c r="Z216" s="11">
        <f t="shared" si="32"/>
        <v>10.805</v>
      </c>
      <c r="AA216">
        <f t="shared" si="39"/>
        <v>1</v>
      </c>
      <c r="AB216">
        <f t="shared" si="36"/>
        <v>1</v>
      </c>
      <c r="AC216">
        <f t="shared" si="37"/>
        <v>209</v>
      </c>
      <c r="AD216" s="9">
        <f t="shared" si="38"/>
        <v>209</v>
      </c>
      <c r="AE216" s="12">
        <f t="shared" si="33"/>
        <v>10.805</v>
      </c>
      <c r="AF216" s="9">
        <f t="shared" si="34"/>
        <v>209</v>
      </c>
      <c r="AG216">
        <v>10.645</v>
      </c>
      <c r="AH216">
        <v>212</v>
      </c>
      <c r="AI216">
        <f t="shared" si="35"/>
        <v>2.3650902983454429</v>
      </c>
      <c r="AK216" s="11">
        <v>9.8819999999999997</v>
      </c>
      <c r="AL216">
        <v>209</v>
      </c>
    </row>
    <row r="217" spans="6:38" x14ac:dyDescent="0.3">
      <c r="F217" s="9">
        <v>210</v>
      </c>
      <c r="G217" s="12">
        <v>2.4E-2</v>
      </c>
      <c r="H217" s="12">
        <v>0.64700000000000002</v>
      </c>
      <c r="I217" s="9">
        <v>0.72599999999999998</v>
      </c>
      <c r="J217" s="9">
        <v>2.3860000000000001</v>
      </c>
      <c r="K217" s="9">
        <v>0.41899999999999998</v>
      </c>
      <c r="L217" s="9">
        <v>0.8</v>
      </c>
      <c r="S217" s="9">
        <v>210</v>
      </c>
      <c r="T217" s="12">
        <f t="shared" si="31"/>
        <v>2.4</v>
      </c>
      <c r="V217">
        <v>319</v>
      </c>
      <c r="W217">
        <v>89.9</v>
      </c>
      <c r="X217" s="10">
        <f t="shared" si="30"/>
        <v>10.69879596364428</v>
      </c>
      <c r="Z217" s="11">
        <f t="shared" si="32"/>
        <v>10.698</v>
      </c>
      <c r="AA217">
        <f t="shared" si="39"/>
        <v>1</v>
      </c>
      <c r="AB217">
        <f t="shared" si="36"/>
        <v>1</v>
      </c>
      <c r="AC217">
        <f t="shared" si="37"/>
        <v>210</v>
      </c>
      <c r="AD217" s="9">
        <f t="shared" si="38"/>
        <v>210</v>
      </c>
      <c r="AE217" s="12">
        <f t="shared" si="33"/>
        <v>10.698</v>
      </c>
      <c r="AF217" s="9">
        <f t="shared" si="34"/>
        <v>210</v>
      </c>
      <c r="AG217">
        <v>10.597</v>
      </c>
      <c r="AH217">
        <v>213</v>
      </c>
      <c r="AI217">
        <f t="shared" si="35"/>
        <v>2.360570942192699</v>
      </c>
      <c r="AK217" s="11">
        <v>9.843</v>
      </c>
      <c r="AL217">
        <v>210</v>
      </c>
    </row>
    <row r="218" spans="6:38" x14ac:dyDescent="0.3">
      <c r="F218" s="9">
        <v>211</v>
      </c>
      <c r="G218" s="12">
        <v>0.46100000000000002</v>
      </c>
      <c r="H218" s="12">
        <v>2.6619999999999999</v>
      </c>
      <c r="I218" s="9">
        <v>0.81699999999999995</v>
      </c>
      <c r="J218" s="9">
        <v>1.84</v>
      </c>
      <c r="K218" s="9">
        <v>0.54300000000000004</v>
      </c>
      <c r="L218" s="9">
        <v>0.95099999999999996</v>
      </c>
      <c r="S218" s="9">
        <v>211</v>
      </c>
      <c r="T218" s="12">
        <f t="shared" si="31"/>
        <v>46.1</v>
      </c>
      <c r="V218">
        <v>768</v>
      </c>
      <c r="W218">
        <v>89.2</v>
      </c>
      <c r="X218" s="10">
        <f t="shared" si="30"/>
        <v>10.657061855426031</v>
      </c>
      <c r="Z218" s="11">
        <f t="shared" si="32"/>
        <v>10.657</v>
      </c>
      <c r="AA218">
        <f t="shared" si="39"/>
        <v>1</v>
      </c>
      <c r="AB218">
        <f t="shared" si="36"/>
        <v>1</v>
      </c>
      <c r="AC218">
        <f t="shared" si="37"/>
        <v>211</v>
      </c>
      <c r="AD218" s="9">
        <f t="shared" si="38"/>
        <v>211</v>
      </c>
      <c r="AE218" s="12">
        <f t="shared" si="33"/>
        <v>10.657</v>
      </c>
      <c r="AF218" s="9">
        <f t="shared" si="34"/>
        <v>211</v>
      </c>
      <c r="AG218">
        <v>10.5</v>
      </c>
      <c r="AH218">
        <v>214</v>
      </c>
      <c r="AI218">
        <f t="shared" si="35"/>
        <v>2.3513752571634776</v>
      </c>
      <c r="AK218" s="11">
        <v>9.8109999999999999</v>
      </c>
      <c r="AL218">
        <v>211</v>
      </c>
    </row>
    <row r="219" spans="6:38" x14ac:dyDescent="0.3">
      <c r="F219" s="9">
        <v>212</v>
      </c>
      <c r="G219" s="12">
        <v>3.7999999999999999E-2</v>
      </c>
      <c r="H219" s="12">
        <v>0.75600000000000001</v>
      </c>
      <c r="I219" s="9">
        <v>0.84299999999999997</v>
      </c>
      <c r="J219" s="9">
        <v>1.4970000000000001</v>
      </c>
      <c r="K219" s="9">
        <v>0.66800000000000004</v>
      </c>
      <c r="L219" s="9">
        <v>0.83499999999999996</v>
      </c>
      <c r="S219" s="9">
        <v>212</v>
      </c>
      <c r="T219" s="12">
        <f t="shared" si="31"/>
        <v>3.8</v>
      </c>
      <c r="V219">
        <v>257</v>
      </c>
      <c r="W219">
        <v>89</v>
      </c>
      <c r="X219" s="10">
        <f t="shared" si="30"/>
        <v>10.645107772184812</v>
      </c>
      <c r="Z219" s="11">
        <f t="shared" si="32"/>
        <v>10.645</v>
      </c>
      <c r="AA219">
        <f t="shared" si="39"/>
        <v>1</v>
      </c>
      <c r="AB219">
        <f t="shared" si="36"/>
        <v>1</v>
      </c>
      <c r="AC219">
        <f t="shared" si="37"/>
        <v>212</v>
      </c>
      <c r="AD219" s="9">
        <f t="shared" si="38"/>
        <v>212</v>
      </c>
      <c r="AE219" s="12">
        <f t="shared" si="33"/>
        <v>10.645</v>
      </c>
      <c r="AF219" s="9">
        <f t="shared" si="34"/>
        <v>212</v>
      </c>
      <c r="AG219">
        <v>10.476000000000001</v>
      </c>
      <c r="AH219">
        <v>215</v>
      </c>
      <c r="AI219">
        <f t="shared" si="35"/>
        <v>2.3490869266454655</v>
      </c>
      <c r="AK219" s="11">
        <v>9.7449999999999992</v>
      </c>
      <c r="AL219">
        <v>212</v>
      </c>
    </row>
    <row r="220" spans="6:38" x14ac:dyDescent="0.3">
      <c r="F220" s="9">
        <v>213</v>
      </c>
      <c r="G220" s="12">
        <v>12.34</v>
      </c>
      <c r="H220" s="12">
        <v>14.736000000000001</v>
      </c>
      <c r="I220" s="9">
        <v>0.71399999999999997</v>
      </c>
      <c r="J220" s="9">
        <v>1.7430000000000001</v>
      </c>
      <c r="K220" s="9">
        <v>0.57399999999999995</v>
      </c>
      <c r="L220" s="9">
        <v>0.96699999999999997</v>
      </c>
      <c r="S220" s="9">
        <v>213</v>
      </c>
      <c r="T220" s="12">
        <f t="shared" si="31"/>
        <v>1234</v>
      </c>
      <c r="V220">
        <v>586</v>
      </c>
      <c r="W220">
        <v>88.2</v>
      </c>
      <c r="X220" s="10">
        <f t="shared" si="30"/>
        <v>10.597156592484673</v>
      </c>
      <c r="Z220" s="11">
        <f t="shared" si="32"/>
        <v>10.597</v>
      </c>
      <c r="AA220">
        <f t="shared" si="39"/>
        <v>1</v>
      </c>
      <c r="AB220">
        <f t="shared" si="36"/>
        <v>1</v>
      </c>
      <c r="AC220">
        <f t="shared" si="37"/>
        <v>213</v>
      </c>
      <c r="AD220" s="9">
        <f t="shared" si="38"/>
        <v>213</v>
      </c>
      <c r="AE220" s="12">
        <f t="shared" si="33"/>
        <v>10.597</v>
      </c>
      <c r="AF220" s="9">
        <f t="shared" si="34"/>
        <v>213</v>
      </c>
      <c r="AG220">
        <v>10.420999999999999</v>
      </c>
      <c r="AH220">
        <v>216</v>
      </c>
      <c r="AI220">
        <f t="shared" si="35"/>
        <v>2.3438230010102905</v>
      </c>
      <c r="AK220" s="11">
        <v>9.7390000000000008</v>
      </c>
      <c r="AL220">
        <v>213</v>
      </c>
    </row>
    <row r="221" spans="6:38" x14ac:dyDescent="0.3">
      <c r="F221" s="9">
        <v>214</v>
      </c>
      <c r="G221" s="12">
        <v>5.367</v>
      </c>
      <c r="H221" s="12">
        <v>9.5969999999999995</v>
      </c>
      <c r="I221" s="9">
        <v>0.73199999999999998</v>
      </c>
      <c r="J221" s="9">
        <v>1.2190000000000001</v>
      </c>
      <c r="K221" s="9">
        <v>0.82</v>
      </c>
      <c r="L221" s="9">
        <v>0.93200000000000005</v>
      </c>
      <c r="S221" s="9">
        <v>214</v>
      </c>
      <c r="T221" s="12">
        <f t="shared" si="31"/>
        <v>536.70000000000005</v>
      </c>
      <c r="V221">
        <v>35</v>
      </c>
      <c r="W221">
        <v>86.6</v>
      </c>
      <c r="X221" s="10">
        <f t="shared" si="30"/>
        <v>10.500597343678363</v>
      </c>
      <c r="Z221" s="11">
        <f t="shared" si="32"/>
        <v>10.5</v>
      </c>
      <c r="AA221">
        <f t="shared" si="39"/>
        <v>1</v>
      </c>
      <c r="AB221">
        <f t="shared" si="36"/>
        <v>1</v>
      </c>
      <c r="AC221">
        <f t="shared" si="37"/>
        <v>214</v>
      </c>
      <c r="AD221" s="9">
        <f t="shared" si="38"/>
        <v>214</v>
      </c>
      <c r="AE221" s="12">
        <f t="shared" si="33"/>
        <v>10.5</v>
      </c>
      <c r="AF221" s="9">
        <f t="shared" si="34"/>
        <v>214</v>
      </c>
      <c r="AG221">
        <v>10.329000000000001</v>
      </c>
      <c r="AH221">
        <v>217</v>
      </c>
      <c r="AI221">
        <f t="shared" si="35"/>
        <v>2.3349554730244964</v>
      </c>
      <c r="AK221" s="11">
        <v>9.7260000000000009</v>
      </c>
      <c r="AL221">
        <v>214</v>
      </c>
    </row>
    <row r="222" spans="6:38" x14ac:dyDescent="0.3">
      <c r="F222" s="9">
        <v>215</v>
      </c>
      <c r="G222" s="12">
        <v>1.302</v>
      </c>
      <c r="H222" s="12">
        <v>5.0999999999999996</v>
      </c>
      <c r="I222" s="9">
        <v>0.629</v>
      </c>
      <c r="J222" s="9">
        <v>2.452</v>
      </c>
      <c r="K222" s="9">
        <v>0.40799999999999997</v>
      </c>
      <c r="L222" s="9">
        <v>0.90500000000000003</v>
      </c>
      <c r="S222" s="9">
        <v>215</v>
      </c>
      <c r="T222" s="12">
        <f t="shared" si="31"/>
        <v>130.20000000000002</v>
      </c>
      <c r="V222">
        <v>681</v>
      </c>
      <c r="W222">
        <v>86.2</v>
      </c>
      <c r="X222" s="10">
        <f t="shared" si="30"/>
        <v>10.476318473403289</v>
      </c>
      <c r="Z222" s="11">
        <f t="shared" si="32"/>
        <v>10.476000000000001</v>
      </c>
      <c r="AA222">
        <f t="shared" si="39"/>
        <v>1</v>
      </c>
      <c r="AB222">
        <f t="shared" si="36"/>
        <v>1</v>
      </c>
      <c r="AC222">
        <f t="shared" si="37"/>
        <v>215</v>
      </c>
      <c r="AD222" s="9">
        <f t="shared" si="38"/>
        <v>215</v>
      </c>
      <c r="AE222" s="12">
        <f t="shared" si="33"/>
        <v>10.476000000000001</v>
      </c>
      <c r="AF222" s="9">
        <f t="shared" si="34"/>
        <v>215</v>
      </c>
      <c r="AG222">
        <v>10.205</v>
      </c>
      <c r="AH222">
        <v>218</v>
      </c>
      <c r="AI222">
        <f t="shared" si="35"/>
        <v>2.3228777962618081</v>
      </c>
      <c r="AK222" s="11">
        <v>9.5809999999999995</v>
      </c>
      <c r="AL222">
        <v>215</v>
      </c>
    </row>
    <row r="223" spans="6:38" x14ac:dyDescent="0.3">
      <c r="F223" s="9">
        <v>216</v>
      </c>
      <c r="G223" s="12">
        <v>0.185</v>
      </c>
      <c r="H223" s="12">
        <v>1.75</v>
      </c>
      <c r="I223" s="9">
        <v>0.76100000000000001</v>
      </c>
      <c r="J223" s="9">
        <v>1.883</v>
      </c>
      <c r="K223" s="9">
        <v>0.53100000000000003</v>
      </c>
      <c r="L223" s="9">
        <v>0.90200000000000002</v>
      </c>
      <c r="S223" s="9">
        <v>216</v>
      </c>
      <c r="T223" s="12">
        <f t="shared" si="31"/>
        <v>18.5</v>
      </c>
      <c r="V223">
        <v>662</v>
      </c>
      <c r="W223">
        <v>85.3</v>
      </c>
      <c r="X223" s="10">
        <f t="shared" si="30"/>
        <v>10.421484211277653</v>
      </c>
      <c r="Z223" s="11">
        <f t="shared" si="32"/>
        <v>10.420999999999999</v>
      </c>
      <c r="AA223">
        <f t="shared" si="39"/>
        <v>1</v>
      </c>
      <c r="AB223">
        <f t="shared" si="36"/>
        <v>1</v>
      </c>
      <c r="AC223">
        <f t="shared" si="37"/>
        <v>216</v>
      </c>
      <c r="AD223" s="9">
        <f t="shared" si="38"/>
        <v>216</v>
      </c>
      <c r="AE223" s="12">
        <f t="shared" si="33"/>
        <v>10.420999999999999</v>
      </c>
      <c r="AF223" s="9">
        <f t="shared" si="34"/>
        <v>216</v>
      </c>
      <c r="AG223">
        <v>10.192</v>
      </c>
      <c r="AH223">
        <v>219</v>
      </c>
      <c r="AI223">
        <f t="shared" si="35"/>
        <v>2.3216030988298075</v>
      </c>
      <c r="AK223" s="11">
        <v>9.5009999999999994</v>
      </c>
      <c r="AL223">
        <v>216</v>
      </c>
    </row>
    <row r="224" spans="6:38" x14ac:dyDescent="0.3">
      <c r="F224" s="9">
        <v>217</v>
      </c>
      <c r="G224" s="12">
        <v>0.109</v>
      </c>
      <c r="H224" s="12">
        <v>1.2709999999999999</v>
      </c>
      <c r="I224" s="9">
        <v>0.84599999999999997</v>
      </c>
      <c r="J224" s="9">
        <v>1.63</v>
      </c>
      <c r="K224" s="9">
        <v>0.61299999999999999</v>
      </c>
      <c r="L224" s="9">
        <v>0.91500000000000004</v>
      </c>
      <c r="S224" s="9">
        <v>217</v>
      </c>
      <c r="T224" s="12">
        <f t="shared" si="31"/>
        <v>10.9</v>
      </c>
      <c r="V224">
        <v>23</v>
      </c>
      <c r="W224">
        <v>83.8</v>
      </c>
      <c r="X224" s="10">
        <f t="shared" si="30"/>
        <v>10.329446928505254</v>
      </c>
      <c r="Z224" s="11">
        <f t="shared" si="32"/>
        <v>10.329000000000001</v>
      </c>
      <c r="AA224">
        <f t="shared" si="39"/>
        <v>1</v>
      </c>
      <c r="AB224">
        <f t="shared" si="36"/>
        <v>1</v>
      </c>
      <c r="AC224">
        <f t="shared" si="37"/>
        <v>217</v>
      </c>
      <c r="AD224" s="9">
        <f t="shared" si="38"/>
        <v>217</v>
      </c>
      <c r="AE224" s="12">
        <f t="shared" si="33"/>
        <v>10.329000000000001</v>
      </c>
      <c r="AF224" s="9">
        <f t="shared" si="34"/>
        <v>217</v>
      </c>
      <c r="AG224">
        <v>10.173999999999999</v>
      </c>
      <c r="AH224">
        <v>220</v>
      </c>
      <c r="AI224">
        <f t="shared" si="35"/>
        <v>2.3198354464005733</v>
      </c>
      <c r="AK224" s="11">
        <v>9.4939999999999998</v>
      </c>
      <c r="AL224">
        <v>217</v>
      </c>
    </row>
    <row r="225" spans="6:38" x14ac:dyDescent="0.3">
      <c r="F225" s="9">
        <v>218</v>
      </c>
      <c r="G225" s="12">
        <v>0.14699999999999999</v>
      </c>
      <c r="H225" s="12">
        <v>1.615</v>
      </c>
      <c r="I225" s="9">
        <v>0.70899999999999996</v>
      </c>
      <c r="J225" s="9">
        <v>2.101</v>
      </c>
      <c r="K225" s="9">
        <v>0.47599999999999998</v>
      </c>
      <c r="L225" s="9">
        <v>0.91</v>
      </c>
      <c r="S225" s="9">
        <v>218</v>
      </c>
      <c r="T225" s="12">
        <f t="shared" si="31"/>
        <v>14.7</v>
      </c>
      <c r="V225">
        <v>580</v>
      </c>
      <c r="W225">
        <v>81.8</v>
      </c>
      <c r="X225" s="10">
        <f t="shared" si="30"/>
        <v>10.205439469191727</v>
      </c>
      <c r="Z225" s="11">
        <f t="shared" si="32"/>
        <v>10.205</v>
      </c>
      <c r="AA225">
        <f t="shared" si="39"/>
        <v>1</v>
      </c>
      <c r="AB225">
        <f t="shared" si="36"/>
        <v>1</v>
      </c>
      <c r="AC225">
        <f t="shared" si="37"/>
        <v>218</v>
      </c>
      <c r="AD225" s="9">
        <f t="shared" si="38"/>
        <v>218</v>
      </c>
      <c r="AE225" s="12">
        <f t="shared" si="33"/>
        <v>10.205</v>
      </c>
      <c r="AF225" s="9">
        <f t="shared" si="34"/>
        <v>218</v>
      </c>
      <c r="AG225">
        <v>10.124000000000001</v>
      </c>
      <c r="AH225">
        <v>221</v>
      </c>
      <c r="AI225">
        <f t="shared" si="35"/>
        <v>2.3149088426828777</v>
      </c>
      <c r="AK225" s="11">
        <v>9.3520000000000003</v>
      </c>
      <c r="AL225">
        <v>218</v>
      </c>
    </row>
    <row r="226" spans="6:38" x14ac:dyDescent="0.3">
      <c r="F226" s="9">
        <v>219</v>
      </c>
      <c r="G226" s="12">
        <v>0.22900000000000001</v>
      </c>
      <c r="H226" s="12">
        <v>2.093</v>
      </c>
      <c r="I226" s="9">
        <v>0.65600000000000003</v>
      </c>
      <c r="J226" s="9">
        <v>2.2759999999999998</v>
      </c>
      <c r="K226" s="9">
        <v>0.439</v>
      </c>
      <c r="L226" s="9">
        <v>0.89400000000000002</v>
      </c>
      <c r="S226" s="9">
        <v>219</v>
      </c>
      <c r="T226" s="12">
        <f t="shared" si="31"/>
        <v>22.900000000000002</v>
      </c>
      <c r="V226">
        <v>354</v>
      </c>
      <c r="W226">
        <v>81.599999999999994</v>
      </c>
      <c r="X226" s="10">
        <f t="shared" si="30"/>
        <v>10.192955746513828</v>
      </c>
      <c r="Z226" s="11">
        <f t="shared" si="32"/>
        <v>10.192</v>
      </c>
      <c r="AA226">
        <f t="shared" si="39"/>
        <v>1</v>
      </c>
      <c r="AB226">
        <f t="shared" si="36"/>
        <v>1</v>
      </c>
      <c r="AC226">
        <f t="shared" si="37"/>
        <v>219</v>
      </c>
      <c r="AD226" s="9">
        <f t="shared" si="38"/>
        <v>219</v>
      </c>
      <c r="AE226" s="12">
        <f t="shared" si="33"/>
        <v>10.192</v>
      </c>
      <c r="AF226" s="9">
        <f t="shared" si="34"/>
        <v>219</v>
      </c>
      <c r="AG226">
        <v>10.01</v>
      </c>
      <c r="AH226">
        <v>222</v>
      </c>
      <c r="AI226">
        <f t="shared" si="35"/>
        <v>2.3035845933271291</v>
      </c>
      <c r="AK226" s="11">
        <v>9.3379999999999992</v>
      </c>
      <c r="AL226">
        <v>219</v>
      </c>
    </row>
    <row r="227" spans="6:38" x14ac:dyDescent="0.3">
      <c r="F227" s="9">
        <v>220</v>
      </c>
      <c r="G227" s="12">
        <v>1.7999999999999999E-2</v>
      </c>
      <c r="H227" s="12">
        <v>0.53100000000000003</v>
      </c>
      <c r="I227" s="9">
        <v>0.80800000000000005</v>
      </c>
      <c r="J227" s="9">
        <v>2.008</v>
      </c>
      <c r="K227" s="9">
        <v>0.498</v>
      </c>
      <c r="L227" s="9">
        <v>0.81799999999999995</v>
      </c>
      <c r="S227" s="9">
        <v>220</v>
      </c>
      <c r="T227" s="12">
        <f t="shared" si="31"/>
        <v>1.7999999999999998</v>
      </c>
      <c r="V227">
        <v>526</v>
      </c>
      <c r="W227">
        <v>81.3</v>
      </c>
      <c r="X227" s="10">
        <f t="shared" si="30"/>
        <v>10.174201442224778</v>
      </c>
      <c r="Z227" s="11">
        <f t="shared" si="32"/>
        <v>10.173999999999999</v>
      </c>
      <c r="AA227">
        <f t="shared" si="39"/>
        <v>1</v>
      </c>
      <c r="AB227">
        <f t="shared" si="36"/>
        <v>1</v>
      </c>
      <c r="AC227">
        <f t="shared" si="37"/>
        <v>220</v>
      </c>
      <c r="AD227" s="9">
        <f t="shared" si="38"/>
        <v>220</v>
      </c>
      <c r="AE227" s="12">
        <f t="shared" si="33"/>
        <v>10.173999999999999</v>
      </c>
      <c r="AF227" s="9">
        <f t="shared" si="34"/>
        <v>220</v>
      </c>
      <c r="AG227">
        <v>10.003</v>
      </c>
      <c r="AH227">
        <v>223</v>
      </c>
      <c r="AI227">
        <f t="shared" si="35"/>
        <v>2.3028850480030436</v>
      </c>
      <c r="AK227" s="11">
        <v>9.3109999999999999</v>
      </c>
      <c r="AL227">
        <v>220</v>
      </c>
    </row>
    <row r="228" spans="6:38" x14ac:dyDescent="0.3">
      <c r="F228" s="9">
        <v>221</v>
      </c>
      <c r="G228" s="12">
        <v>0.13100000000000001</v>
      </c>
      <c r="H228" s="12">
        <v>1.66</v>
      </c>
      <c r="I228" s="9">
        <v>0.59799999999999998</v>
      </c>
      <c r="J228" s="9">
        <v>1.7709999999999999</v>
      </c>
      <c r="K228" s="9">
        <v>0.56499999999999995</v>
      </c>
      <c r="L228" s="9">
        <v>0.85799999999999998</v>
      </c>
      <c r="S228" s="9">
        <v>221</v>
      </c>
      <c r="T228" s="12">
        <f t="shared" si="31"/>
        <v>13.100000000000001</v>
      </c>
      <c r="V228">
        <v>11</v>
      </c>
      <c r="W228">
        <v>80.5</v>
      </c>
      <c r="X228" s="10">
        <f t="shared" si="30"/>
        <v>10.124020118074668</v>
      </c>
      <c r="Z228" s="11">
        <f t="shared" si="32"/>
        <v>10.124000000000001</v>
      </c>
      <c r="AA228">
        <f t="shared" si="39"/>
        <v>1</v>
      </c>
      <c r="AB228">
        <f t="shared" si="36"/>
        <v>1</v>
      </c>
      <c r="AC228">
        <f t="shared" si="37"/>
        <v>221</v>
      </c>
      <c r="AD228" s="9">
        <f t="shared" si="38"/>
        <v>221</v>
      </c>
      <c r="AE228" s="12">
        <f t="shared" si="33"/>
        <v>10.124000000000001</v>
      </c>
      <c r="AF228" s="9">
        <f t="shared" si="34"/>
        <v>221</v>
      </c>
      <c r="AG228">
        <v>9.984</v>
      </c>
      <c r="AH228">
        <v>225</v>
      </c>
      <c r="AI228">
        <f t="shared" si="35"/>
        <v>2.3009838116270718</v>
      </c>
      <c r="AK228" s="11">
        <v>9.298</v>
      </c>
      <c r="AL228">
        <v>221</v>
      </c>
    </row>
    <row r="229" spans="6:38" x14ac:dyDescent="0.3">
      <c r="F229" s="9">
        <v>222</v>
      </c>
      <c r="G229" s="12">
        <v>1.841</v>
      </c>
      <c r="H229" s="12">
        <v>6.2510000000000003</v>
      </c>
      <c r="I229" s="9">
        <v>0.59199999999999997</v>
      </c>
      <c r="J229" s="9">
        <v>1.889</v>
      </c>
      <c r="K229" s="9">
        <v>0.52900000000000003</v>
      </c>
      <c r="L229" s="9">
        <v>0.91600000000000004</v>
      </c>
      <c r="S229" s="9">
        <v>222</v>
      </c>
      <c r="T229" s="12">
        <f t="shared" si="31"/>
        <v>184.1</v>
      </c>
      <c r="V229">
        <v>758</v>
      </c>
      <c r="W229">
        <v>78.7</v>
      </c>
      <c r="X229" s="10">
        <f t="shared" si="30"/>
        <v>10.010192414267436</v>
      </c>
      <c r="Z229" s="11">
        <f t="shared" si="32"/>
        <v>10.01</v>
      </c>
      <c r="AA229">
        <f t="shared" si="39"/>
        <v>1</v>
      </c>
      <c r="AB229">
        <f t="shared" si="36"/>
        <v>1</v>
      </c>
      <c r="AC229">
        <f t="shared" si="37"/>
        <v>222</v>
      </c>
      <c r="AD229" s="9">
        <f t="shared" si="38"/>
        <v>222</v>
      </c>
      <c r="AE229" s="12">
        <f t="shared" si="33"/>
        <v>10.01</v>
      </c>
      <c r="AF229" s="9">
        <f t="shared" si="34"/>
        <v>222</v>
      </c>
      <c r="AG229">
        <v>9.9649999999999999</v>
      </c>
      <c r="AH229">
        <v>226</v>
      </c>
      <c r="AI229">
        <f t="shared" si="35"/>
        <v>2.299078953664758</v>
      </c>
      <c r="AK229" s="11">
        <v>9.2910000000000004</v>
      </c>
      <c r="AL229">
        <v>222</v>
      </c>
    </row>
    <row r="230" spans="6:38" x14ac:dyDescent="0.3">
      <c r="F230" s="9">
        <v>223</v>
      </c>
      <c r="G230" s="12">
        <v>9.5000000000000001E-2</v>
      </c>
      <c r="H230" s="12">
        <v>1.657</v>
      </c>
      <c r="I230" s="9">
        <v>0.434</v>
      </c>
      <c r="J230" s="9">
        <v>4.2649999999999997</v>
      </c>
      <c r="K230" s="9">
        <v>0.23400000000000001</v>
      </c>
      <c r="L230" s="9">
        <v>0.82499999999999996</v>
      </c>
      <c r="S230" s="9">
        <v>223</v>
      </c>
      <c r="T230" s="12">
        <f t="shared" si="31"/>
        <v>9.5</v>
      </c>
      <c r="V230">
        <v>621</v>
      </c>
      <c r="W230">
        <v>78.600000000000009</v>
      </c>
      <c r="X230" s="10">
        <f t="shared" si="30"/>
        <v>10.003830677104837</v>
      </c>
      <c r="Z230" s="11">
        <f t="shared" si="32"/>
        <v>10.003</v>
      </c>
      <c r="AA230">
        <f t="shared" si="39"/>
        <v>1</v>
      </c>
      <c r="AB230">
        <f t="shared" si="36"/>
        <v>1</v>
      </c>
      <c r="AC230">
        <f t="shared" si="37"/>
        <v>223</v>
      </c>
      <c r="AD230" s="9">
        <f t="shared" si="38"/>
        <v>223</v>
      </c>
      <c r="AE230" s="12">
        <f t="shared" si="33"/>
        <v>10.003</v>
      </c>
      <c r="AF230" s="9">
        <f t="shared" si="34"/>
        <v>223</v>
      </c>
      <c r="AG230">
        <v>9.9459999999999997</v>
      </c>
      <c r="AH230">
        <v>227</v>
      </c>
      <c r="AI230">
        <f t="shared" si="35"/>
        <v>2.2971704602925467</v>
      </c>
      <c r="AK230" s="11">
        <v>9.2360000000000007</v>
      </c>
      <c r="AL230">
        <v>223</v>
      </c>
    </row>
    <row r="231" spans="6:38" x14ac:dyDescent="0.3">
      <c r="F231" s="9">
        <v>224</v>
      </c>
      <c r="G231" s="12">
        <v>3.3319999999999999</v>
      </c>
      <c r="H231" s="12">
        <v>8.4350000000000005</v>
      </c>
      <c r="I231" s="9">
        <v>0.58799999999999997</v>
      </c>
      <c r="J231" s="9">
        <v>1.92</v>
      </c>
      <c r="K231" s="9">
        <v>0.52100000000000002</v>
      </c>
      <c r="L231" s="9">
        <v>0.85699999999999998</v>
      </c>
      <c r="S231" s="9">
        <v>224</v>
      </c>
      <c r="T231" s="12">
        <f t="shared" si="31"/>
        <v>333.2</v>
      </c>
      <c r="V231">
        <v>587</v>
      </c>
      <c r="W231">
        <v>78.3</v>
      </c>
      <c r="X231" s="10">
        <f t="shared" si="30"/>
        <v>9.984721145468372</v>
      </c>
      <c r="Z231" s="11">
        <f t="shared" si="32"/>
        <v>9.984</v>
      </c>
      <c r="AA231">
        <f t="shared" si="39"/>
        <v>1</v>
      </c>
      <c r="AB231">
        <f t="shared" si="36"/>
        <v>0</v>
      </c>
      <c r="AC231">
        <f t="shared" si="37"/>
        <v>223</v>
      </c>
      <c r="AD231" s="9" t="str">
        <f t="shared" si="38"/>
        <v/>
      </c>
      <c r="AE231" s="12" t="str">
        <f t="shared" si="33"/>
        <v/>
      </c>
      <c r="AF231" s="9" t="str">
        <f t="shared" si="34"/>
        <v/>
      </c>
      <c r="AG231">
        <v>9.907</v>
      </c>
      <c r="AH231">
        <v>228</v>
      </c>
      <c r="AI231">
        <f t="shared" si="35"/>
        <v>2.293241577990893</v>
      </c>
      <c r="AK231" s="11">
        <v>9.2010000000000005</v>
      </c>
      <c r="AL231">
        <v>224</v>
      </c>
    </row>
    <row r="232" spans="6:38" x14ac:dyDescent="0.3">
      <c r="F232" s="9">
        <v>225</v>
      </c>
      <c r="G232" s="12">
        <v>0.50600000000000001</v>
      </c>
      <c r="H232" s="12">
        <v>3.0609999999999999</v>
      </c>
      <c r="I232" s="9">
        <v>0.67800000000000005</v>
      </c>
      <c r="J232" s="9">
        <v>2.0230000000000001</v>
      </c>
      <c r="K232" s="9">
        <v>0.49399999999999999</v>
      </c>
      <c r="L232" s="9">
        <v>0.91900000000000004</v>
      </c>
      <c r="S232" s="9">
        <v>225</v>
      </c>
      <c r="T232" s="12">
        <f t="shared" si="31"/>
        <v>50.6</v>
      </c>
      <c r="V232">
        <v>818</v>
      </c>
      <c r="W232">
        <v>78.3</v>
      </c>
      <c r="X232" s="10">
        <f t="shared" si="30"/>
        <v>9.984721145468372</v>
      </c>
      <c r="Z232" s="11">
        <f t="shared" si="32"/>
        <v>9.984</v>
      </c>
      <c r="AA232">
        <f t="shared" si="39"/>
        <v>2</v>
      </c>
      <c r="AB232">
        <f t="shared" si="36"/>
        <v>2</v>
      </c>
      <c r="AC232">
        <f t="shared" si="37"/>
        <v>225</v>
      </c>
      <c r="AD232" s="9">
        <f t="shared" si="38"/>
        <v>225</v>
      </c>
      <c r="AE232" s="12">
        <f t="shared" si="33"/>
        <v>9.984</v>
      </c>
      <c r="AF232" s="9">
        <f t="shared" si="34"/>
        <v>225</v>
      </c>
      <c r="AG232">
        <v>9.8819999999999997</v>
      </c>
      <c r="AH232">
        <v>230</v>
      </c>
      <c r="AI232">
        <f t="shared" si="35"/>
        <v>2.2907149204235582</v>
      </c>
      <c r="AK232" s="11">
        <v>9.1940000000000008</v>
      </c>
      <c r="AL232">
        <v>225</v>
      </c>
    </row>
    <row r="233" spans="6:38" x14ac:dyDescent="0.3">
      <c r="F233" s="9">
        <v>226</v>
      </c>
      <c r="G233" s="12">
        <v>5.7000000000000002E-2</v>
      </c>
      <c r="H233" s="12">
        <v>0.90100000000000002</v>
      </c>
      <c r="I233" s="9">
        <v>0.88900000000000001</v>
      </c>
      <c r="J233" s="9">
        <v>1.5249999999999999</v>
      </c>
      <c r="K233" s="9">
        <v>0.65600000000000003</v>
      </c>
      <c r="L233" s="9">
        <v>0.89100000000000001</v>
      </c>
      <c r="S233" s="9">
        <v>226</v>
      </c>
      <c r="T233" s="12">
        <f t="shared" si="31"/>
        <v>5.7</v>
      </c>
      <c r="V233">
        <v>309</v>
      </c>
      <c r="W233">
        <v>78</v>
      </c>
      <c r="X233" s="10">
        <f t="shared" si="30"/>
        <v>9.9655749703337584</v>
      </c>
      <c r="Z233" s="11">
        <f t="shared" si="32"/>
        <v>9.9649999999999999</v>
      </c>
      <c r="AA233">
        <f t="shared" si="39"/>
        <v>1</v>
      </c>
      <c r="AB233">
        <f t="shared" si="36"/>
        <v>1</v>
      </c>
      <c r="AC233">
        <f t="shared" si="37"/>
        <v>226</v>
      </c>
      <c r="AD233" s="9">
        <f t="shared" si="38"/>
        <v>226</v>
      </c>
      <c r="AE233" s="12">
        <f t="shared" si="33"/>
        <v>9.9649999999999999</v>
      </c>
      <c r="AF233" s="9">
        <f t="shared" si="34"/>
        <v>226</v>
      </c>
      <c r="AG233">
        <v>9.843</v>
      </c>
      <c r="AH233">
        <v>231</v>
      </c>
      <c r="AI233">
        <f t="shared" si="35"/>
        <v>2.2867605426470741</v>
      </c>
      <c r="AK233" s="11">
        <v>9.0549999999999997</v>
      </c>
      <c r="AL233">
        <v>226</v>
      </c>
    </row>
    <row r="234" spans="6:38" x14ac:dyDescent="0.3">
      <c r="F234" s="9">
        <v>227</v>
      </c>
      <c r="G234" s="12">
        <v>4.5999999999999999E-2</v>
      </c>
      <c r="H234" s="12">
        <v>0.78500000000000003</v>
      </c>
      <c r="I234" s="9">
        <v>0.94499999999999995</v>
      </c>
      <c r="J234" s="9">
        <v>1.5089999999999999</v>
      </c>
      <c r="K234" s="9">
        <v>0.66200000000000003</v>
      </c>
      <c r="L234" s="9">
        <v>0.92900000000000005</v>
      </c>
      <c r="S234" s="9">
        <v>227</v>
      </c>
      <c r="T234" s="12">
        <f t="shared" si="31"/>
        <v>4.5999999999999996</v>
      </c>
      <c r="V234">
        <v>650</v>
      </c>
      <c r="W234">
        <v>77.7</v>
      </c>
      <c r="X234" s="10">
        <f t="shared" si="30"/>
        <v>9.9463919400917522</v>
      </c>
      <c r="Z234" s="11">
        <f t="shared" si="32"/>
        <v>9.9459999999999997</v>
      </c>
      <c r="AA234">
        <f t="shared" si="39"/>
        <v>1</v>
      </c>
      <c r="AB234">
        <f t="shared" si="36"/>
        <v>1</v>
      </c>
      <c r="AC234">
        <f t="shared" si="37"/>
        <v>227</v>
      </c>
      <c r="AD234" s="9">
        <f t="shared" si="38"/>
        <v>227</v>
      </c>
      <c r="AE234" s="12">
        <f t="shared" si="33"/>
        <v>9.9459999999999997</v>
      </c>
      <c r="AF234" s="9">
        <f t="shared" si="34"/>
        <v>227</v>
      </c>
      <c r="AG234">
        <v>9.8109999999999999</v>
      </c>
      <c r="AH234">
        <v>232</v>
      </c>
      <c r="AI234">
        <f t="shared" si="35"/>
        <v>2.283504205181254</v>
      </c>
      <c r="AK234" s="11">
        <v>9.0340000000000007</v>
      </c>
      <c r="AL234">
        <v>227</v>
      </c>
    </row>
    <row r="235" spans="6:38" x14ac:dyDescent="0.3">
      <c r="F235" s="9">
        <v>228</v>
      </c>
      <c r="G235" s="12">
        <v>1.2929999999999999</v>
      </c>
      <c r="H235" s="12">
        <v>4.7549999999999999</v>
      </c>
      <c r="I235" s="9">
        <v>0.71899999999999997</v>
      </c>
      <c r="J235" s="9">
        <v>1.583</v>
      </c>
      <c r="K235" s="9">
        <v>0.63200000000000001</v>
      </c>
      <c r="L235" s="9">
        <v>0.93899999999999995</v>
      </c>
      <c r="S235" s="9">
        <v>228</v>
      </c>
      <c r="T235" s="12">
        <f t="shared" si="31"/>
        <v>129.29999999999998</v>
      </c>
      <c r="V235">
        <v>313</v>
      </c>
      <c r="W235">
        <v>77.100000000000009</v>
      </c>
      <c r="X235" s="10">
        <f t="shared" si="30"/>
        <v>9.9079144575980802</v>
      </c>
      <c r="Z235" s="11">
        <f t="shared" si="32"/>
        <v>9.907</v>
      </c>
      <c r="AA235">
        <f t="shared" si="39"/>
        <v>1</v>
      </c>
      <c r="AB235">
        <f t="shared" si="36"/>
        <v>1</v>
      </c>
      <c r="AC235">
        <f t="shared" si="37"/>
        <v>228</v>
      </c>
      <c r="AD235" s="9">
        <f t="shared" si="38"/>
        <v>228</v>
      </c>
      <c r="AE235" s="12">
        <f t="shared" si="33"/>
        <v>9.907</v>
      </c>
      <c r="AF235" s="9">
        <f t="shared" si="34"/>
        <v>228</v>
      </c>
      <c r="AG235">
        <v>9.7449999999999992</v>
      </c>
      <c r="AH235">
        <v>233</v>
      </c>
      <c r="AI235">
        <f t="shared" si="35"/>
        <v>2.2767543329595239</v>
      </c>
      <c r="AK235" s="11">
        <v>9.0120000000000005</v>
      </c>
      <c r="AL235">
        <v>228</v>
      </c>
    </row>
    <row r="236" spans="6:38" x14ac:dyDescent="0.3">
      <c r="F236" s="9">
        <v>229</v>
      </c>
      <c r="G236" s="12">
        <v>1.0589999999999999</v>
      </c>
      <c r="H236" s="12">
        <v>4.2960000000000003</v>
      </c>
      <c r="I236" s="9">
        <v>0.72099999999999997</v>
      </c>
      <c r="J236" s="9">
        <v>1.905</v>
      </c>
      <c r="K236" s="9">
        <v>0.52500000000000002</v>
      </c>
      <c r="L236" s="9">
        <v>0.93400000000000005</v>
      </c>
      <c r="S236" s="9">
        <v>229</v>
      </c>
      <c r="T236" s="12">
        <f t="shared" si="31"/>
        <v>105.89999999999999</v>
      </c>
      <c r="V236">
        <v>336</v>
      </c>
      <c r="W236">
        <v>76.7</v>
      </c>
      <c r="X236" s="10">
        <f t="shared" si="30"/>
        <v>9.8821795713894502</v>
      </c>
      <c r="Z236" s="11">
        <f t="shared" si="32"/>
        <v>9.8819999999999997</v>
      </c>
      <c r="AA236">
        <f t="shared" si="39"/>
        <v>1</v>
      </c>
      <c r="AB236">
        <f t="shared" si="36"/>
        <v>0</v>
      </c>
      <c r="AC236">
        <f t="shared" si="37"/>
        <v>228</v>
      </c>
      <c r="AD236" s="9" t="str">
        <f t="shared" si="38"/>
        <v/>
      </c>
      <c r="AE236" s="12" t="str">
        <f t="shared" si="33"/>
        <v/>
      </c>
      <c r="AF236" s="9" t="str">
        <f t="shared" si="34"/>
        <v/>
      </c>
      <c r="AG236">
        <v>9.7390000000000008</v>
      </c>
      <c r="AH236">
        <v>234</v>
      </c>
      <c r="AI236">
        <f t="shared" si="35"/>
        <v>2.2761384429790623</v>
      </c>
      <c r="AK236" s="11">
        <v>9.0050000000000008</v>
      </c>
      <c r="AL236">
        <v>229</v>
      </c>
    </row>
    <row r="237" spans="6:38" x14ac:dyDescent="0.3">
      <c r="F237" s="9">
        <v>230</v>
      </c>
      <c r="G237" s="12">
        <v>8.6999999999999994E-2</v>
      </c>
      <c r="H237" s="12">
        <v>1.2450000000000001</v>
      </c>
      <c r="I237" s="9">
        <v>0.70299999999999996</v>
      </c>
      <c r="J237" s="9">
        <v>2.222</v>
      </c>
      <c r="K237" s="9">
        <v>0.45</v>
      </c>
      <c r="L237" s="9">
        <v>0.86</v>
      </c>
      <c r="S237" s="9">
        <v>230</v>
      </c>
      <c r="T237" s="12">
        <f t="shared" si="31"/>
        <v>8.6999999999999993</v>
      </c>
      <c r="V237">
        <v>353</v>
      </c>
      <c r="W237">
        <v>76.7</v>
      </c>
      <c r="X237" s="10">
        <f t="shared" si="30"/>
        <v>9.8821795713894502</v>
      </c>
      <c r="Z237" s="11">
        <f t="shared" si="32"/>
        <v>9.8819999999999997</v>
      </c>
      <c r="AA237">
        <f t="shared" si="39"/>
        <v>2</v>
      </c>
      <c r="AB237">
        <f t="shared" si="36"/>
        <v>2</v>
      </c>
      <c r="AC237">
        <f t="shared" si="37"/>
        <v>230</v>
      </c>
      <c r="AD237" s="9">
        <f t="shared" si="38"/>
        <v>230</v>
      </c>
      <c r="AE237" s="12">
        <f t="shared" si="33"/>
        <v>9.8819999999999997</v>
      </c>
      <c r="AF237" s="9">
        <f t="shared" si="34"/>
        <v>230</v>
      </c>
      <c r="AG237">
        <v>9.7260000000000009</v>
      </c>
      <c r="AH237">
        <v>235</v>
      </c>
      <c r="AI237">
        <f t="shared" si="35"/>
        <v>2.2748027119815943</v>
      </c>
      <c r="AK237" s="11">
        <v>8.9559999999999995</v>
      </c>
      <c r="AL237">
        <v>230</v>
      </c>
    </row>
    <row r="238" spans="6:38" x14ac:dyDescent="0.3">
      <c r="F238" s="9">
        <v>231</v>
      </c>
      <c r="G238" s="12">
        <v>0.504</v>
      </c>
      <c r="H238" s="12">
        <v>2.9729999999999999</v>
      </c>
      <c r="I238" s="9">
        <v>0.71699999999999997</v>
      </c>
      <c r="J238" s="9">
        <v>1.486</v>
      </c>
      <c r="K238" s="9">
        <v>0.67300000000000004</v>
      </c>
      <c r="L238" s="9">
        <v>0.85899999999999999</v>
      </c>
      <c r="S238" s="9">
        <v>231</v>
      </c>
      <c r="T238" s="12">
        <f t="shared" si="31"/>
        <v>50.4</v>
      </c>
      <c r="V238">
        <v>734</v>
      </c>
      <c r="W238">
        <v>76.099999999999994</v>
      </c>
      <c r="X238" s="10">
        <f t="shared" si="30"/>
        <v>9.843451089650717</v>
      </c>
      <c r="Z238" s="11">
        <f t="shared" si="32"/>
        <v>9.843</v>
      </c>
      <c r="AA238">
        <f t="shared" si="39"/>
        <v>1</v>
      </c>
      <c r="AB238">
        <f t="shared" si="36"/>
        <v>1</v>
      </c>
      <c r="AC238">
        <f t="shared" si="37"/>
        <v>231</v>
      </c>
      <c r="AD238" s="9">
        <f t="shared" si="38"/>
        <v>231</v>
      </c>
      <c r="AE238" s="12">
        <f t="shared" si="33"/>
        <v>9.843</v>
      </c>
      <c r="AF238" s="9">
        <f t="shared" si="34"/>
        <v>231</v>
      </c>
      <c r="AG238">
        <v>9.6929999999999996</v>
      </c>
      <c r="AH238">
        <v>236</v>
      </c>
      <c r="AI238">
        <f t="shared" si="35"/>
        <v>2.2714039755104709</v>
      </c>
      <c r="AK238" s="11">
        <v>8.9489999999999998</v>
      </c>
      <c r="AL238">
        <v>231</v>
      </c>
    </row>
    <row r="239" spans="6:38" x14ac:dyDescent="0.3">
      <c r="F239" s="9">
        <v>232</v>
      </c>
      <c r="G239" s="12">
        <v>3.069</v>
      </c>
      <c r="H239" s="12">
        <v>8.0190000000000001</v>
      </c>
      <c r="I239" s="9">
        <v>0.6</v>
      </c>
      <c r="J239" s="9">
        <v>2.9140000000000001</v>
      </c>
      <c r="K239" s="9">
        <v>0.34300000000000003</v>
      </c>
      <c r="L239" s="9">
        <v>0.94399999999999995</v>
      </c>
      <c r="S239" s="9">
        <v>232</v>
      </c>
      <c r="T239" s="12">
        <f t="shared" si="31"/>
        <v>306.89999999999998</v>
      </c>
      <c r="V239">
        <v>704</v>
      </c>
      <c r="W239">
        <v>75.599999999999994</v>
      </c>
      <c r="X239" s="10">
        <f t="shared" si="30"/>
        <v>9.8110605737595105</v>
      </c>
      <c r="Z239" s="11">
        <f t="shared" si="32"/>
        <v>9.8109999999999999</v>
      </c>
      <c r="AA239">
        <f t="shared" si="39"/>
        <v>1</v>
      </c>
      <c r="AB239">
        <f t="shared" si="36"/>
        <v>1</v>
      </c>
      <c r="AC239">
        <f t="shared" si="37"/>
        <v>232</v>
      </c>
      <c r="AD239" s="9">
        <f t="shared" si="38"/>
        <v>232</v>
      </c>
      <c r="AE239" s="12">
        <f t="shared" si="33"/>
        <v>9.8109999999999999</v>
      </c>
      <c r="AF239" s="9">
        <f t="shared" si="34"/>
        <v>232</v>
      </c>
      <c r="AG239">
        <v>9.5809999999999995</v>
      </c>
      <c r="AH239">
        <v>237</v>
      </c>
      <c r="AI239">
        <f t="shared" si="35"/>
        <v>2.2597819706687363</v>
      </c>
      <c r="AK239" s="11">
        <v>8.9269999999999996</v>
      </c>
      <c r="AL239">
        <v>232</v>
      </c>
    </row>
    <row r="240" spans="6:38" x14ac:dyDescent="0.3">
      <c r="F240" s="9">
        <v>233</v>
      </c>
      <c r="G240" s="12">
        <v>0.44900000000000001</v>
      </c>
      <c r="H240" s="12">
        <v>2.6619999999999999</v>
      </c>
      <c r="I240" s="9">
        <v>0.79700000000000004</v>
      </c>
      <c r="J240" s="9">
        <v>1.18</v>
      </c>
      <c r="K240" s="9">
        <v>0.84699999999999998</v>
      </c>
      <c r="L240" s="9">
        <v>0.93600000000000005</v>
      </c>
      <c r="S240" s="9">
        <v>233</v>
      </c>
      <c r="T240" s="12">
        <f t="shared" si="31"/>
        <v>44.9</v>
      </c>
      <c r="V240">
        <v>91</v>
      </c>
      <c r="W240">
        <v>74.599999999999994</v>
      </c>
      <c r="X240" s="10">
        <f t="shared" si="30"/>
        <v>9.7459565993925459</v>
      </c>
      <c r="Z240" s="11">
        <f t="shared" si="32"/>
        <v>9.7449999999999992</v>
      </c>
      <c r="AA240">
        <f t="shared" si="39"/>
        <v>1</v>
      </c>
      <c r="AB240">
        <f t="shared" si="36"/>
        <v>1</v>
      </c>
      <c r="AC240">
        <f t="shared" si="37"/>
        <v>233</v>
      </c>
      <c r="AD240" s="9">
        <f t="shared" si="38"/>
        <v>233</v>
      </c>
      <c r="AE240" s="12">
        <f t="shared" si="33"/>
        <v>9.7449999999999992</v>
      </c>
      <c r="AF240" s="9">
        <f t="shared" si="34"/>
        <v>233</v>
      </c>
      <c r="AG240">
        <v>9.5009999999999994</v>
      </c>
      <c r="AH240">
        <v>238</v>
      </c>
      <c r="AI240">
        <f t="shared" si="35"/>
        <v>2.2513970562246124</v>
      </c>
      <c r="AK240" s="11">
        <v>8.8770000000000007</v>
      </c>
      <c r="AL240">
        <v>232</v>
      </c>
    </row>
    <row r="241" spans="6:38" x14ac:dyDescent="0.3">
      <c r="F241" s="9">
        <v>234</v>
      </c>
      <c r="G241" s="12">
        <v>1.1000000000000001</v>
      </c>
      <c r="H241" s="12">
        <v>5.367</v>
      </c>
      <c r="I241" s="9">
        <v>0.48</v>
      </c>
      <c r="J241" s="9">
        <v>3.5329999999999999</v>
      </c>
      <c r="K241" s="9">
        <v>0.28299999999999997</v>
      </c>
      <c r="L241" s="9">
        <v>0.872</v>
      </c>
      <c r="S241" s="9">
        <v>234</v>
      </c>
      <c r="T241" s="12">
        <f t="shared" si="31"/>
        <v>110.00000000000001</v>
      </c>
      <c r="V241">
        <v>120</v>
      </c>
      <c r="W241">
        <v>74.5</v>
      </c>
      <c r="X241" s="10">
        <f t="shared" si="30"/>
        <v>9.7394222663754348</v>
      </c>
      <c r="Z241" s="11">
        <f t="shared" si="32"/>
        <v>9.7390000000000008</v>
      </c>
      <c r="AA241">
        <f t="shared" si="39"/>
        <v>1</v>
      </c>
      <c r="AB241">
        <f t="shared" si="36"/>
        <v>1</v>
      </c>
      <c r="AC241">
        <f t="shared" si="37"/>
        <v>234</v>
      </c>
      <c r="AD241" s="9">
        <f t="shared" si="38"/>
        <v>234</v>
      </c>
      <c r="AE241" s="12">
        <f t="shared" si="33"/>
        <v>9.7390000000000008</v>
      </c>
      <c r="AF241" s="9">
        <f t="shared" si="34"/>
        <v>234</v>
      </c>
      <c r="AG241">
        <v>9.4939999999999998</v>
      </c>
      <c r="AH241">
        <v>239</v>
      </c>
      <c r="AI241">
        <f t="shared" si="35"/>
        <v>2.2506600201291262</v>
      </c>
      <c r="AK241" s="11">
        <v>8.8770000000000007</v>
      </c>
      <c r="AL241">
        <v>234</v>
      </c>
    </row>
    <row r="242" spans="6:38" x14ac:dyDescent="0.3">
      <c r="F242" s="9">
        <v>235</v>
      </c>
      <c r="G242" s="12">
        <v>9.6509999999999998</v>
      </c>
      <c r="H242" s="12">
        <v>14.724</v>
      </c>
      <c r="I242" s="9">
        <v>0.55900000000000005</v>
      </c>
      <c r="J242" s="9">
        <v>1.883</v>
      </c>
      <c r="K242" s="9">
        <v>0.53100000000000003</v>
      </c>
      <c r="L242" s="9">
        <v>0.85599999999999998</v>
      </c>
      <c r="S242" s="9">
        <v>235</v>
      </c>
      <c r="T242" s="12">
        <f t="shared" si="31"/>
        <v>965.1</v>
      </c>
      <c r="V242">
        <v>66</v>
      </c>
      <c r="W242">
        <v>74.3</v>
      </c>
      <c r="X242" s="10">
        <f t="shared" si="30"/>
        <v>9.72634043069759</v>
      </c>
      <c r="Z242" s="11">
        <f t="shared" si="32"/>
        <v>9.7260000000000009</v>
      </c>
      <c r="AA242">
        <f t="shared" si="39"/>
        <v>1</v>
      </c>
      <c r="AB242">
        <f t="shared" si="36"/>
        <v>1</v>
      </c>
      <c r="AC242">
        <f t="shared" si="37"/>
        <v>235</v>
      </c>
      <c r="AD242" s="9">
        <f t="shared" si="38"/>
        <v>235</v>
      </c>
      <c r="AE242" s="12">
        <f t="shared" si="33"/>
        <v>9.7260000000000009</v>
      </c>
      <c r="AF242" s="9">
        <f t="shared" si="34"/>
        <v>235</v>
      </c>
      <c r="AG242">
        <v>9.3520000000000003</v>
      </c>
      <c r="AH242">
        <v>240</v>
      </c>
      <c r="AI242">
        <f t="shared" si="35"/>
        <v>2.2355902241697674</v>
      </c>
      <c r="AK242" s="11">
        <v>8.827</v>
      </c>
      <c r="AL242">
        <v>235</v>
      </c>
    </row>
    <row r="243" spans="6:38" x14ac:dyDescent="0.3">
      <c r="F243" s="9">
        <v>236</v>
      </c>
      <c r="G243" s="12">
        <v>7.3999999999999996E-2</v>
      </c>
      <c r="H243" s="12">
        <v>1.17</v>
      </c>
      <c r="I243" s="9">
        <v>0.67500000000000004</v>
      </c>
      <c r="J243" s="9">
        <v>2.706</v>
      </c>
      <c r="K243" s="9">
        <v>0.37</v>
      </c>
      <c r="L243" s="9">
        <v>0.83899999999999997</v>
      </c>
      <c r="S243" s="9">
        <v>236</v>
      </c>
      <c r="T243" s="12">
        <f t="shared" si="31"/>
        <v>7.3999999999999995</v>
      </c>
      <c r="V243">
        <v>815</v>
      </c>
      <c r="W243">
        <v>73.8</v>
      </c>
      <c r="X243" s="10">
        <f t="shared" si="30"/>
        <v>9.6935586036014136</v>
      </c>
      <c r="Z243" s="11">
        <f t="shared" si="32"/>
        <v>9.6929999999999996</v>
      </c>
      <c r="AA243">
        <f t="shared" si="39"/>
        <v>1</v>
      </c>
      <c r="AB243">
        <f t="shared" si="36"/>
        <v>1</v>
      </c>
      <c r="AC243">
        <f t="shared" si="37"/>
        <v>236</v>
      </c>
      <c r="AD243" s="9">
        <f t="shared" si="38"/>
        <v>236</v>
      </c>
      <c r="AE243" s="12">
        <f t="shared" si="33"/>
        <v>9.6929999999999996</v>
      </c>
      <c r="AF243" s="9">
        <f t="shared" si="34"/>
        <v>236</v>
      </c>
      <c r="AG243">
        <v>9.3379999999999992</v>
      </c>
      <c r="AH243">
        <v>241</v>
      </c>
      <c r="AI243">
        <f t="shared" si="35"/>
        <v>2.2340920965487454</v>
      </c>
      <c r="AK243" s="11">
        <v>8.82</v>
      </c>
      <c r="AL243">
        <v>235</v>
      </c>
    </row>
    <row r="244" spans="6:38" x14ac:dyDescent="0.3">
      <c r="F244" s="9">
        <v>237</v>
      </c>
      <c r="G244" s="12">
        <v>5.2999999999999999E-2</v>
      </c>
      <c r="H244" s="12">
        <v>1.02</v>
      </c>
      <c r="I244" s="9">
        <v>0.64500000000000002</v>
      </c>
      <c r="J244" s="9">
        <v>2.4889999999999999</v>
      </c>
      <c r="K244" s="9">
        <v>0.40200000000000002</v>
      </c>
      <c r="L244" s="9">
        <v>0.89100000000000001</v>
      </c>
      <c r="S244" s="9">
        <v>237</v>
      </c>
      <c r="T244" s="12">
        <f t="shared" si="31"/>
        <v>5.3</v>
      </c>
      <c r="V244">
        <v>754</v>
      </c>
      <c r="W244">
        <v>72.099999999999994</v>
      </c>
      <c r="X244" s="10">
        <f t="shared" si="30"/>
        <v>9.5812614605491913</v>
      </c>
      <c r="Z244" s="11">
        <f t="shared" si="32"/>
        <v>9.5809999999999995</v>
      </c>
      <c r="AA244">
        <f t="shared" si="39"/>
        <v>1</v>
      </c>
      <c r="AB244">
        <f t="shared" si="36"/>
        <v>1</v>
      </c>
      <c r="AC244">
        <f t="shared" si="37"/>
        <v>237</v>
      </c>
      <c r="AD244" s="9">
        <f t="shared" si="38"/>
        <v>237</v>
      </c>
      <c r="AE244" s="12">
        <f t="shared" si="33"/>
        <v>9.5809999999999995</v>
      </c>
      <c r="AF244" s="9">
        <f t="shared" si="34"/>
        <v>237</v>
      </c>
      <c r="AG244">
        <v>9.3109999999999999</v>
      </c>
      <c r="AH244">
        <v>242</v>
      </c>
      <c r="AI244">
        <f t="shared" si="35"/>
        <v>2.2311964969063927</v>
      </c>
      <c r="AK244" s="11">
        <v>8.82</v>
      </c>
      <c r="AL244">
        <v>237</v>
      </c>
    </row>
    <row r="245" spans="6:38" x14ac:dyDescent="0.3">
      <c r="F245" s="9">
        <v>238</v>
      </c>
      <c r="G245" s="12">
        <v>2.9000000000000001E-2</v>
      </c>
      <c r="H245" s="12">
        <v>0.70299999999999996</v>
      </c>
      <c r="I245" s="9">
        <v>0.74299999999999999</v>
      </c>
      <c r="J245" s="9">
        <v>1.9450000000000001</v>
      </c>
      <c r="K245" s="9">
        <v>0.51400000000000001</v>
      </c>
      <c r="L245" s="9">
        <v>0.84099999999999997</v>
      </c>
      <c r="S245" s="9">
        <v>238</v>
      </c>
      <c r="T245" s="12">
        <f t="shared" si="31"/>
        <v>2.9000000000000004</v>
      </c>
      <c r="V245">
        <v>770</v>
      </c>
      <c r="W245">
        <v>70.899999999999991</v>
      </c>
      <c r="X245" s="10">
        <f t="shared" si="30"/>
        <v>9.5011938050817086</v>
      </c>
      <c r="Z245" s="11">
        <f t="shared" si="32"/>
        <v>9.5009999999999994</v>
      </c>
      <c r="AA245">
        <f t="shared" si="39"/>
        <v>1</v>
      </c>
      <c r="AB245">
        <f t="shared" si="36"/>
        <v>1</v>
      </c>
      <c r="AC245">
        <f t="shared" si="37"/>
        <v>238</v>
      </c>
      <c r="AD245" s="9">
        <f t="shared" si="38"/>
        <v>238</v>
      </c>
      <c r="AE245" s="12">
        <f t="shared" si="33"/>
        <v>9.5009999999999994</v>
      </c>
      <c r="AF245" s="9">
        <f t="shared" si="34"/>
        <v>238</v>
      </c>
      <c r="AG245">
        <v>9.298</v>
      </c>
      <c r="AH245">
        <v>243</v>
      </c>
      <c r="AI245">
        <f t="shared" si="35"/>
        <v>2.2297993232683928</v>
      </c>
      <c r="AK245" s="11">
        <v>8.7469999999999999</v>
      </c>
      <c r="AL245">
        <v>238</v>
      </c>
    </row>
    <row r="246" spans="6:38" x14ac:dyDescent="0.3">
      <c r="F246" s="9">
        <v>239</v>
      </c>
      <c r="G246" s="12">
        <v>6.8000000000000005E-2</v>
      </c>
      <c r="H246" s="12">
        <v>1.2</v>
      </c>
      <c r="I246" s="9">
        <v>0.58899999999999997</v>
      </c>
      <c r="J246" s="9">
        <v>2.5659999999999998</v>
      </c>
      <c r="K246" s="9">
        <v>0.39</v>
      </c>
      <c r="L246" s="9">
        <v>0.85899999999999999</v>
      </c>
      <c r="S246" s="9">
        <v>239</v>
      </c>
      <c r="T246" s="12">
        <f t="shared" si="31"/>
        <v>6.8000000000000007</v>
      </c>
      <c r="V246">
        <v>643</v>
      </c>
      <c r="W246">
        <v>70.8</v>
      </c>
      <c r="X246" s="10">
        <f t="shared" si="30"/>
        <v>9.4944910220216396</v>
      </c>
      <c r="Z246" s="11">
        <f t="shared" si="32"/>
        <v>9.4939999999999998</v>
      </c>
      <c r="AA246">
        <f t="shared" si="39"/>
        <v>1</v>
      </c>
      <c r="AB246">
        <f t="shared" si="36"/>
        <v>1</v>
      </c>
      <c r="AC246">
        <f t="shared" si="37"/>
        <v>239</v>
      </c>
      <c r="AD246" s="9">
        <f t="shared" si="38"/>
        <v>239</v>
      </c>
      <c r="AE246" s="12">
        <f t="shared" si="33"/>
        <v>9.4939999999999998</v>
      </c>
      <c r="AF246" s="9">
        <f t="shared" si="34"/>
        <v>239</v>
      </c>
      <c r="AG246">
        <v>9.2910000000000004</v>
      </c>
      <c r="AH246">
        <v>244</v>
      </c>
      <c r="AI246">
        <f t="shared" si="35"/>
        <v>2.2290461896591753</v>
      </c>
      <c r="AK246" s="11">
        <v>8.74</v>
      </c>
      <c r="AL246">
        <v>239</v>
      </c>
    </row>
    <row r="247" spans="6:38" x14ac:dyDescent="0.3">
      <c r="F247" s="9">
        <v>240</v>
      </c>
      <c r="G247" s="12">
        <v>1.5980000000000001</v>
      </c>
      <c r="H247" s="12">
        <v>5.4950000000000001</v>
      </c>
      <c r="I247" s="9">
        <v>0.66500000000000004</v>
      </c>
      <c r="J247" s="9">
        <v>1.992</v>
      </c>
      <c r="K247" s="9">
        <v>0.502</v>
      </c>
      <c r="L247" s="9">
        <v>0.92300000000000004</v>
      </c>
      <c r="S247" s="9">
        <v>240</v>
      </c>
      <c r="T247" s="12">
        <f t="shared" si="31"/>
        <v>159.80000000000001</v>
      </c>
      <c r="V247">
        <v>81</v>
      </c>
      <c r="W247">
        <v>68.7</v>
      </c>
      <c r="X247" s="10">
        <f t="shared" si="30"/>
        <v>9.352622986269985</v>
      </c>
      <c r="Z247" s="11">
        <f t="shared" si="32"/>
        <v>9.3520000000000003</v>
      </c>
      <c r="AA247">
        <f t="shared" si="39"/>
        <v>1</v>
      </c>
      <c r="AB247">
        <f t="shared" si="36"/>
        <v>1</v>
      </c>
      <c r="AC247">
        <f t="shared" si="37"/>
        <v>240</v>
      </c>
      <c r="AD247" s="9">
        <f t="shared" si="38"/>
        <v>240</v>
      </c>
      <c r="AE247" s="12">
        <f t="shared" si="33"/>
        <v>9.3520000000000003</v>
      </c>
      <c r="AF247" s="9">
        <f t="shared" si="34"/>
        <v>240</v>
      </c>
      <c r="AG247">
        <v>9.2360000000000007</v>
      </c>
      <c r="AH247">
        <v>245</v>
      </c>
      <c r="AI247">
        <f t="shared" si="35"/>
        <v>2.2231088914922488</v>
      </c>
      <c r="AK247" s="11">
        <v>8.6370000000000005</v>
      </c>
      <c r="AL247">
        <v>240</v>
      </c>
    </row>
    <row r="248" spans="6:38" x14ac:dyDescent="0.3">
      <c r="F248" s="9">
        <v>241</v>
      </c>
      <c r="G248" s="12">
        <v>0.184</v>
      </c>
      <c r="H248" s="12">
        <v>1.694</v>
      </c>
      <c r="I248" s="9">
        <v>0.80800000000000005</v>
      </c>
      <c r="J248" s="9">
        <v>1.915</v>
      </c>
      <c r="K248" s="9">
        <v>0.52200000000000002</v>
      </c>
      <c r="L248" s="9">
        <v>0.93100000000000005</v>
      </c>
      <c r="S248" s="9">
        <v>241</v>
      </c>
      <c r="T248" s="12">
        <f t="shared" si="31"/>
        <v>18.399999999999999</v>
      </c>
      <c r="V248">
        <v>128</v>
      </c>
      <c r="W248">
        <v>68.5</v>
      </c>
      <c r="X248" s="10">
        <f t="shared" si="30"/>
        <v>9.338999347593866</v>
      </c>
      <c r="Z248" s="11">
        <f t="shared" si="32"/>
        <v>9.3379999999999992</v>
      </c>
      <c r="AA248">
        <f t="shared" si="39"/>
        <v>1</v>
      </c>
      <c r="AB248">
        <f t="shared" si="36"/>
        <v>1</v>
      </c>
      <c r="AC248">
        <f t="shared" si="37"/>
        <v>241</v>
      </c>
      <c r="AD248" s="9">
        <f t="shared" si="38"/>
        <v>241</v>
      </c>
      <c r="AE248" s="12">
        <f t="shared" si="33"/>
        <v>9.3379999999999992</v>
      </c>
      <c r="AF248" s="9">
        <f t="shared" si="34"/>
        <v>241</v>
      </c>
      <c r="AG248">
        <v>9.2010000000000005</v>
      </c>
      <c r="AH248">
        <v>246</v>
      </c>
      <c r="AI248">
        <f t="shared" si="35"/>
        <v>2.2193121738002244</v>
      </c>
      <c r="AK248" s="11">
        <v>8.5779999999999994</v>
      </c>
      <c r="AL248">
        <v>241</v>
      </c>
    </row>
    <row r="249" spans="6:38" x14ac:dyDescent="0.3">
      <c r="F249" s="9">
        <v>242</v>
      </c>
      <c r="G249" s="12">
        <v>0.03</v>
      </c>
      <c r="H249" s="12">
        <v>0.70299999999999996</v>
      </c>
      <c r="I249" s="9">
        <v>0.76900000000000002</v>
      </c>
      <c r="J249" s="9">
        <v>2.0390000000000001</v>
      </c>
      <c r="K249" s="9">
        <v>0.49</v>
      </c>
      <c r="L249" s="9">
        <v>0.84499999999999997</v>
      </c>
      <c r="S249" s="9">
        <v>242</v>
      </c>
      <c r="T249" s="12">
        <f t="shared" si="31"/>
        <v>3</v>
      </c>
      <c r="V249">
        <v>61</v>
      </c>
      <c r="W249">
        <v>68.100000000000009</v>
      </c>
      <c r="X249" s="10">
        <f t="shared" si="30"/>
        <v>9.3116922735056384</v>
      </c>
      <c r="Z249" s="11">
        <f t="shared" si="32"/>
        <v>9.3109999999999999</v>
      </c>
      <c r="AA249">
        <f t="shared" si="39"/>
        <v>1</v>
      </c>
      <c r="AB249">
        <f t="shared" si="36"/>
        <v>1</v>
      </c>
      <c r="AC249">
        <f t="shared" si="37"/>
        <v>242</v>
      </c>
      <c r="AD249" s="9">
        <f t="shared" si="38"/>
        <v>242</v>
      </c>
      <c r="AE249" s="12">
        <f t="shared" si="33"/>
        <v>9.3109999999999999</v>
      </c>
      <c r="AF249" s="9">
        <f t="shared" si="34"/>
        <v>242</v>
      </c>
      <c r="AG249">
        <v>9.1940000000000008</v>
      </c>
      <c r="AH249">
        <v>247</v>
      </c>
      <c r="AI249">
        <f t="shared" si="35"/>
        <v>2.2185510973840366</v>
      </c>
      <c r="AK249" s="11">
        <v>8.5709999999999997</v>
      </c>
      <c r="AL249">
        <v>242</v>
      </c>
    </row>
    <row r="250" spans="6:38" x14ac:dyDescent="0.3">
      <c r="F250" s="9">
        <v>243</v>
      </c>
      <c r="G250" s="12">
        <v>5.2169999999999996</v>
      </c>
      <c r="H250" s="12">
        <v>9.1780000000000008</v>
      </c>
      <c r="I250" s="9">
        <v>0.77800000000000002</v>
      </c>
      <c r="J250" s="9">
        <v>1.6339999999999999</v>
      </c>
      <c r="K250" s="9">
        <v>0.61199999999999999</v>
      </c>
      <c r="L250" s="9">
        <v>0.97299999999999998</v>
      </c>
      <c r="S250" s="9">
        <v>243</v>
      </c>
      <c r="T250" s="12">
        <f t="shared" si="31"/>
        <v>521.69999999999993</v>
      </c>
      <c r="V250">
        <v>792</v>
      </c>
      <c r="W250">
        <v>67.900000000000006</v>
      </c>
      <c r="X250" s="10">
        <f t="shared" si="30"/>
        <v>9.2980086624780878</v>
      </c>
      <c r="Z250" s="11">
        <f t="shared" si="32"/>
        <v>9.298</v>
      </c>
      <c r="AA250">
        <f t="shared" si="39"/>
        <v>1</v>
      </c>
      <c r="AB250">
        <f t="shared" si="36"/>
        <v>1</v>
      </c>
      <c r="AC250">
        <f t="shared" si="37"/>
        <v>243</v>
      </c>
      <c r="AD250" s="9">
        <f t="shared" si="38"/>
        <v>243</v>
      </c>
      <c r="AE250" s="12">
        <f t="shared" si="33"/>
        <v>9.298</v>
      </c>
      <c r="AF250" s="9">
        <f t="shared" si="34"/>
        <v>243</v>
      </c>
      <c r="AG250">
        <v>9.0549999999999997</v>
      </c>
      <c r="AH250">
        <v>248</v>
      </c>
      <c r="AI250">
        <f t="shared" si="35"/>
        <v>2.2033170913353768</v>
      </c>
      <c r="AK250" s="11">
        <v>8.5630000000000006</v>
      </c>
      <c r="AL250">
        <v>243</v>
      </c>
    </row>
    <row r="251" spans="6:38" x14ac:dyDescent="0.3">
      <c r="F251" s="9">
        <v>244</v>
      </c>
      <c r="G251" s="12">
        <v>65.304000000000002</v>
      </c>
      <c r="H251" s="12">
        <v>35.378999999999998</v>
      </c>
      <c r="I251" s="9">
        <v>0.65600000000000003</v>
      </c>
      <c r="J251" s="9">
        <v>1.651</v>
      </c>
      <c r="K251" s="9">
        <v>0.60599999999999998</v>
      </c>
      <c r="L251" s="9">
        <v>0.95899999999999996</v>
      </c>
      <c r="S251" s="9">
        <v>244</v>
      </c>
      <c r="T251" s="12">
        <f t="shared" si="31"/>
        <v>6530.4000000000005</v>
      </c>
      <c r="V251">
        <v>31</v>
      </c>
      <c r="W251">
        <v>67.800000000000011</v>
      </c>
      <c r="X251" s="10">
        <f t="shared" si="30"/>
        <v>9.2911592997345629</v>
      </c>
      <c r="Z251" s="11">
        <f t="shared" si="32"/>
        <v>9.2910000000000004</v>
      </c>
      <c r="AA251">
        <f t="shared" si="39"/>
        <v>1</v>
      </c>
      <c r="AB251">
        <f t="shared" si="36"/>
        <v>1</v>
      </c>
      <c r="AC251">
        <f t="shared" si="37"/>
        <v>244</v>
      </c>
      <c r="AD251" s="9">
        <f t="shared" si="38"/>
        <v>244</v>
      </c>
      <c r="AE251" s="12">
        <f t="shared" si="33"/>
        <v>9.2910000000000004</v>
      </c>
      <c r="AF251" s="9">
        <f t="shared" si="34"/>
        <v>244</v>
      </c>
      <c r="AG251">
        <v>9.0340000000000007</v>
      </c>
      <c r="AH251">
        <v>249</v>
      </c>
      <c r="AI251">
        <f t="shared" si="35"/>
        <v>2.2009952372324126</v>
      </c>
      <c r="AK251" s="11">
        <v>8.5559999999999992</v>
      </c>
      <c r="AL251">
        <v>244</v>
      </c>
    </row>
    <row r="252" spans="6:38" x14ac:dyDescent="0.3">
      <c r="F252" s="9">
        <v>245</v>
      </c>
      <c r="G252" s="12">
        <v>6.7880000000000003</v>
      </c>
      <c r="H252" s="12">
        <v>10.329000000000001</v>
      </c>
      <c r="I252" s="9">
        <v>0.79900000000000004</v>
      </c>
      <c r="J252" s="9">
        <v>1.46</v>
      </c>
      <c r="K252" s="9">
        <v>0.68500000000000005</v>
      </c>
      <c r="L252" s="9">
        <v>0.95399999999999996</v>
      </c>
      <c r="S252" s="9">
        <v>245</v>
      </c>
      <c r="T252" s="12">
        <f t="shared" si="31"/>
        <v>678.80000000000007</v>
      </c>
      <c r="V252">
        <v>678</v>
      </c>
      <c r="W252">
        <v>67</v>
      </c>
      <c r="X252" s="10">
        <f t="shared" si="30"/>
        <v>9.2361815431083798</v>
      </c>
      <c r="Z252" s="11">
        <f t="shared" si="32"/>
        <v>9.2360000000000007</v>
      </c>
      <c r="AA252">
        <f t="shared" si="39"/>
        <v>1</v>
      </c>
      <c r="AB252">
        <f t="shared" si="36"/>
        <v>1</v>
      </c>
      <c r="AC252">
        <f t="shared" si="37"/>
        <v>245</v>
      </c>
      <c r="AD252" s="9">
        <f t="shared" si="38"/>
        <v>245</v>
      </c>
      <c r="AE252" s="12">
        <f t="shared" si="33"/>
        <v>9.2360000000000007</v>
      </c>
      <c r="AF252" s="9">
        <f t="shared" si="34"/>
        <v>245</v>
      </c>
      <c r="AG252">
        <v>9.0120000000000005</v>
      </c>
      <c r="AH252">
        <v>250</v>
      </c>
      <c r="AI252">
        <f t="shared" si="35"/>
        <v>2.198557022569998</v>
      </c>
      <c r="AK252" s="11">
        <v>8.548</v>
      </c>
      <c r="AL252">
        <v>245</v>
      </c>
    </row>
    <row r="253" spans="6:38" x14ac:dyDescent="0.3">
      <c r="F253" s="9">
        <v>246</v>
      </c>
      <c r="G253" s="12">
        <v>2.7E-2</v>
      </c>
      <c r="H253" s="12">
        <v>0.61299999999999999</v>
      </c>
      <c r="I253" s="9">
        <v>0.91</v>
      </c>
      <c r="J253" s="9">
        <v>1.4</v>
      </c>
      <c r="K253" s="9">
        <v>0.71399999999999997</v>
      </c>
      <c r="L253" s="9">
        <v>0.88500000000000001</v>
      </c>
      <c r="S253" s="9">
        <v>246</v>
      </c>
      <c r="T253" s="12">
        <f t="shared" si="31"/>
        <v>2.7</v>
      </c>
      <c r="V253">
        <v>276</v>
      </c>
      <c r="W253">
        <v>66.5</v>
      </c>
      <c r="X253" s="10">
        <f t="shared" si="30"/>
        <v>9.2016536407804619</v>
      </c>
      <c r="Z253" s="11">
        <f t="shared" si="32"/>
        <v>9.2010000000000005</v>
      </c>
      <c r="AA253">
        <f t="shared" si="39"/>
        <v>1</v>
      </c>
      <c r="AB253">
        <f t="shared" si="36"/>
        <v>1</v>
      </c>
      <c r="AC253">
        <f t="shared" si="37"/>
        <v>246</v>
      </c>
      <c r="AD253" s="9">
        <f t="shared" si="38"/>
        <v>246</v>
      </c>
      <c r="AE253" s="12">
        <f t="shared" si="33"/>
        <v>9.2010000000000005</v>
      </c>
      <c r="AF253" s="9">
        <f t="shared" si="34"/>
        <v>246</v>
      </c>
      <c r="AG253">
        <v>9.0050000000000008</v>
      </c>
      <c r="AH253">
        <v>251</v>
      </c>
      <c r="AI253">
        <f t="shared" si="35"/>
        <v>2.1977799786279193</v>
      </c>
      <c r="AK253" s="11">
        <v>8.5259999999999998</v>
      </c>
      <c r="AL253">
        <v>246</v>
      </c>
    </row>
    <row r="254" spans="6:38" x14ac:dyDescent="0.3">
      <c r="F254" s="9">
        <v>247</v>
      </c>
      <c r="G254" s="12">
        <v>7.4390000000000001</v>
      </c>
      <c r="H254" s="12">
        <v>11.952999999999999</v>
      </c>
      <c r="I254" s="9">
        <v>0.65400000000000003</v>
      </c>
      <c r="J254" s="9">
        <v>1.232</v>
      </c>
      <c r="K254" s="9">
        <v>0.81200000000000006</v>
      </c>
      <c r="L254" s="9">
        <v>0.90100000000000002</v>
      </c>
      <c r="S254" s="9">
        <v>247</v>
      </c>
      <c r="T254" s="12">
        <f t="shared" si="31"/>
        <v>743.9</v>
      </c>
      <c r="V254">
        <v>504</v>
      </c>
      <c r="W254">
        <v>66.400000000000006</v>
      </c>
      <c r="X254" s="10">
        <f t="shared" si="30"/>
        <v>9.1947325012974037</v>
      </c>
      <c r="Z254" s="11">
        <f t="shared" si="32"/>
        <v>9.1940000000000008</v>
      </c>
      <c r="AA254">
        <f t="shared" si="39"/>
        <v>1</v>
      </c>
      <c r="AB254">
        <f t="shared" si="36"/>
        <v>1</v>
      </c>
      <c r="AC254">
        <f t="shared" si="37"/>
        <v>247</v>
      </c>
      <c r="AD254" s="9">
        <f t="shared" si="38"/>
        <v>247</v>
      </c>
      <c r="AE254" s="12">
        <f t="shared" si="33"/>
        <v>9.1940000000000008</v>
      </c>
      <c r="AF254" s="9">
        <f t="shared" si="34"/>
        <v>247</v>
      </c>
      <c r="AG254">
        <v>8.9559999999999995</v>
      </c>
      <c r="AH254">
        <v>252</v>
      </c>
      <c r="AI254">
        <f t="shared" si="35"/>
        <v>2.1923236987365082</v>
      </c>
      <c r="AK254" s="11">
        <v>8.5039999999999996</v>
      </c>
      <c r="AL254">
        <v>247</v>
      </c>
    </row>
    <row r="255" spans="6:38" x14ac:dyDescent="0.3">
      <c r="F255" s="9">
        <v>248</v>
      </c>
      <c r="G255" s="12">
        <v>8.5999999999999993E-2</v>
      </c>
      <c r="H255" s="12">
        <v>1.29</v>
      </c>
      <c r="I255" s="9">
        <v>0.64700000000000002</v>
      </c>
      <c r="J255" s="9">
        <v>2.327</v>
      </c>
      <c r="K255" s="9">
        <v>0.43</v>
      </c>
      <c r="L255" s="9">
        <v>0.85</v>
      </c>
      <c r="S255" s="9">
        <v>248</v>
      </c>
      <c r="T255" s="12">
        <f t="shared" si="31"/>
        <v>8.6</v>
      </c>
      <c r="V255">
        <v>775</v>
      </c>
      <c r="W255">
        <v>64.400000000000006</v>
      </c>
      <c r="X255" s="10">
        <f t="shared" si="30"/>
        <v>9.0551988758361617</v>
      </c>
      <c r="Z255" s="11">
        <f t="shared" si="32"/>
        <v>9.0549999999999997</v>
      </c>
      <c r="AA255">
        <f t="shared" si="39"/>
        <v>1</v>
      </c>
      <c r="AB255">
        <f t="shared" si="36"/>
        <v>1</v>
      </c>
      <c r="AC255">
        <f t="shared" si="37"/>
        <v>248</v>
      </c>
      <c r="AD255" s="9">
        <f t="shared" si="38"/>
        <v>248</v>
      </c>
      <c r="AE255" s="12">
        <f t="shared" si="33"/>
        <v>9.0549999999999997</v>
      </c>
      <c r="AF255" s="9">
        <f t="shared" si="34"/>
        <v>248</v>
      </c>
      <c r="AG255">
        <v>8.9489999999999998</v>
      </c>
      <c r="AH255">
        <v>253</v>
      </c>
      <c r="AI255">
        <f t="shared" si="35"/>
        <v>2.1915417942007211</v>
      </c>
      <c r="AK255" s="11">
        <v>8.1829999999999998</v>
      </c>
      <c r="AL255">
        <v>248</v>
      </c>
    </row>
    <row r="256" spans="6:38" x14ac:dyDescent="0.3">
      <c r="F256" s="9">
        <v>249</v>
      </c>
      <c r="G256" s="12">
        <v>1.365</v>
      </c>
      <c r="H256" s="12">
        <v>5.01</v>
      </c>
      <c r="I256" s="9">
        <v>0.68300000000000005</v>
      </c>
      <c r="J256" s="9">
        <v>2.1890000000000001</v>
      </c>
      <c r="K256" s="9">
        <v>0.45700000000000002</v>
      </c>
      <c r="L256" s="9">
        <v>0.92300000000000004</v>
      </c>
      <c r="S256" s="9">
        <v>249</v>
      </c>
      <c r="T256" s="12">
        <f t="shared" si="31"/>
        <v>136.5</v>
      </c>
      <c r="V256">
        <v>712</v>
      </c>
      <c r="W256">
        <v>64.099999999999994</v>
      </c>
      <c r="X256" s="10">
        <f t="shared" si="30"/>
        <v>9.0340829538766094</v>
      </c>
      <c r="Z256" s="11">
        <f t="shared" si="32"/>
        <v>9.0340000000000007</v>
      </c>
      <c r="AA256">
        <f t="shared" si="39"/>
        <v>1</v>
      </c>
      <c r="AB256">
        <f t="shared" si="36"/>
        <v>1</v>
      </c>
      <c r="AC256">
        <f t="shared" si="37"/>
        <v>249</v>
      </c>
      <c r="AD256" s="9">
        <f t="shared" si="38"/>
        <v>249</v>
      </c>
      <c r="AE256" s="12">
        <f t="shared" si="33"/>
        <v>9.0340000000000007</v>
      </c>
      <c r="AF256" s="9">
        <f t="shared" si="34"/>
        <v>249</v>
      </c>
      <c r="AG256">
        <v>8.9269999999999996</v>
      </c>
      <c r="AH256">
        <v>254</v>
      </c>
      <c r="AI256">
        <f t="shared" si="35"/>
        <v>2.1890803921972251</v>
      </c>
      <c r="AK256" s="11">
        <v>8.1359999999999992</v>
      </c>
      <c r="AL256">
        <v>249</v>
      </c>
    </row>
    <row r="257" spans="6:38" x14ac:dyDescent="0.3">
      <c r="F257" s="9">
        <v>250</v>
      </c>
      <c r="G257" s="12">
        <v>4.4790000000000001</v>
      </c>
      <c r="H257" s="12">
        <v>11.266999999999999</v>
      </c>
      <c r="I257" s="9">
        <v>0.443</v>
      </c>
      <c r="J257" s="9">
        <v>3.839</v>
      </c>
      <c r="K257" s="9">
        <v>0.26100000000000001</v>
      </c>
      <c r="L257" s="9">
        <v>0.80300000000000005</v>
      </c>
      <c r="S257" s="9">
        <v>250</v>
      </c>
      <c r="T257" s="12">
        <f t="shared" si="31"/>
        <v>447.90000000000003</v>
      </c>
      <c r="V257">
        <v>77</v>
      </c>
      <c r="W257">
        <v>63.800000000000004</v>
      </c>
      <c r="X257" s="10">
        <f t="shared" si="30"/>
        <v>9.0129175605962022</v>
      </c>
      <c r="Z257" s="11">
        <f t="shared" si="32"/>
        <v>9.0120000000000005</v>
      </c>
      <c r="AA257">
        <f t="shared" si="39"/>
        <v>1</v>
      </c>
      <c r="AB257">
        <f t="shared" si="36"/>
        <v>1</v>
      </c>
      <c r="AC257">
        <f t="shared" si="37"/>
        <v>250</v>
      </c>
      <c r="AD257" s="9">
        <f t="shared" si="38"/>
        <v>250</v>
      </c>
      <c r="AE257" s="12">
        <f t="shared" si="33"/>
        <v>9.0120000000000005</v>
      </c>
      <c r="AF257" s="9">
        <f t="shared" si="34"/>
        <v>250</v>
      </c>
      <c r="AG257">
        <v>8.9060000000000006</v>
      </c>
      <c r="AH257">
        <v>255</v>
      </c>
      <c r="AI257">
        <f t="shared" si="35"/>
        <v>2.1867252068995109</v>
      </c>
      <c r="AK257" s="11">
        <v>8.1129999999999995</v>
      </c>
      <c r="AL257">
        <v>250</v>
      </c>
    </row>
    <row r="258" spans="6:38" x14ac:dyDescent="0.3">
      <c r="F258" s="9">
        <v>251</v>
      </c>
      <c r="G258" s="12">
        <v>0.309</v>
      </c>
      <c r="H258" s="12">
        <v>2.2090000000000001</v>
      </c>
      <c r="I258" s="9">
        <v>0.79600000000000004</v>
      </c>
      <c r="J258" s="9">
        <v>1.786</v>
      </c>
      <c r="K258" s="9">
        <v>0.56000000000000005</v>
      </c>
      <c r="L258" s="9">
        <v>0.91900000000000004</v>
      </c>
      <c r="S258" s="9">
        <v>251</v>
      </c>
      <c r="T258" s="12">
        <f t="shared" si="31"/>
        <v>30.9</v>
      </c>
      <c r="V258">
        <v>596</v>
      </c>
      <c r="W258">
        <v>63.7</v>
      </c>
      <c r="X258" s="10">
        <f t="shared" si="30"/>
        <v>9.005851375612961</v>
      </c>
      <c r="Z258" s="11">
        <f t="shared" si="32"/>
        <v>9.0050000000000008</v>
      </c>
      <c r="AA258">
        <f t="shared" si="39"/>
        <v>1</v>
      </c>
      <c r="AB258">
        <f t="shared" si="36"/>
        <v>1</v>
      </c>
      <c r="AC258">
        <f t="shared" si="37"/>
        <v>251</v>
      </c>
      <c r="AD258" s="9">
        <f t="shared" si="38"/>
        <v>251</v>
      </c>
      <c r="AE258" s="12">
        <f t="shared" si="33"/>
        <v>9.0050000000000008</v>
      </c>
      <c r="AF258" s="9">
        <f t="shared" si="34"/>
        <v>251</v>
      </c>
      <c r="AG258">
        <v>8.8770000000000007</v>
      </c>
      <c r="AH258">
        <v>257</v>
      </c>
      <c r="AI258">
        <f t="shared" si="35"/>
        <v>2.1834636620861825</v>
      </c>
      <c r="AK258" s="11">
        <v>8.0969999999999995</v>
      </c>
      <c r="AL258">
        <v>251</v>
      </c>
    </row>
    <row r="259" spans="6:38" x14ac:dyDescent="0.3">
      <c r="F259" s="9">
        <v>252</v>
      </c>
      <c r="G259" s="12">
        <v>0.128</v>
      </c>
      <c r="H259" s="12">
        <v>1.7390000000000001</v>
      </c>
      <c r="I259" s="9">
        <v>0.53200000000000003</v>
      </c>
      <c r="J259" s="9">
        <v>1.99</v>
      </c>
      <c r="K259" s="9">
        <v>0.502</v>
      </c>
      <c r="L259" s="9">
        <v>0.79100000000000004</v>
      </c>
      <c r="S259" s="9">
        <v>252</v>
      </c>
      <c r="T259" s="12">
        <f t="shared" si="31"/>
        <v>12.8</v>
      </c>
      <c r="V259">
        <v>124</v>
      </c>
      <c r="W259">
        <v>63</v>
      </c>
      <c r="X259" s="10">
        <f t="shared" si="30"/>
        <v>8.9562319821627696</v>
      </c>
      <c r="Z259" s="11">
        <f t="shared" si="32"/>
        <v>8.9559999999999995</v>
      </c>
      <c r="AA259">
        <f t="shared" si="39"/>
        <v>1</v>
      </c>
      <c r="AB259">
        <f t="shared" si="36"/>
        <v>1</v>
      </c>
      <c r="AC259">
        <f t="shared" si="37"/>
        <v>252</v>
      </c>
      <c r="AD259" s="9">
        <f t="shared" si="38"/>
        <v>252</v>
      </c>
      <c r="AE259" s="12">
        <f t="shared" si="33"/>
        <v>8.9559999999999995</v>
      </c>
      <c r="AF259" s="9">
        <f t="shared" si="34"/>
        <v>252</v>
      </c>
      <c r="AG259">
        <v>8.827</v>
      </c>
      <c r="AH259">
        <v>258</v>
      </c>
      <c r="AI259">
        <f t="shared" si="35"/>
        <v>2.1778152060380958</v>
      </c>
      <c r="AK259" s="11">
        <v>8.0739999999999998</v>
      </c>
      <c r="AL259">
        <v>252</v>
      </c>
    </row>
    <row r="260" spans="6:38" x14ac:dyDescent="0.3">
      <c r="F260" s="9">
        <v>253</v>
      </c>
      <c r="G260" s="12">
        <v>2.5000000000000001E-2</v>
      </c>
      <c r="H260" s="12">
        <v>0.71399999999999997</v>
      </c>
      <c r="I260" s="9">
        <v>0.621</v>
      </c>
      <c r="J260" s="9">
        <v>3.2029999999999998</v>
      </c>
      <c r="K260" s="9">
        <v>0.312</v>
      </c>
      <c r="L260" s="9">
        <v>0.90900000000000003</v>
      </c>
      <c r="S260" s="9">
        <v>253</v>
      </c>
      <c r="T260" s="12">
        <f t="shared" si="31"/>
        <v>2.5</v>
      </c>
      <c r="V260">
        <v>774</v>
      </c>
      <c r="W260">
        <v>62.9</v>
      </c>
      <c r="X260" s="10">
        <f t="shared" si="30"/>
        <v>8.9491210386183582</v>
      </c>
      <c r="Z260" s="11">
        <f t="shared" si="32"/>
        <v>8.9489999999999998</v>
      </c>
      <c r="AA260">
        <f t="shared" si="39"/>
        <v>1</v>
      </c>
      <c r="AB260">
        <f t="shared" si="36"/>
        <v>1</v>
      </c>
      <c r="AC260">
        <f t="shared" si="37"/>
        <v>253</v>
      </c>
      <c r="AD260" s="9">
        <f t="shared" si="38"/>
        <v>253</v>
      </c>
      <c r="AE260" s="12">
        <f t="shared" si="33"/>
        <v>8.9489999999999998</v>
      </c>
      <c r="AF260" s="9">
        <f t="shared" si="34"/>
        <v>253</v>
      </c>
      <c r="AG260">
        <v>8.82</v>
      </c>
      <c r="AH260">
        <v>260</v>
      </c>
      <c r="AI260">
        <f t="shared" si="35"/>
        <v>2.1770218700187001</v>
      </c>
      <c r="AK260" s="11">
        <v>8.0660000000000007</v>
      </c>
      <c r="AL260">
        <v>253</v>
      </c>
    </row>
    <row r="261" spans="6:38" x14ac:dyDescent="0.3">
      <c r="F261" s="9">
        <v>254</v>
      </c>
      <c r="G261" s="12">
        <v>0.02</v>
      </c>
      <c r="H261" s="12">
        <v>0.59499999999999997</v>
      </c>
      <c r="I261" s="9">
        <v>0.71699999999999997</v>
      </c>
      <c r="J261" s="9">
        <v>1.756</v>
      </c>
      <c r="K261" s="9">
        <v>0.56899999999999995</v>
      </c>
      <c r="L261" s="9">
        <v>0.76900000000000002</v>
      </c>
      <c r="S261" s="9">
        <v>254</v>
      </c>
      <c r="T261" s="12">
        <f t="shared" si="31"/>
        <v>2</v>
      </c>
      <c r="V261">
        <v>153</v>
      </c>
      <c r="W261">
        <v>62.6</v>
      </c>
      <c r="X261" s="10">
        <f t="shared" si="30"/>
        <v>8.9277542249112791</v>
      </c>
      <c r="Z261" s="11">
        <f t="shared" si="32"/>
        <v>8.9269999999999996</v>
      </c>
      <c r="AA261">
        <f t="shared" si="39"/>
        <v>1</v>
      </c>
      <c r="AB261">
        <f t="shared" si="36"/>
        <v>1</v>
      </c>
      <c r="AC261">
        <f t="shared" si="37"/>
        <v>254</v>
      </c>
      <c r="AD261" s="9">
        <f t="shared" si="38"/>
        <v>254</v>
      </c>
      <c r="AE261" s="12">
        <f t="shared" si="33"/>
        <v>8.9269999999999996</v>
      </c>
      <c r="AF261" s="9">
        <f t="shared" si="34"/>
        <v>254</v>
      </c>
      <c r="AG261">
        <v>8.7469999999999999</v>
      </c>
      <c r="AH261">
        <v>261</v>
      </c>
      <c r="AI261">
        <f t="shared" si="35"/>
        <v>2.1687107844377178</v>
      </c>
      <c r="AK261" s="11">
        <v>8.0419999999999998</v>
      </c>
      <c r="AL261">
        <v>254</v>
      </c>
    </row>
    <row r="262" spans="6:38" x14ac:dyDescent="0.3">
      <c r="F262" s="9">
        <v>255</v>
      </c>
      <c r="G262" s="12">
        <v>3.4000000000000002E-2</v>
      </c>
      <c r="H262" s="12">
        <v>0.66600000000000004</v>
      </c>
      <c r="I262" s="9">
        <v>0.97199999999999998</v>
      </c>
      <c r="J262" s="9">
        <v>1.351</v>
      </c>
      <c r="K262" s="9">
        <v>0.74</v>
      </c>
      <c r="L262" s="9">
        <v>0.872</v>
      </c>
      <c r="S262" s="9">
        <v>255</v>
      </c>
      <c r="T262" s="12">
        <f t="shared" si="31"/>
        <v>3.4000000000000004</v>
      </c>
      <c r="V262">
        <v>742</v>
      </c>
      <c r="W262">
        <v>62.3</v>
      </c>
      <c r="X262" s="10">
        <f t="shared" si="30"/>
        <v>8.9063361511342389</v>
      </c>
      <c r="Z262" s="11">
        <f t="shared" si="32"/>
        <v>8.9060000000000006</v>
      </c>
      <c r="AA262">
        <f t="shared" si="39"/>
        <v>1</v>
      </c>
      <c r="AB262">
        <f t="shared" si="36"/>
        <v>1</v>
      </c>
      <c r="AC262">
        <f t="shared" si="37"/>
        <v>255</v>
      </c>
      <c r="AD262" s="9">
        <f t="shared" si="38"/>
        <v>255</v>
      </c>
      <c r="AE262" s="12">
        <f t="shared" si="33"/>
        <v>8.9060000000000006</v>
      </c>
      <c r="AF262" s="9">
        <f t="shared" si="34"/>
        <v>255</v>
      </c>
      <c r="AG262">
        <v>8.74</v>
      </c>
      <c r="AH262">
        <v>262</v>
      </c>
      <c r="AI262">
        <f t="shared" si="35"/>
        <v>2.167910189667444</v>
      </c>
      <c r="AK262" s="11">
        <v>8.0340000000000007</v>
      </c>
      <c r="AL262">
        <v>254</v>
      </c>
    </row>
    <row r="263" spans="6:38" x14ac:dyDescent="0.3">
      <c r="F263" s="9">
        <v>256</v>
      </c>
      <c r="G263" s="12">
        <v>0.06</v>
      </c>
      <c r="H263" s="12">
        <v>1.002</v>
      </c>
      <c r="I263" s="9">
        <v>0.75700000000000001</v>
      </c>
      <c r="J263" s="9">
        <v>1.778</v>
      </c>
      <c r="K263" s="9">
        <v>0.56200000000000006</v>
      </c>
      <c r="L263" s="9">
        <v>0.88200000000000001</v>
      </c>
      <c r="S263" s="9">
        <v>256</v>
      </c>
      <c r="T263" s="12">
        <f t="shared" si="31"/>
        <v>6</v>
      </c>
      <c r="V263">
        <v>412</v>
      </c>
      <c r="W263">
        <v>61.9</v>
      </c>
      <c r="X263" s="10">
        <f t="shared" si="30"/>
        <v>8.8776983401727811</v>
      </c>
      <c r="Z263" s="11">
        <f t="shared" si="32"/>
        <v>8.8770000000000007</v>
      </c>
      <c r="AA263">
        <f t="shared" si="39"/>
        <v>1</v>
      </c>
      <c r="AB263">
        <f t="shared" si="36"/>
        <v>0</v>
      </c>
      <c r="AC263">
        <f t="shared" si="37"/>
        <v>255</v>
      </c>
      <c r="AD263" s="9" t="str">
        <f t="shared" si="38"/>
        <v/>
      </c>
      <c r="AE263" s="12" t="str">
        <f t="shared" si="33"/>
        <v/>
      </c>
      <c r="AF263" s="9" t="str">
        <f t="shared" si="34"/>
        <v/>
      </c>
      <c r="AG263">
        <v>8.6370000000000005</v>
      </c>
      <c r="AH263">
        <v>263</v>
      </c>
      <c r="AI263">
        <f t="shared" si="35"/>
        <v>2.1560553002981484</v>
      </c>
      <c r="AK263" s="11">
        <v>8.0340000000000007</v>
      </c>
      <c r="AL263">
        <v>256</v>
      </c>
    </row>
    <row r="264" spans="6:38" x14ac:dyDescent="0.3">
      <c r="F264" s="9">
        <v>257</v>
      </c>
      <c r="G264" s="12">
        <v>0.89</v>
      </c>
      <c r="H264" s="12">
        <v>4.165</v>
      </c>
      <c r="I264" s="9">
        <v>0.64500000000000002</v>
      </c>
      <c r="J264" s="9">
        <v>2.415</v>
      </c>
      <c r="K264" s="9">
        <v>0.41399999999999998</v>
      </c>
      <c r="L264" s="9">
        <v>0.92700000000000005</v>
      </c>
      <c r="S264" s="9">
        <v>257</v>
      </c>
      <c r="T264" s="12">
        <f t="shared" si="31"/>
        <v>89</v>
      </c>
      <c r="V264">
        <v>516</v>
      </c>
      <c r="W264">
        <v>61.9</v>
      </c>
      <c r="X264" s="10">
        <f t="shared" ref="X264:X327" si="40">((W264/PI())^0.5)*2</f>
        <v>8.8776983401727811</v>
      </c>
      <c r="Z264" s="11">
        <f t="shared" si="32"/>
        <v>8.8770000000000007</v>
      </c>
      <c r="AA264">
        <f t="shared" si="39"/>
        <v>2</v>
      </c>
      <c r="AB264">
        <f t="shared" si="36"/>
        <v>2</v>
      </c>
      <c r="AC264">
        <f t="shared" si="37"/>
        <v>257</v>
      </c>
      <c r="AD264" s="9">
        <f t="shared" si="38"/>
        <v>257</v>
      </c>
      <c r="AE264" s="12">
        <f t="shared" si="33"/>
        <v>8.8770000000000007</v>
      </c>
      <c r="AF264" s="9">
        <f t="shared" si="34"/>
        <v>257</v>
      </c>
      <c r="AG264">
        <v>8.5779999999999994</v>
      </c>
      <c r="AH264">
        <v>264</v>
      </c>
      <c r="AI264">
        <f t="shared" si="35"/>
        <v>2.1492007860946885</v>
      </c>
      <c r="AK264" s="11">
        <v>8.0259999999999998</v>
      </c>
      <c r="AL264">
        <v>257</v>
      </c>
    </row>
    <row r="265" spans="6:38" x14ac:dyDescent="0.3">
      <c r="F265" s="9">
        <v>258</v>
      </c>
      <c r="G265" s="12">
        <v>0.42599999999999999</v>
      </c>
      <c r="H265" s="12">
        <v>2.468</v>
      </c>
      <c r="I265" s="9">
        <v>0.88</v>
      </c>
      <c r="J265" s="9">
        <v>1.4139999999999999</v>
      </c>
      <c r="K265" s="9">
        <v>0.70699999999999996</v>
      </c>
      <c r="L265" s="9">
        <v>0.93799999999999994</v>
      </c>
      <c r="S265" s="9">
        <v>258</v>
      </c>
      <c r="T265" s="12">
        <f t="shared" ref="T265:T328" si="41">G265*100</f>
        <v>42.6</v>
      </c>
      <c r="V265">
        <v>449</v>
      </c>
      <c r="W265">
        <v>61.199999999999996</v>
      </c>
      <c r="X265" s="10">
        <f t="shared" si="40"/>
        <v>8.8273586161315514</v>
      </c>
      <c r="Z265" s="11">
        <f t="shared" ref="Z265:Z328" si="42">TRUNC(X265,3)</f>
        <v>8.827</v>
      </c>
      <c r="AA265">
        <f t="shared" si="39"/>
        <v>1</v>
      </c>
      <c r="AB265">
        <f t="shared" si="36"/>
        <v>1</v>
      </c>
      <c r="AC265">
        <f t="shared" si="37"/>
        <v>258</v>
      </c>
      <c r="AD265" s="9">
        <f t="shared" si="38"/>
        <v>258</v>
      </c>
      <c r="AE265" s="12">
        <f t="shared" ref="AE265:AE328" si="43">IF(AD265="","",Z265)</f>
        <v>8.827</v>
      </c>
      <c r="AF265" s="9">
        <f t="shared" ref="AF265:AF328" si="44">AD265</f>
        <v>258</v>
      </c>
      <c r="AG265">
        <v>8.5709999999999997</v>
      </c>
      <c r="AH265">
        <v>265</v>
      </c>
      <c r="AI265">
        <f t="shared" ref="AI265:AI328" si="45">LN(AG265)</f>
        <v>2.1483844119167457</v>
      </c>
      <c r="AK265" s="11">
        <v>8.01</v>
      </c>
      <c r="AL265">
        <v>258</v>
      </c>
    </row>
    <row r="266" spans="6:38" x14ac:dyDescent="0.3">
      <c r="F266" s="9">
        <v>259</v>
      </c>
      <c r="G266" s="12">
        <v>1.5840000000000001</v>
      </c>
      <c r="H266" s="12">
        <v>5.1890000000000001</v>
      </c>
      <c r="I266" s="9">
        <v>0.74</v>
      </c>
      <c r="J266" s="9">
        <v>1.8089999999999999</v>
      </c>
      <c r="K266" s="9">
        <v>0.55300000000000005</v>
      </c>
      <c r="L266" s="9">
        <v>0.95599999999999996</v>
      </c>
      <c r="S266" s="9">
        <v>259</v>
      </c>
      <c r="T266" s="12">
        <f t="shared" si="41"/>
        <v>158.4</v>
      </c>
      <c r="V266">
        <v>359</v>
      </c>
      <c r="W266">
        <v>61.1</v>
      </c>
      <c r="X266" s="10">
        <f t="shared" si="40"/>
        <v>8.8201437733927239</v>
      </c>
      <c r="Z266" s="11">
        <f t="shared" si="42"/>
        <v>8.82</v>
      </c>
      <c r="AA266">
        <f t="shared" si="39"/>
        <v>1</v>
      </c>
      <c r="AB266">
        <f t="shared" ref="AB266:AB329" si="46">IF(AA266&lt;AA267,0,AA266)</f>
        <v>0</v>
      </c>
      <c r="AC266">
        <f t="shared" ref="AC266:AC329" si="47">AC265+AB266</f>
        <v>258</v>
      </c>
      <c r="AD266" s="9" t="str">
        <f t="shared" ref="AD266:AD329" si="48">IF(AB266=0,"",AC265+AB266)</f>
        <v/>
      </c>
      <c r="AE266" s="12" t="str">
        <f t="shared" si="43"/>
        <v/>
      </c>
      <c r="AF266" s="9" t="str">
        <f t="shared" si="44"/>
        <v/>
      </c>
      <c r="AG266">
        <v>8.5630000000000006</v>
      </c>
      <c r="AH266">
        <v>266</v>
      </c>
      <c r="AI266">
        <f t="shared" si="45"/>
        <v>2.1474505960440551</v>
      </c>
      <c r="AK266" s="11">
        <v>7.9619999999999997</v>
      </c>
      <c r="AL266">
        <v>259</v>
      </c>
    </row>
    <row r="267" spans="6:38" x14ac:dyDescent="0.3">
      <c r="F267" s="9">
        <v>260</v>
      </c>
      <c r="G267" s="12">
        <v>0.02</v>
      </c>
      <c r="H267" s="12">
        <v>0.621</v>
      </c>
      <c r="I267" s="9">
        <v>0.65700000000000003</v>
      </c>
      <c r="J267" s="9">
        <v>2.8420000000000001</v>
      </c>
      <c r="K267" s="9">
        <v>0.35199999999999998</v>
      </c>
      <c r="L267" s="9">
        <v>0.8</v>
      </c>
      <c r="S267" s="9">
        <v>260</v>
      </c>
      <c r="T267" s="12">
        <f t="shared" si="41"/>
        <v>2</v>
      </c>
      <c r="V267">
        <v>545</v>
      </c>
      <c r="W267">
        <v>61.1</v>
      </c>
      <c r="X267" s="10">
        <f t="shared" si="40"/>
        <v>8.8201437733927239</v>
      </c>
      <c r="Z267" s="11">
        <f t="shared" si="42"/>
        <v>8.82</v>
      </c>
      <c r="AA267">
        <f t="shared" ref="AA267:AA330" si="49">IF(Z267-Z266=0,AA266+AA$8,1)</f>
        <v>2</v>
      </c>
      <c r="AB267">
        <f t="shared" si="46"/>
        <v>2</v>
      </c>
      <c r="AC267">
        <f t="shared" si="47"/>
        <v>260</v>
      </c>
      <c r="AD267" s="9">
        <f t="shared" si="48"/>
        <v>260</v>
      </c>
      <c r="AE267" s="12">
        <f t="shared" si="43"/>
        <v>8.82</v>
      </c>
      <c r="AF267" s="9">
        <f t="shared" si="44"/>
        <v>260</v>
      </c>
      <c r="AG267">
        <v>8.5559999999999992</v>
      </c>
      <c r="AH267">
        <v>267</v>
      </c>
      <c r="AI267">
        <f t="shared" si="45"/>
        <v>2.146632791220159</v>
      </c>
      <c r="AK267" s="11">
        <v>7.93</v>
      </c>
      <c r="AL267">
        <v>260</v>
      </c>
    </row>
    <row r="268" spans="6:38" x14ac:dyDescent="0.3">
      <c r="F268" s="9">
        <v>261</v>
      </c>
      <c r="G268" s="12">
        <v>8.3000000000000004E-2</v>
      </c>
      <c r="H268" s="12">
        <v>1.0429999999999999</v>
      </c>
      <c r="I268" s="9">
        <v>0.95399999999999996</v>
      </c>
      <c r="J268" s="9">
        <v>1.3740000000000001</v>
      </c>
      <c r="K268" s="9">
        <v>0.72799999999999998</v>
      </c>
      <c r="L268" s="9">
        <v>0.90100000000000002</v>
      </c>
      <c r="S268" s="9">
        <v>261</v>
      </c>
      <c r="T268" s="12">
        <f t="shared" si="41"/>
        <v>8.3000000000000007</v>
      </c>
      <c r="V268">
        <v>458</v>
      </c>
      <c r="W268">
        <v>60.099999999999994</v>
      </c>
      <c r="X268" s="10">
        <f t="shared" si="40"/>
        <v>8.7476680686102437</v>
      </c>
      <c r="Z268" s="11">
        <f t="shared" si="42"/>
        <v>8.7469999999999999</v>
      </c>
      <c r="AA268">
        <f t="shared" si="49"/>
        <v>1</v>
      </c>
      <c r="AB268">
        <f t="shared" si="46"/>
        <v>1</v>
      </c>
      <c r="AC268">
        <f t="shared" si="47"/>
        <v>261</v>
      </c>
      <c r="AD268" s="9">
        <f t="shared" si="48"/>
        <v>261</v>
      </c>
      <c r="AE268" s="12">
        <f t="shared" si="43"/>
        <v>8.7469999999999999</v>
      </c>
      <c r="AF268" s="9">
        <f t="shared" si="44"/>
        <v>261</v>
      </c>
      <c r="AG268">
        <v>8.548</v>
      </c>
      <c r="AH268">
        <v>268</v>
      </c>
      <c r="AI268">
        <f t="shared" si="45"/>
        <v>2.1456973374569013</v>
      </c>
      <c r="AK268" s="11">
        <v>7.9139999999999997</v>
      </c>
      <c r="AL268">
        <v>261</v>
      </c>
    </row>
    <row r="269" spans="6:38" x14ac:dyDescent="0.3">
      <c r="F269" s="9">
        <v>262</v>
      </c>
      <c r="G269" s="12">
        <v>2.4670000000000001</v>
      </c>
      <c r="H269" s="12">
        <v>6.3730000000000002</v>
      </c>
      <c r="I269" s="9">
        <v>0.76300000000000001</v>
      </c>
      <c r="J269" s="9">
        <v>1.506</v>
      </c>
      <c r="K269" s="9">
        <v>0.66400000000000003</v>
      </c>
      <c r="L269" s="9">
        <v>0.91400000000000003</v>
      </c>
      <c r="S269" s="9">
        <v>262</v>
      </c>
      <c r="T269" s="12">
        <f t="shared" si="41"/>
        <v>246.70000000000002</v>
      </c>
      <c r="V269">
        <v>795</v>
      </c>
      <c r="W269">
        <v>60</v>
      </c>
      <c r="X269" s="10">
        <f t="shared" si="40"/>
        <v>8.7403874447366334</v>
      </c>
      <c r="Z269" s="11">
        <f t="shared" si="42"/>
        <v>8.74</v>
      </c>
      <c r="AA269">
        <f t="shared" si="49"/>
        <v>1</v>
      </c>
      <c r="AB269">
        <f t="shared" si="46"/>
        <v>1</v>
      </c>
      <c r="AC269">
        <f t="shared" si="47"/>
        <v>262</v>
      </c>
      <c r="AD269" s="9">
        <f t="shared" si="48"/>
        <v>262</v>
      </c>
      <c r="AE269" s="12">
        <f t="shared" si="43"/>
        <v>8.74</v>
      </c>
      <c r="AF269" s="9">
        <f t="shared" si="44"/>
        <v>262</v>
      </c>
      <c r="AG269">
        <v>8.5259999999999998</v>
      </c>
      <c r="AH269">
        <v>269</v>
      </c>
      <c r="AI269">
        <f t="shared" si="45"/>
        <v>2.1431203183430187</v>
      </c>
      <c r="AK269" s="11">
        <v>7.9059999999999997</v>
      </c>
      <c r="AL269">
        <v>262</v>
      </c>
    </row>
    <row r="270" spans="6:38" x14ac:dyDescent="0.3">
      <c r="F270" s="9">
        <v>263</v>
      </c>
      <c r="G270" s="12">
        <v>5.2999999999999999E-2</v>
      </c>
      <c r="H270" s="12">
        <v>0.90100000000000002</v>
      </c>
      <c r="I270" s="9">
        <v>0.82699999999999996</v>
      </c>
      <c r="J270" s="9">
        <v>1.08</v>
      </c>
      <c r="K270" s="9">
        <v>0.92600000000000005</v>
      </c>
      <c r="L270" s="9">
        <v>0.88300000000000001</v>
      </c>
      <c r="S270" s="9">
        <v>263</v>
      </c>
      <c r="T270" s="12">
        <f t="shared" si="41"/>
        <v>5.3</v>
      </c>
      <c r="V270">
        <v>12</v>
      </c>
      <c r="W270">
        <v>58.599999999999994</v>
      </c>
      <c r="X270" s="10">
        <f t="shared" si="40"/>
        <v>8.6378143833657681</v>
      </c>
      <c r="Z270" s="11">
        <f t="shared" si="42"/>
        <v>8.6370000000000005</v>
      </c>
      <c r="AA270">
        <f t="shared" si="49"/>
        <v>1</v>
      </c>
      <c r="AB270">
        <f t="shared" si="46"/>
        <v>1</v>
      </c>
      <c r="AC270">
        <f t="shared" si="47"/>
        <v>263</v>
      </c>
      <c r="AD270" s="9">
        <f t="shared" si="48"/>
        <v>263</v>
      </c>
      <c r="AE270" s="12">
        <f t="shared" si="43"/>
        <v>8.6370000000000005</v>
      </c>
      <c r="AF270" s="9">
        <f t="shared" si="44"/>
        <v>263</v>
      </c>
      <c r="AG270">
        <v>8.5039999999999996</v>
      </c>
      <c r="AH270">
        <v>270</v>
      </c>
      <c r="AI270">
        <f t="shared" si="45"/>
        <v>2.1405366410396467</v>
      </c>
      <c r="AK270" s="11">
        <v>7.8979999999999997</v>
      </c>
      <c r="AL270">
        <v>263</v>
      </c>
    </row>
    <row r="271" spans="6:38" x14ac:dyDescent="0.3">
      <c r="F271" s="9">
        <v>264</v>
      </c>
      <c r="G271" s="12">
        <v>0.42399999999999999</v>
      </c>
      <c r="H271" s="12">
        <v>2.7330000000000001</v>
      </c>
      <c r="I271" s="9">
        <v>0.71399999999999997</v>
      </c>
      <c r="J271" s="9">
        <v>1.272</v>
      </c>
      <c r="K271" s="9">
        <v>0.78600000000000003</v>
      </c>
      <c r="L271" s="9">
        <v>0.9</v>
      </c>
      <c r="S271" s="9">
        <v>264</v>
      </c>
      <c r="T271" s="12">
        <f t="shared" si="41"/>
        <v>42.4</v>
      </c>
      <c r="V271">
        <v>778</v>
      </c>
      <c r="W271">
        <v>57.8</v>
      </c>
      <c r="X271" s="10">
        <f t="shared" si="40"/>
        <v>8.5786505748685453</v>
      </c>
      <c r="Z271" s="11">
        <f t="shared" si="42"/>
        <v>8.5779999999999994</v>
      </c>
      <c r="AA271">
        <f t="shared" si="49"/>
        <v>1</v>
      </c>
      <c r="AB271">
        <f t="shared" si="46"/>
        <v>1</v>
      </c>
      <c r="AC271">
        <f t="shared" si="47"/>
        <v>264</v>
      </c>
      <c r="AD271" s="9">
        <f t="shared" si="48"/>
        <v>264</v>
      </c>
      <c r="AE271" s="12">
        <f t="shared" si="43"/>
        <v>8.5779999999999994</v>
      </c>
      <c r="AF271" s="9">
        <f t="shared" si="44"/>
        <v>264</v>
      </c>
      <c r="AG271">
        <v>8.3450000000000006</v>
      </c>
      <c r="AH271">
        <v>271</v>
      </c>
      <c r="AI271">
        <f t="shared" si="45"/>
        <v>2.1216625571137984</v>
      </c>
      <c r="AK271" s="11">
        <v>7.8659999999999997</v>
      </c>
      <c r="AL271">
        <v>264</v>
      </c>
    </row>
    <row r="272" spans="6:38" x14ac:dyDescent="0.3">
      <c r="F272" s="9">
        <v>265</v>
      </c>
      <c r="G272" s="12">
        <v>6.2E-2</v>
      </c>
      <c r="H272" s="12">
        <v>0.99099999999999999</v>
      </c>
      <c r="I272" s="9">
        <v>0.8</v>
      </c>
      <c r="J272" s="9">
        <v>1.67</v>
      </c>
      <c r="K272" s="9">
        <v>0.59899999999999998</v>
      </c>
      <c r="L272" s="9">
        <v>0.85499999999999998</v>
      </c>
      <c r="S272" s="9">
        <v>265</v>
      </c>
      <c r="T272" s="12">
        <f t="shared" si="41"/>
        <v>6.2</v>
      </c>
      <c r="V272">
        <v>593</v>
      </c>
      <c r="W272">
        <v>57.699999999999996</v>
      </c>
      <c r="X272" s="10">
        <f t="shared" si="40"/>
        <v>8.5712263843174092</v>
      </c>
      <c r="Z272" s="11">
        <f t="shared" si="42"/>
        <v>8.5709999999999997</v>
      </c>
      <c r="AA272">
        <f t="shared" si="49"/>
        <v>1</v>
      </c>
      <c r="AB272">
        <f t="shared" si="46"/>
        <v>1</v>
      </c>
      <c r="AC272">
        <f t="shared" si="47"/>
        <v>265</v>
      </c>
      <c r="AD272" s="9">
        <f t="shared" si="48"/>
        <v>265</v>
      </c>
      <c r="AE272" s="12">
        <f t="shared" si="43"/>
        <v>8.5709999999999997</v>
      </c>
      <c r="AF272" s="9">
        <f t="shared" si="44"/>
        <v>265</v>
      </c>
      <c r="AG272">
        <v>8.1829999999999998</v>
      </c>
      <c r="AH272">
        <v>272</v>
      </c>
      <c r="AI272">
        <f t="shared" si="45"/>
        <v>2.1020588315452446</v>
      </c>
      <c r="AK272" s="11">
        <v>7.8579999999999997</v>
      </c>
      <c r="AL272">
        <v>265</v>
      </c>
    </row>
    <row r="273" spans="6:38" x14ac:dyDescent="0.3">
      <c r="F273" s="9">
        <v>266</v>
      </c>
      <c r="G273" s="12">
        <v>269.18200000000002</v>
      </c>
      <c r="H273" s="12">
        <v>136.67599999999999</v>
      </c>
      <c r="I273" s="9">
        <v>0.18099999999999999</v>
      </c>
      <c r="J273" s="9">
        <v>1.5880000000000001</v>
      </c>
      <c r="K273" s="9">
        <v>0.63</v>
      </c>
      <c r="L273" s="9">
        <v>0.88500000000000001</v>
      </c>
      <c r="S273" s="95">
        <v>266</v>
      </c>
      <c r="T273" s="12">
        <f>Q37*100</f>
        <v>26736</v>
      </c>
      <c r="V273">
        <v>346</v>
      </c>
      <c r="W273">
        <v>57.599999999999994</v>
      </c>
      <c r="X273" s="10">
        <f t="shared" si="40"/>
        <v>8.5637957575333008</v>
      </c>
      <c r="Z273" s="11">
        <f t="shared" si="42"/>
        <v>8.5630000000000006</v>
      </c>
      <c r="AA273">
        <f t="shared" si="49"/>
        <v>1</v>
      </c>
      <c r="AB273">
        <f t="shared" si="46"/>
        <v>1</v>
      </c>
      <c r="AC273">
        <f t="shared" si="47"/>
        <v>266</v>
      </c>
      <c r="AD273" s="9">
        <f t="shared" si="48"/>
        <v>266</v>
      </c>
      <c r="AE273" s="12">
        <f t="shared" si="43"/>
        <v>8.5630000000000006</v>
      </c>
      <c r="AF273" s="9">
        <f t="shared" si="44"/>
        <v>266</v>
      </c>
      <c r="AG273">
        <v>8.1359999999999992</v>
      </c>
      <c r="AH273">
        <v>273</v>
      </c>
      <c r="AI273">
        <f t="shared" si="45"/>
        <v>2.0962986587462589</v>
      </c>
      <c r="AK273" s="11">
        <v>7.8250000000000002</v>
      </c>
      <c r="AL273">
        <v>266</v>
      </c>
    </row>
    <row r="274" spans="6:38" x14ac:dyDescent="0.3">
      <c r="F274" s="9">
        <v>267</v>
      </c>
      <c r="G274" s="12">
        <v>0.113</v>
      </c>
      <c r="H274" s="12">
        <v>1.3420000000000001</v>
      </c>
      <c r="I274" s="9">
        <v>0.78700000000000003</v>
      </c>
      <c r="J274" s="9">
        <v>1.552</v>
      </c>
      <c r="K274" s="9">
        <v>0.64400000000000002</v>
      </c>
      <c r="L274" s="9">
        <v>0.88500000000000001</v>
      </c>
      <c r="S274" s="9">
        <v>267</v>
      </c>
      <c r="T274" s="12">
        <f t="shared" si="41"/>
        <v>11.3</v>
      </c>
      <c r="V274">
        <v>145</v>
      </c>
      <c r="W274">
        <v>57.499999999999993</v>
      </c>
      <c r="X274" s="10">
        <f t="shared" si="40"/>
        <v>8.5563586777479035</v>
      </c>
      <c r="Z274" s="11">
        <f t="shared" si="42"/>
        <v>8.5559999999999992</v>
      </c>
      <c r="AA274">
        <f t="shared" si="49"/>
        <v>1</v>
      </c>
      <c r="AB274">
        <f t="shared" si="46"/>
        <v>1</v>
      </c>
      <c r="AC274">
        <f t="shared" si="47"/>
        <v>267</v>
      </c>
      <c r="AD274" s="9">
        <f t="shared" si="48"/>
        <v>267</v>
      </c>
      <c r="AE274" s="12">
        <f t="shared" si="43"/>
        <v>8.5559999999999992</v>
      </c>
      <c r="AF274" s="9">
        <f t="shared" si="44"/>
        <v>267</v>
      </c>
      <c r="AG274">
        <v>8.1129999999999995</v>
      </c>
      <c r="AH274">
        <v>274</v>
      </c>
      <c r="AI274">
        <f t="shared" si="45"/>
        <v>2.0934677134129278</v>
      </c>
      <c r="AK274" s="11">
        <v>7.8170000000000002</v>
      </c>
      <c r="AL274">
        <v>267</v>
      </c>
    </row>
    <row r="275" spans="6:38" x14ac:dyDescent="0.3">
      <c r="F275" s="9">
        <v>268</v>
      </c>
      <c r="G275" s="12">
        <v>0.49399999999999999</v>
      </c>
      <c r="H275" s="12">
        <v>2.984</v>
      </c>
      <c r="I275" s="9">
        <v>0.69699999999999995</v>
      </c>
      <c r="J275" s="9">
        <v>2.0459999999999998</v>
      </c>
      <c r="K275" s="9">
        <v>0.48899999999999999</v>
      </c>
      <c r="L275" s="9">
        <v>0.92100000000000004</v>
      </c>
      <c r="S275" s="9">
        <v>268</v>
      </c>
      <c r="T275" s="12">
        <f t="shared" si="41"/>
        <v>49.4</v>
      </c>
      <c r="V275">
        <v>679</v>
      </c>
      <c r="W275">
        <v>57.4</v>
      </c>
      <c r="X275" s="10">
        <f t="shared" si="40"/>
        <v>8.5489151281199618</v>
      </c>
      <c r="Z275" s="11">
        <f t="shared" si="42"/>
        <v>8.548</v>
      </c>
      <c r="AA275">
        <f t="shared" si="49"/>
        <v>1</v>
      </c>
      <c r="AB275">
        <f t="shared" si="46"/>
        <v>1</v>
      </c>
      <c r="AC275">
        <f t="shared" si="47"/>
        <v>268</v>
      </c>
      <c r="AD275" s="9">
        <f t="shared" si="48"/>
        <v>268</v>
      </c>
      <c r="AE275" s="12">
        <f t="shared" si="43"/>
        <v>8.548</v>
      </c>
      <c r="AF275" s="9">
        <f t="shared" si="44"/>
        <v>268</v>
      </c>
      <c r="AG275">
        <v>8.0969999999999995</v>
      </c>
      <c r="AH275">
        <v>275</v>
      </c>
      <c r="AI275">
        <f t="shared" si="45"/>
        <v>2.0914936227039771</v>
      </c>
      <c r="AK275" s="11">
        <v>7.7930000000000001</v>
      </c>
      <c r="AL275">
        <v>268</v>
      </c>
    </row>
    <row r="276" spans="6:38" x14ac:dyDescent="0.3">
      <c r="F276" s="9">
        <v>269</v>
      </c>
      <c r="G276" s="12">
        <v>0.38</v>
      </c>
      <c r="H276" s="12">
        <v>2.714</v>
      </c>
      <c r="I276" s="9">
        <v>0.64800000000000002</v>
      </c>
      <c r="J276" s="9">
        <v>1.6890000000000001</v>
      </c>
      <c r="K276" s="9">
        <v>0.59199999999999997</v>
      </c>
      <c r="L276" s="9">
        <v>0.88400000000000001</v>
      </c>
      <c r="S276" s="9">
        <v>269</v>
      </c>
      <c r="T276" s="12">
        <f t="shared" si="41"/>
        <v>38</v>
      </c>
      <c r="V276">
        <v>790</v>
      </c>
      <c r="W276">
        <v>57.099999999999994</v>
      </c>
      <c r="X276" s="10">
        <f t="shared" si="40"/>
        <v>8.5265454906648905</v>
      </c>
      <c r="Z276" s="11">
        <f t="shared" si="42"/>
        <v>8.5259999999999998</v>
      </c>
      <c r="AA276">
        <f t="shared" si="49"/>
        <v>1</v>
      </c>
      <c r="AB276">
        <f t="shared" si="46"/>
        <v>1</v>
      </c>
      <c r="AC276">
        <f t="shared" si="47"/>
        <v>269</v>
      </c>
      <c r="AD276" s="9">
        <f t="shared" si="48"/>
        <v>269</v>
      </c>
      <c r="AE276" s="12">
        <f t="shared" si="43"/>
        <v>8.5259999999999998</v>
      </c>
      <c r="AF276" s="9">
        <f t="shared" si="44"/>
        <v>269</v>
      </c>
      <c r="AG276">
        <v>8.0739999999999998</v>
      </c>
      <c r="AH276">
        <v>276</v>
      </c>
      <c r="AI276">
        <f t="shared" si="45"/>
        <v>2.088649022430749</v>
      </c>
      <c r="AK276" s="11">
        <v>7.7839999999999998</v>
      </c>
      <c r="AL276">
        <v>269</v>
      </c>
    </row>
    <row r="277" spans="6:38" x14ac:dyDescent="0.3">
      <c r="F277" s="9">
        <v>270</v>
      </c>
      <c r="G277" s="12">
        <v>2.5999999999999999E-2</v>
      </c>
      <c r="H277" s="12">
        <v>0.621</v>
      </c>
      <c r="I277" s="9">
        <v>0.85399999999999998</v>
      </c>
      <c r="J277" s="9">
        <v>2.2189999999999999</v>
      </c>
      <c r="K277" s="9">
        <v>0.45100000000000001</v>
      </c>
      <c r="L277" s="9">
        <v>0.83899999999999997</v>
      </c>
      <c r="S277" s="9">
        <v>270</v>
      </c>
      <c r="T277" s="12">
        <f t="shared" si="41"/>
        <v>2.6</v>
      </c>
      <c r="V277">
        <v>363</v>
      </c>
      <c r="W277">
        <v>56.8</v>
      </c>
      <c r="X277" s="10">
        <f t="shared" si="40"/>
        <v>8.5041170112456257</v>
      </c>
      <c r="Z277" s="11">
        <f t="shared" si="42"/>
        <v>8.5039999999999996</v>
      </c>
      <c r="AA277">
        <f t="shared" si="49"/>
        <v>1</v>
      </c>
      <c r="AB277">
        <f t="shared" si="46"/>
        <v>1</v>
      </c>
      <c r="AC277">
        <f t="shared" si="47"/>
        <v>270</v>
      </c>
      <c r="AD277" s="9">
        <f t="shared" si="48"/>
        <v>270</v>
      </c>
      <c r="AE277" s="12">
        <f t="shared" si="43"/>
        <v>8.5039999999999996</v>
      </c>
      <c r="AF277" s="9">
        <f t="shared" si="44"/>
        <v>270</v>
      </c>
      <c r="AG277">
        <v>8.0660000000000007</v>
      </c>
      <c r="AH277">
        <v>277</v>
      </c>
      <c r="AI277">
        <f t="shared" si="45"/>
        <v>2.0876576964511764</v>
      </c>
      <c r="AK277" s="11">
        <v>7.7679999999999998</v>
      </c>
      <c r="AL277">
        <v>270</v>
      </c>
    </row>
    <row r="278" spans="6:38" x14ac:dyDescent="0.3">
      <c r="F278" s="9">
        <v>271</v>
      </c>
      <c r="G278" s="12">
        <v>31.085999999999999</v>
      </c>
      <c r="H278" s="12">
        <v>25.113</v>
      </c>
      <c r="I278" s="9">
        <v>0.61899999999999999</v>
      </c>
      <c r="J278" s="9">
        <v>1.244</v>
      </c>
      <c r="K278" s="9">
        <v>0.80400000000000005</v>
      </c>
      <c r="L278" s="9">
        <v>0.93300000000000005</v>
      </c>
      <c r="S278" s="9">
        <v>271</v>
      </c>
      <c r="T278" s="12">
        <f t="shared" si="41"/>
        <v>3108.6</v>
      </c>
      <c r="V278">
        <v>156</v>
      </c>
      <c r="W278">
        <v>54.7</v>
      </c>
      <c r="X278" s="10">
        <f t="shared" si="40"/>
        <v>8.3454300726213866</v>
      </c>
      <c r="Z278" s="11">
        <f t="shared" si="42"/>
        <v>8.3450000000000006</v>
      </c>
      <c r="AA278">
        <f t="shared" si="49"/>
        <v>1</v>
      </c>
      <c r="AB278">
        <f t="shared" si="46"/>
        <v>1</v>
      </c>
      <c r="AC278">
        <f t="shared" si="47"/>
        <v>271</v>
      </c>
      <c r="AD278" s="9">
        <f t="shared" si="48"/>
        <v>271</v>
      </c>
      <c r="AE278" s="12">
        <f t="shared" si="43"/>
        <v>8.3450000000000006</v>
      </c>
      <c r="AF278" s="9">
        <f t="shared" si="44"/>
        <v>271</v>
      </c>
      <c r="AG278">
        <v>8.0419999999999998</v>
      </c>
      <c r="AH278">
        <v>278</v>
      </c>
      <c r="AI278">
        <f t="shared" si="45"/>
        <v>2.0846778084750821</v>
      </c>
      <c r="AK278" s="11">
        <v>7.7270000000000003</v>
      </c>
      <c r="AL278">
        <v>271</v>
      </c>
    </row>
    <row r="279" spans="6:38" x14ac:dyDescent="0.3">
      <c r="F279" s="9">
        <v>272</v>
      </c>
      <c r="G279" s="12">
        <v>0.437</v>
      </c>
      <c r="H279" s="12">
        <v>2.8149999999999999</v>
      </c>
      <c r="I279" s="9">
        <v>0.69399999999999995</v>
      </c>
      <c r="J279" s="9">
        <v>2.04</v>
      </c>
      <c r="K279" s="9">
        <v>0.49</v>
      </c>
      <c r="L279" s="9">
        <v>0.91300000000000003</v>
      </c>
      <c r="S279" s="9">
        <v>272</v>
      </c>
      <c r="T279" s="12">
        <f t="shared" si="41"/>
        <v>43.7</v>
      </c>
      <c r="V279">
        <v>307</v>
      </c>
      <c r="W279">
        <v>52.6</v>
      </c>
      <c r="X279" s="10">
        <f t="shared" si="40"/>
        <v>8.1836666631204835</v>
      </c>
      <c r="Z279" s="11">
        <f t="shared" si="42"/>
        <v>8.1829999999999998</v>
      </c>
      <c r="AA279">
        <f t="shared" si="49"/>
        <v>1</v>
      </c>
      <c r="AB279">
        <f t="shared" si="46"/>
        <v>1</v>
      </c>
      <c r="AC279">
        <f t="shared" si="47"/>
        <v>272</v>
      </c>
      <c r="AD279" s="9">
        <f t="shared" si="48"/>
        <v>272</v>
      </c>
      <c r="AE279" s="12">
        <f t="shared" si="43"/>
        <v>8.1829999999999998</v>
      </c>
      <c r="AF279" s="9">
        <f t="shared" si="44"/>
        <v>272</v>
      </c>
      <c r="AG279">
        <v>8.0340000000000007</v>
      </c>
      <c r="AH279">
        <v>280</v>
      </c>
      <c r="AI279">
        <f t="shared" si="45"/>
        <v>2.0836825359370907</v>
      </c>
      <c r="AK279" s="11">
        <v>7.7110000000000003</v>
      </c>
      <c r="AL279">
        <v>272</v>
      </c>
    </row>
    <row r="280" spans="6:38" x14ac:dyDescent="0.3">
      <c r="F280" s="9">
        <v>273</v>
      </c>
      <c r="G280" s="12">
        <v>8.6999999999999994E-2</v>
      </c>
      <c r="H280" s="12">
        <v>1.081</v>
      </c>
      <c r="I280" s="9">
        <v>0.93300000000000005</v>
      </c>
      <c r="J280" s="9">
        <v>1.2929999999999999</v>
      </c>
      <c r="K280" s="9">
        <v>0.77400000000000002</v>
      </c>
      <c r="L280" s="9">
        <v>0.90500000000000003</v>
      </c>
      <c r="S280" s="9">
        <v>273</v>
      </c>
      <c r="T280" s="12">
        <f t="shared" si="41"/>
        <v>8.6999999999999993</v>
      </c>
      <c r="V280">
        <v>297</v>
      </c>
      <c r="W280">
        <v>52</v>
      </c>
      <c r="X280" s="10">
        <f t="shared" si="40"/>
        <v>8.1368578902564384</v>
      </c>
      <c r="Z280" s="11">
        <f t="shared" si="42"/>
        <v>8.1359999999999992</v>
      </c>
      <c r="AA280">
        <f t="shared" si="49"/>
        <v>1</v>
      </c>
      <c r="AB280">
        <f t="shared" si="46"/>
        <v>1</v>
      </c>
      <c r="AC280">
        <f t="shared" si="47"/>
        <v>273</v>
      </c>
      <c r="AD280" s="9">
        <f t="shared" si="48"/>
        <v>273</v>
      </c>
      <c r="AE280" s="12">
        <f t="shared" si="43"/>
        <v>8.1359999999999992</v>
      </c>
      <c r="AF280" s="9">
        <f t="shared" si="44"/>
        <v>273</v>
      </c>
      <c r="AG280">
        <v>8.0259999999999998</v>
      </c>
      <c r="AH280">
        <v>281</v>
      </c>
      <c r="AI280">
        <f t="shared" si="45"/>
        <v>2.0826862718447248</v>
      </c>
      <c r="AK280" s="11">
        <v>7.694</v>
      </c>
      <c r="AL280">
        <v>273</v>
      </c>
    </row>
    <row r="281" spans="6:38" x14ac:dyDescent="0.3">
      <c r="F281" s="9">
        <v>274</v>
      </c>
      <c r="G281" s="12">
        <v>8.2000000000000003E-2</v>
      </c>
      <c r="H281" s="12">
        <v>1.2450000000000001</v>
      </c>
      <c r="I281" s="9">
        <v>0.66200000000000003</v>
      </c>
      <c r="J281" s="9">
        <v>2.4060000000000001</v>
      </c>
      <c r="K281" s="9">
        <v>0.41599999999999998</v>
      </c>
      <c r="L281" s="9">
        <v>0.89500000000000002</v>
      </c>
      <c r="S281" s="9">
        <v>274</v>
      </c>
      <c r="T281" s="12">
        <f t="shared" si="41"/>
        <v>8.2000000000000011</v>
      </c>
      <c r="V281">
        <v>708</v>
      </c>
      <c r="W281">
        <v>51.7</v>
      </c>
      <c r="X281" s="10">
        <f t="shared" si="40"/>
        <v>8.1133522333748029</v>
      </c>
      <c r="Z281" s="11">
        <f t="shared" si="42"/>
        <v>8.1129999999999995</v>
      </c>
      <c r="AA281">
        <f t="shared" si="49"/>
        <v>1</v>
      </c>
      <c r="AB281">
        <f t="shared" si="46"/>
        <v>1</v>
      </c>
      <c r="AC281">
        <f t="shared" si="47"/>
        <v>274</v>
      </c>
      <c r="AD281" s="9">
        <f t="shared" si="48"/>
        <v>274</v>
      </c>
      <c r="AE281" s="12">
        <f t="shared" si="43"/>
        <v>8.1129999999999995</v>
      </c>
      <c r="AF281" s="9">
        <f t="shared" si="44"/>
        <v>274</v>
      </c>
      <c r="AG281">
        <v>8.01</v>
      </c>
      <c r="AH281">
        <v>282</v>
      </c>
      <c r="AI281">
        <f t="shared" si="45"/>
        <v>2.0806907610802678</v>
      </c>
      <c r="AK281" s="11">
        <v>7.6859999999999999</v>
      </c>
      <c r="AL281">
        <v>274</v>
      </c>
    </row>
    <row r="282" spans="6:38" x14ac:dyDescent="0.3">
      <c r="F282" s="9">
        <v>275</v>
      </c>
      <c r="G282" s="12">
        <v>1.464</v>
      </c>
      <c r="H282" s="12">
        <v>5.6619999999999999</v>
      </c>
      <c r="I282" s="9">
        <v>0.57399999999999995</v>
      </c>
      <c r="J282" s="9">
        <v>2.4500000000000002</v>
      </c>
      <c r="K282" s="9">
        <v>0.40799999999999997</v>
      </c>
      <c r="L282" s="9">
        <v>0.83</v>
      </c>
      <c r="S282" s="9">
        <v>275</v>
      </c>
      <c r="T282" s="12">
        <f t="shared" si="41"/>
        <v>146.4</v>
      </c>
      <c r="V282">
        <v>787</v>
      </c>
      <c r="W282">
        <v>51.5</v>
      </c>
      <c r="X282" s="10">
        <f t="shared" si="40"/>
        <v>8.097643889049511</v>
      </c>
      <c r="Z282" s="11">
        <f t="shared" si="42"/>
        <v>8.0969999999999995</v>
      </c>
      <c r="AA282">
        <f t="shared" si="49"/>
        <v>1</v>
      </c>
      <c r="AB282">
        <f t="shared" si="46"/>
        <v>1</v>
      </c>
      <c r="AC282">
        <f t="shared" si="47"/>
        <v>275</v>
      </c>
      <c r="AD282" s="9">
        <f t="shared" si="48"/>
        <v>275</v>
      </c>
      <c r="AE282" s="12">
        <f t="shared" si="43"/>
        <v>8.0969999999999995</v>
      </c>
      <c r="AF282" s="9">
        <f t="shared" si="44"/>
        <v>275</v>
      </c>
      <c r="AG282">
        <v>7.9619999999999997</v>
      </c>
      <c r="AH282">
        <v>283</v>
      </c>
      <c r="AI282">
        <f t="shared" si="45"/>
        <v>2.0746802245781253</v>
      </c>
      <c r="AK282" s="11">
        <v>7.6609999999999996</v>
      </c>
      <c r="AL282">
        <v>275</v>
      </c>
    </row>
    <row r="283" spans="6:38" x14ac:dyDescent="0.3">
      <c r="F283" s="9">
        <v>276</v>
      </c>
      <c r="G283" s="12">
        <v>0.66500000000000004</v>
      </c>
      <c r="H283" s="12">
        <v>3.3460000000000001</v>
      </c>
      <c r="I283" s="9">
        <v>0.747</v>
      </c>
      <c r="J283" s="9">
        <v>1.962</v>
      </c>
      <c r="K283" s="9">
        <v>0.51</v>
      </c>
      <c r="L283" s="9">
        <v>0.93200000000000005</v>
      </c>
      <c r="S283" s="9">
        <v>276</v>
      </c>
      <c r="T283" s="12">
        <f t="shared" si="41"/>
        <v>66.5</v>
      </c>
      <c r="V283">
        <v>8</v>
      </c>
      <c r="W283">
        <v>51.2</v>
      </c>
      <c r="X283" s="10">
        <f t="shared" si="40"/>
        <v>8.0740240704645121</v>
      </c>
      <c r="Z283" s="11">
        <f t="shared" si="42"/>
        <v>8.0739999999999998</v>
      </c>
      <c r="AA283">
        <f t="shared" si="49"/>
        <v>1</v>
      </c>
      <c r="AB283">
        <f t="shared" si="46"/>
        <v>1</v>
      </c>
      <c r="AC283">
        <f t="shared" si="47"/>
        <v>276</v>
      </c>
      <c r="AD283" s="9">
        <f t="shared" si="48"/>
        <v>276</v>
      </c>
      <c r="AE283" s="12">
        <f t="shared" si="43"/>
        <v>8.0739999999999998</v>
      </c>
      <c r="AF283" s="9">
        <f t="shared" si="44"/>
        <v>276</v>
      </c>
      <c r="AG283">
        <v>7.93</v>
      </c>
      <c r="AH283">
        <v>284</v>
      </c>
      <c r="AI283">
        <f t="shared" si="45"/>
        <v>2.0706530356467567</v>
      </c>
      <c r="AK283" s="11">
        <v>7.577</v>
      </c>
      <c r="AL283">
        <v>276</v>
      </c>
    </row>
    <row r="284" spans="6:38" x14ac:dyDescent="0.3">
      <c r="F284" s="9">
        <v>277</v>
      </c>
      <c r="G284" s="12">
        <v>10.009</v>
      </c>
      <c r="H284" s="12">
        <v>14.38</v>
      </c>
      <c r="I284" s="9">
        <v>0.60799999999999998</v>
      </c>
      <c r="J284" s="9">
        <v>2.3849999999999998</v>
      </c>
      <c r="K284" s="9">
        <v>0.41899999999999998</v>
      </c>
      <c r="L284" s="9">
        <v>0.88500000000000001</v>
      </c>
      <c r="S284" s="9">
        <v>277</v>
      </c>
      <c r="T284" s="12">
        <f t="shared" si="41"/>
        <v>1000.9000000000001</v>
      </c>
      <c r="V284">
        <v>746</v>
      </c>
      <c r="W284">
        <v>51.1</v>
      </c>
      <c r="X284" s="10">
        <f t="shared" si="40"/>
        <v>8.0661354275741495</v>
      </c>
      <c r="Z284" s="11">
        <f t="shared" si="42"/>
        <v>8.0660000000000007</v>
      </c>
      <c r="AA284">
        <f t="shared" si="49"/>
        <v>1</v>
      </c>
      <c r="AB284">
        <f t="shared" si="46"/>
        <v>1</v>
      </c>
      <c r="AC284">
        <f t="shared" si="47"/>
        <v>277</v>
      </c>
      <c r="AD284" s="9">
        <f t="shared" si="48"/>
        <v>277</v>
      </c>
      <c r="AE284" s="12">
        <f t="shared" si="43"/>
        <v>8.0660000000000007</v>
      </c>
      <c r="AF284" s="9">
        <f t="shared" si="44"/>
        <v>277</v>
      </c>
      <c r="AG284">
        <v>7.9139999999999997</v>
      </c>
      <c r="AH284">
        <v>285</v>
      </c>
      <c r="AI284">
        <f t="shared" si="45"/>
        <v>2.0686333429632326</v>
      </c>
      <c r="AK284" s="11">
        <v>7.56</v>
      </c>
      <c r="AL284">
        <v>277</v>
      </c>
    </row>
    <row r="285" spans="6:38" x14ac:dyDescent="0.3">
      <c r="F285" s="9">
        <v>278</v>
      </c>
      <c r="G285" s="12">
        <v>0.14899999999999999</v>
      </c>
      <c r="H285" s="12">
        <v>1.462</v>
      </c>
      <c r="I285" s="9">
        <v>0.877</v>
      </c>
      <c r="J285" s="9">
        <v>1.5920000000000001</v>
      </c>
      <c r="K285" s="9">
        <v>0.628</v>
      </c>
      <c r="L285" s="9">
        <v>0.94299999999999995</v>
      </c>
      <c r="S285" s="9">
        <v>278</v>
      </c>
      <c r="T285" s="12">
        <f t="shared" si="41"/>
        <v>14.899999999999999</v>
      </c>
      <c r="V285">
        <v>392</v>
      </c>
      <c r="W285">
        <v>50.8</v>
      </c>
      <c r="X285" s="10">
        <f t="shared" si="40"/>
        <v>8.0424230722181154</v>
      </c>
      <c r="Z285" s="11">
        <f t="shared" si="42"/>
        <v>8.0419999999999998</v>
      </c>
      <c r="AA285">
        <f t="shared" si="49"/>
        <v>1</v>
      </c>
      <c r="AB285">
        <f t="shared" si="46"/>
        <v>1</v>
      </c>
      <c r="AC285">
        <f t="shared" si="47"/>
        <v>278</v>
      </c>
      <c r="AD285" s="9">
        <f t="shared" si="48"/>
        <v>278</v>
      </c>
      <c r="AE285" s="12">
        <f t="shared" si="43"/>
        <v>8.0419999999999998</v>
      </c>
      <c r="AF285" s="9">
        <f t="shared" si="44"/>
        <v>278</v>
      </c>
      <c r="AG285">
        <v>7.9059999999999997</v>
      </c>
      <c r="AH285">
        <v>286</v>
      </c>
      <c r="AI285">
        <f t="shared" si="45"/>
        <v>2.0676219648744936</v>
      </c>
      <c r="AK285" s="11">
        <v>7.5439999999999996</v>
      </c>
      <c r="AL285">
        <v>278</v>
      </c>
    </row>
    <row r="286" spans="6:38" x14ac:dyDescent="0.3">
      <c r="F286" s="9">
        <v>279</v>
      </c>
      <c r="G286" s="12">
        <v>0.32500000000000001</v>
      </c>
      <c r="H286" s="12">
        <v>4.1790000000000003</v>
      </c>
      <c r="I286" s="9">
        <v>0.23400000000000001</v>
      </c>
      <c r="J286" s="9">
        <v>7.4420000000000002</v>
      </c>
      <c r="K286" s="9">
        <v>0.13400000000000001</v>
      </c>
      <c r="L286" s="9">
        <v>0.80300000000000005</v>
      </c>
      <c r="S286" s="9">
        <v>279</v>
      </c>
      <c r="T286" s="12">
        <f t="shared" si="41"/>
        <v>32.5</v>
      </c>
      <c r="V286">
        <v>349</v>
      </c>
      <c r="W286">
        <v>50.7</v>
      </c>
      <c r="X286" s="10">
        <f t="shared" si="40"/>
        <v>8.0345034020823434</v>
      </c>
      <c r="Z286" s="11">
        <f t="shared" si="42"/>
        <v>8.0340000000000007</v>
      </c>
      <c r="AA286">
        <f t="shared" si="49"/>
        <v>1</v>
      </c>
      <c r="AB286">
        <f t="shared" si="46"/>
        <v>0</v>
      </c>
      <c r="AC286">
        <f t="shared" si="47"/>
        <v>278</v>
      </c>
      <c r="AD286" s="9" t="str">
        <f t="shared" si="48"/>
        <v/>
      </c>
      <c r="AE286" s="12" t="str">
        <f t="shared" si="43"/>
        <v/>
      </c>
      <c r="AF286" s="9" t="str">
        <f t="shared" si="44"/>
        <v/>
      </c>
      <c r="AG286">
        <v>7.8979999999999997</v>
      </c>
      <c r="AH286">
        <v>287</v>
      </c>
      <c r="AI286">
        <f t="shared" si="45"/>
        <v>2.0666095628644578</v>
      </c>
      <c r="AK286" s="11">
        <v>7.4669999999999996</v>
      </c>
      <c r="AL286">
        <v>279</v>
      </c>
    </row>
    <row r="287" spans="6:38" x14ac:dyDescent="0.3">
      <c r="F287" s="9">
        <v>280</v>
      </c>
      <c r="G287" s="12">
        <v>0.16600000000000001</v>
      </c>
      <c r="H287" s="12">
        <v>1.5249999999999999</v>
      </c>
      <c r="I287" s="9">
        <v>0.89800000000000002</v>
      </c>
      <c r="J287" s="9">
        <v>1.129</v>
      </c>
      <c r="K287" s="9">
        <v>0.88600000000000001</v>
      </c>
      <c r="L287" s="9">
        <v>0.93</v>
      </c>
      <c r="S287" s="9">
        <v>280</v>
      </c>
      <c r="T287" s="12">
        <f t="shared" si="41"/>
        <v>16.600000000000001</v>
      </c>
      <c r="V287">
        <v>474</v>
      </c>
      <c r="W287">
        <v>50.7</v>
      </c>
      <c r="X287" s="10">
        <f t="shared" si="40"/>
        <v>8.0345034020823434</v>
      </c>
      <c r="Z287" s="11">
        <f t="shared" si="42"/>
        <v>8.0340000000000007</v>
      </c>
      <c r="AA287">
        <f t="shared" si="49"/>
        <v>2</v>
      </c>
      <c r="AB287">
        <f t="shared" si="46"/>
        <v>2</v>
      </c>
      <c r="AC287">
        <f t="shared" si="47"/>
        <v>280</v>
      </c>
      <c r="AD287" s="9">
        <f t="shared" si="48"/>
        <v>280</v>
      </c>
      <c r="AE287" s="12">
        <f t="shared" si="43"/>
        <v>8.0340000000000007</v>
      </c>
      <c r="AF287" s="9">
        <f t="shared" si="44"/>
        <v>280</v>
      </c>
      <c r="AG287">
        <v>7.8659999999999997</v>
      </c>
      <c r="AH287">
        <v>288</v>
      </c>
      <c r="AI287">
        <f t="shared" si="45"/>
        <v>2.0625496740096176</v>
      </c>
      <c r="AK287" s="11">
        <v>7.4589999999999996</v>
      </c>
      <c r="AL287">
        <v>279</v>
      </c>
    </row>
    <row r="288" spans="6:38" x14ac:dyDescent="0.3">
      <c r="F288" s="9">
        <v>281</v>
      </c>
      <c r="G288" s="12">
        <v>9.0999999999999998E-2</v>
      </c>
      <c r="H288" s="12">
        <v>1.208</v>
      </c>
      <c r="I288" s="9">
        <v>0.78200000000000003</v>
      </c>
      <c r="J288" s="9">
        <v>2.044</v>
      </c>
      <c r="K288" s="9">
        <v>0.48899999999999999</v>
      </c>
      <c r="L288" s="9">
        <v>0.89600000000000002</v>
      </c>
      <c r="S288" s="9">
        <v>281</v>
      </c>
      <c r="T288" s="12">
        <f t="shared" si="41"/>
        <v>9.1</v>
      </c>
      <c r="V288">
        <v>225</v>
      </c>
      <c r="W288">
        <v>50.6</v>
      </c>
      <c r="X288" s="10">
        <f t="shared" si="40"/>
        <v>8.0265759177621465</v>
      </c>
      <c r="Z288" s="11">
        <f t="shared" si="42"/>
        <v>8.0259999999999998</v>
      </c>
      <c r="AA288">
        <f t="shared" si="49"/>
        <v>1</v>
      </c>
      <c r="AB288">
        <f t="shared" si="46"/>
        <v>1</v>
      </c>
      <c r="AC288">
        <f t="shared" si="47"/>
        <v>281</v>
      </c>
      <c r="AD288" s="9">
        <f t="shared" si="48"/>
        <v>281</v>
      </c>
      <c r="AE288" s="12">
        <f t="shared" si="43"/>
        <v>8.0259999999999998</v>
      </c>
      <c r="AF288" s="9">
        <f t="shared" si="44"/>
        <v>281</v>
      </c>
      <c r="AG288">
        <v>7.8579999999999997</v>
      </c>
      <c r="AH288">
        <v>289</v>
      </c>
      <c r="AI288">
        <f t="shared" si="45"/>
        <v>2.0615321211362678</v>
      </c>
      <c r="AK288" s="11">
        <v>7.4589999999999996</v>
      </c>
      <c r="AL288">
        <v>279</v>
      </c>
    </row>
    <row r="289" spans="6:38" x14ac:dyDescent="0.3">
      <c r="F289" s="9">
        <v>282</v>
      </c>
      <c r="G289" s="12">
        <v>4.2999999999999997E-2</v>
      </c>
      <c r="H289" s="12">
        <v>0.81899999999999995</v>
      </c>
      <c r="I289" s="9">
        <v>0.81200000000000006</v>
      </c>
      <c r="J289" s="9">
        <v>1.7270000000000001</v>
      </c>
      <c r="K289" s="9">
        <v>0.57899999999999996</v>
      </c>
      <c r="L289" s="9">
        <v>0.84299999999999997</v>
      </c>
      <c r="S289" s="9">
        <v>282</v>
      </c>
      <c r="T289" s="12">
        <f t="shared" si="41"/>
        <v>4.3</v>
      </c>
      <c r="V289">
        <v>231</v>
      </c>
      <c r="W289">
        <v>50.4</v>
      </c>
      <c r="X289" s="10">
        <f t="shared" si="40"/>
        <v>8.0106974137494547</v>
      </c>
      <c r="Z289" s="11">
        <f t="shared" si="42"/>
        <v>8.01</v>
      </c>
      <c r="AA289">
        <f t="shared" si="49"/>
        <v>1</v>
      </c>
      <c r="AB289">
        <f t="shared" si="46"/>
        <v>1</v>
      </c>
      <c r="AC289">
        <f t="shared" si="47"/>
        <v>282</v>
      </c>
      <c r="AD289" s="9">
        <f t="shared" si="48"/>
        <v>282</v>
      </c>
      <c r="AE289" s="12">
        <f t="shared" si="43"/>
        <v>8.01</v>
      </c>
      <c r="AF289" s="9">
        <f t="shared" si="44"/>
        <v>282</v>
      </c>
      <c r="AG289">
        <v>7.8250000000000002</v>
      </c>
      <c r="AH289">
        <v>290</v>
      </c>
      <c r="AI289">
        <f t="shared" si="45"/>
        <v>2.0573237364262171</v>
      </c>
      <c r="AK289" s="11">
        <v>7.4589999999999996</v>
      </c>
      <c r="AL289">
        <v>282</v>
      </c>
    </row>
    <row r="290" spans="6:38" x14ac:dyDescent="0.3">
      <c r="F290" s="9">
        <v>283</v>
      </c>
      <c r="G290" s="12">
        <v>3.7999999999999999E-2</v>
      </c>
      <c r="H290" s="12">
        <v>0.748</v>
      </c>
      <c r="I290" s="9">
        <v>0.86099999999999999</v>
      </c>
      <c r="J290" s="9">
        <v>1.9930000000000001</v>
      </c>
      <c r="K290" s="9">
        <v>0.502</v>
      </c>
      <c r="L290" s="9">
        <v>0.88400000000000001</v>
      </c>
      <c r="S290" s="9">
        <v>283</v>
      </c>
      <c r="T290" s="12">
        <f t="shared" si="41"/>
        <v>3.8</v>
      </c>
      <c r="V290">
        <v>445</v>
      </c>
      <c r="W290">
        <v>49.8</v>
      </c>
      <c r="X290" s="10">
        <f t="shared" si="40"/>
        <v>7.9628719271259847</v>
      </c>
      <c r="Z290" s="11">
        <f t="shared" si="42"/>
        <v>7.9619999999999997</v>
      </c>
      <c r="AA290">
        <f t="shared" si="49"/>
        <v>1</v>
      </c>
      <c r="AB290">
        <f t="shared" si="46"/>
        <v>1</v>
      </c>
      <c r="AC290">
        <f t="shared" si="47"/>
        <v>283</v>
      </c>
      <c r="AD290" s="9">
        <f t="shared" si="48"/>
        <v>283</v>
      </c>
      <c r="AE290" s="12">
        <f t="shared" si="43"/>
        <v>7.9619999999999997</v>
      </c>
      <c r="AF290" s="9">
        <f t="shared" si="44"/>
        <v>283</v>
      </c>
      <c r="AG290">
        <v>7.8170000000000002</v>
      </c>
      <c r="AH290">
        <v>291</v>
      </c>
      <c r="AI290">
        <f t="shared" si="45"/>
        <v>2.0563008492381933</v>
      </c>
      <c r="AK290" s="11">
        <v>7.4249999999999998</v>
      </c>
      <c r="AL290">
        <v>283</v>
      </c>
    </row>
    <row r="291" spans="6:38" x14ac:dyDescent="0.3">
      <c r="F291" s="9">
        <v>284</v>
      </c>
      <c r="G291" s="12">
        <v>154.31399999999999</v>
      </c>
      <c r="H291" s="12">
        <v>66.653000000000006</v>
      </c>
      <c r="I291" s="9">
        <v>0.436</v>
      </c>
      <c r="J291" s="9">
        <v>1.6020000000000001</v>
      </c>
      <c r="K291" s="9">
        <v>0.624</v>
      </c>
      <c r="L291" s="9">
        <v>0.92500000000000004</v>
      </c>
      <c r="S291" s="95">
        <v>284</v>
      </c>
      <c r="T291" s="12">
        <f>Q41*100</f>
        <v>15328.899999999998</v>
      </c>
      <c r="V291">
        <v>268</v>
      </c>
      <c r="W291">
        <v>49.4</v>
      </c>
      <c r="X291" s="10">
        <f t="shared" si="40"/>
        <v>7.9308280469265648</v>
      </c>
      <c r="Z291" s="11">
        <f t="shared" si="42"/>
        <v>7.93</v>
      </c>
      <c r="AA291">
        <f t="shared" si="49"/>
        <v>1</v>
      </c>
      <c r="AB291">
        <f t="shared" si="46"/>
        <v>1</v>
      </c>
      <c r="AC291">
        <f t="shared" si="47"/>
        <v>284</v>
      </c>
      <c r="AD291" s="9">
        <f t="shared" si="48"/>
        <v>284</v>
      </c>
      <c r="AE291" s="12">
        <f t="shared" si="43"/>
        <v>7.93</v>
      </c>
      <c r="AF291" s="9">
        <f t="shared" si="44"/>
        <v>284</v>
      </c>
      <c r="AG291">
        <v>7.7930000000000001</v>
      </c>
      <c r="AH291">
        <v>292</v>
      </c>
      <c r="AI291">
        <f t="shared" si="45"/>
        <v>2.0532258948614239</v>
      </c>
      <c r="AK291" s="11">
        <v>7.407</v>
      </c>
      <c r="AL291">
        <v>284</v>
      </c>
    </row>
    <row r="292" spans="6:38" x14ac:dyDescent="0.3">
      <c r="F292" s="9">
        <v>285</v>
      </c>
      <c r="G292" s="12">
        <v>0.14000000000000001</v>
      </c>
      <c r="H292" s="12">
        <v>1.4990000000000001</v>
      </c>
      <c r="I292" s="9">
        <v>0.78400000000000003</v>
      </c>
      <c r="J292" s="9">
        <v>1.323</v>
      </c>
      <c r="K292" s="9">
        <v>0.75600000000000001</v>
      </c>
      <c r="L292" s="9">
        <v>0.90300000000000002</v>
      </c>
      <c r="S292" s="9">
        <v>285</v>
      </c>
      <c r="T292" s="12">
        <f t="shared" si="41"/>
        <v>14.000000000000002</v>
      </c>
      <c r="V292">
        <v>132</v>
      </c>
      <c r="W292">
        <v>49.2</v>
      </c>
      <c r="X292" s="10">
        <f t="shared" si="40"/>
        <v>7.9147574568630983</v>
      </c>
      <c r="Z292" s="11">
        <f t="shared" si="42"/>
        <v>7.9139999999999997</v>
      </c>
      <c r="AA292">
        <f t="shared" si="49"/>
        <v>1</v>
      </c>
      <c r="AB292">
        <f t="shared" si="46"/>
        <v>1</v>
      </c>
      <c r="AC292">
        <f t="shared" si="47"/>
        <v>285</v>
      </c>
      <c r="AD292" s="9">
        <f t="shared" si="48"/>
        <v>285</v>
      </c>
      <c r="AE292" s="12">
        <f t="shared" si="43"/>
        <v>7.9139999999999997</v>
      </c>
      <c r="AF292" s="9">
        <f t="shared" si="44"/>
        <v>285</v>
      </c>
      <c r="AG292">
        <v>7.7839999999999998</v>
      </c>
      <c r="AH292">
        <v>293</v>
      </c>
      <c r="AI292">
        <f t="shared" si="45"/>
        <v>2.0520703448837039</v>
      </c>
      <c r="AK292" s="11">
        <v>7.399</v>
      </c>
      <c r="AL292">
        <v>285</v>
      </c>
    </row>
    <row r="293" spans="6:38" x14ac:dyDescent="0.3">
      <c r="F293" s="9">
        <v>286</v>
      </c>
      <c r="G293" s="12">
        <v>7.2999999999999995E-2</v>
      </c>
      <c r="H293" s="12">
        <v>1.036</v>
      </c>
      <c r="I293" s="9">
        <v>0.85</v>
      </c>
      <c r="J293" s="9">
        <v>1.198</v>
      </c>
      <c r="K293" s="9">
        <v>0.83499999999999996</v>
      </c>
      <c r="L293" s="9">
        <v>0.89400000000000002</v>
      </c>
      <c r="S293" s="9">
        <v>286</v>
      </c>
      <c r="T293" s="12">
        <f t="shared" si="41"/>
        <v>7.3</v>
      </c>
      <c r="V293">
        <v>321</v>
      </c>
      <c r="W293">
        <v>49.1</v>
      </c>
      <c r="X293" s="10">
        <f t="shared" si="40"/>
        <v>7.9067099128838976</v>
      </c>
      <c r="Z293" s="11">
        <f t="shared" si="42"/>
        <v>7.9059999999999997</v>
      </c>
      <c r="AA293">
        <f t="shared" si="49"/>
        <v>1</v>
      </c>
      <c r="AB293">
        <f t="shared" si="46"/>
        <v>1</v>
      </c>
      <c r="AC293">
        <f t="shared" si="47"/>
        <v>286</v>
      </c>
      <c r="AD293" s="9">
        <f t="shared" si="48"/>
        <v>286</v>
      </c>
      <c r="AE293" s="12">
        <f t="shared" si="43"/>
        <v>7.9059999999999997</v>
      </c>
      <c r="AF293" s="9">
        <f t="shared" si="44"/>
        <v>286</v>
      </c>
      <c r="AG293">
        <v>7.7679999999999998</v>
      </c>
      <c r="AH293">
        <v>294</v>
      </c>
      <c r="AI293">
        <f t="shared" si="45"/>
        <v>2.0500127309890237</v>
      </c>
      <c r="AK293" s="11">
        <v>7.39</v>
      </c>
      <c r="AL293">
        <v>286</v>
      </c>
    </row>
    <row r="294" spans="6:38" x14ac:dyDescent="0.3">
      <c r="F294" s="9">
        <v>287</v>
      </c>
      <c r="G294" s="12">
        <v>7.0000000000000007E-2</v>
      </c>
      <c r="H294" s="12">
        <v>1.0089999999999999</v>
      </c>
      <c r="I294" s="9">
        <v>0.85699999999999998</v>
      </c>
      <c r="J294" s="9">
        <v>1.8360000000000001</v>
      </c>
      <c r="K294" s="9">
        <v>0.54500000000000004</v>
      </c>
      <c r="L294" s="9">
        <v>0.90800000000000003</v>
      </c>
      <c r="S294" s="9">
        <v>287</v>
      </c>
      <c r="T294" s="12">
        <f t="shared" si="41"/>
        <v>7.0000000000000009</v>
      </c>
      <c r="V294">
        <v>556</v>
      </c>
      <c r="W294">
        <v>49</v>
      </c>
      <c r="X294" s="10">
        <f t="shared" si="40"/>
        <v>7.8986541696685881</v>
      </c>
      <c r="Z294" s="11">
        <f t="shared" si="42"/>
        <v>7.8979999999999997</v>
      </c>
      <c r="AA294">
        <f t="shared" si="49"/>
        <v>1</v>
      </c>
      <c r="AB294">
        <f t="shared" si="46"/>
        <v>1</v>
      </c>
      <c r="AC294">
        <f t="shared" si="47"/>
        <v>287</v>
      </c>
      <c r="AD294" s="9">
        <f t="shared" si="48"/>
        <v>287</v>
      </c>
      <c r="AE294" s="12">
        <f t="shared" si="43"/>
        <v>7.8979999999999997</v>
      </c>
      <c r="AF294" s="9">
        <f t="shared" si="44"/>
        <v>287</v>
      </c>
      <c r="AG294">
        <v>7.7519999999999998</v>
      </c>
      <c r="AH294">
        <v>295</v>
      </c>
      <c r="AI294">
        <f t="shared" si="45"/>
        <v>2.0479508745884649</v>
      </c>
      <c r="AK294" s="11">
        <v>7.3639999999999999</v>
      </c>
      <c r="AL294">
        <v>286</v>
      </c>
    </row>
    <row r="295" spans="6:38" x14ac:dyDescent="0.3">
      <c r="F295" s="9">
        <v>288</v>
      </c>
      <c r="G295" s="12">
        <v>2.8849999999999998</v>
      </c>
      <c r="H295" s="12">
        <v>6.9269999999999996</v>
      </c>
      <c r="I295" s="9">
        <v>0.75600000000000001</v>
      </c>
      <c r="J295" s="9">
        <v>1.716</v>
      </c>
      <c r="K295" s="9">
        <v>0.58299999999999996</v>
      </c>
      <c r="L295" s="9">
        <v>0.94199999999999995</v>
      </c>
      <c r="S295" s="9">
        <v>288</v>
      </c>
      <c r="T295" s="12">
        <f t="shared" si="41"/>
        <v>288.5</v>
      </c>
      <c r="V295">
        <v>478</v>
      </c>
      <c r="W295">
        <v>48.6</v>
      </c>
      <c r="X295" s="10">
        <f t="shared" si="40"/>
        <v>7.8663487002629697</v>
      </c>
      <c r="Z295" s="11">
        <f t="shared" si="42"/>
        <v>7.8659999999999997</v>
      </c>
      <c r="AA295">
        <f t="shared" si="49"/>
        <v>1</v>
      </c>
      <c r="AB295">
        <f t="shared" si="46"/>
        <v>1</v>
      </c>
      <c r="AC295">
        <f t="shared" si="47"/>
        <v>288</v>
      </c>
      <c r="AD295" s="9">
        <f t="shared" si="48"/>
        <v>288</v>
      </c>
      <c r="AE295" s="12">
        <f t="shared" si="43"/>
        <v>7.8659999999999997</v>
      </c>
      <c r="AF295" s="9">
        <f t="shared" si="44"/>
        <v>288</v>
      </c>
      <c r="AG295">
        <v>7.7350000000000003</v>
      </c>
      <c r="AH295">
        <v>296</v>
      </c>
      <c r="AI295">
        <f t="shared" si="45"/>
        <v>2.0457554840250296</v>
      </c>
      <c r="AK295" s="11">
        <v>7.3639999999999999</v>
      </c>
      <c r="AL295">
        <v>288</v>
      </c>
    </row>
    <row r="296" spans="6:38" x14ac:dyDescent="0.3">
      <c r="F296" s="9">
        <v>289</v>
      </c>
      <c r="G296" s="12">
        <v>5.0000000000000001E-3</v>
      </c>
      <c r="H296" s="12">
        <v>0.28799999999999998</v>
      </c>
      <c r="I296" s="9">
        <v>0.76400000000000001</v>
      </c>
      <c r="J296" s="9">
        <v>2.1880000000000002</v>
      </c>
      <c r="K296" s="9">
        <v>0.45700000000000002</v>
      </c>
      <c r="L296" s="9">
        <v>0.76900000000000002</v>
      </c>
      <c r="S296" s="9">
        <v>289</v>
      </c>
      <c r="T296" s="12">
        <f t="shared" si="41"/>
        <v>0.5</v>
      </c>
      <c r="V296">
        <v>141</v>
      </c>
      <c r="W296">
        <v>48.5</v>
      </c>
      <c r="X296" s="10">
        <f t="shared" si="40"/>
        <v>7.858251581595959</v>
      </c>
      <c r="Z296" s="11">
        <f t="shared" si="42"/>
        <v>7.8579999999999997</v>
      </c>
      <c r="AA296">
        <f t="shared" si="49"/>
        <v>1</v>
      </c>
      <c r="AB296">
        <f t="shared" si="46"/>
        <v>1</v>
      </c>
      <c r="AC296">
        <f t="shared" si="47"/>
        <v>289</v>
      </c>
      <c r="AD296" s="9">
        <f t="shared" si="48"/>
        <v>289</v>
      </c>
      <c r="AE296" s="12">
        <f t="shared" si="43"/>
        <v>7.8579999999999997</v>
      </c>
      <c r="AF296" s="9">
        <f t="shared" si="44"/>
        <v>289</v>
      </c>
      <c r="AG296">
        <v>7.7270000000000003</v>
      </c>
      <c r="AH296">
        <v>297</v>
      </c>
      <c r="AI296">
        <f t="shared" si="45"/>
        <v>2.0447206889514469</v>
      </c>
      <c r="AK296" s="11">
        <v>7.3470000000000004</v>
      </c>
      <c r="AL296">
        <v>288</v>
      </c>
    </row>
    <row r="297" spans="6:38" x14ac:dyDescent="0.3">
      <c r="F297" s="9">
        <v>290</v>
      </c>
      <c r="G297" s="12">
        <v>2.694</v>
      </c>
      <c r="H297" s="12">
        <v>6.8710000000000004</v>
      </c>
      <c r="I297" s="9">
        <v>0.71699999999999997</v>
      </c>
      <c r="J297" s="9">
        <v>1.9670000000000001</v>
      </c>
      <c r="K297" s="9">
        <v>0.50900000000000001</v>
      </c>
      <c r="L297" s="9">
        <v>0.94899999999999995</v>
      </c>
      <c r="S297" s="9">
        <v>290</v>
      </c>
      <c r="T297" s="12">
        <f t="shared" si="41"/>
        <v>269.39999999999998</v>
      </c>
      <c r="V297">
        <v>752</v>
      </c>
      <c r="W297">
        <v>48.1</v>
      </c>
      <c r="X297" s="10">
        <f t="shared" si="40"/>
        <v>7.8257793287161714</v>
      </c>
      <c r="Z297" s="11">
        <f t="shared" si="42"/>
        <v>7.8250000000000002</v>
      </c>
      <c r="AA297">
        <f t="shared" si="49"/>
        <v>1</v>
      </c>
      <c r="AB297">
        <f t="shared" si="46"/>
        <v>1</v>
      </c>
      <c r="AC297">
        <f t="shared" si="47"/>
        <v>290</v>
      </c>
      <c r="AD297" s="9">
        <f t="shared" si="48"/>
        <v>290</v>
      </c>
      <c r="AE297" s="12">
        <f t="shared" si="43"/>
        <v>7.8250000000000002</v>
      </c>
      <c r="AF297" s="9">
        <f t="shared" si="44"/>
        <v>290</v>
      </c>
      <c r="AG297">
        <v>7.7110000000000003</v>
      </c>
      <c r="AH297">
        <v>298</v>
      </c>
      <c r="AI297">
        <f t="shared" si="45"/>
        <v>2.0426478808508235</v>
      </c>
      <c r="AK297" s="11">
        <v>7.3470000000000004</v>
      </c>
      <c r="AL297">
        <v>290</v>
      </c>
    </row>
    <row r="298" spans="6:38" x14ac:dyDescent="0.3">
      <c r="F298" s="9">
        <v>291</v>
      </c>
      <c r="G298" s="12">
        <v>1.159</v>
      </c>
      <c r="H298" s="12">
        <v>4.1870000000000003</v>
      </c>
      <c r="I298" s="9">
        <v>0.83099999999999996</v>
      </c>
      <c r="J298" s="9">
        <v>1.4019999999999999</v>
      </c>
      <c r="K298" s="9">
        <v>0.71299999999999997</v>
      </c>
      <c r="L298" s="9">
        <v>0.96</v>
      </c>
      <c r="S298" s="9">
        <v>291</v>
      </c>
      <c r="T298" s="12">
        <f t="shared" si="41"/>
        <v>115.9</v>
      </c>
      <c r="V298">
        <v>161</v>
      </c>
      <c r="W298">
        <v>48</v>
      </c>
      <c r="X298" s="10">
        <f t="shared" si="40"/>
        <v>7.8176401904467188</v>
      </c>
      <c r="Z298" s="11">
        <f t="shared" si="42"/>
        <v>7.8170000000000002</v>
      </c>
      <c r="AA298">
        <f t="shared" si="49"/>
        <v>1</v>
      </c>
      <c r="AB298">
        <f t="shared" si="46"/>
        <v>1</v>
      </c>
      <c r="AC298">
        <f t="shared" si="47"/>
        <v>291</v>
      </c>
      <c r="AD298" s="9">
        <f t="shared" si="48"/>
        <v>291</v>
      </c>
      <c r="AE298" s="12">
        <f t="shared" si="43"/>
        <v>7.8170000000000002</v>
      </c>
      <c r="AF298" s="9">
        <f t="shared" si="44"/>
        <v>291</v>
      </c>
      <c r="AG298">
        <v>7.694</v>
      </c>
      <c r="AH298">
        <v>299</v>
      </c>
      <c r="AI298">
        <f t="shared" si="45"/>
        <v>2.0404408043301032</v>
      </c>
      <c r="AK298" s="11">
        <v>7.3209999999999997</v>
      </c>
      <c r="AL298">
        <v>291</v>
      </c>
    </row>
    <row r="299" spans="6:38" x14ac:dyDescent="0.3">
      <c r="F299" s="9">
        <v>292</v>
      </c>
      <c r="G299" s="12">
        <v>0.249</v>
      </c>
      <c r="H299" s="12">
        <v>2.254</v>
      </c>
      <c r="I299" s="9">
        <v>0.61599999999999999</v>
      </c>
      <c r="J299" s="9">
        <v>1.6020000000000001</v>
      </c>
      <c r="K299" s="9">
        <v>0.624</v>
      </c>
      <c r="L299" s="9">
        <v>0.77300000000000002</v>
      </c>
      <c r="S299" s="9">
        <v>292</v>
      </c>
      <c r="T299" s="12">
        <f t="shared" si="41"/>
        <v>24.9</v>
      </c>
      <c r="V299">
        <v>103</v>
      </c>
      <c r="W299">
        <v>47.699999999999996</v>
      </c>
      <c r="X299" s="10">
        <f t="shared" si="40"/>
        <v>7.793171773024592</v>
      </c>
      <c r="Z299" s="11">
        <f t="shared" si="42"/>
        <v>7.7930000000000001</v>
      </c>
      <c r="AA299">
        <f t="shared" si="49"/>
        <v>1</v>
      </c>
      <c r="AB299">
        <f t="shared" si="46"/>
        <v>1</v>
      </c>
      <c r="AC299">
        <f t="shared" si="47"/>
        <v>292</v>
      </c>
      <c r="AD299" s="9">
        <f t="shared" si="48"/>
        <v>292</v>
      </c>
      <c r="AE299" s="12">
        <f t="shared" si="43"/>
        <v>7.7930000000000001</v>
      </c>
      <c r="AF299" s="9">
        <f t="shared" si="44"/>
        <v>292</v>
      </c>
      <c r="AG299">
        <v>7.6859999999999999</v>
      </c>
      <c r="AH299">
        <v>300</v>
      </c>
      <c r="AI299">
        <f t="shared" si="45"/>
        <v>2.0394004921426521</v>
      </c>
      <c r="AK299" s="11">
        <v>7.2949999999999999</v>
      </c>
      <c r="AL299">
        <v>292</v>
      </c>
    </row>
    <row r="300" spans="6:38" x14ac:dyDescent="0.3">
      <c r="F300" s="9">
        <v>293</v>
      </c>
      <c r="G300" s="12">
        <v>5.6000000000000001E-2</v>
      </c>
      <c r="H300" s="12">
        <v>0.99099999999999999</v>
      </c>
      <c r="I300" s="9">
        <v>0.72199999999999998</v>
      </c>
      <c r="J300" s="9">
        <v>1.5469999999999999</v>
      </c>
      <c r="K300" s="9">
        <v>0.64600000000000002</v>
      </c>
      <c r="L300" s="9">
        <v>0.83599999999999997</v>
      </c>
      <c r="S300" s="9">
        <v>293</v>
      </c>
      <c r="T300" s="12">
        <f t="shared" si="41"/>
        <v>5.6000000000000005</v>
      </c>
      <c r="V300">
        <v>149</v>
      </c>
      <c r="W300">
        <v>47.599999999999994</v>
      </c>
      <c r="X300" s="10">
        <f t="shared" si="40"/>
        <v>7.7849985439557878</v>
      </c>
      <c r="Z300" s="11">
        <f t="shared" si="42"/>
        <v>7.7839999999999998</v>
      </c>
      <c r="AA300">
        <f t="shared" si="49"/>
        <v>1</v>
      </c>
      <c r="AB300">
        <f t="shared" si="46"/>
        <v>1</v>
      </c>
      <c r="AC300">
        <f t="shared" si="47"/>
        <v>293</v>
      </c>
      <c r="AD300" s="9">
        <f t="shared" si="48"/>
        <v>293</v>
      </c>
      <c r="AE300" s="12">
        <f t="shared" si="43"/>
        <v>7.7839999999999998</v>
      </c>
      <c r="AF300" s="9">
        <f t="shared" si="44"/>
        <v>293</v>
      </c>
      <c r="AG300">
        <v>7.6609999999999996</v>
      </c>
      <c r="AH300">
        <v>301</v>
      </c>
      <c r="AI300">
        <f t="shared" si="45"/>
        <v>2.0361425235346839</v>
      </c>
      <c r="AK300" s="11">
        <v>7.2859999999999996</v>
      </c>
      <c r="AL300">
        <v>292</v>
      </c>
    </row>
    <row r="301" spans="6:38" x14ac:dyDescent="0.3">
      <c r="F301" s="9">
        <v>294</v>
      </c>
      <c r="G301" s="12">
        <v>0.251</v>
      </c>
      <c r="H301" s="12">
        <v>2.0529999999999999</v>
      </c>
      <c r="I301" s="9">
        <v>0.748</v>
      </c>
      <c r="J301" s="9">
        <v>2.2709999999999999</v>
      </c>
      <c r="K301" s="9">
        <v>0.44</v>
      </c>
      <c r="L301" s="9">
        <v>0.91500000000000004</v>
      </c>
      <c r="S301" s="9">
        <v>294</v>
      </c>
      <c r="T301" s="12">
        <f t="shared" si="41"/>
        <v>25.1</v>
      </c>
      <c r="V301">
        <v>627</v>
      </c>
      <c r="W301">
        <v>47.4</v>
      </c>
      <c r="X301" s="10">
        <f t="shared" si="40"/>
        <v>7.7686262891483402</v>
      </c>
      <c r="Z301" s="11">
        <f t="shared" si="42"/>
        <v>7.7679999999999998</v>
      </c>
      <c r="AA301">
        <f t="shared" si="49"/>
        <v>1</v>
      </c>
      <c r="AB301">
        <f t="shared" si="46"/>
        <v>1</v>
      </c>
      <c r="AC301">
        <f t="shared" si="47"/>
        <v>294</v>
      </c>
      <c r="AD301" s="9">
        <f t="shared" si="48"/>
        <v>294</v>
      </c>
      <c r="AE301" s="12">
        <f t="shared" si="43"/>
        <v>7.7679999999999998</v>
      </c>
      <c r="AF301" s="9">
        <f t="shared" si="44"/>
        <v>294</v>
      </c>
      <c r="AG301">
        <v>7.577</v>
      </c>
      <c r="AH301">
        <v>302</v>
      </c>
      <c r="AI301">
        <f t="shared" si="45"/>
        <v>2.0251173429492364</v>
      </c>
      <c r="AK301" s="11">
        <v>7.2859999999999996</v>
      </c>
      <c r="AL301">
        <v>294</v>
      </c>
    </row>
    <row r="302" spans="6:38" x14ac:dyDescent="0.3">
      <c r="F302" s="9">
        <v>295</v>
      </c>
      <c r="G302" s="12">
        <v>0.28499999999999998</v>
      </c>
      <c r="H302" s="12">
        <v>2.8439999999999999</v>
      </c>
      <c r="I302" s="9">
        <v>0.443</v>
      </c>
      <c r="J302" s="9">
        <v>3.6869999999999998</v>
      </c>
      <c r="K302" s="9">
        <v>0.27100000000000002</v>
      </c>
      <c r="L302" s="9">
        <v>0.876</v>
      </c>
      <c r="S302" s="9">
        <v>295</v>
      </c>
      <c r="T302" s="12">
        <f t="shared" si="41"/>
        <v>28.499999999999996</v>
      </c>
      <c r="V302">
        <v>9</v>
      </c>
      <c r="W302">
        <v>47.199999999999996</v>
      </c>
      <c r="X302" s="10">
        <f t="shared" si="40"/>
        <v>7.7522194571296597</v>
      </c>
      <c r="Z302" s="11">
        <f t="shared" si="42"/>
        <v>7.7519999999999998</v>
      </c>
      <c r="AA302">
        <f t="shared" si="49"/>
        <v>1</v>
      </c>
      <c r="AB302">
        <f t="shared" si="46"/>
        <v>1</v>
      </c>
      <c r="AC302">
        <f t="shared" si="47"/>
        <v>295</v>
      </c>
      <c r="AD302" s="9">
        <f t="shared" si="48"/>
        <v>295</v>
      </c>
      <c r="AE302" s="12">
        <f t="shared" si="43"/>
        <v>7.7519999999999998</v>
      </c>
      <c r="AF302" s="9">
        <f t="shared" si="44"/>
        <v>295</v>
      </c>
      <c r="AG302">
        <v>7.56</v>
      </c>
      <c r="AH302">
        <v>303</v>
      </c>
      <c r="AI302">
        <f t="shared" si="45"/>
        <v>2.0228711901914416</v>
      </c>
      <c r="AK302" s="11">
        <v>7.26</v>
      </c>
      <c r="AL302">
        <v>295</v>
      </c>
    </row>
    <row r="303" spans="6:38" x14ac:dyDescent="0.3">
      <c r="F303" s="9">
        <v>296</v>
      </c>
      <c r="G303" s="12">
        <v>8.2000000000000003E-2</v>
      </c>
      <c r="H303" s="12">
        <v>1.1890000000000001</v>
      </c>
      <c r="I303" s="9">
        <v>0.72599999999999998</v>
      </c>
      <c r="J303" s="9">
        <v>2.1800000000000002</v>
      </c>
      <c r="K303" s="9">
        <v>0.45900000000000002</v>
      </c>
      <c r="L303" s="9">
        <v>0.88</v>
      </c>
      <c r="S303" s="9">
        <v>296</v>
      </c>
      <c r="T303" s="12">
        <f t="shared" si="41"/>
        <v>8.2000000000000011</v>
      </c>
      <c r="V303">
        <v>665</v>
      </c>
      <c r="W303">
        <v>47</v>
      </c>
      <c r="X303" s="10">
        <f t="shared" si="40"/>
        <v>7.7357778278950491</v>
      </c>
      <c r="Z303" s="11">
        <f t="shared" si="42"/>
        <v>7.7350000000000003</v>
      </c>
      <c r="AA303">
        <f t="shared" si="49"/>
        <v>1</v>
      </c>
      <c r="AB303">
        <f t="shared" si="46"/>
        <v>1</v>
      </c>
      <c r="AC303">
        <f t="shared" si="47"/>
        <v>296</v>
      </c>
      <c r="AD303" s="9">
        <f t="shared" si="48"/>
        <v>296</v>
      </c>
      <c r="AE303" s="12">
        <f t="shared" si="43"/>
        <v>7.7350000000000003</v>
      </c>
      <c r="AF303" s="9">
        <f t="shared" si="44"/>
        <v>296</v>
      </c>
      <c r="AG303">
        <v>7.5439999999999996</v>
      </c>
      <c r="AH303">
        <v>304</v>
      </c>
      <c r="AI303">
        <f t="shared" si="45"/>
        <v>2.0207525453311561</v>
      </c>
      <c r="AK303" s="11">
        <v>7.2069999999999999</v>
      </c>
      <c r="AL303">
        <v>295</v>
      </c>
    </row>
    <row r="304" spans="6:38" x14ac:dyDescent="0.3">
      <c r="F304" s="9">
        <v>297</v>
      </c>
      <c r="G304" s="12">
        <v>0.52</v>
      </c>
      <c r="H304" s="12">
        <v>2.7250000000000001</v>
      </c>
      <c r="I304" s="9">
        <v>0.88</v>
      </c>
      <c r="J304" s="9">
        <v>1.2949999999999999</v>
      </c>
      <c r="K304" s="9">
        <v>0.77200000000000002</v>
      </c>
      <c r="L304" s="9">
        <v>0.94699999999999995</v>
      </c>
      <c r="S304" s="9">
        <v>297</v>
      </c>
      <c r="T304" s="12">
        <f t="shared" si="41"/>
        <v>52</v>
      </c>
      <c r="V304">
        <v>189</v>
      </c>
      <c r="W304">
        <v>46.9</v>
      </c>
      <c r="X304" s="10">
        <f t="shared" si="40"/>
        <v>7.7275438949305961</v>
      </c>
      <c r="Z304" s="11">
        <f t="shared" si="42"/>
        <v>7.7270000000000003</v>
      </c>
      <c r="AA304">
        <f t="shared" si="49"/>
        <v>1</v>
      </c>
      <c r="AB304">
        <f t="shared" si="46"/>
        <v>1</v>
      </c>
      <c r="AC304">
        <f t="shared" si="47"/>
        <v>297</v>
      </c>
      <c r="AD304" s="9">
        <f t="shared" si="48"/>
        <v>297</v>
      </c>
      <c r="AE304" s="12">
        <f t="shared" si="43"/>
        <v>7.7270000000000003</v>
      </c>
      <c r="AF304" s="9">
        <f t="shared" si="44"/>
        <v>297</v>
      </c>
      <c r="AG304">
        <v>7.5010000000000003</v>
      </c>
      <c r="AH304">
        <v>305</v>
      </c>
      <c r="AI304">
        <f t="shared" si="45"/>
        <v>2.0150363449874993</v>
      </c>
      <c r="AK304" s="11">
        <v>7.2069999999999999</v>
      </c>
      <c r="AL304">
        <v>297</v>
      </c>
    </row>
    <row r="305" spans="6:38" x14ac:dyDescent="0.3">
      <c r="F305" s="9">
        <v>298</v>
      </c>
      <c r="G305" s="12">
        <v>0.05</v>
      </c>
      <c r="H305" s="12">
        <v>1.163</v>
      </c>
      <c r="I305" s="9">
        <v>0.46800000000000003</v>
      </c>
      <c r="J305" s="9">
        <v>3.415</v>
      </c>
      <c r="K305" s="9">
        <v>0.29299999999999998</v>
      </c>
      <c r="L305" s="9">
        <v>0.76900000000000002</v>
      </c>
      <c r="S305" s="9">
        <v>298</v>
      </c>
      <c r="T305" s="12">
        <f t="shared" si="41"/>
        <v>5</v>
      </c>
      <c r="V305">
        <v>376</v>
      </c>
      <c r="W305">
        <v>46.7</v>
      </c>
      <c r="X305" s="10">
        <f t="shared" si="40"/>
        <v>7.7110496522284242</v>
      </c>
      <c r="Z305" s="11">
        <f t="shared" si="42"/>
        <v>7.7110000000000003</v>
      </c>
      <c r="AA305">
        <f t="shared" si="49"/>
        <v>1</v>
      </c>
      <c r="AB305">
        <f t="shared" si="46"/>
        <v>1</v>
      </c>
      <c r="AC305">
        <f t="shared" si="47"/>
        <v>298</v>
      </c>
      <c r="AD305" s="9">
        <f t="shared" si="48"/>
        <v>298</v>
      </c>
      <c r="AE305" s="12">
        <f t="shared" si="43"/>
        <v>7.7110000000000003</v>
      </c>
      <c r="AF305" s="9">
        <f t="shared" si="44"/>
        <v>298</v>
      </c>
      <c r="AG305">
        <v>7.4669999999999996</v>
      </c>
      <c r="AH305">
        <v>306</v>
      </c>
      <c r="AI305">
        <f t="shared" si="45"/>
        <v>2.0104933120535646</v>
      </c>
      <c r="AK305" s="11">
        <v>7.1630000000000003</v>
      </c>
      <c r="AL305">
        <v>298</v>
      </c>
    </row>
    <row r="306" spans="6:38" x14ac:dyDescent="0.3">
      <c r="F306" s="9">
        <v>299</v>
      </c>
      <c r="G306" s="12">
        <v>0.32100000000000001</v>
      </c>
      <c r="H306" s="12">
        <v>2.1829999999999998</v>
      </c>
      <c r="I306" s="9">
        <v>0.84799999999999998</v>
      </c>
      <c r="J306" s="9">
        <v>1.466</v>
      </c>
      <c r="K306" s="9">
        <v>0.68200000000000005</v>
      </c>
      <c r="L306" s="9">
        <v>0.93700000000000006</v>
      </c>
      <c r="S306" s="9">
        <v>299</v>
      </c>
      <c r="T306" s="12">
        <f t="shared" si="41"/>
        <v>32.1</v>
      </c>
      <c r="V306">
        <v>303</v>
      </c>
      <c r="W306">
        <v>46.5</v>
      </c>
      <c r="X306" s="10">
        <f t="shared" si="40"/>
        <v>7.6945200519710824</v>
      </c>
      <c r="Z306" s="11">
        <f t="shared" si="42"/>
        <v>7.694</v>
      </c>
      <c r="AA306">
        <f t="shared" si="49"/>
        <v>1</v>
      </c>
      <c r="AB306">
        <f t="shared" si="46"/>
        <v>1</v>
      </c>
      <c r="AC306">
        <f t="shared" si="47"/>
        <v>299</v>
      </c>
      <c r="AD306" s="9">
        <f t="shared" si="48"/>
        <v>299</v>
      </c>
      <c r="AE306" s="12">
        <f t="shared" si="43"/>
        <v>7.694</v>
      </c>
      <c r="AF306" s="9">
        <f t="shared" si="44"/>
        <v>299</v>
      </c>
      <c r="AG306">
        <v>7.4589999999999996</v>
      </c>
      <c r="AH306">
        <v>309</v>
      </c>
      <c r="AI306">
        <f t="shared" si="45"/>
        <v>2.0094213569730259</v>
      </c>
      <c r="AK306" s="11">
        <v>7.1539999999999999</v>
      </c>
      <c r="AL306">
        <v>299</v>
      </c>
    </row>
    <row r="307" spans="6:38" x14ac:dyDescent="0.3">
      <c r="F307" s="9">
        <v>300</v>
      </c>
      <c r="G307" s="12">
        <v>5.6000000000000001E-2</v>
      </c>
      <c r="H307" s="12">
        <v>0.88300000000000001</v>
      </c>
      <c r="I307" s="9">
        <v>0.91100000000000003</v>
      </c>
      <c r="J307" s="9">
        <v>1.365</v>
      </c>
      <c r="K307" s="9">
        <v>0.73299999999999998</v>
      </c>
      <c r="L307" s="9">
        <v>0.88900000000000001</v>
      </c>
      <c r="S307" s="9">
        <v>300</v>
      </c>
      <c r="T307" s="12">
        <f t="shared" si="41"/>
        <v>5.6000000000000005</v>
      </c>
      <c r="V307">
        <v>588</v>
      </c>
      <c r="W307">
        <v>46.400000000000006</v>
      </c>
      <c r="X307" s="10">
        <f t="shared" si="40"/>
        <v>7.6862419214926847</v>
      </c>
      <c r="Z307" s="11">
        <f t="shared" si="42"/>
        <v>7.6859999999999999</v>
      </c>
      <c r="AA307">
        <f t="shared" si="49"/>
        <v>1</v>
      </c>
      <c r="AB307">
        <f t="shared" si="46"/>
        <v>1</v>
      </c>
      <c r="AC307">
        <f t="shared" si="47"/>
        <v>300</v>
      </c>
      <c r="AD307" s="9">
        <f t="shared" si="48"/>
        <v>300</v>
      </c>
      <c r="AE307" s="12">
        <f t="shared" si="43"/>
        <v>7.6859999999999999</v>
      </c>
      <c r="AF307" s="9">
        <f t="shared" si="44"/>
        <v>300</v>
      </c>
      <c r="AG307">
        <v>7.4249999999999998</v>
      </c>
      <c r="AH307">
        <v>310</v>
      </c>
      <c r="AI307">
        <f t="shared" si="45"/>
        <v>2.0048526846887631</v>
      </c>
      <c r="AK307" s="11">
        <v>7.1269999999999998</v>
      </c>
      <c r="AL307">
        <v>300</v>
      </c>
    </row>
    <row r="308" spans="6:38" x14ac:dyDescent="0.3">
      <c r="F308" s="9">
        <v>301</v>
      </c>
      <c r="G308" s="12">
        <v>9.2999999999999999E-2</v>
      </c>
      <c r="H308" s="12">
        <v>1.1359999999999999</v>
      </c>
      <c r="I308" s="9">
        <v>0.90200000000000002</v>
      </c>
      <c r="J308" s="9">
        <v>1.5669999999999999</v>
      </c>
      <c r="K308" s="9">
        <v>0.63800000000000001</v>
      </c>
      <c r="L308" s="9">
        <v>0.92500000000000004</v>
      </c>
      <c r="S308" s="9">
        <v>301</v>
      </c>
      <c r="T308" s="12">
        <f t="shared" si="41"/>
        <v>9.3000000000000007</v>
      </c>
      <c r="V308">
        <v>211</v>
      </c>
      <c r="W308">
        <v>46.1</v>
      </c>
      <c r="X308" s="10">
        <f t="shared" si="40"/>
        <v>7.6613538628816125</v>
      </c>
      <c r="Z308" s="11">
        <f t="shared" si="42"/>
        <v>7.6609999999999996</v>
      </c>
      <c r="AA308">
        <f t="shared" si="49"/>
        <v>1</v>
      </c>
      <c r="AB308">
        <f t="shared" si="46"/>
        <v>1</v>
      </c>
      <c r="AC308">
        <f t="shared" si="47"/>
        <v>301</v>
      </c>
      <c r="AD308" s="9">
        <f t="shared" si="48"/>
        <v>301</v>
      </c>
      <c r="AE308" s="12">
        <f t="shared" si="43"/>
        <v>7.6609999999999996</v>
      </c>
      <c r="AF308" s="9">
        <f t="shared" si="44"/>
        <v>301</v>
      </c>
      <c r="AG308">
        <v>7.407</v>
      </c>
      <c r="AH308">
        <v>311</v>
      </c>
      <c r="AI308">
        <f t="shared" si="45"/>
        <v>2.0024254990311521</v>
      </c>
      <c r="AK308" s="11">
        <v>7.109</v>
      </c>
      <c r="AL308">
        <v>301</v>
      </c>
    </row>
    <row r="309" spans="6:38" x14ac:dyDescent="0.3">
      <c r="F309" s="9">
        <v>302</v>
      </c>
      <c r="G309" s="12">
        <v>1.375</v>
      </c>
      <c r="H309" s="12">
        <v>4.7670000000000003</v>
      </c>
      <c r="I309" s="9">
        <v>0.76</v>
      </c>
      <c r="J309" s="9">
        <v>1.4550000000000001</v>
      </c>
      <c r="K309" s="9">
        <v>0.68700000000000006</v>
      </c>
      <c r="L309" s="9">
        <v>0.92700000000000005</v>
      </c>
      <c r="S309" s="9">
        <v>302</v>
      </c>
      <c r="T309" s="12">
        <f t="shared" si="41"/>
        <v>137.5</v>
      </c>
      <c r="V309">
        <v>806</v>
      </c>
      <c r="W309">
        <v>45.1</v>
      </c>
      <c r="X309" s="10">
        <f t="shared" si="40"/>
        <v>7.5778033405173453</v>
      </c>
      <c r="Z309" s="11">
        <f t="shared" si="42"/>
        <v>7.577</v>
      </c>
      <c r="AA309">
        <f t="shared" si="49"/>
        <v>1</v>
      </c>
      <c r="AB309">
        <f t="shared" si="46"/>
        <v>1</v>
      </c>
      <c r="AC309">
        <f t="shared" si="47"/>
        <v>302</v>
      </c>
      <c r="AD309" s="9">
        <f t="shared" si="48"/>
        <v>302</v>
      </c>
      <c r="AE309" s="12">
        <f t="shared" si="43"/>
        <v>7.577</v>
      </c>
      <c r="AF309" s="9">
        <f t="shared" si="44"/>
        <v>302</v>
      </c>
      <c r="AG309">
        <v>7.399</v>
      </c>
      <c r="AH309">
        <v>312</v>
      </c>
      <c r="AI309">
        <f t="shared" si="45"/>
        <v>2.0013448559434139</v>
      </c>
      <c r="AK309" s="11">
        <v>7.0730000000000004</v>
      </c>
      <c r="AL309">
        <v>302</v>
      </c>
    </row>
    <row r="310" spans="6:38" x14ac:dyDescent="0.3">
      <c r="F310" s="9">
        <v>303</v>
      </c>
      <c r="G310" s="12">
        <v>0.46500000000000002</v>
      </c>
      <c r="H310" s="12">
        <v>2.5979999999999999</v>
      </c>
      <c r="I310" s="9">
        <v>0.86499999999999999</v>
      </c>
      <c r="J310" s="9">
        <v>1.218</v>
      </c>
      <c r="K310" s="9">
        <v>0.82099999999999995</v>
      </c>
      <c r="L310" s="9">
        <v>0.94899999999999995</v>
      </c>
      <c r="S310" s="9">
        <v>303</v>
      </c>
      <c r="T310" s="12">
        <f t="shared" si="41"/>
        <v>46.5</v>
      </c>
      <c r="V310">
        <v>233</v>
      </c>
      <c r="W310">
        <v>44.9</v>
      </c>
      <c r="X310" s="10">
        <f t="shared" si="40"/>
        <v>7.5609824466539273</v>
      </c>
      <c r="Z310" s="11">
        <f t="shared" si="42"/>
        <v>7.56</v>
      </c>
      <c r="AA310">
        <f t="shared" si="49"/>
        <v>1</v>
      </c>
      <c r="AB310">
        <f t="shared" si="46"/>
        <v>1</v>
      </c>
      <c r="AC310">
        <f t="shared" si="47"/>
        <v>303</v>
      </c>
      <c r="AD310" s="9">
        <f t="shared" si="48"/>
        <v>303</v>
      </c>
      <c r="AE310" s="12">
        <f t="shared" si="43"/>
        <v>7.56</v>
      </c>
      <c r="AF310" s="9">
        <f t="shared" si="44"/>
        <v>303</v>
      </c>
      <c r="AG310">
        <v>7.39</v>
      </c>
      <c r="AH310">
        <v>313</v>
      </c>
      <c r="AI310">
        <f t="shared" si="45"/>
        <v>2.0001277349601105</v>
      </c>
      <c r="AK310" s="11">
        <v>7.01</v>
      </c>
      <c r="AL310">
        <v>303</v>
      </c>
    </row>
    <row r="311" spans="6:38" x14ac:dyDescent="0.3">
      <c r="F311" s="9">
        <v>304</v>
      </c>
      <c r="G311" s="12">
        <v>1.0860000000000001</v>
      </c>
      <c r="H311" s="12">
        <v>4.0750000000000002</v>
      </c>
      <c r="I311" s="9">
        <v>0.82199999999999995</v>
      </c>
      <c r="J311" s="9">
        <v>1.252</v>
      </c>
      <c r="K311" s="9">
        <v>0.79900000000000004</v>
      </c>
      <c r="L311" s="9">
        <v>0.95099999999999996</v>
      </c>
      <c r="S311" s="9">
        <v>304</v>
      </c>
      <c r="T311" s="12">
        <f t="shared" si="41"/>
        <v>108.60000000000001</v>
      </c>
      <c r="V311">
        <v>74</v>
      </c>
      <c r="W311">
        <v>44.7</v>
      </c>
      <c r="X311" s="10">
        <f t="shared" si="40"/>
        <v>7.5441240478707519</v>
      </c>
      <c r="Z311" s="11">
        <f t="shared" si="42"/>
        <v>7.5439999999999996</v>
      </c>
      <c r="AA311">
        <f t="shared" si="49"/>
        <v>1</v>
      </c>
      <c r="AB311">
        <f t="shared" si="46"/>
        <v>1</v>
      </c>
      <c r="AC311">
        <f t="shared" si="47"/>
        <v>304</v>
      </c>
      <c r="AD311" s="9">
        <f t="shared" si="48"/>
        <v>304</v>
      </c>
      <c r="AE311" s="12">
        <f t="shared" si="43"/>
        <v>7.5439999999999996</v>
      </c>
      <c r="AF311" s="9">
        <f t="shared" si="44"/>
        <v>304</v>
      </c>
      <c r="AG311">
        <v>7.3639999999999999</v>
      </c>
      <c r="AH311">
        <v>315</v>
      </c>
      <c r="AI311">
        <f t="shared" si="45"/>
        <v>1.9966032633708315</v>
      </c>
      <c r="AK311" s="11">
        <v>7.0010000000000003</v>
      </c>
      <c r="AL311">
        <v>304</v>
      </c>
    </row>
    <row r="312" spans="6:38" x14ac:dyDescent="0.3">
      <c r="F312" s="9">
        <v>305</v>
      </c>
      <c r="G312" s="12">
        <v>1.7000000000000001E-2</v>
      </c>
      <c r="H312" s="12">
        <v>0.51200000000000001</v>
      </c>
      <c r="I312" s="9">
        <v>0.82</v>
      </c>
      <c r="J312" s="9">
        <v>2.0390000000000001</v>
      </c>
      <c r="K312" s="9">
        <v>0.49</v>
      </c>
      <c r="L312" s="9">
        <v>0.79100000000000004</v>
      </c>
      <c r="S312" s="9">
        <v>305</v>
      </c>
      <c r="T312" s="12">
        <f t="shared" si="41"/>
        <v>1.7000000000000002</v>
      </c>
      <c r="V312">
        <v>820</v>
      </c>
      <c r="W312">
        <v>44.2</v>
      </c>
      <c r="X312" s="10">
        <f t="shared" si="40"/>
        <v>7.5018123061893647</v>
      </c>
      <c r="Z312" s="11">
        <f t="shared" si="42"/>
        <v>7.5010000000000003</v>
      </c>
      <c r="AA312">
        <f t="shared" si="49"/>
        <v>1</v>
      </c>
      <c r="AB312">
        <f t="shared" si="46"/>
        <v>1</v>
      </c>
      <c r="AC312">
        <f t="shared" si="47"/>
        <v>305</v>
      </c>
      <c r="AD312" s="9">
        <f t="shared" si="48"/>
        <v>305</v>
      </c>
      <c r="AE312" s="12">
        <f t="shared" si="43"/>
        <v>7.5010000000000003</v>
      </c>
      <c r="AF312" s="9">
        <f t="shared" si="44"/>
        <v>305</v>
      </c>
      <c r="AG312">
        <v>7.3470000000000004</v>
      </c>
      <c r="AH312">
        <v>317</v>
      </c>
      <c r="AI312">
        <f t="shared" si="45"/>
        <v>1.9942920666381405</v>
      </c>
      <c r="AK312" s="11">
        <v>6.992</v>
      </c>
      <c r="AL312">
        <v>305</v>
      </c>
    </row>
    <row r="313" spans="6:38" x14ac:dyDescent="0.3">
      <c r="F313" s="9">
        <v>306</v>
      </c>
      <c r="G313" s="12">
        <v>1.2230000000000001</v>
      </c>
      <c r="H313" s="12">
        <v>5.0309999999999997</v>
      </c>
      <c r="I313" s="9">
        <v>0.60699999999999998</v>
      </c>
      <c r="J313" s="9">
        <v>2.746</v>
      </c>
      <c r="K313" s="9">
        <v>0.36399999999999999</v>
      </c>
      <c r="L313" s="9">
        <v>0.95299999999999996</v>
      </c>
      <c r="S313" s="9">
        <v>306</v>
      </c>
      <c r="T313" s="12">
        <f t="shared" si="41"/>
        <v>122.30000000000001</v>
      </c>
      <c r="V313">
        <v>683</v>
      </c>
      <c r="W313">
        <v>43.8</v>
      </c>
      <c r="X313" s="10">
        <f t="shared" si="40"/>
        <v>7.467790306335611</v>
      </c>
      <c r="Z313" s="11">
        <f t="shared" si="42"/>
        <v>7.4669999999999996</v>
      </c>
      <c r="AA313">
        <f t="shared" si="49"/>
        <v>1</v>
      </c>
      <c r="AB313">
        <f t="shared" si="46"/>
        <v>1</v>
      </c>
      <c r="AC313">
        <f t="shared" si="47"/>
        <v>306</v>
      </c>
      <c r="AD313" s="9">
        <f t="shared" si="48"/>
        <v>306</v>
      </c>
      <c r="AE313" s="12">
        <f t="shared" si="43"/>
        <v>7.4669999999999996</v>
      </c>
      <c r="AF313" s="9">
        <f t="shared" si="44"/>
        <v>306</v>
      </c>
      <c r="AG313">
        <v>7.3209999999999997</v>
      </c>
      <c r="AH313">
        <v>318</v>
      </c>
      <c r="AI313">
        <f t="shared" si="45"/>
        <v>1.9907469306645056</v>
      </c>
      <c r="AK313" s="11">
        <v>6.9829999999999997</v>
      </c>
      <c r="AL313">
        <v>306</v>
      </c>
    </row>
    <row r="314" spans="6:38" x14ac:dyDescent="0.3">
      <c r="F314" s="9">
        <v>307</v>
      </c>
      <c r="G314" s="12">
        <v>0.52600000000000002</v>
      </c>
      <c r="H314" s="12">
        <v>3.5550000000000002</v>
      </c>
      <c r="I314" s="9">
        <v>0.52300000000000002</v>
      </c>
      <c r="J314" s="9">
        <v>1.798</v>
      </c>
      <c r="K314" s="9">
        <v>0.55600000000000005</v>
      </c>
      <c r="L314" s="9">
        <v>0.71099999999999997</v>
      </c>
      <c r="S314" s="9">
        <v>307</v>
      </c>
      <c r="T314" s="12">
        <f t="shared" si="41"/>
        <v>52.6</v>
      </c>
      <c r="V314">
        <v>70</v>
      </c>
      <c r="W314">
        <v>43.7</v>
      </c>
      <c r="X314" s="10">
        <f t="shared" si="40"/>
        <v>7.459260560198083</v>
      </c>
      <c r="Z314" s="11">
        <f t="shared" si="42"/>
        <v>7.4589999999999996</v>
      </c>
      <c r="AA314">
        <f t="shared" si="49"/>
        <v>1</v>
      </c>
      <c r="AB314">
        <f t="shared" si="46"/>
        <v>0</v>
      </c>
      <c r="AC314">
        <f t="shared" si="47"/>
        <v>306</v>
      </c>
      <c r="AD314" s="9" t="str">
        <f t="shared" si="48"/>
        <v/>
      </c>
      <c r="AE314" s="12" t="str">
        <f t="shared" si="43"/>
        <v/>
      </c>
      <c r="AF314" s="9" t="str">
        <f t="shared" si="44"/>
        <v/>
      </c>
      <c r="AG314">
        <v>7.2949999999999999</v>
      </c>
      <c r="AH314">
        <v>319</v>
      </c>
      <c r="AI314">
        <f t="shared" si="45"/>
        <v>1.9871891819747489</v>
      </c>
      <c r="AK314" s="11">
        <v>6.9550000000000001</v>
      </c>
      <c r="AL314">
        <v>306</v>
      </c>
    </row>
    <row r="315" spans="6:38" x14ac:dyDescent="0.3">
      <c r="F315" s="9">
        <v>308</v>
      </c>
      <c r="G315" s="12">
        <v>0.29299999999999998</v>
      </c>
      <c r="H315" s="12">
        <v>2.3220000000000001</v>
      </c>
      <c r="I315" s="9">
        <v>0.68300000000000005</v>
      </c>
      <c r="J315" s="9">
        <v>2.617</v>
      </c>
      <c r="K315" s="9">
        <v>0.38200000000000001</v>
      </c>
      <c r="L315" s="9">
        <v>0.91200000000000003</v>
      </c>
      <c r="S315" s="9">
        <v>308</v>
      </c>
      <c r="T315" s="12">
        <f t="shared" si="41"/>
        <v>29.299999999999997</v>
      </c>
      <c r="V315">
        <v>187</v>
      </c>
      <c r="W315">
        <v>43.7</v>
      </c>
      <c r="X315" s="10">
        <f t="shared" si="40"/>
        <v>7.459260560198083</v>
      </c>
      <c r="Z315" s="11">
        <f t="shared" si="42"/>
        <v>7.4589999999999996</v>
      </c>
      <c r="AA315">
        <f t="shared" si="49"/>
        <v>2</v>
      </c>
      <c r="AB315">
        <f t="shared" si="46"/>
        <v>0</v>
      </c>
      <c r="AC315">
        <f t="shared" si="47"/>
        <v>306</v>
      </c>
      <c r="AD315" s="9" t="str">
        <f t="shared" si="48"/>
        <v/>
      </c>
      <c r="AE315" s="12" t="str">
        <f t="shared" si="43"/>
        <v/>
      </c>
      <c r="AF315" s="9" t="str">
        <f t="shared" si="44"/>
        <v/>
      </c>
      <c r="AG315">
        <v>7.2859999999999996</v>
      </c>
      <c r="AH315">
        <v>321</v>
      </c>
      <c r="AI315">
        <f t="shared" si="45"/>
        <v>1.9859546985863721</v>
      </c>
      <c r="AK315" s="11">
        <v>6.9550000000000001</v>
      </c>
      <c r="AL315">
        <v>308</v>
      </c>
    </row>
    <row r="316" spans="6:38" x14ac:dyDescent="0.3">
      <c r="F316" s="9">
        <v>309</v>
      </c>
      <c r="G316" s="12">
        <v>0.78</v>
      </c>
      <c r="H316" s="12">
        <v>4.2530000000000001</v>
      </c>
      <c r="I316" s="9">
        <v>0.54200000000000004</v>
      </c>
      <c r="J316" s="9">
        <v>2.6619999999999999</v>
      </c>
      <c r="K316" s="9">
        <v>0.376</v>
      </c>
      <c r="L316" s="9">
        <v>0.88700000000000001</v>
      </c>
      <c r="S316" s="9">
        <v>309</v>
      </c>
      <c r="T316" s="12">
        <f t="shared" si="41"/>
        <v>78</v>
      </c>
      <c r="V316">
        <v>272</v>
      </c>
      <c r="W316">
        <v>43.7</v>
      </c>
      <c r="X316" s="10">
        <f t="shared" si="40"/>
        <v>7.459260560198083</v>
      </c>
      <c r="Z316" s="11">
        <f t="shared" si="42"/>
        <v>7.4589999999999996</v>
      </c>
      <c r="AA316">
        <f t="shared" si="49"/>
        <v>3</v>
      </c>
      <c r="AB316">
        <f t="shared" si="46"/>
        <v>3</v>
      </c>
      <c r="AC316">
        <f t="shared" si="47"/>
        <v>309</v>
      </c>
      <c r="AD316" s="9">
        <f t="shared" si="48"/>
        <v>309</v>
      </c>
      <c r="AE316" s="12">
        <f t="shared" si="43"/>
        <v>7.4589999999999996</v>
      </c>
      <c r="AF316" s="9">
        <f t="shared" si="44"/>
        <v>309</v>
      </c>
      <c r="AG316">
        <v>7.26</v>
      </c>
      <c r="AH316">
        <v>322</v>
      </c>
      <c r="AI316">
        <f t="shared" si="45"/>
        <v>1.9823798288367047</v>
      </c>
      <c r="AK316" s="11">
        <v>6.9189999999999996</v>
      </c>
      <c r="AL316">
        <v>309</v>
      </c>
    </row>
    <row r="317" spans="6:38" x14ac:dyDescent="0.3">
      <c r="F317" s="9">
        <v>310</v>
      </c>
      <c r="G317" s="12">
        <v>0.115</v>
      </c>
      <c r="H317" s="12">
        <v>1.417</v>
      </c>
      <c r="I317" s="9">
        <v>0.71899999999999997</v>
      </c>
      <c r="J317" s="9">
        <v>2.2040000000000002</v>
      </c>
      <c r="K317" s="9">
        <v>0.45400000000000001</v>
      </c>
      <c r="L317" s="9">
        <v>0.91600000000000004</v>
      </c>
      <c r="S317" s="9">
        <v>310</v>
      </c>
      <c r="T317" s="12">
        <f t="shared" si="41"/>
        <v>11.5</v>
      </c>
      <c r="V317">
        <v>511</v>
      </c>
      <c r="W317">
        <v>43.3</v>
      </c>
      <c r="X317" s="10">
        <f t="shared" si="40"/>
        <v>7.4250435882244181</v>
      </c>
      <c r="Z317" s="11">
        <f t="shared" si="42"/>
        <v>7.4249999999999998</v>
      </c>
      <c r="AA317">
        <f t="shared" si="49"/>
        <v>1</v>
      </c>
      <c r="AB317">
        <f t="shared" si="46"/>
        <v>1</v>
      </c>
      <c r="AC317">
        <f t="shared" si="47"/>
        <v>310</v>
      </c>
      <c r="AD317" s="9">
        <f t="shared" si="48"/>
        <v>310</v>
      </c>
      <c r="AE317" s="12">
        <f t="shared" si="43"/>
        <v>7.4249999999999998</v>
      </c>
      <c r="AF317" s="9">
        <f t="shared" si="44"/>
        <v>310</v>
      </c>
      <c r="AG317">
        <v>7.2069999999999999</v>
      </c>
      <c r="AH317">
        <v>324</v>
      </c>
      <c r="AI317">
        <f t="shared" si="45"/>
        <v>1.975052775942304</v>
      </c>
      <c r="AK317" s="11">
        <v>6.8719999999999999</v>
      </c>
      <c r="AL317">
        <v>310</v>
      </c>
    </row>
    <row r="318" spans="6:38" x14ac:dyDescent="0.3">
      <c r="F318" s="9">
        <v>311</v>
      </c>
      <c r="G318" s="12">
        <v>0.26300000000000001</v>
      </c>
      <c r="H318" s="12">
        <v>2.2810000000000001</v>
      </c>
      <c r="I318" s="9">
        <v>0.63500000000000001</v>
      </c>
      <c r="J318" s="9">
        <v>2.6360000000000001</v>
      </c>
      <c r="K318" s="9">
        <v>0.379</v>
      </c>
      <c r="L318" s="9">
        <v>0.89700000000000002</v>
      </c>
      <c r="S318" s="9">
        <v>311</v>
      </c>
      <c r="T318" s="12">
        <f t="shared" si="41"/>
        <v>26.3</v>
      </c>
      <c r="V318">
        <v>544</v>
      </c>
      <c r="W318">
        <v>43.1</v>
      </c>
      <c r="X318" s="10">
        <f t="shared" si="40"/>
        <v>7.4078758344133657</v>
      </c>
      <c r="Z318" s="11">
        <f t="shared" si="42"/>
        <v>7.407</v>
      </c>
      <c r="AA318">
        <f t="shared" si="49"/>
        <v>1</v>
      </c>
      <c r="AB318">
        <f t="shared" si="46"/>
        <v>1</v>
      </c>
      <c r="AC318">
        <f t="shared" si="47"/>
        <v>311</v>
      </c>
      <c r="AD318" s="9">
        <f t="shared" si="48"/>
        <v>311</v>
      </c>
      <c r="AE318" s="12">
        <f t="shared" si="43"/>
        <v>7.407</v>
      </c>
      <c r="AF318" s="9">
        <f t="shared" si="44"/>
        <v>311</v>
      </c>
      <c r="AG318">
        <v>7.1630000000000003</v>
      </c>
      <c r="AH318">
        <v>325</v>
      </c>
      <c r="AI318">
        <f t="shared" si="45"/>
        <v>1.9689288876323141</v>
      </c>
      <c r="AK318" s="11">
        <v>6.8630000000000004</v>
      </c>
      <c r="AL318">
        <v>311</v>
      </c>
    </row>
    <row r="319" spans="6:38" x14ac:dyDescent="0.3">
      <c r="F319" s="9">
        <v>312</v>
      </c>
      <c r="G319" s="12">
        <v>0.97799999999999998</v>
      </c>
      <c r="H319" s="12">
        <v>5.0620000000000003</v>
      </c>
      <c r="I319" s="9">
        <v>0.48</v>
      </c>
      <c r="J319" s="9">
        <v>3.323</v>
      </c>
      <c r="K319" s="9">
        <v>0.30099999999999999</v>
      </c>
      <c r="L319" s="9">
        <v>0.90900000000000003</v>
      </c>
      <c r="S319" s="9">
        <v>312</v>
      </c>
      <c r="T319" s="12">
        <f t="shared" si="41"/>
        <v>97.8</v>
      </c>
      <c r="V319">
        <v>456</v>
      </c>
      <c r="W319">
        <v>43</v>
      </c>
      <c r="X319" s="10">
        <f t="shared" si="40"/>
        <v>7.3992770203319189</v>
      </c>
      <c r="Z319" s="11">
        <f t="shared" si="42"/>
        <v>7.399</v>
      </c>
      <c r="AA319">
        <f t="shared" si="49"/>
        <v>1</v>
      </c>
      <c r="AB319">
        <f t="shared" si="46"/>
        <v>1</v>
      </c>
      <c r="AC319">
        <f t="shared" si="47"/>
        <v>312</v>
      </c>
      <c r="AD319" s="9">
        <f t="shared" si="48"/>
        <v>312</v>
      </c>
      <c r="AE319" s="12">
        <f t="shared" si="43"/>
        <v>7.399</v>
      </c>
      <c r="AF319" s="9">
        <f t="shared" si="44"/>
        <v>312</v>
      </c>
      <c r="AG319">
        <v>7.1539999999999999</v>
      </c>
      <c r="AH319">
        <v>326</v>
      </c>
      <c r="AI319">
        <f t="shared" si="45"/>
        <v>1.967671640836826</v>
      </c>
      <c r="AK319" s="11">
        <v>6.8540000000000001</v>
      </c>
      <c r="AL319">
        <v>312</v>
      </c>
    </row>
    <row r="320" spans="6:38" x14ac:dyDescent="0.3">
      <c r="F320" s="9">
        <v>313</v>
      </c>
      <c r="G320" s="12">
        <v>0.77100000000000002</v>
      </c>
      <c r="H320" s="12">
        <v>3.29</v>
      </c>
      <c r="I320" s="9">
        <v>0.89500000000000002</v>
      </c>
      <c r="J320" s="9">
        <v>1.1579999999999999</v>
      </c>
      <c r="K320" s="9">
        <v>0.86399999999999999</v>
      </c>
      <c r="L320" s="9">
        <v>0.95499999999999996</v>
      </c>
      <c r="S320" s="9">
        <v>313</v>
      </c>
      <c r="T320" s="12">
        <f t="shared" si="41"/>
        <v>77.100000000000009</v>
      </c>
      <c r="V320">
        <v>21</v>
      </c>
      <c r="W320">
        <v>42.9</v>
      </c>
      <c r="X320" s="10">
        <f t="shared" si="40"/>
        <v>7.3906682018027627</v>
      </c>
      <c r="Z320" s="11">
        <f t="shared" si="42"/>
        <v>7.39</v>
      </c>
      <c r="AA320">
        <f t="shared" si="49"/>
        <v>1</v>
      </c>
      <c r="AB320">
        <f t="shared" si="46"/>
        <v>1</v>
      </c>
      <c r="AC320">
        <f t="shared" si="47"/>
        <v>313</v>
      </c>
      <c r="AD320" s="9">
        <f t="shared" si="48"/>
        <v>313</v>
      </c>
      <c r="AE320" s="12">
        <f t="shared" si="43"/>
        <v>7.39</v>
      </c>
      <c r="AF320" s="9">
        <f t="shared" si="44"/>
        <v>313</v>
      </c>
      <c r="AG320">
        <v>7.1269999999999998</v>
      </c>
      <c r="AH320">
        <v>327</v>
      </c>
      <c r="AI320">
        <f t="shared" si="45"/>
        <v>1.9638903885197336</v>
      </c>
      <c r="AK320" s="11">
        <v>6.7789999999999999</v>
      </c>
      <c r="AL320">
        <v>313</v>
      </c>
    </row>
    <row r="321" spans="6:38" x14ac:dyDescent="0.3">
      <c r="F321" s="9">
        <v>314</v>
      </c>
      <c r="G321" s="12">
        <v>1.1319999999999999</v>
      </c>
      <c r="H321" s="12">
        <v>4.5010000000000003</v>
      </c>
      <c r="I321" s="9">
        <v>0.70199999999999996</v>
      </c>
      <c r="J321" s="9">
        <v>2.02</v>
      </c>
      <c r="K321" s="9">
        <v>0.495</v>
      </c>
      <c r="L321" s="9">
        <v>0.93200000000000005</v>
      </c>
      <c r="S321" s="9">
        <v>314</v>
      </c>
      <c r="T321" s="12">
        <f t="shared" si="41"/>
        <v>113.19999999999999</v>
      </c>
      <c r="V321">
        <v>258</v>
      </c>
      <c r="W321">
        <v>42.6</v>
      </c>
      <c r="X321" s="10">
        <f t="shared" si="40"/>
        <v>7.364781368494107</v>
      </c>
      <c r="Z321" s="11">
        <f t="shared" si="42"/>
        <v>7.3639999999999999</v>
      </c>
      <c r="AA321">
        <f t="shared" si="49"/>
        <v>1</v>
      </c>
      <c r="AB321">
        <f t="shared" si="46"/>
        <v>0</v>
      </c>
      <c r="AC321">
        <f t="shared" si="47"/>
        <v>313</v>
      </c>
      <c r="AD321" s="9" t="str">
        <f t="shared" si="48"/>
        <v/>
      </c>
      <c r="AE321" s="12" t="str">
        <f t="shared" si="43"/>
        <v/>
      </c>
      <c r="AF321" s="9" t="str">
        <f t="shared" si="44"/>
        <v/>
      </c>
      <c r="AG321">
        <v>7.109</v>
      </c>
      <c r="AH321">
        <v>328</v>
      </c>
      <c r="AI321">
        <f t="shared" si="45"/>
        <v>1.961361586947346</v>
      </c>
      <c r="AK321" s="11">
        <v>6.77</v>
      </c>
      <c r="AL321">
        <v>314</v>
      </c>
    </row>
    <row r="322" spans="6:38" x14ac:dyDescent="0.3">
      <c r="F322" s="9">
        <v>315</v>
      </c>
      <c r="G322" s="12">
        <v>4.1280000000000001</v>
      </c>
      <c r="H322" s="12">
        <v>9.1289999999999996</v>
      </c>
      <c r="I322" s="9">
        <v>0.622</v>
      </c>
      <c r="J322" s="9">
        <v>2.3260000000000001</v>
      </c>
      <c r="K322" s="9">
        <v>0.43</v>
      </c>
      <c r="L322" s="9">
        <v>0.90900000000000003</v>
      </c>
      <c r="S322" s="9">
        <v>315</v>
      </c>
      <c r="T322" s="12">
        <f t="shared" si="41"/>
        <v>412.8</v>
      </c>
      <c r="V322">
        <v>697</v>
      </c>
      <c r="W322">
        <v>42.6</v>
      </c>
      <c r="X322" s="10">
        <f t="shared" si="40"/>
        <v>7.364781368494107</v>
      </c>
      <c r="Z322" s="11">
        <f t="shared" si="42"/>
        <v>7.3639999999999999</v>
      </c>
      <c r="AA322">
        <f t="shared" si="49"/>
        <v>2</v>
      </c>
      <c r="AB322">
        <f t="shared" si="46"/>
        <v>2</v>
      </c>
      <c r="AC322">
        <f t="shared" si="47"/>
        <v>315</v>
      </c>
      <c r="AD322" s="9">
        <f t="shared" si="48"/>
        <v>315</v>
      </c>
      <c r="AE322" s="12">
        <f t="shared" si="43"/>
        <v>7.3639999999999999</v>
      </c>
      <c r="AF322" s="9">
        <f t="shared" si="44"/>
        <v>315</v>
      </c>
      <c r="AG322">
        <v>7.0730000000000004</v>
      </c>
      <c r="AH322">
        <v>329</v>
      </c>
      <c r="AI322">
        <f t="shared" si="45"/>
        <v>1.956284718053853</v>
      </c>
      <c r="AK322" s="11">
        <v>6.7130000000000001</v>
      </c>
      <c r="AL322">
        <v>315</v>
      </c>
    </row>
    <row r="323" spans="6:38" x14ac:dyDescent="0.3">
      <c r="F323" s="9">
        <v>316</v>
      </c>
      <c r="G323" s="12">
        <v>18.555</v>
      </c>
      <c r="H323" s="12">
        <v>18.350999999999999</v>
      </c>
      <c r="I323" s="9">
        <v>0.69199999999999995</v>
      </c>
      <c r="J323" s="9">
        <v>1.7889999999999999</v>
      </c>
      <c r="K323" s="9">
        <v>0.55900000000000005</v>
      </c>
      <c r="L323" s="9">
        <v>0.94899999999999995</v>
      </c>
      <c r="S323" s="9">
        <v>316</v>
      </c>
      <c r="T323" s="12">
        <f t="shared" si="41"/>
        <v>1855.5</v>
      </c>
      <c r="V323">
        <v>264</v>
      </c>
      <c r="W323">
        <v>42.4</v>
      </c>
      <c r="X323" s="10">
        <f t="shared" si="40"/>
        <v>7.3474728102097053</v>
      </c>
      <c r="Z323" s="11">
        <f t="shared" si="42"/>
        <v>7.3470000000000004</v>
      </c>
      <c r="AA323">
        <f t="shared" si="49"/>
        <v>1</v>
      </c>
      <c r="AB323">
        <f t="shared" si="46"/>
        <v>0</v>
      </c>
      <c r="AC323">
        <f t="shared" si="47"/>
        <v>315</v>
      </c>
      <c r="AD323" s="9" t="str">
        <f t="shared" si="48"/>
        <v/>
      </c>
      <c r="AE323" s="12" t="str">
        <f t="shared" si="43"/>
        <v/>
      </c>
      <c r="AF323" s="9" t="str">
        <f t="shared" si="44"/>
        <v/>
      </c>
      <c r="AG323">
        <v>7.01</v>
      </c>
      <c r="AH323">
        <v>330</v>
      </c>
      <c r="AI323">
        <f t="shared" si="45"/>
        <v>1.9473377010464987</v>
      </c>
      <c r="AK323" s="11">
        <v>6.694</v>
      </c>
      <c r="AL323">
        <v>316</v>
      </c>
    </row>
    <row r="324" spans="6:38" x14ac:dyDescent="0.3">
      <c r="F324" s="9">
        <v>317</v>
      </c>
      <c r="G324" s="12">
        <v>1.0509999999999999</v>
      </c>
      <c r="H324" s="12">
        <v>4.6429999999999998</v>
      </c>
      <c r="I324" s="9">
        <v>0.61299999999999999</v>
      </c>
      <c r="J324" s="9">
        <v>2.133</v>
      </c>
      <c r="K324" s="9">
        <v>0.46899999999999997</v>
      </c>
      <c r="L324" s="9">
        <v>0.86799999999999999</v>
      </c>
      <c r="S324" s="9">
        <v>317</v>
      </c>
      <c r="T324" s="12">
        <f t="shared" si="41"/>
        <v>105.1</v>
      </c>
      <c r="V324">
        <v>743</v>
      </c>
      <c r="W324">
        <v>42.4</v>
      </c>
      <c r="X324" s="10">
        <f t="shared" si="40"/>
        <v>7.3474728102097053</v>
      </c>
      <c r="Z324" s="11">
        <f t="shared" si="42"/>
        <v>7.3470000000000004</v>
      </c>
      <c r="AA324">
        <f t="shared" si="49"/>
        <v>2</v>
      </c>
      <c r="AB324">
        <f t="shared" si="46"/>
        <v>2</v>
      </c>
      <c r="AC324">
        <f t="shared" si="47"/>
        <v>317</v>
      </c>
      <c r="AD324" s="9">
        <f t="shared" si="48"/>
        <v>317</v>
      </c>
      <c r="AE324" s="12">
        <f t="shared" si="43"/>
        <v>7.3470000000000004</v>
      </c>
      <c r="AF324" s="9">
        <f t="shared" si="44"/>
        <v>317</v>
      </c>
      <c r="AG324">
        <v>7.0010000000000003</v>
      </c>
      <c r="AH324">
        <v>331</v>
      </c>
      <c r="AI324">
        <f t="shared" si="45"/>
        <v>1.9460529959950605</v>
      </c>
      <c r="AK324" s="11">
        <v>6.6660000000000004</v>
      </c>
      <c r="AL324">
        <v>316</v>
      </c>
    </row>
    <row r="325" spans="6:38" x14ac:dyDescent="0.3">
      <c r="F325" s="9">
        <v>318</v>
      </c>
      <c r="G325" s="12">
        <v>0.11700000000000001</v>
      </c>
      <c r="H325" s="12">
        <v>1.522</v>
      </c>
      <c r="I325" s="9">
        <v>0.63400000000000001</v>
      </c>
      <c r="J325" s="9">
        <v>2.758</v>
      </c>
      <c r="K325" s="9">
        <v>0.36299999999999999</v>
      </c>
      <c r="L325" s="9">
        <v>0.88200000000000001</v>
      </c>
      <c r="S325" s="9">
        <v>318</v>
      </c>
      <c r="T325" s="12">
        <f t="shared" si="41"/>
        <v>11.700000000000001</v>
      </c>
      <c r="V325">
        <v>514</v>
      </c>
      <c r="W325">
        <v>42.1</v>
      </c>
      <c r="X325" s="10">
        <f t="shared" si="40"/>
        <v>7.3214332499415953</v>
      </c>
      <c r="Z325" s="11">
        <f t="shared" si="42"/>
        <v>7.3209999999999997</v>
      </c>
      <c r="AA325">
        <f t="shared" si="49"/>
        <v>1</v>
      </c>
      <c r="AB325">
        <f t="shared" si="46"/>
        <v>1</v>
      </c>
      <c r="AC325">
        <f t="shared" si="47"/>
        <v>318</v>
      </c>
      <c r="AD325" s="9">
        <f t="shared" si="48"/>
        <v>318</v>
      </c>
      <c r="AE325" s="12">
        <f t="shared" si="43"/>
        <v>7.3209999999999997</v>
      </c>
      <c r="AF325" s="9">
        <f t="shared" si="44"/>
        <v>318</v>
      </c>
      <c r="AG325">
        <v>6.992</v>
      </c>
      <c r="AH325">
        <v>332</v>
      </c>
      <c r="AI325">
        <f t="shared" si="45"/>
        <v>1.9447666383532343</v>
      </c>
      <c r="AK325" s="11">
        <v>6.6660000000000004</v>
      </c>
      <c r="AL325">
        <v>318</v>
      </c>
    </row>
    <row r="326" spans="6:38" x14ac:dyDescent="0.3">
      <c r="F326" s="9">
        <v>319</v>
      </c>
      <c r="G326" s="12">
        <v>0.89900000000000002</v>
      </c>
      <c r="H326" s="12">
        <v>3.645</v>
      </c>
      <c r="I326" s="9">
        <v>0.85</v>
      </c>
      <c r="J326" s="9">
        <v>1.431</v>
      </c>
      <c r="K326" s="9">
        <v>0.69899999999999995</v>
      </c>
      <c r="L326" s="9">
        <v>0.96199999999999997</v>
      </c>
      <c r="S326" s="9">
        <v>319</v>
      </c>
      <c r="T326" s="12">
        <f t="shared" si="41"/>
        <v>89.9</v>
      </c>
      <c r="V326">
        <v>799</v>
      </c>
      <c r="W326">
        <v>41.8</v>
      </c>
      <c r="X326" s="10">
        <f t="shared" si="40"/>
        <v>7.2953007456807288</v>
      </c>
      <c r="Z326" s="11">
        <f t="shared" si="42"/>
        <v>7.2949999999999999</v>
      </c>
      <c r="AA326">
        <f t="shared" si="49"/>
        <v>1</v>
      </c>
      <c r="AB326">
        <f t="shared" si="46"/>
        <v>1</v>
      </c>
      <c r="AC326">
        <f t="shared" si="47"/>
        <v>319</v>
      </c>
      <c r="AD326" s="9">
        <f t="shared" si="48"/>
        <v>319</v>
      </c>
      <c r="AE326" s="12">
        <f t="shared" si="43"/>
        <v>7.2949999999999999</v>
      </c>
      <c r="AF326" s="9">
        <f t="shared" si="44"/>
        <v>319</v>
      </c>
      <c r="AG326">
        <v>6.9829999999999997</v>
      </c>
      <c r="AH326">
        <v>333</v>
      </c>
      <c r="AI326">
        <f t="shared" si="45"/>
        <v>1.9434786238638981</v>
      </c>
      <c r="AK326" s="11">
        <v>6.6459999999999999</v>
      </c>
      <c r="AL326">
        <v>319</v>
      </c>
    </row>
    <row r="327" spans="6:38" x14ac:dyDescent="0.3">
      <c r="F327" s="9">
        <v>320</v>
      </c>
      <c r="G327" s="12">
        <v>1.6</v>
      </c>
      <c r="H327" s="12">
        <v>7.06</v>
      </c>
      <c r="I327" s="9">
        <v>0.40300000000000002</v>
      </c>
      <c r="J327" s="9">
        <v>3.798</v>
      </c>
      <c r="K327" s="9">
        <v>0.26300000000000001</v>
      </c>
      <c r="L327" s="9">
        <v>0.81599999999999995</v>
      </c>
      <c r="S327" s="9">
        <v>320</v>
      </c>
      <c r="T327" s="12">
        <f t="shared" si="41"/>
        <v>160</v>
      </c>
      <c r="V327">
        <v>749</v>
      </c>
      <c r="W327">
        <v>41.699999999999996</v>
      </c>
      <c r="X327" s="10">
        <f t="shared" si="40"/>
        <v>7.286569083969237</v>
      </c>
      <c r="Z327" s="11">
        <f t="shared" si="42"/>
        <v>7.2859999999999996</v>
      </c>
      <c r="AA327">
        <f t="shared" si="49"/>
        <v>1</v>
      </c>
      <c r="AB327">
        <f t="shared" si="46"/>
        <v>0</v>
      </c>
      <c r="AC327">
        <f t="shared" si="47"/>
        <v>319</v>
      </c>
      <c r="AD327" s="9" t="str">
        <f t="shared" si="48"/>
        <v/>
      </c>
      <c r="AE327" s="12" t="str">
        <f t="shared" si="43"/>
        <v/>
      </c>
      <c r="AF327" s="9" t="str">
        <f t="shared" si="44"/>
        <v/>
      </c>
      <c r="AG327">
        <v>6.9550000000000001</v>
      </c>
      <c r="AH327">
        <v>335</v>
      </c>
      <c r="AI327">
        <f t="shared" si="45"/>
        <v>1.9394608253754062</v>
      </c>
      <c r="AK327" s="11">
        <v>6.6269999999999998</v>
      </c>
      <c r="AL327">
        <v>320</v>
      </c>
    </row>
    <row r="328" spans="6:38" x14ac:dyDescent="0.3">
      <c r="F328" s="9">
        <v>321</v>
      </c>
      <c r="G328" s="12">
        <v>0.49099999999999999</v>
      </c>
      <c r="H328" s="12">
        <v>2.8330000000000002</v>
      </c>
      <c r="I328" s="9">
        <v>0.76800000000000002</v>
      </c>
      <c r="J328" s="9">
        <v>1.677</v>
      </c>
      <c r="K328" s="9">
        <v>0.59599999999999997</v>
      </c>
      <c r="L328" s="9">
        <v>0.94399999999999995</v>
      </c>
      <c r="S328" s="9">
        <v>321</v>
      </c>
      <c r="T328" s="12">
        <f t="shared" si="41"/>
        <v>49.1</v>
      </c>
      <c r="V328">
        <v>764</v>
      </c>
      <c r="W328">
        <v>41.699999999999996</v>
      </c>
      <c r="X328" s="10">
        <f t="shared" ref="X328:X391" si="50">((W328/PI())^0.5)*2</f>
        <v>7.286569083969237</v>
      </c>
      <c r="Z328" s="11">
        <f t="shared" si="42"/>
        <v>7.2859999999999996</v>
      </c>
      <c r="AA328">
        <f t="shared" si="49"/>
        <v>2</v>
      </c>
      <c r="AB328">
        <f t="shared" si="46"/>
        <v>2</v>
      </c>
      <c r="AC328">
        <f t="shared" si="47"/>
        <v>321</v>
      </c>
      <c r="AD328" s="9">
        <f t="shared" si="48"/>
        <v>321</v>
      </c>
      <c r="AE328" s="12">
        <f t="shared" si="43"/>
        <v>7.2859999999999996</v>
      </c>
      <c r="AF328" s="9">
        <f t="shared" si="44"/>
        <v>321</v>
      </c>
      <c r="AG328">
        <v>6.9189999999999996</v>
      </c>
      <c r="AH328">
        <v>336</v>
      </c>
      <c r="AI328">
        <f t="shared" si="45"/>
        <v>1.9342712505166739</v>
      </c>
      <c r="AK328" s="11">
        <v>6.6180000000000003</v>
      </c>
      <c r="AL328">
        <v>321</v>
      </c>
    </row>
    <row r="329" spans="6:38" x14ac:dyDescent="0.3">
      <c r="F329" s="9">
        <v>322</v>
      </c>
      <c r="G329" s="12">
        <v>3.5310000000000001</v>
      </c>
      <c r="H329" s="12">
        <v>11.577999999999999</v>
      </c>
      <c r="I329" s="9">
        <v>0.33100000000000002</v>
      </c>
      <c r="J329" s="9">
        <v>4.0019999999999998</v>
      </c>
      <c r="K329" s="9">
        <v>0.25</v>
      </c>
      <c r="L329" s="9">
        <v>0.874</v>
      </c>
      <c r="S329" s="9">
        <v>322</v>
      </c>
      <c r="T329" s="12">
        <f t="shared" ref="T329:T392" si="51">G329*100</f>
        <v>353.1</v>
      </c>
      <c r="V329">
        <v>666</v>
      </c>
      <c r="W329">
        <v>41.4</v>
      </c>
      <c r="X329" s="10">
        <f t="shared" si="50"/>
        <v>7.2603110919598848</v>
      </c>
      <c r="Z329" s="11">
        <f t="shared" ref="Z329:Z392" si="52">TRUNC(X329,3)</f>
        <v>7.26</v>
      </c>
      <c r="AA329">
        <f t="shared" si="49"/>
        <v>1</v>
      </c>
      <c r="AB329">
        <f t="shared" si="46"/>
        <v>1</v>
      </c>
      <c r="AC329">
        <f t="shared" si="47"/>
        <v>322</v>
      </c>
      <c r="AD329" s="9">
        <f t="shared" si="48"/>
        <v>322</v>
      </c>
      <c r="AE329" s="12">
        <f t="shared" ref="AE329:AE392" si="53">IF(AD329="","",Z329)</f>
        <v>7.26</v>
      </c>
      <c r="AF329" s="9">
        <f t="shared" ref="AF329:AF392" si="54">AD329</f>
        <v>322</v>
      </c>
      <c r="AG329">
        <v>6.8719999999999999</v>
      </c>
      <c r="AH329">
        <v>337</v>
      </c>
      <c r="AI329">
        <f t="shared" ref="AI329:AI392" si="55">LN(AG329)</f>
        <v>1.9274551846819543</v>
      </c>
      <c r="AK329" s="11">
        <v>6.6079999999999997</v>
      </c>
      <c r="AL329">
        <v>322</v>
      </c>
    </row>
    <row r="330" spans="6:38" x14ac:dyDescent="0.3">
      <c r="F330" s="9">
        <v>323</v>
      </c>
      <c r="G330" s="12">
        <v>1.022</v>
      </c>
      <c r="H330" s="12">
        <v>4.12</v>
      </c>
      <c r="I330" s="9">
        <v>0.75700000000000001</v>
      </c>
      <c r="J330" s="9">
        <v>1.994</v>
      </c>
      <c r="K330" s="9">
        <v>0.501</v>
      </c>
      <c r="L330" s="9">
        <v>0.95699999999999996</v>
      </c>
      <c r="S330" s="9">
        <v>323</v>
      </c>
      <c r="T330" s="12">
        <f t="shared" si="51"/>
        <v>102.2</v>
      </c>
      <c r="V330">
        <v>377</v>
      </c>
      <c r="W330">
        <v>40.799999999999997</v>
      </c>
      <c r="X330" s="10">
        <f t="shared" si="50"/>
        <v>7.2075081286943155</v>
      </c>
      <c r="Z330" s="11">
        <f t="shared" si="52"/>
        <v>7.2069999999999999</v>
      </c>
      <c r="AA330">
        <f t="shared" si="49"/>
        <v>1</v>
      </c>
      <c r="AB330">
        <f t="shared" ref="AB330:AB393" si="56">IF(AA330&lt;AA331,0,AA330)</f>
        <v>0</v>
      </c>
      <c r="AC330">
        <f t="shared" ref="AC330:AC393" si="57">AC329+AB330</f>
        <v>322</v>
      </c>
      <c r="AD330" s="9" t="str">
        <f t="shared" ref="AD330:AD393" si="58">IF(AB330=0,"",AC329+AB330)</f>
        <v/>
      </c>
      <c r="AE330" s="12" t="str">
        <f t="shared" si="53"/>
        <v/>
      </c>
      <c r="AF330" s="9" t="str">
        <f t="shared" si="54"/>
        <v/>
      </c>
      <c r="AG330">
        <v>6.8630000000000004</v>
      </c>
      <c r="AH330">
        <v>338</v>
      </c>
      <c r="AI330">
        <f t="shared" si="55"/>
        <v>1.9261446639264976</v>
      </c>
      <c r="AK330" s="11">
        <v>6.5890000000000004</v>
      </c>
      <c r="AL330">
        <v>323</v>
      </c>
    </row>
    <row r="331" spans="6:38" x14ac:dyDescent="0.3">
      <c r="F331" s="9">
        <v>324</v>
      </c>
      <c r="G331" s="12">
        <v>3.4000000000000002E-2</v>
      </c>
      <c r="H331" s="12">
        <v>0.66600000000000004</v>
      </c>
      <c r="I331" s="9">
        <v>0.97199999999999998</v>
      </c>
      <c r="J331" s="9">
        <v>1.47</v>
      </c>
      <c r="K331" s="9">
        <v>0.68</v>
      </c>
      <c r="L331" s="9">
        <v>0.872</v>
      </c>
      <c r="S331" s="9">
        <v>324</v>
      </c>
      <c r="T331" s="12">
        <f t="shared" si="51"/>
        <v>3.4000000000000004</v>
      </c>
      <c r="V331">
        <v>487</v>
      </c>
      <c r="W331">
        <v>40.799999999999997</v>
      </c>
      <c r="X331" s="10">
        <f t="shared" si="50"/>
        <v>7.2075081286943155</v>
      </c>
      <c r="Z331" s="11">
        <f t="shared" si="52"/>
        <v>7.2069999999999999</v>
      </c>
      <c r="AA331">
        <f t="shared" ref="AA331:AA394" si="59">IF(Z331-Z330=0,AA330+AA$8,1)</f>
        <v>2</v>
      </c>
      <c r="AB331">
        <f t="shared" si="56"/>
        <v>2</v>
      </c>
      <c r="AC331">
        <f t="shared" si="57"/>
        <v>324</v>
      </c>
      <c r="AD331" s="9">
        <f t="shared" si="58"/>
        <v>324</v>
      </c>
      <c r="AE331" s="12">
        <f t="shared" si="53"/>
        <v>7.2069999999999999</v>
      </c>
      <c r="AF331" s="9">
        <f t="shared" si="54"/>
        <v>324</v>
      </c>
      <c r="AG331">
        <v>6.8540000000000001</v>
      </c>
      <c r="AH331">
        <v>339</v>
      </c>
      <c r="AI331">
        <f t="shared" si="55"/>
        <v>1.924832423452417</v>
      </c>
      <c r="AK331" s="11">
        <v>6.5789999999999997</v>
      </c>
      <c r="AL331">
        <v>324</v>
      </c>
    </row>
    <row r="332" spans="6:38" x14ac:dyDescent="0.3">
      <c r="F332" s="9">
        <v>325</v>
      </c>
      <c r="G332" s="12">
        <v>3.3000000000000002E-2</v>
      </c>
      <c r="H332" s="12">
        <v>0.64700000000000002</v>
      </c>
      <c r="I332" s="9">
        <v>0.998</v>
      </c>
      <c r="J332" s="9">
        <v>1.2769999999999999</v>
      </c>
      <c r="K332" s="9">
        <v>0.78300000000000003</v>
      </c>
      <c r="L332" s="9">
        <v>0.85699999999999998</v>
      </c>
      <c r="S332" s="9">
        <v>325</v>
      </c>
      <c r="T332" s="12">
        <f t="shared" si="51"/>
        <v>3.3000000000000003</v>
      </c>
      <c r="V332">
        <v>17</v>
      </c>
      <c r="W332">
        <v>40.300000000000004</v>
      </c>
      <c r="X332" s="10">
        <f t="shared" si="50"/>
        <v>7.1632083351545113</v>
      </c>
      <c r="Z332" s="11">
        <f t="shared" si="52"/>
        <v>7.1630000000000003</v>
      </c>
      <c r="AA332">
        <f t="shared" si="59"/>
        <v>1</v>
      </c>
      <c r="AB332">
        <f t="shared" si="56"/>
        <v>1</v>
      </c>
      <c r="AC332">
        <f t="shared" si="57"/>
        <v>325</v>
      </c>
      <c r="AD332" s="9">
        <f t="shared" si="58"/>
        <v>325</v>
      </c>
      <c r="AE332" s="12">
        <f t="shared" si="53"/>
        <v>7.1630000000000003</v>
      </c>
      <c r="AF332" s="9">
        <f t="shared" si="54"/>
        <v>325</v>
      </c>
      <c r="AG332">
        <v>6.7789999999999999</v>
      </c>
      <c r="AH332">
        <v>340</v>
      </c>
      <c r="AI332">
        <f t="shared" si="55"/>
        <v>1.9138295984488285</v>
      </c>
      <c r="AK332" s="11">
        <v>6.56</v>
      </c>
      <c r="AL332">
        <v>325</v>
      </c>
    </row>
    <row r="333" spans="6:38" x14ac:dyDescent="0.3">
      <c r="F333" s="9">
        <v>326</v>
      </c>
      <c r="G333" s="12">
        <v>8.5000000000000006E-2</v>
      </c>
      <c r="H333" s="12">
        <v>1.107</v>
      </c>
      <c r="I333" s="9">
        <v>0.86799999999999999</v>
      </c>
      <c r="J333" s="9">
        <v>1.67</v>
      </c>
      <c r="K333" s="9">
        <v>0.59899999999999998</v>
      </c>
      <c r="L333" s="9">
        <v>0.88900000000000001</v>
      </c>
      <c r="S333" s="9">
        <v>326</v>
      </c>
      <c r="T333" s="12">
        <f t="shared" si="51"/>
        <v>8.5</v>
      </c>
      <c r="V333">
        <v>429</v>
      </c>
      <c r="W333">
        <v>40.200000000000003</v>
      </c>
      <c r="X333" s="10">
        <f t="shared" si="50"/>
        <v>7.154315459801416</v>
      </c>
      <c r="Z333" s="11">
        <f t="shared" si="52"/>
        <v>7.1539999999999999</v>
      </c>
      <c r="AA333">
        <f t="shared" si="59"/>
        <v>1</v>
      </c>
      <c r="AB333">
        <f t="shared" si="56"/>
        <v>1</v>
      </c>
      <c r="AC333">
        <f t="shared" si="57"/>
        <v>326</v>
      </c>
      <c r="AD333" s="9">
        <f t="shared" si="58"/>
        <v>326</v>
      </c>
      <c r="AE333" s="12">
        <f t="shared" si="53"/>
        <v>7.1539999999999999</v>
      </c>
      <c r="AF333" s="9">
        <f t="shared" si="54"/>
        <v>326</v>
      </c>
      <c r="AG333">
        <v>6.77</v>
      </c>
      <c r="AH333">
        <v>341</v>
      </c>
      <c r="AI333">
        <f t="shared" si="55"/>
        <v>1.9125010869241836</v>
      </c>
      <c r="AK333" s="11">
        <v>6.54</v>
      </c>
      <c r="AL333">
        <v>326</v>
      </c>
    </row>
    <row r="334" spans="6:38" x14ac:dyDescent="0.3">
      <c r="F334" s="9">
        <v>327</v>
      </c>
      <c r="G334" s="12">
        <v>0.28199999999999997</v>
      </c>
      <c r="H334" s="12">
        <v>2.0219999999999998</v>
      </c>
      <c r="I334" s="9">
        <v>0.86699999999999999</v>
      </c>
      <c r="J334" s="9">
        <v>1.429</v>
      </c>
      <c r="K334" s="9">
        <v>0.7</v>
      </c>
      <c r="L334" s="9">
        <v>0.93799999999999994</v>
      </c>
      <c r="S334" s="9">
        <v>327</v>
      </c>
      <c r="T334" s="12">
        <f t="shared" si="51"/>
        <v>28.199999999999996</v>
      </c>
      <c r="V334">
        <v>669</v>
      </c>
      <c r="W334">
        <v>39.900000000000006</v>
      </c>
      <c r="X334" s="10">
        <f t="shared" si="50"/>
        <v>7.1275702616623153</v>
      </c>
      <c r="Z334" s="11">
        <f t="shared" si="52"/>
        <v>7.1269999999999998</v>
      </c>
      <c r="AA334">
        <f t="shared" si="59"/>
        <v>1</v>
      </c>
      <c r="AB334">
        <f t="shared" si="56"/>
        <v>1</v>
      </c>
      <c r="AC334">
        <f t="shared" si="57"/>
        <v>327</v>
      </c>
      <c r="AD334" s="9">
        <f t="shared" si="58"/>
        <v>327</v>
      </c>
      <c r="AE334" s="12">
        <f t="shared" si="53"/>
        <v>7.1269999999999998</v>
      </c>
      <c r="AF334" s="9">
        <f t="shared" si="54"/>
        <v>327</v>
      </c>
      <c r="AG334">
        <v>6.7130000000000001</v>
      </c>
      <c r="AH334">
        <v>342</v>
      </c>
      <c r="AI334">
        <f t="shared" si="55"/>
        <v>1.9040459449566145</v>
      </c>
      <c r="AK334" s="11">
        <v>6.4619999999999997</v>
      </c>
      <c r="AL334">
        <v>327</v>
      </c>
    </row>
    <row r="335" spans="6:38" x14ac:dyDescent="0.3">
      <c r="F335" s="9">
        <v>328</v>
      </c>
      <c r="G335" s="12">
        <v>9.8000000000000004E-2</v>
      </c>
      <c r="H335" s="12">
        <v>1.234</v>
      </c>
      <c r="I335" s="9">
        <v>0.80700000000000005</v>
      </c>
      <c r="J335" s="9">
        <v>1.65</v>
      </c>
      <c r="K335" s="9">
        <v>0.60599999999999998</v>
      </c>
      <c r="L335" s="9">
        <v>0.87</v>
      </c>
      <c r="S335" s="9">
        <v>328</v>
      </c>
      <c r="T335" s="12">
        <f t="shared" si="51"/>
        <v>9.8000000000000007</v>
      </c>
      <c r="V335">
        <v>716</v>
      </c>
      <c r="W335">
        <v>39.700000000000003</v>
      </c>
      <c r="X335" s="10">
        <f t="shared" si="50"/>
        <v>7.1096842353219856</v>
      </c>
      <c r="Z335" s="11">
        <f t="shared" si="52"/>
        <v>7.109</v>
      </c>
      <c r="AA335">
        <f t="shared" si="59"/>
        <v>1</v>
      </c>
      <c r="AB335">
        <f t="shared" si="56"/>
        <v>1</v>
      </c>
      <c r="AC335">
        <f t="shared" si="57"/>
        <v>328</v>
      </c>
      <c r="AD335" s="9">
        <f t="shared" si="58"/>
        <v>328</v>
      </c>
      <c r="AE335" s="12">
        <f t="shared" si="53"/>
        <v>7.109</v>
      </c>
      <c r="AF335" s="9">
        <f t="shared" si="54"/>
        <v>328</v>
      </c>
      <c r="AG335">
        <v>6.694</v>
      </c>
      <c r="AH335">
        <v>343</v>
      </c>
      <c r="AI335">
        <f t="shared" si="55"/>
        <v>1.9012116027891348</v>
      </c>
      <c r="AK335" s="11">
        <v>6.4420000000000002</v>
      </c>
      <c r="AL335">
        <v>328</v>
      </c>
    </row>
    <row r="336" spans="6:38" x14ac:dyDescent="0.3">
      <c r="F336" s="9">
        <v>329</v>
      </c>
      <c r="G336" s="12">
        <v>1.865</v>
      </c>
      <c r="H336" s="12">
        <v>7.8860000000000001</v>
      </c>
      <c r="I336" s="9">
        <v>0.377</v>
      </c>
      <c r="J336" s="9">
        <v>3.0249999999999999</v>
      </c>
      <c r="K336" s="9">
        <v>0.33100000000000002</v>
      </c>
      <c r="L336" s="9">
        <v>0.82299999999999995</v>
      </c>
      <c r="S336" s="9">
        <v>329</v>
      </c>
      <c r="T336" s="12">
        <f t="shared" si="51"/>
        <v>186.5</v>
      </c>
      <c r="V336">
        <v>605</v>
      </c>
      <c r="W336">
        <v>39.300000000000004</v>
      </c>
      <c r="X336" s="10">
        <f t="shared" si="50"/>
        <v>7.0737765096228413</v>
      </c>
      <c r="Z336" s="11">
        <f t="shared" si="52"/>
        <v>7.0730000000000004</v>
      </c>
      <c r="AA336">
        <f t="shared" si="59"/>
        <v>1</v>
      </c>
      <c r="AB336">
        <f t="shared" si="56"/>
        <v>1</v>
      </c>
      <c r="AC336">
        <f t="shared" si="57"/>
        <v>329</v>
      </c>
      <c r="AD336" s="9">
        <f t="shared" si="58"/>
        <v>329</v>
      </c>
      <c r="AE336" s="12">
        <f t="shared" si="53"/>
        <v>7.0730000000000004</v>
      </c>
      <c r="AF336" s="9">
        <f t="shared" si="54"/>
        <v>329</v>
      </c>
      <c r="AG336">
        <v>6.6660000000000004</v>
      </c>
      <c r="AH336">
        <v>345</v>
      </c>
      <c r="AI336">
        <f t="shared" si="55"/>
        <v>1.897019979885548</v>
      </c>
      <c r="AK336" s="11">
        <v>6.4320000000000004</v>
      </c>
      <c r="AL336">
        <v>328</v>
      </c>
    </row>
    <row r="337" spans="6:38" x14ac:dyDescent="0.3">
      <c r="F337" s="9">
        <v>330</v>
      </c>
      <c r="G337" s="12">
        <v>6.3E-2</v>
      </c>
      <c r="H337" s="12">
        <v>0.94599999999999995</v>
      </c>
      <c r="I337" s="9">
        <v>0.89200000000000002</v>
      </c>
      <c r="J337" s="9">
        <v>1.788</v>
      </c>
      <c r="K337" s="9">
        <v>0.55900000000000005</v>
      </c>
      <c r="L337" s="9">
        <v>0.90600000000000003</v>
      </c>
      <c r="S337" s="9">
        <v>330</v>
      </c>
      <c r="T337" s="12">
        <f t="shared" si="51"/>
        <v>6.3</v>
      </c>
      <c r="V337">
        <v>491</v>
      </c>
      <c r="W337">
        <v>38.6</v>
      </c>
      <c r="X337" s="10">
        <f t="shared" si="50"/>
        <v>7.0104954480248605</v>
      </c>
      <c r="Z337" s="11">
        <f t="shared" si="52"/>
        <v>7.01</v>
      </c>
      <c r="AA337">
        <f t="shared" si="59"/>
        <v>1</v>
      </c>
      <c r="AB337">
        <f t="shared" si="56"/>
        <v>1</v>
      </c>
      <c r="AC337">
        <f t="shared" si="57"/>
        <v>330</v>
      </c>
      <c r="AD337" s="9">
        <f t="shared" si="58"/>
        <v>330</v>
      </c>
      <c r="AE337" s="12">
        <f t="shared" si="53"/>
        <v>7.01</v>
      </c>
      <c r="AF337" s="9">
        <f t="shared" si="54"/>
        <v>330</v>
      </c>
      <c r="AG337">
        <v>6.6459999999999999</v>
      </c>
      <c r="AH337">
        <v>346</v>
      </c>
      <c r="AI337">
        <f t="shared" si="55"/>
        <v>1.8940151699324026</v>
      </c>
      <c r="AK337" s="11">
        <v>6.4320000000000004</v>
      </c>
      <c r="AL337">
        <v>330</v>
      </c>
    </row>
    <row r="338" spans="6:38" x14ac:dyDescent="0.3">
      <c r="F338" s="9">
        <v>331</v>
      </c>
      <c r="G338" s="12">
        <v>3.1E-2</v>
      </c>
      <c r="H338" s="12">
        <v>0.76600000000000001</v>
      </c>
      <c r="I338" s="9">
        <v>0.66800000000000004</v>
      </c>
      <c r="J338" s="9">
        <v>2.1219999999999999</v>
      </c>
      <c r="K338" s="9">
        <v>0.47099999999999997</v>
      </c>
      <c r="L338" s="9">
        <v>0.84899999999999998</v>
      </c>
      <c r="S338" s="9">
        <v>331</v>
      </c>
      <c r="T338" s="12">
        <f t="shared" si="51"/>
        <v>3.1</v>
      </c>
      <c r="V338">
        <v>425</v>
      </c>
      <c r="W338">
        <v>38.5</v>
      </c>
      <c r="X338" s="10">
        <f t="shared" si="50"/>
        <v>7.0014086062951479</v>
      </c>
      <c r="Z338" s="11">
        <f t="shared" si="52"/>
        <v>7.0010000000000003</v>
      </c>
      <c r="AA338">
        <f t="shared" si="59"/>
        <v>1</v>
      </c>
      <c r="AB338">
        <f t="shared" si="56"/>
        <v>1</v>
      </c>
      <c r="AC338">
        <f t="shared" si="57"/>
        <v>331</v>
      </c>
      <c r="AD338" s="9">
        <f t="shared" si="58"/>
        <v>331</v>
      </c>
      <c r="AE338" s="12">
        <f t="shared" si="53"/>
        <v>7.0010000000000003</v>
      </c>
      <c r="AF338" s="9">
        <f t="shared" si="54"/>
        <v>331</v>
      </c>
      <c r="AG338">
        <v>6.6269999999999998</v>
      </c>
      <c r="AH338">
        <v>347</v>
      </c>
      <c r="AI338">
        <f t="shared" si="55"/>
        <v>1.8911522131060898</v>
      </c>
      <c r="AK338" s="11">
        <v>6.3929999999999998</v>
      </c>
      <c r="AL338">
        <v>331</v>
      </c>
    </row>
    <row r="339" spans="6:38" x14ac:dyDescent="0.3">
      <c r="F339" s="9">
        <v>332</v>
      </c>
      <c r="G339" s="12">
        <v>0.317</v>
      </c>
      <c r="H339" s="12">
        <v>2.4079999999999999</v>
      </c>
      <c r="I339" s="9">
        <v>0.68799999999999994</v>
      </c>
      <c r="J339" s="9">
        <v>1.542</v>
      </c>
      <c r="K339" s="9">
        <v>0.64900000000000002</v>
      </c>
      <c r="L339" s="9">
        <v>0.90100000000000002</v>
      </c>
      <c r="S339" s="9">
        <v>332</v>
      </c>
      <c r="T339" s="12">
        <f t="shared" si="51"/>
        <v>31.7</v>
      </c>
      <c r="V339">
        <v>32</v>
      </c>
      <c r="W339">
        <v>38.4</v>
      </c>
      <c r="X339" s="10">
        <f t="shared" si="50"/>
        <v>6.992309955789306</v>
      </c>
      <c r="Z339" s="11">
        <f t="shared" si="52"/>
        <v>6.992</v>
      </c>
      <c r="AA339">
        <f t="shared" si="59"/>
        <v>1</v>
      </c>
      <c r="AB339">
        <f t="shared" si="56"/>
        <v>1</v>
      </c>
      <c r="AC339">
        <f t="shared" si="57"/>
        <v>332</v>
      </c>
      <c r="AD339" s="9">
        <f t="shared" si="58"/>
        <v>332</v>
      </c>
      <c r="AE339" s="12">
        <f t="shared" si="53"/>
        <v>6.992</v>
      </c>
      <c r="AF339" s="9">
        <f t="shared" si="54"/>
        <v>332</v>
      </c>
      <c r="AG339">
        <v>6.6180000000000003</v>
      </c>
      <c r="AH339">
        <v>348</v>
      </c>
      <c r="AI339">
        <f t="shared" si="55"/>
        <v>1.8897932094994205</v>
      </c>
      <c r="AK339" s="11">
        <v>6.383</v>
      </c>
      <c r="AL339">
        <v>331</v>
      </c>
    </row>
    <row r="340" spans="6:38" x14ac:dyDescent="0.3">
      <c r="F340" s="9">
        <v>333</v>
      </c>
      <c r="G340" s="12">
        <v>3.27</v>
      </c>
      <c r="H340" s="12">
        <v>7.4569999999999999</v>
      </c>
      <c r="I340" s="9">
        <v>0.73899999999999999</v>
      </c>
      <c r="J340" s="9">
        <v>1.827</v>
      </c>
      <c r="K340" s="9">
        <v>0.54700000000000004</v>
      </c>
      <c r="L340" s="9">
        <v>0.95099999999999996</v>
      </c>
      <c r="S340" s="9">
        <v>333</v>
      </c>
      <c r="T340" s="12">
        <f t="shared" si="51"/>
        <v>327</v>
      </c>
      <c r="V340">
        <v>400</v>
      </c>
      <c r="W340">
        <v>38.299999999999997</v>
      </c>
      <c r="X340" s="10">
        <f t="shared" si="50"/>
        <v>6.9831994503491543</v>
      </c>
      <c r="Z340" s="11">
        <f t="shared" si="52"/>
        <v>6.9829999999999997</v>
      </c>
      <c r="AA340">
        <f t="shared" si="59"/>
        <v>1</v>
      </c>
      <c r="AB340">
        <f t="shared" si="56"/>
        <v>1</v>
      </c>
      <c r="AC340">
        <f t="shared" si="57"/>
        <v>333</v>
      </c>
      <c r="AD340" s="9">
        <f t="shared" si="58"/>
        <v>333</v>
      </c>
      <c r="AE340" s="12">
        <f t="shared" si="53"/>
        <v>6.9829999999999997</v>
      </c>
      <c r="AF340" s="9">
        <f t="shared" si="54"/>
        <v>333</v>
      </c>
      <c r="AG340">
        <v>6.6079999999999997</v>
      </c>
      <c r="AH340">
        <v>349</v>
      </c>
      <c r="AI340">
        <f t="shared" si="55"/>
        <v>1.8882810362186768</v>
      </c>
      <c r="AK340" s="11">
        <v>6.383</v>
      </c>
      <c r="AL340">
        <v>331</v>
      </c>
    </row>
    <row r="341" spans="6:38" x14ac:dyDescent="0.3">
      <c r="F341" s="9">
        <v>334</v>
      </c>
      <c r="G341" s="12">
        <v>1.5840000000000001</v>
      </c>
      <c r="H341" s="12">
        <v>5.1849999999999996</v>
      </c>
      <c r="I341" s="9">
        <v>0.74</v>
      </c>
      <c r="J341" s="9">
        <v>1.3819999999999999</v>
      </c>
      <c r="K341" s="9">
        <v>0.72399999999999998</v>
      </c>
      <c r="L341" s="9">
        <v>0.94</v>
      </c>
      <c r="S341" s="9">
        <v>334</v>
      </c>
      <c r="T341" s="12">
        <f t="shared" si="51"/>
        <v>158.4</v>
      </c>
      <c r="V341">
        <v>46</v>
      </c>
      <c r="W341">
        <v>38</v>
      </c>
      <c r="X341" s="10">
        <f t="shared" si="50"/>
        <v>6.955796338302048</v>
      </c>
      <c r="Z341" s="11">
        <f t="shared" si="52"/>
        <v>6.9550000000000001</v>
      </c>
      <c r="AA341">
        <f t="shared" si="59"/>
        <v>1</v>
      </c>
      <c r="AB341">
        <f t="shared" si="56"/>
        <v>0</v>
      </c>
      <c r="AC341">
        <f t="shared" si="57"/>
        <v>333</v>
      </c>
      <c r="AD341" s="9" t="str">
        <f t="shared" si="58"/>
        <v/>
      </c>
      <c r="AE341" s="12" t="str">
        <f t="shared" si="53"/>
        <v/>
      </c>
      <c r="AF341" s="9" t="str">
        <f t="shared" si="54"/>
        <v/>
      </c>
      <c r="AG341">
        <v>6.5890000000000004</v>
      </c>
      <c r="AH341">
        <v>350</v>
      </c>
      <c r="AI341">
        <f t="shared" si="55"/>
        <v>1.8854015919316829</v>
      </c>
      <c r="AK341" s="11">
        <v>6.383</v>
      </c>
      <c r="AL341">
        <v>334</v>
      </c>
    </row>
    <row r="342" spans="6:38" x14ac:dyDescent="0.3">
      <c r="F342" s="9">
        <v>335</v>
      </c>
      <c r="G342" s="12">
        <v>6.4000000000000001E-2</v>
      </c>
      <c r="H342" s="12">
        <v>1.0169999999999999</v>
      </c>
      <c r="I342" s="9">
        <v>0.78300000000000003</v>
      </c>
      <c r="J342" s="9">
        <v>1.7989999999999999</v>
      </c>
      <c r="K342" s="9">
        <v>0.55600000000000005</v>
      </c>
      <c r="L342" s="9">
        <v>0.84199999999999997</v>
      </c>
      <c r="S342" s="9">
        <v>335</v>
      </c>
      <c r="T342" s="12">
        <f t="shared" si="51"/>
        <v>6.4</v>
      </c>
      <c r="V342">
        <v>269</v>
      </c>
      <c r="W342">
        <v>38</v>
      </c>
      <c r="X342" s="10">
        <f t="shared" si="50"/>
        <v>6.955796338302048</v>
      </c>
      <c r="Z342" s="11">
        <f t="shared" si="52"/>
        <v>6.9550000000000001</v>
      </c>
      <c r="AA342">
        <f t="shared" si="59"/>
        <v>2</v>
      </c>
      <c r="AB342">
        <f t="shared" si="56"/>
        <v>2</v>
      </c>
      <c r="AC342">
        <f t="shared" si="57"/>
        <v>335</v>
      </c>
      <c r="AD342" s="9">
        <f t="shared" si="58"/>
        <v>335</v>
      </c>
      <c r="AE342" s="12">
        <f t="shared" si="53"/>
        <v>6.9550000000000001</v>
      </c>
      <c r="AF342" s="9">
        <f t="shared" si="54"/>
        <v>335</v>
      </c>
      <c r="AG342">
        <v>6.5789999999999997</v>
      </c>
      <c r="AH342">
        <v>351</v>
      </c>
      <c r="AI342">
        <f t="shared" si="55"/>
        <v>1.8838827581038609</v>
      </c>
      <c r="AK342" s="11">
        <v>6.3630000000000004</v>
      </c>
      <c r="AL342">
        <v>335</v>
      </c>
    </row>
    <row r="343" spans="6:38" x14ac:dyDescent="0.3">
      <c r="F343" s="9">
        <v>336</v>
      </c>
      <c r="G343" s="12">
        <v>0.76700000000000002</v>
      </c>
      <c r="H343" s="12">
        <v>3.6040000000000001</v>
      </c>
      <c r="I343" s="9">
        <v>0.74199999999999999</v>
      </c>
      <c r="J343" s="9">
        <v>1.8819999999999999</v>
      </c>
      <c r="K343" s="9">
        <v>0.53100000000000003</v>
      </c>
      <c r="L343" s="9">
        <v>0.93500000000000005</v>
      </c>
      <c r="S343" s="9">
        <v>336</v>
      </c>
      <c r="T343" s="12">
        <f t="shared" si="51"/>
        <v>76.7</v>
      </c>
      <c r="V343">
        <v>154</v>
      </c>
      <c r="W343">
        <v>37.6</v>
      </c>
      <c r="X343" s="10">
        <f t="shared" si="50"/>
        <v>6.9190900328035996</v>
      </c>
      <c r="Z343" s="11">
        <f t="shared" si="52"/>
        <v>6.9189999999999996</v>
      </c>
      <c r="AA343">
        <f t="shared" si="59"/>
        <v>1</v>
      </c>
      <c r="AB343">
        <f t="shared" si="56"/>
        <v>1</v>
      </c>
      <c r="AC343">
        <f t="shared" si="57"/>
        <v>336</v>
      </c>
      <c r="AD343" s="9">
        <f t="shared" si="58"/>
        <v>336</v>
      </c>
      <c r="AE343" s="12">
        <f t="shared" si="53"/>
        <v>6.9189999999999996</v>
      </c>
      <c r="AF343" s="9">
        <f t="shared" si="54"/>
        <v>336</v>
      </c>
      <c r="AG343">
        <v>6.56</v>
      </c>
      <c r="AH343">
        <v>352</v>
      </c>
      <c r="AI343">
        <f t="shared" si="55"/>
        <v>1.8809906029559975</v>
      </c>
      <c r="AK343" s="11">
        <v>6.3529999999999998</v>
      </c>
      <c r="AL343">
        <v>335</v>
      </c>
    </row>
    <row r="344" spans="6:38" x14ac:dyDescent="0.3">
      <c r="F344" s="9">
        <v>337</v>
      </c>
      <c r="G344" s="12">
        <v>5.5519999999999996</v>
      </c>
      <c r="H344" s="12">
        <v>9.82</v>
      </c>
      <c r="I344" s="9">
        <v>0.72399999999999998</v>
      </c>
      <c r="J344" s="9">
        <v>1.3069999999999999</v>
      </c>
      <c r="K344" s="9">
        <v>0.76500000000000001</v>
      </c>
      <c r="L344" s="9">
        <v>0.94099999999999995</v>
      </c>
      <c r="S344" s="9">
        <v>337</v>
      </c>
      <c r="T344" s="12">
        <f t="shared" si="51"/>
        <v>555.19999999999993</v>
      </c>
      <c r="V344">
        <v>460</v>
      </c>
      <c r="W344">
        <v>37.1</v>
      </c>
      <c r="X344" s="10">
        <f t="shared" si="50"/>
        <v>6.8729314786104583</v>
      </c>
      <c r="Z344" s="11">
        <f t="shared" si="52"/>
        <v>6.8719999999999999</v>
      </c>
      <c r="AA344">
        <f t="shared" si="59"/>
        <v>1</v>
      </c>
      <c r="AB344">
        <f t="shared" si="56"/>
        <v>1</v>
      </c>
      <c r="AC344">
        <f t="shared" si="57"/>
        <v>337</v>
      </c>
      <c r="AD344" s="9">
        <f t="shared" si="58"/>
        <v>337</v>
      </c>
      <c r="AE344" s="12">
        <f t="shared" si="53"/>
        <v>6.8719999999999999</v>
      </c>
      <c r="AF344" s="9">
        <f t="shared" si="54"/>
        <v>337</v>
      </c>
      <c r="AG344">
        <v>6.54</v>
      </c>
      <c r="AH344">
        <v>353</v>
      </c>
      <c r="AI344">
        <f t="shared" si="55"/>
        <v>1.8779371654691073</v>
      </c>
      <c r="AK344" s="11">
        <v>6.3529999999999998</v>
      </c>
      <c r="AL344">
        <v>335</v>
      </c>
    </row>
    <row r="345" spans="6:38" x14ac:dyDescent="0.3">
      <c r="F345" s="9">
        <v>338</v>
      </c>
      <c r="G345" s="12">
        <v>1.794</v>
      </c>
      <c r="H345" s="12">
        <v>6.8620000000000001</v>
      </c>
      <c r="I345" s="9">
        <v>0.47899999999999998</v>
      </c>
      <c r="J345" s="9">
        <v>3.391</v>
      </c>
      <c r="K345" s="9">
        <v>0.29499999999999998</v>
      </c>
      <c r="L345" s="9">
        <v>0.87</v>
      </c>
      <c r="S345" s="9">
        <v>338</v>
      </c>
      <c r="T345" s="12">
        <f t="shared" si="51"/>
        <v>179.4</v>
      </c>
      <c r="V345">
        <v>28</v>
      </c>
      <c r="W345">
        <v>37</v>
      </c>
      <c r="X345" s="10">
        <f t="shared" si="50"/>
        <v>6.8636625175776977</v>
      </c>
      <c r="Z345" s="11">
        <f t="shared" si="52"/>
        <v>6.8630000000000004</v>
      </c>
      <c r="AA345">
        <f t="shared" si="59"/>
        <v>1</v>
      </c>
      <c r="AB345">
        <f t="shared" si="56"/>
        <v>1</v>
      </c>
      <c r="AC345">
        <f t="shared" si="57"/>
        <v>338</v>
      </c>
      <c r="AD345" s="9">
        <f t="shared" si="58"/>
        <v>338</v>
      </c>
      <c r="AE345" s="12">
        <f t="shared" si="53"/>
        <v>6.8630000000000004</v>
      </c>
      <c r="AF345" s="9">
        <f t="shared" si="54"/>
        <v>338</v>
      </c>
      <c r="AG345">
        <v>6.53</v>
      </c>
      <c r="AH345">
        <v>354</v>
      </c>
      <c r="AI345">
        <f t="shared" si="55"/>
        <v>1.8764069432883397</v>
      </c>
      <c r="AK345" s="11">
        <v>6.3529999999999998</v>
      </c>
      <c r="AL345">
        <v>338</v>
      </c>
    </row>
    <row r="346" spans="6:38" x14ac:dyDescent="0.3">
      <c r="F346" s="9">
        <v>339</v>
      </c>
      <c r="G346" s="12">
        <v>7.18</v>
      </c>
      <c r="H346" s="12">
        <v>11.218</v>
      </c>
      <c r="I346" s="9">
        <v>0.71699999999999997</v>
      </c>
      <c r="J346" s="9">
        <v>1.391</v>
      </c>
      <c r="K346" s="9">
        <v>0.71899999999999997</v>
      </c>
      <c r="L346" s="9">
        <v>0.93200000000000005</v>
      </c>
      <c r="S346" s="9">
        <v>339</v>
      </c>
      <c r="T346" s="12">
        <f t="shared" si="51"/>
        <v>718</v>
      </c>
      <c r="V346">
        <v>107</v>
      </c>
      <c r="W346">
        <v>36.9</v>
      </c>
      <c r="X346" s="10">
        <f t="shared" si="50"/>
        <v>6.8543810224357609</v>
      </c>
      <c r="Z346" s="11">
        <f t="shared" si="52"/>
        <v>6.8540000000000001</v>
      </c>
      <c r="AA346">
        <f t="shared" si="59"/>
        <v>1</v>
      </c>
      <c r="AB346">
        <f t="shared" si="56"/>
        <v>1</v>
      </c>
      <c r="AC346">
        <f t="shared" si="57"/>
        <v>339</v>
      </c>
      <c r="AD346" s="9">
        <f t="shared" si="58"/>
        <v>339</v>
      </c>
      <c r="AE346" s="12">
        <f t="shared" si="53"/>
        <v>6.8540000000000001</v>
      </c>
      <c r="AF346" s="9">
        <f t="shared" si="54"/>
        <v>339</v>
      </c>
      <c r="AG346">
        <v>6.4619999999999997</v>
      </c>
      <c r="AH346">
        <v>355</v>
      </c>
      <c r="AI346">
        <f t="shared" si="55"/>
        <v>1.8659388674023065</v>
      </c>
      <c r="AK346" s="11">
        <v>6.3330000000000002</v>
      </c>
      <c r="AL346">
        <v>339</v>
      </c>
    </row>
    <row r="347" spans="6:38" x14ac:dyDescent="0.3">
      <c r="F347" s="9">
        <v>340</v>
      </c>
      <c r="G347" s="12">
        <v>3.2290000000000001</v>
      </c>
      <c r="H347" s="12">
        <v>7.1440000000000001</v>
      </c>
      <c r="I347" s="9">
        <v>0.79500000000000004</v>
      </c>
      <c r="J347" s="9">
        <v>1.5720000000000001</v>
      </c>
      <c r="K347" s="9">
        <v>0.63600000000000001</v>
      </c>
      <c r="L347" s="9">
        <v>0.97299999999999998</v>
      </c>
      <c r="S347" s="9">
        <v>340</v>
      </c>
      <c r="T347" s="12">
        <f t="shared" si="51"/>
        <v>322.90000000000003</v>
      </c>
      <c r="V347">
        <v>163</v>
      </c>
      <c r="W347">
        <v>36.1</v>
      </c>
      <c r="X347" s="10">
        <f t="shared" si="50"/>
        <v>6.7796716413805305</v>
      </c>
      <c r="Z347" s="11">
        <f t="shared" si="52"/>
        <v>6.7789999999999999</v>
      </c>
      <c r="AA347">
        <f t="shared" si="59"/>
        <v>1</v>
      </c>
      <c r="AB347">
        <f t="shared" si="56"/>
        <v>1</v>
      </c>
      <c r="AC347">
        <f t="shared" si="57"/>
        <v>340</v>
      </c>
      <c r="AD347" s="9">
        <f t="shared" si="58"/>
        <v>340</v>
      </c>
      <c r="AE347" s="12">
        <f t="shared" si="53"/>
        <v>6.7789999999999999</v>
      </c>
      <c r="AF347" s="9">
        <f t="shared" si="54"/>
        <v>340</v>
      </c>
      <c r="AG347">
        <v>6.4420000000000002</v>
      </c>
      <c r="AH347">
        <v>356</v>
      </c>
      <c r="AI347">
        <f t="shared" si="55"/>
        <v>1.8628390509090071</v>
      </c>
      <c r="AK347" s="11">
        <v>6.282</v>
      </c>
      <c r="AL347">
        <v>340</v>
      </c>
    </row>
    <row r="348" spans="6:38" x14ac:dyDescent="0.3">
      <c r="F348" s="9">
        <v>341</v>
      </c>
      <c r="G348" s="12">
        <v>0.14199999999999999</v>
      </c>
      <c r="H348" s="12">
        <v>1.522</v>
      </c>
      <c r="I348" s="9">
        <v>0.77100000000000002</v>
      </c>
      <c r="J348" s="9">
        <v>2.0699999999999998</v>
      </c>
      <c r="K348" s="9">
        <v>0.48299999999999998</v>
      </c>
      <c r="L348" s="9">
        <v>0.90400000000000003</v>
      </c>
      <c r="S348" s="9">
        <v>341</v>
      </c>
      <c r="T348" s="12">
        <f t="shared" si="51"/>
        <v>14.2</v>
      </c>
      <c r="V348">
        <v>505</v>
      </c>
      <c r="W348">
        <v>36</v>
      </c>
      <c r="X348" s="10">
        <f t="shared" si="50"/>
        <v>6.7702750025730758</v>
      </c>
      <c r="Z348" s="11">
        <f t="shared" si="52"/>
        <v>6.77</v>
      </c>
      <c r="AA348">
        <f t="shared" si="59"/>
        <v>1</v>
      </c>
      <c r="AB348">
        <f t="shared" si="56"/>
        <v>1</v>
      </c>
      <c r="AC348">
        <f t="shared" si="57"/>
        <v>341</v>
      </c>
      <c r="AD348" s="9">
        <f t="shared" si="58"/>
        <v>341</v>
      </c>
      <c r="AE348" s="12">
        <f t="shared" si="53"/>
        <v>6.77</v>
      </c>
      <c r="AF348" s="9">
        <f t="shared" si="54"/>
        <v>341</v>
      </c>
      <c r="AG348">
        <v>6.4320000000000004</v>
      </c>
      <c r="AH348">
        <v>358</v>
      </c>
      <c r="AI348">
        <f t="shared" si="55"/>
        <v>1.8612855318766652</v>
      </c>
      <c r="AK348" s="11">
        <v>6.2720000000000002</v>
      </c>
      <c r="AL348">
        <v>341</v>
      </c>
    </row>
    <row r="349" spans="6:38" x14ac:dyDescent="0.3">
      <c r="F349" s="9">
        <v>342</v>
      </c>
      <c r="G349" s="12">
        <v>9.5000000000000001E-2</v>
      </c>
      <c r="H349" s="12">
        <v>1.454</v>
      </c>
      <c r="I349" s="9">
        <v>0.56299999999999994</v>
      </c>
      <c r="J349" s="9">
        <v>3.3029999999999999</v>
      </c>
      <c r="K349" s="9">
        <v>0.30299999999999999</v>
      </c>
      <c r="L349" s="9">
        <v>0.879</v>
      </c>
      <c r="S349" s="9">
        <v>342</v>
      </c>
      <c r="T349" s="12">
        <f t="shared" si="51"/>
        <v>9.5</v>
      </c>
      <c r="V349">
        <v>648</v>
      </c>
      <c r="W349">
        <v>35.4</v>
      </c>
      <c r="X349" s="10">
        <f t="shared" si="50"/>
        <v>6.7136189855862956</v>
      </c>
      <c r="Z349" s="11">
        <f t="shared" si="52"/>
        <v>6.7130000000000001</v>
      </c>
      <c r="AA349">
        <f t="shared" si="59"/>
        <v>1</v>
      </c>
      <c r="AB349">
        <f t="shared" si="56"/>
        <v>1</v>
      </c>
      <c r="AC349">
        <f t="shared" si="57"/>
        <v>342</v>
      </c>
      <c r="AD349" s="9">
        <f t="shared" si="58"/>
        <v>342</v>
      </c>
      <c r="AE349" s="12">
        <f t="shared" si="53"/>
        <v>6.7130000000000001</v>
      </c>
      <c r="AF349" s="9">
        <f t="shared" si="54"/>
        <v>342</v>
      </c>
      <c r="AG349">
        <v>6.3929999999999998</v>
      </c>
      <c r="AH349">
        <v>359</v>
      </c>
      <c r="AI349">
        <f t="shared" si="55"/>
        <v>1.8552036417845899</v>
      </c>
      <c r="AK349" s="11">
        <v>6.2619999999999996</v>
      </c>
      <c r="AL349">
        <v>342</v>
      </c>
    </row>
    <row r="350" spans="6:38" x14ac:dyDescent="0.3">
      <c r="F350" s="9">
        <v>343</v>
      </c>
      <c r="G350" s="12">
        <v>1.5269999999999999</v>
      </c>
      <c r="H350" s="12">
        <v>4.6740000000000004</v>
      </c>
      <c r="I350" s="9">
        <v>0.878</v>
      </c>
      <c r="J350" s="9">
        <v>1.0569999999999999</v>
      </c>
      <c r="K350" s="9">
        <v>0.94599999999999995</v>
      </c>
      <c r="L350" s="9">
        <v>0.95899999999999996</v>
      </c>
      <c r="S350" s="9">
        <v>343</v>
      </c>
      <c r="T350" s="12">
        <f t="shared" si="51"/>
        <v>152.69999999999999</v>
      </c>
      <c r="V350">
        <v>468</v>
      </c>
      <c r="W350">
        <v>35.199999999999996</v>
      </c>
      <c r="X350" s="10">
        <f t="shared" si="50"/>
        <v>6.6946270975072038</v>
      </c>
      <c r="Z350" s="11">
        <f t="shared" si="52"/>
        <v>6.694</v>
      </c>
      <c r="AA350">
        <f t="shared" si="59"/>
        <v>1</v>
      </c>
      <c r="AB350">
        <f t="shared" si="56"/>
        <v>1</v>
      </c>
      <c r="AC350">
        <f t="shared" si="57"/>
        <v>343</v>
      </c>
      <c r="AD350" s="9">
        <f t="shared" si="58"/>
        <v>343</v>
      </c>
      <c r="AE350" s="12">
        <f t="shared" si="53"/>
        <v>6.694</v>
      </c>
      <c r="AF350" s="9">
        <f t="shared" si="54"/>
        <v>343</v>
      </c>
      <c r="AG350">
        <v>6.383</v>
      </c>
      <c r="AH350">
        <v>362</v>
      </c>
      <c r="AI350">
        <f t="shared" si="55"/>
        <v>1.8536382062739203</v>
      </c>
      <c r="AK350" s="11">
        <v>6.2309999999999999</v>
      </c>
      <c r="AL350">
        <v>343</v>
      </c>
    </row>
    <row r="351" spans="6:38" x14ac:dyDescent="0.3">
      <c r="F351" s="9">
        <v>344</v>
      </c>
      <c r="G351" s="12">
        <v>7.1999999999999995E-2</v>
      </c>
      <c r="H351" s="12">
        <v>1.073</v>
      </c>
      <c r="I351" s="9">
        <v>0.78100000000000003</v>
      </c>
      <c r="J351" s="9">
        <v>2.2029999999999998</v>
      </c>
      <c r="K351" s="9">
        <v>0.45400000000000001</v>
      </c>
      <c r="L351" s="9">
        <v>0.90400000000000003</v>
      </c>
      <c r="S351" s="9">
        <v>344</v>
      </c>
      <c r="T351" s="12">
        <f t="shared" si="51"/>
        <v>7.1999999999999993</v>
      </c>
      <c r="V351">
        <v>48</v>
      </c>
      <c r="W351">
        <v>34.9</v>
      </c>
      <c r="X351" s="10">
        <f t="shared" si="50"/>
        <v>6.6660378120182591</v>
      </c>
      <c r="Z351" s="11">
        <f t="shared" si="52"/>
        <v>6.6660000000000004</v>
      </c>
      <c r="AA351">
        <f t="shared" si="59"/>
        <v>1</v>
      </c>
      <c r="AB351">
        <f t="shared" si="56"/>
        <v>0</v>
      </c>
      <c r="AC351">
        <f t="shared" si="57"/>
        <v>343</v>
      </c>
      <c r="AD351" s="9" t="str">
        <f t="shared" si="58"/>
        <v/>
      </c>
      <c r="AE351" s="12" t="str">
        <f t="shared" si="53"/>
        <v/>
      </c>
      <c r="AF351" s="9" t="str">
        <f t="shared" si="54"/>
        <v/>
      </c>
      <c r="AG351">
        <v>6.3630000000000004</v>
      </c>
      <c r="AH351">
        <v>363</v>
      </c>
      <c r="AI351">
        <f t="shared" si="55"/>
        <v>1.8504999642506552</v>
      </c>
      <c r="AK351" s="11">
        <v>6.2210000000000001</v>
      </c>
      <c r="AL351">
        <v>344</v>
      </c>
    </row>
    <row r="352" spans="6:38" x14ac:dyDescent="0.3">
      <c r="F352" s="9">
        <v>345</v>
      </c>
      <c r="G352" s="12">
        <v>0.221</v>
      </c>
      <c r="H352" s="12">
        <v>1.9550000000000001</v>
      </c>
      <c r="I352" s="9">
        <v>0.72499999999999998</v>
      </c>
      <c r="J352" s="9">
        <v>1.3560000000000001</v>
      </c>
      <c r="K352" s="9">
        <v>0.73799999999999999</v>
      </c>
      <c r="L352" s="9">
        <v>0.86099999999999999</v>
      </c>
      <c r="S352" s="9">
        <v>345</v>
      </c>
      <c r="T352" s="12">
        <f t="shared" si="51"/>
        <v>22.1</v>
      </c>
      <c r="V352">
        <v>464</v>
      </c>
      <c r="W352">
        <v>34.9</v>
      </c>
      <c r="X352" s="10">
        <f t="shared" si="50"/>
        <v>6.6660378120182591</v>
      </c>
      <c r="Z352" s="11">
        <f t="shared" si="52"/>
        <v>6.6660000000000004</v>
      </c>
      <c r="AA352">
        <f t="shared" si="59"/>
        <v>2</v>
      </c>
      <c r="AB352">
        <f t="shared" si="56"/>
        <v>2</v>
      </c>
      <c r="AC352">
        <f t="shared" si="57"/>
        <v>345</v>
      </c>
      <c r="AD352" s="9">
        <f t="shared" si="58"/>
        <v>345</v>
      </c>
      <c r="AE352" s="12">
        <f t="shared" si="53"/>
        <v>6.6660000000000004</v>
      </c>
      <c r="AF352" s="9">
        <f t="shared" si="54"/>
        <v>345</v>
      </c>
      <c r="AG352">
        <v>6.3529999999999998</v>
      </c>
      <c r="AH352">
        <v>367</v>
      </c>
      <c r="AI352">
        <f t="shared" si="55"/>
        <v>1.8489271422843963</v>
      </c>
      <c r="AK352" s="11">
        <v>6.2110000000000003</v>
      </c>
      <c r="AL352">
        <v>345</v>
      </c>
    </row>
    <row r="353" spans="6:38" x14ac:dyDescent="0.3">
      <c r="F353" s="9">
        <v>346</v>
      </c>
      <c r="G353" s="12">
        <v>0.57599999999999996</v>
      </c>
      <c r="H353" s="12">
        <v>2.95</v>
      </c>
      <c r="I353" s="9">
        <v>0.83299999999999996</v>
      </c>
      <c r="J353" s="9">
        <v>1.365</v>
      </c>
      <c r="K353" s="9">
        <v>0.73299999999999998</v>
      </c>
      <c r="L353" s="9">
        <v>0.94099999999999995</v>
      </c>
      <c r="S353" s="9">
        <v>346</v>
      </c>
      <c r="T353" s="12">
        <f t="shared" si="51"/>
        <v>57.599999999999994</v>
      </c>
      <c r="V353">
        <v>517</v>
      </c>
      <c r="W353">
        <v>34.699999999999996</v>
      </c>
      <c r="X353" s="10">
        <f t="shared" si="50"/>
        <v>6.6469099739886763</v>
      </c>
      <c r="Z353" s="11">
        <f t="shared" si="52"/>
        <v>6.6459999999999999</v>
      </c>
      <c r="AA353">
        <f t="shared" si="59"/>
        <v>1</v>
      </c>
      <c r="AB353">
        <f t="shared" si="56"/>
        <v>1</v>
      </c>
      <c r="AC353">
        <f t="shared" si="57"/>
        <v>346</v>
      </c>
      <c r="AD353" s="9">
        <f t="shared" si="58"/>
        <v>346</v>
      </c>
      <c r="AE353" s="12">
        <f t="shared" si="53"/>
        <v>6.6459999999999999</v>
      </c>
      <c r="AF353" s="9">
        <f t="shared" si="54"/>
        <v>346</v>
      </c>
      <c r="AG353">
        <v>6.3330000000000002</v>
      </c>
      <c r="AH353">
        <v>368</v>
      </c>
      <c r="AI353">
        <f t="shared" si="55"/>
        <v>1.8457740575342934</v>
      </c>
      <c r="AK353" s="11">
        <v>6.2</v>
      </c>
      <c r="AL353">
        <v>345</v>
      </c>
    </row>
    <row r="354" spans="6:38" x14ac:dyDescent="0.3">
      <c r="F354" s="9">
        <v>347</v>
      </c>
      <c r="G354" s="12">
        <v>0.14000000000000001</v>
      </c>
      <c r="H354" s="12">
        <v>1.5409999999999999</v>
      </c>
      <c r="I354" s="9">
        <v>0.74199999999999999</v>
      </c>
      <c r="J354" s="9">
        <v>1.575</v>
      </c>
      <c r="K354" s="9">
        <v>0.63500000000000001</v>
      </c>
      <c r="L354" s="9">
        <v>0.92700000000000005</v>
      </c>
      <c r="S354" s="9">
        <v>347</v>
      </c>
      <c r="T354" s="12">
        <f t="shared" si="51"/>
        <v>14.000000000000002</v>
      </c>
      <c r="V354">
        <v>408</v>
      </c>
      <c r="W354">
        <v>34.5</v>
      </c>
      <c r="X354" s="10">
        <f t="shared" si="50"/>
        <v>6.6277269326189892</v>
      </c>
      <c r="Z354" s="11">
        <f t="shared" si="52"/>
        <v>6.6269999999999998</v>
      </c>
      <c r="AA354">
        <f t="shared" si="59"/>
        <v>1</v>
      </c>
      <c r="AB354">
        <f t="shared" si="56"/>
        <v>1</v>
      </c>
      <c r="AC354">
        <f t="shared" si="57"/>
        <v>347</v>
      </c>
      <c r="AD354" s="9">
        <f t="shared" si="58"/>
        <v>347</v>
      </c>
      <c r="AE354" s="12">
        <f t="shared" si="53"/>
        <v>6.6269999999999998</v>
      </c>
      <c r="AF354" s="9">
        <f t="shared" si="54"/>
        <v>347</v>
      </c>
      <c r="AG354">
        <v>6.282</v>
      </c>
      <c r="AH354">
        <v>369</v>
      </c>
      <c r="AI354">
        <f t="shared" si="55"/>
        <v>1.8376884011164547</v>
      </c>
      <c r="AK354" s="11">
        <v>6.2</v>
      </c>
      <c r="AL354">
        <v>347</v>
      </c>
    </row>
    <row r="355" spans="6:38" x14ac:dyDescent="0.3">
      <c r="F355" s="9">
        <v>348</v>
      </c>
      <c r="G355" s="12">
        <v>8.2000000000000003E-2</v>
      </c>
      <c r="H355" s="12">
        <v>1.036</v>
      </c>
      <c r="I355" s="9">
        <v>0.95599999999999996</v>
      </c>
      <c r="J355" s="9">
        <v>1.115</v>
      </c>
      <c r="K355" s="9">
        <v>0.89700000000000002</v>
      </c>
      <c r="L355" s="9">
        <v>0.91</v>
      </c>
      <c r="S355" s="9">
        <v>348</v>
      </c>
      <c r="T355" s="12">
        <f t="shared" si="51"/>
        <v>8.2000000000000011</v>
      </c>
      <c r="V355">
        <v>796</v>
      </c>
      <c r="W355">
        <v>34.4</v>
      </c>
      <c r="X355" s="10">
        <f t="shared" si="50"/>
        <v>6.6181145607257053</v>
      </c>
      <c r="Z355" s="11">
        <f t="shared" si="52"/>
        <v>6.6180000000000003</v>
      </c>
      <c r="AA355">
        <f t="shared" si="59"/>
        <v>1</v>
      </c>
      <c r="AB355">
        <f t="shared" si="56"/>
        <v>1</v>
      </c>
      <c r="AC355">
        <f t="shared" si="57"/>
        <v>348</v>
      </c>
      <c r="AD355" s="9">
        <f t="shared" si="58"/>
        <v>348</v>
      </c>
      <c r="AE355" s="12">
        <f t="shared" si="53"/>
        <v>6.6180000000000003</v>
      </c>
      <c r="AF355" s="9">
        <f t="shared" si="54"/>
        <v>348</v>
      </c>
      <c r="AG355">
        <v>6.2720000000000002</v>
      </c>
      <c r="AH355">
        <v>370</v>
      </c>
      <c r="AI355">
        <f t="shared" si="55"/>
        <v>1.8360952830481068</v>
      </c>
      <c r="AK355" s="11">
        <v>6.17</v>
      </c>
      <c r="AL355">
        <v>347</v>
      </c>
    </row>
    <row r="356" spans="6:38" x14ac:dyDescent="0.3">
      <c r="F356" s="9">
        <v>349</v>
      </c>
      <c r="G356" s="12">
        <v>0.50700000000000001</v>
      </c>
      <c r="H356" s="12">
        <v>3.5070000000000001</v>
      </c>
      <c r="I356" s="9">
        <v>0.51800000000000002</v>
      </c>
      <c r="J356" s="9">
        <v>3.0830000000000002</v>
      </c>
      <c r="K356" s="9">
        <v>0.32400000000000001</v>
      </c>
      <c r="L356" s="9">
        <v>0.88100000000000001</v>
      </c>
      <c r="S356" s="9">
        <v>349</v>
      </c>
      <c r="T356" s="12">
        <f t="shared" si="51"/>
        <v>50.7</v>
      </c>
      <c r="V356">
        <v>789</v>
      </c>
      <c r="W356">
        <v>34.300000000000004</v>
      </c>
      <c r="X356" s="10">
        <f t="shared" si="50"/>
        <v>6.6084882071784081</v>
      </c>
      <c r="Z356" s="11">
        <f t="shared" si="52"/>
        <v>6.6079999999999997</v>
      </c>
      <c r="AA356">
        <f t="shared" si="59"/>
        <v>1</v>
      </c>
      <c r="AB356">
        <f t="shared" si="56"/>
        <v>1</v>
      </c>
      <c r="AC356">
        <f t="shared" si="57"/>
        <v>349</v>
      </c>
      <c r="AD356" s="9">
        <f t="shared" si="58"/>
        <v>349</v>
      </c>
      <c r="AE356" s="12">
        <f t="shared" si="53"/>
        <v>6.6079999999999997</v>
      </c>
      <c r="AF356" s="9">
        <f t="shared" si="54"/>
        <v>349</v>
      </c>
      <c r="AG356">
        <v>6.2619999999999996</v>
      </c>
      <c r="AH356">
        <v>371</v>
      </c>
      <c r="AI356">
        <f t="shared" si="55"/>
        <v>1.8344996229042139</v>
      </c>
      <c r="AK356" s="11">
        <v>6.17</v>
      </c>
      <c r="AL356">
        <v>349</v>
      </c>
    </row>
    <row r="357" spans="6:38" x14ac:dyDescent="0.3">
      <c r="F357" s="9">
        <v>350</v>
      </c>
      <c r="G357" s="12">
        <v>1.52</v>
      </c>
      <c r="H357" s="12">
        <v>5.1509999999999998</v>
      </c>
      <c r="I357" s="9">
        <v>0.72</v>
      </c>
      <c r="J357" s="9">
        <v>1.3180000000000001</v>
      </c>
      <c r="K357" s="9">
        <v>0.75900000000000001</v>
      </c>
      <c r="L357" s="9">
        <v>0.94699999999999995</v>
      </c>
      <c r="S357" s="9">
        <v>350</v>
      </c>
      <c r="T357" s="12">
        <f t="shared" si="51"/>
        <v>152</v>
      </c>
      <c r="V357">
        <v>709</v>
      </c>
      <c r="W357">
        <v>34.1</v>
      </c>
      <c r="X357" s="10">
        <f t="shared" si="50"/>
        <v>6.5891933099180697</v>
      </c>
      <c r="Z357" s="11">
        <f t="shared" si="52"/>
        <v>6.5890000000000004</v>
      </c>
      <c r="AA357">
        <f t="shared" si="59"/>
        <v>1</v>
      </c>
      <c r="AB357">
        <f t="shared" si="56"/>
        <v>1</v>
      </c>
      <c r="AC357">
        <f t="shared" si="57"/>
        <v>350</v>
      </c>
      <c r="AD357" s="9">
        <f t="shared" si="58"/>
        <v>350</v>
      </c>
      <c r="AE357" s="12">
        <f t="shared" si="53"/>
        <v>6.5890000000000004</v>
      </c>
      <c r="AF357" s="9">
        <f t="shared" si="54"/>
        <v>350</v>
      </c>
      <c r="AG357">
        <v>6.2309999999999999</v>
      </c>
      <c r="AH357">
        <v>372</v>
      </c>
      <c r="AI357">
        <f t="shared" si="55"/>
        <v>1.829536833562085</v>
      </c>
      <c r="AK357" s="11">
        <v>6.149</v>
      </c>
      <c r="AL357">
        <v>350</v>
      </c>
    </row>
    <row r="358" spans="6:38" x14ac:dyDescent="0.3">
      <c r="F358" s="9">
        <v>351</v>
      </c>
      <c r="G358" s="12">
        <v>4.4999999999999998E-2</v>
      </c>
      <c r="H358" s="12">
        <v>0.79300000000000004</v>
      </c>
      <c r="I358" s="9">
        <v>0.90700000000000003</v>
      </c>
      <c r="J358" s="9">
        <v>1.6859999999999999</v>
      </c>
      <c r="K358" s="9">
        <v>0.59299999999999997</v>
      </c>
      <c r="L358" s="9">
        <v>0.89100000000000001</v>
      </c>
      <c r="S358" s="9">
        <v>351</v>
      </c>
      <c r="T358" s="12">
        <f t="shared" si="51"/>
        <v>4.5</v>
      </c>
      <c r="V358">
        <v>171</v>
      </c>
      <c r="W358">
        <v>34</v>
      </c>
      <c r="X358" s="10">
        <f t="shared" si="50"/>
        <v>6.5795246424795408</v>
      </c>
      <c r="Z358" s="11">
        <f t="shared" si="52"/>
        <v>6.5789999999999997</v>
      </c>
      <c r="AA358">
        <f t="shared" si="59"/>
        <v>1</v>
      </c>
      <c r="AB358">
        <f t="shared" si="56"/>
        <v>1</v>
      </c>
      <c r="AC358">
        <f t="shared" si="57"/>
        <v>351</v>
      </c>
      <c r="AD358" s="9">
        <f t="shared" si="58"/>
        <v>351</v>
      </c>
      <c r="AE358" s="12">
        <f t="shared" si="53"/>
        <v>6.5789999999999997</v>
      </c>
      <c r="AF358" s="9">
        <f t="shared" si="54"/>
        <v>351</v>
      </c>
      <c r="AG358">
        <v>6.2210000000000001</v>
      </c>
      <c r="AH358">
        <v>373</v>
      </c>
      <c r="AI358">
        <f t="shared" si="55"/>
        <v>1.8279306655328826</v>
      </c>
      <c r="AK358" s="11">
        <v>6.1180000000000003</v>
      </c>
      <c r="AL358">
        <v>351</v>
      </c>
    </row>
    <row r="359" spans="6:38" x14ac:dyDescent="0.3">
      <c r="F359" s="9">
        <v>352</v>
      </c>
      <c r="G359" s="12">
        <v>5.0999999999999997E-2</v>
      </c>
      <c r="H359" s="12">
        <v>0.81899999999999995</v>
      </c>
      <c r="I359" s="9">
        <v>0.96299999999999997</v>
      </c>
      <c r="J359" s="9">
        <v>1.232</v>
      </c>
      <c r="K359" s="9">
        <v>0.81200000000000006</v>
      </c>
      <c r="L359" s="9">
        <v>0.879</v>
      </c>
      <c r="S359" s="9">
        <v>352</v>
      </c>
      <c r="T359" s="12">
        <f t="shared" si="51"/>
        <v>5.0999999999999996</v>
      </c>
      <c r="V359">
        <v>388</v>
      </c>
      <c r="W359">
        <v>33.800000000000004</v>
      </c>
      <c r="X359" s="10">
        <f t="shared" si="50"/>
        <v>6.5601445572524169</v>
      </c>
      <c r="Z359" s="11">
        <f t="shared" si="52"/>
        <v>6.56</v>
      </c>
      <c r="AA359">
        <f t="shared" si="59"/>
        <v>1</v>
      </c>
      <c r="AB359">
        <f t="shared" si="56"/>
        <v>1</v>
      </c>
      <c r="AC359">
        <f t="shared" si="57"/>
        <v>352</v>
      </c>
      <c r="AD359" s="9">
        <f t="shared" si="58"/>
        <v>352</v>
      </c>
      <c r="AE359" s="12">
        <f t="shared" si="53"/>
        <v>6.56</v>
      </c>
      <c r="AF359" s="9">
        <f t="shared" si="54"/>
        <v>352</v>
      </c>
      <c r="AG359">
        <v>6.2110000000000003</v>
      </c>
      <c r="AH359">
        <v>374</v>
      </c>
      <c r="AI359">
        <f t="shared" si="55"/>
        <v>1.826321913577166</v>
      </c>
      <c r="AK359" s="11">
        <v>6.1070000000000002</v>
      </c>
      <c r="AL359">
        <v>352</v>
      </c>
    </row>
    <row r="360" spans="6:38" x14ac:dyDescent="0.3">
      <c r="F360" s="9">
        <v>353</v>
      </c>
      <c r="G360" s="12">
        <v>0.76700000000000002</v>
      </c>
      <c r="H360" s="12">
        <v>3.855</v>
      </c>
      <c r="I360" s="9">
        <v>0.64800000000000002</v>
      </c>
      <c r="J360" s="9">
        <v>2.0030000000000001</v>
      </c>
      <c r="K360" s="9">
        <v>0.499</v>
      </c>
      <c r="L360" s="9">
        <v>0.92300000000000004</v>
      </c>
      <c r="S360" s="9">
        <v>353</v>
      </c>
      <c r="T360" s="12">
        <f t="shared" si="51"/>
        <v>76.7</v>
      </c>
      <c r="V360">
        <v>467</v>
      </c>
      <c r="W360">
        <v>33.6</v>
      </c>
      <c r="X360" s="10">
        <f t="shared" si="50"/>
        <v>6.5407070491730073</v>
      </c>
      <c r="Z360" s="11">
        <f t="shared" si="52"/>
        <v>6.54</v>
      </c>
      <c r="AA360">
        <f t="shared" si="59"/>
        <v>1</v>
      </c>
      <c r="AB360">
        <f t="shared" si="56"/>
        <v>1</v>
      </c>
      <c r="AC360">
        <f t="shared" si="57"/>
        <v>353</v>
      </c>
      <c r="AD360" s="9">
        <f t="shared" si="58"/>
        <v>353</v>
      </c>
      <c r="AE360" s="12">
        <f t="shared" si="53"/>
        <v>6.54</v>
      </c>
      <c r="AF360" s="9">
        <f t="shared" si="54"/>
        <v>353</v>
      </c>
      <c r="AG360">
        <v>6.2</v>
      </c>
      <c r="AH360">
        <v>376</v>
      </c>
      <c r="AI360">
        <f t="shared" si="55"/>
        <v>1.824549292051046</v>
      </c>
      <c r="AK360" s="11">
        <v>6.0970000000000004</v>
      </c>
      <c r="AL360">
        <v>353</v>
      </c>
    </row>
    <row r="361" spans="6:38" x14ac:dyDescent="0.3">
      <c r="F361" s="9">
        <v>354</v>
      </c>
      <c r="G361" s="12">
        <v>0.81599999999999995</v>
      </c>
      <c r="H361" s="12">
        <v>4.5060000000000002</v>
      </c>
      <c r="I361" s="9">
        <v>0.505</v>
      </c>
      <c r="J361" s="9">
        <v>2.847</v>
      </c>
      <c r="K361" s="9">
        <v>0.35099999999999998</v>
      </c>
      <c r="L361" s="9">
        <v>0.873</v>
      </c>
      <c r="S361" s="9">
        <v>354</v>
      </c>
      <c r="T361" s="12">
        <f t="shared" si="51"/>
        <v>81.599999999999994</v>
      </c>
      <c r="V361">
        <v>655</v>
      </c>
      <c r="W361">
        <v>33.5</v>
      </c>
      <c r="X361" s="10">
        <f t="shared" si="50"/>
        <v>6.5309666014019667</v>
      </c>
      <c r="Z361" s="11">
        <f t="shared" si="52"/>
        <v>6.53</v>
      </c>
      <c r="AA361">
        <f t="shared" si="59"/>
        <v>1</v>
      </c>
      <c r="AB361">
        <f t="shared" si="56"/>
        <v>1</v>
      </c>
      <c r="AC361">
        <f t="shared" si="57"/>
        <v>354</v>
      </c>
      <c r="AD361" s="9">
        <f t="shared" si="58"/>
        <v>354</v>
      </c>
      <c r="AE361" s="12">
        <f t="shared" si="53"/>
        <v>6.53</v>
      </c>
      <c r="AF361" s="9">
        <f t="shared" si="54"/>
        <v>354</v>
      </c>
      <c r="AG361">
        <v>6.17</v>
      </c>
      <c r="AH361">
        <v>378</v>
      </c>
      <c r="AI361">
        <f t="shared" si="55"/>
        <v>1.8196988379172965</v>
      </c>
      <c r="AK361" s="11">
        <v>6.0439999999999996</v>
      </c>
      <c r="AL361">
        <v>354</v>
      </c>
    </row>
    <row r="362" spans="6:38" x14ac:dyDescent="0.3">
      <c r="F362" s="9">
        <v>355</v>
      </c>
      <c r="G362" s="12">
        <v>0.16400000000000001</v>
      </c>
      <c r="H362" s="12">
        <v>1.821</v>
      </c>
      <c r="I362" s="9">
        <v>0.623</v>
      </c>
      <c r="J362" s="9">
        <v>2.601</v>
      </c>
      <c r="K362" s="9">
        <v>0.38400000000000001</v>
      </c>
      <c r="L362" s="9">
        <v>0.89800000000000002</v>
      </c>
      <c r="S362" s="9">
        <v>355</v>
      </c>
      <c r="T362" s="12">
        <f t="shared" si="51"/>
        <v>16.400000000000002</v>
      </c>
      <c r="V362">
        <v>521</v>
      </c>
      <c r="W362">
        <v>32.800000000000004</v>
      </c>
      <c r="X362" s="10">
        <f t="shared" si="50"/>
        <v>6.4623724024009439</v>
      </c>
      <c r="Z362" s="11">
        <f t="shared" si="52"/>
        <v>6.4619999999999997</v>
      </c>
      <c r="AA362">
        <f t="shared" si="59"/>
        <v>1</v>
      </c>
      <c r="AB362">
        <f t="shared" si="56"/>
        <v>1</v>
      </c>
      <c r="AC362">
        <f t="shared" si="57"/>
        <v>355</v>
      </c>
      <c r="AD362" s="9">
        <f t="shared" si="58"/>
        <v>355</v>
      </c>
      <c r="AE362" s="12">
        <f t="shared" si="53"/>
        <v>6.4619999999999997</v>
      </c>
      <c r="AF362" s="9">
        <f t="shared" si="54"/>
        <v>355</v>
      </c>
      <c r="AG362">
        <v>6.149</v>
      </c>
      <c r="AH362">
        <v>379</v>
      </c>
      <c r="AI362">
        <f t="shared" si="55"/>
        <v>1.8162894669713328</v>
      </c>
      <c r="AK362" s="11">
        <v>6.0229999999999997</v>
      </c>
      <c r="AL362">
        <v>354</v>
      </c>
    </row>
    <row r="363" spans="6:38" x14ac:dyDescent="0.3">
      <c r="F363" s="9">
        <v>356</v>
      </c>
      <c r="G363" s="12">
        <v>0.13900000000000001</v>
      </c>
      <c r="H363" s="12">
        <v>1.5669999999999999</v>
      </c>
      <c r="I363" s="9">
        <v>0.71199999999999997</v>
      </c>
      <c r="J363" s="9">
        <v>2.2149999999999999</v>
      </c>
      <c r="K363" s="9">
        <v>0.45200000000000001</v>
      </c>
      <c r="L363" s="9">
        <v>0.88700000000000001</v>
      </c>
      <c r="S363" s="9">
        <v>356</v>
      </c>
      <c r="T363" s="12">
        <f t="shared" si="51"/>
        <v>13.900000000000002</v>
      </c>
      <c r="V363">
        <v>99</v>
      </c>
      <c r="W363">
        <v>32.6</v>
      </c>
      <c r="X363" s="10">
        <f t="shared" si="50"/>
        <v>6.4426399215202386</v>
      </c>
      <c r="Z363" s="11">
        <f t="shared" si="52"/>
        <v>6.4420000000000002</v>
      </c>
      <c r="AA363">
        <f t="shared" si="59"/>
        <v>1</v>
      </c>
      <c r="AB363">
        <f t="shared" si="56"/>
        <v>1</v>
      </c>
      <c r="AC363">
        <f t="shared" si="57"/>
        <v>356</v>
      </c>
      <c r="AD363" s="9">
        <f t="shared" si="58"/>
        <v>356</v>
      </c>
      <c r="AE363" s="12">
        <f t="shared" si="53"/>
        <v>6.4420000000000002</v>
      </c>
      <c r="AF363" s="9">
        <f t="shared" si="54"/>
        <v>356</v>
      </c>
      <c r="AG363">
        <v>6.1180000000000003</v>
      </c>
      <c r="AH363">
        <v>380</v>
      </c>
      <c r="AI363">
        <f t="shared" si="55"/>
        <v>1.8112352457287118</v>
      </c>
      <c r="AK363" s="11">
        <v>6.0229999999999997</v>
      </c>
      <c r="AL363">
        <v>356</v>
      </c>
    </row>
    <row r="364" spans="6:38" x14ac:dyDescent="0.3">
      <c r="F364" s="9">
        <v>357</v>
      </c>
      <c r="G364" s="12">
        <v>2.7E-2</v>
      </c>
      <c r="H364" s="12">
        <v>0.621</v>
      </c>
      <c r="I364" s="9">
        <v>0.88700000000000001</v>
      </c>
      <c r="J364" s="9">
        <v>1.206</v>
      </c>
      <c r="K364" s="9">
        <v>0.82899999999999996</v>
      </c>
      <c r="L364" s="9">
        <v>0.81799999999999995</v>
      </c>
      <c r="S364" s="9">
        <v>357</v>
      </c>
      <c r="T364" s="12">
        <f t="shared" si="51"/>
        <v>2.7</v>
      </c>
      <c r="V364">
        <v>279</v>
      </c>
      <c r="W364">
        <v>32.5</v>
      </c>
      <c r="X364" s="10">
        <f t="shared" si="50"/>
        <v>6.4327509825806866</v>
      </c>
      <c r="Z364" s="11">
        <f t="shared" si="52"/>
        <v>6.4320000000000004</v>
      </c>
      <c r="AA364">
        <f t="shared" si="59"/>
        <v>1</v>
      </c>
      <c r="AB364">
        <f t="shared" si="56"/>
        <v>0</v>
      </c>
      <c r="AC364">
        <f t="shared" si="57"/>
        <v>356</v>
      </c>
      <c r="AD364" s="9" t="str">
        <f t="shared" si="58"/>
        <v/>
      </c>
      <c r="AE364" s="12" t="str">
        <f t="shared" si="53"/>
        <v/>
      </c>
      <c r="AF364" s="9" t="str">
        <f t="shared" si="54"/>
        <v/>
      </c>
      <c r="AG364">
        <v>6.1070000000000002</v>
      </c>
      <c r="AH364">
        <v>381</v>
      </c>
      <c r="AI364">
        <f t="shared" si="55"/>
        <v>1.8094356542409977</v>
      </c>
      <c r="AK364" s="11">
        <v>6.0129999999999999</v>
      </c>
      <c r="AL364">
        <v>357</v>
      </c>
    </row>
    <row r="365" spans="6:38" x14ac:dyDescent="0.3">
      <c r="F365" s="9">
        <v>358</v>
      </c>
      <c r="G365" s="12">
        <v>0.17199999999999999</v>
      </c>
      <c r="H365" s="12">
        <v>2.214</v>
      </c>
      <c r="I365" s="9">
        <v>0.442</v>
      </c>
      <c r="J365" s="9">
        <v>3.7469999999999999</v>
      </c>
      <c r="K365" s="9">
        <v>0.26700000000000002</v>
      </c>
      <c r="L365" s="9">
        <v>0.82799999999999996</v>
      </c>
      <c r="S365" s="9">
        <v>358</v>
      </c>
      <c r="T365" s="12">
        <f t="shared" si="51"/>
        <v>17.2</v>
      </c>
      <c r="V365">
        <v>411</v>
      </c>
      <c r="W365">
        <v>32.5</v>
      </c>
      <c r="X365" s="10">
        <f t="shared" si="50"/>
        <v>6.4327509825806866</v>
      </c>
      <c r="Z365" s="11">
        <f t="shared" si="52"/>
        <v>6.4320000000000004</v>
      </c>
      <c r="AA365">
        <f t="shared" si="59"/>
        <v>2</v>
      </c>
      <c r="AB365">
        <f t="shared" si="56"/>
        <v>2</v>
      </c>
      <c r="AC365">
        <f t="shared" si="57"/>
        <v>358</v>
      </c>
      <c r="AD365" s="9">
        <f t="shared" si="58"/>
        <v>358</v>
      </c>
      <c r="AE365" s="12">
        <f t="shared" si="53"/>
        <v>6.4320000000000004</v>
      </c>
      <c r="AF365" s="9">
        <f t="shared" si="54"/>
        <v>358</v>
      </c>
      <c r="AG365">
        <v>6.0970000000000004</v>
      </c>
      <c r="AH365">
        <v>382</v>
      </c>
      <c r="AI365">
        <f t="shared" si="55"/>
        <v>1.8077968469256791</v>
      </c>
      <c r="AK365" s="11">
        <v>6.0019999999999998</v>
      </c>
      <c r="AL365">
        <v>358</v>
      </c>
    </row>
    <row r="366" spans="6:38" x14ac:dyDescent="0.3">
      <c r="F366" s="9">
        <v>359</v>
      </c>
      <c r="G366" s="12">
        <v>0.61099999999999999</v>
      </c>
      <c r="H366" s="12">
        <v>3.6280000000000001</v>
      </c>
      <c r="I366" s="9">
        <v>0.58299999999999996</v>
      </c>
      <c r="J366" s="9">
        <v>3.2309999999999999</v>
      </c>
      <c r="K366" s="9">
        <v>0.31</v>
      </c>
      <c r="L366" s="9">
        <v>0.9</v>
      </c>
      <c r="S366" s="9">
        <v>359</v>
      </c>
      <c r="T366" s="12">
        <f t="shared" si="51"/>
        <v>61.1</v>
      </c>
      <c r="V366">
        <v>299</v>
      </c>
      <c r="W366">
        <v>32.1</v>
      </c>
      <c r="X366" s="10">
        <f t="shared" si="50"/>
        <v>6.3930422637425703</v>
      </c>
      <c r="Z366" s="11">
        <f t="shared" si="52"/>
        <v>6.3929999999999998</v>
      </c>
      <c r="AA366">
        <f t="shared" si="59"/>
        <v>1</v>
      </c>
      <c r="AB366">
        <f t="shared" si="56"/>
        <v>1</v>
      </c>
      <c r="AC366">
        <f t="shared" si="57"/>
        <v>359</v>
      </c>
      <c r="AD366" s="9">
        <f t="shared" si="58"/>
        <v>359</v>
      </c>
      <c r="AE366" s="12">
        <f t="shared" si="53"/>
        <v>6.3929999999999998</v>
      </c>
      <c r="AF366" s="9">
        <f t="shared" si="54"/>
        <v>359</v>
      </c>
      <c r="AG366">
        <v>6.0439999999999996</v>
      </c>
      <c r="AH366">
        <v>383</v>
      </c>
      <c r="AI366">
        <f t="shared" si="55"/>
        <v>1.7990660444104931</v>
      </c>
      <c r="AK366" s="11">
        <v>5.992</v>
      </c>
      <c r="AL366">
        <v>358</v>
      </c>
    </row>
    <row r="367" spans="6:38" x14ac:dyDescent="0.3">
      <c r="F367" s="9">
        <v>360</v>
      </c>
      <c r="G367" s="12">
        <v>4.032</v>
      </c>
      <c r="H367" s="12">
        <v>7.8049999999999997</v>
      </c>
      <c r="I367" s="9">
        <v>0.83199999999999996</v>
      </c>
      <c r="J367" s="9">
        <v>1.171</v>
      </c>
      <c r="K367" s="9">
        <v>0.85399999999999998</v>
      </c>
      <c r="L367" s="9">
        <v>0.97299999999999998</v>
      </c>
      <c r="S367" s="9">
        <v>360</v>
      </c>
      <c r="T367" s="12">
        <f t="shared" si="51"/>
        <v>403.2</v>
      </c>
      <c r="V367">
        <v>194</v>
      </c>
      <c r="W367">
        <v>32</v>
      </c>
      <c r="X367" s="10">
        <f t="shared" si="50"/>
        <v>6.3830764864229232</v>
      </c>
      <c r="Z367" s="11">
        <f t="shared" si="52"/>
        <v>6.383</v>
      </c>
      <c r="AA367">
        <f t="shared" si="59"/>
        <v>1</v>
      </c>
      <c r="AB367">
        <f t="shared" si="56"/>
        <v>0</v>
      </c>
      <c r="AC367">
        <f t="shared" si="57"/>
        <v>359</v>
      </c>
      <c r="AD367" s="9" t="str">
        <f t="shared" si="58"/>
        <v/>
      </c>
      <c r="AE367" s="12" t="str">
        <f t="shared" si="53"/>
        <v/>
      </c>
      <c r="AF367" s="9" t="str">
        <f t="shared" si="54"/>
        <v/>
      </c>
      <c r="AG367">
        <v>6.0229999999999997</v>
      </c>
      <c r="AH367">
        <v>385</v>
      </c>
      <c r="AI367">
        <f t="shared" si="55"/>
        <v>1.795585474061584</v>
      </c>
      <c r="AK367" s="11">
        <v>5.992</v>
      </c>
      <c r="AL367">
        <v>360</v>
      </c>
    </row>
    <row r="368" spans="6:38" x14ac:dyDescent="0.3">
      <c r="F368" s="9">
        <v>361</v>
      </c>
      <c r="G368" s="12">
        <v>6.4489999999999998</v>
      </c>
      <c r="H368" s="12">
        <v>10.433</v>
      </c>
      <c r="I368" s="9">
        <v>0.745</v>
      </c>
      <c r="J368" s="9">
        <v>1.774</v>
      </c>
      <c r="K368" s="9">
        <v>0.56399999999999995</v>
      </c>
      <c r="L368" s="9">
        <v>0.96599999999999997</v>
      </c>
      <c r="S368" s="9">
        <v>361</v>
      </c>
      <c r="T368" s="12">
        <f t="shared" si="51"/>
        <v>644.9</v>
      </c>
      <c r="V368">
        <v>443</v>
      </c>
      <c r="W368">
        <v>32</v>
      </c>
      <c r="X368" s="10">
        <f t="shared" si="50"/>
        <v>6.3830764864229232</v>
      </c>
      <c r="Z368" s="11">
        <f t="shared" si="52"/>
        <v>6.383</v>
      </c>
      <c r="AA368">
        <f t="shared" si="59"/>
        <v>2</v>
      </c>
      <c r="AB368">
        <f t="shared" si="56"/>
        <v>0</v>
      </c>
      <c r="AC368">
        <f t="shared" si="57"/>
        <v>359</v>
      </c>
      <c r="AD368" s="9" t="str">
        <f t="shared" si="58"/>
        <v/>
      </c>
      <c r="AE368" s="12" t="str">
        <f t="shared" si="53"/>
        <v/>
      </c>
      <c r="AF368" s="9" t="str">
        <f t="shared" si="54"/>
        <v/>
      </c>
      <c r="AG368">
        <v>6.0129999999999999</v>
      </c>
      <c r="AH368">
        <v>386</v>
      </c>
      <c r="AI368">
        <f t="shared" si="55"/>
        <v>1.7939237920574316</v>
      </c>
      <c r="AK368" s="11">
        <v>5.9809999999999999</v>
      </c>
      <c r="AL368">
        <v>361</v>
      </c>
    </row>
    <row r="369" spans="6:39" x14ac:dyDescent="0.3">
      <c r="F369" s="9">
        <v>362</v>
      </c>
      <c r="G369" s="12">
        <v>0.15</v>
      </c>
      <c r="H369" s="12">
        <v>1.5589999999999999</v>
      </c>
      <c r="I369" s="9">
        <v>0.77600000000000002</v>
      </c>
      <c r="J369" s="9">
        <v>1.5940000000000001</v>
      </c>
      <c r="K369" s="9">
        <v>0.627</v>
      </c>
      <c r="L369" s="9">
        <v>0.88400000000000001</v>
      </c>
      <c r="S369" s="9">
        <v>362</v>
      </c>
      <c r="T369" s="12">
        <f t="shared" si="51"/>
        <v>15</v>
      </c>
      <c r="V369">
        <v>518</v>
      </c>
      <c r="W369">
        <v>32</v>
      </c>
      <c r="X369" s="10">
        <f t="shared" si="50"/>
        <v>6.3830764864229232</v>
      </c>
      <c r="Z369" s="11">
        <f t="shared" si="52"/>
        <v>6.383</v>
      </c>
      <c r="AA369">
        <f t="shared" si="59"/>
        <v>3</v>
      </c>
      <c r="AB369">
        <f t="shared" si="56"/>
        <v>3</v>
      </c>
      <c r="AC369">
        <f t="shared" si="57"/>
        <v>362</v>
      </c>
      <c r="AD369" s="9">
        <f t="shared" si="58"/>
        <v>362</v>
      </c>
      <c r="AE369" s="12">
        <f t="shared" si="53"/>
        <v>6.383</v>
      </c>
      <c r="AF369" s="9">
        <f t="shared" si="54"/>
        <v>362</v>
      </c>
      <c r="AG369">
        <v>6.0019999999999998</v>
      </c>
      <c r="AH369">
        <v>387</v>
      </c>
      <c r="AI369">
        <f t="shared" si="55"/>
        <v>1.7920927470181753</v>
      </c>
      <c r="AK369" s="11">
        <v>5.96</v>
      </c>
      <c r="AL369">
        <v>362</v>
      </c>
    </row>
    <row r="370" spans="6:39" x14ac:dyDescent="0.3">
      <c r="F370" s="9">
        <v>363</v>
      </c>
      <c r="G370" s="12">
        <v>0.56799999999999995</v>
      </c>
      <c r="H370" s="12">
        <v>3.29</v>
      </c>
      <c r="I370" s="9">
        <v>0.66</v>
      </c>
      <c r="J370" s="9">
        <v>2.2519999999999998</v>
      </c>
      <c r="K370" s="9">
        <v>0.44400000000000001</v>
      </c>
      <c r="L370" s="9">
        <v>0.879</v>
      </c>
      <c r="S370" s="9">
        <v>363</v>
      </c>
      <c r="T370" s="12">
        <f t="shared" si="51"/>
        <v>56.8</v>
      </c>
      <c r="V370">
        <v>809</v>
      </c>
      <c r="W370">
        <v>31.8</v>
      </c>
      <c r="X370" s="10">
        <f t="shared" si="50"/>
        <v>6.3630981072570441</v>
      </c>
      <c r="Z370" s="11">
        <f t="shared" si="52"/>
        <v>6.3630000000000004</v>
      </c>
      <c r="AA370">
        <f t="shared" si="59"/>
        <v>1</v>
      </c>
      <c r="AB370">
        <f t="shared" si="56"/>
        <v>1</v>
      </c>
      <c r="AC370">
        <f t="shared" si="57"/>
        <v>363</v>
      </c>
      <c r="AD370" s="9">
        <f t="shared" si="58"/>
        <v>363</v>
      </c>
      <c r="AE370" s="12">
        <f t="shared" si="53"/>
        <v>6.3630000000000004</v>
      </c>
      <c r="AF370" s="9">
        <f t="shared" si="54"/>
        <v>363</v>
      </c>
      <c r="AG370">
        <v>5.992</v>
      </c>
      <c r="AH370">
        <v>389</v>
      </c>
      <c r="AI370">
        <f t="shared" si="55"/>
        <v>1.7904252462149184</v>
      </c>
      <c r="AK370" s="11">
        <v>5.9489999999999998</v>
      </c>
      <c r="AL370">
        <v>363</v>
      </c>
    </row>
    <row r="371" spans="6:39" x14ac:dyDescent="0.3">
      <c r="F371" s="9">
        <v>364</v>
      </c>
      <c r="G371" s="12">
        <v>4.4999999999999998E-2</v>
      </c>
      <c r="H371" s="12">
        <v>0.83799999999999997</v>
      </c>
      <c r="I371" s="9">
        <v>0.81200000000000006</v>
      </c>
      <c r="J371" s="9">
        <v>1.635</v>
      </c>
      <c r="K371" s="9">
        <v>0.61199999999999999</v>
      </c>
      <c r="L371" s="9">
        <v>0.86499999999999999</v>
      </c>
      <c r="S371" s="9">
        <v>364</v>
      </c>
      <c r="T371" s="12">
        <f t="shared" si="51"/>
        <v>4.5</v>
      </c>
      <c r="V371">
        <v>135</v>
      </c>
      <c r="W371">
        <v>31.7</v>
      </c>
      <c r="X371" s="10">
        <f t="shared" si="50"/>
        <v>6.3530853581629652</v>
      </c>
      <c r="Z371" s="11">
        <f t="shared" si="52"/>
        <v>6.3529999999999998</v>
      </c>
      <c r="AA371">
        <f t="shared" si="59"/>
        <v>1</v>
      </c>
      <c r="AB371">
        <f t="shared" si="56"/>
        <v>0</v>
      </c>
      <c r="AC371">
        <f t="shared" si="57"/>
        <v>363</v>
      </c>
      <c r="AD371" s="9" t="str">
        <f t="shared" si="58"/>
        <v/>
      </c>
      <c r="AE371" s="12" t="str">
        <f t="shared" si="53"/>
        <v/>
      </c>
      <c r="AF371" s="9" t="str">
        <f t="shared" si="54"/>
        <v/>
      </c>
      <c r="AG371">
        <v>5.9809999999999999</v>
      </c>
      <c r="AH371">
        <v>390</v>
      </c>
      <c r="AI371">
        <f t="shared" si="55"/>
        <v>1.78858777806242</v>
      </c>
      <c r="AK371" s="11">
        <v>5.9059999999999997</v>
      </c>
      <c r="AL371">
        <v>364</v>
      </c>
    </row>
    <row r="372" spans="6:39" x14ac:dyDescent="0.3">
      <c r="F372" s="9">
        <v>365</v>
      </c>
      <c r="G372" s="12">
        <v>2.125</v>
      </c>
      <c r="H372" s="12">
        <v>7.7290000000000001</v>
      </c>
      <c r="I372" s="9">
        <v>0.44700000000000001</v>
      </c>
      <c r="J372" s="9">
        <v>2.7530000000000001</v>
      </c>
      <c r="K372" s="9">
        <v>0.36299999999999999</v>
      </c>
      <c r="L372" s="9">
        <v>0.82199999999999995</v>
      </c>
      <c r="S372" s="9">
        <v>365</v>
      </c>
      <c r="T372" s="12">
        <f t="shared" si="51"/>
        <v>212.5</v>
      </c>
      <c r="V372">
        <v>332</v>
      </c>
      <c r="W372">
        <v>31.7</v>
      </c>
      <c r="X372" s="10">
        <f t="shared" si="50"/>
        <v>6.3530853581629652</v>
      </c>
      <c r="Z372" s="11">
        <f t="shared" si="52"/>
        <v>6.3529999999999998</v>
      </c>
      <c r="AA372">
        <f t="shared" si="59"/>
        <v>2</v>
      </c>
      <c r="AB372">
        <f t="shared" si="56"/>
        <v>0</v>
      </c>
      <c r="AC372">
        <f t="shared" si="57"/>
        <v>363</v>
      </c>
      <c r="AD372" s="9" t="str">
        <f t="shared" si="58"/>
        <v/>
      </c>
      <c r="AE372" s="12" t="str">
        <f t="shared" si="53"/>
        <v/>
      </c>
      <c r="AF372" s="9" t="str">
        <f t="shared" si="54"/>
        <v/>
      </c>
      <c r="AG372">
        <v>5.96</v>
      </c>
      <c r="AH372">
        <v>391</v>
      </c>
      <c r="AI372">
        <f t="shared" si="55"/>
        <v>1.7850704810772584</v>
      </c>
      <c r="AK372" s="11">
        <v>5.8739999999999997</v>
      </c>
      <c r="AL372">
        <v>364</v>
      </c>
    </row>
    <row r="373" spans="6:39" x14ac:dyDescent="0.3">
      <c r="F373" s="9">
        <v>366</v>
      </c>
      <c r="G373" s="12">
        <v>4.4459999999999997</v>
      </c>
      <c r="H373" s="12">
        <v>12.052</v>
      </c>
      <c r="I373" s="9">
        <v>0.38500000000000001</v>
      </c>
      <c r="J373" s="9">
        <v>4.9870000000000001</v>
      </c>
      <c r="K373" s="9">
        <v>0.20100000000000001</v>
      </c>
      <c r="L373" s="9">
        <v>0.93600000000000005</v>
      </c>
      <c r="S373" s="9">
        <v>366</v>
      </c>
      <c r="T373" s="12">
        <f t="shared" si="51"/>
        <v>444.59999999999997</v>
      </c>
      <c r="V373">
        <v>694</v>
      </c>
      <c r="W373">
        <v>31.7</v>
      </c>
      <c r="X373" s="10">
        <f t="shared" si="50"/>
        <v>6.3530853581629652</v>
      </c>
      <c r="Z373" s="11">
        <f t="shared" si="52"/>
        <v>6.3529999999999998</v>
      </c>
      <c r="AA373">
        <f t="shared" si="59"/>
        <v>3</v>
      </c>
      <c r="AB373">
        <f t="shared" si="56"/>
        <v>0</v>
      </c>
      <c r="AC373">
        <f t="shared" si="57"/>
        <v>363</v>
      </c>
      <c r="AD373" s="9" t="str">
        <f t="shared" si="58"/>
        <v/>
      </c>
      <c r="AE373" s="12" t="str">
        <f t="shared" si="53"/>
        <v/>
      </c>
      <c r="AF373" s="9" t="str">
        <f t="shared" si="54"/>
        <v/>
      </c>
      <c r="AG373">
        <v>5.9489999999999998</v>
      </c>
      <c r="AH373">
        <v>392</v>
      </c>
      <c r="AI373">
        <f t="shared" si="55"/>
        <v>1.7832231382057686</v>
      </c>
      <c r="AK373" s="11">
        <v>5.8739999999999997</v>
      </c>
      <c r="AL373">
        <v>366</v>
      </c>
    </row>
    <row r="374" spans="6:39" x14ac:dyDescent="0.3">
      <c r="F374" s="9">
        <v>367</v>
      </c>
      <c r="G374" s="12">
        <v>0.22600000000000001</v>
      </c>
      <c r="H374" s="12">
        <v>2.093</v>
      </c>
      <c r="I374" s="9">
        <v>0.64700000000000002</v>
      </c>
      <c r="J374" s="9">
        <v>2.794</v>
      </c>
      <c r="K374" s="9">
        <v>0.35799999999999998</v>
      </c>
      <c r="L374" s="9">
        <v>0.92200000000000004</v>
      </c>
      <c r="S374" s="9">
        <v>367</v>
      </c>
      <c r="T374" s="12">
        <f t="shared" si="51"/>
        <v>22.6</v>
      </c>
      <c r="V374">
        <v>822</v>
      </c>
      <c r="W374">
        <v>31.7</v>
      </c>
      <c r="X374" s="10">
        <f t="shared" si="50"/>
        <v>6.3530853581629652</v>
      </c>
      <c r="Z374" s="11">
        <f t="shared" si="52"/>
        <v>6.3529999999999998</v>
      </c>
      <c r="AA374">
        <f t="shared" si="59"/>
        <v>4</v>
      </c>
      <c r="AB374">
        <f t="shared" si="56"/>
        <v>4</v>
      </c>
      <c r="AC374">
        <f t="shared" si="57"/>
        <v>367</v>
      </c>
      <c r="AD374" s="9">
        <f t="shared" si="58"/>
        <v>367</v>
      </c>
      <c r="AE374" s="12">
        <f t="shared" si="53"/>
        <v>6.3529999999999998</v>
      </c>
      <c r="AF374" s="9">
        <f t="shared" si="54"/>
        <v>367</v>
      </c>
      <c r="AG374">
        <v>5.9059999999999997</v>
      </c>
      <c r="AH374">
        <v>393</v>
      </c>
      <c r="AI374">
        <f t="shared" si="55"/>
        <v>1.7759687833217308</v>
      </c>
      <c r="AK374" s="11">
        <v>5.8630000000000004</v>
      </c>
      <c r="AL374">
        <v>366</v>
      </c>
    </row>
    <row r="375" spans="6:39" x14ac:dyDescent="0.3">
      <c r="F375" s="9">
        <v>368</v>
      </c>
      <c r="G375" s="12">
        <v>11.561</v>
      </c>
      <c r="H375" s="12">
        <v>14.268000000000001</v>
      </c>
      <c r="I375" s="9">
        <v>0.71399999999999997</v>
      </c>
      <c r="J375" s="9">
        <v>1.395</v>
      </c>
      <c r="K375" s="9">
        <v>0.71699999999999997</v>
      </c>
      <c r="L375" s="9">
        <v>0.96099999999999997</v>
      </c>
      <c r="S375" s="9">
        <v>368</v>
      </c>
      <c r="T375" s="12">
        <f t="shared" si="51"/>
        <v>1156.0999999999999</v>
      </c>
      <c r="V375">
        <v>772</v>
      </c>
      <c r="W375">
        <v>31.5</v>
      </c>
      <c r="X375" s="10">
        <f t="shared" si="50"/>
        <v>6.333012368467128</v>
      </c>
      <c r="Z375" s="11">
        <f t="shared" si="52"/>
        <v>6.3330000000000002</v>
      </c>
      <c r="AA375">
        <f t="shared" si="59"/>
        <v>1</v>
      </c>
      <c r="AB375">
        <f t="shared" si="56"/>
        <v>1</v>
      </c>
      <c r="AC375">
        <f t="shared" si="57"/>
        <v>368</v>
      </c>
      <c r="AD375" s="9">
        <f t="shared" si="58"/>
        <v>368</v>
      </c>
      <c r="AE375" s="12">
        <f t="shared" si="53"/>
        <v>6.3330000000000002</v>
      </c>
      <c r="AF375" s="9">
        <f t="shared" si="54"/>
        <v>368</v>
      </c>
      <c r="AG375">
        <v>5.8739999999999997</v>
      </c>
      <c r="AH375">
        <v>395</v>
      </c>
      <c r="AI375">
        <f t="shared" si="55"/>
        <v>1.7705358327764282</v>
      </c>
      <c r="AK375" s="11">
        <v>5.8630000000000004</v>
      </c>
      <c r="AL375">
        <v>368</v>
      </c>
    </row>
    <row r="376" spans="6:39" x14ac:dyDescent="0.3">
      <c r="F376" s="9">
        <v>369</v>
      </c>
      <c r="G376" s="12">
        <v>3.6429999999999998</v>
      </c>
      <c r="H376" s="12">
        <v>9.2210000000000001</v>
      </c>
      <c r="I376" s="9">
        <v>0.53800000000000003</v>
      </c>
      <c r="J376" s="9">
        <v>2.9609999999999999</v>
      </c>
      <c r="K376" s="9">
        <v>0.33800000000000002</v>
      </c>
      <c r="L376" s="9">
        <v>0.95599999999999996</v>
      </c>
      <c r="S376" s="9">
        <v>369</v>
      </c>
      <c r="T376" s="12">
        <f t="shared" si="51"/>
        <v>364.29999999999995</v>
      </c>
      <c r="V376">
        <v>618</v>
      </c>
      <c r="W376">
        <v>31</v>
      </c>
      <c r="X376" s="10">
        <f t="shared" si="50"/>
        <v>6.2825493143142177</v>
      </c>
      <c r="Z376" s="11">
        <f t="shared" si="52"/>
        <v>6.282</v>
      </c>
      <c r="AA376">
        <f t="shared" si="59"/>
        <v>1</v>
      </c>
      <c r="AB376">
        <f t="shared" si="56"/>
        <v>1</v>
      </c>
      <c r="AC376">
        <f t="shared" si="57"/>
        <v>369</v>
      </c>
      <c r="AD376" s="9">
        <f t="shared" si="58"/>
        <v>369</v>
      </c>
      <c r="AE376" s="12">
        <f t="shared" si="53"/>
        <v>6.282</v>
      </c>
      <c r="AF376" s="9">
        <f t="shared" si="54"/>
        <v>369</v>
      </c>
      <c r="AG376">
        <v>5.8630000000000004</v>
      </c>
      <c r="AH376">
        <v>397</v>
      </c>
      <c r="AI376">
        <f t="shared" si="55"/>
        <v>1.7686614179820781</v>
      </c>
      <c r="AK376" s="11">
        <v>5.8520000000000003</v>
      </c>
      <c r="AL376">
        <v>369</v>
      </c>
    </row>
    <row r="377" spans="6:39" x14ac:dyDescent="0.3">
      <c r="F377" s="9">
        <v>370</v>
      </c>
      <c r="G377" s="12">
        <v>0.11600000000000001</v>
      </c>
      <c r="H377" s="12">
        <v>1.2789999999999999</v>
      </c>
      <c r="I377" s="9">
        <v>0.89100000000000001</v>
      </c>
      <c r="J377" s="9">
        <v>1.0840000000000001</v>
      </c>
      <c r="K377" s="9">
        <v>0.92300000000000004</v>
      </c>
      <c r="L377" s="9">
        <v>0.89100000000000001</v>
      </c>
      <c r="S377" s="9">
        <v>370</v>
      </c>
      <c r="T377" s="12">
        <f t="shared" si="51"/>
        <v>11.600000000000001</v>
      </c>
      <c r="V377">
        <v>251</v>
      </c>
      <c r="W377">
        <v>30.9</v>
      </c>
      <c r="X377" s="10">
        <f t="shared" si="50"/>
        <v>6.2724079851614025</v>
      </c>
      <c r="Z377" s="11">
        <f t="shared" si="52"/>
        <v>6.2720000000000002</v>
      </c>
      <c r="AA377">
        <f t="shared" si="59"/>
        <v>1</v>
      </c>
      <c r="AB377">
        <f t="shared" si="56"/>
        <v>1</v>
      </c>
      <c r="AC377">
        <f t="shared" si="57"/>
        <v>370</v>
      </c>
      <c r="AD377" s="9">
        <f t="shared" si="58"/>
        <v>370</v>
      </c>
      <c r="AE377" s="12">
        <f t="shared" si="53"/>
        <v>6.2720000000000002</v>
      </c>
      <c r="AF377" s="9">
        <f t="shared" si="54"/>
        <v>370</v>
      </c>
      <c r="AG377">
        <v>5.8520000000000003</v>
      </c>
      <c r="AH377">
        <v>398</v>
      </c>
      <c r="AI377">
        <f t="shared" si="55"/>
        <v>1.7667834831578779</v>
      </c>
      <c r="AK377" s="11">
        <v>5.8410000000000002</v>
      </c>
      <c r="AL377">
        <v>370</v>
      </c>
    </row>
    <row r="378" spans="6:39" x14ac:dyDescent="0.3">
      <c r="F378" s="9">
        <v>371</v>
      </c>
      <c r="G378" s="12">
        <v>0.189</v>
      </c>
      <c r="H378" s="12">
        <v>1.7949999999999999</v>
      </c>
      <c r="I378" s="9">
        <v>0.73899999999999999</v>
      </c>
      <c r="J378" s="9">
        <v>1.9330000000000001</v>
      </c>
      <c r="K378" s="9">
        <v>0.51700000000000002</v>
      </c>
      <c r="L378" s="9">
        <v>0.91</v>
      </c>
      <c r="S378" s="9">
        <v>371</v>
      </c>
      <c r="T378" s="12">
        <f t="shared" si="51"/>
        <v>18.899999999999999</v>
      </c>
      <c r="V378">
        <v>193</v>
      </c>
      <c r="W378">
        <v>30.8</v>
      </c>
      <c r="X378" s="10">
        <f t="shared" si="50"/>
        <v>6.2622502327712048</v>
      </c>
      <c r="Z378" s="11">
        <f t="shared" si="52"/>
        <v>6.2619999999999996</v>
      </c>
      <c r="AA378">
        <f t="shared" si="59"/>
        <v>1</v>
      </c>
      <c r="AB378">
        <f t="shared" si="56"/>
        <v>1</v>
      </c>
      <c r="AC378">
        <f t="shared" si="57"/>
        <v>371</v>
      </c>
      <c r="AD378" s="9">
        <f t="shared" si="58"/>
        <v>371</v>
      </c>
      <c r="AE378" s="12">
        <f t="shared" si="53"/>
        <v>6.2619999999999996</v>
      </c>
      <c r="AF378" s="9">
        <f t="shared" si="54"/>
        <v>371</v>
      </c>
      <c r="AG378">
        <v>5.8410000000000002</v>
      </c>
      <c r="AH378">
        <v>399</v>
      </c>
      <c r="AI378">
        <f t="shared" si="55"/>
        <v>1.7649020150581725</v>
      </c>
      <c r="AK378" s="11">
        <v>5.7859999999999996</v>
      </c>
      <c r="AL378">
        <v>371</v>
      </c>
    </row>
    <row r="379" spans="6:39" x14ac:dyDescent="0.3">
      <c r="F379" s="9">
        <v>372</v>
      </c>
      <c r="G379" s="12">
        <v>151.04499999999999</v>
      </c>
      <c r="H379" s="12">
        <v>59.069000000000003</v>
      </c>
      <c r="I379" s="9">
        <v>0.54400000000000004</v>
      </c>
      <c r="J379" s="9">
        <v>1.825</v>
      </c>
      <c r="K379" s="9">
        <v>0.54800000000000004</v>
      </c>
      <c r="L379" s="9">
        <v>0.93700000000000006</v>
      </c>
      <c r="S379" s="95">
        <v>372</v>
      </c>
      <c r="T379" s="12">
        <f>Q43*100</f>
        <v>15062.8</v>
      </c>
      <c r="V379">
        <v>730</v>
      </c>
      <c r="W379">
        <v>30.5</v>
      </c>
      <c r="X379" s="10">
        <f t="shared" si="50"/>
        <v>6.2316776324215031</v>
      </c>
      <c r="Z379" s="11">
        <f t="shared" si="52"/>
        <v>6.2309999999999999</v>
      </c>
      <c r="AA379">
        <f t="shared" si="59"/>
        <v>1</v>
      </c>
      <c r="AB379">
        <f t="shared" si="56"/>
        <v>1</v>
      </c>
      <c r="AC379">
        <f t="shared" si="57"/>
        <v>372</v>
      </c>
      <c r="AD379" s="9">
        <f t="shared" si="58"/>
        <v>372</v>
      </c>
      <c r="AE379" s="12">
        <f t="shared" si="53"/>
        <v>6.2309999999999999</v>
      </c>
      <c r="AF379" s="9">
        <f t="shared" si="54"/>
        <v>372</v>
      </c>
      <c r="AG379">
        <v>5.7859999999999996</v>
      </c>
      <c r="AH379">
        <v>400</v>
      </c>
      <c r="AI379">
        <f t="shared" si="55"/>
        <v>1.7554412065539433</v>
      </c>
      <c r="AK379" s="11">
        <v>5.7640000000000002</v>
      </c>
      <c r="AL379">
        <v>372</v>
      </c>
    </row>
    <row r="380" spans="6:39" x14ac:dyDescent="0.3">
      <c r="F380" s="9">
        <v>373</v>
      </c>
      <c r="G380" s="12">
        <v>1.347</v>
      </c>
      <c r="H380" s="12">
        <v>4.6230000000000002</v>
      </c>
      <c r="I380" s="9">
        <v>0.79200000000000004</v>
      </c>
      <c r="J380" s="9">
        <v>1.534</v>
      </c>
      <c r="K380" s="9">
        <v>0.65200000000000002</v>
      </c>
      <c r="L380" s="9">
        <v>0.95199999999999996</v>
      </c>
      <c r="S380" s="9">
        <v>373</v>
      </c>
      <c r="T380" s="12">
        <f t="shared" si="51"/>
        <v>134.69999999999999</v>
      </c>
      <c r="V380">
        <v>394</v>
      </c>
      <c r="W380">
        <v>30.4</v>
      </c>
      <c r="X380" s="10">
        <f t="shared" si="50"/>
        <v>6.221453380035002</v>
      </c>
      <c r="Z380" s="11">
        <f t="shared" si="52"/>
        <v>6.2210000000000001</v>
      </c>
      <c r="AA380">
        <f t="shared" si="59"/>
        <v>1</v>
      </c>
      <c r="AB380">
        <f t="shared" si="56"/>
        <v>1</v>
      </c>
      <c r="AC380">
        <f t="shared" si="57"/>
        <v>373</v>
      </c>
      <c r="AD380" s="9">
        <f t="shared" si="58"/>
        <v>373</v>
      </c>
      <c r="AE380" s="12">
        <f t="shared" si="53"/>
        <v>6.2210000000000001</v>
      </c>
      <c r="AF380" s="9">
        <f t="shared" si="54"/>
        <v>373</v>
      </c>
      <c r="AG380">
        <v>5.7640000000000002</v>
      </c>
      <c r="AH380">
        <v>401</v>
      </c>
      <c r="AI380">
        <f t="shared" si="55"/>
        <v>1.7516316781372756</v>
      </c>
      <c r="AK380" s="11">
        <v>5.7530000000000001</v>
      </c>
      <c r="AL380">
        <v>373</v>
      </c>
    </row>
    <row r="381" spans="6:39" x14ac:dyDescent="0.3">
      <c r="F381" s="9">
        <v>374</v>
      </c>
      <c r="G381" s="12">
        <v>0.19700000000000001</v>
      </c>
      <c r="H381" s="12">
        <v>1.694</v>
      </c>
      <c r="I381" s="9">
        <v>0.86099999999999999</v>
      </c>
      <c r="J381" s="9">
        <v>1.306</v>
      </c>
      <c r="K381" s="9">
        <v>0.76600000000000001</v>
      </c>
      <c r="L381" s="9">
        <v>0.90900000000000003</v>
      </c>
      <c r="S381" s="9">
        <v>374</v>
      </c>
      <c r="T381" s="12">
        <f t="shared" si="51"/>
        <v>19.7</v>
      </c>
      <c r="V381">
        <v>457</v>
      </c>
      <c r="W381">
        <v>30.3</v>
      </c>
      <c r="X381" s="10">
        <f t="shared" si="50"/>
        <v>6.2112122975692463</v>
      </c>
      <c r="Z381" s="11">
        <f t="shared" si="52"/>
        <v>6.2110000000000003</v>
      </c>
      <c r="AA381">
        <f t="shared" si="59"/>
        <v>1</v>
      </c>
      <c r="AB381">
        <f t="shared" si="56"/>
        <v>1</v>
      </c>
      <c r="AC381">
        <f t="shared" si="57"/>
        <v>374</v>
      </c>
      <c r="AD381" s="9">
        <f t="shared" si="58"/>
        <v>374</v>
      </c>
      <c r="AE381" s="12">
        <f t="shared" si="53"/>
        <v>6.2110000000000003</v>
      </c>
      <c r="AF381" s="9">
        <f t="shared" si="54"/>
        <v>374</v>
      </c>
      <c r="AG381">
        <v>5.7530000000000001</v>
      </c>
      <c r="AH381">
        <v>402</v>
      </c>
      <c r="AI381">
        <f t="shared" si="55"/>
        <v>1.7497214578811564</v>
      </c>
      <c r="AK381" s="11">
        <v>5.742</v>
      </c>
      <c r="AL381">
        <v>374</v>
      </c>
    </row>
    <row r="382" spans="6:39" x14ac:dyDescent="0.3">
      <c r="F382" s="9">
        <v>375</v>
      </c>
      <c r="G382" s="12">
        <v>0.24199999999999999</v>
      </c>
      <c r="H382" s="12">
        <v>2.0750000000000002</v>
      </c>
      <c r="I382" s="9">
        <v>0.70599999999999996</v>
      </c>
      <c r="J382" s="9">
        <v>2.3370000000000002</v>
      </c>
      <c r="K382" s="9">
        <v>0.42799999999999999</v>
      </c>
      <c r="L382" s="9">
        <v>0.92300000000000004</v>
      </c>
      <c r="S382" s="9">
        <v>375</v>
      </c>
      <c r="T382" s="12">
        <f t="shared" si="51"/>
        <v>24.2</v>
      </c>
      <c r="V382">
        <v>484</v>
      </c>
      <c r="W382">
        <v>30.2</v>
      </c>
      <c r="X382" s="10">
        <f t="shared" si="50"/>
        <v>6.2009543016379274</v>
      </c>
      <c r="Z382" s="11">
        <f t="shared" si="52"/>
        <v>6.2</v>
      </c>
      <c r="AA382">
        <f t="shared" si="59"/>
        <v>1</v>
      </c>
      <c r="AB382">
        <f t="shared" si="56"/>
        <v>0</v>
      </c>
      <c r="AC382">
        <f t="shared" si="57"/>
        <v>374</v>
      </c>
      <c r="AD382" s="9" t="str">
        <f t="shared" si="58"/>
        <v/>
      </c>
      <c r="AE382" s="12" t="str">
        <f t="shared" si="53"/>
        <v/>
      </c>
      <c r="AF382" s="9" t="str">
        <f t="shared" si="54"/>
        <v/>
      </c>
      <c r="AG382">
        <v>5.742</v>
      </c>
      <c r="AH382">
        <v>403</v>
      </c>
      <c r="AI382">
        <f t="shared" si="55"/>
        <v>1.7478075816988723</v>
      </c>
      <c r="AK382" s="11">
        <v>5.6980000000000004</v>
      </c>
      <c r="AL382">
        <v>375</v>
      </c>
    </row>
    <row r="383" spans="6:39" x14ac:dyDescent="0.3">
      <c r="F383" s="9">
        <v>376</v>
      </c>
      <c r="G383" s="12">
        <v>0.46700000000000003</v>
      </c>
      <c r="H383" s="12">
        <v>2.8119999999999998</v>
      </c>
      <c r="I383" s="9">
        <v>0.74199999999999999</v>
      </c>
      <c r="J383" s="9">
        <v>1.5609999999999999</v>
      </c>
      <c r="K383" s="9">
        <v>0.64100000000000001</v>
      </c>
      <c r="L383" s="9">
        <v>0.91300000000000003</v>
      </c>
      <c r="S383" s="9">
        <v>376</v>
      </c>
      <c r="T383" s="12">
        <f t="shared" si="51"/>
        <v>46.7</v>
      </c>
      <c r="V383">
        <v>579</v>
      </c>
      <c r="W383">
        <v>30.2</v>
      </c>
      <c r="X383" s="10">
        <f t="shared" si="50"/>
        <v>6.2009543016379274</v>
      </c>
      <c r="Z383" s="11">
        <f t="shared" si="52"/>
        <v>6.2</v>
      </c>
      <c r="AA383">
        <f t="shared" si="59"/>
        <v>2</v>
      </c>
      <c r="AB383">
        <f t="shared" si="56"/>
        <v>2</v>
      </c>
      <c r="AC383">
        <f t="shared" si="57"/>
        <v>376</v>
      </c>
      <c r="AD383" s="9">
        <f t="shared" si="58"/>
        <v>376</v>
      </c>
      <c r="AE383" s="12">
        <f t="shared" si="53"/>
        <v>6.2</v>
      </c>
      <c r="AF383" s="9">
        <f t="shared" si="54"/>
        <v>376</v>
      </c>
      <c r="AG383">
        <v>5.6980000000000004</v>
      </c>
      <c r="AH383">
        <v>404</v>
      </c>
      <c r="AI383">
        <f t="shared" si="55"/>
        <v>1.7401152360757166</v>
      </c>
      <c r="AK383" s="11">
        <v>5.6749999999999998</v>
      </c>
      <c r="AL383">
        <v>376</v>
      </c>
    </row>
    <row r="384" spans="6:39" x14ac:dyDescent="0.3">
      <c r="F384" s="9">
        <v>377</v>
      </c>
      <c r="G384" s="12">
        <v>0.40799999999999997</v>
      </c>
      <c r="H384" s="12">
        <v>2.677</v>
      </c>
      <c r="I384" s="9">
        <v>0.71599999999999997</v>
      </c>
      <c r="J384" s="9">
        <v>1.9650000000000001</v>
      </c>
      <c r="K384" s="9">
        <v>0.50900000000000001</v>
      </c>
      <c r="L384" s="9">
        <v>0.92300000000000004</v>
      </c>
      <c r="S384" s="9">
        <v>377</v>
      </c>
      <c r="T384" s="12">
        <f t="shared" si="51"/>
        <v>40.799999999999997</v>
      </c>
      <c r="V384">
        <v>407</v>
      </c>
      <c r="W384">
        <v>29.9</v>
      </c>
      <c r="X384" s="10">
        <f t="shared" si="50"/>
        <v>6.1700779887762653</v>
      </c>
      <c r="Z384" s="11">
        <f t="shared" si="52"/>
        <v>6.17</v>
      </c>
      <c r="AA384">
        <f t="shared" si="59"/>
        <v>1</v>
      </c>
      <c r="AB384">
        <f t="shared" si="56"/>
        <v>0</v>
      </c>
      <c r="AC384">
        <f t="shared" si="57"/>
        <v>376</v>
      </c>
      <c r="AD384" s="9" t="str">
        <f t="shared" si="58"/>
        <v/>
      </c>
      <c r="AE384" s="12" t="str">
        <f t="shared" si="53"/>
        <v/>
      </c>
      <c r="AF384" s="9" t="str">
        <f t="shared" si="54"/>
        <v/>
      </c>
      <c r="AG384">
        <v>5.6749999999999998</v>
      </c>
      <c r="AH384">
        <v>405</v>
      </c>
      <c r="AI384">
        <f t="shared" si="55"/>
        <v>1.7360705633674662</v>
      </c>
      <c r="AK384" s="11">
        <v>5.6529999999999996</v>
      </c>
      <c r="AL384">
        <v>376</v>
      </c>
      <c r="AM384" t="s">
        <v>32</v>
      </c>
    </row>
    <row r="385" spans="6:38" x14ac:dyDescent="0.3">
      <c r="F385" s="9">
        <v>378</v>
      </c>
      <c r="G385" s="12">
        <v>3.1080000000000001</v>
      </c>
      <c r="H385" s="12">
        <v>7.2450000000000001</v>
      </c>
      <c r="I385" s="9">
        <v>0.74399999999999999</v>
      </c>
      <c r="J385" s="9">
        <v>1.9379999999999999</v>
      </c>
      <c r="K385" s="9">
        <v>0.51600000000000001</v>
      </c>
      <c r="L385" s="9">
        <v>0.96899999999999997</v>
      </c>
      <c r="S385" s="9">
        <v>378</v>
      </c>
      <c r="T385" s="12">
        <f t="shared" si="51"/>
        <v>310.8</v>
      </c>
      <c r="V385">
        <v>613</v>
      </c>
      <c r="W385">
        <v>29.9</v>
      </c>
      <c r="X385" s="10">
        <f t="shared" si="50"/>
        <v>6.1700779887762653</v>
      </c>
      <c r="Z385" s="11">
        <f t="shared" si="52"/>
        <v>6.17</v>
      </c>
      <c r="AA385">
        <f t="shared" si="59"/>
        <v>2</v>
      </c>
      <c r="AB385">
        <f t="shared" si="56"/>
        <v>2</v>
      </c>
      <c r="AC385">
        <f t="shared" si="57"/>
        <v>378</v>
      </c>
      <c r="AD385" s="9">
        <f t="shared" si="58"/>
        <v>378</v>
      </c>
      <c r="AE385" s="12">
        <f t="shared" si="53"/>
        <v>6.17</v>
      </c>
      <c r="AF385" s="9">
        <f t="shared" si="54"/>
        <v>378</v>
      </c>
      <c r="AG385">
        <v>5.6529999999999996</v>
      </c>
      <c r="AH385">
        <v>407</v>
      </c>
      <c r="AI385">
        <f t="shared" si="55"/>
        <v>1.7321863776931536</v>
      </c>
      <c r="AK385" s="11">
        <v>5.6529999999999996</v>
      </c>
      <c r="AL385">
        <v>378</v>
      </c>
    </row>
    <row r="386" spans="6:38" x14ac:dyDescent="0.3">
      <c r="F386" s="9">
        <v>379</v>
      </c>
      <c r="G386" s="12">
        <v>3.1339999999999999</v>
      </c>
      <c r="H386" s="12">
        <v>7.2080000000000002</v>
      </c>
      <c r="I386" s="9">
        <v>0.75800000000000001</v>
      </c>
      <c r="J386" s="9">
        <v>1.752</v>
      </c>
      <c r="K386" s="9">
        <v>0.57099999999999995</v>
      </c>
      <c r="L386" s="9">
        <v>0.94799999999999995</v>
      </c>
      <c r="S386" s="9">
        <v>379</v>
      </c>
      <c r="T386" s="12">
        <f t="shared" si="51"/>
        <v>313.39999999999998</v>
      </c>
      <c r="V386">
        <v>122</v>
      </c>
      <c r="W386">
        <v>29.7</v>
      </c>
      <c r="X386" s="10">
        <f t="shared" si="50"/>
        <v>6.1494076526633306</v>
      </c>
      <c r="Z386" s="11">
        <f t="shared" si="52"/>
        <v>6.149</v>
      </c>
      <c r="AA386">
        <f t="shared" si="59"/>
        <v>1</v>
      </c>
      <c r="AB386">
        <f t="shared" si="56"/>
        <v>1</v>
      </c>
      <c r="AC386">
        <f t="shared" si="57"/>
        <v>379</v>
      </c>
      <c r="AD386" s="9">
        <f t="shared" si="58"/>
        <v>379</v>
      </c>
      <c r="AE386" s="12">
        <f t="shared" si="53"/>
        <v>6.149</v>
      </c>
      <c r="AF386" s="9">
        <f t="shared" si="54"/>
        <v>379</v>
      </c>
      <c r="AG386">
        <v>5.63</v>
      </c>
      <c r="AH386">
        <v>409</v>
      </c>
      <c r="AI386">
        <f t="shared" si="55"/>
        <v>1.728109442151599</v>
      </c>
      <c r="AK386" s="11">
        <v>5.63</v>
      </c>
      <c r="AL386">
        <v>378</v>
      </c>
    </row>
    <row r="387" spans="6:38" x14ac:dyDescent="0.3">
      <c r="F387" s="9">
        <v>380</v>
      </c>
      <c r="G387" s="12">
        <v>4.7E-2</v>
      </c>
      <c r="H387" s="12">
        <v>0.83</v>
      </c>
      <c r="I387" s="9">
        <v>0.86399999999999999</v>
      </c>
      <c r="J387" s="9">
        <v>1.7509999999999999</v>
      </c>
      <c r="K387" s="9">
        <v>0.57099999999999995</v>
      </c>
      <c r="L387" s="9">
        <v>0.90400000000000003</v>
      </c>
      <c r="S387" s="9">
        <v>380</v>
      </c>
      <c r="T387" s="12">
        <f t="shared" si="51"/>
        <v>4.7</v>
      </c>
      <c r="V387">
        <v>736</v>
      </c>
      <c r="W387">
        <v>29.4</v>
      </c>
      <c r="X387" s="10">
        <f t="shared" si="50"/>
        <v>6.1182712113156432</v>
      </c>
      <c r="Z387" s="11">
        <f t="shared" si="52"/>
        <v>6.1180000000000003</v>
      </c>
      <c r="AA387">
        <f t="shared" si="59"/>
        <v>1</v>
      </c>
      <c r="AB387">
        <f t="shared" si="56"/>
        <v>1</v>
      </c>
      <c r="AC387">
        <f t="shared" si="57"/>
        <v>380</v>
      </c>
      <c r="AD387" s="9">
        <f t="shared" si="58"/>
        <v>380</v>
      </c>
      <c r="AE387" s="12">
        <f t="shared" si="53"/>
        <v>6.1180000000000003</v>
      </c>
      <c r="AF387" s="9">
        <f t="shared" si="54"/>
        <v>380</v>
      </c>
      <c r="AG387">
        <v>5.585</v>
      </c>
      <c r="AH387">
        <v>410</v>
      </c>
      <c r="AI387">
        <f t="shared" si="55"/>
        <v>1.7200844325211639</v>
      </c>
      <c r="AK387" s="11">
        <v>5.63</v>
      </c>
      <c r="AL387">
        <v>380</v>
      </c>
    </row>
    <row r="388" spans="6:38" x14ac:dyDescent="0.3">
      <c r="F388" s="9">
        <v>381</v>
      </c>
      <c r="G388" s="12">
        <v>3.3000000000000002E-2</v>
      </c>
      <c r="H388" s="12">
        <v>0.70299999999999996</v>
      </c>
      <c r="I388" s="9">
        <v>0.84599999999999997</v>
      </c>
      <c r="J388" s="9">
        <v>1.915</v>
      </c>
      <c r="K388" s="9">
        <v>0.52200000000000002</v>
      </c>
      <c r="L388" s="9">
        <v>0.89200000000000002</v>
      </c>
      <c r="S388" s="9">
        <v>381</v>
      </c>
      <c r="T388" s="12">
        <f t="shared" si="51"/>
        <v>3.3000000000000003</v>
      </c>
      <c r="V388">
        <v>308</v>
      </c>
      <c r="W388">
        <v>29.299999999999997</v>
      </c>
      <c r="X388" s="10">
        <f t="shared" si="50"/>
        <v>6.1078571251086311</v>
      </c>
      <c r="Z388" s="11">
        <f t="shared" si="52"/>
        <v>6.1070000000000002</v>
      </c>
      <c r="AA388">
        <f t="shared" si="59"/>
        <v>1</v>
      </c>
      <c r="AB388">
        <f t="shared" si="56"/>
        <v>1</v>
      </c>
      <c r="AC388">
        <f t="shared" si="57"/>
        <v>381</v>
      </c>
      <c r="AD388" s="9">
        <f t="shared" si="58"/>
        <v>381</v>
      </c>
      <c r="AE388" s="12">
        <f t="shared" si="53"/>
        <v>6.1070000000000002</v>
      </c>
      <c r="AF388" s="9">
        <f t="shared" si="54"/>
        <v>381</v>
      </c>
      <c r="AG388">
        <v>5.55</v>
      </c>
      <c r="AH388">
        <v>413</v>
      </c>
      <c r="AI388">
        <f t="shared" si="55"/>
        <v>1.7137979277583431</v>
      </c>
      <c r="AK388" s="11">
        <v>5.585</v>
      </c>
      <c r="AL388">
        <v>381</v>
      </c>
    </row>
    <row r="389" spans="6:38" x14ac:dyDescent="0.3">
      <c r="F389" s="9">
        <v>382</v>
      </c>
      <c r="G389" s="12">
        <v>3.3000000000000002E-2</v>
      </c>
      <c r="H389" s="12">
        <v>0.71099999999999997</v>
      </c>
      <c r="I389" s="9">
        <v>0.82799999999999996</v>
      </c>
      <c r="J389" s="9">
        <v>1.6339999999999999</v>
      </c>
      <c r="K389" s="9">
        <v>0.61199999999999999</v>
      </c>
      <c r="L389" s="9">
        <v>0.82499999999999996</v>
      </c>
      <c r="S389" s="9">
        <v>382</v>
      </c>
      <c r="T389" s="12">
        <f t="shared" si="51"/>
        <v>3.3000000000000003</v>
      </c>
      <c r="V389">
        <v>685</v>
      </c>
      <c r="W389">
        <v>29.2</v>
      </c>
      <c r="X389" s="10">
        <f t="shared" si="50"/>
        <v>6.0974252522082422</v>
      </c>
      <c r="Z389" s="11">
        <f t="shared" si="52"/>
        <v>6.0970000000000004</v>
      </c>
      <c r="AA389">
        <f t="shared" si="59"/>
        <v>1</v>
      </c>
      <c r="AB389">
        <f t="shared" si="56"/>
        <v>1</v>
      </c>
      <c r="AC389">
        <f t="shared" si="57"/>
        <v>382</v>
      </c>
      <c r="AD389" s="9">
        <f t="shared" si="58"/>
        <v>382</v>
      </c>
      <c r="AE389" s="12">
        <f t="shared" si="53"/>
        <v>6.0970000000000004</v>
      </c>
      <c r="AF389" s="9">
        <f t="shared" si="54"/>
        <v>382</v>
      </c>
      <c r="AG389">
        <v>5.4809999999999999</v>
      </c>
      <c r="AH389">
        <v>414</v>
      </c>
      <c r="AI389">
        <f t="shared" si="55"/>
        <v>1.7012875660639792</v>
      </c>
      <c r="AK389" s="11">
        <v>5.55</v>
      </c>
      <c r="AL389">
        <v>381</v>
      </c>
    </row>
    <row r="390" spans="6:38" x14ac:dyDescent="0.3">
      <c r="F390" s="9">
        <v>383</v>
      </c>
      <c r="G390" s="12">
        <v>4.2999999999999997E-2</v>
      </c>
      <c r="H390" s="12">
        <v>0.77400000000000002</v>
      </c>
      <c r="I390" s="9">
        <v>0.90900000000000003</v>
      </c>
      <c r="J390" s="9">
        <v>1.2190000000000001</v>
      </c>
      <c r="K390" s="9">
        <v>0.82099999999999995</v>
      </c>
      <c r="L390" s="9">
        <v>0.85099999999999998</v>
      </c>
      <c r="S390" s="9">
        <v>383</v>
      </c>
      <c r="T390" s="12">
        <f t="shared" si="51"/>
        <v>4.3</v>
      </c>
      <c r="V390">
        <v>68</v>
      </c>
      <c r="W390">
        <v>28.7</v>
      </c>
      <c r="X390" s="10">
        <f t="shared" si="50"/>
        <v>6.0449958588818875</v>
      </c>
      <c r="Z390" s="11">
        <f t="shared" si="52"/>
        <v>6.0439999999999996</v>
      </c>
      <c r="AA390">
        <f t="shared" si="59"/>
        <v>1</v>
      </c>
      <c r="AB390">
        <f t="shared" si="56"/>
        <v>1</v>
      </c>
      <c r="AC390">
        <f t="shared" si="57"/>
        <v>383</v>
      </c>
      <c r="AD390" s="9">
        <f t="shared" si="58"/>
        <v>383</v>
      </c>
      <c r="AE390" s="12">
        <f t="shared" si="53"/>
        <v>6.0439999999999996</v>
      </c>
      <c r="AF390" s="9">
        <f t="shared" si="54"/>
        <v>383</v>
      </c>
      <c r="AG390">
        <v>5.399</v>
      </c>
      <c r="AH390">
        <v>416</v>
      </c>
      <c r="AI390">
        <f t="shared" si="55"/>
        <v>1.6862137512361499</v>
      </c>
      <c r="AK390" s="11">
        <v>5.55</v>
      </c>
      <c r="AL390">
        <v>381</v>
      </c>
    </row>
    <row r="391" spans="6:38" x14ac:dyDescent="0.3">
      <c r="F391" s="9">
        <v>384</v>
      </c>
      <c r="G391" s="12">
        <v>0.14499999999999999</v>
      </c>
      <c r="H391" s="12">
        <v>1.585</v>
      </c>
      <c r="I391" s="9">
        <v>0.72599999999999998</v>
      </c>
      <c r="J391" s="9">
        <v>1.9610000000000001</v>
      </c>
      <c r="K391" s="9">
        <v>0.51</v>
      </c>
      <c r="L391" s="9">
        <v>0.88900000000000001</v>
      </c>
      <c r="S391" s="9">
        <v>384</v>
      </c>
      <c r="T391" s="12">
        <f t="shared" si="51"/>
        <v>14.499999999999998</v>
      </c>
      <c r="V391">
        <v>295</v>
      </c>
      <c r="W391">
        <v>28.499999999999996</v>
      </c>
      <c r="X391" s="10">
        <f t="shared" si="50"/>
        <v>6.0238963325203505</v>
      </c>
      <c r="Z391" s="11">
        <f t="shared" si="52"/>
        <v>6.0229999999999997</v>
      </c>
      <c r="AA391">
        <f t="shared" si="59"/>
        <v>1</v>
      </c>
      <c r="AB391">
        <f t="shared" si="56"/>
        <v>0</v>
      </c>
      <c r="AC391">
        <f t="shared" si="57"/>
        <v>383</v>
      </c>
      <c r="AD391" s="9" t="str">
        <f t="shared" si="58"/>
        <v/>
      </c>
      <c r="AE391" s="12" t="str">
        <f t="shared" si="53"/>
        <v/>
      </c>
      <c r="AF391" s="9" t="str">
        <f t="shared" si="54"/>
        <v/>
      </c>
      <c r="AG391">
        <v>5.3869999999999996</v>
      </c>
      <c r="AH391">
        <v>417</v>
      </c>
      <c r="AI391">
        <f t="shared" si="55"/>
        <v>1.6839886436983966</v>
      </c>
      <c r="AK391" s="11">
        <v>5.55</v>
      </c>
      <c r="AL391">
        <v>384</v>
      </c>
    </row>
    <row r="392" spans="6:38" x14ac:dyDescent="0.3">
      <c r="F392" s="9">
        <v>385</v>
      </c>
      <c r="G392" s="12">
        <v>0.28499999999999998</v>
      </c>
      <c r="H392" s="12">
        <v>2.254</v>
      </c>
      <c r="I392" s="9">
        <v>0.70499999999999996</v>
      </c>
      <c r="J392" s="9">
        <v>2.222</v>
      </c>
      <c r="K392" s="9">
        <v>0.45</v>
      </c>
      <c r="L392" s="9">
        <v>0.90900000000000003</v>
      </c>
      <c r="S392" s="9">
        <v>385</v>
      </c>
      <c r="T392" s="12">
        <f t="shared" si="51"/>
        <v>28.499999999999996</v>
      </c>
      <c r="V392">
        <v>385</v>
      </c>
      <c r="W392">
        <v>28.499999999999996</v>
      </c>
      <c r="X392" s="10">
        <f t="shared" ref="X392:X455" si="60">((W392/PI())^0.5)*2</f>
        <v>6.0238963325203505</v>
      </c>
      <c r="Z392" s="11">
        <f t="shared" si="52"/>
        <v>6.0229999999999997</v>
      </c>
      <c r="AA392">
        <f t="shared" si="59"/>
        <v>2</v>
      </c>
      <c r="AB392">
        <f t="shared" si="56"/>
        <v>2</v>
      </c>
      <c r="AC392">
        <f t="shared" si="57"/>
        <v>385</v>
      </c>
      <c r="AD392" s="9">
        <f t="shared" si="58"/>
        <v>385</v>
      </c>
      <c r="AE392" s="12">
        <f t="shared" si="53"/>
        <v>6.0229999999999997</v>
      </c>
      <c r="AF392" s="9">
        <f t="shared" si="54"/>
        <v>385</v>
      </c>
      <c r="AG392">
        <v>5.3639999999999999</v>
      </c>
      <c r="AH392">
        <v>418</v>
      </c>
      <c r="AI392">
        <f t="shared" si="55"/>
        <v>1.6797099654194321</v>
      </c>
      <c r="AK392" s="11">
        <v>5.4809999999999999</v>
      </c>
      <c r="AL392">
        <v>385</v>
      </c>
    </row>
    <row r="393" spans="6:38" x14ac:dyDescent="0.3">
      <c r="F393" s="9">
        <v>386</v>
      </c>
      <c r="G393" s="12">
        <v>0.123</v>
      </c>
      <c r="H393" s="12">
        <v>1.3240000000000001</v>
      </c>
      <c r="I393" s="9">
        <v>0.88200000000000001</v>
      </c>
      <c r="J393" s="9">
        <v>1.119</v>
      </c>
      <c r="K393" s="9">
        <v>0.89400000000000002</v>
      </c>
      <c r="L393" s="9">
        <v>0.90700000000000003</v>
      </c>
      <c r="S393" s="9">
        <v>386</v>
      </c>
      <c r="T393" s="12">
        <f t="shared" ref="T393:T456" si="61">G393*100</f>
        <v>12.3</v>
      </c>
      <c r="V393">
        <v>162</v>
      </c>
      <c r="W393">
        <v>28.4</v>
      </c>
      <c r="X393" s="10">
        <f t="shared" si="60"/>
        <v>6.0133188066556569</v>
      </c>
      <c r="Z393" s="11">
        <f t="shared" ref="Z393:Z456" si="62">TRUNC(X393,3)</f>
        <v>6.0129999999999999</v>
      </c>
      <c r="AA393">
        <f t="shared" si="59"/>
        <v>1</v>
      </c>
      <c r="AB393">
        <f t="shared" si="56"/>
        <v>1</v>
      </c>
      <c r="AC393">
        <f t="shared" si="57"/>
        <v>386</v>
      </c>
      <c r="AD393" s="9">
        <f t="shared" si="58"/>
        <v>386</v>
      </c>
      <c r="AE393" s="12">
        <f t="shared" ref="AE393:AE456" si="63">IF(AD393="","",Z393)</f>
        <v>6.0129999999999999</v>
      </c>
      <c r="AF393" s="9">
        <f t="shared" ref="AF393:AF456" si="64">AD393</f>
        <v>386</v>
      </c>
      <c r="AG393">
        <v>5.3520000000000003</v>
      </c>
      <c r="AH393">
        <v>419</v>
      </c>
      <c r="AI393">
        <f t="shared" ref="AI393:AI456" si="65">LN(AG393)</f>
        <v>1.6774703228259273</v>
      </c>
      <c r="AK393" s="11">
        <v>5.399</v>
      </c>
      <c r="AL393">
        <v>385</v>
      </c>
    </row>
    <row r="394" spans="6:38" x14ac:dyDescent="0.3">
      <c r="F394" s="9">
        <v>387</v>
      </c>
      <c r="G394" s="12">
        <v>1.506</v>
      </c>
      <c r="H394" s="12">
        <v>4.6609999999999996</v>
      </c>
      <c r="I394" s="9">
        <v>0.871</v>
      </c>
      <c r="J394" s="9">
        <v>1.214</v>
      </c>
      <c r="K394" s="9">
        <v>0.82399999999999995</v>
      </c>
      <c r="L394" s="9">
        <v>0.96799999999999997</v>
      </c>
      <c r="S394" s="9">
        <v>387</v>
      </c>
      <c r="T394" s="12">
        <f t="shared" si="61"/>
        <v>150.6</v>
      </c>
      <c r="V394">
        <v>741</v>
      </c>
      <c r="W394">
        <v>28.299999999999997</v>
      </c>
      <c r="X394" s="10">
        <f t="shared" si="60"/>
        <v>6.0027226419354989</v>
      </c>
      <c r="Z394" s="11">
        <f t="shared" si="62"/>
        <v>6.0019999999999998</v>
      </c>
      <c r="AA394">
        <f t="shared" si="59"/>
        <v>1</v>
      </c>
      <c r="AB394">
        <f t="shared" ref="AB394:AB457" si="66">IF(AA394&lt;AA395,0,AA394)</f>
        <v>1</v>
      </c>
      <c r="AC394">
        <f t="shared" ref="AC394:AC457" si="67">AC393+AB394</f>
        <v>387</v>
      </c>
      <c r="AD394" s="9">
        <f t="shared" ref="AD394:AD457" si="68">IF(AB394=0,"",AC393+AB394)</f>
        <v>387</v>
      </c>
      <c r="AE394" s="12">
        <f t="shared" si="63"/>
        <v>6.0019999999999998</v>
      </c>
      <c r="AF394" s="9">
        <f t="shared" si="64"/>
        <v>387</v>
      </c>
      <c r="AG394">
        <v>5.3040000000000003</v>
      </c>
      <c r="AH394">
        <v>420</v>
      </c>
      <c r="AI394">
        <f t="shared" si="65"/>
        <v>1.6684612528835614</v>
      </c>
      <c r="AK394" s="11">
        <v>5.399</v>
      </c>
      <c r="AL394">
        <v>387</v>
      </c>
    </row>
    <row r="395" spans="6:38" x14ac:dyDescent="0.3">
      <c r="F395" s="9">
        <v>388</v>
      </c>
      <c r="G395" s="12">
        <v>0.33800000000000002</v>
      </c>
      <c r="H395" s="12">
        <v>2.7330000000000001</v>
      </c>
      <c r="I395" s="9">
        <v>0.56799999999999995</v>
      </c>
      <c r="J395" s="9">
        <v>1.9890000000000001</v>
      </c>
      <c r="K395" s="9">
        <v>0.503</v>
      </c>
      <c r="L395" s="9">
        <v>0.84</v>
      </c>
      <c r="S395" s="9">
        <v>388</v>
      </c>
      <c r="T395" s="12">
        <f t="shared" si="61"/>
        <v>33.800000000000004</v>
      </c>
      <c r="V395">
        <v>327</v>
      </c>
      <c r="W395">
        <v>28.199999999999996</v>
      </c>
      <c r="X395" s="10">
        <f t="shared" si="60"/>
        <v>5.9921077394796214</v>
      </c>
      <c r="Z395" s="11">
        <f t="shared" si="62"/>
        <v>5.992</v>
      </c>
      <c r="AA395">
        <f t="shared" ref="AA395:AA458" si="69">IF(Z395-Z394=0,AA394+AA$8,1)</f>
        <v>1</v>
      </c>
      <c r="AB395">
        <f t="shared" si="66"/>
        <v>0</v>
      </c>
      <c r="AC395">
        <f t="shared" si="67"/>
        <v>387</v>
      </c>
      <c r="AD395" s="9" t="str">
        <f t="shared" si="68"/>
        <v/>
      </c>
      <c r="AE395" s="12" t="str">
        <f t="shared" si="63"/>
        <v/>
      </c>
      <c r="AF395" s="9" t="str">
        <f t="shared" si="64"/>
        <v/>
      </c>
      <c r="AG395">
        <v>5.2919999999999998</v>
      </c>
      <c r="AH395">
        <v>422</v>
      </c>
      <c r="AI395">
        <f t="shared" si="65"/>
        <v>1.6661962462527091</v>
      </c>
      <c r="AK395" s="11">
        <v>5.3869999999999996</v>
      </c>
      <c r="AL395">
        <v>388</v>
      </c>
    </row>
    <row r="396" spans="6:38" x14ac:dyDescent="0.3">
      <c r="F396" s="9">
        <v>389</v>
      </c>
      <c r="G396" s="12">
        <v>2.8290000000000002</v>
      </c>
      <c r="H396" s="12">
        <v>8.2880000000000003</v>
      </c>
      <c r="I396" s="9">
        <v>0.51800000000000002</v>
      </c>
      <c r="J396" s="9">
        <v>2.706</v>
      </c>
      <c r="K396" s="9">
        <v>0.37</v>
      </c>
      <c r="L396" s="9">
        <v>0.85499999999999998</v>
      </c>
      <c r="S396" s="9">
        <v>389</v>
      </c>
      <c r="T396" s="12">
        <f t="shared" si="61"/>
        <v>282.90000000000003</v>
      </c>
      <c r="V396">
        <v>673</v>
      </c>
      <c r="W396">
        <v>28.199999999999996</v>
      </c>
      <c r="X396" s="10">
        <f t="shared" si="60"/>
        <v>5.9921077394796214</v>
      </c>
      <c r="Z396" s="11">
        <f t="shared" si="62"/>
        <v>5.992</v>
      </c>
      <c r="AA396">
        <f t="shared" si="69"/>
        <v>2</v>
      </c>
      <c r="AB396">
        <f t="shared" si="66"/>
        <v>2</v>
      </c>
      <c r="AC396">
        <f t="shared" si="67"/>
        <v>389</v>
      </c>
      <c r="AD396" s="9">
        <f t="shared" si="68"/>
        <v>389</v>
      </c>
      <c r="AE396" s="12">
        <f t="shared" si="63"/>
        <v>5.992</v>
      </c>
      <c r="AF396" s="9">
        <f t="shared" si="64"/>
        <v>389</v>
      </c>
      <c r="AG396">
        <v>5.28</v>
      </c>
      <c r="AH396">
        <v>423</v>
      </c>
      <c r="AI396">
        <f t="shared" si="65"/>
        <v>1.6639260977181702</v>
      </c>
      <c r="AK396" s="11">
        <v>5.3639999999999999</v>
      </c>
      <c r="AL396">
        <v>389</v>
      </c>
    </row>
    <row r="397" spans="6:38" x14ac:dyDescent="0.3">
      <c r="F397" s="9">
        <v>390</v>
      </c>
      <c r="G397" s="12">
        <v>0.92</v>
      </c>
      <c r="H397" s="12">
        <v>4.58</v>
      </c>
      <c r="I397" s="9">
        <v>0.55100000000000005</v>
      </c>
      <c r="J397" s="9">
        <v>2.423</v>
      </c>
      <c r="K397" s="9">
        <v>0.41299999999999998</v>
      </c>
      <c r="L397" s="9">
        <v>0.78600000000000003</v>
      </c>
      <c r="S397" s="9">
        <v>390</v>
      </c>
      <c r="T397" s="12">
        <f t="shared" si="61"/>
        <v>92</v>
      </c>
      <c r="V397">
        <v>422</v>
      </c>
      <c r="W397">
        <v>28.1</v>
      </c>
      <c r="X397" s="10">
        <f t="shared" si="60"/>
        <v>5.9814739995303894</v>
      </c>
      <c r="Z397" s="11">
        <f t="shared" si="62"/>
        <v>5.9809999999999999</v>
      </c>
      <c r="AA397">
        <f t="shared" si="69"/>
        <v>1</v>
      </c>
      <c r="AB397">
        <f t="shared" si="66"/>
        <v>1</v>
      </c>
      <c r="AC397">
        <f t="shared" si="67"/>
        <v>390</v>
      </c>
      <c r="AD397" s="9">
        <f t="shared" si="68"/>
        <v>390</v>
      </c>
      <c r="AE397" s="12">
        <f t="shared" si="63"/>
        <v>5.9809999999999999</v>
      </c>
      <c r="AF397" s="9">
        <f t="shared" si="64"/>
        <v>390</v>
      </c>
      <c r="AG397">
        <v>5.2439999999999998</v>
      </c>
      <c r="AH397">
        <v>424</v>
      </c>
      <c r="AI397">
        <f t="shared" si="65"/>
        <v>1.6570845659014533</v>
      </c>
      <c r="AK397" s="11">
        <v>5.3520000000000003</v>
      </c>
      <c r="AL397">
        <v>390</v>
      </c>
    </row>
    <row r="398" spans="6:38" x14ac:dyDescent="0.3">
      <c r="F398" s="9">
        <v>391</v>
      </c>
      <c r="G398" s="12">
        <v>2.5999999999999999E-2</v>
      </c>
      <c r="H398" s="12">
        <v>0.65800000000000003</v>
      </c>
      <c r="I398" s="9">
        <v>0.76</v>
      </c>
      <c r="J398" s="9">
        <v>2.3149999999999999</v>
      </c>
      <c r="K398" s="9">
        <v>0.432</v>
      </c>
      <c r="L398" s="9">
        <v>0.85199999999999998</v>
      </c>
      <c r="S398" s="9">
        <v>391</v>
      </c>
      <c r="T398" s="12">
        <f t="shared" si="61"/>
        <v>2.6</v>
      </c>
      <c r="V398">
        <v>771</v>
      </c>
      <c r="W398">
        <v>27.900000000000002</v>
      </c>
      <c r="X398" s="10">
        <f t="shared" si="60"/>
        <v>5.9601496036686061</v>
      </c>
      <c r="Z398" s="11">
        <f t="shared" si="62"/>
        <v>5.96</v>
      </c>
      <c r="AA398">
        <f t="shared" si="69"/>
        <v>1</v>
      </c>
      <c r="AB398">
        <f t="shared" si="66"/>
        <v>1</v>
      </c>
      <c r="AC398">
        <f t="shared" si="67"/>
        <v>391</v>
      </c>
      <c r="AD398" s="9">
        <f t="shared" si="68"/>
        <v>391</v>
      </c>
      <c r="AE398" s="12">
        <f t="shared" si="63"/>
        <v>5.96</v>
      </c>
      <c r="AF398" s="9">
        <f t="shared" si="64"/>
        <v>391</v>
      </c>
      <c r="AG398">
        <v>5.2320000000000002</v>
      </c>
      <c r="AH398">
        <v>426</v>
      </c>
      <c r="AI398">
        <f t="shared" si="65"/>
        <v>1.6547936141548976</v>
      </c>
      <c r="AK398" s="11">
        <v>5.3040000000000003</v>
      </c>
      <c r="AL398">
        <v>391</v>
      </c>
    </row>
    <row r="399" spans="6:38" x14ac:dyDescent="0.3">
      <c r="F399" s="9">
        <v>392</v>
      </c>
      <c r="G399" s="12">
        <v>0.50800000000000001</v>
      </c>
      <c r="H399" s="12">
        <v>2.9089999999999998</v>
      </c>
      <c r="I399" s="9">
        <v>0.754</v>
      </c>
      <c r="J399" s="9">
        <v>2.0289999999999999</v>
      </c>
      <c r="K399" s="9">
        <v>0.49299999999999999</v>
      </c>
      <c r="L399" s="9">
        <v>0.93100000000000005</v>
      </c>
      <c r="S399" s="9">
        <v>392</v>
      </c>
      <c r="T399" s="12">
        <f t="shared" si="61"/>
        <v>50.8</v>
      </c>
      <c r="V399">
        <v>160</v>
      </c>
      <c r="W399">
        <v>27.800000000000004</v>
      </c>
      <c r="X399" s="10">
        <f t="shared" si="60"/>
        <v>5.9494587437545556</v>
      </c>
      <c r="Z399" s="11">
        <f t="shared" si="62"/>
        <v>5.9489999999999998</v>
      </c>
      <c r="AA399">
        <f t="shared" si="69"/>
        <v>1</v>
      </c>
      <c r="AB399">
        <f t="shared" si="66"/>
        <v>1</v>
      </c>
      <c r="AC399">
        <f t="shared" si="67"/>
        <v>392</v>
      </c>
      <c r="AD399" s="9">
        <f t="shared" si="68"/>
        <v>392</v>
      </c>
      <c r="AE399" s="12">
        <f t="shared" si="63"/>
        <v>5.9489999999999998</v>
      </c>
      <c r="AF399" s="9">
        <f t="shared" si="64"/>
        <v>392</v>
      </c>
      <c r="AG399">
        <v>5.2190000000000003</v>
      </c>
      <c r="AH399">
        <v>427</v>
      </c>
      <c r="AI399">
        <f t="shared" si="65"/>
        <v>1.6523058126612762</v>
      </c>
      <c r="AK399" s="11">
        <v>5.2919999999999998</v>
      </c>
      <c r="AL399">
        <v>391</v>
      </c>
    </row>
    <row r="400" spans="6:38" x14ac:dyDescent="0.3">
      <c r="F400" s="9">
        <v>393</v>
      </c>
      <c r="G400" s="12">
        <v>0.27</v>
      </c>
      <c r="H400" s="12">
        <v>2.101</v>
      </c>
      <c r="I400" s="9">
        <v>0.76900000000000002</v>
      </c>
      <c r="J400" s="9">
        <v>1.641</v>
      </c>
      <c r="K400" s="9">
        <v>0.61</v>
      </c>
      <c r="L400" s="9">
        <v>0.92100000000000004</v>
      </c>
      <c r="S400" s="9">
        <v>393</v>
      </c>
      <c r="T400" s="12">
        <f t="shared" si="61"/>
        <v>27</v>
      </c>
      <c r="V400">
        <v>628</v>
      </c>
      <c r="W400">
        <v>27.400000000000002</v>
      </c>
      <c r="X400" s="10">
        <f t="shared" si="60"/>
        <v>5.9065018010446302</v>
      </c>
      <c r="Z400" s="11">
        <f t="shared" si="62"/>
        <v>5.9059999999999997</v>
      </c>
      <c r="AA400">
        <f t="shared" si="69"/>
        <v>1</v>
      </c>
      <c r="AB400">
        <f t="shared" si="66"/>
        <v>1</v>
      </c>
      <c r="AC400">
        <f t="shared" si="67"/>
        <v>393</v>
      </c>
      <c r="AD400" s="9">
        <f t="shared" si="68"/>
        <v>393</v>
      </c>
      <c r="AE400" s="12">
        <f t="shared" si="63"/>
        <v>5.9059999999999997</v>
      </c>
      <c r="AF400" s="9">
        <f t="shared" si="64"/>
        <v>393</v>
      </c>
      <c r="AG400">
        <v>5.2069999999999999</v>
      </c>
      <c r="AH400">
        <v>428</v>
      </c>
      <c r="AI400">
        <f t="shared" si="65"/>
        <v>1.6500038741807619</v>
      </c>
      <c r="AK400" s="11">
        <v>5.2919999999999998</v>
      </c>
      <c r="AL400">
        <v>393</v>
      </c>
    </row>
    <row r="401" spans="6:38" x14ac:dyDescent="0.3">
      <c r="F401" s="9">
        <v>394</v>
      </c>
      <c r="G401" s="12">
        <v>0.30399999999999999</v>
      </c>
      <c r="H401" s="12">
        <v>2.2730000000000001</v>
      </c>
      <c r="I401" s="9">
        <v>0.74</v>
      </c>
      <c r="J401" s="9">
        <v>1.8169999999999999</v>
      </c>
      <c r="K401" s="9">
        <v>0.55000000000000004</v>
      </c>
      <c r="L401" s="9">
        <v>0.91800000000000004</v>
      </c>
      <c r="S401" s="9">
        <v>394</v>
      </c>
      <c r="T401" s="12">
        <f t="shared" si="61"/>
        <v>30.4</v>
      </c>
      <c r="V401">
        <v>108</v>
      </c>
      <c r="W401">
        <v>27.1</v>
      </c>
      <c r="X401" s="10">
        <f t="shared" si="60"/>
        <v>5.8740779414579531</v>
      </c>
      <c r="Z401" s="11">
        <f t="shared" si="62"/>
        <v>5.8739999999999997</v>
      </c>
      <c r="AA401">
        <f t="shared" si="69"/>
        <v>1</v>
      </c>
      <c r="AB401">
        <f t="shared" si="66"/>
        <v>0</v>
      </c>
      <c r="AC401">
        <f t="shared" si="67"/>
        <v>393</v>
      </c>
      <c r="AD401" s="9" t="str">
        <f t="shared" si="68"/>
        <v/>
      </c>
      <c r="AE401" s="12" t="str">
        <f t="shared" si="63"/>
        <v/>
      </c>
      <c r="AF401" s="9" t="str">
        <f t="shared" si="64"/>
        <v/>
      </c>
      <c r="AG401">
        <v>5.1829999999999998</v>
      </c>
      <c r="AH401">
        <v>429</v>
      </c>
      <c r="AI401">
        <f t="shared" si="65"/>
        <v>1.6453840392075694</v>
      </c>
      <c r="AK401" s="11">
        <v>5.28</v>
      </c>
      <c r="AL401">
        <v>394</v>
      </c>
    </row>
    <row r="402" spans="6:38" x14ac:dyDescent="0.3">
      <c r="F402" s="9">
        <v>395</v>
      </c>
      <c r="G402" s="12">
        <v>0.151</v>
      </c>
      <c r="H402" s="12">
        <v>1.5509999999999999</v>
      </c>
      <c r="I402" s="9">
        <v>0.78900000000000003</v>
      </c>
      <c r="J402" s="9">
        <v>2.0840000000000001</v>
      </c>
      <c r="K402" s="9">
        <v>0.48</v>
      </c>
      <c r="L402" s="9">
        <v>0.90900000000000003</v>
      </c>
      <c r="S402" s="9">
        <v>395</v>
      </c>
      <c r="T402" s="12">
        <f t="shared" si="61"/>
        <v>15.1</v>
      </c>
      <c r="V402">
        <v>726</v>
      </c>
      <c r="W402">
        <v>27.1</v>
      </c>
      <c r="X402" s="10">
        <f t="shared" si="60"/>
        <v>5.8740779414579531</v>
      </c>
      <c r="Z402" s="11">
        <f t="shared" si="62"/>
        <v>5.8739999999999997</v>
      </c>
      <c r="AA402">
        <f t="shared" si="69"/>
        <v>2</v>
      </c>
      <c r="AB402">
        <f t="shared" si="66"/>
        <v>2</v>
      </c>
      <c r="AC402">
        <f t="shared" si="67"/>
        <v>395</v>
      </c>
      <c r="AD402" s="9">
        <f t="shared" si="68"/>
        <v>395</v>
      </c>
      <c r="AE402" s="12">
        <f t="shared" si="63"/>
        <v>5.8739999999999997</v>
      </c>
      <c r="AF402" s="9">
        <f t="shared" si="64"/>
        <v>395</v>
      </c>
      <c r="AG402">
        <v>5.1459999999999999</v>
      </c>
      <c r="AH402">
        <v>431</v>
      </c>
      <c r="AI402">
        <f t="shared" si="65"/>
        <v>1.6382197138595525</v>
      </c>
      <c r="AK402" s="11">
        <v>5.2439999999999998</v>
      </c>
      <c r="AL402">
        <v>395</v>
      </c>
    </row>
    <row r="403" spans="6:38" x14ac:dyDescent="0.3">
      <c r="F403" s="9">
        <v>396</v>
      </c>
      <c r="G403" s="12">
        <v>0.20499999999999999</v>
      </c>
      <c r="H403" s="12">
        <v>1.847</v>
      </c>
      <c r="I403" s="9">
        <v>0.754</v>
      </c>
      <c r="J403" s="9">
        <v>2.024</v>
      </c>
      <c r="K403" s="9">
        <v>0.49399999999999999</v>
      </c>
      <c r="L403" s="9">
        <v>0.91</v>
      </c>
      <c r="S403" s="9">
        <v>396</v>
      </c>
      <c r="T403" s="12">
        <f t="shared" si="61"/>
        <v>20.5</v>
      </c>
      <c r="V403">
        <v>147</v>
      </c>
      <c r="W403">
        <v>27</v>
      </c>
      <c r="X403" s="10">
        <f t="shared" si="60"/>
        <v>5.8632301428350386</v>
      </c>
      <c r="Z403" s="11">
        <f t="shared" si="62"/>
        <v>5.8630000000000004</v>
      </c>
      <c r="AA403">
        <f t="shared" si="69"/>
        <v>1</v>
      </c>
      <c r="AB403">
        <f t="shared" si="66"/>
        <v>0</v>
      </c>
      <c r="AC403">
        <f t="shared" si="67"/>
        <v>395</v>
      </c>
      <c r="AD403" s="9" t="str">
        <f t="shared" si="68"/>
        <v/>
      </c>
      <c r="AE403" s="12" t="str">
        <f t="shared" si="63"/>
        <v/>
      </c>
      <c r="AF403" s="9" t="str">
        <f t="shared" si="64"/>
        <v/>
      </c>
      <c r="AG403">
        <v>5.133</v>
      </c>
      <c r="AH403">
        <v>432</v>
      </c>
      <c r="AI403">
        <f t="shared" si="65"/>
        <v>1.6356902835781661</v>
      </c>
      <c r="AK403" s="11">
        <v>5.2320000000000002</v>
      </c>
      <c r="AL403">
        <v>395</v>
      </c>
    </row>
    <row r="404" spans="6:38" x14ac:dyDescent="0.3">
      <c r="F404" s="9">
        <v>397</v>
      </c>
      <c r="G404" s="12">
        <v>0.115</v>
      </c>
      <c r="H404" s="12">
        <v>1.3420000000000001</v>
      </c>
      <c r="I404" s="9">
        <v>0.80100000000000005</v>
      </c>
      <c r="J404" s="9">
        <v>1.375</v>
      </c>
      <c r="K404" s="9">
        <v>0.72699999999999998</v>
      </c>
      <c r="L404" s="9">
        <v>0.88</v>
      </c>
      <c r="S404" s="9">
        <v>397</v>
      </c>
      <c r="T404" s="12">
        <f t="shared" si="61"/>
        <v>11.5</v>
      </c>
      <c r="V404">
        <v>393</v>
      </c>
      <c r="W404">
        <v>27</v>
      </c>
      <c r="X404" s="10">
        <f t="shared" si="60"/>
        <v>5.8632301428350386</v>
      </c>
      <c r="Z404" s="11">
        <f t="shared" si="62"/>
        <v>5.8630000000000004</v>
      </c>
      <c r="AA404">
        <f t="shared" si="69"/>
        <v>2</v>
      </c>
      <c r="AB404">
        <f t="shared" si="66"/>
        <v>2</v>
      </c>
      <c r="AC404">
        <f t="shared" si="67"/>
        <v>397</v>
      </c>
      <c r="AD404" s="9">
        <f t="shared" si="68"/>
        <v>397</v>
      </c>
      <c r="AE404" s="12">
        <f t="shared" si="63"/>
        <v>5.8630000000000004</v>
      </c>
      <c r="AF404" s="9">
        <f t="shared" si="64"/>
        <v>397</v>
      </c>
      <c r="AG404">
        <v>5.1210000000000004</v>
      </c>
      <c r="AH404">
        <v>434</v>
      </c>
      <c r="AI404">
        <f t="shared" si="65"/>
        <v>1.6333497324804134</v>
      </c>
      <c r="AK404" s="11">
        <v>5.2320000000000002</v>
      </c>
      <c r="AL404">
        <v>397</v>
      </c>
    </row>
    <row r="405" spans="6:38" x14ac:dyDescent="0.3">
      <c r="F405" s="9">
        <v>398</v>
      </c>
      <c r="G405" s="12">
        <v>0.14000000000000001</v>
      </c>
      <c r="H405" s="12">
        <v>1.5669999999999999</v>
      </c>
      <c r="I405" s="9">
        <v>0.71699999999999997</v>
      </c>
      <c r="J405" s="9">
        <v>1.8340000000000001</v>
      </c>
      <c r="K405" s="9">
        <v>0.54500000000000004</v>
      </c>
      <c r="L405" s="9">
        <v>0.88</v>
      </c>
      <c r="S405" s="9">
        <v>398</v>
      </c>
      <c r="T405" s="12">
        <f t="shared" si="61"/>
        <v>14.000000000000002</v>
      </c>
      <c r="V405">
        <v>6</v>
      </c>
      <c r="W405">
        <v>26.900000000000002</v>
      </c>
      <c r="X405" s="10">
        <f t="shared" si="60"/>
        <v>5.8523622370266759</v>
      </c>
      <c r="Z405" s="11">
        <f t="shared" si="62"/>
        <v>5.8520000000000003</v>
      </c>
      <c r="AA405">
        <f t="shared" si="69"/>
        <v>1</v>
      </c>
      <c r="AB405">
        <f t="shared" si="66"/>
        <v>1</v>
      </c>
      <c r="AC405">
        <f t="shared" si="67"/>
        <v>398</v>
      </c>
      <c r="AD405" s="9">
        <f t="shared" si="68"/>
        <v>398</v>
      </c>
      <c r="AE405" s="12">
        <f t="shared" si="63"/>
        <v>5.8520000000000003</v>
      </c>
      <c r="AF405" s="9">
        <f t="shared" si="64"/>
        <v>398</v>
      </c>
      <c r="AG405">
        <v>5.1079999999999997</v>
      </c>
      <c r="AH405">
        <v>437</v>
      </c>
      <c r="AI405">
        <f t="shared" si="65"/>
        <v>1.6308079381702927</v>
      </c>
      <c r="AK405" s="11">
        <v>5.2190000000000003</v>
      </c>
      <c r="AL405">
        <v>398</v>
      </c>
    </row>
    <row r="406" spans="6:38" x14ac:dyDescent="0.3">
      <c r="F406" s="9">
        <v>399</v>
      </c>
      <c r="G406" s="12">
        <v>64.816999999999993</v>
      </c>
      <c r="H406" s="12">
        <v>42.835999999999999</v>
      </c>
      <c r="I406" s="9">
        <v>0.44400000000000001</v>
      </c>
      <c r="J406" s="9">
        <v>1.819</v>
      </c>
      <c r="K406" s="9">
        <v>0.55000000000000004</v>
      </c>
      <c r="L406" s="9">
        <v>0.88900000000000001</v>
      </c>
      <c r="S406" s="95">
        <v>399</v>
      </c>
      <c r="T406" s="12">
        <f>Q44*100</f>
        <v>6423.8999999999987</v>
      </c>
      <c r="V406">
        <v>167</v>
      </c>
      <c r="W406">
        <v>26.8</v>
      </c>
      <c r="X406" s="10">
        <f t="shared" si="60"/>
        <v>5.8414741118062281</v>
      </c>
      <c r="Z406" s="11">
        <f t="shared" si="62"/>
        <v>5.8410000000000002</v>
      </c>
      <c r="AA406">
        <f t="shared" si="69"/>
        <v>1</v>
      </c>
      <c r="AB406">
        <f t="shared" si="66"/>
        <v>1</v>
      </c>
      <c r="AC406">
        <f t="shared" si="67"/>
        <v>399</v>
      </c>
      <c r="AD406" s="9">
        <f t="shared" si="68"/>
        <v>399</v>
      </c>
      <c r="AE406" s="12">
        <f t="shared" si="63"/>
        <v>5.8410000000000002</v>
      </c>
      <c r="AF406" s="9">
        <f t="shared" si="64"/>
        <v>399</v>
      </c>
      <c r="AG406">
        <v>5.0830000000000002</v>
      </c>
      <c r="AH406">
        <v>440</v>
      </c>
      <c r="AI406">
        <f t="shared" si="65"/>
        <v>1.6259016384647655</v>
      </c>
      <c r="AK406" s="11">
        <v>5.2069999999999999</v>
      </c>
      <c r="AL406">
        <v>399</v>
      </c>
    </row>
    <row r="407" spans="6:38" x14ac:dyDescent="0.3">
      <c r="F407" s="9">
        <v>400</v>
      </c>
      <c r="G407" s="12">
        <v>0.38300000000000001</v>
      </c>
      <c r="H407" s="12">
        <v>2.395</v>
      </c>
      <c r="I407" s="9">
        <v>0.83899999999999997</v>
      </c>
      <c r="J407" s="9">
        <v>1.198</v>
      </c>
      <c r="K407" s="9">
        <v>0.83499999999999996</v>
      </c>
      <c r="L407" s="9">
        <v>0.94499999999999995</v>
      </c>
      <c r="S407" s="9">
        <v>400</v>
      </c>
      <c r="T407" s="12">
        <f t="shared" si="61"/>
        <v>38.299999999999997</v>
      </c>
      <c r="V407">
        <v>311</v>
      </c>
      <c r="W407">
        <v>26.3</v>
      </c>
      <c r="X407" s="10">
        <f t="shared" si="60"/>
        <v>5.7867261924627797</v>
      </c>
      <c r="Z407" s="11">
        <f t="shared" si="62"/>
        <v>5.7859999999999996</v>
      </c>
      <c r="AA407">
        <f t="shared" si="69"/>
        <v>1</v>
      </c>
      <c r="AB407">
        <f t="shared" si="66"/>
        <v>1</v>
      </c>
      <c r="AC407">
        <f t="shared" si="67"/>
        <v>400</v>
      </c>
      <c r="AD407" s="9">
        <f t="shared" si="68"/>
        <v>400</v>
      </c>
      <c r="AE407" s="12">
        <f t="shared" si="63"/>
        <v>5.7859999999999996</v>
      </c>
      <c r="AF407" s="9">
        <f t="shared" si="64"/>
        <v>400</v>
      </c>
      <c r="AG407">
        <v>5.0579999999999998</v>
      </c>
      <c r="AH407">
        <v>441</v>
      </c>
      <c r="AI407">
        <f t="shared" si="65"/>
        <v>1.6209711482477733</v>
      </c>
      <c r="AK407" s="11">
        <v>5.1829999999999998</v>
      </c>
      <c r="AL407">
        <v>400</v>
      </c>
    </row>
    <row r="408" spans="6:38" x14ac:dyDescent="0.3">
      <c r="F408" s="9">
        <v>401</v>
      </c>
      <c r="G408" s="12">
        <v>1.7999999999999999E-2</v>
      </c>
      <c r="H408" s="12">
        <v>0.51200000000000001</v>
      </c>
      <c r="I408" s="9">
        <v>0.86799999999999999</v>
      </c>
      <c r="J408" s="9">
        <v>1.6830000000000001</v>
      </c>
      <c r="K408" s="9">
        <v>0.59399999999999997</v>
      </c>
      <c r="L408" s="9">
        <v>0.81799999999999995</v>
      </c>
      <c r="S408" s="9">
        <v>401</v>
      </c>
      <c r="T408" s="12">
        <f t="shared" si="61"/>
        <v>1.7999999999999998</v>
      </c>
      <c r="V408">
        <v>619</v>
      </c>
      <c r="W408">
        <v>26.1</v>
      </c>
      <c r="X408" s="10">
        <f t="shared" si="60"/>
        <v>5.7646814411195129</v>
      </c>
      <c r="Z408" s="11">
        <f t="shared" si="62"/>
        <v>5.7640000000000002</v>
      </c>
      <c r="AA408">
        <f t="shared" si="69"/>
        <v>1</v>
      </c>
      <c r="AB408">
        <f t="shared" si="66"/>
        <v>1</v>
      </c>
      <c r="AC408">
        <f t="shared" si="67"/>
        <v>401</v>
      </c>
      <c r="AD408" s="9">
        <f t="shared" si="68"/>
        <v>401</v>
      </c>
      <c r="AE408" s="12">
        <f t="shared" si="63"/>
        <v>5.7640000000000002</v>
      </c>
      <c r="AF408" s="9">
        <f t="shared" si="64"/>
        <v>401</v>
      </c>
      <c r="AG408">
        <v>5.0460000000000003</v>
      </c>
      <c r="AH408">
        <v>442</v>
      </c>
      <c r="AI408">
        <f t="shared" si="65"/>
        <v>1.618595850218866</v>
      </c>
      <c r="AK408" s="11">
        <v>5.1459999999999999</v>
      </c>
      <c r="AL408">
        <v>400</v>
      </c>
    </row>
    <row r="409" spans="6:38" x14ac:dyDescent="0.3">
      <c r="F409" s="9">
        <v>402</v>
      </c>
      <c r="G409" s="12">
        <v>2.8620000000000001</v>
      </c>
      <c r="H409" s="12">
        <v>7.9480000000000004</v>
      </c>
      <c r="I409" s="9">
        <v>0.56899999999999995</v>
      </c>
      <c r="J409" s="9">
        <v>3.0630000000000002</v>
      </c>
      <c r="K409" s="9">
        <v>0.32600000000000001</v>
      </c>
      <c r="L409" s="9">
        <v>0.91700000000000004</v>
      </c>
      <c r="S409" s="9">
        <v>402</v>
      </c>
      <c r="T409" s="12">
        <f t="shared" si="61"/>
        <v>286.2</v>
      </c>
      <c r="V409">
        <v>608</v>
      </c>
      <c r="W409">
        <v>26</v>
      </c>
      <c r="X409" s="10">
        <f t="shared" si="60"/>
        <v>5.7536273917515919</v>
      </c>
      <c r="Z409" s="11">
        <f t="shared" si="62"/>
        <v>5.7530000000000001</v>
      </c>
      <c r="AA409">
        <f t="shared" si="69"/>
        <v>1</v>
      </c>
      <c r="AB409">
        <f t="shared" si="66"/>
        <v>1</v>
      </c>
      <c r="AC409">
        <f t="shared" si="67"/>
        <v>402</v>
      </c>
      <c r="AD409" s="9">
        <f t="shared" si="68"/>
        <v>402</v>
      </c>
      <c r="AE409" s="12">
        <f t="shared" si="63"/>
        <v>5.7530000000000001</v>
      </c>
      <c r="AF409" s="9">
        <f t="shared" si="64"/>
        <v>402</v>
      </c>
      <c r="AG409">
        <v>5.0330000000000004</v>
      </c>
      <c r="AH409">
        <v>444</v>
      </c>
      <c r="AI409">
        <f t="shared" si="65"/>
        <v>1.6160162277942229</v>
      </c>
      <c r="AK409" s="11">
        <v>5.1459999999999999</v>
      </c>
      <c r="AL409">
        <v>402</v>
      </c>
    </row>
    <row r="410" spans="6:38" x14ac:dyDescent="0.3">
      <c r="F410" s="9">
        <v>403</v>
      </c>
      <c r="G410" s="12">
        <v>1.4E-2</v>
      </c>
      <c r="H410" s="12">
        <v>0.42299999999999999</v>
      </c>
      <c r="I410" s="9">
        <v>0.99299999999999999</v>
      </c>
      <c r="J410" s="9">
        <v>1.5629999999999999</v>
      </c>
      <c r="K410" s="9">
        <v>0.64</v>
      </c>
      <c r="L410" s="9">
        <v>0.84799999999999998</v>
      </c>
      <c r="S410" s="9">
        <v>403</v>
      </c>
      <c r="T410" s="12">
        <f t="shared" si="61"/>
        <v>1.4000000000000001</v>
      </c>
      <c r="V410">
        <v>452</v>
      </c>
      <c r="W410">
        <v>25.900000000000002</v>
      </c>
      <c r="X410" s="10">
        <f t="shared" si="60"/>
        <v>5.742552064077497</v>
      </c>
      <c r="Z410" s="11">
        <f t="shared" si="62"/>
        <v>5.742</v>
      </c>
      <c r="AA410">
        <f t="shared" si="69"/>
        <v>1</v>
      </c>
      <c r="AB410">
        <f t="shared" si="66"/>
        <v>1</v>
      </c>
      <c r="AC410">
        <f t="shared" si="67"/>
        <v>403</v>
      </c>
      <c r="AD410" s="9">
        <f t="shared" si="68"/>
        <v>403</v>
      </c>
      <c r="AE410" s="12">
        <f t="shared" si="63"/>
        <v>5.742</v>
      </c>
      <c r="AF410" s="9">
        <f t="shared" si="64"/>
        <v>403</v>
      </c>
      <c r="AG410">
        <v>5.008</v>
      </c>
      <c r="AH410">
        <v>445</v>
      </c>
      <c r="AI410">
        <f t="shared" si="65"/>
        <v>1.6110366337977975</v>
      </c>
      <c r="AK410" s="11">
        <v>5.133</v>
      </c>
      <c r="AL410">
        <v>403</v>
      </c>
    </row>
    <row r="411" spans="6:38" x14ac:dyDescent="0.3">
      <c r="F411" s="9">
        <v>404</v>
      </c>
      <c r="G411" s="12">
        <v>5.8999999999999997E-2</v>
      </c>
      <c r="H411" s="12">
        <v>0.90100000000000002</v>
      </c>
      <c r="I411" s="9">
        <v>0.92</v>
      </c>
      <c r="J411" s="9">
        <v>1.617</v>
      </c>
      <c r="K411" s="9">
        <v>0.61899999999999999</v>
      </c>
      <c r="L411" s="9">
        <v>0.92200000000000004</v>
      </c>
      <c r="S411" s="9">
        <v>404</v>
      </c>
      <c r="T411" s="12">
        <f t="shared" si="61"/>
        <v>5.8999999999999995</v>
      </c>
      <c r="V411">
        <v>47</v>
      </c>
      <c r="W411">
        <v>25.5</v>
      </c>
      <c r="X411" s="10">
        <f t="shared" si="60"/>
        <v>5.6980354852130084</v>
      </c>
      <c r="Z411" s="11">
        <f t="shared" si="62"/>
        <v>5.6980000000000004</v>
      </c>
      <c r="AA411">
        <f t="shared" si="69"/>
        <v>1</v>
      </c>
      <c r="AB411">
        <f t="shared" si="66"/>
        <v>1</v>
      </c>
      <c r="AC411">
        <f t="shared" si="67"/>
        <v>404</v>
      </c>
      <c r="AD411" s="9">
        <f t="shared" si="68"/>
        <v>404</v>
      </c>
      <c r="AE411" s="12">
        <f t="shared" si="63"/>
        <v>5.6980000000000004</v>
      </c>
      <c r="AF411" s="9">
        <f t="shared" si="64"/>
        <v>404</v>
      </c>
      <c r="AG411">
        <v>4.9950000000000001</v>
      </c>
      <c r="AH411">
        <v>446</v>
      </c>
      <c r="AI411">
        <f t="shared" si="65"/>
        <v>1.6084374121005169</v>
      </c>
      <c r="AK411" s="11">
        <v>5.1210000000000004</v>
      </c>
      <c r="AL411">
        <v>403</v>
      </c>
    </row>
    <row r="412" spans="6:38" x14ac:dyDescent="0.3">
      <c r="F412" s="9">
        <v>405</v>
      </c>
      <c r="G412" s="12">
        <v>1.1379999999999999</v>
      </c>
      <c r="H412" s="12">
        <v>4.0999999999999996</v>
      </c>
      <c r="I412" s="9">
        <v>0.85099999999999998</v>
      </c>
      <c r="J412" s="9">
        <v>1.454</v>
      </c>
      <c r="K412" s="9">
        <v>0.68799999999999994</v>
      </c>
      <c r="L412" s="9">
        <v>0.97</v>
      </c>
      <c r="S412" s="9">
        <v>405</v>
      </c>
      <c r="T412" s="12">
        <f t="shared" si="61"/>
        <v>113.79999999999998</v>
      </c>
      <c r="V412">
        <v>441</v>
      </c>
      <c r="W412">
        <v>25.3</v>
      </c>
      <c r="X412" s="10">
        <f t="shared" si="60"/>
        <v>5.6756462611582501</v>
      </c>
      <c r="Z412" s="11">
        <f t="shared" si="62"/>
        <v>5.6749999999999998</v>
      </c>
      <c r="AA412">
        <f t="shared" si="69"/>
        <v>1</v>
      </c>
      <c r="AB412">
        <f t="shared" si="66"/>
        <v>1</v>
      </c>
      <c r="AC412">
        <f t="shared" si="67"/>
        <v>405</v>
      </c>
      <c r="AD412" s="9">
        <f t="shared" si="68"/>
        <v>405</v>
      </c>
      <c r="AE412" s="12">
        <f t="shared" si="63"/>
        <v>5.6749999999999998</v>
      </c>
      <c r="AF412" s="9">
        <f t="shared" si="64"/>
        <v>405</v>
      </c>
      <c r="AG412">
        <v>4.9820000000000002</v>
      </c>
      <c r="AH412">
        <v>447</v>
      </c>
      <c r="AI412">
        <f t="shared" si="65"/>
        <v>1.6058314168399888</v>
      </c>
      <c r="AK412" s="11">
        <v>5.1210000000000004</v>
      </c>
      <c r="AL412">
        <v>405</v>
      </c>
    </row>
    <row r="413" spans="6:38" x14ac:dyDescent="0.3">
      <c r="F413" s="9">
        <v>406</v>
      </c>
      <c r="G413" s="12">
        <v>9.6000000000000002E-2</v>
      </c>
      <c r="H413" s="12">
        <v>1.181</v>
      </c>
      <c r="I413" s="9">
        <v>0.86199999999999999</v>
      </c>
      <c r="J413" s="9">
        <v>1.486</v>
      </c>
      <c r="K413" s="9">
        <v>0.67300000000000004</v>
      </c>
      <c r="L413" s="9">
        <v>0.90500000000000003</v>
      </c>
      <c r="S413" s="9">
        <v>406</v>
      </c>
      <c r="T413" s="12">
        <f t="shared" si="61"/>
        <v>9.6</v>
      </c>
      <c r="V413">
        <v>294</v>
      </c>
      <c r="W413">
        <v>25.1</v>
      </c>
      <c r="X413" s="10">
        <f t="shared" si="60"/>
        <v>5.6531683658681695</v>
      </c>
      <c r="Z413" s="11">
        <f t="shared" si="62"/>
        <v>5.6529999999999996</v>
      </c>
      <c r="AA413">
        <f t="shared" si="69"/>
        <v>1</v>
      </c>
      <c r="AB413">
        <f t="shared" si="66"/>
        <v>0</v>
      </c>
      <c r="AC413">
        <f t="shared" si="67"/>
        <v>405</v>
      </c>
      <c r="AD413" s="9" t="str">
        <f t="shared" si="68"/>
        <v/>
      </c>
      <c r="AE413" s="12" t="str">
        <f t="shared" si="63"/>
        <v/>
      </c>
      <c r="AF413" s="9" t="str">
        <f t="shared" si="64"/>
        <v/>
      </c>
      <c r="AG413">
        <v>4.9569999999999999</v>
      </c>
      <c r="AH413">
        <v>448</v>
      </c>
      <c r="AI413">
        <f t="shared" si="65"/>
        <v>1.6008007190384368</v>
      </c>
      <c r="AK413" s="11">
        <v>5.1079999999999997</v>
      </c>
      <c r="AL413">
        <v>405</v>
      </c>
    </row>
    <row r="414" spans="6:38" x14ac:dyDescent="0.3">
      <c r="F414" s="9">
        <v>407</v>
      </c>
      <c r="G414" s="12">
        <v>0.29899999999999999</v>
      </c>
      <c r="H414" s="12">
        <v>2.363</v>
      </c>
      <c r="I414" s="9">
        <v>0.67400000000000004</v>
      </c>
      <c r="J414" s="9">
        <v>2.0470000000000002</v>
      </c>
      <c r="K414" s="9">
        <v>0.48899999999999999</v>
      </c>
      <c r="L414" s="9">
        <v>0.9</v>
      </c>
      <c r="S414" s="9">
        <v>407</v>
      </c>
      <c r="T414" s="12">
        <f t="shared" si="61"/>
        <v>29.9</v>
      </c>
      <c r="V414">
        <v>776</v>
      </c>
      <c r="W414">
        <v>25.1</v>
      </c>
      <c r="X414" s="10">
        <f t="shared" si="60"/>
        <v>5.6531683658681695</v>
      </c>
      <c r="Z414" s="11">
        <f t="shared" si="62"/>
        <v>5.6529999999999996</v>
      </c>
      <c r="AA414">
        <f t="shared" si="69"/>
        <v>2</v>
      </c>
      <c r="AB414">
        <f t="shared" si="66"/>
        <v>2</v>
      </c>
      <c r="AC414">
        <f t="shared" si="67"/>
        <v>407</v>
      </c>
      <c r="AD414" s="9">
        <f t="shared" si="68"/>
        <v>407</v>
      </c>
      <c r="AE414" s="12">
        <f t="shared" si="63"/>
        <v>5.6529999999999996</v>
      </c>
      <c r="AF414" s="9">
        <f t="shared" si="64"/>
        <v>407</v>
      </c>
      <c r="AG414">
        <v>4.944</v>
      </c>
      <c r="AH414">
        <v>452</v>
      </c>
      <c r="AI414">
        <f t="shared" si="65"/>
        <v>1.5981747201553895</v>
      </c>
      <c r="AK414" s="11">
        <v>5.1079999999999997</v>
      </c>
      <c r="AL414">
        <v>405</v>
      </c>
    </row>
    <row r="415" spans="6:38" x14ac:dyDescent="0.3">
      <c r="F415" s="9">
        <v>408</v>
      </c>
      <c r="G415" s="12">
        <v>0.34499999999999997</v>
      </c>
      <c r="H415" s="12">
        <v>2.2469999999999999</v>
      </c>
      <c r="I415" s="9">
        <v>0.85799999999999998</v>
      </c>
      <c r="J415" s="9">
        <v>1.1919999999999999</v>
      </c>
      <c r="K415" s="9">
        <v>0.83899999999999997</v>
      </c>
      <c r="L415" s="9">
        <v>0.94</v>
      </c>
      <c r="S415" s="9">
        <v>408</v>
      </c>
      <c r="T415" s="12">
        <f t="shared" si="61"/>
        <v>34.5</v>
      </c>
      <c r="V415">
        <v>190</v>
      </c>
      <c r="W415">
        <v>24.9</v>
      </c>
      <c r="X415" s="10">
        <f t="shared" si="60"/>
        <v>5.6306007373907763</v>
      </c>
      <c r="Z415" s="11">
        <f t="shared" si="62"/>
        <v>5.63</v>
      </c>
      <c r="AA415">
        <f t="shared" si="69"/>
        <v>1</v>
      </c>
      <c r="AB415">
        <f t="shared" si="66"/>
        <v>0</v>
      </c>
      <c r="AC415">
        <f t="shared" si="67"/>
        <v>407</v>
      </c>
      <c r="AD415" s="9" t="str">
        <f t="shared" si="68"/>
        <v/>
      </c>
      <c r="AE415" s="12" t="str">
        <f t="shared" si="63"/>
        <v/>
      </c>
      <c r="AF415" s="9" t="str">
        <f t="shared" si="64"/>
        <v/>
      </c>
      <c r="AG415">
        <v>4.931</v>
      </c>
      <c r="AH415">
        <v>454</v>
      </c>
      <c r="AI415">
        <f t="shared" si="65"/>
        <v>1.5955418072419891</v>
      </c>
      <c r="AK415" s="11">
        <v>5.1079999999999997</v>
      </c>
      <c r="AL415">
        <v>408</v>
      </c>
    </row>
    <row r="416" spans="6:38" x14ac:dyDescent="0.3">
      <c r="F416" s="9">
        <v>409</v>
      </c>
      <c r="G416" s="12">
        <v>0.129</v>
      </c>
      <c r="H416" s="12">
        <v>1.458</v>
      </c>
      <c r="I416" s="9">
        <v>0.76200000000000001</v>
      </c>
      <c r="J416" s="9">
        <v>2.0379999999999998</v>
      </c>
      <c r="K416" s="9">
        <v>0.49099999999999999</v>
      </c>
      <c r="L416" s="9">
        <v>0.89800000000000002</v>
      </c>
      <c r="S416" s="9">
        <v>409</v>
      </c>
      <c r="T416" s="12">
        <f t="shared" si="61"/>
        <v>12.9</v>
      </c>
      <c r="V416">
        <v>292</v>
      </c>
      <c r="W416">
        <v>24.9</v>
      </c>
      <c r="X416" s="10">
        <f t="shared" si="60"/>
        <v>5.6306007373907763</v>
      </c>
      <c r="Z416" s="11">
        <f t="shared" si="62"/>
        <v>5.63</v>
      </c>
      <c r="AA416">
        <f t="shared" si="69"/>
        <v>2</v>
      </c>
      <c r="AB416">
        <f t="shared" si="66"/>
        <v>2</v>
      </c>
      <c r="AC416">
        <f t="shared" si="67"/>
        <v>409</v>
      </c>
      <c r="AD416" s="9">
        <f t="shared" si="68"/>
        <v>409</v>
      </c>
      <c r="AE416" s="12">
        <f t="shared" si="63"/>
        <v>5.63</v>
      </c>
      <c r="AF416" s="9">
        <f t="shared" si="64"/>
        <v>409</v>
      </c>
      <c r="AG416">
        <v>4.9180000000000001</v>
      </c>
      <c r="AH416">
        <v>457</v>
      </c>
      <c r="AI416">
        <f t="shared" si="65"/>
        <v>1.5929019437940009</v>
      </c>
      <c r="AK416" s="11">
        <v>5.0830000000000002</v>
      </c>
      <c r="AL416">
        <v>408</v>
      </c>
    </row>
    <row r="417" spans="6:38" x14ac:dyDescent="0.3">
      <c r="F417" s="9">
        <v>410</v>
      </c>
      <c r="G417" s="12">
        <v>2.9000000000000001E-2</v>
      </c>
      <c r="H417" s="12">
        <v>0.59499999999999997</v>
      </c>
      <c r="I417" s="9">
        <v>1</v>
      </c>
      <c r="J417" s="9">
        <v>1.161</v>
      </c>
      <c r="K417" s="9">
        <v>0.86099999999999999</v>
      </c>
      <c r="L417" s="9">
        <v>0.90600000000000003</v>
      </c>
      <c r="S417" s="9">
        <v>410</v>
      </c>
      <c r="T417" s="12">
        <f t="shared" si="61"/>
        <v>2.9000000000000004</v>
      </c>
      <c r="V417">
        <v>713</v>
      </c>
      <c r="W417">
        <v>24.5</v>
      </c>
      <c r="X417" s="10">
        <f t="shared" si="60"/>
        <v>5.5851919256200571</v>
      </c>
      <c r="Z417" s="11">
        <f t="shared" si="62"/>
        <v>5.585</v>
      </c>
      <c r="AA417">
        <f t="shared" si="69"/>
        <v>1</v>
      </c>
      <c r="AB417">
        <f t="shared" si="66"/>
        <v>1</v>
      </c>
      <c r="AC417">
        <f t="shared" si="67"/>
        <v>410</v>
      </c>
      <c r="AD417" s="9">
        <f t="shared" si="68"/>
        <v>410</v>
      </c>
      <c r="AE417" s="12">
        <f t="shared" si="63"/>
        <v>5.585</v>
      </c>
      <c r="AF417" s="9">
        <f t="shared" si="64"/>
        <v>410</v>
      </c>
      <c r="AG417">
        <v>4.9050000000000002</v>
      </c>
      <c r="AH417">
        <v>458</v>
      </c>
      <c r="AI417">
        <f t="shared" si="65"/>
        <v>1.5902550930173265</v>
      </c>
      <c r="AK417" s="11">
        <v>5.0830000000000002</v>
      </c>
      <c r="AL417">
        <v>408</v>
      </c>
    </row>
    <row r="418" spans="6:38" x14ac:dyDescent="0.3">
      <c r="F418" s="9">
        <v>411</v>
      </c>
      <c r="G418" s="12">
        <v>0.32500000000000001</v>
      </c>
      <c r="H418" s="12">
        <v>2.2250000000000001</v>
      </c>
      <c r="I418" s="9">
        <v>0.82399999999999995</v>
      </c>
      <c r="J418" s="9">
        <v>1.569</v>
      </c>
      <c r="K418" s="9">
        <v>0.63700000000000001</v>
      </c>
      <c r="L418" s="9">
        <v>0.93200000000000005</v>
      </c>
      <c r="S418" s="9">
        <v>411</v>
      </c>
      <c r="T418" s="12">
        <f t="shared" si="61"/>
        <v>32.5</v>
      </c>
      <c r="V418">
        <v>184</v>
      </c>
      <c r="W418">
        <v>24.2</v>
      </c>
      <c r="X418" s="10">
        <f t="shared" si="60"/>
        <v>5.5508915484443522</v>
      </c>
      <c r="Z418" s="11">
        <f t="shared" si="62"/>
        <v>5.55</v>
      </c>
      <c r="AA418">
        <f t="shared" si="69"/>
        <v>1</v>
      </c>
      <c r="AB418">
        <f t="shared" si="66"/>
        <v>0</v>
      </c>
      <c r="AC418">
        <f t="shared" si="67"/>
        <v>410</v>
      </c>
      <c r="AD418" s="9" t="str">
        <f t="shared" si="68"/>
        <v/>
      </c>
      <c r="AE418" s="12" t="str">
        <f t="shared" si="63"/>
        <v/>
      </c>
      <c r="AF418" s="9" t="str">
        <f t="shared" si="64"/>
        <v/>
      </c>
      <c r="AG418">
        <v>4.8789999999999996</v>
      </c>
      <c r="AH418">
        <v>459</v>
      </c>
      <c r="AI418">
        <f t="shared" si="65"/>
        <v>1.5849402808337001</v>
      </c>
      <c r="AK418" s="11">
        <v>5.0830000000000002</v>
      </c>
      <c r="AL418">
        <v>411</v>
      </c>
    </row>
    <row r="419" spans="6:38" x14ac:dyDescent="0.3">
      <c r="F419" s="9">
        <v>412</v>
      </c>
      <c r="G419" s="12">
        <v>0.61899999999999999</v>
      </c>
      <c r="H419" s="12">
        <v>3.238</v>
      </c>
      <c r="I419" s="9">
        <v>0.74199999999999999</v>
      </c>
      <c r="J419" s="9">
        <v>1.621</v>
      </c>
      <c r="K419" s="9">
        <v>0.61699999999999999</v>
      </c>
      <c r="L419" s="9">
        <v>0.91700000000000004</v>
      </c>
      <c r="S419" s="9">
        <v>412</v>
      </c>
      <c r="T419" s="12">
        <f t="shared" si="61"/>
        <v>61.9</v>
      </c>
      <c r="V419">
        <v>375</v>
      </c>
      <c r="W419">
        <v>24.2</v>
      </c>
      <c r="X419" s="10">
        <f t="shared" si="60"/>
        <v>5.5508915484443522</v>
      </c>
      <c r="Z419" s="11">
        <f t="shared" si="62"/>
        <v>5.55</v>
      </c>
      <c r="AA419">
        <f t="shared" si="69"/>
        <v>2</v>
      </c>
      <c r="AB419">
        <f t="shared" si="66"/>
        <v>0</v>
      </c>
      <c r="AC419">
        <f t="shared" si="67"/>
        <v>410</v>
      </c>
      <c r="AD419" s="9" t="str">
        <f t="shared" si="68"/>
        <v/>
      </c>
      <c r="AE419" s="12" t="str">
        <f t="shared" si="63"/>
        <v/>
      </c>
      <c r="AF419" s="9" t="str">
        <f t="shared" si="64"/>
        <v/>
      </c>
      <c r="AG419">
        <v>4.8659999999999997</v>
      </c>
      <c r="AH419">
        <v>460</v>
      </c>
      <c r="AI419">
        <f t="shared" si="65"/>
        <v>1.5822722443613308</v>
      </c>
      <c r="AK419" s="11">
        <v>5.0579999999999998</v>
      </c>
      <c r="AL419">
        <v>412</v>
      </c>
    </row>
    <row r="420" spans="6:38" x14ac:dyDescent="0.3">
      <c r="F420" s="9">
        <v>413</v>
      </c>
      <c r="G420" s="12">
        <v>0.107</v>
      </c>
      <c r="H420" s="12">
        <v>1.335</v>
      </c>
      <c r="I420" s="9">
        <v>0.754</v>
      </c>
      <c r="J420" s="9">
        <v>1.6879999999999999</v>
      </c>
      <c r="K420" s="9">
        <v>0.59199999999999997</v>
      </c>
      <c r="L420" s="9">
        <v>0.88300000000000001</v>
      </c>
      <c r="S420" s="9">
        <v>413</v>
      </c>
      <c r="T420" s="12">
        <f t="shared" si="61"/>
        <v>10.7</v>
      </c>
      <c r="V420">
        <v>620</v>
      </c>
      <c r="W420">
        <v>24.2</v>
      </c>
      <c r="X420" s="10">
        <f t="shared" si="60"/>
        <v>5.5508915484443522</v>
      </c>
      <c r="Z420" s="11">
        <f t="shared" si="62"/>
        <v>5.55</v>
      </c>
      <c r="AA420">
        <f t="shared" si="69"/>
        <v>3</v>
      </c>
      <c r="AB420">
        <f t="shared" si="66"/>
        <v>3</v>
      </c>
      <c r="AC420">
        <f t="shared" si="67"/>
        <v>413</v>
      </c>
      <c r="AD420" s="9">
        <f t="shared" si="68"/>
        <v>413</v>
      </c>
      <c r="AE420" s="12">
        <f t="shared" si="63"/>
        <v>5.55</v>
      </c>
      <c r="AF420" s="9">
        <f t="shared" si="64"/>
        <v>413</v>
      </c>
      <c r="AG420">
        <v>4.8529999999999998</v>
      </c>
      <c r="AH420">
        <v>461</v>
      </c>
      <c r="AI420">
        <f t="shared" si="65"/>
        <v>1.5795970704230791</v>
      </c>
      <c r="AK420" s="11">
        <v>5.0460000000000003</v>
      </c>
      <c r="AL420">
        <v>413</v>
      </c>
    </row>
    <row r="421" spans="6:38" x14ac:dyDescent="0.3">
      <c r="F421" s="9">
        <v>414</v>
      </c>
      <c r="G421" s="12">
        <v>0.14000000000000001</v>
      </c>
      <c r="H421" s="12">
        <v>1.57</v>
      </c>
      <c r="I421" s="9">
        <v>0.71399999999999997</v>
      </c>
      <c r="J421" s="9">
        <v>2.2709999999999999</v>
      </c>
      <c r="K421" s="9">
        <v>0.44</v>
      </c>
      <c r="L421" s="9">
        <v>0.91400000000000003</v>
      </c>
      <c r="S421" s="9">
        <v>414</v>
      </c>
      <c r="T421" s="12">
        <f t="shared" si="61"/>
        <v>14.000000000000002</v>
      </c>
      <c r="V421">
        <v>205</v>
      </c>
      <c r="W421">
        <v>23.599999999999998</v>
      </c>
      <c r="X421" s="10">
        <f t="shared" si="60"/>
        <v>5.4816469473826785</v>
      </c>
      <c r="Z421" s="11">
        <f t="shared" si="62"/>
        <v>5.4809999999999999</v>
      </c>
      <c r="AA421">
        <f t="shared" si="69"/>
        <v>1</v>
      </c>
      <c r="AB421">
        <f t="shared" si="66"/>
        <v>1</v>
      </c>
      <c r="AC421">
        <f t="shared" si="67"/>
        <v>414</v>
      </c>
      <c r="AD421" s="9">
        <f t="shared" si="68"/>
        <v>414</v>
      </c>
      <c r="AE421" s="12">
        <f t="shared" si="63"/>
        <v>5.4809999999999999</v>
      </c>
      <c r="AF421" s="9">
        <f t="shared" si="64"/>
        <v>414</v>
      </c>
      <c r="AG421">
        <v>4.84</v>
      </c>
      <c r="AH421">
        <v>462</v>
      </c>
      <c r="AI421">
        <f t="shared" si="65"/>
        <v>1.5769147207285403</v>
      </c>
      <c r="AK421" s="11">
        <v>5.0330000000000004</v>
      </c>
      <c r="AL421">
        <v>413</v>
      </c>
    </row>
    <row r="422" spans="6:38" x14ac:dyDescent="0.3">
      <c r="F422" s="9">
        <v>415</v>
      </c>
      <c r="G422" s="12">
        <v>2.7989999999999999</v>
      </c>
      <c r="H422" s="12">
        <v>8.7989999999999995</v>
      </c>
      <c r="I422" s="9">
        <v>0.45400000000000001</v>
      </c>
      <c r="J422" s="9">
        <v>1.9059999999999999</v>
      </c>
      <c r="K422" s="9">
        <v>0.52500000000000002</v>
      </c>
      <c r="L422" s="9">
        <v>0.77400000000000002</v>
      </c>
      <c r="S422" s="9">
        <v>415</v>
      </c>
      <c r="T422" s="12">
        <f t="shared" si="61"/>
        <v>279.89999999999998</v>
      </c>
      <c r="V422">
        <v>105</v>
      </c>
      <c r="W422">
        <v>22.900000000000002</v>
      </c>
      <c r="X422" s="10">
        <f t="shared" si="60"/>
        <v>5.3997393987520574</v>
      </c>
      <c r="Z422" s="11">
        <f t="shared" si="62"/>
        <v>5.399</v>
      </c>
      <c r="AA422">
        <f t="shared" si="69"/>
        <v>1</v>
      </c>
      <c r="AB422">
        <f t="shared" si="66"/>
        <v>0</v>
      </c>
      <c r="AC422">
        <f t="shared" si="67"/>
        <v>414</v>
      </c>
      <c r="AD422" s="9" t="str">
        <f t="shared" si="68"/>
        <v/>
      </c>
      <c r="AE422" s="12" t="str">
        <f t="shared" si="63"/>
        <v/>
      </c>
      <c r="AF422" s="9" t="str">
        <f t="shared" si="64"/>
        <v/>
      </c>
      <c r="AG422">
        <v>4.8129999999999997</v>
      </c>
      <c r="AH422">
        <v>463</v>
      </c>
      <c r="AI422">
        <f t="shared" si="65"/>
        <v>1.5713205903209722</v>
      </c>
      <c r="AK422" s="11">
        <v>5.0330000000000004</v>
      </c>
      <c r="AL422">
        <v>415</v>
      </c>
    </row>
    <row r="423" spans="6:38" x14ac:dyDescent="0.3">
      <c r="F423" s="9">
        <v>416</v>
      </c>
      <c r="G423" s="12">
        <v>0.193</v>
      </c>
      <c r="H423" s="12">
        <v>1.9139999999999999</v>
      </c>
      <c r="I423" s="9">
        <v>0.66400000000000003</v>
      </c>
      <c r="J423" s="9">
        <v>2.129</v>
      </c>
      <c r="K423" s="9">
        <v>0.47</v>
      </c>
      <c r="L423" s="9">
        <v>0.89100000000000001</v>
      </c>
      <c r="S423" s="9">
        <v>416</v>
      </c>
      <c r="T423" s="12">
        <f t="shared" si="61"/>
        <v>19.3</v>
      </c>
      <c r="V423">
        <v>219</v>
      </c>
      <c r="W423">
        <v>22.900000000000002</v>
      </c>
      <c r="X423" s="10">
        <f t="shared" si="60"/>
        <v>5.3997393987520574</v>
      </c>
      <c r="Z423" s="11">
        <f t="shared" si="62"/>
        <v>5.399</v>
      </c>
      <c r="AA423">
        <f t="shared" si="69"/>
        <v>2</v>
      </c>
      <c r="AB423">
        <f t="shared" si="66"/>
        <v>2</v>
      </c>
      <c r="AC423">
        <f t="shared" si="67"/>
        <v>416</v>
      </c>
      <c r="AD423" s="9">
        <f t="shared" si="68"/>
        <v>416</v>
      </c>
      <c r="AE423" s="12">
        <f t="shared" si="63"/>
        <v>5.399</v>
      </c>
      <c r="AF423" s="9">
        <f t="shared" si="64"/>
        <v>416</v>
      </c>
      <c r="AG423">
        <v>4.8</v>
      </c>
      <c r="AH423">
        <v>464</v>
      </c>
      <c r="AI423">
        <f t="shared" si="65"/>
        <v>1.5686159179138452</v>
      </c>
      <c r="AK423" s="11">
        <v>5.008</v>
      </c>
      <c r="AL423">
        <v>416</v>
      </c>
    </row>
    <row r="424" spans="6:38" x14ac:dyDescent="0.3">
      <c r="F424" s="9">
        <v>417</v>
      </c>
      <c r="G424" s="12">
        <v>2.423</v>
      </c>
      <c r="H424" s="12">
        <v>7.0789999999999997</v>
      </c>
      <c r="I424" s="9">
        <v>0.60799999999999998</v>
      </c>
      <c r="J424" s="9">
        <v>2.863</v>
      </c>
      <c r="K424" s="9">
        <v>0.34899999999999998</v>
      </c>
      <c r="L424" s="9">
        <v>0.93300000000000005</v>
      </c>
      <c r="S424" s="9">
        <v>417</v>
      </c>
      <c r="T424" s="12">
        <f t="shared" si="61"/>
        <v>242.3</v>
      </c>
      <c r="V424">
        <v>630</v>
      </c>
      <c r="W424">
        <v>22.8</v>
      </c>
      <c r="X424" s="10">
        <f t="shared" si="60"/>
        <v>5.3879366755708729</v>
      </c>
      <c r="Z424" s="11">
        <f t="shared" si="62"/>
        <v>5.3869999999999996</v>
      </c>
      <c r="AA424">
        <f t="shared" si="69"/>
        <v>1</v>
      </c>
      <c r="AB424">
        <f t="shared" si="66"/>
        <v>1</v>
      </c>
      <c r="AC424">
        <f t="shared" si="67"/>
        <v>417</v>
      </c>
      <c r="AD424" s="9">
        <f t="shared" si="68"/>
        <v>417</v>
      </c>
      <c r="AE424" s="12">
        <f t="shared" si="63"/>
        <v>5.3869999999999996</v>
      </c>
      <c r="AF424" s="9">
        <f t="shared" si="64"/>
        <v>417</v>
      </c>
      <c r="AG424">
        <v>4.7869999999999999</v>
      </c>
      <c r="AH424">
        <v>465</v>
      </c>
      <c r="AI424">
        <f t="shared" si="65"/>
        <v>1.565903910410372</v>
      </c>
      <c r="AK424" s="11">
        <v>4.9950000000000001</v>
      </c>
      <c r="AL424">
        <v>417</v>
      </c>
    </row>
    <row r="425" spans="6:38" x14ac:dyDescent="0.3">
      <c r="F425" s="9">
        <v>418</v>
      </c>
      <c r="G425" s="12">
        <v>3.4000000000000002E-2</v>
      </c>
      <c r="H425" s="12">
        <v>0.68400000000000005</v>
      </c>
      <c r="I425" s="9">
        <v>0.91900000000000004</v>
      </c>
      <c r="J425" s="9">
        <v>1.7150000000000001</v>
      </c>
      <c r="K425" s="9">
        <v>0.58299999999999996</v>
      </c>
      <c r="L425" s="9">
        <v>0.88300000000000001</v>
      </c>
      <c r="S425" s="9">
        <v>418</v>
      </c>
      <c r="T425" s="12">
        <f t="shared" si="61"/>
        <v>3.4000000000000004</v>
      </c>
      <c r="V425">
        <v>367</v>
      </c>
      <c r="W425">
        <v>22.6</v>
      </c>
      <c r="X425" s="10">
        <f t="shared" si="60"/>
        <v>5.3642533227854443</v>
      </c>
      <c r="Z425" s="11">
        <f t="shared" si="62"/>
        <v>5.3639999999999999</v>
      </c>
      <c r="AA425">
        <f t="shared" si="69"/>
        <v>1</v>
      </c>
      <c r="AB425">
        <f t="shared" si="66"/>
        <v>1</v>
      </c>
      <c r="AC425">
        <f t="shared" si="67"/>
        <v>418</v>
      </c>
      <c r="AD425" s="9">
        <f t="shared" si="68"/>
        <v>418</v>
      </c>
      <c r="AE425" s="12">
        <f t="shared" si="63"/>
        <v>5.3639999999999999</v>
      </c>
      <c r="AF425" s="9">
        <f t="shared" si="64"/>
        <v>418</v>
      </c>
      <c r="AG425">
        <v>4.7729999999999997</v>
      </c>
      <c r="AH425">
        <v>466</v>
      </c>
      <c r="AI425">
        <f t="shared" si="65"/>
        <v>1.5629750380237595</v>
      </c>
      <c r="AK425" s="11">
        <v>4.9820000000000002</v>
      </c>
      <c r="AL425">
        <v>418</v>
      </c>
    </row>
    <row r="426" spans="6:38" x14ac:dyDescent="0.3">
      <c r="F426" s="9">
        <v>419</v>
      </c>
      <c r="G426" s="12">
        <v>8.84</v>
      </c>
      <c r="H426" s="12">
        <v>17.501000000000001</v>
      </c>
      <c r="I426" s="9">
        <v>0.36299999999999999</v>
      </c>
      <c r="J426" s="9">
        <v>4.3819999999999997</v>
      </c>
      <c r="K426" s="9">
        <v>0.22800000000000001</v>
      </c>
      <c r="L426" s="9">
        <v>0.90900000000000003</v>
      </c>
      <c r="S426" s="9">
        <v>419</v>
      </c>
      <c r="T426" s="12">
        <f t="shared" si="61"/>
        <v>884</v>
      </c>
      <c r="V426">
        <v>151</v>
      </c>
      <c r="W426">
        <v>22.5</v>
      </c>
      <c r="X426" s="10">
        <f t="shared" si="60"/>
        <v>5.3523723484583137</v>
      </c>
      <c r="Z426" s="11">
        <f t="shared" si="62"/>
        <v>5.3520000000000003</v>
      </c>
      <c r="AA426">
        <f t="shared" si="69"/>
        <v>1</v>
      </c>
      <c r="AB426">
        <f t="shared" si="66"/>
        <v>1</v>
      </c>
      <c r="AC426">
        <f t="shared" si="67"/>
        <v>419</v>
      </c>
      <c r="AD426" s="9">
        <f t="shared" si="68"/>
        <v>419</v>
      </c>
      <c r="AE426" s="12">
        <f t="shared" si="63"/>
        <v>5.3520000000000003</v>
      </c>
      <c r="AF426" s="9">
        <f t="shared" si="64"/>
        <v>419</v>
      </c>
      <c r="AG426">
        <v>4.7329999999999997</v>
      </c>
      <c r="AH426">
        <v>467</v>
      </c>
      <c r="AI426">
        <f t="shared" si="65"/>
        <v>1.5545592509241108</v>
      </c>
      <c r="AK426" s="11">
        <v>4.9569999999999999</v>
      </c>
      <c r="AL426">
        <v>419</v>
      </c>
    </row>
    <row r="427" spans="6:38" x14ac:dyDescent="0.3">
      <c r="F427" s="9">
        <v>420</v>
      </c>
      <c r="G427" s="12">
        <v>0.128</v>
      </c>
      <c r="H427" s="12">
        <v>1.57</v>
      </c>
      <c r="I427" s="9">
        <v>0.65200000000000002</v>
      </c>
      <c r="J427" s="9">
        <v>2.7559999999999998</v>
      </c>
      <c r="K427" s="9">
        <v>0.36299999999999999</v>
      </c>
      <c r="L427" s="9">
        <v>0.88200000000000001</v>
      </c>
      <c r="S427" s="9">
        <v>420</v>
      </c>
      <c r="T427" s="12">
        <f t="shared" si="61"/>
        <v>12.8</v>
      </c>
      <c r="V427">
        <v>345</v>
      </c>
      <c r="W427">
        <v>22.1</v>
      </c>
      <c r="X427" s="10">
        <f t="shared" si="60"/>
        <v>5.304582352895193</v>
      </c>
      <c r="Z427" s="11">
        <f t="shared" si="62"/>
        <v>5.3040000000000003</v>
      </c>
      <c r="AA427">
        <f t="shared" si="69"/>
        <v>1</v>
      </c>
      <c r="AB427">
        <f t="shared" si="66"/>
        <v>1</v>
      </c>
      <c r="AC427">
        <f t="shared" si="67"/>
        <v>420</v>
      </c>
      <c r="AD427" s="9">
        <f t="shared" si="68"/>
        <v>420</v>
      </c>
      <c r="AE427" s="12">
        <f t="shared" si="63"/>
        <v>5.3040000000000003</v>
      </c>
      <c r="AF427" s="9">
        <f t="shared" si="64"/>
        <v>420</v>
      </c>
      <c r="AG427">
        <v>4.72</v>
      </c>
      <c r="AH427">
        <v>470</v>
      </c>
      <c r="AI427">
        <f t="shared" si="65"/>
        <v>1.5518087995974639</v>
      </c>
      <c r="AK427" s="11">
        <v>4.944</v>
      </c>
      <c r="AL427">
        <v>419</v>
      </c>
    </row>
    <row r="428" spans="6:38" x14ac:dyDescent="0.3">
      <c r="F428" s="9">
        <v>421</v>
      </c>
      <c r="G428" s="12">
        <v>0.13600000000000001</v>
      </c>
      <c r="H428" s="12">
        <v>1.4510000000000001</v>
      </c>
      <c r="I428" s="9">
        <v>0.81200000000000006</v>
      </c>
      <c r="J428" s="9">
        <v>1.921</v>
      </c>
      <c r="K428" s="9">
        <v>0.52100000000000002</v>
      </c>
      <c r="L428" s="9">
        <v>0.90300000000000002</v>
      </c>
      <c r="S428" s="9">
        <v>421</v>
      </c>
      <c r="T428" s="12">
        <f t="shared" si="61"/>
        <v>13.600000000000001</v>
      </c>
      <c r="V428">
        <v>29</v>
      </c>
      <c r="W428">
        <v>22</v>
      </c>
      <c r="X428" s="10">
        <f t="shared" si="60"/>
        <v>5.2925674284012274</v>
      </c>
      <c r="Z428" s="11">
        <f t="shared" si="62"/>
        <v>5.2919999999999998</v>
      </c>
      <c r="AA428">
        <f t="shared" si="69"/>
        <v>1</v>
      </c>
      <c r="AB428">
        <f t="shared" si="66"/>
        <v>0</v>
      </c>
      <c r="AC428">
        <f t="shared" si="67"/>
        <v>420</v>
      </c>
      <c r="AD428" s="9" t="str">
        <f t="shared" si="68"/>
        <v/>
      </c>
      <c r="AE428" s="12" t="str">
        <f t="shared" si="63"/>
        <v/>
      </c>
      <c r="AF428" s="9" t="str">
        <f t="shared" si="64"/>
        <v/>
      </c>
      <c r="AG428">
        <v>4.7060000000000004</v>
      </c>
      <c r="AH428">
        <v>473</v>
      </c>
      <c r="AI428">
        <f t="shared" si="65"/>
        <v>1.5488382903051707</v>
      </c>
      <c r="AK428" s="11">
        <v>4.944</v>
      </c>
      <c r="AL428">
        <v>419</v>
      </c>
    </row>
    <row r="429" spans="6:38" x14ac:dyDescent="0.3">
      <c r="F429" s="9">
        <v>422</v>
      </c>
      <c r="G429" s="12">
        <v>0.28100000000000003</v>
      </c>
      <c r="H429" s="12">
        <v>2.0299999999999998</v>
      </c>
      <c r="I429" s="9">
        <v>0.85799999999999998</v>
      </c>
      <c r="J429" s="9">
        <v>1.381</v>
      </c>
      <c r="K429" s="9">
        <v>0.72399999999999998</v>
      </c>
      <c r="L429" s="9">
        <v>0.94299999999999995</v>
      </c>
      <c r="S429" s="9">
        <v>422</v>
      </c>
      <c r="T429" s="12">
        <f t="shared" si="61"/>
        <v>28.1</v>
      </c>
      <c r="V429">
        <v>188</v>
      </c>
      <c r="W429">
        <v>22</v>
      </c>
      <c r="X429" s="10">
        <f t="shared" si="60"/>
        <v>5.2925674284012274</v>
      </c>
      <c r="Z429" s="11">
        <f t="shared" si="62"/>
        <v>5.2919999999999998</v>
      </c>
      <c r="AA429">
        <f t="shared" si="69"/>
        <v>2</v>
      </c>
      <c r="AB429">
        <f t="shared" si="66"/>
        <v>2</v>
      </c>
      <c r="AC429">
        <f t="shared" si="67"/>
        <v>422</v>
      </c>
      <c r="AD429" s="9">
        <f t="shared" si="68"/>
        <v>422</v>
      </c>
      <c r="AE429" s="12">
        <f t="shared" si="63"/>
        <v>5.2919999999999998</v>
      </c>
      <c r="AF429" s="9">
        <f t="shared" si="64"/>
        <v>422</v>
      </c>
      <c r="AG429">
        <v>4.6929999999999996</v>
      </c>
      <c r="AH429">
        <v>474</v>
      </c>
      <c r="AI429">
        <f t="shared" si="65"/>
        <v>1.5460720368122804</v>
      </c>
      <c r="AK429" s="11">
        <v>4.944</v>
      </c>
      <c r="AL429">
        <v>419</v>
      </c>
    </row>
    <row r="430" spans="6:38" x14ac:dyDescent="0.3">
      <c r="F430" s="9">
        <v>423</v>
      </c>
      <c r="G430" s="12">
        <v>0.128</v>
      </c>
      <c r="H430" s="12">
        <v>1.353</v>
      </c>
      <c r="I430" s="9">
        <v>0.878</v>
      </c>
      <c r="J430" s="9">
        <v>1.661</v>
      </c>
      <c r="K430" s="9">
        <v>0.60199999999999998</v>
      </c>
      <c r="L430" s="9">
        <v>0.92400000000000004</v>
      </c>
      <c r="S430" s="9">
        <v>423</v>
      </c>
      <c r="T430" s="12">
        <f t="shared" si="61"/>
        <v>12.8</v>
      </c>
      <c r="V430">
        <v>691</v>
      </c>
      <c r="W430">
        <v>21.9</v>
      </c>
      <c r="X430" s="10">
        <f t="shared" si="60"/>
        <v>5.2805251660890757</v>
      </c>
      <c r="Z430" s="11">
        <f t="shared" si="62"/>
        <v>5.28</v>
      </c>
      <c r="AA430">
        <f t="shared" si="69"/>
        <v>1</v>
      </c>
      <c r="AB430">
        <f t="shared" si="66"/>
        <v>1</v>
      </c>
      <c r="AC430">
        <f t="shared" si="67"/>
        <v>423</v>
      </c>
      <c r="AD430" s="9">
        <f t="shared" si="68"/>
        <v>423</v>
      </c>
      <c r="AE430" s="12">
        <f t="shared" si="63"/>
        <v>5.28</v>
      </c>
      <c r="AF430" s="9">
        <f t="shared" si="64"/>
        <v>423</v>
      </c>
      <c r="AG430">
        <v>4.6790000000000003</v>
      </c>
      <c r="AH430">
        <v>475</v>
      </c>
      <c r="AI430">
        <f t="shared" si="65"/>
        <v>1.5430844118840792</v>
      </c>
      <c r="AK430" s="11">
        <v>4.944</v>
      </c>
      <c r="AL430">
        <v>423</v>
      </c>
    </row>
    <row r="431" spans="6:38" x14ac:dyDescent="0.3">
      <c r="F431" s="9">
        <v>424</v>
      </c>
      <c r="G431" s="12">
        <v>0.02</v>
      </c>
      <c r="H431" s="12">
        <v>0.49399999999999999</v>
      </c>
      <c r="I431" s="9">
        <v>1</v>
      </c>
      <c r="J431" s="9">
        <v>1.3420000000000001</v>
      </c>
      <c r="K431" s="9">
        <v>0.745</v>
      </c>
      <c r="L431" s="9">
        <v>0.83299999999999996</v>
      </c>
      <c r="S431" s="9">
        <v>424</v>
      </c>
      <c r="T431" s="12">
        <f t="shared" si="61"/>
        <v>2</v>
      </c>
      <c r="V431">
        <v>481</v>
      </c>
      <c r="W431">
        <v>21.6</v>
      </c>
      <c r="X431" s="10">
        <f t="shared" si="60"/>
        <v>5.2442324668419795</v>
      </c>
      <c r="Z431" s="11">
        <f t="shared" si="62"/>
        <v>5.2439999999999998</v>
      </c>
      <c r="AA431">
        <f t="shared" si="69"/>
        <v>1</v>
      </c>
      <c r="AB431">
        <f t="shared" si="66"/>
        <v>1</v>
      </c>
      <c r="AC431">
        <f t="shared" si="67"/>
        <v>424</v>
      </c>
      <c r="AD431" s="9">
        <f t="shared" si="68"/>
        <v>424</v>
      </c>
      <c r="AE431" s="12">
        <f t="shared" si="63"/>
        <v>5.2439999999999998</v>
      </c>
      <c r="AF431" s="9">
        <f t="shared" si="64"/>
        <v>424</v>
      </c>
      <c r="AG431">
        <v>4.6660000000000004</v>
      </c>
      <c r="AH431">
        <v>476</v>
      </c>
      <c r="AI431">
        <f t="shared" si="65"/>
        <v>1.5403021735992384</v>
      </c>
      <c r="AK431" s="11">
        <v>4.931</v>
      </c>
      <c r="AL431">
        <v>423</v>
      </c>
    </row>
    <row r="432" spans="6:38" x14ac:dyDescent="0.3">
      <c r="F432" s="9">
        <v>425</v>
      </c>
      <c r="G432" s="12">
        <v>0.38500000000000001</v>
      </c>
      <c r="H432" s="12">
        <v>3.069</v>
      </c>
      <c r="I432" s="9">
        <v>0.51400000000000001</v>
      </c>
      <c r="J432" s="9">
        <v>3.4510000000000001</v>
      </c>
      <c r="K432" s="9">
        <v>0.28999999999999998</v>
      </c>
      <c r="L432" s="9">
        <v>0.876</v>
      </c>
      <c r="S432" s="9">
        <v>425</v>
      </c>
      <c r="T432" s="12">
        <f t="shared" si="61"/>
        <v>38.5</v>
      </c>
      <c r="V432">
        <v>465</v>
      </c>
      <c r="W432">
        <v>21.5</v>
      </c>
      <c r="X432" s="10">
        <f t="shared" si="60"/>
        <v>5.2320789569544912</v>
      </c>
      <c r="Z432" s="11">
        <f t="shared" si="62"/>
        <v>5.2320000000000002</v>
      </c>
      <c r="AA432">
        <f t="shared" si="69"/>
        <v>1</v>
      </c>
      <c r="AB432">
        <f t="shared" si="66"/>
        <v>0</v>
      </c>
      <c r="AC432">
        <f t="shared" si="67"/>
        <v>424</v>
      </c>
      <c r="AD432" s="9" t="str">
        <f t="shared" si="68"/>
        <v/>
      </c>
      <c r="AE432" s="12" t="str">
        <f t="shared" si="63"/>
        <v/>
      </c>
      <c r="AF432" s="9" t="str">
        <f t="shared" si="64"/>
        <v/>
      </c>
      <c r="AG432">
        <v>4.6520000000000001</v>
      </c>
      <c r="AH432">
        <v>477</v>
      </c>
      <c r="AI432">
        <f t="shared" si="65"/>
        <v>1.537297234656418</v>
      </c>
      <c r="AK432" s="11">
        <v>4.931</v>
      </c>
      <c r="AL432">
        <v>425</v>
      </c>
    </row>
    <row r="433" spans="6:38" x14ac:dyDescent="0.3">
      <c r="F433" s="9">
        <v>426</v>
      </c>
      <c r="G433" s="12">
        <v>2.1999999999999999E-2</v>
      </c>
      <c r="H433" s="12">
        <v>0.53100000000000003</v>
      </c>
      <c r="I433" s="9">
        <v>0.98799999999999999</v>
      </c>
      <c r="J433" s="9">
        <v>1.2270000000000001</v>
      </c>
      <c r="K433" s="9">
        <v>0.81499999999999995</v>
      </c>
      <c r="L433" s="9">
        <v>0.86299999999999999</v>
      </c>
      <c r="S433" s="9">
        <v>426</v>
      </c>
      <c r="T433" s="12">
        <f t="shared" si="61"/>
        <v>2.1999999999999997</v>
      </c>
      <c r="V433">
        <v>706</v>
      </c>
      <c r="W433">
        <v>21.5</v>
      </c>
      <c r="X433" s="10">
        <f t="shared" si="60"/>
        <v>5.2320789569544912</v>
      </c>
      <c r="Z433" s="11">
        <f t="shared" si="62"/>
        <v>5.2320000000000002</v>
      </c>
      <c r="AA433">
        <f t="shared" si="69"/>
        <v>2</v>
      </c>
      <c r="AB433">
        <f t="shared" si="66"/>
        <v>2</v>
      </c>
      <c r="AC433">
        <f t="shared" si="67"/>
        <v>426</v>
      </c>
      <c r="AD433" s="9">
        <f t="shared" si="68"/>
        <v>426</v>
      </c>
      <c r="AE433" s="12">
        <f t="shared" si="63"/>
        <v>5.2320000000000002</v>
      </c>
      <c r="AF433" s="9">
        <f t="shared" si="64"/>
        <v>426</v>
      </c>
      <c r="AG433">
        <v>4.6239999999999997</v>
      </c>
      <c r="AH433">
        <v>478</v>
      </c>
      <c r="AI433">
        <f t="shared" si="65"/>
        <v>1.5312601313700762</v>
      </c>
      <c r="AK433" s="11">
        <v>4.9180000000000001</v>
      </c>
      <c r="AL433">
        <v>425</v>
      </c>
    </row>
    <row r="434" spans="6:38" x14ac:dyDescent="0.3">
      <c r="F434" s="9">
        <v>427</v>
      </c>
      <c r="G434" s="12">
        <v>2.5999999999999999E-2</v>
      </c>
      <c r="H434" s="12">
        <v>0.59499999999999997</v>
      </c>
      <c r="I434" s="9">
        <v>0.93200000000000005</v>
      </c>
      <c r="J434" s="9">
        <v>1.597</v>
      </c>
      <c r="K434" s="9">
        <v>0.626</v>
      </c>
      <c r="L434" s="9">
        <v>0.88100000000000001</v>
      </c>
      <c r="S434" s="9">
        <v>427</v>
      </c>
      <c r="T434" s="12">
        <f t="shared" si="61"/>
        <v>2.6</v>
      </c>
      <c r="V434">
        <v>98</v>
      </c>
      <c r="W434">
        <v>21.4</v>
      </c>
      <c r="X434" s="10">
        <f t="shared" si="60"/>
        <v>5.2198971500722582</v>
      </c>
      <c r="Z434" s="11">
        <f t="shared" si="62"/>
        <v>5.2190000000000003</v>
      </c>
      <c r="AA434">
        <f t="shared" si="69"/>
        <v>1</v>
      </c>
      <c r="AB434">
        <f t="shared" si="66"/>
        <v>1</v>
      </c>
      <c r="AC434">
        <f t="shared" si="67"/>
        <v>427</v>
      </c>
      <c r="AD434" s="9">
        <f t="shared" si="68"/>
        <v>427</v>
      </c>
      <c r="AE434" s="12">
        <f t="shared" si="63"/>
        <v>5.2190000000000003</v>
      </c>
      <c r="AF434" s="9">
        <f t="shared" si="64"/>
        <v>427</v>
      </c>
      <c r="AG434">
        <v>4.5970000000000004</v>
      </c>
      <c r="AH434">
        <v>479</v>
      </c>
      <c r="AI434">
        <f t="shared" si="65"/>
        <v>1.5254039168240909</v>
      </c>
      <c r="AK434" s="11">
        <v>4.9180000000000001</v>
      </c>
      <c r="AL434">
        <v>425</v>
      </c>
    </row>
    <row r="435" spans="6:38" x14ac:dyDescent="0.3">
      <c r="F435" s="9">
        <v>428</v>
      </c>
      <c r="G435" s="12">
        <v>2.1000000000000001E-2</v>
      </c>
      <c r="H435" s="12">
        <v>0.59499999999999997</v>
      </c>
      <c r="I435" s="9">
        <v>0.752</v>
      </c>
      <c r="J435" s="9">
        <v>2.3050000000000002</v>
      </c>
      <c r="K435" s="9">
        <v>0.434</v>
      </c>
      <c r="L435" s="9">
        <v>0.82399999999999995</v>
      </c>
      <c r="S435" s="9">
        <v>428</v>
      </c>
      <c r="T435" s="12">
        <f t="shared" si="61"/>
        <v>2.1</v>
      </c>
      <c r="V435">
        <v>660</v>
      </c>
      <c r="W435">
        <v>21.3</v>
      </c>
      <c r="X435" s="10">
        <f t="shared" si="60"/>
        <v>5.2076868476185245</v>
      </c>
      <c r="Z435" s="11">
        <f t="shared" si="62"/>
        <v>5.2069999999999999</v>
      </c>
      <c r="AA435">
        <f t="shared" si="69"/>
        <v>1</v>
      </c>
      <c r="AB435">
        <f t="shared" si="66"/>
        <v>1</v>
      </c>
      <c r="AC435">
        <f t="shared" si="67"/>
        <v>428</v>
      </c>
      <c r="AD435" s="9">
        <f t="shared" si="68"/>
        <v>428</v>
      </c>
      <c r="AE435" s="12">
        <f t="shared" si="63"/>
        <v>5.2069999999999999</v>
      </c>
      <c r="AF435" s="9">
        <f t="shared" si="64"/>
        <v>428</v>
      </c>
      <c r="AG435">
        <v>4.5830000000000002</v>
      </c>
      <c r="AH435">
        <v>481</v>
      </c>
      <c r="AI435">
        <f t="shared" si="65"/>
        <v>1.522353805526987</v>
      </c>
      <c r="AK435" s="11">
        <v>4.9180000000000001</v>
      </c>
      <c r="AL435">
        <v>428</v>
      </c>
    </row>
    <row r="436" spans="6:38" x14ac:dyDescent="0.3">
      <c r="F436" s="9">
        <v>429</v>
      </c>
      <c r="G436" s="12">
        <v>0.40200000000000002</v>
      </c>
      <c r="H436" s="12">
        <v>2.4710000000000001</v>
      </c>
      <c r="I436" s="9">
        <v>0.82799999999999996</v>
      </c>
      <c r="J436" s="9">
        <v>1.3160000000000001</v>
      </c>
      <c r="K436" s="9">
        <v>0.76</v>
      </c>
      <c r="L436" s="9">
        <v>0.93200000000000005</v>
      </c>
      <c r="S436" s="9">
        <v>429</v>
      </c>
      <c r="T436" s="12">
        <f t="shared" si="61"/>
        <v>40.200000000000003</v>
      </c>
      <c r="V436">
        <v>37</v>
      </c>
      <c r="W436">
        <v>21.099999999999998</v>
      </c>
      <c r="X436" s="10">
        <f t="shared" si="60"/>
        <v>5.183179949983594</v>
      </c>
      <c r="Z436" s="11">
        <f t="shared" si="62"/>
        <v>5.1829999999999998</v>
      </c>
      <c r="AA436">
        <f t="shared" si="69"/>
        <v>1</v>
      </c>
      <c r="AB436">
        <f t="shared" si="66"/>
        <v>1</v>
      </c>
      <c r="AC436">
        <f t="shared" si="67"/>
        <v>429</v>
      </c>
      <c r="AD436" s="9">
        <f t="shared" si="68"/>
        <v>429</v>
      </c>
      <c r="AE436" s="12">
        <f t="shared" si="63"/>
        <v>5.1829999999999998</v>
      </c>
      <c r="AF436" s="9">
        <f t="shared" si="64"/>
        <v>429</v>
      </c>
      <c r="AG436">
        <v>4.569</v>
      </c>
      <c r="AH436">
        <v>483</v>
      </c>
      <c r="AI436">
        <f t="shared" si="65"/>
        <v>1.5192943625811344</v>
      </c>
      <c r="AK436" s="11">
        <v>4.9050000000000002</v>
      </c>
      <c r="AL436">
        <v>429</v>
      </c>
    </row>
    <row r="437" spans="6:38" x14ac:dyDescent="0.3">
      <c r="F437" s="9">
        <v>430</v>
      </c>
      <c r="G437" s="12">
        <v>127.828</v>
      </c>
      <c r="H437" s="12">
        <v>48.664000000000001</v>
      </c>
      <c r="I437" s="9">
        <v>0.67800000000000005</v>
      </c>
      <c r="J437" s="9">
        <v>1.1459999999999999</v>
      </c>
      <c r="K437" s="9">
        <v>0.872</v>
      </c>
      <c r="L437" s="9">
        <v>0.94</v>
      </c>
      <c r="S437" s="9">
        <v>430</v>
      </c>
      <c r="T437" s="12">
        <f t="shared" si="61"/>
        <v>12782.800000000001</v>
      </c>
      <c r="V437">
        <v>148</v>
      </c>
      <c r="W437">
        <v>20.8</v>
      </c>
      <c r="X437" s="10">
        <f t="shared" si="60"/>
        <v>5.1462007860645498</v>
      </c>
      <c r="Z437" s="11">
        <f t="shared" si="62"/>
        <v>5.1459999999999999</v>
      </c>
      <c r="AA437">
        <f t="shared" si="69"/>
        <v>1</v>
      </c>
      <c r="AB437">
        <f t="shared" si="66"/>
        <v>0</v>
      </c>
      <c r="AC437">
        <f t="shared" si="67"/>
        <v>429</v>
      </c>
      <c r="AD437" s="9" t="str">
        <f t="shared" si="68"/>
        <v/>
      </c>
      <c r="AE437" s="12" t="str">
        <f t="shared" si="63"/>
        <v/>
      </c>
      <c r="AF437" s="9" t="str">
        <f t="shared" si="64"/>
        <v/>
      </c>
      <c r="AG437">
        <v>4.5549999999999997</v>
      </c>
      <c r="AH437">
        <v>486</v>
      </c>
      <c r="AI437">
        <f t="shared" si="65"/>
        <v>1.5162255307119217</v>
      </c>
      <c r="AK437" s="11">
        <v>4.8789999999999996</v>
      </c>
      <c r="AL437">
        <v>430</v>
      </c>
    </row>
    <row r="438" spans="6:38" x14ac:dyDescent="0.3">
      <c r="F438" s="9">
        <v>431</v>
      </c>
      <c r="G438" s="12">
        <v>1.7000000000000001E-2</v>
      </c>
      <c r="H438" s="12">
        <v>0.48599999999999999</v>
      </c>
      <c r="I438" s="9">
        <v>0.91100000000000003</v>
      </c>
      <c r="J438" s="9">
        <v>1.59</v>
      </c>
      <c r="K438" s="9">
        <v>0.629</v>
      </c>
      <c r="L438" s="9">
        <v>0.85</v>
      </c>
      <c r="S438" s="9">
        <v>431</v>
      </c>
      <c r="T438" s="12">
        <f t="shared" si="61"/>
        <v>1.7000000000000002</v>
      </c>
      <c r="V438">
        <v>493</v>
      </c>
      <c r="W438">
        <v>20.8</v>
      </c>
      <c r="X438" s="10">
        <f t="shared" si="60"/>
        <v>5.1462007860645498</v>
      </c>
      <c r="Z438" s="11">
        <f t="shared" si="62"/>
        <v>5.1459999999999999</v>
      </c>
      <c r="AA438">
        <f t="shared" si="69"/>
        <v>2</v>
      </c>
      <c r="AB438">
        <f t="shared" si="66"/>
        <v>2</v>
      </c>
      <c r="AC438">
        <f t="shared" si="67"/>
        <v>431</v>
      </c>
      <c r="AD438" s="9">
        <f t="shared" si="68"/>
        <v>431</v>
      </c>
      <c r="AE438" s="12">
        <f t="shared" si="63"/>
        <v>5.1459999999999999</v>
      </c>
      <c r="AF438" s="9">
        <f t="shared" si="64"/>
        <v>431</v>
      </c>
      <c r="AG438">
        <v>4.5410000000000004</v>
      </c>
      <c r="AH438">
        <v>488</v>
      </c>
      <c r="AI438">
        <f t="shared" si="65"/>
        <v>1.5131472521158142</v>
      </c>
      <c r="AK438" s="11">
        <v>4.8659999999999997</v>
      </c>
      <c r="AL438">
        <v>431</v>
      </c>
    </row>
    <row r="439" spans="6:38" x14ac:dyDescent="0.3">
      <c r="F439" s="9">
        <v>432</v>
      </c>
      <c r="G439" s="12">
        <v>21.484999999999999</v>
      </c>
      <c r="H439" s="12">
        <v>27.677</v>
      </c>
      <c r="I439" s="9">
        <v>0.35199999999999998</v>
      </c>
      <c r="J439" s="9">
        <v>2.2250000000000001</v>
      </c>
      <c r="K439" s="9">
        <v>0.44900000000000001</v>
      </c>
      <c r="L439" s="9">
        <v>0.93200000000000005</v>
      </c>
      <c r="S439" s="95">
        <v>432</v>
      </c>
      <c r="T439" s="12">
        <f>Q45*100</f>
        <v>2131.7999999999997</v>
      </c>
      <c r="V439">
        <v>56</v>
      </c>
      <c r="W439">
        <v>20.7</v>
      </c>
      <c r="X439" s="10">
        <f t="shared" si="60"/>
        <v>5.1338152066487419</v>
      </c>
      <c r="Z439" s="11">
        <f t="shared" si="62"/>
        <v>5.133</v>
      </c>
      <c r="AA439">
        <f t="shared" si="69"/>
        <v>1</v>
      </c>
      <c r="AB439">
        <f t="shared" si="66"/>
        <v>1</v>
      </c>
      <c r="AC439">
        <f t="shared" si="67"/>
        <v>432</v>
      </c>
      <c r="AD439" s="9">
        <f t="shared" si="68"/>
        <v>432</v>
      </c>
      <c r="AE439" s="12">
        <f t="shared" si="63"/>
        <v>5.133</v>
      </c>
      <c r="AF439" s="9">
        <f t="shared" si="64"/>
        <v>432</v>
      </c>
      <c r="AG439">
        <v>4.5129999999999999</v>
      </c>
      <c r="AH439">
        <v>489</v>
      </c>
      <c r="AI439">
        <f t="shared" si="65"/>
        <v>1.506962120844864</v>
      </c>
      <c r="AK439" s="11">
        <v>4.8529999999999998</v>
      </c>
      <c r="AL439">
        <v>432</v>
      </c>
    </row>
    <row r="440" spans="6:38" x14ac:dyDescent="0.3">
      <c r="F440" s="9">
        <v>433</v>
      </c>
      <c r="G440" s="12">
        <v>0.10299999999999999</v>
      </c>
      <c r="H440" s="12">
        <v>1.4059999999999999</v>
      </c>
      <c r="I440" s="9">
        <v>0.65400000000000003</v>
      </c>
      <c r="J440" s="9">
        <v>2.4990000000000001</v>
      </c>
      <c r="K440" s="9">
        <v>0.4</v>
      </c>
      <c r="L440" s="9">
        <v>0.86799999999999999</v>
      </c>
      <c r="S440" s="9">
        <v>433</v>
      </c>
      <c r="T440" s="12">
        <f t="shared" si="61"/>
        <v>10.299999999999999</v>
      </c>
      <c r="V440">
        <v>552</v>
      </c>
      <c r="W440">
        <v>20.599999999999998</v>
      </c>
      <c r="X440" s="10">
        <f t="shared" si="60"/>
        <v>5.1213996740680523</v>
      </c>
      <c r="Z440" s="11">
        <f t="shared" si="62"/>
        <v>5.1210000000000004</v>
      </c>
      <c r="AA440">
        <f t="shared" si="69"/>
        <v>1</v>
      </c>
      <c r="AB440">
        <f t="shared" si="66"/>
        <v>0</v>
      </c>
      <c r="AC440">
        <f t="shared" si="67"/>
        <v>432</v>
      </c>
      <c r="AD440" s="9" t="str">
        <f t="shared" si="68"/>
        <v/>
      </c>
      <c r="AE440" s="12" t="str">
        <f t="shared" si="63"/>
        <v/>
      </c>
      <c r="AF440" s="9" t="str">
        <f t="shared" si="64"/>
        <v/>
      </c>
      <c r="AG440">
        <v>4.4989999999999997</v>
      </c>
      <c r="AH440">
        <v>490</v>
      </c>
      <c r="AI440">
        <f t="shared" si="65"/>
        <v>1.5038551498590351</v>
      </c>
      <c r="AK440" s="11">
        <v>4.84</v>
      </c>
      <c r="AL440">
        <v>433</v>
      </c>
    </row>
    <row r="441" spans="6:38" x14ac:dyDescent="0.3">
      <c r="F441" s="9">
        <v>434</v>
      </c>
      <c r="G441" s="12">
        <v>6.5380000000000003</v>
      </c>
      <c r="H441" s="12">
        <v>9.9969999999999999</v>
      </c>
      <c r="I441" s="9">
        <v>0.82199999999999995</v>
      </c>
      <c r="J441" s="9">
        <v>1.218</v>
      </c>
      <c r="K441" s="9">
        <v>0.82099999999999995</v>
      </c>
      <c r="L441" s="9">
        <v>0.96899999999999997</v>
      </c>
      <c r="S441" s="9">
        <v>434</v>
      </c>
      <c r="T441" s="12">
        <f t="shared" si="61"/>
        <v>653.80000000000007</v>
      </c>
      <c r="V441">
        <v>581</v>
      </c>
      <c r="W441">
        <v>20.599999999999998</v>
      </c>
      <c r="X441" s="10">
        <f t="shared" si="60"/>
        <v>5.1213996740680523</v>
      </c>
      <c r="Z441" s="11">
        <f t="shared" si="62"/>
        <v>5.1210000000000004</v>
      </c>
      <c r="AA441">
        <f t="shared" si="69"/>
        <v>2</v>
      </c>
      <c r="AB441">
        <f t="shared" si="66"/>
        <v>2</v>
      </c>
      <c r="AC441">
        <f t="shared" si="67"/>
        <v>434</v>
      </c>
      <c r="AD441" s="9">
        <f t="shared" si="68"/>
        <v>434</v>
      </c>
      <c r="AE441" s="12">
        <f t="shared" si="63"/>
        <v>5.1210000000000004</v>
      </c>
      <c r="AF441" s="9">
        <f t="shared" si="64"/>
        <v>434</v>
      </c>
      <c r="AG441">
        <v>4.4850000000000003</v>
      </c>
      <c r="AH441">
        <v>491</v>
      </c>
      <c r="AI441">
        <f t="shared" si="65"/>
        <v>1.5007384955107594</v>
      </c>
      <c r="AK441" s="11">
        <v>4.8129999999999997</v>
      </c>
      <c r="AL441">
        <v>434</v>
      </c>
    </row>
    <row r="442" spans="6:38" x14ac:dyDescent="0.3">
      <c r="F442" s="9">
        <v>435</v>
      </c>
      <c r="G442" s="12">
        <v>2.7E-2</v>
      </c>
      <c r="H442" s="12">
        <v>0.621</v>
      </c>
      <c r="I442" s="9">
        <v>0.88700000000000001</v>
      </c>
      <c r="J442" s="9">
        <v>1.573</v>
      </c>
      <c r="K442" s="9">
        <v>0.63600000000000001</v>
      </c>
      <c r="L442" s="9">
        <v>0.83099999999999996</v>
      </c>
      <c r="S442" s="9">
        <v>435</v>
      </c>
      <c r="T442" s="12">
        <f t="shared" si="61"/>
        <v>2.7</v>
      </c>
      <c r="V442">
        <v>396</v>
      </c>
      <c r="W442">
        <v>20.5</v>
      </c>
      <c r="X442" s="10">
        <f t="shared" si="60"/>
        <v>5.1089539699502913</v>
      </c>
      <c r="Z442" s="11">
        <f t="shared" si="62"/>
        <v>5.1079999999999997</v>
      </c>
      <c r="AA442">
        <f t="shared" si="69"/>
        <v>1</v>
      </c>
      <c r="AB442">
        <f t="shared" si="66"/>
        <v>0</v>
      </c>
      <c r="AC442">
        <f t="shared" si="67"/>
        <v>434</v>
      </c>
      <c r="AD442" s="9" t="str">
        <f t="shared" si="68"/>
        <v/>
      </c>
      <c r="AE442" s="12" t="str">
        <f t="shared" si="63"/>
        <v/>
      </c>
      <c r="AF442" s="9" t="str">
        <f t="shared" si="64"/>
        <v/>
      </c>
      <c r="AG442">
        <v>4.4710000000000001</v>
      </c>
      <c r="AH442">
        <v>492</v>
      </c>
      <c r="AI442">
        <f t="shared" si="65"/>
        <v>1.4976120972518436</v>
      </c>
      <c r="AK442" s="11">
        <v>4.8</v>
      </c>
      <c r="AL442">
        <v>435</v>
      </c>
    </row>
    <row r="443" spans="6:38" x14ac:dyDescent="0.3">
      <c r="F443" s="9">
        <v>436</v>
      </c>
      <c r="G443" s="12">
        <v>7.3999999999999996E-2</v>
      </c>
      <c r="H443" s="12">
        <v>1.409</v>
      </c>
      <c r="I443" s="9">
        <v>0.46600000000000003</v>
      </c>
      <c r="J443" s="9">
        <v>2.9870000000000001</v>
      </c>
      <c r="K443" s="9">
        <v>0.33500000000000002</v>
      </c>
      <c r="L443" s="9">
        <v>0.79300000000000004</v>
      </c>
      <c r="S443" s="9">
        <v>436</v>
      </c>
      <c r="T443" s="12">
        <f t="shared" si="61"/>
        <v>7.3999999999999995</v>
      </c>
      <c r="V443">
        <v>503</v>
      </c>
      <c r="W443">
        <v>20.5</v>
      </c>
      <c r="X443" s="10">
        <f t="shared" si="60"/>
        <v>5.1089539699502913</v>
      </c>
      <c r="Z443" s="11">
        <f t="shared" si="62"/>
        <v>5.1079999999999997</v>
      </c>
      <c r="AA443">
        <f t="shared" si="69"/>
        <v>2</v>
      </c>
      <c r="AB443">
        <f t="shared" si="66"/>
        <v>0</v>
      </c>
      <c r="AC443">
        <f t="shared" si="67"/>
        <v>434</v>
      </c>
      <c r="AD443" s="9" t="str">
        <f t="shared" si="68"/>
        <v/>
      </c>
      <c r="AE443" s="12" t="str">
        <f t="shared" si="63"/>
        <v/>
      </c>
      <c r="AF443" s="9" t="str">
        <f t="shared" si="64"/>
        <v/>
      </c>
      <c r="AG443">
        <v>4.4420000000000002</v>
      </c>
      <c r="AH443">
        <v>493</v>
      </c>
      <c r="AI443">
        <f t="shared" si="65"/>
        <v>1.4911047254722358</v>
      </c>
      <c r="AK443" s="11">
        <v>4.7869999999999999</v>
      </c>
      <c r="AL443">
        <v>436</v>
      </c>
    </row>
    <row r="444" spans="6:38" x14ac:dyDescent="0.3">
      <c r="F444" s="9">
        <v>437</v>
      </c>
      <c r="G444" s="12">
        <v>3.6999999999999998E-2</v>
      </c>
      <c r="H444" s="12">
        <v>0.77400000000000002</v>
      </c>
      <c r="I444" s="9">
        <v>0.78200000000000003</v>
      </c>
      <c r="J444" s="9">
        <v>2.3959999999999999</v>
      </c>
      <c r="K444" s="9">
        <v>0.41699999999999998</v>
      </c>
      <c r="L444" s="9">
        <v>0.871</v>
      </c>
      <c r="S444" s="9">
        <v>437</v>
      </c>
      <c r="T444" s="12">
        <f t="shared" si="61"/>
        <v>3.6999999999999997</v>
      </c>
      <c r="V444">
        <v>755</v>
      </c>
      <c r="W444">
        <v>20.5</v>
      </c>
      <c r="X444" s="10">
        <f t="shared" si="60"/>
        <v>5.1089539699502913</v>
      </c>
      <c r="Z444" s="11">
        <f t="shared" si="62"/>
        <v>5.1079999999999997</v>
      </c>
      <c r="AA444">
        <f t="shared" si="69"/>
        <v>3</v>
      </c>
      <c r="AB444">
        <f t="shared" si="66"/>
        <v>3</v>
      </c>
      <c r="AC444">
        <f t="shared" si="67"/>
        <v>437</v>
      </c>
      <c r="AD444" s="9">
        <f t="shared" si="68"/>
        <v>437</v>
      </c>
      <c r="AE444" s="12">
        <f t="shared" si="63"/>
        <v>5.1079999999999997</v>
      </c>
      <c r="AF444" s="9">
        <f t="shared" si="64"/>
        <v>437</v>
      </c>
      <c r="AG444">
        <v>4.4279999999999999</v>
      </c>
      <c r="AH444">
        <v>495</v>
      </c>
      <c r="AI444">
        <f t="shared" si="65"/>
        <v>1.4879480148463904</v>
      </c>
      <c r="AK444" s="11">
        <v>4.7729999999999997</v>
      </c>
      <c r="AL444">
        <v>437</v>
      </c>
    </row>
    <row r="445" spans="6:38" x14ac:dyDescent="0.3">
      <c r="F445" s="9">
        <v>438</v>
      </c>
      <c r="G445" s="12">
        <v>2.4E-2</v>
      </c>
      <c r="H445" s="12">
        <v>0.53100000000000003</v>
      </c>
      <c r="I445" s="9">
        <v>1</v>
      </c>
      <c r="J445" s="9">
        <v>1.222</v>
      </c>
      <c r="K445" s="9">
        <v>0.81799999999999995</v>
      </c>
      <c r="L445" s="9">
        <v>0.90600000000000003</v>
      </c>
      <c r="S445" s="9">
        <v>438</v>
      </c>
      <c r="T445" s="12">
        <f t="shared" si="61"/>
        <v>2.4</v>
      </c>
      <c r="V445">
        <v>177</v>
      </c>
      <c r="W445">
        <v>20.3</v>
      </c>
      <c r="X445" s="10">
        <f t="shared" si="60"/>
        <v>5.0839711602372217</v>
      </c>
      <c r="Z445" s="11">
        <f t="shared" si="62"/>
        <v>5.0830000000000002</v>
      </c>
      <c r="AA445">
        <f t="shared" si="69"/>
        <v>1</v>
      </c>
      <c r="AB445">
        <f t="shared" si="66"/>
        <v>0</v>
      </c>
      <c r="AC445">
        <f t="shared" si="67"/>
        <v>437</v>
      </c>
      <c r="AD445" s="9" t="str">
        <f t="shared" si="68"/>
        <v/>
      </c>
      <c r="AE445" s="12" t="str">
        <f t="shared" si="63"/>
        <v/>
      </c>
      <c r="AF445" s="9" t="str">
        <f t="shared" si="64"/>
        <v/>
      </c>
      <c r="AG445">
        <v>4.4130000000000003</v>
      </c>
      <c r="AH445">
        <v>496</v>
      </c>
      <c r="AI445">
        <f t="shared" si="65"/>
        <v>1.4845547302874103</v>
      </c>
      <c r="AK445" s="11">
        <v>4.7329999999999997</v>
      </c>
      <c r="AL445">
        <v>438</v>
      </c>
    </row>
    <row r="446" spans="6:38" x14ac:dyDescent="0.3">
      <c r="F446" s="9">
        <v>439</v>
      </c>
      <c r="G446" s="12">
        <v>0.13500000000000001</v>
      </c>
      <c r="H446" s="12">
        <v>1.585</v>
      </c>
      <c r="I446" s="9">
        <v>0.67500000000000004</v>
      </c>
      <c r="J446" s="9">
        <v>2.3889999999999998</v>
      </c>
      <c r="K446" s="9">
        <v>0.41899999999999998</v>
      </c>
      <c r="L446" s="9">
        <v>0.876</v>
      </c>
      <c r="S446" s="9">
        <v>439</v>
      </c>
      <c r="T446" s="12">
        <f t="shared" si="61"/>
        <v>13.5</v>
      </c>
      <c r="V446">
        <v>537</v>
      </c>
      <c r="W446">
        <v>20.3</v>
      </c>
      <c r="X446" s="10">
        <f t="shared" si="60"/>
        <v>5.0839711602372217</v>
      </c>
      <c r="Z446" s="11">
        <f t="shared" si="62"/>
        <v>5.0830000000000002</v>
      </c>
      <c r="AA446">
        <f t="shared" si="69"/>
        <v>2</v>
      </c>
      <c r="AB446">
        <f t="shared" si="66"/>
        <v>0</v>
      </c>
      <c r="AC446">
        <f t="shared" si="67"/>
        <v>437</v>
      </c>
      <c r="AD446" s="9" t="str">
        <f t="shared" si="68"/>
        <v/>
      </c>
      <c r="AE446" s="12" t="str">
        <f t="shared" si="63"/>
        <v/>
      </c>
      <c r="AF446" s="9" t="str">
        <f t="shared" si="64"/>
        <v/>
      </c>
      <c r="AG446">
        <v>4.399</v>
      </c>
      <c r="AH446">
        <v>498</v>
      </c>
      <c r="AI446">
        <f t="shared" si="65"/>
        <v>1.4813772423665827</v>
      </c>
      <c r="AK446" s="11">
        <v>4.72</v>
      </c>
      <c r="AL446">
        <v>438</v>
      </c>
    </row>
    <row r="447" spans="6:38" x14ac:dyDescent="0.3">
      <c r="F447" s="9">
        <v>440</v>
      </c>
      <c r="G447" s="12">
        <v>1.413</v>
      </c>
      <c r="H447" s="12">
        <v>6.4660000000000002</v>
      </c>
      <c r="I447" s="9">
        <v>0.42499999999999999</v>
      </c>
      <c r="J447" s="9">
        <v>3.589</v>
      </c>
      <c r="K447" s="9">
        <v>0.27900000000000003</v>
      </c>
      <c r="L447" s="9">
        <v>0.91700000000000004</v>
      </c>
      <c r="S447" s="9">
        <v>440</v>
      </c>
      <c r="T447" s="12">
        <f t="shared" si="61"/>
        <v>141.30000000000001</v>
      </c>
      <c r="V447">
        <v>568</v>
      </c>
      <c r="W447">
        <v>20.3</v>
      </c>
      <c r="X447" s="10">
        <f t="shared" si="60"/>
        <v>5.0839711602372217</v>
      </c>
      <c r="Z447" s="11">
        <f t="shared" si="62"/>
        <v>5.0830000000000002</v>
      </c>
      <c r="AA447">
        <f t="shared" si="69"/>
        <v>3</v>
      </c>
      <c r="AB447">
        <f t="shared" si="66"/>
        <v>3</v>
      </c>
      <c r="AC447">
        <f t="shared" si="67"/>
        <v>440</v>
      </c>
      <c r="AD447" s="9">
        <f t="shared" si="68"/>
        <v>440</v>
      </c>
      <c r="AE447" s="12">
        <f t="shared" si="63"/>
        <v>5.0830000000000002</v>
      </c>
      <c r="AF447" s="9">
        <f t="shared" si="64"/>
        <v>440</v>
      </c>
      <c r="AG447">
        <v>4.3840000000000003</v>
      </c>
      <c r="AH447">
        <v>503</v>
      </c>
      <c r="AI447">
        <f t="shared" si="65"/>
        <v>1.4779615496457146</v>
      </c>
      <c r="AK447" s="11">
        <v>4.72</v>
      </c>
      <c r="AL447">
        <v>438</v>
      </c>
    </row>
    <row r="448" spans="6:38" x14ac:dyDescent="0.3">
      <c r="F448" s="9">
        <v>441</v>
      </c>
      <c r="G448" s="12">
        <v>0.253</v>
      </c>
      <c r="H448" s="12">
        <v>2.161</v>
      </c>
      <c r="I448" s="9">
        <v>0.68</v>
      </c>
      <c r="J448" s="9">
        <v>2.3170000000000002</v>
      </c>
      <c r="K448" s="9">
        <v>0.432</v>
      </c>
      <c r="L448" s="9">
        <v>0.88800000000000001</v>
      </c>
      <c r="S448" s="9">
        <v>441</v>
      </c>
      <c r="T448" s="12">
        <f t="shared" si="61"/>
        <v>25.3</v>
      </c>
      <c r="V448">
        <v>780</v>
      </c>
      <c r="W448">
        <v>20.100000000000001</v>
      </c>
      <c r="X448" s="10">
        <f t="shared" si="60"/>
        <v>5.058864976373334</v>
      </c>
      <c r="Z448" s="11">
        <f t="shared" si="62"/>
        <v>5.0579999999999998</v>
      </c>
      <c r="AA448">
        <f t="shared" si="69"/>
        <v>1</v>
      </c>
      <c r="AB448">
        <f t="shared" si="66"/>
        <v>1</v>
      </c>
      <c r="AC448">
        <f t="shared" si="67"/>
        <v>441</v>
      </c>
      <c r="AD448" s="9">
        <f t="shared" si="68"/>
        <v>441</v>
      </c>
      <c r="AE448" s="12">
        <f t="shared" si="63"/>
        <v>5.0579999999999998</v>
      </c>
      <c r="AF448" s="9">
        <f t="shared" si="64"/>
        <v>441</v>
      </c>
      <c r="AG448">
        <v>4.37</v>
      </c>
      <c r="AH448">
        <v>505</v>
      </c>
      <c r="AI448">
        <f t="shared" si="65"/>
        <v>1.4747630091074988</v>
      </c>
      <c r="AK448" s="11">
        <v>4.72</v>
      </c>
      <c r="AL448">
        <v>441</v>
      </c>
    </row>
    <row r="449" spans="6:38" x14ac:dyDescent="0.3">
      <c r="F449" s="9">
        <v>442</v>
      </c>
      <c r="G449" s="12">
        <v>0.154</v>
      </c>
      <c r="H449" s="12">
        <v>1.72</v>
      </c>
      <c r="I449" s="9">
        <v>0.65500000000000003</v>
      </c>
      <c r="J449" s="9">
        <v>2.54</v>
      </c>
      <c r="K449" s="9">
        <v>0.39400000000000002</v>
      </c>
      <c r="L449" s="9">
        <v>0.86399999999999999</v>
      </c>
      <c r="S449" s="9">
        <v>442</v>
      </c>
      <c r="T449" s="12">
        <f t="shared" si="61"/>
        <v>15.4</v>
      </c>
      <c r="V449">
        <v>142</v>
      </c>
      <c r="W449">
        <v>20</v>
      </c>
      <c r="X449" s="10">
        <f t="shared" si="60"/>
        <v>5.0462650440403207</v>
      </c>
      <c r="Z449" s="11">
        <f t="shared" si="62"/>
        <v>5.0460000000000003</v>
      </c>
      <c r="AA449">
        <f t="shared" si="69"/>
        <v>1</v>
      </c>
      <c r="AB449">
        <f t="shared" si="66"/>
        <v>1</v>
      </c>
      <c r="AC449">
        <f t="shared" si="67"/>
        <v>442</v>
      </c>
      <c r="AD449" s="9">
        <f t="shared" si="68"/>
        <v>442</v>
      </c>
      <c r="AE449" s="12">
        <f t="shared" si="63"/>
        <v>5.0460000000000003</v>
      </c>
      <c r="AF449" s="9">
        <f t="shared" si="64"/>
        <v>442</v>
      </c>
      <c r="AG449">
        <v>4.3550000000000004</v>
      </c>
      <c r="AH449">
        <v>506</v>
      </c>
      <c r="AI449">
        <f t="shared" si="65"/>
        <v>1.4713246103044662</v>
      </c>
      <c r="AK449" s="11">
        <v>4.7060000000000004</v>
      </c>
      <c r="AL449">
        <v>441</v>
      </c>
    </row>
    <row r="450" spans="6:38" x14ac:dyDescent="0.3">
      <c r="F450" s="9">
        <v>443</v>
      </c>
      <c r="G450" s="12">
        <v>0.32</v>
      </c>
      <c r="H450" s="12">
        <v>2.3969999999999998</v>
      </c>
      <c r="I450" s="9">
        <v>0.70099999999999996</v>
      </c>
      <c r="J450" s="9">
        <v>2.21</v>
      </c>
      <c r="K450" s="9">
        <v>0.45200000000000001</v>
      </c>
      <c r="L450" s="9">
        <v>0.90600000000000003</v>
      </c>
      <c r="S450" s="9">
        <v>443</v>
      </c>
      <c r="T450" s="12">
        <f t="shared" si="61"/>
        <v>32</v>
      </c>
      <c r="V450">
        <v>609</v>
      </c>
      <c r="W450">
        <v>19.900000000000002</v>
      </c>
      <c r="X450" s="10">
        <f t="shared" si="60"/>
        <v>5.033633572304379</v>
      </c>
      <c r="Z450" s="11">
        <f t="shared" si="62"/>
        <v>5.0330000000000004</v>
      </c>
      <c r="AA450">
        <f t="shared" si="69"/>
        <v>1</v>
      </c>
      <c r="AB450">
        <f t="shared" si="66"/>
        <v>0</v>
      </c>
      <c r="AC450">
        <f t="shared" si="67"/>
        <v>442</v>
      </c>
      <c r="AD450" s="9" t="str">
        <f t="shared" si="68"/>
        <v/>
      </c>
      <c r="AE450" s="12" t="str">
        <f t="shared" si="63"/>
        <v/>
      </c>
      <c r="AF450" s="9" t="str">
        <f t="shared" si="64"/>
        <v/>
      </c>
      <c r="AG450">
        <v>4.3259999999999996</v>
      </c>
      <c r="AH450">
        <v>508</v>
      </c>
      <c r="AI450">
        <f t="shared" si="65"/>
        <v>1.464643327530867</v>
      </c>
      <c r="AK450" s="11">
        <v>4.7060000000000004</v>
      </c>
      <c r="AL450">
        <v>441</v>
      </c>
    </row>
    <row r="451" spans="6:38" x14ac:dyDescent="0.3">
      <c r="F451" s="9">
        <v>444</v>
      </c>
      <c r="G451" s="12">
        <v>275</v>
      </c>
      <c r="H451" s="12">
        <v>94.204999999999998</v>
      </c>
      <c r="I451" s="9">
        <v>0.38900000000000001</v>
      </c>
      <c r="J451" s="9">
        <v>1.5149999999999999</v>
      </c>
      <c r="K451" s="9">
        <v>0.66</v>
      </c>
      <c r="L451" s="9">
        <v>0.83599999999999997</v>
      </c>
      <c r="S451" s="95">
        <v>444</v>
      </c>
      <c r="T451" s="12">
        <f>Q48*100</f>
        <v>27303.699999999997</v>
      </c>
      <c r="V451">
        <v>664</v>
      </c>
      <c r="W451">
        <v>19.900000000000002</v>
      </c>
      <c r="X451" s="10">
        <f t="shared" si="60"/>
        <v>5.033633572304379</v>
      </c>
      <c r="Z451" s="11">
        <f t="shared" si="62"/>
        <v>5.0330000000000004</v>
      </c>
      <c r="AA451">
        <f t="shared" si="69"/>
        <v>2</v>
      </c>
      <c r="AB451">
        <f t="shared" si="66"/>
        <v>2</v>
      </c>
      <c r="AC451">
        <f t="shared" si="67"/>
        <v>444</v>
      </c>
      <c r="AD451" s="9">
        <f t="shared" si="68"/>
        <v>444</v>
      </c>
      <c r="AE451" s="12">
        <f t="shared" si="63"/>
        <v>5.0330000000000004</v>
      </c>
      <c r="AF451" s="9">
        <f t="shared" si="64"/>
        <v>444</v>
      </c>
      <c r="AG451">
        <v>4.3109999999999999</v>
      </c>
      <c r="AH451">
        <v>509</v>
      </c>
      <c r="AI451">
        <f t="shared" si="65"/>
        <v>1.4611698957649975</v>
      </c>
      <c r="AK451" s="11">
        <v>4.7060000000000004</v>
      </c>
      <c r="AL451">
        <v>444</v>
      </c>
    </row>
    <row r="452" spans="6:38" x14ac:dyDescent="0.3">
      <c r="F452" s="9">
        <v>445</v>
      </c>
      <c r="G452" s="12">
        <v>0.498</v>
      </c>
      <c r="H452" s="12">
        <v>3.14</v>
      </c>
      <c r="I452" s="9">
        <v>0.63500000000000001</v>
      </c>
      <c r="J452" s="9">
        <v>2.1160000000000001</v>
      </c>
      <c r="K452" s="9">
        <v>0.47299999999999998</v>
      </c>
      <c r="L452" s="9">
        <v>0.92500000000000004</v>
      </c>
      <c r="S452" s="9">
        <v>445</v>
      </c>
      <c r="T452" s="12">
        <f t="shared" si="61"/>
        <v>49.8</v>
      </c>
      <c r="V452">
        <v>374</v>
      </c>
      <c r="W452">
        <v>19.7</v>
      </c>
      <c r="X452" s="10">
        <f t="shared" si="60"/>
        <v>5.0082750554739608</v>
      </c>
      <c r="Z452" s="11">
        <f t="shared" si="62"/>
        <v>5.008</v>
      </c>
      <c r="AA452">
        <f t="shared" si="69"/>
        <v>1</v>
      </c>
      <c r="AB452">
        <f t="shared" si="66"/>
        <v>1</v>
      </c>
      <c r="AC452">
        <f t="shared" si="67"/>
        <v>445</v>
      </c>
      <c r="AD452" s="9">
        <f t="shared" si="68"/>
        <v>445</v>
      </c>
      <c r="AE452" s="12">
        <f t="shared" si="63"/>
        <v>5.008</v>
      </c>
      <c r="AF452" s="9">
        <f t="shared" si="64"/>
        <v>445</v>
      </c>
      <c r="AG452">
        <v>4.2960000000000003</v>
      </c>
      <c r="AH452">
        <v>510</v>
      </c>
      <c r="AI452">
        <f t="shared" si="65"/>
        <v>1.4576843572065636</v>
      </c>
      <c r="AK452" s="11">
        <v>4.6929999999999996</v>
      </c>
      <c r="AL452">
        <v>445</v>
      </c>
    </row>
    <row r="453" spans="6:38" x14ac:dyDescent="0.3">
      <c r="F453" s="9">
        <v>446</v>
      </c>
      <c r="G453" s="12">
        <v>4.8579999999999997</v>
      </c>
      <c r="H453" s="12">
        <v>9.0120000000000005</v>
      </c>
      <c r="I453" s="9">
        <v>0.752</v>
      </c>
      <c r="J453" s="9">
        <v>1.0669999999999999</v>
      </c>
      <c r="K453" s="9">
        <v>0.93700000000000006</v>
      </c>
      <c r="L453" s="9">
        <v>0.94299999999999995</v>
      </c>
      <c r="S453" s="9">
        <v>446</v>
      </c>
      <c r="T453" s="12">
        <f t="shared" si="61"/>
        <v>485.79999999999995</v>
      </c>
      <c r="V453">
        <v>739</v>
      </c>
      <c r="W453">
        <v>19.600000000000001</v>
      </c>
      <c r="X453" s="10">
        <f t="shared" si="60"/>
        <v>4.9955475252277592</v>
      </c>
      <c r="Z453" s="11">
        <f t="shared" si="62"/>
        <v>4.9950000000000001</v>
      </c>
      <c r="AA453">
        <f t="shared" si="69"/>
        <v>1</v>
      </c>
      <c r="AB453">
        <f t="shared" si="66"/>
        <v>1</v>
      </c>
      <c r="AC453">
        <f t="shared" si="67"/>
        <v>446</v>
      </c>
      <c r="AD453" s="9">
        <f t="shared" si="68"/>
        <v>446</v>
      </c>
      <c r="AE453" s="12">
        <f t="shared" si="63"/>
        <v>4.9950000000000001</v>
      </c>
      <c r="AF453" s="9">
        <f t="shared" si="64"/>
        <v>446</v>
      </c>
      <c r="AG453">
        <v>4.2809999999999997</v>
      </c>
      <c r="AH453">
        <v>511</v>
      </c>
      <c r="AI453">
        <f t="shared" si="65"/>
        <v>1.454186627162809</v>
      </c>
      <c r="AK453" s="11">
        <v>4.6790000000000003</v>
      </c>
      <c r="AL453">
        <v>446</v>
      </c>
    </row>
    <row r="454" spans="6:38" x14ac:dyDescent="0.3">
      <c r="F454" s="9">
        <v>447</v>
      </c>
      <c r="G454" s="12">
        <v>6.2E-2</v>
      </c>
      <c r="H454" s="12">
        <v>0.92700000000000005</v>
      </c>
      <c r="I454" s="9">
        <v>0.91300000000000003</v>
      </c>
      <c r="J454" s="9">
        <v>1.38</v>
      </c>
      <c r="K454" s="9">
        <v>0.72399999999999998</v>
      </c>
      <c r="L454" s="9">
        <v>0.89200000000000002</v>
      </c>
      <c r="S454" s="9">
        <v>447</v>
      </c>
      <c r="T454" s="12">
        <f t="shared" si="61"/>
        <v>6.2</v>
      </c>
      <c r="V454">
        <v>168</v>
      </c>
      <c r="W454">
        <v>19.5</v>
      </c>
      <c r="X454" s="10">
        <f t="shared" si="60"/>
        <v>4.9827874851668792</v>
      </c>
      <c r="Z454" s="11">
        <f t="shared" si="62"/>
        <v>4.9820000000000002</v>
      </c>
      <c r="AA454">
        <f t="shared" si="69"/>
        <v>1</v>
      </c>
      <c r="AB454">
        <f t="shared" si="66"/>
        <v>1</v>
      </c>
      <c r="AC454">
        <f t="shared" si="67"/>
        <v>447</v>
      </c>
      <c r="AD454" s="9">
        <f t="shared" si="68"/>
        <v>447</v>
      </c>
      <c r="AE454" s="12">
        <f t="shared" si="63"/>
        <v>4.9820000000000002</v>
      </c>
      <c r="AF454" s="9">
        <f t="shared" si="64"/>
        <v>447</v>
      </c>
      <c r="AG454">
        <v>4.2670000000000003</v>
      </c>
      <c r="AH454">
        <v>512</v>
      </c>
      <c r="AI454">
        <f t="shared" si="65"/>
        <v>1.4509110042058631</v>
      </c>
      <c r="AK454" s="11">
        <v>4.6660000000000004</v>
      </c>
      <c r="AL454">
        <v>447</v>
      </c>
    </row>
    <row r="455" spans="6:38" x14ac:dyDescent="0.3">
      <c r="F455" s="9">
        <v>448</v>
      </c>
      <c r="G455" s="12">
        <v>7.2999999999999995E-2</v>
      </c>
      <c r="H455" s="12">
        <v>1.054</v>
      </c>
      <c r="I455" s="9">
        <v>0.82</v>
      </c>
      <c r="J455" s="9">
        <v>1.6359999999999999</v>
      </c>
      <c r="K455" s="9">
        <v>0.61099999999999999</v>
      </c>
      <c r="L455" s="9">
        <v>0.88900000000000001</v>
      </c>
      <c r="S455" s="9">
        <v>448</v>
      </c>
      <c r="T455" s="12">
        <f t="shared" si="61"/>
        <v>7.3</v>
      </c>
      <c r="V455">
        <v>416</v>
      </c>
      <c r="W455">
        <v>19.3</v>
      </c>
      <c r="X455" s="10">
        <f t="shared" si="60"/>
        <v>4.9571688707758019</v>
      </c>
      <c r="Z455" s="11">
        <f t="shared" si="62"/>
        <v>4.9569999999999999</v>
      </c>
      <c r="AA455">
        <f t="shared" si="69"/>
        <v>1</v>
      </c>
      <c r="AB455">
        <f t="shared" si="66"/>
        <v>1</v>
      </c>
      <c r="AC455">
        <f t="shared" si="67"/>
        <v>448</v>
      </c>
      <c r="AD455" s="9">
        <f t="shared" si="68"/>
        <v>448</v>
      </c>
      <c r="AE455" s="12">
        <f t="shared" si="63"/>
        <v>4.9569999999999999</v>
      </c>
      <c r="AF455" s="9">
        <f t="shared" si="64"/>
        <v>448</v>
      </c>
      <c r="AG455">
        <v>4.2519999999999998</v>
      </c>
      <c r="AH455">
        <v>515</v>
      </c>
      <c r="AI455">
        <f t="shared" si="65"/>
        <v>1.4473894604797015</v>
      </c>
      <c r="AK455" s="11">
        <v>4.6520000000000001</v>
      </c>
      <c r="AL455">
        <v>448</v>
      </c>
    </row>
    <row r="456" spans="6:38" x14ac:dyDescent="0.3">
      <c r="F456" s="9">
        <v>449</v>
      </c>
      <c r="G456" s="12">
        <v>0.61199999999999999</v>
      </c>
      <c r="H456" s="12">
        <v>3.1179999999999999</v>
      </c>
      <c r="I456" s="9">
        <v>0.79100000000000004</v>
      </c>
      <c r="J456" s="9">
        <v>1.399</v>
      </c>
      <c r="K456" s="9">
        <v>0.71499999999999997</v>
      </c>
      <c r="L456" s="9">
        <v>0.92400000000000004</v>
      </c>
      <c r="S456" s="9">
        <v>449</v>
      </c>
      <c r="T456" s="12">
        <f t="shared" si="61"/>
        <v>61.199999999999996</v>
      </c>
      <c r="V456">
        <v>604</v>
      </c>
      <c r="W456">
        <v>19.2</v>
      </c>
      <c r="X456" s="10">
        <f t="shared" ref="X456:X519" si="70">((W456/PI())^0.5)*2</f>
        <v>4.9443097858968263</v>
      </c>
      <c r="Z456" s="11">
        <f t="shared" si="62"/>
        <v>4.944</v>
      </c>
      <c r="AA456">
        <f t="shared" si="69"/>
        <v>1</v>
      </c>
      <c r="AB456">
        <f t="shared" si="66"/>
        <v>0</v>
      </c>
      <c r="AC456">
        <f t="shared" si="67"/>
        <v>448</v>
      </c>
      <c r="AD456" s="9" t="str">
        <f t="shared" si="68"/>
        <v/>
      </c>
      <c r="AE456" s="12" t="str">
        <f t="shared" si="63"/>
        <v/>
      </c>
      <c r="AF456" s="9" t="str">
        <f t="shared" si="64"/>
        <v/>
      </c>
      <c r="AG456">
        <v>4.2220000000000004</v>
      </c>
      <c r="AH456">
        <v>519</v>
      </c>
      <c r="AI456">
        <f t="shared" si="65"/>
        <v>1.440308949426129</v>
      </c>
      <c r="AK456" s="11">
        <v>4.6239999999999997</v>
      </c>
      <c r="AL456">
        <v>449</v>
      </c>
    </row>
    <row r="457" spans="6:38" x14ac:dyDescent="0.3">
      <c r="F457" s="9">
        <v>450</v>
      </c>
      <c r="G457" s="12">
        <v>4.1000000000000002E-2</v>
      </c>
      <c r="H457" s="12">
        <v>0.79300000000000004</v>
      </c>
      <c r="I457" s="9">
        <v>0.82599999999999996</v>
      </c>
      <c r="J457" s="9">
        <v>1.1000000000000001</v>
      </c>
      <c r="K457" s="9">
        <v>0.90900000000000003</v>
      </c>
      <c r="L457" s="9">
        <v>0.84499999999999997</v>
      </c>
      <c r="S457" s="9">
        <v>450</v>
      </c>
      <c r="T457" s="12">
        <f t="shared" ref="T457:T520" si="71">G457*100</f>
        <v>4.1000000000000005</v>
      </c>
      <c r="V457">
        <v>698</v>
      </c>
      <c r="W457">
        <v>19.2</v>
      </c>
      <c r="X457" s="10">
        <f t="shared" si="70"/>
        <v>4.9443097858968263</v>
      </c>
      <c r="Z457" s="11">
        <f t="shared" ref="Z457:Z520" si="72">TRUNC(X457,3)</f>
        <v>4.944</v>
      </c>
      <c r="AA457">
        <f t="shared" si="69"/>
        <v>2</v>
      </c>
      <c r="AB457">
        <f t="shared" si="66"/>
        <v>0</v>
      </c>
      <c r="AC457">
        <f t="shared" si="67"/>
        <v>448</v>
      </c>
      <c r="AD457" s="9" t="str">
        <f t="shared" si="68"/>
        <v/>
      </c>
      <c r="AE457" s="12" t="str">
        <f t="shared" ref="AE457:AE520" si="73">IF(AD457="","",Z457)</f>
        <v/>
      </c>
      <c r="AF457" s="9" t="str">
        <f t="shared" ref="AF457:AF520" si="74">AD457</f>
        <v/>
      </c>
      <c r="AG457">
        <v>4.2060000000000004</v>
      </c>
      <c r="AH457">
        <v>521</v>
      </c>
      <c r="AI457">
        <f t="shared" ref="AI457:AI520" si="75">LN(AG457)</f>
        <v>1.4365120772805082</v>
      </c>
      <c r="AK457" s="11">
        <v>4.5970000000000004</v>
      </c>
      <c r="AL457">
        <v>450</v>
      </c>
    </row>
    <row r="458" spans="6:38" x14ac:dyDescent="0.3">
      <c r="F458" s="9">
        <v>451</v>
      </c>
      <c r="G458" s="12">
        <v>0.08</v>
      </c>
      <c r="H458" s="12">
        <v>1.369</v>
      </c>
      <c r="I458" s="9">
        <v>0.53400000000000003</v>
      </c>
      <c r="J458" s="9">
        <v>3.444</v>
      </c>
      <c r="K458" s="9">
        <v>0.28999999999999998</v>
      </c>
      <c r="L458" s="9">
        <v>0.84899999999999998</v>
      </c>
      <c r="S458" s="9">
        <v>451</v>
      </c>
      <c r="T458" s="12">
        <f t="shared" si="71"/>
        <v>8</v>
      </c>
      <c r="V458">
        <v>703</v>
      </c>
      <c r="W458">
        <v>19.2</v>
      </c>
      <c r="X458" s="10">
        <f t="shared" si="70"/>
        <v>4.9443097858968263</v>
      </c>
      <c r="Z458" s="11">
        <f t="shared" si="72"/>
        <v>4.944</v>
      </c>
      <c r="AA458">
        <f t="shared" si="69"/>
        <v>3</v>
      </c>
      <c r="AB458">
        <f t="shared" ref="AB458:AB521" si="76">IF(AA458&lt;AA459,0,AA458)</f>
        <v>0</v>
      </c>
      <c r="AC458">
        <f t="shared" ref="AC458:AC521" si="77">AC457+AB458</f>
        <v>448</v>
      </c>
      <c r="AD458" s="9" t="str">
        <f t="shared" ref="AD458:AD521" si="78">IF(AB458=0,"",AC457+AB458)</f>
        <v/>
      </c>
      <c r="AE458" s="12" t="str">
        <f t="shared" si="73"/>
        <v/>
      </c>
      <c r="AF458" s="9" t="str">
        <f t="shared" si="74"/>
        <v/>
      </c>
      <c r="AG458">
        <v>4.1609999999999996</v>
      </c>
      <c r="AH458">
        <v>522</v>
      </c>
      <c r="AI458">
        <f t="shared" si="75"/>
        <v>1.4257554300008042</v>
      </c>
      <c r="AK458" s="11">
        <v>4.5830000000000002</v>
      </c>
      <c r="AL458">
        <v>450</v>
      </c>
    </row>
    <row r="459" spans="6:38" x14ac:dyDescent="0.3">
      <c r="F459" s="9">
        <v>452</v>
      </c>
      <c r="G459" s="12">
        <v>0.25900000000000001</v>
      </c>
      <c r="H459" s="12">
        <v>2.468</v>
      </c>
      <c r="I459" s="9">
        <v>0.53400000000000003</v>
      </c>
      <c r="J459" s="9">
        <v>3.2290000000000001</v>
      </c>
      <c r="K459" s="9">
        <v>0.31</v>
      </c>
      <c r="L459" s="9">
        <v>0.86499999999999999</v>
      </c>
      <c r="S459" s="9">
        <v>452</v>
      </c>
      <c r="T459" s="12">
        <f t="shared" si="71"/>
        <v>25.900000000000002</v>
      </c>
      <c r="V459">
        <v>798</v>
      </c>
      <c r="W459">
        <v>19.2</v>
      </c>
      <c r="X459" s="10">
        <f t="shared" si="70"/>
        <v>4.9443097858968263</v>
      </c>
      <c r="Z459" s="11">
        <f t="shared" si="72"/>
        <v>4.944</v>
      </c>
      <c r="AA459">
        <f t="shared" ref="AA459:AA522" si="79">IF(Z459-Z458=0,AA458+AA$8,1)</f>
        <v>4</v>
      </c>
      <c r="AB459">
        <f t="shared" si="76"/>
        <v>4</v>
      </c>
      <c r="AC459">
        <f t="shared" si="77"/>
        <v>452</v>
      </c>
      <c r="AD459" s="9">
        <f t="shared" si="78"/>
        <v>452</v>
      </c>
      <c r="AE459" s="12">
        <f t="shared" si="73"/>
        <v>4.944</v>
      </c>
      <c r="AF459" s="9">
        <f t="shared" si="74"/>
        <v>452</v>
      </c>
      <c r="AG459">
        <v>4.1449999999999996</v>
      </c>
      <c r="AH459">
        <v>523</v>
      </c>
      <c r="AI459">
        <f t="shared" si="75"/>
        <v>1.4219027885872582</v>
      </c>
      <c r="AK459" s="11">
        <v>4.5830000000000002</v>
      </c>
      <c r="AL459">
        <v>452</v>
      </c>
    </row>
    <row r="460" spans="6:38" x14ac:dyDescent="0.3">
      <c r="F460" s="9">
        <v>453</v>
      </c>
      <c r="G460" s="12">
        <v>1.77</v>
      </c>
      <c r="H460" s="12">
        <v>6.07</v>
      </c>
      <c r="I460" s="9">
        <v>0.60399999999999998</v>
      </c>
      <c r="J460" s="9">
        <v>2.6520000000000001</v>
      </c>
      <c r="K460" s="9">
        <v>0.377</v>
      </c>
      <c r="L460" s="9">
        <v>0.89800000000000002</v>
      </c>
      <c r="S460" s="9">
        <v>453</v>
      </c>
      <c r="T460" s="12">
        <f t="shared" si="71"/>
        <v>177</v>
      </c>
      <c r="V460">
        <v>509</v>
      </c>
      <c r="W460">
        <v>19.100000000000001</v>
      </c>
      <c r="X460" s="10">
        <f t="shared" si="70"/>
        <v>4.9314171699869007</v>
      </c>
      <c r="Z460" s="11">
        <f t="shared" si="72"/>
        <v>4.931</v>
      </c>
      <c r="AA460">
        <f t="shared" si="79"/>
        <v>1</v>
      </c>
      <c r="AB460">
        <f t="shared" si="76"/>
        <v>0</v>
      </c>
      <c r="AC460">
        <f t="shared" si="77"/>
        <v>452</v>
      </c>
      <c r="AD460" s="9" t="str">
        <f t="shared" si="78"/>
        <v/>
      </c>
      <c r="AE460" s="12" t="str">
        <f t="shared" si="73"/>
        <v/>
      </c>
      <c r="AF460" s="9" t="str">
        <f t="shared" si="74"/>
        <v/>
      </c>
      <c r="AG460">
        <v>4.1150000000000002</v>
      </c>
      <c r="AH460">
        <v>526</v>
      </c>
      <c r="AI460">
        <f t="shared" si="75"/>
        <v>1.4146388341290332</v>
      </c>
      <c r="AK460" s="11">
        <v>4.569</v>
      </c>
      <c r="AL460">
        <v>452</v>
      </c>
    </row>
    <row r="461" spans="6:38" x14ac:dyDescent="0.3">
      <c r="F461" s="9">
        <v>454</v>
      </c>
      <c r="G461" s="12">
        <v>4.7E-2</v>
      </c>
      <c r="H461" s="12">
        <v>0.94599999999999995</v>
      </c>
      <c r="I461" s="9">
        <v>0.66500000000000004</v>
      </c>
      <c r="J461" s="9">
        <v>2.4409999999999998</v>
      </c>
      <c r="K461" s="9">
        <v>0.41</v>
      </c>
      <c r="L461" s="9">
        <v>0.83899999999999997</v>
      </c>
      <c r="S461" s="9">
        <v>454</v>
      </c>
      <c r="T461" s="12">
        <f t="shared" si="71"/>
        <v>4.7</v>
      </c>
      <c r="V461">
        <v>701</v>
      </c>
      <c r="W461">
        <v>19.100000000000001</v>
      </c>
      <c r="X461" s="10">
        <f t="shared" si="70"/>
        <v>4.9314171699869007</v>
      </c>
      <c r="Z461" s="11">
        <f t="shared" si="72"/>
        <v>4.931</v>
      </c>
      <c r="AA461">
        <f t="shared" si="79"/>
        <v>2</v>
      </c>
      <c r="AB461">
        <f t="shared" si="76"/>
        <v>2</v>
      </c>
      <c r="AC461">
        <f t="shared" si="77"/>
        <v>454</v>
      </c>
      <c r="AD461" s="9">
        <f t="shared" si="78"/>
        <v>454</v>
      </c>
      <c r="AE461" s="12">
        <f t="shared" si="73"/>
        <v>4.931</v>
      </c>
      <c r="AF461" s="9">
        <f t="shared" si="74"/>
        <v>454</v>
      </c>
      <c r="AG461">
        <v>4.0990000000000002</v>
      </c>
      <c r="AH461">
        <v>527</v>
      </c>
      <c r="AI461">
        <f t="shared" si="75"/>
        <v>1.4107430415222006</v>
      </c>
      <c r="AK461" s="11">
        <v>4.569</v>
      </c>
      <c r="AL461">
        <v>454</v>
      </c>
    </row>
    <row r="462" spans="6:38" x14ac:dyDescent="0.3">
      <c r="F462" s="9">
        <v>455</v>
      </c>
      <c r="G462" s="12">
        <v>0.123</v>
      </c>
      <c r="H462" s="12">
        <v>1.387</v>
      </c>
      <c r="I462" s="9">
        <v>0.80300000000000005</v>
      </c>
      <c r="J462" s="9">
        <v>1.421</v>
      </c>
      <c r="K462" s="9">
        <v>0.70399999999999996</v>
      </c>
      <c r="L462" s="9">
        <v>0.88700000000000001</v>
      </c>
      <c r="S462" s="9">
        <v>455</v>
      </c>
      <c r="T462" s="12">
        <f t="shared" si="71"/>
        <v>12.3</v>
      </c>
      <c r="V462">
        <v>186</v>
      </c>
      <c r="W462">
        <v>19</v>
      </c>
      <c r="X462" s="10">
        <f t="shared" si="70"/>
        <v>4.9184907593659348</v>
      </c>
      <c r="Z462" s="11">
        <f t="shared" si="72"/>
        <v>4.9180000000000001</v>
      </c>
      <c r="AA462">
        <f t="shared" si="79"/>
        <v>1</v>
      </c>
      <c r="AB462">
        <f t="shared" si="76"/>
        <v>0</v>
      </c>
      <c r="AC462">
        <f t="shared" si="77"/>
        <v>454</v>
      </c>
      <c r="AD462" s="9" t="str">
        <f t="shared" si="78"/>
        <v/>
      </c>
      <c r="AE462" s="12" t="str">
        <f t="shared" si="73"/>
        <v/>
      </c>
      <c r="AF462" s="9" t="str">
        <f t="shared" si="74"/>
        <v/>
      </c>
      <c r="AG462">
        <v>4.0839999999999996</v>
      </c>
      <c r="AH462">
        <v>530</v>
      </c>
      <c r="AI462">
        <f t="shared" si="75"/>
        <v>1.4070769003024191</v>
      </c>
      <c r="AK462" s="11">
        <v>4.5549999999999997</v>
      </c>
      <c r="AL462">
        <v>454</v>
      </c>
    </row>
    <row r="463" spans="6:38" x14ac:dyDescent="0.3">
      <c r="F463" s="9">
        <v>456</v>
      </c>
      <c r="G463" s="12">
        <v>0.43</v>
      </c>
      <c r="H463" s="12">
        <v>2.6509999999999998</v>
      </c>
      <c r="I463" s="9">
        <v>0.77</v>
      </c>
      <c r="J463" s="9">
        <v>1.8169999999999999</v>
      </c>
      <c r="K463" s="9">
        <v>0.55000000000000004</v>
      </c>
      <c r="L463" s="9">
        <v>0.90300000000000002</v>
      </c>
      <c r="S463" s="9">
        <v>456</v>
      </c>
      <c r="T463" s="12">
        <f t="shared" si="71"/>
        <v>43</v>
      </c>
      <c r="V463">
        <v>599</v>
      </c>
      <c r="W463">
        <v>19</v>
      </c>
      <c r="X463" s="10">
        <f t="shared" si="70"/>
        <v>4.9184907593659348</v>
      </c>
      <c r="Z463" s="11">
        <f t="shared" si="72"/>
        <v>4.9180000000000001</v>
      </c>
      <c r="AA463">
        <f t="shared" si="79"/>
        <v>2</v>
      </c>
      <c r="AB463">
        <f t="shared" si="76"/>
        <v>0</v>
      </c>
      <c r="AC463">
        <f t="shared" si="77"/>
        <v>454</v>
      </c>
      <c r="AD463" s="9" t="str">
        <f t="shared" si="78"/>
        <v/>
      </c>
      <c r="AE463" s="12" t="str">
        <f t="shared" si="73"/>
        <v/>
      </c>
      <c r="AF463" s="9" t="str">
        <f t="shared" si="74"/>
        <v/>
      </c>
      <c r="AG463">
        <v>4.0519999999999996</v>
      </c>
      <c r="AH463">
        <v>534</v>
      </c>
      <c r="AI463">
        <f t="shared" si="75"/>
        <v>1.3992105863864368</v>
      </c>
      <c r="AK463" s="11">
        <v>4.5549999999999997</v>
      </c>
      <c r="AL463">
        <v>454</v>
      </c>
    </row>
    <row r="464" spans="6:38" x14ac:dyDescent="0.3">
      <c r="F464" s="9">
        <v>457</v>
      </c>
      <c r="G464" s="12">
        <v>0.30299999999999999</v>
      </c>
      <c r="H464" s="12">
        <v>2.1269999999999998</v>
      </c>
      <c r="I464" s="9">
        <v>0.84199999999999997</v>
      </c>
      <c r="J464" s="9">
        <v>1.484</v>
      </c>
      <c r="K464" s="9">
        <v>0.67400000000000004</v>
      </c>
      <c r="L464" s="9">
        <v>0.93200000000000005</v>
      </c>
      <c r="S464" s="9">
        <v>457</v>
      </c>
      <c r="T464" s="12">
        <f t="shared" si="71"/>
        <v>30.3</v>
      </c>
      <c r="V464">
        <v>727</v>
      </c>
      <c r="W464">
        <v>19</v>
      </c>
      <c r="X464" s="10">
        <f t="shared" si="70"/>
        <v>4.9184907593659348</v>
      </c>
      <c r="Z464" s="11">
        <f t="shared" si="72"/>
        <v>4.9180000000000001</v>
      </c>
      <c r="AA464">
        <f t="shared" si="79"/>
        <v>3</v>
      </c>
      <c r="AB464">
        <f t="shared" si="76"/>
        <v>3</v>
      </c>
      <c r="AC464">
        <f t="shared" si="77"/>
        <v>457</v>
      </c>
      <c r="AD464" s="9">
        <f t="shared" si="78"/>
        <v>457</v>
      </c>
      <c r="AE464" s="12">
        <f t="shared" si="73"/>
        <v>4.9180000000000001</v>
      </c>
      <c r="AF464" s="9">
        <f t="shared" si="74"/>
        <v>457</v>
      </c>
      <c r="AG464">
        <v>4.0369999999999999</v>
      </c>
      <c r="AH464">
        <v>538</v>
      </c>
      <c r="AI464">
        <f t="shared" si="75"/>
        <v>1.3955018418708038</v>
      </c>
      <c r="AK464" s="11">
        <v>4.5549999999999997</v>
      </c>
      <c r="AL464">
        <v>457</v>
      </c>
    </row>
    <row r="465" spans="6:38" x14ac:dyDescent="0.3">
      <c r="F465" s="9">
        <v>458</v>
      </c>
      <c r="G465" s="12">
        <v>0.60099999999999998</v>
      </c>
      <c r="H465" s="12">
        <v>3.7949999999999999</v>
      </c>
      <c r="I465" s="9">
        <v>0.52400000000000002</v>
      </c>
      <c r="J465" s="9">
        <v>2.831</v>
      </c>
      <c r="K465" s="9">
        <v>0.35299999999999998</v>
      </c>
      <c r="L465" s="9">
        <v>0.88</v>
      </c>
      <c r="S465" s="9">
        <v>458</v>
      </c>
      <c r="T465" s="12">
        <f t="shared" si="71"/>
        <v>60.099999999999994</v>
      </c>
      <c r="V465">
        <v>371</v>
      </c>
      <c r="W465">
        <v>18.899999999999999</v>
      </c>
      <c r="X465" s="10">
        <f t="shared" si="70"/>
        <v>4.9055302868797552</v>
      </c>
      <c r="Z465" s="11">
        <f t="shared" si="72"/>
        <v>4.9050000000000002</v>
      </c>
      <c r="AA465">
        <f t="shared" si="79"/>
        <v>1</v>
      </c>
      <c r="AB465">
        <f t="shared" si="76"/>
        <v>1</v>
      </c>
      <c r="AC465">
        <f t="shared" si="77"/>
        <v>458</v>
      </c>
      <c r="AD465" s="9">
        <f t="shared" si="78"/>
        <v>458</v>
      </c>
      <c r="AE465" s="12">
        <f t="shared" si="73"/>
        <v>4.9050000000000002</v>
      </c>
      <c r="AF465" s="9">
        <f t="shared" si="74"/>
        <v>458</v>
      </c>
      <c r="AG465">
        <v>4.0049999999999999</v>
      </c>
      <c r="AH465">
        <v>539</v>
      </c>
      <c r="AI465">
        <f t="shared" si="75"/>
        <v>1.3875435805203225</v>
      </c>
      <c r="AK465" s="11">
        <v>4.5410000000000004</v>
      </c>
      <c r="AL465">
        <v>457</v>
      </c>
    </row>
    <row r="466" spans="6:38" x14ac:dyDescent="0.3">
      <c r="F466" s="9">
        <v>459</v>
      </c>
      <c r="G466" s="12">
        <v>2.5000000000000001E-2</v>
      </c>
      <c r="H466" s="12">
        <v>0.621</v>
      </c>
      <c r="I466" s="9">
        <v>0.82099999999999995</v>
      </c>
      <c r="J466" s="9">
        <v>1.502</v>
      </c>
      <c r="K466" s="9">
        <v>0.66600000000000004</v>
      </c>
      <c r="L466" s="9">
        <v>0.80600000000000005</v>
      </c>
      <c r="S466" s="9">
        <v>459</v>
      </c>
      <c r="T466" s="12">
        <f t="shared" si="71"/>
        <v>2.5</v>
      </c>
      <c r="V466">
        <v>614</v>
      </c>
      <c r="W466">
        <v>18.7</v>
      </c>
      <c r="X466" s="10">
        <f t="shared" si="70"/>
        <v>4.8795060699365402</v>
      </c>
      <c r="Z466" s="11">
        <f t="shared" si="72"/>
        <v>4.8789999999999996</v>
      </c>
      <c r="AA466">
        <f t="shared" si="79"/>
        <v>1</v>
      </c>
      <c r="AB466">
        <f t="shared" si="76"/>
        <v>1</v>
      </c>
      <c r="AC466">
        <f t="shared" si="77"/>
        <v>459</v>
      </c>
      <c r="AD466" s="9">
        <f t="shared" si="78"/>
        <v>459</v>
      </c>
      <c r="AE466" s="12">
        <f t="shared" si="73"/>
        <v>4.8789999999999996</v>
      </c>
      <c r="AF466" s="9">
        <f t="shared" si="74"/>
        <v>459</v>
      </c>
      <c r="AG466">
        <v>3.9889999999999999</v>
      </c>
      <c r="AH466">
        <v>540</v>
      </c>
      <c r="AI466">
        <f t="shared" si="75"/>
        <v>1.3835405729232695</v>
      </c>
      <c r="AK466" s="11">
        <v>4.5410000000000004</v>
      </c>
      <c r="AL466">
        <v>459</v>
      </c>
    </row>
    <row r="467" spans="6:38" x14ac:dyDescent="0.3">
      <c r="F467" s="9">
        <v>460</v>
      </c>
      <c r="G467" s="12">
        <v>0.371</v>
      </c>
      <c r="H467" s="12">
        <v>2.37</v>
      </c>
      <c r="I467" s="9">
        <v>0.82899999999999996</v>
      </c>
      <c r="J467" s="9">
        <v>1.456</v>
      </c>
      <c r="K467" s="9">
        <v>0.68700000000000006</v>
      </c>
      <c r="L467" s="9">
        <v>0.92800000000000005</v>
      </c>
      <c r="S467" s="9">
        <v>460</v>
      </c>
      <c r="T467" s="12">
        <f t="shared" si="71"/>
        <v>37.1</v>
      </c>
      <c r="V467">
        <v>595</v>
      </c>
      <c r="W467">
        <v>18.600000000000001</v>
      </c>
      <c r="X467" s="10">
        <f t="shared" si="70"/>
        <v>4.8664417732131584</v>
      </c>
      <c r="Z467" s="11">
        <f t="shared" si="72"/>
        <v>4.8659999999999997</v>
      </c>
      <c r="AA467">
        <f t="shared" si="79"/>
        <v>1</v>
      </c>
      <c r="AB467">
        <f t="shared" si="76"/>
        <v>1</v>
      </c>
      <c r="AC467">
        <f t="shared" si="77"/>
        <v>460</v>
      </c>
      <c r="AD467" s="9">
        <f t="shared" si="78"/>
        <v>460</v>
      </c>
      <c r="AE467" s="12">
        <f t="shared" si="73"/>
        <v>4.8659999999999997</v>
      </c>
      <c r="AF467" s="9">
        <f t="shared" si="74"/>
        <v>460</v>
      </c>
      <c r="AG467">
        <v>3.9569999999999999</v>
      </c>
      <c r="AH467">
        <v>545</v>
      </c>
      <c r="AI467">
        <f t="shared" si="75"/>
        <v>1.3754861624032872</v>
      </c>
      <c r="AK467" s="11">
        <v>4.5129999999999999</v>
      </c>
      <c r="AL467">
        <v>460</v>
      </c>
    </row>
    <row r="468" spans="6:38" x14ac:dyDescent="0.3">
      <c r="F468" s="9">
        <v>461</v>
      </c>
      <c r="G468" s="12">
        <v>3.5999999999999997E-2</v>
      </c>
      <c r="H468" s="12">
        <v>0.68400000000000005</v>
      </c>
      <c r="I468" s="9">
        <v>0.97399999999999998</v>
      </c>
      <c r="J468" s="9">
        <v>1.4350000000000001</v>
      </c>
      <c r="K468" s="9">
        <v>0.69699999999999995</v>
      </c>
      <c r="L468" s="9">
        <v>0.9</v>
      </c>
      <c r="S468" s="9">
        <v>461</v>
      </c>
      <c r="T468" s="12">
        <f t="shared" si="71"/>
        <v>3.5999999999999996</v>
      </c>
      <c r="V468">
        <v>216</v>
      </c>
      <c r="W468">
        <v>18.5</v>
      </c>
      <c r="X468" s="10">
        <f t="shared" si="70"/>
        <v>4.8533423099551207</v>
      </c>
      <c r="Z468" s="11">
        <f t="shared" si="72"/>
        <v>4.8529999999999998</v>
      </c>
      <c r="AA468">
        <f t="shared" si="79"/>
        <v>1</v>
      </c>
      <c r="AB468">
        <f t="shared" si="76"/>
        <v>1</v>
      </c>
      <c r="AC468">
        <f t="shared" si="77"/>
        <v>461</v>
      </c>
      <c r="AD468" s="9">
        <f t="shared" si="78"/>
        <v>461</v>
      </c>
      <c r="AE468" s="12">
        <f t="shared" si="73"/>
        <v>4.8529999999999998</v>
      </c>
      <c r="AF468" s="9">
        <f t="shared" si="74"/>
        <v>461</v>
      </c>
      <c r="AG468">
        <v>3.9249999999999998</v>
      </c>
      <c r="AH468">
        <v>546</v>
      </c>
      <c r="AI468">
        <f t="shared" si="75"/>
        <v>1.3673663512343717</v>
      </c>
      <c r="AK468" s="11">
        <v>4.4989999999999997</v>
      </c>
      <c r="AL468">
        <v>461</v>
      </c>
    </row>
    <row r="469" spans="6:38" x14ac:dyDescent="0.3">
      <c r="F469" s="9">
        <v>462</v>
      </c>
      <c r="G469" s="12">
        <v>2.589</v>
      </c>
      <c r="H469" s="12">
        <v>7.7119999999999997</v>
      </c>
      <c r="I469" s="9">
        <v>0.54700000000000004</v>
      </c>
      <c r="J469" s="9">
        <v>3.194</v>
      </c>
      <c r="K469" s="9">
        <v>0.313</v>
      </c>
      <c r="L469" s="9">
        <v>0.92500000000000004</v>
      </c>
      <c r="S469" s="9">
        <v>462</v>
      </c>
      <c r="T469" s="12">
        <f t="shared" si="71"/>
        <v>258.89999999999998</v>
      </c>
      <c r="V469">
        <v>241</v>
      </c>
      <c r="W469">
        <v>18.399999999999999</v>
      </c>
      <c r="X469" s="10">
        <f t="shared" si="70"/>
        <v>4.8402073946399229</v>
      </c>
      <c r="Z469" s="11">
        <f t="shared" si="72"/>
        <v>4.84</v>
      </c>
      <c r="AA469">
        <f t="shared" si="79"/>
        <v>1</v>
      </c>
      <c r="AB469">
        <f t="shared" si="76"/>
        <v>1</v>
      </c>
      <c r="AC469">
        <f t="shared" si="77"/>
        <v>462</v>
      </c>
      <c r="AD469" s="9">
        <f t="shared" si="78"/>
        <v>462</v>
      </c>
      <c r="AE469" s="12">
        <f t="shared" si="73"/>
        <v>4.84</v>
      </c>
      <c r="AF469" s="9">
        <f t="shared" si="74"/>
        <v>462</v>
      </c>
      <c r="AG469">
        <v>3.9079999999999999</v>
      </c>
      <c r="AH469">
        <v>549</v>
      </c>
      <c r="AI469">
        <f t="shared" si="75"/>
        <v>1.3630257341805363</v>
      </c>
      <c r="AK469" s="11">
        <v>4.4850000000000003</v>
      </c>
      <c r="AL469">
        <v>462</v>
      </c>
    </row>
    <row r="470" spans="6:38" x14ac:dyDescent="0.3">
      <c r="F470" s="9">
        <v>463</v>
      </c>
      <c r="G470" s="12">
        <v>5.3999999999999999E-2</v>
      </c>
      <c r="H470" s="12">
        <v>0.88300000000000001</v>
      </c>
      <c r="I470" s="9">
        <v>0.878</v>
      </c>
      <c r="J470" s="9">
        <v>1.494</v>
      </c>
      <c r="K470" s="9">
        <v>0.66900000000000004</v>
      </c>
      <c r="L470" s="9">
        <v>0.878</v>
      </c>
      <c r="S470" s="9">
        <v>463</v>
      </c>
      <c r="T470" s="12">
        <f t="shared" si="71"/>
        <v>5.4</v>
      </c>
      <c r="V470">
        <v>819</v>
      </c>
      <c r="W470">
        <v>18.2</v>
      </c>
      <c r="X470" s="10">
        <f t="shared" si="70"/>
        <v>4.8138300462500707</v>
      </c>
      <c r="Z470" s="11">
        <f t="shared" si="72"/>
        <v>4.8129999999999997</v>
      </c>
      <c r="AA470">
        <f t="shared" si="79"/>
        <v>1</v>
      </c>
      <c r="AB470">
        <f t="shared" si="76"/>
        <v>1</v>
      </c>
      <c r="AC470">
        <f t="shared" si="77"/>
        <v>463</v>
      </c>
      <c r="AD470" s="9">
        <f t="shared" si="78"/>
        <v>463</v>
      </c>
      <c r="AE470" s="12">
        <f t="shared" si="73"/>
        <v>4.8129999999999997</v>
      </c>
      <c r="AF470" s="9">
        <f t="shared" si="74"/>
        <v>463</v>
      </c>
      <c r="AG470">
        <v>3.8759999999999999</v>
      </c>
      <c r="AH470">
        <v>550</v>
      </c>
      <c r="AI470">
        <f t="shared" si="75"/>
        <v>1.3548036940285197</v>
      </c>
      <c r="AK470" s="11">
        <v>4.4710000000000001</v>
      </c>
      <c r="AL470">
        <v>463</v>
      </c>
    </row>
    <row r="471" spans="6:38" x14ac:dyDescent="0.3">
      <c r="F471" s="9">
        <v>464</v>
      </c>
      <c r="G471" s="12">
        <v>0.34899999999999998</v>
      </c>
      <c r="H471" s="12">
        <v>2.3969999999999998</v>
      </c>
      <c r="I471" s="9">
        <v>0.76300000000000001</v>
      </c>
      <c r="J471" s="9">
        <v>1.4419999999999999</v>
      </c>
      <c r="K471" s="9">
        <v>0.69399999999999995</v>
      </c>
      <c r="L471" s="9">
        <v>0.92</v>
      </c>
      <c r="S471" s="9">
        <v>464</v>
      </c>
      <c r="T471" s="12">
        <f t="shared" si="71"/>
        <v>34.9</v>
      </c>
      <c r="V471">
        <v>563</v>
      </c>
      <c r="W471">
        <v>18.099999999999998</v>
      </c>
      <c r="X471" s="10">
        <f t="shared" si="70"/>
        <v>4.8005870224074103</v>
      </c>
      <c r="Z471" s="11">
        <f t="shared" si="72"/>
        <v>4.8</v>
      </c>
      <c r="AA471">
        <f t="shared" si="79"/>
        <v>1</v>
      </c>
      <c r="AB471">
        <f t="shared" si="76"/>
        <v>1</v>
      </c>
      <c r="AC471">
        <f t="shared" si="77"/>
        <v>464</v>
      </c>
      <c r="AD471" s="9">
        <f t="shared" si="78"/>
        <v>464</v>
      </c>
      <c r="AE471" s="12">
        <f t="shared" si="73"/>
        <v>4.8</v>
      </c>
      <c r="AF471" s="9">
        <f t="shared" si="74"/>
        <v>464</v>
      </c>
      <c r="AG471">
        <v>3.859</v>
      </c>
      <c r="AH471">
        <v>553</v>
      </c>
      <c r="AI471">
        <f t="shared" si="75"/>
        <v>1.3504080825554816</v>
      </c>
      <c r="AK471" s="11">
        <v>4.4420000000000002</v>
      </c>
      <c r="AL471">
        <v>464</v>
      </c>
    </row>
    <row r="472" spans="6:38" x14ac:dyDescent="0.3">
      <c r="F472" s="9">
        <v>465</v>
      </c>
      <c r="G472" s="12">
        <v>0.215</v>
      </c>
      <c r="H472" s="12">
        <v>2.3149999999999999</v>
      </c>
      <c r="I472" s="9">
        <v>0.503</v>
      </c>
      <c r="J472" s="9">
        <v>2.5550000000000002</v>
      </c>
      <c r="K472" s="9">
        <v>0.39100000000000001</v>
      </c>
      <c r="L472" s="9">
        <v>0.82399999999999995</v>
      </c>
      <c r="S472" s="9">
        <v>465</v>
      </c>
      <c r="T472" s="12">
        <f t="shared" si="71"/>
        <v>21.5</v>
      </c>
      <c r="V472">
        <v>670</v>
      </c>
      <c r="W472">
        <v>18</v>
      </c>
      <c r="X472" s="10">
        <f t="shared" si="70"/>
        <v>4.7873073648171918</v>
      </c>
      <c r="Z472" s="11">
        <f t="shared" si="72"/>
        <v>4.7869999999999999</v>
      </c>
      <c r="AA472">
        <f t="shared" si="79"/>
        <v>1</v>
      </c>
      <c r="AB472">
        <f t="shared" si="76"/>
        <v>1</v>
      </c>
      <c r="AC472">
        <f t="shared" si="77"/>
        <v>465</v>
      </c>
      <c r="AD472" s="9">
        <f t="shared" si="78"/>
        <v>465</v>
      </c>
      <c r="AE472" s="12">
        <f t="shared" si="73"/>
        <v>4.7869999999999999</v>
      </c>
      <c r="AF472" s="9">
        <f t="shared" si="74"/>
        <v>465</v>
      </c>
      <c r="AG472">
        <v>3.843</v>
      </c>
      <c r="AH472">
        <v>555</v>
      </c>
      <c r="AI472">
        <f t="shared" si="75"/>
        <v>1.3462533115827069</v>
      </c>
      <c r="AK472" s="11">
        <v>4.4279999999999999</v>
      </c>
      <c r="AL472">
        <v>464</v>
      </c>
    </row>
    <row r="473" spans="6:38" x14ac:dyDescent="0.3">
      <c r="F473" s="9">
        <v>466</v>
      </c>
      <c r="G473" s="12">
        <v>0.155</v>
      </c>
      <c r="H473" s="12">
        <v>1.4510000000000001</v>
      </c>
      <c r="I473" s="9">
        <v>0.92700000000000005</v>
      </c>
      <c r="J473" s="9">
        <v>1.2490000000000001</v>
      </c>
      <c r="K473" s="9">
        <v>0.80100000000000005</v>
      </c>
      <c r="L473" s="9">
        <v>0.92200000000000004</v>
      </c>
      <c r="S473" s="9">
        <v>466</v>
      </c>
      <c r="T473" s="12">
        <f t="shared" si="71"/>
        <v>15.5</v>
      </c>
      <c r="V473">
        <v>76</v>
      </c>
      <c r="W473">
        <v>17.899999999999999</v>
      </c>
      <c r="X473" s="10">
        <f t="shared" si="70"/>
        <v>4.773990767770651</v>
      </c>
      <c r="Z473" s="11">
        <f t="shared" si="72"/>
        <v>4.7729999999999997</v>
      </c>
      <c r="AA473">
        <f t="shared" si="79"/>
        <v>1</v>
      </c>
      <c r="AB473">
        <f t="shared" si="76"/>
        <v>1</v>
      </c>
      <c r="AC473">
        <f t="shared" si="77"/>
        <v>466</v>
      </c>
      <c r="AD473" s="9">
        <f t="shared" si="78"/>
        <v>466</v>
      </c>
      <c r="AE473" s="12">
        <f t="shared" si="73"/>
        <v>4.7729999999999997</v>
      </c>
      <c r="AF473" s="9">
        <f t="shared" si="74"/>
        <v>466</v>
      </c>
      <c r="AG473">
        <v>3.8260000000000001</v>
      </c>
      <c r="AH473">
        <v>557</v>
      </c>
      <c r="AI473">
        <f t="shared" si="75"/>
        <v>1.3418198710180611</v>
      </c>
      <c r="AK473" s="11">
        <v>4.4279999999999999</v>
      </c>
      <c r="AL473">
        <v>466</v>
      </c>
    </row>
    <row r="474" spans="6:38" x14ac:dyDescent="0.3">
      <c r="F474" s="9">
        <v>467</v>
      </c>
      <c r="G474" s="12">
        <v>0.33600000000000002</v>
      </c>
      <c r="H474" s="12">
        <v>2.3290000000000002</v>
      </c>
      <c r="I474" s="9">
        <v>0.77800000000000002</v>
      </c>
      <c r="J474" s="9">
        <v>1.4430000000000001</v>
      </c>
      <c r="K474" s="9">
        <v>0.69299999999999995</v>
      </c>
      <c r="L474" s="9">
        <v>0.92400000000000004</v>
      </c>
      <c r="S474" s="9">
        <v>467</v>
      </c>
      <c r="T474" s="12">
        <f t="shared" si="71"/>
        <v>33.6</v>
      </c>
      <c r="V474">
        <v>95</v>
      </c>
      <c r="W474">
        <v>17.599999999999998</v>
      </c>
      <c r="X474" s="10">
        <f t="shared" si="70"/>
        <v>4.7338162181625583</v>
      </c>
      <c r="Z474" s="11">
        <f t="shared" si="72"/>
        <v>4.7329999999999997</v>
      </c>
      <c r="AA474">
        <f t="shared" si="79"/>
        <v>1</v>
      </c>
      <c r="AB474">
        <f t="shared" si="76"/>
        <v>1</v>
      </c>
      <c r="AC474">
        <f t="shared" si="77"/>
        <v>467</v>
      </c>
      <c r="AD474" s="9">
        <f t="shared" si="78"/>
        <v>467</v>
      </c>
      <c r="AE474" s="12">
        <f t="shared" si="73"/>
        <v>4.7329999999999997</v>
      </c>
      <c r="AF474" s="9">
        <f t="shared" si="74"/>
        <v>467</v>
      </c>
      <c r="AG474">
        <v>3.8090000000000002</v>
      </c>
      <c r="AH474">
        <v>559</v>
      </c>
      <c r="AI474">
        <f t="shared" si="75"/>
        <v>1.3373666874964671</v>
      </c>
      <c r="AK474" s="11">
        <v>4.4130000000000003</v>
      </c>
      <c r="AL474">
        <v>467</v>
      </c>
    </row>
    <row r="475" spans="6:38" x14ac:dyDescent="0.3">
      <c r="F475" s="9">
        <v>468</v>
      </c>
      <c r="G475" s="12">
        <v>0.35199999999999998</v>
      </c>
      <c r="H475" s="12">
        <v>2.5459999999999998</v>
      </c>
      <c r="I475" s="9">
        <v>0.68200000000000005</v>
      </c>
      <c r="J475" s="9">
        <v>2.5150000000000001</v>
      </c>
      <c r="K475" s="9">
        <v>0.39800000000000002</v>
      </c>
      <c r="L475" s="9">
        <v>0.91600000000000004</v>
      </c>
      <c r="S475" s="9">
        <v>468</v>
      </c>
      <c r="T475" s="12">
        <f t="shared" si="71"/>
        <v>35.199999999999996</v>
      </c>
      <c r="V475">
        <v>71</v>
      </c>
      <c r="W475">
        <v>17.5</v>
      </c>
      <c r="X475" s="10">
        <f t="shared" si="70"/>
        <v>4.7203487194131482</v>
      </c>
      <c r="Z475" s="11">
        <f t="shared" si="72"/>
        <v>4.72</v>
      </c>
      <c r="AA475">
        <f t="shared" si="79"/>
        <v>1</v>
      </c>
      <c r="AB475">
        <f t="shared" si="76"/>
        <v>0</v>
      </c>
      <c r="AC475">
        <f t="shared" si="77"/>
        <v>467</v>
      </c>
      <c r="AD475" s="9" t="str">
        <f t="shared" si="78"/>
        <v/>
      </c>
      <c r="AE475" s="12" t="str">
        <f t="shared" si="73"/>
        <v/>
      </c>
      <c r="AF475" s="9" t="str">
        <f t="shared" si="74"/>
        <v/>
      </c>
      <c r="AG475">
        <v>3.7930000000000001</v>
      </c>
      <c r="AH475">
        <v>561</v>
      </c>
      <c r="AI475">
        <f t="shared" si="75"/>
        <v>1.3331572627067618</v>
      </c>
      <c r="AK475" s="11">
        <v>4.399</v>
      </c>
      <c r="AL475">
        <v>467</v>
      </c>
    </row>
    <row r="476" spans="6:38" x14ac:dyDescent="0.3">
      <c r="F476" s="9">
        <v>469</v>
      </c>
      <c r="G476" s="12">
        <v>0.16800000000000001</v>
      </c>
      <c r="H476" s="12">
        <v>1.6679999999999999</v>
      </c>
      <c r="I476" s="9">
        <v>0.76100000000000001</v>
      </c>
      <c r="J476" s="9">
        <v>2.0950000000000002</v>
      </c>
      <c r="K476" s="9">
        <v>0.47699999999999998</v>
      </c>
      <c r="L476" s="9">
        <v>0.90500000000000003</v>
      </c>
      <c r="S476" s="9">
        <v>469</v>
      </c>
      <c r="T476" s="12">
        <f t="shared" si="71"/>
        <v>16.8</v>
      </c>
      <c r="V476">
        <v>159</v>
      </c>
      <c r="W476">
        <v>17.5</v>
      </c>
      <c r="X476" s="10">
        <f t="shared" si="70"/>
        <v>4.7203487194131482</v>
      </c>
      <c r="Z476" s="11">
        <f t="shared" si="72"/>
        <v>4.72</v>
      </c>
      <c r="AA476">
        <f t="shared" si="79"/>
        <v>2</v>
      </c>
      <c r="AB476">
        <f t="shared" si="76"/>
        <v>0</v>
      </c>
      <c r="AC476">
        <f t="shared" si="77"/>
        <v>467</v>
      </c>
      <c r="AD476" s="9" t="str">
        <f t="shared" si="78"/>
        <v/>
      </c>
      <c r="AE476" s="12" t="str">
        <f t="shared" si="73"/>
        <v/>
      </c>
      <c r="AF476" s="9" t="str">
        <f t="shared" si="74"/>
        <v/>
      </c>
      <c r="AG476">
        <v>3.7589999999999999</v>
      </c>
      <c r="AH476">
        <v>562</v>
      </c>
      <c r="AI476">
        <f t="shared" si="75"/>
        <v>1.3241529645820409</v>
      </c>
      <c r="AK476" s="11">
        <v>4.399</v>
      </c>
      <c r="AL476">
        <v>469</v>
      </c>
    </row>
    <row r="477" spans="6:38" x14ac:dyDescent="0.3">
      <c r="F477" s="9">
        <v>470</v>
      </c>
      <c r="G477" s="12">
        <v>1.9179999999999999</v>
      </c>
      <c r="H477" s="12">
        <v>6.2690000000000001</v>
      </c>
      <c r="I477" s="9">
        <v>0.61299999999999999</v>
      </c>
      <c r="J477" s="9">
        <v>1.978</v>
      </c>
      <c r="K477" s="9">
        <v>0.50600000000000001</v>
      </c>
      <c r="L477" s="9">
        <v>0.91800000000000004</v>
      </c>
      <c r="S477" s="9">
        <v>470</v>
      </c>
      <c r="T477" s="12">
        <f t="shared" si="71"/>
        <v>191.79999999999998</v>
      </c>
      <c r="V477">
        <v>174</v>
      </c>
      <c r="W477">
        <v>17.5</v>
      </c>
      <c r="X477" s="10">
        <f t="shared" si="70"/>
        <v>4.7203487194131482</v>
      </c>
      <c r="Z477" s="11">
        <f t="shared" si="72"/>
        <v>4.72</v>
      </c>
      <c r="AA477">
        <f t="shared" si="79"/>
        <v>3</v>
      </c>
      <c r="AB477">
        <f t="shared" si="76"/>
        <v>3</v>
      </c>
      <c r="AC477">
        <f t="shared" si="77"/>
        <v>470</v>
      </c>
      <c r="AD477" s="9">
        <f t="shared" si="78"/>
        <v>470</v>
      </c>
      <c r="AE477" s="12">
        <f t="shared" si="73"/>
        <v>4.72</v>
      </c>
      <c r="AF477" s="9">
        <f t="shared" si="74"/>
        <v>470</v>
      </c>
      <c r="AG477">
        <v>3.742</v>
      </c>
      <c r="AH477">
        <v>564</v>
      </c>
      <c r="AI477">
        <f t="shared" si="75"/>
        <v>1.3196202278518978</v>
      </c>
      <c r="AK477" s="11">
        <v>4.3840000000000003</v>
      </c>
      <c r="AL477">
        <v>469</v>
      </c>
    </row>
    <row r="478" spans="6:38" x14ac:dyDescent="0.3">
      <c r="F478" s="9">
        <v>471</v>
      </c>
      <c r="G478" s="12">
        <v>1.155</v>
      </c>
      <c r="H478" s="12">
        <v>4.4080000000000004</v>
      </c>
      <c r="I478" s="9">
        <v>0.747</v>
      </c>
      <c r="J478" s="9">
        <v>1.9139999999999999</v>
      </c>
      <c r="K478" s="9">
        <v>0.52300000000000002</v>
      </c>
      <c r="L478" s="9">
        <v>0.94</v>
      </c>
      <c r="S478" s="9">
        <v>471</v>
      </c>
      <c r="T478" s="12">
        <f t="shared" si="71"/>
        <v>115.5</v>
      </c>
      <c r="V478">
        <v>477</v>
      </c>
      <c r="W478">
        <v>17.399999999999999</v>
      </c>
      <c r="X478" s="10">
        <f t="shared" si="70"/>
        <v>4.7068426868115987</v>
      </c>
      <c r="Z478" s="11">
        <f t="shared" si="72"/>
        <v>4.7060000000000004</v>
      </c>
      <c r="AA478">
        <f t="shared" si="79"/>
        <v>1</v>
      </c>
      <c r="AB478">
        <f t="shared" si="76"/>
        <v>0</v>
      </c>
      <c r="AC478">
        <f t="shared" si="77"/>
        <v>470</v>
      </c>
      <c r="AD478" s="9" t="str">
        <f t="shared" si="78"/>
        <v/>
      </c>
      <c r="AE478" s="12" t="str">
        <f t="shared" si="73"/>
        <v/>
      </c>
      <c r="AF478" s="9" t="str">
        <f t="shared" si="74"/>
        <v/>
      </c>
      <c r="AG478">
        <v>3.7250000000000001</v>
      </c>
      <c r="AH478">
        <v>566</v>
      </c>
      <c r="AI478">
        <f t="shared" si="75"/>
        <v>1.3150668518315229</v>
      </c>
      <c r="AK478" s="11">
        <v>4.3840000000000003</v>
      </c>
      <c r="AL478">
        <v>469</v>
      </c>
    </row>
    <row r="479" spans="6:38" x14ac:dyDescent="0.3">
      <c r="F479" s="9">
        <v>472</v>
      </c>
      <c r="G479" s="12">
        <v>4.8000000000000001E-2</v>
      </c>
      <c r="H479" s="12">
        <v>1.361</v>
      </c>
      <c r="I479" s="9">
        <v>0.32800000000000001</v>
      </c>
      <c r="J479" s="9">
        <v>4.8070000000000004</v>
      </c>
      <c r="K479" s="9">
        <v>0.20799999999999999</v>
      </c>
      <c r="L479" s="9">
        <v>0.68600000000000005</v>
      </c>
      <c r="S479" s="9">
        <v>472</v>
      </c>
      <c r="T479" s="12">
        <f t="shared" si="71"/>
        <v>4.8</v>
      </c>
      <c r="V479">
        <v>549</v>
      </c>
      <c r="W479">
        <v>17.399999999999999</v>
      </c>
      <c r="X479" s="10">
        <f t="shared" si="70"/>
        <v>4.7068426868115987</v>
      </c>
      <c r="Z479" s="11">
        <f t="shared" si="72"/>
        <v>4.7060000000000004</v>
      </c>
      <c r="AA479">
        <f t="shared" si="79"/>
        <v>2</v>
      </c>
      <c r="AB479">
        <f t="shared" si="76"/>
        <v>0</v>
      </c>
      <c r="AC479">
        <f t="shared" si="77"/>
        <v>470</v>
      </c>
      <c r="AD479" s="9" t="str">
        <f t="shared" si="78"/>
        <v/>
      </c>
      <c r="AE479" s="12" t="str">
        <f t="shared" si="73"/>
        <v/>
      </c>
      <c r="AF479" s="9" t="str">
        <f t="shared" si="74"/>
        <v/>
      </c>
      <c r="AG479">
        <v>3.7080000000000002</v>
      </c>
      <c r="AH479">
        <v>569</v>
      </c>
      <c r="AI479">
        <f t="shared" si="75"/>
        <v>1.3104926477036087</v>
      </c>
      <c r="AK479" s="11">
        <v>4.3840000000000003</v>
      </c>
      <c r="AL479">
        <v>469</v>
      </c>
    </row>
    <row r="480" spans="6:38" x14ac:dyDescent="0.3">
      <c r="F480" s="9">
        <v>473</v>
      </c>
      <c r="G480" s="12">
        <v>1.7000000000000001E-2</v>
      </c>
      <c r="H480" s="12">
        <v>0.505</v>
      </c>
      <c r="I480" s="9">
        <v>0.84499999999999997</v>
      </c>
      <c r="J480" s="9">
        <v>1.798</v>
      </c>
      <c r="K480" s="9">
        <v>0.55600000000000005</v>
      </c>
      <c r="L480" s="9">
        <v>0.89500000000000002</v>
      </c>
      <c r="S480" s="9">
        <v>473</v>
      </c>
      <c r="T480" s="12">
        <f t="shared" si="71"/>
        <v>1.7000000000000002</v>
      </c>
      <c r="V480">
        <v>672</v>
      </c>
      <c r="W480">
        <v>17.399999999999999</v>
      </c>
      <c r="X480" s="10">
        <f t="shared" si="70"/>
        <v>4.7068426868115987</v>
      </c>
      <c r="Z480" s="11">
        <f t="shared" si="72"/>
        <v>4.7060000000000004</v>
      </c>
      <c r="AA480">
        <f t="shared" si="79"/>
        <v>3</v>
      </c>
      <c r="AB480">
        <f t="shared" si="76"/>
        <v>3</v>
      </c>
      <c r="AC480">
        <f t="shared" si="77"/>
        <v>473</v>
      </c>
      <c r="AD480" s="9">
        <f t="shared" si="78"/>
        <v>473</v>
      </c>
      <c r="AE480" s="12">
        <f t="shared" si="73"/>
        <v>4.7060000000000004</v>
      </c>
      <c r="AF480" s="9">
        <f t="shared" si="74"/>
        <v>473</v>
      </c>
      <c r="AG480">
        <v>3.6909999999999998</v>
      </c>
      <c r="AH480">
        <v>572</v>
      </c>
      <c r="AI480">
        <f t="shared" si="75"/>
        <v>1.3058974240478616</v>
      </c>
      <c r="AK480" s="11">
        <v>4.3840000000000003</v>
      </c>
      <c r="AL480">
        <v>469</v>
      </c>
    </row>
    <row r="481" spans="6:38" x14ac:dyDescent="0.3">
      <c r="F481" s="9">
        <v>474</v>
      </c>
      <c r="G481" s="12">
        <v>0.50700000000000001</v>
      </c>
      <c r="H481" s="12">
        <v>3.0619999999999998</v>
      </c>
      <c r="I481" s="9">
        <v>0.67900000000000005</v>
      </c>
      <c r="J481" s="9">
        <v>2.1</v>
      </c>
      <c r="K481" s="9">
        <v>0.47599999999999998</v>
      </c>
      <c r="L481" s="9">
        <v>0.89100000000000001</v>
      </c>
      <c r="S481" s="9">
        <v>474</v>
      </c>
      <c r="T481" s="12">
        <f t="shared" si="71"/>
        <v>50.7</v>
      </c>
      <c r="V481">
        <v>748</v>
      </c>
      <c r="W481">
        <v>17.299999999999997</v>
      </c>
      <c r="X481" s="10">
        <f t="shared" si="70"/>
        <v>4.6932977876881319</v>
      </c>
      <c r="Z481" s="11">
        <f t="shared" si="72"/>
        <v>4.6929999999999996</v>
      </c>
      <c r="AA481">
        <f t="shared" si="79"/>
        <v>1</v>
      </c>
      <c r="AB481">
        <f t="shared" si="76"/>
        <v>1</v>
      </c>
      <c r="AC481">
        <f t="shared" si="77"/>
        <v>474</v>
      </c>
      <c r="AD481" s="9">
        <f t="shared" si="78"/>
        <v>474</v>
      </c>
      <c r="AE481" s="12">
        <f t="shared" si="73"/>
        <v>4.6929999999999996</v>
      </c>
      <c r="AF481" s="9">
        <f t="shared" si="74"/>
        <v>474</v>
      </c>
      <c r="AG481">
        <v>3.673</v>
      </c>
      <c r="AH481">
        <v>573</v>
      </c>
      <c r="AI481">
        <f t="shared" si="75"/>
        <v>1.3010087668375303</v>
      </c>
      <c r="AK481" s="11">
        <v>4.3840000000000003</v>
      </c>
      <c r="AL481">
        <v>474</v>
      </c>
    </row>
    <row r="482" spans="6:38" x14ac:dyDescent="0.3">
      <c r="F482" s="9">
        <v>475</v>
      </c>
      <c r="G482" s="12">
        <v>0.05</v>
      </c>
      <c r="H482" s="12">
        <v>0.83799999999999997</v>
      </c>
      <c r="I482" s="9">
        <v>0.90300000000000002</v>
      </c>
      <c r="J482" s="9">
        <v>1.3029999999999999</v>
      </c>
      <c r="K482" s="9">
        <v>0.76800000000000002</v>
      </c>
      <c r="L482" s="9">
        <v>0.90100000000000002</v>
      </c>
      <c r="S482" s="9">
        <v>475</v>
      </c>
      <c r="T482" s="12">
        <f t="shared" si="71"/>
        <v>5</v>
      </c>
      <c r="V482">
        <v>358</v>
      </c>
      <c r="W482">
        <v>17.2</v>
      </c>
      <c r="X482" s="10">
        <f t="shared" si="70"/>
        <v>4.6797136845585756</v>
      </c>
      <c r="Z482" s="11">
        <f t="shared" si="72"/>
        <v>4.6790000000000003</v>
      </c>
      <c r="AA482">
        <f t="shared" si="79"/>
        <v>1</v>
      </c>
      <c r="AB482">
        <f t="shared" si="76"/>
        <v>1</v>
      </c>
      <c r="AC482">
        <f t="shared" si="77"/>
        <v>475</v>
      </c>
      <c r="AD482" s="9">
        <f t="shared" si="78"/>
        <v>475</v>
      </c>
      <c r="AE482" s="12">
        <f t="shared" si="73"/>
        <v>4.6790000000000003</v>
      </c>
      <c r="AF482" s="9">
        <f t="shared" si="74"/>
        <v>475</v>
      </c>
      <c r="AG482">
        <v>3.6379999999999999</v>
      </c>
      <c r="AH482">
        <v>574</v>
      </c>
      <c r="AI482">
        <f t="shared" si="75"/>
        <v>1.2914340800959305</v>
      </c>
      <c r="AK482" s="11">
        <v>4.37</v>
      </c>
      <c r="AL482">
        <v>474</v>
      </c>
    </row>
    <row r="483" spans="6:38" x14ac:dyDescent="0.3">
      <c r="F483" s="9">
        <v>476</v>
      </c>
      <c r="G483" s="12">
        <v>1.7999999999999999E-2</v>
      </c>
      <c r="H483" s="12">
        <v>0.46800000000000003</v>
      </c>
      <c r="I483" s="9">
        <v>1</v>
      </c>
      <c r="J483" s="9">
        <v>1.2569999999999999</v>
      </c>
      <c r="K483" s="9">
        <v>0.79500000000000004</v>
      </c>
      <c r="L483" s="9">
        <v>0.85699999999999998</v>
      </c>
      <c r="S483" s="9">
        <v>476</v>
      </c>
      <c r="T483" s="12">
        <f t="shared" si="71"/>
        <v>1.7999999999999998</v>
      </c>
      <c r="V483">
        <v>651</v>
      </c>
      <c r="W483">
        <v>17.100000000000001</v>
      </c>
      <c r="X483" s="10">
        <f t="shared" si="70"/>
        <v>4.6660900350262517</v>
      </c>
      <c r="Z483" s="11">
        <f t="shared" si="72"/>
        <v>4.6660000000000004</v>
      </c>
      <c r="AA483">
        <f t="shared" si="79"/>
        <v>1</v>
      </c>
      <c r="AB483">
        <f t="shared" si="76"/>
        <v>1</v>
      </c>
      <c r="AC483">
        <f t="shared" si="77"/>
        <v>476</v>
      </c>
      <c r="AD483" s="9">
        <f t="shared" si="78"/>
        <v>476</v>
      </c>
      <c r="AE483" s="12">
        <f t="shared" si="73"/>
        <v>4.6660000000000004</v>
      </c>
      <c r="AF483" s="9">
        <f t="shared" si="74"/>
        <v>476</v>
      </c>
      <c r="AG483">
        <v>3.621</v>
      </c>
      <c r="AH483">
        <v>576</v>
      </c>
      <c r="AI483">
        <f t="shared" si="75"/>
        <v>1.2867502307835041</v>
      </c>
      <c r="AK483" s="11">
        <v>4.37</v>
      </c>
      <c r="AL483">
        <v>476</v>
      </c>
    </row>
    <row r="484" spans="6:38" x14ac:dyDescent="0.3">
      <c r="F484" s="9">
        <v>477</v>
      </c>
      <c r="G484" s="12">
        <v>0.17399999999999999</v>
      </c>
      <c r="H484" s="12">
        <v>1.585</v>
      </c>
      <c r="I484" s="9">
        <v>0.872</v>
      </c>
      <c r="J484" s="9">
        <v>1.2569999999999999</v>
      </c>
      <c r="K484" s="9">
        <v>0.79600000000000004</v>
      </c>
      <c r="L484" s="9">
        <v>0.90800000000000003</v>
      </c>
      <c r="S484" s="9">
        <v>477</v>
      </c>
      <c r="T484" s="12">
        <f t="shared" si="71"/>
        <v>17.399999999999999</v>
      </c>
      <c r="V484">
        <v>814</v>
      </c>
      <c r="W484">
        <v>17</v>
      </c>
      <c r="X484" s="10">
        <f t="shared" si="70"/>
        <v>4.6524264916812781</v>
      </c>
      <c r="Z484" s="11">
        <f t="shared" si="72"/>
        <v>4.6520000000000001</v>
      </c>
      <c r="AA484">
        <f t="shared" si="79"/>
        <v>1</v>
      </c>
      <c r="AB484">
        <f t="shared" si="76"/>
        <v>1</v>
      </c>
      <c r="AC484">
        <f t="shared" si="77"/>
        <v>477</v>
      </c>
      <c r="AD484" s="9">
        <f t="shared" si="78"/>
        <v>477</v>
      </c>
      <c r="AE484" s="12">
        <f t="shared" si="73"/>
        <v>4.6520000000000001</v>
      </c>
      <c r="AF484" s="9">
        <f t="shared" si="74"/>
        <v>477</v>
      </c>
      <c r="AG484">
        <v>3.6030000000000002</v>
      </c>
      <c r="AH484">
        <v>577</v>
      </c>
      <c r="AI484">
        <f t="shared" si="75"/>
        <v>1.2817668317659563</v>
      </c>
      <c r="AK484" s="11">
        <v>4.3550000000000004</v>
      </c>
      <c r="AL484">
        <v>477</v>
      </c>
    </row>
    <row r="485" spans="6:38" x14ac:dyDescent="0.3">
      <c r="F485" s="9">
        <v>478</v>
      </c>
      <c r="G485" s="12">
        <v>0.48599999999999999</v>
      </c>
      <c r="H485" s="12">
        <v>2.86</v>
      </c>
      <c r="I485" s="9">
        <v>0.746</v>
      </c>
      <c r="J485" s="9">
        <v>1.5389999999999999</v>
      </c>
      <c r="K485" s="9">
        <v>0.65</v>
      </c>
      <c r="L485" s="9">
        <v>0.91200000000000003</v>
      </c>
      <c r="S485" s="9">
        <v>478</v>
      </c>
      <c r="T485" s="12">
        <f t="shared" si="71"/>
        <v>48.6</v>
      </c>
      <c r="V485">
        <v>469</v>
      </c>
      <c r="W485">
        <v>16.8</v>
      </c>
      <c r="X485" s="10">
        <f t="shared" si="70"/>
        <v>4.624978308224887</v>
      </c>
      <c r="Z485" s="11">
        <f t="shared" si="72"/>
        <v>4.6239999999999997</v>
      </c>
      <c r="AA485">
        <f t="shared" si="79"/>
        <v>1</v>
      </c>
      <c r="AB485">
        <f t="shared" si="76"/>
        <v>1</v>
      </c>
      <c r="AC485">
        <f t="shared" si="77"/>
        <v>478</v>
      </c>
      <c r="AD485" s="9">
        <f t="shared" si="78"/>
        <v>478</v>
      </c>
      <c r="AE485" s="12">
        <f t="shared" si="73"/>
        <v>4.6239999999999997</v>
      </c>
      <c r="AF485" s="9">
        <f t="shared" si="74"/>
        <v>478</v>
      </c>
      <c r="AG485">
        <v>3.5859999999999999</v>
      </c>
      <c r="AH485">
        <v>578</v>
      </c>
      <c r="AI485">
        <f t="shared" si="75"/>
        <v>1.2770373751829411</v>
      </c>
      <c r="AK485" s="11">
        <v>4.3259999999999996</v>
      </c>
      <c r="AL485">
        <v>477</v>
      </c>
    </row>
    <row r="486" spans="6:38" x14ac:dyDescent="0.3">
      <c r="F486" s="9">
        <v>479</v>
      </c>
      <c r="G486" s="12">
        <v>3.8460000000000001</v>
      </c>
      <c r="H486" s="12">
        <v>8.2089999999999996</v>
      </c>
      <c r="I486" s="9">
        <v>0.71699999999999997</v>
      </c>
      <c r="J486" s="9">
        <v>1.2849999999999999</v>
      </c>
      <c r="K486" s="9">
        <v>0.77800000000000002</v>
      </c>
      <c r="L486" s="9">
        <v>0.93899999999999995</v>
      </c>
      <c r="S486" s="9">
        <v>479</v>
      </c>
      <c r="T486" s="12">
        <f t="shared" si="71"/>
        <v>384.6</v>
      </c>
      <c r="V486">
        <v>280</v>
      </c>
      <c r="W486">
        <v>16.600000000000001</v>
      </c>
      <c r="X486" s="10">
        <f t="shared" si="70"/>
        <v>4.5973662506487019</v>
      </c>
      <c r="Z486" s="11">
        <f t="shared" si="72"/>
        <v>4.5970000000000004</v>
      </c>
      <c r="AA486">
        <f t="shared" si="79"/>
        <v>1</v>
      </c>
      <c r="AB486">
        <f t="shared" si="76"/>
        <v>1</v>
      </c>
      <c r="AC486">
        <f t="shared" si="77"/>
        <v>479</v>
      </c>
      <c r="AD486" s="9">
        <f t="shared" si="78"/>
        <v>479</v>
      </c>
      <c r="AE486" s="12">
        <f t="shared" si="73"/>
        <v>4.5970000000000004</v>
      </c>
      <c r="AF486" s="9">
        <f t="shared" si="74"/>
        <v>479</v>
      </c>
      <c r="AG486">
        <v>3.5680000000000001</v>
      </c>
      <c r="AH486">
        <v>579</v>
      </c>
      <c r="AI486">
        <f t="shared" si="75"/>
        <v>1.272005214717763</v>
      </c>
      <c r="AK486" s="11">
        <v>4.3259999999999996</v>
      </c>
      <c r="AL486">
        <v>479</v>
      </c>
    </row>
    <row r="487" spans="6:38" x14ac:dyDescent="0.3">
      <c r="F487" s="9">
        <v>480</v>
      </c>
      <c r="G487" s="12">
        <v>12.977</v>
      </c>
      <c r="H487" s="12">
        <v>14.257</v>
      </c>
      <c r="I487" s="9">
        <v>0.80200000000000005</v>
      </c>
      <c r="J487" s="9">
        <v>1.296</v>
      </c>
      <c r="K487" s="9">
        <v>0.77200000000000002</v>
      </c>
      <c r="L487" s="9">
        <v>0.97799999999999998</v>
      </c>
      <c r="S487" s="9">
        <v>480</v>
      </c>
      <c r="T487" s="12">
        <f t="shared" si="71"/>
        <v>1297.7</v>
      </c>
      <c r="V487">
        <v>26</v>
      </c>
      <c r="W487">
        <v>16.5</v>
      </c>
      <c r="X487" s="10">
        <f t="shared" si="70"/>
        <v>4.5834978442375407</v>
      </c>
      <c r="Z487" s="11">
        <f t="shared" si="72"/>
        <v>4.5830000000000002</v>
      </c>
      <c r="AA487">
        <f t="shared" si="79"/>
        <v>1</v>
      </c>
      <c r="AB487">
        <f t="shared" si="76"/>
        <v>0</v>
      </c>
      <c r="AC487">
        <f t="shared" si="77"/>
        <v>479</v>
      </c>
      <c r="AD487" s="9" t="str">
        <f t="shared" si="78"/>
        <v/>
      </c>
      <c r="AE487" s="12" t="str">
        <f t="shared" si="73"/>
        <v/>
      </c>
      <c r="AF487" s="9" t="str">
        <f t="shared" si="74"/>
        <v/>
      </c>
      <c r="AG487">
        <v>3.55</v>
      </c>
      <c r="AH487">
        <v>580</v>
      </c>
      <c r="AI487">
        <f t="shared" si="75"/>
        <v>1.2669476034873244</v>
      </c>
      <c r="AK487" s="11">
        <v>4.3109999999999999</v>
      </c>
      <c r="AL487">
        <v>480</v>
      </c>
    </row>
    <row r="488" spans="6:38" x14ac:dyDescent="0.3">
      <c r="F488" s="9">
        <v>481</v>
      </c>
      <c r="G488" s="12">
        <v>0.216</v>
      </c>
      <c r="H488" s="12">
        <v>1.9930000000000001</v>
      </c>
      <c r="I488" s="9">
        <v>0.68300000000000005</v>
      </c>
      <c r="J488" s="9">
        <v>2.1259999999999999</v>
      </c>
      <c r="K488" s="9">
        <v>0.47</v>
      </c>
      <c r="L488" s="9">
        <v>0.89900000000000002</v>
      </c>
      <c r="S488" s="9">
        <v>481</v>
      </c>
      <c r="T488" s="12">
        <f t="shared" si="71"/>
        <v>21.6</v>
      </c>
      <c r="V488">
        <v>93</v>
      </c>
      <c r="W488">
        <v>16.5</v>
      </c>
      <c r="X488" s="10">
        <f t="shared" si="70"/>
        <v>4.5834978442375407</v>
      </c>
      <c r="Z488" s="11">
        <f t="shared" si="72"/>
        <v>4.5830000000000002</v>
      </c>
      <c r="AA488">
        <f t="shared" si="79"/>
        <v>2</v>
      </c>
      <c r="AB488">
        <f t="shared" si="76"/>
        <v>2</v>
      </c>
      <c r="AC488">
        <f t="shared" si="77"/>
        <v>481</v>
      </c>
      <c r="AD488" s="9">
        <f t="shared" si="78"/>
        <v>481</v>
      </c>
      <c r="AE488" s="12">
        <f t="shared" si="73"/>
        <v>4.5830000000000002</v>
      </c>
      <c r="AF488" s="9">
        <f t="shared" si="74"/>
        <v>481</v>
      </c>
      <c r="AG488">
        <v>3.532</v>
      </c>
      <c r="AH488">
        <v>583</v>
      </c>
      <c r="AI488">
        <f t="shared" si="75"/>
        <v>1.2618642827417137</v>
      </c>
      <c r="AK488" s="11">
        <v>4.2960000000000003</v>
      </c>
      <c r="AL488">
        <v>481</v>
      </c>
    </row>
    <row r="489" spans="6:38" x14ac:dyDescent="0.3">
      <c r="F489" s="9">
        <v>482</v>
      </c>
      <c r="G489" s="12">
        <v>1.4999999999999999E-2</v>
      </c>
      <c r="H489" s="12">
        <v>0.46800000000000003</v>
      </c>
      <c r="I489" s="9">
        <v>0.86899999999999999</v>
      </c>
      <c r="J489" s="9">
        <v>1.9139999999999999</v>
      </c>
      <c r="K489" s="9">
        <v>0.52200000000000002</v>
      </c>
      <c r="L489" s="9">
        <v>0.83299999999999996</v>
      </c>
      <c r="S489" s="9">
        <v>482</v>
      </c>
      <c r="T489" s="12">
        <f t="shared" si="71"/>
        <v>1.5</v>
      </c>
      <c r="V489">
        <v>355</v>
      </c>
      <c r="W489">
        <v>16.400000000000002</v>
      </c>
      <c r="X489" s="10">
        <f t="shared" si="70"/>
        <v>4.5695873482905078</v>
      </c>
      <c r="Z489" s="11">
        <f t="shared" si="72"/>
        <v>4.569</v>
      </c>
      <c r="AA489">
        <f t="shared" si="79"/>
        <v>1</v>
      </c>
      <c r="AB489">
        <f t="shared" si="76"/>
        <v>0</v>
      </c>
      <c r="AC489">
        <f t="shared" si="77"/>
        <v>481</v>
      </c>
      <c r="AD489" s="9" t="str">
        <f t="shared" si="78"/>
        <v/>
      </c>
      <c r="AE489" s="12" t="str">
        <f t="shared" si="73"/>
        <v/>
      </c>
      <c r="AF489" s="9" t="str">
        <f t="shared" si="74"/>
        <v/>
      </c>
      <c r="AG489">
        <v>3.5139999999999998</v>
      </c>
      <c r="AH489">
        <v>586</v>
      </c>
      <c r="AI489">
        <f t="shared" si="75"/>
        <v>1.2567549897649053</v>
      </c>
      <c r="AK489" s="11">
        <v>4.2670000000000003</v>
      </c>
      <c r="AL489">
        <v>482</v>
      </c>
    </row>
    <row r="490" spans="6:38" x14ac:dyDescent="0.3">
      <c r="F490" s="9">
        <v>483</v>
      </c>
      <c r="G490" s="12">
        <v>2.415</v>
      </c>
      <c r="H490" s="12">
        <v>6.3360000000000003</v>
      </c>
      <c r="I490" s="9">
        <v>0.75600000000000001</v>
      </c>
      <c r="J490" s="9">
        <v>1.44</v>
      </c>
      <c r="K490" s="9">
        <v>0.69499999999999995</v>
      </c>
      <c r="L490" s="9">
        <v>0.93100000000000005</v>
      </c>
      <c r="S490" s="9">
        <v>483</v>
      </c>
      <c r="T490" s="12">
        <f t="shared" si="71"/>
        <v>241.5</v>
      </c>
      <c r="V490">
        <v>610</v>
      </c>
      <c r="W490">
        <v>16.400000000000002</v>
      </c>
      <c r="X490" s="10">
        <f t="shared" si="70"/>
        <v>4.5695873482905078</v>
      </c>
      <c r="Z490" s="11">
        <f t="shared" si="72"/>
        <v>4.569</v>
      </c>
      <c r="AA490">
        <f t="shared" si="79"/>
        <v>2</v>
      </c>
      <c r="AB490">
        <f t="shared" si="76"/>
        <v>2</v>
      </c>
      <c r="AC490">
        <f t="shared" si="77"/>
        <v>483</v>
      </c>
      <c r="AD490" s="9">
        <f t="shared" si="78"/>
        <v>483</v>
      </c>
      <c r="AE490" s="12">
        <f t="shared" si="73"/>
        <v>4.569</v>
      </c>
      <c r="AF490" s="9">
        <f t="shared" si="74"/>
        <v>483</v>
      </c>
      <c r="AG490">
        <v>3.496</v>
      </c>
      <c r="AH490">
        <v>588</v>
      </c>
      <c r="AI490">
        <f t="shared" si="75"/>
        <v>1.2516194577932891</v>
      </c>
      <c r="AK490" s="11">
        <v>4.2519999999999998</v>
      </c>
      <c r="AL490">
        <v>482</v>
      </c>
    </row>
    <row r="491" spans="6:38" x14ac:dyDescent="0.3">
      <c r="F491" s="9">
        <v>484</v>
      </c>
      <c r="G491" s="12">
        <v>0.30199999999999999</v>
      </c>
      <c r="H491" s="12">
        <v>2.1720000000000002</v>
      </c>
      <c r="I491" s="9">
        <v>0.80500000000000005</v>
      </c>
      <c r="J491" s="9">
        <v>1.7150000000000001</v>
      </c>
      <c r="K491" s="9">
        <v>0.58299999999999996</v>
      </c>
      <c r="L491" s="9">
        <v>0.93200000000000005</v>
      </c>
      <c r="S491" s="9">
        <v>484</v>
      </c>
      <c r="T491" s="12">
        <f t="shared" si="71"/>
        <v>30.2</v>
      </c>
      <c r="V491">
        <v>195</v>
      </c>
      <c r="W491">
        <v>16.3</v>
      </c>
      <c r="X491" s="10">
        <f t="shared" si="70"/>
        <v>4.5556343772501275</v>
      </c>
      <c r="Z491" s="11">
        <f t="shared" si="72"/>
        <v>4.5549999999999997</v>
      </c>
      <c r="AA491">
        <f t="shared" si="79"/>
        <v>1</v>
      </c>
      <c r="AB491">
        <f t="shared" si="76"/>
        <v>0</v>
      </c>
      <c r="AC491">
        <f t="shared" si="77"/>
        <v>483</v>
      </c>
      <c r="AD491" s="9" t="str">
        <f t="shared" si="78"/>
        <v/>
      </c>
      <c r="AE491" s="12" t="str">
        <f t="shared" si="73"/>
        <v/>
      </c>
      <c r="AF491" s="9" t="str">
        <f t="shared" si="74"/>
        <v/>
      </c>
      <c r="AG491">
        <v>3.4769999999999999</v>
      </c>
      <c r="AH491">
        <v>591</v>
      </c>
      <c r="AI491">
        <f t="shared" si="75"/>
        <v>1.2461698530257244</v>
      </c>
      <c r="AK491" s="11">
        <v>4.2519999999999998</v>
      </c>
      <c r="AL491">
        <v>482</v>
      </c>
    </row>
    <row r="492" spans="6:38" x14ac:dyDescent="0.3">
      <c r="F492" s="9">
        <v>485</v>
      </c>
      <c r="G492" s="12">
        <v>6.7000000000000004E-2</v>
      </c>
      <c r="H492" s="12">
        <v>0.95399999999999996</v>
      </c>
      <c r="I492" s="9">
        <v>0.91900000000000004</v>
      </c>
      <c r="J492" s="9">
        <v>1.349</v>
      </c>
      <c r="K492" s="9">
        <v>0.74099999999999999</v>
      </c>
      <c r="L492" s="9">
        <v>0.86799999999999999</v>
      </c>
      <c r="S492" s="9">
        <v>485</v>
      </c>
      <c r="T492" s="12">
        <f t="shared" si="71"/>
        <v>6.7</v>
      </c>
      <c r="V492">
        <v>641</v>
      </c>
      <c r="W492">
        <v>16.3</v>
      </c>
      <c r="X492" s="10">
        <f t="shared" si="70"/>
        <v>4.5556343772501275</v>
      </c>
      <c r="Z492" s="11">
        <f t="shared" si="72"/>
        <v>4.5549999999999997</v>
      </c>
      <c r="AA492">
        <f t="shared" si="79"/>
        <v>2</v>
      </c>
      <c r="AB492">
        <f t="shared" si="76"/>
        <v>0</v>
      </c>
      <c r="AC492">
        <f t="shared" si="77"/>
        <v>483</v>
      </c>
      <c r="AD492" s="9" t="str">
        <f t="shared" si="78"/>
        <v/>
      </c>
      <c r="AE492" s="12" t="str">
        <f t="shared" si="73"/>
        <v/>
      </c>
      <c r="AF492" s="9" t="str">
        <f t="shared" si="74"/>
        <v/>
      </c>
      <c r="AG492">
        <v>3.4590000000000001</v>
      </c>
      <c r="AH492">
        <v>592</v>
      </c>
      <c r="AI492">
        <f t="shared" si="75"/>
        <v>1.2409795299550317</v>
      </c>
      <c r="AK492" s="11">
        <v>4.2519999999999998</v>
      </c>
      <c r="AL492">
        <v>485</v>
      </c>
    </row>
    <row r="493" spans="6:38" x14ac:dyDescent="0.3">
      <c r="F493" s="9">
        <v>486</v>
      </c>
      <c r="G493" s="12">
        <v>6.2510000000000003</v>
      </c>
      <c r="H493" s="12">
        <v>9.6340000000000003</v>
      </c>
      <c r="I493" s="9">
        <v>0.84599999999999997</v>
      </c>
      <c r="J493" s="9">
        <v>1.399</v>
      </c>
      <c r="K493" s="9">
        <v>0.71499999999999997</v>
      </c>
      <c r="L493" s="9">
        <v>0.97899999999999998</v>
      </c>
      <c r="S493" s="9">
        <v>486</v>
      </c>
      <c r="T493" s="12">
        <f t="shared" si="71"/>
        <v>625.1</v>
      </c>
      <c r="V493">
        <v>682</v>
      </c>
      <c r="W493">
        <v>16.3</v>
      </c>
      <c r="X493" s="10">
        <f t="shared" si="70"/>
        <v>4.5556343772501275</v>
      </c>
      <c r="Z493" s="11">
        <f t="shared" si="72"/>
        <v>4.5549999999999997</v>
      </c>
      <c r="AA493">
        <f t="shared" si="79"/>
        <v>3</v>
      </c>
      <c r="AB493">
        <f t="shared" si="76"/>
        <v>3</v>
      </c>
      <c r="AC493">
        <f t="shared" si="77"/>
        <v>486</v>
      </c>
      <c r="AD493" s="9">
        <f t="shared" si="78"/>
        <v>486</v>
      </c>
      <c r="AE493" s="12">
        <f t="shared" si="73"/>
        <v>4.5549999999999997</v>
      </c>
      <c r="AF493" s="9">
        <f t="shared" si="74"/>
        <v>486</v>
      </c>
      <c r="AG493">
        <v>3.4409999999999998</v>
      </c>
      <c r="AH493">
        <v>594</v>
      </c>
      <c r="AI493">
        <f t="shared" si="75"/>
        <v>1.2357621268153434</v>
      </c>
      <c r="AK493" s="11">
        <v>4.2220000000000004</v>
      </c>
      <c r="AL493">
        <v>485</v>
      </c>
    </row>
    <row r="494" spans="6:38" x14ac:dyDescent="0.3">
      <c r="F494" s="9">
        <v>487</v>
      </c>
      <c r="G494" s="12">
        <v>0.40799999999999997</v>
      </c>
      <c r="H494" s="12">
        <v>2.6619999999999999</v>
      </c>
      <c r="I494" s="9">
        <v>0.72399999999999998</v>
      </c>
      <c r="J494" s="9">
        <v>2.1259999999999999</v>
      </c>
      <c r="K494" s="9">
        <v>0.47</v>
      </c>
      <c r="L494" s="9">
        <v>0.92200000000000004</v>
      </c>
      <c r="S494" s="9">
        <v>487</v>
      </c>
      <c r="T494" s="12">
        <f t="shared" si="71"/>
        <v>40.799999999999997</v>
      </c>
      <c r="V494">
        <v>570</v>
      </c>
      <c r="W494">
        <v>16.2</v>
      </c>
      <c r="X494" s="10">
        <f t="shared" si="70"/>
        <v>4.5416385396362884</v>
      </c>
      <c r="Z494" s="11">
        <f t="shared" si="72"/>
        <v>4.5410000000000004</v>
      </c>
      <c r="AA494">
        <f t="shared" si="79"/>
        <v>1</v>
      </c>
      <c r="AB494">
        <f t="shared" si="76"/>
        <v>0</v>
      </c>
      <c r="AC494">
        <f t="shared" si="77"/>
        <v>486</v>
      </c>
      <c r="AD494" s="9" t="str">
        <f t="shared" si="78"/>
        <v/>
      </c>
      <c r="AE494" s="12" t="str">
        <f t="shared" si="73"/>
        <v/>
      </c>
      <c r="AF494" s="9" t="str">
        <f t="shared" si="74"/>
        <v/>
      </c>
      <c r="AG494">
        <v>3.4220000000000002</v>
      </c>
      <c r="AH494">
        <v>595</v>
      </c>
      <c r="AI494">
        <f t="shared" si="75"/>
        <v>1.2302251754700018</v>
      </c>
      <c r="AK494" s="11">
        <v>4.2220000000000004</v>
      </c>
      <c r="AL494">
        <v>485</v>
      </c>
    </row>
    <row r="495" spans="6:38" x14ac:dyDescent="0.3">
      <c r="F495" s="9">
        <v>488</v>
      </c>
      <c r="G495" s="12">
        <v>0.11</v>
      </c>
      <c r="H495" s="12">
        <v>1.3420000000000001</v>
      </c>
      <c r="I495" s="9">
        <v>0.76600000000000001</v>
      </c>
      <c r="J495" s="9">
        <v>2.1320000000000001</v>
      </c>
      <c r="K495" s="9">
        <v>0.46899999999999997</v>
      </c>
      <c r="L495" s="9">
        <v>0.91200000000000003</v>
      </c>
      <c r="S495" s="9">
        <v>488</v>
      </c>
      <c r="T495" s="12">
        <f t="shared" si="71"/>
        <v>11</v>
      </c>
      <c r="V495">
        <v>816</v>
      </c>
      <c r="W495">
        <v>16.2</v>
      </c>
      <c r="X495" s="10">
        <f t="shared" si="70"/>
        <v>4.5416385396362884</v>
      </c>
      <c r="Z495" s="11">
        <f t="shared" si="72"/>
        <v>4.5410000000000004</v>
      </c>
      <c r="AA495">
        <f t="shared" si="79"/>
        <v>2</v>
      </c>
      <c r="AB495">
        <f t="shared" si="76"/>
        <v>2</v>
      </c>
      <c r="AC495">
        <f t="shared" si="77"/>
        <v>488</v>
      </c>
      <c r="AD495" s="9">
        <f t="shared" si="78"/>
        <v>488</v>
      </c>
      <c r="AE495" s="12">
        <f t="shared" si="73"/>
        <v>4.5410000000000004</v>
      </c>
      <c r="AF495" s="9">
        <f t="shared" si="74"/>
        <v>488</v>
      </c>
      <c r="AG495">
        <v>3.403</v>
      </c>
      <c r="AH495">
        <v>598</v>
      </c>
      <c r="AI495">
        <f t="shared" si="75"/>
        <v>1.2246573955187687</v>
      </c>
      <c r="AK495" s="11">
        <v>4.2220000000000004</v>
      </c>
      <c r="AL495">
        <v>485</v>
      </c>
    </row>
    <row r="496" spans="6:38" x14ac:dyDescent="0.3">
      <c r="F496" s="9">
        <v>489</v>
      </c>
      <c r="G496" s="12">
        <v>1.343</v>
      </c>
      <c r="H496" s="12">
        <v>4.9610000000000003</v>
      </c>
      <c r="I496" s="9">
        <v>0.68600000000000005</v>
      </c>
      <c r="J496" s="9">
        <v>1.9510000000000001</v>
      </c>
      <c r="K496" s="9">
        <v>0.51300000000000001</v>
      </c>
      <c r="L496" s="9">
        <v>0.94099999999999995</v>
      </c>
      <c r="S496" s="9">
        <v>489</v>
      </c>
      <c r="T496" s="12">
        <f t="shared" si="71"/>
        <v>134.30000000000001</v>
      </c>
      <c r="V496">
        <v>800</v>
      </c>
      <c r="W496">
        <v>16</v>
      </c>
      <c r="X496" s="10">
        <f t="shared" si="70"/>
        <v>4.5135166683820502</v>
      </c>
      <c r="Z496" s="11">
        <f t="shared" si="72"/>
        <v>4.5129999999999999</v>
      </c>
      <c r="AA496">
        <f t="shared" si="79"/>
        <v>1</v>
      </c>
      <c r="AB496">
        <f t="shared" si="76"/>
        <v>1</v>
      </c>
      <c r="AC496">
        <f t="shared" si="77"/>
        <v>489</v>
      </c>
      <c r="AD496" s="9">
        <f t="shared" si="78"/>
        <v>489</v>
      </c>
      <c r="AE496" s="12">
        <f t="shared" si="73"/>
        <v>4.5129999999999999</v>
      </c>
      <c r="AF496" s="9">
        <f t="shared" si="74"/>
        <v>489</v>
      </c>
      <c r="AG496">
        <v>3.3849999999999998</v>
      </c>
      <c r="AH496">
        <v>600</v>
      </c>
      <c r="AI496">
        <f t="shared" si="75"/>
        <v>1.2193539063642382</v>
      </c>
      <c r="AK496" s="11">
        <v>4.2220000000000004</v>
      </c>
      <c r="AL496">
        <v>489</v>
      </c>
    </row>
    <row r="497" spans="6:38" x14ac:dyDescent="0.3">
      <c r="F497" s="9">
        <v>490</v>
      </c>
      <c r="G497" s="12">
        <v>2.3E-2</v>
      </c>
      <c r="H497" s="12">
        <v>0.67700000000000005</v>
      </c>
      <c r="I497" s="9">
        <v>0.63600000000000001</v>
      </c>
      <c r="J497" s="9">
        <v>2.532</v>
      </c>
      <c r="K497" s="9">
        <v>0.39500000000000002</v>
      </c>
      <c r="L497" s="9">
        <v>0.86799999999999999</v>
      </c>
      <c r="S497" s="9">
        <v>490</v>
      </c>
      <c r="T497" s="12">
        <f t="shared" si="71"/>
        <v>2.2999999999999998</v>
      </c>
      <c r="V497">
        <v>80</v>
      </c>
      <c r="W497">
        <v>15.9</v>
      </c>
      <c r="X497" s="10">
        <f t="shared" si="70"/>
        <v>4.4993898209967416</v>
      </c>
      <c r="Z497" s="11">
        <f t="shared" si="72"/>
        <v>4.4989999999999997</v>
      </c>
      <c r="AA497">
        <f t="shared" si="79"/>
        <v>1</v>
      </c>
      <c r="AB497">
        <f t="shared" si="76"/>
        <v>1</v>
      </c>
      <c r="AC497">
        <f t="shared" si="77"/>
        <v>490</v>
      </c>
      <c r="AD497" s="9">
        <f t="shared" si="78"/>
        <v>490</v>
      </c>
      <c r="AE497" s="12">
        <f t="shared" si="73"/>
        <v>4.4989999999999997</v>
      </c>
      <c r="AF497" s="9">
        <f t="shared" si="74"/>
        <v>490</v>
      </c>
      <c r="AG497">
        <v>3.3660000000000001</v>
      </c>
      <c r="AH497">
        <v>601</v>
      </c>
      <c r="AI497">
        <f t="shared" si="75"/>
        <v>1.2137250957686143</v>
      </c>
      <c r="AK497" s="11">
        <v>4.2060000000000004</v>
      </c>
      <c r="AL497">
        <v>489</v>
      </c>
    </row>
    <row r="498" spans="6:38" x14ac:dyDescent="0.3">
      <c r="F498" s="9">
        <v>491</v>
      </c>
      <c r="G498" s="12">
        <v>0.38600000000000001</v>
      </c>
      <c r="H498" s="12">
        <v>3.1480000000000001</v>
      </c>
      <c r="I498" s="9">
        <v>0.49</v>
      </c>
      <c r="J498" s="9">
        <v>2.2629999999999999</v>
      </c>
      <c r="K498" s="9">
        <v>0.442</v>
      </c>
      <c r="L498" s="9">
        <v>0.77600000000000002</v>
      </c>
      <c r="S498" s="9">
        <v>491</v>
      </c>
      <c r="T498" s="12">
        <f t="shared" si="71"/>
        <v>38.6</v>
      </c>
      <c r="V498">
        <v>783</v>
      </c>
      <c r="W498">
        <v>15.8</v>
      </c>
      <c r="X498" s="10">
        <f t="shared" si="70"/>
        <v>4.4852184792733976</v>
      </c>
      <c r="Z498" s="11">
        <f t="shared" si="72"/>
        <v>4.4850000000000003</v>
      </c>
      <c r="AA498">
        <f t="shared" si="79"/>
        <v>1</v>
      </c>
      <c r="AB498">
        <f t="shared" si="76"/>
        <v>1</v>
      </c>
      <c r="AC498">
        <f t="shared" si="77"/>
        <v>491</v>
      </c>
      <c r="AD498" s="9">
        <f t="shared" si="78"/>
        <v>491</v>
      </c>
      <c r="AE498" s="12">
        <f t="shared" si="73"/>
        <v>4.4850000000000003</v>
      </c>
      <c r="AF498" s="9">
        <f t="shared" si="74"/>
        <v>491</v>
      </c>
      <c r="AG498">
        <v>3.347</v>
      </c>
      <c r="AH498">
        <v>603</v>
      </c>
      <c r="AI498">
        <f t="shared" si="75"/>
        <v>1.2080644222291896</v>
      </c>
      <c r="AK498" s="11">
        <v>4.2060000000000004</v>
      </c>
      <c r="AL498">
        <v>491</v>
      </c>
    </row>
    <row r="499" spans="6:38" x14ac:dyDescent="0.3">
      <c r="F499" s="9">
        <v>492</v>
      </c>
      <c r="G499" s="12">
        <v>4.4999999999999998E-2</v>
      </c>
      <c r="H499" s="12">
        <v>0.79300000000000004</v>
      </c>
      <c r="I499" s="9">
        <v>0.90700000000000003</v>
      </c>
      <c r="J499" s="9">
        <v>1.5549999999999999</v>
      </c>
      <c r="K499" s="9">
        <v>0.64300000000000002</v>
      </c>
      <c r="L499" s="9">
        <v>0.89100000000000001</v>
      </c>
      <c r="S499" s="9">
        <v>492</v>
      </c>
      <c r="T499" s="12">
        <f t="shared" si="71"/>
        <v>4.5</v>
      </c>
      <c r="V499">
        <v>97</v>
      </c>
      <c r="W499">
        <v>15.7</v>
      </c>
      <c r="X499" s="10">
        <f t="shared" si="70"/>
        <v>4.4710022201226938</v>
      </c>
      <c r="Z499" s="11">
        <f t="shared" si="72"/>
        <v>4.4710000000000001</v>
      </c>
      <c r="AA499">
        <f t="shared" si="79"/>
        <v>1</v>
      </c>
      <c r="AB499">
        <f t="shared" si="76"/>
        <v>1</v>
      </c>
      <c r="AC499">
        <f t="shared" si="77"/>
        <v>492</v>
      </c>
      <c r="AD499" s="9">
        <f t="shared" si="78"/>
        <v>492</v>
      </c>
      <c r="AE499" s="12">
        <f t="shared" si="73"/>
        <v>4.4710000000000001</v>
      </c>
      <c r="AF499" s="9">
        <f t="shared" si="74"/>
        <v>492</v>
      </c>
      <c r="AG499">
        <v>3.3279999999999998</v>
      </c>
      <c r="AH499">
        <v>606</v>
      </c>
      <c r="AI499">
        <f t="shared" si="75"/>
        <v>1.2023715229589622</v>
      </c>
      <c r="AK499" s="11">
        <v>4.1609999999999996</v>
      </c>
      <c r="AL499">
        <v>492</v>
      </c>
    </row>
    <row r="500" spans="6:38" x14ac:dyDescent="0.3">
      <c r="F500" s="9">
        <v>493</v>
      </c>
      <c r="G500" s="12">
        <v>0.20799999999999999</v>
      </c>
      <c r="H500" s="12">
        <v>1.94</v>
      </c>
      <c r="I500" s="9">
        <v>0.69299999999999995</v>
      </c>
      <c r="J500" s="9">
        <v>2.54</v>
      </c>
      <c r="K500" s="9">
        <v>0.39400000000000002</v>
      </c>
      <c r="L500" s="9">
        <v>0.92</v>
      </c>
      <c r="S500" s="9">
        <v>493</v>
      </c>
      <c r="T500" s="12">
        <f t="shared" si="71"/>
        <v>20.8</v>
      </c>
      <c r="V500">
        <v>466</v>
      </c>
      <c r="W500">
        <v>15.5</v>
      </c>
      <c r="X500" s="10">
        <f t="shared" si="70"/>
        <v>4.442433223290478</v>
      </c>
      <c r="Z500" s="11">
        <f t="shared" si="72"/>
        <v>4.4420000000000002</v>
      </c>
      <c r="AA500">
        <f t="shared" si="79"/>
        <v>1</v>
      </c>
      <c r="AB500">
        <f t="shared" si="76"/>
        <v>1</v>
      </c>
      <c r="AC500">
        <f t="shared" si="77"/>
        <v>493</v>
      </c>
      <c r="AD500" s="9">
        <f t="shared" si="78"/>
        <v>493</v>
      </c>
      <c r="AE500" s="12">
        <f t="shared" si="73"/>
        <v>4.4420000000000002</v>
      </c>
      <c r="AF500" s="9">
        <f t="shared" si="74"/>
        <v>493</v>
      </c>
      <c r="AG500">
        <v>3.3090000000000002</v>
      </c>
      <c r="AH500">
        <v>608</v>
      </c>
      <c r="AI500">
        <f t="shared" si="75"/>
        <v>1.1966460289394751</v>
      </c>
      <c r="AK500" s="11">
        <v>4.1449999999999996</v>
      </c>
      <c r="AL500">
        <v>493</v>
      </c>
    </row>
    <row r="501" spans="6:38" x14ac:dyDescent="0.3">
      <c r="F501" s="9">
        <v>494</v>
      </c>
      <c r="G501" s="12">
        <v>7.0999999999999994E-2</v>
      </c>
      <c r="H501" s="12">
        <v>0.99099999999999999</v>
      </c>
      <c r="I501" s="9">
        <v>0.90300000000000002</v>
      </c>
      <c r="J501" s="9">
        <v>1.381</v>
      </c>
      <c r="K501" s="9">
        <v>0.72399999999999998</v>
      </c>
      <c r="L501" s="9">
        <v>0.88600000000000001</v>
      </c>
      <c r="S501" s="9">
        <v>494</v>
      </c>
      <c r="T501" s="12">
        <f t="shared" si="71"/>
        <v>7.1</v>
      </c>
      <c r="V501">
        <v>442</v>
      </c>
      <c r="W501">
        <v>15.4</v>
      </c>
      <c r="X501" s="10">
        <f t="shared" si="70"/>
        <v>4.4280796050795548</v>
      </c>
      <c r="Z501" s="11">
        <f t="shared" si="72"/>
        <v>4.4279999999999999</v>
      </c>
      <c r="AA501">
        <f t="shared" si="79"/>
        <v>1</v>
      </c>
      <c r="AB501">
        <f t="shared" si="76"/>
        <v>0</v>
      </c>
      <c r="AC501">
        <f t="shared" si="77"/>
        <v>493</v>
      </c>
      <c r="AD501" s="9" t="str">
        <f t="shared" si="78"/>
        <v/>
      </c>
      <c r="AE501" s="12" t="str">
        <f t="shared" si="73"/>
        <v/>
      </c>
      <c r="AF501" s="9" t="str">
        <f t="shared" si="74"/>
        <v/>
      </c>
      <c r="AG501">
        <v>3.2890000000000001</v>
      </c>
      <c r="AH501">
        <v>610</v>
      </c>
      <c r="AI501">
        <f t="shared" si="75"/>
        <v>1.19058356720692</v>
      </c>
      <c r="AK501" s="11">
        <v>4.1150000000000002</v>
      </c>
      <c r="AL501">
        <v>493</v>
      </c>
    </row>
    <row r="502" spans="6:38" x14ac:dyDescent="0.3">
      <c r="F502" s="9">
        <v>495</v>
      </c>
      <c r="G502" s="12">
        <v>1.9E-2</v>
      </c>
      <c r="H502" s="12">
        <v>0.48599999999999999</v>
      </c>
      <c r="I502" s="9">
        <v>1</v>
      </c>
      <c r="J502" s="9">
        <v>1.548</v>
      </c>
      <c r="K502" s="9">
        <v>0.64600000000000002</v>
      </c>
      <c r="L502" s="9">
        <v>0.90500000000000003</v>
      </c>
      <c r="S502" s="9">
        <v>495</v>
      </c>
      <c r="T502" s="12">
        <f t="shared" si="71"/>
        <v>1.9</v>
      </c>
      <c r="V502">
        <v>637</v>
      </c>
      <c r="W502">
        <v>15.4</v>
      </c>
      <c r="X502" s="10">
        <f t="shared" si="70"/>
        <v>4.4280796050795548</v>
      </c>
      <c r="Z502" s="11">
        <f t="shared" si="72"/>
        <v>4.4279999999999999</v>
      </c>
      <c r="AA502">
        <f t="shared" si="79"/>
        <v>2</v>
      </c>
      <c r="AB502">
        <f t="shared" si="76"/>
        <v>2</v>
      </c>
      <c r="AC502">
        <f t="shared" si="77"/>
        <v>495</v>
      </c>
      <c r="AD502" s="9">
        <f t="shared" si="78"/>
        <v>495</v>
      </c>
      <c r="AE502" s="12">
        <f t="shared" si="73"/>
        <v>4.4279999999999999</v>
      </c>
      <c r="AF502" s="9">
        <f t="shared" si="74"/>
        <v>495</v>
      </c>
      <c r="AG502">
        <v>3.27</v>
      </c>
      <c r="AH502">
        <v>611</v>
      </c>
      <c r="AI502">
        <f t="shared" si="75"/>
        <v>1.1847899849091621</v>
      </c>
      <c r="AK502" s="11">
        <v>4.1150000000000002</v>
      </c>
      <c r="AL502">
        <v>493</v>
      </c>
    </row>
    <row r="503" spans="6:38" x14ac:dyDescent="0.3">
      <c r="F503" s="9">
        <v>496</v>
      </c>
      <c r="G503" s="12">
        <v>9.6000000000000002E-2</v>
      </c>
      <c r="H503" s="12">
        <v>1.1439999999999999</v>
      </c>
      <c r="I503" s="9">
        <v>0.91900000000000004</v>
      </c>
      <c r="J503" s="9">
        <v>1.071</v>
      </c>
      <c r="K503" s="9">
        <v>0.93400000000000005</v>
      </c>
      <c r="L503" s="9">
        <v>0.90500000000000003</v>
      </c>
      <c r="S503" s="9">
        <v>496</v>
      </c>
      <c r="T503" s="12">
        <f t="shared" si="71"/>
        <v>9.6</v>
      </c>
      <c r="V503">
        <v>529</v>
      </c>
      <c r="W503">
        <v>15.299999999999999</v>
      </c>
      <c r="X503" s="10">
        <f t="shared" si="70"/>
        <v>4.4136793080657757</v>
      </c>
      <c r="Z503" s="11">
        <f t="shared" si="72"/>
        <v>4.4130000000000003</v>
      </c>
      <c r="AA503">
        <f t="shared" si="79"/>
        <v>1</v>
      </c>
      <c r="AB503">
        <f t="shared" si="76"/>
        <v>1</v>
      </c>
      <c r="AC503">
        <f t="shared" si="77"/>
        <v>496</v>
      </c>
      <c r="AD503" s="9">
        <f t="shared" si="78"/>
        <v>496</v>
      </c>
      <c r="AE503" s="12">
        <f t="shared" si="73"/>
        <v>4.4130000000000003</v>
      </c>
      <c r="AF503" s="9">
        <f t="shared" si="74"/>
        <v>496</v>
      </c>
      <c r="AG503">
        <v>3.25</v>
      </c>
      <c r="AH503">
        <v>613</v>
      </c>
      <c r="AI503">
        <f t="shared" si="75"/>
        <v>1.1786549963416462</v>
      </c>
      <c r="AK503" s="11">
        <v>4.1150000000000002</v>
      </c>
      <c r="AL503">
        <v>496</v>
      </c>
    </row>
    <row r="504" spans="6:38" x14ac:dyDescent="0.3">
      <c r="F504" s="9">
        <v>497</v>
      </c>
      <c r="G504" s="12">
        <v>4.7E-2</v>
      </c>
      <c r="H504" s="12">
        <v>0.88300000000000001</v>
      </c>
      <c r="I504" s="9">
        <v>0.76400000000000001</v>
      </c>
      <c r="J504" s="9">
        <v>1.9890000000000001</v>
      </c>
      <c r="K504" s="9">
        <v>0.503</v>
      </c>
      <c r="L504" s="9">
        <v>0.84699999999999998</v>
      </c>
      <c r="S504" s="9">
        <v>497</v>
      </c>
      <c r="T504" s="12">
        <f t="shared" si="71"/>
        <v>4.7</v>
      </c>
      <c r="V504">
        <v>63</v>
      </c>
      <c r="W504">
        <v>15.2</v>
      </c>
      <c r="X504" s="10">
        <f t="shared" si="70"/>
        <v>4.3992318738587164</v>
      </c>
      <c r="Z504" s="11">
        <f t="shared" si="72"/>
        <v>4.399</v>
      </c>
      <c r="AA504">
        <f t="shared" si="79"/>
        <v>1</v>
      </c>
      <c r="AB504">
        <f t="shared" si="76"/>
        <v>0</v>
      </c>
      <c r="AC504">
        <f t="shared" si="77"/>
        <v>496</v>
      </c>
      <c r="AD504" s="9" t="str">
        <f t="shared" si="78"/>
        <v/>
      </c>
      <c r="AE504" s="12" t="str">
        <f t="shared" si="73"/>
        <v/>
      </c>
      <c r="AF504" s="9" t="str">
        <f t="shared" si="74"/>
        <v/>
      </c>
      <c r="AG504">
        <v>3.2309999999999999</v>
      </c>
      <c r="AH504">
        <v>617</v>
      </c>
      <c r="AI504">
        <f t="shared" si="75"/>
        <v>1.1727916868423611</v>
      </c>
      <c r="AK504" s="11">
        <v>4.0990000000000002</v>
      </c>
      <c r="AL504">
        <v>497</v>
      </c>
    </row>
    <row r="505" spans="6:38" x14ac:dyDescent="0.3">
      <c r="F505" s="9">
        <v>498</v>
      </c>
      <c r="G505" s="12">
        <v>1.4830000000000001</v>
      </c>
      <c r="H505" s="12">
        <v>5.72</v>
      </c>
      <c r="I505" s="9">
        <v>0.56999999999999995</v>
      </c>
      <c r="J505" s="9">
        <v>2.6840000000000002</v>
      </c>
      <c r="K505" s="9">
        <v>0.373</v>
      </c>
      <c r="L505" s="9">
        <v>0.875</v>
      </c>
      <c r="S505" s="9">
        <v>498</v>
      </c>
      <c r="T505" s="12">
        <f t="shared" si="71"/>
        <v>148.30000000000001</v>
      </c>
      <c r="V505">
        <v>569</v>
      </c>
      <c r="W505">
        <v>15.2</v>
      </c>
      <c r="X505" s="10">
        <f t="shared" si="70"/>
        <v>4.3992318738587164</v>
      </c>
      <c r="Z505" s="11">
        <f t="shared" si="72"/>
        <v>4.399</v>
      </c>
      <c r="AA505">
        <f t="shared" si="79"/>
        <v>2</v>
      </c>
      <c r="AB505">
        <f t="shared" si="76"/>
        <v>2</v>
      </c>
      <c r="AC505">
        <f t="shared" si="77"/>
        <v>498</v>
      </c>
      <c r="AD505" s="9">
        <f t="shared" si="78"/>
        <v>498</v>
      </c>
      <c r="AE505" s="12">
        <f t="shared" si="73"/>
        <v>4.399</v>
      </c>
      <c r="AF505" s="9">
        <f t="shared" si="74"/>
        <v>498</v>
      </c>
      <c r="AG505">
        <v>3.2109999999999999</v>
      </c>
      <c r="AH505">
        <v>619</v>
      </c>
      <c r="AI505">
        <f t="shared" si="75"/>
        <v>1.1665824151073769</v>
      </c>
      <c r="AK505" s="11">
        <v>4.0839999999999996</v>
      </c>
      <c r="AL505">
        <v>497</v>
      </c>
    </row>
    <row r="506" spans="6:38" x14ac:dyDescent="0.3">
      <c r="F506" s="9">
        <v>499</v>
      </c>
      <c r="G506" s="12">
        <v>1.03</v>
      </c>
      <c r="H506" s="12">
        <v>4.1500000000000004</v>
      </c>
      <c r="I506" s="9">
        <v>0.752</v>
      </c>
      <c r="J506" s="9">
        <v>1.3380000000000001</v>
      </c>
      <c r="K506" s="9">
        <v>0.748</v>
      </c>
      <c r="L506" s="9">
        <v>0.91200000000000003</v>
      </c>
      <c r="S506" s="9">
        <v>499</v>
      </c>
      <c r="T506" s="12">
        <f t="shared" si="71"/>
        <v>103</v>
      </c>
      <c r="V506">
        <v>5</v>
      </c>
      <c r="W506">
        <v>15.1</v>
      </c>
      <c r="X506" s="10">
        <f t="shared" si="70"/>
        <v>4.3847368365160699</v>
      </c>
      <c r="Z506" s="11">
        <f t="shared" si="72"/>
        <v>4.3840000000000003</v>
      </c>
      <c r="AA506">
        <f t="shared" si="79"/>
        <v>1</v>
      </c>
      <c r="AB506">
        <f t="shared" si="76"/>
        <v>0</v>
      </c>
      <c r="AC506">
        <f t="shared" si="77"/>
        <v>498</v>
      </c>
      <c r="AD506" s="9" t="str">
        <f t="shared" si="78"/>
        <v/>
      </c>
      <c r="AE506" s="12" t="str">
        <f t="shared" si="73"/>
        <v/>
      </c>
      <c r="AF506" s="9" t="str">
        <f t="shared" si="74"/>
        <v/>
      </c>
      <c r="AG506">
        <v>3.1909999999999998</v>
      </c>
      <c r="AH506">
        <v>622</v>
      </c>
      <c r="AI506">
        <f t="shared" si="75"/>
        <v>1.1603343472961065</v>
      </c>
      <c r="AK506" s="11">
        <v>4.0839999999999996</v>
      </c>
      <c r="AL506">
        <v>497</v>
      </c>
    </row>
    <row r="507" spans="6:38" x14ac:dyDescent="0.3">
      <c r="F507" s="9">
        <v>500</v>
      </c>
      <c r="G507" s="12">
        <v>5.6000000000000001E-2</v>
      </c>
      <c r="H507" s="12">
        <v>0.84899999999999998</v>
      </c>
      <c r="I507" s="9">
        <v>0.98499999999999999</v>
      </c>
      <c r="J507" s="9">
        <v>1.0409999999999999</v>
      </c>
      <c r="K507" s="9">
        <v>0.96</v>
      </c>
      <c r="L507" s="9">
        <v>0.94099999999999995</v>
      </c>
      <c r="S507" s="9">
        <v>500</v>
      </c>
      <c r="T507" s="12">
        <f t="shared" si="71"/>
        <v>5.6000000000000005</v>
      </c>
      <c r="V507">
        <v>146</v>
      </c>
      <c r="W507">
        <v>15.1</v>
      </c>
      <c r="X507" s="10">
        <f t="shared" si="70"/>
        <v>4.3847368365160699</v>
      </c>
      <c r="Z507" s="11">
        <f t="shared" si="72"/>
        <v>4.3840000000000003</v>
      </c>
      <c r="AA507">
        <f t="shared" si="79"/>
        <v>2</v>
      </c>
      <c r="AB507">
        <f t="shared" si="76"/>
        <v>0</v>
      </c>
      <c r="AC507">
        <f t="shared" si="77"/>
        <v>498</v>
      </c>
      <c r="AD507" s="9" t="str">
        <f t="shared" si="78"/>
        <v/>
      </c>
      <c r="AE507" s="12" t="str">
        <f t="shared" si="73"/>
        <v/>
      </c>
      <c r="AF507" s="9" t="str">
        <f t="shared" si="74"/>
        <v/>
      </c>
      <c r="AG507">
        <v>3.1509999999999998</v>
      </c>
      <c r="AH507">
        <v>625</v>
      </c>
      <c r="AI507">
        <f t="shared" si="75"/>
        <v>1.1477198627751375</v>
      </c>
      <c r="AK507" s="11">
        <v>4.0839999999999996</v>
      </c>
      <c r="AL507">
        <v>500</v>
      </c>
    </row>
    <row r="508" spans="6:38" x14ac:dyDescent="0.3">
      <c r="F508" s="9">
        <v>501</v>
      </c>
      <c r="G508" s="12">
        <v>5.3999999999999999E-2</v>
      </c>
      <c r="H508" s="12">
        <v>0.86399999999999999</v>
      </c>
      <c r="I508" s="9">
        <v>0.91600000000000004</v>
      </c>
      <c r="J508" s="9">
        <v>1.464</v>
      </c>
      <c r="K508" s="9">
        <v>0.68300000000000005</v>
      </c>
      <c r="L508" s="9">
        <v>0.88500000000000001</v>
      </c>
      <c r="S508" s="9">
        <v>501</v>
      </c>
      <c r="T508" s="12">
        <f t="shared" si="71"/>
        <v>5.4</v>
      </c>
      <c r="V508">
        <v>164</v>
      </c>
      <c r="W508">
        <v>15.1</v>
      </c>
      <c r="X508" s="10">
        <f t="shared" si="70"/>
        <v>4.3847368365160699</v>
      </c>
      <c r="Z508" s="11">
        <f t="shared" si="72"/>
        <v>4.3840000000000003</v>
      </c>
      <c r="AA508">
        <f t="shared" si="79"/>
        <v>3</v>
      </c>
      <c r="AB508">
        <f t="shared" si="76"/>
        <v>0</v>
      </c>
      <c r="AC508">
        <f t="shared" si="77"/>
        <v>498</v>
      </c>
      <c r="AD508" s="9" t="str">
        <f t="shared" si="78"/>
        <v/>
      </c>
      <c r="AE508" s="12" t="str">
        <f t="shared" si="73"/>
        <v/>
      </c>
      <c r="AF508" s="9" t="str">
        <f t="shared" si="74"/>
        <v/>
      </c>
      <c r="AG508">
        <v>3.1309999999999998</v>
      </c>
      <c r="AH508">
        <v>626</v>
      </c>
      <c r="AI508">
        <f t="shared" si="75"/>
        <v>1.1413524423442685</v>
      </c>
      <c r="AK508" s="11">
        <v>4.0519999999999996</v>
      </c>
      <c r="AL508">
        <v>500</v>
      </c>
    </row>
    <row r="509" spans="6:38" x14ac:dyDescent="0.3">
      <c r="F509" s="9">
        <v>502</v>
      </c>
      <c r="G509" s="12">
        <v>7.4999999999999997E-2</v>
      </c>
      <c r="H509" s="12">
        <v>0.96499999999999997</v>
      </c>
      <c r="I509" s="9">
        <v>1</v>
      </c>
      <c r="J509" s="9">
        <v>1.1160000000000001</v>
      </c>
      <c r="K509" s="9">
        <v>0.89600000000000002</v>
      </c>
      <c r="L509" s="9">
        <v>0.93700000000000006</v>
      </c>
      <c r="S509" s="9">
        <v>502</v>
      </c>
      <c r="T509" s="12">
        <f t="shared" si="71"/>
        <v>7.5</v>
      </c>
      <c r="V509">
        <v>170</v>
      </c>
      <c r="W509">
        <v>15.1</v>
      </c>
      <c r="X509" s="10">
        <f t="shared" si="70"/>
        <v>4.3847368365160699</v>
      </c>
      <c r="Z509" s="11">
        <f t="shared" si="72"/>
        <v>4.3840000000000003</v>
      </c>
      <c r="AA509">
        <f t="shared" si="79"/>
        <v>4</v>
      </c>
      <c r="AB509">
        <f t="shared" si="76"/>
        <v>0</v>
      </c>
      <c r="AC509">
        <f t="shared" si="77"/>
        <v>498</v>
      </c>
      <c r="AD509" s="9" t="str">
        <f t="shared" si="78"/>
        <v/>
      </c>
      <c r="AE509" s="12" t="str">
        <f t="shared" si="73"/>
        <v/>
      </c>
      <c r="AF509" s="9" t="str">
        <f t="shared" si="74"/>
        <v/>
      </c>
      <c r="AG509">
        <v>3.11</v>
      </c>
      <c r="AH509">
        <v>627</v>
      </c>
      <c r="AI509">
        <f t="shared" si="75"/>
        <v>1.1346227261911428</v>
      </c>
      <c r="AK509" s="11">
        <v>4.0519999999999996</v>
      </c>
      <c r="AL509">
        <v>500</v>
      </c>
    </row>
    <row r="510" spans="6:38" x14ac:dyDescent="0.3">
      <c r="F510" s="9">
        <v>503</v>
      </c>
      <c r="G510" s="12">
        <v>0.20499999999999999</v>
      </c>
      <c r="H510" s="12">
        <v>1.7569999999999999</v>
      </c>
      <c r="I510" s="9">
        <v>0.83299999999999996</v>
      </c>
      <c r="J510" s="9">
        <v>1.6870000000000001</v>
      </c>
      <c r="K510" s="9">
        <v>0.59299999999999997</v>
      </c>
      <c r="L510" s="9">
        <v>0.91900000000000004</v>
      </c>
      <c r="S510" s="9">
        <v>503</v>
      </c>
      <c r="T510" s="12">
        <f t="shared" si="71"/>
        <v>20.5</v>
      </c>
      <c r="V510">
        <v>395</v>
      </c>
      <c r="W510">
        <v>15.1</v>
      </c>
      <c r="X510" s="10">
        <f t="shared" si="70"/>
        <v>4.3847368365160699</v>
      </c>
      <c r="Z510" s="11">
        <f t="shared" si="72"/>
        <v>4.3840000000000003</v>
      </c>
      <c r="AA510">
        <f t="shared" si="79"/>
        <v>5</v>
      </c>
      <c r="AB510">
        <f t="shared" si="76"/>
        <v>5</v>
      </c>
      <c r="AC510">
        <f t="shared" si="77"/>
        <v>503</v>
      </c>
      <c r="AD510" s="9">
        <f t="shared" si="78"/>
        <v>503</v>
      </c>
      <c r="AE510" s="12">
        <f t="shared" si="73"/>
        <v>4.3840000000000003</v>
      </c>
      <c r="AF510" s="9">
        <f t="shared" si="74"/>
        <v>503</v>
      </c>
      <c r="AG510">
        <v>3.09</v>
      </c>
      <c r="AH510">
        <v>628</v>
      </c>
      <c r="AI510">
        <f t="shared" si="75"/>
        <v>1.1281710909096541</v>
      </c>
      <c r="AK510" s="11">
        <v>4.0519999999999996</v>
      </c>
      <c r="AL510">
        <v>500</v>
      </c>
    </row>
    <row r="511" spans="6:38" x14ac:dyDescent="0.3">
      <c r="F511" s="9">
        <v>504</v>
      </c>
      <c r="G511" s="12">
        <v>0.66400000000000003</v>
      </c>
      <c r="H511" s="12">
        <v>3.214</v>
      </c>
      <c r="I511" s="9">
        <v>0.80800000000000005</v>
      </c>
      <c r="J511" s="9">
        <v>1.6459999999999999</v>
      </c>
      <c r="K511" s="9">
        <v>0.60699999999999998</v>
      </c>
      <c r="L511" s="9">
        <v>0.95599999999999996</v>
      </c>
      <c r="S511" s="9">
        <v>504</v>
      </c>
      <c r="T511" s="12">
        <f t="shared" si="71"/>
        <v>66.400000000000006</v>
      </c>
      <c r="V511">
        <v>178</v>
      </c>
      <c r="W511">
        <v>15</v>
      </c>
      <c r="X511" s="10">
        <f t="shared" si="70"/>
        <v>4.3701937223683167</v>
      </c>
      <c r="Z511" s="11">
        <f t="shared" si="72"/>
        <v>4.37</v>
      </c>
      <c r="AA511">
        <f t="shared" si="79"/>
        <v>1</v>
      </c>
      <c r="AB511">
        <f t="shared" si="76"/>
        <v>0</v>
      </c>
      <c r="AC511">
        <f t="shared" si="77"/>
        <v>503</v>
      </c>
      <c r="AD511" s="9" t="str">
        <f t="shared" si="78"/>
        <v/>
      </c>
      <c r="AE511" s="12" t="str">
        <f t="shared" si="73"/>
        <v/>
      </c>
      <c r="AF511" s="9" t="str">
        <f t="shared" si="74"/>
        <v/>
      </c>
      <c r="AG511">
        <v>3.069</v>
      </c>
      <c r="AH511">
        <v>634</v>
      </c>
      <c r="AI511">
        <f t="shared" si="75"/>
        <v>1.121351775637599</v>
      </c>
      <c r="AK511" s="11">
        <v>4.0519999999999996</v>
      </c>
      <c r="AL511">
        <v>504</v>
      </c>
    </row>
    <row r="512" spans="6:38" x14ac:dyDescent="0.3">
      <c r="F512" s="9">
        <v>505</v>
      </c>
      <c r="G512" s="12">
        <v>0.36</v>
      </c>
      <c r="H512" s="12">
        <v>2.3519999999999999</v>
      </c>
      <c r="I512" s="9">
        <v>0.81699999999999995</v>
      </c>
      <c r="J512" s="9">
        <v>1.7</v>
      </c>
      <c r="K512" s="9">
        <v>0.58799999999999997</v>
      </c>
      <c r="L512" s="9">
        <v>0.92500000000000004</v>
      </c>
      <c r="S512" s="9">
        <v>505</v>
      </c>
      <c r="T512" s="12">
        <f t="shared" si="71"/>
        <v>36</v>
      </c>
      <c r="V512">
        <v>362</v>
      </c>
      <c r="W512">
        <v>15</v>
      </c>
      <c r="X512" s="10">
        <f t="shared" si="70"/>
        <v>4.3701937223683167</v>
      </c>
      <c r="Z512" s="11">
        <f t="shared" si="72"/>
        <v>4.37</v>
      </c>
      <c r="AA512">
        <f t="shared" si="79"/>
        <v>2</v>
      </c>
      <c r="AB512">
        <f t="shared" si="76"/>
        <v>2</v>
      </c>
      <c r="AC512">
        <f t="shared" si="77"/>
        <v>505</v>
      </c>
      <c r="AD512" s="9">
        <f t="shared" si="78"/>
        <v>505</v>
      </c>
      <c r="AE512" s="12">
        <f t="shared" si="73"/>
        <v>4.37</v>
      </c>
      <c r="AF512" s="9">
        <f t="shared" si="74"/>
        <v>505</v>
      </c>
      <c r="AG512">
        <v>3.048</v>
      </c>
      <c r="AH512">
        <v>637</v>
      </c>
      <c r="AI512">
        <f t="shared" si="75"/>
        <v>1.1144856378243999</v>
      </c>
      <c r="AK512" s="11">
        <v>4.0369999999999999</v>
      </c>
      <c r="AL512">
        <v>504</v>
      </c>
    </row>
    <row r="513" spans="6:38" x14ac:dyDescent="0.3">
      <c r="F513" s="9">
        <v>506</v>
      </c>
      <c r="G513" s="12">
        <v>2.589</v>
      </c>
      <c r="H513" s="12">
        <v>6.5789999999999997</v>
      </c>
      <c r="I513" s="9">
        <v>0.752</v>
      </c>
      <c r="J513" s="9">
        <v>1.784</v>
      </c>
      <c r="K513" s="9">
        <v>0.56100000000000005</v>
      </c>
      <c r="L513" s="9">
        <v>0.95699999999999996</v>
      </c>
      <c r="S513" s="9">
        <v>506</v>
      </c>
      <c r="T513" s="12">
        <f t="shared" si="71"/>
        <v>258.89999999999998</v>
      </c>
      <c r="V513">
        <v>278</v>
      </c>
      <c r="W513">
        <v>14.899999999999999</v>
      </c>
      <c r="X513" s="10">
        <f t="shared" si="70"/>
        <v>4.3556020498381072</v>
      </c>
      <c r="Z513" s="11">
        <f t="shared" si="72"/>
        <v>4.3550000000000004</v>
      </c>
      <c r="AA513">
        <f t="shared" si="79"/>
        <v>1</v>
      </c>
      <c r="AB513">
        <f t="shared" si="76"/>
        <v>1</v>
      </c>
      <c r="AC513">
        <f t="shared" si="77"/>
        <v>506</v>
      </c>
      <c r="AD513" s="9">
        <f t="shared" si="78"/>
        <v>506</v>
      </c>
      <c r="AE513" s="12">
        <f t="shared" si="73"/>
        <v>4.3550000000000004</v>
      </c>
      <c r="AF513" s="9">
        <f t="shared" si="74"/>
        <v>506</v>
      </c>
      <c r="AG513">
        <v>3.0270000000000001</v>
      </c>
      <c r="AH513">
        <v>640</v>
      </c>
      <c r="AI513">
        <f t="shared" si="75"/>
        <v>1.1075720300395817</v>
      </c>
      <c r="AK513" s="11">
        <v>4.0369999999999999</v>
      </c>
      <c r="AL513">
        <v>504</v>
      </c>
    </row>
    <row r="514" spans="6:38" x14ac:dyDescent="0.3">
      <c r="F514" s="9">
        <v>507</v>
      </c>
      <c r="G514" s="12">
        <v>0.13200000000000001</v>
      </c>
      <c r="H514" s="12">
        <v>1.585</v>
      </c>
      <c r="I514" s="9">
        <v>0.66</v>
      </c>
      <c r="J514" s="9">
        <v>2.7810000000000001</v>
      </c>
      <c r="K514" s="9">
        <v>0.36</v>
      </c>
      <c r="L514" s="9">
        <v>0.9</v>
      </c>
      <c r="S514" s="9">
        <v>507</v>
      </c>
      <c r="T514" s="12">
        <f t="shared" si="71"/>
        <v>13.200000000000001</v>
      </c>
      <c r="V514">
        <v>218</v>
      </c>
      <c r="W514">
        <v>14.7</v>
      </c>
      <c r="X514" s="10">
        <f t="shared" si="70"/>
        <v>4.3262710626597238</v>
      </c>
      <c r="Z514" s="11">
        <f t="shared" si="72"/>
        <v>4.3259999999999996</v>
      </c>
      <c r="AA514">
        <f t="shared" si="79"/>
        <v>1</v>
      </c>
      <c r="AB514">
        <f t="shared" si="76"/>
        <v>0</v>
      </c>
      <c r="AC514">
        <f t="shared" si="77"/>
        <v>506</v>
      </c>
      <c r="AD514" s="9" t="str">
        <f t="shared" si="78"/>
        <v/>
      </c>
      <c r="AE514" s="12" t="str">
        <f t="shared" si="73"/>
        <v/>
      </c>
      <c r="AF514" s="9" t="str">
        <f t="shared" si="74"/>
        <v/>
      </c>
      <c r="AG514">
        <v>3.0059999999999998</v>
      </c>
      <c r="AH514">
        <v>643</v>
      </c>
      <c r="AI514">
        <f t="shared" si="75"/>
        <v>1.1006102913307827</v>
      </c>
      <c r="AK514" s="11">
        <v>4.0369999999999999</v>
      </c>
      <c r="AL514">
        <v>504</v>
      </c>
    </row>
    <row r="515" spans="6:38" x14ac:dyDescent="0.3">
      <c r="F515" s="9">
        <v>508</v>
      </c>
      <c r="G515" s="12">
        <v>8.1000000000000003E-2</v>
      </c>
      <c r="H515" s="12">
        <v>1.1739999999999999</v>
      </c>
      <c r="I515" s="9">
        <v>0.73599999999999999</v>
      </c>
      <c r="J515" s="9">
        <v>2.34</v>
      </c>
      <c r="K515" s="9">
        <v>0.42699999999999999</v>
      </c>
      <c r="L515" s="9">
        <v>0.90900000000000003</v>
      </c>
      <c r="S515" s="9">
        <v>508</v>
      </c>
      <c r="T515" s="12">
        <f t="shared" si="71"/>
        <v>8.1</v>
      </c>
      <c r="V515">
        <v>761</v>
      </c>
      <c r="W515">
        <v>14.7</v>
      </c>
      <c r="X515" s="10">
        <f t="shared" si="70"/>
        <v>4.3262710626597238</v>
      </c>
      <c r="Z515" s="11">
        <f t="shared" si="72"/>
        <v>4.3259999999999996</v>
      </c>
      <c r="AA515">
        <f t="shared" si="79"/>
        <v>2</v>
      </c>
      <c r="AB515">
        <f t="shared" si="76"/>
        <v>2</v>
      </c>
      <c r="AC515">
        <f t="shared" si="77"/>
        <v>508</v>
      </c>
      <c r="AD515" s="9">
        <f t="shared" si="78"/>
        <v>508</v>
      </c>
      <c r="AE515" s="12">
        <f t="shared" si="73"/>
        <v>4.3259999999999996</v>
      </c>
      <c r="AF515" s="9">
        <f t="shared" si="74"/>
        <v>508</v>
      </c>
      <c r="AG515">
        <v>2.9849999999999999</v>
      </c>
      <c r="AH515">
        <v>645</v>
      </c>
      <c r="AI515">
        <f t="shared" si="75"/>
        <v>1.0935997468445653</v>
      </c>
      <c r="AK515" s="11">
        <v>4.0369999999999999</v>
      </c>
      <c r="AL515">
        <v>508</v>
      </c>
    </row>
    <row r="516" spans="6:38" x14ac:dyDescent="0.3">
      <c r="F516" s="9">
        <v>509</v>
      </c>
      <c r="G516" s="12">
        <v>0.191</v>
      </c>
      <c r="H516" s="12">
        <v>1.75</v>
      </c>
      <c r="I516" s="9">
        <v>0.78600000000000003</v>
      </c>
      <c r="J516" s="9">
        <v>1.748</v>
      </c>
      <c r="K516" s="9">
        <v>0.57199999999999995</v>
      </c>
      <c r="L516" s="9">
        <v>0.92900000000000005</v>
      </c>
      <c r="S516" s="9">
        <v>509</v>
      </c>
      <c r="T516" s="12">
        <f t="shared" si="71"/>
        <v>19.100000000000001</v>
      </c>
      <c r="V516">
        <v>747</v>
      </c>
      <c r="W516">
        <v>14.6</v>
      </c>
      <c r="X516" s="10">
        <f t="shared" si="70"/>
        <v>4.3115307436145427</v>
      </c>
      <c r="Z516" s="11">
        <f t="shared" si="72"/>
        <v>4.3109999999999999</v>
      </c>
      <c r="AA516">
        <f t="shared" si="79"/>
        <v>1</v>
      </c>
      <c r="AB516">
        <f t="shared" si="76"/>
        <v>1</v>
      </c>
      <c r="AC516">
        <f t="shared" si="77"/>
        <v>509</v>
      </c>
      <c r="AD516" s="9">
        <f t="shared" si="78"/>
        <v>509</v>
      </c>
      <c r="AE516" s="12">
        <f t="shared" si="73"/>
        <v>4.3109999999999999</v>
      </c>
      <c r="AF516" s="9">
        <f t="shared" si="74"/>
        <v>509</v>
      </c>
      <c r="AG516">
        <v>2.9420000000000002</v>
      </c>
      <c r="AH516">
        <v>648</v>
      </c>
      <c r="AI516">
        <f t="shared" si="75"/>
        <v>1.0790896221792459</v>
      </c>
      <c r="AK516" s="11">
        <v>4.0049999999999999</v>
      </c>
      <c r="AL516">
        <v>509</v>
      </c>
    </row>
    <row r="517" spans="6:38" x14ac:dyDescent="0.3">
      <c r="F517" s="9">
        <v>510</v>
      </c>
      <c r="G517" s="12">
        <v>7.3999999999999996E-2</v>
      </c>
      <c r="H517" s="12">
        <v>1.226</v>
      </c>
      <c r="I517" s="9">
        <v>0.61499999999999999</v>
      </c>
      <c r="J517" s="9">
        <v>2.7029999999999998</v>
      </c>
      <c r="K517" s="9">
        <v>0.37</v>
      </c>
      <c r="L517" s="9">
        <v>0.874</v>
      </c>
      <c r="S517" s="9">
        <v>510</v>
      </c>
      <c r="T517" s="12">
        <f t="shared" si="71"/>
        <v>7.3999999999999995</v>
      </c>
      <c r="V517">
        <v>384</v>
      </c>
      <c r="W517">
        <v>14.499999999999998</v>
      </c>
      <c r="X517" s="10">
        <f t="shared" si="70"/>
        <v>4.2967398569915609</v>
      </c>
      <c r="Z517" s="11">
        <f t="shared" si="72"/>
        <v>4.2960000000000003</v>
      </c>
      <c r="AA517">
        <f t="shared" si="79"/>
        <v>1</v>
      </c>
      <c r="AB517">
        <f t="shared" si="76"/>
        <v>1</v>
      </c>
      <c r="AC517">
        <f t="shared" si="77"/>
        <v>510</v>
      </c>
      <c r="AD517" s="9">
        <f t="shared" si="78"/>
        <v>510</v>
      </c>
      <c r="AE517" s="12">
        <f t="shared" si="73"/>
        <v>4.2960000000000003</v>
      </c>
      <c r="AF517" s="9">
        <f t="shared" si="74"/>
        <v>510</v>
      </c>
      <c r="AG517">
        <v>2.92</v>
      </c>
      <c r="AH517">
        <v>653</v>
      </c>
      <c r="AI517">
        <f t="shared" si="75"/>
        <v>1.0715836162801904</v>
      </c>
      <c r="AK517" s="11">
        <v>3.9889999999999999</v>
      </c>
      <c r="AL517">
        <v>510</v>
      </c>
    </row>
    <row r="518" spans="6:38" x14ac:dyDescent="0.3">
      <c r="F518" s="9">
        <v>511</v>
      </c>
      <c r="G518" s="12">
        <v>0.433</v>
      </c>
      <c r="H518" s="12">
        <v>2.6659999999999999</v>
      </c>
      <c r="I518" s="9">
        <v>0.76600000000000001</v>
      </c>
      <c r="J518" s="9">
        <v>1.746</v>
      </c>
      <c r="K518" s="9">
        <v>0.57299999999999995</v>
      </c>
      <c r="L518" s="9">
        <v>0.92</v>
      </c>
      <c r="S518" s="9">
        <v>511</v>
      </c>
      <c r="T518" s="12">
        <f t="shared" si="71"/>
        <v>43.3</v>
      </c>
      <c r="V518">
        <v>720</v>
      </c>
      <c r="W518">
        <v>14.399999999999999</v>
      </c>
      <c r="X518" s="10">
        <f t="shared" si="70"/>
        <v>4.2818978787666504</v>
      </c>
      <c r="Z518" s="11">
        <f t="shared" si="72"/>
        <v>4.2809999999999997</v>
      </c>
      <c r="AA518">
        <f t="shared" si="79"/>
        <v>1</v>
      </c>
      <c r="AB518">
        <f t="shared" si="76"/>
        <v>1</v>
      </c>
      <c r="AC518">
        <f t="shared" si="77"/>
        <v>511</v>
      </c>
      <c r="AD518" s="9">
        <f t="shared" si="78"/>
        <v>511</v>
      </c>
      <c r="AE518" s="12">
        <f t="shared" si="73"/>
        <v>4.2809999999999997</v>
      </c>
      <c r="AF518" s="9">
        <f t="shared" si="74"/>
        <v>511</v>
      </c>
      <c r="AG518">
        <v>2.8980000000000001</v>
      </c>
      <c r="AH518">
        <v>655</v>
      </c>
      <c r="AI518">
        <f t="shared" si="75"/>
        <v>1.0640208438984906</v>
      </c>
      <c r="AK518" s="11">
        <v>3.9569999999999999</v>
      </c>
      <c r="AL518">
        <v>510</v>
      </c>
    </row>
    <row r="519" spans="6:38" x14ac:dyDescent="0.3">
      <c r="F519" s="9">
        <v>512</v>
      </c>
      <c r="G519" s="12">
        <v>4.2000000000000003E-2</v>
      </c>
      <c r="H519" s="12">
        <v>0.93799999999999994</v>
      </c>
      <c r="I519" s="9">
        <v>0.60399999999999998</v>
      </c>
      <c r="J519" s="9">
        <v>2.8980000000000001</v>
      </c>
      <c r="K519" s="9">
        <v>0.34499999999999997</v>
      </c>
      <c r="L519" s="9">
        <v>0.84799999999999998</v>
      </c>
      <c r="S519" s="9">
        <v>512</v>
      </c>
      <c r="T519" s="12">
        <f t="shared" si="71"/>
        <v>4.2</v>
      </c>
      <c r="V519">
        <v>684</v>
      </c>
      <c r="W519">
        <v>14.299999999999999</v>
      </c>
      <c r="X519" s="10">
        <f t="shared" si="70"/>
        <v>4.2670042758020319</v>
      </c>
      <c r="Z519" s="11">
        <f t="shared" si="72"/>
        <v>4.2670000000000003</v>
      </c>
      <c r="AA519">
        <f t="shared" si="79"/>
        <v>1</v>
      </c>
      <c r="AB519">
        <f t="shared" si="76"/>
        <v>1</v>
      </c>
      <c r="AC519">
        <f t="shared" si="77"/>
        <v>512</v>
      </c>
      <c r="AD519" s="9">
        <f t="shared" si="78"/>
        <v>512</v>
      </c>
      <c r="AE519" s="12">
        <f t="shared" si="73"/>
        <v>4.2670000000000003</v>
      </c>
      <c r="AF519" s="9">
        <f t="shared" si="74"/>
        <v>512</v>
      </c>
      <c r="AG519">
        <v>2.8540000000000001</v>
      </c>
      <c r="AH519">
        <v>657</v>
      </c>
      <c r="AI519">
        <f t="shared" si="75"/>
        <v>1.0487215190546446</v>
      </c>
      <c r="AK519" s="11">
        <v>3.9569999999999999</v>
      </c>
      <c r="AL519">
        <v>510</v>
      </c>
    </row>
    <row r="520" spans="6:38" x14ac:dyDescent="0.3">
      <c r="F520" s="9">
        <v>513</v>
      </c>
      <c r="G520" s="12">
        <v>5.6000000000000001E-2</v>
      </c>
      <c r="H520" s="12">
        <v>1.1739999999999999</v>
      </c>
      <c r="I520" s="9">
        <v>0.51500000000000001</v>
      </c>
      <c r="J520" s="9">
        <v>3.17</v>
      </c>
      <c r="K520" s="9">
        <v>0.315</v>
      </c>
      <c r="L520" s="9">
        <v>0.79400000000000004</v>
      </c>
      <c r="S520" s="9">
        <v>513</v>
      </c>
      <c r="T520" s="12">
        <f t="shared" si="71"/>
        <v>5.6000000000000005</v>
      </c>
      <c r="V520">
        <v>101</v>
      </c>
      <c r="W520">
        <v>14.2</v>
      </c>
      <c r="X520" s="10">
        <f t="shared" ref="X520:X583" si="80">((W520/PI())^0.5)*2</f>
        <v>4.2520585056228128</v>
      </c>
      <c r="Z520" s="11">
        <f t="shared" si="72"/>
        <v>4.2519999999999998</v>
      </c>
      <c r="AA520">
        <f t="shared" si="79"/>
        <v>1</v>
      </c>
      <c r="AB520">
        <f t="shared" si="76"/>
        <v>0</v>
      </c>
      <c r="AC520">
        <f t="shared" si="77"/>
        <v>512</v>
      </c>
      <c r="AD520" s="9" t="str">
        <f t="shared" si="78"/>
        <v/>
      </c>
      <c r="AE520" s="12" t="str">
        <f t="shared" si="73"/>
        <v/>
      </c>
      <c r="AF520" s="9" t="str">
        <f t="shared" si="74"/>
        <v/>
      </c>
      <c r="AG520">
        <v>2.8319999999999999</v>
      </c>
      <c r="AH520">
        <v>659</v>
      </c>
      <c r="AI520">
        <f t="shared" si="75"/>
        <v>1.0409831758314734</v>
      </c>
      <c r="AK520" s="11">
        <v>3.9569999999999999</v>
      </c>
      <c r="AL520">
        <v>510</v>
      </c>
    </row>
    <row r="521" spans="6:38" x14ac:dyDescent="0.3">
      <c r="F521" s="9">
        <v>514</v>
      </c>
      <c r="G521" s="12">
        <v>0.42099999999999999</v>
      </c>
      <c r="H521" s="12">
        <v>2.6509999999999998</v>
      </c>
      <c r="I521" s="9">
        <v>0.753</v>
      </c>
      <c r="J521" s="9">
        <v>1.7709999999999999</v>
      </c>
      <c r="K521" s="9">
        <v>0.56499999999999995</v>
      </c>
      <c r="L521" s="9">
        <v>0.92400000000000004</v>
      </c>
      <c r="S521" s="9">
        <v>514</v>
      </c>
      <c r="T521" s="12">
        <f t="shared" ref="T521:T584" si="81">G521*100</f>
        <v>42.1</v>
      </c>
      <c r="V521">
        <v>341</v>
      </c>
      <c r="W521">
        <v>14.2</v>
      </c>
      <c r="X521" s="10">
        <f t="shared" si="80"/>
        <v>4.2520585056228128</v>
      </c>
      <c r="Z521" s="11">
        <f t="shared" ref="Z521:Z584" si="82">TRUNC(X521,3)</f>
        <v>4.2519999999999998</v>
      </c>
      <c r="AA521">
        <f t="shared" si="79"/>
        <v>2</v>
      </c>
      <c r="AB521">
        <f t="shared" si="76"/>
        <v>0</v>
      </c>
      <c r="AC521">
        <f t="shared" si="77"/>
        <v>512</v>
      </c>
      <c r="AD521" s="9" t="str">
        <f t="shared" si="78"/>
        <v/>
      </c>
      <c r="AE521" s="12" t="str">
        <f t="shared" ref="AE521:AE584" si="83">IF(AD521="","",Z521)</f>
        <v/>
      </c>
      <c r="AF521" s="9" t="str">
        <f t="shared" ref="AF521:AF584" si="84">AD521</f>
        <v/>
      </c>
      <c r="AG521">
        <v>2.8090000000000002</v>
      </c>
      <c r="AH521">
        <v>664</v>
      </c>
      <c r="AI521">
        <f t="shared" ref="AI521:AI584" si="85">LN(AG521)</f>
        <v>1.0328285481221067</v>
      </c>
      <c r="AK521" s="11">
        <v>3.9569999999999999</v>
      </c>
      <c r="AL521">
        <v>510</v>
      </c>
    </row>
    <row r="522" spans="6:38" x14ac:dyDescent="0.3">
      <c r="F522" s="9">
        <v>515</v>
      </c>
      <c r="G522" s="12">
        <v>1.208</v>
      </c>
      <c r="H522" s="12">
        <v>4.9950000000000001</v>
      </c>
      <c r="I522" s="9">
        <v>0.60899999999999999</v>
      </c>
      <c r="J522" s="9">
        <v>2.395</v>
      </c>
      <c r="K522" s="9">
        <v>0.41799999999999998</v>
      </c>
      <c r="L522" s="9">
        <v>0.93100000000000005</v>
      </c>
      <c r="S522" s="9">
        <v>515</v>
      </c>
      <c r="T522" s="12">
        <f t="shared" si="81"/>
        <v>120.8</v>
      </c>
      <c r="V522">
        <v>779</v>
      </c>
      <c r="W522">
        <v>14.2</v>
      </c>
      <c r="X522" s="10">
        <f t="shared" si="80"/>
        <v>4.2520585056228128</v>
      </c>
      <c r="Z522" s="11">
        <f t="shared" si="82"/>
        <v>4.2519999999999998</v>
      </c>
      <c r="AA522">
        <f t="shared" si="79"/>
        <v>3</v>
      </c>
      <c r="AB522">
        <f t="shared" ref="AB522:AB585" si="86">IF(AA522&lt;AA523,0,AA522)</f>
        <v>3</v>
      </c>
      <c r="AC522">
        <f t="shared" ref="AC522:AC585" si="87">AC521+AB522</f>
        <v>515</v>
      </c>
      <c r="AD522" s="9">
        <f t="shared" ref="AD522:AD585" si="88">IF(AB522=0,"",AC521+AB522)</f>
        <v>515</v>
      </c>
      <c r="AE522" s="12">
        <f t="shared" si="83"/>
        <v>4.2519999999999998</v>
      </c>
      <c r="AF522" s="9">
        <f t="shared" si="84"/>
        <v>515</v>
      </c>
      <c r="AG522">
        <v>2.786</v>
      </c>
      <c r="AH522">
        <v>665</v>
      </c>
      <c r="AI522">
        <f t="shared" si="85"/>
        <v>1.0246068753576141</v>
      </c>
      <c r="AK522" s="11">
        <v>3.9569999999999999</v>
      </c>
      <c r="AL522">
        <v>515</v>
      </c>
    </row>
    <row r="523" spans="6:38" x14ac:dyDescent="0.3">
      <c r="F523" s="9">
        <v>516</v>
      </c>
      <c r="G523" s="12">
        <v>0.61899999999999999</v>
      </c>
      <c r="H523" s="12">
        <v>3.2450000000000001</v>
      </c>
      <c r="I523" s="9">
        <v>0.73799999999999999</v>
      </c>
      <c r="J523" s="9">
        <v>1.371</v>
      </c>
      <c r="K523" s="9">
        <v>0.72899999999999998</v>
      </c>
      <c r="L523" s="9">
        <v>0.91200000000000003</v>
      </c>
      <c r="S523" s="9">
        <v>516</v>
      </c>
      <c r="T523" s="12">
        <f t="shared" si="81"/>
        <v>61.9</v>
      </c>
      <c r="V523">
        <v>285</v>
      </c>
      <c r="W523">
        <v>14.000000000000002</v>
      </c>
      <c r="X523" s="10">
        <f t="shared" si="80"/>
        <v>4.2220082456447523</v>
      </c>
      <c r="Z523" s="11">
        <f t="shared" si="82"/>
        <v>4.2220000000000004</v>
      </c>
      <c r="AA523">
        <f t="shared" ref="AA523:AA586" si="89">IF(Z523-Z522=0,AA522+AA$8,1)</f>
        <v>1</v>
      </c>
      <c r="AB523">
        <f t="shared" si="86"/>
        <v>0</v>
      </c>
      <c r="AC523">
        <f t="shared" si="87"/>
        <v>515</v>
      </c>
      <c r="AD523" s="9" t="str">
        <f t="shared" si="88"/>
        <v/>
      </c>
      <c r="AE523" s="12" t="str">
        <f t="shared" si="83"/>
        <v/>
      </c>
      <c r="AF523" s="9" t="str">
        <f t="shared" si="84"/>
        <v/>
      </c>
      <c r="AG523">
        <v>2.7629999999999999</v>
      </c>
      <c r="AH523">
        <v>666</v>
      </c>
      <c r="AI523">
        <f t="shared" si="85"/>
        <v>1.0163170459412794</v>
      </c>
      <c r="AK523" s="11">
        <v>3.9249999999999998</v>
      </c>
      <c r="AL523">
        <v>516</v>
      </c>
    </row>
    <row r="524" spans="6:38" x14ac:dyDescent="0.3">
      <c r="F524" s="9">
        <v>517</v>
      </c>
      <c r="G524" s="12">
        <v>0.34699999999999998</v>
      </c>
      <c r="H524" s="12">
        <v>2.3359999999999999</v>
      </c>
      <c r="I524" s="9">
        <v>0.79800000000000004</v>
      </c>
      <c r="J524" s="9">
        <v>1.865</v>
      </c>
      <c r="K524" s="9">
        <v>0.53600000000000003</v>
      </c>
      <c r="L524" s="9">
        <v>0.94099999999999995</v>
      </c>
      <c r="S524" s="9">
        <v>517</v>
      </c>
      <c r="T524" s="12">
        <f t="shared" si="81"/>
        <v>34.699999999999996</v>
      </c>
      <c r="V524">
        <v>347</v>
      </c>
      <c r="W524">
        <v>14.000000000000002</v>
      </c>
      <c r="X524" s="10">
        <f t="shared" si="80"/>
        <v>4.2220082456447523</v>
      </c>
      <c r="Z524" s="11">
        <f t="shared" si="82"/>
        <v>4.2220000000000004</v>
      </c>
      <c r="AA524">
        <f t="shared" si="89"/>
        <v>2</v>
      </c>
      <c r="AB524">
        <f t="shared" si="86"/>
        <v>0</v>
      </c>
      <c r="AC524">
        <f t="shared" si="87"/>
        <v>515</v>
      </c>
      <c r="AD524" s="9" t="str">
        <f t="shared" si="88"/>
        <v/>
      </c>
      <c r="AE524" s="12" t="str">
        <f t="shared" si="83"/>
        <v/>
      </c>
      <c r="AF524" s="9" t="str">
        <f t="shared" si="84"/>
        <v/>
      </c>
      <c r="AG524">
        <v>2.74</v>
      </c>
      <c r="AH524">
        <v>668</v>
      </c>
      <c r="AI524">
        <f t="shared" si="85"/>
        <v>1.0079579203999789</v>
      </c>
      <c r="AK524" s="11">
        <v>3.9079999999999999</v>
      </c>
      <c r="AL524">
        <v>516</v>
      </c>
    </row>
    <row r="525" spans="6:38" x14ac:dyDescent="0.3">
      <c r="F525" s="9">
        <v>518</v>
      </c>
      <c r="G525" s="12">
        <v>0.32</v>
      </c>
      <c r="H525" s="12">
        <v>2.4630000000000001</v>
      </c>
      <c r="I525" s="9">
        <v>0.66400000000000003</v>
      </c>
      <c r="J525" s="9">
        <v>2.14</v>
      </c>
      <c r="K525" s="9">
        <v>0.46700000000000003</v>
      </c>
      <c r="L525" s="9">
        <v>0.92</v>
      </c>
      <c r="S525" s="9">
        <v>518</v>
      </c>
      <c r="T525" s="12">
        <f t="shared" si="81"/>
        <v>32</v>
      </c>
      <c r="V525">
        <v>398</v>
      </c>
      <c r="W525">
        <v>14.000000000000002</v>
      </c>
      <c r="X525" s="10">
        <f t="shared" si="80"/>
        <v>4.2220082456447523</v>
      </c>
      <c r="Z525" s="11">
        <f t="shared" si="82"/>
        <v>4.2220000000000004</v>
      </c>
      <c r="AA525">
        <f t="shared" si="89"/>
        <v>3</v>
      </c>
      <c r="AB525">
        <f t="shared" si="86"/>
        <v>0</v>
      </c>
      <c r="AC525">
        <f t="shared" si="87"/>
        <v>515</v>
      </c>
      <c r="AD525" s="9" t="str">
        <f t="shared" si="88"/>
        <v/>
      </c>
      <c r="AE525" s="12" t="str">
        <f t="shared" si="83"/>
        <v/>
      </c>
      <c r="AF525" s="9" t="str">
        <f t="shared" si="84"/>
        <v/>
      </c>
      <c r="AG525">
        <v>2.7170000000000001</v>
      </c>
      <c r="AH525">
        <v>671</v>
      </c>
      <c r="AI525">
        <f t="shared" si="85"/>
        <v>0.99952833044421074</v>
      </c>
      <c r="AK525" s="11">
        <v>3.9079999999999999</v>
      </c>
      <c r="AL525">
        <v>516</v>
      </c>
    </row>
    <row r="526" spans="6:38" x14ac:dyDescent="0.3">
      <c r="F526" s="9">
        <v>519</v>
      </c>
      <c r="G526" s="12">
        <v>0.13300000000000001</v>
      </c>
      <c r="H526" s="12">
        <v>1.4239999999999999</v>
      </c>
      <c r="I526" s="9">
        <v>0.82399999999999995</v>
      </c>
      <c r="J526" s="9">
        <v>1.865</v>
      </c>
      <c r="K526" s="9">
        <v>0.53600000000000003</v>
      </c>
      <c r="L526" s="9">
        <v>0.90400000000000003</v>
      </c>
      <c r="S526" s="9">
        <v>519</v>
      </c>
      <c r="T526" s="12">
        <f t="shared" si="81"/>
        <v>13.3</v>
      </c>
      <c r="V526">
        <v>414</v>
      </c>
      <c r="W526">
        <v>14.000000000000002</v>
      </c>
      <c r="X526" s="10">
        <f t="shared" si="80"/>
        <v>4.2220082456447523</v>
      </c>
      <c r="Z526" s="11">
        <f t="shared" si="82"/>
        <v>4.2220000000000004</v>
      </c>
      <c r="AA526">
        <f t="shared" si="89"/>
        <v>4</v>
      </c>
      <c r="AB526">
        <f t="shared" si="86"/>
        <v>4</v>
      </c>
      <c r="AC526">
        <f t="shared" si="87"/>
        <v>519</v>
      </c>
      <c r="AD526" s="9">
        <f t="shared" si="88"/>
        <v>519</v>
      </c>
      <c r="AE526" s="12">
        <f t="shared" si="83"/>
        <v>4.2220000000000004</v>
      </c>
      <c r="AF526" s="9">
        <f t="shared" si="84"/>
        <v>519</v>
      </c>
      <c r="AG526">
        <v>2.6930000000000001</v>
      </c>
      <c r="AH526">
        <v>673</v>
      </c>
      <c r="AI526">
        <f t="shared" si="85"/>
        <v>0.99065581382946188</v>
      </c>
      <c r="AK526" s="11">
        <v>3.9079999999999999</v>
      </c>
      <c r="AL526">
        <v>519</v>
      </c>
    </row>
    <row r="527" spans="6:38" x14ac:dyDescent="0.3">
      <c r="F527" s="9">
        <v>520</v>
      </c>
      <c r="G527" s="12">
        <v>0.02</v>
      </c>
      <c r="H527" s="12">
        <v>0.55000000000000004</v>
      </c>
      <c r="I527" s="9">
        <v>0.83799999999999997</v>
      </c>
      <c r="J527" s="9">
        <v>1.8380000000000001</v>
      </c>
      <c r="K527" s="9">
        <v>0.54400000000000004</v>
      </c>
      <c r="L527" s="9">
        <v>0.83299999999999996</v>
      </c>
      <c r="S527" s="9">
        <v>520</v>
      </c>
      <c r="T527" s="12">
        <f t="shared" si="81"/>
        <v>2</v>
      </c>
      <c r="V527">
        <v>356</v>
      </c>
      <c r="W527">
        <v>13.900000000000002</v>
      </c>
      <c r="X527" s="10">
        <f t="shared" si="80"/>
        <v>4.2069026220984442</v>
      </c>
      <c r="Z527" s="11">
        <f t="shared" si="82"/>
        <v>4.2060000000000004</v>
      </c>
      <c r="AA527">
        <f t="shared" si="89"/>
        <v>1</v>
      </c>
      <c r="AB527">
        <f t="shared" si="86"/>
        <v>0</v>
      </c>
      <c r="AC527">
        <f t="shared" si="87"/>
        <v>519</v>
      </c>
      <c r="AD527" s="9" t="str">
        <f t="shared" si="88"/>
        <v/>
      </c>
      <c r="AE527" s="12" t="str">
        <f t="shared" si="83"/>
        <v/>
      </c>
      <c r="AF527" s="9" t="str">
        <f t="shared" si="84"/>
        <v/>
      </c>
      <c r="AG527">
        <v>2.67</v>
      </c>
      <c r="AH527">
        <v>678</v>
      </c>
      <c r="AI527">
        <f t="shared" si="85"/>
        <v>0.98207847241215818</v>
      </c>
      <c r="AK527" s="11">
        <v>3.8759999999999999</v>
      </c>
      <c r="AL527">
        <v>520</v>
      </c>
    </row>
    <row r="528" spans="6:38" x14ac:dyDescent="0.3">
      <c r="F528" s="9">
        <v>521</v>
      </c>
      <c r="G528" s="12">
        <v>0.32800000000000001</v>
      </c>
      <c r="H528" s="12">
        <v>2.2989999999999999</v>
      </c>
      <c r="I528" s="9">
        <v>0.77900000000000003</v>
      </c>
      <c r="J528" s="9">
        <v>1.395</v>
      </c>
      <c r="K528" s="9">
        <v>0.71699999999999997</v>
      </c>
      <c r="L528" s="9">
        <v>0.89500000000000002</v>
      </c>
      <c r="S528" s="9">
        <v>521</v>
      </c>
      <c r="T528" s="12">
        <f t="shared" si="81"/>
        <v>32.800000000000004</v>
      </c>
      <c r="V528">
        <v>524</v>
      </c>
      <c r="W528">
        <v>13.900000000000002</v>
      </c>
      <c r="X528" s="10">
        <f t="shared" si="80"/>
        <v>4.2069026220984442</v>
      </c>
      <c r="Z528" s="11">
        <f t="shared" si="82"/>
        <v>4.2060000000000004</v>
      </c>
      <c r="AA528">
        <f t="shared" si="89"/>
        <v>2</v>
      </c>
      <c r="AB528">
        <f t="shared" si="86"/>
        <v>2</v>
      </c>
      <c r="AC528">
        <f t="shared" si="87"/>
        <v>521</v>
      </c>
      <c r="AD528" s="9">
        <f t="shared" si="88"/>
        <v>521</v>
      </c>
      <c r="AE528" s="12">
        <f t="shared" si="83"/>
        <v>4.2060000000000004</v>
      </c>
      <c r="AF528" s="9">
        <f t="shared" si="84"/>
        <v>521</v>
      </c>
      <c r="AG528">
        <v>2.6459999999999999</v>
      </c>
      <c r="AH528">
        <v>679</v>
      </c>
      <c r="AI528">
        <f t="shared" si="85"/>
        <v>0.97304906569276395</v>
      </c>
      <c r="AK528" s="11">
        <v>3.859</v>
      </c>
      <c r="AL528">
        <v>520</v>
      </c>
    </row>
    <row r="529" spans="6:38" x14ac:dyDescent="0.3">
      <c r="F529" s="9">
        <v>522</v>
      </c>
      <c r="G529" s="12">
        <v>0.121</v>
      </c>
      <c r="H529" s="12">
        <v>1.361</v>
      </c>
      <c r="I529" s="9">
        <v>0.82099999999999995</v>
      </c>
      <c r="J529" s="9">
        <v>1.2869999999999999</v>
      </c>
      <c r="K529" s="9">
        <v>0.77700000000000002</v>
      </c>
      <c r="L529" s="9">
        <v>0.90600000000000003</v>
      </c>
      <c r="S529" s="9">
        <v>522</v>
      </c>
      <c r="T529" s="12">
        <f t="shared" si="81"/>
        <v>12.1</v>
      </c>
      <c r="V529">
        <v>421</v>
      </c>
      <c r="W529">
        <v>13.600000000000001</v>
      </c>
      <c r="X529" s="10">
        <f t="shared" si="80"/>
        <v>4.1612567582880793</v>
      </c>
      <c r="Z529" s="11">
        <f t="shared" si="82"/>
        <v>4.1609999999999996</v>
      </c>
      <c r="AA529">
        <f t="shared" si="89"/>
        <v>1</v>
      </c>
      <c r="AB529">
        <f t="shared" si="86"/>
        <v>1</v>
      </c>
      <c r="AC529">
        <f t="shared" si="87"/>
        <v>522</v>
      </c>
      <c r="AD529" s="9">
        <f t="shared" si="88"/>
        <v>522</v>
      </c>
      <c r="AE529" s="12">
        <f t="shared" si="83"/>
        <v>4.1609999999999996</v>
      </c>
      <c r="AF529" s="9">
        <f t="shared" si="84"/>
        <v>522</v>
      </c>
      <c r="AG529">
        <v>2.6219999999999999</v>
      </c>
      <c r="AH529">
        <v>683</v>
      </c>
      <c r="AI529">
        <f t="shared" si="85"/>
        <v>0.96393738534150808</v>
      </c>
      <c r="AK529" s="11">
        <v>3.859</v>
      </c>
      <c r="AL529">
        <v>520</v>
      </c>
    </row>
    <row r="530" spans="6:38" x14ac:dyDescent="0.3">
      <c r="F530" s="9">
        <v>523</v>
      </c>
      <c r="G530" s="12">
        <v>3.4000000000000002E-2</v>
      </c>
      <c r="H530" s="12">
        <v>0.66600000000000004</v>
      </c>
      <c r="I530" s="9">
        <v>0.97199999999999998</v>
      </c>
      <c r="J530" s="9">
        <v>1.6040000000000001</v>
      </c>
      <c r="K530" s="9">
        <v>0.623</v>
      </c>
      <c r="L530" s="9">
        <v>0.88300000000000001</v>
      </c>
      <c r="S530" s="9">
        <v>523</v>
      </c>
      <c r="T530" s="12">
        <f t="shared" si="81"/>
        <v>3.4000000000000004</v>
      </c>
      <c r="V530">
        <v>439</v>
      </c>
      <c r="W530">
        <v>13.5</v>
      </c>
      <c r="X530" s="10">
        <f t="shared" si="80"/>
        <v>4.145929793656026</v>
      </c>
      <c r="Z530" s="11">
        <f t="shared" si="82"/>
        <v>4.1449999999999996</v>
      </c>
      <c r="AA530">
        <f t="shared" si="89"/>
        <v>1</v>
      </c>
      <c r="AB530">
        <f t="shared" si="86"/>
        <v>1</v>
      </c>
      <c r="AC530">
        <f t="shared" si="87"/>
        <v>523</v>
      </c>
      <c r="AD530" s="9">
        <f t="shared" si="88"/>
        <v>523</v>
      </c>
      <c r="AE530" s="12">
        <f t="shared" si="83"/>
        <v>4.1449999999999996</v>
      </c>
      <c r="AF530" s="9">
        <f t="shared" si="84"/>
        <v>523</v>
      </c>
      <c r="AG530">
        <v>2.597</v>
      </c>
      <c r="AH530">
        <v>687</v>
      </c>
      <c r="AI530">
        <f t="shared" si="85"/>
        <v>0.95435693268061139</v>
      </c>
      <c r="AK530" s="11">
        <v>3.859</v>
      </c>
      <c r="AL530">
        <v>523</v>
      </c>
    </row>
    <row r="531" spans="6:38" x14ac:dyDescent="0.3">
      <c r="F531" s="9">
        <v>524</v>
      </c>
      <c r="G531" s="12">
        <v>0.13900000000000001</v>
      </c>
      <c r="H531" s="12">
        <v>1.671</v>
      </c>
      <c r="I531" s="9">
        <v>0.626</v>
      </c>
      <c r="J531" s="9">
        <v>2.754</v>
      </c>
      <c r="K531" s="9">
        <v>0.36299999999999999</v>
      </c>
      <c r="L531" s="9">
        <v>0.92600000000000005</v>
      </c>
      <c r="S531" s="9">
        <v>524</v>
      </c>
      <c r="T531" s="12">
        <f t="shared" si="81"/>
        <v>13.900000000000002</v>
      </c>
      <c r="V531">
        <v>57</v>
      </c>
      <c r="W531">
        <v>13.3</v>
      </c>
      <c r="X531" s="10">
        <f t="shared" si="80"/>
        <v>4.1151046092387089</v>
      </c>
      <c r="Z531" s="11">
        <f t="shared" si="82"/>
        <v>4.1150000000000002</v>
      </c>
      <c r="AA531">
        <f t="shared" si="89"/>
        <v>1</v>
      </c>
      <c r="AB531">
        <f t="shared" si="86"/>
        <v>0</v>
      </c>
      <c r="AC531">
        <f t="shared" si="87"/>
        <v>523</v>
      </c>
      <c r="AD531" s="9" t="str">
        <f t="shared" si="88"/>
        <v/>
      </c>
      <c r="AE531" s="12" t="str">
        <f t="shared" si="83"/>
        <v/>
      </c>
      <c r="AF531" s="9" t="str">
        <f t="shared" si="84"/>
        <v/>
      </c>
      <c r="AG531">
        <v>2.573</v>
      </c>
      <c r="AH531">
        <v>690</v>
      </c>
      <c r="AI531">
        <f t="shared" si="85"/>
        <v>0.94507253329960705</v>
      </c>
      <c r="AK531" s="11">
        <v>3.843</v>
      </c>
      <c r="AL531">
        <v>523</v>
      </c>
    </row>
    <row r="532" spans="6:38" x14ac:dyDescent="0.3">
      <c r="F532" s="9">
        <v>525</v>
      </c>
      <c r="G532" s="12">
        <v>0.11799999999999999</v>
      </c>
      <c r="H532" s="12">
        <v>1.48</v>
      </c>
      <c r="I532" s="9">
        <v>0.67600000000000005</v>
      </c>
      <c r="J532" s="9">
        <v>2.2360000000000002</v>
      </c>
      <c r="K532" s="9">
        <v>0.44700000000000001</v>
      </c>
      <c r="L532" s="9">
        <v>0.89300000000000002</v>
      </c>
      <c r="S532" s="9">
        <v>525</v>
      </c>
      <c r="T532" s="12">
        <f t="shared" si="81"/>
        <v>11.799999999999999</v>
      </c>
      <c r="V532">
        <v>519</v>
      </c>
      <c r="W532">
        <v>13.3</v>
      </c>
      <c r="X532" s="10">
        <f t="shared" si="80"/>
        <v>4.1151046092387089</v>
      </c>
      <c r="Z532" s="11">
        <f t="shared" si="82"/>
        <v>4.1150000000000002</v>
      </c>
      <c r="AA532">
        <f t="shared" si="89"/>
        <v>2</v>
      </c>
      <c r="AB532">
        <f t="shared" si="86"/>
        <v>0</v>
      </c>
      <c r="AC532">
        <f t="shared" si="87"/>
        <v>523</v>
      </c>
      <c r="AD532" s="9" t="str">
        <f t="shared" si="88"/>
        <v/>
      </c>
      <c r="AE532" s="12" t="str">
        <f t="shared" si="83"/>
        <v/>
      </c>
      <c r="AF532" s="9" t="str">
        <f t="shared" si="84"/>
        <v/>
      </c>
      <c r="AG532">
        <v>2.548</v>
      </c>
      <c r="AH532">
        <v>696</v>
      </c>
      <c r="AI532">
        <f t="shared" si="85"/>
        <v>0.93530873770991696</v>
      </c>
      <c r="AK532" s="11">
        <v>3.843</v>
      </c>
      <c r="AL532">
        <v>525</v>
      </c>
    </row>
    <row r="533" spans="6:38" x14ac:dyDescent="0.3">
      <c r="F533" s="9">
        <v>526</v>
      </c>
      <c r="G533" s="12">
        <v>0.81299999999999994</v>
      </c>
      <c r="H533" s="12">
        <v>3.6869999999999998</v>
      </c>
      <c r="I533" s="9">
        <v>0.752</v>
      </c>
      <c r="J533" s="9">
        <v>1.6419999999999999</v>
      </c>
      <c r="K533" s="9">
        <v>0.60899999999999999</v>
      </c>
      <c r="L533" s="9">
        <v>0.94099999999999995</v>
      </c>
      <c r="S533" s="9">
        <v>526</v>
      </c>
      <c r="T533" s="12">
        <f t="shared" si="81"/>
        <v>81.3</v>
      </c>
      <c r="V533">
        <v>546</v>
      </c>
      <c r="W533">
        <v>13.3</v>
      </c>
      <c r="X533" s="10">
        <f t="shared" si="80"/>
        <v>4.1151046092387089</v>
      </c>
      <c r="Z533" s="11">
        <f t="shared" si="82"/>
        <v>4.1150000000000002</v>
      </c>
      <c r="AA533">
        <f t="shared" si="89"/>
        <v>3</v>
      </c>
      <c r="AB533">
        <f t="shared" si="86"/>
        <v>3</v>
      </c>
      <c r="AC533">
        <f t="shared" si="87"/>
        <v>526</v>
      </c>
      <c r="AD533" s="9">
        <f t="shared" si="88"/>
        <v>526</v>
      </c>
      <c r="AE533" s="12">
        <f t="shared" si="83"/>
        <v>4.1150000000000002</v>
      </c>
      <c r="AF533" s="9">
        <f t="shared" si="84"/>
        <v>526</v>
      </c>
      <c r="AG533">
        <v>2.5230000000000001</v>
      </c>
      <c r="AH533">
        <v>699</v>
      </c>
      <c r="AI533">
        <f t="shared" si="85"/>
        <v>0.9254486696589207</v>
      </c>
      <c r="AK533" s="11">
        <v>3.8260000000000001</v>
      </c>
      <c r="AL533">
        <v>525</v>
      </c>
    </row>
    <row r="534" spans="6:38" x14ac:dyDescent="0.3">
      <c r="F534" s="9">
        <v>527</v>
      </c>
      <c r="G534" s="12">
        <v>6.6000000000000003E-2</v>
      </c>
      <c r="H534" s="12">
        <v>0.94599999999999995</v>
      </c>
      <c r="I534" s="9">
        <v>0.92</v>
      </c>
      <c r="J534" s="9">
        <v>1.421</v>
      </c>
      <c r="K534" s="9">
        <v>0.70399999999999996</v>
      </c>
      <c r="L534" s="9">
        <v>0.90300000000000002</v>
      </c>
      <c r="S534" s="9">
        <v>527</v>
      </c>
      <c r="T534" s="12">
        <f t="shared" si="81"/>
        <v>6.6000000000000005</v>
      </c>
      <c r="V534">
        <v>507</v>
      </c>
      <c r="W534">
        <v>13.200000000000001</v>
      </c>
      <c r="X534" s="10">
        <f t="shared" si="80"/>
        <v>4.0996051017755537</v>
      </c>
      <c r="Z534" s="11">
        <f t="shared" si="82"/>
        <v>4.0990000000000002</v>
      </c>
      <c r="AA534">
        <f t="shared" si="89"/>
        <v>1</v>
      </c>
      <c r="AB534">
        <f t="shared" si="86"/>
        <v>1</v>
      </c>
      <c r="AC534">
        <f t="shared" si="87"/>
        <v>527</v>
      </c>
      <c r="AD534" s="9">
        <f t="shared" si="88"/>
        <v>527</v>
      </c>
      <c r="AE534" s="12">
        <f t="shared" si="83"/>
        <v>4.0990000000000002</v>
      </c>
      <c r="AF534" s="9">
        <f t="shared" si="84"/>
        <v>527</v>
      </c>
      <c r="AG534">
        <v>2.4969999999999999</v>
      </c>
      <c r="AH534">
        <v>701</v>
      </c>
      <c r="AI534">
        <f t="shared" si="85"/>
        <v>0.91509001129763612</v>
      </c>
      <c r="AK534" s="11">
        <v>3.8260000000000001</v>
      </c>
      <c r="AL534">
        <v>527</v>
      </c>
    </row>
    <row r="535" spans="6:38" x14ac:dyDescent="0.3">
      <c r="F535" s="9">
        <v>528</v>
      </c>
      <c r="G535" s="12">
        <v>2.7E-2</v>
      </c>
      <c r="H535" s="12">
        <v>0.59499999999999997</v>
      </c>
      <c r="I535" s="9">
        <v>0.96699999999999997</v>
      </c>
      <c r="J535" s="9">
        <v>1.202</v>
      </c>
      <c r="K535" s="9">
        <v>0.83199999999999996</v>
      </c>
      <c r="L535" s="9">
        <v>0.871</v>
      </c>
      <c r="S535" s="9">
        <v>528</v>
      </c>
      <c r="T535" s="12">
        <f t="shared" si="81"/>
        <v>2.7</v>
      </c>
      <c r="V535">
        <v>221</v>
      </c>
      <c r="W535">
        <v>13.100000000000001</v>
      </c>
      <c r="X535" s="10">
        <f t="shared" si="80"/>
        <v>4.0840467720179987</v>
      </c>
      <c r="Z535" s="11">
        <f t="shared" si="82"/>
        <v>4.0839999999999996</v>
      </c>
      <c r="AA535">
        <f t="shared" si="89"/>
        <v>1</v>
      </c>
      <c r="AB535">
        <f t="shared" si="86"/>
        <v>0</v>
      </c>
      <c r="AC535">
        <f t="shared" si="87"/>
        <v>527</v>
      </c>
      <c r="AD535" s="9" t="str">
        <f t="shared" si="88"/>
        <v/>
      </c>
      <c r="AE535" s="12" t="str">
        <f t="shared" si="83"/>
        <v/>
      </c>
      <c r="AF535" s="9" t="str">
        <f t="shared" si="84"/>
        <v/>
      </c>
      <c r="AG535">
        <v>2.472</v>
      </c>
      <c r="AH535">
        <v>704</v>
      </c>
      <c r="AI535">
        <f t="shared" si="85"/>
        <v>0.90502753959544435</v>
      </c>
      <c r="AK535" s="11">
        <v>3.8090000000000002</v>
      </c>
      <c r="AL535">
        <v>527</v>
      </c>
    </row>
    <row r="536" spans="6:38" x14ac:dyDescent="0.3">
      <c r="F536" s="9">
        <v>529</v>
      </c>
      <c r="G536" s="12">
        <v>0.153</v>
      </c>
      <c r="H536" s="12">
        <v>1.4770000000000001</v>
      </c>
      <c r="I536" s="9">
        <v>0.88200000000000001</v>
      </c>
      <c r="J536" s="9">
        <v>1.4630000000000001</v>
      </c>
      <c r="K536" s="9">
        <v>0.68400000000000005</v>
      </c>
      <c r="L536" s="9">
        <v>0.91</v>
      </c>
      <c r="S536" s="9">
        <v>529</v>
      </c>
      <c r="T536" s="12">
        <f t="shared" si="81"/>
        <v>15.299999999999999</v>
      </c>
      <c r="V536">
        <v>738</v>
      </c>
      <c r="W536">
        <v>13.100000000000001</v>
      </c>
      <c r="X536" s="10">
        <f t="shared" si="80"/>
        <v>4.0840467720179987</v>
      </c>
      <c r="Z536" s="11">
        <f t="shared" si="82"/>
        <v>4.0839999999999996</v>
      </c>
      <c r="AA536">
        <f t="shared" si="89"/>
        <v>2</v>
      </c>
      <c r="AB536">
        <f t="shared" si="86"/>
        <v>0</v>
      </c>
      <c r="AC536">
        <f t="shared" si="87"/>
        <v>527</v>
      </c>
      <c r="AD536" s="9" t="str">
        <f t="shared" si="88"/>
        <v/>
      </c>
      <c r="AE536" s="12" t="str">
        <f t="shared" si="83"/>
        <v/>
      </c>
      <c r="AF536" s="9" t="str">
        <f t="shared" si="84"/>
        <v/>
      </c>
      <c r="AG536">
        <v>2.4460000000000002</v>
      </c>
      <c r="AH536">
        <v>710</v>
      </c>
      <c r="AI536">
        <f t="shared" si="85"/>
        <v>0.89445403726498074</v>
      </c>
      <c r="AK536" s="11">
        <v>3.8090000000000002</v>
      </c>
      <c r="AL536">
        <v>529</v>
      </c>
    </row>
    <row r="537" spans="6:38" x14ac:dyDescent="0.3">
      <c r="F537" s="9">
        <v>530</v>
      </c>
      <c r="G537" s="12">
        <v>3.5999999999999997E-2</v>
      </c>
      <c r="H537" s="12">
        <v>0.86399999999999999</v>
      </c>
      <c r="I537" s="9">
        <v>0.61099999999999999</v>
      </c>
      <c r="J537" s="9">
        <v>3.1120000000000001</v>
      </c>
      <c r="K537" s="9">
        <v>0.32100000000000001</v>
      </c>
      <c r="L537" s="9">
        <v>0.84699999999999998</v>
      </c>
      <c r="S537" s="9">
        <v>530</v>
      </c>
      <c r="T537" s="12">
        <f t="shared" si="81"/>
        <v>3.5999999999999996</v>
      </c>
      <c r="V537">
        <v>765</v>
      </c>
      <c r="W537">
        <v>13.100000000000001</v>
      </c>
      <c r="X537" s="10">
        <f t="shared" si="80"/>
        <v>4.0840467720179987</v>
      </c>
      <c r="Z537" s="11">
        <f t="shared" si="82"/>
        <v>4.0839999999999996</v>
      </c>
      <c r="AA537">
        <f t="shared" si="89"/>
        <v>3</v>
      </c>
      <c r="AB537">
        <f t="shared" si="86"/>
        <v>3</v>
      </c>
      <c r="AC537">
        <f t="shared" si="87"/>
        <v>530</v>
      </c>
      <c r="AD537" s="9">
        <f t="shared" si="88"/>
        <v>530</v>
      </c>
      <c r="AE537" s="12">
        <f t="shared" si="83"/>
        <v>4.0839999999999996</v>
      </c>
      <c r="AF537" s="9">
        <f t="shared" si="84"/>
        <v>530</v>
      </c>
      <c r="AG537">
        <v>2.42</v>
      </c>
      <c r="AH537">
        <v>712</v>
      </c>
      <c r="AI537">
        <f t="shared" si="85"/>
        <v>0.88376754016859504</v>
      </c>
      <c r="AK537" s="11">
        <v>3.7930000000000001</v>
      </c>
      <c r="AL537">
        <v>529</v>
      </c>
    </row>
    <row r="538" spans="6:38" x14ac:dyDescent="0.3">
      <c r="F538" s="9">
        <v>531</v>
      </c>
      <c r="G538" s="12">
        <v>15.624000000000001</v>
      </c>
      <c r="H538" s="12">
        <v>18.672000000000001</v>
      </c>
      <c r="I538" s="9">
        <v>0.56299999999999994</v>
      </c>
      <c r="J538" s="9">
        <v>2.976</v>
      </c>
      <c r="K538" s="9">
        <v>0.33600000000000002</v>
      </c>
      <c r="L538" s="9">
        <v>0.88800000000000001</v>
      </c>
      <c r="S538" s="9">
        <v>531</v>
      </c>
      <c r="T538" s="12">
        <f t="shared" si="81"/>
        <v>1562.4</v>
      </c>
      <c r="V538">
        <v>150</v>
      </c>
      <c r="W538">
        <v>12.9</v>
      </c>
      <c r="X538" s="10">
        <f t="shared" si="80"/>
        <v>4.0527509332654033</v>
      </c>
      <c r="Z538" s="11">
        <f t="shared" si="82"/>
        <v>4.0519999999999996</v>
      </c>
      <c r="AA538">
        <f t="shared" si="89"/>
        <v>1</v>
      </c>
      <c r="AB538">
        <f t="shared" si="86"/>
        <v>0</v>
      </c>
      <c r="AC538">
        <f t="shared" si="87"/>
        <v>530</v>
      </c>
      <c r="AD538" s="9" t="str">
        <f t="shared" si="88"/>
        <v/>
      </c>
      <c r="AE538" s="12" t="str">
        <f t="shared" si="83"/>
        <v/>
      </c>
      <c r="AF538" s="9" t="str">
        <f t="shared" si="84"/>
        <v/>
      </c>
      <c r="AG538">
        <v>2.3929999999999998</v>
      </c>
      <c r="AH538">
        <v>717</v>
      </c>
      <c r="AI538">
        <f t="shared" si="85"/>
        <v>0.87254780892623618</v>
      </c>
      <c r="AK538" s="11">
        <v>3.7930000000000001</v>
      </c>
      <c r="AL538">
        <v>531</v>
      </c>
    </row>
    <row r="539" spans="6:38" x14ac:dyDescent="0.3">
      <c r="F539" s="9">
        <v>532</v>
      </c>
      <c r="G539" s="12">
        <v>34.915999999999997</v>
      </c>
      <c r="H539" s="12">
        <v>28.298999999999999</v>
      </c>
      <c r="I539" s="9">
        <v>0.54800000000000004</v>
      </c>
      <c r="J539" s="9">
        <v>1.6539999999999999</v>
      </c>
      <c r="K539" s="9">
        <v>0.60499999999999998</v>
      </c>
      <c r="L539" s="9">
        <v>0.88300000000000001</v>
      </c>
      <c r="S539" s="95">
        <v>532</v>
      </c>
      <c r="T539" s="12">
        <f>Q49*100</f>
        <v>3479.7999999999993</v>
      </c>
      <c r="V539">
        <v>409</v>
      </c>
      <c r="W539">
        <v>12.9</v>
      </c>
      <c r="X539" s="10">
        <f t="shared" si="80"/>
        <v>4.0527509332654033</v>
      </c>
      <c r="Z539" s="11">
        <f t="shared" si="82"/>
        <v>4.0519999999999996</v>
      </c>
      <c r="AA539">
        <f t="shared" si="89"/>
        <v>2</v>
      </c>
      <c r="AB539">
        <f t="shared" si="86"/>
        <v>0</v>
      </c>
      <c r="AC539">
        <f t="shared" si="87"/>
        <v>530</v>
      </c>
      <c r="AD539" s="9" t="str">
        <f t="shared" si="88"/>
        <v/>
      </c>
      <c r="AE539" s="12" t="str">
        <f t="shared" si="83"/>
        <v/>
      </c>
      <c r="AF539" s="9" t="str">
        <f t="shared" si="84"/>
        <v/>
      </c>
      <c r="AG539">
        <v>2.3660000000000001</v>
      </c>
      <c r="AH539">
        <v>720</v>
      </c>
      <c r="AI539">
        <f t="shared" si="85"/>
        <v>0.86120076555619507</v>
      </c>
      <c r="AK539" s="11">
        <v>3.7589999999999999</v>
      </c>
      <c r="AL539">
        <v>532</v>
      </c>
    </row>
    <row r="540" spans="6:38" x14ac:dyDescent="0.3">
      <c r="F540" s="9">
        <v>533</v>
      </c>
      <c r="G540" s="12">
        <v>0.114</v>
      </c>
      <c r="H540" s="12">
        <v>1.2969999999999999</v>
      </c>
      <c r="I540" s="9">
        <v>0.85</v>
      </c>
      <c r="J540" s="9">
        <v>1.5329999999999999</v>
      </c>
      <c r="K540" s="9">
        <v>0.65200000000000002</v>
      </c>
      <c r="L540" s="9">
        <v>0.89700000000000002</v>
      </c>
      <c r="S540" s="9">
        <v>533</v>
      </c>
      <c r="T540" s="12">
        <f t="shared" si="81"/>
        <v>11.4</v>
      </c>
      <c r="V540">
        <v>559</v>
      </c>
      <c r="W540">
        <v>12.9</v>
      </c>
      <c r="X540" s="10">
        <f t="shared" si="80"/>
        <v>4.0527509332654033</v>
      </c>
      <c r="Z540" s="11">
        <f t="shared" si="82"/>
        <v>4.0519999999999996</v>
      </c>
      <c r="AA540">
        <f t="shared" si="89"/>
        <v>3</v>
      </c>
      <c r="AB540">
        <f t="shared" si="86"/>
        <v>0</v>
      </c>
      <c r="AC540">
        <f t="shared" si="87"/>
        <v>530</v>
      </c>
      <c r="AD540" s="9" t="str">
        <f t="shared" si="88"/>
        <v/>
      </c>
      <c r="AE540" s="12" t="str">
        <f t="shared" si="83"/>
        <v/>
      </c>
      <c r="AF540" s="9" t="str">
        <f t="shared" si="84"/>
        <v/>
      </c>
      <c r="AG540">
        <v>2.339</v>
      </c>
      <c r="AH540">
        <v>723</v>
      </c>
      <c r="AI540">
        <f t="shared" si="85"/>
        <v>0.84972348760204197</v>
      </c>
      <c r="AK540" s="11">
        <v>3.742</v>
      </c>
      <c r="AL540">
        <v>532</v>
      </c>
    </row>
    <row r="541" spans="6:38" x14ac:dyDescent="0.3">
      <c r="F541" s="9">
        <v>534</v>
      </c>
      <c r="G541" s="12">
        <v>3.3000000000000002E-2</v>
      </c>
      <c r="H541" s="12">
        <v>0.66600000000000004</v>
      </c>
      <c r="I541" s="9">
        <v>0.94299999999999995</v>
      </c>
      <c r="J541" s="9">
        <v>1.268</v>
      </c>
      <c r="K541" s="9">
        <v>0.78900000000000003</v>
      </c>
      <c r="L541" s="9">
        <v>0.85699999999999998</v>
      </c>
      <c r="S541" s="9">
        <v>534</v>
      </c>
      <c r="T541" s="12">
        <f t="shared" si="81"/>
        <v>3.3000000000000003</v>
      </c>
      <c r="V541">
        <v>711</v>
      </c>
      <c r="W541">
        <v>12.9</v>
      </c>
      <c r="X541" s="10">
        <f t="shared" si="80"/>
        <v>4.0527509332654033</v>
      </c>
      <c r="Z541" s="11">
        <f t="shared" si="82"/>
        <v>4.0519999999999996</v>
      </c>
      <c r="AA541">
        <f t="shared" si="89"/>
        <v>4</v>
      </c>
      <c r="AB541">
        <f t="shared" si="86"/>
        <v>4</v>
      </c>
      <c r="AC541">
        <f t="shared" si="87"/>
        <v>534</v>
      </c>
      <c r="AD541" s="9">
        <f t="shared" si="88"/>
        <v>534</v>
      </c>
      <c r="AE541" s="12">
        <f t="shared" si="83"/>
        <v>4.0519999999999996</v>
      </c>
      <c r="AF541" s="9">
        <f t="shared" si="84"/>
        <v>534</v>
      </c>
      <c r="AG541">
        <v>2.3119999999999998</v>
      </c>
      <c r="AH541">
        <v>726</v>
      </c>
      <c r="AI541">
        <f t="shared" si="85"/>
        <v>0.83811295081013093</v>
      </c>
      <c r="AK541" s="11">
        <v>3.742</v>
      </c>
      <c r="AL541">
        <v>534</v>
      </c>
    </row>
    <row r="542" spans="6:38" x14ac:dyDescent="0.3">
      <c r="F542" s="9">
        <v>535</v>
      </c>
      <c r="G542" s="12">
        <v>6.8000000000000005E-2</v>
      </c>
      <c r="H542" s="12">
        <v>0.94599999999999995</v>
      </c>
      <c r="I542" s="9">
        <v>0.94799999999999995</v>
      </c>
      <c r="J542" s="9">
        <v>1.2669999999999999</v>
      </c>
      <c r="K542" s="9">
        <v>0.78900000000000003</v>
      </c>
      <c r="L542" s="9">
        <v>0.91200000000000003</v>
      </c>
      <c r="S542" s="9">
        <v>535</v>
      </c>
      <c r="T542" s="12">
        <f t="shared" si="81"/>
        <v>6.8000000000000007</v>
      </c>
      <c r="V542">
        <v>110</v>
      </c>
      <c r="W542">
        <v>12.8</v>
      </c>
      <c r="X542" s="10">
        <f t="shared" si="80"/>
        <v>4.037012035232256</v>
      </c>
      <c r="Z542" s="11">
        <f t="shared" si="82"/>
        <v>4.0369999999999999</v>
      </c>
      <c r="AA542">
        <f t="shared" si="89"/>
        <v>1</v>
      </c>
      <c r="AB542">
        <f t="shared" si="86"/>
        <v>0</v>
      </c>
      <c r="AC542">
        <f t="shared" si="87"/>
        <v>534</v>
      </c>
      <c r="AD542" s="9" t="str">
        <f t="shared" si="88"/>
        <v/>
      </c>
      <c r="AE542" s="12" t="str">
        <f t="shared" si="83"/>
        <v/>
      </c>
      <c r="AF542" s="9" t="str">
        <f t="shared" si="84"/>
        <v/>
      </c>
      <c r="AG542">
        <v>2.2839999999999998</v>
      </c>
      <c r="AH542">
        <v>730</v>
      </c>
      <c r="AI542">
        <f t="shared" si="85"/>
        <v>0.8259282917937637</v>
      </c>
      <c r="AK542" s="11">
        <v>3.7250000000000001</v>
      </c>
      <c r="AL542">
        <v>534</v>
      </c>
    </row>
    <row r="543" spans="6:38" x14ac:dyDescent="0.3">
      <c r="F543" s="9">
        <v>536</v>
      </c>
      <c r="G543" s="12">
        <v>4.7E-2</v>
      </c>
      <c r="H543" s="12">
        <v>0.99099999999999999</v>
      </c>
      <c r="I543" s="9">
        <v>0.60599999999999998</v>
      </c>
      <c r="J543" s="9">
        <v>2.9449999999999998</v>
      </c>
      <c r="K543" s="9">
        <v>0.34</v>
      </c>
      <c r="L543" s="9">
        <v>0.82499999999999996</v>
      </c>
      <c r="S543" s="9">
        <v>536</v>
      </c>
      <c r="T543" s="12">
        <f t="shared" si="81"/>
        <v>4.7</v>
      </c>
      <c r="V543">
        <v>252</v>
      </c>
      <c r="W543">
        <v>12.8</v>
      </c>
      <c r="X543" s="10">
        <f t="shared" si="80"/>
        <v>4.037012035232256</v>
      </c>
      <c r="Z543" s="11">
        <f t="shared" si="82"/>
        <v>4.0369999999999999</v>
      </c>
      <c r="AA543">
        <f t="shared" si="89"/>
        <v>2</v>
      </c>
      <c r="AB543">
        <f t="shared" si="86"/>
        <v>0</v>
      </c>
      <c r="AC543">
        <f t="shared" si="87"/>
        <v>534</v>
      </c>
      <c r="AD543" s="9" t="str">
        <f t="shared" si="88"/>
        <v/>
      </c>
      <c r="AE543" s="12" t="str">
        <f t="shared" si="83"/>
        <v/>
      </c>
      <c r="AF543" s="9" t="str">
        <f t="shared" si="84"/>
        <v/>
      </c>
      <c r="AG543">
        <v>2.2559999999999998</v>
      </c>
      <c r="AH543">
        <v>734</v>
      </c>
      <c r="AI543">
        <f t="shared" si="85"/>
        <v>0.81359333363581232</v>
      </c>
      <c r="AK543" s="11">
        <v>3.7250000000000001</v>
      </c>
      <c r="AL543">
        <v>536</v>
      </c>
    </row>
    <row r="544" spans="6:38" x14ac:dyDescent="0.3">
      <c r="F544" s="9">
        <v>537</v>
      </c>
      <c r="G544" s="12">
        <v>0.20300000000000001</v>
      </c>
      <c r="H544" s="12">
        <v>1.8129999999999999</v>
      </c>
      <c r="I544" s="9">
        <v>0.77400000000000002</v>
      </c>
      <c r="J544" s="9">
        <v>1.5229999999999999</v>
      </c>
      <c r="K544" s="9">
        <v>0.65600000000000003</v>
      </c>
      <c r="L544" s="9">
        <v>0.89300000000000002</v>
      </c>
      <c r="S544" s="9">
        <v>537</v>
      </c>
      <c r="T544" s="12">
        <f t="shared" si="81"/>
        <v>20.3</v>
      </c>
      <c r="V544">
        <v>420</v>
      </c>
      <c r="W544">
        <v>12.8</v>
      </c>
      <c r="X544" s="10">
        <f t="shared" si="80"/>
        <v>4.037012035232256</v>
      </c>
      <c r="Z544" s="11">
        <f t="shared" si="82"/>
        <v>4.0369999999999999</v>
      </c>
      <c r="AA544">
        <f t="shared" si="89"/>
        <v>3</v>
      </c>
      <c r="AB544">
        <f t="shared" si="86"/>
        <v>0</v>
      </c>
      <c r="AC544">
        <f t="shared" si="87"/>
        <v>534</v>
      </c>
      <c r="AD544" s="9" t="str">
        <f t="shared" si="88"/>
        <v/>
      </c>
      <c r="AE544" s="12" t="str">
        <f t="shared" si="83"/>
        <v/>
      </c>
      <c r="AF544" s="9" t="str">
        <f t="shared" si="84"/>
        <v/>
      </c>
      <c r="AG544">
        <v>2.2280000000000002</v>
      </c>
      <c r="AH544">
        <v>736</v>
      </c>
      <c r="AI544">
        <f t="shared" si="85"/>
        <v>0.80110432206503768</v>
      </c>
      <c r="AK544" s="11">
        <v>3.7080000000000002</v>
      </c>
      <c r="AL544">
        <v>536</v>
      </c>
    </row>
    <row r="545" spans="6:38" x14ac:dyDescent="0.3">
      <c r="F545" s="9">
        <v>538</v>
      </c>
      <c r="G545" s="12">
        <v>6.9390000000000001</v>
      </c>
      <c r="H545" s="12">
        <v>11.359</v>
      </c>
      <c r="I545" s="9">
        <v>0.67600000000000005</v>
      </c>
      <c r="J545" s="9">
        <v>1.7190000000000001</v>
      </c>
      <c r="K545" s="9">
        <v>0.58199999999999996</v>
      </c>
      <c r="L545" s="9">
        <v>0.88300000000000001</v>
      </c>
      <c r="S545" s="9">
        <v>538</v>
      </c>
      <c r="T545" s="12">
        <f t="shared" si="81"/>
        <v>693.9</v>
      </c>
      <c r="V545">
        <v>423</v>
      </c>
      <c r="W545">
        <v>12.8</v>
      </c>
      <c r="X545" s="10">
        <f t="shared" si="80"/>
        <v>4.037012035232256</v>
      </c>
      <c r="Z545" s="11">
        <f t="shared" si="82"/>
        <v>4.0369999999999999</v>
      </c>
      <c r="AA545">
        <f t="shared" si="89"/>
        <v>4</v>
      </c>
      <c r="AB545">
        <f t="shared" si="86"/>
        <v>4</v>
      </c>
      <c r="AC545">
        <f t="shared" si="87"/>
        <v>538</v>
      </c>
      <c r="AD545" s="9">
        <f t="shared" si="88"/>
        <v>538</v>
      </c>
      <c r="AE545" s="12">
        <f t="shared" si="83"/>
        <v>4.0369999999999999</v>
      </c>
      <c r="AF545" s="9">
        <f t="shared" si="84"/>
        <v>538</v>
      </c>
      <c r="AG545">
        <v>2.1989999999999998</v>
      </c>
      <c r="AH545">
        <v>739</v>
      </c>
      <c r="AI545">
        <f t="shared" si="85"/>
        <v>0.78800271157262403</v>
      </c>
      <c r="AK545" s="11">
        <v>3.7080000000000002</v>
      </c>
      <c r="AL545">
        <v>536</v>
      </c>
    </row>
    <row r="546" spans="6:38" x14ac:dyDescent="0.3">
      <c r="F546" s="9">
        <v>539</v>
      </c>
      <c r="G546" s="12">
        <v>5.0999999999999997E-2</v>
      </c>
      <c r="H546" s="12">
        <v>0.90100000000000002</v>
      </c>
      <c r="I546" s="9">
        <v>0.79500000000000004</v>
      </c>
      <c r="J546" s="9">
        <v>2.0350000000000001</v>
      </c>
      <c r="K546" s="9">
        <v>0.49099999999999999</v>
      </c>
      <c r="L546" s="9">
        <v>0.88700000000000001</v>
      </c>
      <c r="S546" s="9">
        <v>539</v>
      </c>
      <c r="T546" s="12">
        <f t="shared" si="81"/>
        <v>5.0999999999999996</v>
      </c>
      <c r="V546">
        <v>759</v>
      </c>
      <c r="W546">
        <v>12.6</v>
      </c>
      <c r="X546" s="10">
        <f t="shared" si="80"/>
        <v>4.0053487068747273</v>
      </c>
      <c r="Z546" s="11">
        <f t="shared" si="82"/>
        <v>4.0049999999999999</v>
      </c>
      <c r="AA546">
        <f t="shared" si="89"/>
        <v>1</v>
      </c>
      <c r="AB546">
        <f t="shared" si="86"/>
        <v>1</v>
      </c>
      <c r="AC546">
        <f t="shared" si="87"/>
        <v>539</v>
      </c>
      <c r="AD546" s="9">
        <f t="shared" si="88"/>
        <v>539</v>
      </c>
      <c r="AE546" s="12">
        <f t="shared" si="83"/>
        <v>4.0049999999999999</v>
      </c>
      <c r="AF546" s="9">
        <f t="shared" si="84"/>
        <v>539</v>
      </c>
      <c r="AG546">
        <v>2.17</v>
      </c>
      <c r="AH546">
        <v>743</v>
      </c>
      <c r="AI546">
        <f t="shared" si="85"/>
        <v>0.77472716755236815</v>
      </c>
      <c r="AK546" s="11">
        <v>3.7080000000000002</v>
      </c>
      <c r="AL546">
        <v>539</v>
      </c>
    </row>
    <row r="547" spans="6:38" x14ac:dyDescent="0.3">
      <c r="F547" s="9">
        <v>540</v>
      </c>
      <c r="G547" s="12">
        <v>3.2789999999999999</v>
      </c>
      <c r="H547" s="12">
        <v>8.2859999999999996</v>
      </c>
      <c r="I547" s="9">
        <v>0.6</v>
      </c>
      <c r="J547" s="9">
        <v>2.4889999999999999</v>
      </c>
      <c r="K547" s="9">
        <v>0.40200000000000002</v>
      </c>
      <c r="L547" s="9">
        <v>0.93200000000000005</v>
      </c>
      <c r="S547" s="9">
        <v>540</v>
      </c>
      <c r="T547" s="12">
        <f t="shared" si="81"/>
        <v>327.9</v>
      </c>
      <c r="V547">
        <v>700</v>
      </c>
      <c r="W547">
        <v>12.5</v>
      </c>
      <c r="X547" s="10">
        <f t="shared" si="80"/>
        <v>3.9894228040143269</v>
      </c>
      <c r="Z547" s="11">
        <f t="shared" si="82"/>
        <v>3.9889999999999999</v>
      </c>
      <c r="AA547">
        <f t="shared" si="89"/>
        <v>1</v>
      </c>
      <c r="AB547">
        <f t="shared" si="86"/>
        <v>1</v>
      </c>
      <c r="AC547">
        <f t="shared" si="87"/>
        <v>540</v>
      </c>
      <c r="AD547" s="9">
        <f t="shared" si="88"/>
        <v>540</v>
      </c>
      <c r="AE547" s="12">
        <f t="shared" si="83"/>
        <v>3.9889999999999999</v>
      </c>
      <c r="AF547" s="9">
        <f t="shared" si="84"/>
        <v>540</v>
      </c>
      <c r="AG547">
        <v>2.14</v>
      </c>
      <c r="AH547">
        <v>749</v>
      </c>
      <c r="AI547">
        <f t="shared" si="85"/>
        <v>0.76080582903376015</v>
      </c>
      <c r="AK547" s="11">
        <v>3.6909999999999998</v>
      </c>
      <c r="AL547">
        <v>539</v>
      </c>
    </row>
    <row r="548" spans="6:38" x14ac:dyDescent="0.3">
      <c r="F548" s="9">
        <v>541</v>
      </c>
      <c r="G548" s="12">
        <v>7.8E-2</v>
      </c>
      <c r="H548" s="12">
        <v>1.2370000000000001</v>
      </c>
      <c r="I548" s="9">
        <v>0.63700000000000001</v>
      </c>
      <c r="J548" s="9">
        <v>2.9870000000000001</v>
      </c>
      <c r="K548" s="9">
        <v>0.33500000000000002</v>
      </c>
      <c r="L548" s="9">
        <v>0.89500000000000002</v>
      </c>
      <c r="S548" s="9">
        <v>541</v>
      </c>
      <c r="T548" s="12">
        <f t="shared" si="81"/>
        <v>7.8</v>
      </c>
      <c r="V548">
        <v>20</v>
      </c>
      <c r="W548">
        <v>12.3</v>
      </c>
      <c r="X548" s="10">
        <f t="shared" si="80"/>
        <v>3.9573787284315491</v>
      </c>
      <c r="Z548" s="11">
        <f t="shared" si="82"/>
        <v>3.9569999999999999</v>
      </c>
      <c r="AA548">
        <f t="shared" si="89"/>
        <v>1</v>
      </c>
      <c r="AB548">
        <f t="shared" si="86"/>
        <v>0</v>
      </c>
      <c r="AC548">
        <f t="shared" si="87"/>
        <v>540</v>
      </c>
      <c r="AD548" s="9" t="str">
        <f t="shared" si="88"/>
        <v/>
      </c>
      <c r="AE548" s="12" t="str">
        <f t="shared" si="83"/>
        <v/>
      </c>
      <c r="AF548" s="9" t="str">
        <f t="shared" si="84"/>
        <v/>
      </c>
      <c r="AG548">
        <v>2.1110000000000002</v>
      </c>
      <c r="AH548">
        <v>750</v>
      </c>
      <c r="AI548">
        <f t="shared" si="85"/>
        <v>0.74716176886618368</v>
      </c>
      <c r="AK548" s="11">
        <v>3.6909999999999998</v>
      </c>
      <c r="AL548">
        <v>539</v>
      </c>
    </row>
    <row r="549" spans="6:38" x14ac:dyDescent="0.3">
      <c r="F549" s="9">
        <v>542</v>
      </c>
      <c r="G549" s="12">
        <v>0.106</v>
      </c>
      <c r="H549" s="12">
        <v>1.226</v>
      </c>
      <c r="I549" s="9">
        <v>0.88400000000000001</v>
      </c>
      <c r="J549" s="9">
        <v>1.4490000000000001</v>
      </c>
      <c r="K549" s="9">
        <v>0.69</v>
      </c>
      <c r="L549" s="9">
        <v>0.91300000000000003</v>
      </c>
      <c r="S549" s="9">
        <v>542</v>
      </c>
      <c r="T549" s="12">
        <f t="shared" si="81"/>
        <v>10.6</v>
      </c>
      <c r="V549">
        <v>173</v>
      </c>
      <c r="W549">
        <v>12.3</v>
      </c>
      <c r="X549" s="10">
        <f t="shared" si="80"/>
        <v>3.9573787284315491</v>
      </c>
      <c r="Z549" s="11">
        <f t="shared" si="82"/>
        <v>3.9569999999999999</v>
      </c>
      <c r="AA549">
        <f t="shared" si="89"/>
        <v>2</v>
      </c>
      <c r="AB549">
        <f t="shared" si="86"/>
        <v>0</v>
      </c>
      <c r="AC549">
        <f t="shared" si="87"/>
        <v>540</v>
      </c>
      <c r="AD549" s="9" t="str">
        <f t="shared" si="88"/>
        <v/>
      </c>
      <c r="AE549" s="12" t="str">
        <f t="shared" si="83"/>
        <v/>
      </c>
      <c r="AF549" s="9" t="str">
        <f t="shared" si="84"/>
        <v/>
      </c>
      <c r="AG549">
        <v>2.08</v>
      </c>
      <c r="AH549">
        <v>757</v>
      </c>
      <c r="AI549">
        <f t="shared" si="85"/>
        <v>0.73236789371322664</v>
      </c>
      <c r="AK549" s="11">
        <v>3.6909999999999998</v>
      </c>
      <c r="AL549">
        <v>542</v>
      </c>
    </row>
    <row r="550" spans="6:38" x14ac:dyDescent="0.3">
      <c r="F550" s="9">
        <v>543</v>
      </c>
      <c r="G550" s="12">
        <v>7.3999999999999996E-2</v>
      </c>
      <c r="H550" s="12">
        <v>1.2370000000000001</v>
      </c>
      <c r="I550" s="9">
        <v>0.60399999999999998</v>
      </c>
      <c r="J550" s="9">
        <v>2.78</v>
      </c>
      <c r="K550" s="9">
        <v>0.36</v>
      </c>
      <c r="L550" s="9">
        <v>0.88500000000000001</v>
      </c>
      <c r="S550" s="9">
        <v>543</v>
      </c>
      <c r="T550" s="12">
        <f t="shared" si="81"/>
        <v>7.3999999999999995</v>
      </c>
      <c r="V550">
        <v>386</v>
      </c>
      <c r="W550">
        <v>12.3</v>
      </c>
      <c r="X550" s="10">
        <f t="shared" si="80"/>
        <v>3.9573787284315491</v>
      </c>
      <c r="Z550" s="11">
        <f t="shared" si="82"/>
        <v>3.9569999999999999</v>
      </c>
      <c r="AA550">
        <f t="shared" si="89"/>
        <v>3</v>
      </c>
      <c r="AB550">
        <f t="shared" si="86"/>
        <v>0</v>
      </c>
      <c r="AC550">
        <f t="shared" si="87"/>
        <v>540</v>
      </c>
      <c r="AD550" s="9" t="str">
        <f t="shared" si="88"/>
        <v/>
      </c>
      <c r="AE550" s="12" t="str">
        <f t="shared" si="83"/>
        <v/>
      </c>
      <c r="AF550" s="9" t="str">
        <f t="shared" si="84"/>
        <v/>
      </c>
      <c r="AG550">
        <v>2.0489999999999999</v>
      </c>
      <c r="AH550">
        <v>761</v>
      </c>
      <c r="AI550">
        <f t="shared" si="85"/>
        <v>0.71735186925676264</v>
      </c>
      <c r="AK550" s="11">
        <v>3.673</v>
      </c>
      <c r="AL550">
        <v>543</v>
      </c>
    </row>
    <row r="551" spans="6:38" x14ac:dyDescent="0.3">
      <c r="F551" s="9">
        <v>544</v>
      </c>
      <c r="G551" s="12">
        <v>0.43099999999999999</v>
      </c>
      <c r="H551" s="12">
        <v>2.524</v>
      </c>
      <c r="I551" s="9">
        <v>0.85099999999999998</v>
      </c>
      <c r="J551" s="9">
        <v>1.298</v>
      </c>
      <c r="K551" s="9">
        <v>0.77</v>
      </c>
      <c r="L551" s="9">
        <v>0.93799999999999994</v>
      </c>
      <c r="S551" s="9">
        <v>544</v>
      </c>
      <c r="T551" s="12">
        <f t="shared" si="81"/>
        <v>43.1</v>
      </c>
      <c r="V551">
        <v>455</v>
      </c>
      <c r="W551">
        <v>12.3</v>
      </c>
      <c r="X551" s="10">
        <f t="shared" si="80"/>
        <v>3.9573787284315491</v>
      </c>
      <c r="Z551" s="11">
        <f t="shared" si="82"/>
        <v>3.9569999999999999</v>
      </c>
      <c r="AA551">
        <f t="shared" si="89"/>
        <v>4</v>
      </c>
      <c r="AB551">
        <f t="shared" si="86"/>
        <v>0</v>
      </c>
      <c r="AC551">
        <f t="shared" si="87"/>
        <v>540</v>
      </c>
      <c r="AD551" s="9" t="str">
        <f t="shared" si="88"/>
        <v/>
      </c>
      <c r="AE551" s="12" t="str">
        <f t="shared" si="83"/>
        <v/>
      </c>
      <c r="AF551" s="9" t="str">
        <f t="shared" si="84"/>
        <v/>
      </c>
      <c r="AG551">
        <v>2.0179999999999998</v>
      </c>
      <c r="AH551">
        <v>763</v>
      </c>
      <c r="AI551">
        <f t="shared" si="85"/>
        <v>0.70210692193141711</v>
      </c>
      <c r="AK551" s="11">
        <v>3.6379999999999999</v>
      </c>
      <c r="AL551">
        <v>544</v>
      </c>
    </row>
    <row r="552" spans="6:38" x14ac:dyDescent="0.3">
      <c r="F552" s="9">
        <v>545</v>
      </c>
      <c r="G552" s="12">
        <v>0.61099999999999999</v>
      </c>
      <c r="H552" s="12">
        <v>3.42</v>
      </c>
      <c r="I552" s="9">
        <v>0.65600000000000003</v>
      </c>
      <c r="J552" s="9">
        <v>2.202</v>
      </c>
      <c r="K552" s="9">
        <v>0.45400000000000001</v>
      </c>
      <c r="L552" s="9">
        <v>0.92100000000000004</v>
      </c>
      <c r="S552" s="9">
        <v>545</v>
      </c>
      <c r="T552" s="12">
        <f t="shared" si="81"/>
        <v>61.1</v>
      </c>
      <c r="V552">
        <v>645</v>
      </c>
      <c r="W552">
        <v>12.3</v>
      </c>
      <c r="X552" s="10">
        <f t="shared" si="80"/>
        <v>3.9573787284315491</v>
      </c>
      <c r="Z552" s="11">
        <f t="shared" si="82"/>
        <v>3.9569999999999999</v>
      </c>
      <c r="AA552">
        <f t="shared" si="89"/>
        <v>5</v>
      </c>
      <c r="AB552">
        <f t="shared" si="86"/>
        <v>5</v>
      </c>
      <c r="AC552">
        <f t="shared" si="87"/>
        <v>545</v>
      </c>
      <c r="AD552" s="9">
        <f t="shared" si="88"/>
        <v>545</v>
      </c>
      <c r="AE552" s="12">
        <f t="shared" si="83"/>
        <v>3.9569999999999999</v>
      </c>
      <c r="AF552" s="9">
        <f t="shared" si="84"/>
        <v>545</v>
      </c>
      <c r="AG552">
        <v>1.986</v>
      </c>
      <c r="AH552">
        <v>765</v>
      </c>
      <c r="AI552">
        <f t="shared" si="85"/>
        <v>0.6861225656229808</v>
      </c>
      <c r="AK552" s="11">
        <v>3.621</v>
      </c>
      <c r="AL552">
        <v>544</v>
      </c>
    </row>
    <row r="553" spans="6:38" x14ac:dyDescent="0.3">
      <c r="F553" s="9">
        <v>546</v>
      </c>
      <c r="G553" s="12">
        <v>0.13300000000000001</v>
      </c>
      <c r="H553" s="12">
        <v>1.57</v>
      </c>
      <c r="I553" s="9">
        <v>0.67800000000000005</v>
      </c>
      <c r="J553" s="9">
        <v>2.423</v>
      </c>
      <c r="K553" s="9">
        <v>0.41299999999999998</v>
      </c>
      <c r="L553" s="9">
        <v>0.90100000000000002</v>
      </c>
      <c r="S553" s="9">
        <v>546</v>
      </c>
      <c r="T553" s="12">
        <f t="shared" si="81"/>
        <v>13.3</v>
      </c>
      <c r="V553">
        <v>522</v>
      </c>
      <c r="W553">
        <v>12.1</v>
      </c>
      <c r="X553" s="10">
        <f t="shared" si="80"/>
        <v>3.9250730555360964</v>
      </c>
      <c r="Z553" s="11">
        <f t="shared" si="82"/>
        <v>3.9249999999999998</v>
      </c>
      <c r="AA553">
        <f t="shared" si="89"/>
        <v>1</v>
      </c>
      <c r="AB553">
        <f t="shared" si="86"/>
        <v>1</v>
      </c>
      <c r="AC553">
        <f t="shared" si="87"/>
        <v>546</v>
      </c>
      <c r="AD553" s="9">
        <f t="shared" si="88"/>
        <v>546</v>
      </c>
      <c r="AE553" s="12">
        <f t="shared" si="83"/>
        <v>3.9249999999999998</v>
      </c>
      <c r="AF553" s="9">
        <f t="shared" si="84"/>
        <v>546</v>
      </c>
      <c r="AG553">
        <v>1.954</v>
      </c>
      <c r="AH553">
        <v>767</v>
      </c>
      <c r="AI553">
        <f t="shared" si="85"/>
        <v>0.66987855362059101</v>
      </c>
      <c r="AK553" s="11">
        <v>3.621</v>
      </c>
      <c r="AL553">
        <v>546</v>
      </c>
    </row>
    <row r="554" spans="6:38" x14ac:dyDescent="0.3">
      <c r="F554" s="9">
        <v>547</v>
      </c>
      <c r="G554" s="12">
        <v>43.92</v>
      </c>
      <c r="H554" s="12">
        <v>32.026000000000003</v>
      </c>
      <c r="I554" s="9">
        <v>0.53800000000000003</v>
      </c>
      <c r="J554" s="9">
        <v>2.62</v>
      </c>
      <c r="K554" s="9">
        <v>0.38200000000000001</v>
      </c>
      <c r="L554" s="9">
        <v>0.94899999999999995</v>
      </c>
      <c r="S554" s="9">
        <v>547</v>
      </c>
      <c r="T554" s="12">
        <f t="shared" si="81"/>
        <v>4392</v>
      </c>
      <c r="V554">
        <v>89</v>
      </c>
      <c r="W554">
        <v>12</v>
      </c>
      <c r="X554" s="10">
        <f t="shared" si="80"/>
        <v>3.9088200952233594</v>
      </c>
      <c r="Z554" s="11">
        <f t="shared" si="82"/>
        <v>3.9079999999999999</v>
      </c>
      <c r="AA554">
        <f t="shared" si="89"/>
        <v>1</v>
      </c>
      <c r="AB554">
        <f t="shared" si="86"/>
        <v>0</v>
      </c>
      <c r="AC554">
        <f t="shared" si="87"/>
        <v>546</v>
      </c>
      <c r="AD554" s="9" t="str">
        <f t="shared" si="88"/>
        <v/>
      </c>
      <c r="AE554" s="12" t="str">
        <f t="shared" si="83"/>
        <v/>
      </c>
      <c r="AF554" s="9" t="str">
        <f t="shared" si="84"/>
        <v/>
      </c>
      <c r="AG554">
        <v>1.921</v>
      </c>
      <c r="AH554">
        <v>771</v>
      </c>
      <c r="AI554">
        <f t="shared" si="85"/>
        <v>0.65284588378641961</v>
      </c>
      <c r="AK554" s="11">
        <v>3.6030000000000002</v>
      </c>
      <c r="AL554">
        <v>547</v>
      </c>
    </row>
    <row r="555" spans="6:38" x14ac:dyDescent="0.3">
      <c r="F555" s="9">
        <v>548</v>
      </c>
      <c r="G555" s="12">
        <v>9.7000000000000003E-2</v>
      </c>
      <c r="H555" s="12">
        <v>1.1890000000000001</v>
      </c>
      <c r="I555" s="9">
        <v>0.86</v>
      </c>
      <c r="J555" s="9">
        <v>1.1319999999999999</v>
      </c>
      <c r="K555" s="9">
        <v>0.88300000000000001</v>
      </c>
      <c r="L555" s="9">
        <v>0.88900000000000001</v>
      </c>
      <c r="S555" s="9">
        <v>548</v>
      </c>
      <c r="T555" s="12">
        <f t="shared" si="81"/>
        <v>9.7000000000000011</v>
      </c>
      <c r="V555">
        <v>139</v>
      </c>
      <c r="W555">
        <v>12</v>
      </c>
      <c r="X555" s="10">
        <f t="shared" si="80"/>
        <v>3.9088200952233594</v>
      </c>
      <c r="Z555" s="11">
        <f t="shared" si="82"/>
        <v>3.9079999999999999</v>
      </c>
      <c r="AA555">
        <f t="shared" si="89"/>
        <v>2</v>
      </c>
      <c r="AB555">
        <f t="shared" si="86"/>
        <v>0</v>
      </c>
      <c r="AC555">
        <f t="shared" si="87"/>
        <v>546</v>
      </c>
      <c r="AD555" s="9" t="str">
        <f t="shared" si="88"/>
        <v/>
      </c>
      <c r="AE555" s="12" t="str">
        <f t="shared" si="83"/>
        <v/>
      </c>
      <c r="AF555" s="9" t="str">
        <f t="shared" si="84"/>
        <v/>
      </c>
      <c r="AG555">
        <v>1.8879999999999999</v>
      </c>
      <c r="AH555">
        <v>774</v>
      </c>
      <c r="AI555">
        <f t="shared" si="85"/>
        <v>0.63551806772330888</v>
      </c>
      <c r="AK555" s="11">
        <v>3.5859999999999999</v>
      </c>
      <c r="AL555">
        <v>548</v>
      </c>
    </row>
    <row r="556" spans="6:38" x14ac:dyDescent="0.3">
      <c r="F556" s="9">
        <v>549</v>
      </c>
      <c r="G556" s="12">
        <v>0.17399999999999999</v>
      </c>
      <c r="H556" s="12">
        <v>1.5780000000000001</v>
      </c>
      <c r="I556" s="9">
        <v>0.88</v>
      </c>
      <c r="J556" s="9">
        <v>1.337</v>
      </c>
      <c r="K556" s="9">
        <v>0.748</v>
      </c>
      <c r="L556" s="9">
        <v>0.92500000000000004</v>
      </c>
      <c r="S556" s="9">
        <v>549</v>
      </c>
      <c r="T556" s="12">
        <f t="shared" si="81"/>
        <v>17.399999999999999</v>
      </c>
      <c r="V556">
        <v>207</v>
      </c>
      <c r="W556">
        <v>12</v>
      </c>
      <c r="X556" s="10">
        <f t="shared" si="80"/>
        <v>3.9088200952233594</v>
      </c>
      <c r="Z556" s="11">
        <f t="shared" si="82"/>
        <v>3.9079999999999999</v>
      </c>
      <c r="AA556">
        <f t="shared" si="89"/>
        <v>3</v>
      </c>
      <c r="AB556">
        <f t="shared" si="86"/>
        <v>3</v>
      </c>
      <c r="AC556">
        <f t="shared" si="87"/>
        <v>549</v>
      </c>
      <c r="AD556" s="9">
        <f t="shared" si="88"/>
        <v>549</v>
      </c>
      <c r="AE556" s="12">
        <f t="shared" si="83"/>
        <v>3.9079999999999999</v>
      </c>
      <c r="AF556" s="9">
        <f t="shared" si="84"/>
        <v>549</v>
      </c>
      <c r="AG556">
        <v>1.8540000000000001</v>
      </c>
      <c r="AH556">
        <v>779</v>
      </c>
      <c r="AI556">
        <f t="shared" si="85"/>
        <v>0.61734546714366345</v>
      </c>
      <c r="AK556" s="11">
        <v>3.5680000000000001</v>
      </c>
      <c r="AL556">
        <v>549</v>
      </c>
    </row>
    <row r="557" spans="6:38" x14ac:dyDescent="0.3">
      <c r="F557" s="9">
        <v>550</v>
      </c>
      <c r="G557" s="12">
        <v>5.8000000000000003E-2</v>
      </c>
      <c r="H557" s="12">
        <v>0.90900000000000003</v>
      </c>
      <c r="I557" s="9">
        <v>0.88900000000000001</v>
      </c>
      <c r="J557" s="9">
        <v>1.552</v>
      </c>
      <c r="K557" s="9">
        <v>0.64400000000000002</v>
      </c>
      <c r="L557" s="9">
        <v>0.86599999999999999</v>
      </c>
      <c r="S557" s="9">
        <v>550</v>
      </c>
      <c r="T557" s="12">
        <f t="shared" si="81"/>
        <v>5.8000000000000007</v>
      </c>
      <c r="V557">
        <v>525</v>
      </c>
      <c r="W557">
        <v>11.799999999999999</v>
      </c>
      <c r="X557" s="10">
        <f t="shared" si="80"/>
        <v>3.8761097285648298</v>
      </c>
      <c r="Z557" s="11">
        <f t="shared" si="82"/>
        <v>3.8759999999999999</v>
      </c>
      <c r="AA557">
        <f t="shared" si="89"/>
        <v>1</v>
      </c>
      <c r="AB557">
        <f t="shared" si="86"/>
        <v>1</v>
      </c>
      <c r="AC557">
        <f t="shared" si="87"/>
        <v>550</v>
      </c>
      <c r="AD557" s="9">
        <f t="shared" si="88"/>
        <v>550</v>
      </c>
      <c r="AE557" s="12">
        <f t="shared" si="83"/>
        <v>3.8759999999999999</v>
      </c>
      <c r="AF557" s="9">
        <f t="shared" si="84"/>
        <v>550</v>
      </c>
      <c r="AG557">
        <v>1.819</v>
      </c>
      <c r="AH557">
        <v>782</v>
      </c>
      <c r="AI557">
        <f t="shared" si="85"/>
        <v>0.59828689953598513</v>
      </c>
      <c r="AK557" s="11">
        <v>3.55</v>
      </c>
      <c r="AL557">
        <v>550</v>
      </c>
    </row>
    <row r="558" spans="6:38" x14ac:dyDescent="0.3">
      <c r="F558" s="9">
        <v>551</v>
      </c>
      <c r="G558" s="12">
        <v>42.566000000000003</v>
      </c>
      <c r="H558" s="12">
        <v>25.911000000000001</v>
      </c>
      <c r="I558" s="9">
        <v>0.79700000000000004</v>
      </c>
      <c r="J558" s="9">
        <v>1.173</v>
      </c>
      <c r="K558" s="9">
        <v>0.85199999999999998</v>
      </c>
      <c r="L558" s="9">
        <v>0.95799999999999996</v>
      </c>
      <c r="S558" s="95">
        <v>551</v>
      </c>
      <c r="T558" s="12">
        <f>Q50*100</f>
        <v>4241.8</v>
      </c>
      <c r="V558">
        <v>318</v>
      </c>
      <c r="W558">
        <v>11.700000000000001</v>
      </c>
      <c r="X558" s="10">
        <f t="shared" si="80"/>
        <v>3.8596505895484121</v>
      </c>
      <c r="Z558" s="11">
        <f t="shared" si="82"/>
        <v>3.859</v>
      </c>
      <c r="AA558">
        <f t="shared" si="89"/>
        <v>1</v>
      </c>
      <c r="AB558">
        <f t="shared" si="86"/>
        <v>0</v>
      </c>
      <c r="AC558">
        <f t="shared" si="87"/>
        <v>550</v>
      </c>
      <c r="AD558" s="9" t="str">
        <f t="shared" si="88"/>
        <v/>
      </c>
      <c r="AE558" s="12" t="str">
        <f t="shared" si="83"/>
        <v/>
      </c>
      <c r="AF558" s="9" t="str">
        <f t="shared" si="84"/>
        <v/>
      </c>
      <c r="AG558">
        <v>1.784</v>
      </c>
      <c r="AH558">
        <v>786</v>
      </c>
      <c r="AI558">
        <f t="shared" si="85"/>
        <v>0.57885803415781767</v>
      </c>
      <c r="AK558" s="11">
        <v>3.532</v>
      </c>
      <c r="AL558">
        <v>550</v>
      </c>
    </row>
    <row r="559" spans="6:38" x14ac:dyDescent="0.3">
      <c r="F559" s="9">
        <v>552</v>
      </c>
      <c r="G559" s="12">
        <v>0.20599999999999999</v>
      </c>
      <c r="H559" s="12">
        <v>1.8660000000000001</v>
      </c>
      <c r="I559" s="9">
        <v>0.74199999999999999</v>
      </c>
      <c r="J559" s="9">
        <v>1.65</v>
      </c>
      <c r="K559" s="9">
        <v>0.60599999999999998</v>
      </c>
      <c r="L559" s="9">
        <v>0.90700000000000003</v>
      </c>
      <c r="S559" s="9">
        <v>552</v>
      </c>
      <c r="T559" s="12">
        <f t="shared" si="81"/>
        <v>20.599999999999998</v>
      </c>
      <c r="V559">
        <v>577</v>
      </c>
      <c r="W559">
        <v>11.700000000000001</v>
      </c>
      <c r="X559" s="10">
        <f t="shared" si="80"/>
        <v>3.8596505895484121</v>
      </c>
      <c r="Z559" s="11">
        <f t="shared" si="82"/>
        <v>3.859</v>
      </c>
      <c r="AA559">
        <f t="shared" si="89"/>
        <v>2</v>
      </c>
      <c r="AB559">
        <f t="shared" si="86"/>
        <v>0</v>
      </c>
      <c r="AC559">
        <f t="shared" si="87"/>
        <v>550</v>
      </c>
      <c r="AD559" s="9" t="str">
        <f t="shared" si="88"/>
        <v/>
      </c>
      <c r="AE559" s="12" t="str">
        <f t="shared" si="83"/>
        <v/>
      </c>
      <c r="AF559" s="9" t="str">
        <f t="shared" si="84"/>
        <v/>
      </c>
      <c r="AG559">
        <v>1.748</v>
      </c>
      <c r="AH559">
        <v>788</v>
      </c>
      <c r="AI559">
        <f t="shared" si="85"/>
        <v>0.55847227723334369</v>
      </c>
      <c r="AK559" s="11">
        <v>3.532</v>
      </c>
      <c r="AL559">
        <v>550</v>
      </c>
    </row>
    <row r="560" spans="6:38" x14ac:dyDescent="0.3">
      <c r="F560" s="9">
        <v>553</v>
      </c>
      <c r="G560" s="12">
        <v>1.3089999999999999</v>
      </c>
      <c r="H560" s="12">
        <v>5.242</v>
      </c>
      <c r="I560" s="9">
        <v>0.59899999999999998</v>
      </c>
      <c r="J560" s="9">
        <v>2.379</v>
      </c>
      <c r="K560" s="9">
        <v>0.42</v>
      </c>
      <c r="L560" s="9">
        <v>0.89700000000000002</v>
      </c>
      <c r="S560" s="9">
        <v>553</v>
      </c>
      <c r="T560" s="12">
        <f t="shared" si="81"/>
        <v>130.9</v>
      </c>
      <c r="V560">
        <v>591</v>
      </c>
      <c r="W560">
        <v>11.700000000000001</v>
      </c>
      <c r="X560" s="10">
        <f t="shared" si="80"/>
        <v>3.8596505895484121</v>
      </c>
      <c r="Z560" s="11">
        <f t="shared" si="82"/>
        <v>3.859</v>
      </c>
      <c r="AA560">
        <f t="shared" si="89"/>
        <v>3</v>
      </c>
      <c r="AB560">
        <f t="shared" si="86"/>
        <v>3</v>
      </c>
      <c r="AC560">
        <f t="shared" si="87"/>
        <v>553</v>
      </c>
      <c r="AD560" s="9">
        <f t="shared" si="88"/>
        <v>553</v>
      </c>
      <c r="AE560" s="12">
        <f t="shared" si="83"/>
        <v>3.859</v>
      </c>
      <c r="AF560" s="9">
        <f t="shared" si="84"/>
        <v>553</v>
      </c>
      <c r="AG560">
        <v>1.7110000000000001</v>
      </c>
      <c r="AH560">
        <v>793</v>
      </c>
      <c r="AI560">
        <f t="shared" si="85"/>
        <v>0.53707799491005648</v>
      </c>
      <c r="AK560" s="11">
        <v>3.532</v>
      </c>
      <c r="AL560">
        <v>553</v>
      </c>
    </row>
    <row r="561" spans="6:38" x14ac:dyDescent="0.3">
      <c r="F561" s="9">
        <v>554</v>
      </c>
      <c r="G561" s="12">
        <v>1.0900000000000001</v>
      </c>
      <c r="H561" s="12">
        <v>4.1980000000000004</v>
      </c>
      <c r="I561" s="9">
        <v>0.77800000000000002</v>
      </c>
      <c r="J561" s="9">
        <v>1.087</v>
      </c>
      <c r="K561" s="9">
        <v>0.92</v>
      </c>
      <c r="L561" s="9">
        <v>0.93899999999999995</v>
      </c>
      <c r="S561" s="9">
        <v>554</v>
      </c>
      <c r="T561" s="12">
        <f t="shared" si="81"/>
        <v>109.00000000000001</v>
      </c>
      <c r="V561">
        <v>60</v>
      </c>
      <c r="W561">
        <v>11.600000000000001</v>
      </c>
      <c r="X561" s="10">
        <f t="shared" si="80"/>
        <v>3.8431209607463424</v>
      </c>
      <c r="Z561" s="11">
        <f t="shared" si="82"/>
        <v>3.843</v>
      </c>
      <c r="AA561">
        <f t="shared" si="89"/>
        <v>1</v>
      </c>
      <c r="AB561">
        <f t="shared" si="86"/>
        <v>0</v>
      </c>
      <c r="AC561">
        <f t="shared" si="87"/>
        <v>553</v>
      </c>
      <c r="AD561" s="9" t="str">
        <f t="shared" si="88"/>
        <v/>
      </c>
      <c r="AE561" s="12" t="str">
        <f t="shared" si="83"/>
        <v/>
      </c>
      <c r="AF561" s="9" t="str">
        <f t="shared" si="84"/>
        <v/>
      </c>
      <c r="AG561">
        <v>1.673</v>
      </c>
      <c r="AH561">
        <v>794</v>
      </c>
      <c r="AI561">
        <f t="shared" si="85"/>
        <v>0.51461842200468699</v>
      </c>
      <c r="AK561" s="11">
        <v>3.5139999999999998</v>
      </c>
      <c r="AL561">
        <v>553</v>
      </c>
    </row>
    <row r="562" spans="6:38" x14ac:dyDescent="0.3">
      <c r="F562" s="9">
        <v>555</v>
      </c>
      <c r="G562" s="12">
        <v>3.8010000000000002</v>
      </c>
      <c r="H562" s="12">
        <v>13.561</v>
      </c>
      <c r="I562" s="9">
        <v>0.26</v>
      </c>
      <c r="J562" s="9">
        <v>4.5590000000000002</v>
      </c>
      <c r="K562" s="9">
        <v>0.219</v>
      </c>
      <c r="L562" s="9">
        <v>0.70599999999999996</v>
      </c>
      <c r="S562" s="9">
        <v>555</v>
      </c>
      <c r="T562" s="12">
        <f t="shared" si="81"/>
        <v>380.1</v>
      </c>
      <c r="V562">
        <v>370</v>
      </c>
      <c r="W562">
        <v>11.600000000000001</v>
      </c>
      <c r="X562" s="10">
        <f t="shared" si="80"/>
        <v>3.8431209607463424</v>
      </c>
      <c r="Z562" s="11">
        <f t="shared" si="82"/>
        <v>3.843</v>
      </c>
      <c r="AA562">
        <f t="shared" si="89"/>
        <v>2</v>
      </c>
      <c r="AB562">
        <f t="shared" si="86"/>
        <v>2</v>
      </c>
      <c r="AC562">
        <f t="shared" si="87"/>
        <v>555</v>
      </c>
      <c r="AD562" s="9">
        <f t="shared" si="88"/>
        <v>555</v>
      </c>
      <c r="AE562" s="12">
        <f t="shared" si="83"/>
        <v>3.843</v>
      </c>
      <c r="AF562" s="9">
        <f t="shared" si="84"/>
        <v>555</v>
      </c>
      <c r="AG562">
        <v>1.673</v>
      </c>
      <c r="AH562">
        <v>796</v>
      </c>
      <c r="AI562">
        <f t="shared" si="85"/>
        <v>0.51461842200468699</v>
      </c>
      <c r="AK562" s="11">
        <v>3.5139999999999998</v>
      </c>
      <c r="AL562">
        <v>553</v>
      </c>
    </row>
    <row r="563" spans="6:38" x14ac:dyDescent="0.3">
      <c r="F563" s="9">
        <v>556</v>
      </c>
      <c r="G563" s="12">
        <v>0.49</v>
      </c>
      <c r="H563" s="12">
        <v>2.7669999999999999</v>
      </c>
      <c r="I563" s="9">
        <v>0.80400000000000005</v>
      </c>
      <c r="J563" s="9">
        <v>1.613</v>
      </c>
      <c r="K563" s="9">
        <v>0.62</v>
      </c>
      <c r="L563" s="9">
        <v>0.92600000000000005</v>
      </c>
      <c r="S563" s="9">
        <v>556</v>
      </c>
      <c r="T563" s="12">
        <f t="shared" si="81"/>
        <v>49</v>
      </c>
      <c r="V563">
        <v>310</v>
      </c>
      <c r="W563">
        <v>11.5</v>
      </c>
      <c r="X563" s="10">
        <f t="shared" si="80"/>
        <v>3.8265199286629059</v>
      </c>
      <c r="Z563" s="11">
        <f t="shared" si="82"/>
        <v>3.8260000000000001</v>
      </c>
      <c r="AA563">
        <f t="shared" si="89"/>
        <v>1</v>
      </c>
      <c r="AB563">
        <f t="shared" si="86"/>
        <v>0</v>
      </c>
      <c r="AC563">
        <f t="shared" si="87"/>
        <v>555</v>
      </c>
      <c r="AD563" s="9" t="str">
        <f t="shared" si="88"/>
        <v/>
      </c>
      <c r="AE563" s="12" t="str">
        <f t="shared" si="83"/>
        <v/>
      </c>
      <c r="AF563" s="9" t="str">
        <f t="shared" si="84"/>
        <v/>
      </c>
      <c r="AG563">
        <v>1.673</v>
      </c>
      <c r="AH563">
        <v>799</v>
      </c>
      <c r="AI563">
        <f t="shared" si="85"/>
        <v>0.51461842200468699</v>
      </c>
      <c r="AK563" s="11">
        <v>3.5139999999999998</v>
      </c>
      <c r="AL563">
        <v>556</v>
      </c>
    </row>
    <row r="564" spans="6:38" x14ac:dyDescent="0.3">
      <c r="F564" s="9">
        <v>557</v>
      </c>
      <c r="G564" s="12">
        <v>3.9E-2</v>
      </c>
      <c r="H564" s="12">
        <v>1.2849999999999999</v>
      </c>
      <c r="I564" s="9">
        <v>0.29899999999999999</v>
      </c>
      <c r="J564" s="9">
        <v>7.3449999999999998</v>
      </c>
      <c r="K564" s="9">
        <v>0.13600000000000001</v>
      </c>
      <c r="L564" s="9">
        <v>0.81200000000000006</v>
      </c>
      <c r="S564" s="9">
        <v>557</v>
      </c>
      <c r="T564" s="12">
        <f t="shared" si="81"/>
        <v>3.9</v>
      </c>
      <c r="V564">
        <v>397</v>
      </c>
      <c r="W564">
        <v>11.5</v>
      </c>
      <c r="X564" s="10">
        <f t="shared" si="80"/>
        <v>3.8265199286629059</v>
      </c>
      <c r="Z564" s="11">
        <f t="shared" si="82"/>
        <v>3.8260000000000001</v>
      </c>
      <c r="AA564">
        <f t="shared" si="89"/>
        <v>2</v>
      </c>
      <c r="AB564">
        <f t="shared" si="86"/>
        <v>2</v>
      </c>
      <c r="AC564">
        <f t="shared" si="87"/>
        <v>557</v>
      </c>
      <c r="AD564" s="9">
        <f t="shared" si="88"/>
        <v>557</v>
      </c>
      <c r="AE564" s="12">
        <f t="shared" si="83"/>
        <v>3.8260000000000001</v>
      </c>
      <c r="AF564" s="9">
        <f t="shared" si="84"/>
        <v>557</v>
      </c>
      <c r="AG564">
        <v>1.635</v>
      </c>
      <c r="AH564">
        <v>800</v>
      </c>
      <c r="AI564">
        <f t="shared" si="85"/>
        <v>0.4916428043492167</v>
      </c>
      <c r="AK564" s="11">
        <v>3.496</v>
      </c>
      <c r="AL564">
        <v>556</v>
      </c>
    </row>
    <row r="565" spans="6:38" x14ac:dyDescent="0.3">
      <c r="F565" s="9">
        <v>558</v>
      </c>
      <c r="G565" s="12">
        <v>8.6999999999999994E-2</v>
      </c>
      <c r="H565" s="12">
        <v>1.4350000000000001</v>
      </c>
      <c r="I565" s="9">
        <v>0.52900000000000003</v>
      </c>
      <c r="J565" s="9">
        <v>3.7370000000000001</v>
      </c>
      <c r="K565" s="9">
        <v>0.26800000000000002</v>
      </c>
      <c r="L565" s="9">
        <v>0.83099999999999996</v>
      </c>
      <c r="S565" s="9">
        <v>558</v>
      </c>
      <c r="T565" s="12">
        <f t="shared" si="81"/>
        <v>8.6999999999999993</v>
      </c>
      <c r="V565">
        <v>182</v>
      </c>
      <c r="W565">
        <v>11.4</v>
      </c>
      <c r="X565" s="10">
        <f t="shared" si="80"/>
        <v>3.8098465598998676</v>
      </c>
      <c r="Z565" s="11">
        <f t="shared" si="82"/>
        <v>3.8090000000000002</v>
      </c>
      <c r="AA565">
        <f t="shared" si="89"/>
        <v>1</v>
      </c>
      <c r="AB565">
        <f t="shared" si="86"/>
        <v>0</v>
      </c>
      <c r="AC565">
        <f t="shared" si="87"/>
        <v>557</v>
      </c>
      <c r="AD565" s="9" t="str">
        <f t="shared" si="88"/>
        <v/>
      </c>
      <c r="AE565" s="12" t="str">
        <f t="shared" si="83"/>
        <v/>
      </c>
      <c r="AF565" s="9" t="str">
        <f t="shared" si="84"/>
        <v/>
      </c>
      <c r="AG565">
        <v>1.635</v>
      </c>
      <c r="AH565">
        <v>802</v>
      </c>
      <c r="AI565">
        <f t="shared" si="85"/>
        <v>0.4916428043492167</v>
      </c>
      <c r="AK565" s="11">
        <v>3.496</v>
      </c>
      <c r="AL565">
        <v>558</v>
      </c>
    </row>
    <row r="566" spans="6:38" x14ac:dyDescent="0.3">
      <c r="F566" s="9">
        <v>559</v>
      </c>
      <c r="G566" s="12">
        <v>0.129</v>
      </c>
      <c r="H566" s="12">
        <v>1.6779999999999999</v>
      </c>
      <c r="I566" s="9">
        <v>0.57499999999999996</v>
      </c>
      <c r="J566" s="9">
        <v>2.08</v>
      </c>
      <c r="K566" s="9">
        <v>0.48099999999999998</v>
      </c>
      <c r="L566" s="9">
        <v>0.85299999999999998</v>
      </c>
      <c r="S566" s="9">
        <v>559</v>
      </c>
      <c r="T566" s="12">
        <f t="shared" si="81"/>
        <v>12.9</v>
      </c>
      <c r="V566">
        <v>533</v>
      </c>
      <c r="W566">
        <v>11.4</v>
      </c>
      <c r="X566" s="10">
        <f t="shared" si="80"/>
        <v>3.8098465598998676</v>
      </c>
      <c r="Z566" s="11">
        <f t="shared" si="82"/>
        <v>3.8090000000000002</v>
      </c>
      <c r="AA566">
        <f t="shared" si="89"/>
        <v>2</v>
      </c>
      <c r="AB566">
        <f t="shared" si="86"/>
        <v>2</v>
      </c>
      <c r="AC566">
        <f t="shared" si="87"/>
        <v>559</v>
      </c>
      <c r="AD566" s="9">
        <f t="shared" si="88"/>
        <v>559</v>
      </c>
      <c r="AE566" s="12">
        <f t="shared" si="83"/>
        <v>3.8090000000000002</v>
      </c>
      <c r="AF566" s="9">
        <f t="shared" si="84"/>
        <v>559</v>
      </c>
      <c r="AG566">
        <v>1.595</v>
      </c>
      <c r="AH566">
        <v>803</v>
      </c>
      <c r="AI566">
        <f t="shared" si="85"/>
        <v>0.46687373623680789</v>
      </c>
      <c r="AK566" s="11">
        <v>3.4769999999999999</v>
      </c>
      <c r="AL566">
        <v>558</v>
      </c>
    </row>
    <row r="567" spans="6:38" x14ac:dyDescent="0.3">
      <c r="F567" s="9">
        <v>560</v>
      </c>
      <c r="G567" s="12">
        <v>4.3999999999999997E-2</v>
      </c>
      <c r="H567" s="12">
        <v>0.79300000000000004</v>
      </c>
      <c r="I567" s="9">
        <v>0.88700000000000001</v>
      </c>
      <c r="J567" s="9">
        <v>1.63</v>
      </c>
      <c r="K567" s="9">
        <v>0.61299999999999999</v>
      </c>
      <c r="L567" s="9">
        <v>0.88</v>
      </c>
      <c r="S567" s="9">
        <v>560</v>
      </c>
      <c r="T567" s="12">
        <f t="shared" si="81"/>
        <v>4.3999999999999995</v>
      </c>
      <c r="V567">
        <v>267</v>
      </c>
      <c r="W567">
        <v>11.3</v>
      </c>
      <c r="X567" s="10">
        <f t="shared" si="80"/>
        <v>3.7930999005440578</v>
      </c>
      <c r="Z567" s="11">
        <f t="shared" si="82"/>
        <v>3.7930000000000001</v>
      </c>
      <c r="AA567">
        <f t="shared" si="89"/>
        <v>1</v>
      </c>
      <c r="AB567">
        <f t="shared" si="86"/>
        <v>0</v>
      </c>
      <c r="AC567">
        <f t="shared" si="87"/>
        <v>559</v>
      </c>
      <c r="AD567" s="9" t="str">
        <f t="shared" si="88"/>
        <v/>
      </c>
      <c r="AE567" s="12" t="str">
        <f t="shared" si="83"/>
        <v/>
      </c>
      <c r="AF567" s="9" t="str">
        <f t="shared" si="84"/>
        <v/>
      </c>
      <c r="AG567">
        <v>1.595</v>
      </c>
      <c r="AH567">
        <v>805</v>
      </c>
      <c r="AI567">
        <f t="shared" si="85"/>
        <v>0.46687373623680789</v>
      </c>
      <c r="AK567" s="11">
        <v>3.4769999999999999</v>
      </c>
      <c r="AL567">
        <v>558</v>
      </c>
    </row>
    <row r="568" spans="6:38" x14ac:dyDescent="0.3">
      <c r="F568" s="9">
        <v>561</v>
      </c>
      <c r="G568" s="12">
        <v>0.02</v>
      </c>
      <c r="H568" s="12">
        <v>0.51200000000000001</v>
      </c>
      <c r="I568" s="9">
        <v>0.96499999999999997</v>
      </c>
      <c r="J568" s="9">
        <v>1.7509999999999999</v>
      </c>
      <c r="K568" s="9">
        <v>0.57099999999999995</v>
      </c>
      <c r="L568" s="9">
        <v>0.87</v>
      </c>
      <c r="S568" s="9">
        <v>561</v>
      </c>
      <c r="T568" s="12">
        <f t="shared" si="81"/>
        <v>2</v>
      </c>
      <c r="V568">
        <v>688</v>
      </c>
      <c r="W568">
        <v>11.3</v>
      </c>
      <c r="X568" s="10">
        <f t="shared" si="80"/>
        <v>3.7930999005440578</v>
      </c>
      <c r="Z568" s="11">
        <f t="shared" si="82"/>
        <v>3.7930000000000001</v>
      </c>
      <c r="AA568">
        <f t="shared" si="89"/>
        <v>2</v>
      </c>
      <c r="AB568">
        <f t="shared" si="86"/>
        <v>2</v>
      </c>
      <c r="AC568">
        <f t="shared" si="87"/>
        <v>561</v>
      </c>
      <c r="AD568" s="9">
        <f t="shared" si="88"/>
        <v>561</v>
      </c>
      <c r="AE568" s="12">
        <f t="shared" si="83"/>
        <v>3.7930000000000001</v>
      </c>
      <c r="AF568" s="9">
        <f t="shared" si="84"/>
        <v>561</v>
      </c>
      <c r="AG568">
        <v>1.595</v>
      </c>
      <c r="AH568">
        <v>808</v>
      </c>
      <c r="AI568">
        <f t="shared" si="85"/>
        <v>0.46687373623680789</v>
      </c>
      <c r="AK568" s="11">
        <v>3.4769999999999999</v>
      </c>
      <c r="AL568">
        <v>561</v>
      </c>
    </row>
    <row r="569" spans="6:38" x14ac:dyDescent="0.3">
      <c r="F569" s="9">
        <v>562</v>
      </c>
      <c r="G569" s="12">
        <v>1.4999999999999999E-2</v>
      </c>
      <c r="H569" s="12">
        <v>0.441</v>
      </c>
      <c r="I569" s="9">
        <v>0.97599999999999998</v>
      </c>
      <c r="J569" s="9">
        <v>1.3919999999999999</v>
      </c>
      <c r="K569" s="9">
        <v>0.71799999999999997</v>
      </c>
      <c r="L569" s="9">
        <v>0.88200000000000001</v>
      </c>
      <c r="S569" s="9">
        <v>562</v>
      </c>
      <c r="T569" s="12">
        <f t="shared" si="81"/>
        <v>1.5</v>
      </c>
      <c r="V569">
        <v>572</v>
      </c>
      <c r="W569">
        <v>11.1</v>
      </c>
      <c r="X569" s="10">
        <f t="shared" si="80"/>
        <v>3.7593827879800039</v>
      </c>
      <c r="Z569" s="11">
        <f t="shared" si="82"/>
        <v>3.7589999999999999</v>
      </c>
      <c r="AA569">
        <f t="shared" si="89"/>
        <v>1</v>
      </c>
      <c r="AB569">
        <f t="shared" si="86"/>
        <v>1</v>
      </c>
      <c r="AC569">
        <f t="shared" si="87"/>
        <v>562</v>
      </c>
      <c r="AD569" s="9">
        <f t="shared" si="88"/>
        <v>562</v>
      </c>
      <c r="AE569" s="12">
        <f t="shared" si="83"/>
        <v>3.7589999999999999</v>
      </c>
      <c r="AF569" s="9">
        <f t="shared" si="84"/>
        <v>562</v>
      </c>
      <c r="AG569">
        <v>1.595</v>
      </c>
      <c r="AH569">
        <v>812</v>
      </c>
      <c r="AI569">
        <f t="shared" si="85"/>
        <v>0.46687373623680789</v>
      </c>
      <c r="AK569" s="11">
        <v>3.4590000000000001</v>
      </c>
      <c r="AL569">
        <v>562</v>
      </c>
    </row>
    <row r="570" spans="6:38" x14ac:dyDescent="0.3">
      <c r="F570" s="9">
        <v>563</v>
      </c>
      <c r="G570" s="12">
        <v>0.18099999999999999</v>
      </c>
      <c r="H570" s="12">
        <v>1.7310000000000001</v>
      </c>
      <c r="I570" s="9">
        <v>0.76100000000000001</v>
      </c>
      <c r="J570" s="9">
        <v>1.65</v>
      </c>
      <c r="K570" s="9">
        <v>0.60599999999999998</v>
      </c>
      <c r="L570" s="9">
        <v>0.90700000000000003</v>
      </c>
      <c r="S570" s="9">
        <v>563</v>
      </c>
      <c r="T570" s="12">
        <f t="shared" si="81"/>
        <v>18.099999999999998</v>
      </c>
      <c r="V570">
        <v>112</v>
      </c>
      <c r="W570">
        <v>11</v>
      </c>
      <c r="X570" s="10">
        <f t="shared" si="80"/>
        <v>3.7424103185095552</v>
      </c>
      <c r="Z570" s="11">
        <f t="shared" si="82"/>
        <v>3.742</v>
      </c>
      <c r="AA570">
        <f t="shared" si="89"/>
        <v>1</v>
      </c>
      <c r="AB570">
        <f t="shared" si="86"/>
        <v>0</v>
      </c>
      <c r="AC570">
        <f t="shared" si="87"/>
        <v>562</v>
      </c>
      <c r="AD570" s="9" t="str">
        <f t="shared" si="88"/>
        <v/>
      </c>
      <c r="AE570" s="12" t="str">
        <f t="shared" si="83"/>
        <v/>
      </c>
      <c r="AF570" s="9" t="str">
        <f t="shared" si="84"/>
        <v/>
      </c>
      <c r="AG570">
        <v>1.595</v>
      </c>
      <c r="AH570">
        <v>817</v>
      </c>
      <c r="AI570">
        <f t="shared" si="85"/>
        <v>0.46687373623680789</v>
      </c>
      <c r="AK570" s="11">
        <v>3.4409999999999998</v>
      </c>
      <c r="AL570">
        <v>562</v>
      </c>
    </row>
    <row r="571" spans="6:38" x14ac:dyDescent="0.3">
      <c r="F571" s="9">
        <v>564</v>
      </c>
      <c r="G571" s="12">
        <v>35.197000000000003</v>
      </c>
      <c r="H571" s="12">
        <v>40.497</v>
      </c>
      <c r="I571" s="9">
        <v>0.27</v>
      </c>
      <c r="J571" s="9">
        <v>1.9379999999999999</v>
      </c>
      <c r="K571" s="9">
        <v>0.51600000000000001</v>
      </c>
      <c r="L571" s="9">
        <v>0.65400000000000003</v>
      </c>
      <c r="S571" s="95">
        <v>564</v>
      </c>
      <c r="T571" s="12">
        <f>Q51*100</f>
        <v>3477.3</v>
      </c>
      <c r="V571">
        <v>488</v>
      </c>
      <c r="W571">
        <v>11</v>
      </c>
      <c r="X571" s="10">
        <f t="shared" si="80"/>
        <v>3.7424103185095552</v>
      </c>
      <c r="Z571" s="11">
        <f t="shared" si="82"/>
        <v>3.742</v>
      </c>
      <c r="AA571">
        <f t="shared" si="89"/>
        <v>2</v>
      </c>
      <c r="AB571">
        <f t="shared" si="86"/>
        <v>2</v>
      </c>
      <c r="AC571">
        <f t="shared" si="87"/>
        <v>564</v>
      </c>
      <c r="AD571" s="9">
        <f t="shared" si="88"/>
        <v>564</v>
      </c>
      <c r="AE571" s="12">
        <f t="shared" si="83"/>
        <v>3.742</v>
      </c>
      <c r="AF571" s="9">
        <f t="shared" si="84"/>
        <v>564</v>
      </c>
      <c r="AG571">
        <v>1.5549999999999999</v>
      </c>
      <c r="AH571">
        <v>818</v>
      </c>
      <c r="AI571">
        <f t="shared" si="85"/>
        <v>0.4414755456311974</v>
      </c>
      <c r="AK571" s="11">
        <v>3.4409999999999998</v>
      </c>
      <c r="AL571">
        <v>564</v>
      </c>
    </row>
    <row r="572" spans="6:38" x14ac:dyDescent="0.3">
      <c r="F572" s="9">
        <v>565</v>
      </c>
      <c r="G572" s="12">
        <v>5.0999999999999997E-2</v>
      </c>
      <c r="H572" s="12">
        <v>1.036</v>
      </c>
      <c r="I572" s="9">
        <v>0.60199999999999998</v>
      </c>
      <c r="J572" s="9">
        <v>2.5760000000000001</v>
      </c>
      <c r="K572" s="9">
        <v>0.38800000000000001</v>
      </c>
      <c r="L572" s="9">
        <v>0.81599999999999995</v>
      </c>
      <c r="S572" s="9">
        <v>565</v>
      </c>
      <c r="T572" s="12">
        <f t="shared" si="81"/>
        <v>5.0999999999999996</v>
      </c>
      <c r="V572">
        <v>217</v>
      </c>
      <c r="W572">
        <v>10.9</v>
      </c>
      <c r="X572" s="10">
        <f t="shared" si="80"/>
        <v>3.7253605245148118</v>
      </c>
      <c r="Z572" s="11">
        <f t="shared" si="82"/>
        <v>3.7250000000000001</v>
      </c>
      <c r="AA572">
        <f t="shared" si="89"/>
        <v>1</v>
      </c>
      <c r="AB572">
        <f t="shared" si="86"/>
        <v>0</v>
      </c>
      <c r="AC572">
        <f t="shared" si="87"/>
        <v>564</v>
      </c>
      <c r="AD572" s="9" t="str">
        <f t="shared" si="88"/>
        <v/>
      </c>
      <c r="AE572" s="12" t="str">
        <f t="shared" si="83"/>
        <v/>
      </c>
      <c r="AF572" s="9" t="str">
        <f t="shared" si="84"/>
        <v/>
      </c>
      <c r="AG572">
        <v>1.5549999999999999</v>
      </c>
      <c r="AH572">
        <v>820</v>
      </c>
      <c r="AI572">
        <f t="shared" si="85"/>
        <v>0.4414755456311974</v>
      </c>
      <c r="AK572" s="11">
        <v>3.4220000000000002</v>
      </c>
      <c r="AL572">
        <v>565</v>
      </c>
    </row>
    <row r="573" spans="6:38" x14ac:dyDescent="0.3">
      <c r="F573" s="9">
        <v>566</v>
      </c>
      <c r="G573" s="12">
        <v>4.5999999999999999E-2</v>
      </c>
      <c r="H573" s="12">
        <v>0.88300000000000001</v>
      </c>
      <c r="I573" s="9">
        <v>0.748</v>
      </c>
      <c r="J573" s="9">
        <v>2.206</v>
      </c>
      <c r="K573" s="9">
        <v>0.45300000000000001</v>
      </c>
      <c r="L573" s="9">
        <v>0.84399999999999997</v>
      </c>
      <c r="S573" s="9">
        <v>566</v>
      </c>
      <c r="T573" s="12">
        <f t="shared" si="81"/>
        <v>4.5999999999999996</v>
      </c>
      <c r="V573">
        <v>821</v>
      </c>
      <c r="W573">
        <v>10.9</v>
      </c>
      <c r="X573" s="10">
        <f t="shared" si="80"/>
        <v>3.7253605245148118</v>
      </c>
      <c r="Z573" s="11">
        <f t="shared" si="82"/>
        <v>3.7250000000000001</v>
      </c>
      <c r="AA573">
        <f t="shared" si="89"/>
        <v>2</v>
      </c>
      <c r="AB573">
        <f t="shared" si="86"/>
        <v>2</v>
      </c>
      <c r="AC573">
        <f t="shared" si="87"/>
        <v>566</v>
      </c>
      <c r="AD573" s="9">
        <f t="shared" si="88"/>
        <v>566</v>
      </c>
      <c r="AE573" s="12">
        <f t="shared" si="83"/>
        <v>3.7250000000000001</v>
      </c>
      <c r="AF573" s="9">
        <f t="shared" si="84"/>
        <v>566</v>
      </c>
      <c r="AG573">
        <v>1.5129999999999999</v>
      </c>
      <c r="AH573">
        <v>821</v>
      </c>
      <c r="AI573">
        <f t="shared" si="85"/>
        <v>0.41409443480621883</v>
      </c>
      <c r="AK573" s="11">
        <v>3.403</v>
      </c>
      <c r="AL573">
        <v>565</v>
      </c>
    </row>
    <row r="574" spans="6:38" x14ac:dyDescent="0.3">
      <c r="F574" s="9">
        <v>567</v>
      </c>
      <c r="G574" s="12">
        <v>0.107</v>
      </c>
      <c r="H574" s="12">
        <v>1.417</v>
      </c>
      <c r="I574" s="9">
        <v>0.66900000000000004</v>
      </c>
      <c r="J574" s="9">
        <v>2.266</v>
      </c>
      <c r="K574" s="9">
        <v>0.441</v>
      </c>
      <c r="L574" s="9">
        <v>0.89800000000000002</v>
      </c>
      <c r="S574" s="9">
        <v>567</v>
      </c>
      <c r="T574" s="12">
        <f t="shared" si="81"/>
        <v>10.7</v>
      </c>
      <c r="V574">
        <v>158</v>
      </c>
      <c r="W574">
        <v>10.8</v>
      </c>
      <c r="X574" s="10">
        <f t="shared" si="80"/>
        <v>3.70823233942262</v>
      </c>
      <c r="Z574" s="11">
        <f t="shared" si="82"/>
        <v>3.7080000000000002</v>
      </c>
      <c r="AA574">
        <f t="shared" si="89"/>
        <v>1</v>
      </c>
      <c r="AB574">
        <f t="shared" si="86"/>
        <v>0</v>
      </c>
      <c r="AC574">
        <f t="shared" si="87"/>
        <v>566</v>
      </c>
      <c r="AD574" s="9" t="str">
        <f t="shared" si="88"/>
        <v/>
      </c>
      <c r="AE574" s="12" t="str">
        <f t="shared" si="83"/>
        <v/>
      </c>
      <c r="AF574" s="9" t="str">
        <f t="shared" si="84"/>
        <v/>
      </c>
      <c r="AG574">
        <v>1.5129999999999999</v>
      </c>
      <c r="AH574">
        <v>823</v>
      </c>
      <c r="AI574">
        <f t="shared" si="85"/>
        <v>0.41409443480621883</v>
      </c>
      <c r="AK574" s="11">
        <v>3.403</v>
      </c>
      <c r="AL574">
        <v>565</v>
      </c>
    </row>
    <row r="575" spans="6:38" x14ac:dyDescent="0.3">
      <c r="F575" s="9">
        <v>568</v>
      </c>
      <c r="G575" s="12">
        <v>0.20300000000000001</v>
      </c>
      <c r="H575" s="12">
        <v>1.7230000000000001</v>
      </c>
      <c r="I575" s="9">
        <v>0.85699999999999998</v>
      </c>
      <c r="J575" s="9">
        <v>1.452</v>
      </c>
      <c r="K575" s="9">
        <v>0.68899999999999995</v>
      </c>
      <c r="L575" s="9">
        <v>0.92800000000000005</v>
      </c>
      <c r="S575" s="9">
        <v>568</v>
      </c>
      <c r="T575" s="12">
        <f t="shared" si="81"/>
        <v>20.3</v>
      </c>
      <c r="V575">
        <v>601</v>
      </c>
      <c r="W575">
        <v>10.8</v>
      </c>
      <c r="X575" s="10">
        <f t="shared" si="80"/>
        <v>3.70823233942262</v>
      </c>
      <c r="Z575" s="11">
        <f t="shared" si="82"/>
        <v>3.7080000000000002</v>
      </c>
      <c r="AA575">
        <f t="shared" si="89"/>
        <v>2</v>
      </c>
      <c r="AB575">
        <f t="shared" si="86"/>
        <v>0</v>
      </c>
      <c r="AC575">
        <f t="shared" si="87"/>
        <v>566</v>
      </c>
      <c r="AD575" s="9" t="str">
        <f t="shared" si="88"/>
        <v/>
      </c>
      <c r="AE575" s="12" t="str">
        <f t="shared" si="83"/>
        <v/>
      </c>
      <c r="AF575" s="9" t="str">
        <f t="shared" si="84"/>
        <v/>
      </c>
      <c r="AG575">
        <v>1.5129999999999999</v>
      </c>
      <c r="AH575">
        <v>826</v>
      </c>
      <c r="AI575">
        <f t="shared" si="85"/>
        <v>0.41409443480621883</v>
      </c>
      <c r="AK575" s="11">
        <v>3.403</v>
      </c>
      <c r="AL575">
        <v>568</v>
      </c>
    </row>
    <row r="576" spans="6:38" x14ac:dyDescent="0.3">
      <c r="F576" s="9">
        <v>569</v>
      </c>
      <c r="G576" s="12">
        <v>0.152</v>
      </c>
      <c r="H576" s="12">
        <v>1.496</v>
      </c>
      <c r="I576" s="9">
        <v>0.85499999999999998</v>
      </c>
      <c r="J576" s="9">
        <v>1.3839999999999999</v>
      </c>
      <c r="K576" s="9">
        <v>0.72199999999999998</v>
      </c>
      <c r="L576" s="9">
        <v>0.89900000000000002</v>
      </c>
      <c r="S576" s="9">
        <v>569</v>
      </c>
      <c r="T576" s="12">
        <f t="shared" si="81"/>
        <v>15.2</v>
      </c>
      <c r="V576">
        <v>803</v>
      </c>
      <c r="W576">
        <v>10.8</v>
      </c>
      <c r="X576" s="10">
        <f t="shared" si="80"/>
        <v>3.70823233942262</v>
      </c>
      <c r="Z576" s="11">
        <f t="shared" si="82"/>
        <v>3.7080000000000002</v>
      </c>
      <c r="AA576">
        <f t="shared" si="89"/>
        <v>3</v>
      </c>
      <c r="AB576">
        <f t="shared" si="86"/>
        <v>3</v>
      </c>
      <c r="AC576">
        <f t="shared" si="87"/>
        <v>569</v>
      </c>
      <c r="AD576" s="9">
        <f t="shared" si="88"/>
        <v>569</v>
      </c>
      <c r="AE576" s="12">
        <f t="shared" si="83"/>
        <v>3.7080000000000002</v>
      </c>
      <c r="AF576" s="9">
        <f t="shared" si="84"/>
        <v>569</v>
      </c>
      <c r="AG576">
        <v>1.4710000000000001</v>
      </c>
      <c r="AH576">
        <v>827</v>
      </c>
      <c r="AI576">
        <f t="shared" si="85"/>
        <v>0.38594244161930052</v>
      </c>
      <c r="AK576" s="11">
        <v>3.3849999999999998</v>
      </c>
      <c r="AL576">
        <v>568</v>
      </c>
    </row>
    <row r="577" spans="6:38" x14ac:dyDescent="0.3">
      <c r="F577" s="9">
        <v>570</v>
      </c>
      <c r="G577" s="12">
        <v>0.16200000000000001</v>
      </c>
      <c r="H577" s="12">
        <v>1.5509999999999999</v>
      </c>
      <c r="I577" s="9">
        <v>0.84699999999999998</v>
      </c>
      <c r="J577" s="9">
        <v>1.298</v>
      </c>
      <c r="K577" s="9">
        <v>0.77100000000000002</v>
      </c>
      <c r="L577" s="9">
        <v>0.91700000000000004</v>
      </c>
      <c r="S577" s="9">
        <v>570</v>
      </c>
      <c r="T577" s="12">
        <f t="shared" si="81"/>
        <v>16.2</v>
      </c>
      <c r="V577">
        <v>54</v>
      </c>
      <c r="W577">
        <v>10.7</v>
      </c>
      <c r="X577" s="10">
        <f t="shared" si="80"/>
        <v>3.6910246719124271</v>
      </c>
      <c r="Z577" s="11">
        <f t="shared" si="82"/>
        <v>3.6909999999999998</v>
      </c>
      <c r="AA577">
        <f t="shared" si="89"/>
        <v>1</v>
      </c>
      <c r="AB577">
        <f t="shared" si="86"/>
        <v>0</v>
      </c>
      <c r="AC577">
        <f t="shared" si="87"/>
        <v>569</v>
      </c>
      <c r="AD577" s="9" t="str">
        <f t="shared" si="88"/>
        <v/>
      </c>
      <c r="AE577" s="12" t="str">
        <f t="shared" si="83"/>
        <v/>
      </c>
      <c r="AF577" s="9" t="str">
        <f t="shared" si="84"/>
        <v/>
      </c>
      <c r="AG577">
        <v>1.4710000000000001</v>
      </c>
      <c r="AH577">
        <v>829</v>
      </c>
      <c r="AI577">
        <f t="shared" si="85"/>
        <v>0.38594244161930052</v>
      </c>
      <c r="AK577" s="11">
        <v>3.3849999999999998</v>
      </c>
      <c r="AL577">
        <v>570</v>
      </c>
    </row>
    <row r="578" spans="6:38" x14ac:dyDescent="0.3">
      <c r="F578" s="9">
        <v>571</v>
      </c>
      <c r="G578" s="12">
        <v>2.3E-2</v>
      </c>
      <c r="H578" s="12">
        <v>0.53100000000000003</v>
      </c>
      <c r="I578" s="9">
        <v>1</v>
      </c>
      <c r="J578" s="9">
        <v>1.3140000000000001</v>
      </c>
      <c r="K578" s="9">
        <v>0.76100000000000001</v>
      </c>
      <c r="L578" s="9">
        <v>0.88500000000000001</v>
      </c>
      <c r="S578" s="9">
        <v>571</v>
      </c>
      <c r="T578" s="12">
        <f t="shared" si="81"/>
        <v>2.2999999999999998</v>
      </c>
      <c r="V578">
        <v>413</v>
      </c>
      <c r="W578">
        <v>10.7</v>
      </c>
      <c r="X578" s="10">
        <f t="shared" si="80"/>
        <v>3.6910246719124271</v>
      </c>
      <c r="Z578" s="11">
        <f t="shared" si="82"/>
        <v>3.6909999999999998</v>
      </c>
      <c r="AA578">
        <f t="shared" si="89"/>
        <v>2</v>
      </c>
      <c r="AB578">
        <f t="shared" si="86"/>
        <v>0</v>
      </c>
      <c r="AC578">
        <f t="shared" si="87"/>
        <v>569</v>
      </c>
      <c r="AD578" s="9" t="str">
        <f t="shared" si="88"/>
        <v/>
      </c>
      <c r="AE578" s="12" t="str">
        <f t="shared" si="83"/>
        <v/>
      </c>
      <c r="AF578" s="9" t="str">
        <f t="shared" si="84"/>
        <v/>
      </c>
      <c r="AG578">
        <v>1.4710000000000001</v>
      </c>
      <c r="AH578">
        <v>832</v>
      </c>
      <c r="AI578">
        <f t="shared" si="85"/>
        <v>0.38594244161930052</v>
      </c>
      <c r="AK578" s="11">
        <v>3.3660000000000001</v>
      </c>
      <c r="AL578">
        <v>571</v>
      </c>
    </row>
    <row r="579" spans="6:38" x14ac:dyDescent="0.3">
      <c r="F579" s="9">
        <v>572</v>
      </c>
      <c r="G579" s="12">
        <v>0.111</v>
      </c>
      <c r="H579" s="12">
        <v>1.4239999999999999</v>
      </c>
      <c r="I579" s="9">
        <v>0.68700000000000006</v>
      </c>
      <c r="J579" s="9">
        <v>1.476</v>
      </c>
      <c r="K579" s="9">
        <v>0.67800000000000005</v>
      </c>
      <c r="L579" s="9">
        <v>0.88700000000000001</v>
      </c>
      <c r="S579" s="9">
        <v>572</v>
      </c>
      <c r="T579" s="12">
        <f t="shared" si="81"/>
        <v>11.1</v>
      </c>
      <c r="V579">
        <v>567</v>
      </c>
      <c r="W579">
        <v>10.7</v>
      </c>
      <c r="X579" s="10">
        <f t="shared" si="80"/>
        <v>3.6910246719124271</v>
      </c>
      <c r="Z579" s="11">
        <f t="shared" si="82"/>
        <v>3.6909999999999998</v>
      </c>
      <c r="AA579">
        <f t="shared" si="89"/>
        <v>3</v>
      </c>
      <c r="AB579">
        <f t="shared" si="86"/>
        <v>3</v>
      </c>
      <c r="AC579">
        <f t="shared" si="87"/>
        <v>572</v>
      </c>
      <c r="AD579" s="9">
        <f t="shared" si="88"/>
        <v>572</v>
      </c>
      <c r="AE579" s="12">
        <f t="shared" si="83"/>
        <v>3.6909999999999998</v>
      </c>
      <c r="AF579" s="9">
        <f t="shared" si="84"/>
        <v>572</v>
      </c>
      <c r="AG579">
        <v>1.4710000000000001</v>
      </c>
      <c r="AH579">
        <v>836</v>
      </c>
      <c r="AI579">
        <f t="shared" si="85"/>
        <v>0.38594244161930052</v>
      </c>
      <c r="AK579" s="11">
        <v>3.347</v>
      </c>
      <c r="AL579">
        <v>571</v>
      </c>
    </row>
    <row r="580" spans="6:38" x14ac:dyDescent="0.3">
      <c r="F580" s="9">
        <v>573</v>
      </c>
      <c r="G580" s="12">
        <v>2.4940000000000002</v>
      </c>
      <c r="H580" s="12">
        <v>6.1239999999999997</v>
      </c>
      <c r="I580" s="9">
        <v>0.83599999999999997</v>
      </c>
      <c r="J580" s="9">
        <v>1.518</v>
      </c>
      <c r="K580" s="9">
        <v>0.65900000000000003</v>
      </c>
      <c r="L580" s="9">
        <v>0.96799999999999997</v>
      </c>
      <c r="S580" s="9">
        <v>573</v>
      </c>
      <c r="T580" s="12">
        <f t="shared" si="81"/>
        <v>249.40000000000003</v>
      </c>
      <c r="V580">
        <v>542</v>
      </c>
      <c r="W580">
        <v>10.6</v>
      </c>
      <c r="X580" s="10">
        <f t="shared" si="80"/>
        <v>3.6737364051048527</v>
      </c>
      <c r="Z580" s="11">
        <f t="shared" si="82"/>
        <v>3.673</v>
      </c>
      <c r="AA580">
        <f t="shared" si="89"/>
        <v>1</v>
      </c>
      <c r="AB580">
        <f t="shared" si="86"/>
        <v>1</v>
      </c>
      <c r="AC580">
        <f t="shared" si="87"/>
        <v>573</v>
      </c>
      <c r="AD580" s="9">
        <f t="shared" si="88"/>
        <v>573</v>
      </c>
      <c r="AE580" s="12">
        <f t="shared" si="83"/>
        <v>3.673</v>
      </c>
      <c r="AF580" s="9">
        <f t="shared" si="84"/>
        <v>573</v>
      </c>
      <c r="AG580">
        <v>1.427</v>
      </c>
      <c r="AH580">
        <v>837</v>
      </c>
      <c r="AI580">
        <f t="shared" si="85"/>
        <v>0.35557433849469938</v>
      </c>
      <c r="AK580" s="11">
        <v>3.347</v>
      </c>
      <c r="AL580">
        <v>573</v>
      </c>
    </row>
    <row r="581" spans="6:38" x14ac:dyDescent="0.3">
      <c r="F581" s="9">
        <v>574</v>
      </c>
      <c r="G581" s="12">
        <v>8.2000000000000003E-2</v>
      </c>
      <c r="H581" s="12">
        <v>1.3240000000000001</v>
      </c>
      <c r="I581" s="9">
        <v>0.58499999999999996</v>
      </c>
      <c r="J581" s="9">
        <v>3.0459999999999998</v>
      </c>
      <c r="K581" s="9">
        <v>0.32800000000000001</v>
      </c>
      <c r="L581" s="9">
        <v>0.84799999999999998</v>
      </c>
      <c r="S581" s="9">
        <v>574</v>
      </c>
      <c r="T581" s="12">
        <f t="shared" si="81"/>
        <v>8.2000000000000011</v>
      </c>
      <c r="V581">
        <v>794</v>
      </c>
      <c r="W581">
        <v>10.4</v>
      </c>
      <c r="X581" s="10">
        <f t="shared" si="80"/>
        <v>3.6389134731737842</v>
      </c>
      <c r="Z581" s="11">
        <f t="shared" si="82"/>
        <v>3.6379999999999999</v>
      </c>
      <c r="AA581">
        <f t="shared" si="89"/>
        <v>1</v>
      </c>
      <c r="AB581">
        <f t="shared" si="86"/>
        <v>1</v>
      </c>
      <c r="AC581">
        <f t="shared" si="87"/>
        <v>574</v>
      </c>
      <c r="AD581" s="9">
        <f t="shared" si="88"/>
        <v>574</v>
      </c>
      <c r="AE581" s="12">
        <f t="shared" si="83"/>
        <v>3.6379999999999999</v>
      </c>
      <c r="AF581" s="9">
        <f t="shared" si="84"/>
        <v>574</v>
      </c>
      <c r="AG581">
        <v>1.381</v>
      </c>
      <c r="AH581">
        <v>838</v>
      </c>
      <c r="AI581">
        <f t="shared" si="85"/>
        <v>0.32280787442715508</v>
      </c>
      <c r="AK581" s="11">
        <v>3.3279999999999998</v>
      </c>
      <c r="AL581">
        <v>573</v>
      </c>
    </row>
    <row r="582" spans="6:38" x14ac:dyDescent="0.3">
      <c r="F582" s="9">
        <v>575</v>
      </c>
      <c r="G582" s="12">
        <v>5.8000000000000003E-2</v>
      </c>
      <c r="H582" s="12">
        <v>1.02</v>
      </c>
      <c r="I582" s="9">
        <v>0.70499999999999996</v>
      </c>
      <c r="J582" s="9">
        <v>2.5840000000000001</v>
      </c>
      <c r="K582" s="9">
        <v>0.38700000000000001</v>
      </c>
      <c r="L582" s="9">
        <v>0.92800000000000005</v>
      </c>
      <c r="S582" s="9">
        <v>575</v>
      </c>
      <c r="T582" s="12">
        <f t="shared" si="81"/>
        <v>5.8000000000000007</v>
      </c>
      <c r="V582">
        <v>433</v>
      </c>
      <c r="W582">
        <v>10.299999999999999</v>
      </c>
      <c r="X582" s="10">
        <f t="shared" si="80"/>
        <v>3.6213764387000942</v>
      </c>
      <c r="Z582" s="11">
        <f t="shared" si="82"/>
        <v>3.621</v>
      </c>
      <c r="AA582">
        <f t="shared" si="89"/>
        <v>1</v>
      </c>
      <c r="AB582">
        <f t="shared" si="86"/>
        <v>0</v>
      </c>
      <c r="AC582">
        <f t="shared" si="87"/>
        <v>574</v>
      </c>
      <c r="AD582" s="9" t="str">
        <f t="shared" si="88"/>
        <v/>
      </c>
      <c r="AE582" s="12" t="str">
        <f t="shared" si="83"/>
        <v/>
      </c>
      <c r="AF582" s="9" t="str">
        <f t="shared" si="84"/>
        <v/>
      </c>
      <c r="AG582">
        <v>1.381</v>
      </c>
      <c r="AH582">
        <v>840</v>
      </c>
      <c r="AI582">
        <f t="shared" si="85"/>
        <v>0.32280787442715508</v>
      </c>
      <c r="AK582" s="11">
        <v>3.3279999999999998</v>
      </c>
      <c r="AL582">
        <v>573</v>
      </c>
    </row>
    <row r="583" spans="6:38" x14ac:dyDescent="0.3">
      <c r="F583" s="9">
        <v>576</v>
      </c>
      <c r="G583" s="12">
        <v>7.6050000000000004</v>
      </c>
      <c r="H583" s="12">
        <v>16.905000000000001</v>
      </c>
      <c r="I583" s="9">
        <v>0.33400000000000002</v>
      </c>
      <c r="J583" s="9">
        <v>3.4950000000000001</v>
      </c>
      <c r="K583" s="9">
        <v>0.28599999999999998</v>
      </c>
      <c r="L583" s="9">
        <v>0.80200000000000005</v>
      </c>
      <c r="S583" s="9">
        <v>576</v>
      </c>
      <c r="T583" s="12">
        <f t="shared" si="81"/>
        <v>760.5</v>
      </c>
      <c r="V583">
        <v>784</v>
      </c>
      <c r="W583">
        <v>10.299999999999999</v>
      </c>
      <c r="X583" s="10">
        <f t="shared" si="80"/>
        <v>3.6213764387000942</v>
      </c>
      <c r="Z583" s="11">
        <f t="shared" si="82"/>
        <v>3.621</v>
      </c>
      <c r="AA583">
        <f t="shared" si="89"/>
        <v>2</v>
      </c>
      <c r="AB583">
        <f t="shared" si="86"/>
        <v>2</v>
      </c>
      <c r="AC583">
        <f t="shared" si="87"/>
        <v>576</v>
      </c>
      <c r="AD583" s="9">
        <f t="shared" si="88"/>
        <v>576</v>
      </c>
      <c r="AE583" s="12">
        <f t="shared" si="83"/>
        <v>3.621</v>
      </c>
      <c r="AF583" s="9">
        <f t="shared" si="84"/>
        <v>576</v>
      </c>
      <c r="AG583">
        <v>1.335</v>
      </c>
      <c r="AH583">
        <v>841</v>
      </c>
      <c r="AI583">
        <f t="shared" si="85"/>
        <v>0.28893129185221283</v>
      </c>
      <c r="AK583" s="11">
        <v>3.3279999999999998</v>
      </c>
      <c r="AL583">
        <v>576</v>
      </c>
    </row>
    <row r="584" spans="6:38" x14ac:dyDescent="0.3">
      <c r="F584" s="9">
        <v>577</v>
      </c>
      <c r="G584" s="12">
        <v>0.11700000000000001</v>
      </c>
      <c r="H584" s="12">
        <v>1.38</v>
      </c>
      <c r="I584" s="9">
        <v>0.77200000000000002</v>
      </c>
      <c r="J584" s="9">
        <v>1.8919999999999999</v>
      </c>
      <c r="K584" s="9">
        <v>0.52900000000000003</v>
      </c>
      <c r="L584" s="9">
        <v>0.91300000000000003</v>
      </c>
      <c r="S584" s="9">
        <v>577</v>
      </c>
      <c r="T584" s="12">
        <f t="shared" si="81"/>
        <v>11.700000000000001</v>
      </c>
      <c r="V584">
        <v>690</v>
      </c>
      <c r="W584">
        <v>10.199999999999999</v>
      </c>
      <c r="X584" s="10">
        <f t="shared" ref="X584:X647" si="90">((W584/PI())^0.5)*2</f>
        <v>3.6037540643471577</v>
      </c>
      <c r="Z584" s="11">
        <f t="shared" si="82"/>
        <v>3.6030000000000002</v>
      </c>
      <c r="AA584">
        <f t="shared" si="89"/>
        <v>1</v>
      </c>
      <c r="AB584">
        <f t="shared" si="86"/>
        <v>1</v>
      </c>
      <c r="AC584">
        <f t="shared" si="87"/>
        <v>577</v>
      </c>
      <c r="AD584" s="9">
        <f t="shared" si="88"/>
        <v>577</v>
      </c>
      <c r="AE584" s="12">
        <f t="shared" si="83"/>
        <v>3.6030000000000002</v>
      </c>
      <c r="AF584" s="9">
        <f t="shared" si="84"/>
        <v>577</v>
      </c>
      <c r="AG584">
        <v>1.335</v>
      </c>
      <c r="AH584">
        <v>843</v>
      </c>
      <c r="AI584">
        <f t="shared" si="85"/>
        <v>0.28893129185221283</v>
      </c>
      <c r="AK584" s="11">
        <v>3.3090000000000002</v>
      </c>
      <c r="AL584">
        <v>576</v>
      </c>
    </row>
    <row r="585" spans="6:38" x14ac:dyDescent="0.3">
      <c r="F585" s="9">
        <v>578</v>
      </c>
      <c r="G585" s="12">
        <v>1.036</v>
      </c>
      <c r="H585" s="12">
        <v>4.3970000000000002</v>
      </c>
      <c r="I585" s="9">
        <v>0.67300000000000004</v>
      </c>
      <c r="J585" s="9">
        <v>2.1850000000000001</v>
      </c>
      <c r="K585" s="9">
        <v>0.45800000000000002</v>
      </c>
      <c r="L585" s="9">
        <v>0.92800000000000005</v>
      </c>
      <c r="S585" s="9">
        <v>578</v>
      </c>
      <c r="T585" s="12">
        <f t="shared" ref="T585:T648" si="91">G585*100</f>
        <v>103.60000000000001</v>
      </c>
      <c r="V585">
        <v>607</v>
      </c>
      <c r="W585">
        <v>10.100000000000001</v>
      </c>
      <c r="X585" s="10">
        <f t="shared" si="90"/>
        <v>3.5860450919955182</v>
      </c>
      <c r="Z585" s="11">
        <f t="shared" ref="Z585:Z648" si="92">TRUNC(X585,3)</f>
        <v>3.5859999999999999</v>
      </c>
      <c r="AA585">
        <f t="shared" si="89"/>
        <v>1</v>
      </c>
      <c r="AB585">
        <f t="shared" si="86"/>
        <v>1</v>
      </c>
      <c r="AC585">
        <f t="shared" si="87"/>
        <v>578</v>
      </c>
      <c r="AD585" s="9">
        <f t="shared" si="88"/>
        <v>578</v>
      </c>
      <c r="AE585" s="12">
        <f t="shared" ref="AE585:AE648" si="93">IF(AD585="","",Z585)</f>
        <v>3.5859999999999999</v>
      </c>
      <c r="AF585" s="9">
        <f t="shared" ref="AF585:AF648" si="94">AD585</f>
        <v>578</v>
      </c>
      <c r="AG585">
        <v>1.335</v>
      </c>
      <c r="AH585">
        <v>846</v>
      </c>
      <c r="AI585">
        <f>LN(AG585)</f>
        <v>0.28893129185221283</v>
      </c>
      <c r="AK585" s="11">
        <v>3.3090000000000002</v>
      </c>
      <c r="AL585">
        <v>578</v>
      </c>
    </row>
    <row r="586" spans="6:38" x14ac:dyDescent="0.3">
      <c r="F586" s="9">
        <v>579</v>
      </c>
      <c r="G586" s="12">
        <v>0.30199999999999999</v>
      </c>
      <c r="H586" s="12">
        <v>2.3210000000000002</v>
      </c>
      <c r="I586" s="9">
        <v>0.70499999999999996</v>
      </c>
      <c r="J586" s="9">
        <v>2.0760000000000001</v>
      </c>
      <c r="K586" s="9">
        <v>0.48199999999999998</v>
      </c>
      <c r="L586" s="9">
        <v>0.92200000000000004</v>
      </c>
      <c r="S586" s="9">
        <v>579</v>
      </c>
      <c r="T586" s="12">
        <f t="shared" si="91"/>
        <v>30.2</v>
      </c>
      <c r="V586">
        <v>634</v>
      </c>
      <c r="W586">
        <v>10</v>
      </c>
      <c r="X586" s="10">
        <f t="shared" si="90"/>
        <v>3.5682482323055424</v>
      </c>
      <c r="Z586" s="11">
        <f t="shared" si="92"/>
        <v>3.5680000000000001</v>
      </c>
      <c r="AA586">
        <f t="shared" si="89"/>
        <v>1</v>
      </c>
      <c r="AB586">
        <f t="shared" ref="AB586:AB649" si="95">IF(AA586&lt;AA587,0,AA586)</f>
        <v>1</v>
      </c>
      <c r="AC586">
        <f t="shared" ref="AC586:AC649" si="96">AC585+AB586</f>
        <v>579</v>
      </c>
      <c r="AD586" s="9">
        <f t="shared" ref="AD586:AD649" si="97">IF(AB586=0,"",AC585+AB586)</f>
        <v>579</v>
      </c>
      <c r="AE586" s="12">
        <f t="shared" si="93"/>
        <v>3.5680000000000001</v>
      </c>
      <c r="AF586" s="9">
        <f t="shared" si="94"/>
        <v>579</v>
      </c>
      <c r="AG586">
        <v>1.335</v>
      </c>
      <c r="AH586">
        <v>850</v>
      </c>
      <c r="AI586">
        <f>LN(AG586)</f>
        <v>0.28893129185221283</v>
      </c>
      <c r="AK586" s="11">
        <v>3.2890000000000001</v>
      </c>
      <c r="AL586">
        <v>578</v>
      </c>
    </row>
    <row r="587" spans="6:38" x14ac:dyDescent="0.3">
      <c r="F587" s="9">
        <v>580</v>
      </c>
      <c r="G587" s="12">
        <v>0.81799999999999995</v>
      </c>
      <c r="H587" s="12">
        <v>4.28</v>
      </c>
      <c r="I587" s="9">
        <v>0.56100000000000005</v>
      </c>
      <c r="J587" s="9">
        <v>3.0870000000000002</v>
      </c>
      <c r="K587" s="9">
        <v>0.32400000000000001</v>
      </c>
      <c r="L587" s="9">
        <v>0.89800000000000002</v>
      </c>
      <c r="S587" s="9">
        <v>580</v>
      </c>
      <c r="T587" s="12">
        <f t="shared" si="91"/>
        <v>81.8</v>
      </c>
      <c r="V587">
        <v>674</v>
      </c>
      <c r="W587">
        <v>9.9</v>
      </c>
      <c r="X587" s="10">
        <f t="shared" si="90"/>
        <v>3.5503621636219189</v>
      </c>
      <c r="Z587" s="11">
        <f t="shared" si="92"/>
        <v>3.55</v>
      </c>
      <c r="AA587">
        <f t="shared" ref="AA587:AA650" si="98">IF(Z587-Z586=0,AA586+AA$8,1)</f>
        <v>1</v>
      </c>
      <c r="AB587">
        <f t="shared" si="95"/>
        <v>1</v>
      </c>
      <c r="AC587">
        <f t="shared" si="96"/>
        <v>580</v>
      </c>
      <c r="AD587" s="9">
        <f t="shared" si="97"/>
        <v>580</v>
      </c>
      <c r="AE587" s="12">
        <f t="shared" si="93"/>
        <v>3.55</v>
      </c>
      <c r="AF587" s="9">
        <f t="shared" si="94"/>
        <v>580</v>
      </c>
      <c r="AG587">
        <v>1.236</v>
      </c>
      <c r="AH587">
        <v>851</v>
      </c>
      <c r="AI587">
        <f>LN(AG587)</f>
        <v>0.21188035903549901</v>
      </c>
      <c r="AK587" s="11">
        <v>3.2890000000000001</v>
      </c>
      <c r="AL587">
        <v>580</v>
      </c>
    </row>
    <row r="588" spans="6:38" x14ac:dyDescent="0.3">
      <c r="F588" s="9">
        <v>581</v>
      </c>
      <c r="G588" s="12">
        <v>0.20599999999999999</v>
      </c>
      <c r="H588" s="12">
        <v>2.3210000000000002</v>
      </c>
      <c r="I588" s="9">
        <v>0.48</v>
      </c>
      <c r="J588" s="9">
        <v>3.4620000000000002</v>
      </c>
      <c r="K588" s="9">
        <v>0.28899999999999998</v>
      </c>
      <c r="L588" s="9">
        <v>0.81</v>
      </c>
      <c r="S588" s="9">
        <v>581</v>
      </c>
      <c r="T588" s="12">
        <f t="shared" si="91"/>
        <v>20.599999999999998</v>
      </c>
      <c r="V588">
        <v>24</v>
      </c>
      <c r="W588">
        <v>9.8000000000000007</v>
      </c>
      <c r="X588" s="10">
        <f t="shared" si="90"/>
        <v>3.5323855308282242</v>
      </c>
      <c r="Z588" s="11">
        <f t="shared" si="92"/>
        <v>3.532</v>
      </c>
      <c r="AA588">
        <f t="shared" si="98"/>
        <v>1</v>
      </c>
      <c r="AB588">
        <f t="shared" si="95"/>
        <v>0</v>
      </c>
      <c r="AC588">
        <f t="shared" si="96"/>
        <v>580</v>
      </c>
      <c r="AD588" s="9" t="str">
        <f t="shared" si="97"/>
        <v/>
      </c>
      <c r="AE588" s="12" t="str">
        <f t="shared" si="93"/>
        <v/>
      </c>
      <c r="AF588" s="9" t="str">
        <f t="shared" si="94"/>
        <v/>
      </c>
      <c r="AG588">
        <v>1.07</v>
      </c>
      <c r="AH588">
        <v>852</v>
      </c>
      <c r="AI588">
        <f>LN(AG588)</f>
        <v>6.7658648473814864E-2</v>
      </c>
      <c r="AK588" s="11">
        <v>3.27</v>
      </c>
      <c r="AL588">
        <v>581</v>
      </c>
    </row>
    <row r="589" spans="6:38" x14ac:dyDescent="0.3">
      <c r="F589" s="9">
        <v>582</v>
      </c>
      <c r="G589" s="12">
        <v>3.5999999999999997E-2</v>
      </c>
      <c r="H589" s="12">
        <v>0.77400000000000002</v>
      </c>
      <c r="I589" s="9">
        <v>0.76100000000000001</v>
      </c>
      <c r="J589" s="9">
        <v>1.9770000000000001</v>
      </c>
      <c r="K589" s="9">
        <v>0.50600000000000001</v>
      </c>
      <c r="L589" s="9">
        <v>0.84699999999999998</v>
      </c>
      <c r="S589" s="9">
        <v>582</v>
      </c>
      <c r="T589" s="12">
        <f t="shared" si="91"/>
        <v>3.5999999999999996</v>
      </c>
      <c r="V589">
        <v>328</v>
      </c>
      <c r="W589">
        <v>9.8000000000000007</v>
      </c>
      <c r="X589" s="10">
        <f t="shared" si="90"/>
        <v>3.5323855308282242</v>
      </c>
      <c r="Z589" s="11">
        <f t="shared" si="92"/>
        <v>3.532</v>
      </c>
      <c r="AA589">
        <f t="shared" si="98"/>
        <v>2</v>
      </c>
      <c r="AB589">
        <f t="shared" si="95"/>
        <v>0</v>
      </c>
      <c r="AC589">
        <f t="shared" si="96"/>
        <v>580</v>
      </c>
      <c r="AD589" s="9" t="str">
        <f t="shared" si="97"/>
        <v/>
      </c>
      <c r="AE589" s="12" t="str">
        <f t="shared" si="93"/>
        <v/>
      </c>
      <c r="AF589" s="9" t="str">
        <f t="shared" si="94"/>
        <v/>
      </c>
      <c r="AG589">
        <v>0.79700000000000004</v>
      </c>
      <c r="AH589">
        <v>853</v>
      </c>
      <c r="AI589">
        <f>LN(AG589)</f>
        <v>-0.22690060019192196</v>
      </c>
      <c r="AK589" s="11">
        <v>3.25</v>
      </c>
      <c r="AL589">
        <v>581</v>
      </c>
    </row>
    <row r="590" spans="6:38" x14ac:dyDescent="0.3">
      <c r="F590" s="9">
        <v>583</v>
      </c>
      <c r="G590" s="12">
        <v>1.0489999999999999</v>
      </c>
      <c r="H590" s="12">
        <v>3.8580000000000001</v>
      </c>
      <c r="I590" s="9">
        <v>0.88600000000000001</v>
      </c>
      <c r="J590" s="9">
        <v>1.125</v>
      </c>
      <c r="K590" s="9">
        <v>0.88900000000000001</v>
      </c>
      <c r="L590" s="9">
        <v>0.95599999999999996</v>
      </c>
      <c r="S590" s="9">
        <v>583</v>
      </c>
      <c r="T590" s="12">
        <f t="shared" si="91"/>
        <v>104.89999999999999</v>
      </c>
      <c r="V590">
        <v>817</v>
      </c>
      <c r="W590">
        <v>9.8000000000000007</v>
      </c>
      <c r="X590" s="10">
        <f t="shared" si="90"/>
        <v>3.5323855308282242</v>
      </c>
      <c r="Z590" s="11">
        <f t="shared" si="92"/>
        <v>3.532</v>
      </c>
      <c r="AA590">
        <f t="shared" si="98"/>
        <v>3</v>
      </c>
      <c r="AB590">
        <f t="shared" si="95"/>
        <v>3</v>
      </c>
      <c r="AC590">
        <f t="shared" si="96"/>
        <v>583</v>
      </c>
      <c r="AD590" s="9">
        <f t="shared" si="97"/>
        <v>583</v>
      </c>
      <c r="AE590" s="12">
        <f t="shared" si="93"/>
        <v>3.532</v>
      </c>
      <c r="AF590" s="9">
        <f t="shared" si="94"/>
        <v>583</v>
      </c>
      <c r="AK590" s="11">
        <v>3.25</v>
      </c>
      <c r="AL590">
        <v>583</v>
      </c>
    </row>
    <row r="591" spans="6:38" x14ac:dyDescent="0.3">
      <c r="F591" s="9">
        <v>584</v>
      </c>
      <c r="G591" s="12">
        <v>2.1999999999999999E-2</v>
      </c>
      <c r="H591" s="12">
        <v>0.53100000000000003</v>
      </c>
      <c r="I591" s="9">
        <v>0.98799999999999999</v>
      </c>
      <c r="J591" s="9">
        <v>1.345</v>
      </c>
      <c r="K591" s="9">
        <v>0.74399999999999999</v>
      </c>
      <c r="L591" s="9">
        <v>0.86299999999999999</v>
      </c>
      <c r="S591" s="9">
        <v>584</v>
      </c>
      <c r="T591" s="12">
        <f t="shared" si="91"/>
        <v>2.1999999999999997</v>
      </c>
      <c r="V591">
        <v>45</v>
      </c>
      <c r="W591">
        <v>9.7000000000000011</v>
      </c>
      <c r="X591" s="10">
        <f t="shared" si="90"/>
        <v>3.5143169441487601</v>
      </c>
      <c r="Z591" s="11">
        <f t="shared" si="92"/>
        <v>3.5139999999999998</v>
      </c>
      <c r="AA591">
        <f t="shared" si="98"/>
        <v>1</v>
      </c>
      <c r="AB591">
        <f t="shared" si="95"/>
        <v>0</v>
      </c>
      <c r="AC591">
        <f t="shared" si="96"/>
        <v>583</v>
      </c>
      <c r="AD591" s="9" t="str">
        <f t="shared" si="97"/>
        <v/>
      </c>
      <c r="AE591" s="12" t="str">
        <f t="shared" si="93"/>
        <v/>
      </c>
      <c r="AF591" s="9" t="str">
        <f t="shared" si="94"/>
        <v/>
      </c>
      <c r="AK591" s="11">
        <v>3.2309999999999999</v>
      </c>
      <c r="AL591">
        <v>583</v>
      </c>
    </row>
    <row r="592" spans="6:38" x14ac:dyDescent="0.3">
      <c r="F592" s="9">
        <v>585</v>
      </c>
      <c r="G592" s="12">
        <v>52.935000000000002</v>
      </c>
      <c r="H592" s="12">
        <v>35.612000000000002</v>
      </c>
      <c r="I592" s="9">
        <v>0.52500000000000002</v>
      </c>
      <c r="J592" s="9">
        <v>2.1469999999999998</v>
      </c>
      <c r="K592" s="9">
        <v>0.46600000000000003</v>
      </c>
      <c r="L592" s="9">
        <v>0.91300000000000003</v>
      </c>
      <c r="S592" s="9">
        <v>585</v>
      </c>
      <c r="T592" s="12">
        <f t="shared" si="91"/>
        <v>5293.5</v>
      </c>
      <c r="V592">
        <v>143</v>
      </c>
      <c r="W592">
        <v>9.7000000000000011</v>
      </c>
      <c r="X592" s="10">
        <f t="shared" si="90"/>
        <v>3.5143169441487601</v>
      </c>
      <c r="Z592" s="11">
        <f t="shared" si="92"/>
        <v>3.5139999999999998</v>
      </c>
      <c r="AA592">
        <f t="shared" si="98"/>
        <v>2</v>
      </c>
      <c r="AB592">
        <f t="shared" si="95"/>
        <v>0</v>
      </c>
      <c r="AC592">
        <f t="shared" si="96"/>
        <v>583</v>
      </c>
      <c r="AD592" s="9" t="str">
        <f t="shared" si="97"/>
        <v/>
      </c>
      <c r="AE592" s="12" t="str">
        <f t="shared" si="93"/>
        <v/>
      </c>
      <c r="AF592" s="9" t="str">
        <f t="shared" si="94"/>
        <v/>
      </c>
      <c r="AK592" s="11">
        <v>3.2309999999999999</v>
      </c>
      <c r="AL592">
        <v>583</v>
      </c>
    </row>
    <row r="593" spans="6:38" x14ac:dyDescent="0.3">
      <c r="F593" s="9">
        <v>586</v>
      </c>
      <c r="G593" s="12">
        <v>0.88200000000000001</v>
      </c>
      <c r="H593" s="12">
        <v>3.9140000000000001</v>
      </c>
      <c r="I593" s="9">
        <v>0.72299999999999998</v>
      </c>
      <c r="J593" s="9">
        <v>1.698</v>
      </c>
      <c r="K593" s="9">
        <v>0.58899999999999997</v>
      </c>
      <c r="L593" s="9">
        <v>0.90600000000000003</v>
      </c>
      <c r="S593" s="9">
        <v>586</v>
      </c>
      <c r="T593" s="12">
        <f t="shared" si="91"/>
        <v>88.2</v>
      </c>
      <c r="V593">
        <v>548</v>
      </c>
      <c r="W593">
        <v>9.7000000000000011</v>
      </c>
      <c r="X593" s="10">
        <f t="shared" si="90"/>
        <v>3.5143169441487601</v>
      </c>
      <c r="Z593" s="11">
        <f t="shared" si="92"/>
        <v>3.5139999999999998</v>
      </c>
      <c r="AA593">
        <f t="shared" si="98"/>
        <v>3</v>
      </c>
      <c r="AB593">
        <f t="shared" si="95"/>
        <v>3</v>
      </c>
      <c r="AC593">
        <f t="shared" si="96"/>
        <v>586</v>
      </c>
      <c r="AD593" s="9">
        <f t="shared" si="97"/>
        <v>586</v>
      </c>
      <c r="AE593" s="12">
        <f t="shared" si="93"/>
        <v>3.5139999999999998</v>
      </c>
      <c r="AF593" s="9">
        <f t="shared" si="94"/>
        <v>586</v>
      </c>
      <c r="AK593" s="11">
        <v>3.2309999999999999</v>
      </c>
      <c r="AL593">
        <v>583</v>
      </c>
    </row>
    <row r="594" spans="6:38" x14ac:dyDescent="0.3">
      <c r="F594" s="9">
        <v>587</v>
      </c>
      <c r="G594" s="12">
        <v>0.78300000000000003</v>
      </c>
      <c r="H594" s="12">
        <v>3.9220000000000002</v>
      </c>
      <c r="I594" s="9">
        <v>0.64</v>
      </c>
      <c r="J594" s="9">
        <v>1.5820000000000001</v>
      </c>
      <c r="K594" s="9">
        <v>0.63200000000000001</v>
      </c>
      <c r="L594" s="9">
        <v>0.873</v>
      </c>
      <c r="S594" s="9">
        <v>587</v>
      </c>
      <c r="T594" s="12">
        <f t="shared" si="91"/>
        <v>78.3</v>
      </c>
      <c r="V594">
        <v>406</v>
      </c>
      <c r="W594">
        <v>9.6</v>
      </c>
      <c r="X594" s="10">
        <f t="shared" si="90"/>
        <v>3.496154977894653</v>
      </c>
      <c r="Z594" s="11">
        <f t="shared" si="92"/>
        <v>3.496</v>
      </c>
      <c r="AA594">
        <f t="shared" si="98"/>
        <v>1</v>
      </c>
      <c r="AB594">
        <f t="shared" si="95"/>
        <v>0</v>
      </c>
      <c r="AC594">
        <f t="shared" si="96"/>
        <v>586</v>
      </c>
      <c r="AD594" s="9" t="str">
        <f t="shared" si="97"/>
        <v/>
      </c>
      <c r="AE594" s="12" t="str">
        <f t="shared" si="93"/>
        <v/>
      </c>
      <c r="AF594" s="9" t="str">
        <f t="shared" si="94"/>
        <v/>
      </c>
      <c r="AK594" s="11">
        <v>3.2309999999999999</v>
      </c>
      <c r="AL594">
        <v>587</v>
      </c>
    </row>
    <row r="595" spans="6:38" x14ac:dyDescent="0.3">
      <c r="F595" s="9">
        <v>588</v>
      </c>
      <c r="G595" s="12">
        <v>0.46400000000000002</v>
      </c>
      <c r="H595" s="12">
        <v>2.9460000000000002</v>
      </c>
      <c r="I595" s="9">
        <v>0.67100000000000004</v>
      </c>
      <c r="J595" s="9">
        <v>2.3180000000000001</v>
      </c>
      <c r="K595" s="9">
        <v>0.43099999999999999</v>
      </c>
      <c r="L595" s="9">
        <v>0.92600000000000005</v>
      </c>
      <c r="S595" s="9">
        <v>588</v>
      </c>
      <c r="T595" s="12">
        <f t="shared" si="91"/>
        <v>46.400000000000006</v>
      </c>
      <c r="V595">
        <v>496</v>
      </c>
      <c r="W595">
        <v>9.6</v>
      </c>
      <c r="X595" s="10">
        <f t="shared" si="90"/>
        <v>3.496154977894653</v>
      </c>
      <c r="Z595" s="11">
        <f t="shared" si="92"/>
        <v>3.496</v>
      </c>
      <c r="AA595">
        <f t="shared" si="98"/>
        <v>2</v>
      </c>
      <c r="AB595">
        <f t="shared" si="95"/>
        <v>2</v>
      </c>
      <c r="AC595">
        <f t="shared" si="96"/>
        <v>588</v>
      </c>
      <c r="AD595" s="9">
        <f t="shared" si="97"/>
        <v>588</v>
      </c>
      <c r="AE595" s="12">
        <f t="shared" si="93"/>
        <v>3.496</v>
      </c>
      <c r="AF595" s="9">
        <f t="shared" si="94"/>
        <v>588</v>
      </c>
      <c r="AK595" s="11">
        <v>3.2109999999999999</v>
      </c>
      <c r="AL595">
        <v>587</v>
      </c>
    </row>
    <row r="596" spans="6:38" x14ac:dyDescent="0.3">
      <c r="F596" s="9">
        <v>589</v>
      </c>
      <c r="G596" s="12">
        <v>3.6999999999999998E-2</v>
      </c>
      <c r="H596" s="12">
        <v>0.77400000000000002</v>
      </c>
      <c r="I596" s="9">
        <v>0.78200000000000003</v>
      </c>
      <c r="J596" s="9">
        <v>2.044</v>
      </c>
      <c r="K596" s="9">
        <v>0.48899999999999999</v>
      </c>
      <c r="L596" s="9">
        <v>0.82199999999999995</v>
      </c>
      <c r="S596" s="9">
        <v>589</v>
      </c>
      <c r="T596" s="12">
        <f t="shared" si="91"/>
        <v>3.6999999999999997</v>
      </c>
      <c r="V596">
        <v>116</v>
      </c>
      <c r="W596">
        <v>9.5</v>
      </c>
      <c r="X596" s="10">
        <f t="shared" si="90"/>
        <v>3.477898169151024</v>
      </c>
      <c r="Z596" s="11">
        <f t="shared" si="92"/>
        <v>3.4769999999999999</v>
      </c>
      <c r="AA596">
        <f t="shared" si="98"/>
        <v>1</v>
      </c>
      <c r="AB596">
        <f t="shared" si="95"/>
        <v>0</v>
      </c>
      <c r="AC596">
        <f t="shared" si="96"/>
        <v>588</v>
      </c>
      <c r="AD596" s="9" t="str">
        <f t="shared" si="97"/>
        <v/>
      </c>
      <c r="AE596" s="12" t="str">
        <f t="shared" si="93"/>
        <v/>
      </c>
      <c r="AF596" s="9" t="str">
        <f t="shared" si="94"/>
        <v/>
      </c>
      <c r="AK596" s="11">
        <v>3.2109999999999999</v>
      </c>
      <c r="AL596">
        <v>589</v>
      </c>
    </row>
    <row r="597" spans="6:38" x14ac:dyDescent="0.3">
      <c r="F597" s="9">
        <v>590</v>
      </c>
      <c r="G597" s="12">
        <v>1.0169999999999999</v>
      </c>
      <c r="H597" s="12">
        <v>4.351</v>
      </c>
      <c r="I597" s="9">
        <v>0.67500000000000004</v>
      </c>
      <c r="J597" s="9">
        <v>2.2749999999999999</v>
      </c>
      <c r="K597" s="9">
        <v>0.44</v>
      </c>
      <c r="L597" s="9">
        <v>0.94899999999999995</v>
      </c>
      <c r="S597" s="9">
        <v>590</v>
      </c>
      <c r="T597" s="12">
        <f t="shared" si="91"/>
        <v>101.69999999999999</v>
      </c>
      <c r="V597">
        <v>223</v>
      </c>
      <c r="W597">
        <v>9.5</v>
      </c>
      <c r="X597" s="10">
        <f t="shared" si="90"/>
        <v>3.477898169151024</v>
      </c>
      <c r="Z597" s="11">
        <f t="shared" si="92"/>
        <v>3.4769999999999999</v>
      </c>
      <c r="AA597">
        <f t="shared" si="98"/>
        <v>2</v>
      </c>
      <c r="AB597">
        <f t="shared" si="95"/>
        <v>0</v>
      </c>
      <c r="AC597">
        <f t="shared" si="96"/>
        <v>588</v>
      </c>
      <c r="AD597" s="9" t="str">
        <f t="shared" si="97"/>
        <v/>
      </c>
      <c r="AE597" s="12" t="str">
        <f t="shared" si="93"/>
        <v/>
      </c>
      <c r="AF597" s="9" t="str">
        <f t="shared" si="94"/>
        <v/>
      </c>
      <c r="AK597" s="11">
        <v>3.1909999999999998</v>
      </c>
      <c r="AL597">
        <v>589</v>
      </c>
    </row>
    <row r="598" spans="6:38" x14ac:dyDescent="0.3">
      <c r="F598" s="9">
        <v>591</v>
      </c>
      <c r="G598" s="12">
        <v>0.11700000000000001</v>
      </c>
      <c r="H598" s="12">
        <v>1.353</v>
      </c>
      <c r="I598" s="9">
        <v>0.80200000000000005</v>
      </c>
      <c r="J598" s="9">
        <v>1.7549999999999999</v>
      </c>
      <c r="K598" s="9">
        <v>0.56999999999999995</v>
      </c>
      <c r="L598" s="9">
        <v>0.91300000000000003</v>
      </c>
      <c r="S598" s="9">
        <v>591</v>
      </c>
      <c r="T598" s="12">
        <f t="shared" si="91"/>
        <v>11.700000000000001</v>
      </c>
      <c r="V598">
        <v>342</v>
      </c>
      <c r="W598">
        <v>9.5</v>
      </c>
      <c r="X598" s="10">
        <f t="shared" si="90"/>
        <v>3.477898169151024</v>
      </c>
      <c r="Z598" s="11">
        <f t="shared" si="92"/>
        <v>3.4769999999999999</v>
      </c>
      <c r="AA598">
        <f t="shared" si="98"/>
        <v>3</v>
      </c>
      <c r="AB598">
        <f t="shared" si="95"/>
        <v>3</v>
      </c>
      <c r="AC598">
        <f t="shared" si="96"/>
        <v>591</v>
      </c>
      <c r="AD598" s="9">
        <f t="shared" si="97"/>
        <v>591</v>
      </c>
      <c r="AE598" s="12">
        <f t="shared" si="93"/>
        <v>3.4769999999999999</v>
      </c>
      <c r="AF598" s="9">
        <f t="shared" si="94"/>
        <v>591</v>
      </c>
      <c r="AK598" s="11">
        <v>3.1909999999999998</v>
      </c>
      <c r="AL598">
        <v>589</v>
      </c>
    </row>
    <row r="599" spans="6:38" x14ac:dyDescent="0.3">
      <c r="F599" s="9">
        <v>592</v>
      </c>
      <c r="G599" s="12">
        <v>4.3999999999999997E-2</v>
      </c>
      <c r="H599" s="12">
        <v>0.83799999999999997</v>
      </c>
      <c r="I599" s="9">
        <v>0.79400000000000004</v>
      </c>
      <c r="J599" s="9">
        <v>2.1080000000000001</v>
      </c>
      <c r="K599" s="9">
        <v>0.47399999999999998</v>
      </c>
      <c r="L599" s="9">
        <v>0.871</v>
      </c>
      <c r="S599" s="9">
        <v>592</v>
      </c>
      <c r="T599" s="12">
        <f t="shared" si="91"/>
        <v>4.3999999999999995</v>
      </c>
      <c r="V599">
        <v>731</v>
      </c>
      <c r="W599">
        <v>9.4</v>
      </c>
      <c r="X599" s="10">
        <f t="shared" si="90"/>
        <v>3.4595450164017998</v>
      </c>
      <c r="Z599" s="11">
        <f t="shared" si="92"/>
        <v>3.4590000000000001</v>
      </c>
      <c r="AA599">
        <f t="shared" si="98"/>
        <v>1</v>
      </c>
      <c r="AB599">
        <f t="shared" si="95"/>
        <v>1</v>
      </c>
      <c r="AC599">
        <f t="shared" si="96"/>
        <v>592</v>
      </c>
      <c r="AD599" s="9">
        <f t="shared" si="97"/>
        <v>592</v>
      </c>
      <c r="AE599" s="12">
        <f t="shared" si="93"/>
        <v>3.4590000000000001</v>
      </c>
      <c r="AF599" s="9">
        <f t="shared" si="94"/>
        <v>592</v>
      </c>
      <c r="AK599" s="11">
        <v>3.1909999999999998</v>
      </c>
      <c r="AL599">
        <v>592</v>
      </c>
    </row>
    <row r="600" spans="6:38" x14ac:dyDescent="0.3">
      <c r="F600" s="9">
        <v>593</v>
      </c>
      <c r="G600" s="12">
        <v>0.57699999999999996</v>
      </c>
      <c r="H600" s="12">
        <v>3.073</v>
      </c>
      <c r="I600" s="9">
        <v>0.76800000000000002</v>
      </c>
      <c r="J600" s="9">
        <v>1.73</v>
      </c>
      <c r="K600" s="9">
        <v>0.57799999999999996</v>
      </c>
      <c r="L600" s="9">
        <v>0.93799999999999994</v>
      </c>
      <c r="S600" s="9">
        <v>593</v>
      </c>
      <c r="T600" s="12">
        <f t="shared" si="91"/>
        <v>57.699999999999996</v>
      </c>
      <c r="V600">
        <v>165</v>
      </c>
      <c r="W600">
        <v>9.3000000000000007</v>
      </c>
      <c r="X600" s="10">
        <f t="shared" si="90"/>
        <v>3.441093978088511</v>
      </c>
      <c r="Z600" s="11">
        <f t="shared" si="92"/>
        <v>3.4409999999999998</v>
      </c>
      <c r="AA600">
        <f t="shared" si="98"/>
        <v>1</v>
      </c>
      <c r="AB600">
        <f t="shared" si="95"/>
        <v>0</v>
      </c>
      <c r="AC600">
        <f t="shared" si="96"/>
        <v>592</v>
      </c>
      <c r="AD600" s="9" t="str">
        <f t="shared" si="97"/>
        <v/>
      </c>
      <c r="AE600" s="12" t="str">
        <f t="shared" si="93"/>
        <v/>
      </c>
      <c r="AF600" s="9" t="str">
        <f t="shared" si="94"/>
        <v/>
      </c>
      <c r="AK600" s="11">
        <v>3.1509999999999998</v>
      </c>
      <c r="AL600">
        <v>592</v>
      </c>
    </row>
    <row r="601" spans="6:38" x14ac:dyDescent="0.3">
      <c r="F601" s="9">
        <v>594</v>
      </c>
      <c r="G601" s="12">
        <v>2.7E-2</v>
      </c>
      <c r="H601" s="12">
        <v>0.63900000000000001</v>
      </c>
      <c r="I601" s="9">
        <v>0.83599999999999997</v>
      </c>
      <c r="J601" s="9">
        <v>1.81</v>
      </c>
      <c r="K601" s="9">
        <v>0.55300000000000005</v>
      </c>
      <c r="L601" s="9">
        <v>0.871</v>
      </c>
      <c r="S601" s="9">
        <v>594</v>
      </c>
      <c r="T601" s="12">
        <f t="shared" si="91"/>
        <v>2.7</v>
      </c>
      <c r="V601">
        <v>301</v>
      </c>
      <c r="W601">
        <v>9.3000000000000007</v>
      </c>
      <c r="X601" s="10">
        <f t="shared" si="90"/>
        <v>3.441093978088511</v>
      </c>
      <c r="Z601" s="11">
        <f t="shared" si="92"/>
        <v>3.4409999999999998</v>
      </c>
      <c r="AA601">
        <f t="shared" si="98"/>
        <v>2</v>
      </c>
      <c r="AB601">
        <f t="shared" si="95"/>
        <v>2</v>
      </c>
      <c r="AC601">
        <f t="shared" si="96"/>
        <v>594</v>
      </c>
      <c r="AD601" s="9">
        <f t="shared" si="97"/>
        <v>594</v>
      </c>
      <c r="AE601" s="12">
        <f t="shared" si="93"/>
        <v>3.4409999999999998</v>
      </c>
      <c r="AF601" s="9">
        <f t="shared" si="94"/>
        <v>594</v>
      </c>
      <c r="AK601" s="11">
        <v>3.1509999999999998</v>
      </c>
      <c r="AL601">
        <v>592</v>
      </c>
    </row>
    <row r="602" spans="6:38" x14ac:dyDescent="0.3">
      <c r="F602" s="9">
        <v>595</v>
      </c>
      <c r="G602" s="12">
        <v>0.186</v>
      </c>
      <c r="H602" s="12">
        <v>1.7729999999999999</v>
      </c>
      <c r="I602" s="9">
        <v>0.746</v>
      </c>
      <c r="J602" s="9">
        <v>2.0920000000000001</v>
      </c>
      <c r="K602" s="9">
        <v>0.47799999999999998</v>
      </c>
      <c r="L602" s="9">
        <v>0.89200000000000002</v>
      </c>
      <c r="S602" s="9">
        <v>595</v>
      </c>
      <c r="T602" s="12">
        <f t="shared" si="91"/>
        <v>18.600000000000001</v>
      </c>
      <c r="V602">
        <v>192</v>
      </c>
      <c r="W602">
        <v>9.1999999999999993</v>
      </c>
      <c r="X602" s="10">
        <f t="shared" si="90"/>
        <v>3.4225434710991616</v>
      </c>
      <c r="Z602" s="11">
        <f t="shared" si="92"/>
        <v>3.4220000000000002</v>
      </c>
      <c r="AA602">
        <f t="shared" si="98"/>
        <v>1</v>
      </c>
      <c r="AB602">
        <f t="shared" si="95"/>
        <v>1</v>
      </c>
      <c r="AC602">
        <f t="shared" si="96"/>
        <v>595</v>
      </c>
      <c r="AD602" s="9">
        <f t="shared" si="97"/>
        <v>595</v>
      </c>
      <c r="AE602" s="12">
        <f t="shared" si="93"/>
        <v>3.4220000000000002</v>
      </c>
      <c r="AF602" s="9">
        <f t="shared" si="94"/>
        <v>595</v>
      </c>
      <c r="AK602" s="11">
        <v>3.1509999999999998</v>
      </c>
      <c r="AL602">
        <v>595</v>
      </c>
    </row>
    <row r="603" spans="6:38" x14ac:dyDescent="0.3">
      <c r="F603" s="9">
        <v>596</v>
      </c>
      <c r="G603" s="12">
        <v>0.63700000000000001</v>
      </c>
      <c r="H603" s="12">
        <v>3.298</v>
      </c>
      <c r="I603" s="9">
        <v>0.73599999999999999</v>
      </c>
      <c r="J603" s="9">
        <v>1.857</v>
      </c>
      <c r="K603" s="9">
        <v>0.53800000000000003</v>
      </c>
      <c r="L603" s="9">
        <v>0.92</v>
      </c>
      <c r="S603" s="9">
        <v>596</v>
      </c>
      <c r="T603" s="12">
        <f t="shared" si="91"/>
        <v>63.7</v>
      </c>
      <c r="V603">
        <v>140</v>
      </c>
      <c r="W603">
        <v>9.1</v>
      </c>
      <c r="X603" s="10">
        <f t="shared" si="90"/>
        <v>3.4038918691829769</v>
      </c>
      <c r="Z603" s="11">
        <f t="shared" si="92"/>
        <v>3.403</v>
      </c>
      <c r="AA603">
        <f t="shared" si="98"/>
        <v>1</v>
      </c>
      <c r="AB603">
        <f t="shared" si="95"/>
        <v>0</v>
      </c>
      <c r="AC603">
        <f t="shared" si="96"/>
        <v>595</v>
      </c>
      <c r="AD603" s="9" t="str">
        <f t="shared" si="97"/>
        <v/>
      </c>
      <c r="AE603" s="12" t="str">
        <f t="shared" si="93"/>
        <v/>
      </c>
      <c r="AF603" s="9" t="str">
        <f t="shared" si="94"/>
        <v/>
      </c>
      <c r="AK603" s="11">
        <v>3.1309999999999998</v>
      </c>
      <c r="AL603">
        <v>596</v>
      </c>
    </row>
    <row r="604" spans="6:38" x14ac:dyDescent="0.3">
      <c r="F604" s="9">
        <v>597</v>
      </c>
      <c r="G604" s="12">
        <v>1.3280000000000001</v>
      </c>
      <c r="H604" s="12">
        <v>5.1369999999999996</v>
      </c>
      <c r="I604" s="9">
        <v>0.63200000000000001</v>
      </c>
      <c r="J604" s="9">
        <v>2.7160000000000002</v>
      </c>
      <c r="K604" s="9">
        <v>0.36799999999999999</v>
      </c>
      <c r="L604" s="9">
        <v>0.93</v>
      </c>
      <c r="S604" s="9">
        <v>597</v>
      </c>
      <c r="T604" s="12">
        <f t="shared" si="91"/>
        <v>132.80000000000001</v>
      </c>
      <c r="V604">
        <v>202</v>
      </c>
      <c r="W604">
        <v>9.1</v>
      </c>
      <c r="X604" s="10">
        <f t="shared" si="90"/>
        <v>3.4038918691829769</v>
      </c>
      <c r="Z604" s="11">
        <f t="shared" si="92"/>
        <v>3.403</v>
      </c>
      <c r="AA604">
        <f t="shared" si="98"/>
        <v>2</v>
      </c>
      <c r="AB604">
        <f t="shared" si="95"/>
        <v>0</v>
      </c>
      <c r="AC604">
        <f t="shared" si="96"/>
        <v>595</v>
      </c>
      <c r="AD604" s="9" t="str">
        <f t="shared" si="97"/>
        <v/>
      </c>
      <c r="AE604" s="12" t="str">
        <f t="shared" si="93"/>
        <v/>
      </c>
      <c r="AF604" s="9" t="str">
        <f t="shared" si="94"/>
        <v/>
      </c>
      <c r="AK604" s="11">
        <v>3.11</v>
      </c>
      <c r="AL604">
        <v>597</v>
      </c>
    </row>
    <row r="605" spans="6:38" x14ac:dyDescent="0.3">
      <c r="F605" s="9">
        <v>598</v>
      </c>
      <c r="G605" s="12">
        <v>5.8999999999999997E-2</v>
      </c>
      <c r="H605" s="12">
        <v>0.95699999999999996</v>
      </c>
      <c r="I605" s="9">
        <v>0.81599999999999995</v>
      </c>
      <c r="J605" s="9">
        <v>2.024</v>
      </c>
      <c r="K605" s="9">
        <v>0.49399999999999999</v>
      </c>
      <c r="L605" s="9">
        <v>0.92900000000000005</v>
      </c>
      <c r="S605" s="9">
        <v>598</v>
      </c>
      <c r="T605" s="12">
        <f t="shared" si="91"/>
        <v>5.8999999999999995</v>
      </c>
      <c r="V605">
        <v>281</v>
      </c>
      <c r="W605">
        <v>9.1</v>
      </c>
      <c r="X605" s="10">
        <f t="shared" si="90"/>
        <v>3.4038918691829769</v>
      </c>
      <c r="Z605" s="11">
        <f t="shared" si="92"/>
        <v>3.403</v>
      </c>
      <c r="AA605">
        <f t="shared" si="98"/>
        <v>3</v>
      </c>
      <c r="AB605">
        <f t="shared" si="95"/>
        <v>3</v>
      </c>
      <c r="AC605">
        <f t="shared" si="96"/>
        <v>598</v>
      </c>
      <c r="AD605" s="9">
        <f t="shared" si="97"/>
        <v>598</v>
      </c>
      <c r="AE605" s="12">
        <f t="shared" si="93"/>
        <v>3.403</v>
      </c>
      <c r="AF605" s="9">
        <f t="shared" si="94"/>
        <v>598</v>
      </c>
      <c r="AK605" s="11">
        <v>3.09</v>
      </c>
      <c r="AL605">
        <v>598</v>
      </c>
    </row>
    <row r="606" spans="6:38" x14ac:dyDescent="0.3">
      <c r="F606" s="9">
        <v>599</v>
      </c>
      <c r="G606" s="12">
        <v>0.19</v>
      </c>
      <c r="H606" s="12">
        <v>1.6970000000000001</v>
      </c>
      <c r="I606" s="9">
        <v>0.83099999999999996</v>
      </c>
      <c r="J606" s="9">
        <v>1.5469999999999999</v>
      </c>
      <c r="K606" s="9">
        <v>0.64600000000000002</v>
      </c>
      <c r="L606" s="9">
        <v>0.92900000000000005</v>
      </c>
      <c r="S606" s="9">
        <v>599</v>
      </c>
      <c r="T606" s="12">
        <f t="shared" si="91"/>
        <v>19</v>
      </c>
      <c r="V606">
        <v>622</v>
      </c>
      <c r="W606">
        <v>9</v>
      </c>
      <c r="X606" s="10">
        <f t="shared" si="90"/>
        <v>3.3851375012865379</v>
      </c>
      <c r="Z606" s="11">
        <f t="shared" si="92"/>
        <v>3.3849999999999998</v>
      </c>
      <c r="AA606">
        <f t="shared" si="98"/>
        <v>1</v>
      </c>
      <c r="AB606">
        <f t="shared" si="95"/>
        <v>0</v>
      </c>
      <c r="AC606">
        <f t="shared" si="96"/>
        <v>598</v>
      </c>
      <c r="AD606" s="9" t="str">
        <f t="shared" si="97"/>
        <v/>
      </c>
      <c r="AE606" s="12" t="str">
        <f t="shared" si="93"/>
        <v/>
      </c>
      <c r="AF606" s="9" t="str">
        <f t="shared" si="94"/>
        <v/>
      </c>
      <c r="AK606" s="11">
        <v>3.069</v>
      </c>
      <c r="AL606">
        <v>598</v>
      </c>
    </row>
    <row r="607" spans="6:38" x14ac:dyDescent="0.3">
      <c r="F607" s="9">
        <v>600</v>
      </c>
      <c r="G607" s="12">
        <v>7.1999999999999995E-2</v>
      </c>
      <c r="H607" s="12">
        <v>1.036</v>
      </c>
      <c r="I607" s="9">
        <v>0.83799999999999997</v>
      </c>
      <c r="J607" s="9">
        <v>1.3720000000000001</v>
      </c>
      <c r="K607" s="9">
        <v>0.72899999999999998</v>
      </c>
      <c r="L607" s="9">
        <v>0.86099999999999999</v>
      </c>
      <c r="S607" s="9">
        <v>600</v>
      </c>
      <c r="T607" s="12">
        <f t="shared" si="91"/>
        <v>7.1999999999999993</v>
      </c>
      <c r="V607">
        <v>689</v>
      </c>
      <c r="W607">
        <v>9</v>
      </c>
      <c r="X607" s="10">
        <f t="shared" si="90"/>
        <v>3.3851375012865379</v>
      </c>
      <c r="Z607" s="11">
        <f t="shared" si="92"/>
        <v>3.3849999999999998</v>
      </c>
      <c r="AA607">
        <f t="shared" si="98"/>
        <v>2</v>
      </c>
      <c r="AB607">
        <f t="shared" si="95"/>
        <v>2</v>
      </c>
      <c r="AC607">
        <f t="shared" si="96"/>
        <v>600</v>
      </c>
      <c r="AD607" s="9">
        <f t="shared" si="97"/>
        <v>600</v>
      </c>
      <c r="AE607" s="12">
        <f t="shared" si="93"/>
        <v>3.3849999999999998</v>
      </c>
      <c r="AF607" s="9">
        <f t="shared" si="94"/>
        <v>600</v>
      </c>
      <c r="AK607" s="11">
        <v>3.069</v>
      </c>
      <c r="AL607">
        <v>598</v>
      </c>
    </row>
    <row r="608" spans="6:38" x14ac:dyDescent="0.3">
      <c r="F608" s="9">
        <v>601</v>
      </c>
      <c r="G608" s="12">
        <v>0.108</v>
      </c>
      <c r="H608" s="12">
        <v>1.29</v>
      </c>
      <c r="I608" s="9">
        <v>0.81499999999999995</v>
      </c>
      <c r="J608" s="9">
        <v>1.5780000000000001</v>
      </c>
      <c r="K608" s="9">
        <v>0.63400000000000001</v>
      </c>
      <c r="L608" s="9">
        <v>0.88400000000000001</v>
      </c>
      <c r="S608" s="9">
        <v>601</v>
      </c>
      <c r="T608" s="12">
        <f t="shared" si="91"/>
        <v>10.8</v>
      </c>
      <c r="V608">
        <v>169</v>
      </c>
      <c r="W608">
        <v>8.9</v>
      </c>
      <c r="X608" s="10">
        <f t="shared" si="90"/>
        <v>3.3662786498064814</v>
      </c>
      <c r="Z608" s="11">
        <f t="shared" si="92"/>
        <v>3.3660000000000001</v>
      </c>
      <c r="AA608">
        <f t="shared" si="98"/>
        <v>1</v>
      </c>
      <c r="AB608">
        <f t="shared" si="95"/>
        <v>1</v>
      </c>
      <c r="AC608">
        <f t="shared" si="96"/>
        <v>601</v>
      </c>
      <c r="AD608" s="9">
        <f t="shared" si="97"/>
        <v>601</v>
      </c>
      <c r="AE608" s="12">
        <f t="shared" si="93"/>
        <v>3.3660000000000001</v>
      </c>
      <c r="AF608" s="9">
        <f t="shared" si="94"/>
        <v>601</v>
      </c>
      <c r="AK608" s="11">
        <v>3.069</v>
      </c>
      <c r="AL608">
        <v>598</v>
      </c>
    </row>
    <row r="609" spans="6:38" x14ac:dyDescent="0.3">
      <c r="F609" s="9">
        <v>602</v>
      </c>
      <c r="G609" s="12">
        <v>5.0999999999999997E-2</v>
      </c>
      <c r="H609" s="12">
        <v>0.92</v>
      </c>
      <c r="I609" s="9">
        <v>0.76400000000000001</v>
      </c>
      <c r="J609" s="9">
        <v>1.577</v>
      </c>
      <c r="K609" s="9">
        <v>0.63400000000000001</v>
      </c>
      <c r="L609" s="9">
        <v>0.872</v>
      </c>
      <c r="S609" s="9">
        <v>602</v>
      </c>
      <c r="T609" s="12">
        <f t="shared" si="91"/>
        <v>5.0999999999999996</v>
      </c>
      <c r="V609">
        <v>624</v>
      </c>
      <c r="W609">
        <v>8.7999999999999989</v>
      </c>
      <c r="X609" s="10">
        <f t="shared" si="90"/>
        <v>3.3473135487536019</v>
      </c>
      <c r="Z609" s="11">
        <f t="shared" si="92"/>
        <v>3.347</v>
      </c>
      <c r="AA609">
        <f t="shared" si="98"/>
        <v>1</v>
      </c>
      <c r="AB609">
        <f t="shared" si="95"/>
        <v>0</v>
      </c>
      <c r="AC609">
        <f t="shared" si="96"/>
        <v>601</v>
      </c>
      <c r="AD609" s="9" t="str">
        <f t="shared" si="97"/>
        <v/>
      </c>
      <c r="AE609" s="12" t="str">
        <f t="shared" si="93"/>
        <v/>
      </c>
      <c r="AF609" s="9" t="str">
        <f t="shared" si="94"/>
        <v/>
      </c>
      <c r="AK609" s="11">
        <v>3.069</v>
      </c>
      <c r="AL609">
        <v>598</v>
      </c>
    </row>
    <row r="610" spans="6:38" x14ac:dyDescent="0.3">
      <c r="F610" s="9">
        <v>603</v>
      </c>
      <c r="G610" s="12">
        <v>0.95199999999999996</v>
      </c>
      <c r="H610" s="12">
        <v>4.109</v>
      </c>
      <c r="I610" s="9">
        <v>0.70899999999999996</v>
      </c>
      <c r="J610" s="9">
        <v>2.3769999999999998</v>
      </c>
      <c r="K610" s="9">
        <v>0.42099999999999999</v>
      </c>
      <c r="L610" s="9">
        <v>0.94899999999999995</v>
      </c>
      <c r="S610" s="9">
        <v>603</v>
      </c>
      <c r="T610" s="12">
        <f t="shared" si="91"/>
        <v>95.199999999999989</v>
      </c>
      <c r="V610">
        <v>644</v>
      </c>
      <c r="W610">
        <v>8.7999999999999989</v>
      </c>
      <c r="X610" s="10">
        <f t="shared" si="90"/>
        <v>3.3473135487536019</v>
      </c>
      <c r="Z610" s="11">
        <f t="shared" si="92"/>
        <v>3.347</v>
      </c>
      <c r="AA610">
        <f t="shared" si="98"/>
        <v>2</v>
      </c>
      <c r="AB610">
        <f t="shared" si="95"/>
        <v>2</v>
      </c>
      <c r="AC610">
        <f t="shared" si="96"/>
        <v>603</v>
      </c>
      <c r="AD610" s="9">
        <f t="shared" si="97"/>
        <v>603</v>
      </c>
      <c r="AE610" s="12">
        <f t="shared" si="93"/>
        <v>3.347</v>
      </c>
      <c r="AF610" s="9">
        <f t="shared" si="94"/>
        <v>603</v>
      </c>
      <c r="AK610" s="11">
        <v>3.069</v>
      </c>
      <c r="AL610">
        <v>598</v>
      </c>
    </row>
    <row r="611" spans="6:38" x14ac:dyDescent="0.3">
      <c r="F611" s="9">
        <v>604</v>
      </c>
      <c r="G611" s="12">
        <v>0.192</v>
      </c>
      <c r="H611" s="12">
        <v>1.694</v>
      </c>
      <c r="I611" s="9">
        <v>0.84299999999999997</v>
      </c>
      <c r="J611" s="9">
        <v>1.367</v>
      </c>
      <c r="K611" s="9">
        <v>0.73099999999999998</v>
      </c>
      <c r="L611" s="9">
        <v>0.91600000000000004</v>
      </c>
      <c r="S611" s="9">
        <v>604</v>
      </c>
      <c r="T611" s="12">
        <f t="shared" si="91"/>
        <v>19.2</v>
      </c>
      <c r="V611">
        <v>230</v>
      </c>
      <c r="W611">
        <v>8.6999999999999993</v>
      </c>
      <c r="X611" s="10">
        <f t="shared" si="90"/>
        <v>3.3282403818227908</v>
      </c>
      <c r="Z611" s="11">
        <f t="shared" si="92"/>
        <v>3.3279999999999998</v>
      </c>
      <c r="AA611">
        <f t="shared" si="98"/>
        <v>1</v>
      </c>
      <c r="AB611">
        <f t="shared" si="95"/>
        <v>0</v>
      </c>
      <c r="AC611">
        <f t="shared" si="96"/>
        <v>603</v>
      </c>
      <c r="AD611" s="9" t="str">
        <f t="shared" si="97"/>
        <v/>
      </c>
      <c r="AE611" s="12" t="str">
        <f t="shared" si="93"/>
        <v/>
      </c>
      <c r="AF611" s="9" t="str">
        <f t="shared" si="94"/>
        <v/>
      </c>
      <c r="AK611" s="11">
        <v>3.069</v>
      </c>
      <c r="AL611">
        <v>604</v>
      </c>
    </row>
    <row r="612" spans="6:38" x14ac:dyDescent="0.3">
      <c r="F612" s="9">
        <v>605</v>
      </c>
      <c r="G612" s="12">
        <v>0.39300000000000002</v>
      </c>
      <c r="H612" s="12">
        <v>2.4340000000000002</v>
      </c>
      <c r="I612" s="9">
        <v>0.83399999999999996</v>
      </c>
      <c r="J612" s="9">
        <v>1.2490000000000001</v>
      </c>
      <c r="K612" s="9">
        <v>0.80100000000000005</v>
      </c>
      <c r="L612" s="9">
        <v>0.93400000000000005</v>
      </c>
      <c r="S612" s="9">
        <v>605</v>
      </c>
      <c r="T612" s="12">
        <f t="shared" si="91"/>
        <v>39.300000000000004</v>
      </c>
      <c r="V612">
        <v>273</v>
      </c>
      <c r="W612">
        <v>8.6999999999999993</v>
      </c>
      <c r="X612" s="10">
        <f t="shared" si="90"/>
        <v>3.3282403818227908</v>
      </c>
      <c r="Z612" s="11">
        <f t="shared" si="92"/>
        <v>3.3279999999999998</v>
      </c>
      <c r="AA612">
        <f t="shared" si="98"/>
        <v>2</v>
      </c>
      <c r="AB612">
        <f t="shared" si="95"/>
        <v>0</v>
      </c>
      <c r="AC612">
        <f t="shared" si="96"/>
        <v>603</v>
      </c>
      <c r="AD612" s="9" t="str">
        <f t="shared" si="97"/>
        <v/>
      </c>
      <c r="AE612" s="12" t="str">
        <f t="shared" si="93"/>
        <v/>
      </c>
      <c r="AF612" s="9" t="str">
        <f t="shared" si="94"/>
        <v/>
      </c>
      <c r="AK612" s="11">
        <v>3.048</v>
      </c>
      <c r="AL612">
        <v>604</v>
      </c>
    </row>
    <row r="613" spans="6:38" x14ac:dyDescent="0.3">
      <c r="F613" s="9">
        <v>606</v>
      </c>
      <c r="G613" s="12">
        <v>3.165</v>
      </c>
      <c r="H613" s="12">
        <v>6.7629999999999999</v>
      </c>
      <c r="I613" s="9">
        <v>0.86899999999999999</v>
      </c>
      <c r="J613" s="9">
        <v>1.33</v>
      </c>
      <c r="K613" s="9">
        <v>0.752</v>
      </c>
      <c r="L613" s="9">
        <v>0.97099999999999997</v>
      </c>
      <c r="S613" s="9">
        <v>606</v>
      </c>
      <c r="T613" s="12">
        <f t="shared" si="91"/>
        <v>316.5</v>
      </c>
      <c r="V613">
        <v>558</v>
      </c>
      <c r="W613">
        <v>8.6999999999999993</v>
      </c>
      <c r="X613" s="10">
        <f t="shared" si="90"/>
        <v>3.3282403818227908</v>
      </c>
      <c r="Z613" s="11">
        <f t="shared" si="92"/>
        <v>3.3279999999999998</v>
      </c>
      <c r="AA613">
        <f t="shared" si="98"/>
        <v>3</v>
      </c>
      <c r="AB613">
        <f t="shared" si="95"/>
        <v>3</v>
      </c>
      <c r="AC613">
        <f t="shared" si="96"/>
        <v>606</v>
      </c>
      <c r="AD613" s="9">
        <f t="shared" si="97"/>
        <v>606</v>
      </c>
      <c r="AE613" s="12">
        <f t="shared" si="93"/>
        <v>3.3279999999999998</v>
      </c>
      <c r="AF613" s="9">
        <f t="shared" si="94"/>
        <v>606</v>
      </c>
      <c r="AK613" s="11">
        <v>3.048</v>
      </c>
      <c r="AL613">
        <v>604</v>
      </c>
    </row>
    <row r="614" spans="6:38" x14ac:dyDescent="0.3">
      <c r="F614" s="9">
        <v>607</v>
      </c>
      <c r="G614" s="12">
        <v>0.10100000000000001</v>
      </c>
      <c r="H614" s="12">
        <v>1.234</v>
      </c>
      <c r="I614" s="9">
        <v>0.83199999999999996</v>
      </c>
      <c r="J614" s="9">
        <v>1.2949999999999999</v>
      </c>
      <c r="K614" s="9">
        <v>0.77200000000000002</v>
      </c>
      <c r="L614" s="9">
        <v>0.877</v>
      </c>
      <c r="S614" s="9">
        <v>607</v>
      </c>
      <c r="T614" s="12">
        <f t="shared" si="91"/>
        <v>10.100000000000001</v>
      </c>
      <c r="V614">
        <v>248</v>
      </c>
      <c r="W614">
        <v>8.6</v>
      </c>
      <c r="X614" s="10">
        <f t="shared" si="90"/>
        <v>3.3090572803628526</v>
      </c>
      <c r="Z614" s="11">
        <f t="shared" si="92"/>
        <v>3.3090000000000002</v>
      </c>
      <c r="AA614">
        <f t="shared" si="98"/>
        <v>1</v>
      </c>
      <c r="AB614">
        <f t="shared" si="95"/>
        <v>0</v>
      </c>
      <c r="AC614">
        <f t="shared" si="96"/>
        <v>606</v>
      </c>
      <c r="AD614" s="9" t="str">
        <f t="shared" si="97"/>
        <v/>
      </c>
      <c r="AE614" s="12" t="str">
        <f t="shared" si="93"/>
        <v/>
      </c>
      <c r="AF614" s="9" t="str">
        <f t="shared" si="94"/>
        <v/>
      </c>
      <c r="AK614" s="11">
        <v>3.048</v>
      </c>
      <c r="AL614">
        <v>607</v>
      </c>
    </row>
    <row r="615" spans="6:38" x14ac:dyDescent="0.3">
      <c r="F615" s="9">
        <v>608</v>
      </c>
      <c r="G615" s="12">
        <v>0.26</v>
      </c>
      <c r="H615" s="12">
        <v>2.4740000000000002</v>
      </c>
      <c r="I615" s="9">
        <v>0.53400000000000003</v>
      </c>
      <c r="J615" s="9">
        <v>2.7949999999999999</v>
      </c>
      <c r="K615" s="9">
        <v>0.35799999999999998</v>
      </c>
      <c r="L615" s="9">
        <v>0.88100000000000001</v>
      </c>
      <c r="S615" s="9">
        <v>608</v>
      </c>
      <c r="T615" s="12">
        <f t="shared" si="91"/>
        <v>26</v>
      </c>
      <c r="V615">
        <v>808</v>
      </c>
      <c r="W615">
        <v>8.6</v>
      </c>
      <c r="X615" s="10">
        <f t="shared" si="90"/>
        <v>3.3090572803628526</v>
      </c>
      <c r="Z615" s="11">
        <f t="shared" si="92"/>
        <v>3.3090000000000002</v>
      </c>
      <c r="AA615">
        <f t="shared" si="98"/>
        <v>2</v>
      </c>
      <c r="AB615">
        <f t="shared" si="95"/>
        <v>2</v>
      </c>
      <c r="AC615">
        <f t="shared" si="96"/>
        <v>608</v>
      </c>
      <c r="AD615" s="9">
        <f t="shared" si="97"/>
        <v>608</v>
      </c>
      <c r="AE615" s="12">
        <f t="shared" si="93"/>
        <v>3.3090000000000002</v>
      </c>
      <c r="AF615" s="9">
        <f t="shared" si="94"/>
        <v>608</v>
      </c>
      <c r="AK615" s="11">
        <v>3.0270000000000001</v>
      </c>
      <c r="AL615">
        <v>607</v>
      </c>
    </row>
    <row r="616" spans="6:38" x14ac:dyDescent="0.3">
      <c r="F616" s="9">
        <v>609</v>
      </c>
      <c r="G616" s="12">
        <v>0.19900000000000001</v>
      </c>
      <c r="H616" s="12">
        <v>1.7390000000000001</v>
      </c>
      <c r="I616" s="9">
        <v>0.82499999999999996</v>
      </c>
      <c r="J616" s="9">
        <v>1.3680000000000001</v>
      </c>
      <c r="K616" s="9">
        <v>0.73099999999999998</v>
      </c>
      <c r="L616" s="9">
        <v>0.9</v>
      </c>
      <c r="S616" s="9">
        <v>609</v>
      </c>
      <c r="T616" s="12">
        <f t="shared" si="91"/>
        <v>19.900000000000002</v>
      </c>
      <c r="V616">
        <v>67</v>
      </c>
      <c r="W616">
        <v>8.5</v>
      </c>
      <c r="X616" s="10">
        <f t="shared" si="90"/>
        <v>3.2897623212397704</v>
      </c>
      <c r="Z616" s="11">
        <f t="shared" si="92"/>
        <v>3.2890000000000001</v>
      </c>
      <c r="AA616">
        <f t="shared" si="98"/>
        <v>1</v>
      </c>
      <c r="AB616">
        <f t="shared" si="95"/>
        <v>0</v>
      </c>
      <c r="AC616">
        <f t="shared" si="96"/>
        <v>608</v>
      </c>
      <c r="AD616" s="9" t="str">
        <f t="shared" si="97"/>
        <v/>
      </c>
      <c r="AE616" s="12" t="str">
        <f t="shared" si="93"/>
        <v/>
      </c>
      <c r="AF616" s="9" t="str">
        <f t="shared" si="94"/>
        <v/>
      </c>
      <c r="AK616" s="11">
        <v>3.0270000000000001</v>
      </c>
      <c r="AL616">
        <v>607</v>
      </c>
    </row>
    <row r="617" spans="6:38" x14ac:dyDescent="0.3">
      <c r="F617" s="9">
        <v>610</v>
      </c>
      <c r="G617" s="12">
        <v>0.16400000000000001</v>
      </c>
      <c r="H617" s="12">
        <v>1.5589999999999999</v>
      </c>
      <c r="I617" s="9">
        <v>0.84899999999999998</v>
      </c>
      <c r="J617" s="9">
        <v>1.7030000000000001</v>
      </c>
      <c r="K617" s="9">
        <v>0.58699999999999997</v>
      </c>
      <c r="L617" s="9">
        <v>0.91600000000000004</v>
      </c>
      <c r="S617" s="9">
        <v>610</v>
      </c>
      <c r="T617" s="12">
        <f t="shared" si="91"/>
        <v>16.400000000000002</v>
      </c>
      <c r="V617">
        <v>326</v>
      </c>
      <c r="W617">
        <v>8.5</v>
      </c>
      <c r="X617" s="10">
        <f t="shared" si="90"/>
        <v>3.2897623212397704</v>
      </c>
      <c r="Z617" s="11">
        <f t="shared" si="92"/>
        <v>3.2890000000000001</v>
      </c>
      <c r="AA617">
        <f t="shared" si="98"/>
        <v>2</v>
      </c>
      <c r="AB617">
        <f t="shared" si="95"/>
        <v>2</v>
      </c>
      <c r="AC617">
        <f t="shared" si="96"/>
        <v>610</v>
      </c>
      <c r="AD617" s="9">
        <f t="shared" si="97"/>
        <v>610</v>
      </c>
      <c r="AE617" s="12">
        <f t="shared" si="93"/>
        <v>3.2890000000000001</v>
      </c>
      <c r="AF617" s="9">
        <f t="shared" si="94"/>
        <v>610</v>
      </c>
      <c r="AK617" s="11">
        <v>3.0270000000000001</v>
      </c>
      <c r="AL617">
        <v>610</v>
      </c>
    </row>
    <row r="618" spans="6:38" x14ac:dyDescent="0.3">
      <c r="F618" s="9">
        <v>611</v>
      </c>
      <c r="G618" s="12">
        <v>269.80700000000002</v>
      </c>
      <c r="H618" s="12">
        <v>71.938000000000002</v>
      </c>
      <c r="I618" s="9">
        <v>0.65500000000000003</v>
      </c>
      <c r="J618" s="9">
        <v>1.1890000000000001</v>
      </c>
      <c r="K618" s="9">
        <v>0.84099999999999997</v>
      </c>
      <c r="L618" s="9">
        <v>0.94499999999999995</v>
      </c>
      <c r="S618" s="9">
        <v>611</v>
      </c>
      <c r="T618" s="12">
        <f t="shared" si="91"/>
        <v>26980.7</v>
      </c>
      <c r="V618">
        <v>50</v>
      </c>
      <c r="W618">
        <v>8.4</v>
      </c>
      <c r="X618" s="10">
        <f t="shared" si="90"/>
        <v>3.2703535245865036</v>
      </c>
      <c r="Z618" s="11">
        <f t="shared" si="92"/>
        <v>3.27</v>
      </c>
      <c r="AA618">
        <f t="shared" si="98"/>
        <v>1</v>
      </c>
      <c r="AB618">
        <f t="shared" si="95"/>
        <v>1</v>
      </c>
      <c r="AC618">
        <f t="shared" si="96"/>
        <v>611</v>
      </c>
      <c r="AD618" s="9">
        <f t="shared" si="97"/>
        <v>611</v>
      </c>
      <c r="AE618" s="12">
        <f t="shared" si="93"/>
        <v>3.27</v>
      </c>
      <c r="AF618" s="9">
        <f t="shared" si="94"/>
        <v>611</v>
      </c>
      <c r="AK618" s="11">
        <v>3.0059999999999998</v>
      </c>
      <c r="AL618">
        <v>610</v>
      </c>
    </row>
    <row r="619" spans="6:38" x14ac:dyDescent="0.3">
      <c r="F619" s="9">
        <v>612</v>
      </c>
      <c r="G619" s="12">
        <v>1.2E-2</v>
      </c>
      <c r="H619" s="12">
        <v>0.441</v>
      </c>
      <c r="I619" s="9">
        <v>0.78100000000000003</v>
      </c>
      <c r="J619" s="9">
        <v>1.984</v>
      </c>
      <c r="K619" s="9">
        <v>0.504</v>
      </c>
      <c r="L619" s="9">
        <v>0.82799999999999996</v>
      </c>
      <c r="S619" s="9">
        <v>612</v>
      </c>
      <c r="T619" s="12">
        <f t="shared" si="91"/>
        <v>1.2</v>
      </c>
      <c r="V619">
        <v>106</v>
      </c>
      <c r="W619">
        <v>8.3000000000000007</v>
      </c>
      <c r="X619" s="10">
        <f t="shared" si="90"/>
        <v>3.2508288514318702</v>
      </c>
      <c r="Z619" s="11">
        <f t="shared" si="92"/>
        <v>3.25</v>
      </c>
      <c r="AA619">
        <f t="shared" si="98"/>
        <v>1</v>
      </c>
      <c r="AB619">
        <f t="shared" si="95"/>
        <v>0</v>
      </c>
      <c r="AC619">
        <f t="shared" si="96"/>
        <v>611</v>
      </c>
      <c r="AD619" s="9" t="str">
        <f t="shared" si="97"/>
        <v/>
      </c>
      <c r="AE619" s="12" t="str">
        <f t="shared" si="93"/>
        <v/>
      </c>
      <c r="AF619" s="9" t="str">
        <f t="shared" si="94"/>
        <v/>
      </c>
      <c r="AK619" s="11">
        <v>3.0059999999999998</v>
      </c>
      <c r="AL619">
        <v>610</v>
      </c>
    </row>
    <row r="620" spans="6:38" x14ac:dyDescent="0.3">
      <c r="F620" s="9">
        <v>613</v>
      </c>
      <c r="G620" s="12">
        <v>0.29899999999999999</v>
      </c>
      <c r="H620" s="12">
        <v>2.3519999999999999</v>
      </c>
      <c r="I620" s="9">
        <v>0.68</v>
      </c>
      <c r="J620" s="9">
        <v>1.651</v>
      </c>
      <c r="K620" s="9">
        <v>0.60599999999999998</v>
      </c>
      <c r="L620" s="9">
        <v>0.82599999999999996</v>
      </c>
      <c r="S620" s="9">
        <v>613</v>
      </c>
      <c r="T620" s="12">
        <f t="shared" si="91"/>
        <v>29.9</v>
      </c>
      <c r="V620">
        <v>261</v>
      </c>
      <c r="W620">
        <v>8.3000000000000007</v>
      </c>
      <c r="X620" s="10">
        <f t="shared" si="90"/>
        <v>3.2508288514318702</v>
      </c>
      <c r="Z620" s="11">
        <f t="shared" si="92"/>
        <v>3.25</v>
      </c>
      <c r="AA620">
        <f t="shared" si="98"/>
        <v>2</v>
      </c>
      <c r="AB620">
        <f t="shared" si="95"/>
        <v>2</v>
      </c>
      <c r="AC620">
        <f t="shared" si="96"/>
        <v>613</v>
      </c>
      <c r="AD620" s="9">
        <f t="shared" si="97"/>
        <v>613</v>
      </c>
      <c r="AE620" s="12">
        <f t="shared" si="93"/>
        <v>3.25</v>
      </c>
      <c r="AF620" s="9">
        <f t="shared" si="94"/>
        <v>613</v>
      </c>
      <c r="AK620" s="11">
        <v>3.0059999999999998</v>
      </c>
      <c r="AL620">
        <v>613</v>
      </c>
    </row>
    <row r="621" spans="6:38" x14ac:dyDescent="0.3">
      <c r="F621" s="9">
        <v>614</v>
      </c>
      <c r="G621" s="12">
        <v>0.187</v>
      </c>
      <c r="H621" s="12">
        <v>1.7569999999999999</v>
      </c>
      <c r="I621" s="9">
        <v>0.76300000000000001</v>
      </c>
      <c r="J621" s="9">
        <v>1.145</v>
      </c>
      <c r="K621" s="9">
        <v>0.873</v>
      </c>
      <c r="L621" s="9">
        <v>0.88200000000000001</v>
      </c>
      <c r="S621" s="9">
        <v>614</v>
      </c>
      <c r="T621" s="12">
        <f t="shared" si="91"/>
        <v>18.7</v>
      </c>
      <c r="V621">
        <v>274</v>
      </c>
      <c r="W621">
        <v>8.2000000000000011</v>
      </c>
      <c r="X621" s="10">
        <f t="shared" si="90"/>
        <v>3.231186201200472</v>
      </c>
      <c r="Z621" s="11">
        <f t="shared" si="92"/>
        <v>3.2309999999999999</v>
      </c>
      <c r="AA621">
        <f t="shared" si="98"/>
        <v>1</v>
      </c>
      <c r="AB621">
        <f t="shared" si="95"/>
        <v>0</v>
      </c>
      <c r="AC621">
        <f t="shared" si="96"/>
        <v>613</v>
      </c>
      <c r="AD621" s="9" t="str">
        <f t="shared" si="97"/>
        <v/>
      </c>
      <c r="AE621" s="12" t="str">
        <f t="shared" si="93"/>
        <v/>
      </c>
      <c r="AF621" s="9" t="str">
        <f t="shared" si="94"/>
        <v/>
      </c>
      <c r="AK621" s="11">
        <v>2.9849999999999999</v>
      </c>
      <c r="AL621">
        <v>613</v>
      </c>
    </row>
    <row r="622" spans="6:38" x14ac:dyDescent="0.3">
      <c r="F622" s="9">
        <v>615</v>
      </c>
      <c r="G622" s="12">
        <v>0.98499999999999999</v>
      </c>
      <c r="H622" s="12">
        <v>4.5880000000000001</v>
      </c>
      <c r="I622" s="9">
        <v>0.58799999999999997</v>
      </c>
      <c r="J622" s="9">
        <v>1.7849999999999999</v>
      </c>
      <c r="K622" s="9">
        <v>0.56000000000000005</v>
      </c>
      <c r="L622" s="9">
        <v>0.85599999999999998</v>
      </c>
      <c r="S622" s="9">
        <v>615</v>
      </c>
      <c r="T622" s="12">
        <f t="shared" si="91"/>
        <v>98.5</v>
      </c>
      <c r="V622">
        <v>296</v>
      </c>
      <c r="W622">
        <v>8.2000000000000011</v>
      </c>
      <c r="X622" s="10">
        <f t="shared" si="90"/>
        <v>3.231186201200472</v>
      </c>
      <c r="Z622" s="11">
        <f t="shared" si="92"/>
        <v>3.2309999999999999</v>
      </c>
      <c r="AA622">
        <f t="shared" si="98"/>
        <v>2</v>
      </c>
      <c r="AB622">
        <f t="shared" si="95"/>
        <v>0</v>
      </c>
      <c r="AC622">
        <f t="shared" si="96"/>
        <v>613</v>
      </c>
      <c r="AD622" s="9" t="str">
        <f t="shared" si="97"/>
        <v/>
      </c>
      <c r="AE622" s="12" t="str">
        <f t="shared" si="93"/>
        <v/>
      </c>
      <c r="AF622" s="9" t="str">
        <f t="shared" si="94"/>
        <v/>
      </c>
      <c r="AK622" s="11">
        <v>2.9849999999999999</v>
      </c>
      <c r="AL622">
        <v>615</v>
      </c>
    </row>
    <row r="623" spans="6:38" x14ac:dyDescent="0.3">
      <c r="F623" s="9">
        <v>616</v>
      </c>
      <c r="G623" s="12">
        <v>6.3E-2</v>
      </c>
      <c r="H623" s="12">
        <v>1.155</v>
      </c>
      <c r="I623" s="9">
        <v>0.59799999999999998</v>
      </c>
      <c r="J623" s="9">
        <v>2.532</v>
      </c>
      <c r="K623" s="9">
        <v>0.39500000000000002</v>
      </c>
      <c r="L623" s="9">
        <v>0.86899999999999999</v>
      </c>
      <c r="S623" s="9">
        <v>616</v>
      </c>
      <c r="T623" s="12">
        <f t="shared" si="91"/>
        <v>6.3</v>
      </c>
      <c r="V623">
        <v>348</v>
      </c>
      <c r="W623">
        <v>8.2000000000000011</v>
      </c>
      <c r="X623" s="10">
        <f t="shared" si="90"/>
        <v>3.231186201200472</v>
      </c>
      <c r="Z623" s="11">
        <f t="shared" si="92"/>
        <v>3.2309999999999999</v>
      </c>
      <c r="AA623">
        <f t="shared" si="98"/>
        <v>3</v>
      </c>
      <c r="AB623">
        <f t="shared" si="95"/>
        <v>0</v>
      </c>
      <c r="AC623">
        <f t="shared" si="96"/>
        <v>613</v>
      </c>
      <c r="AD623" s="9" t="str">
        <f t="shared" si="97"/>
        <v/>
      </c>
      <c r="AE623" s="12" t="str">
        <f t="shared" si="93"/>
        <v/>
      </c>
      <c r="AF623" s="9" t="str">
        <f t="shared" si="94"/>
        <v/>
      </c>
      <c r="AK623" s="11">
        <v>2.9420000000000002</v>
      </c>
      <c r="AL623">
        <v>615</v>
      </c>
    </row>
    <row r="624" spans="6:38" x14ac:dyDescent="0.3">
      <c r="F624" s="9">
        <v>617</v>
      </c>
      <c r="G624" s="12">
        <v>3.5000000000000003E-2</v>
      </c>
      <c r="H624" s="12">
        <v>0.72899999999999998</v>
      </c>
      <c r="I624" s="9">
        <v>0.83399999999999996</v>
      </c>
      <c r="J624" s="9">
        <v>1.5289999999999999</v>
      </c>
      <c r="K624" s="9">
        <v>0.65400000000000003</v>
      </c>
      <c r="L624" s="9">
        <v>0.84299999999999997</v>
      </c>
      <c r="S624" s="9">
        <v>617</v>
      </c>
      <c r="T624" s="12">
        <f t="shared" si="91"/>
        <v>3.5000000000000004</v>
      </c>
      <c r="V624">
        <v>574</v>
      </c>
      <c r="W624">
        <v>8.2000000000000011</v>
      </c>
      <c r="X624" s="10">
        <f t="shared" si="90"/>
        <v>3.231186201200472</v>
      </c>
      <c r="Z624" s="11">
        <f t="shared" si="92"/>
        <v>3.2309999999999999</v>
      </c>
      <c r="AA624">
        <f t="shared" si="98"/>
        <v>4</v>
      </c>
      <c r="AB624">
        <f t="shared" si="95"/>
        <v>4</v>
      </c>
      <c r="AC624">
        <f t="shared" si="96"/>
        <v>617</v>
      </c>
      <c r="AD624" s="9">
        <f t="shared" si="97"/>
        <v>617</v>
      </c>
      <c r="AE624" s="12">
        <f t="shared" si="93"/>
        <v>3.2309999999999999</v>
      </c>
      <c r="AF624" s="9">
        <f t="shared" si="94"/>
        <v>617</v>
      </c>
      <c r="AK624" s="11">
        <v>2.9420000000000002</v>
      </c>
      <c r="AL624">
        <v>615</v>
      </c>
    </row>
    <row r="625" spans="6:38" x14ac:dyDescent="0.3">
      <c r="F625" s="9">
        <v>618</v>
      </c>
      <c r="G625" s="12">
        <v>0.31</v>
      </c>
      <c r="H625" s="12">
        <v>2.262</v>
      </c>
      <c r="I625" s="9">
        <v>0.76200000000000001</v>
      </c>
      <c r="J625" s="9">
        <v>1.6539999999999999</v>
      </c>
      <c r="K625" s="9">
        <v>0.60499999999999998</v>
      </c>
      <c r="L625" s="9">
        <v>0.91500000000000004</v>
      </c>
      <c r="S625" s="9">
        <v>618</v>
      </c>
      <c r="T625" s="12">
        <f t="shared" si="91"/>
        <v>31</v>
      </c>
      <c r="V625">
        <v>508</v>
      </c>
      <c r="W625">
        <v>8.1</v>
      </c>
      <c r="X625" s="10">
        <f t="shared" si="90"/>
        <v>3.211423409074988</v>
      </c>
      <c r="Z625" s="11">
        <f t="shared" si="92"/>
        <v>3.2109999999999999</v>
      </c>
      <c r="AA625">
        <f t="shared" si="98"/>
        <v>1</v>
      </c>
      <c r="AB625">
        <f t="shared" si="95"/>
        <v>0</v>
      </c>
      <c r="AC625">
        <f t="shared" si="96"/>
        <v>617</v>
      </c>
      <c r="AD625" s="9" t="str">
        <f t="shared" si="97"/>
        <v/>
      </c>
      <c r="AE625" s="12" t="str">
        <f t="shared" si="93"/>
        <v/>
      </c>
      <c r="AF625" s="9" t="str">
        <f t="shared" si="94"/>
        <v/>
      </c>
      <c r="AK625" s="11">
        <v>2.9420000000000002</v>
      </c>
      <c r="AL625">
        <v>618</v>
      </c>
    </row>
    <row r="626" spans="6:38" x14ac:dyDescent="0.3">
      <c r="F626" s="9">
        <v>619</v>
      </c>
      <c r="G626" s="12">
        <v>0.26100000000000001</v>
      </c>
      <c r="H626" s="12">
        <v>2.1160000000000001</v>
      </c>
      <c r="I626" s="9">
        <v>0.73199999999999998</v>
      </c>
      <c r="J626" s="9">
        <v>1.2689999999999999</v>
      </c>
      <c r="K626" s="9">
        <v>0.78800000000000003</v>
      </c>
      <c r="L626" s="9">
        <v>0.84799999999999998</v>
      </c>
      <c r="S626" s="9">
        <v>619</v>
      </c>
      <c r="T626" s="12">
        <f t="shared" si="91"/>
        <v>26.1</v>
      </c>
      <c r="V626">
        <v>633</v>
      </c>
      <c r="W626">
        <v>8.1</v>
      </c>
      <c r="X626" s="10">
        <f t="shared" si="90"/>
        <v>3.211423409074988</v>
      </c>
      <c r="Z626" s="11">
        <f t="shared" si="92"/>
        <v>3.2109999999999999</v>
      </c>
      <c r="AA626">
        <f t="shared" si="98"/>
        <v>2</v>
      </c>
      <c r="AB626">
        <f t="shared" si="95"/>
        <v>2</v>
      </c>
      <c r="AC626">
        <f t="shared" si="96"/>
        <v>619</v>
      </c>
      <c r="AD626" s="9">
        <f t="shared" si="97"/>
        <v>619</v>
      </c>
      <c r="AE626" s="12">
        <f t="shared" si="93"/>
        <v>3.2109999999999999</v>
      </c>
      <c r="AF626" s="9">
        <f t="shared" si="94"/>
        <v>619</v>
      </c>
      <c r="AK626" s="11">
        <v>2.92</v>
      </c>
      <c r="AL626">
        <v>618</v>
      </c>
    </row>
    <row r="627" spans="6:38" x14ac:dyDescent="0.3">
      <c r="F627" s="9">
        <v>620</v>
      </c>
      <c r="G627" s="12">
        <v>0.24199999999999999</v>
      </c>
      <c r="H627" s="12">
        <v>2.0720000000000001</v>
      </c>
      <c r="I627" s="9">
        <v>0.70799999999999996</v>
      </c>
      <c r="J627" s="9">
        <v>1.946</v>
      </c>
      <c r="K627" s="9">
        <v>0.51400000000000001</v>
      </c>
      <c r="L627" s="9">
        <v>0.90400000000000003</v>
      </c>
      <c r="S627" s="9">
        <v>620</v>
      </c>
      <c r="T627" s="12">
        <f t="shared" si="91"/>
        <v>24.2</v>
      </c>
      <c r="V627">
        <v>451</v>
      </c>
      <c r="W627">
        <v>8</v>
      </c>
      <c r="X627" s="10">
        <f t="shared" si="90"/>
        <v>3.1915382432114616</v>
      </c>
      <c r="Z627" s="11">
        <f t="shared" si="92"/>
        <v>3.1909999999999998</v>
      </c>
      <c r="AA627">
        <f t="shared" si="98"/>
        <v>1</v>
      </c>
      <c r="AB627">
        <f t="shared" si="95"/>
        <v>0</v>
      </c>
      <c r="AC627">
        <f t="shared" si="96"/>
        <v>619</v>
      </c>
      <c r="AD627" s="9" t="str">
        <f t="shared" si="97"/>
        <v/>
      </c>
      <c r="AE627" s="12" t="str">
        <f t="shared" si="93"/>
        <v/>
      </c>
      <c r="AF627" s="9" t="str">
        <f t="shared" si="94"/>
        <v/>
      </c>
      <c r="AK627" s="11">
        <v>2.92</v>
      </c>
      <c r="AL627">
        <v>618</v>
      </c>
    </row>
    <row r="628" spans="6:38" x14ac:dyDescent="0.3">
      <c r="F628" s="9">
        <v>621</v>
      </c>
      <c r="G628" s="12">
        <v>0.78600000000000003</v>
      </c>
      <c r="H628" s="12">
        <v>3.4990000000000001</v>
      </c>
      <c r="I628" s="9">
        <v>0.80700000000000005</v>
      </c>
      <c r="J628" s="9">
        <v>1.4079999999999999</v>
      </c>
      <c r="K628" s="9">
        <v>0.71</v>
      </c>
      <c r="L628" s="9">
        <v>0.93600000000000005</v>
      </c>
      <c r="S628" s="9">
        <v>621</v>
      </c>
      <c r="T628" s="12">
        <f t="shared" si="91"/>
        <v>78.600000000000009</v>
      </c>
      <c r="V628">
        <v>751</v>
      </c>
      <c r="W628">
        <v>8</v>
      </c>
      <c r="X628" s="10">
        <f t="shared" si="90"/>
        <v>3.1915382432114616</v>
      </c>
      <c r="Z628" s="11">
        <f t="shared" si="92"/>
        <v>3.1909999999999998</v>
      </c>
      <c r="AA628">
        <f t="shared" si="98"/>
        <v>2</v>
      </c>
      <c r="AB628">
        <f t="shared" si="95"/>
        <v>0</v>
      </c>
      <c r="AC628">
        <f t="shared" si="96"/>
        <v>619</v>
      </c>
      <c r="AD628" s="9" t="str">
        <f t="shared" si="97"/>
        <v/>
      </c>
      <c r="AE628" s="12" t="str">
        <f t="shared" si="93"/>
        <v/>
      </c>
      <c r="AF628" s="9" t="str">
        <f t="shared" si="94"/>
        <v/>
      </c>
      <c r="AK628" s="11">
        <v>2.92</v>
      </c>
      <c r="AL628">
        <v>618</v>
      </c>
    </row>
    <row r="629" spans="6:38" x14ac:dyDescent="0.3">
      <c r="F629" s="9">
        <v>622</v>
      </c>
      <c r="G629" s="12">
        <v>0.09</v>
      </c>
      <c r="H629" s="12">
        <v>1.0880000000000001</v>
      </c>
      <c r="I629" s="9">
        <v>0.95199999999999996</v>
      </c>
      <c r="J629" s="9">
        <v>1.1619999999999999</v>
      </c>
      <c r="K629" s="9">
        <v>0.86099999999999999</v>
      </c>
      <c r="L629" s="9">
        <v>0.89900000000000002</v>
      </c>
      <c r="S629" s="9">
        <v>622</v>
      </c>
      <c r="T629" s="12">
        <f t="shared" si="91"/>
        <v>9</v>
      </c>
      <c r="V629">
        <v>777</v>
      </c>
      <c r="W629">
        <v>8</v>
      </c>
      <c r="X629" s="10">
        <f t="shared" si="90"/>
        <v>3.1915382432114616</v>
      </c>
      <c r="Z629" s="11">
        <f t="shared" si="92"/>
        <v>3.1909999999999998</v>
      </c>
      <c r="AA629">
        <f t="shared" si="98"/>
        <v>3</v>
      </c>
      <c r="AB629">
        <f t="shared" si="95"/>
        <v>3</v>
      </c>
      <c r="AC629">
        <f t="shared" si="96"/>
        <v>622</v>
      </c>
      <c r="AD629" s="9">
        <f t="shared" si="97"/>
        <v>622</v>
      </c>
      <c r="AE629" s="12">
        <f t="shared" si="93"/>
        <v>3.1909999999999998</v>
      </c>
      <c r="AF629" s="9">
        <f t="shared" si="94"/>
        <v>622</v>
      </c>
      <c r="AK629" s="11">
        <v>2.92</v>
      </c>
      <c r="AL629">
        <v>618</v>
      </c>
    </row>
    <row r="630" spans="6:38" x14ac:dyDescent="0.3">
      <c r="F630" s="9">
        <v>623</v>
      </c>
      <c r="G630" s="12">
        <v>3.5999999999999997E-2</v>
      </c>
      <c r="H630" s="12">
        <v>0.72899999999999998</v>
      </c>
      <c r="I630" s="9">
        <v>0.85699999999999998</v>
      </c>
      <c r="J630" s="9">
        <v>1.5489999999999999</v>
      </c>
      <c r="K630" s="9">
        <v>0.64600000000000002</v>
      </c>
      <c r="L630" s="9">
        <v>0.85699999999999998</v>
      </c>
      <c r="S630" s="9">
        <v>623</v>
      </c>
      <c r="T630" s="12">
        <f t="shared" si="91"/>
        <v>3.5999999999999996</v>
      </c>
      <c r="V630">
        <v>64</v>
      </c>
      <c r="W630">
        <v>7.8</v>
      </c>
      <c r="X630" s="10">
        <f t="shared" si="90"/>
        <v>3.1513915099419605</v>
      </c>
      <c r="Z630" s="11">
        <f t="shared" si="92"/>
        <v>3.1509999999999998</v>
      </c>
      <c r="AA630">
        <f t="shared" si="98"/>
        <v>1</v>
      </c>
      <c r="AB630">
        <f t="shared" si="95"/>
        <v>0</v>
      </c>
      <c r="AC630">
        <f t="shared" si="96"/>
        <v>622</v>
      </c>
      <c r="AD630" s="9" t="str">
        <f t="shared" si="97"/>
        <v/>
      </c>
      <c r="AE630" s="12" t="str">
        <f t="shared" si="93"/>
        <v/>
      </c>
      <c r="AF630" s="9" t="str">
        <f t="shared" si="94"/>
        <v/>
      </c>
      <c r="AK630" s="11">
        <v>2.92</v>
      </c>
      <c r="AL630">
        <v>623</v>
      </c>
    </row>
    <row r="631" spans="6:38" x14ac:dyDescent="0.3">
      <c r="F631" s="9">
        <v>624</v>
      </c>
      <c r="G631" s="12">
        <v>8.7999999999999995E-2</v>
      </c>
      <c r="H631" s="12">
        <v>1.2529999999999999</v>
      </c>
      <c r="I631" s="9">
        <v>0.70199999999999996</v>
      </c>
      <c r="J631" s="9">
        <v>1.893</v>
      </c>
      <c r="K631" s="9">
        <v>0.52800000000000002</v>
      </c>
      <c r="L631" s="9">
        <v>0.86599999999999999</v>
      </c>
      <c r="S631" s="9">
        <v>624</v>
      </c>
      <c r="T631" s="12">
        <f t="shared" si="91"/>
        <v>8.7999999999999989</v>
      </c>
      <c r="V631">
        <v>541</v>
      </c>
      <c r="W631">
        <v>7.8</v>
      </c>
      <c r="X631" s="10">
        <f t="shared" si="90"/>
        <v>3.1513915099419605</v>
      </c>
      <c r="Z631" s="11">
        <f t="shared" si="92"/>
        <v>3.1509999999999998</v>
      </c>
      <c r="AA631">
        <f t="shared" si="98"/>
        <v>2</v>
      </c>
      <c r="AB631">
        <f t="shared" si="95"/>
        <v>0</v>
      </c>
      <c r="AC631">
        <f t="shared" si="96"/>
        <v>622</v>
      </c>
      <c r="AD631" s="9" t="str">
        <f t="shared" si="97"/>
        <v/>
      </c>
      <c r="AE631" s="12" t="str">
        <f t="shared" si="93"/>
        <v/>
      </c>
      <c r="AF631" s="9" t="str">
        <f t="shared" si="94"/>
        <v/>
      </c>
      <c r="AK631" s="11">
        <v>2.8980000000000001</v>
      </c>
      <c r="AL631">
        <v>623</v>
      </c>
    </row>
    <row r="632" spans="6:38" x14ac:dyDescent="0.3">
      <c r="F632" s="9">
        <v>625</v>
      </c>
      <c r="G632" s="12">
        <v>1.4E-2</v>
      </c>
      <c r="H632" s="12">
        <v>0.66600000000000004</v>
      </c>
      <c r="I632" s="9">
        <v>0.4</v>
      </c>
      <c r="J632" s="9">
        <v>5.1509999999999998</v>
      </c>
      <c r="K632" s="9">
        <v>0.19400000000000001</v>
      </c>
      <c r="L632" s="9">
        <v>0.63600000000000001</v>
      </c>
      <c r="S632" s="9">
        <v>625</v>
      </c>
      <c r="T632" s="12">
        <f t="shared" si="91"/>
        <v>1.4000000000000001</v>
      </c>
      <c r="V632">
        <v>657</v>
      </c>
      <c r="W632">
        <v>7.8</v>
      </c>
      <c r="X632" s="10">
        <f t="shared" si="90"/>
        <v>3.1513915099419605</v>
      </c>
      <c r="Z632" s="11">
        <f t="shared" si="92"/>
        <v>3.1509999999999998</v>
      </c>
      <c r="AA632">
        <f t="shared" si="98"/>
        <v>3</v>
      </c>
      <c r="AB632">
        <f t="shared" si="95"/>
        <v>3</v>
      </c>
      <c r="AC632">
        <f t="shared" si="96"/>
        <v>625</v>
      </c>
      <c r="AD632" s="9">
        <f t="shared" si="97"/>
        <v>625</v>
      </c>
      <c r="AE632" s="12">
        <f t="shared" si="93"/>
        <v>3.1509999999999998</v>
      </c>
      <c r="AF632" s="9">
        <f t="shared" si="94"/>
        <v>625</v>
      </c>
      <c r="AK632" s="11">
        <v>2.8980000000000001</v>
      </c>
      <c r="AL632">
        <v>625</v>
      </c>
    </row>
    <row r="633" spans="6:38" x14ac:dyDescent="0.3">
      <c r="F633" s="9">
        <v>626</v>
      </c>
      <c r="G633" s="12">
        <v>2.044</v>
      </c>
      <c r="H633" s="12">
        <v>7.68</v>
      </c>
      <c r="I633" s="9">
        <v>0.435</v>
      </c>
      <c r="J633" s="9">
        <v>2.0529999999999999</v>
      </c>
      <c r="K633" s="9">
        <v>0.48699999999999999</v>
      </c>
      <c r="L633" s="9">
        <v>0.753</v>
      </c>
      <c r="S633" s="9">
        <v>626</v>
      </c>
      <c r="T633" s="12">
        <f t="shared" si="91"/>
        <v>204.4</v>
      </c>
      <c r="V633">
        <v>653</v>
      </c>
      <c r="W633">
        <v>7.7</v>
      </c>
      <c r="X633" s="10">
        <f t="shared" si="90"/>
        <v>3.1311251163856024</v>
      </c>
      <c r="Z633" s="11">
        <f t="shared" si="92"/>
        <v>3.1309999999999998</v>
      </c>
      <c r="AA633">
        <f t="shared" si="98"/>
        <v>1</v>
      </c>
      <c r="AB633">
        <f t="shared" si="95"/>
        <v>1</v>
      </c>
      <c r="AC633">
        <f t="shared" si="96"/>
        <v>626</v>
      </c>
      <c r="AD633" s="9">
        <f t="shared" si="97"/>
        <v>626</v>
      </c>
      <c r="AE633" s="12">
        <f t="shared" si="93"/>
        <v>3.1309999999999998</v>
      </c>
      <c r="AF633" s="9">
        <f t="shared" si="94"/>
        <v>626</v>
      </c>
      <c r="AK633" s="11">
        <v>2.8540000000000001</v>
      </c>
      <c r="AL633">
        <v>625</v>
      </c>
    </row>
    <row r="634" spans="6:38" x14ac:dyDescent="0.3">
      <c r="F634" s="9">
        <v>627</v>
      </c>
      <c r="G634" s="12">
        <v>0.47399999999999998</v>
      </c>
      <c r="H634" s="12">
        <v>2.64</v>
      </c>
      <c r="I634" s="9">
        <v>0.85399999999999998</v>
      </c>
      <c r="J634" s="9">
        <v>1.1599999999999999</v>
      </c>
      <c r="K634" s="9">
        <v>0.86199999999999999</v>
      </c>
      <c r="L634" s="9">
        <v>0.93200000000000005</v>
      </c>
      <c r="S634" s="9">
        <v>627</v>
      </c>
      <c r="T634" s="12">
        <f t="shared" si="91"/>
        <v>47.4</v>
      </c>
      <c r="V634">
        <v>676</v>
      </c>
      <c r="W634">
        <v>7.6</v>
      </c>
      <c r="X634" s="10">
        <f t="shared" si="90"/>
        <v>3.110726690017501</v>
      </c>
      <c r="Z634" s="11">
        <f t="shared" si="92"/>
        <v>3.11</v>
      </c>
      <c r="AA634">
        <f t="shared" si="98"/>
        <v>1</v>
      </c>
      <c r="AB634">
        <f t="shared" si="95"/>
        <v>1</v>
      </c>
      <c r="AC634">
        <f t="shared" si="96"/>
        <v>627</v>
      </c>
      <c r="AD634" s="9">
        <f t="shared" si="97"/>
        <v>627</v>
      </c>
      <c r="AE634" s="12">
        <f t="shared" si="93"/>
        <v>3.11</v>
      </c>
      <c r="AF634" s="9">
        <f t="shared" si="94"/>
        <v>627</v>
      </c>
      <c r="AK634" s="11">
        <v>2.8540000000000001</v>
      </c>
      <c r="AL634">
        <v>627</v>
      </c>
    </row>
    <row r="635" spans="6:38" x14ac:dyDescent="0.3">
      <c r="F635" s="9">
        <v>628</v>
      </c>
      <c r="G635" s="12">
        <v>0.27400000000000002</v>
      </c>
      <c r="H635" s="12">
        <v>2.1269999999999998</v>
      </c>
      <c r="I635" s="9">
        <v>0.76100000000000001</v>
      </c>
      <c r="J635" s="9">
        <v>1.73</v>
      </c>
      <c r="K635" s="9">
        <v>0.57799999999999996</v>
      </c>
      <c r="L635" s="9">
        <v>0.91400000000000003</v>
      </c>
      <c r="S635" s="9">
        <v>628</v>
      </c>
      <c r="T635" s="12">
        <f t="shared" si="91"/>
        <v>27.400000000000002</v>
      </c>
      <c r="V635">
        <v>502</v>
      </c>
      <c r="W635">
        <v>7.5</v>
      </c>
      <c r="X635" s="10">
        <f t="shared" si="90"/>
        <v>3.0901936161855166</v>
      </c>
      <c r="Z635" s="11">
        <f t="shared" si="92"/>
        <v>3.09</v>
      </c>
      <c r="AA635">
        <f t="shared" si="98"/>
        <v>1</v>
      </c>
      <c r="AB635">
        <f t="shared" si="95"/>
        <v>1</v>
      </c>
      <c r="AC635">
        <f t="shared" si="96"/>
        <v>628</v>
      </c>
      <c r="AD635" s="9">
        <f t="shared" si="97"/>
        <v>628</v>
      </c>
      <c r="AE635" s="12">
        <f t="shared" si="93"/>
        <v>3.09</v>
      </c>
      <c r="AF635" s="9">
        <f t="shared" si="94"/>
        <v>628</v>
      </c>
      <c r="AK635" s="11">
        <v>2.8319999999999999</v>
      </c>
      <c r="AL635">
        <v>627</v>
      </c>
    </row>
    <row r="636" spans="6:38" x14ac:dyDescent="0.3">
      <c r="F636" s="9">
        <v>629</v>
      </c>
      <c r="G636" s="12">
        <v>5.452</v>
      </c>
      <c r="H636" s="12">
        <v>9.4770000000000003</v>
      </c>
      <c r="I636" s="9">
        <v>0.76300000000000001</v>
      </c>
      <c r="J636" s="9">
        <v>1.966</v>
      </c>
      <c r="K636" s="9">
        <v>0.50900000000000001</v>
      </c>
      <c r="L636" s="9">
        <v>0.97599999999999998</v>
      </c>
      <c r="S636" s="9">
        <v>629</v>
      </c>
      <c r="T636" s="12">
        <f t="shared" si="91"/>
        <v>545.20000000000005</v>
      </c>
      <c r="V636">
        <v>185</v>
      </c>
      <c r="W636">
        <v>7.3999999999999995</v>
      </c>
      <c r="X636" s="10">
        <f t="shared" si="90"/>
        <v>3.0695231927842155</v>
      </c>
      <c r="Z636" s="11">
        <f t="shared" si="92"/>
        <v>3.069</v>
      </c>
      <c r="AA636">
        <f t="shared" si="98"/>
        <v>1</v>
      </c>
      <c r="AB636">
        <f t="shared" si="95"/>
        <v>0</v>
      </c>
      <c r="AC636">
        <f t="shared" si="96"/>
        <v>628</v>
      </c>
      <c r="AD636" s="9" t="str">
        <f t="shared" si="97"/>
        <v/>
      </c>
      <c r="AE636" s="12" t="str">
        <f t="shared" si="93"/>
        <v/>
      </c>
      <c r="AF636" s="9" t="str">
        <f t="shared" si="94"/>
        <v/>
      </c>
      <c r="AK636" s="11">
        <v>2.8319999999999999</v>
      </c>
      <c r="AL636">
        <v>629</v>
      </c>
    </row>
    <row r="637" spans="6:38" x14ac:dyDescent="0.3">
      <c r="F637" s="9">
        <v>630</v>
      </c>
      <c r="G637" s="12">
        <v>0.22800000000000001</v>
      </c>
      <c r="H637" s="12">
        <v>2.149</v>
      </c>
      <c r="I637" s="9">
        <v>0.62</v>
      </c>
      <c r="J637" s="9">
        <v>2.6469999999999998</v>
      </c>
      <c r="K637" s="9">
        <v>0.378</v>
      </c>
      <c r="L637" s="9">
        <v>0.91500000000000004</v>
      </c>
      <c r="S637" s="9">
        <v>630</v>
      </c>
      <c r="T637" s="12">
        <f t="shared" si="91"/>
        <v>22.8</v>
      </c>
      <c r="V637">
        <v>236</v>
      </c>
      <c r="W637">
        <v>7.3999999999999995</v>
      </c>
      <c r="X637" s="10">
        <f t="shared" si="90"/>
        <v>3.0695231927842155</v>
      </c>
      <c r="Z637" s="11">
        <f t="shared" si="92"/>
        <v>3.069</v>
      </c>
      <c r="AA637">
        <f t="shared" si="98"/>
        <v>2</v>
      </c>
      <c r="AB637">
        <f t="shared" si="95"/>
        <v>0</v>
      </c>
      <c r="AC637">
        <f t="shared" si="96"/>
        <v>628</v>
      </c>
      <c r="AD637" s="9" t="str">
        <f t="shared" si="97"/>
        <v/>
      </c>
      <c r="AE637" s="12" t="str">
        <f t="shared" si="93"/>
        <v/>
      </c>
      <c r="AF637" s="9" t="str">
        <f t="shared" si="94"/>
        <v/>
      </c>
      <c r="AK637" s="11">
        <v>2.8090000000000002</v>
      </c>
      <c r="AL637">
        <v>629</v>
      </c>
    </row>
    <row r="638" spans="6:38" x14ac:dyDescent="0.3">
      <c r="F638" s="9">
        <v>631</v>
      </c>
      <c r="G638" s="12">
        <v>5.6000000000000001E-2</v>
      </c>
      <c r="H638" s="12">
        <v>0.99099999999999999</v>
      </c>
      <c r="I638" s="9">
        <v>0.72199999999999998</v>
      </c>
      <c r="J638" s="9">
        <v>2.5819999999999999</v>
      </c>
      <c r="K638" s="9">
        <v>0.38700000000000001</v>
      </c>
      <c r="L638" s="9">
        <v>0.86799999999999999</v>
      </c>
      <c r="S638" s="9">
        <v>631</v>
      </c>
      <c r="T638" s="12">
        <f t="shared" si="91"/>
        <v>5.6000000000000005</v>
      </c>
      <c r="V638">
        <v>436</v>
      </c>
      <c r="W638">
        <v>7.3999999999999995</v>
      </c>
      <c r="X638" s="10">
        <f t="shared" si="90"/>
        <v>3.0695231927842155</v>
      </c>
      <c r="Z638" s="11">
        <f t="shared" si="92"/>
        <v>3.069</v>
      </c>
      <c r="AA638">
        <f t="shared" si="98"/>
        <v>3</v>
      </c>
      <c r="AB638">
        <f t="shared" si="95"/>
        <v>0</v>
      </c>
      <c r="AC638">
        <f t="shared" si="96"/>
        <v>628</v>
      </c>
      <c r="AD638" s="9" t="str">
        <f t="shared" si="97"/>
        <v/>
      </c>
      <c r="AE638" s="12" t="str">
        <f t="shared" si="93"/>
        <v/>
      </c>
      <c r="AF638" s="9" t="str">
        <f t="shared" si="94"/>
        <v/>
      </c>
      <c r="AK638" s="11">
        <v>2.8090000000000002</v>
      </c>
      <c r="AL638">
        <v>629</v>
      </c>
    </row>
    <row r="639" spans="6:38" x14ac:dyDescent="0.3">
      <c r="F639" s="9">
        <v>632</v>
      </c>
      <c r="G639" s="12">
        <v>4.2000000000000003E-2</v>
      </c>
      <c r="H639" s="12">
        <v>0.81100000000000005</v>
      </c>
      <c r="I639" s="9">
        <v>0.80800000000000005</v>
      </c>
      <c r="J639" s="9">
        <v>1.65</v>
      </c>
      <c r="K639" s="9">
        <v>0.60599999999999998</v>
      </c>
      <c r="L639" s="9">
        <v>0.88400000000000001</v>
      </c>
      <c r="S639" s="9">
        <v>632</v>
      </c>
      <c r="T639" s="12">
        <f t="shared" si="91"/>
        <v>4.2</v>
      </c>
      <c r="V639">
        <v>510</v>
      </c>
      <c r="W639">
        <v>7.3999999999999995</v>
      </c>
      <c r="X639" s="10">
        <f t="shared" si="90"/>
        <v>3.0695231927842155</v>
      </c>
      <c r="Z639" s="11">
        <f t="shared" si="92"/>
        <v>3.069</v>
      </c>
      <c r="AA639">
        <f t="shared" si="98"/>
        <v>4</v>
      </c>
      <c r="AB639">
        <f t="shared" si="95"/>
        <v>0</v>
      </c>
      <c r="AC639">
        <f t="shared" si="96"/>
        <v>628</v>
      </c>
      <c r="AD639" s="9" t="str">
        <f t="shared" si="97"/>
        <v/>
      </c>
      <c r="AE639" s="12" t="str">
        <f t="shared" si="93"/>
        <v/>
      </c>
      <c r="AF639" s="9" t="str">
        <f t="shared" si="94"/>
        <v/>
      </c>
      <c r="AK639" s="11">
        <v>2.8090000000000002</v>
      </c>
      <c r="AL639">
        <v>629</v>
      </c>
    </row>
    <row r="640" spans="6:38" x14ac:dyDescent="0.3">
      <c r="F640" s="9">
        <v>633</v>
      </c>
      <c r="G640" s="12">
        <v>8.1000000000000003E-2</v>
      </c>
      <c r="H640" s="12">
        <v>1.17</v>
      </c>
      <c r="I640" s="9">
        <v>0.74</v>
      </c>
      <c r="J640" s="9">
        <v>2.484</v>
      </c>
      <c r="K640" s="9">
        <v>0.40300000000000002</v>
      </c>
      <c r="L640" s="9">
        <v>0.88400000000000001</v>
      </c>
      <c r="S640" s="9">
        <v>633</v>
      </c>
      <c r="T640" s="12">
        <f t="shared" si="91"/>
        <v>8.1</v>
      </c>
      <c r="V640">
        <v>543</v>
      </c>
      <c r="W640">
        <v>7.3999999999999995</v>
      </c>
      <c r="X640" s="10">
        <f t="shared" si="90"/>
        <v>3.0695231927842155</v>
      </c>
      <c r="Z640" s="11">
        <f t="shared" si="92"/>
        <v>3.069</v>
      </c>
      <c r="AA640">
        <f t="shared" si="98"/>
        <v>5</v>
      </c>
      <c r="AB640">
        <f t="shared" si="95"/>
        <v>0</v>
      </c>
      <c r="AC640">
        <f t="shared" si="96"/>
        <v>628</v>
      </c>
      <c r="AD640" s="9" t="str">
        <f t="shared" si="97"/>
        <v/>
      </c>
      <c r="AE640" s="12" t="str">
        <f t="shared" si="93"/>
        <v/>
      </c>
      <c r="AF640" s="9" t="str">
        <f t="shared" si="94"/>
        <v/>
      </c>
      <c r="AK640" s="11">
        <v>2.8090000000000002</v>
      </c>
      <c r="AL640">
        <v>629</v>
      </c>
    </row>
    <row r="641" spans="6:38" x14ac:dyDescent="0.3">
      <c r="F641" s="9">
        <v>634</v>
      </c>
      <c r="G641" s="12">
        <v>0.1</v>
      </c>
      <c r="H641" s="12">
        <v>1.163</v>
      </c>
      <c r="I641" s="9">
        <v>0.92700000000000005</v>
      </c>
      <c r="J641" s="9">
        <v>1.31</v>
      </c>
      <c r="K641" s="9">
        <v>0.76300000000000001</v>
      </c>
      <c r="L641" s="9">
        <v>0.91200000000000003</v>
      </c>
      <c r="S641" s="9">
        <v>634</v>
      </c>
      <c r="T641" s="12">
        <f t="shared" si="91"/>
        <v>10</v>
      </c>
      <c r="V641">
        <v>649</v>
      </c>
      <c r="W641">
        <v>7.3999999999999995</v>
      </c>
      <c r="X641" s="10">
        <f t="shared" si="90"/>
        <v>3.0695231927842155</v>
      </c>
      <c r="Z641" s="11">
        <f t="shared" si="92"/>
        <v>3.069</v>
      </c>
      <c r="AA641">
        <f t="shared" si="98"/>
        <v>6</v>
      </c>
      <c r="AB641">
        <f t="shared" si="95"/>
        <v>6</v>
      </c>
      <c r="AC641">
        <f t="shared" si="96"/>
        <v>634</v>
      </c>
      <c r="AD641" s="9">
        <f t="shared" si="97"/>
        <v>634</v>
      </c>
      <c r="AE641" s="12">
        <f t="shared" si="93"/>
        <v>3.069</v>
      </c>
      <c r="AF641" s="9">
        <f t="shared" si="94"/>
        <v>634</v>
      </c>
      <c r="AK641" s="11">
        <v>2.8090000000000002</v>
      </c>
      <c r="AL641">
        <v>634</v>
      </c>
    </row>
    <row r="642" spans="6:38" x14ac:dyDescent="0.3">
      <c r="F642" s="9">
        <v>635</v>
      </c>
      <c r="G642" s="12">
        <v>6.2E-2</v>
      </c>
      <c r="H642" s="12">
        <v>0.94599999999999995</v>
      </c>
      <c r="I642" s="9">
        <v>0.877</v>
      </c>
      <c r="J642" s="9">
        <v>1.8260000000000001</v>
      </c>
      <c r="K642" s="9">
        <v>0.54800000000000004</v>
      </c>
      <c r="L642" s="9">
        <v>0.90500000000000003</v>
      </c>
      <c r="S642" s="9">
        <v>635</v>
      </c>
      <c r="T642" s="12">
        <f t="shared" si="91"/>
        <v>6.2</v>
      </c>
      <c r="V642">
        <v>286</v>
      </c>
      <c r="W642">
        <v>7.3</v>
      </c>
      <c r="X642" s="10">
        <f t="shared" si="90"/>
        <v>3.0487126261041211</v>
      </c>
      <c r="Z642" s="11">
        <f t="shared" si="92"/>
        <v>3.048</v>
      </c>
      <c r="AA642">
        <f t="shared" si="98"/>
        <v>1</v>
      </c>
      <c r="AB642">
        <f t="shared" si="95"/>
        <v>0</v>
      </c>
      <c r="AC642">
        <f t="shared" si="96"/>
        <v>634</v>
      </c>
      <c r="AD642" s="9" t="str">
        <f t="shared" si="97"/>
        <v/>
      </c>
      <c r="AE642" s="12" t="str">
        <f t="shared" si="93"/>
        <v/>
      </c>
      <c r="AF642" s="9" t="str">
        <f t="shared" si="94"/>
        <v/>
      </c>
      <c r="AK642" s="11">
        <v>2.786</v>
      </c>
      <c r="AL642">
        <v>635</v>
      </c>
    </row>
    <row r="643" spans="6:38" x14ac:dyDescent="0.3">
      <c r="F643" s="9">
        <v>636</v>
      </c>
      <c r="G643" s="12">
        <v>3.6999999999999998E-2</v>
      </c>
      <c r="H643" s="12">
        <v>0.70299999999999996</v>
      </c>
      <c r="I643" s="9">
        <v>0.94799999999999995</v>
      </c>
      <c r="J643" s="9">
        <v>1.2130000000000001</v>
      </c>
      <c r="K643" s="9">
        <v>0.82399999999999995</v>
      </c>
      <c r="L643" s="9">
        <v>0.89200000000000002</v>
      </c>
      <c r="S643" s="9">
        <v>636</v>
      </c>
      <c r="T643" s="12">
        <f t="shared" si="91"/>
        <v>3.6999999999999997</v>
      </c>
      <c r="V643">
        <v>448</v>
      </c>
      <c r="W643">
        <v>7.3</v>
      </c>
      <c r="X643" s="10">
        <f t="shared" si="90"/>
        <v>3.0487126261041211</v>
      </c>
      <c r="Z643" s="11">
        <f t="shared" si="92"/>
        <v>3.048</v>
      </c>
      <c r="AA643">
        <f t="shared" si="98"/>
        <v>2</v>
      </c>
      <c r="AB643">
        <f t="shared" si="95"/>
        <v>0</v>
      </c>
      <c r="AC643">
        <f t="shared" si="96"/>
        <v>634</v>
      </c>
      <c r="AD643" s="9" t="str">
        <f t="shared" si="97"/>
        <v/>
      </c>
      <c r="AE643" s="12" t="str">
        <f t="shared" si="93"/>
        <v/>
      </c>
      <c r="AF643" s="9" t="str">
        <f t="shared" si="94"/>
        <v/>
      </c>
      <c r="AK643" s="11">
        <v>2.7629999999999999</v>
      </c>
      <c r="AL643">
        <v>636</v>
      </c>
    </row>
    <row r="644" spans="6:38" x14ac:dyDescent="0.3">
      <c r="F644" s="9">
        <v>637</v>
      </c>
      <c r="G644" s="12">
        <v>0.154</v>
      </c>
      <c r="H644" s="12">
        <v>1.5669999999999999</v>
      </c>
      <c r="I644" s="9">
        <v>0.78900000000000003</v>
      </c>
      <c r="J644" s="9">
        <v>2.0739999999999998</v>
      </c>
      <c r="K644" s="9">
        <v>0.48199999999999998</v>
      </c>
      <c r="L644" s="9">
        <v>0.90500000000000003</v>
      </c>
      <c r="S644" s="9">
        <v>637</v>
      </c>
      <c r="T644" s="12">
        <f t="shared" si="91"/>
        <v>15.4</v>
      </c>
      <c r="V644">
        <v>762</v>
      </c>
      <c r="W644">
        <v>7.3</v>
      </c>
      <c r="X644" s="10">
        <f t="shared" si="90"/>
        <v>3.0487126261041211</v>
      </c>
      <c r="Z644" s="11">
        <f t="shared" si="92"/>
        <v>3.048</v>
      </c>
      <c r="AA644">
        <f t="shared" si="98"/>
        <v>3</v>
      </c>
      <c r="AB644">
        <f t="shared" si="95"/>
        <v>3</v>
      </c>
      <c r="AC644">
        <f t="shared" si="96"/>
        <v>637</v>
      </c>
      <c r="AD644" s="9">
        <f t="shared" si="97"/>
        <v>637</v>
      </c>
      <c r="AE644" s="12">
        <f t="shared" si="93"/>
        <v>3.048</v>
      </c>
      <c r="AF644" s="9">
        <f t="shared" si="94"/>
        <v>637</v>
      </c>
      <c r="AK644" s="11">
        <v>2.74</v>
      </c>
      <c r="AL644">
        <v>636</v>
      </c>
    </row>
    <row r="645" spans="6:38" x14ac:dyDescent="0.3">
      <c r="F645" s="9">
        <v>638</v>
      </c>
      <c r="G645" s="12">
        <v>4.4999999999999998E-2</v>
      </c>
      <c r="H645" s="12">
        <v>0.84499999999999997</v>
      </c>
      <c r="I645" s="9">
        <v>0.79800000000000004</v>
      </c>
      <c r="J645" s="9">
        <v>2.2029999999999998</v>
      </c>
      <c r="K645" s="9">
        <v>0.45400000000000001</v>
      </c>
      <c r="L645" s="9">
        <v>0.84899999999999998</v>
      </c>
      <c r="S645" s="9">
        <v>638</v>
      </c>
      <c r="T645" s="12">
        <f t="shared" si="91"/>
        <v>4.5</v>
      </c>
      <c r="V645">
        <v>49</v>
      </c>
      <c r="W645">
        <v>7.1999999999999993</v>
      </c>
      <c r="X645" s="10">
        <f t="shared" si="90"/>
        <v>3.0277590264241918</v>
      </c>
      <c r="Z645" s="11">
        <f t="shared" si="92"/>
        <v>3.0270000000000001</v>
      </c>
      <c r="AA645">
        <f t="shared" si="98"/>
        <v>1</v>
      </c>
      <c r="AB645">
        <f t="shared" si="95"/>
        <v>0</v>
      </c>
      <c r="AC645">
        <f t="shared" si="96"/>
        <v>637</v>
      </c>
      <c r="AD645" s="9" t="str">
        <f t="shared" si="97"/>
        <v/>
      </c>
      <c r="AE645" s="12" t="str">
        <f t="shared" si="93"/>
        <v/>
      </c>
      <c r="AF645" s="9" t="str">
        <f t="shared" si="94"/>
        <v/>
      </c>
      <c r="AK645" s="11">
        <v>2.74</v>
      </c>
      <c r="AL645">
        <v>638</v>
      </c>
    </row>
    <row r="646" spans="6:38" x14ac:dyDescent="0.3">
      <c r="F646" s="9">
        <v>639</v>
      </c>
      <c r="G646" s="12">
        <v>174.584</v>
      </c>
      <c r="H646" s="12">
        <v>60.265000000000001</v>
      </c>
      <c r="I646" s="9">
        <v>0.60399999999999998</v>
      </c>
      <c r="J646" s="9">
        <v>1.254</v>
      </c>
      <c r="K646" s="9">
        <v>0.79700000000000004</v>
      </c>
      <c r="L646" s="9">
        <v>0.96099999999999997</v>
      </c>
      <c r="S646" s="9">
        <v>639</v>
      </c>
      <c r="T646" s="12">
        <f t="shared" si="91"/>
        <v>17458.400000000001</v>
      </c>
      <c r="V646">
        <v>344</v>
      </c>
      <c r="W646">
        <v>7.1999999999999993</v>
      </c>
      <c r="X646" s="10">
        <f t="shared" si="90"/>
        <v>3.0277590264241918</v>
      </c>
      <c r="Z646" s="11">
        <f t="shared" si="92"/>
        <v>3.0270000000000001</v>
      </c>
      <c r="AA646">
        <f t="shared" si="98"/>
        <v>2</v>
      </c>
      <c r="AB646">
        <f t="shared" si="95"/>
        <v>0</v>
      </c>
      <c r="AC646">
        <f t="shared" si="96"/>
        <v>637</v>
      </c>
      <c r="AD646" s="9" t="str">
        <f t="shared" si="97"/>
        <v/>
      </c>
      <c r="AE646" s="12" t="str">
        <f t="shared" si="93"/>
        <v/>
      </c>
      <c r="AF646" s="9" t="str">
        <f t="shared" si="94"/>
        <v/>
      </c>
      <c r="AK646" s="11">
        <v>2.7170000000000001</v>
      </c>
      <c r="AL646">
        <v>638</v>
      </c>
    </row>
    <row r="647" spans="6:38" x14ac:dyDescent="0.3">
      <c r="F647" s="9">
        <v>640</v>
      </c>
      <c r="G647" s="12">
        <v>5.1999999999999998E-2</v>
      </c>
      <c r="H647" s="12">
        <v>0.81899999999999995</v>
      </c>
      <c r="I647" s="9">
        <v>0.98199999999999998</v>
      </c>
      <c r="J647" s="9">
        <v>1.244</v>
      </c>
      <c r="K647" s="9">
        <v>0.80400000000000005</v>
      </c>
      <c r="L647" s="9">
        <v>0.89700000000000002</v>
      </c>
      <c r="S647" s="9">
        <v>640</v>
      </c>
      <c r="T647" s="12">
        <f t="shared" si="91"/>
        <v>5.2</v>
      </c>
      <c r="V647">
        <v>600</v>
      </c>
      <c r="W647">
        <v>7.1999999999999993</v>
      </c>
      <c r="X647" s="10">
        <f t="shared" si="90"/>
        <v>3.0277590264241918</v>
      </c>
      <c r="Z647" s="11">
        <f t="shared" si="92"/>
        <v>3.0270000000000001</v>
      </c>
      <c r="AA647">
        <f t="shared" si="98"/>
        <v>3</v>
      </c>
      <c r="AB647">
        <f t="shared" si="95"/>
        <v>3</v>
      </c>
      <c r="AC647">
        <f t="shared" si="96"/>
        <v>640</v>
      </c>
      <c r="AD647" s="9">
        <f t="shared" si="97"/>
        <v>640</v>
      </c>
      <c r="AE647" s="12">
        <f t="shared" si="93"/>
        <v>3.0270000000000001</v>
      </c>
      <c r="AF647" s="9">
        <f t="shared" si="94"/>
        <v>640</v>
      </c>
      <c r="AK647" s="11">
        <v>2.7170000000000001</v>
      </c>
      <c r="AL647">
        <v>638</v>
      </c>
    </row>
    <row r="648" spans="6:38" x14ac:dyDescent="0.3">
      <c r="F648" s="9">
        <v>641</v>
      </c>
      <c r="G648" s="12">
        <v>0.16300000000000001</v>
      </c>
      <c r="H648" s="12">
        <v>1.615</v>
      </c>
      <c r="I648" s="9">
        <v>0.78700000000000003</v>
      </c>
      <c r="J648" s="9">
        <v>1.821</v>
      </c>
      <c r="K648" s="9">
        <v>0.54900000000000004</v>
      </c>
      <c r="L648" s="9">
        <v>0.92600000000000005</v>
      </c>
      <c r="S648" s="9">
        <v>641</v>
      </c>
      <c r="T648" s="12">
        <f t="shared" si="91"/>
        <v>16.3</v>
      </c>
      <c r="V648">
        <v>92</v>
      </c>
      <c r="W648">
        <v>7.1</v>
      </c>
      <c r="X648" s="10">
        <f t="shared" ref="X648:X711" si="99">((W648/PI())^0.5)*2</f>
        <v>3.0066594033278284</v>
      </c>
      <c r="Z648" s="11">
        <f t="shared" si="92"/>
        <v>3.0059999999999998</v>
      </c>
      <c r="AA648">
        <f t="shared" si="98"/>
        <v>1</v>
      </c>
      <c r="AB648">
        <f t="shared" si="95"/>
        <v>0</v>
      </c>
      <c r="AC648">
        <f t="shared" si="96"/>
        <v>640</v>
      </c>
      <c r="AD648" s="9" t="str">
        <f t="shared" si="97"/>
        <v/>
      </c>
      <c r="AE648" s="12" t="str">
        <f t="shared" si="93"/>
        <v/>
      </c>
      <c r="AF648" s="9" t="str">
        <f t="shared" si="94"/>
        <v/>
      </c>
      <c r="AK648" s="11">
        <v>2.7170000000000001</v>
      </c>
      <c r="AL648">
        <v>641</v>
      </c>
    </row>
    <row r="649" spans="6:38" x14ac:dyDescent="0.3">
      <c r="F649" s="9">
        <v>642</v>
      </c>
      <c r="G649" s="12">
        <v>1.31</v>
      </c>
      <c r="H649" s="12">
        <v>4.9240000000000004</v>
      </c>
      <c r="I649" s="9">
        <v>0.67900000000000005</v>
      </c>
      <c r="J649" s="9">
        <v>2.21</v>
      </c>
      <c r="K649" s="9">
        <v>0.45300000000000001</v>
      </c>
      <c r="L649" s="9">
        <v>0.92800000000000005</v>
      </c>
      <c r="S649" s="9">
        <v>642</v>
      </c>
      <c r="T649" s="12">
        <f t="shared" ref="T649:T712" si="100">G649*100</f>
        <v>131</v>
      </c>
      <c r="V649">
        <v>130</v>
      </c>
      <c r="W649">
        <v>7.1</v>
      </c>
      <c r="X649" s="10">
        <f t="shared" si="99"/>
        <v>3.0066594033278284</v>
      </c>
      <c r="Z649" s="11">
        <f t="shared" ref="Z649:Z712" si="101">TRUNC(X649,3)</f>
        <v>3.0059999999999998</v>
      </c>
      <c r="AA649">
        <f t="shared" si="98"/>
        <v>2</v>
      </c>
      <c r="AB649">
        <f t="shared" si="95"/>
        <v>0</v>
      </c>
      <c r="AC649">
        <f t="shared" si="96"/>
        <v>640</v>
      </c>
      <c r="AD649" s="9" t="str">
        <f t="shared" si="97"/>
        <v/>
      </c>
      <c r="AE649" s="12" t="str">
        <f t="shared" ref="AE649:AE712" si="102">IF(AD649="","",Z649)</f>
        <v/>
      </c>
      <c r="AF649" s="9" t="str">
        <f t="shared" ref="AF649:AF712" si="103">AD649</f>
        <v/>
      </c>
      <c r="AK649" s="11">
        <v>2.6930000000000001</v>
      </c>
      <c r="AL649">
        <v>641</v>
      </c>
    </row>
    <row r="650" spans="6:38" x14ac:dyDescent="0.3">
      <c r="F650" s="9">
        <v>643</v>
      </c>
      <c r="G650" s="12">
        <v>0.70799999999999996</v>
      </c>
      <c r="H650" s="12">
        <v>3.23</v>
      </c>
      <c r="I650" s="9">
        <v>0.85299999999999998</v>
      </c>
      <c r="J650" s="9">
        <v>1.486</v>
      </c>
      <c r="K650" s="9">
        <v>0.67300000000000004</v>
      </c>
      <c r="L650" s="9">
        <v>0.95699999999999996</v>
      </c>
      <c r="S650" s="9">
        <v>643</v>
      </c>
      <c r="T650" s="12">
        <f t="shared" si="100"/>
        <v>70.8</v>
      </c>
      <c r="V650">
        <v>494</v>
      </c>
      <c r="W650">
        <v>7.1</v>
      </c>
      <c r="X650" s="10">
        <f t="shared" si="99"/>
        <v>3.0066594033278284</v>
      </c>
      <c r="Z650" s="11">
        <f t="shared" si="101"/>
        <v>3.0059999999999998</v>
      </c>
      <c r="AA650">
        <f t="shared" si="98"/>
        <v>3</v>
      </c>
      <c r="AB650">
        <f t="shared" ref="AB650:AB713" si="104">IF(AA650&lt;AA651,0,AA650)</f>
        <v>3</v>
      </c>
      <c r="AC650">
        <f t="shared" ref="AC650:AC713" si="105">AC649+AB650</f>
        <v>643</v>
      </c>
      <c r="AD650" s="9">
        <f t="shared" ref="AD650:AD713" si="106">IF(AB650=0,"",AC649+AB650)</f>
        <v>643</v>
      </c>
      <c r="AE650" s="12">
        <f t="shared" si="102"/>
        <v>3.0059999999999998</v>
      </c>
      <c r="AF650" s="9">
        <f t="shared" si="103"/>
        <v>643</v>
      </c>
      <c r="AK650" s="11">
        <v>2.6930000000000001</v>
      </c>
      <c r="AL650">
        <v>643</v>
      </c>
    </row>
    <row r="651" spans="6:38" x14ac:dyDescent="0.3">
      <c r="F651" s="9">
        <v>644</v>
      </c>
      <c r="G651" s="12">
        <v>8.7999999999999995E-2</v>
      </c>
      <c r="H651" s="12">
        <v>1.1359999999999999</v>
      </c>
      <c r="I651" s="9">
        <v>0.85299999999999998</v>
      </c>
      <c r="J651" s="9">
        <v>1.6180000000000001</v>
      </c>
      <c r="K651" s="9">
        <v>0.61799999999999999</v>
      </c>
      <c r="L651" s="9">
        <v>0.91100000000000003</v>
      </c>
      <c r="S651" s="9">
        <v>644</v>
      </c>
      <c r="T651" s="12">
        <f t="shared" si="100"/>
        <v>8.7999999999999989</v>
      </c>
      <c r="V651">
        <v>175</v>
      </c>
      <c r="W651">
        <v>7.0000000000000009</v>
      </c>
      <c r="X651" s="10">
        <f t="shared" si="99"/>
        <v>2.9854106607209232</v>
      </c>
      <c r="Z651" s="11">
        <f t="shared" si="101"/>
        <v>2.9849999999999999</v>
      </c>
      <c r="AA651">
        <f t="shared" ref="AA651:AA714" si="107">IF(Z651-Z650=0,AA650+AA$8,1)</f>
        <v>1</v>
      </c>
      <c r="AB651">
        <f t="shared" si="104"/>
        <v>0</v>
      </c>
      <c r="AC651">
        <f t="shared" si="105"/>
        <v>643</v>
      </c>
      <c r="AD651" s="9" t="str">
        <f t="shared" si="106"/>
        <v/>
      </c>
      <c r="AE651" s="12" t="str">
        <f t="shared" si="102"/>
        <v/>
      </c>
      <c r="AF651" s="9" t="str">
        <f t="shared" si="103"/>
        <v/>
      </c>
      <c r="AK651" s="11">
        <v>2.67</v>
      </c>
      <c r="AL651">
        <v>643</v>
      </c>
    </row>
    <row r="652" spans="6:38" x14ac:dyDescent="0.3">
      <c r="F652" s="9">
        <v>645</v>
      </c>
      <c r="G652" s="12">
        <v>0.123</v>
      </c>
      <c r="H652" s="12">
        <v>1.3080000000000001</v>
      </c>
      <c r="I652" s="9">
        <v>0.90300000000000002</v>
      </c>
      <c r="J652" s="9">
        <v>1.0720000000000001</v>
      </c>
      <c r="K652" s="9">
        <v>0.93300000000000005</v>
      </c>
      <c r="L652" s="9">
        <v>0.93100000000000005</v>
      </c>
      <c r="S652" s="9">
        <v>645</v>
      </c>
      <c r="T652" s="12">
        <f t="shared" si="100"/>
        <v>12.3</v>
      </c>
      <c r="V652">
        <v>287</v>
      </c>
      <c r="W652">
        <v>7.0000000000000009</v>
      </c>
      <c r="X652" s="10">
        <f t="shared" si="99"/>
        <v>2.9854106607209232</v>
      </c>
      <c r="Z652" s="11">
        <f t="shared" si="101"/>
        <v>2.9849999999999999</v>
      </c>
      <c r="AA652">
        <f t="shared" si="107"/>
        <v>2</v>
      </c>
      <c r="AB652">
        <f t="shared" si="104"/>
        <v>2</v>
      </c>
      <c r="AC652">
        <f t="shared" si="105"/>
        <v>645</v>
      </c>
      <c r="AD652" s="9">
        <f t="shared" si="106"/>
        <v>645</v>
      </c>
      <c r="AE652" s="12">
        <f t="shared" si="102"/>
        <v>2.9849999999999999</v>
      </c>
      <c r="AF652" s="9">
        <f t="shared" si="103"/>
        <v>645</v>
      </c>
      <c r="AK652" s="11">
        <v>2.67</v>
      </c>
      <c r="AL652">
        <v>643</v>
      </c>
    </row>
    <row r="653" spans="6:38" x14ac:dyDescent="0.3">
      <c r="F653" s="9">
        <v>646</v>
      </c>
      <c r="G653" s="12">
        <v>1.55</v>
      </c>
      <c r="H653" s="12">
        <v>5.1479999999999997</v>
      </c>
      <c r="I653" s="9">
        <v>0.73499999999999999</v>
      </c>
      <c r="J653" s="9">
        <v>2.1240000000000001</v>
      </c>
      <c r="K653" s="9">
        <v>0.47099999999999997</v>
      </c>
      <c r="L653" s="9">
        <v>0.96099999999999997</v>
      </c>
      <c r="S653" s="9">
        <v>646</v>
      </c>
      <c r="T653" s="12">
        <f t="shared" si="100"/>
        <v>155</v>
      </c>
      <c r="V653">
        <v>239</v>
      </c>
      <c r="W653">
        <v>6.8000000000000007</v>
      </c>
      <c r="X653" s="10">
        <f t="shared" si="99"/>
        <v>2.9424528720438512</v>
      </c>
      <c r="Z653" s="11">
        <f t="shared" si="101"/>
        <v>2.9420000000000002</v>
      </c>
      <c r="AA653">
        <f t="shared" si="107"/>
        <v>1</v>
      </c>
      <c r="AB653">
        <f t="shared" si="104"/>
        <v>0</v>
      </c>
      <c r="AC653">
        <f t="shared" si="105"/>
        <v>645</v>
      </c>
      <c r="AD653" s="9" t="str">
        <f t="shared" si="106"/>
        <v/>
      </c>
      <c r="AE653" s="12" t="str">
        <f t="shared" si="102"/>
        <v/>
      </c>
      <c r="AF653" s="9" t="str">
        <f t="shared" si="103"/>
        <v/>
      </c>
      <c r="AK653" s="11">
        <v>2.67</v>
      </c>
      <c r="AL653">
        <v>643</v>
      </c>
    </row>
    <row r="654" spans="6:38" x14ac:dyDescent="0.3">
      <c r="F654" s="9">
        <v>647</v>
      </c>
      <c r="G654" s="12">
        <v>5.5E-2</v>
      </c>
      <c r="H654" s="12">
        <v>1.0620000000000001</v>
      </c>
      <c r="I654" s="9">
        <v>0.61699999999999999</v>
      </c>
      <c r="J654" s="9">
        <v>2.1259999999999999</v>
      </c>
      <c r="K654" s="9">
        <v>0.47</v>
      </c>
      <c r="L654" s="9">
        <v>0.79700000000000004</v>
      </c>
      <c r="S654" s="9">
        <v>647</v>
      </c>
      <c r="T654" s="12">
        <f t="shared" si="100"/>
        <v>5.5</v>
      </c>
      <c r="V654">
        <v>535</v>
      </c>
      <c r="W654">
        <v>6.8000000000000007</v>
      </c>
      <c r="X654" s="10">
        <f t="shared" si="99"/>
        <v>2.9424528720438512</v>
      </c>
      <c r="Z654" s="11">
        <f t="shared" si="101"/>
        <v>2.9420000000000002</v>
      </c>
      <c r="AA654">
        <f t="shared" si="107"/>
        <v>2</v>
      </c>
      <c r="AB654">
        <f t="shared" si="104"/>
        <v>0</v>
      </c>
      <c r="AC654">
        <f t="shared" si="105"/>
        <v>645</v>
      </c>
      <c r="AD654" s="9" t="str">
        <f t="shared" si="106"/>
        <v/>
      </c>
      <c r="AE654" s="12" t="str">
        <f t="shared" si="102"/>
        <v/>
      </c>
      <c r="AF654" s="9" t="str">
        <f t="shared" si="103"/>
        <v/>
      </c>
      <c r="AK654" s="11">
        <v>2.67</v>
      </c>
      <c r="AL654">
        <v>643</v>
      </c>
    </row>
    <row r="655" spans="6:38" x14ac:dyDescent="0.3">
      <c r="F655" s="9">
        <v>648</v>
      </c>
      <c r="G655" s="12">
        <v>0.35399999999999998</v>
      </c>
      <c r="H655" s="12">
        <v>2.77</v>
      </c>
      <c r="I655" s="9">
        <v>0.57899999999999996</v>
      </c>
      <c r="J655" s="9">
        <v>2.552</v>
      </c>
      <c r="K655" s="9">
        <v>0.39200000000000002</v>
      </c>
      <c r="L655" s="9">
        <v>0.89800000000000002</v>
      </c>
      <c r="S655" s="9">
        <v>648</v>
      </c>
      <c r="T655" s="12">
        <f t="shared" si="100"/>
        <v>35.4</v>
      </c>
      <c r="V655">
        <v>728</v>
      </c>
      <c r="W655">
        <v>6.8000000000000007</v>
      </c>
      <c r="X655" s="10">
        <f t="shared" si="99"/>
        <v>2.9424528720438512</v>
      </c>
      <c r="Z655" s="11">
        <f t="shared" si="101"/>
        <v>2.9420000000000002</v>
      </c>
      <c r="AA655">
        <f t="shared" si="107"/>
        <v>3</v>
      </c>
      <c r="AB655">
        <f t="shared" si="104"/>
        <v>3</v>
      </c>
      <c r="AC655">
        <f t="shared" si="105"/>
        <v>648</v>
      </c>
      <c r="AD655" s="9">
        <f t="shared" si="106"/>
        <v>648</v>
      </c>
      <c r="AE655" s="12">
        <f t="shared" si="102"/>
        <v>2.9420000000000002</v>
      </c>
      <c r="AF655" s="9">
        <f t="shared" si="103"/>
        <v>648</v>
      </c>
      <c r="AK655" s="11">
        <v>2.67</v>
      </c>
      <c r="AL655">
        <v>648</v>
      </c>
    </row>
    <row r="656" spans="6:38" x14ac:dyDescent="0.3">
      <c r="F656" s="9">
        <v>649</v>
      </c>
      <c r="G656" s="12">
        <v>7.3999999999999996E-2</v>
      </c>
      <c r="H656" s="12">
        <v>1.028</v>
      </c>
      <c r="I656" s="9">
        <v>0.875</v>
      </c>
      <c r="J656" s="9">
        <v>1.3109999999999999</v>
      </c>
      <c r="K656" s="9">
        <v>0.76300000000000001</v>
      </c>
      <c r="L656" s="9">
        <v>0.90700000000000003</v>
      </c>
      <c r="S656" s="9">
        <v>649</v>
      </c>
      <c r="T656" s="12">
        <f t="shared" si="100"/>
        <v>7.3999999999999995</v>
      </c>
      <c r="V656">
        <v>75</v>
      </c>
      <c r="W656">
        <v>6.7</v>
      </c>
      <c r="X656" s="10">
        <f t="shared" si="99"/>
        <v>2.9207370559031141</v>
      </c>
      <c r="Z656" s="11">
        <f t="shared" si="101"/>
        <v>2.92</v>
      </c>
      <c r="AA656">
        <f t="shared" si="107"/>
        <v>1</v>
      </c>
      <c r="AB656">
        <f t="shared" si="104"/>
        <v>0</v>
      </c>
      <c r="AC656">
        <f t="shared" si="105"/>
        <v>648</v>
      </c>
      <c r="AD656" s="9" t="str">
        <f t="shared" si="106"/>
        <v/>
      </c>
      <c r="AE656" s="12" t="str">
        <f t="shared" si="102"/>
        <v/>
      </c>
      <c r="AF656" s="9" t="str">
        <f t="shared" si="103"/>
        <v/>
      </c>
      <c r="AK656" s="11">
        <v>2.6459999999999999</v>
      </c>
      <c r="AL656">
        <v>649</v>
      </c>
    </row>
    <row r="657" spans="6:38" x14ac:dyDescent="0.3">
      <c r="F657" s="9">
        <v>650</v>
      </c>
      <c r="G657" s="12">
        <v>0.77700000000000002</v>
      </c>
      <c r="H657" s="12">
        <v>5.4450000000000003</v>
      </c>
      <c r="I657" s="9">
        <v>0.32900000000000001</v>
      </c>
      <c r="J657" s="9">
        <v>6.59</v>
      </c>
      <c r="K657" s="9">
        <v>0.152</v>
      </c>
      <c r="L657" s="9">
        <v>0.83</v>
      </c>
      <c r="S657" s="9">
        <v>650</v>
      </c>
      <c r="T657" s="12">
        <f t="shared" si="100"/>
        <v>77.7</v>
      </c>
      <c r="V657">
        <v>102</v>
      </c>
      <c r="W657">
        <v>6.7</v>
      </c>
      <c r="X657" s="10">
        <f t="shared" si="99"/>
        <v>2.9207370559031141</v>
      </c>
      <c r="Z657" s="11">
        <f t="shared" si="101"/>
        <v>2.92</v>
      </c>
      <c r="AA657">
        <f t="shared" si="107"/>
        <v>2</v>
      </c>
      <c r="AB657">
        <f t="shared" si="104"/>
        <v>0</v>
      </c>
      <c r="AC657">
        <f t="shared" si="105"/>
        <v>648</v>
      </c>
      <c r="AD657" s="9" t="str">
        <f t="shared" si="106"/>
        <v/>
      </c>
      <c r="AE657" s="12" t="str">
        <f t="shared" si="102"/>
        <v/>
      </c>
      <c r="AF657" s="9" t="str">
        <f t="shared" si="103"/>
        <v/>
      </c>
      <c r="AK657" s="11">
        <v>2.6219999999999999</v>
      </c>
      <c r="AL657">
        <v>649</v>
      </c>
    </row>
    <row r="658" spans="6:38" x14ac:dyDescent="0.3">
      <c r="F658" s="9">
        <v>651</v>
      </c>
      <c r="G658" s="12">
        <v>0.17100000000000001</v>
      </c>
      <c r="H658" s="12">
        <v>1.8580000000000001</v>
      </c>
      <c r="I658" s="9">
        <v>0.624</v>
      </c>
      <c r="J658" s="9">
        <v>2.645</v>
      </c>
      <c r="K658" s="9">
        <v>0.378</v>
      </c>
      <c r="L658" s="9">
        <v>0.89500000000000002</v>
      </c>
      <c r="S658" s="9">
        <v>651</v>
      </c>
      <c r="T658" s="12">
        <f t="shared" si="100"/>
        <v>17.100000000000001</v>
      </c>
      <c r="V658">
        <v>152</v>
      </c>
      <c r="W658">
        <v>6.7</v>
      </c>
      <c r="X658" s="10">
        <f t="shared" si="99"/>
        <v>2.9207370559031141</v>
      </c>
      <c r="Z658" s="11">
        <f t="shared" si="101"/>
        <v>2.92</v>
      </c>
      <c r="AA658">
        <f t="shared" si="107"/>
        <v>3</v>
      </c>
      <c r="AB658">
        <f t="shared" si="104"/>
        <v>0</v>
      </c>
      <c r="AC658">
        <f t="shared" si="105"/>
        <v>648</v>
      </c>
      <c r="AD658" s="9" t="str">
        <f t="shared" si="106"/>
        <v/>
      </c>
      <c r="AE658" s="12" t="str">
        <f t="shared" si="102"/>
        <v/>
      </c>
      <c r="AF658" s="9" t="str">
        <f t="shared" si="103"/>
        <v/>
      </c>
      <c r="AK658" s="11">
        <v>2.6219999999999999</v>
      </c>
      <c r="AL658">
        <v>649</v>
      </c>
    </row>
    <row r="659" spans="6:38" x14ac:dyDescent="0.3">
      <c r="F659" s="9">
        <v>652</v>
      </c>
      <c r="G659" s="12">
        <v>2.0099999999999998</v>
      </c>
      <c r="H659" s="12">
        <v>6.9550000000000001</v>
      </c>
      <c r="I659" s="9">
        <v>0.52200000000000002</v>
      </c>
      <c r="J659" s="9">
        <v>3.121</v>
      </c>
      <c r="K659" s="9">
        <v>0.32</v>
      </c>
      <c r="L659" s="9">
        <v>0.92700000000000005</v>
      </c>
      <c r="S659" s="9">
        <v>652</v>
      </c>
      <c r="T659" s="12">
        <f t="shared" si="100"/>
        <v>200.99999999999997</v>
      </c>
      <c r="V659">
        <v>485</v>
      </c>
      <c r="W659">
        <v>6.7</v>
      </c>
      <c r="X659" s="10">
        <f t="shared" si="99"/>
        <v>2.9207370559031141</v>
      </c>
      <c r="Z659" s="11">
        <f t="shared" si="101"/>
        <v>2.92</v>
      </c>
      <c r="AA659">
        <f t="shared" si="107"/>
        <v>4</v>
      </c>
      <c r="AB659">
        <f t="shared" si="104"/>
        <v>0</v>
      </c>
      <c r="AC659">
        <f t="shared" si="105"/>
        <v>648</v>
      </c>
      <c r="AD659" s="9" t="str">
        <f t="shared" si="106"/>
        <v/>
      </c>
      <c r="AE659" s="12" t="str">
        <f t="shared" si="102"/>
        <v/>
      </c>
      <c r="AF659" s="9" t="str">
        <f t="shared" si="103"/>
        <v/>
      </c>
      <c r="AK659" s="11">
        <v>2.6219999999999999</v>
      </c>
      <c r="AL659">
        <v>649</v>
      </c>
    </row>
    <row r="660" spans="6:38" x14ac:dyDescent="0.3">
      <c r="F660" s="9">
        <v>653</v>
      </c>
      <c r="G660" s="12">
        <v>7.6999999999999999E-2</v>
      </c>
      <c r="H660" s="12">
        <v>1.054</v>
      </c>
      <c r="I660" s="9">
        <v>0.86599999999999999</v>
      </c>
      <c r="J660" s="9">
        <v>1.6220000000000001</v>
      </c>
      <c r="K660" s="9">
        <v>0.61699999999999999</v>
      </c>
      <c r="L660" s="9">
        <v>0.89900000000000002</v>
      </c>
      <c r="S660" s="9">
        <v>653</v>
      </c>
      <c r="T660" s="12">
        <f t="shared" si="100"/>
        <v>7.7</v>
      </c>
      <c r="V660">
        <v>785</v>
      </c>
      <c r="W660">
        <v>6.7</v>
      </c>
      <c r="X660" s="10">
        <f t="shared" si="99"/>
        <v>2.9207370559031141</v>
      </c>
      <c r="Z660" s="11">
        <f t="shared" si="101"/>
        <v>2.92</v>
      </c>
      <c r="AA660">
        <f t="shared" si="107"/>
        <v>5</v>
      </c>
      <c r="AB660">
        <f t="shared" si="104"/>
        <v>5</v>
      </c>
      <c r="AC660">
        <f t="shared" si="105"/>
        <v>653</v>
      </c>
      <c r="AD660" s="9">
        <f t="shared" si="106"/>
        <v>653</v>
      </c>
      <c r="AE660" s="12">
        <f t="shared" si="102"/>
        <v>2.92</v>
      </c>
      <c r="AF660" s="9">
        <f t="shared" si="103"/>
        <v>653</v>
      </c>
      <c r="AK660" s="11">
        <v>2.6219999999999999</v>
      </c>
      <c r="AL660">
        <v>653</v>
      </c>
    </row>
    <row r="661" spans="6:38" x14ac:dyDescent="0.3">
      <c r="F661" s="9">
        <v>654</v>
      </c>
      <c r="G661" s="12">
        <v>55.207000000000001</v>
      </c>
      <c r="H661" s="12">
        <v>32.619999999999997</v>
      </c>
      <c r="I661" s="9">
        <v>0.65200000000000002</v>
      </c>
      <c r="J661" s="9">
        <v>1.988</v>
      </c>
      <c r="K661" s="9">
        <v>0.503</v>
      </c>
      <c r="L661" s="9">
        <v>0.94299999999999995</v>
      </c>
      <c r="S661" s="95">
        <v>654</v>
      </c>
      <c r="T661" s="12">
        <f>Q52*100</f>
        <v>5486.6</v>
      </c>
      <c r="V661">
        <v>527</v>
      </c>
      <c r="W661">
        <v>6.6000000000000005</v>
      </c>
      <c r="X661" s="10">
        <f t="shared" si="99"/>
        <v>2.8988585676524603</v>
      </c>
      <c r="Z661" s="11">
        <f t="shared" si="101"/>
        <v>2.8980000000000001</v>
      </c>
      <c r="AA661">
        <f t="shared" si="107"/>
        <v>1</v>
      </c>
      <c r="AB661">
        <f t="shared" si="104"/>
        <v>0</v>
      </c>
      <c r="AC661">
        <f t="shared" si="105"/>
        <v>653</v>
      </c>
      <c r="AD661" s="9" t="str">
        <f t="shared" si="106"/>
        <v/>
      </c>
      <c r="AE661" s="12" t="str">
        <f t="shared" si="102"/>
        <v/>
      </c>
      <c r="AF661" s="9" t="str">
        <f t="shared" si="103"/>
        <v/>
      </c>
      <c r="AK661" s="11">
        <v>2.597</v>
      </c>
      <c r="AL661">
        <v>653</v>
      </c>
    </row>
    <row r="662" spans="6:38" x14ac:dyDescent="0.3">
      <c r="F662" s="9">
        <v>655</v>
      </c>
      <c r="G662" s="12">
        <v>0.33500000000000002</v>
      </c>
      <c r="H662" s="12">
        <v>3.347</v>
      </c>
      <c r="I662" s="9">
        <v>0.375</v>
      </c>
      <c r="J662" s="9">
        <v>4.8739999999999997</v>
      </c>
      <c r="K662" s="9">
        <v>0.20499999999999999</v>
      </c>
      <c r="L662" s="9">
        <v>0.873</v>
      </c>
      <c r="S662" s="9">
        <v>655</v>
      </c>
      <c r="T662" s="12">
        <f t="shared" si="100"/>
        <v>33.5</v>
      </c>
      <c r="V662">
        <v>723</v>
      </c>
      <c r="W662">
        <v>6.6000000000000005</v>
      </c>
      <c r="X662" s="10">
        <f t="shared" si="99"/>
        <v>2.8988585676524603</v>
      </c>
      <c r="Z662" s="11">
        <f t="shared" si="101"/>
        <v>2.8980000000000001</v>
      </c>
      <c r="AA662">
        <f t="shared" si="107"/>
        <v>2</v>
      </c>
      <c r="AB662">
        <f t="shared" si="104"/>
        <v>2</v>
      </c>
      <c r="AC662">
        <f t="shared" si="105"/>
        <v>655</v>
      </c>
      <c r="AD662" s="9">
        <f t="shared" si="106"/>
        <v>655</v>
      </c>
      <c r="AE662" s="12">
        <f t="shared" si="102"/>
        <v>2.8980000000000001</v>
      </c>
      <c r="AF662" s="9">
        <f t="shared" si="103"/>
        <v>655</v>
      </c>
      <c r="AK662" s="11">
        <v>2.597</v>
      </c>
      <c r="AL662">
        <v>653</v>
      </c>
    </row>
    <row r="663" spans="6:38" x14ac:dyDescent="0.3">
      <c r="F663" s="9">
        <v>656</v>
      </c>
      <c r="G663" s="12">
        <v>1.3160000000000001</v>
      </c>
      <c r="H663" s="12">
        <v>4.4610000000000003</v>
      </c>
      <c r="I663" s="9">
        <v>0.83099999999999996</v>
      </c>
      <c r="J663" s="9">
        <v>1.6519999999999999</v>
      </c>
      <c r="K663" s="9">
        <v>0.60499999999999998</v>
      </c>
      <c r="L663" s="9">
        <v>0.96399999999999997</v>
      </c>
      <c r="S663" s="9">
        <v>656</v>
      </c>
      <c r="T663" s="12">
        <f t="shared" si="100"/>
        <v>131.6</v>
      </c>
      <c r="V663">
        <v>335</v>
      </c>
      <c r="W663">
        <v>6.4</v>
      </c>
      <c r="X663" s="10">
        <f t="shared" si="99"/>
        <v>2.8545985858444336</v>
      </c>
      <c r="Z663" s="11">
        <f t="shared" si="101"/>
        <v>2.8540000000000001</v>
      </c>
      <c r="AA663">
        <f t="shared" si="107"/>
        <v>1</v>
      </c>
      <c r="AB663">
        <f t="shared" si="104"/>
        <v>0</v>
      </c>
      <c r="AC663">
        <f t="shared" si="105"/>
        <v>655</v>
      </c>
      <c r="AD663" s="9" t="str">
        <f t="shared" si="106"/>
        <v/>
      </c>
      <c r="AE663" s="12" t="str">
        <f t="shared" si="102"/>
        <v/>
      </c>
      <c r="AF663" s="9" t="str">
        <f t="shared" si="103"/>
        <v/>
      </c>
      <c r="AK663" s="11">
        <v>2.597</v>
      </c>
      <c r="AL663">
        <v>653</v>
      </c>
    </row>
    <row r="664" spans="6:38" x14ac:dyDescent="0.3">
      <c r="F664" s="9">
        <v>657</v>
      </c>
      <c r="G664" s="12">
        <v>7.8E-2</v>
      </c>
      <c r="H664" s="12">
        <v>1.073</v>
      </c>
      <c r="I664" s="9">
        <v>0.84699999999999998</v>
      </c>
      <c r="J664" s="9">
        <v>1.617</v>
      </c>
      <c r="K664" s="9">
        <v>0.61799999999999999</v>
      </c>
      <c r="L664" s="9">
        <v>0.89</v>
      </c>
      <c r="S664" s="9">
        <v>657</v>
      </c>
      <c r="T664" s="12">
        <f t="shared" si="100"/>
        <v>7.8</v>
      </c>
      <c r="V664">
        <v>668</v>
      </c>
      <c r="W664">
        <v>6.4</v>
      </c>
      <c r="X664" s="10">
        <f t="shared" si="99"/>
        <v>2.8545985858444336</v>
      </c>
      <c r="Z664" s="11">
        <f t="shared" si="101"/>
        <v>2.8540000000000001</v>
      </c>
      <c r="AA664">
        <f t="shared" si="107"/>
        <v>2</v>
      </c>
      <c r="AB664">
        <f t="shared" si="104"/>
        <v>2</v>
      </c>
      <c r="AC664">
        <f t="shared" si="105"/>
        <v>657</v>
      </c>
      <c r="AD664" s="9">
        <f t="shared" si="106"/>
        <v>657</v>
      </c>
      <c r="AE664" s="12">
        <f t="shared" si="102"/>
        <v>2.8540000000000001</v>
      </c>
      <c r="AF664" s="9">
        <f t="shared" si="103"/>
        <v>657</v>
      </c>
      <c r="AK664" s="11">
        <v>2.597</v>
      </c>
      <c r="AL664">
        <v>657</v>
      </c>
    </row>
    <row r="665" spans="6:38" x14ac:dyDescent="0.3">
      <c r="F665" s="9">
        <v>658</v>
      </c>
      <c r="G665" s="12">
        <v>3.2000000000000001E-2</v>
      </c>
      <c r="H665" s="12">
        <v>0.72899999999999998</v>
      </c>
      <c r="I665" s="9">
        <v>0.76200000000000001</v>
      </c>
      <c r="J665" s="9">
        <v>2.3889999999999998</v>
      </c>
      <c r="K665" s="9">
        <v>0.41899999999999998</v>
      </c>
      <c r="L665" s="9">
        <v>0.84199999999999997</v>
      </c>
      <c r="S665" s="9">
        <v>658</v>
      </c>
      <c r="T665" s="12">
        <f t="shared" si="100"/>
        <v>3.2</v>
      </c>
      <c r="V665">
        <v>330</v>
      </c>
      <c r="W665">
        <v>6.3</v>
      </c>
      <c r="X665" s="10">
        <f t="shared" si="99"/>
        <v>2.8322092316478891</v>
      </c>
      <c r="Z665" s="11">
        <f t="shared" si="101"/>
        <v>2.8319999999999999</v>
      </c>
      <c r="AA665">
        <f t="shared" si="107"/>
        <v>1</v>
      </c>
      <c r="AB665">
        <f t="shared" si="104"/>
        <v>0</v>
      </c>
      <c r="AC665">
        <f t="shared" si="105"/>
        <v>657</v>
      </c>
      <c r="AD665" s="9" t="str">
        <f t="shared" si="106"/>
        <v/>
      </c>
      <c r="AE665" s="12" t="str">
        <f t="shared" si="102"/>
        <v/>
      </c>
      <c r="AF665" s="9" t="str">
        <f t="shared" si="103"/>
        <v/>
      </c>
      <c r="AK665" s="11">
        <v>2.573</v>
      </c>
      <c r="AL665">
        <v>657</v>
      </c>
    </row>
    <row r="666" spans="6:38" x14ac:dyDescent="0.3">
      <c r="F666" s="9">
        <v>659</v>
      </c>
      <c r="G666" s="12">
        <v>1.534</v>
      </c>
      <c r="H666" s="12">
        <v>5.2750000000000004</v>
      </c>
      <c r="I666" s="9">
        <v>0.69299999999999995</v>
      </c>
      <c r="J666" s="9">
        <v>2.1669999999999998</v>
      </c>
      <c r="K666" s="9">
        <v>0.46200000000000002</v>
      </c>
      <c r="L666" s="9">
        <v>0.95499999999999996</v>
      </c>
      <c r="S666" s="9">
        <v>659</v>
      </c>
      <c r="T666" s="12">
        <f t="shared" si="100"/>
        <v>153.4</v>
      </c>
      <c r="V666">
        <v>616</v>
      </c>
      <c r="W666">
        <v>6.3</v>
      </c>
      <c r="X666" s="10">
        <f t="shared" si="99"/>
        <v>2.8322092316478891</v>
      </c>
      <c r="Z666" s="11">
        <f t="shared" si="101"/>
        <v>2.8319999999999999</v>
      </c>
      <c r="AA666">
        <f t="shared" si="107"/>
        <v>2</v>
      </c>
      <c r="AB666">
        <f t="shared" si="104"/>
        <v>2</v>
      </c>
      <c r="AC666">
        <f t="shared" si="105"/>
        <v>659</v>
      </c>
      <c r="AD666" s="9">
        <f t="shared" si="106"/>
        <v>659</v>
      </c>
      <c r="AE666" s="12">
        <f t="shared" si="102"/>
        <v>2.8319999999999999</v>
      </c>
      <c r="AF666" s="9">
        <f t="shared" si="103"/>
        <v>659</v>
      </c>
      <c r="AK666" s="11">
        <v>2.573</v>
      </c>
      <c r="AL666">
        <v>657</v>
      </c>
    </row>
    <row r="667" spans="6:38" x14ac:dyDescent="0.3">
      <c r="F667" s="9">
        <v>660</v>
      </c>
      <c r="G667" s="12">
        <v>0.21299999999999999</v>
      </c>
      <c r="H667" s="12">
        <v>1.847</v>
      </c>
      <c r="I667" s="9">
        <v>0.78300000000000003</v>
      </c>
      <c r="J667" s="9">
        <v>1.9139999999999999</v>
      </c>
      <c r="K667" s="9">
        <v>0.52200000000000002</v>
      </c>
      <c r="L667" s="9">
        <v>0.91100000000000003</v>
      </c>
      <c r="S667" s="9">
        <v>660</v>
      </c>
      <c r="T667" s="12">
        <f t="shared" si="100"/>
        <v>21.3</v>
      </c>
      <c r="V667">
        <v>53</v>
      </c>
      <c r="W667">
        <v>6.2</v>
      </c>
      <c r="X667" s="10">
        <f t="shared" si="99"/>
        <v>2.8096414677602568</v>
      </c>
      <c r="Z667" s="11">
        <f t="shared" si="101"/>
        <v>2.8090000000000002</v>
      </c>
      <c r="AA667">
        <f t="shared" si="107"/>
        <v>1</v>
      </c>
      <c r="AB667">
        <f t="shared" si="104"/>
        <v>0</v>
      </c>
      <c r="AC667">
        <f t="shared" si="105"/>
        <v>659</v>
      </c>
      <c r="AD667" s="9" t="str">
        <f t="shared" si="106"/>
        <v/>
      </c>
      <c r="AE667" s="12" t="str">
        <f t="shared" si="102"/>
        <v/>
      </c>
      <c r="AF667" s="9" t="str">
        <f t="shared" si="103"/>
        <v/>
      </c>
      <c r="AK667" s="11">
        <v>2.573</v>
      </c>
      <c r="AL667">
        <v>660</v>
      </c>
    </row>
    <row r="668" spans="6:38" x14ac:dyDescent="0.3">
      <c r="F668" s="9">
        <v>661</v>
      </c>
      <c r="G668" s="12">
        <v>0.03</v>
      </c>
      <c r="H668" s="12">
        <v>0.63900000000000001</v>
      </c>
      <c r="I668" s="9">
        <v>0.92900000000000005</v>
      </c>
      <c r="J668" s="9">
        <v>1.631</v>
      </c>
      <c r="K668" s="9">
        <v>0.61299999999999999</v>
      </c>
      <c r="L668" s="9">
        <v>0.87</v>
      </c>
      <c r="S668" s="9">
        <v>661</v>
      </c>
      <c r="T668" s="12">
        <f t="shared" si="100"/>
        <v>3</v>
      </c>
      <c r="V668">
        <v>265</v>
      </c>
      <c r="W668">
        <v>6.2</v>
      </c>
      <c r="X668" s="10">
        <f t="shared" si="99"/>
        <v>2.8096414677602568</v>
      </c>
      <c r="Z668" s="11">
        <f t="shared" si="101"/>
        <v>2.8090000000000002</v>
      </c>
      <c r="AA668">
        <f t="shared" si="107"/>
        <v>2</v>
      </c>
      <c r="AB668">
        <f t="shared" si="104"/>
        <v>0</v>
      </c>
      <c r="AC668">
        <f t="shared" si="105"/>
        <v>659</v>
      </c>
      <c r="AD668" s="9" t="str">
        <f t="shared" si="106"/>
        <v/>
      </c>
      <c r="AE668" s="12" t="str">
        <f t="shared" si="102"/>
        <v/>
      </c>
      <c r="AF668" s="9" t="str">
        <f t="shared" si="103"/>
        <v/>
      </c>
      <c r="AK668" s="11">
        <v>2.548</v>
      </c>
      <c r="AL668">
        <v>660</v>
      </c>
    </row>
    <row r="669" spans="6:38" x14ac:dyDescent="0.3">
      <c r="F669" s="9">
        <v>662</v>
      </c>
      <c r="G669" s="12">
        <v>0.85299999999999998</v>
      </c>
      <c r="H669" s="12">
        <v>3.7240000000000002</v>
      </c>
      <c r="I669" s="9">
        <v>0.77300000000000002</v>
      </c>
      <c r="J669" s="9">
        <v>1.6910000000000001</v>
      </c>
      <c r="K669" s="9">
        <v>0.59099999999999997</v>
      </c>
      <c r="L669" s="9">
        <v>0.94699999999999995</v>
      </c>
      <c r="S669" s="9">
        <v>662</v>
      </c>
      <c r="T669" s="12">
        <f t="shared" si="100"/>
        <v>85.3</v>
      </c>
      <c r="V669">
        <v>447</v>
      </c>
      <c r="W669">
        <v>6.2</v>
      </c>
      <c r="X669" s="10">
        <f t="shared" si="99"/>
        <v>2.8096414677602568</v>
      </c>
      <c r="Z669" s="11">
        <f t="shared" si="101"/>
        <v>2.8090000000000002</v>
      </c>
      <c r="AA669">
        <f t="shared" si="107"/>
        <v>3</v>
      </c>
      <c r="AB669">
        <f t="shared" si="104"/>
        <v>0</v>
      </c>
      <c r="AC669">
        <f t="shared" si="105"/>
        <v>659</v>
      </c>
      <c r="AD669" s="9" t="str">
        <f t="shared" si="106"/>
        <v/>
      </c>
      <c r="AE669" s="12" t="str">
        <f t="shared" si="102"/>
        <v/>
      </c>
      <c r="AF669" s="9" t="str">
        <f t="shared" si="103"/>
        <v/>
      </c>
      <c r="AK669" s="11">
        <v>2.548</v>
      </c>
      <c r="AL669">
        <v>660</v>
      </c>
    </row>
    <row r="670" spans="6:38" x14ac:dyDescent="0.3">
      <c r="F670" s="9">
        <v>663</v>
      </c>
      <c r="G670" s="12">
        <v>1.369</v>
      </c>
      <c r="H670" s="12">
        <v>4.53</v>
      </c>
      <c r="I670" s="9">
        <v>0.83799999999999997</v>
      </c>
      <c r="J670" s="9">
        <v>1.173</v>
      </c>
      <c r="K670" s="9">
        <v>0.85199999999999998</v>
      </c>
      <c r="L670" s="9">
        <v>0.96199999999999997</v>
      </c>
      <c r="S670" s="9">
        <v>663</v>
      </c>
      <c r="T670" s="12">
        <f t="shared" si="100"/>
        <v>136.9</v>
      </c>
      <c r="V670">
        <v>635</v>
      </c>
      <c r="W670">
        <v>6.2</v>
      </c>
      <c r="X670" s="10">
        <f t="shared" si="99"/>
        <v>2.8096414677602568</v>
      </c>
      <c r="Z670" s="11">
        <f t="shared" si="101"/>
        <v>2.8090000000000002</v>
      </c>
      <c r="AA670">
        <f t="shared" si="107"/>
        <v>4</v>
      </c>
      <c r="AB670">
        <f t="shared" si="104"/>
        <v>0</v>
      </c>
      <c r="AC670">
        <f t="shared" si="105"/>
        <v>659</v>
      </c>
      <c r="AD670" s="9" t="str">
        <f t="shared" si="106"/>
        <v/>
      </c>
      <c r="AE670" s="12" t="str">
        <f t="shared" si="102"/>
        <v/>
      </c>
      <c r="AF670" s="9" t="str">
        <f t="shared" si="103"/>
        <v/>
      </c>
      <c r="AK670" s="11">
        <v>2.548</v>
      </c>
      <c r="AL670">
        <v>660</v>
      </c>
    </row>
    <row r="671" spans="6:38" x14ac:dyDescent="0.3">
      <c r="F671" s="9">
        <v>664</v>
      </c>
      <c r="G671" s="12">
        <v>0.19900000000000001</v>
      </c>
      <c r="H671" s="12">
        <v>1.85</v>
      </c>
      <c r="I671" s="9">
        <v>0.72899999999999998</v>
      </c>
      <c r="J671" s="9">
        <v>1.835</v>
      </c>
      <c r="K671" s="9">
        <v>0.54500000000000004</v>
      </c>
      <c r="L671" s="9">
        <v>0.91200000000000003</v>
      </c>
      <c r="S671" s="9">
        <v>664</v>
      </c>
      <c r="T671" s="12">
        <f t="shared" si="100"/>
        <v>19.900000000000002</v>
      </c>
      <c r="V671">
        <v>781</v>
      </c>
      <c r="W671">
        <v>6.2</v>
      </c>
      <c r="X671" s="10">
        <f t="shared" si="99"/>
        <v>2.8096414677602568</v>
      </c>
      <c r="Z671" s="11">
        <f t="shared" si="101"/>
        <v>2.8090000000000002</v>
      </c>
      <c r="AA671">
        <f t="shared" si="107"/>
        <v>5</v>
      </c>
      <c r="AB671">
        <f t="shared" si="104"/>
        <v>5</v>
      </c>
      <c r="AC671">
        <f t="shared" si="105"/>
        <v>664</v>
      </c>
      <c r="AD671" s="9">
        <f t="shared" si="106"/>
        <v>664</v>
      </c>
      <c r="AE671" s="12">
        <f t="shared" si="102"/>
        <v>2.8090000000000002</v>
      </c>
      <c r="AF671" s="9">
        <f t="shared" si="103"/>
        <v>664</v>
      </c>
      <c r="AK671" s="11">
        <v>2.548</v>
      </c>
      <c r="AL671">
        <v>660</v>
      </c>
    </row>
    <row r="672" spans="6:38" x14ac:dyDescent="0.3">
      <c r="F672" s="9">
        <v>665</v>
      </c>
      <c r="G672" s="12">
        <v>0.47</v>
      </c>
      <c r="H672" s="12">
        <v>4.0739999999999998</v>
      </c>
      <c r="I672" s="9">
        <v>0.35599999999999998</v>
      </c>
      <c r="J672" s="9">
        <v>4.6509999999999998</v>
      </c>
      <c r="K672" s="9">
        <v>0.215</v>
      </c>
      <c r="L672" s="9">
        <v>0.85599999999999998</v>
      </c>
      <c r="S672" s="9">
        <v>665</v>
      </c>
      <c r="T672" s="12">
        <f t="shared" si="100"/>
        <v>47</v>
      </c>
      <c r="V672">
        <v>717</v>
      </c>
      <c r="W672">
        <v>6.1</v>
      </c>
      <c r="X672" s="10">
        <f t="shared" si="99"/>
        <v>2.7868909599918852</v>
      </c>
      <c r="Z672" s="11">
        <f t="shared" si="101"/>
        <v>2.786</v>
      </c>
      <c r="AA672">
        <f t="shared" si="107"/>
        <v>1</v>
      </c>
      <c r="AB672">
        <f t="shared" si="104"/>
        <v>1</v>
      </c>
      <c r="AC672">
        <f t="shared" si="105"/>
        <v>665</v>
      </c>
      <c r="AD672" s="9">
        <f t="shared" si="106"/>
        <v>665</v>
      </c>
      <c r="AE672" s="12">
        <f t="shared" si="102"/>
        <v>2.786</v>
      </c>
      <c r="AF672" s="9">
        <f t="shared" si="103"/>
        <v>665</v>
      </c>
      <c r="AK672" s="11">
        <v>2.548</v>
      </c>
      <c r="AL672">
        <v>660</v>
      </c>
    </row>
    <row r="673" spans="6:38" x14ac:dyDescent="0.3">
      <c r="F673" s="9">
        <v>666</v>
      </c>
      <c r="G673" s="12">
        <v>0.41399999999999998</v>
      </c>
      <c r="H673" s="12">
        <v>2.4369999999999998</v>
      </c>
      <c r="I673" s="9">
        <v>0.876</v>
      </c>
      <c r="J673" s="9">
        <v>1.343</v>
      </c>
      <c r="K673" s="9">
        <v>0.745</v>
      </c>
      <c r="L673" s="9">
        <v>0.95499999999999996</v>
      </c>
      <c r="S673" s="9">
        <v>666</v>
      </c>
      <c r="T673" s="12">
        <f t="shared" si="100"/>
        <v>41.4</v>
      </c>
      <c r="V673">
        <v>256</v>
      </c>
      <c r="W673">
        <v>6</v>
      </c>
      <c r="X673" s="10">
        <f t="shared" si="99"/>
        <v>2.763953195770684</v>
      </c>
      <c r="Z673" s="11">
        <f t="shared" si="101"/>
        <v>2.7629999999999999</v>
      </c>
      <c r="AA673">
        <f t="shared" si="107"/>
        <v>1</v>
      </c>
      <c r="AB673">
        <f t="shared" si="104"/>
        <v>1</v>
      </c>
      <c r="AC673">
        <f t="shared" si="105"/>
        <v>666</v>
      </c>
      <c r="AD673" s="9">
        <f t="shared" si="106"/>
        <v>666</v>
      </c>
      <c r="AE673" s="12">
        <f t="shared" si="102"/>
        <v>2.7629999999999999</v>
      </c>
      <c r="AF673" s="9">
        <f t="shared" si="103"/>
        <v>666</v>
      </c>
      <c r="AK673" s="11">
        <v>2.548</v>
      </c>
      <c r="AL673">
        <v>666</v>
      </c>
    </row>
    <row r="674" spans="6:38" x14ac:dyDescent="0.3">
      <c r="F674" s="9">
        <v>667</v>
      </c>
      <c r="G674" s="12">
        <v>3.1E-2</v>
      </c>
      <c r="H674" s="12">
        <v>0.70299999999999996</v>
      </c>
      <c r="I674" s="9">
        <v>0.79500000000000004</v>
      </c>
      <c r="J674" s="9">
        <v>2.3370000000000002</v>
      </c>
      <c r="K674" s="9">
        <v>0.42799999999999999</v>
      </c>
      <c r="L674" s="9">
        <v>0.88600000000000001</v>
      </c>
      <c r="S674" s="9">
        <v>667</v>
      </c>
      <c r="T674" s="12">
        <f t="shared" si="100"/>
        <v>3.1</v>
      </c>
      <c r="V674">
        <v>404</v>
      </c>
      <c r="W674">
        <v>5.8999999999999995</v>
      </c>
      <c r="X674" s="10">
        <f t="shared" si="99"/>
        <v>2.7408234736913393</v>
      </c>
      <c r="Z674" s="11">
        <f t="shared" si="101"/>
        <v>2.74</v>
      </c>
      <c r="AA674">
        <f t="shared" si="107"/>
        <v>1</v>
      </c>
      <c r="AB674">
        <f t="shared" si="104"/>
        <v>0</v>
      </c>
      <c r="AC674">
        <f t="shared" si="105"/>
        <v>666</v>
      </c>
      <c r="AD674" s="9" t="str">
        <f t="shared" si="106"/>
        <v/>
      </c>
      <c r="AE674" s="12" t="str">
        <f t="shared" si="102"/>
        <v/>
      </c>
      <c r="AF674" s="9" t="str">
        <f t="shared" si="103"/>
        <v/>
      </c>
      <c r="AK674" s="11">
        <v>2.5230000000000001</v>
      </c>
      <c r="AL674">
        <v>666</v>
      </c>
    </row>
    <row r="675" spans="6:38" x14ac:dyDescent="0.3">
      <c r="F675" s="9">
        <v>668</v>
      </c>
      <c r="G675" s="12">
        <v>6.4000000000000001E-2</v>
      </c>
      <c r="H675" s="12">
        <v>1.1739999999999999</v>
      </c>
      <c r="I675" s="9">
        <v>0.58799999999999997</v>
      </c>
      <c r="J675" s="9">
        <v>2.9609999999999999</v>
      </c>
      <c r="K675" s="9">
        <v>0.33800000000000002</v>
      </c>
      <c r="L675" s="9">
        <v>0.85899999999999999</v>
      </c>
      <c r="S675" s="9">
        <v>668</v>
      </c>
      <c r="T675" s="12">
        <f t="shared" si="100"/>
        <v>6.4</v>
      </c>
      <c r="V675">
        <v>598</v>
      </c>
      <c r="W675">
        <v>5.8999999999999995</v>
      </c>
      <c r="X675" s="10">
        <f t="shared" si="99"/>
        <v>2.7408234736913393</v>
      </c>
      <c r="Z675" s="11">
        <f t="shared" si="101"/>
        <v>2.74</v>
      </c>
      <c r="AA675">
        <f t="shared" si="107"/>
        <v>2</v>
      </c>
      <c r="AB675">
        <f t="shared" si="104"/>
        <v>2</v>
      </c>
      <c r="AC675">
        <f t="shared" si="105"/>
        <v>668</v>
      </c>
      <c r="AD675" s="9">
        <f t="shared" si="106"/>
        <v>668</v>
      </c>
      <c r="AE675" s="12">
        <f t="shared" si="102"/>
        <v>2.74</v>
      </c>
      <c r="AF675" s="9">
        <f t="shared" si="103"/>
        <v>668</v>
      </c>
      <c r="AK675" s="11">
        <v>2.5230000000000001</v>
      </c>
      <c r="AL675">
        <v>666</v>
      </c>
    </row>
    <row r="676" spans="6:38" x14ac:dyDescent="0.3">
      <c r="F676" s="9">
        <v>669</v>
      </c>
      <c r="G676" s="12">
        <v>0.39900000000000002</v>
      </c>
      <c r="H676" s="12">
        <v>2.8570000000000002</v>
      </c>
      <c r="I676" s="9">
        <v>0.61499999999999999</v>
      </c>
      <c r="J676" s="9">
        <v>2.4089999999999998</v>
      </c>
      <c r="K676" s="9">
        <v>0.41499999999999998</v>
      </c>
      <c r="L676" s="9">
        <v>0.90900000000000003</v>
      </c>
      <c r="S676" s="9">
        <v>669</v>
      </c>
      <c r="T676" s="12">
        <f t="shared" si="100"/>
        <v>39.900000000000006</v>
      </c>
      <c r="V676">
        <v>72</v>
      </c>
      <c r="W676">
        <v>5.8000000000000007</v>
      </c>
      <c r="X676" s="10">
        <f t="shared" si="99"/>
        <v>2.717496892263898</v>
      </c>
      <c r="Z676" s="11">
        <f t="shared" si="101"/>
        <v>2.7170000000000001</v>
      </c>
      <c r="AA676">
        <f t="shared" si="107"/>
        <v>1</v>
      </c>
      <c r="AB676">
        <f t="shared" si="104"/>
        <v>0</v>
      </c>
      <c r="AC676">
        <f t="shared" si="105"/>
        <v>668</v>
      </c>
      <c r="AD676" s="9" t="str">
        <f t="shared" si="106"/>
        <v/>
      </c>
      <c r="AE676" s="12" t="str">
        <f t="shared" si="102"/>
        <v/>
      </c>
      <c r="AF676" s="9" t="str">
        <f t="shared" si="103"/>
        <v/>
      </c>
      <c r="AK676" s="11">
        <v>2.5230000000000001</v>
      </c>
      <c r="AL676">
        <v>669</v>
      </c>
    </row>
    <row r="677" spans="6:38" x14ac:dyDescent="0.3">
      <c r="F677" s="9">
        <v>670</v>
      </c>
      <c r="G677" s="12">
        <v>0.18</v>
      </c>
      <c r="H677" s="12">
        <v>1.6830000000000001</v>
      </c>
      <c r="I677" s="9">
        <v>0.8</v>
      </c>
      <c r="J677" s="9">
        <v>2.0259999999999998</v>
      </c>
      <c r="K677" s="9">
        <v>0.49299999999999999</v>
      </c>
      <c r="L677" s="9">
        <v>0.92</v>
      </c>
      <c r="S677" s="9">
        <v>670</v>
      </c>
      <c r="T677" s="12">
        <f t="shared" si="100"/>
        <v>18</v>
      </c>
      <c r="V677">
        <v>550</v>
      </c>
      <c r="W677">
        <v>5.8000000000000007</v>
      </c>
      <c r="X677" s="10">
        <f t="shared" si="99"/>
        <v>2.717496892263898</v>
      </c>
      <c r="Z677" s="11">
        <f t="shared" si="101"/>
        <v>2.7170000000000001</v>
      </c>
      <c r="AA677">
        <f t="shared" si="107"/>
        <v>2</v>
      </c>
      <c r="AB677">
        <f t="shared" si="104"/>
        <v>0</v>
      </c>
      <c r="AC677">
        <f t="shared" si="105"/>
        <v>668</v>
      </c>
      <c r="AD677" s="9" t="str">
        <f t="shared" si="106"/>
        <v/>
      </c>
      <c r="AE677" s="12" t="str">
        <f t="shared" si="102"/>
        <v/>
      </c>
      <c r="AF677" s="9" t="str">
        <f t="shared" si="103"/>
        <v/>
      </c>
      <c r="AK677" s="11">
        <v>2.4969999999999999</v>
      </c>
      <c r="AL677">
        <v>669</v>
      </c>
    </row>
    <row r="678" spans="6:38" x14ac:dyDescent="0.3">
      <c r="F678" s="9">
        <v>671</v>
      </c>
      <c r="G678" s="12">
        <v>10.204000000000001</v>
      </c>
      <c r="H678" s="12">
        <v>16.367000000000001</v>
      </c>
      <c r="I678" s="9">
        <v>0.47899999999999998</v>
      </c>
      <c r="J678" s="9">
        <v>3.488</v>
      </c>
      <c r="K678" s="9">
        <v>0.28699999999999998</v>
      </c>
      <c r="L678" s="9">
        <v>0.86199999999999999</v>
      </c>
      <c r="S678" s="9">
        <v>671</v>
      </c>
      <c r="T678" s="12">
        <f t="shared" si="100"/>
        <v>1020.4000000000001</v>
      </c>
      <c r="V678">
        <v>575</v>
      </c>
      <c r="W678">
        <v>5.8000000000000007</v>
      </c>
      <c r="X678" s="10">
        <f t="shared" si="99"/>
        <v>2.717496892263898</v>
      </c>
      <c r="Z678" s="11">
        <f t="shared" si="101"/>
        <v>2.7170000000000001</v>
      </c>
      <c r="AA678">
        <f t="shared" si="107"/>
        <v>3</v>
      </c>
      <c r="AB678">
        <f t="shared" si="104"/>
        <v>3</v>
      </c>
      <c r="AC678">
        <f t="shared" si="105"/>
        <v>671</v>
      </c>
      <c r="AD678" s="9">
        <f t="shared" si="106"/>
        <v>671</v>
      </c>
      <c r="AE678" s="12">
        <f t="shared" si="102"/>
        <v>2.7170000000000001</v>
      </c>
      <c r="AF678" s="9">
        <f t="shared" si="103"/>
        <v>671</v>
      </c>
      <c r="AK678" s="11">
        <v>2.4969999999999999</v>
      </c>
      <c r="AL678">
        <v>671</v>
      </c>
    </row>
    <row r="679" spans="6:38" x14ac:dyDescent="0.3">
      <c r="F679" s="9">
        <v>672</v>
      </c>
      <c r="G679" s="12">
        <v>0.17399999999999999</v>
      </c>
      <c r="H679" s="12">
        <v>1.623</v>
      </c>
      <c r="I679" s="9">
        <v>0.83199999999999996</v>
      </c>
      <c r="J679" s="9">
        <v>1.784</v>
      </c>
      <c r="K679" s="9">
        <v>0.56000000000000005</v>
      </c>
      <c r="L679" s="9">
        <v>0.92300000000000004</v>
      </c>
      <c r="S679" s="9">
        <v>672</v>
      </c>
      <c r="T679" s="12">
        <f t="shared" si="100"/>
        <v>17.399999999999999</v>
      </c>
      <c r="V679">
        <v>59</v>
      </c>
      <c r="W679">
        <v>5.7</v>
      </c>
      <c r="X679" s="10">
        <f t="shared" si="99"/>
        <v>2.6939683377854364</v>
      </c>
      <c r="Z679" s="11">
        <f t="shared" si="101"/>
        <v>2.6930000000000001</v>
      </c>
      <c r="AA679">
        <f t="shared" si="107"/>
        <v>1</v>
      </c>
      <c r="AB679">
        <f t="shared" si="104"/>
        <v>0</v>
      </c>
      <c r="AC679">
        <f t="shared" si="105"/>
        <v>671</v>
      </c>
      <c r="AD679" s="9" t="str">
        <f t="shared" si="106"/>
        <v/>
      </c>
      <c r="AE679" s="12" t="str">
        <f t="shared" si="102"/>
        <v/>
      </c>
      <c r="AF679" s="9" t="str">
        <f t="shared" si="103"/>
        <v/>
      </c>
      <c r="AK679" s="11">
        <v>2.472</v>
      </c>
      <c r="AL679">
        <v>671</v>
      </c>
    </row>
    <row r="680" spans="6:38" x14ac:dyDescent="0.3">
      <c r="F680" s="9">
        <v>673</v>
      </c>
      <c r="G680" s="12">
        <v>0.28199999999999997</v>
      </c>
      <c r="H680" s="12">
        <v>2.2200000000000002</v>
      </c>
      <c r="I680" s="9">
        <v>0.71899999999999997</v>
      </c>
      <c r="J680" s="9">
        <v>1.5409999999999999</v>
      </c>
      <c r="K680" s="9">
        <v>0.64900000000000002</v>
      </c>
      <c r="L680" s="9">
        <v>0.92</v>
      </c>
      <c r="S680" s="9">
        <v>673</v>
      </c>
      <c r="T680" s="12">
        <f t="shared" si="100"/>
        <v>28.199999999999996</v>
      </c>
      <c r="V680">
        <v>226</v>
      </c>
      <c r="W680">
        <v>5.7</v>
      </c>
      <c r="X680" s="10">
        <f t="shared" si="99"/>
        <v>2.6939683377854364</v>
      </c>
      <c r="Z680" s="11">
        <f t="shared" si="101"/>
        <v>2.6930000000000001</v>
      </c>
      <c r="AA680">
        <f t="shared" si="107"/>
        <v>2</v>
      </c>
      <c r="AB680">
        <f t="shared" si="104"/>
        <v>2</v>
      </c>
      <c r="AC680">
        <f t="shared" si="105"/>
        <v>673</v>
      </c>
      <c r="AD680" s="9">
        <f t="shared" si="106"/>
        <v>673</v>
      </c>
      <c r="AE680" s="12">
        <f t="shared" si="102"/>
        <v>2.6930000000000001</v>
      </c>
      <c r="AF680" s="9">
        <f t="shared" si="103"/>
        <v>673</v>
      </c>
      <c r="AK680" s="11">
        <v>2.472</v>
      </c>
      <c r="AL680">
        <v>671</v>
      </c>
    </row>
    <row r="681" spans="6:38" x14ac:dyDescent="0.3">
      <c r="F681" s="9">
        <v>674</v>
      </c>
      <c r="G681" s="12">
        <v>9.9000000000000005E-2</v>
      </c>
      <c r="H681" s="12">
        <v>1.38</v>
      </c>
      <c r="I681" s="9">
        <v>0.65200000000000002</v>
      </c>
      <c r="J681" s="9">
        <v>2.2000000000000002</v>
      </c>
      <c r="K681" s="9">
        <v>0.45500000000000002</v>
      </c>
      <c r="L681" s="9">
        <v>0.85199999999999998</v>
      </c>
      <c r="S681" s="9">
        <v>674</v>
      </c>
      <c r="T681" s="12">
        <f t="shared" si="100"/>
        <v>9.9</v>
      </c>
      <c r="V681">
        <v>293</v>
      </c>
      <c r="W681">
        <v>5.6000000000000005</v>
      </c>
      <c r="X681" s="10">
        <f t="shared" si="99"/>
        <v>2.6702324712498182</v>
      </c>
      <c r="Z681" s="11">
        <f t="shared" si="101"/>
        <v>2.67</v>
      </c>
      <c r="AA681">
        <f t="shared" si="107"/>
        <v>1</v>
      </c>
      <c r="AB681">
        <f t="shared" si="104"/>
        <v>0</v>
      </c>
      <c r="AC681">
        <f t="shared" si="105"/>
        <v>673</v>
      </c>
      <c r="AD681" s="9" t="str">
        <f t="shared" si="106"/>
        <v/>
      </c>
      <c r="AE681" s="12" t="str">
        <f t="shared" si="102"/>
        <v/>
      </c>
      <c r="AF681" s="9" t="str">
        <f t="shared" si="103"/>
        <v/>
      </c>
      <c r="AK681" s="11">
        <v>2.472</v>
      </c>
      <c r="AL681">
        <v>674</v>
      </c>
    </row>
    <row r="682" spans="6:38" x14ac:dyDescent="0.3">
      <c r="F682" s="9">
        <v>675</v>
      </c>
      <c r="G682" s="12">
        <v>0.05</v>
      </c>
      <c r="H682" s="12">
        <v>0.83</v>
      </c>
      <c r="I682" s="9">
        <v>0.91900000000000004</v>
      </c>
      <c r="J682" s="9">
        <v>1.415</v>
      </c>
      <c r="K682" s="9">
        <v>0.70699999999999996</v>
      </c>
      <c r="L682" s="9">
        <v>0.91700000000000004</v>
      </c>
      <c r="S682" s="9">
        <v>675</v>
      </c>
      <c r="T682" s="12">
        <f t="shared" si="100"/>
        <v>5</v>
      </c>
      <c r="V682">
        <v>300</v>
      </c>
      <c r="W682">
        <v>5.6000000000000005</v>
      </c>
      <c r="X682" s="10">
        <f t="shared" si="99"/>
        <v>2.6702324712498182</v>
      </c>
      <c r="Z682" s="11">
        <f t="shared" si="101"/>
        <v>2.67</v>
      </c>
      <c r="AA682">
        <f t="shared" si="107"/>
        <v>2</v>
      </c>
      <c r="AB682">
        <f t="shared" si="104"/>
        <v>0</v>
      </c>
      <c r="AC682">
        <f t="shared" si="105"/>
        <v>673</v>
      </c>
      <c r="AD682" s="9" t="str">
        <f t="shared" si="106"/>
        <v/>
      </c>
      <c r="AE682" s="12" t="str">
        <f t="shared" si="102"/>
        <v/>
      </c>
      <c r="AF682" s="9" t="str">
        <f t="shared" si="103"/>
        <v/>
      </c>
      <c r="AK682" s="11">
        <v>2.4460000000000002</v>
      </c>
      <c r="AL682">
        <v>674</v>
      </c>
    </row>
    <row r="683" spans="6:38" x14ac:dyDescent="0.3">
      <c r="F683" s="9">
        <v>676</v>
      </c>
      <c r="G683" s="12">
        <v>7.5999999999999998E-2</v>
      </c>
      <c r="H683" s="12">
        <v>1.1259999999999999</v>
      </c>
      <c r="I683" s="9">
        <v>0.75</v>
      </c>
      <c r="J683" s="9">
        <v>2.29</v>
      </c>
      <c r="K683" s="9">
        <v>0.437</v>
      </c>
      <c r="L683" s="9">
        <v>0.88800000000000001</v>
      </c>
      <c r="S683" s="9">
        <v>676</v>
      </c>
      <c r="T683" s="12">
        <f t="shared" si="100"/>
        <v>7.6</v>
      </c>
      <c r="V683">
        <v>500</v>
      </c>
      <c r="W683">
        <v>5.6000000000000005</v>
      </c>
      <c r="X683" s="10">
        <f t="shared" si="99"/>
        <v>2.6702324712498182</v>
      </c>
      <c r="Z683" s="11">
        <f t="shared" si="101"/>
        <v>2.67</v>
      </c>
      <c r="AA683">
        <f t="shared" si="107"/>
        <v>3</v>
      </c>
      <c r="AB683">
        <f t="shared" si="104"/>
        <v>0</v>
      </c>
      <c r="AC683">
        <f t="shared" si="105"/>
        <v>673</v>
      </c>
      <c r="AD683" s="9" t="str">
        <f t="shared" si="106"/>
        <v/>
      </c>
      <c r="AE683" s="12" t="str">
        <f t="shared" si="102"/>
        <v/>
      </c>
      <c r="AF683" s="9" t="str">
        <f t="shared" si="103"/>
        <v/>
      </c>
      <c r="AK683" s="11">
        <v>2.4460000000000002</v>
      </c>
      <c r="AL683">
        <v>674</v>
      </c>
    </row>
    <row r="684" spans="6:38" x14ac:dyDescent="0.3">
      <c r="F684" s="9">
        <v>677</v>
      </c>
      <c r="G684" s="12">
        <v>2.605</v>
      </c>
      <c r="H684" s="12">
        <v>6.9859999999999998</v>
      </c>
      <c r="I684" s="9">
        <v>0.67100000000000004</v>
      </c>
      <c r="J684" s="9">
        <v>1.296</v>
      </c>
      <c r="K684" s="9">
        <v>0.77200000000000002</v>
      </c>
      <c r="L684" s="9">
        <v>0.90600000000000003</v>
      </c>
      <c r="S684" s="9">
        <v>677</v>
      </c>
      <c r="T684" s="12">
        <f t="shared" si="100"/>
        <v>260.5</v>
      </c>
      <c r="V684">
        <v>513</v>
      </c>
      <c r="W684">
        <v>5.6000000000000005</v>
      </c>
      <c r="X684" s="10">
        <f t="shared" si="99"/>
        <v>2.6702324712498182</v>
      </c>
      <c r="Z684" s="11">
        <f t="shared" si="101"/>
        <v>2.67</v>
      </c>
      <c r="AA684">
        <f t="shared" si="107"/>
        <v>4</v>
      </c>
      <c r="AB684">
        <f t="shared" si="104"/>
        <v>0</v>
      </c>
      <c r="AC684">
        <f t="shared" si="105"/>
        <v>673</v>
      </c>
      <c r="AD684" s="9" t="str">
        <f t="shared" si="106"/>
        <v/>
      </c>
      <c r="AE684" s="12" t="str">
        <f t="shared" si="102"/>
        <v/>
      </c>
      <c r="AF684" s="9" t="str">
        <f t="shared" si="103"/>
        <v/>
      </c>
      <c r="AK684" s="11">
        <v>2.4460000000000002</v>
      </c>
      <c r="AL684">
        <v>674</v>
      </c>
    </row>
    <row r="685" spans="6:38" x14ac:dyDescent="0.3">
      <c r="F685" s="9">
        <v>678</v>
      </c>
      <c r="G685" s="12">
        <v>0.67</v>
      </c>
      <c r="H685" s="12">
        <v>3.4809999999999999</v>
      </c>
      <c r="I685" s="9">
        <v>0.69499999999999995</v>
      </c>
      <c r="J685" s="9">
        <v>2.1139999999999999</v>
      </c>
      <c r="K685" s="9">
        <v>0.47299999999999998</v>
      </c>
      <c r="L685" s="9">
        <v>0.93100000000000005</v>
      </c>
      <c r="S685" s="9">
        <v>678</v>
      </c>
      <c r="T685" s="12">
        <f t="shared" si="100"/>
        <v>67</v>
      </c>
      <c r="V685">
        <v>631</v>
      </c>
      <c r="W685">
        <v>5.6000000000000005</v>
      </c>
      <c r="X685" s="10">
        <f t="shared" si="99"/>
        <v>2.6702324712498182</v>
      </c>
      <c r="Z685" s="11">
        <f t="shared" si="101"/>
        <v>2.67</v>
      </c>
      <c r="AA685">
        <f t="shared" si="107"/>
        <v>5</v>
      </c>
      <c r="AB685">
        <f t="shared" si="104"/>
        <v>5</v>
      </c>
      <c r="AC685">
        <f t="shared" si="105"/>
        <v>678</v>
      </c>
      <c r="AD685" s="9">
        <f t="shared" si="106"/>
        <v>678</v>
      </c>
      <c r="AE685" s="12">
        <f t="shared" si="102"/>
        <v>2.67</v>
      </c>
      <c r="AF685" s="9">
        <f t="shared" si="103"/>
        <v>678</v>
      </c>
      <c r="AK685" s="11">
        <v>2.4460000000000002</v>
      </c>
      <c r="AL685">
        <v>674</v>
      </c>
    </row>
    <row r="686" spans="6:38" x14ac:dyDescent="0.3">
      <c r="F686" s="9">
        <v>679</v>
      </c>
      <c r="G686" s="12">
        <v>0.57399999999999995</v>
      </c>
      <c r="H686" s="12">
        <v>3.5070000000000001</v>
      </c>
      <c r="I686" s="9">
        <v>0.58699999999999997</v>
      </c>
      <c r="J686" s="9">
        <v>2.589</v>
      </c>
      <c r="K686" s="9">
        <v>0.38600000000000001</v>
      </c>
      <c r="L686" s="9">
        <v>0.88700000000000001</v>
      </c>
      <c r="S686" s="9">
        <v>679</v>
      </c>
      <c r="T686" s="12">
        <f t="shared" si="100"/>
        <v>57.4</v>
      </c>
      <c r="V686">
        <v>647</v>
      </c>
      <c r="W686">
        <v>5.5</v>
      </c>
      <c r="X686" s="10">
        <f t="shared" si="99"/>
        <v>2.6462837142006137</v>
      </c>
      <c r="Z686" s="11">
        <f t="shared" si="101"/>
        <v>2.6459999999999999</v>
      </c>
      <c r="AA686">
        <f t="shared" si="107"/>
        <v>1</v>
      </c>
      <c r="AB686">
        <f t="shared" si="104"/>
        <v>1</v>
      </c>
      <c r="AC686">
        <f t="shared" si="105"/>
        <v>679</v>
      </c>
      <c r="AD686" s="9">
        <f t="shared" si="106"/>
        <v>679</v>
      </c>
      <c r="AE686" s="12">
        <f t="shared" si="102"/>
        <v>2.6459999999999999</v>
      </c>
      <c r="AF686" s="9">
        <f t="shared" si="103"/>
        <v>679</v>
      </c>
      <c r="AK686" s="11">
        <v>2.4460000000000002</v>
      </c>
      <c r="AL686">
        <v>674</v>
      </c>
    </row>
    <row r="687" spans="6:38" x14ac:dyDescent="0.3">
      <c r="F687" s="9">
        <v>680</v>
      </c>
      <c r="G687" s="12">
        <v>4.1000000000000002E-2</v>
      </c>
      <c r="H687" s="12">
        <v>0.76600000000000001</v>
      </c>
      <c r="I687" s="9">
        <v>0.88400000000000001</v>
      </c>
      <c r="J687" s="9">
        <v>1.615</v>
      </c>
      <c r="K687" s="9">
        <v>0.61899999999999999</v>
      </c>
      <c r="L687" s="9">
        <v>0.90100000000000002</v>
      </c>
      <c r="S687" s="9">
        <v>680</v>
      </c>
      <c r="T687" s="12">
        <f t="shared" si="100"/>
        <v>4.1000000000000005</v>
      </c>
      <c r="V687">
        <v>109</v>
      </c>
      <c r="W687">
        <v>5.4</v>
      </c>
      <c r="X687" s="10">
        <f t="shared" si="99"/>
        <v>2.6221162334209898</v>
      </c>
      <c r="Z687" s="11">
        <f t="shared" si="101"/>
        <v>2.6219999999999999</v>
      </c>
      <c r="AA687">
        <f t="shared" si="107"/>
        <v>1</v>
      </c>
      <c r="AB687">
        <f t="shared" si="104"/>
        <v>0</v>
      </c>
      <c r="AC687">
        <f t="shared" si="105"/>
        <v>679</v>
      </c>
      <c r="AD687" s="9" t="str">
        <f t="shared" si="106"/>
        <v/>
      </c>
      <c r="AE687" s="12" t="str">
        <f t="shared" si="102"/>
        <v/>
      </c>
      <c r="AF687" s="9" t="str">
        <f t="shared" si="103"/>
        <v/>
      </c>
      <c r="AK687" s="11">
        <v>2.4460000000000002</v>
      </c>
      <c r="AL687">
        <v>680</v>
      </c>
    </row>
    <row r="688" spans="6:38" x14ac:dyDescent="0.3">
      <c r="F688" s="9">
        <v>681</v>
      </c>
      <c r="G688" s="12">
        <v>0.86199999999999999</v>
      </c>
      <c r="H688" s="12">
        <v>4.9539999999999997</v>
      </c>
      <c r="I688" s="9">
        <v>0.441</v>
      </c>
      <c r="J688" s="9">
        <v>3.43</v>
      </c>
      <c r="K688" s="9">
        <v>0.29199999999999998</v>
      </c>
      <c r="L688" s="9">
        <v>0.875</v>
      </c>
      <c r="S688" s="9">
        <v>681</v>
      </c>
      <c r="T688" s="12">
        <f t="shared" si="100"/>
        <v>86.2</v>
      </c>
      <c r="V688">
        <v>463</v>
      </c>
      <c r="W688">
        <v>5.4</v>
      </c>
      <c r="X688" s="10">
        <f t="shared" si="99"/>
        <v>2.6221162334209898</v>
      </c>
      <c r="Z688" s="11">
        <f t="shared" si="101"/>
        <v>2.6219999999999999</v>
      </c>
      <c r="AA688">
        <f t="shared" si="107"/>
        <v>2</v>
      </c>
      <c r="AB688">
        <f t="shared" si="104"/>
        <v>0</v>
      </c>
      <c r="AC688">
        <f t="shared" si="105"/>
        <v>679</v>
      </c>
      <c r="AD688" s="9" t="str">
        <f t="shared" si="106"/>
        <v/>
      </c>
      <c r="AE688" s="12" t="str">
        <f t="shared" si="102"/>
        <v/>
      </c>
      <c r="AF688" s="9" t="str">
        <f t="shared" si="103"/>
        <v/>
      </c>
      <c r="AK688" s="11">
        <v>2.42</v>
      </c>
      <c r="AL688">
        <v>680</v>
      </c>
    </row>
    <row r="689" spans="6:38" x14ac:dyDescent="0.3">
      <c r="F689" s="9">
        <v>682</v>
      </c>
      <c r="G689" s="12">
        <v>0.16300000000000001</v>
      </c>
      <c r="H689" s="12">
        <v>1.671</v>
      </c>
      <c r="I689" s="9">
        <v>0.73499999999999999</v>
      </c>
      <c r="J689" s="9">
        <v>2.4359999999999999</v>
      </c>
      <c r="K689" s="9">
        <v>0.41</v>
      </c>
      <c r="L689" s="9">
        <v>0.93899999999999995</v>
      </c>
      <c r="S689" s="9">
        <v>682</v>
      </c>
      <c r="T689" s="12">
        <f t="shared" si="100"/>
        <v>16.3</v>
      </c>
      <c r="V689">
        <v>501</v>
      </c>
      <c r="W689">
        <v>5.4</v>
      </c>
      <c r="X689" s="10">
        <f t="shared" si="99"/>
        <v>2.6221162334209898</v>
      </c>
      <c r="Z689" s="11">
        <f t="shared" si="101"/>
        <v>2.6219999999999999</v>
      </c>
      <c r="AA689">
        <f t="shared" si="107"/>
        <v>3</v>
      </c>
      <c r="AB689">
        <f t="shared" si="104"/>
        <v>0</v>
      </c>
      <c r="AC689">
        <f t="shared" si="105"/>
        <v>679</v>
      </c>
      <c r="AD689" s="9" t="str">
        <f t="shared" si="106"/>
        <v/>
      </c>
      <c r="AE689" s="12" t="str">
        <f t="shared" si="102"/>
        <v/>
      </c>
      <c r="AF689" s="9" t="str">
        <f t="shared" si="103"/>
        <v/>
      </c>
      <c r="AK689" s="11">
        <v>2.42</v>
      </c>
      <c r="AL689">
        <v>682</v>
      </c>
    </row>
    <row r="690" spans="6:38" x14ac:dyDescent="0.3">
      <c r="F690" s="9">
        <v>683</v>
      </c>
      <c r="G690" s="12">
        <v>0.438</v>
      </c>
      <c r="H690" s="12">
        <v>3.3410000000000002</v>
      </c>
      <c r="I690" s="9">
        <v>0.49299999999999999</v>
      </c>
      <c r="J690" s="9">
        <v>3.7789999999999999</v>
      </c>
      <c r="K690" s="9">
        <v>0.26500000000000001</v>
      </c>
      <c r="L690" s="9">
        <v>0.90200000000000002</v>
      </c>
      <c r="S690" s="9">
        <v>683</v>
      </c>
      <c r="T690" s="12">
        <f t="shared" si="100"/>
        <v>43.8</v>
      </c>
      <c r="V690">
        <v>707</v>
      </c>
      <c r="W690">
        <v>5.4</v>
      </c>
      <c r="X690" s="10">
        <f t="shared" si="99"/>
        <v>2.6221162334209898</v>
      </c>
      <c r="Z690" s="11">
        <f t="shared" si="101"/>
        <v>2.6219999999999999</v>
      </c>
      <c r="AA690">
        <f t="shared" si="107"/>
        <v>4</v>
      </c>
      <c r="AB690">
        <f t="shared" si="104"/>
        <v>4</v>
      </c>
      <c r="AC690">
        <f t="shared" si="105"/>
        <v>683</v>
      </c>
      <c r="AD690" s="9">
        <f t="shared" si="106"/>
        <v>683</v>
      </c>
      <c r="AE690" s="12">
        <f t="shared" si="102"/>
        <v>2.6219999999999999</v>
      </c>
      <c r="AF690" s="9">
        <f t="shared" si="103"/>
        <v>683</v>
      </c>
      <c r="AK690" s="11">
        <v>2.3929999999999998</v>
      </c>
      <c r="AL690">
        <v>682</v>
      </c>
    </row>
    <row r="691" spans="6:38" x14ac:dyDescent="0.3">
      <c r="F691" s="9">
        <v>684</v>
      </c>
      <c r="G691" s="12">
        <v>0.14299999999999999</v>
      </c>
      <c r="H691" s="12">
        <v>1.4430000000000001</v>
      </c>
      <c r="I691" s="9">
        <v>0.86399999999999999</v>
      </c>
      <c r="J691" s="9">
        <v>1.3140000000000001</v>
      </c>
      <c r="K691" s="9">
        <v>0.76100000000000001</v>
      </c>
      <c r="L691" s="9">
        <v>0.92500000000000004</v>
      </c>
      <c r="S691" s="9">
        <v>684</v>
      </c>
      <c r="T691" s="12">
        <f t="shared" si="100"/>
        <v>14.299999999999999</v>
      </c>
      <c r="V691">
        <v>123</v>
      </c>
      <c r="W691">
        <v>5.3</v>
      </c>
      <c r="X691" s="10">
        <f t="shared" si="99"/>
        <v>2.5977239243415307</v>
      </c>
      <c r="Z691" s="11">
        <f t="shared" si="101"/>
        <v>2.597</v>
      </c>
      <c r="AA691">
        <f t="shared" si="107"/>
        <v>1</v>
      </c>
      <c r="AB691">
        <f t="shared" si="104"/>
        <v>0</v>
      </c>
      <c r="AC691">
        <f t="shared" si="105"/>
        <v>683</v>
      </c>
      <c r="AD691" s="9" t="str">
        <f t="shared" si="106"/>
        <v/>
      </c>
      <c r="AE691" s="12" t="str">
        <f t="shared" si="102"/>
        <v/>
      </c>
      <c r="AF691" s="9" t="str">
        <f t="shared" si="103"/>
        <v/>
      </c>
      <c r="AK691" s="11">
        <v>2.3929999999999998</v>
      </c>
      <c r="AL691">
        <v>682</v>
      </c>
    </row>
    <row r="692" spans="6:38" x14ac:dyDescent="0.3">
      <c r="F692" s="9">
        <v>685</v>
      </c>
      <c r="G692" s="12">
        <v>0.29199999999999998</v>
      </c>
      <c r="H692" s="12">
        <v>2.4340000000000002</v>
      </c>
      <c r="I692" s="9">
        <v>0.62</v>
      </c>
      <c r="J692" s="9">
        <v>2.4430000000000001</v>
      </c>
      <c r="K692" s="9">
        <v>0.40899999999999997</v>
      </c>
      <c r="L692" s="9">
        <v>0.89800000000000002</v>
      </c>
      <c r="S692" s="9">
        <v>685</v>
      </c>
      <c r="T692" s="12">
        <f t="shared" si="100"/>
        <v>29.2</v>
      </c>
      <c r="V692">
        <v>237</v>
      </c>
      <c r="W692">
        <v>5.3</v>
      </c>
      <c r="X692" s="10">
        <f t="shared" si="99"/>
        <v>2.5977239243415307</v>
      </c>
      <c r="Z692" s="11">
        <f t="shared" si="101"/>
        <v>2.597</v>
      </c>
      <c r="AA692">
        <f t="shared" si="107"/>
        <v>2</v>
      </c>
      <c r="AB692">
        <f t="shared" si="104"/>
        <v>0</v>
      </c>
      <c r="AC692">
        <f t="shared" si="105"/>
        <v>683</v>
      </c>
      <c r="AD692" s="9" t="str">
        <f t="shared" si="106"/>
        <v/>
      </c>
      <c r="AE692" s="12" t="str">
        <f t="shared" si="102"/>
        <v/>
      </c>
      <c r="AF692" s="9" t="str">
        <f t="shared" si="103"/>
        <v/>
      </c>
      <c r="AK692" s="11">
        <v>2.3929999999999998</v>
      </c>
      <c r="AL692">
        <v>682</v>
      </c>
    </row>
    <row r="693" spans="6:38" x14ac:dyDescent="0.3">
      <c r="F693" s="9">
        <v>686</v>
      </c>
      <c r="G693" s="12">
        <v>9.7200000000000006</v>
      </c>
      <c r="H693" s="12">
        <v>13.111000000000001</v>
      </c>
      <c r="I693" s="9">
        <v>0.71099999999999997</v>
      </c>
      <c r="J693" s="9">
        <v>1.105</v>
      </c>
      <c r="K693" s="9">
        <v>0.90500000000000003</v>
      </c>
      <c r="L693" s="9">
        <v>0.89600000000000002</v>
      </c>
      <c r="S693" s="9">
        <v>686</v>
      </c>
      <c r="T693" s="12">
        <f t="shared" si="100"/>
        <v>972.00000000000011</v>
      </c>
      <c r="V693">
        <v>263</v>
      </c>
      <c r="W693">
        <v>5.3</v>
      </c>
      <c r="X693" s="10">
        <f t="shared" si="99"/>
        <v>2.5977239243415307</v>
      </c>
      <c r="Z693" s="11">
        <f t="shared" si="101"/>
        <v>2.597</v>
      </c>
      <c r="AA693">
        <f t="shared" si="107"/>
        <v>3</v>
      </c>
      <c r="AB693">
        <f t="shared" si="104"/>
        <v>0</v>
      </c>
      <c r="AC693">
        <f t="shared" si="105"/>
        <v>683</v>
      </c>
      <c r="AD693" s="9" t="str">
        <f t="shared" si="106"/>
        <v/>
      </c>
      <c r="AE693" s="12" t="str">
        <f t="shared" si="102"/>
        <v/>
      </c>
      <c r="AF693" s="9" t="str">
        <f t="shared" si="103"/>
        <v/>
      </c>
      <c r="AK693" s="11">
        <v>2.3929999999999998</v>
      </c>
      <c r="AL693">
        <v>682</v>
      </c>
    </row>
    <row r="694" spans="6:38" x14ac:dyDescent="0.3">
      <c r="F694" s="9">
        <v>687</v>
      </c>
      <c r="G694" s="12">
        <v>2.859</v>
      </c>
      <c r="H694" s="12">
        <v>7.5529999999999999</v>
      </c>
      <c r="I694" s="9">
        <v>0.63</v>
      </c>
      <c r="J694" s="9">
        <v>1.7110000000000001</v>
      </c>
      <c r="K694" s="9">
        <v>0.58399999999999996</v>
      </c>
      <c r="L694" s="9">
        <v>0.90500000000000003</v>
      </c>
      <c r="S694" s="9">
        <v>687</v>
      </c>
      <c r="T694" s="12">
        <f t="shared" si="100"/>
        <v>285.89999999999998</v>
      </c>
      <c r="V694">
        <v>813</v>
      </c>
      <c r="W694">
        <v>5.3</v>
      </c>
      <c r="X694" s="10">
        <f t="shared" si="99"/>
        <v>2.5977239243415307</v>
      </c>
      <c r="Z694" s="11">
        <f t="shared" si="101"/>
        <v>2.597</v>
      </c>
      <c r="AA694">
        <f t="shared" si="107"/>
        <v>4</v>
      </c>
      <c r="AB694">
        <f t="shared" si="104"/>
        <v>4</v>
      </c>
      <c r="AC694">
        <f t="shared" si="105"/>
        <v>687</v>
      </c>
      <c r="AD694" s="9">
        <f t="shared" si="106"/>
        <v>687</v>
      </c>
      <c r="AE694" s="12">
        <f t="shared" si="102"/>
        <v>2.597</v>
      </c>
      <c r="AF694" s="9">
        <f t="shared" si="103"/>
        <v>687</v>
      </c>
      <c r="AK694" s="11">
        <v>2.3929999999999998</v>
      </c>
      <c r="AL694">
        <v>687</v>
      </c>
    </row>
    <row r="695" spans="6:38" x14ac:dyDescent="0.3">
      <c r="F695" s="9">
        <v>688</v>
      </c>
      <c r="G695" s="12">
        <v>0.113</v>
      </c>
      <c r="H695" s="12">
        <v>1.3160000000000001</v>
      </c>
      <c r="I695" s="9">
        <v>0.81899999999999995</v>
      </c>
      <c r="J695" s="9">
        <v>1.204</v>
      </c>
      <c r="K695" s="9">
        <v>0.83099999999999996</v>
      </c>
      <c r="L695" s="9">
        <v>0.89200000000000002</v>
      </c>
      <c r="S695" s="9">
        <v>688</v>
      </c>
      <c r="T695" s="12">
        <f t="shared" si="100"/>
        <v>11.3</v>
      </c>
      <c r="V695">
        <v>155</v>
      </c>
      <c r="W695">
        <v>5.2</v>
      </c>
      <c r="X695" s="10">
        <f t="shared" si="99"/>
        <v>2.5731003930322749</v>
      </c>
      <c r="Z695" s="11">
        <f t="shared" si="101"/>
        <v>2.573</v>
      </c>
      <c r="AA695">
        <f t="shared" si="107"/>
        <v>1</v>
      </c>
      <c r="AB695">
        <f t="shared" si="104"/>
        <v>0</v>
      </c>
      <c r="AC695">
        <f t="shared" si="105"/>
        <v>687</v>
      </c>
      <c r="AD695" s="9" t="str">
        <f t="shared" si="106"/>
        <v/>
      </c>
      <c r="AE695" s="12" t="str">
        <f t="shared" si="102"/>
        <v/>
      </c>
      <c r="AF695" s="9" t="str">
        <f t="shared" si="103"/>
        <v/>
      </c>
      <c r="AK695" s="11">
        <v>2.3660000000000001</v>
      </c>
      <c r="AL695">
        <v>687</v>
      </c>
    </row>
    <row r="696" spans="6:38" x14ac:dyDescent="0.3">
      <c r="F696" s="9">
        <v>689</v>
      </c>
      <c r="G696" s="12">
        <v>0.09</v>
      </c>
      <c r="H696" s="12">
        <v>1.181</v>
      </c>
      <c r="I696" s="9">
        <v>0.80800000000000005</v>
      </c>
      <c r="J696" s="9">
        <v>1.5980000000000001</v>
      </c>
      <c r="K696" s="9">
        <v>0.626</v>
      </c>
      <c r="L696" s="9">
        <v>0.89900000000000002</v>
      </c>
      <c r="S696" s="9">
        <v>689</v>
      </c>
      <c r="T696" s="12">
        <f t="shared" si="100"/>
        <v>9</v>
      </c>
      <c r="V696">
        <v>640</v>
      </c>
      <c r="W696">
        <v>5.2</v>
      </c>
      <c r="X696" s="10">
        <f t="shared" si="99"/>
        <v>2.5731003930322749</v>
      </c>
      <c r="Z696" s="11">
        <f t="shared" si="101"/>
        <v>2.573</v>
      </c>
      <c r="AA696">
        <f t="shared" si="107"/>
        <v>2</v>
      </c>
      <c r="AB696">
        <f t="shared" si="104"/>
        <v>0</v>
      </c>
      <c r="AC696">
        <f t="shared" si="105"/>
        <v>687</v>
      </c>
      <c r="AD696" s="9" t="str">
        <f t="shared" si="106"/>
        <v/>
      </c>
      <c r="AE696" s="12" t="str">
        <f t="shared" si="102"/>
        <v/>
      </c>
      <c r="AF696" s="9" t="str">
        <f t="shared" si="103"/>
        <v/>
      </c>
      <c r="AK696" s="11">
        <v>2.3660000000000001</v>
      </c>
      <c r="AL696">
        <v>687</v>
      </c>
    </row>
    <row r="697" spans="6:38" x14ac:dyDescent="0.3">
      <c r="F697" s="9">
        <v>690</v>
      </c>
      <c r="G697" s="12">
        <v>0.10199999999999999</v>
      </c>
      <c r="H697" s="12">
        <v>1.2969999999999999</v>
      </c>
      <c r="I697" s="9">
        <v>0.76</v>
      </c>
      <c r="J697" s="9">
        <v>2.1080000000000001</v>
      </c>
      <c r="K697" s="9">
        <v>0.47399999999999998</v>
      </c>
      <c r="L697" s="9">
        <v>0.89</v>
      </c>
      <c r="S697" s="9">
        <v>690</v>
      </c>
      <c r="T697" s="12">
        <f t="shared" si="100"/>
        <v>10.199999999999999</v>
      </c>
      <c r="V697">
        <v>763</v>
      </c>
      <c r="W697">
        <v>5.2</v>
      </c>
      <c r="X697" s="10">
        <f t="shared" si="99"/>
        <v>2.5731003930322749</v>
      </c>
      <c r="Z697" s="11">
        <f t="shared" si="101"/>
        <v>2.573</v>
      </c>
      <c r="AA697">
        <f t="shared" si="107"/>
        <v>3</v>
      </c>
      <c r="AB697">
        <f t="shared" si="104"/>
        <v>3</v>
      </c>
      <c r="AC697">
        <f t="shared" si="105"/>
        <v>690</v>
      </c>
      <c r="AD697" s="9">
        <f t="shared" si="106"/>
        <v>690</v>
      </c>
      <c r="AE697" s="12">
        <f t="shared" si="102"/>
        <v>2.573</v>
      </c>
      <c r="AF697" s="9">
        <f t="shared" si="103"/>
        <v>690</v>
      </c>
      <c r="AK697" s="11">
        <v>2.3660000000000001</v>
      </c>
      <c r="AL697">
        <v>690</v>
      </c>
    </row>
    <row r="698" spans="6:38" x14ac:dyDescent="0.3">
      <c r="F698" s="9">
        <v>691</v>
      </c>
      <c r="G698" s="12">
        <v>0.219</v>
      </c>
      <c r="H698" s="12">
        <v>1.8919999999999999</v>
      </c>
      <c r="I698" s="9">
        <v>0.76800000000000002</v>
      </c>
      <c r="J698" s="9">
        <v>1.986</v>
      </c>
      <c r="K698" s="9">
        <v>0.503</v>
      </c>
      <c r="L698" s="9">
        <v>0.91800000000000004</v>
      </c>
      <c r="S698" s="9">
        <v>691</v>
      </c>
      <c r="T698" s="12">
        <f t="shared" si="100"/>
        <v>21.9</v>
      </c>
      <c r="V698">
        <v>352</v>
      </c>
      <c r="W698">
        <v>5.0999999999999996</v>
      </c>
      <c r="X698" s="10">
        <f t="shared" si="99"/>
        <v>2.548238936628457</v>
      </c>
      <c r="Z698" s="11">
        <f t="shared" si="101"/>
        <v>2.548</v>
      </c>
      <c r="AA698">
        <f t="shared" si="107"/>
        <v>1</v>
      </c>
      <c r="AB698">
        <f t="shared" si="104"/>
        <v>0</v>
      </c>
      <c r="AC698">
        <f t="shared" si="105"/>
        <v>690</v>
      </c>
      <c r="AD698" s="9" t="str">
        <f t="shared" si="106"/>
        <v/>
      </c>
      <c r="AE698" s="12" t="str">
        <f t="shared" si="102"/>
        <v/>
      </c>
      <c r="AF698" s="9" t="str">
        <f t="shared" si="103"/>
        <v/>
      </c>
      <c r="AK698" s="11">
        <v>2.339</v>
      </c>
      <c r="AL698">
        <v>690</v>
      </c>
    </row>
    <row r="699" spans="6:38" x14ac:dyDescent="0.3">
      <c r="F699" s="9">
        <v>692</v>
      </c>
      <c r="G699" s="12">
        <v>2.1000000000000001E-2</v>
      </c>
      <c r="H699" s="12">
        <v>0.48599999999999999</v>
      </c>
      <c r="I699" s="9">
        <v>1</v>
      </c>
      <c r="J699" s="9">
        <v>1</v>
      </c>
      <c r="K699" s="9">
        <v>1</v>
      </c>
      <c r="L699" s="9">
        <v>0.91300000000000003</v>
      </c>
      <c r="S699" s="9">
        <v>692</v>
      </c>
      <c r="T699" s="12">
        <f t="shared" si="100"/>
        <v>2.1</v>
      </c>
      <c r="V699">
        <v>539</v>
      </c>
      <c r="W699">
        <v>5.0999999999999996</v>
      </c>
      <c r="X699" s="10">
        <f t="shared" si="99"/>
        <v>2.548238936628457</v>
      </c>
      <c r="Z699" s="11">
        <f t="shared" si="101"/>
        <v>2.548</v>
      </c>
      <c r="AA699">
        <f t="shared" si="107"/>
        <v>2</v>
      </c>
      <c r="AB699">
        <f t="shared" si="104"/>
        <v>0</v>
      </c>
      <c r="AC699">
        <f t="shared" si="105"/>
        <v>690</v>
      </c>
      <c r="AD699" s="9" t="str">
        <f t="shared" si="106"/>
        <v/>
      </c>
      <c r="AE699" s="12" t="str">
        <f t="shared" si="102"/>
        <v/>
      </c>
      <c r="AF699" s="9" t="str">
        <f t="shared" si="103"/>
        <v/>
      </c>
      <c r="AK699" s="11">
        <v>2.339</v>
      </c>
      <c r="AL699">
        <v>690</v>
      </c>
    </row>
    <row r="700" spans="6:38" x14ac:dyDescent="0.3">
      <c r="F700" s="9">
        <v>693</v>
      </c>
      <c r="G700" s="12">
        <v>2.0310000000000001</v>
      </c>
      <c r="H700" s="12">
        <v>8.8469999999999995</v>
      </c>
      <c r="I700" s="9">
        <v>0.32600000000000001</v>
      </c>
      <c r="J700" s="9">
        <v>5.9379999999999997</v>
      </c>
      <c r="K700" s="9">
        <v>0.16800000000000001</v>
      </c>
      <c r="L700" s="9">
        <v>0.86499999999999999</v>
      </c>
      <c r="S700" s="9">
        <v>693</v>
      </c>
      <c r="T700" s="12">
        <f t="shared" si="100"/>
        <v>203.10000000000002</v>
      </c>
      <c r="V700">
        <v>565</v>
      </c>
      <c r="W700">
        <v>5.0999999999999996</v>
      </c>
      <c r="X700" s="10">
        <f t="shared" si="99"/>
        <v>2.548238936628457</v>
      </c>
      <c r="Z700" s="11">
        <f t="shared" si="101"/>
        <v>2.548</v>
      </c>
      <c r="AA700">
        <f t="shared" si="107"/>
        <v>3</v>
      </c>
      <c r="AB700">
        <f t="shared" si="104"/>
        <v>0</v>
      </c>
      <c r="AC700">
        <f t="shared" si="105"/>
        <v>690</v>
      </c>
      <c r="AD700" s="9" t="str">
        <f t="shared" si="106"/>
        <v/>
      </c>
      <c r="AE700" s="12" t="str">
        <f t="shared" si="102"/>
        <v/>
      </c>
      <c r="AF700" s="9" t="str">
        <f t="shared" si="103"/>
        <v/>
      </c>
      <c r="AK700" s="11">
        <v>2.339</v>
      </c>
      <c r="AL700">
        <v>693</v>
      </c>
    </row>
    <row r="701" spans="6:38" x14ac:dyDescent="0.3">
      <c r="F701" s="9">
        <v>694</v>
      </c>
      <c r="G701" s="12">
        <v>0.317</v>
      </c>
      <c r="H701" s="12">
        <v>2.3180000000000001</v>
      </c>
      <c r="I701" s="9">
        <v>0.74299999999999999</v>
      </c>
      <c r="J701" s="9">
        <v>1.8959999999999999</v>
      </c>
      <c r="K701" s="9">
        <v>0.52800000000000002</v>
      </c>
      <c r="L701" s="9">
        <v>0.91800000000000004</v>
      </c>
      <c r="S701" s="9">
        <v>694</v>
      </c>
      <c r="T701" s="12">
        <f t="shared" si="100"/>
        <v>31.7</v>
      </c>
      <c r="V701">
        <v>602</v>
      </c>
      <c r="W701">
        <v>5.0999999999999996</v>
      </c>
      <c r="X701" s="10">
        <f t="shared" si="99"/>
        <v>2.548238936628457</v>
      </c>
      <c r="Z701" s="11">
        <f t="shared" si="101"/>
        <v>2.548</v>
      </c>
      <c r="AA701">
        <f t="shared" si="107"/>
        <v>4</v>
      </c>
      <c r="AB701">
        <f t="shared" si="104"/>
        <v>0</v>
      </c>
      <c r="AC701">
        <f t="shared" si="105"/>
        <v>690</v>
      </c>
      <c r="AD701" s="9" t="str">
        <f t="shared" si="106"/>
        <v/>
      </c>
      <c r="AE701" s="12" t="str">
        <f t="shared" si="102"/>
        <v/>
      </c>
      <c r="AF701" s="9" t="str">
        <f t="shared" si="103"/>
        <v/>
      </c>
      <c r="AK701" s="11">
        <v>2.3119999999999998</v>
      </c>
      <c r="AL701">
        <v>693</v>
      </c>
    </row>
    <row r="702" spans="6:38" x14ac:dyDescent="0.3">
      <c r="F702" s="9">
        <v>695</v>
      </c>
      <c r="G702" s="12">
        <v>1.6739999999999999</v>
      </c>
      <c r="H702" s="12">
        <v>8.141</v>
      </c>
      <c r="I702" s="9">
        <v>0.317</v>
      </c>
      <c r="J702" s="9">
        <v>5.4320000000000004</v>
      </c>
      <c r="K702" s="9">
        <v>0.184</v>
      </c>
      <c r="L702" s="9">
        <v>0.71199999999999997</v>
      </c>
      <c r="S702" s="9">
        <v>695</v>
      </c>
      <c r="T702" s="12">
        <f t="shared" si="100"/>
        <v>167.4</v>
      </c>
      <c r="V702">
        <v>715</v>
      </c>
      <c r="W702">
        <v>5.0999999999999996</v>
      </c>
      <c r="X702" s="10">
        <f t="shared" si="99"/>
        <v>2.548238936628457</v>
      </c>
      <c r="Z702" s="11">
        <f t="shared" si="101"/>
        <v>2.548</v>
      </c>
      <c r="AA702">
        <f t="shared" si="107"/>
        <v>5</v>
      </c>
      <c r="AB702">
        <f t="shared" si="104"/>
        <v>0</v>
      </c>
      <c r="AC702">
        <f t="shared" si="105"/>
        <v>690</v>
      </c>
      <c r="AD702" s="9" t="str">
        <f t="shared" si="106"/>
        <v/>
      </c>
      <c r="AE702" s="12" t="str">
        <f t="shared" si="102"/>
        <v/>
      </c>
      <c r="AF702" s="9" t="str">
        <f t="shared" si="103"/>
        <v/>
      </c>
      <c r="AK702" s="11">
        <v>2.3119999999999998</v>
      </c>
      <c r="AL702">
        <v>693</v>
      </c>
    </row>
    <row r="703" spans="6:38" x14ac:dyDescent="0.3">
      <c r="F703" s="9">
        <v>696</v>
      </c>
      <c r="G703" s="12">
        <v>3.964</v>
      </c>
      <c r="H703" s="12">
        <v>9.4220000000000006</v>
      </c>
      <c r="I703" s="9">
        <v>0.56100000000000005</v>
      </c>
      <c r="J703" s="9">
        <v>2.7189999999999999</v>
      </c>
      <c r="K703" s="9">
        <v>0.36799999999999999</v>
      </c>
      <c r="L703" s="9">
        <v>0.88100000000000001</v>
      </c>
      <c r="S703" s="9">
        <v>696</v>
      </c>
      <c r="T703" s="12">
        <f t="shared" si="100"/>
        <v>396.4</v>
      </c>
      <c r="V703">
        <v>724</v>
      </c>
      <c r="W703">
        <v>5.0999999999999996</v>
      </c>
      <c r="X703" s="10">
        <f t="shared" si="99"/>
        <v>2.548238936628457</v>
      </c>
      <c r="Z703" s="11">
        <f t="shared" si="101"/>
        <v>2.548</v>
      </c>
      <c r="AA703">
        <f t="shared" si="107"/>
        <v>6</v>
      </c>
      <c r="AB703">
        <f t="shared" si="104"/>
        <v>6</v>
      </c>
      <c r="AC703">
        <f t="shared" si="105"/>
        <v>696</v>
      </c>
      <c r="AD703" s="9">
        <f t="shared" si="106"/>
        <v>696</v>
      </c>
      <c r="AE703" s="12">
        <f t="shared" si="102"/>
        <v>2.548</v>
      </c>
      <c r="AF703" s="9">
        <f t="shared" si="103"/>
        <v>696</v>
      </c>
      <c r="AK703" s="11">
        <v>2.3119999999999998</v>
      </c>
      <c r="AL703">
        <v>696</v>
      </c>
    </row>
    <row r="704" spans="6:38" x14ac:dyDescent="0.3">
      <c r="F704" s="9">
        <v>697</v>
      </c>
      <c r="G704" s="12">
        <v>0.42599999999999999</v>
      </c>
      <c r="H704" s="12">
        <v>2.714</v>
      </c>
      <c r="I704" s="9">
        <v>0.72699999999999998</v>
      </c>
      <c r="J704" s="9">
        <v>1.94</v>
      </c>
      <c r="K704" s="9">
        <v>0.51500000000000001</v>
      </c>
      <c r="L704" s="9">
        <v>0.92400000000000004</v>
      </c>
      <c r="S704" s="9">
        <v>697</v>
      </c>
      <c r="T704" s="12">
        <f t="shared" si="100"/>
        <v>42.6</v>
      </c>
      <c r="V704">
        <v>298</v>
      </c>
      <c r="W704">
        <v>5</v>
      </c>
      <c r="X704" s="10">
        <f t="shared" si="99"/>
        <v>2.5231325220201604</v>
      </c>
      <c r="Z704" s="11">
        <f t="shared" si="101"/>
        <v>2.5230000000000001</v>
      </c>
      <c r="AA704">
        <f t="shared" si="107"/>
        <v>1</v>
      </c>
      <c r="AB704">
        <f t="shared" si="104"/>
        <v>0</v>
      </c>
      <c r="AC704">
        <f t="shared" si="105"/>
        <v>696</v>
      </c>
      <c r="AD704" s="9" t="str">
        <f t="shared" si="106"/>
        <v/>
      </c>
      <c r="AE704" s="12" t="str">
        <f t="shared" si="102"/>
        <v/>
      </c>
      <c r="AF704" s="9" t="str">
        <f t="shared" si="103"/>
        <v/>
      </c>
      <c r="AK704" s="11">
        <v>2.2839999999999998</v>
      </c>
      <c r="AL704">
        <v>696</v>
      </c>
    </row>
    <row r="705" spans="6:38" x14ac:dyDescent="0.3">
      <c r="F705" s="9">
        <v>698</v>
      </c>
      <c r="G705" s="12">
        <v>0.192</v>
      </c>
      <c r="H705" s="12">
        <v>1.7310000000000001</v>
      </c>
      <c r="I705" s="9">
        <v>0.80700000000000005</v>
      </c>
      <c r="J705" s="9">
        <v>1.7190000000000001</v>
      </c>
      <c r="K705" s="9">
        <v>0.58199999999999996</v>
      </c>
      <c r="L705" s="9">
        <v>0.91600000000000004</v>
      </c>
      <c r="S705" s="9">
        <v>698</v>
      </c>
      <c r="T705" s="12">
        <f t="shared" si="100"/>
        <v>19.2</v>
      </c>
      <c r="V705">
        <v>475</v>
      </c>
      <c r="W705">
        <v>5</v>
      </c>
      <c r="X705" s="10">
        <f t="shared" si="99"/>
        <v>2.5231325220201604</v>
      </c>
      <c r="Z705" s="11">
        <f t="shared" si="101"/>
        <v>2.5230000000000001</v>
      </c>
      <c r="AA705">
        <f t="shared" si="107"/>
        <v>2</v>
      </c>
      <c r="AB705">
        <f t="shared" si="104"/>
        <v>0</v>
      </c>
      <c r="AC705">
        <f t="shared" si="105"/>
        <v>696</v>
      </c>
      <c r="AD705" s="9" t="str">
        <f t="shared" si="106"/>
        <v/>
      </c>
      <c r="AE705" s="12" t="str">
        <f t="shared" si="102"/>
        <v/>
      </c>
      <c r="AF705" s="9" t="str">
        <f t="shared" si="103"/>
        <v/>
      </c>
      <c r="AK705" s="11">
        <v>2.2839999999999998</v>
      </c>
      <c r="AL705">
        <v>696</v>
      </c>
    </row>
    <row r="706" spans="6:38" x14ac:dyDescent="0.3">
      <c r="F706" s="9">
        <v>699</v>
      </c>
      <c r="G706" s="12">
        <v>1.21</v>
      </c>
      <c r="H706" s="12">
        <v>4.2469999999999999</v>
      </c>
      <c r="I706" s="9">
        <v>0.84299999999999997</v>
      </c>
      <c r="J706" s="9">
        <v>1.4650000000000001</v>
      </c>
      <c r="K706" s="9">
        <v>0.68200000000000005</v>
      </c>
      <c r="L706" s="9">
        <v>0.95599999999999996</v>
      </c>
      <c r="S706" s="9">
        <v>699</v>
      </c>
      <c r="T706" s="12">
        <f t="shared" si="100"/>
        <v>121</v>
      </c>
      <c r="V706">
        <v>675</v>
      </c>
      <c r="W706">
        <v>5</v>
      </c>
      <c r="X706" s="10">
        <f t="shared" si="99"/>
        <v>2.5231325220201604</v>
      </c>
      <c r="Z706" s="11">
        <f t="shared" si="101"/>
        <v>2.5230000000000001</v>
      </c>
      <c r="AA706">
        <f t="shared" si="107"/>
        <v>3</v>
      </c>
      <c r="AB706">
        <f t="shared" si="104"/>
        <v>3</v>
      </c>
      <c r="AC706">
        <f t="shared" si="105"/>
        <v>699</v>
      </c>
      <c r="AD706" s="9">
        <f t="shared" si="106"/>
        <v>699</v>
      </c>
      <c r="AE706" s="12">
        <f t="shared" si="102"/>
        <v>2.5230000000000001</v>
      </c>
      <c r="AF706" s="9">
        <f t="shared" si="103"/>
        <v>699</v>
      </c>
      <c r="AK706" s="11">
        <v>2.2839999999999998</v>
      </c>
      <c r="AL706">
        <v>696</v>
      </c>
    </row>
    <row r="707" spans="6:38" x14ac:dyDescent="0.3">
      <c r="F707" s="9">
        <v>700</v>
      </c>
      <c r="G707" s="12">
        <v>0.125</v>
      </c>
      <c r="H707" s="12">
        <v>1.5069999999999999</v>
      </c>
      <c r="I707" s="9">
        <v>0.69199999999999995</v>
      </c>
      <c r="J707" s="9">
        <v>2.048</v>
      </c>
      <c r="K707" s="9">
        <v>0.48799999999999999</v>
      </c>
      <c r="L707" s="9">
        <v>0.89500000000000002</v>
      </c>
      <c r="S707" s="9">
        <v>700</v>
      </c>
      <c r="T707" s="12">
        <f t="shared" si="100"/>
        <v>12.5</v>
      </c>
      <c r="V707">
        <v>88</v>
      </c>
      <c r="W707">
        <v>4.9000000000000004</v>
      </c>
      <c r="X707" s="10">
        <f t="shared" si="99"/>
        <v>2.4977737626138796</v>
      </c>
      <c r="Z707" s="11">
        <f t="shared" si="101"/>
        <v>2.4969999999999999</v>
      </c>
      <c r="AA707">
        <f t="shared" si="107"/>
        <v>1</v>
      </c>
      <c r="AB707">
        <f t="shared" si="104"/>
        <v>0</v>
      </c>
      <c r="AC707">
        <f t="shared" si="105"/>
        <v>699</v>
      </c>
      <c r="AD707" s="9" t="str">
        <f t="shared" si="106"/>
        <v/>
      </c>
      <c r="AE707" s="12" t="str">
        <f t="shared" si="102"/>
        <v/>
      </c>
      <c r="AF707" s="9" t="str">
        <f t="shared" si="103"/>
        <v/>
      </c>
      <c r="AK707" s="11">
        <v>2.2839999999999998</v>
      </c>
      <c r="AL707">
        <v>700</v>
      </c>
    </row>
    <row r="708" spans="6:38" x14ac:dyDescent="0.3">
      <c r="F708" s="9">
        <v>701</v>
      </c>
      <c r="G708" s="12">
        <v>0.191</v>
      </c>
      <c r="H708" s="12">
        <v>1.776</v>
      </c>
      <c r="I708" s="9">
        <v>0.76300000000000001</v>
      </c>
      <c r="J708" s="9">
        <v>1.978</v>
      </c>
      <c r="K708" s="9">
        <v>0.505</v>
      </c>
      <c r="L708" s="9">
        <v>0.92500000000000004</v>
      </c>
      <c r="S708" s="9">
        <v>701</v>
      </c>
      <c r="T708" s="12">
        <f t="shared" si="100"/>
        <v>19.100000000000001</v>
      </c>
      <c r="V708">
        <v>737</v>
      </c>
      <c r="W708">
        <v>4.9000000000000004</v>
      </c>
      <c r="X708" s="10">
        <f t="shared" si="99"/>
        <v>2.4977737626138796</v>
      </c>
      <c r="Z708" s="11">
        <f t="shared" si="101"/>
        <v>2.4969999999999999</v>
      </c>
      <c r="AA708">
        <f t="shared" si="107"/>
        <v>2</v>
      </c>
      <c r="AB708">
        <f t="shared" si="104"/>
        <v>2</v>
      </c>
      <c r="AC708">
        <f t="shared" si="105"/>
        <v>701</v>
      </c>
      <c r="AD708" s="9">
        <f t="shared" si="106"/>
        <v>701</v>
      </c>
      <c r="AE708" s="12">
        <f t="shared" si="102"/>
        <v>2.4969999999999999</v>
      </c>
      <c r="AF708" s="9">
        <f t="shared" si="103"/>
        <v>701</v>
      </c>
      <c r="AK708" s="11">
        <v>2.2559999999999998</v>
      </c>
      <c r="AL708">
        <v>700</v>
      </c>
    </row>
    <row r="709" spans="6:38" x14ac:dyDescent="0.3">
      <c r="F709" s="9">
        <v>702</v>
      </c>
      <c r="G709" s="12">
        <v>3.51</v>
      </c>
      <c r="H709" s="12">
        <v>8.3770000000000007</v>
      </c>
      <c r="I709" s="9">
        <v>0.629</v>
      </c>
      <c r="J709" s="9">
        <v>1.4950000000000001</v>
      </c>
      <c r="K709" s="9">
        <v>0.66900000000000004</v>
      </c>
      <c r="L709" s="9">
        <v>0.91500000000000004</v>
      </c>
      <c r="S709" s="9">
        <v>702</v>
      </c>
      <c r="T709" s="12">
        <f t="shared" si="100"/>
        <v>351</v>
      </c>
      <c r="V709">
        <v>115</v>
      </c>
      <c r="W709">
        <v>4.8</v>
      </c>
      <c r="X709" s="10">
        <f t="shared" si="99"/>
        <v>2.4721548929484132</v>
      </c>
      <c r="Z709" s="11">
        <f t="shared" si="101"/>
        <v>2.472</v>
      </c>
      <c r="AA709">
        <f t="shared" si="107"/>
        <v>1</v>
      </c>
      <c r="AB709">
        <f t="shared" si="104"/>
        <v>0</v>
      </c>
      <c r="AC709">
        <f t="shared" si="105"/>
        <v>701</v>
      </c>
      <c r="AD709" s="9" t="str">
        <f t="shared" si="106"/>
        <v/>
      </c>
      <c r="AE709" s="12" t="str">
        <f t="shared" si="102"/>
        <v/>
      </c>
      <c r="AF709" s="9" t="str">
        <f t="shared" si="103"/>
        <v/>
      </c>
      <c r="AK709" s="11">
        <v>2.2559999999999998</v>
      </c>
      <c r="AL709">
        <v>700</v>
      </c>
    </row>
    <row r="710" spans="6:38" x14ac:dyDescent="0.3">
      <c r="F710" s="9">
        <v>703</v>
      </c>
      <c r="G710" s="12">
        <v>0.192</v>
      </c>
      <c r="H710" s="12">
        <v>1.776</v>
      </c>
      <c r="I710" s="9">
        <v>0.76700000000000002</v>
      </c>
      <c r="J710" s="9">
        <v>2.1030000000000002</v>
      </c>
      <c r="K710" s="9">
        <v>0.47599999999999998</v>
      </c>
      <c r="L710" s="9">
        <v>0.91200000000000003</v>
      </c>
      <c r="S710" s="9">
        <v>703</v>
      </c>
      <c r="T710" s="12">
        <f t="shared" si="100"/>
        <v>19.2</v>
      </c>
      <c r="V710">
        <v>472</v>
      </c>
      <c r="W710">
        <v>4.8</v>
      </c>
      <c r="X710" s="10">
        <f t="shared" si="99"/>
        <v>2.4721548929484132</v>
      </c>
      <c r="Z710" s="11">
        <f t="shared" si="101"/>
        <v>2.472</v>
      </c>
      <c r="AA710">
        <f t="shared" si="107"/>
        <v>2</v>
      </c>
      <c r="AB710">
        <f t="shared" si="104"/>
        <v>0</v>
      </c>
      <c r="AC710">
        <f t="shared" si="105"/>
        <v>701</v>
      </c>
      <c r="AD710" s="9" t="str">
        <f t="shared" si="106"/>
        <v/>
      </c>
      <c r="AE710" s="12" t="str">
        <f t="shared" si="102"/>
        <v/>
      </c>
      <c r="AF710" s="9" t="str">
        <f t="shared" si="103"/>
        <v/>
      </c>
      <c r="AK710" s="11">
        <v>2.2559999999999998</v>
      </c>
      <c r="AL710">
        <v>700</v>
      </c>
    </row>
    <row r="711" spans="6:38" x14ac:dyDescent="0.3">
      <c r="F711" s="9">
        <v>704</v>
      </c>
      <c r="G711" s="12">
        <v>0.75600000000000001</v>
      </c>
      <c r="H711" s="12">
        <v>3.4020000000000001</v>
      </c>
      <c r="I711" s="9">
        <v>0.82099999999999995</v>
      </c>
      <c r="J711" s="9">
        <v>1.718</v>
      </c>
      <c r="K711" s="9">
        <v>0.58199999999999996</v>
      </c>
      <c r="L711" s="9">
        <v>0.95199999999999996</v>
      </c>
      <c r="S711" s="9">
        <v>704</v>
      </c>
      <c r="T711" s="12">
        <f t="shared" si="100"/>
        <v>75.599999999999994</v>
      </c>
      <c r="V711">
        <v>757</v>
      </c>
      <c r="W711">
        <v>4.8</v>
      </c>
      <c r="X711" s="10">
        <f t="shared" si="99"/>
        <v>2.4721548929484132</v>
      </c>
      <c r="Z711" s="11">
        <f t="shared" si="101"/>
        <v>2.472</v>
      </c>
      <c r="AA711">
        <f t="shared" si="107"/>
        <v>3</v>
      </c>
      <c r="AB711">
        <f t="shared" si="104"/>
        <v>3</v>
      </c>
      <c r="AC711">
        <f t="shared" si="105"/>
        <v>704</v>
      </c>
      <c r="AD711" s="9">
        <f t="shared" si="106"/>
        <v>704</v>
      </c>
      <c r="AE711" s="12">
        <f t="shared" si="102"/>
        <v>2.472</v>
      </c>
      <c r="AF711" s="9">
        <f t="shared" si="103"/>
        <v>704</v>
      </c>
      <c r="AK711" s="11">
        <v>2.2559999999999998</v>
      </c>
      <c r="AL711">
        <v>704</v>
      </c>
    </row>
    <row r="712" spans="6:38" x14ac:dyDescent="0.3">
      <c r="F712" s="9">
        <v>705</v>
      </c>
      <c r="G712" s="12">
        <v>2.8000000000000001E-2</v>
      </c>
      <c r="H712" s="12">
        <v>0.621</v>
      </c>
      <c r="I712" s="9">
        <v>0.92</v>
      </c>
      <c r="J712" s="9">
        <v>1.274</v>
      </c>
      <c r="K712" s="9">
        <v>0.78500000000000003</v>
      </c>
      <c r="L712" s="9">
        <v>0.83599999999999997</v>
      </c>
      <c r="S712" s="9">
        <v>705</v>
      </c>
      <c r="T712" s="12">
        <f t="shared" si="100"/>
        <v>2.8000000000000003</v>
      </c>
      <c r="V712">
        <v>198</v>
      </c>
      <c r="W712">
        <v>4.7</v>
      </c>
      <c r="X712" s="10">
        <f t="shared" ref="X712:X775" si="108">((W712/PI())^0.5)*2</f>
        <v>2.4462677409178384</v>
      </c>
      <c r="Z712" s="11">
        <f t="shared" si="101"/>
        <v>2.4460000000000002</v>
      </c>
      <c r="AA712">
        <f t="shared" si="107"/>
        <v>1</v>
      </c>
      <c r="AB712">
        <f t="shared" si="104"/>
        <v>0</v>
      </c>
      <c r="AC712">
        <f t="shared" si="105"/>
        <v>704</v>
      </c>
      <c r="AD712" s="9" t="str">
        <f t="shared" si="106"/>
        <v/>
      </c>
      <c r="AE712" s="12" t="str">
        <f t="shared" si="102"/>
        <v/>
      </c>
      <c r="AF712" s="9" t="str">
        <f t="shared" si="103"/>
        <v/>
      </c>
      <c r="AK712" s="11">
        <v>2.2280000000000002</v>
      </c>
      <c r="AL712">
        <v>704</v>
      </c>
    </row>
    <row r="713" spans="6:38" x14ac:dyDescent="0.3">
      <c r="F713" s="9">
        <v>706</v>
      </c>
      <c r="G713" s="12">
        <v>0.215</v>
      </c>
      <c r="H713" s="12">
        <v>2.0859999999999999</v>
      </c>
      <c r="I713" s="9">
        <v>0.62</v>
      </c>
      <c r="J713" s="9">
        <v>2.1829999999999998</v>
      </c>
      <c r="K713" s="9">
        <v>0.45800000000000002</v>
      </c>
      <c r="L713" s="9">
        <v>0.86899999999999999</v>
      </c>
      <c r="S713" s="9">
        <v>706</v>
      </c>
      <c r="T713" s="12">
        <f t="shared" ref="T713:T776" si="109">G713*100</f>
        <v>21.5</v>
      </c>
      <c r="V713">
        <v>380</v>
      </c>
      <c r="W713">
        <v>4.7</v>
      </c>
      <c r="X713" s="10">
        <f t="shared" si="108"/>
        <v>2.4462677409178384</v>
      </c>
      <c r="Z713" s="11">
        <f t="shared" ref="Z713:Z776" si="110">TRUNC(X713,3)</f>
        <v>2.4460000000000002</v>
      </c>
      <c r="AA713">
        <f t="shared" si="107"/>
        <v>2</v>
      </c>
      <c r="AB713">
        <f t="shared" si="104"/>
        <v>0</v>
      </c>
      <c r="AC713">
        <f t="shared" si="105"/>
        <v>704</v>
      </c>
      <c r="AD713" s="9" t="str">
        <f t="shared" si="106"/>
        <v/>
      </c>
      <c r="AE713" s="12" t="str">
        <f t="shared" ref="AE713:AE776" si="111">IF(AD713="","",Z713)</f>
        <v/>
      </c>
      <c r="AF713" s="9" t="str">
        <f t="shared" ref="AF713:AF776" si="112">AD713</f>
        <v/>
      </c>
      <c r="AK713" s="11">
        <v>2.2280000000000002</v>
      </c>
      <c r="AL713">
        <v>706</v>
      </c>
    </row>
    <row r="714" spans="6:38" x14ac:dyDescent="0.3">
      <c r="F714" s="9">
        <v>707</v>
      </c>
      <c r="G714" s="12">
        <v>5.3999999999999999E-2</v>
      </c>
      <c r="H714" s="12">
        <v>0.85599999999999998</v>
      </c>
      <c r="I714" s="9">
        <v>0.93300000000000005</v>
      </c>
      <c r="J714" s="9">
        <v>1.224</v>
      </c>
      <c r="K714" s="9">
        <v>0.81699999999999995</v>
      </c>
      <c r="L714" s="9">
        <v>0.90800000000000003</v>
      </c>
      <c r="S714" s="9">
        <v>707</v>
      </c>
      <c r="T714" s="12">
        <f t="shared" si="109"/>
        <v>5.4</v>
      </c>
      <c r="V714">
        <v>454</v>
      </c>
      <c r="W714">
        <v>4.7</v>
      </c>
      <c r="X714" s="10">
        <f t="shared" si="108"/>
        <v>2.4462677409178384</v>
      </c>
      <c r="Z714" s="11">
        <f t="shared" si="110"/>
        <v>2.4460000000000002</v>
      </c>
      <c r="AA714">
        <f t="shared" si="107"/>
        <v>3</v>
      </c>
      <c r="AB714">
        <f t="shared" ref="AB714:AB777" si="113">IF(AA714&lt;AA715,0,AA714)</f>
        <v>0</v>
      </c>
      <c r="AC714">
        <f t="shared" ref="AC714:AC777" si="114">AC713+AB714</f>
        <v>704</v>
      </c>
      <c r="AD714" s="9" t="str">
        <f t="shared" ref="AD714:AD777" si="115">IF(AB714=0,"",AC713+AB714)</f>
        <v/>
      </c>
      <c r="AE714" s="12" t="str">
        <f t="shared" si="111"/>
        <v/>
      </c>
      <c r="AF714" s="9" t="str">
        <f t="shared" si="112"/>
        <v/>
      </c>
      <c r="AK714" s="11">
        <v>2.1989999999999998</v>
      </c>
      <c r="AL714">
        <v>706</v>
      </c>
    </row>
    <row r="715" spans="6:38" x14ac:dyDescent="0.3">
      <c r="F715" s="9">
        <v>708</v>
      </c>
      <c r="G715" s="12">
        <v>0.51700000000000002</v>
      </c>
      <c r="H715" s="12">
        <v>4.0549999999999997</v>
      </c>
      <c r="I715" s="9">
        <v>0.39500000000000002</v>
      </c>
      <c r="J715" s="9">
        <v>4.1769999999999996</v>
      </c>
      <c r="K715" s="9">
        <v>0.23899999999999999</v>
      </c>
      <c r="L715" s="9">
        <v>0.878</v>
      </c>
      <c r="S715" s="9">
        <v>708</v>
      </c>
      <c r="T715" s="12">
        <f t="shared" si="109"/>
        <v>51.7</v>
      </c>
      <c r="V715">
        <v>497</v>
      </c>
      <c r="W715">
        <v>4.7</v>
      </c>
      <c r="X715" s="10">
        <f t="shared" si="108"/>
        <v>2.4462677409178384</v>
      </c>
      <c r="Z715" s="11">
        <f t="shared" si="110"/>
        <v>2.4460000000000002</v>
      </c>
      <c r="AA715">
        <f t="shared" ref="AA715:AA778" si="116">IF(Z715-Z714=0,AA714+AA$8,1)</f>
        <v>4</v>
      </c>
      <c r="AB715">
        <f t="shared" si="113"/>
        <v>0</v>
      </c>
      <c r="AC715">
        <f t="shared" si="114"/>
        <v>704</v>
      </c>
      <c r="AD715" s="9" t="str">
        <f t="shared" si="115"/>
        <v/>
      </c>
      <c r="AE715" s="12" t="str">
        <f t="shared" si="111"/>
        <v/>
      </c>
      <c r="AF715" s="9" t="str">
        <f t="shared" si="112"/>
        <v/>
      </c>
      <c r="AK715" s="11">
        <v>2.1989999999999998</v>
      </c>
      <c r="AL715">
        <v>706</v>
      </c>
    </row>
    <row r="716" spans="6:38" x14ac:dyDescent="0.3">
      <c r="F716" s="9">
        <v>709</v>
      </c>
      <c r="G716" s="12">
        <v>0.34100000000000003</v>
      </c>
      <c r="H716" s="12">
        <v>3.0070000000000001</v>
      </c>
      <c r="I716" s="9">
        <v>0.47399999999999998</v>
      </c>
      <c r="J716" s="9">
        <v>3.3639999999999999</v>
      </c>
      <c r="K716" s="9">
        <v>0.29699999999999999</v>
      </c>
      <c r="L716" s="9">
        <v>0.84899999999999998</v>
      </c>
      <c r="S716" s="9">
        <v>709</v>
      </c>
      <c r="T716" s="12">
        <f t="shared" si="109"/>
        <v>34.1</v>
      </c>
      <c r="V716">
        <v>536</v>
      </c>
      <c r="W716">
        <v>4.7</v>
      </c>
      <c r="X716" s="10">
        <f t="shared" si="108"/>
        <v>2.4462677409178384</v>
      </c>
      <c r="Z716" s="11">
        <f t="shared" si="110"/>
        <v>2.4460000000000002</v>
      </c>
      <c r="AA716">
        <f t="shared" si="116"/>
        <v>5</v>
      </c>
      <c r="AB716">
        <f t="shared" si="113"/>
        <v>0</v>
      </c>
      <c r="AC716">
        <f t="shared" si="114"/>
        <v>704</v>
      </c>
      <c r="AD716" s="9" t="str">
        <f t="shared" si="115"/>
        <v/>
      </c>
      <c r="AE716" s="12" t="str">
        <f t="shared" si="111"/>
        <v/>
      </c>
      <c r="AF716" s="9" t="str">
        <f t="shared" si="112"/>
        <v/>
      </c>
      <c r="AK716" s="11">
        <v>2.1989999999999998</v>
      </c>
      <c r="AL716">
        <v>709</v>
      </c>
    </row>
    <row r="717" spans="6:38" x14ac:dyDescent="0.3">
      <c r="F717" s="9">
        <v>710</v>
      </c>
      <c r="G717" s="12">
        <v>3.7999999999999999E-2</v>
      </c>
      <c r="H717" s="12">
        <v>0.75600000000000001</v>
      </c>
      <c r="I717" s="9">
        <v>0.84299999999999997</v>
      </c>
      <c r="J717" s="9">
        <v>1.7549999999999999</v>
      </c>
      <c r="K717" s="9">
        <v>0.56999999999999995</v>
      </c>
      <c r="L717" s="9">
        <v>0.84399999999999997</v>
      </c>
      <c r="S717" s="9">
        <v>710</v>
      </c>
      <c r="T717" s="12">
        <f t="shared" si="109"/>
        <v>3.8</v>
      </c>
      <c r="V717">
        <v>753</v>
      </c>
      <c r="W717">
        <v>4.7</v>
      </c>
      <c r="X717" s="10">
        <f t="shared" si="108"/>
        <v>2.4462677409178384</v>
      </c>
      <c r="Z717" s="11">
        <f t="shared" si="110"/>
        <v>2.4460000000000002</v>
      </c>
      <c r="AA717">
        <f t="shared" si="116"/>
        <v>6</v>
      </c>
      <c r="AB717">
        <f t="shared" si="113"/>
        <v>6</v>
      </c>
      <c r="AC717">
        <f t="shared" si="114"/>
        <v>710</v>
      </c>
      <c r="AD717" s="9">
        <f t="shared" si="115"/>
        <v>710</v>
      </c>
      <c r="AE717" s="12">
        <f t="shared" si="111"/>
        <v>2.4460000000000002</v>
      </c>
      <c r="AF717" s="9">
        <f t="shared" si="112"/>
        <v>710</v>
      </c>
      <c r="AK717" s="11">
        <v>2.17</v>
      </c>
      <c r="AL717">
        <v>709</v>
      </c>
    </row>
    <row r="718" spans="6:38" x14ac:dyDescent="0.3">
      <c r="F718" s="9">
        <v>711</v>
      </c>
      <c r="G718" s="12">
        <v>0.129</v>
      </c>
      <c r="H718" s="12">
        <v>1.514</v>
      </c>
      <c r="I718" s="9">
        <v>0.70699999999999996</v>
      </c>
      <c r="J718" s="9">
        <v>2.0979999999999999</v>
      </c>
      <c r="K718" s="9">
        <v>0.47699999999999998</v>
      </c>
      <c r="L718" s="9">
        <v>0.88600000000000001</v>
      </c>
      <c r="S718" s="9">
        <v>711</v>
      </c>
      <c r="T718" s="12">
        <f t="shared" si="109"/>
        <v>12.9</v>
      </c>
      <c r="V718">
        <v>227</v>
      </c>
      <c r="W718">
        <v>4.5999999999999996</v>
      </c>
      <c r="X718" s="10">
        <f t="shared" si="108"/>
        <v>2.4201036973199614</v>
      </c>
      <c r="Z718" s="11">
        <f t="shared" si="110"/>
        <v>2.42</v>
      </c>
      <c r="AA718">
        <f t="shared" si="116"/>
        <v>1</v>
      </c>
      <c r="AB718">
        <f t="shared" si="113"/>
        <v>0</v>
      </c>
      <c r="AC718">
        <f t="shared" si="114"/>
        <v>710</v>
      </c>
      <c r="AD718" s="9" t="str">
        <f t="shared" si="115"/>
        <v/>
      </c>
      <c r="AE718" s="12" t="str">
        <f t="shared" si="111"/>
        <v/>
      </c>
      <c r="AF718" s="9" t="str">
        <f t="shared" si="112"/>
        <v/>
      </c>
      <c r="AK718" s="11">
        <v>2.17</v>
      </c>
      <c r="AL718">
        <v>709</v>
      </c>
    </row>
    <row r="719" spans="6:38" x14ac:dyDescent="0.3">
      <c r="F719" s="9">
        <v>712</v>
      </c>
      <c r="G719" s="12">
        <v>0.64100000000000001</v>
      </c>
      <c r="H719" s="12">
        <v>3.141</v>
      </c>
      <c r="I719" s="9">
        <v>0.81599999999999995</v>
      </c>
      <c r="J719" s="9">
        <v>1.3420000000000001</v>
      </c>
      <c r="K719" s="9">
        <v>0.745</v>
      </c>
      <c r="L719" s="9">
        <v>0.93500000000000005</v>
      </c>
      <c r="S719" s="9">
        <v>712</v>
      </c>
      <c r="T719" s="12">
        <f t="shared" si="109"/>
        <v>64.099999999999994</v>
      </c>
      <c r="V719">
        <v>566</v>
      </c>
      <c r="W719">
        <v>4.5999999999999996</v>
      </c>
      <c r="X719" s="10">
        <f t="shared" si="108"/>
        <v>2.4201036973199614</v>
      </c>
      <c r="Z719" s="11">
        <f t="shared" si="110"/>
        <v>2.42</v>
      </c>
      <c r="AA719">
        <f t="shared" si="116"/>
        <v>2</v>
      </c>
      <c r="AB719">
        <f t="shared" si="113"/>
        <v>2</v>
      </c>
      <c r="AC719">
        <f t="shared" si="114"/>
        <v>712</v>
      </c>
      <c r="AD719" s="9">
        <f t="shared" si="115"/>
        <v>712</v>
      </c>
      <c r="AE719" s="12">
        <f t="shared" si="111"/>
        <v>2.42</v>
      </c>
      <c r="AF719" s="9">
        <f t="shared" si="112"/>
        <v>712</v>
      </c>
      <c r="AK719" s="11">
        <v>2.17</v>
      </c>
      <c r="AL719">
        <v>709</v>
      </c>
    </row>
    <row r="720" spans="6:38" x14ac:dyDescent="0.3">
      <c r="F720" s="9">
        <v>713</v>
      </c>
      <c r="G720" s="12">
        <v>0.245</v>
      </c>
      <c r="H720" s="12">
        <v>2.4289999999999998</v>
      </c>
      <c r="I720" s="9">
        <v>0.52100000000000002</v>
      </c>
      <c r="J720" s="9">
        <v>3.5840000000000001</v>
      </c>
      <c r="K720" s="9">
        <v>0.27900000000000003</v>
      </c>
      <c r="L720" s="9">
        <v>0.88400000000000001</v>
      </c>
      <c r="S720" s="9">
        <v>713</v>
      </c>
      <c r="T720" s="12">
        <f t="shared" si="109"/>
        <v>24.5</v>
      </c>
      <c r="V720">
        <v>351</v>
      </c>
      <c r="W720">
        <v>4.5</v>
      </c>
      <c r="X720" s="10">
        <f t="shared" si="108"/>
        <v>2.3936536824085959</v>
      </c>
      <c r="Z720" s="11">
        <f t="shared" si="110"/>
        <v>2.3929999999999998</v>
      </c>
      <c r="AA720">
        <f t="shared" si="116"/>
        <v>1</v>
      </c>
      <c r="AB720">
        <f t="shared" si="113"/>
        <v>0</v>
      </c>
      <c r="AC720">
        <f t="shared" si="114"/>
        <v>712</v>
      </c>
      <c r="AD720" s="9" t="str">
        <f t="shared" si="115"/>
        <v/>
      </c>
      <c r="AE720" s="12" t="str">
        <f t="shared" si="111"/>
        <v/>
      </c>
      <c r="AF720" s="9" t="str">
        <f t="shared" si="112"/>
        <v/>
      </c>
      <c r="AK720" s="11">
        <v>2.17</v>
      </c>
      <c r="AL720">
        <v>713</v>
      </c>
    </row>
    <row r="721" spans="6:38" x14ac:dyDescent="0.3">
      <c r="F721" s="9">
        <v>714</v>
      </c>
      <c r="G721" s="12">
        <v>1.8660000000000001</v>
      </c>
      <c r="H721" s="12">
        <v>5.8540000000000001</v>
      </c>
      <c r="I721" s="9">
        <v>0.68400000000000005</v>
      </c>
      <c r="J721" s="9">
        <v>1.9790000000000001</v>
      </c>
      <c r="K721" s="9">
        <v>0.505</v>
      </c>
      <c r="L721" s="9">
        <v>0.94299999999999995</v>
      </c>
      <c r="S721" s="9">
        <v>714</v>
      </c>
      <c r="T721" s="12">
        <f t="shared" si="109"/>
        <v>186.60000000000002</v>
      </c>
      <c r="V721">
        <v>364</v>
      </c>
      <c r="W721">
        <v>4.5</v>
      </c>
      <c r="X721" s="10">
        <f t="shared" si="108"/>
        <v>2.3936536824085959</v>
      </c>
      <c r="Z721" s="11">
        <f t="shared" si="110"/>
        <v>2.3929999999999998</v>
      </c>
      <c r="AA721">
        <f t="shared" si="116"/>
        <v>2</v>
      </c>
      <c r="AB721">
        <f t="shared" si="113"/>
        <v>0</v>
      </c>
      <c r="AC721">
        <f t="shared" si="114"/>
        <v>712</v>
      </c>
      <c r="AD721" s="9" t="str">
        <f t="shared" si="115"/>
        <v/>
      </c>
      <c r="AE721" s="12" t="str">
        <f t="shared" si="111"/>
        <v/>
      </c>
      <c r="AF721" s="9" t="str">
        <f t="shared" si="112"/>
        <v/>
      </c>
      <c r="AK721" s="11">
        <v>2.14</v>
      </c>
      <c r="AL721">
        <v>713</v>
      </c>
    </row>
    <row r="722" spans="6:38" x14ac:dyDescent="0.3">
      <c r="F722" s="9">
        <v>715</v>
      </c>
      <c r="G722" s="12">
        <v>5.0999999999999997E-2</v>
      </c>
      <c r="H722" s="12">
        <v>0.86399999999999999</v>
      </c>
      <c r="I722" s="9">
        <v>0.86499999999999999</v>
      </c>
      <c r="J722" s="9">
        <v>1.5389999999999999</v>
      </c>
      <c r="K722" s="9">
        <v>0.65</v>
      </c>
      <c r="L722" s="9">
        <v>0.85</v>
      </c>
      <c r="S722" s="9">
        <v>715</v>
      </c>
      <c r="T722" s="12">
        <f t="shared" si="109"/>
        <v>5.0999999999999996</v>
      </c>
      <c r="V722">
        <v>492</v>
      </c>
      <c r="W722">
        <v>4.5</v>
      </c>
      <c r="X722" s="10">
        <f t="shared" si="108"/>
        <v>2.3936536824085959</v>
      </c>
      <c r="Z722" s="11">
        <f t="shared" si="110"/>
        <v>2.3929999999999998</v>
      </c>
      <c r="AA722">
        <f t="shared" si="116"/>
        <v>3</v>
      </c>
      <c r="AB722">
        <f t="shared" si="113"/>
        <v>0</v>
      </c>
      <c r="AC722">
        <f t="shared" si="114"/>
        <v>712</v>
      </c>
      <c r="AD722" s="9" t="str">
        <f t="shared" si="115"/>
        <v/>
      </c>
      <c r="AE722" s="12" t="str">
        <f t="shared" si="111"/>
        <v/>
      </c>
      <c r="AF722" s="9" t="str">
        <f t="shared" si="112"/>
        <v/>
      </c>
      <c r="AK722" s="11">
        <v>2.14</v>
      </c>
      <c r="AL722">
        <v>713</v>
      </c>
    </row>
    <row r="723" spans="6:38" x14ac:dyDescent="0.3">
      <c r="F723" s="9">
        <v>716</v>
      </c>
      <c r="G723" s="12">
        <v>0.39700000000000002</v>
      </c>
      <c r="H723" s="12">
        <v>2.71</v>
      </c>
      <c r="I723" s="9">
        <v>0.68</v>
      </c>
      <c r="J723" s="9">
        <v>2.512</v>
      </c>
      <c r="K723" s="9">
        <v>0.39800000000000002</v>
      </c>
      <c r="L723" s="9">
        <v>0.94399999999999995</v>
      </c>
      <c r="S723" s="9">
        <v>716</v>
      </c>
      <c r="T723" s="12">
        <f t="shared" si="109"/>
        <v>39.700000000000003</v>
      </c>
      <c r="V723">
        <v>638</v>
      </c>
      <c r="W723">
        <v>4.5</v>
      </c>
      <c r="X723" s="10">
        <f t="shared" si="108"/>
        <v>2.3936536824085959</v>
      </c>
      <c r="Z723" s="11">
        <f t="shared" si="110"/>
        <v>2.3929999999999998</v>
      </c>
      <c r="AA723">
        <f t="shared" si="116"/>
        <v>4</v>
      </c>
      <c r="AB723">
        <f t="shared" si="113"/>
        <v>0</v>
      </c>
      <c r="AC723">
        <f t="shared" si="114"/>
        <v>712</v>
      </c>
      <c r="AD723" s="9" t="str">
        <f t="shared" si="115"/>
        <v/>
      </c>
      <c r="AE723" s="12" t="str">
        <f t="shared" si="111"/>
        <v/>
      </c>
      <c r="AF723" s="9" t="str">
        <f t="shared" si="112"/>
        <v/>
      </c>
      <c r="AK723" s="11">
        <v>2.14</v>
      </c>
      <c r="AL723">
        <v>713</v>
      </c>
    </row>
    <row r="724" spans="6:38" x14ac:dyDescent="0.3">
      <c r="F724" s="9">
        <v>717</v>
      </c>
      <c r="G724" s="12">
        <v>6.0999999999999999E-2</v>
      </c>
      <c r="H724" s="12">
        <v>0.92</v>
      </c>
      <c r="I724" s="9">
        <v>0.91300000000000003</v>
      </c>
      <c r="J724" s="9">
        <v>1.532</v>
      </c>
      <c r="K724" s="9">
        <v>0.65300000000000002</v>
      </c>
      <c r="L724" s="9">
        <v>0.91700000000000004</v>
      </c>
      <c r="S724" s="9">
        <v>717</v>
      </c>
      <c r="T724" s="12">
        <f t="shared" si="109"/>
        <v>6.1</v>
      </c>
      <c r="V724">
        <v>725</v>
      </c>
      <c r="W724">
        <v>4.5</v>
      </c>
      <c r="X724" s="10">
        <f t="shared" si="108"/>
        <v>2.3936536824085959</v>
      </c>
      <c r="Z724" s="11">
        <f t="shared" si="110"/>
        <v>2.3929999999999998</v>
      </c>
      <c r="AA724">
        <f t="shared" si="116"/>
        <v>5</v>
      </c>
      <c r="AB724">
        <f t="shared" si="113"/>
        <v>5</v>
      </c>
      <c r="AC724">
        <f t="shared" si="114"/>
        <v>717</v>
      </c>
      <c r="AD724" s="9">
        <f t="shared" si="115"/>
        <v>717</v>
      </c>
      <c r="AE724" s="12">
        <f t="shared" si="111"/>
        <v>2.3929999999999998</v>
      </c>
      <c r="AF724" s="9">
        <f t="shared" si="112"/>
        <v>717</v>
      </c>
      <c r="AK724" s="11">
        <v>2.14</v>
      </c>
      <c r="AL724">
        <v>713</v>
      </c>
    </row>
    <row r="725" spans="6:38" x14ac:dyDescent="0.3">
      <c r="F725" s="9">
        <v>718</v>
      </c>
      <c r="G725" s="12">
        <v>1.7090000000000001</v>
      </c>
      <c r="H725" s="12">
        <v>5.1470000000000002</v>
      </c>
      <c r="I725" s="9">
        <v>0.81100000000000005</v>
      </c>
      <c r="J725" s="9">
        <v>1.611</v>
      </c>
      <c r="K725" s="9">
        <v>0.621</v>
      </c>
      <c r="L725" s="9">
        <v>0.95299999999999996</v>
      </c>
      <c r="S725" s="9">
        <v>718</v>
      </c>
      <c r="T725" s="12">
        <f t="shared" si="109"/>
        <v>170.9</v>
      </c>
      <c r="V725">
        <v>560</v>
      </c>
      <c r="W725">
        <v>4.3999999999999995</v>
      </c>
      <c r="X725" s="10">
        <f t="shared" si="108"/>
        <v>2.3669081090812791</v>
      </c>
      <c r="Z725" s="11">
        <f t="shared" si="110"/>
        <v>2.3660000000000001</v>
      </c>
      <c r="AA725">
        <f t="shared" si="116"/>
        <v>1</v>
      </c>
      <c r="AB725">
        <f t="shared" si="113"/>
        <v>0</v>
      </c>
      <c r="AC725">
        <f t="shared" si="114"/>
        <v>717</v>
      </c>
      <c r="AD725" s="9" t="str">
        <f t="shared" si="115"/>
        <v/>
      </c>
      <c r="AE725" s="12" t="str">
        <f t="shared" si="111"/>
        <v/>
      </c>
      <c r="AF725" s="9" t="str">
        <f t="shared" si="112"/>
        <v/>
      </c>
      <c r="AK725" s="11">
        <v>2.14</v>
      </c>
      <c r="AL725">
        <v>713</v>
      </c>
    </row>
    <row r="726" spans="6:38" x14ac:dyDescent="0.3">
      <c r="F726" s="9">
        <v>719</v>
      </c>
      <c r="G726" s="12">
        <v>2.7570000000000001</v>
      </c>
      <c r="H726" s="12">
        <v>6.6210000000000004</v>
      </c>
      <c r="I726" s="9">
        <v>0.79</v>
      </c>
      <c r="J726" s="9">
        <v>1.3380000000000001</v>
      </c>
      <c r="K726" s="9">
        <v>0.747</v>
      </c>
      <c r="L726" s="9">
        <v>0.96699999999999997</v>
      </c>
      <c r="S726" s="9">
        <v>719</v>
      </c>
      <c r="T726" s="12">
        <f t="shared" si="109"/>
        <v>275.7</v>
      </c>
      <c r="V726">
        <v>592</v>
      </c>
      <c r="W726">
        <v>4.3999999999999995</v>
      </c>
      <c r="X726" s="10">
        <f t="shared" si="108"/>
        <v>2.3669081090812791</v>
      </c>
      <c r="Z726" s="11">
        <f t="shared" si="110"/>
        <v>2.3660000000000001</v>
      </c>
      <c r="AA726">
        <f t="shared" si="116"/>
        <v>2</v>
      </c>
      <c r="AB726">
        <f t="shared" si="113"/>
        <v>0</v>
      </c>
      <c r="AC726">
        <f t="shared" si="114"/>
        <v>717</v>
      </c>
      <c r="AD726" s="9" t="str">
        <f t="shared" si="115"/>
        <v/>
      </c>
      <c r="AE726" s="12" t="str">
        <f t="shared" si="111"/>
        <v/>
      </c>
      <c r="AF726" s="9" t="str">
        <f t="shared" si="112"/>
        <v/>
      </c>
      <c r="AK726" s="11">
        <v>2.14</v>
      </c>
      <c r="AL726">
        <v>719</v>
      </c>
    </row>
    <row r="727" spans="6:38" x14ac:dyDescent="0.3">
      <c r="F727" s="9">
        <v>720</v>
      </c>
      <c r="G727" s="12">
        <v>0.14399999999999999</v>
      </c>
      <c r="H727" s="12">
        <v>1.6859999999999999</v>
      </c>
      <c r="I727" s="9">
        <v>0.63700000000000001</v>
      </c>
      <c r="J727" s="9">
        <v>1.9390000000000001</v>
      </c>
      <c r="K727" s="9">
        <v>0.51600000000000001</v>
      </c>
      <c r="L727" s="9">
        <v>0.86899999999999999</v>
      </c>
      <c r="S727" s="9">
        <v>720</v>
      </c>
      <c r="T727" s="12">
        <f t="shared" si="109"/>
        <v>14.399999999999999</v>
      </c>
      <c r="V727">
        <v>797</v>
      </c>
      <c r="W727">
        <v>4.3999999999999995</v>
      </c>
      <c r="X727" s="10">
        <f t="shared" si="108"/>
        <v>2.3669081090812791</v>
      </c>
      <c r="Z727" s="11">
        <f t="shared" si="110"/>
        <v>2.3660000000000001</v>
      </c>
      <c r="AA727">
        <f t="shared" si="116"/>
        <v>3</v>
      </c>
      <c r="AB727">
        <f t="shared" si="113"/>
        <v>3</v>
      </c>
      <c r="AC727">
        <f t="shared" si="114"/>
        <v>720</v>
      </c>
      <c r="AD727" s="9">
        <f t="shared" si="115"/>
        <v>720</v>
      </c>
      <c r="AE727" s="12">
        <f t="shared" si="111"/>
        <v>2.3660000000000001</v>
      </c>
      <c r="AF727" s="9">
        <f t="shared" si="112"/>
        <v>720</v>
      </c>
      <c r="AK727" s="11">
        <v>2.1110000000000002</v>
      </c>
      <c r="AL727">
        <v>720</v>
      </c>
    </row>
    <row r="728" spans="6:38" x14ac:dyDescent="0.3">
      <c r="F728" s="9">
        <v>721</v>
      </c>
      <c r="G728" s="12">
        <v>2.8000000000000001E-2</v>
      </c>
      <c r="H728" s="12">
        <v>0.59499999999999997</v>
      </c>
      <c r="I728" s="9">
        <v>1</v>
      </c>
      <c r="J728" s="9">
        <v>1.4510000000000001</v>
      </c>
      <c r="K728" s="9">
        <v>0.68899999999999995</v>
      </c>
      <c r="L728" s="9">
        <v>0.90300000000000002</v>
      </c>
      <c r="S728" s="9">
        <v>721</v>
      </c>
      <c r="T728" s="12">
        <f t="shared" si="109"/>
        <v>2.8000000000000003</v>
      </c>
      <c r="V728">
        <v>282</v>
      </c>
      <c r="W728">
        <v>4.3</v>
      </c>
      <c r="X728" s="10">
        <f t="shared" si="108"/>
        <v>2.3398568422792878</v>
      </c>
      <c r="Z728" s="11">
        <f t="shared" si="110"/>
        <v>2.339</v>
      </c>
      <c r="AA728">
        <f t="shared" si="116"/>
        <v>1</v>
      </c>
      <c r="AB728">
        <f t="shared" si="113"/>
        <v>0</v>
      </c>
      <c r="AC728">
        <f t="shared" si="114"/>
        <v>720</v>
      </c>
      <c r="AD728" s="9" t="str">
        <f t="shared" si="115"/>
        <v/>
      </c>
      <c r="AE728" s="12" t="str">
        <f t="shared" si="111"/>
        <v/>
      </c>
      <c r="AF728" s="9" t="str">
        <f t="shared" si="112"/>
        <v/>
      </c>
      <c r="AK728" s="11">
        <v>2.08</v>
      </c>
      <c r="AL728">
        <v>720</v>
      </c>
    </row>
    <row r="729" spans="6:38" x14ac:dyDescent="0.3">
      <c r="F729" s="9">
        <v>722</v>
      </c>
      <c r="G729" s="12">
        <v>0.04</v>
      </c>
      <c r="H729" s="12">
        <v>0.89300000000000002</v>
      </c>
      <c r="I729" s="9">
        <v>0.63500000000000001</v>
      </c>
      <c r="J729" s="9">
        <v>2.3740000000000001</v>
      </c>
      <c r="K729" s="9">
        <v>0.42099999999999999</v>
      </c>
      <c r="L729" s="9">
        <v>0.879</v>
      </c>
      <c r="S729" s="9">
        <v>722</v>
      </c>
      <c r="T729" s="12">
        <f t="shared" si="109"/>
        <v>4</v>
      </c>
      <c r="V729">
        <v>383</v>
      </c>
      <c r="W729">
        <v>4.3</v>
      </c>
      <c r="X729" s="10">
        <f t="shared" si="108"/>
        <v>2.3398568422792878</v>
      </c>
      <c r="Z729" s="11">
        <f t="shared" si="110"/>
        <v>2.339</v>
      </c>
      <c r="AA729">
        <f t="shared" si="116"/>
        <v>2</v>
      </c>
      <c r="AB729">
        <f t="shared" si="113"/>
        <v>0</v>
      </c>
      <c r="AC729">
        <f t="shared" si="114"/>
        <v>720</v>
      </c>
      <c r="AD729" s="9" t="str">
        <f t="shared" si="115"/>
        <v/>
      </c>
      <c r="AE729" s="12" t="str">
        <f t="shared" si="111"/>
        <v/>
      </c>
      <c r="AF729" s="9" t="str">
        <f t="shared" si="112"/>
        <v/>
      </c>
      <c r="AK729" s="11">
        <v>2.08</v>
      </c>
      <c r="AL729">
        <v>720</v>
      </c>
    </row>
    <row r="730" spans="6:38" x14ac:dyDescent="0.3">
      <c r="F730" s="9">
        <v>723</v>
      </c>
      <c r="G730" s="12">
        <v>6.6000000000000003E-2</v>
      </c>
      <c r="H730" s="12">
        <v>0.90900000000000003</v>
      </c>
      <c r="I730" s="9">
        <v>0.997</v>
      </c>
      <c r="J730" s="9">
        <v>1.1200000000000001</v>
      </c>
      <c r="K730" s="9">
        <v>0.89300000000000002</v>
      </c>
      <c r="L730" s="9">
        <v>0.89700000000000002</v>
      </c>
      <c r="S730" s="9">
        <v>723</v>
      </c>
      <c r="T730" s="12">
        <f t="shared" si="109"/>
        <v>6.6000000000000005</v>
      </c>
      <c r="V730">
        <v>805</v>
      </c>
      <c r="W730">
        <v>4.3</v>
      </c>
      <c r="X730" s="10">
        <f t="shared" si="108"/>
        <v>2.3398568422792878</v>
      </c>
      <c r="Z730" s="11">
        <f t="shared" si="110"/>
        <v>2.339</v>
      </c>
      <c r="AA730">
        <f t="shared" si="116"/>
        <v>3</v>
      </c>
      <c r="AB730">
        <f t="shared" si="113"/>
        <v>3</v>
      </c>
      <c r="AC730">
        <f t="shared" si="114"/>
        <v>723</v>
      </c>
      <c r="AD730" s="9">
        <f t="shared" si="115"/>
        <v>723</v>
      </c>
      <c r="AE730" s="12">
        <f t="shared" si="111"/>
        <v>2.339</v>
      </c>
      <c r="AF730" s="9">
        <f t="shared" si="112"/>
        <v>723</v>
      </c>
      <c r="AK730" s="11">
        <v>2.08</v>
      </c>
      <c r="AL730">
        <v>720</v>
      </c>
    </row>
    <row r="731" spans="6:38" x14ac:dyDescent="0.3">
      <c r="F731" s="9">
        <v>724</v>
      </c>
      <c r="G731" s="12">
        <v>5.0999999999999997E-2</v>
      </c>
      <c r="H731" s="12">
        <v>0.88300000000000001</v>
      </c>
      <c r="I731" s="9">
        <v>0.82899999999999996</v>
      </c>
      <c r="J731" s="9">
        <v>1.984</v>
      </c>
      <c r="K731" s="9">
        <v>0.504</v>
      </c>
      <c r="L731" s="9">
        <v>0.88700000000000001</v>
      </c>
      <c r="S731" s="9">
        <v>724</v>
      </c>
      <c r="T731" s="12">
        <f t="shared" si="109"/>
        <v>5.0999999999999996</v>
      </c>
      <c r="V731">
        <v>199</v>
      </c>
      <c r="W731">
        <v>4.2</v>
      </c>
      <c r="X731" s="10">
        <f t="shared" si="108"/>
        <v>2.3124891541124435</v>
      </c>
      <c r="Z731" s="11">
        <f t="shared" si="110"/>
        <v>2.3119999999999998</v>
      </c>
      <c r="AA731">
        <f t="shared" si="116"/>
        <v>1</v>
      </c>
      <c r="AB731">
        <f t="shared" si="113"/>
        <v>0</v>
      </c>
      <c r="AC731">
        <f t="shared" si="114"/>
        <v>723</v>
      </c>
      <c r="AD731" s="9" t="str">
        <f t="shared" si="115"/>
        <v/>
      </c>
      <c r="AE731" s="12" t="str">
        <f t="shared" si="111"/>
        <v/>
      </c>
      <c r="AF731" s="9" t="str">
        <f t="shared" si="112"/>
        <v/>
      </c>
      <c r="AK731" s="11">
        <v>2.08</v>
      </c>
      <c r="AL731">
        <v>720</v>
      </c>
    </row>
    <row r="732" spans="6:38" x14ac:dyDescent="0.3">
      <c r="F732" s="9">
        <v>725</v>
      </c>
      <c r="G732" s="12">
        <v>4.4999999999999998E-2</v>
      </c>
      <c r="H732" s="12">
        <v>0.76600000000000001</v>
      </c>
      <c r="I732" s="9">
        <v>0.97</v>
      </c>
      <c r="J732" s="9">
        <v>1.119</v>
      </c>
      <c r="K732" s="9">
        <v>0.89400000000000002</v>
      </c>
      <c r="L732" s="9">
        <v>0.91800000000000004</v>
      </c>
      <c r="S732" s="9">
        <v>725</v>
      </c>
      <c r="T732" s="12">
        <f t="shared" si="109"/>
        <v>4.5</v>
      </c>
      <c r="V732">
        <v>512</v>
      </c>
      <c r="W732">
        <v>4.2</v>
      </c>
      <c r="X732" s="10">
        <f t="shared" si="108"/>
        <v>2.3124891541124435</v>
      </c>
      <c r="Z732" s="11">
        <f t="shared" si="110"/>
        <v>2.3119999999999998</v>
      </c>
      <c r="AA732">
        <f t="shared" si="116"/>
        <v>2</v>
      </c>
      <c r="AB732">
        <f t="shared" si="113"/>
        <v>0</v>
      </c>
      <c r="AC732">
        <f t="shared" si="114"/>
        <v>723</v>
      </c>
      <c r="AD732" s="9" t="str">
        <f t="shared" si="115"/>
        <v/>
      </c>
      <c r="AE732" s="12" t="str">
        <f t="shared" si="111"/>
        <v/>
      </c>
      <c r="AF732" s="9" t="str">
        <f t="shared" si="112"/>
        <v/>
      </c>
      <c r="AK732" s="11">
        <v>2.08</v>
      </c>
      <c r="AL732">
        <v>720</v>
      </c>
    </row>
    <row r="733" spans="6:38" x14ac:dyDescent="0.3">
      <c r="F733" s="9">
        <v>726</v>
      </c>
      <c r="G733" s="12">
        <v>0.27100000000000002</v>
      </c>
      <c r="H733" s="12">
        <v>1.948</v>
      </c>
      <c r="I733" s="9">
        <v>0.89800000000000002</v>
      </c>
      <c r="J733" s="9">
        <v>1.1399999999999999</v>
      </c>
      <c r="K733" s="9">
        <v>0.877</v>
      </c>
      <c r="L733" s="9">
        <v>0.92600000000000005</v>
      </c>
      <c r="S733" s="9">
        <v>726</v>
      </c>
      <c r="T733" s="12">
        <f t="shared" si="109"/>
        <v>27.1</v>
      </c>
      <c r="V733">
        <v>632</v>
      </c>
      <c r="W733">
        <v>4.2</v>
      </c>
      <c r="X733" s="10">
        <f t="shared" si="108"/>
        <v>2.3124891541124435</v>
      </c>
      <c r="Z733" s="11">
        <f t="shared" si="110"/>
        <v>2.3119999999999998</v>
      </c>
      <c r="AA733">
        <f t="shared" si="116"/>
        <v>3</v>
      </c>
      <c r="AB733">
        <f t="shared" si="113"/>
        <v>3</v>
      </c>
      <c r="AC733">
        <f t="shared" si="114"/>
        <v>726</v>
      </c>
      <c r="AD733" s="9">
        <f t="shared" si="115"/>
        <v>726</v>
      </c>
      <c r="AE733" s="12">
        <f t="shared" si="111"/>
        <v>2.3119999999999998</v>
      </c>
      <c r="AF733" s="9">
        <f t="shared" si="112"/>
        <v>726</v>
      </c>
      <c r="AK733" s="11">
        <v>2.08</v>
      </c>
      <c r="AL733">
        <v>720</v>
      </c>
    </row>
    <row r="734" spans="6:38" x14ac:dyDescent="0.3">
      <c r="F734" s="9">
        <v>727</v>
      </c>
      <c r="G734" s="12">
        <v>0.19</v>
      </c>
      <c r="H734" s="12">
        <v>1.7310000000000001</v>
      </c>
      <c r="I734" s="9">
        <v>0.79900000000000004</v>
      </c>
      <c r="J734" s="9">
        <v>1.673</v>
      </c>
      <c r="K734" s="9">
        <v>0.59799999999999998</v>
      </c>
      <c r="L734" s="9">
        <v>0.90400000000000003</v>
      </c>
      <c r="S734" s="9">
        <v>727</v>
      </c>
      <c r="T734" s="12">
        <f t="shared" si="109"/>
        <v>19</v>
      </c>
      <c r="V734">
        <v>131</v>
      </c>
      <c r="W734">
        <v>4.1000000000000005</v>
      </c>
      <c r="X734" s="10">
        <f t="shared" si="108"/>
        <v>2.2847936741452539</v>
      </c>
      <c r="Z734" s="11">
        <f t="shared" si="110"/>
        <v>2.2839999999999998</v>
      </c>
      <c r="AA734">
        <f t="shared" si="116"/>
        <v>1</v>
      </c>
      <c r="AB734">
        <f t="shared" si="113"/>
        <v>0</v>
      </c>
      <c r="AC734">
        <f t="shared" si="114"/>
        <v>726</v>
      </c>
      <c r="AD734" s="9" t="str">
        <f t="shared" si="115"/>
        <v/>
      </c>
      <c r="AE734" s="12" t="str">
        <f t="shared" si="111"/>
        <v/>
      </c>
      <c r="AF734" s="9" t="str">
        <f t="shared" si="112"/>
        <v/>
      </c>
      <c r="AK734" s="11">
        <v>2.08</v>
      </c>
      <c r="AL734">
        <v>720</v>
      </c>
    </row>
    <row r="735" spans="6:38" x14ac:dyDescent="0.3">
      <c r="F735" s="9">
        <v>728</v>
      </c>
      <c r="G735" s="12">
        <v>6.8000000000000005E-2</v>
      </c>
      <c r="H735" s="12">
        <v>1.054</v>
      </c>
      <c r="I735" s="9">
        <v>0.76300000000000001</v>
      </c>
      <c r="J735" s="9">
        <v>2.3090000000000002</v>
      </c>
      <c r="K735" s="9">
        <v>0.433</v>
      </c>
      <c r="L735" s="9">
        <v>0.876</v>
      </c>
      <c r="S735" s="9">
        <v>728</v>
      </c>
      <c r="T735" s="12">
        <f t="shared" si="109"/>
        <v>6.8000000000000007</v>
      </c>
      <c r="V735">
        <v>166</v>
      </c>
      <c r="W735">
        <v>4.1000000000000005</v>
      </c>
      <c r="X735" s="10">
        <f t="shared" si="108"/>
        <v>2.2847936741452539</v>
      </c>
      <c r="Z735" s="11">
        <f t="shared" si="110"/>
        <v>2.2839999999999998</v>
      </c>
      <c r="AA735">
        <f t="shared" si="116"/>
        <v>2</v>
      </c>
      <c r="AB735">
        <f t="shared" si="113"/>
        <v>0</v>
      </c>
      <c r="AC735">
        <f t="shared" si="114"/>
        <v>726</v>
      </c>
      <c r="AD735" s="9" t="str">
        <f t="shared" si="115"/>
        <v/>
      </c>
      <c r="AE735" s="12" t="str">
        <f t="shared" si="111"/>
        <v/>
      </c>
      <c r="AF735" s="9" t="str">
        <f t="shared" si="112"/>
        <v/>
      </c>
      <c r="AK735" s="11">
        <v>2.08</v>
      </c>
      <c r="AL735">
        <v>728</v>
      </c>
    </row>
    <row r="736" spans="6:38" x14ac:dyDescent="0.3">
      <c r="F736" s="9">
        <v>729</v>
      </c>
      <c r="G736" s="12">
        <v>11.211</v>
      </c>
      <c r="H736" s="12">
        <v>17.712</v>
      </c>
      <c r="I736" s="9">
        <v>0.44900000000000001</v>
      </c>
      <c r="J736" s="9">
        <v>3.3340000000000001</v>
      </c>
      <c r="K736" s="9">
        <v>0.3</v>
      </c>
      <c r="L736" s="9">
        <v>0.81200000000000006</v>
      </c>
      <c r="S736" s="9">
        <v>729</v>
      </c>
      <c r="T736" s="12">
        <f t="shared" si="109"/>
        <v>1121.1000000000001</v>
      </c>
      <c r="V736">
        <v>450</v>
      </c>
      <c r="W736">
        <v>4.1000000000000005</v>
      </c>
      <c r="X736" s="10">
        <f t="shared" si="108"/>
        <v>2.2847936741452539</v>
      </c>
      <c r="Z736" s="11">
        <f t="shared" si="110"/>
        <v>2.2839999999999998</v>
      </c>
      <c r="AA736">
        <f t="shared" si="116"/>
        <v>3</v>
      </c>
      <c r="AB736">
        <f t="shared" si="113"/>
        <v>0</v>
      </c>
      <c r="AC736">
        <f t="shared" si="114"/>
        <v>726</v>
      </c>
      <c r="AD736" s="9" t="str">
        <f t="shared" si="115"/>
        <v/>
      </c>
      <c r="AE736" s="12" t="str">
        <f t="shared" si="111"/>
        <v/>
      </c>
      <c r="AF736" s="9" t="str">
        <f t="shared" si="112"/>
        <v/>
      </c>
      <c r="AK736" s="11">
        <v>2.0489999999999999</v>
      </c>
      <c r="AL736">
        <v>728</v>
      </c>
    </row>
    <row r="737" spans="6:38" x14ac:dyDescent="0.3">
      <c r="F737" s="9">
        <v>730</v>
      </c>
      <c r="G737" s="12">
        <v>0.30499999999999999</v>
      </c>
      <c r="H737" s="12">
        <v>2.109</v>
      </c>
      <c r="I737" s="9">
        <v>0.86299999999999999</v>
      </c>
      <c r="J737" s="9">
        <v>1.663</v>
      </c>
      <c r="K737" s="9">
        <v>0.60099999999999998</v>
      </c>
      <c r="L737" s="9">
        <v>0.93799999999999994</v>
      </c>
      <c r="S737" s="9">
        <v>730</v>
      </c>
      <c r="T737" s="12">
        <f t="shared" si="109"/>
        <v>30.5</v>
      </c>
      <c r="V737">
        <v>680</v>
      </c>
      <c r="W737">
        <v>4.1000000000000005</v>
      </c>
      <c r="X737" s="10">
        <f t="shared" si="108"/>
        <v>2.2847936741452539</v>
      </c>
      <c r="Z737" s="11">
        <f t="shared" si="110"/>
        <v>2.2839999999999998</v>
      </c>
      <c r="AA737">
        <f t="shared" si="116"/>
        <v>4</v>
      </c>
      <c r="AB737">
        <f t="shared" si="113"/>
        <v>4</v>
      </c>
      <c r="AC737">
        <f t="shared" si="114"/>
        <v>730</v>
      </c>
      <c r="AD737" s="9">
        <f t="shared" si="115"/>
        <v>730</v>
      </c>
      <c r="AE737" s="12">
        <f t="shared" si="111"/>
        <v>2.2839999999999998</v>
      </c>
      <c r="AF737" s="9">
        <f t="shared" si="112"/>
        <v>730</v>
      </c>
      <c r="AK737" s="11">
        <v>2.0489999999999999</v>
      </c>
      <c r="AL737">
        <v>728</v>
      </c>
    </row>
    <row r="738" spans="6:38" x14ac:dyDescent="0.3">
      <c r="F738" s="9">
        <v>731</v>
      </c>
      <c r="G738" s="12">
        <v>9.4E-2</v>
      </c>
      <c r="H738" s="12">
        <v>1.462</v>
      </c>
      <c r="I738" s="9">
        <v>0.55100000000000005</v>
      </c>
      <c r="J738" s="9">
        <v>2.3660000000000001</v>
      </c>
      <c r="K738" s="9">
        <v>0.42299999999999999</v>
      </c>
      <c r="L738" s="9">
        <v>0.86099999999999999</v>
      </c>
      <c r="S738" s="9">
        <v>731</v>
      </c>
      <c r="T738" s="12">
        <f t="shared" si="109"/>
        <v>9.4</v>
      </c>
      <c r="V738">
        <v>722</v>
      </c>
      <c r="W738">
        <v>4</v>
      </c>
      <c r="X738" s="10">
        <f t="shared" si="108"/>
        <v>2.2567583341910251</v>
      </c>
      <c r="Z738" s="11">
        <f t="shared" si="110"/>
        <v>2.2559999999999998</v>
      </c>
      <c r="AA738">
        <f t="shared" si="116"/>
        <v>1</v>
      </c>
      <c r="AB738">
        <f t="shared" si="113"/>
        <v>0</v>
      </c>
      <c r="AC738">
        <f t="shared" si="114"/>
        <v>730</v>
      </c>
      <c r="AD738" s="9" t="str">
        <f t="shared" si="115"/>
        <v/>
      </c>
      <c r="AE738" s="12" t="str">
        <f t="shared" si="111"/>
        <v/>
      </c>
      <c r="AF738" s="9" t="str">
        <f t="shared" si="112"/>
        <v/>
      </c>
      <c r="AK738" s="11">
        <v>2.0489999999999999</v>
      </c>
      <c r="AL738">
        <v>728</v>
      </c>
    </row>
    <row r="739" spans="6:38" x14ac:dyDescent="0.3">
      <c r="F739" s="9">
        <v>732</v>
      </c>
      <c r="G739" s="12">
        <v>1.0669999999999999</v>
      </c>
      <c r="H739" s="12">
        <v>5.4640000000000004</v>
      </c>
      <c r="I739" s="9">
        <v>0.44900000000000001</v>
      </c>
      <c r="J739" s="9">
        <v>4.4290000000000003</v>
      </c>
      <c r="K739" s="9">
        <v>0.22600000000000001</v>
      </c>
      <c r="L739" s="9">
        <v>0.93600000000000005</v>
      </c>
      <c r="S739" s="9">
        <v>732</v>
      </c>
      <c r="T739" s="12">
        <f t="shared" si="109"/>
        <v>106.69999999999999</v>
      </c>
      <c r="V739">
        <v>793</v>
      </c>
      <c r="W739">
        <v>4</v>
      </c>
      <c r="X739" s="10">
        <f t="shared" si="108"/>
        <v>2.2567583341910251</v>
      </c>
      <c r="Z739" s="11">
        <f t="shared" si="110"/>
        <v>2.2559999999999998</v>
      </c>
      <c r="AA739">
        <f t="shared" si="116"/>
        <v>2</v>
      </c>
      <c r="AB739">
        <f t="shared" si="113"/>
        <v>0</v>
      </c>
      <c r="AC739">
        <f t="shared" si="114"/>
        <v>730</v>
      </c>
      <c r="AD739" s="9" t="str">
        <f t="shared" si="115"/>
        <v/>
      </c>
      <c r="AE739" s="12" t="str">
        <f t="shared" si="111"/>
        <v/>
      </c>
      <c r="AF739" s="9" t="str">
        <f t="shared" si="112"/>
        <v/>
      </c>
      <c r="AK739" s="11">
        <v>2.0489999999999999</v>
      </c>
      <c r="AL739">
        <v>732</v>
      </c>
    </row>
    <row r="740" spans="6:38" x14ac:dyDescent="0.3">
      <c r="F740" s="9">
        <v>733</v>
      </c>
      <c r="G740" s="12">
        <v>1.718</v>
      </c>
      <c r="H740" s="12">
        <v>6.6269999999999998</v>
      </c>
      <c r="I740" s="9">
        <v>0.49199999999999999</v>
      </c>
      <c r="J740" s="9">
        <v>3.6179999999999999</v>
      </c>
      <c r="K740" s="9">
        <v>0.27600000000000002</v>
      </c>
      <c r="L740" s="9">
        <v>0.90300000000000002</v>
      </c>
      <c r="S740" s="9">
        <v>733</v>
      </c>
      <c r="T740" s="12">
        <f t="shared" si="109"/>
        <v>171.8</v>
      </c>
      <c r="V740">
        <v>802</v>
      </c>
      <c r="W740">
        <v>4</v>
      </c>
      <c r="X740" s="10">
        <f t="shared" si="108"/>
        <v>2.2567583341910251</v>
      </c>
      <c r="Z740" s="11">
        <f t="shared" si="110"/>
        <v>2.2559999999999998</v>
      </c>
      <c r="AA740">
        <f t="shared" si="116"/>
        <v>3</v>
      </c>
      <c r="AB740">
        <f t="shared" si="113"/>
        <v>0</v>
      </c>
      <c r="AC740">
        <f t="shared" si="114"/>
        <v>730</v>
      </c>
      <c r="AD740" s="9" t="str">
        <f t="shared" si="115"/>
        <v/>
      </c>
      <c r="AE740" s="12" t="str">
        <f t="shared" si="111"/>
        <v/>
      </c>
      <c r="AF740" s="9" t="str">
        <f t="shared" si="112"/>
        <v/>
      </c>
      <c r="AK740" s="11">
        <v>2.0179999999999998</v>
      </c>
      <c r="AL740">
        <v>732</v>
      </c>
    </row>
    <row r="741" spans="6:38" x14ac:dyDescent="0.3">
      <c r="F741" s="9">
        <v>734</v>
      </c>
      <c r="G741" s="12">
        <v>0.76100000000000001</v>
      </c>
      <c r="H741" s="12">
        <v>3.6040000000000001</v>
      </c>
      <c r="I741" s="9">
        <v>0.73599999999999999</v>
      </c>
      <c r="J741" s="9">
        <v>2.1309999999999998</v>
      </c>
      <c r="K741" s="9">
        <v>0.46899999999999997</v>
      </c>
      <c r="L741" s="9">
        <v>0.94599999999999995</v>
      </c>
      <c r="S741" s="9">
        <v>734</v>
      </c>
      <c r="T741" s="12">
        <f t="shared" si="109"/>
        <v>76.099999999999994</v>
      </c>
      <c r="V741">
        <v>812</v>
      </c>
      <c r="W741">
        <v>4</v>
      </c>
      <c r="X741" s="10">
        <f t="shared" si="108"/>
        <v>2.2567583341910251</v>
      </c>
      <c r="Z741" s="11">
        <f t="shared" si="110"/>
        <v>2.2559999999999998</v>
      </c>
      <c r="AA741">
        <f t="shared" si="116"/>
        <v>4</v>
      </c>
      <c r="AB741">
        <f t="shared" si="113"/>
        <v>4</v>
      </c>
      <c r="AC741">
        <f t="shared" si="114"/>
        <v>734</v>
      </c>
      <c r="AD741" s="9">
        <f t="shared" si="115"/>
        <v>734</v>
      </c>
      <c r="AE741" s="12">
        <f t="shared" si="111"/>
        <v>2.2559999999999998</v>
      </c>
      <c r="AF741" s="9">
        <f t="shared" si="112"/>
        <v>734</v>
      </c>
      <c r="AK741" s="11">
        <v>2.0179999999999998</v>
      </c>
      <c r="AL741">
        <v>734</v>
      </c>
    </row>
    <row r="742" spans="6:38" x14ac:dyDescent="0.3">
      <c r="F742" s="9">
        <v>735</v>
      </c>
      <c r="G742" s="12">
        <v>1.8640000000000001</v>
      </c>
      <c r="H742" s="12">
        <v>5.5069999999999997</v>
      </c>
      <c r="I742" s="9">
        <v>0.77200000000000002</v>
      </c>
      <c r="J742" s="9">
        <v>1.2290000000000001</v>
      </c>
      <c r="K742" s="9">
        <v>0.81399999999999995</v>
      </c>
      <c r="L742" s="9">
        <v>0.94499999999999995</v>
      </c>
      <c r="S742" s="9">
        <v>735</v>
      </c>
      <c r="T742" s="12">
        <f t="shared" si="109"/>
        <v>186.4</v>
      </c>
      <c r="V742">
        <v>117</v>
      </c>
      <c r="W742">
        <v>3.9</v>
      </c>
      <c r="X742" s="10">
        <f t="shared" si="108"/>
        <v>2.2283703068536735</v>
      </c>
      <c r="Z742" s="11">
        <f t="shared" si="110"/>
        <v>2.2280000000000002</v>
      </c>
      <c r="AA742">
        <f t="shared" si="116"/>
        <v>1</v>
      </c>
      <c r="AB742">
        <f t="shared" si="113"/>
        <v>0</v>
      </c>
      <c r="AC742">
        <f t="shared" si="114"/>
        <v>734</v>
      </c>
      <c r="AD742" s="9" t="str">
        <f t="shared" si="115"/>
        <v/>
      </c>
      <c r="AE742" s="12" t="str">
        <f t="shared" si="111"/>
        <v/>
      </c>
      <c r="AF742" s="9" t="str">
        <f t="shared" si="112"/>
        <v/>
      </c>
      <c r="AK742" s="11">
        <v>1.986</v>
      </c>
      <c r="AL742">
        <v>734</v>
      </c>
    </row>
    <row r="743" spans="6:38" x14ac:dyDescent="0.3">
      <c r="F743" s="9">
        <v>736</v>
      </c>
      <c r="G743" s="12">
        <v>0.29399999999999998</v>
      </c>
      <c r="H743" s="12">
        <v>3.145</v>
      </c>
      <c r="I743" s="9">
        <v>0.374</v>
      </c>
      <c r="J743" s="9">
        <v>3.0209999999999999</v>
      </c>
      <c r="K743" s="9">
        <v>0.33100000000000002</v>
      </c>
      <c r="L743" s="9">
        <v>0.75</v>
      </c>
      <c r="S743" s="9">
        <v>736</v>
      </c>
      <c r="T743" s="12">
        <f t="shared" si="109"/>
        <v>29.4</v>
      </c>
      <c r="V743">
        <v>557</v>
      </c>
      <c r="W743">
        <v>3.9</v>
      </c>
      <c r="X743" s="10">
        <f t="shared" si="108"/>
        <v>2.2283703068536735</v>
      </c>
      <c r="Z743" s="11">
        <f t="shared" si="110"/>
        <v>2.2280000000000002</v>
      </c>
      <c r="AA743">
        <f t="shared" si="116"/>
        <v>2</v>
      </c>
      <c r="AB743">
        <f t="shared" si="113"/>
        <v>2</v>
      </c>
      <c r="AC743">
        <f t="shared" si="114"/>
        <v>736</v>
      </c>
      <c r="AD743" s="9">
        <f t="shared" si="115"/>
        <v>736</v>
      </c>
      <c r="AE743" s="12">
        <f t="shared" si="111"/>
        <v>2.2280000000000002</v>
      </c>
      <c r="AF743" s="9">
        <f t="shared" si="112"/>
        <v>736</v>
      </c>
      <c r="AK743" s="11">
        <v>1.986</v>
      </c>
      <c r="AL743">
        <v>736</v>
      </c>
    </row>
    <row r="744" spans="6:38" x14ac:dyDescent="0.3">
      <c r="F744" s="9">
        <v>737</v>
      </c>
      <c r="G744" s="12">
        <v>4.9000000000000002E-2</v>
      </c>
      <c r="H744" s="12">
        <v>0.83799999999999997</v>
      </c>
      <c r="I744" s="9">
        <v>0.88500000000000001</v>
      </c>
      <c r="J744" s="9">
        <v>1.272</v>
      </c>
      <c r="K744" s="9">
        <v>0.78600000000000003</v>
      </c>
      <c r="L744" s="9">
        <v>0.86</v>
      </c>
      <c r="S744" s="9">
        <v>737</v>
      </c>
      <c r="T744" s="12">
        <f t="shared" si="109"/>
        <v>4.9000000000000004</v>
      </c>
      <c r="V744">
        <v>212</v>
      </c>
      <c r="W744">
        <v>3.8</v>
      </c>
      <c r="X744" s="10">
        <f t="shared" si="108"/>
        <v>2.1996159369293582</v>
      </c>
      <c r="Z744" s="11">
        <f t="shared" si="110"/>
        <v>2.1989999999999998</v>
      </c>
      <c r="AA744">
        <f t="shared" si="116"/>
        <v>1</v>
      </c>
      <c r="AB744">
        <f t="shared" si="113"/>
        <v>0</v>
      </c>
      <c r="AC744">
        <f t="shared" si="114"/>
        <v>736</v>
      </c>
      <c r="AD744" s="9" t="str">
        <f t="shared" si="115"/>
        <v/>
      </c>
      <c r="AE744" s="12" t="str">
        <f t="shared" si="111"/>
        <v/>
      </c>
      <c r="AF744" s="9" t="str">
        <f t="shared" si="112"/>
        <v/>
      </c>
      <c r="AK744" s="11">
        <v>1.954</v>
      </c>
      <c r="AL744">
        <v>736</v>
      </c>
    </row>
    <row r="745" spans="6:38" x14ac:dyDescent="0.3">
      <c r="F745" s="9">
        <v>738</v>
      </c>
      <c r="G745" s="12">
        <v>0.13100000000000001</v>
      </c>
      <c r="H745" s="12">
        <v>1.607</v>
      </c>
      <c r="I745" s="9">
        <v>0.63700000000000001</v>
      </c>
      <c r="J745" s="9">
        <v>2.78</v>
      </c>
      <c r="K745" s="9">
        <v>0.36</v>
      </c>
      <c r="L745" s="9">
        <v>0.91200000000000003</v>
      </c>
      <c r="S745" s="9">
        <v>738</v>
      </c>
      <c r="T745" s="12">
        <f t="shared" si="109"/>
        <v>13.100000000000001</v>
      </c>
      <c r="V745">
        <v>283</v>
      </c>
      <c r="W745">
        <v>3.8</v>
      </c>
      <c r="X745" s="10">
        <f t="shared" si="108"/>
        <v>2.1996159369293582</v>
      </c>
      <c r="Z745" s="11">
        <f t="shared" si="110"/>
        <v>2.1989999999999998</v>
      </c>
      <c r="AA745">
        <f t="shared" si="116"/>
        <v>2</v>
      </c>
      <c r="AB745">
        <f t="shared" si="113"/>
        <v>0</v>
      </c>
      <c r="AC745">
        <f t="shared" si="114"/>
        <v>736</v>
      </c>
      <c r="AD745" s="9" t="str">
        <f t="shared" si="115"/>
        <v/>
      </c>
      <c r="AE745" s="12" t="str">
        <f t="shared" si="111"/>
        <v/>
      </c>
      <c r="AF745" s="9" t="str">
        <f t="shared" si="112"/>
        <v/>
      </c>
      <c r="AK745" s="11">
        <v>1.954</v>
      </c>
      <c r="AL745">
        <v>738</v>
      </c>
    </row>
    <row r="746" spans="6:38" x14ac:dyDescent="0.3">
      <c r="F746" s="9">
        <v>739</v>
      </c>
      <c r="G746" s="12">
        <v>0.19600000000000001</v>
      </c>
      <c r="H746" s="12">
        <v>1.7050000000000001</v>
      </c>
      <c r="I746" s="9">
        <v>0.84499999999999997</v>
      </c>
      <c r="J746" s="9">
        <v>1.369</v>
      </c>
      <c r="K746" s="9">
        <v>0.73</v>
      </c>
      <c r="L746" s="9">
        <v>0.92600000000000005</v>
      </c>
      <c r="S746" s="9">
        <v>739</v>
      </c>
      <c r="T746" s="12">
        <f t="shared" si="109"/>
        <v>19.600000000000001</v>
      </c>
      <c r="V746">
        <v>710</v>
      </c>
      <c r="W746">
        <v>3.8</v>
      </c>
      <c r="X746" s="10">
        <f t="shared" si="108"/>
        <v>2.1996159369293582</v>
      </c>
      <c r="Z746" s="11">
        <f t="shared" si="110"/>
        <v>2.1989999999999998</v>
      </c>
      <c r="AA746">
        <f t="shared" si="116"/>
        <v>3</v>
      </c>
      <c r="AB746">
        <f t="shared" si="113"/>
        <v>3</v>
      </c>
      <c r="AC746">
        <f t="shared" si="114"/>
        <v>739</v>
      </c>
      <c r="AD746" s="9">
        <f t="shared" si="115"/>
        <v>739</v>
      </c>
      <c r="AE746" s="12">
        <f t="shared" si="111"/>
        <v>2.1989999999999998</v>
      </c>
      <c r="AF746" s="9">
        <f t="shared" si="112"/>
        <v>739</v>
      </c>
      <c r="AK746" s="11">
        <v>1.921</v>
      </c>
      <c r="AL746">
        <v>738</v>
      </c>
    </row>
    <row r="747" spans="6:38" x14ac:dyDescent="0.3">
      <c r="F747" s="9">
        <v>740</v>
      </c>
      <c r="G747" s="12">
        <v>1.2769999999999999</v>
      </c>
      <c r="H747" s="12">
        <v>4.5609999999999999</v>
      </c>
      <c r="I747" s="9">
        <v>0.77100000000000002</v>
      </c>
      <c r="J747" s="9">
        <v>1.159</v>
      </c>
      <c r="K747" s="9">
        <v>0.86299999999999999</v>
      </c>
      <c r="L747" s="9">
        <v>0.94799999999999995</v>
      </c>
      <c r="S747" s="9">
        <v>740</v>
      </c>
      <c r="T747" s="12">
        <f t="shared" si="109"/>
        <v>127.69999999999999</v>
      </c>
      <c r="V747">
        <v>52</v>
      </c>
      <c r="W747">
        <v>3.6999999999999997</v>
      </c>
      <c r="X747" s="10">
        <f t="shared" si="108"/>
        <v>2.1704806646271009</v>
      </c>
      <c r="Z747" s="11">
        <f t="shared" si="110"/>
        <v>2.17</v>
      </c>
      <c r="AA747">
        <f t="shared" si="116"/>
        <v>1</v>
      </c>
      <c r="AB747">
        <f t="shared" si="113"/>
        <v>0</v>
      </c>
      <c r="AC747">
        <f t="shared" si="114"/>
        <v>739</v>
      </c>
      <c r="AD747" s="9" t="str">
        <f t="shared" si="115"/>
        <v/>
      </c>
      <c r="AE747" s="12" t="str">
        <f t="shared" si="111"/>
        <v/>
      </c>
      <c r="AF747" s="9" t="str">
        <f t="shared" si="112"/>
        <v/>
      </c>
      <c r="AK747" s="11">
        <v>1.921</v>
      </c>
      <c r="AL747">
        <v>738</v>
      </c>
    </row>
    <row r="748" spans="6:38" x14ac:dyDescent="0.3">
      <c r="F748" s="9">
        <v>741</v>
      </c>
      <c r="G748" s="12">
        <v>0.28299999999999997</v>
      </c>
      <c r="H748" s="12">
        <v>2.2989999999999999</v>
      </c>
      <c r="I748" s="9">
        <v>0.67300000000000004</v>
      </c>
      <c r="J748" s="9">
        <v>2.0470000000000002</v>
      </c>
      <c r="K748" s="9">
        <v>0.48899999999999999</v>
      </c>
      <c r="L748" s="9">
        <v>0.873</v>
      </c>
      <c r="S748" s="9">
        <v>741</v>
      </c>
      <c r="T748" s="12">
        <f t="shared" si="109"/>
        <v>28.299999999999997</v>
      </c>
      <c r="V748">
        <v>437</v>
      </c>
      <c r="W748">
        <v>3.6999999999999997</v>
      </c>
      <c r="X748" s="10">
        <f t="shared" si="108"/>
        <v>2.1704806646271009</v>
      </c>
      <c r="Z748" s="11">
        <f t="shared" si="110"/>
        <v>2.17</v>
      </c>
      <c r="AA748">
        <f t="shared" si="116"/>
        <v>2</v>
      </c>
      <c r="AB748">
        <f t="shared" si="113"/>
        <v>0</v>
      </c>
      <c r="AC748">
        <f t="shared" si="114"/>
        <v>739</v>
      </c>
      <c r="AD748" s="9" t="str">
        <f t="shared" si="115"/>
        <v/>
      </c>
      <c r="AE748" s="12" t="str">
        <f t="shared" si="111"/>
        <v/>
      </c>
      <c r="AF748" s="9" t="str">
        <f t="shared" si="112"/>
        <v/>
      </c>
      <c r="AK748" s="11">
        <v>1.921</v>
      </c>
      <c r="AL748">
        <v>738</v>
      </c>
    </row>
    <row r="749" spans="6:38" x14ac:dyDescent="0.3">
      <c r="F749" s="9">
        <v>742</v>
      </c>
      <c r="G749" s="12">
        <v>0.623</v>
      </c>
      <c r="H749" s="12">
        <v>3.863</v>
      </c>
      <c r="I749" s="9">
        <v>0.52500000000000002</v>
      </c>
      <c r="J749" s="9">
        <v>2.5619999999999998</v>
      </c>
      <c r="K749" s="9">
        <v>0.39</v>
      </c>
      <c r="L749" s="9">
        <v>0.90900000000000003</v>
      </c>
      <c r="S749" s="9">
        <v>742</v>
      </c>
      <c r="T749" s="12">
        <f t="shared" si="109"/>
        <v>62.3</v>
      </c>
      <c r="V749">
        <v>589</v>
      </c>
      <c r="W749">
        <v>3.6999999999999997</v>
      </c>
      <c r="X749" s="10">
        <f t="shared" si="108"/>
        <v>2.1704806646271009</v>
      </c>
      <c r="Z749" s="11">
        <f t="shared" si="110"/>
        <v>2.17</v>
      </c>
      <c r="AA749">
        <f t="shared" si="116"/>
        <v>3</v>
      </c>
      <c r="AB749">
        <f t="shared" si="113"/>
        <v>0</v>
      </c>
      <c r="AC749">
        <f t="shared" si="114"/>
        <v>739</v>
      </c>
      <c r="AD749" s="9" t="str">
        <f t="shared" si="115"/>
        <v/>
      </c>
      <c r="AE749" s="12" t="str">
        <f t="shared" si="111"/>
        <v/>
      </c>
      <c r="AF749" s="9" t="str">
        <f t="shared" si="112"/>
        <v/>
      </c>
      <c r="AK749" s="11">
        <v>1.921</v>
      </c>
      <c r="AL749">
        <v>742</v>
      </c>
    </row>
    <row r="750" spans="6:38" x14ac:dyDescent="0.3">
      <c r="F750" s="9">
        <v>743</v>
      </c>
      <c r="G750" s="12">
        <v>0.42399999999999999</v>
      </c>
      <c r="H750" s="12">
        <v>2.4710000000000001</v>
      </c>
      <c r="I750" s="9">
        <v>0.873</v>
      </c>
      <c r="J750" s="9">
        <v>1.145</v>
      </c>
      <c r="K750" s="9">
        <v>0.873</v>
      </c>
      <c r="L750" s="9">
        <v>0.93899999999999995</v>
      </c>
      <c r="S750" s="9">
        <v>743</v>
      </c>
      <c r="T750" s="12">
        <f t="shared" si="109"/>
        <v>42.4</v>
      </c>
      <c r="V750">
        <v>636</v>
      </c>
      <c r="W750">
        <v>3.6999999999999997</v>
      </c>
      <c r="X750" s="10">
        <f t="shared" si="108"/>
        <v>2.1704806646271009</v>
      </c>
      <c r="Z750" s="11">
        <f t="shared" si="110"/>
        <v>2.17</v>
      </c>
      <c r="AA750">
        <f t="shared" si="116"/>
        <v>4</v>
      </c>
      <c r="AB750">
        <f t="shared" si="113"/>
        <v>4</v>
      </c>
      <c r="AC750">
        <f t="shared" si="114"/>
        <v>743</v>
      </c>
      <c r="AD750" s="9">
        <f t="shared" si="115"/>
        <v>743</v>
      </c>
      <c r="AE750" s="12">
        <f t="shared" si="111"/>
        <v>2.17</v>
      </c>
      <c r="AF750" s="9">
        <f t="shared" si="112"/>
        <v>743</v>
      </c>
      <c r="AK750" s="11">
        <v>1.8879999999999999</v>
      </c>
      <c r="AL750">
        <v>742</v>
      </c>
    </row>
    <row r="751" spans="6:38" x14ac:dyDescent="0.3">
      <c r="F751" s="9">
        <v>744</v>
      </c>
      <c r="G751" s="12">
        <v>4.585</v>
      </c>
      <c r="H751" s="12">
        <v>16.158000000000001</v>
      </c>
      <c r="I751" s="9">
        <v>0.221</v>
      </c>
      <c r="J751" s="9">
        <v>7.5960000000000001</v>
      </c>
      <c r="K751" s="9">
        <v>0.13200000000000001</v>
      </c>
      <c r="L751" s="9">
        <v>0.79700000000000004</v>
      </c>
      <c r="S751" s="9">
        <v>744</v>
      </c>
      <c r="T751" s="12">
        <f t="shared" si="109"/>
        <v>458.5</v>
      </c>
      <c r="V751">
        <v>137</v>
      </c>
      <c r="W751">
        <v>3.5999999999999996</v>
      </c>
      <c r="X751" s="10">
        <f t="shared" si="108"/>
        <v>2.1409489393833252</v>
      </c>
      <c r="Z751" s="11">
        <f t="shared" si="110"/>
        <v>2.14</v>
      </c>
      <c r="AA751">
        <f t="shared" si="116"/>
        <v>1</v>
      </c>
      <c r="AB751">
        <f t="shared" si="113"/>
        <v>0</v>
      </c>
      <c r="AC751">
        <f t="shared" si="114"/>
        <v>743</v>
      </c>
      <c r="AD751" s="9" t="str">
        <f t="shared" si="115"/>
        <v/>
      </c>
      <c r="AE751" s="12" t="str">
        <f t="shared" si="111"/>
        <v/>
      </c>
      <c r="AF751" s="9" t="str">
        <f t="shared" si="112"/>
        <v/>
      </c>
      <c r="AK751" s="11">
        <v>1.8879999999999999</v>
      </c>
      <c r="AL751">
        <v>742</v>
      </c>
    </row>
    <row r="752" spans="6:38" x14ac:dyDescent="0.3">
      <c r="F752" s="9">
        <v>745</v>
      </c>
      <c r="G752" s="12">
        <v>2.2890000000000001</v>
      </c>
      <c r="H752" s="12">
        <v>5.9160000000000004</v>
      </c>
      <c r="I752" s="9">
        <v>0.82199999999999995</v>
      </c>
      <c r="J752" s="9">
        <v>1.04</v>
      </c>
      <c r="K752" s="9">
        <v>0.96199999999999997</v>
      </c>
      <c r="L752" s="9">
        <v>0.96699999999999997</v>
      </c>
      <c r="S752" s="9">
        <v>745</v>
      </c>
      <c r="T752" s="12">
        <f t="shared" si="109"/>
        <v>228.9</v>
      </c>
      <c r="V752">
        <v>206</v>
      </c>
      <c r="W752">
        <v>3.5999999999999996</v>
      </c>
      <c r="X752" s="10">
        <f t="shared" si="108"/>
        <v>2.1409489393833252</v>
      </c>
      <c r="Z752" s="11">
        <f t="shared" si="110"/>
        <v>2.14</v>
      </c>
      <c r="AA752">
        <f t="shared" si="116"/>
        <v>2</v>
      </c>
      <c r="AB752">
        <f t="shared" si="113"/>
        <v>0</v>
      </c>
      <c r="AC752">
        <f t="shared" si="114"/>
        <v>743</v>
      </c>
      <c r="AD752" s="9" t="str">
        <f t="shared" si="115"/>
        <v/>
      </c>
      <c r="AE752" s="12" t="str">
        <f t="shared" si="111"/>
        <v/>
      </c>
      <c r="AF752" s="9" t="str">
        <f t="shared" si="112"/>
        <v/>
      </c>
      <c r="AK752" s="11">
        <v>1.8879999999999999</v>
      </c>
      <c r="AL752">
        <v>745</v>
      </c>
    </row>
    <row r="753" spans="6:38" x14ac:dyDescent="0.3">
      <c r="F753" s="9">
        <v>746</v>
      </c>
      <c r="G753" s="12">
        <v>0.51100000000000001</v>
      </c>
      <c r="H753" s="12">
        <v>3.1139999999999999</v>
      </c>
      <c r="I753" s="9">
        <v>0.66200000000000003</v>
      </c>
      <c r="J753" s="9">
        <v>2.2999999999999998</v>
      </c>
      <c r="K753" s="9">
        <v>0.435</v>
      </c>
      <c r="L753" s="9">
        <v>0.92800000000000005</v>
      </c>
      <c r="S753" s="9">
        <v>746</v>
      </c>
      <c r="T753" s="12">
        <f t="shared" si="109"/>
        <v>51.1</v>
      </c>
      <c r="V753">
        <v>461</v>
      </c>
      <c r="W753">
        <v>3.5999999999999996</v>
      </c>
      <c r="X753" s="10">
        <f t="shared" si="108"/>
        <v>2.1409489393833252</v>
      </c>
      <c r="Z753" s="11">
        <f t="shared" si="110"/>
        <v>2.14</v>
      </c>
      <c r="AA753">
        <f t="shared" si="116"/>
        <v>3</v>
      </c>
      <c r="AB753">
        <f t="shared" si="113"/>
        <v>0</v>
      </c>
      <c r="AC753">
        <f t="shared" si="114"/>
        <v>743</v>
      </c>
      <c r="AD753" s="9" t="str">
        <f t="shared" si="115"/>
        <v/>
      </c>
      <c r="AE753" s="12" t="str">
        <f t="shared" si="111"/>
        <v/>
      </c>
      <c r="AF753" s="9" t="str">
        <f t="shared" si="112"/>
        <v/>
      </c>
      <c r="AK753" s="11">
        <v>1.8540000000000001</v>
      </c>
      <c r="AL753">
        <v>745</v>
      </c>
    </row>
    <row r="754" spans="6:38" x14ac:dyDescent="0.3">
      <c r="F754" s="9">
        <v>747</v>
      </c>
      <c r="G754" s="12">
        <v>0.14599999999999999</v>
      </c>
      <c r="H754" s="12">
        <v>1.44</v>
      </c>
      <c r="I754" s="9">
        <v>0.88600000000000001</v>
      </c>
      <c r="J754" s="9">
        <v>1.0489999999999999</v>
      </c>
      <c r="K754" s="9">
        <v>0.95399999999999996</v>
      </c>
      <c r="L754" s="9">
        <v>0.90600000000000003</v>
      </c>
      <c r="S754" s="9">
        <v>747</v>
      </c>
      <c r="T754" s="12">
        <f t="shared" si="109"/>
        <v>14.6</v>
      </c>
      <c r="V754">
        <v>530</v>
      </c>
      <c r="W754">
        <v>3.5999999999999996</v>
      </c>
      <c r="X754" s="10">
        <f t="shared" si="108"/>
        <v>2.1409489393833252</v>
      </c>
      <c r="Z754" s="11">
        <f t="shared" si="110"/>
        <v>2.14</v>
      </c>
      <c r="AA754">
        <f t="shared" si="116"/>
        <v>4</v>
      </c>
      <c r="AB754">
        <f t="shared" si="113"/>
        <v>0</v>
      </c>
      <c r="AC754">
        <f t="shared" si="114"/>
        <v>743</v>
      </c>
      <c r="AD754" s="9" t="str">
        <f t="shared" si="115"/>
        <v/>
      </c>
      <c r="AE754" s="12" t="str">
        <f t="shared" si="111"/>
        <v/>
      </c>
      <c r="AF754" s="9" t="str">
        <f t="shared" si="112"/>
        <v/>
      </c>
      <c r="AK754" s="11">
        <v>1.8540000000000001</v>
      </c>
      <c r="AL754">
        <v>745</v>
      </c>
    </row>
    <row r="755" spans="6:38" x14ac:dyDescent="0.3">
      <c r="F755" s="9">
        <v>748</v>
      </c>
      <c r="G755" s="12">
        <v>0.17299999999999999</v>
      </c>
      <c r="H755" s="12">
        <v>1.7869999999999999</v>
      </c>
      <c r="I755" s="9">
        <v>0.68200000000000005</v>
      </c>
      <c r="J755" s="9">
        <v>1.9970000000000001</v>
      </c>
      <c r="K755" s="9">
        <v>0.501</v>
      </c>
      <c r="L755" s="9">
        <v>0.88400000000000001</v>
      </c>
      <c r="S755" s="9">
        <v>748</v>
      </c>
      <c r="T755" s="12">
        <f t="shared" si="109"/>
        <v>17.299999999999997</v>
      </c>
      <c r="V755">
        <v>582</v>
      </c>
      <c r="W755">
        <v>3.5999999999999996</v>
      </c>
      <c r="X755" s="10">
        <f t="shared" si="108"/>
        <v>2.1409489393833252</v>
      </c>
      <c r="Z755" s="11">
        <f t="shared" si="110"/>
        <v>2.14</v>
      </c>
      <c r="AA755">
        <f t="shared" si="116"/>
        <v>5</v>
      </c>
      <c r="AB755">
        <f t="shared" si="113"/>
        <v>0</v>
      </c>
      <c r="AC755">
        <f t="shared" si="114"/>
        <v>743</v>
      </c>
      <c r="AD755" s="9" t="str">
        <f t="shared" si="115"/>
        <v/>
      </c>
      <c r="AE755" s="12" t="str">
        <f t="shared" si="111"/>
        <v/>
      </c>
      <c r="AF755" s="9" t="str">
        <f t="shared" si="112"/>
        <v/>
      </c>
      <c r="AK755" s="11">
        <v>1.8540000000000001</v>
      </c>
      <c r="AL755">
        <v>745</v>
      </c>
    </row>
    <row r="756" spans="6:38" x14ac:dyDescent="0.3">
      <c r="F756" s="9">
        <v>749</v>
      </c>
      <c r="G756" s="12">
        <v>0.41699999999999998</v>
      </c>
      <c r="H756" s="12">
        <v>3.0019999999999998</v>
      </c>
      <c r="I756" s="9">
        <v>0.58199999999999996</v>
      </c>
      <c r="J756" s="9">
        <v>2.5129999999999999</v>
      </c>
      <c r="K756" s="9">
        <v>0.39800000000000002</v>
      </c>
      <c r="L756" s="9">
        <v>0.84</v>
      </c>
      <c r="S756" s="9">
        <v>749</v>
      </c>
      <c r="T756" s="12">
        <f t="shared" si="109"/>
        <v>41.699999999999996</v>
      </c>
      <c r="V756">
        <v>623</v>
      </c>
      <c r="W756">
        <v>3.5999999999999996</v>
      </c>
      <c r="X756" s="10">
        <f t="shared" si="108"/>
        <v>2.1409489393833252</v>
      </c>
      <c r="Z756" s="11">
        <f t="shared" si="110"/>
        <v>2.14</v>
      </c>
      <c r="AA756">
        <f t="shared" si="116"/>
        <v>6</v>
      </c>
      <c r="AB756">
        <f t="shared" si="113"/>
        <v>6</v>
      </c>
      <c r="AC756">
        <f t="shared" si="114"/>
        <v>749</v>
      </c>
      <c r="AD756" s="9">
        <f t="shared" si="115"/>
        <v>749</v>
      </c>
      <c r="AE756" s="12">
        <f t="shared" si="111"/>
        <v>2.14</v>
      </c>
      <c r="AF756" s="9">
        <f t="shared" si="112"/>
        <v>749</v>
      </c>
      <c r="AK756" s="11">
        <v>1.8540000000000001</v>
      </c>
      <c r="AL756">
        <v>745</v>
      </c>
    </row>
    <row r="757" spans="6:38" x14ac:dyDescent="0.3">
      <c r="F757" s="9">
        <v>750</v>
      </c>
      <c r="G757" s="12">
        <v>2.9000000000000001E-2</v>
      </c>
      <c r="H757" s="12">
        <v>0.66600000000000004</v>
      </c>
      <c r="I757" s="9">
        <v>0.82899999999999996</v>
      </c>
      <c r="J757" s="9">
        <v>1.44</v>
      </c>
      <c r="K757" s="9">
        <v>0.69399999999999995</v>
      </c>
      <c r="L757" s="9">
        <v>0.84099999999999997</v>
      </c>
      <c r="S757" s="9">
        <v>750</v>
      </c>
      <c r="T757" s="12">
        <f t="shared" si="109"/>
        <v>2.9000000000000004</v>
      </c>
      <c r="V757">
        <v>617</v>
      </c>
      <c r="W757">
        <v>3.5000000000000004</v>
      </c>
      <c r="X757" s="10">
        <f t="shared" si="108"/>
        <v>2.1110041228223762</v>
      </c>
      <c r="Z757" s="11">
        <f t="shared" si="110"/>
        <v>2.1110000000000002</v>
      </c>
      <c r="AA757">
        <f t="shared" si="116"/>
        <v>1</v>
      </c>
      <c r="AB757">
        <f t="shared" si="113"/>
        <v>1</v>
      </c>
      <c r="AC757">
        <f t="shared" si="114"/>
        <v>750</v>
      </c>
      <c r="AD757" s="9">
        <f t="shared" si="115"/>
        <v>750</v>
      </c>
      <c r="AE757" s="12">
        <f t="shared" si="111"/>
        <v>2.1110000000000002</v>
      </c>
      <c r="AF757" s="9">
        <f t="shared" si="112"/>
        <v>750</v>
      </c>
      <c r="AK757" s="11">
        <v>1.8540000000000001</v>
      </c>
      <c r="AL757">
        <v>750</v>
      </c>
    </row>
    <row r="758" spans="6:38" x14ac:dyDescent="0.3">
      <c r="F758" s="9">
        <v>751</v>
      </c>
      <c r="G758" s="12">
        <v>0.08</v>
      </c>
      <c r="H758" s="12">
        <v>1.2150000000000001</v>
      </c>
      <c r="I758" s="9">
        <v>0.67700000000000005</v>
      </c>
      <c r="J758" s="9">
        <v>2.5499999999999998</v>
      </c>
      <c r="K758" s="9">
        <v>0.39200000000000002</v>
      </c>
      <c r="L758" s="9">
        <v>0.86799999999999999</v>
      </c>
      <c r="S758" s="9">
        <v>751</v>
      </c>
      <c r="T758" s="12">
        <f t="shared" si="109"/>
        <v>8</v>
      </c>
      <c r="V758">
        <v>4</v>
      </c>
      <c r="W758">
        <v>3.4000000000000004</v>
      </c>
      <c r="X758" s="10">
        <f t="shared" si="108"/>
        <v>2.0806283791440396</v>
      </c>
      <c r="Z758" s="11">
        <f t="shared" si="110"/>
        <v>2.08</v>
      </c>
      <c r="AA758">
        <f t="shared" si="116"/>
        <v>1</v>
      </c>
      <c r="AB758">
        <f t="shared" si="113"/>
        <v>0</v>
      </c>
      <c r="AC758">
        <f t="shared" si="114"/>
        <v>750</v>
      </c>
      <c r="AD758" s="9" t="str">
        <f t="shared" si="115"/>
        <v/>
      </c>
      <c r="AE758" s="12" t="str">
        <f t="shared" si="111"/>
        <v/>
      </c>
      <c r="AF758" s="9" t="str">
        <f t="shared" si="112"/>
        <v/>
      </c>
      <c r="AK758" s="11">
        <v>1.819</v>
      </c>
      <c r="AL758">
        <v>750</v>
      </c>
    </row>
    <row r="759" spans="6:38" x14ac:dyDescent="0.3">
      <c r="F759" s="9">
        <v>752</v>
      </c>
      <c r="G759" s="12">
        <v>0.48099999999999998</v>
      </c>
      <c r="H759" s="12">
        <v>2.677</v>
      </c>
      <c r="I759" s="9">
        <v>0.84299999999999997</v>
      </c>
      <c r="J759" s="9">
        <v>1.3560000000000001</v>
      </c>
      <c r="K759" s="9">
        <v>0.73799999999999999</v>
      </c>
      <c r="L759" s="9">
        <v>0.93899999999999995</v>
      </c>
      <c r="S759" s="9">
        <v>752</v>
      </c>
      <c r="T759" s="12">
        <f t="shared" si="109"/>
        <v>48.1</v>
      </c>
      <c r="V759">
        <v>86</v>
      </c>
      <c r="W759">
        <v>3.4000000000000004</v>
      </c>
      <c r="X759" s="10">
        <f t="shared" si="108"/>
        <v>2.0806283791440396</v>
      </c>
      <c r="Z759" s="11">
        <f t="shared" si="110"/>
        <v>2.08</v>
      </c>
      <c r="AA759">
        <f t="shared" si="116"/>
        <v>2</v>
      </c>
      <c r="AB759">
        <f t="shared" si="113"/>
        <v>0</v>
      </c>
      <c r="AC759">
        <f t="shared" si="114"/>
        <v>750</v>
      </c>
      <c r="AD759" s="9" t="str">
        <f t="shared" si="115"/>
        <v/>
      </c>
      <c r="AE759" s="12" t="str">
        <f t="shared" si="111"/>
        <v/>
      </c>
      <c r="AF759" s="9" t="str">
        <f t="shared" si="112"/>
        <v/>
      </c>
      <c r="AK759" s="11">
        <v>1.819</v>
      </c>
      <c r="AL759">
        <v>750</v>
      </c>
    </row>
    <row r="760" spans="6:38" x14ac:dyDescent="0.3">
      <c r="F760" s="9">
        <v>753</v>
      </c>
      <c r="G760" s="12">
        <v>4.7E-2</v>
      </c>
      <c r="H760" s="12">
        <v>0.83</v>
      </c>
      <c r="I760" s="9">
        <v>0.86399999999999999</v>
      </c>
      <c r="J760" s="9">
        <v>1.819</v>
      </c>
      <c r="K760" s="9">
        <v>0.55000000000000004</v>
      </c>
      <c r="L760" s="9">
        <v>0.91300000000000003</v>
      </c>
      <c r="S760" s="9">
        <v>753</v>
      </c>
      <c r="T760" s="12">
        <f t="shared" si="109"/>
        <v>4.7</v>
      </c>
      <c r="V760">
        <v>255</v>
      </c>
      <c r="W760">
        <v>3.4000000000000004</v>
      </c>
      <c r="X760" s="10">
        <f t="shared" si="108"/>
        <v>2.0806283791440396</v>
      </c>
      <c r="Z760" s="11">
        <f t="shared" si="110"/>
        <v>2.08</v>
      </c>
      <c r="AA760">
        <f t="shared" si="116"/>
        <v>3</v>
      </c>
      <c r="AB760">
        <f t="shared" si="113"/>
        <v>0</v>
      </c>
      <c r="AC760">
        <f t="shared" si="114"/>
        <v>750</v>
      </c>
      <c r="AD760" s="9" t="str">
        <f t="shared" si="115"/>
        <v/>
      </c>
      <c r="AE760" s="12" t="str">
        <f t="shared" si="111"/>
        <v/>
      </c>
      <c r="AF760" s="9" t="str">
        <f t="shared" si="112"/>
        <v/>
      </c>
      <c r="AK760" s="11">
        <v>1.819</v>
      </c>
      <c r="AL760">
        <v>753</v>
      </c>
    </row>
    <row r="761" spans="6:38" x14ac:dyDescent="0.3">
      <c r="F761" s="9">
        <v>754</v>
      </c>
      <c r="G761" s="12">
        <v>0.72099999999999997</v>
      </c>
      <c r="H761" s="12">
        <v>3.7240000000000002</v>
      </c>
      <c r="I761" s="9">
        <v>0.65300000000000002</v>
      </c>
      <c r="J761" s="9">
        <v>2.4809999999999999</v>
      </c>
      <c r="K761" s="9">
        <v>0.40300000000000002</v>
      </c>
      <c r="L761" s="9">
        <v>0.93799999999999994</v>
      </c>
      <c r="S761" s="9">
        <v>754</v>
      </c>
      <c r="T761" s="12">
        <f t="shared" si="109"/>
        <v>72.099999999999994</v>
      </c>
      <c r="V761">
        <v>324</v>
      </c>
      <c r="W761">
        <v>3.4000000000000004</v>
      </c>
      <c r="X761" s="10">
        <f t="shared" si="108"/>
        <v>2.0806283791440396</v>
      </c>
      <c r="Z761" s="11">
        <f t="shared" si="110"/>
        <v>2.08</v>
      </c>
      <c r="AA761">
        <f t="shared" si="116"/>
        <v>4</v>
      </c>
      <c r="AB761">
        <f t="shared" si="113"/>
        <v>0</v>
      </c>
      <c r="AC761">
        <f t="shared" si="114"/>
        <v>750</v>
      </c>
      <c r="AD761" s="9" t="str">
        <f t="shared" si="115"/>
        <v/>
      </c>
      <c r="AE761" s="12" t="str">
        <f t="shared" si="111"/>
        <v/>
      </c>
      <c r="AF761" s="9" t="str">
        <f t="shared" si="112"/>
        <v/>
      </c>
      <c r="AK761" s="11">
        <v>1.784</v>
      </c>
      <c r="AL761">
        <v>753</v>
      </c>
    </row>
    <row r="762" spans="6:38" x14ac:dyDescent="0.3">
      <c r="F762" s="9">
        <v>755</v>
      </c>
      <c r="G762" s="12">
        <v>0.20499999999999999</v>
      </c>
      <c r="H762" s="12">
        <v>1.903</v>
      </c>
      <c r="I762" s="9">
        <v>0.71</v>
      </c>
      <c r="J762" s="9">
        <v>2.355</v>
      </c>
      <c r="K762" s="9">
        <v>0.42499999999999999</v>
      </c>
      <c r="L762" s="9">
        <v>0.91200000000000003</v>
      </c>
      <c r="S762" s="9">
        <v>755</v>
      </c>
      <c r="T762" s="12">
        <f t="shared" si="109"/>
        <v>20.5</v>
      </c>
      <c r="V762">
        <v>418</v>
      </c>
      <c r="W762">
        <v>3.4000000000000004</v>
      </c>
      <c r="X762" s="10">
        <f t="shared" si="108"/>
        <v>2.0806283791440396</v>
      </c>
      <c r="Z762" s="11">
        <f t="shared" si="110"/>
        <v>2.08</v>
      </c>
      <c r="AA762">
        <f t="shared" si="116"/>
        <v>5</v>
      </c>
      <c r="AB762">
        <f t="shared" si="113"/>
        <v>0</v>
      </c>
      <c r="AC762">
        <f t="shared" si="114"/>
        <v>750</v>
      </c>
      <c r="AD762" s="9" t="str">
        <f t="shared" si="115"/>
        <v/>
      </c>
      <c r="AE762" s="12" t="str">
        <f t="shared" si="111"/>
        <v/>
      </c>
      <c r="AF762" s="9" t="str">
        <f t="shared" si="112"/>
        <v/>
      </c>
      <c r="AK762" s="11">
        <v>1.784</v>
      </c>
      <c r="AL762">
        <v>753</v>
      </c>
    </row>
    <row r="763" spans="6:38" x14ac:dyDescent="0.3">
      <c r="F763" s="9">
        <v>756</v>
      </c>
      <c r="G763" s="12">
        <v>1.6459999999999999</v>
      </c>
      <c r="H763" s="12">
        <v>5.2709999999999999</v>
      </c>
      <c r="I763" s="9">
        <v>0.74399999999999999</v>
      </c>
      <c r="J763" s="9">
        <v>1.5189999999999999</v>
      </c>
      <c r="K763" s="9">
        <v>0.65800000000000003</v>
      </c>
      <c r="L763" s="9">
        <v>0.93500000000000005</v>
      </c>
      <c r="S763" s="9">
        <v>756</v>
      </c>
      <c r="T763" s="12">
        <f t="shared" si="109"/>
        <v>164.6</v>
      </c>
      <c r="V763">
        <v>523</v>
      </c>
      <c r="W763">
        <v>3.4000000000000004</v>
      </c>
      <c r="X763" s="10">
        <f t="shared" si="108"/>
        <v>2.0806283791440396</v>
      </c>
      <c r="Z763" s="11">
        <f t="shared" si="110"/>
        <v>2.08</v>
      </c>
      <c r="AA763">
        <f t="shared" si="116"/>
        <v>6</v>
      </c>
      <c r="AB763">
        <f t="shared" si="113"/>
        <v>0</v>
      </c>
      <c r="AC763">
        <f t="shared" si="114"/>
        <v>750</v>
      </c>
      <c r="AD763" s="9" t="str">
        <f t="shared" si="115"/>
        <v/>
      </c>
      <c r="AE763" s="12" t="str">
        <f t="shared" si="111"/>
        <v/>
      </c>
      <c r="AF763" s="9" t="str">
        <f t="shared" si="112"/>
        <v/>
      </c>
      <c r="AK763" s="11">
        <v>1.784</v>
      </c>
      <c r="AL763">
        <v>753</v>
      </c>
    </row>
    <row r="764" spans="6:38" x14ac:dyDescent="0.3">
      <c r="F764" s="9">
        <v>757</v>
      </c>
      <c r="G764" s="12">
        <v>4.8000000000000001E-2</v>
      </c>
      <c r="H764" s="12">
        <v>0.83799999999999997</v>
      </c>
      <c r="I764" s="9">
        <v>0.86599999999999999</v>
      </c>
      <c r="J764" s="9">
        <v>1.948</v>
      </c>
      <c r="K764" s="9">
        <v>0.51300000000000001</v>
      </c>
      <c r="L764" s="9">
        <v>0.88900000000000001</v>
      </c>
      <c r="S764" s="9">
        <v>757</v>
      </c>
      <c r="T764" s="12">
        <f t="shared" si="109"/>
        <v>4.8</v>
      </c>
      <c r="V764">
        <v>786</v>
      </c>
      <c r="W764">
        <v>3.4000000000000004</v>
      </c>
      <c r="X764" s="10">
        <f t="shared" si="108"/>
        <v>2.0806283791440396</v>
      </c>
      <c r="Z764" s="11">
        <f t="shared" si="110"/>
        <v>2.08</v>
      </c>
      <c r="AA764">
        <f t="shared" si="116"/>
        <v>7</v>
      </c>
      <c r="AB764">
        <f t="shared" si="113"/>
        <v>7</v>
      </c>
      <c r="AC764">
        <f t="shared" si="114"/>
        <v>757</v>
      </c>
      <c r="AD764" s="9">
        <f t="shared" si="115"/>
        <v>757</v>
      </c>
      <c r="AE764" s="12">
        <f t="shared" si="111"/>
        <v>2.08</v>
      </c>
      <c r="AF764" s="9">
        <f t="shared" si="112"/>
        <v>757</v>
      </c>
      <c r="AK764" s="11">
        <v>1.784</v>
      </c>
      <c r="AL764">
        <v>757</v>
      </c>
    </row>
    <row r="765" spans="6:38" x14ac:dyDescent="0.3">
      <c r="F765" s="9">
        <v>758</v>
      </c>
      <c r="G765" s="12">
        <v>0.78700000000000003</v>
      </c>
      <c r="H765" s="12">
        <v>3.7130000000000001</v>
      </c>
      <c r="I765" s="9">
        <v>0.71799999999999997</v>
      </c>
      <c r="J765" s="9">
        <v>2.117</v>
      </c>
      <c r="K765" s="9">
        <v>0.47199999999999998</v>
      </c>
      <c r="L765" s="9">
        <v>0.93</v>
      </c>
      <c r="S765" s="9">
        <v>758</v>
      </c>
      <c r="T765" s="12">
        <f t="shared" si="109"/>
        <v>78.7</v>
      </c>
      <c r="V765">
        <v>325</v>
      </c>
      <c r="W765">
        <v>3.3000000000000003</v>
      </c>
      <c r="X765" s="10">
        <f t="shared" si="108"/>
        <v>2.0498025508877769</v>
      </c>
      <c r="Z765" s="11">
        <f t="shared" si="110"/>
        <v>2.0489999999999999</v>
      </c>
      <c r="AA765">
        <f t="shared" si="116"/>
        <v>1</v>
      </c>
      <c r="AB765">
        <f t="shared" si="113"/>
        <v>0</v>
      </c>
      <c r="AC765">
        <f t="shared" si="114"/>
        <v>757</v>
      </c>
      <c r="AD765" s="9" t="str">
        <f t="shared" si="115"/>
        <v/>
      </c>
      <c r="AE765" s="12" t="str">
        <f t="shared" si="111"/>
        <v/>
      </c>
      <c r="AF765" s="9" t="str">
        <f t="shared" si="112"/>
        <v/>
      </c>
      <c r="AK765" s="11">
        <v>1.748</v>
      </c>
      <c r="AL765">
        <v>757</v>
      </c>
    </row>
    <row r="766" spans="6:38" x14ac:dyDescent="0.3">
      <c r="F766" s="9">
        <v>759</v>
      </c>
      <c r="G766" s="12">
        <v>0.126</v>
      </c>
      <c r="H766" s="12">
        <v>1.6040000000000001</v>
      </c>
      <c r="I766" s="9">
        <v>0.61499999999999999</v>
      </c>
      <c r="J766" s="9">
        <v>2.8340000000000001</v>
      </c>
      <c r="K766" s="9">
        <v>0.35299999999999998</v>
      </c>
      <c r="L766" s="9">
        <v>0.86799999999999999</v>
      </c>
      <c r="S766" s="9">
        <v>759</v>
      </c>
      <c r="T766" s="12">
        <f t="shared" si="109"/>
        <v>12.6</v>
      </c>
      <c r="V766">
        <v>381</v>
      </c>
      <c r="W766">
        <v>3.3000000000000003</v>
      </c>
      <c r="X766" s="10">
        <f t="shared" si="108"/>
        <v>2.0498025508877769</v>
      </c>
      <c r="Z766" s="11">
        <f t="shared" si="110"/>
        <v>2.0489999999999999</v>
      </c>
      <c r="AA766">
        <f t="shared" si="116"/>
        <v>2</v>
      </c>
      <c r="AB766">
        <f t="shared" si="113"/>
        <v>0</v>
      </c>
      <c r="AC766">
        <f t="shared" si="114"/>
        <v>757</v>
      </c>
      <c r="AD766" s="9" t="str">
        <f t="shared" si="115"/>
        <v/>
      </c>
      <c r="AE766" s="12" t="str">
        <f t="shared" si="111"/>
        <v/>
      </c>
      <c r="AF766" s="9" t="str">
        <f t="shared" si="112"/>
        <v/>
      </c>
      <c r="AK766" s="11">
        <v>1.748</v>
      </c>
      <c r="AL766">
        <v>759</v>
      </c>
    </row>
    <row r="767" spans="6:38" x14ac:dyDescent="0.3">
      <c r="F767" s="9">
        <v>760</v>
      </c>
      <c r="G767" s="12">
        <v>2.8000000000000001E-2</v>
      </c>
      <c r="H767" s="12">
        <v>0.59499999999999997</v>
      </c>
      <c r="I767" s="9">
        <v>1</v>
      </c>
      <c r="J767" s="9">
        <v>1.367</v>
      </c>
      <c r="K767" s="9">
        <v>0.73199999999999998</v>
      </c>
      <c r="L767" s="9">
        <v>0.90300000000000002</v>
      </c>
      <c r="S767" s="9">
        <v>760</v>
      </c>
      <c r="T767" s="12">
        <f t="shared" si="109"/>
        <v>2.8000000000000003</v>
      </c>
      <c r="V767">
        <v>382</v>
      </c>
      <c r="W767">
        <v>3.3000000000000003</v>
      </c>
      <c r="X767" s="10">
        <f t="shared" si="108"/>
        <v>2.0498025508877769</v>
      </c>
      <c r="Z767" s="11">
        <f t="shared" si="110"/>
        <v>2.0489999999999999</v>
      </c>
      <c r="AA767">
        <f t="shared" si="116"/>
        <v>3</v>
      </c>
      <c r="AB767">
        <f t="shared" si="113"/>
        <v>0</v>
      </c>
      <c r="AC767">
        <f t="shared" si="114"/>
        <v>757</v>
      </c>
      <c r="AD767" s="9" t="str">
        <f t="shared" si="115"/>
        <v/>
      </c>
      <c r="AE767" s="12" t="str">
        <f t="shared" si="111"/>
        <v/>
      </c>
      <c r="AF767" s="9" t="str">
        <f t="shared" si="112"/>
        <v/>
      </c>
      <c r="AK767" s="11">
        <v>1.7110000000000001</v>
      </c>
      <c r="AL767">
        <v>759</v>
      </c>
    </row>
    <row r="768" spans="6:38" x14ac:dyDescent="0.3">
      <c r="F768" s="9">
        <v>761</v>
      </c>
      <c r="G768" s="12">
        <v>0.14699999999999999</v>
      </c>
      <c r="H768" s="12">
        <v>1.496</v>
      </c>
      <c r="I768" s="9">
        <v>0.82699999999999996</v>
      </c>
      <c r="J768" s="9">
        <v>1.629</v>
      </c>
      <c r="K768" s="9">
        <v>0.61399999999999999</v>
      </c>
      <c r="L768" s="9">
        <v>0.90100000000000002</v>
      </c>
      <c r="S768" s="9">
        <v>761</v>
      </c>
      <c r="T768" s="12">
        <f t="shared" si="109"/>
        <v>14.7</v>
      </c>
      <c r="V768">
        <v>534</v>
      </c>
      <c r="W768">
        <v>3.3000000000000003</v>
      </c>
      <c r="X768" s="10">
        <f t="shared" si="108"/>
        <v>2.0498025508877769</v>
      </c>
      <c r="Z768" s="11">
        <f t="shared" si="110"/>
        <v>2.0489999999999999</v>
      </c>
      <c r="AA768">
        <f t="shared" si="116"/>
        <v>4</v>
      </c>
      <c r="AB768">
        <f t="shared" si="113"/>
        <v>4</v>
      </c>
      <c r="AC768">
        <f t="shared" si="114"/>
        <v>761</v>
      </c>
      <c r="AD768" s="9">
        <f t="shared" si="115"/>
        <v>761</v>
      </c>
      <c r="AE768" s="12">
        <f t="shared" si="111"/>
        <v>2.0489999999999999</v>
      </c>
      <c r="AF768" s="9">
        <f t="shared" si="112"/>
        <v>761</v>
      </c>
      <c r="AK768" s="11">
        <v>1.7110000000000001</v>
      </c>
      <c r="AL768">
        <v>759</v>
      </c>
    </row>
    <row r="769" spans="6:38" x14ac:dyDescent="0.3">
      <c r="F769" s="9">
        <v>762</v>
      </c>
      <c r="G769" s="12">
        <v>7.2999999999999995E-2</v>
      </c>
      <c r="H769" s="12">
        <v>0.999</v>
      </c>
      <c r="I769" s="9">
        <v>0.91400000000000003</v>
      </c>
      <c r="J769" s="9">
        <v>1.5109999999999999</v>
      </c>
      <c r="K769" s="9">
        <v>0.66200000000000003</v>
      </c>
      <c r="L769" s="9">
        <v>0.878</v>
      </c>
      <c r="S769" s="9">
        <v>762</v>
      </c>
      <c r="T769" s="12">
        <f t="shared" si="109"/>
        <v>7.3</v>
      </c>
      <c r="V769">
        <v>90</v>
      </c>
      <c r="W769">
        <v>3.2</v>
      </c>
      <c r="X769" s="10">
        <f t="shared" si="108"/>
        <v>2.018506017616128</v>
      </c>
      <c r="Z769" s="11">
        <f t="shared" si="110"/>
        <v>2.0179999999999998</v>
      </c>
      <c r="AA769">
        <f t="shared" si="116"/>
        <v>1</v>
      </c>
      <c r="AB769">
        <f t="shared" si="113"/>
        <v>0</v>
      </c>
      <c r="AC769">
        <f t="shared" si="114"/>
        <v>761</v>
      </c>
      <c r="AD769" s="9" t="str">
        <f t="shared" si="115"/>
        <v/>
      </c>
      <c r="AE769" s="12" t="str">
        <f t="shared" si="111"/>
        <v/>
      </c>
      <c r="AF769" s="9" t="str">
        <f t="shared" si="112"/>
        <v/>
      </c>
      <c r="AK769" s="11">
        <v>1.7110000000000001</v>
      </c>
      <c r="AL769">
        <v>759</v>
      </c>
    </row>
    <row r="770" spans="6:38" x14ac:dyDescent="0.3">
      <c r="F770" s="9">
        <v>763</v>
      </c>
      <c r="G770" s="12">
        <v>5.1999999999999998E-2</v>
      </c>
      <c r="H770" s="12">
        <v>0.86399999999999999</v>
      </c>
      <c r="I770" s="9">
        <v>0.88200000000000001</v>
      </c>
      <c r="J770" s="9">
        <v>1.4810000000000001</v>
      </c>
      <c r="K770" s="9">
        <v>0.67500000000000004</v>
      </c>
      <c r="L770" s="9">
        <v>0.86</v>
      </c>
      <c r="S770" s="9">
        <v>763</v>
      </c>
      <c r="T770" s="12">
        <f t="shared" si="109"/>
        <v>5.2</v>
      </c>
      <c r="V770">
        <v>658</v>
      </c>
      <c r="W770">
        <v>3.2</v>
      </c>
      <c r="X770" s="10">
        <f t="shared" si="108"/>
        <v>2.018506017616128</v>
      </c>
      <c r="Z770" s="11">
        <f t="shared" si="110"/>
        <v>2.0179999999999998</v>
      </c>
      <c r="AA770">
        <f t="shared" si="116"/>
        <v>2</v>
      </c>
      <c r="AB770">
        <f t="shared" si="113"/>
        <v>2</v>
      </c>
      <c r="AC770">
        <f t="shared" si="114"/>
        <v>763</v>
      </c>
      <c r="AD770" s="9">
        <f t="shared" si="115"/>
        <v>763</v>
      </c>
      <c r="AE770" s="12">
        <f t="shared" si="111"/>
        <v>2.0179999999999998</v>
      </c>
      <c r="AF770" s="9">
        <f t="shared" si="112"/>
        <v>763</v>
      </c>
      <c r="AK770" s="11">
        <v>1.7110000000000001</v>
      </c>
      <c r="AL770">
        <v>759</v>
      </c>
    </row>
    <row r="771" spans="6:38" x14ac:dyDescent="0.3">
      <c r="F771" s="9">
        <v>764</v>
      </c>
      <c r="G771" s="12">
        <v>0.41699999999999998</v>
      </c>
      <c r="H771" s="12">
        <v>3.0579999999999998</v>
      </c>
      <c r="I771" s="9">
        <v>0.56100000000000005</v>
      </c>
      <c r="J771" s="9">
        <v>2.7930000000000001</v>
      </c>
      <c r="K771" s="9">
        <v>0.35799999999999998</v>
      </c>
      <c r="L771" s="9">
        <v>0.91100000000000003</v>
      </c>
      <c r="S771" s="9">
        <v>764</v>
      </c>
      <c r="T771" s="12">
        <f t="shared" si="109"/>
        <v>41.699999999999996</v>
      </c>
      <c r="V771">
        <v>331</v>
      </c>
      <c r="W771">
        <v>3.1</v>
      </c>
      <c r="X771" s="10">
        <f t="shared" si="108"/>
        <v>1.9867165345562021</v>
      </c>
      <c r="Z771" s="11">
        <f t="shared" si="110"/>
        <v>1.986</v>
      </c>
      <c r="AA771">
        <f t="shared" si="116"/>
        <v>1</v>
      </c>
      <c r="AB771">
        <f t="shared" si="113"/>
        <v>0</v>
      </c>
      <c r="AC771">
        <f t="shared" si="114"/>
        <v>763</v>
      </c>
      <c r="AD771" s="9" t="str">
        <f t="shared" si="115"/>
        <v/>
      </c>
      <c r="AE771" s="12" t="str">
        <f t="shared" si="111"/>
        <v/>
      </c>
      <c r="AF771" s="9" t="str">
        <f t="shared" si="112"/>
        <v/>
      </c>
      <c r="AK771" s="11">
        <v>1.7110000000000001</v>
      </c>
      <c r="AL771">
        <v>764</v>
      </c>
    </row>
    <row r="772" spans="6:38" x14ac:dyDescent="0.3">
      <c r="F772" s="9">
        <v>765</v>
      </c>
      <c r="G772" s="12">
        <v>0.13100000000000001</v>
      </c>
      <c r="H772" s="12">
        <v>1.48</v>
      </c>
      <c r="I772" s="9">
        <v>0.751</v>
      </c>
      <c r="J772" s="9">
        <v>2.0390000000000001</v>
      </c>
      <c r="K772" s="9">
        <v>0.49</v>
      </c>
      <c r="L772" s="9">
        <v>0.91200000000000003</v>
      </c>
      <c r="S772" s="9">
        <v>765</v>
      </c>
      <c r="T772" s="12">
        <f t="shared" si="109"/>
        <v>13.100000000000001</v>
      </c>
      <c r="V772">
        <v>667</v>
      </c>
      <c r="W772">
        <v>3.1</v>
      </c>
      <c r="X772" s="10">
        <f t="shared" si="108"/>
        <v>1.9867165345562021</v>
      </c>
      <c r="Z772" s="11">
        <f t="shared" si="110"/>
        <v>1.986</v>
      </c>
      <c r="AA772">
        <f t="shared" si="116"/>
        <v>2</v>
      </c>
      <c r="AB772">
        <f t="shared" si="113"/>
        <v>2</v>
      </c>
      <c r="AC772">
        <f t="shared" si="114"/>
        <v>765</v>
      </c>
      <c r="AD772" s="9">
        <f t="shared" si="115"/>
        <v>765</v>
      </c>
      <c r="AE772" s="12">
        <f t="shared" si="111"/>
        <v>1.986</v>
      </c>
      <c r="AF772" s="9">
        <f t="shared" si="112"/>
        <v>765</v>
      </c>
      <c r="AK772" s="11">
        <v>1.673</v>
      </c>
      <c r="AL772">
        <v>764</v>
      </c>
    </row>
    <row r="773" spans="6:38" x14ac:dyDescent="0.3">
      <c r="F773" s="9">
        <v>766</v>
      </c>
      <c r="G773" s="12">
        <v>2.41</v>
      </c>
      <c r="H773" s="12">
        <v>6.5449999999999999</v>
      </c>
      <c r="I773" s="9">
        <v>0.70699999999999996</v>
      </c>
      <c r="J773" s="9">
        <v>2.1819999999999999</v>
      </c>
      <c r="K773" s="9">
        <v>0.45800000000000002</v>
      </c>
      <c r="L773" s="9">
        <v>0.95399999999999996</v>
      </c>
      <c r="S773" s="9">
        <v>766</v>
      </c>
      <c r="T773" s="12">
        <f t="shared" si="109"/>
        <v>241</v>
      </c>
      <c r="V773">
        <v>242</v>
      </c>
      <c r="W773">
        <v>3</v>
      </c>
      <c r="X773" s="10">
        <f t="shared" si="108"/>
        <v>1.9544100476116797</v>
      </c>
      <c r="Z773" s="11">
        <f t="shared" si="110"/>
        <v>1.954</v>
      </c>
      <c r="AA773">
        <f t="shared" si="116"/>
        <v>1</v>
      </c>
      <c r="AB773">
        <f t="shared" si="113"/>
        <v>0</v>
      </c>
      <c r="AC773">
        <f t="shared" si="114"/>
        <v>765</v>
      </c>
      <c r="AD773" s="9" t="str">
        <f t="shared" si="115"/>
        <v/>
      </c>
      <c r="AE773" s="12" t="str">
        <f t="shared" si="111"/>
        <v/>
      </c>
      <c r="AF773" s="9" t="str">
        <f t="shared" si="112"/>
        <v/>
      </c>
      <c r="AK773" s="11">
        <v>1.673</v>
      </c>
      <c r="AL773">
        <v>764</v>
      </c>
    </row>
    <row r="774" spans="6:38" x14ac:dyDescent="0.3">
      <c r="F774" s="9">
        <v>767</v>
      </c>
      <c r="G774" s="12">
        <v>1.07</v>
      </c>
      <c r="H774" s="12">
        <v>4.258</v>
      </c>
      <c r="I774" s="9">
        <v>0.74199999999999999</v>
      </c>
      <c r="J774" s="9">
        <v>1.6719999999999999</v>
      </c>
      <c r="K774" s="9">
        <v>0.59799999999999998</v>
      </c>
      <c r="L774" s="9">
        <v>0.94899999999999995</v>
      </c>
      <c r="S774" s="9">
        <v>767</v>
      </c>
      <c r="T774" s="12">
        <f t="shared" si="109"/>
        <v>107</v>
      </c>
      <c r="V774">
        <v>661</v>
      </c>
      <c r="W774">
        <v>3</v>
      </c>
      <c r="X774" s="10">
        <f t="shared" si="108"/>
        <v>1.9544100476116797</v>
      </c>
      <c r="Z774" s="11">
        <f t="shared" si="110"/>
        <v>1.954</v>
      </c>
      <c r="AA774">
        <f t="shared" si="116"/>
        <v>2</v>
      </c>
      <c r="AB774">
        <f t="shared" si="113"/>
        <v>2</v>
      </c>
      <c r="AC774">
        <f t="shared" si="114"/>
        <v>767</v>
      </c>
      <c r="AD774" s="9">
        <f t="shared" si="115"/>
        <v>767</v>
      </c>
      <c r="AE774" s="12">
        <f t="shared" si="111"/>
        <v>1.954</v>
      </c>
      <c r="AF774" s="9">
        <f t="shared" si="112"/>
        <v>767</v>
      </c>
      <c r="AK774" s="11">
        <v>1.673</v>
      </c>
      <c r="AL774">
        <v>767</v>
      </c>
    </row>
    <row r="775" spans="6:38" x14ac:dyDescent="0.3">
      <c r="F775" s="9">
        <v>768</v>
      </c>
      <c r="G775" s="12">
        <v>0.89200000000000002</v>
      </c>
      <c r="H775" s="12">
        <v>3.8660000000000001</v>
      </c>
      <c r="I775" s="9">
        <v>0.75</v>
      </c>
      <c r="J775" s="9">
        <v>1.8380000000000001</v>
      </c>
      <c r="K775" s="9">
        <v>0.54400000000000004</v>
      </c>
      <c r="L775" s="9">
        <v>0.94399999999999995</v>
      </c>
      <c r="S775" s="9">
        <v>768</v>
      </c>
      <c r="T775" s="12">
        <f t="shared" si="109"/>
        <v>89.2</v>
      </c>
      <c r="V775">
        <v>78</v>
      </c>
      <c r="W775">
        <v>2.9000000000000004</v>
      </c>
      <c r="X775" s="10">
        <f t="shared" si="108"/>
        <v>1.9215604803731712</v>
      </c>
      <c r="Z775" s="11">
        <f t="shared" si="110"/>
        <v>1.921</v>
      </c>
      <c r="AA775">
        <f t="shared" si="116"/>
        <v>1</v>
      </c>
      <c r="AB775">
        <f t="shared" si="113"/>
        <v>0</v>
      </c>
      <c r="AC775">
        <f t="shared" si="114"/>
        <v>767</v>
      </c>
      <c r="AD775" s="9" t="str">
        <f t="shared" si="115"/>
        <v/>
      </c>
      <c r="AE775" s="12" t="str">
        <f t="shared" si="111"/>
        <v/>
      </c>
      <c r="AF775" s="9" t="str">
        <f t="shared" si="112"/>
        <v/>
      </c>
      <c r="AK775" s="11">
        <v>1.635</v>
      </c>
      <c r="AL775">
        <v>767</v>
      </c>
    </row>
    <row r="776" spans="6:38" x14ac:dyDescent="0.3">
      <c r="F776" s="9">
        <v>769</v>
      </c>
      <c r="G776" s="12">
        <v>1.774</v>
      </c>
      <c r="H776" s="12">
        <v>6.3620000000000001</v>
      </c>
      <c r="I776" s="9">
        <v>0.55100000000000005</v>
      </c>
      <c r="J776" s="9">
        <v>1.78</v>
      </c>
      <c r="K776" s="9">
        <v>0.56200000000000006</v>
      </c>
      <c r="L776" s="9">
        <v>0.9</v>
      </c>
      <c r="S776" s="9">
        <v>769</v>
      </c>
      <c r="T776" s="12">
        <f t="shared" si="109"/>
        <v>177.4</v>
      </c>
      <c r="V776">
        <v>238</v>
      </c>
      <c r="W776">
        <v>2.9000000000000004</v>
      </c>
      <c r="X776" s="10">
        <f t="shared" ref="X776:X829" si="117">((W776/PI())^0.5)*2</f>
        <v>1.9215604803731712</v>
      </c>
      <c r="Z776" s="11">
        <f t="shared" si="110"/>
        <v>1.921</v>
      </c>
      <c r="AA776">
        <f t="shared" si="116"/>
        <v>2</v>
      </c>
      <c r="AB776">
        <f t="shared" si="113"/>
        <v>0</v>
      </c>
      <c r="AC776">
        <f t="shared" si="114"/>
        <v>767</v>
      </c>
      <c r="AD776" s="9" t="str">
        <f t="shared" si="115"/>
        <v/>
      </c>
      <c r="AE776" s="12" t="str">
        <f t="shared" si="111"/>
        <v/>
      </c>
      <c r="AF776" s="9" t="str">
        <f t="shared" si="112"/>
        <v/>
      </c>
      <c r="AK776" s="11">
        <v>1.635</v>
      </c>
      <c r="AL776">
        <v>769</v>
      </c>
    </row>
    <row r="777" spans="6:38" x14ac:dyDescent="0.3">
      <c r="F777" s="9">
        <v>770</v>
      </c>
      <c r="G777" s="12">
        <v>0.70899999999999996</v>
      </c>
      <c r="H777" s="12">
        <v>3.331</v>
      </c>
      <c r="I777" s="9">
        <v>0.80400000000000005</v>
      </c>
      <c r="J777" s="9">
        <v>1.7230000000000001</v>
      </c>
      <c r="K777" s="9">
        <v>0.57999999999999996</v>
      </c>
      <c r="L777" s="9">
        <v>0.95499999999999996</v>
      </c>
      <c r="S777" s="9">
        <v>770</v>
      </c>
      <c r="T777" s="12">
        <f t="shared" ref="T777:T829" si="118">G777*100</f>
        <v>70.899999999999991</v>
      </c>
      <c r="V777">
        <v>410</v>
      </c>
      <c r="W777">
        <v>2.9000000000000004</v>
      </c>
      <c r="X777" s="10">
        <f t="shared" si="117"/>
        <v>1.9215604803731712</v>
      </c>
      <c r="Z777" s="11">
        <f t="shared" ref="Z777:Z829" si="119">TRUNC(X777,3)</f>
        <v>1.921</v>
      </c>
      <c r="AA777">
        <f t="shared" si="116"/>
        <v>3</v>
      </c>
      <c r="AB777">
        <f t="shared" si="113"/>
        <v>0</v>
      </c>
      <c r="AC777">
        <f t="shared" si="114"/>
        <v>767</v>
      </c>
      <c r="AD777" s="9" t="str">
        <f t="shared" si="115"/>
        <v/>
      </c>
      <c r="AE777" s="12" t="str">
        <f t="shared" ref="AE777:AE829" si="120">IF(AD777="","",Z777)</f>
        <v/>
      </c>
      <c r="AF777" s="9" t="str">
        <f t="shared" ref="AF777:AF829" si="121">AD777</f>
        <v/>
      </c>
      <c r="AK777" s="11">
        <v>1.595</v>
      </c>
      <c r="AL777">
        <v>769</v>
      </c>
    </row>
    <row r="778" spans="6:38" x14ac:dyDescent="0.3">
      <c r="F778" s="9">
        <v>771</v>
      </c>
      <c r="G778" s="12">
        <v>0.27900000000000003</v>
      </c>
      <c r="H778" s="12">
        <v>2</v>
      </c>
      <c r="I778" s="9">
        <v>0.877</v>
      </c>
      <c r="J778" s="9">
        <v>1.226</v>
      </c>
      <c r="K778" s="9">
        <v>0.81599999999999995</v>
      </c>
      <c r="L778" s="9">
        <v>0.92600000000000005</v>
      </c>
      <c r="S778" s="9">
        <v>771</v>
      </c>
      <c r="T778" s="12">
        <f t="shared" si="118"/>
        <v>27.900000000000002</v>
      </c>
      <c r="V778">
        <v>750</v>
      </c>
      <c r="W778">
        <v>2.9000000000000004</v>
      </c>
      <c r="X778" s="10">
        <f t="shared" si="117"/>
        <v>1.9215604803731712</v>
      </c>
      <c r="Z778" s="11">
        <f t="shared" si="119"/>
        <v>1.921</v>
      </c>
      <c r="AA778">
        <f t="shared" si="116"/>
        <v>4</v>
      </c>
      <c r="AB778">
        <f t="shared" ref="AB778:AB799" si="122">IF(AA778&lt;AA779,0,AA778)</f>
        <v>4</v>
      </c>
      <c r="AC778">
        <f t="shared" ref="AC778:AC800" si="123">AC777+AB778</f>
        <v>771</v>
      </c>
      <c r="AD778" s="9">
        <f t="shared" ref="AD778:AD829" si="124">IF(AB778=0,"",AC777+AB778)</f>
        <v>771</v>
      </c>
      <c r="AE778" s="12">
        <f t="shared" si="120"/>
        <v>1.921</v>
      </c>
      <c r="AF778" s="9">
        <f t="shared" si="121"/>
        <v>771</v>
      </c>
      <c r="AK778" s="11">
        <v>1.595</v>
      </c>
      <c r="AL778">
        <v>769</v>
      </c>
    </row>
    <row r="779" spans="6:38" x14ac:dyDescent="0.3">
      <c r="F779" s="9">
        <v>772</v>
      </c>
      <c r="G779" s="12">
        <v>0.315</v>
      </c>
      <c r="H779" s="12">
        <v>2.2090000000000001</v>
      </c>
      <c r="I779" s="9">
        <v>0.81200000000000006</v>
      </c>
      <c r="J779" s="9">
        <v>1.6859999999999999</v>
      </c>
      <c r="K779" s="9">
        <v>0.59299999999999997</v>
      </c>
      <c r="L779" s="9">
        <v>0.94299999999999995</v>
      </c>
      <c r="S779" s="9">
        <v>772</v>
      </c>
      <c r="T779" s="12">
        <f t="shared" si="118"/>
        <v>31.5</v>
      </c>
      <c r="V779">
        <v>705</v>
      </c>
      <c r="W779">
        <v>2.8000000000000003</v>
      </c>
      <c r="X779" s="10">
        <f t="shared" si="117"/>
        <v>1.8881394877652593</v>
      </c>
      <c r="Z779" s="11">
        <f t="shared" si="119"/>
        <v>1.8879999999999999</v>
      </c>
      <c r="AA779">
        <f t="shared" ref="AA779:AA800" si="125">IF(Z779-Z778=0,AA778+AA$8,1)</f>
        <v>1</v>
      </c>
      <c r="AB779">
        <f t="shared" si="122"/>
        <v>0</v>
      </c>
      <c r="AC779">
        <f t="shared" si="123"/>
        <v>771</v>
      </c>
      <c r="AD779" s="9" t="str">
        <f t="shared" si="124"/>
        <v/>
      </c>
      <c r="AE779" s="12" t="str">
        <f t="shared" si="120"/>
        <v/>
      </c>
      <c r="AF779" s="9" t="str">
        <f t="shared" si="121"/>
        <v/>
      </c>
      <c r="AK779" s="11">
        <v>1.595</v>
      </c>
      <c r="AL779">
        <v>769</v>
      </c>
    </row>
    <row r="780" spans="6:38" x14ac:dyDescent="0.3">
      <c r="F780" s="9">
        <v>773</v>
      </c>
      <c r="G780" s="12">
        <v>2.1999999999999999E-2</v>
      </c>
      <c r="H780" s="12">
        <v>0.53100000000000003</v>
      </c>
      <c r="I780" s="9">
        <v>0.98799999999999999</v>
      </c>
      <c r="J780" s="9">
        <v>1.3420000000000001</v>
      </c>
      <c r="K780" s="9">
        <v>0.745</v>
      </c>
      <c r="L780" s="9">
        <v>0.88</v>
      </c>
      <c r="S780" s="9">
        <v>773</v>
      </c>
      <c r="T780" s="12">
        <f t="shared" si="118"/>
        <v>2.1999999999999997</v>
      </c>
      <c r="V780">
        <v>721</v>
      </c>
      <c r="W780">
        <v>2.8000000000000003</v>
      </c>
      <c r="X780" s="10">
        <f t="shared" si="117"/>
        <v>1.8881394877652593</v>
      </c>
      <c r="Z780" s="11">
        <f t="shared" si="119"/>
        <v>1.8879999999999999</v>
      </c>
      <c r="AA780">
        <f t="shared" si="125"/>
        <v>2</v>
      </c>
      <c r="AB780">
        <f t="shared" si="122"/>
        <v>0</v>
      </c>
      <c r="AC780">
        <f t="shared" si="123"/>
        <v>771</v>
      </c>
      <c r="AD780" s="9" t="str">
        <f t="shared" si="124"/>
        <v/>
      </c>
      <c r="AE780" s="12" t="str">
        <f t="shared" si="120"/>
        <v/>
      </c>
      <c r="AF780" s="9" t="str">
        <f t="shared" si="121"/>
        <v/>
      </c>
      <c r="AK780" s="11">
        <v>1.595</v>
      </c>
      <c r="AL780">
        <v>769</v>
      </c>
    </row>
    <row r="781" spans="6:38" x14ac:dyDescent="0.3">
      <c r="F781" s="9">
        <v>774</v>
      </c>
      <c r="G781" s="12">
        <v>0.629</v>
      </c>
      <c r="H781" s="12">
        <v>3.1890000000000001</v>
      </c>
      <c r="I781" s="9">
        <v>0.77700000000000002</v>
      </c>
      <c r="J781" s="9">
        <v>1.597</v>
      </c>
      <c r="K781" s="9">
        <v>0.626</v>
      </c>
      <c r="L781" s="9">
        <v>0.89900000000000002</v>
      </c>
      <c r="S781" s="9">
        <v>774</v>
      </c>
      <c r="T781" s="12">
        <f t="shared" si="118"/>
        <v>62.9</v>
      </c>
      <c r="V781">
        <v>760</v>
      </c>
      <c r="W781">
        <v>2.8000000000000003</v>
      </c>
      <c r="X781" s="10">
        <f t="shared" si="117"/>
        <v>1.8881394877652593</v>
      </c>
      <c r="Z781" s="11">
        <f t="shared" si="119"/>
        <v>1.8879999999999999</v>
      </c>
      <c r="AA781">
        <f t="shared" si="125"/>
        <v>3</v>
      </c>
      <c r="AB781">
        <f t="shared" si="122"/>
        <v>3</v>
      </c>
      <c r="AC781">
        <f t="shared" si="123"/>
        <v>774</v>
      </c>
      <c r="AD781" s="9">
        <f t="shared" si="124"/>
        <v>774</v>
      </c>
      <c r="AE781" s="12">
        <f t="shared" si="120"/>
        <v>1.8879999999999999</v>
      </c>
      <c r="AF781" s="9">
        <f t="shared" si="121"/>
        <v>774</v>
      </c>
      <c r="AK781" s="11">
        <v>1.595</v>
      </c>
      <c r="AL781">
        <v>774</v>
      </c>
    </row>
    <row r="782" spans="6:38" x14ac:dyDescent="0.3">
      <c r="F782" s="9">
        <v>775</v>
      </c>
      <c r="G782" s="12">
        <v>0.64400000000000002</v>
      </c>
      <c r="H782" s="12">
        <v>3.375</v>
      </c>
      <c r="I782" s="9">
        <v>0.71</v>
      </c>
      <c r="J782" s="9">
        <v>1.9730000000000001</v>
      </c>
      <c r="K782" s="9">
        <v>0.50700000000000001</v>
      </c>
      <c r="L782" s="9">
        <v>0.92500000000000004</v>
      </c>
      <c r="S782" s="9">
        <v>775</v>
      </c>
      <c r="T782" s="12">
        <f t="shared" si="118"/>
        <v>64.400000000000006</v>
      </c>
      <c r="V782">
        <v>246</v>
      </c>
      <c r="W782">
        <v>2.7</v>
      </c>
      <c r="X782" s="10">
        <f t="shared" si="117"/>
        <v>1.85411616971131</v>
      </c>
      <c r="Z782" s="11">
        <f t="shared" si="119"/>
        <v>1.8540000000000001</v>
      </c>
      <c r="AA782">
        <f t="shared" si="125"/>
        <v>1</v>
      </c>
      <c r="AB782">
        <f t="shared" si="122"/>
        <v>0</v>
      </c>
      <c r="AC782">
        <f t="shared" si="123"/>
        <v>774</v>
      </c>
      <c r="AD782" s="9" t="str">
        <f t="shared" si="124"/>
        <v/>
      </c>
      <c r="AE782" s="12" t="str">
        <f t="shared" si="120"/>
        <v/>
      </c>
      <c r="AF782" s="9" t="str">
        <f t="shared" si="121"/>
        <v/>
      </c>
      <c r="AK782" s="11">
        <v>1.5549999999999999</v>
      </c>
      <c r="AL782">
        <v>774</v>
      </c>
    </row>
    <row r="783" spans="6:38" x14ac:dyDescent="0.3">
      <c r="F783" s="9">
        <v>776</v>
      </c>
      <c r="G783" s="12">
        <v>0.251</v>
      </c>
      <c r="H783" s="12">
        <v>1.9550000000000001</v>
      </c>
      <c r="I783" s="9">
        <v>0.82499999999999996</v>
      </c>
      <c r="J783" s="9">
        <v>1.9019999999999999</v>
      </c>
      <c r="K783" s="9">
        <v>0.52600000000000002</v>
      </c>
      <c r="L783" s="9">
        <v>0.93300000000000005</v>
      </c>
      <c r="S783" s="9">
        <v>776</v>
      </c>
      <c r="T783" s="12">
        <f t="shared" si="118"/>
        <v>25.1</v>
      </c>
      <c r="V783">
        <v>357</v>
      </c>
      <c r="W783">
        <v>2.7</v>
      </c>
      <c r="X783" s="10">
        <f t="shared" si="117"/>
        <v>1.85411616971131</v>
      </c>
      <c r="Z783" s="11">
        <f t="shared" si="119"/>
        <v>1.8540000000000001</v>
      </c>
      <c r="AA783">
        <f t="shared" si="125"/>
        <v>2</v>
      </c>
      <c r="AB783">
        <f t="shared" si="122"/>
        <v>0</v>
      </c>
      <c r="AC783">
        <f t="shared" si="123"/>
        <v>774</v>
      </c>
      <c r="AD783" s="9" t="str">
        <f t="shared" si="124"/>
        <v/>
      </c>
      <c r="AE783" s="12" t="str">
        <f t="shared" si="120"/>
        <v/>
      </c>
      <c r="AF783" s="9" t="str">
        <f t="shared" si="121"/>
        <v/>
      </c>
      <c r="AK783" s="11">
        <v>1.5549999999999999</v>
      </c>
      <c r="AL783">
        <v>776</v>
      </c>
    </row>
    <row r="784" spans="6:38" x14ac:dyDescent="0.3">
      <c r="F784" s="9">
        <v>777</v>
      </c>
      <c r="G784" s="12">
        <v>0.08</v>
      </c>
      <c r="H784" s="12">
        <v>0.99099999999999999</v>
      </c>
      <c r="I784" s="9">
        <v>1</v>
      </c>
      <c r="J784" s="9">
        <v>1.1339999999999999</v>
      </c>
      <c r="K784" s="9">
        <v>0.88200000000000001</v>
      </c>
      <c r="L784" s="9">
        <v>0.92900000000000005</v>
      </c>
      <c r="S784" s="9">
        <v>777</v>
      </c>
      <c r="T784" s="12">
        <f t="shared" si="118"/>
        <v>8</v>
      </c>
      <c r="V784">
        <v>435</v>
      </c>
      <c r="W784">
        <v>2.7</v>
      </c>
      <c r="X784" s="10">
        <f t="shared" si="117"/>
        <v>1.85411616971131</v>
      </c>
      <c r="Z784" s="11">
        <f t="shared" si="119"/>
        <v>1.8540000000000001</v>
      </c>
      <c r="AA784">
        <f t="shared" si="125"/>
        <v>3</v>
      </c>
      <c r="AB784">
        <f t="shared" si="122"/>
        <v>0</v>
      </c>
      <c r="AC784">
        <f t="shared" si="123"/>
        <v>774</v>
      </c>
      <c r="AD784" s="9" t="str">
        <f t="shared" si="124"/>
        <v/>
      </c>
      <c r="AE784" s="12" t="str">
        <f t="shared" si="120"/>
        <v/>
      </c>
      <c r="AF784" s="9" t="str">
        <f t="shared" si="121"/>
        <v/>
      </c>
      <c r="AK784" s="11">
        <v>1.5129999999999999</v>
      </c>
      <c r="AL784">
        <v>776</v>
      </c>
    </row>
    <row r="785" spans="6:38" x14ac:dyDescent="0.3">
      <c r="F785" s="9">
        <v>778</v>
      </c>
      <c r="G785" s="12">
        <v>0.57799999999999996</v>
      </c>
      <c r="H785" s="12">
        <v>3.0390000000000001</v>
      </c>
      <c r="I785" s="9">
        <v>0.78700000000000003</v>
      </c>
      <c r="J785" s="9">
        <v>1.7350000000000001</v>
      </c>
      <c r="K785" s="9">
        <v>0.57599999999999996</v>
      </c>
      <c r="L785" s="9">
        <v>0.94499999999999995</v>
      </c>
      <c r="S785" s="9">
        <v>778</v>
      </c>
      <c r="T785" s="12">
        <f t="shared" si="118"/>
        <v>57.8</v>
      </c>
      <c r="V785">
        <v>528</v>
      </c>
      <c r="W785">
        <v>2.7</v>
      </c>
      <c r="X785" s="10">
        <f t="shared" si="117"/>
        <v>1.85411616971131</v>
      </c>
      <c r="Z785" s="11">
        <f t="shared" si="119"/>
        <v>1.8540000000000001</v>
      </c>
      <c r="AA785">
        <f t="shared" si="125"/>
        <v>4</v>
      </c>
      <c r="AB785">
        <f t="shared" si="122"/>
        <v>0</v>
      </c>
      <c r="AC785">
        <f t="shared" si="123"/>
        <v>774</v>
      </c>
      <c r="AD785" s="9" t="str">
        <f t="shared" si="124"/>
        <v/>
      </c>
      <c r="AE785" s="12" t="str">
        <f t="shared" si="120"/>
        <v/>
      </c>
      <c r="AF785" s="9" t="str">
        <f t="shared" si="121"/>
        <v/>
      </c>
      <c r="AK785" s="11">
        <v>1.5129999999999999</v>
      </c>
      <c r="AL785">
        <v>776</v>
      </c>
    </row>
    <row r="786" spans="6:38" x14ac:dyDescent="0.3">
      <c r="F786" s="9">
        <v>779</v>
      </c>
      <c r="G786" s="12">
        <v>0.14199999999999999</v>
      </c>
      <c r="H786" s="12">
        <v>1.873</v>
      </c>
      <c r="I786" s="9">
        <v>0.50900000000000001</v>
      </c>
      <c r="J786" s="9">
        <v>3.3250000000000002</v>
      </c>
      <c r="K786" s="9">
        <v>0.30099999999999999</v>
      </c>
      <c r="L786" s="9">
        <v>0.82199999999999995</v>
      </c>
      <c r="S786" s="9">
        <v>779</v>
      </c>
      <c r="T786" s="12">
        <f t="shared" si="118"/>
        <v>14.2</v>
      </c>
      <c r="V786">
        <v>594</v>
      </c>
      <c r="W786">
        <v>2.7</v>
      </c>
      <c r="X786" s="10">
        <f t="shared" si="117"/>
        <v>1.85411616971131</v>
      </c>
      <c r="Z786" s="11">
        <f t="shared" si="119"/>
        <v>1.8540000000000001</v>
      </c>
      <c r="AA786">
        <f t="shared" si="125"/>
        <v>5</v>
      </c>
      <c r="AB786">
        <f t="shared" si="122"/>
        <v>5</v>
      </c>
      <c r="AC786">
        <f t="shared" si="123"/>
        <v>779</v>
      </c>
      <c r="AD786" s="9">
        <f t="shared" si="124"/>
        <v>779</v>
      </c>
      <c r="AE786" s="12">
        <f t="shared" si="120"/>
        <v>1.8540000000000001</v>
      </c>
      <c r="AF786" s="9">
        <f t="shared" si="121"/>
        <v>779</v>
      </c>
      <c r="AK786" s="11">
        <v>1.5129999999999999</v>
      </c>
      <c r="AL786">
        <v>779</v>
      </c>
    </row>
    <row r="787" spans="6:38" x14ac:dyDescent="0.3">
      <c r="F787" s="9">
        <v>780</v>
      </c>
      <c r="G787" s="12">
        <v>0.20100000000000001</v>
      </c>
      <c r="H787" s="12">
        <v>1.847</v>
      </c>
      <c r="I787" s="9">
        <v>0.73899999999999999</v>
      </c>
      <c r="J787" s="9">
        <v>1.623</v>
      </c>
      <c r="K787" s="9">
        <v>0.61599999999999999</v>
      </c>
      <c r="L787" s="9">
        <v>0.88200000000000001</v>
      </c>
      <c r="S787" s="9">
        <v>780</v>
      </c>
      <c r="T787" s="12">
        <f t="shared" si="118"/>
        <v>20.100000000000001</v>
      </c>
      <c r="V787">
        <v>270</v>
      </c>
      <c r="W787">
        <v>2.6</v>
      </c>
      <c r="X787" s="10">
        <f t="shared" si="117"/>
        <v>1.8194567365868921</v>
      </c>
      <c r="Z787" s="11">
        <f t="shared" si="119"/>
        <v>1.819</v>
      </c>
      <c r="AA787">
        <f t="shared" si="125"/>
        <v>1</v>
      </c>
      <c r="AB787">
        <f t="shared" si="122"/>
        <v>0</v>
      </c>
      <c r="AC787">
        <f t="shared" si="123"/>
        <v>779</v>
      </c>
      <c r="AD787" s="9" t="str">
        <f t="shared" si="124"/>
        <v/>
      </c>
      <c r="AE787" s="12" t="str">
        <f t="shared" si="120"/>
        <v/>
      </c>
      <c r="AF787" s="9" t="str">
        <f t="shared" si="121"/>
        <v/>
      </c>
      <c r="AK787" s="11">
        <v>1.4710000000000001</v>
      </c>
      <c r="AL787">
        <v>779</v>
      </c>
    </row>
    <row r="788" spans="6:38" x14ac:dyDescent="0.3">
      <c r="F788" s="9">
        <v>781</v>
      </c>
      <c r="G788" s="12">
        <v>6.2E-2</v>
      </c>
      <c r="H788" s="12">
        <v>0.92700000000000005</v>
      </c>
      <c r="I788" s="9">
        <v>0.91300000000000003</v>
      </c>
      <c r="J788" s="9">
        <v>1.298</v>
      </c>
      <c r="K788" s="9">
        <v>0.77100000000000002</v>
      </c>
      <c r="L788" s="9">
        <v>0.88600000000000001</v>
      </c>
      <c r="S788" s="9">
        <v>781</v>
      </c>
      <c r="T788" s="12">
        <f t="shared" si="118"/>
        <v>6.2</v>
      </c>
      <c r="V788">
        <v>391</v>
      </c>
      <c r="W788">
        <v>2.6</v>
      </c>
      <c r="X788" s="10">
        <f t="shared" si="117"/>
        <v>1.8194567365868921</v>
      </c>
      <c r="Z788" s="11">
        <f t="shared" si="119"/>
        <v>1.819</v>
      </c>
      <c r="AA788">
        <f t="shared" si="125"/>
        <v>2</v>
      </c>
      <c r="AB788">
        <f t="shared" si="122"/>
        <v>0</v>
      </c>
      <c r="AC788">
        <f t="shared" si="123"/>
        <v>779</v>
      </c>
      <c r="AD788" s="9" t="str">
        <f t="shared" si="124"/>
        <v/>
      </c>
      <c r="AE788" s="12" t="str">
        <f t="shared" si="120"/>
        <v/>
      </c>
      <c r="AF788" s="9" t="str">
        <f t="shared" si="121"/>
        <v/>
      </c>
      <c r="AK788" s="11">
        <v>1.4710000000000001</v>
      </c>
      <c r="AL788">
        <v>779</v>
      </c>
    </row>
    <row r="789" spans="6:38" x14ac:dyDescent="0.3">
      <c r="F789" s="9">
        <v>782</v>
      </c>
      <c r="G789" s="12">
        <v>2.484</v>
      </c>
      <c r="H789" s="12">
        <v>12.772</v>
      </c>
      <c r="I789" s="9">
        <v>0.191</v>
      </c>
      <c r="J789" s="9">
        <v>9.5879999999999992</v>
      </c>
      <c r="K789" s="9">
        <v>0.104</v>
      </c>
      <c r="L789" s="9">
        <v>0.69799999999999995</v>
      </c>
      <c r="S789" s="9">
        <v>782</v>
      </c>
      <c r="T789" s="12">
        <f t="shared" si="118"/>
        <v>248.4</v>
      </c>
      <c r="V789">
        <v>427</v>
      </c>
      <c r="W789">
        <v>2.6</v>
      </c>
      <c r="X789" s="10">
        <f t="shared" si="117"/>
        <v>1.8194567365868921</v>
      </c>
      <c r="Z789" s="11">
        <f t="shared" si="119"/>
        <v>1.819</v>
      </c>
      <c r="AA789">
        <f t="shared" si="125"/>
        <v>3</v>
      </c>
      <c r="AB789">
        <f t="shared" si="122"/>
        <v>3</v>
      </c>
      <c r="AC789">
        <f t="shared" si="123"/>
        <v>782</v>
      </c>
      <c r="AD789" s="9">
        <f t="shared" si="124"/>
        <v>782</v>
      </c>
      <c r="AE789" s="12">
        <f t="shared" si="120"/>
        <v>1.819</v>
      </c>
      <c r="AF789" s="9">
        <f t="shared" si="121"/>
        <v>782</v>
      </c>
      <c r="AK789" s="11">
        <v>1.4710000000000001</v>
      </c>
      <c r="AL789">
        <v>779</v>
      </c>
    </row>
    <row r="790" spans="6:38" x14ac:dyDescent="0.3">
      <c r="F790" s="9">
        <v>783</v>
      </c>
      <c r="G790" s="12">
        <v>0.158</v>
      </c>
      <c r="H790" s="12">
        <v>1.5069999999999999</v>
      </c>
      <c r="I790" s="9">
        <v>0.876</v>
      </c>
      <c r="J790" s="9">
        <v>1.482</v>
      </c>
      <c r="K790" s="9">
        <v>0.67500000000000004</v>
      </c>
      <c r="L790" s="9">
        <v>0.92900000000000005</v>
      </c>
      <c r="S790" s="9">
        <v>783</v>
      </c>
      <c r="T790" s="12">
        <f t="shared" si="118"/>
        <v>15.8</v>
      </c>
      <c r="V790">
        <v>84</v>
      </c>
      <c r="W790">
        <v>2.5</v>
      </c>
      <c r="X790" s="10">
        <f t="shared" si="117"/>
        <v>1.7841241161527712</v>
      </c>
      <c r="Z790" s="11">
        <f t="shared" si="119"/>
        <v>1.784</v>
      </c>
      <c r="AA790">
        <f t="shared" si="125"/>
        <v>1</v>
      </c>
      <c r="AB790">
        <f t="shared" si="122"/>
        <v>0</v>
      </c>
      <c r="AC790">
        <f t="shared" si="123"/>
        <v>782</v>
      </c>
      <c r="AD790" s="9" t="str">
        <f t="shared" si="124"/>
        <v/>
      </c>
      <c r="AE790" s="12" t="str">
        <f t="shared" si="120"/>
        <v/>
      </c>
      <c r="AF790" s="9" t="str">
        <f t="shared" si="121"/>
        <v/>
      </c>
      <c r="AK790" s="11">
        <v>1.4710000000000001</v>
      </c>
      <c r="AL790">
        <v>783</v>
      </c>
    </row>
    <row r="791" spans="6:38" x14ac:dyDescent="0.3">
      <c r="F791" s="9">
        <v>784</v>
      </c>
      <c r="G791" s="12">
        <v>0.10299999999999999</v>
      </c>
      <c r="H791" s="12">
        <v>1.163</v>
      </c>
      <c r="I791" s="9">
        <v>0.95499999999999996</v>
      </c>
      <c r="J791" s="9">
        <v>1.139</v>
      </c>
      <c r="K791" s="9">
        <v>0.878</v>
      </c>
      <c r="L791" s="9">
        <v>0.92300000000000004</v>
      </c>
      <c r="S791" s="9">
        <v>784</v>
      </c>
      <c r="T791" s="12">
        <f t="shared" si="118"/>
        <v>10.299999999999999</v>
      </c>
      <c r="V791">
        <v>208</v>
      </c>
      <c r="W791">
        <v>2.5</v>
      </c>
      <c r="X791" s="10">
        <f t="shared" si="117"/>
        <v>1.7841241161527712</v>
      </c>
      <c r="Z791" s="11">
        <f t="shared" si="119"/>
        <v>1.784</v>
      </c>
      <c r="AA791">
        <f t="shared" si="125"/>
        <v>2</v>
      </c>
      <c r="AB791">
        <f t="shared" si="122"/>
        <v>0</v>
      </c>
      <c r="AC791">
        <f t="shared" si="123"/>
        <v>782</v>
      </c>
      <c r="AD791" s="9" t="str">
        <f t="shared" si="124"/>
        <v/>
      </c>
      <c r="AE791" s="12" t="str">
        <f t="shared" si="120"/>
        <v/>
      </c>
      <c r="AF791" s="9" t="str">
        <f t="shared" si="121"/>
        <v/>
      </c>
      <c r="AK791" s="11">
        <v>1.427</v>
      </c>
      <c r="AL791">
        <v>784</v>
      </c>
    </row>
    <row r="792" spans="6:38" x14ac:dyDescent="0.3">
      <c r="F792" s="9">
        <v>785</v>
      </c>
      <c r="G792" s="12">
        <v>6.7000000000000004E-2</v>
      </c>
      <c r="H792" s="12">
        <v>1.0469999999999999</v>
      </c>
      <c r="I792" s="9">
        <v>0.76300000000000001</v>
      </c>
      <c r="J792" s="9">
        <v>2.323</v>
      </c>
      <c r="K792" s="9">
        <v>0.43099999999999999</v>
      </c>
      <c r="L792" s="9">
        <v>0.90400000000000003</v>
      </c>
      <c r="S792" s="9">
        <v>785</v>
      </c>
      <c r="T792" s="12">
        <f t="shared" si="118"/>
        <v>6.7</v>
      </c>
      <c r="V792">
        <v>253</v>
      </c>
      <c r="W792">
        <v>2.5</v>
      </c>
      <c r="X792" s="10">
        <f t="shared" si="117"/>
        <v>1.7841241161527712</v>
      </c>
      <c r="Z792" s="11">
        <f t="shared" si="119"/>
        <v>1.784</v>
      </c>
      <c r="AA792">
        <f t="shared" si="125"/>
        <v>3</v>
      </c>
      <c r="AB792">
        <f t="shared" si="122"/>
        <v>0</v>
      </c>
      <c r="AC792">
        <f t="shared" si="123"/>
        <v>782</v>
      </c>
      <c r="AD792" s="9" t="str">
        <f t="shared" si="124"/>
        <v/>
      </c>
      <c r="AE792" s="12" t="str">
        <f t="shared" si="120"/>
        <v/>
      </c>
      <c r="AF792" s="9" t="str">
        <f t="shared" si="121"/>
        <v/>
      </c>
      <c r="AK792" s="11">
        <v>1.381</v>
      </c>
      <c r="AL792">
        <v>784</v>
      </c>
    </row>
    <row r="793" spans="6:38" x14ac:dyDescent="0.3">
      <c r="F793" s="9">
        <v>786</v>
      </c>
      <c r="G793" s="12">
        <v>3.4000000000000002E-2</v>
      </c>
      <c r="H793" s="12">
        <v>0.66600000000000004</v>
      </c>
      <c r="I793" s="9">
        <v>0.97199999999999998</v>
      </c>
      <c r="J793" s="9">
        <v>1.0580000000000001</v>
      </c>
      <c r="K793" s="9">
        <v>0.94499999999999995</v>
      </c>
      <c r="L793" s="9">
        <v>0.85</v>
      </c>
      <c r="S793" s="9">
        <v>786</v>
      </c>
      <c r="T793" s="12">
        <f t="shared" si="118"/>
        <v>3.4000000000000004</v>
      </c>
      <c r="V793">
        <v>459</v>
      </c>
      <c r="W793">
        <v>2.5</v>
      </c>
      <c r="X793" s="10">
        <f t="shared" si="117"/>
        <v>1.7841241161527712</v>
      </c>
      <c r="Z793" s="11">
        <f t="shared" si="119"/>
        <v>1.784</v>
      </c>
      <c r="AA793">
        <f t="shared" si="125"/>
        <v>4</v>
      </c>
      <c r="AB793">
        <f t="shared" si="122"/>
        <v>4</v>
      </c>
      <c r="AC793">
        <f t="shared" si="123"/>
        <v>786</v>
      </c>
      <c r="AD793" s="9">
        <f t="shared" si="124"/>
        <v>786</v>
      </c>
      <c r="AE793" s="12">
        <f t="shared" si="120"/>
        <v>1.784</v>
      </c>
      <c r="AF793" s="9">
        <f t="shared" si="121"/>
        <v>786</v>
      </c>
      <c r="AK793" s="11">
        <v>1.381</v>
      </c>
      <c r="AL793">
        <v>786</v>
      </c>
    </row>
    <row r="794" spans="6:38" x14ac:dyDescent="0.3">
      <c r="F794" s="9">
        <v>787</v>
      </c>
      <c r="G794" s="12">
        <v>0.51500000000000001</v>
      </c>
      <c r="H794" s="12">
        <v>3.0950000000000002</v>
      </c>
      <c r="I794" s="9">
        <v>0.67600000000000005</v>
      </c>
      <c r="J794" s="9">
        <v>2.4550000000000001</v>
      </c>
      <c r="K794" s="9">
        <v>0.40699999999999997</v>
      </c>
      <c r="L794" s="9">
        <v>0.92700000000000005</v>
      </c>
      <c r="S794" s="9">
        <v>787</v>
      </c>
      <c r="T794" s="12">
        <f t="shared" si="118"/>
        <v>51.5</v>
      </c>
      <c r="V794">
        <v>210</v>
      </c>
      <c r="W794">
        <v>2.4</v>
      </c>
      <c r="X794" s="10">
        <f t="shared" si="117"/>
        <v>1.7480774889473265</v>
      </c>
      <c r="Z794" s="11">
        <f t="shared" si="119"/>
        <v>1.748</v>
      </c>
      <c r="AA794">
        <f t="shared" si="125"/>
        <v>1</v>
      </c>
      <c r="AB794">
        <f t="shared" si="122"/>
        <v>0</v>
      </c>
      <c r="AC794">
        <f t="shared" si="123"/>
        <v>786</v>
      </c>
      <c r="AD794" s="9" t="str">
        <f t="shared" si="124"/>
        <v/>
      </c>
      <c r="AE794" s="12" t="str">
        <f t="shared" si="120"/>
        <v/>
      </c>
      <c r="AF794" s="9" t="str">
        <f t="shared" si="121"/>
        <v/>
      </c>
      <c r="AK794" s="11">
        <v>1.335</v>
      </c>
      <c r="AL794">
        <v>786</v>
      </c>
    </row>
    <row r="795" spans="6:38" x14ac:dyDescent="0.3">
      <c r="F795" s="9">
        <v>788</v>
      </c>
      <c r="G795" s="12">
        <v>1.127</v>
      </c>
      <c r="H795" s="12">
        <v>4.944</v>
      </c>
      <c r="I795" s="9">
        <v>0.57899999999999996</v>
      </c>
      <c r="J795" s="9">
        <v>3.3119999999999998</v>
      </c>
      <c r="K795" s="9">
        <v>0.30199999999999999</v>
      </c>
      <c r="L795" s="9">
        <v>0.93100000000000005</v>
      </c>
      <c r="S795" s="9">
        <v>788</v>
      </c>
      <c r="T795" s="12">
        <f t="shared" si="118"/>
        <v>112.7</v>
      </c>
      <c r="V795">
        <v>438</v>
      </c>
      <c r="W795">
        <v>2.4</v>
      </c>
      <c r="X795" s="10">
        <f t="shared" si="117"/>
        <v>1.7480774889473265</v>
      </c>
      <c r="Z795" s="11">
        <f t="shared" si="119"/>
        <v>1.748</v>
      </c>
      <c r="AA795">
        <f t="shared" si="125"/>
        <v>2</v>
      </c>
      <c r="AB795">
        <f t="shared" si="122"/>
        <v>2</v>
      </c>
      <c r="AC795">
        <f t="shared" si="123"/>
        <v>788</v>
      </c>
      <c r="AD795" s="9">
        <f t="shared" si="124"/>
        <v>788</v>
      </c>
      <c r="AE795" s="12">
        <f t="shared" si="120"/>
        <v>1.748</v>
      </c>
      <c r="AF795" s="9">
        <f t="shared" si="121"/>
        <v>788</v>
      </c>
      <c r="AK795" s="11">
        <v>1.335</v>
      </c>
      <c r="AL795">
        <v>786</v>
      </c>
    </row>
    <row r="796" spans="6:38" x14ac:dyDescent="0.3">
      <c r="F796" s="9">
        <v>789</v>
      </c>
      <c r="G796" s="12">
        <v>0.34300000000000003</v>
      </c>
      <c r="H796" s="12">
        <v>2.1989999999999998</v>
      </c>
      <c r="I796" s="9">
        <v>0.89100000000000001</v>
      </c>
      <c r="J796" s="9">
        <v>1.345</v>
      </c>
      <c r="K796" s="9">
        <v>0.74399999999999999</v>
      </c>
      <c r="L796" s="9">
        <v>0.94199999999999995</v>
      </c>
      <c r="S796" s="9">
        <v>789</v>
      </c>
      <c r="T796" s="12">
        <f t="shared" si="118"/>
        <v>34.300000000000004</v>
      </c>
      <c r="V796">
        <v>133</v>
      </c>
      <c r="W796">
        <v>2.2999999999999998</v>
      </c>
      <c r="X796" s="10">
        <f t="shared" si="117"/>
        <v>1.7112717355495808</v>
      </c>
      <c r="Z796" s="11">
        <f t="shared" si="119"/>
        <v>1.7110000000000001</v>
      </c>
      <c r="AA796">
        <f t="shared" si="125"/>
        <v>1</v>
      </c>
      <c r="AB796">
        <f t="shared" si="122"/>
        <v>0</v>
      </c>
      <c r="AC796">
        <f t="shared" si="123"/>
        <v>788</v>
      </c>
      <c r="AD796" s="9" t="str">
        <f t="shared" si="124"/>
        <v/>
      </c>
      <c r="AE796" s="12" t="str">
        <f t="shared" si="120"/>
        <v/>
      </c>
      <c r="AF796" s="9" t="str">
        <f t="shared" si="121"/>
        <v/>
      </c>
      <c r="AK796" s="11">
        <v>1.335</v>
      </c>
      <c r="AL796">
        <v>786</v>
      </c>
    </row>
    <row r="797" spans="6:38" x14ac:dyDescent="0.3">
      <c r="F797" s="9">
        <v>790</v>
      </c>
      <c r="G797" s="12">
        <v>0.57099999999999995</v>
      </c>
      <c r="H797" s="12">
        <v>2.875</v>
      </c>
      <c r="I797" s="9">
        <v>0.86899999999999999</v>
      </c>
      <c r="J797" s="9">
        <v>1.0780000000000001</v>
      </c>
      <c r="K797" s="9">
        <v>0.92800000000000005</v>
      </c>
      <c r="L797" s="9">
        <v>0.94599999999999995</v>
      </c>
      <c r="S797" s="9">
        <v>790</v>
      </c>
      <c r="T797" s="12">
        <f t="shared" si="118"/>
        <v>57.099999999999994</v>
      </c>
      <c r="V797">
        <v>181</v>
      </c>
      <c r="W797">
        <v>2.2999999999999998</v>
      </c>
      <c r="X797" s="10">
        <f t="shared" si="117"/>
        <v>1.7112717355495808</v>
      </c>
      <c r="Z797" s="11">
        <f t="shared" si="119"/>
        <v>1.7110000000000001</v>
      </c>
      <c r="AA797">
        <f t="shared" si="125"/>
        <v>2</v>
      </c>
      <c r="AB797">
        <f t="shared" si="122"/>
        <v>0</v>
      </c>
      <c r="AC797">
        <f t="shared" si="123"/>
        <v>788</v>
      </c>
      <c r="AD797" s="9" t="str">
        <f t="shared" si="124"/>
        <v/>
      </c>
      <c r="AE797" s="12" t="str">
        <f t="shared" si="120"/>
        <v/>
      </c>
      <c r="AF797" s="9" t="str">
        <f t="shared" si="121"/>
        <v/>
      </c>
      <c r="AK797" s="11">
        <v>1.335</v>
      </c>
      <c r="AL797">
        <v>790</v>
      </c>
    </row>
    <row r="798" spans="6:38" x14ac:dyDescent="0.3">
      <c r="F798" s="9">
        <v>791</v>
      </c>
      <c r="G798" s="12">
        <v>1.3480000000000001</v>
      </c>
      <c r="H798" s="12">
        <v>4.9160000000000004</v>
      </c>
      <c r="I798" s="9">
        <v>0.70099999999999996</v>
      </c>
      <c r="J798" s="9">
        <v>2.0059999999999998</v>
      </c>
      <c r="K798" s="9">
        <v>0.499</v>
      </c>
      <c r="L798" s="9">
        <v>0.93300000000000005</v>
      </c>
      <c r="S798" s="9">
        <v>791</v>
      </c>
      <c r="T798" s="12">
        <f t="shared" si="118"/>
        <v>134.80000000000001</v>
      </c>
      <c r="V798">
        <v>183</v>
      </c>
      <c r="W798">
        <v>2.2999999999999998</v>
      </c>
      <c r="X798" s="10">
        <f t="shared" si="117"/>
        <v>1.7112717355495808</v>
      </c>
      <c r="Z798" s="11">
        <f t="shared" si="119"/>
        <v>1.7110000000000001</v>
      </c>
      <c r="AA798">
        <f t="shared" si="125"/>
        <v>3</v>
      </c>
      <c r="AB798">
        <f t="shared" si="122"/>
        <v>0</v>
      </c>
      <c r="AC798">
        <f t="shared" si="123"/>
        <v>788</v>
      </c>
      <c r="AD798" s="9" t="str">
        <f t="shared" si="124"/>
        <v/>
      </c>
      <c r="AE798" s="12" t="str">
        <f t="shared" si="120"/>
        <v/>
      </c>
      <c r="AF798" s="9" t="str">
        <f t="shared" si="121"/>
        <v/>
      </c>
      <c r="AK798" s="11">
        <v>1.236</v>
      </c>
      <c r="AL798">
        <v>791</v>
      </c>
    </row>
    <row r="799" spans="6:38" x14ac:dyDescent="0.3">
      <c r="F799" s="9">
        <v>792</v>
      </c>
      <c r="G799" s="12">
        <v>0.67900000000000005</v>
      </c>
      <c r="H799" s="12">
        <v>3.2749999999999999</v>
      </c>
      <c r="I799" s="9">
        <v>0.79600000000000004</v>
      </c>
      <c r="J799" s="9">
        <v>1.782</v>
      </c>
      <c r="K799" s="9">
        <v>0.56100000000000005</v>
      </c>
      <c r="L799" s="9">
        <v>0.95399999999999996</v>
      </c>
      <c r="S799" s="9">
        <v>792</v>
      </c>
      <c r="T799" s="12">
        <f t="shared" si="118"/>
        <v>67.900000000000006</v>
      </c>
      <c r="V799">
        <v>490</v>
      </c>
      <c r="W799">
        <v>2.2999999999999998</v>
      </c>
      <c r="X799" s="10">
        <f t="shared" si="117"/>
        <v>1.7112717355495808</v>
      </c>
      <c r="Z799" s="11">
        <f t="shared" si="119"/>
        <v>1.7110000000000001</v>
      </c>
      <c r="AA799">
        <f t="shared" si="125"/>
        <v>4</v>
      </c>
      <c r="AB799">
        <f t="shared" si="122"/>
        <v>0</v>
      </c>
      <c r="AC799">
        <f t="shared" si="123"/>
        <v>788</v>
      </c>
      <c r="AD799" s="9" t="str">
        <f t="shared" si="124"/>
        <v/>
      </c>
      <c r="AE799" s="12" t="str">
        <f t="shared" si="120"/>
        <v/>
      </c>
      <c r="AF799" s="9" t="str">
        <f t="shared" si="121"/>
        <v/>
      </c>
      <c r="AK799" s="11">
        <v>1.07</v>
      </c>
      <c r="AL799">
        <v>792</v>
      </c>
    </row>
    <row r="800" spans="6:38" x14ac:dyDescent="0.3">
      <c r="F800" s="9">
        <v>793</v>
      </c>
      <c r="G800" s="12">
        <v>0.04</v>
      </c>
      <c r="H800" s="12">
        <v>0.81899999999999995</v>
      </c>
      <c r="I800" s="9">
        <v>0.755</v>
      </c>
      <c r="J800" s="9">
        <v>2.4590000000000001</v>
      </c>
      <c r="K800" s="9">
        <v>0.40699999999999997</v>
      </c>
      <c r="L800" s="9">
        <v>0.86</v>
      </c>
      <c r="S800" s="9">
        <v>793</v>
      </c>
      <c r="T800" s="12">
        <f t="shared" si="118"/>
        <v>4</v>
      </c>
      <c r="V800">
        <v>571</v>
      </c>
      <c r="W800">
        <v>2.2999999999999998</v>
      </c>
      <c r="X800" s="10">
        <f t="shared" si="117"/>
        <v>1.7112717355495808</v>
      </c>
      <c r="Z800" s="11">
        <f t="shared" si="119"/>
        <v>1.7110000000000001</v>
      </c>
      <c r="AA800">
        <f t="shared" si="125"/>
        <v>5</v>
      </c>
      <c r="AB800">
        <f>IF(AA800&lt;AA831,0,AA800)</f>
        <v>5</v>
      </c>
      <c r="AC800">
        <f t="shared" si="123"/>
        <v>793</v>
      </c>
      <c r="AD800" s="9">
        <f t="shared" si="124"/>
        <v>793</v>
      </c>
      <c r="AE800" s="12">
        <f t="shared" si="120"/>
        <v>1.7110000000000001</v>
      </c>
      <c r="AF800" s="9">
        <f t="shared" si="121"/>
        <v>793</v>
      </c>
      <c r="AK800" s="11">
        <v>0.79700000000000004</v>
      </c>
      <c r="AL800">
        <v>793</v>
      </c>
    </row>
    <row r="801" spans="6:37" x14ac:dyDescent="0.3">
      <c r="F801" s="9">
        <v>794</v>
      </c>
      <c r="G801" s="12">
        <v>0.104</v>
      </c>
      <c r="H801" s="12">
        <v>1.208</v>
      </c>
      <c r="I801" s="9">
        <v>0.89400000000000002</v>
      </c>
      <c r="J801" s="9">
        <v>1.3959999999999999</v>
      </c>
      <c r="K801" s="9">
        <v>0.71599999999999997</v>
      </c>
      <c r="L801" s="9">
        <v>0.91600000000000004</v>
      </c>
      <c r="S801" s="9">
        <v>794</v>
      </c>
      <c r="T801" s="12">
        <f t="shared" si="118"/>
        <v>10.4</v>
      </c>
      <c r="V801">
        <v>426</v>
      </c>
      <c r="W801">
        <v>2.1999999999999997</v>
      </c>
      <c r="X801" s="10">
        <f t="shared" si="117"/>
        <v>1.6736567743768009</v>
      </c>
      <c r="Z801" s="11">
        <f t="shared" si="119"/>
        <v>1.673</v>
      </c>
      <c r="AA801">
        <f t="shared" ref="AA801:AA829" si="126">IF(Z801-Z800=0,AA800+AA$8,1)</f>
        <v>1</v>
      </c>
      <c r="AB801">
        <f t="shared" ref="AB801:AB829" si="127">IF(AA801&lt;AA832,0,AA801)</f>
        <v>1</v>
      </c>
      <c r="AC801">
        <f t="shared" ref="AC801:AC829" si="128">AC800+AB801</f>
        <v>794</v>
      </c>
      <c r="AD801" s="9">
        <f t="shared" si="124"/>
        <v>794</v>
      </c>
      <c r="AE801" s="12">
        <f t="shared" si="120"/>
        <v>1.673</v>
      </c>
      <c r="AF801" s="9">
        <f t="shared" si="121"/>
        <v>794</v>
      </c>
      <c r="AK801" s="11"/>
    </row>
    <row r="802" spans="6:37" x14ac:dyDescent="0.3">
      <c r="F802" s="9">
        <v>795</v>
      </c>
      <c r="G802" s="12">
        <v>0.6</v>
      </c>
      <c r="H802" s="12">
        <v>2.95</v>
      </c>
      <c r="I802" s="9">
        <v>0.86599999999999999</v>
      </c>
      <c r="J802" s="9">
        <v>1.448</v>
      </c>
      <c r="K802" s="9">
        <v>0.69099999999999995</v>
      </c>
      <c r="L802" s="9">
        <v>0.94499999999999995</v>
      </c>
      <c r="S802" s="9">
        <v>795</v>
      </c>
      <c r="T802" s="12">
        <f t="shared" si="118"/>
        <v>60</v>
      </c>
      <c r="V802">
        <v>584</v>
      </c>
      <c r="W802">
        <v>2.1999999999999997</v>
      </c>
      <c r="X802" s="10">
        <f t="shared" si="117"/>
        <v>1.6736567743768009</v>
      </c>
      <c r="Z802" s="11">
        <f t="shared" si="119"/>
        <v>1.673</v>
      </c>
      <c r="AA802">
        <f t="shared" si="126"/>
        <v>2</v>
      </c>
      <c r="AB802">
        <f t="shared" si="127"/>
        <v>2</v>
      </c>
      <c r="AC802">
        <f t="shared" si="128"/>
        <v>796</v>
      </c>
      <c r="AD802" s="9">
        <f t="shared" si="124"/>
        <v>796</v>
      </c>
      <c r="AE802" s="12">
        <f t="shared" si="120"/>
        <v>1.673</v>
      </c>
      <c r="AF802" s="9">
        <f t="shared" si="121"/>
        <v>796</v>
      </c>
      <c r="AK802" s="11"/>
    </row>
    <row r="803" spans="6:37" x14ac:dyDescent="0.3">
      <c r="F803" s="9">
        <v>796</v>
      </c>
      <c r="G803" s="12">
        <v>0.34399999999999997</v>
      </c>
      <c r="H803" s="12">
        <v>2.2770000000000001</v>
      </c>
      <c r="I803" s="9">
        <v>0.83299999999999996</v>
      </c>
      <c r="J803" s="9">
        <v>1.5469999999999999</v>
      </c>
      <c r="K803" s="9">
        <v>0.64700000000000002</v>
      </c>
      <c r="L803" s="9">
        <v>0.92400000000000004</v>
      </c>
      <c r="S803" s="9">
        <v>796</v>
      </c>
      <c r="T803" s="12">
        <f t="shared" si="118"/>
        <v>34.4</v>
      </c>
      <c r="V803">
        <v>773</v>
      </c>
      <c r="W803">
        <v>2.1999999999999997</v>
      </c>
      <c r="X803" s="10">
        <f t="shared" si="117"/>
        <v>1.6736567743768009</v>
      </c>
      <c r="Z803" s="11">
        <f t="shared" si="119"/>
        <v>1.673</v>
      </c>
      <c r="AA803">
        <f t="shared" si="126"/>
        <v>3</v>
      </c>
      <c r="AB803">
        <f t="shared" si="127"/>
        <v>3</v>
      </c>
      <c r="AC803">
        <f t="shared" si="128"/>
        <v>799</v>
      </c>
      <c r="AD803" s="9">
        <f t="shared" si="124"/>
        <v>799</v>
      </c>
      <c r="AE803" s="12">
        <f t="shared" si="120"/>
        <v>1.673</v>
      </c>
      <c r="AF803" s="9">
        <f t="shared" si="121"/>
        <v>799</v>
      </c>
      <c r="AK803" s="11"/>
    </row>
    <row r="804" spans="6:37" x14ac:dyDescent="0.3">
      <c r="F804" s="9">
        <v>797</v>
      </c>
      <c r="G804" s="12">
        <v>4.3999999999999997E-2</v>
      </c>
      <c r="H804" s="12">
        <v>0.86399999999999999</v>
      </c>
      <c r="I804" s="9">
        <v>0.747</v>
      </c>
      <c r="J804" s="9">
        <v>2.246</v>
      </c>
      <c r="K804" s="9">
        <v>0.44500000000000001</v>
      </c>
      <c r="L804" s="9">
        <v>0.84599999999999997</v>
      </c>
      <c r="S804" s="9">
        <v>797</v>
      </c>
      <c r="T804" s="12">
        <f t="shared" si="118"/>
        <v>4.3999999999999995</v>
      </c>
      <c r="V804">
        <v>428</v>
      </c>
      <c r="W804">
        <v>2.1</v>
      </c>
      <c r="X804" s="10">
        <f t="shared" si="117"/>
        <v>1.6351767622932518</v>
      </c>
      <c r="Z804" s="11">
        <f t="shared" si="119"/>
        <v>1.635</v>
      </c>
      <c r="AA804">
        <f t="shared" si="126"/>
        <v>1</v>
      </c>
      <c r="AB804">
        <f t="shared" si="127"/>
        <v>1</v>
      </c>
      <c r="AC804">
        <f t="shared" si="128"/>
        <v>800</v>
      </c>
      <c r="AD804" s="9">
        <f t="shared" si="124"/>
        <v>800</v>
      </c>
      <c r="AE804" s="12">
        <f t="shared" si="120"/>
        <v>1.635</v>
      </c>
      <c r="AF804" s="9">
        <f t="shared" si="121"/>
        <v>800</v>
      </c>
      <c r="AK804" s="11"/>
    </row>
    <row r="805" spans="6:37" x14ac:dyDescent="0.3">
      <c r="F805" s="9">
        <v>798</v>
      </c>
      <c r="G805" s="12">
        <v>0.192</v>
      </c>
      <c r="H805" s="12">
        <v>1.641</v>
      </c>
      <c r="I805" s="9">
        <v>0.89800000000000002</v>
      </c>
      <c r="J805" s="9">
        <v>1.1759999999999999</v>
      </c>
      <c r="K805" s="9">
        <v>0.85</v>
      </c>
      <c r="L805" s="9">
        <v>0.93600000000000005</v>
      </c>
      <c r="S805" s="9">
        <v>798</v>
      </c>
      <c r="T805" s="12">
        <f t="shared" si="118"/>
        <v>19.2</v>
      </c>
      <c r="V805">
        <v>692</v>
      </c>
      <c r="W805">
        <v>2.1</v>
      </c>
      <c r="X805" s="10">
        <f t="shared" si="117"/>
        <v>1.6351767622932518</v>
      </c>
      <c r="Z805" s="11">
        <f t="shared" si="119"/>
        <v>1.635</v>
      </c>
      <c r="AA805">
        <f t="shared" si="126"/>
        <v>2</v>
      </c>
      <c r="AB805">
        <f t="shared" si="127"/>
        <v>2</v>
      </c>
      <c r="AC805">
        <f t="shared" si="128"/>
        <v>802</v>
      </c>
      <c r="AD805" s="9">
        <f t="shared" si="124"/>
        <v>802</v>
      </c>
      <c r="AE805" s="12">
        <f t="shared" si="120"/>
        <v>1.635</v>
      </c>
      <c r="AF805" s="9">
        <f t="shared" si="121"/>
        <v>802</v>
      </c>
      <c r="AK805" s="11"/>
    </row>
    <row r="806" spans="6:37" x14ac:dyDescent="0.3">
      <c r="F806" s="9">
        <v>799</v>
      </c>
      <c r="G806" s="12">
        <v>0.41799999999999998</v>
      </c>
      <c r="H806" s="12">
        <v>2.5419999999999998</v>
      </c>
      <c r="I806" s="9">
        <v>0.81299999999999994</v>
      </c>
      <c r="J806" s="9">
        <v>1.7470000000000001</v>
      </c>
      <c r="K806" s="9">
        <v>0.57299999999999995</v>
      </c>
      <c r="L806" s="9">
        <v>0.94099999999999995</v>
      </c>
      <c r="S806" s="9">
        <v>799</v>
      </c>
      <c r="T806" s="12">
        <f t="shared" si="118"/>
        <v>41.8</v>
      </c>
      <c r="V806">
        <v>254</v>
      </c>
      <c r="W806">
        <v>2</v>
      </c>
      <c r="X806" s="10">
        <f t="shared" si="117"/>
        <v>1.5957691216057308</v>
      </c>
      <c r="Z806" s="11">
        <f t="shared" si="119"/>
        <v>1.595</v>
      </c>
      <c r="AA806">
        <f t="shared" si="126"/>
        <v>1</v>
      </c>
      <c r="AB806">
        <f t="shared" si="127"/>
        <v>1</v>
      </c>
      <c r="AC806">
        <f t="shared" si="128"/>
        <v>803</v>
      </c>
      <c r="AD806" s="9">
        <f t="shared" si="124"/>
        <v>803</v>
      </c>
      <c r="AE806" s="12">
        <f t="shared" si="120"/>
        <v>1.595</v>
      </c>
      <c r="AF806" s="9">
        <f t="shared" si="121"/>
        <v>803</v>
      </c>
      <c r="AK806" s="11"/>
    </row>
    <row r="807" spans="6:37" x14ac:dyDescent="0.3">
      <c r="F807" s="9">
        <v>800</v>
      </c>
      <c r="G807" s="12">
        <v>0.16</v>
      </c>
      <c r="H807" s="12">
        <v>1.8839999999999999</v>
      </c>
      <c r="I807" s="9">
        <v>0.56699999999999995</v>
      </c>
      <c r="J807" s="9">
        <v>3.3010000000000002</v>
      </c>
      <c r="K807" s="9">
        <v>0.30299999999999999</v>
      </c>
      <c r="L807" s="9">
        <v>0.88100000000000001</v>
      </c>
      <c r="S807" s="9">
        <v>800</v>
      </c>
      <c r="T807" s="12">
        <f t="shared" si="118"/>
        <v>16</v>
      </c>
      <c r="V807">
        <v>260</v>
      </c>
      <c r="W807">
        <v>2</v>
      </c>
      <c r="X807" s="10">
        <f t="shared" si="117"/>
        <v>1.5957691216057308</v>
      </c>
      <c r="Z807" s="11">
        <f t="shared" si="119"/>
        <v>1.595</v>
      </c>
      <c r="AA807">
        <f t="shared" si="126"/>
        <v>2</v>
      </c>
      <c r="AB807">
        <f t="shared" si="127"/>
        <v>2</v>
      </c>
      <c r="AC807">
        <f t="shared" si="128"/>
        <v>805</v>
      </c>
      <c r="AD807" s="9">
        <f t="shared" si="124"/>
        <v>805</v>
      </c>
      <c r="AE807" s="12">
        <f t="shared" si="120"/>
        <v>1.595</v>
      </c>
      <c r="AF807" s="9">
        <f t="shared" si="121"/>
        <v>805</v>
      </c>
      <c r="AK807" s="11"/>
    </row>
    <row r="808" spans="6:37" x14ac:dyDescent="0.3">
      <c r="F808" s="9">
        <v>801</v>
      </c>
      <c r="G808" s="12">
        <v>1.3759999999999999</v>
      </c>
      <c r="H808" s="12">
        <v>4.62</v>
      </c>
      <c r="I808" s="9">
        <v>0.81</v>
      </c>
      <c r="J808" s="9">
        <v>1.367</v>
      </c>
      <c r="K808" s="9">
        <v>0.73099999999999998</v>
      </c>
      <c r="L808" s="9">
        <v>0.95699999999999996</v>
      </c>
      <c r="S808" s="9">
        <v>801</v>
      </c>
      <c r="T808" s="12">
        <f t="shared" si="118"/>
        <v>137.6</v>
      </c>
      <c r="V808">
        <v>424</v>
      </c>
      <c r="W808">
        <v>2</v>
      </c>
      <c r="X808" s="10">
        <f t="shared" si="117"/>
        <v>1.5957691216057308</v>
      </c>
      <c r="Z808" s="11">
        <f t="shared" si="119"/>
        <v>1.595</v>
      </c>
      <c r="AA808">
        <f t="shared" si="126"/>
        <v>3</v>
      </c>
      <c r="AB808">
        <f t="shared" si="127"/>
        <v>3</v>
      </c>
      <c r="AC808">
        <f t="shared" si="128"/>
        <v>808</v>
      </c>
      <c r="AD808" s="9">
        <f t="shared" si="124"/>
        <v>808</v>
      </c>
      <c r="AE808" s="12">
        <f t="shared" si="120"/>
        <v>1.595</v>
      </c>
      <c r="AF808" s="9">
        <f t="shared" si="121"/>
        <v>808</v>
      </c>
      <c r="AK808" s="11"/>
    </row>
    <row r="809" spans="6:37" x14ac:dyDescent="0.3">
      <c r="F809" s="9">
        <v>802</v>
      </c>
      <c r="G809" s="12">
        <v>0.04</v>
      </c>
      <c r="H809" s="12">
        <v>0.72899999999999998</v>
      </c>
      <c r="I809" s="9">
        <v>0.95299999999999996</v>
      </c>
      <c r="J809" s="9">
        <v>1.6439999999999999</v>
      </c>
      <c r="K809" s="9">
        <v>0.60799999999999998</v>
      </c>
      <c r="L809" s="9">
        <v>0.88900000000000001</v>
      </c>
      <c r="S809" s="9">
        <v>802</v>
      </c>
      <c r="T809" s="12">
        <f t="shared" si="118"/>
        <v>4</v>
      </c>
      <c r="V809">
        <v>520</v>
      </c>
      <c r="W809">
        <v>2</v>
      </c>
      <c r="X809" s="10">
        <f t="shared" si="117"/>
        <v>1.5957691216057308</v>
      </c>
      <c r="Z809" s="11">
        <f t="shared" si="119"/>
        <v>1.595</v>
      </c>
      <c r="AA809">
        <f t="shared" si="126"/>
        <v>4</v>
      </c>
      <c r="AB809">
        <f t="shared" si="127"/>
        <v>4</v>
      </c>
      <c r="AC809">
        <f t="shared" si="128"/>
        <v>812</v>
      </c>
      <c r="AD809" s="9">
        <f t="shared" si="124"/>
        <v>812</v>
      </c>
      <c r="AE809" s="12">
        <f t="shared" si="120"/>
        <v>1.595</v>
      </c>
      <c r="AF809" s="9">
        <f t="shared" si="121"/>
        <v>812</v>
      </c>
      <c r="AK809" s="11"/>
    </row>
    <row r="810" spans="6:37" x14ac:dyDescent="0.3">
      <c r="F810" s="9">
        <v>803</v>
      </c>
      <c r="G810" s="12">
        <v>0.108</v>
      </c>
      <c r="H810" s="12">
        <v>1.335</v>
      </c>
      <c r="I810" s="9">
        <v>0.76100000000000001</v>
      </c>
      <c r="J810" s="9">
        <v>2.129</v>
      </c>
      <c r="K810" s="9">
        <v>0.47</v>
      </c>
      <c r="L810" s="9">
        <v>0.88800000000000001</v>
      </c>
      <c r="S810" s="9">
        <v>803</v>
      </c>
      <c r="T810" s="12">
        <f t="shared" si="118"/>
        <v>10.8</v>
      </c>
      <c r="V810">
        <v>561</v>
      </c>
      <c r="W810">
        <v>2</v>
      </c>
      <c r="X810" s="10">
        <f t="shared" si="117"/>
        <v>1.5957691216057308</v>
      </c>
      <c r="Z810" s="11">
        <f t="shared" si="119"/>
        <v>1.595</v>
      </c>
      <c r="AA810">
        <f t="shared" si="126"/>
        <v>5</v>
      </c>
      <c r="AB810">
        <f t="shared" si="127"/>
        <v>5</v>
      </c>
      <c r="AC810">
        <f t="shared" si="128"/>
        <v>817</v>
      </c>
      <c r="AD810" s="9">
        <f t="shared" si="124"/>
        <v>817</v>
      </c>
      <c r="AE810" s="12">
        <f t="shared" si="120"/>
        <v>1.595</v>
      </c>
      <c r="AF810" s="9">
        <f t="shared" si="121"/>
        <v>817</v>
      </c>
      <c r="AK810" s="11"/>
    </row>
    <row r="811" spans="6:37" x14ac:dyDescent="0.3">
      <c r="F811" s="9">
        <v>804</v>
      </c>
      <c r="G811" s="12">
        <v>0.97899999999999998</v>
      </c>
      <c r="H811" s="12">
        <v>3.9849999999999999</v>
      </c>
      <c r="I811" s="9">
        <v>0.77400000000000002</v>
      </c>
      <c r="J811" s="9">
        <v>1.1499999999999999</v>
      </c>
      <c r="K811" s="9">
        <v>0.86899999999999999</v>
      </c>
      <c r="L811" s="9">
        <v>0.91900000000000004</v>
      </c>
      <c r="S811" s="9">
        <v>804</v>
      </c>
      <c r="T811" s="12">
        <f t="shared" si="118"/>
        <v>97.899999999999991</v>
      </c>
      <c r="V811">
        <v>180</v>
      </c>
      <c r="W811">
        <v>1.9</v>
      </c>
      <c r="X811" s="10">
        <f t="shared" si="117"/>
        <v>1.5553633450087505</v>
      </c>
      <c r="Z811" s="11">
        <f t="shared" si="119"/>
        <v>1.5549999999999999</v>
      </c>
      <c r="AA811">
        <f t="shared" si="126"/>
        <v>1</v>
      </c>
      <c r="AB811">
        <f t="shared" si="127"/>
        <v>1</v>
      </c>
      <c r="AC811">
        <f t="shared" si="128"/>
        <v>818</v>
      </c>
      <c r="AD811" s="9">
        <f t="shared" si="124"/>
        <v>818</v>
      </c>
      <c r="AE811" s="12">
        <f t="shared" si="120"/>
        <v>1.5549999999999999</v>
      </c>
      <c r="AF811" s="9">
        <f t="shared" si="121"/>
        <v>818</v>
      </c>
      <c r="AK811" s="11"/>
    </row>
    <row r="812" spans="6:37" x14ac:dyDescent="0.3">
      <c r="F812" s="9">
        <v>805</v>
      </c>
      <c r="G812" s="12">
        <v>4.2999999999999997E-2</v>
      </c>
      <c r="H812" s="12">
        <v>0.77400000000000002</v>
      </c>
      <c r="I812" s="9">
        <v>0.90900000000000003</v>
      </c>
      <c r="J812" s="9">
        <v>1.7749999999999999</v>
      </c>
      <c r="K812" s="9">
        <v>0.56299999999999994</v>
      </c>
      <c r="L812" s="9">
        <v>0.88700000000000001</v>
      </c>
      <c r="S812" s="9">
        <v>805</v>
      </c>
      <c r="T812" s="12">
        <f t="shared" si="118"/>
        <v>4.3</v>
      </c>
      <c r="V812">
        <v>495</v>
      </c>
      <c r="W812">
        <v>1.9</v>
      </c>
      <c r="X812" s="10">
        <f t="shared" si="117"/>
        <v>1.5553633450087505</v>
      </c>
      <c r="Z812" s="11">
        <f t="shared" si="119"/>
        <v>1.5549999999999999</v>
      </c>
      <c r="AA812">
        <f t="shared" si="126"/>
        <v>2</v>
      </c>
      <c r="AB812">
        <f t="shared" si="127"/>
        <v>2</v>
      </c>
      <c r="AC812">
        <f t="shared" si="128"/>
        <v>820</v>
      </c>
      <c r="AD812" s="9">
        <f t="shared" si="124"/>
        <v>820</v>
      </c>
      <c r="AE812" s="12">
        <f t="shared" si="120"/>
        <v>1.5549999999999999</v>
      </c>
      <c r="AF812" s="9">
        <f t="shared" si="121"/>
        <v>820</v>
      </c>
      <c r="AK812" s="11"/>
    </row>
    <row r="813" spans="6:37" x14ac:dyDescent="0.3">
      <c r="F813" s="9">
        <v>806</v>
      </c>
      <c r="G813" s="12">
        <v>0.45100000000000001</v>
      </c>
      <c r="H813" s="12">
        <v>2.9049999999999998</v>
      </c>
      <c r="I813" s="9">
        <v>0.67200000000000004</v>
      </c>
      <c r="J813" s="9">
        <v>2.3039999999999998</v>
      </c>
      <c r="K813" s="9">
        <v>0.434</v>
      </c>
      <c r="L813" s="9">
        <v>0.91100000000000003</v>
      </c>
      <c r="S813" s="9">
        <v>806</v>
      </c>
      <c r="T813" s="12">
        <f t="shared" si="118"/>
        <v>45.1</v>
      </c>
      <c r="V813">
        <v>220</v>
      </c>
      <c r="W813">
        <v>1.7999999999999998</v>
      </c>
      <c r="X813" s="10">
        <f t="shared" si="117"/>
        <v>1.5138795132120959</v>
      </c>
      <c r="Z813" s="11">
        <f t="shared" si="119"/>
        <v>1.5129999999999999</v>
      </c>
      <c r="AA813">
        <f t="shared" si="126"/>
        <v>1</v>
      </c>
      <c r="AB813">
        <f t="shared" si="127"/>
        <v>1</v>
      </c>
      <c r="AC813">
        <f t="shared" si="128"/>
        <v>821</v>
      </c>
      <c r="AD813" s="9">
        <f t="shared" si="124"/>
        <v>821</v>
      </c>
      <c r="AE813" s="12">
        <f t="shared" si="120"/>
        <v>1.5129999999999999</v>
      </c>
      <c r="AF813" s="9">
        <f t="shared" si="121"/>
        <v>821</v>
      </c>
      <c r="AK813" s="11"/>
    </row>
    <row r="814" spans="6:37" x14ac:dyDescent="0.3">
      <c r="F814" s="9">
        <v>807</v>
      </c>
      <c r="G814" s="12">
        <v>3.34</v>
      </c>
      <c r="H814" s="12">
        <v>8.032</v>
      </c>
      <c r="I814" s="9">
        <v>0.65100000000000002</v>
      </c>
      <c r="J814" s="9">
        <v>2.1179999999999999</v>
      </c>
      <c r="K814" s="9">
        <v>0.47199999999999998</v>
      </c>
      <c r="L814" s="9">
        <v>0.97799999999999998</v>
      </c>
      <c r="S814" s="9">
        <v>807</v>
      </c>
      <c r="T814" s="12">
        <f t="shared" si="118"/>
        <v>334</v>
      </c>
      <c r="V814">
        <v>401</v>
      </c>
      <c r="W814">
        <v>1.7999999999999998</v>
      </c>
      <c r="X814" s="10">
        <f t="shared" si="117"/>
        <v>1.5138795132120959</v>
      </c>
      <c r="Z814" s="11">
        <f t="shared" si="119"/>
        <v>1.5129999999999999</v>
      </c>
      <c r="AA814">
        <f t="shared" si="126"/>
        <v>2</v>
      </c>
      <c r="AB814">
        <f t="shared" si="127"/>
        <v>2</v>
      </c>
      <c r="AC814">
        <f t="shared" si="128"/>
        <v>823</v>
      </c>
      <c r="AD814" s="9">
        <f t="shared" si="124"/>
        <v>823</v>
      </c>
      <c r="AE814" s="12">
        <f t="shared" si="120"/>
        <v>1.5129999999999999</v>
      </c>
      <c r="AF814" s="9">
        <f t="shared" si="121"/>
        <v>823</v>
      </c>
      <c r="AK814" s="11"/>
    </row>
    <row r="815" spans="6:37" x14ac:dyDescent="0.3">
      <c r="F815" s="9">
        <v>808</v>
      </c>
      <c r="G815" s="12">
        <v>8.5999999999999993E-2</v>
      </c>
      <c r="H815" s="12">
        <v>1.099</v>
      </c>
      <c r="I815" s="9">
        <v>0.89100000000000001</v>
      </c>
      <c r="J815" s="9">
        <v>1.325</v>
      </c>
      <c r="K815" s="9">
        <v>0.755</v>
      </c>
      <c r="L815" s="9">
        <v>0.89900000000000002</v>
      </c>
      <c r="S815" s="9">
        <v>808</v>
      </c>
      <c r="T815" s="12">
        <f t="shared" si="118"/>
        <v>8.6</v>
      </c>
      <c r="V815">
        <v>476</v>
      </c>
      <c r="W815">
        <v>1.7999999999999998</v>
      </c>
      <c r="X815" s="10">
        <f t="shared" si="117"/>
        <v>1.5138795132120959</v>
      </c>
      <c r="Z815" s="11">
        <f t="shared" si="119"/>
        <v>1.5129999999999999</v>
      </c>
      <c r="AA815">
        <f t="shared" si="126"/>
        <v>3</v>
      </c>
      <c r="AB815">
        <f t="shared" si="127"/>
        <v>3</v>
      </c>
      <c r="AC815">
        <f t="shared" si="128"/>
        <v>826</v>
      </c>
      <c r="AD815" s="9">
        <f t="shared" si="124"/>
        <v>826</v>
      </c>
      <c r="AE815" s="12">
        <f t="shared" si="120"/>
        <v>1.5129999999999999</v>
      </c>
      <c r="AF815" s="9">
        <f t="shared" si="121"/>
        <v>826</v>
      </c>
      <c r="AK815" s="11"/>
    </row>
    <row r="816" spans="6:37" x14ac:dyDescent="0.3">
      <c r="F816" s="9">
        <v>809</v>
      </c>
      <c r="G816" s="12">
        <v>0.318</v>
      </c>
      <c r="H816" s="12">
        <v>2.5419999999999998</v>
      </c>
      <c r="I816" s="9">
        <v>0.61899999999999999</v>
      </c>
      <c r="J816" s="9">
        <v>2.6880000000000002</v>
      </c>
      <c r="K816" s="9">
        <v>0.372</v>
      </c>
      <c r="L816" s="9">
        <v>0.89300000000000002</v>
      </c>
      <c r="S816" s="9">
        <v>809</v>
      </c>
      <c r="T816" s="12">
        <f t="shared" si="118"/>
        <v>31.8</v>
      </c>
      <c r="V816">
        <v>85</v>
      </c>
      <c r="W816">
        <v>1.7000000000000002</v>
      </c>
      <c r="X816" s="10">
        <f t="shared" si="117"/>
        <v>1.4712264360219256</v>
      </c>
      <c r="Z816" s="11">
        <f t="shared" si="119"/>
        <v>1.4710000000000001</v>
      </c>
      <c r="AA816">
        <f t="shared" si="126"/>
        <v>1</v>
      </c>
      <c r="AB816">
        <f t="shared" si="127"/>
        <v>1</v>
      </c>
      <c r="AC816">
        <f t="shared" si="128"/>
        <v>827</v>
      </c>
      <c r="AD816" s="9">
        <f t="shared" si="124"/>
        <v>827</v>
      </c>
      <c r="AE816" s="12">
        <f t="shared" si="120"/>
        <v>1.4710000000000001</v>
      </c>
      <c r="AF816" s="9">
        <f t="shared" si="121"/>
        <v>827</v>
      </c>
      <c r="AK816" s="11"/>
    </row>
    <row r="817" spans="6:37" x14ac:dyDescent="0.3">
      <c r="F817" s="9">
        <v>810</v>
      </c>
      <c r="G817" s="12">
        <v>1.72</v>
      </c>
      <c r="H817" s="12">
        <v>5.8</v>
      </c>
      <c r="I817" s="9">
        <v>0.64300000000000002</v>
      </c>
      <c r="J817" s="9">
        <v>1.899</v>
      </c>
      <c r="K817" s="9">
        <v>0.52700000000000002</v>
      </c>
      <c r="L817" s="9">
        <v>0.92500000000000004</v>
      </c>
      <c r="S817" s="9">
        <v>810</v>
      </c>
      <c r="T817" s="12">
        <f t="shared" si="118"/>
        <v>172</v>
      </c>
      <c r="V817">
        <v>305</v>
      </c>
      <c r="W817">
        <v>1.7000000000000002</v>
      </c>
      <c r="X817" s="10">
        <f t="shared" si="117"/>
        <v>1.4712264360219256</v>
      </c>
      <c r="Z817" s="11">
        <f t="shared" si="119"/>
        <v>1.4710000000000001</v>
      </c>
      <c r="AA817">
        <f t="shared" si="126"/>
        <v>2</v>
      </c>
      <c r="AB817">
        <f t="shared" si="127"/>
        <v>2</v>
      </c>
      <c r="AC817">
        <f t="shared" si="128"/>
        <v>829</v>
      </c>
      <c r="AD817" s="9">
        <f t="shared" si="124"/>
        <v>829</v>
      </c>
      <c r="AE817" s="12">
        <f t="shared" si="120"/>
        <v>1.4710000000000001</v>
      </c>
      <c r="AF817" s="9">
        <f t="shared" si="121"/>
        <v>829</v>
      </c>
      <c r="AK817" s="11"/>
    </row>
    <row r="818" spans="6:37" x14ac:dyDescent="0.3">
      <c r="F818" s="9">
        <v>811</v>
      </c>
      <c r="G818" s="12">
        <v>1.04</v>
      </c>
      <c r="H818" s="12">
        <v>4.8449999999999998</v>
      </c>
      <c r="I818" s="9">
        <v>0.55700000000000005</v>
      </c>
      <c r="J818" s="9">
        <v>2.456</v>
      </c>
      <c r="K818" s="9">
        <v>0.40699999999999997</v>
      </c>
      <c r="L818" s="9">
        <v>0.90900000000000003</v>
      </c>
      <c r="S818" s="9">
        <v>811</v>
      </c>
      <c r="T818" s="12">
        <f t="shared" si="118"/>
        <v>104</v>
      </c>
      <c r="V818">
        <v>431</v>
      </c>
      <c r="W818">
        <v>1.7000000000000002</v>
      </c>
      <c r="X818" s="10">
        <f t="shared" si="117"/>
        <v>1.4712264360219256</v>
      </c>
      <c r="Z818" s="11">
        <f t="shared" si="119"/>
        <v>1.4710000000000001</v>
      </c>
      <c r="AA818">
        <f t="shared" si="126"/>
        <v>3</v>
      </c>
      <c r="AB818">
        <f t="shared" si="127"/>
        <v>3</v>
      </c>
      <c r="AC818">
        <f t="shared" si="128"/>
        <v>832</v>
      </c>
      <c r="AD818" s="9">
        <f t="shared" si="124"/>
        <v>832</v>
      </c>
      <c r="AE818" s="12">
        <f t="shared" si="120"/>
        <v>1.4710000000000001</v>
      </c>
      <c r="AF818" s="9">
        <f t="shared" si="121"/>
        <v>832</v>
      </c>
      <c r="AK818" s="11"/>
    </row>
    <row r="819" spans="6:37" x14ac:dyDescent="0.3">
      <c r="F819" s="9">
        <v>812</v>
      </c>
      <c r="G819" s="12">
        <v>0.04</v>
      </c>
      <c r="H819" s="12">
        <v>0.748</v>
      </c>
      <c r="I819" s="9">
        <v>0.90600000000000003</v>
      </c>
      <c r="J819" s="9">
        <v>1.7629999999999999</v>
      </c>
      <c r="K819" s="9">
        <v>0.56699999999999995</v>
      </c>
      <c r="L819" s="9">
        <v>0.88900000000000001</v>
      </c>
      <c r="S819" s="9">
        <v>812</v>
      </c>
      <c r="T819" s="12">
        <f t="shared" si="118"/>
        <v>4</v>
      </c>
      <c r="V819">
        <v>473</v>
      </c>
      <c r="W819">
        <v>1.7000000000000002</v>
      </c>
      <c r="X819" s="10">
        <f t="shared" si="117"/>
        <v>1.4712264360219256</v>
      </c>
      <c r="Z819" s="11">
        <f t="shared" si="119"/>
        <v>1.4710000000000001</v>
      </c>
      <c r="AA819">
        <f t="shared" si="126"/>
        <v>4</v>
      </c>
      <c r="AB819">
        <f t="shared" si="127"/>
        <v>4</v>
      </c>
      <c r="AC819">
        <f t="shared" si="128"/>
        <v>836</v>
      </c>
      <c r="AD819" s="9">
        <f t="shared" si="124"/>
        <v>836</v>
      </c>
      <c r="AE819" s="12">
        <f t="shared" si="120"/>
        <v>1.4710000000000001</v>
      </c>
      <c r="AF819" s="9">
        <f t="shared" si="121"/>
        <v>836</v>
      </c>
      <c r="AK819" s="11"/>
    </row>
    <row r="820" spans="6:37" x14ac:dyDescent="0.3">
      <c r="F820" s="9">
        <v>813</v>
      </c>
      <c r="G820" s="12">
        <v>5.2999999999999999E-2</v>
      </c>
      <c r="H820" s="12">
        <v>0.83799999999999997</v>
      </c>
      <c r="I820" s="9">
        <v>0.95699999999999996</v>
      </c>
      <c r="J820" s="9">
        <v>1.593</v>
      </c>
      <c r="K820" s="9">
        <v>0.628</v>
      </c>
      <c r="L820" s="9">
        <v>0.90600000000000003</v>
      </c>
      <c r="S820" s="9">
        <v>813</v>
      </c>
      <c r="T820" s="12">
        <f t="shared" si="118"/>
        <v>5.3</v>
      </c>
      <c r="V820">
        <v>73</v>
      </c>
      <c r="W820">
        <v>1.6</v>
      </c>
      <c r="X820" s="10">
        <f t="shared" si="117"/>
        <v>1.4272992929222168</v>
      </c>
      <c r="Z820" s="11">
        <f t="shared" si="119"/>
        <v>1.427</v>
      </c>
      <c r="AA820">
        <f t="shared" si="126"/>
        <v>1</v>
      </c>
      <c r="AB820">
        <f t="shared" si="127"/>
        <v>1</v>
      </c>
      <c r="AC820">
        <f t="shared" si="128"/>
        <v>837</v>
      </c>
      <c r="AD820" s="9">
        <f t="shared" si="124"/>
        <v>837</v>
      </c>
      <c r="AE820" s="12">
        <f t="shared" si="120"/>
        <v>1.427</v>
      </c>
      <c r="AF820" s="9">
        <f t="shared" si="121"/>
        <v>837</v>
      </c>
      <c r="AK820" s="11"/>
    </row>
    <row r="821" spans="6:37" x14ac:dyDescent="0.3">
      <c r="F821" s="9">
        <v>814</v>
      </c>
      <c r="G821" s="12">
        <v>0.17</v>
      </c>
      <c r="H821" s="12">
        <v>1.657</v>
      </c>
      <c r="I821" s="9">
        <v>0.78</v>
      </c>
      <c r="J821" s="9">
        <v>2.0169999999999999</v>
      </c>
      <c r="K821" s="9">
        <v>0.496</v>
      </c>
      <c r="L821" s="9">
        <v>0.91100000000000003</v>
      </c>
      <c r="S821" s="9">
        <v>814</v>
      </c>
      <c r="T821" s="12">
        <f t="shared" si="118"/>
        <v>17</v>
      </c>
      <c r="V821">
        <v>482</v>
      </c>
      <c r="W821">
        <v>1.5</v>
      </c>
      <c r="X821" s="10">
        <f t="shared" si="117"/>
        <v>1.381976597885342</v>
      </c>
      <c r="Z821" s="11">
        <f t="shared" si="119"/>
        <v>1.381</v>
      </c>
      <c r="AA821">
        <f t="shared" si="126"/>
        <v>1</v>
      </c>
      <c r="AB821">
        <f t="shared" si="127"/>
        <v>1</v>
      </c>
      <c r="AC821">
        <f t="shared" si="128"/>
        <v>838</v>
      </c>
      <c r="AD821" s="9">
        <f t="shared" si="124"/>
        <v>838</v>
      </c>
      <c r="AE821" s="12">
        <f t="shared" si="120"/>
        <v>1.381</v>
      </c>
      <c r="AF821" s="9">
        <f t="shared" si="121"/>
        <v>838</v>
      </c>
      <c r="AK821" s="11"/>
    </row>
    <row r="822" spans="6:37" x14ac:dyDescent="0.3">
      <c r="F822" s="9">
        <v>815</v>
      </c>
      <c r="G822" s="12">
        <v>0.73799999999999999</v>
      </c>
      <c r="H822" s="12">
        <v>5.0830000000000002</v>
      </c>
      <c r="I822" s="9">
        <v>0.35899999999999999</v>
      </c>
      <c r="J822" s="9">
        <v>3.1190000000000002</v>
      </c>
      <c r="K822" s="9">
        <v>0.32100000000000001</v>
      </c>
      <c r="L822" s="9">
        <v>0.77100000000000002</v>
      </c>
      <c r="S822" s="9">
        <v>815</v>
      </c>
      <c r="T822" s="12">
        <f t="shared" si="118"/>
        <v>73.8</v>
      </c>
      <c r="V822">
        <v>562</v>
      </c>
      <c r="W822">
        <v>1.5</v>
      </c>
      <c r="X822" s="10">
        <f t="shared" si="117"/>
        <v>1.381976597885342</v>
      </c>
      <c r="Z822" s="11">
        <f t="shared" si="119"/>
        <v>1.381</v>
      </c>
      <c r="AA822">
        <f t="shared" si="126"/>
        <v>2</v>
      </c>
      <c r="AB822">
        <f t="shared" si="127"/>
        <v>2</v>
      </c>
      <c r="AC822">
        <f t="shared" si="128"/>
        <v>840</v>
      </c>
      <c r="AD822" s="9">
        <f t="shared" si="124"/>
        <v>840</v>
      </c>
      <c r="AE822" s="12">
        <f t="shared" si="120"/>
        <v>1.381</v>
      </c>
      <c r="AF822" s="9">
        <f t="shared" si="121"/>
        <v>840</v>
      </c>
      <c r="AK822" s="11"/>
    </row>
    <row r="823" spans="6:37" x14ac:dyDescent="0.3">
      <c r="F823" s="9">
        <v>816</v>
      </c>
      <c r="G823" s="12">
        <v>0.16200000000000001</v>
      </c>
      <c r="H823" s="12">
        <v>1.649</v>
      </c>
      <c r="I823" s="9">
        <v>0.75</v>
      </c>
      <c r="J823" s="9">
        <v>2.173</v>
      </c>
      <c r="K823" s="9">
        <v>0.46</v>
      </c>
      <c r="L823" s="9">
        <v>0.91200000000000003</v>
      </c>
      <c r="S823" s="9">
        <v>816</v>
      </c>
      <c r="T823" s="12">
        <f t="shared" si="118"/>
        <v>16.2</v>
      </c>
      <c r="V823">
        <v>58</v>
      </c>
      <c r="W823">
        <v>1.4000000000000001</v>
      </c>
      <c r="X823" s="10">
        <f t="shared" si="117"/>
        <v>1.3351162356249091</v>
      </c>
      <c r="Z823" s="11">
        <f t="shared" si="119"/>
        <v>1.335</v>
      </c>
      <c r="AA823">
        <f t="shared" si="126"/>
        <v>1</v>
      </c>
      <c r="AB823">
        <f t="shared" si="127"/>
        <v>1</v>
      </c>
      <c r="AC823">
        <f t="shared" si="128"/>
        <v>841</v>
      </c>
      <c r="AD823" s="9">
        <f t="shared" si="124"/>
        <v>841</v>
      </c>
      <c r="AE823" s="12">
        <f t="shared" si="120"/>
        <v>1.335</v>
      </c>
      <c r="AF823" s="9">
        <f t="shared" si="121"/>
        <v>841</v>
      </c>
      <c r="AK823" s="11"/>
    </row>
    <row r="824" spans="6:37" x14ac:dyDescent="0.3">
      <c r="F824" s="9">
        <v>817</v>
      </c>
      <c r="G824" s="12">
        <v>9.8000000000000004E-2</v>
      </c>
      <c r="H824" s="12">
        <v>1.2150000000000001</v>
      </c>
      <c r="I824" s="9">
        <v>0.83199999999999996</v>
      </c>
      <c r="J824" s="9">
        <v>1.6870000000000001</v>
      </c>
      <c r="K824" s="9">
        <v>0.59299999999999997</v>
      </c>
      <c r="L824" s="9">
        <v>0.88600000000000001</v>
      </c>
      <c r="S824" s="9">
        <v>817</v>
      </c>
      <c r="T824" s="12">
        <f t="shared" si="118"/>
        <v>9.8000000000000007</v>
      </c>
      <c r="V824">
        <v>118</v>
      </c>
      <c r="W824">
        <v>1.4000000000000001</v>
      </c>
      <c r="X824" s="10">
        <f t="shared" si="117"/>
        <v>1.3351162356249091</v>
      </c>
      <c r="Z824" s="11">
        <f t="shared" si="119"/>
        <v>1.335</v>
      </c>
      <c r="AA824">
        <f t="shared" si="126"/>
        <v>2</v>
      </c>
      <c r="AB824">
        <f t="shared" si="127"/>
        <v>2</v>
      </c>
      <c r="AC824">
        <f t="shared" si="128"/>
        <v>843</v>
      </c>
      <c r="AD824" s="9">
        <f t="shared" si="124"/>
        <v>843</v>
      </c>
      <c r="AE824" s="12">
        <f t="shared" si="120"/>
        <v>1.335</v>
      </c>
      <c r="AF824" s="9">
        <f t="shared" si="121"/>
        <v>843</v>
      </c>
      <c r="AK824" s="11"/>
    </row>
    <row r="825" spans="6:37" x14ac:dyDescent="0.3">
      <c r="F825" s="9">
        <v>818</v>
      </c>
      <c r="G825" s="12">
        <v>0.78300000000000003</v>
      </c>
      <c r="H825" s="12">
        <v>4.3280000000000003</v>
      </c>
      <c r="I825" s="9">
        <v>0.52500000000000002</v>
      </c>
      <c r="J825" s="9">
        <v>2.427</v>
      </c>
      <c r="K825" s="9">
        <v>0.41199999999999998</v>
      </c>
      <c r="L825" s="9">
        <v>0.92100000000000004</v>
      </c>
      <c r="S825" s="9">
        <v>818</v>
      </c>
      <c r="T825" s="12">
        <f t="shared" si="118"/>
        <v>78.3</v>
      </c>
      <c r="V825">
        <v>403</v>
      </c>
      <c r="W825">
        <v>1.4000000000000001</v>
      </c>
      <c r="X825" s="10">
        <f t="shared" si="117"/>
        <v>1.3351162356249091</v>
      </c>
      <c r="Z825" s="11">
        <f t="shared" si="119"/>
        <v>1.335</v>
      </c>
      <c r="AA825">
        <f t="shared" si="126"/>
        <v>3</v>
      </c>
      <c r="AB825">
        <f t="shared" si="127"/>
        <v>3</v>
      </c>
      <c r="AC825">
        <f t="shared" si="128"/>
        <v>846</v>
      </c>
      <c r="AD825" s="9">
        <f t="shared" si="124"/>
        <v>846</v>
      </c>
      <c r="AE825" s="12">
        <f t="shared" si="120"/>
        <v>1.335</v>
      </c>
      <c r="AF825" s="9">
        <f t="shared" si="121"/>
        <v>846</v>
      </c>
      <c r="AK825" s="11"/>
    </row>
    <row r="826" spans="6:37" x14ac:dyDescent="0.3">
      <c r="F826" s="9">
        <v>819</v>
      </c>
      <c r="G826" s="12">
        <v>0.182</v>
      </c>
      <c r="H826" s="12">
        <v>2.0590000000000002</v>
      </c>
      <c r="I826" s="9">
        <v>0.54100000000000004</v>
      </c>
      <c r="J826" s="9">
        <v>3.6469999999999998</v>
      </c>
      <c r="K826" s="9">
        <v>0.27400000000000002</v>
      </c>
      <c r="L826" s="9">
        <v>0.91200000000000003</v>
      </c>
      <c r="S826" s="9">
        <v>819</v>
      </c>
      <c r="T826" s="12">
        <f t="shared" si="118"/>
        <v>18.2</v>
      </c>
      <c r="V826">
        <v>625</v>
      </c>
      <c r="W826">
        <v>1.4000000000000001</v>
      </c>
      <c r="X826" s="10">
        <f t="shared" si="117"/>
        <v>1.3351162356249091</v>
      </c>
      <c r="Z826" s="11">
        <f t="shared" si="119"/>
        <v>1.335</v>
      </c>
      <c r="AA826">
        <f t="shared" si="126"/>
        <v>4</v>
      </c>
      <c r="AB826">
        <f t="shared" si="127"/>
        <v>4</v>
      </c>
      <c r="AC826">
        <f t="shared" si="128"/>
        <v>850</v>
      </c>
      <c r="AD826" s="9">
        <f t="shared" si="124"/>
        <v>850</v>
      </c>
      <c r="AE826" s="12">
        <f t="shared" si="120"/>
        <v>1.335</v>
      </c>
      <c r="AF826" s="9">
        <f t="shared" si="121"/>
        <v>850</v>
      </c>
      <c r="AK826" s="11"/>
    </row>
    <row r="827" spans="6:37" x14ac:dyDescent="0.3">
      <c r="F827" s="9">
        <v>820</v>
      </c>
      <c r="G827" s="12">
        <v>0.442</v>
      </c>
      <c r="H827" s="12">
        <v>3.1989999999999998</v>
      </c>
      <c r="I827" s="9">
        <v>0.54300000000000004</v>
      </c>
      <c r="J827" s="9">
        <v>3.169</v>
      </c>
      <c r="K827" s="9">
        <v>0.316</v>
      </c>
      <c r="L827" s="9">
        <v>0.85099999999999998</v>
      </c>
      <c r="S827" s="9">
        <v>820</v>
      </c>
      <c r="T827" s="12">
        <f t="shared" si="118"/>
        <v>44.2</v>
      </c>
      <c r="V827">
        <v>612</v>
      </c>
      <c r="W827">
        <v>1.2</v>
      </c>
      <c r="X827" s="10">
        <f t="shared" si="117"/>
        <v>1.2360774464742066</v>
      </c>
      <c r="Z827" s="11">
        <f t="shared" si="119"/>
        <v>1.236</v>
      </c>
      <c r="AA827">
        <f t="shared" si="126"/>
        <v>1</v>
      </c>
      <c r="AB827">
        <f t="shared" si="127"/>
        <v>1</v>
      </c>
      <c r="AC827">
        <f t="shared" si="128"/>
        <v>851</v>
      </c>
      <c r="AD827" s="9">
        <f t="shared" si="124"/>
        <v>851</v>
      </c>
      <c r="AE827" s="12">
        <f t="shared" si="120"/>
        <v>1.236</v>
      </c>
      <c r="AF827" s="9">
        <f t="shared" si="121"/>
        <v>851</v>
      </c>
      <c r="AK827" s="11"/>
    </row>
    <row r="828" spans="6:37" x14ac:dyDescent="0.3">
      <c r="F828" s="9">
        <v>821</v>
      </c>
      <c r="G828" s="12">
        <v>0.109</v>
      </c>
      <c r="H828" s="12">
        <v>1.29</v>
      </c>
      <c r="I828" s="9">
        <v>0.82199999999999995</v>
      </c>
      <c r="J828" s="9">
        <v>1.639</v>
      </c>
      <c r="K828" s="9">
        <v>0.61</v>
      </c>
      <c r="L828" s="9">
        <v>0.90400000000000003</v>
      </c>
      <c r="S828" s="9">
        <v>821</v>
      </c>
      <c r="T828" s="12">
        <f t="shared" si="118"/>
        <v>10.9</v>
      </c>
      <c r="V828">
        <v>55</v>
      </c>
      <c r="W828">
        <v>0.89999999999999991</v>
      </c>
      <c r="X828" s="10">
        <f t="shared" si="117"/>
        <v>1.0704744696916626</v>
      </c>
      <c r="Z828" s="11">
        <f t="shared" si="119"/>
        <v>1.07</v>
      </c>
      <c r="AA828">
        <f t="shared" si="126"/>
        <v>1</v>
      </c>
      <c r="AB828">
        <f t="shared" si="127"/>
        <v>1</v>
      </c>
      <c r="AC828">
        <f t="shared" si="128"/>
        <v>852</v>
      </c>
      <c r="AD828" s="9">
        <f t="shared" si="124"/>
        <v>852</v>
      </c>
      <c r="AE828" s="12">
        <f t="shared" si="120"/>
        <v>1.07</v>
      </c>
      <c r="AF828" s="9">
        <f t="shared" si="121"/>
        <v>852</v>
      </c>
      <c r="AK828" s="11"/>
    </row>
    <row r="829" spans="6:37" x14ac:dyDescent="0.3">
      <c r="F829" s="9">
        <v>822</v>
      </c>
      <c r="G829" s="12">
        <v>0.317</v>
      </c>
      <c r="H829" s="12">
        <v>3.1389999999999998</v>
      </c>
      <c r="I829" s="9">
        <v>0.40500000000000003</v>
      </c>
      <c r="J829" s="9">
        <v>4.9279999999999999</v>
      </c>
      <c r="K829" s="9">
        <v>0.20300000000000001</v>
      </c>
      <c r="L829" s="9">
        <v>0.94199999999999995</v>
      </c>
      <c r="S829" s="9">
        <v>822</v>
      </c>
      <c r="T829" s="12">
        <f t="shared" si="118"/>
        <v>31.7</v>
      </c>
      <c r="V829">
        <v>289</v>
      </c>
      <c r="W829">
        <v>0.5</v>
      </c>
      <c r="X829" s="10">
        <f t="shared" si="117"/>
        <v>0.79788456080286541</v>
      </c>
      <c r="Z829" s="11">
        <f t="shared" si="119"/>
        <v>0.79700000000000004</v>
      </c>
      <c r="AA829">
        <f t="shared" si="126"/>
        <v>1</v>
      </c>
      <c r="AB829">
        <f t="shared" si="127"/>
        <v>1</v>
      </c>
      <c r="AC829">
        <f t="shared" si="128"/>
        <v>853</v>
      </c>
      <c r="AD829" s="9">
        <f t="shared" si="124"/>
        <v>853</v>
      </c>
      <c r="AE829" s="12">
        <f t="shared" si="120"/>
        <v>0.79700000000000004</v>
      </c>
      <c r="AF829" s="9">
        <f t="shared" si="121"/>
        <v>853</v>
      </c>
      <c r="AK829" s="11"/>
    </row>
    <row r="830" spans="6:37" x14ac:dyDescent="0.3">
      <c r="G830" s="12"/>
      <c r="W830" s="12"/>
      <c r="X830" s="10"/>
      <c r="Z830" s="11"/>
      <c r="AK830" s="11"/>
    </row>
    <row r="831" spans="6:37" x14ac:dyDescent="0.3">
      <c r="G831" s="12"/>
      <c r="W831" s="12"/>
      <c r="X831" s="10"/>
      <c r="Z831" s="11"/>
      <c r="AK831" s="11"/>
    </row>
    <row r="832" spans="6:37" x14ac:dyDescent="0.3">
      <c r="G832" s="12"/>
      <c r="W832" s="12"/>
      <c r="X832" s="10"/>
      <c r="Z832" s="11"/>
      <c r="AK832" s="11"/>
    </row>
    <row r="833" spans="7:37" x14ac:dyDescent="0.3">
      <c r="G833" s="12"/>
      <c r="W833" s="12"/>
      <c r="X833" s="10"/>
      <c r="Z833" s="11"/>
      <c r="AK833" s="11"/>
    </row>
    <row r="834" spans="7:37" x14ac:dyDescent="0.3">
      <c r="G834" s="12"/>
      <c r="W834" s="12"/>
      <c r="X834" s="10"/>
      <c r="Z834" s="11"/>
      <c r="AK834" s="11"/>
    </row>
    <row r="835" spans="7:37" x14ac:dyDescent="0.3">
      <c r="G835" s="12"/>
      <c r="W835" s="12"/>
      <c r="X835" s="10"/>
      <c r="Z835" s="11"/>
      <c r="AK835" s="11"/>
    </row>
    <row r="836" spans="7:37" x14ac:dyDescent="0.3">
      <c r="G836" s="12"/>
      <c r="W836" s="12"/>
      <c r="X836" s="10"/>
      <c r="Z836" s="11"/>
      <c r="AK836" s="11"/>
    </row>
    <row r="837" spans="7:37" x14ac:dyDescent="0.3">
      <c r="G837" s="12"/>
      <c r="W837" s="12"/>
      <c r="X837" s="10"/>
      <c r="Z837" s="11"/>
      <c r="AK837" s="11"/>
    </row>
    <row r="838" spans="7:37" x14ac:dyDescent="0.3">
      <c r="G838" s="12"/>
      <c r="W838" s="12"/>
      <c r="X838" s="10"/>
      <c r="Z838" s="11"/>
      <c r="AK838" s="11"/>
    </row>
    <row r="839" spans="7:37" x14ac:dyDescent="0.3">
      <c r="G839" s="12"/>
      <c r="W839" s="12"/>
      <c r="X839" s="10"/>
      <c r="Z839" s="11"/>
      <c r="AK839" s="11"/>
    </row>
    <row r="840" spans="7:37" x14ac:dyDescent="0.3">
      <c r="G840" s="12"/>
      <c r="W840" s="12"/>
      <c r="X840" s="10"/>
      <c r="Z840" s="11"/>
      <c r="AK840" s="11"/>
    </row>
    <row r="841" spans="7:37" x14ac:dyDescent="0.3">
      <c r="G841" s="12"/>
      <c r="W841" s="12"/>
      <c r="X841" s="10"/>
      <c r="Z841" s="11"/>
      <c r="AK841" s="11"/>
    </row>
    <row r="842" spans="7:37" x14ac:dyDescent="0.3">
      <c r="G842" s="12"/>
      <c r="W842" s="12"/>
      <c r="X842" s="10"/>
      <c r="Z842" s="11"/>
      <c r="AK842" s="11"/>
    </row>
    <row r="843" spans="7:37" x14ac:dyDescent="0.3">
      <c r="G843" s="12"/>
      <c r="W843" s="12"/>
      <c r="X843" s="10"/>
      <c r="Z843" s="11"/>
      <c r="AK843" s="11"/>
    </row>
    <row r="844" spans="7:37" x14ac:dyDescent="0.3">
      <c r="G844" s="12"/>
      <c r="W844" s="12"/>
      <c r="X844" s="10"/>
      <c r="Z844" s="11"/>
      <c r="AK844" s="11"/>
    </row>
    <row r="845" spans="7:37" x14ac:dyDescent="0.3">
      <c r="G845" s="12"/>
      <c r="W845" s="12"/>
      <c r="X845" s="10"/>
      <c r="Z845" s="11"/>
      <c r="AK845" s="11"/>
    </row>
    <row r="846" spans="7:37" x14ac:dyDescent="0.3">
      <c r="G846" s="12"/>
      <c r="W846" s="12"/>
      <c r="X846" s="10"/>
      <c r="Z846" s="11"/>
      <c r="AK846" s="11"/>
    </row>
    <row r="847" spans="7:37" x14ac:dyDescent="0.3">
      <c r="G847" s="12"/>
      <c r="W847" s="12"/>
      <c r="X847" s="10"/>
      <c r="Z847" s="11"/>
      <c r="AK847" s="11"/>
    </row>
    <row r="848" spans="7:37" x14ac:dyDescent="0.3">
      <c r="G848" s="12"/>
      <c r="W848" s="12"/>
      <c r="X848" s="10"/>
      <c r="Z848" s="11"/>
      <c r="AK848" s="11"/>
    </row>
    <row r="849" spans="7:37" x14ac:dyDescent="0.3">
      <c r="G849" s="12"/>
      <c r="W849" s="12"/>
      <c r="X849" s="10"/>
      <c r="Z849" s="11"/>
      <c r="AK849" s="11"/>
    </row>
    <row r="850" spans="7:37" x14ac:dyDescent="0.3">
      <c r="G850" s="12"/>
      <c r="W850" s="12"/>
      <c r="X850" s="10"/>
      <c r="Z850" s="11"/>
      <c r="AK850" s="11"/>
    </row>
    <row r="851" spans="7:37" x14ac:dyDescent="0.3">
      <c r="G851" s="12"/>
      <c r="W851" s="12"/>
      <c r="X851" s="10"/>
      <c r="Z851" s="11"/>
      <c r="AK851" s="11"/>
    </row>
    <row r="852" spans="7:37" x14ac:dyDescent="0.3">
      <c r="G852" s="12"/>
      <c r="W852" s="12"/>
      <c r="X852" s="10"/>
      <c r="Z852" s="11"/>
      <c r="AK852" s="11"/>
    </row>
    <row r="853" spans="7:37" x14ac:dyDescent="0.3">
      <c r="G853" s="12"/>
      <c r="W853" s="12"/>
      <c r="X853" s="10"/>
      <c r="Z853" s="11"/>
      <c r="AK853" s="11"/>
    </row>
    <row r="854" spans="7:37" x14ac:dyDescent="0.3">
      <c r="G854" s="12"/>
      <c r="W854" s="12"/>
      <c r="X854" s="10"/>
      <c r="Z854" s="11"/>
      <c r="AK854" s="11"/>
    </row>
    <row r="855" spans="7:37" x14ac:dyDescent="0.3">
      <c r="G855" s="12"/>
      <c r="W855" s="12"/>
      <c r="X855" s="10"/>
      <c r="Z855" s="11"/>
      <c r="AK855" s="11"/>
    </row>
    <row r="856" spans="7:37" x14ac:dyDescent="0.3">
      <c r="G856" s="12"/>
      <c r="W856" s="12"/>
      <c r="X856" s="10"/>
      <c r="Z856" s="11"/>
      <c r="AK856" s="11"/>
    </row>
    <row r="857" spans="7:37" x14ac:dyDescent="0.3">
      <c r="G857" s="12"/>
      <c r="W857" s="12"/>
      <c r="X857" s="10"/>
      <c r="Z857" s="11"/>
      <c r="AK857" s="11"/>
    </row>
    <row r="858" spans="7:37" x14ac:dyDescent="0.3">
      <c r="G858" s="12"/>
      <c r="W858" s="12"/>
      <c r="X858" s="10"/>
      <c r="Z858" s="11"/>
      <c r="AK858" s="11"/>
    </row>
    <row r="859" spans="7:37" x14ac:dyDescent="0.3">
      <c r="G859" s="12"/>
      <c r="W859" s="12"/>
      <c r="X859" s="10"/>
      <c r="Z859" s="11"/>
      <c r="AK859" s="11"/>
    </row>
    <row r="860" spans="7:37" x14ac:dyDescent="0.3">
      <c r="G860" s="12"/>
      <c r="W860" s="12"/>
      <c r="X860" s="10"/>
      <c r="Z860" s="11"/>
      <c r="AK860" s="11"/>
    </row>
    <row r="861" spans="7:37" x14ac:dyDescent="0.3">
      <c r="G861" s="12"/>
      <c r="W861" s="12"/>
      <c r="X861" s="10"/>
      <c r="Z861" s="11"/>
      <c r="AK861" s="11"/>
    </row>
    <row r="862" spans="7:37" x14ac:dyDescent="0.3">
      <c r="G862" s="12"/>
      <c r="W862" s="12"/>
      <c r="X862" s="10"/>
      <c r="Z862" s="11"/>
      <c r="AK862" s="11"/>
    </row>
    <row r="863" spans="7:37" x14ac:dyDescent="0.3">
      <c r="G863" s="12"/>
      <c r="W863" s="12"/>
      <c r="X863" s="10"/>
      <c r="Z863" s="11"/>
      <c r="AK863" s="11"/>
    </row>
    <row r="864" spans="7:37" x14ac:dyDescent="0.3">
      <c r="G864" s="12"/>
      <c r="W864" s="12"/>
      <c r="X864" s="10"/>
      <c r="Z864" s="11"/>
      <c r="AK864" s="11"/>
    </row>
    <row r="865" spans="7:37" x14ac:dyDescent="0.3">
      <c r="G865" s="12"/>
      <c r="W865" s="12"/>
      <c r="X865" s="10"/>
      <c r="Z865" s="11"/>
      <c r="AK865" s="11"/>
    </row>
    <row r="866" spans="7:37" x14ac:dyDescent="0.3">
      <c r="G866" s="12"/>
      <c r="W866" s="12"/>
      <c r="X866" s="10"/>
      <c r="Z866" s="11"/>
      <c r="AK866" s="11"/>
    </row>
    <row r="867" spans="7:37" x14ac:dyDescent="0.3">
      <c r="G867" s="12"/>
      <c r="W867" s="12"/>
      <c r="X867" s="10"/>
      <c r="Z867" s="11"/>
      <c r="AK867" s="11"/>
    </row>
    <row r="868" spans="7:37" x14ac:dyDescent="0.3">
      <c r="G868" s="12"/>
      <c r="W868" s="12"/>
      <c r="X868" s="10"/>
      <c r="Z868" s="11"/>
      <c r="AK868" s="11"/>
    </row>
    <row r="869" spans="7:37" x14ac:dyDescent="0.3">
      <c r="G869" s="12"/>
      <c r="W869" s="12"/>
      <c r="X869" s="10"/>
      <c r="Z869" s="11"/>
      <c r="AK869" s="11"/>
    </row>
    <row r="870" spans="7:37" x14ac:dyDescent="0.3">
      <c r="G870" s="12"/>
      <c r="W870" s="12"/>
      <c r="X870" s="10"/>
      <c r="Z870" s="11"/>
      <c r="AK870" s="11"/>
    </row>
    <row r="871" spans="7:37" x14ac:dyDescent="0.3">
      <c r="G871" s="12"/>
      <c r="W871" s="12"/>
      <c r="X871" s="10"/>
      <c r="Z871" s="11"/>
      <c r="AK871" s="11"/>
    </row>
    <row r="872" spans="7:37" x14ac:dyDescent="0.3">
      <c r="G872" s="12"/>
      <c r="W872" s="12"/>
      <c r="X872" s="10"/>
      <c r="Z872" s="11"/>
      <c r="AK872" s="11"/>
    </row>
    <row r="873" spans="7:37" x14ac:dyDescent="0.3">
      <c r="G873" s="12"/>
      <c r="W873" s="12"/>
      <c r="X873" s="10"/>
      <c r="Z873" s="11"/>
      <c r="AK873" s="11"/>
    </row>
    <row r="874" spans="7:37" x14ac:dyDescent="0.3">
      <c r="G874" s="12"/>
      <c r="W874" s="12"/>
      <c r="X874" s="10"/>
      <c r="Z874" s="11"/>
      <c r="AK874" s="11"/>
    </row>
    <row r="875" spans="7:37" x14ac:dyDescent="0.3">
      <c r="G875" s="12"/>
      <c r="W875" s="12"/>
      <c r="X875" s="10"/>
      <c r="Z875" s="11"/>
      <c r="AK875" s="11"/>
    </row>
    <row r="876" spans="7:37" x14ac:dyDescent="0.3">
      <c r="G876" s="12"/>
      <c r="W876" s="12"/>
      <c r="X876" s="10"/>
      <c r="Z876" s="11"/>
      <c r="AK876" s="11"/>
    </row>
    <row r="877" spans="7:37" x14ac:dyDescent="0.3">
      <c r="G877" s="12"/>
      <c r="W877" s="12"/>
      <c r="X877" s="10"/>
      <c r="Z877" s="11"/>
      <c r="AK877" s="11"/>
    </row>
    <row r="878" spans="7:37" x14ac:dyDescent="0.3">
      <c r="G878" s="12"/>
      <c r="W878" s="12"/>
      <c r="X878" s="10"/>
      <c r="Z878" s="11"/>
      <c r="AK878" s="11"/>
    </row>
    <row r="879" spans="7:37" x14ac:dyDescent="0.3">
      <c r="G879" s="12"/>
      <c r="W879" s="12"/>
      <c r="X879" s="10"/>
      <c r="Z879" s="11"/>
      <c r="AK879" s="11"/>
    </row>
    <row r="880" spans="7:37" x14ac:dyDescent="0.3">
      <c r="G880" s="12"/>
      <c r="W880" s="12"/>
      <c r="X880" s="10"/>
      <c r="Z880" s="11"/>
      <c r="AK880" s="11"/>
    </row>
    <row r="881" spans="7:37" x14ac:dyDescent="0.3">
      <c r="G881" s="12"/>
      <c r="W881" s="12"/>
      <c r="X881" s="10"/>
      <c r="Z881" s="11"/>
      <c r="AK881" s="11"/>
    </row>
    <row r="882" spans="7:37" x14ac:dyDescent="0.3">
      <c r="G882" s="12"/>
      <c r="W882" s="12"/>
      <c r="X882" s="10"/>
      <c r="Z882" s="11"/>
      <c r="AK882" s="11"/>
    </row>
    <row r="883" spans="7:37" x14ac:dyDescent="0.3">
      <c r="G883" s="12"/>
      <c r="W883" s="12"/>
      <c r="X883" s="10"/>
      <c r="Z883" s="11"/>
      <c r="AK883" s="11"/>
    </row>
    <row r="884" spans="7:37" x14ac:dyDescent="0.3">
      <c r="G884" s="12"/>
      <c r="W884" s="12"/>
      <c r="X884" s="10"/>
      <c r="Z884" s="11"/>
      <c r="AK884" s="11"/>
    </row>
    <row r="885" spans="7:37" x14ac:dyDescent="0.3">
      <c r="G885" s="12"/>
      <c r="W885" s="12"/>
      <c r="X885" s="10"/>
      <c r="Z885" s="11"/>
      <c r="AK885" s="11"/>
    </row>
    <row r="886" spans="7:37" x14ac:dyDescent="0.3">
      <c r="G886" s="12"/>
      <c r="W886" s="12"/>
      <c r="X886" s="10"/>
      <c r="Z886" s="11"/>
      <c r="AK886" s="11"/>
    </row>
    <row r="887" spans="7:37" x14ac:dyDescent="0.3">
      <c r="G887" s="12"/>
      <c r="W887" s="12"/>
      <c r="X887" s="10"/>
      <c r="Z887" s="11"/>
      <c r="AK887" s="11"/>
    </row>
    <row r="888" spans="7:37" x14ac:dyDescent="0.3">
      <c r="G888" s="12"/>
      <c r="W888" s="12"/>
      <c r="X888" s="10"/>
      <c r="Z888" s="11"/>
      <c r="AK888" s="11"/>
    </row>
    <row r="889" spans="7:37" x14ac:dyDescent="0.3">
      <c r="G889" s="12"/>
      <c r="W889" s="12"/>
      <c r="X889" s="10"/>
      <c r="Z889" s="11"/>
      <c r="AK889" s="11"/>
    </row>
    <row r="890" spans="7:37" x14ac:dyDescent="0.3">
      <c r="G890" s="12"/>
      <c r="W890" s="12"/>
      <c r="X890" s="10"/>
      <c r="Z890" s="11"/>
      <c r="AK890" s="11"/>
    </row>
    <row r="891" spans="7:37" x14ac:dyDescent="0.3">
      <c r="G891" s="12"/>
      <c r="W891" s="12"/>
      <c r="X891" s="10"/>
      <c r="Z891" s="11"/>
      <c r="AK891" s="11"/>
    </row>
    <row r="892" spans="7:37" x14ac:dyDescent="0.3">
      <c r="G892" s="12"/>
      <c r="W892" s="12"/>
      <c r="X892" s="10"/>
      <c r="Z892" s="11"/>
      <c r="AK892" s="11"/>
    </row>
    <row r="893" spans="7:37" x14ac:dyDescent="0.3">
      <c r="G893" s="12"/>
      <c r="W893" s="12"/>
      <c r="X893" s="10"/>
      <c r="Z893" s="11"/>
      <c r="AK893" s="11"/>
    </row>
    <row r="894" spans="7:37" x14ac:dyDescent="0.3">
      <c r="G894" s="12"/>
      <c r="W894" s="12"/>
      <c r="X894" s="10"/>
      <c r="Z894" s="11"/>
      <c r="AK894" s="11"/>
    </row>
    <row r="895" spans="7:37" x14ac:dyDescent="0.3">
      <c r="G895" s="12"/>
      <c r="W895" s="12"/>
      <c r="X895" s="10"/>
      <c r="Z895" s="11"/>
      <c r="AK895" s="11"/>
    </row>
    <row r="896" spans="7:37" x14ac:dyDescent="0.3">
      <c r="G896" s="12"/>
      <c r="W896" s="12"/>
      <c r="X896" s="10"/>
      <c r="Z896" s="11"/>
      <c r="AK896" s="11"/>
    </row>
    <row r="897" spans="7:37" x14ac:dyDescent="0.3">
      <c r="G897" s="12"/>
      <c r="W897" s="12"/>
      <c r="X897" s="10"/>
      <c r="Z897" s="11"/>
      <c r="AK897" s="11"/>
    </row>
    <row r="898" spans="7:37" x14ac:dyDescent="0.3">
      <c r="G898" s="12"/>
      <c r="W898" s="12"/>
      <c r="X898" s="10"/>
      <c r="Z898" s="11"/>
      <c r="AK898" s="11"/>
    </row>
    <row r="899" spans="7:37" x14ac:dyDescent="0.3">
      <c r="G899" s="12"/>
      <c r="W899" s="12"/>
      <c r="X899" s="10"/>
      <c r="Z899" s="11"/>
      <c r="AK899" s="11"/>
    </row>
    <row r="900" spans="7:37" x14ac:dyDescent="0.3">
      <c r="G900" s="12"/>
      <c r="W900" s="12"/>
      <c r="X900" s="10"/>
      <c r="Z900" s="11"/>
      <c r="AK900" s="11"/>
    </row>
    <row r="901" spans="7:37" x14ac:dyDescent="0.3">
      <c r="G901" s="12"/>
      <c r="W901" s="12"/>
      <c r="X901" s="10"/>
      <c r="Z901" s="11"/>
      <c r="AK901" s="11"/>
    </row>
    <row r="902" spans="7:37" x14ac:dyDescent="0.3">
      <c r="G902" s="12"/>
      <c r="W902" s="12"/>
      <c r="X902" s="10"/>
      <c r="Z902" s="11"/>
      <c r="AK902" s="11"/>
    </row>
    <row r="903" spans="7:37" x14ac:dyDescent="0.3">
      <c r="G903" s="12"/>
      <c r="W903" s="12"/>
      <c r="X903" s="10"/>
      <c r="Z903" s="11"/>
      <c r="AK903" s="11"/>
    </row>
    <row r="904" spans="7:37" x14ac:dyDescent="0.3">
      <c r="G904" s="12"/>
      <c r="W904" s="12"/>
      <c r="X904" s="10"/>
      <c r="Z904" s="11"/>
      <c r="AK904" s="11"/>
    </row>
    <row r="905" spans="7:37" x14ac:dyDescent="0.3">
      <c r="G905" s="12"/>
      <c r="W905" s="12"/>
      <c r="X905" s="10"/>
      <c r="Z905" s="11"/>
      <c r="AK905" s="11"/>
    </row>
    <row r="906" spans="7:37" x14ac:dyDescent="0.3">
      <c r="G906" s="12"/>
      <c r="W906" s="12"/>
      <c r="X906" s="10"/>
      <c r="Z906" s="11"/>
      <c r="AK906" s="11"/>
    </row>
    <row r="907" spans="7:37" x14ac:dyDescent="0.3">
      <c r="G907" s="12"/>
      <c r="W907" s="12"/>
      <c r="X907" s="10"/>
      <c r="Z907" s="11"/>
      <c r="AK907" s="11"/>
    </row>
    <row r="908" spans="7:37" x14ac:dyDescent="0.3">
      <c r="G908" s="12"/>
      <c r="W908" s="12"/>
      <c r="X908" s="10"/>
      <c r="Z908" s="11"/>
      <c r="AK908" s="11"/>
    </row>
    <row r="909" spans="7:37" x14ac:dyDescent="0.3">
      <c r="G909" s="12"/>
      <c r="W909" s="12"/>
      <c r="X909" s="10"/>
      <c r="Z909" s="11"/>
      <c r="AK909" s="11"/>
    </row>
    <row r="910" spans="7:37" x14ac:dyDescent="0.3">
      <c r="G910" s="12"/>
      <c r="W910" s="12"/>
      <c r="X910" s="10"/>
      <c r="Z910" s="11"/>
      <c r="AK910" s="11"/>
    </row>
    <row r="911" spans="7:37" x14ac:dyDescent="0.3">
      <c r="G911" s="12"/>
      <c r="W911" s="12"/>
      <c r="X911" s="10"/>
      <c r="Z911" s="11"/>
      <c r="AK911" s="11"/>
    </row>
    <row r="912" spans="7:37" x14ac:dyDescent="0.3">
      <c r="G912" s="12"/>
      <c r="W912" s="12"/>
      <c r="X912" s="10"/>
      <c r="Z912" s="11"/>
      <c r="AK912" s="11"/>
    </row>
    <row r="913" spans="7:37" x14ac:dyDescent="0.3">
      <c r="G913" s="12"/>
      <c r="W913" s="12"/>
      <c r="X913" s="10"/>
      <c r="Z913" s="11"/>
      <c r="AK913" s="11"/>
    </row>
    <row r="914" spans="7:37" x14ac:dyDescent="0.3">
      <c r="G914" s="12"/>
      <c r="W914" s="12"/>
      <c r="X914" s="10"/>
      <c r="Z914" s="11"/>
      <c r="AK914" s="11"/>
    </row>
    <row r="915" spans="7:37" x14ac:dyDescent="0.3">
      <c r="G915" s="12"/>
      <c r="W915" s="12"/>
      <c r="X915" s="10"/>
      <c r="Z915" s="11"/>
      <c r="AK915" s="11"/>
    </row>
    <row r="916" spans="7:37" x14ac:dyDescent="0.3">
      <c r="G916" s="12"/>
      <c r="W916" s="12"/>
      <c r="X916" s="10"/>
      <c r="Z916" s="11"/>
      <c r="AK916" s="11"/>
    </row>
    <row r="917" spans="7:37" x14ac:dyDescent="0.3">
      <c r="G917" s="12"/>
      <c r="W917" s="12"/>
      <c r="X917" s="10"/>
      <c r="Z917" s="11"/>
      <c r="AK917" s="11"/>
    </row>
    <row r="918" spans="7:37" x14ac:dyDescent="0.3">
      <c r="G918" s="12"/>
      <c r="W918" s="12"/>
      <c r="X918" s="10"/>
      <c r="Z918" s="11"/>
      <c r="AK918" s="11"/>
    </row>
    <row r="919" spans="7:37" x14ac:dyDescent="0.3">
      <c r="G919" s="12"/>
      <c r="W919" s="12"/>
      <c r="X919" s="10"/>
      <c r="Z919" s="11"/>
      <c r="AK919" s="11"/>
    </row>
    <row r="920" spans="7:37" x14ac:dyDescent="0.3">
      <c r="G920" s="12"/>
      <c r="W920" s="12"/>
      <c r="X920" s="10"/>
      <c r="Z920" s="11"/>
      <c r="AK920" s="11"/>
    </row>
    <row r="921" spans="7:37" x14ac:dyDescent="0.3">
      <c r="G921" s="12"/>
      <c r="W921" s="12"/>
      <c r="X921" s="10"/>
      <c r="Z921" s="11"/>
      <c r="AK921" s="11"/>
    </row>
    <row r="922" spans="7:37" x14ac:dyDescent="0.3">
      <c r="G922" s="12"/>
      <c r="W922" s="12"/>
      <c r="X922" s="10"/>
      <c r="Z922" s="11"/>
      <c r="AK922" s="11"/>
    </row>
    <row r="923" spans="7:37" x14ac:dyDescent="0.3">
      <c r="G923" s="12"/>
      <c r="W923" s="12"/>
      <c r="X923" s="10"/>
      <c r="Z923" s="11"/>
      <c r="AK923" s="11"/>
    </row>
    <row r="924" spans="7:37" x14ac:dyDescent="0.3">
      <c r="G924" s="12"/>
      <c r="W924" s="12"/>
      <c r="X924" s="10"/>
      <c r="Z924" s="11"/>
      <c r="AK924" s="11"/>
    </row>
    <row r="925" spans="7:37" x14ac:dyDescent="0.3">
      <c r="G925" s="12"/>
      <c r="W925" s="12"/>
      <c r="X925" s="10"/>
      <c r="Z925" s="11"/>
      <c r="AK925" s="11"/>
    </row>
    <row r="926" spans="7:37" x14ac:dyDescent="0.3">
      <c r="G926" s="12"/>
      <c r="W926" s="12"/>
      <c r="X926" s="10"/>
      <c r="Z926" s="11"/>
      <c r="AK926" s="11"/>
    </row>
    <row r="927" spans="7:37" x14ac:dyDescent="0.3">
      <c r="G927" s="12"/>
      <c r="W927" s="12"/>
      <c r="X927" s="10"/>
      <c r="Z927" s="11"/>
      <c r="AK927" s="11"/>
    </row>
    <row r="928" spans="7:37" x14ac:dyDescent="0.3">
      <c r="G928" s="12"/>
      <c r="W928" s="12"/>
      <c r="X928" s="10"/>
      <c r="Z928" s="11"/>
      <c r="AK928" s="11"/>
    </row>
    <row r="929" spans="7:37" x14ac:dyDescent="0.3">
      <c r="G929" s="12"/>
      <c r="W929" s="12"/>
      <c r="X929" s="10"/>
      <c r="Z929" s="11"/>
      <c r="AK929" s="11"/>
    </row>
    <row r="930" spans="7:37" x14ac:dyDescent="0.3">
      <c r="G930" s="12"/>
      <c r="W930" s="12"/>
      <c r="X930" s="10"/>
      <c r="Z930" s="11"/>
      <c r="AK930" s="11"/>
    </row>
    <row r="931" spans="7:37" x14ac:dyDescent="0.3">
      <c r="G931" s="12"/>
      <c r="W931" s="12"/>
      <c r="X931" s="10"/>
      <c r="Z931" s="11"/>
      <c r="AK931" s="11"/>
    </row>
    <row r="932" spans="7:37" x14ac:dyDescent="0.3">
      <c r="G932" s="12"/>
      <c r="W932" s="12"/>
      <c r="X932" s="10"/>
      <c r="Z932" s="11"/>
      <c r="AK932" s="11"/>
    </row>
    <row r="933" spans="7:37" x14ac:dyDescent="0.3">
      <c r="G933" s="12"/>
      <c r="W933" s="12"/>
      <c r="X933" s="10"/>
      <c r="Z933" s="11"/>
      <c r="AK933" s="11"/>
    </row>
    <row r="934" spans="7:37" x14ac:dyDescent="0.3">
      <c r="G934" s="12"/>
      <c r="W934" s="12"/>
      <c r="X934" s="10"/>
      <c r="Z934" s="11"/>
      <c r="AK934" s="11"/>
    </row>
    <row r="935" spans="7:37" x14ac:dyDescent="0.3">
      <c r="G935" s="12"/>
      <c r="W935" s="12"/>
      <c r="X935" s="10"/>
      <c r="Z935" s="11"/>
      <c r="AK935" s="11"/>
    </row>
    <row r="936" spans="7:37" x14ac:dyDescent="0.3">
      <c r="G936" s="12"/>
      <c r="W936" s="12"/>
      <c r="X936" s="10"/>
      <c r="Z936" s="11"/>
      <c r="AK936" s="11"/>
    </row>
    <row r="937" spans="7:37" x14ac:dyDescent="0.3">
      <c r="G937" s="12"/>
      <c r="W937" s="12"/>
      <c r="X937" s="10"/>
      <c r="Z937" s="11"/>
      <c r="AK937" s="11"/>
    </row>
    <row r="938" spans="7:37" x14ac:dyDescent="0.3">
      <c r="G938" s="12"/>
      <c r="W938" s="12"/>
      <c r="X938" s="10"/>
      <c r="Z938" s="11"/>
      <c r="AK938" s="11"/>
    </row>
    <row r="939" spans="7:37" x14ac:dyDescent="0.3">
      <c r="G939" s="12"/>
      <c r="W939" s="12"/>
      <c r="X939" s="10"/>
      <c r="Z939" s="11"/>
      <c r="AK939" s="11"/>
    </row>
    <row r="940" spans="7:37" x14ac:dyDescent="0.3">
      <c r="G940" s="12"/>
      <c r="W940" s="12"/>
      <c r="X940" s="10"/>
      <c r="Z940" s="11"/>
      <c r="AK940" s="11"/>
    </row>
    <row r="941" spans="7:37" x14ac:dyDescent="0.3">
      <c r="G941" s="12"/>
      <c r="W941" s="12"/>
      <c r="X941" s="10"/>
      <c r="Z941" s="11"/>
      <c r="AK941" s="11"/>
    </row>
    <row r="942" spans="7:37" x14ac:dyDescent="0.3">
      <c r="G942" s="12"/>
      <c r="W942" s="12"/>
      <c r="X942" s="10"/>
      <c r="Z942" s="11"/>
      <c r="AK942" s="11"/>
    </row>
    <row r="943" spans="7:37" x14ac:dyDescent="0.3">
      <c r="G943" s="12"/>
      <c r="W943" s="12"/>
      <c r="X943" s="10"/>
      <c r="Z943" s="11"/>
      <c r="AK943" s="11"/>
    </row>
    <row r="944" spans="7:37" x14ac:dyDescent="0.3">
      <c r="G944" s="12"/>
      <c r="W944" s="12"/>
      <c r="X944" s="10"/>
      <c r="Z944" s="11"/>
      <c r="AK944" s="11"/>
    </row>
    <row r="945" spans="7:37" x14ac:dyDescent="0.3">
      <c r="G945" s="12"/>
      <c r="W945" s="12"/>
      <c r="X945" s="10"/>
      <c r="Z945" s="11"/>
      <c r="AK945" s="11"/>
    </row>
    <row r="946" spans="7:37" x14ac:dyDescent="0.3">
      <c r="G946" s="12"/>
      <c r="W946" s="12"/>
      <c r="X946" s="10"/>
      <c r="Z946" s="11"/>
      <c r="AK946" s="11"/>
    </row>
    <row r="947" spans="7:37" x14ac:dyDescent="0.3">
      <c r="G947" s="12"/>
      <c r="W947" s="12"/>
      <c r="X947" s="10"/>
      <c r="Z947" s="11"/>
      <c r="AK947" s="11"/>
    </row>
    <row r="948" spans="7:37" x14ac:dyDescent="0.3">
      <c r="G948" s="12"/>
      <c r="W948" s="12"/>
      <c r="X948" s="10"/>
      <c r="Z948" s="11"/>
      <c r="AK948" s="11"/>
    </row>
    <row r="949" spans="7:37" x14ac:dyDescent="0.3">
      <c r="G949" s="12"/>
      <c r="W949" s="12"/>
      <c r="X949" s="10"/>
      <c r="Z949" s="11"/>
      <c r="AK949" s="11"/>
    </row>
    <row r="950" spans="7:37" x14ac:dyDescent="0.3">
      <c r="G950" s="12"/>
      <c r="W950" s="12"/>
      <c r="X950" s="10"/>
      <c r="Z950" s="11"/>
      <c r="AK950" s="11"/>
    </row>
    <row r="951" spans="7:37" x14ac:dyDescent="0.3">
      <c r="G951" s="12"/>
      <c r="W951" s="12"/>
      <c r="X951" s="10"/>
      <c r="Z951" s="11"/>
      <c r="AK951" s="11"/>
    </row>
    <row r="952" spans="7:37" x14ac:dyDescent="0.3">
      <c r="G952" s="12"/>
      <c r="W952" s="12"/>
      <c r="X952" s="10"/>
      <c r="Z952" s="11"/>
      <c r="AK952" s="11"/>
    </row>
    <row r="953" spans="7:37" x14ac:dyDescent="0.3">
      <c r="G953" s="12"/>
      <c r="W953" s="12"/>
      <c r="X953" s="10"/>
      <c r="Z953" s="11"/>
      <c r="AK953" s="11"/>
    </row>
    <row r="954" spans="7:37" x14ac:dyDescent="0.3">
      <c r="G954" s="12"/>
      <c r="W954" s="12"/>
      <c r="X954" s="10"/>
      <c r="Z954" s="11"/>
      <c r="AK954" s="11"/>
    </row>
    <row r="955" spans="7:37" x14ac:dyDescent="0.3">
      <c r="G955" s="12"/>
      <c r="W955" s="12"/>
      <c r="X955" s="10"/>
      <c r="Z955" s="11"/>
      <c r="AK955" s="11"/>
    </row>
    <row r="956" spans="7:37" x14ac:dyDescent="0.3">
      <c r="G956" s="12"/>
      <c r="W956" s="12"/>
      <c r="X956" s="10"/>
      <c r="Z956" s="11"/>
      <c r="AK956" s="11"/>
    </row>
    <row r="957" spans="7:37" x14ac:dyDescent="0.3">
      <c r="G957" s="12"/>
      <c r="W957" s="12"/>
      <c r="X957" s="10"/>
      <c r="Z957" s="11"/>
      <c r="AK957" s="11"/>
    </row>
    <row r="958" spans="7:37" x14ac:dyDescent="0.3">
      <c r="G958" s="12"/>
      <c r="W958" s="12"/>
      <c r="X958" s="10"/>
      <c r="Z958" s="11"/>
      <c r="AK958" s="11"/>
    </row>
    <row r="959" spans="7:37" x14ac:dyDescent="0.3">
      <c r="G959" s="12"/>
      <c r="W959" s="12"/>
      <c r="X959" s="10"/>
      <c r="Z959" s="11"/>
      <c r="AK959" s="11"/>
    </row>
    <row r="960" spans="7:37" x14ac:dyDescent="0.3">
      <c r="G960" s="12"/>
      <c r="W960" s="12"/>
      <c r="X960" s="10"/>
      <c r="Z960" s="11"/>
      <c r="AK960" s="11"/>
    </row>
    <row r="961" spans="7:37" x14ac:dyDescent="0.3">
      <c r="G961" s="12"/>
      <c r="W961" s="12"/>
      <c r="X961" s="10"/>
      <c r="Z961" s="11"/>
      <c r="AK961" s="11"/>
    </row>
    <row r="962" spans="7:37" x14ac:dyDescent="0.3">
      <c r="G962" s="12"/>
      <c r="W962" s="12"/>
      <c r="X962" s="10"/>
      <c r="Z962" s="11"/>
      <c r="AK962" s="11"/>
    </row>
    <row r="963" spans="7:37" x14ac:dyDescent="0.3">
      <c r="G963" s="12"/>
      <c r="W963" s="12"/>
      <c r="X963" s="10"/>
      <c r="Z963" s="11"/>
      <c r="AK963" s="11"/>
    </row>
    <row r="964" spans="7:37" x14ac:dyDescent="0.3">
      <c r="G964" s="12"/>
      <c r="W964" s="12"/>
      <c r="X964" s="10"/>
      <c r="Z964" s="11"/>
      <c r="AK964" s="11"/>
    </row>
    <row r="965" spans="7:37" x14ac:dyDescent="0.3">
      <c r="G965" s="12"/>
      <c r="W965" s="12"/>
      <c r="X965" s="10"/>
      <c r="Z965" s="11"/>
      <c r="AK965" s="11"/>
    </row>
    <row r="966" spans="7:37" x14ac:dyDescent="0.3">
      <c r="G966" s="12"/>
      <c r="W966" s="12"/>
      <c r="X966" s="10"/>
      <c r="Z966" s="11"/>
      <c r="AK966" s="11"/>
    </row>
    <row r="967" spans="7:37" x14ac:dyDescent="0.3">
      <c r="G967" s="12"/>
      <c r="W967" s="12"/>
      <c r="X967" s="10"/>
      <c r="Z967" s="11"/>
      <c r="AK967" s="11"/>
    </row>
    <row r="968" spans="7:37" x14ac:dyDescent="0.3">
      <c r="G968" s="12"/>
      <c r="W968" s="12"/>
      <c r="X968" s="10"/>
      <c r="Z968" s="11"/>
      <c r="AK968" s="11"/>
    </row>
    <row r="969" spans="7:37" x14ac:dyDescent="0.3">
      <c r="G969" s="12"/>
      <c r="W969" s="12"/>
      <c r="X969" s="10"/>
      <c r="Z969" s="11"/>
      <c r="AK969" s="11"/>
    </row>
    <row r="970" spans="7:37" x14ac:dyDescent="0.3">
      <c r="G970" s="12"/>
      <c r="W970" s="12"/>
      <c r="X970" s="10"/>
      <c r="Z970" s="11"/>
      <c r="AK970" s="11"/>
    </row>
    <row r="971" spans="7:37" x14ac:dyDescent="0.3">
      <c r="G971" s="12"/>
      <c r="W971" s="12"/>
      <c r="X971" s="10"/>
      <c r="Z971" s="11"/>
      <c r="AK971" s="11"/>
    </row>
    <row r="972" spans="7:37" x14ac:dyDescent="0.3">
      <c r="G972" s="12"/>
      <c r="W972" s="12"/>
      <c r="X972" s="10"/>
      <c r="Z972" s="11"/>
      <c r="AK972" s="11"/>
    </row>
    <row r="973" spans="7:37" x14ac:dyDescent="0.3">
      <c r="G973" s="12"/>
      <c r="W973" s="12"/>
      <c r="X973" s="10"/>
      <c r="Z973" s="11"/>
      <c r="AK973" s="11"/>
    </row>
    <row r="974" spans="7:37" x14ac:dyDescent="0.3">
      <c r="G974" s="12"/>
      <c r="W974" s="12"/>
      <c r="X974" s="10"/>
      <c r="Z974" s="11"/>
      <c r="AK974" s="11"/>
    </row>
    <row r="975" spans="7:37" x14ac:dyDescent="0.3">
      <c r="G975" s="12"/>
      <c r="W975" s="12"/>
      <c r="X975" s="10"/>
      <c r="Z975" s="11"/>
      <c r="AK975" s="11"/>
    </row>
    <row r="976" spans="7:37" x14ac:dyDescent="0.3">
      <c r="G976" s="12"/>
      <c r="W976" s="12"/>
      <c r="X976" s="10"/>
      <c r="Z976" s="11"/>
      <c r="AK976" s="11"/>
    </row>
    <row r="977" spans="7:37" x14ac:dyDescent="0.3">
      <c r="G977" s="12"/>
      <c r="W977" s="12"/>
      <c r="X977" s="10"/>
      <c r="Z977" s="11"/>
      <c r="AK977" s="11"/>
    </row>
    <row r="978" spans="7:37" x14ac:dyDescent="0.3">
      <c r="G978" s="12"/>
      <c r="W978" s="12"/>
      <c r="X978" s="10"/>
      <c r="Z978" s="11"/>
      <c r="AK978" s="11"/>
    </row>
    <row r="979" spans="7:37" x14ac:dyDescent="0.3">
      <c r="G979" s="12"/>
      <c r="W979" s="12"/>
      <c r="X979" s="10"/>
      <c r="Z979" s="11"/>
      <c r="AK979" s="11"/>
    </row>
    <row r="980" spans="7:37" x14ac:dyDescent="0.3">
      <c r="G980" s="12"/>
      <c r="W980" s="12"/>
      <c r="X980" s="10"/>
      <c r="Z980" s="11"/>
      <c r="AK980" s="11"/>
    </row>
    <row r="981" spans="7:37" x14ac:dyDescent="0.3">
      <c r="G981" s="12"/>
      <c r="W981" s="12"/>
      <c r="X981" s="10"/>
      <c r="Z981" s="11"/>
      <c r="AK981" s="11"/>
    </row>
    <row r="982" spans="7:37" x14ac:dyDescent="0.3">
      <c r="G982" s="12"/>
      <c r="W982" s="12"/>
      <c r="X982" s="10"/>
      <c r="Z982" s="11"/>
      <c r="AK982" s="11"/>
    </row>
    <row r="983" spans="7:37" x14ac:dyDescent="0.3">
      <c r="G983" s="12"/>
      <c r="W983" s="12"/>
      <c r="X983" s="10"/>
      <c r="Z983" s="11"/>
      <c r="AK983" s="11"/>
    </row>
    <row r="984" spans="7:37" x14ac:dyDescent="0.3">
      <c r="G984" s="12"/>
      <c r="W984" s="12"/>
      <c r="X984" s="10"/>
      <c r="Z984" s="11"/>
      <c r="AK984" s="11"/>
    </row>
    <row r="985" spans="7:37" x14ac:dyDescent="0.3">
      <c r="G985" s="12"/>
      <c r="W985" s="12"/>
      <c r="X985" s="10"/>
      <c r="Z985" s="11"/>
      <c r="AK985" s="11"/>
    </row>
    <row r="986" spans="7:37" x14ac:dyDescent="0.3">
      <c r="G986" s="12"/>
      <c r="W986" s="12"/>
      <c r="X986" s="10"/>
      <c r="Z986" s="11"/>
      <c r="AK986" s="11"/>
    </row>
    <row r="987" spans="7:37" x14ac:dyDescent="0.3">
      <c r="G987" s="12"/>
      <c r="W987" s="12"/>
      <c r="X987" s="10"/>
      <c r="Z987" s="11"/>
      <c r="AK987" s="11"/>
    </row>
    <row r="988" spans="7:37" x14ac:dyDescent="0.3">
      <c r="G988" s="12"/>
      <c r="W988" s="12"/>
      <c r="X988" s="10"/>
      <c r="Z988" s="11"/>
      <c r="AK988" s="11"/>
    </row>
    <row r="989" spans="7:37" x14ac:dyDescent="0.3">
      <c r="G989" s="12"/>
      <c r="W989" s="12"/>
      <c r="X989" s="10"/>
      <c r="Z989" s="11"/>
      <c r="AK989" s="11"/>
    </row>
    <row r="990" spans="7:37" x14ac:dyDescent="0.3">
      <c r="G990" s="12"/>
      <c r="W990" s="12"/>
      <c r="X990" s="10"/>
      <c r="Z990" s="11"/>
      <c r="AK990" s="11"/>
    </row>
    <row r="991" spans="7:37" x14ac:dyDescent="0.3">
      <c r="G991" s="12"/>
      <c r="W991" s="12"/>
      <c r="X991" s="10"/>
      <c r="Z991" s="11"/>
      <c r="AK991" s="11"/>
    </row>
    <row r="992" spans="7:37" x14ac:dyDescent="0.3">
      <c r="G992" s="12"/>
      <c r="W992" s="12"/>
      <c r="X992" s="10"/>
      <c r="Z992" s="11"/>
      <c r="AK992" s="11"/>
    </row>
    <row r="993" spans="7:37" x14ac:dyDescent="0.3">
      <c r="G993" s="12"/>
      <c r="W993" s="12"/>
      <c r="X993" s="10"/>
      <c r="Z993" s="11"/>
      <c r="AK993" s="11"/>
    </row>
    <row r="994" spans="7:37" x14ac:dyDescent="0.3">
      <c r="G994" s="12"/>
      <c r="W994" s="12"/>
      <c r="X994" s="10"/>
      <c r="Z994" s="11"/>
      <c r="AK994" s="11"/>
    </row>
    <row r="995" spans="7:37" x14ac:dyDescent="0.3">
      <c r="G995" s="12"/>
      <c r="W995" s="12"/>
      <c r="X995" s="10"/>
      <c r="Z995" s="11"/>
      <c r="AK995" s="11"/>
    </row>
    <row r="996" spans="7:37" x14ac:dyDescent="0.3">
      <c r="G996" s="12"/>
      <c r="W996" s="12"/>
      <c r="X996" s="10"/>
      <c r="Z996" s="11"/>
      <c r="AK996" s="11"/>
    </row>
    <row r="997" spans="7:37" x14ac:dyDescent="0.3">
      <c r="G997" s="12"/>
      <c r="W997" s="12"/>
      <c r="X997" s="10"/>
      <c r="Z997" s="11"/>
      <c r="AK997" s="11"/>
    </row>
    <row r="998" spans="7:37" x14ac:dyDescent="0.3">
      <c r="G998" s="12"/>
      <c r="W998" s="12"/>
      <c r="X998" s="10"/>
      <c r="Z998" s="11"/>
      <c r="AK998" s="11"/>
    </row>
    <row r="999" spans="7:37" x14ac:dyDescent="0.3">
      <c r="G999" s="12"/>
      <c r="W999" s="12"/>
      <c r="X999" s="10"/>
      <c r="Z999" s="11"/>
      <c r="AK999" s="11"/>
    </row>
    <row r="1000" spans="7:37" x14ac:dyDescent="0.3">
      <c r="G1000" s="12"/>
      <c r="W1000" s="12"/>
      <c r="X1000" s="10"/>
      <c r="Z1000" s="11"/>
      <c r="AK1000" s="11"/>
    </row>
    <row r="1001" spans="7:37" x14ac:dyDescent="0.3">
      <c r="G1001" s="12"/>
      <c r="W1001" s="12"/>
      <c r="X1001" s="10"/>
      <c r="Z1001" s="11"/>
      <c r="AK1001" s="11"/>
    </row>
    <row r="1002" spans="7:37" x14ac:dyDescent="0.3">
      <c r="G1002" s="12"/>
      <c r="W1002" s="12"/>
      <c r="X1002" s="10"/>
      <c r="Z1002" s="11"/>
      <c r="AK1002" s="11"/>
    </row>
    <row r="1003" spans="7:37" x14ac:dyDescent="0.3">
      <c r="G1003" s="12"/>
      <c r="W1003" s="12"/>
      <c r="X1003" s="10"/>
      <c r="Z1003" s="11"/>
      <c r="AK1003" s="11"/>
    </row>
    <row r="1004" spans="7:37" x14ac:dyDescent="0.3">
      <c r="G1004" s="12"/>
      <c r="W1004" s="12"/>
      <c r="X1004" s="10"/>
      <c r="Z1004" s="11"/>
      <c r="AK1004" s="11"/>
    </row>
    <row r="1005" spans="7:37" x14ac:dyDescent="0.3">
      <c r="G1005" s="12"/>
      <c r="W1005" s="12"/>
      <c r="X1005" s="10"/>
      <c r="Z1005" s="11"/>
      <c r="AK1005" s="11"/>
    </row>
    <row r="1006" spans="7:37" x14ac:dyDescent="0.3">
      <c r="G1006" s="12"/>
      <c r="W1006" s="12"/>
      <c r="X1006" s="10"/>
      <c r="Z1006" s="11"/>
      <c r="AK1006" s="11"/>
    </row>
    <row r="1007" spans="7:37" x14ac:dyDescent="0.3">
      <c r="G1007" s="12"/>
      <c r="W1007" s="12"/>
      <c r="X1007" s="10"/>
      <c r="Z1007" s="11"/>
      <c r="AK1007" s="11"/>
    </row>
    <row r="1008" spans="7:37" x14ac:dyDescent="0.3">
      <c r="G1008" s="12"/>
      <c r="W1008" s="12"/>
      <c r="X1008" s="10"/>
      <c r="Z1008" s="11"/>
      <c r="AK1008" s="11"/>
    </row>
    <row r="1009" spans="7:37" x14ac:dyDescent="0.3">
      <c r="G1009" s="12"/>
      <c r="W1009" s="12"/>
      <c r="X1009" s="10"/>
      <c r="Z1009" s="11"/>
      <c r="AK1009" s="11"/>
    </row>
    <row r="1010" spans="7:37" x14ac:dyDescent="0.3">
      <c r="G1010" s="12"/>
      <c r="W1010" s="12"/>
      <c r="X1010" s="10"/>
      <c r="Z1010" s="11"/>
      <c r="AK1010" s="11"/>
    </row>
    <row r="1011" spans="7:37" x14ac:dyDescent="0.3">
      <c r="G1011" s="12"/>
      <c r="W1011" s="12"/>
      <c r="X1011" s="10"/>
      <c r="Z1011" s="11"/>
      <c r="AK1011" s="11"/>
    </row>
    <row r="1012" spans="7:37" x14ac:dyDescent="0.3">
      <c r="G1012" s="12"/>
      <c r="W1012" s="12"/>
      <c r="X1012" s="10"/>
      <c r="Z1012" s="11"/>
      <c r="AK1012" s="11"/>
    </row>
    <row r="1013" spans="7:37" x14ac:dyDescent="0.3">
      <c r="G1013" s="12"/>
      <c r="W1013" s="12"/>
      <c r="X1013" s="10"/>
      <c r="Z1013" s="11"/>
      <c r="AK1013" s="11"/>
    </row>
    <row r="1014" spans="7:37" x14ac:dyDescent="0.3">
      <c r="G1014" s="12"/>
      <c r="W1014" s="12"/>
      <c r="X1014" s="10"/>
      <c r="Z1014" s="11"/>
      <c r="AK1014" s="11"/>
    </row>
    <row r="1015" spans="7:37" x14ac:dyDescent="0.3">
      <c r="G1015" s="12"/>
      <c r="W1015" s="12"/>
      <c r="X1015" s="10"/>
      <c r="Z1015" s="11"/>
      <c r="AK1015" s="11"/>
    </row>
    <row r="1016" spans="7:37" x14ac:dyDescent="0.3">
      <c r="G1016" s="12"/>
      <c r="W1016" s="12"/>
      <c r="X1016" s="10"/>
      <c r="Z1016" s="11"/>
      <c r="AK1016" s="11"/>
    </row>
    <row r="1017" spans="7:37" x14ac:dyDescent="0.3">
      <c r="G1017" s="12"/>
      <c r="W1017" s="12"/>
      <c r="X1017" s="10"/>
      <c r="Z1017" s="11"/>
      <c r="AK1017" s="11"/>
    </row>
    <row r="1018" spans="7:37" x14ac:dyDescent="0.3">
      <c r="G1018" s="12"/>
      <c r="W1018" s="12"/>
      <c r="X1018" s="10"/>
      <c r="Z1018" s="11"/>
      <c r="AK1018" s="11"/>
    </row>
    <row r="1019" spans="7:37" x14ac:dyDescent="0.3">
      <c r="G1019" s="12"/>
      <c r="W1019" s="12"/>
      <c r="X1019" s="10"/>
      <c r="Z1019" s="11"/>
      <c r="AK1019" s="11"/>
    </row>
    <row r="1020" spans="7:37" x14ac:dyDescent="0.3">
      <c r="G1020" s="12"/>
      <c r="W1020" s="12"/>
      <c r="X1020" s="10"/>
      <c r="Z1020" s="11"/>
      <c r="AK1020" s="11"/>
    </row>
    <row r="1021" spans="7:37" x14ac:dyDescent="0.3">
      <c r="G1021" s="12"/>
      <c r="W1021" s="12"/>
      <c r="X1021" s="10"/>
      <c r="Z1021" s="11"/>
      <c r="AK1021" s="11"/>
    </row>
    <row r="1022" spans="7:37" x14ac:dyDescent="0.3">
      <c r="G1022" s="12"/>
      <c r="W1022" s="12"/>
      <c r="X1022" s="10"/>
      <c r="Z1022" s="11"/>
      <c r="AK1022" s="11"/>
    </row>
    <row r="1023" spans="7:37" x14ac:dyDescent="0.3">
      <c r="G1023" s="12"/>
      <c r="W1023" s="12"/>
      <c r="X1023" s="10"/>
      <c r="Z1023" s="11"/>
      <c r="AK1023" s="11"/>
    </row>
    <row r="1024" spans="7:37" x14ac:dyDescent="0.3">
      <c r="G1024" s="12"/>
      <c r="W1024" s="12"/>
      <c r="X1024" s="10"/>
      <c r="Z1024" s="11"/>
      <c r="AK1024" s="11"/>
    </row>
    <row r="1025" spans="7:37" x14ac:dyDescent="0.3">
      <c r="G1025" s="12"/>
      <c r="W1025" s="12"/>
      <c r="X1025" s="10"/>
      <c r="Z1025" s="11"/>
      <c r="AK1025" s="11"/>
    </row>
    <row r="1026" spans="7:37" x14ac:dyDescent="0.3">
      <c r="G1026" s="12"/>
      <c r="W1026" s="12"/>
      <c r="X1026" s="10"/>
      <c r="Z1026" s="11"/>
      <c r="AK1026" s="11"/>
    </row>
    <row r="1027" spans="7:37" x14ac:dyDescent="0.3">
      <c r="G1027" s="12"/>
      <c r="W1027" s="12"/>
      <c r="X1027" s="10"/>
      <c r="Z1027" s="11"/>
      <c r="AK1027" s="11"/>
    </row>
    <row r="1028" spans="7:37" x14ac:dyDescent="0.3">
      <c r="G1028" s="12"/>
      <c r="W1028" s="12"/>
      <c r="X1028" s="10"/>
      <c r="Z1028" s="11"/>
      <c r="AK1028" s="11"/>
    </row>
    <row r="1029" spans="7:37" x14ac:dyDescent="0.3">
      <c r="G1029" s="12"/>
      <c r="W1029" s="12"/>
      <c r="X1029" s="10"/>
      <c r="Z1029" s="11"/>
      <c r="AK1029" s="11"/>
    </row>
    <row r="1030" spans="7:37" x14ac:dyDescent="0.3">
      <c r="G1030" s="12"/>
      <c r="W1030" s="12"/>
      <c r="X1030" s="10"/>
      <c r="Z1030" s="11"/>
      <c r="AK1030" s="11"/>
    </row>
    <row r="1031" spans="7:37" x14ac:dyDescent="0.3">
      <c r="G1031" s="12"/>
      <c r="W1031" s="12"/>
      <c r="X1031" s="10"/>
      <c r="Z1031" s="11"/>
      <c r="AK1031" s="11"/>
    </row>
    <row r="1032" spans="7:37" x14ac:dyDescent="0.3">
      <c r="G1032" s="12"/>
      <c r="W1032" s="12"/>
      <c r="X1032" s="10"/>
      <c r="Z1032" s="11"/>
      <c r="AK1032" s="11"/>
    </row>
    <row r="1033" spans="7:37" x14ac:dyDescent="0.3">
      <c r="G1033" s="12"/>
      <c r="W1033" s="12"/>
      <c r="X1033" s="10"/>
      <c r="Z1033" s="11"/>
      <c r="AK1033" s="11"/>
    </row>
    <row r="1034" spans="7:37" x14ac:dyDescent="0.3">
      <c r="G1034" s="12"/>
      <c r="W1034" s="12"/>
      <c r="X1034" s="10"/>
      <c r="Z1034" s="11"/>
      <c r="AK1034" s="11"/>
    </row>
    <row r="1035" spans="7:37" x14ac:dyDescent="0.3">
      <c r="G1035" s="12"/>
      <c r="W1035" s="12"/>
      <c r="X1035" s="10"/>
      <c r="Z1035" s="11"/>
      <c r="AK1035" s="11"/>
    </row>
    <row r="1036" spans="7:37" x14ac:dyDescent="0.3">
      <c r="G1036" s="12"/>
      <c r="W1036" s="12"/>
      <c r="X1036" s="10"/>
      <c r="Z1036" s="11"/>
      <c r="AK1036" s="11"/>
    </row>
    <row r="1037" spans="7:37" x14ac:dyDescent="0.3">
      <c r="G1037" s="12"/>
      <c r="W1037" s="12"/>
      <c r="X1037" s="10"/>
      <c r="Z1037" s="11"/>
      <c r="AK1037" s="11"/>
    </row>
    <row r="1038" spans="7:37" x14ac:dyDescent="0.3">
      <c r="G1038" s="12"/>
      <c r="W1038" s="12"/>
      <c r="X1038" s="10"/>
      <c r="Z1038" s="11"/>
      <c r="AK1038" s="11"/>
    </row>
    <row r="1039" spans="7:37" x14ac:dyDescent="0.3">
      <c r="G1039" s="12"/>
      <c r="W1039" s="12"/>
      <c r="X1039" s="10"/>
      <c r="Z1039" s="11"/>
      <c r="AK1039" s="11"/>
    </row>
    <row r="1040" spans="7:37" x14ac:dyDescent="0.3">
      <c r="G1040" s="12"/>
      <c r="W1040" s="12"/>
      <c r="X1040" s="10"/>
      <c r="Z1040" s="11"/>
      <c r="AK1040" s="11"/>
    </row>
    <row r="1041" spans="7:37" x14ac:dyDescent="0.3">
      <c r="G1041" s="12"/>
      <c r="W1041" s="12"/>
      <c r="X1041" s="10"/>
      <c r="Z1041" s="11"/>
      <c r="AK1041" s="11"/>
    </row>
    <row r="1042" spans="7:37" x14ac:dyDescent="0.3">
      <c r="G1042" s="12"/>
      <c r="W1042" s="12"/>
      <c r="X1042" s="10"/>
      <c r="Z1042" s="11"/>
      <c r="AK1042" s="11"/>
    </row>
    <row r="1043" spans="7:37" x14ac:dyDescent="0.3">
      <c r="G1043" s="12"/>
      <c r="W1043" s="12"/>
      <c r="X1043" s="10"/>
      <c r="Z1043" s="11"/>
      <c r="AK1043" s="11"/>
    </row>
    <row r="1044" spans="7:37" x14ac:dyDescent="0.3">
      <c r="G1044" s="12"/>
      <c r="W1044" s="12"/>
      <c r="X1044" s="10"/>
      <c r="Z1044" s="11"/>
      <c r="AK1044" s="11"/>
    </row>
    <row r="1045" spans="7:37" x14ac:dyDescent="0.3">
      <c r="G1045" s="12"/>
      <c r="W1045" s="12"/>
      <c r="X1045" s="10"/>
      <c r="Z1045" s="11"/>
      <c r="AK1045" s="11"/>
    </row>
    <row r="1046" spans="7:37" x14ac:dyDescent="0.3">
      <c r="G1046" s="12"/>
      <c r="W1046" s="12"/>
      <c r="X1046" s="10"/>
      <c r="Z1046" s="11"/>
      <c r="AK1046" s="11"/>
    </row>
    <row r="1047" spans="7:37" x14ac:dyDescent="0.3">
      <c r="G1047" s="12"/>
      <c r="W1047" s="12"/>
      <c r="X1047" s="10"/>
      <c r="Z1047" s="11"/>
      <c r="AK1047" s="11"/>
    </row>
    <row r="1048" spans="7:37" x14ac:dyDescent="0.3">
      <c r="G1048" s="12"/>
      <c r="W1048" s="12"/>
      <c r="X1048" s="10"/>
      <c r="Z1048" s="11"/>
      <c r="AK1048" s="11"/>
    </row>
    <row r="1049" spans="7:37" x14ac:dyDescent="0.3">
      <c r="G1049" s="12"/>
      <c r="W1049" s="12"/>
      <c r="X1049" s="10"/>
      <c r="Z1049" s="11"/>
      <c r="AK1049" s="11"/>
    </row>
    <row r="1050" spans="7:37" x14ac:dyDescent="0.3">
      <c r="G1050" s="12"/>
      <c r="W1050" s="12"/>
      <c r="X1050" s="10"/>
      <c r="Z1050" s="11"/>
      <c r="AK1050" s="11"/>
    </row>
    <row r="1051" spans="7:37" x14ac:dyDescent="0.3">
      <c r="G1051" s="12"/>
      <c r="W1051" s="12"/>
      <c r="X1051" s="10"/>
      <c r="Z1051" s="11"/>
      <c r="AK1051" s="11"/>
    </row>
    <row r="1052" spans="7:37" x14ac:dyDescent="0.3">
      <c r="G1052" s="12"/>
      <c r="W1052" s="12"/>
      <c r="X1052" s="10"/>
      <c r="Z1052" s="11"/>
      <c r="AK1052" s="11"/>
    </row>
    <row r="1053" spans="7:37" x14ac:dyDescent="0.3">
      <c r="G1053" s="12"/>
      <c r="W1053" s="12"/>
      <c r="X1053" s="10"/>
      <c r="Z1053" s="11"/>
      <c r="AK1053" s="11"/>
    </row>
    <row r="1054" spans="7:37" x14ac:dyDescent="0.3">
      <c r="G1054" s="12"/>
      <c r="W1054" s="12"/>
      <c r="X1054" s="10"/>
      <c r="Z1054" s="11"/>
      <c r="AK1054" s="11"/>
    </row>
    <row r="1055" spans="7:37" x14ac:dyDescent="0.3">
      <c r="G1055" s="12"/>
      <c r="W1055" s="12"/>
      <c r="X1055" s="10"/>
      <c r="Z1055" s="11"/>
      <c r="AK1055" s="11"/>
    </row>
    <row r="1056" spans="7:37" x14ac:dyDescent="0.3">
      <c r="G1056" s="12"/>
      <c r="W1056" s="12"/>
      <c r="X1056" s="10"/>
      <c r="Z1056" s="11"/>
      <c r="AK1056" s="11"/>
    </row>
    <row r="1057" spans="7:37" x14ac:dyDescent="0.3">
      <c r="G1057" s="12"/>
      <c r="W1057" s="12"/>
      <c r="X1057" s="10"/>
      <c r="Z1057" s="11"/>
      <c r="AK1057" s="11"/>
    </row>
    <row r="1058" spans="7:37" x14ac:dyDescent="0.3">
      <c r="G1058" s="12"/>
      <c r="W1058" s="12"/>
      <c r="X1058" s="10"/>
      <c r="Z1058" s="11"/>
      <c r="AK1058" s="11"/>
    </row>
    <row r="1059" spans="7:37" x14ac:dyDescent="0.3">
      <c r="G1059" s="12"/>
      <c r="W1059" s="12"/>
      <c r="X1059" s="10"/>
      <c r="Z1059" s="11"/>
      <c r="AK1059" s="11"/>
    </row>
    <row r="1060" spans="7:37" x14ac:dyDescent="0.3">
      <c r="G1060" s="12"/>
      <c r="W1060" s="12"/>
      <c r="X1060" s="10"/>
      <c r="Z1060" s="11"/>
      <c r="AK1060" s="11"/>
    </row>
    <row r="1061" spans="7:37" x14ac:dyDescent="0.3">
      <c r="G1061" s="12"/>
      <c r="W1061" s="12"/>
      <c r="X1061" s="10"/>
      <c r="Z1061" s="11"/>
      <c r="AK1061" s="11"/>
    </row>
    <row r="1062" spans="7:37" x14ac:dyDescent="0.3">
      <c r="G1062" s="12"/>
      <c r="W1062" s="12"/>
      <c r="X1062" s="10"/>
      <c r="Z1062" s="11"/>
      <c r="AK1062" s="11"/>
    </row>
    <row r="1063" spans="7:37" x14ac:dyDescent="0.3">
      <c r="G1063" s="12"/>
      <c r="W1063" s="12"/>
      <c r="X1063" s="10"/>
      <c r="Z1063" s="11"/>
      <c r="AK1063" s="11"/>
    </row>
    <row r="1064" spans="7:37" x14ac:dyDescent="0.3">
      <c r="G1064" s="12"/>
      <c r="W1064" s="12"/>
      <c r="X1064" s="10"/>
      <c r="Z1064" s="11"/>
      <c r="AK1064" s="11"/>
    </row>
    <row r="1065" spans="7:37" x14ac:dyDescent="0.3">
      <c r="G1065" s="12"/>
      <c r="W1065" s="12"/>
      <c r="X1065" s="10"/>
      <c r="Z1065" s="11"/>
      <c r="AK1065" s="11"/>
    </row>
    <row r="1066" spans="7:37" x14ac:dyDescent="0.3">
      <c r="G1066" s="12"/>
      <c r="W1066" s="12"/>
      <c r="X1066" s="10"/>
      <c r="Z1066" s="11"/>
      <c r="AK1066" s="11"/>
    </row>
    <row r="1067" spans="7:37" x14ac:dyDescent="0.3">
      <c r="G1067" s="12"/>
      <c r="W1067" s="12"/>
      <c r="X1067" s="10"/>
      <c r="Z1067" s="11"/>
      <c r="AK1067" s="11"/>
    </row>
    <row r="1068" spans="7:37" x14ac:dyDescent="0.3">
      <c r="G1068" s="12"/>
      <c r="W1068" s="12"/>
      <c r="X1068" s="10"/>
      <c r="Z1068" s="11"/>
      <c r="AK1068" s="11"/>
    </row>
    <row r="1069" spans="7:37" x14ac:dyDescent="0.3">
      <c r="G1069" s="12"/>
      <c r="W1069" s="12"/>
      <c r="X1069" s="10"/>
      <c r="Z1069" s="11"/>
      <c r="AK1069" s="11"/>
    </row>
    <row r="1070" spans="7:37" x14ac:dyDescent="0.3">
      <c r="G1070" s="12"/>
      <c r="W1070" s="12"/>
      <c r="X1070" s="10"/>
      <c r="Z1070" s="11"/>
      <c r="AK1070" s="11"/>
    </row>
    <row r="1071" spans="7:37" x14ac:dyDescent="0.3">
      <c r="G1071" s="12"/>
      <c r="W1071" s="12"/>
      <c r="X1071" s="10"/>
      <c r="Z1071" s="11"/>
      <c r="AK1071" s="11"/>
    </row>
    <row r="1072" spans="7:37" x14ac:dyDescent="0.3">
      <c r="G1072" s="12"/>
      <c r="W1072" s="12"/>
      <c r="X1072" s="10"/>
      <c r="Z1072" s="11"/>
      <c r="AK1072" s="11"/>
    </row>
    <row r="1073" spans="7:37" x14ac:dyDescent="0.3">
      <c r="G1073" s="12"/>
      <c r="W1073" s="12"/>
      <c r="X1073" s="10"/>
      <c r="Z1073" s="11"/>
      <c r="AK1073" s="11"/>
    </row>
    <row r="1074" spans="7:37" x14ac:dyDescent="0.3">
      <c r="G1074" s="12"/>
      <c r="W1074" s="12"/>
      <c r="X1074" s="10"/>
      <c r="Z1074" s="11"/>
      <c r="AK1074" s="11"/>
    </row>
    <row r="1075" spans="7:37" x14ac:dyDescent="0.3">
      <c r="G1075" s="12"/>
      <c r="W1075" s="12"/>
      <c r="X1075" s="10"/>
      <c r="Z1075" s="11"/>
      <c r="AK1075" s="11"/>
    </row>
    <row r="1076" spans="7:37" x14ac:dyDescent="0.3">
      <c r="G1076" s="12"/>
      <c r="W1076" s="12"/>
      <c r="X1076" s="10"/>
      <c r="Z1076" s="11"/>
      <c r="AK1076" s="11"/>
    </row>
    <row r="1077" spans="7:37" x14ac:dyDescent="0.3">
      <c r="G1077" s="12"/>
      <c r="W1077" s="12"/>
      <c r="X1077" s="10"/>
      <c r="Z1077" s="11"/>
      <c r="AK1077" s="11"/>
    </row>
    <row r="1078" spans="7:37" x14ac:dyDescent="0.3">
      <c r="G1078" s="12"/>
      <c r="W1078" s="12"/>
      <c r="X1078" s="10"/>
      <c r="Z1078" s="11"/>
      <c r="AK1078" s="11"/>
    </row>
    <row r="1079" spans="7:37" x14ac:dyDescent="0.3">
      <c r="G1079" s="12"/>
      <c r="W1079" s="12"/>
      <c r="X1079" s="10"/>
      <c r="Z1079" s="11"/>
      <c r="AK1079" s="11"/>
    </row>
    <row r="1080" spans="7:37" x14ac:dyDescent="0.3">
      <c r="G1080" s="12"/>
      <c r="W1080" s="12"/>
      <c r="X1080" s="10"/>
      <c r="Z1080" s="11"/>
      <c r="AK1080" s="11"/>
    </row>
    <row r="1081" spans="7:37" x14ac:dyDescent="0.3">
      <c r="G1081" s="12"/>
      <c r="W1081" s="12"/>
      <c r="X1081" s="10"/>
      <c r="Z1081" s="11"/>
      <c r="AK1081" s="11"/>
    </row>
    <row r="1082" spans="7:37" x14ac:dyDescent="0.3">
      <c r="G1082" s="12"/>
      <c r="W1082" s="12"/>
      <c r="X1082" s="10"/>
      <c r="Z1082" s="11"/>
      <c r="AK1082" s="11"/>
    </row>
    <row r="1083" spans="7:37" x14ac:dyDescent="0.3">
      <c r="G1083" s="12"/>
      <c r="W1083" s="12"/>
      <c r="X1083" s="10"/>
      <c r="Z1083" s="11"/>
      <c r="AK1083" s="11"/>
    </row>
    <row r="1084" spans="7:37" x14ac:dyDescent="0.3">
      <c r="G1084" s="12"/>
      <c r="W1084" s="12"/>
      <c r="X1084" s="10"/>
      <c r="Z1084" s="11"/>
      <c r="AK1084" s="11"/>
    </row>
    <row r="1085" spans="7:37" x14ac:dyDescent="0.3">
      <c r="G1085" s="12"/>
      <c r="W1085" s="12"/>
      <c r="X1085" s="10"/>
      <c r="Z1085" s="11"/>
      <c r="AK1085" s="11"/>
    </row>
    <row r="1086" spans="7:37" x14ac:dyDescent="0.3">
      <c r="G1086" s="12"/>
      <c r="W1086" s="12"/>
      <c r="X1086" s="10"/>
      <c r="Z1086" s="11"/>
      <c r="AK1086" s="11"/>
    </row>
    <row r="1087" spans="7:37" x14ac:dyDescent="0.3">
      <c r="G1087" s="12"/>
      <c r="W1087" s="12"/>
      <c r="X1087" s="10"/>
      <c r="Z1087" s="11"/>
      <c r="AK1087" s="11"/>
    </row>
    <row r="1088" spans="7:37" x14ac:dyDescent="0.3">
      <c r="G1088" s="12"/>
      <c r="W1088" s="12"/>
      <c r="X1088" s="10"/>
      <c r="Z1088" s="11"/>
      <c r="AK1088" s="11"/>
    </row>
    <row r="1089" spans="7:37" x14ac:dyDescent="0.3">
      <c r="G1089" s="12"/>
      <c r="W1089" s="12"/>
      <c r="X1089" s="10"/>
      <c r="Z1089" s="11"/>
      <c r="AK1089" s="11"/>
    </row>
    <row r="1090" spans="7:37" x14ac:dyDescent="0.3">
      <c r="G1090" s="12"/>
      <c r="W1090" s="12"/>
      <c r="X1090" s="10"/>
      <c r="Z1090" s="11"/>
      <c r="AK1090" s="11"/>
    </row>
    <row r="1091" spans="7:37" x14ac:dyDescent="0.3">
      <c r="G1091" s="12"/>
      <c r="W1091" s="12"/>
      <c r="X1091" s="10"/>
      <c r="Z1091" s="11"/>
      <c r="AK1091" s="11"/>
    </row>
    <row r="1092" spans="7:37" x14ac:dyDescent="0.3">
      <c r="G1092" s="12"/>
      <c r="W1092" s="12"/>
      <c r="X1092" s="10"/>
      <c r="Z1092" s="11"/>
      <c r="AK1092" s="11"/>
    </row>
    <row r="1093" spans="7:37" x14ac:dyDescent="0.3">
      <c r="G1093" s="12"/>
      <c r="W1093" s="12"/>
      <c r="X1093" s="10"/>
      <c r="Z1093" s="11"/>
      <c r="AK1093" s="11"/>
    </row>
    <row r="1094" spans="7:37" x14ac:dyDescent="0.3">
      <c r="G1094" s="12"/>
      <c r="W1094" s="12"/>
      <c r="X1094" s="10"/>
      <c r="Z1094" s="11"/>
      <c r="AK1094" s="11"/>
    </row>
    <row r="1095" spans="7:37" x14ac:dyDescent="0.3">
      <c r="G1095" s="12"/>
      <c r="W1095" s="12"/>
      <c r="X1095" s="10"/>
      <c r="Z1095" s="11"/>
      <c r="AK1095" s="11"/>
    </row>
    <row r="1096" spans="7:37" x14ac:dyDescent="0.3">
      <c r="G1096" s="12"/>
      <c r="W1096" s="12"/>
      <c r="X1096" s="10"/>
      <c r="Z1096" s="11"/>
      <c r="AK1096" s="11"/>
    </row>
    <row r="1097" spans="7:37" x14ac:dyDescent="0.3">
      <c r="G1097" s="12"/>
      <c r="W1097" s="12"/>
      <c r="X1097" s="10"/>
      <c r="Z1097" s="11"/>
      <c r="AK1097" s="11"/>
    </row>
    <row r="1098" spans="7:37" x14ac:dyDescent="0.3">
      <c r="G1098" s="12"/>
      <c r="W1098" s="12"/>
      <c r="X1098" s="10"/>
      <c r="Z1098" s="11"/>
      <c r="AK1098" s="11"/>
    </row>
    <row r="1099" spans="7:37" x14ac:dyDescent="0.3">
      <c r="G1099" s="12"/>
      <c r="W1099" s="12"/>
      <c r="X1099" s="10"/>
      <c r="Z1099" s="11"/>
      <c r="AK1099" s="11"/>
    </row>
    <row r="1100" spans="7:37" x14ac:dyDescent="0.3">
      <c r="G1100" s="12"/>
      <c r="W1100" s="12"/>
      <c r="X1100" s="10"/>
      <c r="Z1100" s="11"/>
      <c r="AK1100" s="11"/>
    </row>
    <row r="1101" spans="7:37" x14ac:dyDescent="0.3">
      <c r="G1101" s="12"/>
      <c r="W1101" s="12"/>
      <c r="X1101" s="10"/>
      <c r="Z1101" s="11"/>
      <c r="AK1101" s="11"/>
    </row>
    <row r="1102" spans="7:37" x14ac:dyDescent="0.3">
      <c r="G1102" s="12"/>
      <c r="W1102" s="12"/>
      <c r="X1102" s="10"/>
      <c r="Z1102" s="11"/>
      <c r="AK1102" s="11"/>
    </row>
    <row r="1103" spans="7:37" x14ac:dyDescent="0.3">
      <c r="G1103" s="12"/>
      <c r="W1103" s="12"/>
      <c r="X1103" s="10"/>
      <c r="Z1103" s="11"/>
      <c r="AK1103" s="11"/>
    </row>
    <row r="1104" spans="7:37" x14ac:dyDescent="0.3">
      <c r="G1104" s="12"/>
      <c r="W1104" s="12"/>
      <c r="X1104" s="10"/>
      <c r="Z1104" s="11"/>
      <c r="AK1104" s="11"/>
    </row>
    <row r="1105" spans="7:37" x14ac:dyDescent="0.3">
      <c r="G1105" s="12"/>
      <c r="W1105" s="12"/>
      <c r="X1105" s="10"/>
      <c r="Z1105" s="11"/>
      <c r="AK1105" s="11"/>
    </row>
    <row r="1106" spans="7:37" x14ac:dyDescent="0.3">
      <c r="G1106" s="12"/>
      <c r="W1106" s="12"/>
      <c r="X1106" s="10"/>
      <c r="Z1106" s="11"/>
      <c r="AK1106" s="11"/>
    </row>
    <row r="1107" spans="7:37" x14ac:dyDescent="0.3">
      <c r="G1107" s="12"/>
      <c r="W1107" s="12"/>
      <c r="X1107" s="10"/>
      <c r="Z1107" s="11"/>
      <c r="AK1107" s="11"/>
    </row>
    <row r="1108" spans="7:37" x14ac:dyDescent="0.3">
      <c r="G1108" s="12"/>
      <c r="W1108" s="12"/>
      <c r="X1108" s="10"/>
      <c r="Z1108" s="11"/>
      <c r="AK1108" s="11"/>
    </row>
    <row r="1109" spans="7:37" x14ac:dyDescent="0.3">
      <c r="G1109" s="12"/>
      <c r="W1109" s="12"/>
      <c r="X1109" s="10"/>
      <c r="Z1109" s="11"/>
      <c r="AK1109" s="11"/>
    </row>
    <row r="1110" spans="7:37" x14ac:dyDescent="0.3">
      <c r="G1110" s="12"/>
      <c r="W1110" s="12"/>
      <c r="X1110" s="10"/>
      <c r="Z1110" s="11"/>
      <c r="AK1110" s="11"/>
    </row>
    <row r="1111" spans="7:37" x14ac:dyDescent="0.3">
      <c r="G1111" s="12"/>
      <c r="W1111" s="12"/>
      <c r="X1111" s="10"/>
      <c r="Z1111" s="11"/>
      <c r="AK1111" s="11"/>
    </row>
    <row r="1112" spans="7:37" x14ac:dyDescent="0.3">
      <c r="G1112" s="12"/>
      <c r="W1112" s="12"/>
      <c r="X1112" s="10"/>
      <c r="Z1112" s="11"/>
      <c r="AK1112" s="11"/>
    </row>
    <row r="1113" spans="7:37" x14ac:dyDescent="0.3">
      <c r="G1113" s="12"/>
      <c r="W1113" s="12"/>
      <c r="X1113" s="10"/>
      <c r="Z1113" s="11"/>
      <c r="AK1113" s="11"/>
    </row>
    <row r="1114" spans="7:37" x14ac:dyDescent="0.3">
      <c r="G1114" s="12"/>
      <c r="W1114" s="12"/>
      <c r="X1114" s="10"/>
      <c r="Z1114" s="11"/>
      <c r="AK1114" s="11"/>
    </row>
    <row r="1115" spans="7:37" x14ac:dyDescent="0.3">
      <c r="G1115" s="12"/>
      <c r="W1115" s="12"/>
      <c r="X1115" s="10"/>
      <c r="Z1115" s="11"/>
      <c r="AK1115" s="11"/>
    </row>
    <row r="1116" spans="7:37" x14ac:dyDescent="0.3">
      <c r="G1116" s="12"/>
      <c r="W1116" s="12"/>
      <c r="X1116" s="10"/>
      <c r="Z1116" s="11"/>
      <c r="AK1116" s="11"/>
    </row>
    <row r="1117" spans="7:37" x14ac:dyDescent="0.3">
      <c r="G1117" s="12"/>
      <c r="W1117" s="12"/>
      <c r="X1117" s="10"/>
      <c r="Z1117" s="11"/>
      <c r="AK1117" s="11"/>
    </row>
    <row r="1118" spans="7:37" x14ac:dyDescent="0.3">
      <c r="G1118" s="12"/>
      <c r="W1118" s="12"/>
      <c r="X1118" s="10"/>
      <c r="Z1118" s="11"/>
      <c r="AK1118" s="11"/>
    </row>
    <row r="1119" spans="7:37" x14ac:dyDescent="0.3">
      <c r="G1119" s="12"/>
      <c r="W1119" s="12"/>
      <c r="X1119" s="10"/>
      <c r="Z1119" s="11"/>
      <c r="AK1119" s="11"/>
    </row>
    <row r="1120" spans="7:37" x14ac:dyDescent="0.3">
      <c r="G1120" s="12"/>
      <c r="W1120" s="12"/>
      <c r="X1120" s="10"/>
      <c r="Z1120" s="11"/>
      <c r="AK1120" s="11"/>
    </row>
    <row r="1121" spans="7:37" x14ac:dyDescent="0.3">
      <c r="G1121" s="12"/>
      <c r="W1121" s="12"/>
      <c r="X1121" s="10"/>
      <c r="Z1121" s="11"/>
      <c r="AK1121" s="11"/>
    </row>
    <row r="1122" spans="7:37" x14ac:dyDescent="0.3">
      <c r="G1122" s="12"/>
      <c r="W1122" s="12"/>
      <c r="X1122" s="10"/>
      <c r="Z1122" s="11"/>
      <c r="AK1122" s="11"/>
    </row>
    <row r="1123" spans="7:37" x14ac:dyDescent="0.3">
      <c r="G1123" s="12"/>
      <c r="W1123" s="12"/>
      <c r="X1123" s="10"/>
      <c r="Z1123" s="11"/>
      <c r="AK1123" s="11"/>
    </row>
    <row r="1124" spans="7:37" x14ac:dyDescent="0.3">
      <c r="G1124" s="12"/>
      <c r="W1124" s="12"/>
      <c r="X1124" s="10"/>
      <c r="Z1124" s="11"/>
      <c r="AK1124" s="11"/>
    </row>
    <row r="1125" spans="7:37" x14ac:dyDescent="0.3">
      <c r="G1125" s="12"/>
      <c r="W1125" s="12"/>
      <c r="X1125" s="10"/>
      <c r="Z1125" s="11"/>
      <c r="AK1125" s="11"/>
    </row>
    <row r="1126" spans="7:37" x14ac:dyDescent="0.3">
      <c r="G1126" s="12"/>
      <c r="W1126" s="12"/>
      <c r="X1126" s="10"/>
      <c r="Z1126" s="11"/>
      <c r="AK1126" s="11"/>
    </row>
    <row r="1127" spans="7:37" x14ac:dyDescent="0.3">
      <c r="G1127" s="12"/>
      <c r="W1127" s="12"/>
      <c r="X1127" s="10"/>
      <c r="Z1127" s="11"/>
      <c r="AK1127" s="11"/>
    </row>
    <row r="1128" spans="7:37" x14ac:dyDescent="0.3">
      <c r="G1128" s="12"/>
      <c r="W1128" s="12"/>
      <c r="X1128" s="10"/>
      <c r="Z1128" s="11"/>
      <c r="AK1128" s="11"/>
    </row>
    <row r="1129" spans="7:37" x14ac:dyDescent="0.3">
      <c r="G1129" s="12"/>
      <c r="W1129" s="12"/>
      <c r="X1129" s="10"/>
      <c r="Z1129" s="11"/>
      <c r="AK1129" s="11"/>
    </row>
    <row r="1130" spans="7:37" x14ac:dyDescent="0.3">
      <c r="G1130" s="12"/>
      <c r="W1130" s="12"/>
      <c r="X1130" s="10"/>
      <c r="Z1130" s="11"/>
      <c r="AK1130" s="11"/>
    </row>
    <row r="1131" spans="7:37" x14ac:dyDescent="0.3">
      <c r="G1131" s="12"/>
      <c r="W1131" s="12"/>
      <c r="X1131" s="10"/>
      <c r="Z1131" s="11"/>
      <c r="AK1131" s="11"/>
    </row>
    <row r="1132" spans="7:37" x14ac:dyDescent="0.3">
      <c r="G1132" s="12"/>
      <c r="W1132" s="12"/>
      <c r="X1132" s="10"/>
      <c r="Z1132" s="11"/>
      <c r="AK1132" s="11"/>
    </row>
    <row r="1133" spans="7:37" x14ac:dyDescent="0.3">
      <c r="G1133" s="12"/>
      <c r="W1133" s="12"/>
      <c r="X1133" s="10"/>
      <c r="Z1133" s="11"/>
      <c r="AK1133" s="11"/>
    </row>
    <row r="1134" spans="7:37" x14ac:dyDescent="0.3">
      <c r="G1134" s="12"/>
      <c r="W1134" s="12"/>
      <c r="X1134" s="10"/>
      <c r="Z1134" s="11"/>
      <c r="AK1134" s="11"/>
    </row>
    <row r="1135" spans="7:37" x14ac:dyDescent="0.3">
      <c r="G1135" s="12"/>
      <c r="W1135" s="12"/>
      <c r="X1135" s="10"/>
      <c r="Z1135" s="11"/>
      <c r="AK1135" s="11"/>
    </row>
    <row r="1136" spans="7:37" x14ac:dyDescent="0.3">
      <c r="G1136" s="12"/>
      <c r="W1136" s="12"/>
      <c r="X1136" s="10"/>
      <c r="Z1136" s="11"/>
      <c r="AK1136" s="11"/>
    </row>
    <row r="1137" spans="7:37" x14ac:dyDescent="0.3">
      <c r="G1137" s="12"/>
      <c r="W1137" s="12"/>
      <c r="X1137" s="10"/>
      <c r="Z1137" s="11"/>
      <c r="AK1137" s="11"/>
    </row>
    <row r="1138" spans="7:37" x14ac:dyDescent="0.3">
      <c r="G1138" s="12"/>
      <c r="W1138" s="12"/>
      <c r="X1138" s="10"/>
      <c r="Z1138" s="11"/>
      <c r="AK1138" s="11"/>
    </row>
    <row r="1139" spans="7:37" x14ac:dyDescent="0.3">
      <c r="G1139" s="12"/>
      <c r="W1139" s="12"/>
      <c r="X1139" s="10"/>
      <c r="Z1139" s="11"/>
      <c r="AK1139" s="11"/>
    </row>
    <row r="1140" spans="7:37" x14ac:dyDescent="0.3">
      <c r="G1140" s="12"/>
      <c r="W1140" s="12"/>
      <c r="X1140" s="10"/>
      <c r="Z1140" s="11"/>
      <c r="AK1140" s="11"/>
    </row>
    <row r="1141" spans="7:37" x14ac:dyDescent="0.3">
      <c r="G1141" s="12"/>
      <c r="W1141" s="12"/>
      <c r="X1141" s="10"/>
      <c r="Z1141" s="11"/>
      <c r="AK1141" s="11"/>
    </row>
    <row r="1142" spans="7:37" x14ac:dyDescent="0.3">
      <c r="G1142" s="12"/>
      <c r="W1142" s="12"/>
      <c r="X1142" s="10"/>
      <c r="Z1142" s="11"/>
      <c r="AK1142" s="11"/>
    </row>
    <row r="1143" spans="7:37" x14ac:dyDescent="0.3">
      <c r="G1143" s="12"/>
      <c r="W1143" s="12"/>
      <c r="X1143" s="10"/>
      <c r="Z1143" s="11"/>
      <c r="AK1143" s="11"/>
    </row>
    <row r="1144" spans="7:37" x14ac:dyDescent="0.3">
      <c r="G1144" s="12"/>
      <c r="W1144" s="12"/>
      <c r="X1144" s="10"/>
      <c r="Z1144" s="11"/>
      <c r="AK1144" s="11"/>
    </row>
    <row r="1145" spans="7:37" x14ac:dyDescent="0.3">
      <c r="G1145" s="12"/>
      <c r="W1145" s="12"/>
      <c r="X1145" s="10"/>
      <c r="Z1145" s="11"/>
      <c r="AK1145" s="11"/>
    </row>
    <row r="1146" spans="7:37" x14ac:dyDescent="0.3">
      <c r="G1146" s="12"/>
      <c r="W1146" s="12"/>
      <c r="X1146" s="10"/>
      <c r="Z1146" s="11"/>
      <c r="AK1146" s="11"/>
    </row>
    <row r="1147" spans="7:37" x14ac:dyDescent="0.3">
      <c r="G1147" s="12"/>
      <c r="W1147" s="12"/>
      <c r="X1147" s="10"/>
      <c r="Z1147" s="11"/>
      <c r="AK1147" s="11"/>
    </row>
    <row r="1148" spans="7:37" x14ac:dyDescent="0.3">
      <c r="G1148" s="12"/>
      <c r="W1148" s="12"/>
      <c r="X1148" s="10"/>
      <c r="Z1148" s="11"/>
      <c r="AK1148" s="11"/>
    </row>
    <row r="1149" spans="7:37" x14ac:dyDescent="0.3">
      <c r="G1149" s="12"/>
      <c r="W1149" s="12"/>
      <c r="X1149" s="10"/>
      <c r="Z1149" s="11"/>
      <c r="AK1149" s="11"/>
    </row>
    <row r="1150" spans="7:37" x14ac:dyDescent="0.3">
      <c r="G1150" s="12"/>
      <c r="W1150" s="12"/>
      <c r="X1150" s="10"/>
      <c r="Z1150" s="11"/>
      <c r="AK1150" s="11"/>
    </row>
    <row r="1151" spans="7:37" x14ac:dyDescent="0.3">
      <c r="G1151" s="12"/>
      <c r="W1151" s="12"/>
      <c r="X1151" s="10"/>
      <c r="Z1151" s="11"/>
      <c r="AK1151" s="11"/>
    </row>
    <row r="1152" spans="7:37" x14ac:dyDescent="0.3">
      <c r="G1152" s="12"/>
      <c r="W1152" s="12"/>
      <c r="X1152" s="10"/>
      <c r="Z1152" s="11"/>
      <c r="AK1152" s="11"/>
    </row>
    <row r="1153" spans="7:37" x14ac:dyDescent="0.3">
      <c r="G1153" s="12"/>
      <c r="W1153" s="12"/>
      <c r="X1153" s="10"/>
      <c r="Z1153" s="11"/>
      <c r="AK1153" s="11"/>
    </row>
    <row r="1154" spans="7:37" x14ac:dyDescent="0.3">
      <c r="G1154" s="12"/>
      <c r="W1154" s="12"/>
      <c r="X1154" s="10"/>
      <c r="Z1154" s="11"/>
      <c r="AK1154" s="11"/>
    </row>
    <row r="1155" spans="7:37" x14ac:dyDescent="0.3">
      <c r="G1155" s="12"/>
      <c r="W1155" s="12"/>
      <c r="X1155" s="10"/>
      <c r="Z1155" s="11"/>
      <c r="AK1155" s="11"/>
    </row>
    <row r="1156" spans="7:37" x14ac:dyDescent="0.3">
      <c r="G1156" s="12"/>
      <c r="W1156" s="12"/>
      <c r="X1156" s="10"/>
      <c r="Z1156" s="11"/>
      <c r="AK1156" s="11"/>
    </row>
    <row r="1157" spans="7:37" x14ac:dyDescent="0.3">
      <c r="G1157" s="12"/>
      <c r="W1157" s="12"/>
      <c r="X1157" s="10"/>
      <c r="Z1157" s="11"/>
      <c r="AK1157" s="11"/>
    </row>
    <row r="1158" spans="7:37" x14ac:dyDescent="0.3">
      <c r="G1158" s="12"/>
      <c r="W1158" s="12"/>
      <c r="X1158" s="10"/>
      <c r="Z1158" s="11"/>
      <c r="AK1158" s="11"/>
    </row>
    <row r="1159" spans="7:37" x14ac:dyDescent="0.3">
      <c r="G1159" s="12"/>
      <c r="W1159" s="12"/>
      <c r="X1159" s="10"/>
      <c r="Z1159" s="11"/>
      <c r="AK1159" s="11"/>
    </row>
    <row r="1160" spans="7:37" x14ac:dyDescent="0.3">
      <c r="G1160" s="12"/>
      <c r="W1160" s="12"/>
      <c r="X1160" s="10"/>
      <c r="Z1160" s="11"/>
      <c r="AK1160" s="11"/>
    </row>
    <row r="1161" spans="7:37" x14ac:dyDescent="0.3">
      <c r="G1161" s="12"/>
      <c r="W1161" s="12"/>
      <c r="X1161" s="10"/>
      <c r="Z1161" s="11"/>
      <c r="AK1161" s="11"/>
    </row>
    <row r="1162" spans="7:37" x14ac:dyDescent="0.3">
      <c r="G1162" s="12"/>
      <c r="W1162" s="12"/>
      <c r="X1162" s="10"/>
      <c r="Z1162" s="11"/>
      <c r="AK1162" s="11"/>
    </row>
    <row r="1163" spans="7:37" x14ac:dyDescent="0.3">
      <c r="G1163" s="12"/>
      <c r="W1163" s="12"/>
      <c r="X1163" s="10"/>
      <c r="Z1163" s="11"/>
      <c r="AK1163" s="11"/>
    </row>
    <row r="1164" spans="7:37" x14ac:dyDescent="0.3">
      <c r="G1164" s="12"/>
      <c r="W1164" s="12"/>
      <c r="X1164" s="10"/>
      <c r="Z1164" s="11"/>
      <c r="AK1164" s="11"/>
    </row>
    <row r="1165" spans="7:37" x14ac:dyDescent="0.3">
      <c r="G1165" s="12"/>
      <c r="W1165" s="12"/>
      <c r="X1165" s="10"/>
      <c r="Z1165" s="11"/>
      <c r="AK1165" s="11"/>
    </row>
    <row r="1166" spans="7:37" x14ac:dyDescent="0.3">
      <c r="G1166" s="12"/>
      <c r="W1166" s="12"/>
      <c r="X1166" s="10"/>
      <c r="Z1166" s="11"/>
      <c r="AK1166" s="11"/>
    </row>
    <row r="1167" spans="7:37" x14ac:dyDescent="0.3">
      <c r="G1167" s="12"/>
      <c r="W1167" s="12"/>
      <c r="X1167" s="10"/>
      <c r="Z1167" s="11"/>
      <c r="AK1167" s="11"/>
    </row>
    <row r="1168" spans="7:37" x14ac:dyDescent="0.3">
      <c r="G1168" s="12"/>
      <c r="W1168" s="12"/>
      <c r="X1168" s="10"/>
      <c r="Z1168" s="11"/>
      <c r="AK1168" s="11"/>
    </row>
    <row r="1169" spans="7:37" x14ac:dyDescent="0.3">
      <c r="G1169" s="12"/>
      <c r="W1169" s="12"/>
      <c r="X1169" s="10"/>
      <c r="Z1169" s="11"/>
      <c r="AK1169" s="11"/>
    </row>
    <row r="1170" spans="7:37" x14ac:dyDescent="0.3">
      <c r="G1170" s="12"/>
      <c r="W1170" s="12"/>
      <c r="X1170" s="10"/>
      <c r="Z1170" s="11"/>
      <c r="AK1170" s="11"/>
    </row>
    <row r="1171" spans="7:37" x14ac:dyDescent="0.3">
      <c r="G1171" s="12"/>
      <c r="W1171" s="12"/>
      <c r="X1171" s="10"/>
      <c r="Z1171" s="11"/>
      <c r="AK1171" s="11"/>
    </row>
    <row r="1172" spans="7:37" x14ac:dyDescent="0.3">
      <c r="G1172" s="12"/>
      <c r="W1172" s="12"/>
      <c r="X1172" s="10"/>
      <c r="Z1172" s="11"/>
      <c r="AK1172" s="11"/>
    </row>
    <row r="1173" spans="7:37" x14ac:dyDescent="0.3">
      <c r="G1173" s="12"/>
      <c r="W1173" s="12"/>
      <c r="X1173" s="10"/>
      <c r="Z1173" s="11"/>
      <c r="AK1173" s="11"/>
    </row>
    <row r="1174" spans="7:37" x14ac:dyDescent="0.3">
      <c r="G1174" s="12"/>
      <c r="W1174" s="12"/>
      <c r="X1174" s="10"/>
      <c r="Z1174" s="11"/>
      <c r="AK1174" s="11"/>
    </row>
    <row r="1175" spans="7:37" x14ac:dyDescent="0.3">
      <c r="G1175" s="12"/>
      <c r="W1175" s="12"/>
      <c r="X1175" s="10"/>
      <c r="Z1175" s="11"/>
      <c r="AK1175" s="11"/>
    </row>
    <row r="1176" spans="7:37" x14ac:dyDescent="0.3">
      <c r="G1176" s="12"/>
      <c r="W1176" s="12"/>
      <c r="X1176" s="10"/>
      <c r="Z1176" s="11"/>
      <c r="AK1176" s="11"/>
    </row>
    <row r="1177" spans="7:37" x14ac:dyDescent="0.3">
      <c r="G1177" s="12"/>
      <c r="W1177" s="12"/>
      <c r="X1177" s="10"/>
      <c r="Z1177" s="11"/>
      <c r="AK1177" s="11"/>
    </row>
    <row r="1178" spans="7:37" x14ac:dyDescent="0.3">
      <c r="G1178" s="12"/>
      <c r="W1178" s="12"/>
      <c r="X1178" s="10"/>
      <c r="Z1178" s="11"/>
      <c r="AK1178" s="11"/>
    </row>
    <row r="1179" spans="7:37" x14ac:dyDescent="0.3">
      <c r="G1179" s="12"/>
      <c r="W1179" s="12"/>
      <c r="X1179" s="10"/>
      <c r="Z1179" s="11"/>
      <c r="AK1179" s="11"/>
    </row>
    <row r="1180" spans="7:37" x14ac:dyDescent="0.3">
      <c r="G1180" s="12"/>
      <c r="W1180" s="12"/>
      <c r="X1180" s="10"/>
      <c r="Z1180" s="11"/>
      <c r="AK1180" s="11"/>
    </row>
    <row r="1181" spans="7:37" x14ac:dyDescent="0.3">
      <c r="G1181" s="12"/>
      <c r="W1181" s="12"/>
      <c r="X1181" s="10"/>
      <c r="Z1181" s="11"/>
      <c r="AK1181" s="11"/>
    </row>
    <row r="1182" spans="7:37" x14ac:dyDescent="0.3">
      <c r="G1182" s="12"/>
      <c r="W1182" s="12"/>
      <c r="X1182" s="10"/>
      <c r="Z1182" s="11"/>
      <c r="AK1182" s="11"/>
    </row>
    <row r="1183" spans="7:37" x14ac:dyDescent="0.3">
      <c r="G1183" s="12"/>
      <c r="W1183" s="12"/>
      <c r="X1183" s="10"/>
      <c r="Z1183" s="11"/>
      <c r="AK1183" s="11"/>
    </row>
    <row r="1184" spans="7:37" x14ac:dyDescent="0.3">
      <c r="G1184" s="12"/>
      <c r="W1184" s="12"/>
      <c r="X1184" s="10"/>
      <c r="Z1184" s="11"/>
      <c r="AK1184" s="11"/>
    </row>
    <row r="1185" spans="7:37" x14ac:dyDescent="0.3">
      <c r="G1185" s="12"/>
      <c r="W1185" s="12"/>
      <c r="X1185" s="10"/>
      <c r="Z1185" s="11"/>
      <c r="AK1185" s="11"/>
    </row>
    <row r="1186" spans="7:37" x14ac:dyDescent="0.3">
      <c r="G1186" s="12"/>
      <c r="W1186" s="12"/>
      <c r="X1186" s="10"/>
      <c r="Z1186" s="11"/>
      <c r="AK1186" s="11"/>
    </row>
    <row r="1187" spans="7:37" x14ac:dyDescent="0.3">
      <c r="G1187" s="12"/>
      <c r="W1187" s="12"/>
      <c r="X1187" s="10"/>
      <c r="Z1187" s="11"/>
      <c r="AK1187" s="11"/>
    </row>
    <row r="1188" spans="7:37" x14ac:dyDescent="0.3">
      <c r="G1188" s="12"/>
      <c r="W1188" s="12"/>
      <c r="X1188" s="10"/>
      <c r="Z1188" s="11"/>
      <c r="AK1188" s="11"/>
    </row>
    <row r="1189" spans="7:37" x14ac:dyDescent="0.3">
      <c r="G1189" s="12"/>
      <c r="W1189" s="12"/>
      <c r="X1189" s="10"/>
      <c r="Z1189" s="11"/>
      <c r="AK1189" s="11"/>
    </row>
    <row r="1190" spans="7:37" x14ac:dyDescent="0.3">
      <c r="G1190" s="12"/>
      <c r="W1190" s="12"/>
      <c r="X1190" s="10"/>
      <c r="Z1190" s="11"/>
      <c r="AK1190" s="11"/>
    </row>
    <row r="1191" spans="7:37" x14ac:dyDescent="0.3">
      <c r="G1191" s="12"/>
      <c r="W1191" s="12"/>
      <c r="X1191" s="10"/>
      <c r="Z1191" s="11"/>
      <c r="AK1191" s="11"/>
    </row>
    <row r="1192" spans="7:37" x14ac:dyDescent="0.3">
      <c r="G1192" s="12"/>
      <c r="W1192" s="12"/>
      <c r="X1192" s="10"/>
      <c r="Z1192" s="11"/>
      <c r="AK1192" s="11"/>
    </row>
    <row r="1193" spans="7:37" x14ac:dyDescent="0.3">
      <c r="G1193" s="12"/>
      <c r="W1193" s="12"/>
      <c r="X1193" s="10"/>
      <c r="Z1193" s="11"/>
      <c r="AK1193" s="11"/>
    </row>
    <row r="1194" spans="7:37" x14ac:dyDescent="0.3">
      <c r="G1194" s="12"/>
      <c r="W1194" s="12"/>
      <c r="X1194" s="10"/>
      <c r="Z1194" s="11"/>
      <c r="AK1194" s="11"/>
    </row>
    <row r="1195" spans="7:37" x14ac:dyDescent="0.3">
      <c r="G1195" s="12"/>
      <c r="W1195" s="12"/>
      <c r="X1195" s="10"/>
      <c r="Z1195" s="11"/>
      <c r="AK1195" s="11"/>
    </row>
    <row r="1196" spans="7:37" x14ac:dyDescent="0.3">
      <c r="G1196" s="12"/>
      <c r="W1196" s="12"/>
      <c r="X1196" s="10"/>
      <c r="Z1196" s="11"/>
      <c r="AK1196" s="11"/>
    </row>
    <row r="1197" spans="7:37" x14ac:dyDescent="0.3">
      <c r="G1197" s="12"/>
      <c r="W1197" s="12"/>
      <c r="X1197" s="10"/>
      <c r="Z1197" s="11"/>
      <c r="AK1197" s="11"/>
    </row>
    <row r="1198" spans="7:37" x14ac:dyDescent="0.3">
      <c r="G1198" s="12"/>
      <c r="W1198" s="12"/>
      <c r="X1198" s="10"/>
      <c r="Z1198" s="11"/>
      <c r="AK1198" s="11"/>
    </row>
    <row r="1199" spans="7:37" x14ac:dyDescent="0.3">
      <c r="G1199" s="12"/>
      <c r="W1199" s="12"/>
      <c r="X1199" s="10"/>
      <c r="Z1199" s="11"/>
      <c r="AK1199" s="11"/>
    </row>
    <row r="1200" spans="7:37" x14ac:dyDescent="0.3">
      <c r="G1200" s="12"/>
      <c r="W1200" s="12"/>
      <c r="X1200" s="10"/>
      <c r="Z1200" s="11"/>
      <c r="AK1200" s="11"/>
    </row>
    <row r="1201" spans="7:37" x14ac:dyDescent="0.3">
      <c r="G1201" s="12"/>
      <c r="W1201" s="12"/>
      <c r="X1201" s="10"/>
      <c r="Z1201" s="11"/>
      <c r="AK1201" s="11"/>
    </row>
    <row r="1202" spans="7:37" x14ac:dyDescent="0.3">
      <c r="G1202" s="12"/>
      <c r="W1202" s="12"/>
      <c r="X1202" s="10"/>
      <c r="Z1202" s="11"/>
      <c r="AK1202" s="11"/>
    </row>
    <row r="1203" spans="7:37" x14ac:dyDescent="0.3">
      <c r="G1203" s="12"/>
      <c r="W1203" s="12"/>
      <c r="X1203" s="10"/>
      <c r="Z1203" s="11"/>
      <c r="AK1203" s="11"/>
    </row>
    <row r="1204" spans="7:37" x14ac:dyDescent="0.3">
      <c r="G1204" s="12"/>
      <c r="W1204" s="12"/>
      <c r="X1204" s="10"/>
      <c r="Z1204" s="11"/>
      <c r="AK1204" s="11"/>
    </row>
    <row r="1205" spans="7:37" x14ac:dyDescent="0.3">
      <c r="G1205" s="12"/>
      <c r="W1205" s="12"/>
      <c r="X1205" s="10"/>
      <c r="Z1205" s="11"/>
      <c r="AK1205" s="11"/>
    </row>
    <row r="1206" spans="7:37" x14ac:dyDescent="0.3">
      <c r="G1206" s="12"/>
      <c r="W1206" s="12"/>
      <c r="X1206" s="10"/>
      <c r="Z1206" s="11"/>
      <c r="AK1206" s="11"/>
    </row>
    <row r="1207" spans="7:37" x14ac:dyDescent="0.3">
      <c r="G1207" s="12"/>
      <c r="W1207" s="12"/>
      <c r="X1207" s="10"/>
      <c r="Z1207" s="11"/>
      <c r="AK1207" s="11"/>
    </row>
    <row r="1208" spans="7:37" x14ac:dyDescent="0.3">
      <c r="G1208" s="12"/>
      <c r="W1208" s="12"/>
      <c r="X1208" s="10"/>
      <c r="Z1208" s="11"/>
      <c r="AK1208" s="11"/>
    </row>
    <row r="1209" spans="7:37" x14ac:dyDescent="0.3">
      <c r="G1209" s="12"/>
      <c r="W1209" s="12"/>
      <c r="X1209" s="10"/>
      <c r="Z1209" s="11"/>
      <c r="AK1209" s="11"/>
    </row>
    <row r="1210" spans="7:37" x14ac:dyDescent="0.3">
      <c r="G1210" s="12"/>
      <c r="W1210" s="12"/>
      <c r="X1210" s="10"/>
      <c r="Z1210" s="11"/>
      <c r="AK1210" s="11"/>
    </row>
    <row r="1211" spans="7:37" x14ac:dyDescent="0.3">
      <c r="G1211" s="12"/>
      <c r="W1211" s="12"/>
      <c r="X1211" s="10"/>
      <c r="Z1211" s="11"/>
      <c r="AK1211" s="11"/>
    </row>
    <row r="1212" spans="7:37" x14ac:dyDescent="0.3">
      <c r="G1212" s="12"/>
      <c r="W1212" s="12"/>
      <c r="X1212" s="10"/>
      <c r="Z1212" s="11"/>
      <c r="AK1212" s="11"/>
    </row>
    <row r="1213" spans="7:37" x14ac:dyDescent="0.3">
      <c r="G1213" s="12"/>
      <c r="W1213" s="12"/>
      <c r="X1213" s="10"/>
      <c r="Z1213" s="11"/>
      <c r="AK1213" s="11"/>
    </row>
    <row r="1214" spans="7:37" x14ac:dyDescent="0.3">
      <c r="G1214" s="12"/>
      <c r="W1214" s="12"/>
      <c r="X1214" s="10"/>
      <c r="Z1214" s="11"/>
      <c r="AK1214" s="11"/>
    </row>
    <row r="1215" spans="7:37" x14ac:dyDescent="0.3">
      <c r="G1215" s="12"/>
      <c r="W1215" s="12"/>
      <c r="X1215" s="10"/>
      <c r="Z1215" s="11"/>
      <c r="AK1215" s="11"/>
    </row>
    <row r="1216" spans="7:37" x14ac:dyDescent="0.3">
      <c r="G1216" s="12"/>
      <c r="W1216" s="12"/>
      <c r="X1216" s="10"/>
      <c r="Z1216" s="11"/>
      <c r="AK1216" s="11"/>
    </row>
    <row r="1217" spans="7:37" x14ac:dyDescent="0.3">
      <c r="G1217" s="12"/>
      <c r="W1217" s="12"/>
      <c r="X1217" s="10"/>
      <c r="Z1217" s="11"/>
      <c r="AK1217" s="11"/>
    </row>
    <row r="1218" spans="7:37" x14ac:dyDescent="0.3">
      <c r="G1218" s="12"/>
      <c r="W1218" s="12"/>
      <c r="X1218" s="10"/>
      <c r="Z1218" s="11"/>
      <c r="AK1218" s="11"/>
    </row>
    <row r="1219" spans="7:37" x14ac:dyDescent="0.3">
      <c r="G1219" s="12"/>
      <c r="W1219" s="12"/>
      <c r="X1219" s="10"/>
      <c r="Z1219" s="11"/>
      <c r="AK1219" s="11"/>
    </row>
    <row r="1220" spans="7:37" x14ac:dyDescent="0.3">
      <c r="G1220" s="12"/>
      <c r="W1220" s="12"/>
      <c r="X1220" s="10"/>
      <c r="Z1220" s="11"/>
      <c r="AK1220" s="11"/>
    </row>
    <row r="1221" spans="7:37" x14ac:dyDescent="0.3">
      <c r="G1221" s="12"/>
      <c r="W1221" s="12"/>
      <c r="X1221" s="10"/>
      <c r="Z1221" s="11"/>
      <c r="AK1221" s="11"/>
    </row>
    <row r="1222" spans="7:37" x14ac:dyDescent="0.3">
      <c r="G1222" s="12"/>
      <c r="W1222" s="12"/>
      <c r="X1222" s="10"/>
      <c r="Z1222" s="11"/>
      <c r="AK1222" s="11"/>
    </row>
    <row r="1223" spans="7:37" x14ac:dyDescent="0.3">
      <c r="G1223" s="12"/>
      <c r="W1223" s="12"/>
      <c r="X1223" s="10"/>
      <c r="Z1223" s="11"/>
      <c r="AK1223" s="11"/>
    </row>
    <row r="1224" spans="7:37" x14ac:dyDescent="0.3">
      <c r="G1224" s="12"/>
      <c r="W1224" s="12"/>
      <c r="X1224" s="10"/>
      <c r="Z1224" s="11"/>
      <c r="AK1224" s="11"/>
    </row>
    <row r="1225" spans="7:37" x14ac:dyDescent="0.3">
      <c r="G1225" s="12"/>
      <c r="W1225" s="12"/>
      <c r="X1225" s="10"/>
      <c r="Z1225" s="11"/>
      <c r="AK1225" s="11"/>
    </row>
    <row r="1226" spans="7:37" x14ac:dyDescent="0.3">
      <c r="G1226" s="12"/>
      <c r="W1226" s="12"/>
      <c r="X1226" s="10"/>
      <c r="Z1226" s="11"/>
      <c r="AK1226" s="11"/>
    </row>
    <row r="1227" spans="7:37" x14ac:dyDescent="0.3">
      <c r="G1227" s="12"/>
      <c r="W1227" s="12"/>
      <c r="X1227" s="10"/>
      <c r="Z1227" s="11"/>
      <c r="AK1227" s="11"/>
    </row>
    <row r="1228" spans="7:37" x14ac:dyDescent="0.3">
      <c r="G1228" s="12"/>
      <c r="W1228" s="12"/>
      <c r="X1228" s="10"/>
      <c r="Z1228" s="11"/>
      <c r="AK1228" s="11"/>
    </row>
    <row r="1229" spans="7:37" x14ac:dyDescent="0.3">
      <c r="G1229" s="12"/>
      <c r="W1229" s="12"/>
      <c r="X1229" s="10"/>
      <c r="Z1229" s="11"/>
      <c r="AK1229" s="11"/>
    </row>
    <row r="1230" spans="7:37" x14ac:dyDescent="0.3">
      <c r="G1230" s="12"/>
      <c r="W1230" s="12"/>
      <c r="X1230" s="10"/>
      <c r="Z1230" s="11"/>
      <c r="AK1230" s="11"/>
    </row>
    <row r="1231" spans="7:37" x14ac:dyDescent="0.3">
      <c r="G1231" s="12"/>
      <c r="W1231" s="12"/>
      <c r="X1231" s="10"/>
      <c r="Z1231" s="11"/>
      <c r="AK1231" s="11"/>
    </row>
    <row r="1232" spans="7:37" x14ac:dyDescent="0.3">
      <c r="G1232" s="12"/>
      <c r="W1232" s="12"/>
      <c r="X1232" s="10"/>
      <c r="Z1232" s="11"/>
      <c r="AK1232" s="11"/>
    </row>
    <row r="1233" spans="7:37" x14ac:dyDescent="0.3">
      <c r="G1233" s="12"/>
      <c r="W1233" s="12"/>
      <c r="X1233" s="10"/>
      <c r="Z1233" s="11"/>
      <c r="AK1233" s="11"/>
    </row>
    <row r="1234" spans="7:37" x14ac:dyDescent="0.3">
      <c r="G1234" s="12"/>
      <c r="W1234" s="12"/>
      <c r="X1234" s="10"/>
      <c r="Z1234" s="11"/>
      <c r="AK1234" s="11"/>
    </row>
    <row r="1235" spans="7:37" x14ac:dyDescent="0.3">
      <c r="G1235" s="12"/>
      <c r="W1235" s="12"/>
      <c r="X1235" s="10"/>
      <c r="Z1235" s="11"/>
      <c r="AK1235" s="11"/>
    </row>
    <row r="1236" spans="7:37" x14ac:dyDescent="0.3">
      <c r="G1236" s="12"/>
      <c r="W1236" s="12"/>
      <c r="X1236" s="10"/>
      <c r="Z1236" s="11"/>
      <c r="AK1236" s="11"/>
    </row>
    <row r="1237" spans="7:37" x14ac:dyDescent="0.3">
      <c r="G1237" s="12"/>
      <c r="W1237" s="12"/>
      <c r="X1237" s="10"/>
      <c r="Z1237" s="11"/>
      <c r="AK1237" s="11"/>
    </row>
    <row r="1238" spans="7:37" x14ac:dyDescent="0.3">
      <c r="G1238" s="12"/>
      <c r="W1238" s="12"/>
      <c r="X1238" s="10"/>
      <c r="Z1238" s="11"/>
      <c r="AK1238" s="11"/>
    </row>
    <row r="1239" spans="7:37" x14ac:dyDescent="0.3">
      <c r="G1239" s="12"/>
      <c r="W1239" s="12"/>
      <c r="X1239" s="10"/>
      <c r="Z1239" s="11"/>
      <c r="AK1239" s="11"/>
    </row>
    <row r="1240" spans="7:37" x14ac:dyDescent="0.3">
      <c r="G1240" s="12"/>
      <c r="W1240" s="12"/>
      <c r="X1240" s="10"/>
      <c r="Z1240" s="11"/>
      <c r="AK1240" s="11"/>
    </row>
    <row r="1241" spans="7:37" x14ac:dyDescent="0.3">
      <c r="G1241" s="12"/>
      <c r="W1241" s="12"/>
      <c r="X1241" s="10"/>
      <c r="Z1241" s="11"/>
      <c r="AK1241" s="11"/>
    </row>
    <row r="1242" spans="7:37" x14ac:dyDescent="0.3">
      <c r="G1242" s="12"/>
      <c r="W1242" s="12"/>
      <c r="X1242" s="10"/>
      <c r="Z1242" s="11"/>
      <c r="AK1242" s="11"/>
    </row>
    <row r="1243" spans="7:37" x14ac:dyDescent="0.3">
      <c r="G1243" s="12"/>
      <c r="W1243" s="12"/>
      <c r="X1243" s="10"/>
      <c r="Z1243" s="11"/>
      <c r="AK1243" s="11"/>
    </row>
    <row r="1244" spans="7:37" x14ac:dyDescent="0.3">
      <c r="G1244" s="12"/>
      <c r="W1244" s="12"/>
      <c r="X1244" s="10"/>
      <c r="Z1244" s="11"/>
      <c r="AK1244" s="11"/>
    </row>
    <row r="1245" spans="7:37" x14ac:dyDescent="0.3">
      <c r="G1245" s="12"/>
      <c r="W1245" s="12"/>
      <c r="X1245" s="10"/>
      <c r="Z1245" s="11"/>
      <c r="AK1245" s="11"/>
    </row>
    <row r="1246" spans="7:37" x14ac:dyDescent="0.3">
      <c r="G1246" s="12"/>
      <c r="W1246" s="12"/>
      <c r="X1246" s="10"/>
      <c r="Z1246" s="11"/>
      <c r="AK1246" s="11"/>
    </row>
    <row r="1247" spans="7:37" x14ac:dyDescent="0.3">
      <c r="G1247" s="12"/>
      <c r="W1247" s="12"/>
      <c r="X1247" s="10"/>
      <c r="Z1247" s="11"/>
      <c r="AK1247" s="11"/>
    </row>
    <row r="1248" spans="7:37" x14ac:dyDescent="0.3">
      <c r="G1248" s="12"/>
      <c r="W1248" s="12"/>
      <c r="X1248" s="10"/>
      <c r="Z1248" s="11"/>
      <c r="AK1248" s="11"/>
    </row>
    <row r="1249" spans="7:37" x14ac:dyDescent="0.3">
      <c r="G1249" s="12"/>
      <c r="W1249" s="12"/>
      <c r="X1249" s="10"/>
      <c r="Z1249" s="11"/>
      <c r="AK1249" s="11"/>
    </row>
    <row r="1250" spans="7:37" x14ac:dyDescent="0.3">
      <c r="G1250" s="12"/>
      <c r="W1250" s="12"/>
      <c r="X1250" s="10"/>
      <c r="Z1250" s="11"/>
      <c r="AK1250" s="11"/>
    </row>
    <row r="1251" spans="7:37" x14ac:dyDescent="0.3">
      <c r="G1251" s="12"/>
      <c r="W1251" s="12"/>
      <c r="X1251" s="10"/>
      <c r="Z1251" s="11"/>
      <c r="AK1251" s="11"/>
    </row>
    <row r="1252" spans="7:37" x14ac:dyDescent="0.3">
      <c r="G1252" s="12"/>
      <c r="W1252" s="12"/>
      <c r="X1252" s="10"/>
      <c r="Z1252" s="11"/>
      <c r="AK1252" s="11"/>
    </row>
    <row r="1253" spans="7:37" x14ac:dyDescent="0.3">
      <c r="G1253" s="12"/>
      <c r="W1253" s="12"/>
      <c r="X1253" s="10"/>
      <c r="Z1253" s="11"/>
      <c r="AK1253" s="11"/>
    </row>
    <row r="1254" spans="7:37" x14ac:dyDescent="0.3">
      <c r="G1254" s="12"/>
      <c r="W1254" s="12"/>
      <c r="X1254" s="10"/>
      <c r="Z1254" s="11"/>
      <c r="AK1254" s="11"/>
    </row>
    <row r="1255" spans="7:37" x14ac:dyDescent="0.3">
      <c r="G1255" s="12"/>
      <c r="W1255" s="12"/>
      <c r="X1255" s="10"/>
      <c r="Z1255" s="11"/>
      <c r="AK1255" s="11"/>
    </row>
    <row r="1256" spans="7:37" x14ac:dyDescent="0.3">
      <c r="G1256" s="12"/>
      <c r="W1256" s="12"/>
      <c r="X1256" s="10"/>
      <c r="Z1256" s="11"/>
      <c r="AK1256" s="11"/>
    </row>
    <row r="1257" spans="7:37" x14ac:dyDescent="0.3">
      <c r="G1257" s="12"/>
      <c r="W1257" s="12"/>
      <c r="X1257" s="10"/>
      <c r="Z1257" s="11"/>
      <c r="AK1257" s="11"/>
    </row>
    <row r="1258" spans="7:37" x14ac:dyDescent="0.3">
      <c r="G1258" s="12"/>
      <c r="W1258" s="12"/>
      <c r="X1258" s="10"/>
      <c r="Z1258" s="11"/>
      <c r="AK1258" s="11"/>
    </row>
    <row r="1259" spans="7:37" x14ac:dyDescent="0.3">
      <c r="G1259" s="12"/>
      <c r="W1259" s="12"/>
      <c r="X1259" s="10"/>
      <c r="Z1259" s="11"/>
      <c r="AK1259" s="11"/>
    </row>
    <row r="1260" spans="7:37" x14ac:dyDescent="0.3">
      <c r="G1260" s="12"/>
      <c r="W1260" s="12"/>
      <c r="X1260" s="10"/>
      <c r="Z1260" s="11"/>
      <c r="AK1260" s="11"/>
    </row>
    <row r="1261" spans="7:37" x14ac:dyDescent="0.3">
      <c r="G1261" s="12"/>
      <c r="W1261" s="12"/>
      <c r="X1261" s="10"/>
      <c r="Z1261" s="11"/>
      <c r="AK1261" s="11"/>
    </row>
    <row r="1262" spans="7:37" x14ac:dyDescent="0.3">
      <c r="G1262" s="12"/>
      <c r="W1262" s="12"/>
      <c r="X1262" s="10"/>
      <c r="Z1262" s="11"/>
      <c r="AK1262" s="11"/>
    </row>
    <row r="1263" spans="7:37" x14ac:dyDescent="0.3">
      <c r="G1263" s="12"/>
      <c r="W1263" s="12"/>
      <c r="X1263" s="10"/>
      <c r="Z1263" s="11"/>
      <c r="AK1263" s="11"/>
    </row>
    <row r="1264" spans="7:37" x14ac:dyDescent="0.3">
      <c r="G1264" s="12"/>
      <c r="W1264" s="12"/>
      <c r="X1264" s="10"/>
      <c r="Z1264" s="11"/>
      <c r="AK1264" s="11"/>
    </row>
    <row r="1265" spans="7:37" x14ac:dyDescent="0.3">
      <c r="G1265" s="12"/>
      <c r="W1265" s="12"/>
      <c r="X1265" s="10"/>
      <c r="Z1265" s="11"/>
      <c r="AK1265" s="11"/>
    </row>
    <row r="1266" spans="7:37" x14ac:dyDescent="0.3">
      <c r="G1266" s="12"/>
      <c r="W1266" s="12"/>
      <c r="X1266" s="10"/>
      <c r="Z1266" s="11"/>
      <c r="AK1266" s="11"/>
    </row>
    <row r="1267" spans="7:37" x14ac:dyDescent="0.3">
      <c r="G1267" s="12"/>
      <c r="W1267" s="12"/>
      <c r="X1267" s="10"/>
      <c r="Z1267" s="11"/>
      <c r="AK1267" s="11"/>
    </row>
    <row r="1268" spans="7:37" x14ac:dyDescent="0.3">
      <c r="G1268" s="12"/>
      <c r="W1268" s="12"/>
      <c r="X1268" s="10"/>
      <c r="Z1268" s="11"/>
      <c r="AK1268" s="11"/>
    </row>
    <row r="1269" spans="7:37" x14ac:dyDescent="0.3">
      <c r="G1269" s="12"/>
      <c r="W1269" s="12"/>
      <c r="X1269" s="10"/>
      <c r="Z1269" s="11"/>
      <c r="AK1269" s="11"/>
    </row>
    <row r="1270" spans="7:37" x14ac:dyDescent="0.3">
      <c r="G1270" s="12"/>
      <c r="W1270" s="12"/>
      <c r="X1270" s="10"/>
      <c r="Z1270" s="11"/>
      <c r="AK1270" s="11"/>
    </row>
    <row r="1271" spans="7:37" x14ac:dyDescent="0.3">
      <c r="G1271" s="12"/>
      <c r="W1271" s="12"/>
      <c r="X1271" s="10"/>
      <c r="Z1271" s="11"/>
      <c r="AK1271" s="11"/>
    </row>
    <row r="1272" spans="7:37" x14ac:dyDescent="0.3">
      <c r="G1272" s="12"/>
      <c r="W1272" s="12"/>
      <c r="X1272" s="10"/>
      <c r="Z1272" s="11"/>
      <c r="AK1272" s="11"/>
    </row>
    <row r="1273" spans="7:37" x14ac:dyDescent="0.3">
      <c r="G1273" s="12"/>
      <c r="W1273" s="12"/>
      <c r="X1273" s="10"/>
      <c r="Z1273" s="11"/>
      <c r="AK1273" s="11"/>
    </row>
    <row r="1274" spans="7:37" x14ac:dyDescent="0.3">
      <c r="G1274" s="12"/>
      <c r="W1274" s="12"/>
      <c r="X1274" s="10"/>
      <c r="Z1274" s="11"/>
      <c r="AK1274" s="11"/>
    </row>
    <row r="1275" spans="7:37" x14ac:dyDescent="0.3">
      <c r="G1275" s="12"/>
      <c r="W1275" s="12"/>
      <c r="X1275" s="10"/>
      <c r="Z1275" s="11"/>
      <c r="AK1275" s="11"/>
    </row>
    <row r="1276" spans="7:37" x14ac:dyDescent="0.3">
      <c r="G1276" s="12"/>
      <c r="W1276" s="12"/>
      <c r="X1276" s="10"/>
      <c r="Z1276" s="11"/>
      <c r="AK1276" s="11"/>
    </row>
    <row r="1277" spans="7:37" x14ac:dyDescent="0.3">
      <c r="G1277" s="12"/>
      <c r="W1277" s="12"/>
      <c r="X1277" s="10"/>
      <c r="Z1277" s="11"/>
      <c r="AK1277" s="11"/>
    </row>
    <row r="1278" spans="7:37" x14ac:dyDescent="0.3">
      <c r="G1278" s="12"/>
      <c r="W1278" s="12"/>
      <c r="X1278" s="10"/>
      <c r="Z1278" s="11"/>
      <c r="AK1278" s="11"/>
    </row>
    <row r="1279" spans="7:37" x14ac:dyDescent="0.3">
      <c r="G1279" s="12"/>
      <c r="W1279" s="12"/>
      <c r="X1279" s="10"/>
      <c r="Z1279" s="11"/>
      <c r="AK1279" s="11"/>
    </row>
    <row r="1280" spans="7:37" x14ac:dyDescent="0.3">
      <c r="G1280" s="12"/>
      <c r="W1280" s="12"/>
      <c r="X1280" s="10"/>
      <c r="Z1280" s="11"/>
      <c r="AK1280" s="11"/>
    </row>
    <row r="1281" spans="7:37" x14ac:dyDescent="0.3">
      <c r="G1281" s="12"/>
      <c r="W1281" s="12"/>
      <c r="X1281" s="10"/>
      <c r="Z1281" s="11"/>
      <c r="AK1281" s="11"/>
    </row>
    <row r="1282" spans="7:37" x14ac:dyDescent="0.3">
      <c r="G1282" s="12"/>
      <c r="W1282" s="12"/>
      <c r="X1282" s="10"/>
      <c r="Z1282" s="11"/>
      <c r="AK1282" s="11"/>
    </row>
    <row r="1283" spans="7:37" x14ac:dyDescent="0.3">
      <c r="G1283" s="12"/>
      <c r="W1283" s="12"/>
      <c r="X1283" s="10"/>
      <c r="Z1283" s="11"/>
      <c r="AK1283" s="11"/>
    </row>
    <row r="1284" spans="7:37" x14ac:dyDescent="0.3">
      <c r="G1284" s="12"/>
      <c r="W1284" s="12"/>
      <c r="X1284" s="10"/>
      <c r="Z1284" s="11"/>
      <c r="AK1284" s="11"/>
    </row>
    <row r="1285" spans="7:37" x14ac:dyDescent="0.3">
      <c r="G1285" s="12"/>
      <c r="W1285" s="12"/>
      <c r="X1285" s="10"/>
      <c r="Z1285" s="11"/>
      <c r="AK1285" s="11"/>
    </row>
    <row r="1286" spans="7:37" x14ac:dyDescent="0.3">
      <c r="G1286" s="12"/>
      <c r="W1286" s="12"/>
      <c r="X1286" s="10"/>
      <c r="Z1286" s="11"/>
      <c r="AK1286" s="11"/>
    </row>
    <row r="1287" spans="7:37" x14ac:dyDescent="0.3">
      <c r="G1287" s="12"/>
      <c r="W1287" s="12"/>
      <c r="X1287" s="10"/>
      <c r="Z1287" s="11"/>
      <c r="AK1287" s="11"/>
    </row>
    <row r="1288" spans="7:37" x14ac:dyDescent="0.3">
      <c r="G1288" s="12"/>
      <c r="W1288" s="12"/>
      <c r="X1288" s="10"/>
      <c r="Z1288" s="11"/>
      <c r="AK1288" s="11"/>
    </row>
    <row r="1289" spans="7:37" x14ac:dyDescent="0.3">
      <c r="G1289" s="12"/>
      <c r="W1289" s="12"/>
      <c r="X1289" s="10"/>
      <c r="Z1289" s="11"/>
      <c r="AK1289" s="11"/>
    </row>
    <row r="1290" spans="7:37" x14ac:dyDescent="0.3">
      <c r="G1290" s="12"/>
      <c r="W1290" s="12"/>
      <c r="X1290" s="10"/>
      <c r="Z1290" s="11"/>
      <c r="AK1290" s="11"/>
    </row>
    <row r="1291" spans="7:37" x14ac:dyDescent="0.3">
      <c r="G1291" s="12"/>
      <c r="W1291" s="12"/>
      <c r="X1291" s="10"/>
      <c r="Z1291" s="11"/>
      <c r="AK1291" s="11"/>
    </row>
    <row r="1292" spans="7:37" x14ac:dyDescent="0.3">
      <c r="G1292" s="12"/>
      <c r="W1292" s="12"/>
      <c r="X1292" s="10"/>
      <c r="Z1292" s="11"/>
      <c r="AK1292" s="11"/>
    </row>
    <row r="1293" spans="7:37" x14ac:dyDescent="0.3">
      <c r="G1293" s="12"/>
      <c r="W1293" s="12"/>
      <c r="X1293" s="10"/>
      <c r="Z1293" s="11"/>
      <c r="AK1293" s="11"/>
    </row>
    <row r="1294" spans="7:37" x14ac:dyDescent="0.3">
      <c r="G1294" s="12"/>
      <c r="W1294" s="12"/>
      <c r="X1294" s="10"/>
      <c r="Z1294" s="11"/>
      <c r="AK1294" s="11"/>
    </row>
    <row r="1295" spans="7:37" x14ac:dyDescent="0.3">
      <c r="G1295" s="12"/>
      <c r="W1295" s="12"/>
      <c r="X1295" s="10"/>
      <c r="Z1295" s="11"/>
      <c r="AK1295" s="11"/>
    </row>
    <row r="1296" spans="7:37" x14ac:dyDescent="0.3">
      <c r="G1296" s="12"/>
      <c r="W1296" s="12"/>
      <c r="X1296" s="10"/>
      <c r="Z1296" s="11"/>
      <c r="AK1296" s="11"/>
    </row>
    <row r="1297" spans="7:37" x14ac:dyDescent="0.3">
      <c r="G1297" s="12"/>
      <c r="W1297" s="12"/>
      <c r="X1297" s="10"/>
      <c r="Z1297" s="11"/>
      <c r="AK1297" s="11"/>
    </row>
    <row r="1298" spans="7:37" x14ac:dyDescent="0.3">
      <c r="G1298" s="12"/>
      <c r="W1298" s="12"/>
      <c r="X1298" s="10"/>
      <c r="Z1298" s="11"/>
      <c r="AK1298" s="11"/>
    </row>
    <row r="1299" spans="7:37" x14ac:dyDescent="0.3">
      <c r="G1299" s="12"/>
      <c r="W1299" s="12"/>
      <c r="X1299" s="10"/>
      <c r="Z1299" s="11"/>
      <c r="AK1299" s="11"/>
    </row>
    <row r="1300" spans="7:37" x14ac:dyDescent="0.3">
      <c r="G1300" s="12"/>
      <c r="W1300" s="12"/>
      <c r="X1300" s="10"/>
      <c r="Z1300" s="11"/>
      <c r="AK1300" s="11"/>
    </row>
    <row r="1301" spans="7:37" x14ac:dyDescent="0.3">
      <c r="G1301" s="12"/>
      <c r="W1301" s="12"/>
      <c r="X1301" s="10"/>
      <c r="Z1301" s="11"/>
      <c r="AK1301" s="11"/>
    </row>
    <row r="1302" spans="7:37" x14ac:dyDescent="0.3">
      <c r="G1302" s="12"/>
      <c r="W1302" s="12"/>
      <c r="X1302" s="10"/>
      <c r="Z1302" s="11"/>
      <c r="AK1302" s="11"/>
    </row>
    <row r="1303" spans="7:37" x14ac:dyDescent="0.3">
      <c r="G1303" s="12"/>
      <c r="W1303" s="12"/>
      <c r="X1303" s="10"/>
      <c r="Z1303" s="11"/>
      <c r="AK1303" s="11"/>
    </row>
    <row r="1304" spans="7:37" x14ac:dyDescent="0.3">
      <c r="G1304" s="12"/>
      <c r="W1304" s="12"/>
      <c r="X1304" s="10"/>
      <c r="Z1304" s="11"/>
      <c r="AK1304" s="11"/>
    </row>
    <row r="1305" spans="7:37" x14ac:dyDescent="0.3">
      <c r="G1305" s="12"/>
      <c r="W1305" s="12"/>
      <c r="X1305" s="10"/>
      <c r="Z1305" s="11"/>
      <c r="AK1305" s="11"/>
    </row>
    <row r="1306" spans="7:37" x14ac:dyDescent="0.3">
      <c r="G1306" s="12"/>
      <c r="W1306" s="12"/>
      <c r="X1306" s="10"/>
      <c r="Z1306" s="11"/>
      <c r="AK1306" s="11"/>
    </row>
    <row r="1307" spans="7:37" x14ac:dyDescent="0.3">
      <c r="G1307" s="12"/>
      <c r="W1307" s="12"/>
      <c r="X1307" s="10"/>
      <c r="Z1307" s="11"/>
      <c r="AK1307" s="11"/>
    </row>
    <row r="1308" spans="7:37" x14ac:dyDescent="0.3">
      <c r="G1308" s="12"/>
      <c r="W1308" s="12"/>
      <c r="X1308" s="10"/>
      <c r="Z1308" s="11"/>
      <c r="AK1308" s="11"/>
    </row>
    <row r="1309" spans="7:37" x14ac:dyDescent="0.3">
      <c r="G1309" s="12"/>
      <c r="W1309" s="12"/>
      <c r="X1309" s="10"/>
      <c r="Z1309" s="11"/>
      <c r="AK1309" s="11"/>
    </row>
    <row r="1310" spans="7:37" x14ac:dyDescent="0.3">
      <c r="G1310" s="12"/>
      <c r="W1310" s="12"/>
      <c r="X1310" s="10"/>
      <c r="Z1310" s="11"/>
      <c r="AK1310" s="11"/>
    </row>
    <row r="1311" spans="7:37" x14ac:dyDescent="0.3">
      <c r="G1311" s="12"/>
      <c r="W1311" s="12"/>
      <c r="X1311" s="10"/>
      <c r="Z1311" s="11"/>
      <c r="AK1311" s="11"/>
    </row>
    <row r="1312" spans="7:37" x14ac:dyDescent="0.3">
      <c r="G1312" s="12"/>
      <c r="W1312" s="12"/>
      <c r="X1312" s="10"/>
      <c r="Z1312" s="11"/>
      <c r="AK1312" s="11"/>
    </row>
    <row r="1313" spans="7:37" x14ac:dyDescent="0.3">
      <c r="G1313" s="12"/>
      <c r="W1313" s="12"/>
      <c r="X1313" s="10"/>
      <c r="Z1313" s="11"/>
      <c r="AK1313" s="11"/>
    </row>
    <row r="1314" spans="7:37" x14ac:dyDescent="0.3">
      <c r="G1314" s="12"/>
      <c r="W1314" s="12"/>
      <c r="X1314" s="10"/>
      <c r="Z1314" s="11"/>
      <c r="AK1314" s="11"/>
    </row>
    <row r="1315" spans="7:37" x14ac:dyDescent="0.3">
      <c r="G1315" s="12"/>
      <c r="W1315" s="12"/>
      <c r="X1315" s="10"/>
      <c r="Z1315" s="11"/>
      <c r="AK1315" s="11"/>
    </row>
    <row r="1316" spans="7:37" x14ac:dyDescent="0.3">
      <c r="G1316" s="12"/>
      <c r="W1316" s="12"/>
      <c r="X1316" s="10"/>
      <c r="Z1316" s="11"/>
      <c r="AK1316" s="11"/>
    </row>
    <row r="1317" spans="7:37" x14ac:dyDescent="0.3">
      <c r="G1317" s="12"/>
      <c r="W1317" s="12"/>
      <c r="X1317" s="10"/>
      <c r="Z1317" s="11"/>
      <c r="AK1317" s="11"/>
    </row>
    <row r="1318" spans="7:37" x14ac:dyDescent="0.3">
      <c r="G1318" s="12"/>
      <c r="W1318" s="12"/>
      <c r="X1318" s="10"/>
      <c r="Z1318" s="11"/>
      <c r="AK1318" s="11"/>
    </row>
    <row r="1319" spans="7:37" x14ac:dyDescent="0.3">
      <c r="G1319" s="12"/>
      <c r="W1319" s="12"/>
      <c r="X1319" s="10"/>
      <c r="Z1319" s="11"/>
      <c r="AK1319" s="11"/>
    </row>
    <row r="1320" spans="7:37" x14ac:dyDescent="0.3">
      <c r="G1320" s="12"/>
      <c r="W1320" s="12"/>
      <c r="X1320" s="10"/>
      <c r="Z1320" s="11"/>
      <c r="AK1320" s="11"/>
    </row>
    <row r="1321" spans="7:37" x14ac:dyDescent="0.3">
      <c r="G1321" s="12"/>
      <c r="W1321" s="12"/>
      <c r="X1321" s="10"/>
      <c r="Z1321" s="11"/>
      <c r="AK1321" s="11"/>
    </row>
    <row r="1322" spans="7:37" x14ac:dyDescent="0.3">
      <c r="G1322" s="12"/>
      <c r="W1322" s="12"/>
      <c r="X1322" s="10"/>
      <c r="Z1322" s="11"/>
      <c r="AK1322" s="11"/>
    </row>
    <row r="1323" spans="7:37" x14ac:dyDescent="0.3">
      <c r="G1323" s="12"/>
      <c r="W1323" s="12"/>
      <c r="X1323" s="10"/>
      <c r="Z1323" s="11"/>
      <c r="AK1323" s="11"/>
    </row>
    <row r="1324" spans="7:37" x14ac:dyDescent="0.3">
      <c r="G1324" s="12"/>
      <c r="W1324" s="12"/>
      <c r="X1324" s="10"/>
      <c r="Z1324" s="11"/>
      <c r="AK1324" s="11"/>
    </row>
    <row r="1325" spans="7:37" x14ac:dyDescent="0.3">
      <c r="G1325" s="12"/>
      <c r="W1325" s="12"/>
      <c r="X1325" s="10"/>
      <c r="Z1325" s="11"/>
      <c r="AK1325" s="11"/>
    </row>
    <row r="1326" spans="7:37" x14ac:dyDescent="0.3">
      <c r="G1326" s="12"/>
      <c r="W1326" s="12"/>
      <c r="X1326" s="10"/>
      <c r="Z1326" s="11"/>
      <c r="AK1326" s="11"/>
    </row>
    <row r="1327" spans="7:37" x14ac:dyDescent="0.3">
      <c r="G1327" s="12"/>
      <c r="W1327" s="12"/>
      <c r="X1327" s="10"/>
      <c r="Z1327" s="11"/>
      <c r="AK1327" s="11"/>
    </row>
    <row r="1328" spans="7:37" x14ac:dyDescent="0.3">
      <c r="G1328" s="12"/>
      <c r="W1328" s="12"/>
      <c r="X1328" s="10"/>
      <c r="Z1328" s="11"/>
      <c r="AK1328" s="11"/>
    </row>
    <row r="1329" spans="7:37" x14ac:dyDescent="0.3">
      <c r="G1329" s="12"/>
      <c r="W1329" s="12"/>
      <c r="X1329" s="10"/>
      <c r="Z1329" s="11"/>
      <c r="AK1329" s="11"/>
    </row>
    <row r="1330" spans="7:37" x14ac:dyDescent="0.3">
      <c r="G1330" s="12"/>
      <c r="W1330" s="12"/>
      <c r="X1330" s="10"/>
      <c r="Z1330" s="11"/>
      <c r="AK1330" s="11"/>
    </row>
    <row r="1331" spans="7:37" x14ac:dyDescent="0.3">
      <c r="G1331" s="12"/>
      <c r="W1331" s="12"/>
      <c r="X1331" s="10"/>
      <c r="Z1331" s="11"/>
      <c r="AK1331" s="11"/>
    </row>
    <row r="1332" spans="7:37" x14ac:dyDescent="0.3">
      <c r="G1332" s="12"/>
      <c r="W1332" s="12"/>
      <c r="X1332" s="10"/>
      <c r="Z1332" s="11"/>
      <c r="AK1332" s="11"/>
    </row>
    <row r="1333" spans="7:37" x14ac:dyDescent="0.3">
      <c r="G1333" s="12"/>
      <c r="W1333" s="12"/>
      <c r="X1333" s="10"/>
      <c r="Z1333" s="11"/>
      <c r="AK1333" s="11"/>
    </row>
    <row r="1334" spans="7:37" x14ac:dyDescent="0.3">
      <c r="G1334" s="12"/>
      <c r="W1334" s="12"/>
      <c r="X1334" s="10"/>
      <c r="Z1334" s="11"/>
      <c r="AK1334" s="11"/>
    </row>
    <row r="1335" spans="7:37" x14ac:dyDescent="0.3">
      <c r="G1335" s="12"/>
      <c r="W1335" s="12"/>
      <c r="X1335" s="10"/>
      <c r="Z1335" s="11"/>
      <c r="AK1335" s="11"/>
    </row>
    <row r="1336" spans="7:37" x14ac:dyDescent="0.3">
      <c r="G1336" s="12"/>
      <c r="W1336" s="12"/>
      <c r="X1336" s="10"/>
      <c r="Z1336" s="11"/>
      <c r="AK1336" s="11"/>
    </row>
    <row r="1337" spans="7:37" x14ac:dyDescent="0.3">
      <c r="G1337" s="12"/>
      <c r="W1337" s="12"/>
      <c r="X1337" s="10"/>
      <c r="Z1337" s="11"/>
      <c r="AK1337" s="11"/>
    </row>
    <row r="1338" spans="7:37" x14ac:dyDescent="0.3">
      <c r="G1338" s="12"/>
      <c r="W1338" s="12"/>
      <c r="X1338" s="10"/>
      <c r="Z1338" s="11"/>
      <c r="AK1338" s="11"/>
    </row>
    <row r="1339" spans="7:37" x14ac:dyDescent="0.3">
      <c r="G1339" s="12"/>
      <c r="W1339" s="12"/>
      <c r="X1339" s="10"/>
      <c r="Z1339" s="11"/>
      <c r="AK1339" s="11"/>
    </row>
    <row r="1340" spans="7:37" x14ac:dyDescent="0.3">
      <c r="G1340" s="12"/>
      <c r="W1340" s="12"/>
      <c r="X1340" s="10"/>
      <c r="Z1340" s="11"/>
      <c r="AK1340" s="11"/>
    </row>
    <row r="1341" spans="7:37" x14ac:dyDescent="0.3">
      <c r="G1341" s="12"/>
      <c r="W1341" s="12"/>
      <c r="X1341" s="10"/>
      <c r="Z1341" s="11"/>
      <c r="AK1341" s="11"/>
    </row>
    <row r="1342" spans="7:37" x14ac:dyDescent="0.3">
      <c r="G1342" s="12"/>
      <c r="W1342" s="12"/>
      <c r="X1342" s="10"/>
      <c r="Z1342" s="11"/>
      <c r="AK1342" s="11"/>
    </row>
    <row r="1343" spans="7:37" x14ac:dyDescent="0.3">
      <c r="G1343" s="12"/>
      <c r="W1343" s="12"/>
      <c r="X1343" s="10"/>
      <c r="Z1343" s="11"/>
      <c r="AK1343" s="11"/>
    </row>
    <row r="1344" spans="7:37" x14ac:dyDescent="0.3">
      <c r="G1344" s="12"/>
      <c r="W1344" s="12"/>
      <c r="X1344" s="10"/>
      <c r="Z1344" s="11"/>
      <c r="AK1344" s="11"/>
    </row>
    <row r="1345" spans="7:37" x14ac:dyDescent="0.3">
      <c r="G1345" s="12"/>
      <c r="W1345" s="12"/>
      <c r="X1345" s="10"/>
      <c r="Z1345" s="11"/>
      <c r="AK1345" s="11"/>
    </row>
    <row r="1346" spans="7:37" x14ac:dyDescent="0.3">
      <c r="G1346" s="12"/>
      <c r="W1346" s="12"/>
      <c r="X1346" s="10"/>
      <c r="Z1346" s="11"/>
      <c r="AK1346" s="11"/>
    </row>
    <row r="1347" spans="7:37" x14ac:dyDescent="0.3">
      <c r="G1347" s="12"/>
      <c r="W1347" s="12"/>
      <c r="X1347" s="10"/>
      <c r="Z1347" s="11"/>
      <c r="AK1347" s="11"/>
    </row>
    <row r="1348" spans="7:37" x14ac:dyDescent="0.3">
      <c r="G1348" s="12"/>
      <c r="W1348" s="12"/>
      <c r="X1348" s="10"/>
      <c r="Z1348" s="11"/>
      <c r="AK1348" s="11"/>
    </row>
    <row r="1349" spans="7:37" x14ac:dyDescent="0.3">
      <c r="G1349" s="12"/>
      <c r="W1349" s="12"/>
      <c r="X1349" s="10"/>
      <c r="Z1349" s="11"/>
      <c r="AK1349" s="11"/>
    </row>
    <row r="1350" spans="7:37" x14ac:dyDescent="0.3">
      <c r="G1350" s="12"/>
      <c r="W1350" s="12"/>
      <c r="X1350" s="10"/>
      <c r="Z1350" s="11"/>
      <c r="AK1350" s="11"/>
    </row>
    <row r="1351" spans="7:37" x14ac:dyDescent="0.3">
      <c r="G1351" s="12"/>
      <c r="W1351" s="12"/>
      <c r="X1351" s="10"/>
      <c r="Z1351" s="11"/>
      <c r="AK1351" s="11"/>
    </row>
    <row r="1352" spans="7:37" x14ac:dyDescent="0.3">
      <c r="G1352" s="12"/>
      <c r="W1352" s="12"/>
      <c r="X1352" s="10"/>
      <c r="Z1352" s="11"/>
      <c r="AK1352" s="11"/>
    </row>
    <row r="1353" spans="7:37" x14ac:dyDescent="0.3">
      <c r="G1353" s="12"/>
      <c r="W1353" s="12"/>
      <c r="X1353" s="10"/>
      <c r="Z1353" s="11"/>
      <c r="AK1353" s="11"/>
    </row>
    <row r="1354" spans="7:37" x14ac:dyDescent="0.3">
      <c r="G1354" s="12"/>
      <c r="W1354" s="12"/>
      <c r="X1354" s="10"/>
      <c r="Z1354" s="11"/>
      <c r="AK1354" s="11"/>
    </row>
    <row r="1355" spans="7:37" x14ac:dyDescent="0.3">
      <c r="G1355" s="12"/>
      <c r="W1355" s="12"/>
      <c r="X1355" s="10"/>
      <c r="Z1355" s="11"/>
      <c r="AK1355" s="11"/>
    </row>
    <row r="1356" spans="7:37" x14ac:dyDescent="0.3">
      <c r="G1356" s="12"/>
      <c r="W1356" s="12"/>
      <c r="X1356" s="10"/>
      <c r="Z1356" s="11"/>
      <c r="AK1356" s="11"/>
    </row>
    <row r="1357" spans="7:37" x14ac:dyDescent="0.3">
      <c r="G1357" s="12"/>
      <c r="W1357" s="12"/>
      <c r="X1357" s="10"/>
      <c r="Z1357" s="11"/>
      <c r="AK1357" s="11"/>
    </row>
    <row r="1358" spans="7:37" x14ac:dyDescent="0.3">
      <c r="G1358" s="12"/>
      <c r="W1358" s="12"/>
      <c r="X1358" s="10"/>
      <c r="Z1358" s="11"/>
      <c r="AK1358" s="11"/>
    </row>
    <row r="1359" spans="7:37" x14ac:dyDescent="0.3">
      <c r="G1359" s="12"/>
      <c r="W1359" s="12"/>
      <c r="X1359" s="10"/>
      <c r="Z1359" s="11"/>
      <c r="AK1359" s="11"/>
    </row>
    <row r="1360" spans="7:37" x14ac:dyDescent="0.3">
      <c r="G1360" s="12"/>
      <c r="W1360" s="12"/>
      <c r="X1360" s="10"/>
      <c r="Z1360" s="11"/>
      <c r="AK1360" s="11"/>
    </row>
    <row r="1361" spans="7:37" x14ac:dyDescent="0.3">
      <c r="G1361" s="12"/>
      <c r="W1361" s="12"/>
      <c r="X1361" s="10"/>
      <c r="Z1361" s="11"/>
      <c r="AK1361" s="11"/>
    </row>
    <row r="1362" spans="7:37" x14ac:dyDescent="0.3">
      <c r="G1362" s="12"/>
      <c r="W1362" s="12"/>
      <c r="X1362" s="10"/>
      <c r="Z1362" s="11"/>
      <c r="AK1362" s="11"/>
    </row>
    <row r="1363" spans="7:37" x14ac:dyDescent="0.3">
      <c r="G1363" s="12"/>
      <c r="W1363" s="12"/>
      <c r="X1363" s="10"/>
      <c r="Z1363" s="11"/>
      <c r="AK1363" s="11"/>
    </row>
    <row r="1364" spans="7:37" x14ac:dyDescent="0.3">
      <c r="G1364" s="12"/>
      <c r="W1364" s="12"/>
      <c r="X1364" s="10"/>
      <c r="Z1364" s="11"/>
      <c r="AK1364" s="11"/>
    </row>
    <row r="1365" spans="7:37" x14ac:dyDescent="0.3">
      <c r="G1365" s="12"/>
      <c r="W1365" s="12"/>
      <c r="X1365" s="10"/>
      <c r="Z1365" s="11"/>
      <c r="AK1365" s="11"/>
    </row>
    <row r="1366" spans="7:37" x14ac:dyDescent="0.3">
      <c r="G1366" s="12"/>
      <c r="W1366" s="12"/>
      <c r="X1366" s="10"/>
      <c r="Z1366" s="11"/>
      <c r="AK1366" s="11"/>
    </row>
    <row r="1367" spans="7:37" x14ac:dyDescent="0.3">
      <c r="G1367" s="12"/>
      <c r="W1367" s="12"/>
      <c r="X1367" s="10"/>
      <c r="Z1367" s="11"/>
      <c r="AK1367" s="11"/>
    </row>
    <row r="1368" spans="7:37" x14ac:dyDescent="0.3">
      <c r="G1368" s="12"/>
      <c r="W1368" s="12"/>
      <c r="X1368" s="10"/>
      <c r="Z1368" s="11"/>
      <c r="AK1368" s="11"/>
    </row>
    <row r="1369" spans="7:37" x14ac:dyDescent="0.3">
      <c r="G1369" s="12"/>
      <c r="W1369" s="12"/>
      <c r="X1369" s="10"/>
      <c r="Z1369" s="11"/>
      <c r="AK1369" s="11"/>
    </row>
    <row r="1370" spans="7:37" x14ac:dyDescent="0.3">
      <c r="G1370" s="12"/>
      <c r="W1370" s="12"/>
      <c r="X1370" s="10"/>
      <c r="Z1370" s="11"/>
      <c r="AK1370" s="11"/>
    </row>
    <row r="1371" spans="7:37" x14ac:dyDescent="0.3">
      <c r="G1371" s="12"/>
      <c r="W1371" s="12"/>
      <c r="X1371" s="10"/>
      <c r="Z1371" s="11"/>
      <c r="AK1371" s="11"/>
    </row>
    <row r="1372" spans="7:37" x14ac:dyDescent="0.3">
      <c r="G1372" s="12"/>
      <c r="W1372" s="12"/>
      <c r="X1372" s="10"/>
      <c r="Z1372" s="11"/>
      <c r="AK1372" s="11"/>
    </row>
    <row r="1373" spans="7:37" x14ac:dyDescent="0.3">
      <c r="G1373" s="12"/>
      <c r="W1373" s="12"/>
      <c r="X1373" s="10"/>
      <c r="Z1373" s="11"/>
      <c r="AK1373" s="11"/>
    </row>
    <row r="1374" spans="7:37" x14ac:dyDescent="0.3">
      <c r="G1374" s="12"/>
      <c r="W1374" s="12"/>
      <c r="X1374" s="10"/>
      <c r="Z1374" s="11"/>
      <c r="AK1374" s="11"/>
    </row>
    <row r="1375" spans="7:37" x14ac:dyDescent="0.3">
      <c r="G1375" s="12"/>
      <c r="W1375" s="12"/>
      <c r="X1375" s="10"/>
      <c r="Z1375" s="11"/>
      <c r="AK1375" s="11"/>
    </row>
    <row r="1376" spans="7:37" x14ac:dyDescent="0.3">
      <c r="G1376" s="12"/>
      <c r="W1376" s="12"/>
      <c r="X1376" s="10"/>
      <c r="Z1376" s="11"/>
      <c r="AK1376" s="11"/>
    </row>
    <row r="1377" spans="7:37" x14ac:dyDescent="0.3">
      <c r="G1377" s="12"/>
      <c r="W1377" s="12"/>
      <c r="X1377" s="10"/>
      <c r="Z1377" s="11"/>
      <c r="AK1377" s="11"/>
    </row>
    <row r="1378" spans="7:37" x14ac:dyDescent="0.3">
      <c r="G1378" s="12"/>
      <c r="W1378" s="12"/>
      <c r="X1378" s="10"/>
      <c r="Z1378" s="11"/>
      <c r="AK1378" s="11"/>
    </row>
    <row r="1379" spans="7:37" x14ac:dyDescent="0.3">
      <c r="G1379" s="12"/>
      <c r="W1379" s="12"/>
      <c r="X1379" s="10"/>
      <c r="Z1379" s="11"/>
      <c r="AK1379" s="11"/>
    </row>
    <row r="1380" spans="7:37" x14ac:dyDescent="0.3">
      <c r="G1380" s="12"/>
      <c r="W1380" s="12"/>
      <c r="X1380" s="10"/>
      <c r="Z1380" s="11"/>
      <c r="AK1380" s="11"/>
    </row>
    <row r="1381" spans="7:37" x14ac:dyDescent="0.3">
      <c r="G1381" s="12"/>
      <c r="W1381" s="12"/>
      <c r="X1381" s="10"/>
      <c r="Z1381" s="11"/>
      <c r="AK1381" s="11"/>
    </row>
    <row r="1382" spans="7:37" x14ac:dyDescent="0.3">
      <c r="G1382" s="12"/>
      <c r="W1382" s="12"/>
      <c r="X1382" s="10"/>
      <c r="Z1382" s="11"/>
      <c r="AK1382" s="11"/>
    </row>
    <row r="1383" spans="7:37" x14ac:dyDescent="0.3">
      <c r="G1383" s="12"/>
      <c r="W1383" s="12"/>
      <c r="X1383" s="10"/>
      <c r="Z1383" s="11"/>
      <c r="AK1383" s="11"/>
    </row>
    <row r="1384" spans="7:37" x14ac:dyDescent="0.3">
      <c r="G1384" s="12"/>
      <c r="W1384" s="12"/>
      <c r="X1384" s="10"/>
      <c r="Z1384" s="11"/>
      <c r="AK1384" s="11"/>
    </row>
    <row r="1385" spans="7:37" x14ac:dyDescent="0.3">
      <c r="G1385" s="12"/>
      <c r="W1385" s="12"/>
      <c r="X1385" s="10"/>
      <c r="Z1385" s="11"/>
      <c r="AK1385" s="11"/>
    </row>
    <row r="1386" spans="7:37" x14ac:dyDescent="0.3">
      <c r="G1386" s="12"/>
      <c r="W1386" s="12"/>
      <c r="X1386" s="10"/>
      <c r="Z1386" s="11"/>
      <c r="AK1386" s="11"/>
    </row>
    <row r="1387" spans="7:37" x14ac:dyDescent="0.3">
      <c r="G1387" s="12"/>
      <c r="W1387" s="12"/>
      <c r="X1387" s="10"/>
      <c r="Z1387" s="11"/>
      <c r="AK1387" s="11"/>
    </row>
    <row r="1388" spans="7:37" x14ac:dyDescent="0.3">
      <c r="G1388" s="12"/>
      <c r="W1388" s="12"/>
      <c r="X1388" s="10"/>
      <c r="Z1388" s="11"/>
      <c r="AK1388" s="11"/>
    </row>
    <row r="1389" spans="7:37" x14ac:dyDescent="0.3">
      <c r="G1389" s="12"/>
      <c r="W1389" s="12"/>
      <c r="X1389" s="10"/>
      <c r="Z1389" s="11"/>
      <c r="AK1389" s="11"/>
    </row>
    <row r="1390" spans="7:37" x14ac:dyDescent="0.3">
      <c r="G1390" s="12"/>
      <c r="W1390" s="12"/>
      <c r="X1390" s="10"/>
      <c r="Z1390" s="11"/>
      <c r="AK1390" s="11"/>
    </row>
    <row r="1391" spans="7:37" x14ac:dyDescent="0.3">
      <c r="G1391" s="12"/>
      <c r="W1391" s="12"/>
      <c r="X1391" s="10"/>
      <c r="Z1391" s="11"/>
      <c r="AK1391" s="11"/>
    </row>
    <row r="1392" spans="7:37" x14ac:dyDescent="0.3">
      <c r="G1392" s="12"/>
      <c r="W1392" s="12"/>
      <c r="X1392" s="10"/>
      <c r="Z1392" s="11"/>
      <c r="AK1392" s="11"/>
    </row>
    <row r="1393" spans="7:37" x14ac:dyDescent="0.3">
      <c r="G1393" s="12"/>
      <c r="W1393" s="12"/>
      <c r="X1393" s="10"/>
      <c r="Z1393" s="11"/>
      <c r="AK1393" s="11"/>
    </row>
    <row r="1394" spans="7:37" x14ac:dyDescent="0.3">
      <c r="G1394" s="12"/>
      <c r="W1394" s="12"/>
      <c r="X1394" s="10"/>
      <c r="Z1394" s="11"/>
      <c r="AK1394" s="11"/>
    </row>
    <row r="1395" spans="7:37" x14ac:dyDescent="0.3">
      <c r="G1395" s="12"/>
      <c r="W1395" s="12"/>
      <c r="X1395" s="10"/>
      <c r="Z1395" s="11"/>
      <c r="AK1395" s="11"/>
    </row>
    <row r="1396" spans="7:37" x14ac:dyDescent="0.3">
      <c r="G1396" s="12"/>
      <c r="W1396" s="12"/>
      <c r="X1396" s="10"/>
      <c r="Z1396" s="11"/>
      <c r="AK1396" s="11"/>
    </row>
    <row r="1397" spans="7:37" x14ac:dyDescent="0.3">
      <c r="G1397" s="12"/>
      <c r="W1397" s="12"/>
      <c r="X1397" s="10"/>
      <c r="Z1397" s="11"/>
      <c r="AK1397" s="11"/>
    </row>
    <row r="1398" spans="7:37" x14ac:dyDescent="0.3">
      <c r="G1398" s="12"/>
      <c r="W1398" s="12"/>
      <c r="X1398" s="10"/>
      <c r="Z1398" s="11"/>
      <c r="AK1398" s="11"/>
    </row>
    <row r="1399" spans="7:37" x14ac:dyDescent="0.3">
      <c r="G1399" s="12"/>
      <c r="W1399" s="12"/>
      <c r="X1399" s="10"/>
      <c r="Z1399" s="11"/>
      <c r="AK1399" s="11"/>
    </row>
    <row r="1400" spans="7:37" x14ac:dyDescent="0.3">
      <c r="G1400" s="12"/>
      <c r="W1400" s="12"/>
      <c r="X1400" s="10"/>
      <c r="Z1400" s="11"/>
      <c r="AK1400" s="11"/>
    </row>
    <row r="1401" spans="7:37" x14ac:dyDescent="0.3">
      <c r="G1401" s="12"/>
      <c r="W1401" s="12"/>
      <c r="X1401" s="10"/>
      <c r="Z1401" s="11"/>
      <c r="AK1401" s="11"/>
    </row>
    <row r="1402" spans="7:37" x14ac:dyDescent="0.3">
      <c r="G1402" s="12"/>
      <c r="W1402" s="12"/>
      <c r="X1402" s="10"/>
      <c r="Z1402" s="11"/>
      <c r="AK1402" s="11"/>
    </row>
    <row r="1403" spans="7:37" x14ac:dyDescent="0.3">
      <c r="G1403" s="12"/>
      <c r="W1403" s="12"/>
      <c r="X1403" s="10"/>
      <c r="Z1403" s="11"/>
      <c r="AK1403" s="11"/>
    </row>
    <row r="1404" spans="7:37" x14ac:dyDescent="0.3">
      <c r="G1404" s="12"/>
      <c r="W1404" s="12"/>
      <c r="X1404" s="10"/>
      <c r="Z1404" s="11"/>
      <c r="AK1404" s="11"/>
    </row>
    <row r="1405" spans="7:37" x14ac:dyDescent="0.3">
      <c r="G1405" s="12"/>
      <c r="W1405" s="12"/>
      <c r="X1405" s="10"/>
      <c r="Z1405" s="11"/>
      <c r="AK1405" s="11"/>
    </row>
    <row r="1406" spans="7:37" x14ac:dyDescent="0.3">
      <c r="G1406" s="12"/>
      <c r="W1406" s="12"/>
      <c r="X1406" s="10"/>
      <c r="Z1406" s="11"/>
      <c r="AK1406" s="11"/>
    </row>
    <row r="1407" spans="7:37" x14ac:dyDescent="0.3">
      <c r="G1407" s="12"/>
      <c r="W1407" s="12"/>
      <c r="X1407" s="10"/>
      <c r="Z1407" s="11"/>
      <c r="AK1407" s="11"/>
    </row>
    <row r="1408" spans="7:37" x14ac:dyDescent="0.3">
      <c r="G1408" s="12"/>
      <c r="W1408" s="12"/>
      <c r="X1408" s="10"/>
      <c r="Z1408" s="11"/>
      <c r="AK1408" s="11"/>
    </row>
    <row r="1409" spans="7:37" x14ac:dyDescent="0.3">
      <c r="G1409" s="12"/>
      <c r="W1409" s="12"/>
      <c r="X1409" s="10"/>
      <c r="Z1409" s="11"/>
      <c r="AK1409" s="11"/>
    </row>
    <row r="1410" spans="7:37" x14ac:dyDescent="0.3">
      <c r="G1410" s="12"/>
      <c r="W1410" s="12"/>
      <c r="X1410" s="10"/>
      <c r="Z1410" s="11"/>
      <c r="AK1410" s="11"/>
    </row>
    <row r="1411" spans="7:37" x14ac:dyDescent="0.3">
      <c r="G1411" s="12"/>
      <c r="W1411" s="12"/>
      <c r="X1411" s="10"/>
      <c r="Z1411" s="11"/>
      <c r="AK1411" s="11"/>
    </row>
    <row r="1412" spans="7:37" x14ac:dyDescent="0.3">
      <c r="G1412" s="12"/>
      <c r="W1412" s="12"/>
      <c r="X1412" s="10"/>
      <c r="Z1412" s="11"/>
      <c r="AK1412" s="11"/>
    </row>
    <row r="1413" spans="7:37" x14ac:dyDescent="0.3">
      <c r="G1413" s="12"/>
      <c r="W1413" s="12"/>
      <c r="X1413" s="10"/>
      <c r="Z1413" s="11"/>
      <c r="AK1413" s="11"/>
    </row>
    <row r="1414" spans="7:37" x14ac:dyDescent="0.3">
      <c r="G1414" s="12"/>
      <c r="W1414" s="12"/>
      <c r="X1414" s="10"/>
      <c r="Z1414" s="11"/>
      <c r="AK1414" s="11"/>
    </row>
    <row r="1415" spans="7:37" x14ac:dyDescent="0.3">
      <c r="G1415" s="12"/>
      <c r="W1415" s="12"/>
      <c r="X1415" s="10"/>
      <c r="Z1415" s="11"/>
      <c r="AK1415" s="11"/>
    </row>
    <row r="1416" spans="7:37" x14ac:dyDescent="0.3">
      <c r="G1416" s="12"/>
      <c r="W1416" s="12"/>
      <c r="X1416" s="10"/>
      <c r="Z1416" s="11"/>
      <c r="AK1416" s="11"/>
    </row>
    <row r="1417" spans="7:37" x14ac:dyDescent="0.3">
      <c r="G1417" s="12"/>
      <c r="W1417" s="12"/>
      <c r="X1417" s="10"/>
      <c r="Z1417" s="11"/>
      <c r="AK1417" s="11"/>
    </row>
    <row r="1418" spans="7:37" x14ac:dyDescent="0.3">
      <c r="G1418" s="12"/>
      <c r="W1418" s="12"/>
      <c r="X1418" s="10"/>
      <c r="Z1418" s="11"/>
      <c r="AK1418" s="11"/>
    </row>
    <row r="1419" spans="7:37" x14ac:dyDescent="0.3">
      <c r="G1419" s="12"/>
      <c r="W1419" s="12"/>
      <c r="X1419" s="10"/>
      <c r="Z1419" s="11"/>
      <c r="AK1419" s="11"/>
    </row>
    <row r="1420" spans="7:37" x14ac:dyDescent="0.3">
      <c r="G1420" s="12"/>
      <c r="W1420" s="12"/>
      <c r="X1420" s="10"/>
      <c r="Z1420" s="11"/>
      <c r="AK1420" s="11"/>
    </row>
    <row r="1421" spans="7:37" x14ac:dyDescent="0.3">
      <c r="G1421" s="12"/>
      <c r="W1421" s="12"/>
      <c r="X1421" s="10"/>
      <c r="Z1421" s="11"/>
      <c r="AK1421" s="11"/>
    </row>
    <row r="1422" spans="7:37" x14ac:dyDescent="0.3">
      <c r="G1422" s="12"/>
      <c r="W1422" s="12"/>
      <c r="X1422" s="10"/>
      <c r="Z1422" s="11"/>
      <c r="AK1422" s="11"/>
    </row>
    <row r="1423" spans="7:37" x14ac:dyDescent="0.3">
      <c r="G1423" s="12"/>
      <c r="W1423" s="12"/>
      <c r="X1423" s="10"/>
      <c r="Z1423" s="11"/>
      <c r="AK1423" s="11"/>
    </row>
    <row r="1424" spans="7:37" x14ac:dyDescent="0.3">
      <c r="G1424" s="12"/>
      <c r="W1424" s="12"/>
      <c r="X1424" s="10"/>
      <c r="Z1424" s="11"/>
      <c r="AK1424" s="11"/>
    </row>
    <row r="1425" spans="7:37" x14ac:dyDescent="0.3">
      <c r="G1425" s="12"/>
      <c r="W1425" s="12"/>
      <c r="X1425" s="10"/>
      <c r="Z1425" s="11"/>
      <c r="AK1425" s="11"/>
    </row>
    <row r="1426" spans="7:37" x14ac:dyDescent="0.3">
      <c r="G1426" s="12"/>
      <c r="W1426" s="12"/>
      <c r="X1426" s="10"/>
      <c r="Z1426" s="11"/>
      <c r="AK1426" s="11"/>
    </row>
    <row r="1427" spans="7:37" x14ac:dyDescent="0.3">
      <c r="G1427" s="12"/>
      <c r="W1427" s="12"/>
      <c r="X1427" s="10"/>
      <c r="Z1427" s="11"/>
      <c r="AK1427" s="11"/>
    </row>
    <row r="1428" spans="7:37" x14ac:dyDescent="0.3">
      <c r="G1428" s="12"/>
      <c r="W1428" s="12"/>
      <c r="X1428" s="10"/>
      <c r="Z1428" s="11"/>
      <c r="AK1428" s="11"/>
    </row>
    <row r="1429" spans="7:37" x14ac:dyDescent="0.3">
      <c r="G1429" s="12"/>
      <c r="W1429" s="12"/>
      <c r="X1429" s="10"/>
      <c r="Z1429" s="11"/>
      <c r="AK1429" s="11"/>
    </row>
    <row r="1430" spans="7:37" x14ac:dyDescent="0.3">
      <c r="G1430" s="12"/>
      <c r="W1430" s="12"/>
      <c r="X1430" s="10"/>
      <c r="Z1430" s="11"/>
      <c r="AK1430" s="11"/>
    </row>
    <row r="1431" spans="7:37" x14ac:dyDescent="0.3">
      <c r="G1431" s="12"/>
      <c r="W1431" s="12"/>
      <c r="X1431" s="10"/>
      <c r="Z1431" s="11"/>
      <c r="AK1431" s="11"/>
    </row>
    <row r="1432" spans="7:37" x14ac:dyDescent="0.3">
      <c r="G1432" s="12"/>
      <c r="W1432" s="12"/>
      <c r="X1432" s="10"/>
      <c r="Z1432" s="11"/>
      <c r="AK1432" s="11"/>
    </row>
    <row r="1433" spans="7:37" x14ac:dyDescent="0.3">
      <c r="G1433" s="12"/>
      <c r="W1433" s="12"/>
      <c r="X1433" s="10"/>
      <c r="Z1433" s="11"/>
      <c r="AK1433" s="11"/>
    </row>
    <row r="1434" spans="7:37" x14ac:dyDescent="0.3">
      <c r="G1434" s="12"/>
      <c r="W1434" s="12"/>
      <c r="X1434" s="10"/>
      <c r="Z1434" s="11"/>
      <c r="AK1434" s="11"/>
    </row>
    <row r="1435" spans="7:37" x14ac:dyDescent="0.3">
      <c r="G1435" s="12"/>
      <c r="W1435" s="12"/>
      <c r="X1435" s="10"/>
      <c r="Z1435" s="11"/>
      <c r="AK1435" s="11"/>
    </row>
    <row r="1436" spans="7:37" x14ac:dyDescent="0.3">
      <c r="G1436" s="12"/>
      <c r="W1436" s="12"/>
      <c r="X1436" s="10"/>
      <c r="Z1436" s="11"/>
      <c r="AK1436" s="11"/>
    </row>
    <row r="1437" spans="7:37" x14ac:dyDescent="0.3">
      <c r="G1437" s="12"/>
      <c r="W1437" s="12"/>
      <c r="X1437" s="10"/>
      <c r="Z1437" s="11"/>
      <c r="AK1437" s="11"/>
    </row>
    <row r="1438" spans="7:37" x14ac:dyDescent="0.3">
      <c r="G1438" s="12"/>
      <c r="W1438" s="12"/>
      <c r="X1438" s="10"/>
      <c r="Z1438" s="11"/>
      <c r="AK1438" s="11"/>
    </row>
    <row r="1439" spans="7:37" x14ac:dyDescent="0.3">
      <c r="G1439" s="12"/>
      <c r="W1439" s="12"/>
      <c r="X1439" s="10"/>
      <c r="Z1439" s="11"/>
      <c r="AK1439" s="11"/>
    </row>
    <row r="1440" spans="7:37" x14ac:dyDescent="0.3">
      <c r="G1440" s="12"/>
      <c r="W1440" s="12"/>
      <c r="X1440" s="10"/>
      <c r="Z1440" s="11"/>
      <c r="AK1440" s="11"/>
    </row>
    <row r="1441" spans="7:37" x14ac:dyDescent="0.3">
      <c r="G1441" s="12"/>
      <c r="W1441" s="12"/>
      <c r="X1441" s="10"/>
      <c r="Z1441" s="11"/>
      <c r="AK1441" s="11"/>
    </row>
    <row r="1442" spans="7:37" x14ac:dyDescent="0.3">
      <c r="G1442" s="12"/>
      <c r="W1442" s="12"/>
      <c r="X1442" s="10"/>
      <c r="Z1442" s="11"/>
      <c r="AK1442" s="11"/>
    </row>
    <row r="1443" spans="7:37" x14ac:dyDescent="0.3">
      <c r="G1443" s="12"/>
      <c r="W1443" s="12"/>
      <c r="X1443" s="10"/>
      <c r="Z1443" s="11"/>
      <c r="AK1443" s="11"/>
    </row>
    <row r="1444" spans="7:37" x14ac:dyDescent="0.3">
      <c r="G1444" s="12"/>
      <c r="W1444" s="12"/>
      <c r="X1444" s="10"/>
      <c r="Z1444" s="11"/>
      <c r="AK1444" s="11"/>
    </row>
    <row r="1445" spans="7:37" x14ac:dyDescent="0.3">
      <c r="G1445" s="12"/>
      <c r="W1445" s="12"/>
      <c r="X1445" s="10"/>
      <c r="Z1445" s="11"/>
      <c r="AK1445" s="11"/>
    </row>
    <row r="1446" spans="7:37" x14ac:dyDescent="0.3">
      <c r="G1446" s="12"/>
      <c r="W1446" s="12"/>
      <c r="X1446" s="10"/>
      <c r="Z1446" s="11"/>
      <c r="AK1446" s="11"/>
    </row>
    <row r="1447" spans="7:37" x14ac:dyDescent="0.3">
      <c r="G1447" s="12"/>
      <c r="W1447" s="12"/>
      <c r="X1447" s="10"/>
      <c r="Z1447" s="11"/>
      <c r="AK1447" s="11"/>
    </row>
    <row r="1448" spans="7:37" x14ac:dyDescent="0.3">
      <c r="G1448" s="12"/>
      <c r="W1448" s="12"/>
      <c r="X1448" s="10"/>
      <c r="Z1448" s="11"/>
      <c r="AK1448" s="11"/>
    </row>
    <row r="1449" spans="7:37" x14ac:dyDescent="0.3">
      <c r="G1449" s="12"/>
      <c r="W1449" s="12"/>
      <c r="X1449" s="10"/>
      <c r="Z1449" s="11"/>
      <c r="AK1449" s="11"/>
    </row>
    <row r="1450" spans="7:37" x14ac:dyDescent="0.3">
      <c r="G1450" s="12"/>
      <c r="W1450" s="12"/>
      <c r="X1450" s="10"/>
      <c r="Z1450" s="11"/>
      <c r="AK1450" s="11"/>
    </row>
    <row r="1451" spans="7:37" x14ac:dyDescent="0.3">
      <c r="G1451" s="12"/>
      <c r="W1451" s="12"/>
      <c r="X1451" s="10"/>
      <c r="Z1451" s="11"/>
      <c r="AK1451" s="11"/>
    </row>
    <row r="1452" spans="7:37" x14ac:dyDescent="0.3">
      <c r="G1452" s="12"/>
      <c r="W1452" s="12"/>
      <c r="X1452" s="10"/>
      <c r="Z1452" s="11"/>
      <c r="AK1452" s="11"/>
    </row>
    <row r="1453" spans="7:37" x14ac:dyDescent="0.3">
      <c r="G1453" s="12"/>
      <c r="W1453" s="12"/>
      <c r="X1453" s="10"/>
      <c r="Z1453" s="11"/>
      <c r="AK1453" s="11"/>
    </row>
    <row r="1454" spans="7:37" x14ac:dyDescent="0.3">
      <c r="G1454" s="12"/>
      <c r="W1454" s="12"/>
      <c r="X1454" s="10"/>
      <c r="Z1454" s="11"/>
      <c r="AK1454" s="11"/>
    </row>
    <row r="1455" spans="7:37" x14ac:dyDescent="0.3">
      <c r="G1455" s="12"/>
      <c r="W1455" s="12"/>
      <c r="X1455" s="10"/>
      <c r="Z1455" s="11"/>
      <c r="AK1455" s="11"/>
    </row>
    <row r="1456" spans="7:37" x14ac:dyDescent="0.3">
      <c r="G1456" s="12"/>
      <c r="W1456" s="12"/>
      <c r="X1456" s="10"/>
      <c r="Z1456" s="11"/>
      <c r="AK1456" s="11"/>
    </row>
    <row r="1457" spans="7:37" x14ac:dyDescent="0.3">
      <c r="G1457" s="12"/>
      <c r="W1457" s="12"/>
      <c r="X1457" s="10"/>
      <c r="Z1457" s="11"/>
      <c r="AK1457" s="11"/>
    </row>
    <row r="1458" spans="7:37" x14ac:dyDescent="0.3">
      <c r="G1458" s="12"/>
      <c r="W1458" s="12"/>
      <c r="X1458" s="10"/>
      <c r="Z1458" s="11"/>
      <c r="AK1458" s="11"/>
    </row>
    <row r="1459" spans="7:37" x14ac:dyDescent="0.3">
      <c r="G1459" s="12"/>
      <c r="W1459" s="12"/>
      <c r="X1459" s="10"/>
      <c r="Z1459" s="11"/>
      <c r="AK1459" s="11"/>
    </row>
    <row r="1460" spans="7:37" x14ac:dyDescent="0.3">
      <c r="G1460" s="12"/>
      <c r="W1460" s="12"/>
      <c r="X1460" s="10"/>
      <c r="Z1460" s="11"/>
      <c r="AK1460" s="11"/>
    </row>
    <row r="1461" spans="7:37" x14ac:dyDescent="0.3">
      <c r="G1461" s="12"/>
      <c r="W1461" s="12"/>
      <c r="X1461" s="10"/>
      <c r="Z1461" s="11"/>
      <c r="AK1461" s="11"/>
    </row>
    <row r="1462" spans="7:37" x14ac:dyDescent="0.3">
      <c r="G1462" s="12"/>
      <c r="W1462" s="12"/>
      <c r="X1462" s="10"/>
      <c r="Z1462" s="11"/>
      <c r="AK1462" s="11"/>
    </row>
    <row r="1463" spans="7:37" x14ac:dyDescent="0.3">
      <c r="G1463" s="12"/>
      <c r="W1463" s="12"/>
      <c r="X1463" s="10"/>
      <c r="Z1463" s="11"/>
      <c r="AK1463" s="11"/>
    </row>
    <row r="1464" spans="7:37" x14ac:dyDescent="0.3">
      <c r="G1464" s="12"/>
      <c r="W1464" s="12"/>
      <c r="X1464" s="10"/>
      <c r="Z1464" s="11"/>
      <c r="AK1464" s="11"/>
    </row>
    <row r="1465" spans="7:37" x14ac:dyDescent="0.3">
      <c r="G1465" s="12"/>
      <c r="W1465" s="12"/>
      <c r="X1465" s="10"/>
      <c r="Z1465" s="11"/>
      <c r="AK1465" s="11"/>
    </row>
    <row r="1466" spans="7:37" x14ac:dyDescent="0.3">
      <c r="G1466" s="12"/>
      <c r="W1466" s="12"/>
      <c r="X1466" s="10"/>
      <c r="Z1466" s="11"/>
      <c r="AK1466" s="11"/>
    </row>
    <row r="1467" spans="7:37" x14ac:dyDescent="0.3">
      <c r="G1467" s="12"/>
      <c r="W1467" s="12"/>
      <c r="X1467" s="10"/>
      <c r="Z1467" s="11"/>
      <c r="AK1467" s="11"/>
    </row>
    <row r="1468" spans="7:37" x14ac:dyDescent="0.3">
      <c r="G1468" s="12"/>
      <c r="W1468" s="12"/>
      <c r="X1468" s="10"/>
      <c r="Z1468" s="11"/>
      <c r="AK1468" s="11"/>
    </row>
    <row r="1469" spans="7:37" x14ac:dyDescent="0.3">
      <c r="G1469" s="12"/>
      <c r="W1469" s="12"/>
      <c r="X1469" s="10"/>
      <c r="Z1469" s="11"/>
      <c r="AK1469" s="11"/>
    </row>
    <row r="1470" spans="7:37" x14ac:dyDescent="0.3">
      <c r="G1470" s="12"/>
      <c r="W1470" s="12"/>
      <c r="X1470" s="10"/>
      <c r="Z1470" s="11"/>
      <c r="AK1470" s="11"/>
    </row>
    <row r="1471" spans="7:37" x14ac:dyDescent="0.3">
      <c r="G1471" s="12"/>
      <c r="W1471" s="12"/>
      <c r="X1471" s="10"/>
      <c r="Z1471" s="11"/>
      <c r="AK1471" s="11"/>
    </row>
    <row r="1472" spans="7:37" x14ac:dyDescent="0.3">
      <c r="G1472" s="12"/>
      <c r="W1472" s="12"/>
      <c r="X1472" s="10"/>
      <c r="Z1472" s="11"/>
      <c r="AK1472" s="11"/>
    </row>
    <row r="1473" spans="7:37" x14ac:dyDescent="0.3">
      <c r="G1473" s="12"/>
      <c r="W1473" s="12"/>
      <c r="X1473" s="10"/>
      <c r="Z1473" s="11"/>
      <c r="AK1473" s="11"/>
    </row>
    <row r="1474" spans="7:37" x14ac:dyDescent="0.3">
      <c r="G1474" s="12"/>
      <c r="W1474" s="12"/>
      <c r="X1474" s="10"/>
      <c r="Z1474" s="11"/>
      <c r="AK1474" s="11"/>
    </row>
    <row r="1475" spans="7:37" x14ac:dyDescent="0.3">
      <c r="G1475" s="12"/>
      <c r="W1475" s="12"/>
      <c r="X1475" s="10"/>
      <c r="Z1475" s="11"/>
      <c r="AK1475" s="11"/>
    </row>
    <row r="1476" spans="7:37" x14ac:dyDescent="0.3">
      <c r="G1476" s="12"/>
      <c r="W1476" s="12"/>
      <c r="X1476" s="10"/>
      <c r="Z1476" s="11"/>
      <c r="AK1476" s="11"/>
    </row>
    <row r="1477" spans="7:37" x14ac:dyDescent="0.3">
      <c r="G1477" s="12"/>
      <c r="W1477" s="12"/>
      <c r="X1477" s="10"/>
      <c r="Z1477" s="11"/>
      <c r="AK1477" s="11"/>
    </row>
    <row r="1478" spans="7:37" x14ac:dyDescent="0.3">
      <c r="G1478" s="12"/>
      <c r="W1478" s="12"/>
      <c r="X1478" s="10"/>
      <c r="Z1478" s="11"/>
      <c r="AK1478" s="11"/>
    </row>
    <row r="1479" spans="7:37" x14ac:dyDescent="0.3">
      <c r="G1479" s="12"/>
      <c r="W1479" s="12"/>
      <c r="X1479" s="10"/>
      <c r="Z1479" s="11"/>
      <c r="AK1479" s="11"/>
    </row>
    <row r="1480" spans="7:37" x14ac:dyDescent="0.3">
      <c r="G1480" s="12"/>
      <c r="W1480" s="12"/>
      <c r="X1480" s="10"/>
      <c r="Z1480" s="11"/>
      <c r="AK1480" s="11"/>
    </row>
    <row r="1481" spans="7:37" x14ac:dyDescent="0.3">
      <c r="G1481" s="12"/>
      <c r="W1481" s="12"/>
      <c r="X1481" s="10"/>
      <c r="Z1481" s="11"/>
      <c r="AK1481" s="11"/>
    </row>
    <row r="1482" spans="7:37" x14ac:dyDescent="0.3">
      <c r="G1482" s="12"/>
      <c r="W1482" s="12"/>
      <c r="X1482" s="10"/>
      <c r="Z1482" s="11"/>
      <c r="AK1482" s="11"/>
    </row>
    <row r="1483" spans="7:37" x14ac:dyDescent="0.3">
      <c r="G1483" s="12"/>
      <c r="W1483" s="12"/>
      <c r="X1483" s="10"/>
      <c r="Z1483" s="11"/>
      <c r="AK1483" s="11"/>
    </row>
    <row r="1484" spans="7:37" x14ac:dyDescent="0.3">
      <c r="G1484" s="12"/>
      <c r="W1484" s="12"/>
      <c r="X1484" s="10"/>
      <c r="Z1484" s="11"/>
      <c r="AK1484" s="11"/>
    </row>
    <row r="1485" spans="7:37" x14ac:dyDescent="0.3">
      <c r="G1485" s="12"/>
      <c r="W1485" s="12"/>
      <c r="X1485" s="10"/>
      <c r="Z1485" s="11"/>
      <c r="AK1485" s="11"/>
    </row>
    <row r="1486" spans="7:37" x14ac:dyDescent="0.3">
      <c r="G1486" s="12"/>
      <c r="W1486" s="12"/>
      <c r="X1486" s="10"/>
      <c r="Z1486" s="11"/>
      <c r="AK1486" s="11"/>
    </row>
    <row r="1487" spans="7:37" x14ac:dyDescent="0.3">
      <c r="G1487" s="12"/>
      <c r="W1487" s="12"/>
      <c r="X1487" s="10"/>
      <c r="Z1487" s="11"/>
      <c r="AK1487" s="11"/>
    </row>
    <row r="1488" spans="7:37" x14ac:dyDescent="0.3">
      <c r="G1488" s="12"/>
      <c r="W1488" s="12"/>
      <c r="X1488" s="10"/>
      <c r="Z1488" s="11"/>
      <c r="AK1488" s="11"/>
    </row>
    <row r="1489" spans="7:37" x14ac:dyDescent="0.3">
      <c r="G1489" s="12"/>
      <c r="W1489" s="12"/>
      <c r="X1489" s="10"/>
      <c r="Z1489" s="11"/>
      <c r="AK1489" s="11"/>
    </row>
    <row r="1490" spans="7:37" x14ac:dyDescent="0.3">
      <c r="G1490" s="12"/>
      <c r="W1490" s="12"/>
      <c r="X1490" s="10"/>
      <c r="Z1490" s="11"/>
      <c r="AK1490" s="11"/>
    </row>
    <row r="1491" spans="7:37" x14ac:dyDescent="0.3">
      <c r="G1491" s="12"/>
      <c r="W1491" s="12"/>
      <c r="X1491" s="10"/>
      <c r="Z1491" s="11"/>
      <c r="AK1491" s="11"/>
    </row>
    <row r="1492" spans="7:37" x14ac:dyDescent="0.3">
      <c r="G1492" s="12"/>
      <c r="W1492" s="12"/>
      <c r="X1492" s="10"/>
      <c r="Z1492" s="11"/>
      <c r="AK1492" s="11"/>
    </row>
    <row r="1493" spans="7:37" x14ac:dyDescent="0.3">
      <c r="G1493" s="12"/>
      <c r="W1493" s="12"/>
      <c r="X1493" s="10"/>
      <c r="Z1493" s="11"/>
      <c r="AK1493" s="11"/>
    </row>
    <row r="1494" spans="7:37" x14ac:dyDescent="0.3">
      <c r="G1494" s="12"/>
      <c r="W1494" s="12"/>
      <c r="X1494" s="10"/>
      <c r="Z1494" s="11"/>
      <c r="AK1494" s="11"/>
    </row>
    <row r="1495" spans="7:37" x14ac:dyDescent="0.3">
      <c r="G1495" s="12"/>
      <c r="W1495" s="12"/>
      <c r="X1495" s="10"/>
      <c r="Z1495" s="11"/>
      <c r="AK1495" s="11"/>
    </row>
    <row r="1496" spans="7:37" x14ac:dyDescent="0.3">
      <c r="G1496" s="12"/>
      <c r="W1496" s="12"/>
      <c r="X1496" s="10"/>
      <c r="Z1496" s="11"/>
      <c r="AK1496" s="11"/>
    </row>
    <row r="1497" spans="7:37" x14ac:dyDescent="0.3">
      <c r="G1497" s="12"/>
      <c r="W1497" s="12"/>
      <c r="X1497" s="10"/>
      <c r="Z1497" s="11"/>
      <c r="AK1497" s="11"/>
    </row>
    <row r="1498" spans="7:37" x14ac:dyDescent="0.3">
      <c r="G1498" s="12"/>
      <c r="W1498" s="12"/>
      <c r="X1498" s="10"/>
      <c r="Z1498" s="11"/>
      <c r="AK1498" s="11"/>
    </row>
    <row r="1499" spans="7:37" x14ac:dyDescent="0.3">
      <c r="G1499" s="12"/>
      <c r="W1499" s="12"/>
      <c r="X1499" s="10"/>
      <c r="Z1499" s="11"/>
      <c r="AK1499" s="11"/>
    </row>
    <row r="1500" spans="7:37" x14ac:dyDescent="0.3">
      <c r="G1500" s="12"/>
      <c r="W1500" s="12"/>
      <c r="X1500" s="10"/>
      <c r="Z1500" s="11"/>
      <c r="AK1500" s="11"/>
    </row>
    <row r="1501" spans="7:37" x14ac:dyDescent="0.3">
      <c r="G1501" s="12"/>
      <c r="W1501" s="12"/>
      <c r="X1501" s="10"/>
      <c r="Z1501" s="11"/>
      <c r="AK1501" s="11"/>
    </row>
    <row r="1502" spans="7:37" x14ac:dyDescent="0.3">
      <c r="G1502" s="12"/>
      <c r="W1502" s="12"/>
      <c r="X1502" s="10"/>
      <c r="Z1502" s="11"/>
      <c r="AK1502" s="11"/>
    </row>
    <row r="1503" spans="7:37" x14ac:dyDescent="0.3">
      <c r="G1503" s="12"/>
      <c r="W1503" s="12"/>
      <c r="X1503" s="10"/>
      <c r="Z1503" s="11"/>
      <c r="AK1503" s="11"/>
    </row>
    <row r="1504" spans="7:37" x14ac:dyDescent="0.3">
      <c r="G1504" s="12"/>
      <c r="W1504" s="12"/>
      <c r="X1504" s="10"/>
      <c r="Z1504" s="11"/>
      <c r="AK1504" s="11"/>
    </row>
    <row r="1505" spans="7:37" x14ac:dyDescent="0.3">
      <c r="G1505" s="12"/>
      <c r="W1505" s="12"/>
      <c r="X1505" s="10"/>
      <c r="Z1505" s="11"/>
      <c r="AK1505" s="11"/>
    </row>
    <row r="1506" spans="7:37" x14ac:dyDescent="0.3">
      <c r="G1506" s="12"/>
      <c r="W1506" s="12"/>
      <c r="X1506" s="10"/>
      <c r="Z1506" s="11"/>
      <c r="AK1506" s="11"/>
    </row>
    <row r="1507" spans="7:37" x14ac:dyDescent="0.3">
      <c r="G1507" s="12"/>
      <c r="W1507" s="12"/>
      <c r="X1507" s="10"/>
      <c r="Z1507" s="11"/>
      <c r="AK1507" s="11"/>
    </row>
    <row r="1508" spans="7:37" x14ac:dyDescent="0.3">
      <c r="G1508" s="12"/>
      <c r="W1508" s="12"/>
      <c r="X1508" s="10"/>
      <c r="Z1508" s="11"/>
      <c r="AK1508" s="11"/>
    </row>
    <row r="1509" spans="7:37" x14ac:dyDescent="0.3">
      <c r="G1509" s="12"/>
      <c r="W1509" s="12"/>
      <c r="X1509" s="10"/>
      <c r="Z1509" s="11"/>
      <c r="AK1509" s="11"/>
    </row>
    <row r="1510" spans="7:37" x14ac:dyDescent="0.3">
      <c r="G1510" s="12"/>
      <c r="W1510" s="12"/>
      <c r="X1510" s="10"/>
      <c r="Z1510" s="11"/>
      <c r="AK1510" s="11"/>
    </row>
    <row r="1511" spans="7:37" x14ac:dyDescent="0.3">
      <c r="G1511" s="12"/>
      <c r="W1511" s="12"/>
      <c r="X1511" s="10"/>
      <c r="Z1511" s="11"/>
      <c r="AK1511" s="11"/>
    </row>
    <row r="1512" spans="7:37" x14ac:dyDescent="0.3">
      <c r="G1512" s="12"/>
      <c r="W1512" s="12"/>
      <c r="X1512" s="10"/>
      <c r="Z1512" s="11"/>
      <c r="AK1512" s="11"/>
    </row>
    <row r="1513" spans="7:37" x14ac:dyDescent="0.3">
      <c r="G1513" s="12"/>
      <c r="W1513" s="12"/>
      <c r="X1513" s="10"/>
      <c r="Z1513" s="11"/>
      <c r="AK1513" s="11"/>
    </row>
    <row r="1514" spans="7:37" x14ac:dyDescent="0.3">
      <c r="G1514" s="12"/>
      <c r="W1514" s="12"/>
      <c r="X1514" s="10"/>
      <c r="Z1514" s="11"/>
      <c r="AK1514" s="11"/>
    </row>
    <row r="1515" spans="7:37" x14ac:dyDescent="0.3">
      <c r="G1515" s="12"/>
      <c r="W1515" s="12"/>
      <c r="X1515" s="10"/>
      <c r="Z1515" s="11"/>
      <c r="AK1515" s="11"/>
    </row>
    <row r="1516" spans="7:37" x14ac:dyDescent="0.3">
      <c r="G1516" s="12"/>
      <c r="W1516" s="12"/>
      <c r="X1516" s="10"/>
      <c r="Z1516" s="11"/>
      <c r="AK1516" s="11"/>
    </row>
    <row r="1517" spans="7:37" x14ac:dyDescent="0.3">
      <c r="G1517" s="12"/>
      <c r="W1517" s="12"/>
      <c r="X1517" s="10"/>
      <c r="Z1517" s="11"/>
      <c r="AK1517" s="11"/>
    </row>
    <row r="1518" spans="7:37" x14ac:dyDescent="0.3">
      <c r="G1518" s="12"/>
      <c r="W1518" s="12"/>
      <c r="X1518" s="10"/>
      <c r="Z1518" s="11"/>
      <c r="AK1518" s="11"/>
    </row>
    <row r="1519" spans="7:37" x14ac:dyDescent="0.3">
      <c r="G1519" s="12"/>
      <c r="W1519" s="12"/>
      <c r="X1519" s="10"/>
      <c r="Z1519" s="11"/>
      <c r="AK1519" s="11"/>
    </row>
    <row r="1520" spans="7:37" x14ac:dyDescent="0.3">
      <c r="G1520" s="12"/>
      <c r="W1520" s="12"/>
      <c r="X1520" s="10"/>
      <c r="Z1520" s="11"/>
      <c r="AK1520" s="11"/>
    </row>
    <row r="1521" spans="7:37" x14ac:dyDescent="0.3">
      <c r="G1521" s="12"/>
      <c r="W1521" s="12"/>
      <c r="X1521" s="10"/>
      <c r="Z1521" s="11"/>
      <c r="AK1521" s="11"/>
    </row>
    <row r="1522" spans="7:37" x14ac:dyDescent="0.3">
      <c r="G1522" s="12"/>
      <c r="W1522" s="12"/>
      <c r="X1522" s="10"/>
      <c r="Z1522" s="11"/>
      <c r="AK1522" s="11"/>
    </row>
    <row r="1523" spans="7:37" x14ac:dyDescent="0.3">
      <c r="G1523" s="12"/>
      <c r="W1523" s="12"/>
      <c r="X1523" s="10"/>
      <c r="Z1523" s="11"/>
      <c r="AK1523" s="11"/>
    </row>
    <row r="1524" spans="7:37" x14ac:dyDescent="0.3">
      <c r="G1524" s="12"/>
      <c r="W1524" s="12"/>
      <c r="X1524" s="10"/>
      <c r="Z1524" s="11"/>
      <c r="AK1524" s="11"/>
    </row>
    <row r="1525" spans="7:37" x14ac:dyDescent="0.3">
      <c r="G1525" s="12"/>
      <c r="W1525" s="12"/>
      <c r="X1525" s="10"/>
      <c r="Z1525" s="11"/>
      <c r="AK1525" s="11"/>
    </row>
    <row r="1526" spans="7:37" x14ac:dyDescent="0.3">
      <c r="G1526" s="12"/>
      <c r="W1526" s="12"/>
      <c r="X1526" s="10"/>
      <c r="Z1526" s="11"/>
      <c r="AK1526" s="11"/>
    </row>
    <row r="1527" spans="7:37" x14ac:dyDescent="0.3">
      <c r="G1527" s="12"/>
      <c r="W1527" s="12"/>
      <c r="X1527" s="10"/>
      <c r="Z1527" s="11"/>
      <c r="AK1527" s="11"/>
    </row>
    <row r="1528" spans="7:37" x14ac:dyDescent="0.3">
      <c r="G1528" s="12"/>
      <c r="W1528" s="12"/>
      <c r="X1528" s="10"/>
      <c r="Z1528" s="11"/>
      <c r="AK1528" s="11"/>
    </row>
    <row r="1529" spans="7:37" x14ac:dyDescent="0.3">
      <c r="G1529" s="12"/>
      <c r="W1529" s="12"/>
      <c r="X1529" s="10"/>
      <c r="Z1529" s="11"/>
      <c r="AK1529" s="11"/>
    </row>
    <row r="1530" spans="7:37" x14ac:dyDescent="0.3">
      <c r="G1530" s="12"/>
      <c r="W1530" s="12"/>
      <c r="X1530" s="10"/>
      <c r="Z1530" s="11"/>
      <c r="AK1530" s="11"/>
    </row>
    <row r="1531" spans="7:37" x14ac:dyDescent="0.3">
      <c r="G1531" s="12"/>
      <c r="W1531" s="12"/>
      <c r="X1531" s="10"/>
      <c r="Z1531" s="11"/>
      <c r="AK1531" s="11"/>
    </row>
    <row r="1532" spans="7:37" x14ac:dyDescent="0.3">
      <c r="G1532" s="12"/>
      <c r="W1532" s="12"/>
      <c r="X1532" s="10"/>
      <c r="Z1532" s="11"/>
      <c r="AK1532" s="11"/>
    </row>
    <row r="1533" spans="7:37" x14ac:dyDescent="0.3">
      <c r="G1533" s="12"/>
      <c r="W1533" s="12"/>
      <c r="X1533" s="10"/>
      <c r="Z1533" s="11"/>
      <c r="AK1533" s="11"/>
    </row>
    <row r="1534" spans="7:37" x14ac:dyDescent="0.3">
      <c r="G1534" s="12"/>
      <c r="W1534" s="12"/>
      <c r="X1534" s="10"/>
      <c r="Z1534" s="11"/>
      <c r="AK1534" s="11"/>
    </row>
    <row r="1535" spans="7:37" x14ac:dyDescent="0.3">
      <c r="G1535" s="12"/>
      <c r="W1535" s="12"/>
      <c r="X1535" s="10"/>
      <c r="Z1535" s="11"/>
      <c r="AK1535" s="11"/>
    </row>
    <row r="1536" spans="7:37" x14ac:dyDescent="0.3">
      <c r="G1536" s="12"/>
      <c r="W1536" s="12"/>
      <c r="X1536" s="10"/>
      <c r="Z1536" s="11"/>
      <c r="AK1536" s="11"/>
    </row>
    <row r="1537" spans="7:37" x14ac:dyDescent="0.3">
      <c r="G1537" s="12"/>
      <c r="W1537" s="12"/>
      <c r="X1537" s="10"/>
      <c r="Z1537" s="11"/>
      <c r="AK1537" s="11"/>
    </row>
    <row r="1538" spans="7:37" x14ac:dyDescent="0.3">
      <c r="G1538" s="12"/>
      <c r="W1538" s="12"/>
      <c r="X1538" s="10"/>
      <c r="Z1538" s="11"/>
      <c r="AK1538" s="11"/>
    </row>
    <row r="1539" spans="7:37" x14ac:dyDescent="0.3">
      <c r="G1539" s="12"/>
      <c r="W1539" s="12"/>
      <c r="X1539" s="10"/>
      <c r="Z1539" s="11"/>
      <c r="AK1539" s="11"/>
    </row>
    <row r="1540" spans="7:37" x14ac:dyDescent="0.3">
      <c r="G1540" s="12"/>
      <c r="W1540" s="12"/>
      <c r="X1540" s="10"/>
      <c r="Z1540" s="11"/>
      <c r="AK1540" s="11"/>
    </row>
    <row r="1541" spans="7:37" x14ac:dyDescent="0.3">
      <c r="G1541" s="12"/>
      <c r="W1541" s="12"/>
      <c r="X1541" s="10"/>
      <c r="Z1541" s="11"/>
      <c r="AK1541" s="11"/>
    </row>
    <row r="1542" spans="7:37" x14ac:dyDescent="0.3">
      <c r="G1542" s="12"/>
      <c r="W1542" s="12"/>
      <c r="X1542" s="10"/>
      <c r="Z1542" s="11"/>
      <c r="AK1542" s="11"/>
    </row>
    <row r="1543" spans="7:37" x14ac:dyDescent="0.3">
      <c r="G1543" s="12"/>
      <c r="W1543" s="12"/>
      <c r="X1543" s="10"/>
      <c r="Z1543" s="11"/>
      <c r="AK1543" s="11"/>
    </row>
    <row r="1544" spans="7:37" x14ac:dyDescent="0.3">
      <c r="G1544" s="12"/>
      <c r="W1544" s="12"/>
      <c r="X1544" s="10"/>
      <c r="Z1544" s="11"/>
      <c r="AK1544" s="11"/>
    </row>
    <row r="1545" spans="7:37" x14ac:dyDescent="0.3">
      <c r="G1545" s="12"/>
      <c r="W1545" s="12"/>
      <c r="X1545" s="10"/>
      <c r="Z1545" s="11"/>
      <c r="AK1545" s="11"/>
    </row>
    <row r="1546" spans="7:37" x14ac:dyDescent="0.3">
      <c r="G1546" s="12"/>
      <c r="W1546" s="12"/>
      <c r="X1546" s="10"/>
      <c r="Z1546" s="11"/>
      <c r="AK1546" s="11"/>
    </row>
    <row r="1547" spans="7:37" x14ac:dyDescent="0.3">
      <c r="G1547" s="12"/>
      <c r="W1547" s="12"/>
      <c r="X1547" s="10"/>
      <c r="Z1547" s="11"/>
      <c r="AK1547" s="11"/>
    </row>
    <row r="1548" spans="7:37" x14ac:dyDescent="0.3">
      <c r="G1548" s="12"/>
      <c r="W1548" s="12"/>
      <c r="X1548" s="10"/>
      <c r="Z1548" s="11"/>
      <c r="AK1548" s="11"/>
    </row>
    <row r="1549" spans="7:37" x14ac:dyDescent="0.3">
      <c r="G1549" s="12"/>
      <c r="W1549" s="12"/>
      <c r="X1549" s="10"/>
      <c r="Z1549" s="11"/>
      <c r="AK1549" s="11"/>
    </row>
    <row r="1550" spans="7:37" x14ac:dyDescent="0.3">
      <c r="G1550" s="12"/>
      <c r="W1550" s="12"/>
      <c r="X1550" s="10"/>
      <c r="Z1550" s="11"/>
      <c r="AK1550" s="11"/>
    </row>
    <row r="1551" spans="7:37" x14ac:dyDescent="0.3">
      <c r="G1551" s="12"/>
      <c r="W1551" s="12"/>
      <c r="X1551" s="10"/>
      <c r="Z1551" s="11"/>
      <c r="AK1551" s="11"/>
    </row>
    <row r="1552" spans="7:37" x14ac:dyDescent="0.3">
      <c r="G1552" s="12"/>
      <c r="W1552" s="12"/>
      <c r="X1552" s="10"/>
      <c r="Z1552" s="11"/>
      <c r="AK1552" s="11"/>
    </row>
    <row r="1553" spans="7:37" x14ac:dyDescent="0.3">
      <c r="G1553" s="12"/>
      <c r="W1553" s="12"/>
      <c r="X1553" s="10"/>
      <c r="Z1553" s="11"/>
      <c r="AK1553" s="11"/>
    </row>
    <row r="1554" spans="7:37" x14ac:dyDescent="0.3">
      <c r="G1554" s="12"/>
      <c r="W1554" s="12"/>
      <c r="X1554" s="10"/>
      <c r="Z1554" s="11"/>
      <c r="AK1554" s="11"/>
    </row>
    <row r="1555" spans="7:37" x14ac:dyDescent="0.3">
      <c r="G1555" s="12"/>
      <c r="W1555" s="12"/>
      <c r="X1555" s="10"/>
      <c r="Z1555" s="11"/>
      <c r="AK1555" s="11"/>
    </row>
    <row r="1556" spans="7:37" x14ac:dyDescent="0.3">
      <c r="G1556" s="12"/>
      <c r="W1556" s="12"/>
      <c r="X1556" s="10"/>
      <c r="Z1556" s="11"/>
      <c r="AK1556" s="11"/>
    </row>
    <row r="1557" spans="7:37" x14ac:dyDescent="0.3">
      <c r="G1557" s="12"/>
      <c r="W1557" s="12"/>
      <c r="X1557" s="10"/>
      <c r="Z1557" s="11"/>
      <c r="AK1557" s="11"/>
    </row>
    <row r="1558" spans="7:37" x14ac:dyDescent="0.3">
      <c r="G1558" s="12"/>
      <c r="W1558" s="12"/>
      <c r="X1558" s="10"/>
      <c r="Z1558" s="11"/>
      <c r="AK1558" s="11"/>
    </row>
    <row r="1559" spans="7:37" x14ac:dyDescent="0.3">
      <c r="G1559" s="12"/>
      <c r="W1559" s="12"/>
      <c r="X1559" s="10"/>
      <c r="Z1559" s="11"/>
      <c r="AK1559" s="11"/>
    </row>
    <row r="1560" spans="7:37" x14ac:dyDescent="0.3">
      <c r="G1560" s="12"/>
      <c r="W1560" s="12"/>
      <c r="X1560" s="10"/>
      <c r="Z1560" s="11"/>
      <c r="AK1560" s="11"/>
    </row>
    <row r="1561" spans="7:37" x14ac:dyDescent="0.3">
      <c r="G1561" s="12"/>
      <c r="W1561" s="12"/>
      <c r="X1561" s="10"/>
      <c r="Z1561" s="11"/>
      <c r="AK1561" s="11"/>
    </row>
    <row r="1562" spans="7:37" x14ac:dyDescent="0.3">
      <c r="G1562" s="12"/>
      <c r="W1562" s="12"/>
      <c r="X1562" s="10"/>
      <c r="Z1562" s="11"/>
      <c r="AK1562" s="11"/>
    </row>
    <row r="1563" spans="7:37" x14ac:dyDescent="0.3">
      <c r="G1563" s="12"/>
      <c r="W1563" s="12"/>
      <c r="X1563" s="10"/>
      <c r="Z1563" s="11"/>
      <c r="AK1563" s="11"/>
    </row>
    <row r="1564" spans="7:37" x14ac:dyDescent="0.3">
      <c r="G1564" s="12"/>
      <c r="W1564" s="12"/>
      <c r="X1564" s="10"/>
      <c r="Z1564" s="11"/>
      <c r="AK1564" s="11"/>
    </row>
    <row r="1565" spans="7:37" x14ac:dyDescent="0.3">
      <c r="G1565" s="12"/>
      <c r="W1565" s="12"/>
      <c r="X1565" s="10"/>
      <c r="Z1565" s="11"/>
      <c r="AK1565" s="11"/>
    </row>
    <row r="1566" spans="7:37" x14ac:dyDescent="0.3">
      <c r="G1566" s="12"/>
      <c r="W1566" s="12"/>
      <c r="X1566" s="10"/>
      <c r="Z1566" s="11"/>
      <c r="AK1566" s="11"/>
    </row>
    <row r="1567" spans="7:37" x14ac:dyDescent="0.3">
      <c r="G1567" s="12"/>
      <c r="W1567" s="12"/>
      <c r="X1567" s="10"/>
      <c r="Z1567" s="11"/>
      <c r="AK1567" s="11"/>
    </row>
    <row r="1568" spans="7:37" x14ac:dyDescent="0.3">
      <c r="G1568" s="12"/>
      <c r="W1568" s="12"/>
      <c r="X1568" s="10"/>
      <c r="Z1568" s="11"/>
      <c r="AK1568" s="11"/>
    </row>
    <row r="1569" spans="7:37" x14ac:dyDescent="0.3">
      <c r="G1569" s="12"/>
      <c r="W1569" s="12"/>
      <c r="X1569" s="10"/>
      <c r="Z1569" s="11"/>
      <c r="AK1569" s="11"/>
    </row>
    <row r="1570" spans="7:37" x14ac:dyDescent="0.3">
      <c r="G1570" s="12"/>
      <c r="W1570" s="12"/>
      <c r="X1570" s="10"/>
      <c r="Z1570" s="11"/>
      <c r="AK1570" s="11"/>
    </row>
    <row r="1571" spans="7:37" x14ac:dyDescent="0.3">
      <c r="G1571" s="12"/>
      <c r="W1571" s="12"/>
      <c r="X1571" s="10"/>
      <c r="Z1571" s="11"/>
      <c r="AK1571" s="11"/>
    </row>
    <row r="1572" spans="7:37" x14ac:dyDescent="0.3">
      <c r="G1572" s="12"/>
      <c r="W1572" s="12"/>
      <c r="X1572" s="10"/>
      <c r="Z1572" s="11"/>
      <c r="AK1572" s="11"/>
    </row>
    <row r="1573" spans="7:37" x14ac:dyDescent="0.3">
      <c r="G1573" s="12"/>
      <c r="W1573" s="12"/>
      <c r="X1573" s="10"/>
      <c r="Z1573" s="11"/>
      <c r="AK1573" s="11"/>
    </row>
    <row r="1574" spans="7:37" x14ac:dyDescent="0.3">
      <c r="G1574" s="12"/>
      <c r="W1574" s="12"/>
      <c r="X1574" s="10"/>
      <c r="Z1574" s="11"/>
      <c r="AK1574" s="11"/>
    </row>
    <row r="1575" spans="7:37" x14ac:dyDescent="0.3">
      <c r="G1575" s="12"/>
      <c r="W1575" s="12"/>
      <c r="X1575" s="10"/>
      <c r="Z1575" s="11"/>
      <c r="AK1575" s="11"/>
    </row>
    <row r="1576" spans="7:37" x14ac:dyDescent="0.3">
      <c r="G1576" s="12"/>
      <c r="W1576" s="12"/>
      <c r="X1576" s="10"/>
      <c r="Z1576" s="11"/>
      <c r="AK1576" s="11"/>
    </row>
    <row r="1577" spans="7:37" x14ac:dyDescent="0.3">
      <c r="G1577" s="12"/>
      <c r="W1577" s="12"/>
      <c r="X1577" s="10"/>
      <c r="Z1577" s="11"/>
      <c r="AK1577" s="11"/>
    </row>
    <row r="1578" spans="7:37" x14ac:dyDescent="0.3">
      <c r="G1578" s="12"/>
      <c r="W1578" s="12"/>
      <c r="X1578" s="10"/>
      <c r="Z1578" s="11"/>
      <c r="AK1578" s="11"/>
    </row>
    <row r="1579" spans="7:37" x14ac:dyDescent="0.3">
      <c r="G1579" s="12"/>
      <c r="W1579" s="12"/>
      <c r="X1579" s="10"/>
      <c r="Z1579" s="11"/>
      <c r="AK1579" s="11"/>
    </row>
    <row r="1580" spans="7:37" x14ac:dyDescent="0.3">
      <c r="G1580" s="12"/>
      <c r="W1580" s="12"/>
      <c r="X1580" s="10"/>
      <c r="Z1580" s="11"/>
      <c r="AK1580" s="11"/>
    </row>
    <row r="1581" spans="7:37" x14ac:dyDescent="0.3">
      <c r="G1581" s="12"/>
      <c r="W1581" s="12"/>
      <c r="X1581" s="10"/>
      <c r="Z1581" s="11"/>
      <c r="AK1581" s="11"/>
    </row>
    <row r="1582" spans="7:37" x14ac:dyDescent="0.3">
      <c r="G1582" s="12"/>
      <c r="W1582" s="12"/>
      <c r="X1582" s="10"/>
      <c r="Z1582" s="11"/>
      <c r="AK1582" s="11"/>
    </row>
    <row r="1583" spans="7:37" x14ac:dyDescent="0.3">
      <c r="G1583" s="12"/>
      <c r="W1583" s="12"/>
      <c r="X1583" s="10"/>
      <c r="Z1583" s="11"/>
      <c r="AK1583" s="11"/>
    </row>
    <row r="1584" spans="7:37" x14ac:dyDescent="0.3">
      <c r="G1584" s="12"/>
      <c r="W1584" s="12"/>
      <c r="X1584" s="10"/>
      <c r="Z1584" s="11"/>
      <c r="AK1584" s="11"/>
    </row>
    <row r="1585" spans="7:37" x14ac:dyDescent="0.3">
      <c r="G1585" s="12"/>
      <c r="W1585" s="12"/>
      <c r="X1585" s="10"/>
      <c r="Z1585" s="11"/>
      <c r="AK1585" s="11"/>
    </row>
    <row r="1586" spans="7:37" x14ac:dyDescent="0.3">
      <c r="G1586" s="12"/>
      <c r="W1586" s="12"/>
      <c r="X1586" s="10"/>
      <c r="Z1586" s="11"/>
      <c r="AK1586" s="11"/>
    </row>
    <row r="1587" spans="7:37" x14ac:dyDescent="0.3">
      <c r="G1587" s="12"/>
      <c r="W1587" s="12"/>
      <c r="X1587" s="10"/>
      <c r="Z1587" s="11"/>
      <c r="AK1587" s="11"/>
    </row>
    <row r="1588" spans="7:37" x14ac:dyDescent="0.3">
      <c r="G1588" s="12"/>
      <c r="W1588" s="12"/>
      <c r="X1588" s="10"/>
      <c r="Z1588" s="11"/>
      <c r="AK1588" s="11"/>
    </row>
    <row r="1589" spans="7:37" x14ac:dyDescent="0.3">
      <c r="G1589" s="12"/>
      <c r="W1589" s="12"/>
      <c r="X1589" s="10"/>
      <c r="Z1589" s="11"/>
      <c r="AK1589" s="11"/>
    </row>
    <row r="1590" spans="7:37" x14ac:dyDescent="0.3">
      <c r="G1590" s="12"/>
      <c r="W1590" s="12"/>
      <c r="X1590" s="10"/>
      <c r="Z1590" s="11"/>
      <c r="AK1590" s="11"/>
    </row>
    <row r="1591" spans="7:37" x14ac:dyDescent="0.3">
      <c r="G1591" s="12"/>
      <c r="W1591" s="12"/>
      <c r="X1591" s="10"/>
      <c r="Z1591" s="11"/>
      <c r="AK1591" s="11"/>
    </row>
    <row r="1592" spans="7:37" x14ac:dyDescent="0.3">
      <c r="G1592" s="12"/>
      <c r="W1592" s="12"/>
      <c r="X1592" s="10"/>
      <c r="Z1592" s="11"/>
      <c r="AK1592" s="11"/>
    </row>
    <row r="1593" spans="7:37" x14ac:dyDescent="0.3">
      <c r="G1593" s="12"/>
      <c r="W1593" s="12"/>
      <c r="X1593" s="10"/>
      <c r="Z1593" s="11"/>
      <c r="AK1593" s="11"/>
    </row>
    <row r="1594" spans="7:37" x14ac:dyDescent="0.3">
      <c r="G1594" s="12"/>
      <c r="W1594" s="12"/>
      <c r="X1594" s="10"/>
      <c r="Z1594" s="11"/>
      <c r="AK1594" s="11"/>
    </row>
    <row r="1595" spans="7:37" x14ac:dyDescent="0.3">
      <c r="G1595" s="12"/>
      <c r="W1595" s="12"/>
      <c r="X1595" s="10"/>
      <c r="Z1595" s="11"/>
      <c r="AK1595" s="11"/>
    </row>
    <row r="1596" spans="7:37" x14ac:dyDescent="0.3">
      <c r="G1596" s="12"/>
      <c r="W1596" s="12"/>
      <c r="X1596" s="10"/>
      <c r="Z1596" s="11"/>
      <c r="AK1596" s="11"/>
    </row>
    <row r="1597" spans="7:37" x14ac:dyDescent="0.3">
      <c r="G1597" s="12"/>
      <c r="W1597" s="12"/>
      <c r="X1597" s="10"/>
      <c r="Z1597" s="11"/>
      <c r="AK1597" s="11"/>
    </row>
    <row r="1598" spans="7:37" x14ac:dyDescent="0.3">
      <c r="G1598" s="12"/>
      <c r="W1598" s="12"/>
      <c r="X1598" s="10"/>
      <c r="Z1598" s="11"/>
      <c r="AK1598" s="11"/>
    </row>
    <row r="1599" spans="7:37" x14ac:dyDescent="0.3">
      <c r="G1599" s="12"/>
      <c r="W1599" s="12"/>
      <c r="X1599" s="10"/>
      <c r="Z1599" s="11"/>
      <c r="AK1599" s="11"/>
    </row>
    <row r="1600" spans="7:37" x14ac:dyDescent="0.3">
      <c r="G1600" s="12"/>
      <c r="W1600" s="12"/>
      <c r="X1600" s="10"/>
      <c r="Z1600" s="11"/>
      <c r="AK1600" s="11"/>
    </row>
    <row r="1601" spans="7:37" x14ac:dyDescent="0.3">
      <c r="G1601" s="12"/>
      <c r="W1601" s="12"/>
      <c r="X1601" s="10"/>
      <c r="Z1601" s="11"/>
      <c r="AK1601" s="11"/>
    </row>
    <row r="1602" spans="7:37" x14ac:dyDescent="0.3">
      <c r="G1602" s="12"/>
      <c r="W1602" s="12"/>
      <c r="X1602" s="10"/>
      <c r="Z1602" s="11"/>
      <c r="AK1602" s="11"/>
    </row>
    <row r="1603" spans="7:37" x14ac:dyDescent="0.3">
      <c r="G1603" s="12"/>
      <c r="W1603" s="12"/>
      <c r="X1603" s="10"/>
      <c r="Z1603" s="11"/>
      <c r="AK1603" s="11"/>
    </row>
    <row r="1604" spans="7:37" x14ac:dyDescent="0.3">
      <c r="G1604" s="12"/>
      <c r="W1604" s="12"/>
      <c r="X1604" s="10"/>
      <c r="Z1604" s="11"/>
      <c r="AK1604" s="11"/>
    </row>
    <row r="1605" spans="7:37" x14ac:dyDescent="0.3">
      <c r="G1605" s="12"/>
      <c r="W1605" s="12"/>
      <c r="X1605" s="10"/>
      <c r="Z1605" s="11"/>
      <c r="AK1605" s="11"/>
    </row>
    <row r="1606" spans="7:37" x14ac:dyDescent="0.3">
      <c r="G1606" s="12"/>
      <c r="W1606" s="12"/>
      <c r="X1606" s="10"/>
      <c r="Z1606" s="11"/>
      <c r="AK1606" s="11"/>
    </row>
    <row r="1607" spans="7:37" x14ac:dyDescent="0.3">
      <c r="G1607" s="12"/>
      <c r="W1607" s="12"/>
      <c r="X1607" s="10"/>
      <c r="Z1607" s="11"/>
      <c r="AK1607" s="11"/>
    </row>
    <row r="1608" spans="7:37" x14ac:dyDescent="0.3">
      <c r="G1608" s="12"/>
      <c r="W1608" s="12"/>
      <c r="X1608" s="10"/>
      <c r="Z1608" s="11"/>
      <c r="AK1608" s="11"/>
    </row>
    <row r="1609" spans="7:37" x14ac:dyDescent="0.3">
      <c r="G1609" s="12"/>
      <c r="W1609" s="12"/>
      <c r="X1609" s="10"/>
      <c r="Z1609" s="11"/>
      <c r="AK1609" s="11"/>
    </row>
    <row r="1610" spans="7:37" x14ac:dyDescent="0.3">
      <c r="G1610" s="12"/>
      <c r="W1610" s="12"/>
      <c r="X1610" s="10"/>
      <c r="Z1610" s="11"/>
      <c r="AK1610" s="11"/>
    </row>
    <row r="1611" spans="7:37" x14ac:dyDescent="0.3">
      <c r="G1611" s="12"/>
      <c r="W1611" s="12"/>
      <c r="X1611" s="10"/>
      <c r="Z1611" s="11"/>
      <c r="AK1611" s="11"/>
    </row>
    <row r="1612" spans="7:37" x14ac:dyDescent="0.3">
      <c r="G1612" s="12"/>
      <c r="W1612" s="12"/>
      <c r="X1612" s="10"/>
      <c r="Z1612" s="11"/>
      <c r="AK1612" s="11"/>
    </row>
    <row r="1613" spans="7:37" x14ac:dyDescent="0.3">
      <c r="G1613" s="12"/>
      <c r="W1613" s="12"/>
      <c r="X1613" s="10"/>
      <c r="Z1613" s="11"/>
      <c r="AK1613" s="11"/>
    </row>
    <row r="1614" spans="7:37" x14ac:dyDescent="0.3">
      <c r="G1614" s="12"/>
      <c r="W1614" s="12"/>
      <c r="X1614" s="10"/>
      <c r="Z1614" s="11"/>
      <c r="AK1614" s="11"/>
    </row>
    <row r="1615" spans="7:37" x14ac:dyDescent="0.3">
      <c r="G1615" s="12"/>
      <c r="W1615" s="12"/>
      <c r="X1615" s="10"/>
      <c r="Z1615" s="11"/>
      <c r="AK1615" s="11"/>
    </row>
    <row r="1616" spans="7:37" x14ac:dyDescent="0.3">
      <c r="G1616" s="12"/>
      <c r="W1616" s="12"/>
      <c r="X1616" s="10"/>
      <c r="Z1616" s="11"/>
      <c r="AK1616" s="11"/>
    </row>
    <row r="1617" spans="7:37" x14ac:dyDescent="0.3">
      <c r="G1617" s="12"/>
      <c r="W1617" s="12"/>
      <c r="X1617" s="10"/>
      <c r="Z1617" s="11"/>
      <c r="AK1617" s="11"/>
    </row>
    <row r="1618" spans="7:37" x14ac:dyDescent="0.3">
      <c r="G1618" s="12"/>
      <c r="W1618" s="12"/>
      <c r="X1618" s="10"/>
      <c r="Z1618" s="11"/>
      <c r="AK1618" s="11"/>
    </row>
    <row r="1619" spans="7:37" x14ac:dyDescent="0.3">
      <c r="G1619" s="12"/>
      <c r="W1619" s="12"/>
      <c r="X1619" s="10"/>
      <c r="Z1619" s="11"/>
      <c r="AK1619" s="11"/>
    </row>
    <row r="1620" spans="7:37" x14ac:dyDescent="0.3">
      <c r="G1620" s="12"/>
      <c r="W1620" s="12"/>
      <c r="X1620" s="10"/>
      <c r="Z1620" s="11"/>
      <c r="AK1620" s="11"/>
    </row>
    <row r="1621" spans="7:37" x14ac:dyDescent="0.3">
      <c r="G1621" s="12"/>
      <c r="W1621" s="12"/>
      <c r="X1621" s="10"/>
      <c r="Z1621" s="11"/>
      <c r="AK1621" s="11"/>
    </row>
    <row r="1622" spans="7:37" x14ac:dyDescent="0.3">
      <c r="G1622" s="12"/>
      <c r="W1622" s="12"/>
      <c r="X1622" s="10"/>
      <c r="Z1622" s="11"/>
      <c r="AK1622" s="11"/>
    </row>
    <row r="1623" spans="7:37" x14ac:dyDescent="0.3">
      <c r="G1623" s="12"/>
      <c r="W1623" s="12"/>
      <c r="X1623" s="10"/>
      <c r="Z1623" s="11"/>
      <c r="AK1623" s="11"/>
    </row>
    <row r="1624" spans="7:37" x14ac:dyDescent="0.3">
      <c r="G1624" s="12"/>
      <c r="W1624" s="12"/>
      <c r="X1624" s="10"/>
      <c r="Z1624" s="11"/>
      <c r="AK1624" s="11"/>
    </row>
    <row r="1625" spans="7:37" x14ac:dyDescent="0.3">
      <c r="G1625" s="12"/>
      <c r="W1625" s="12"/>
      <c r="X1625" s="10"/>
      <c r="Z1625" s="11"/>
      <c r="AK1625" s="11"/>
    </row>
    <row r="1626" spans="7:37" x14ac:dyDescent="0.3">
      <c r="G1626" s="12"/>
      <c r="W1626" s="12"/>
      <c r="X1626" s="10"/>
      <c r="Z1626" s="11"/>
      <c r="AK1626" s="11"/>
    </row>
    <row r="1627" spans="7:37" x14ac:dyDescent="0.3">
      <c r="G1627" s="12"/>
      <c r="W1627" s="12"/>
      <c r="X1627" s="10"/>
      <c r="Z1627" s="11"/>
      <c r="AK1627" s="11"/>
    </row>
    <row r="1628" spans="7:37" x14ac:dyDescent="0.3">
      <c r="G1628" s="12"/>
      <c r="W1628" s="12"/>
      <c r="X1628" s="10"/>
      <c r="Z1628" s="11"/>
      <c r="AK1628" s="11"/>
    </row>
    <row r="1629" spans="7:37" x14ac:dyDescent="0.3">
      <c r="G1629" s="12"/>
      <c r="W1629" s="12"/>
      <c r="X1629" s="10"/>
      <c r="Z1629" s="11"/>
      <c r="AK1629" s="11"/>
    </row>
    <row r="1630" spans="7:37" x14ac:dyDescent="0.3">
      <c r="G1630" s="12"/>
      <c r="W1630" s="12"/>
      <c r="X1630" s="10"/>
      <c r="Z1630" s="11"/>
      <c r="AK1630" s="11"/>
    </row>
    <row r="1631" spans="7:37" x14ac:dyDescent="0.3">
      <c r="G1631" s="12"/>
      <c r="W1631" s="12"/>
      <c r="X1631" s="10"/>
      <c r="Z1631" s="11"/>
      <c r="AK1631" s="11"/>
    </row>
    <row r="1632" spans="7:37" x14ac:dyDescent="0.3">
      <c r="G1632" s="12"/>
      <c r="W1632" s="12"/>
      <c r="X1632" s="10"/>
      <c r="Z1632" s="11"/>
      <c r="AK1632" s="11"/>
    </row>
    <row r="1633" spans="7:37" x14ac:dyDescent="0.3">
      <c r="G1633" s="12"/>
      <c r="W1633" s="12"/>
      <c r="X1633" s="10"/>
      <c r="Z1633" s="11"/>
      <c r="AK1633" s="11"/>
    </row>
    <row r="1634" spans="7:37" x14ac:dyDescent="0.3">
      <c r="G1634" s="12"/>
      <c r="W1634" s="12"/>
      <c r="X1634" s="10"/>
      <c r="Z1634" s="11"/>
      <c r="AK1634" s="11"/>
    </row>
    <row r="1635" spans="7:37" x14ac:dyDescent="0.3">
      <c r="G1635" s="12"/>
      <c r="W1635" s="12"/>
      <c r="X1635" s="10"/>
      <c r="Z1635" s="11"/>
      <c r="AK1635" s="11"/>
    </row>
    <row r="1636" spans="7:37" x14ac:dyDescent="0.3">
      <c r="G1636" s="12"/>
      <c r="W1636" s="12"/>
      <c r="X1636" s="10"/>
      <c r="Z1636" s="11"/>
      <c r="AK1636" s="11"/>
    </row>
    <row r="1637" spans="7:37" x14ac:dyDescent="0.3">
      <c r="G1637" s="12"/>
      <c r="W1637" s="12"/>
      <c r="X1637" s="10"/>
      <c r="Z1637" s="11"/>
      <c r="AK1637" s="11"/>
    </row>
    <row r="1638" spans="7:37" x14ac:dyDescent="0.3">
      <c r="G1638" s="12"/>
      <c r="W1638" s="12"/>
      <c r="X1638" s="10"/>
      <c r="Z1638" s="11"/>
      <c r="AK1638" s="11"/>
    </row>
    <row r="1639" spans="7:37" x14ac:dyDescent="0.3">
      <c r="G1639" s="12"/>
      <c r="W1639" s="12"/>
      <c r="X1639" s="10"/>
      <c r="Z1639" s="11"/>
      <c r="AK1639" s="11"/>
    </row>
    <row r="1640" spans="7:37" x14ac:dyDescent="0.3">
      <c r="G1640" s="12"/>
      <c r="W1640" s="12"/>
      <c r="X1640" s="10"/>
      <c r="Z1640" s="11"/>
      <c r="AK1640" s="11"/>
    </row>
    <row r="1641" spans="7:37" x14ac:dyDescent="0.3">
      <c r="G1641" s="12"/>
      <c r="W1641" s="12"/>
      <c r="X1641" s="10"/>
      <c r="Z1641" s="11"/>
      <c r="AK1641" s="11"/>
    </row>
    <row r="1642" spans="7:37" x14ac:dyDescent="0.3">
      <c r="G1642" s="12"/>
      <c r="W1642" s="12"/>
      <c r="X1642" s="10"/>
      <c r="Z1642" s="11"/>
      <c r="AK1642" s="11"/>
    </row>
    <row r="1643" spans="7:37" x14ac:dyDescent="0.3">
      <c r="G1643" s="12"/>
      <c r="W1643" s="12"/>
      <c r="X1643" s="10"/>
      <c r="Z1643" s="11"/>
      <c r="AK1643" s="11"/>
    </row>
    <row r="1644" spans="7:37" x14ac:dyDescent="0.3">
      <c r="G1644" s="12"/>
      <c r="W1644" s="12"/>
      <c r="X1644" s="10"/>
      <c r="Z1644" s="11"/>
      <c r="AK1644" s="11"/>
    </row>
    <row r="1645" spans="7:37" x14ac:dyDescent="0.3">
      <c r="G1645" s="12"/>
      <c r="W1645" s="12"/>
      <c r="X1645" s="10"/>
      <c r="Z1645" s="11"/>
      <c r="AK1645" s="11"/>
    </row>
    <row r="1646" spans="7:37" x14ac:dyDescent="0.3">
      <c r="G1646" s="12"/>
      <c r="W1646" s="12"/>
      <c r="X1646" s="10"/>
      <c r="Z1646" s="11"/>
      <c r="AK1646" s="11"/>
    </row>
    <row r="1647" spans="7:37" x14ac:dyDescent="0.3">
      <c r="G1647" s="12"/>
      <c r="W1647" s="12"/>
      <c r="X1647" s="10"/>
      <c r="Z1647" s="11"/>
      <c r="AK1647" s="11"/>
    </row>
    <row r="1648" spans="7:37" x14ac:dyDescent="0.3">
      <c r="G1648" s="12"/>
      <c r="W1648" s="12"/>
      <c r="X1648" s="10"/>
      <c r="Z1648" s="11"/>
      <c r="AK1648" s="11"/>
    </row>
    <row r="1649" spans="7:37" x14ac:dyDescent="0.3">
      <c r="G1649" s="12"/>
      <c r="W1649" s="12"/>
      <c r="X1649" s="10"/>
      <c r="Z1649" s="11"/>
      <c r="AK1649" s="11"/>
    </row>
    <row r="1650" spans="7:37" x14ac:dyDescent="0.3">
      <c r="G1650" s="12"/>
      <c r="W1650" s="12"/>
      <c r="X1650" s="10"/>
      <c r="Z1650" s="11"/>
      <c r="AK1650" s="11"/>
    </row>
    <row r="1651" spans="7:37" x14ac:dyDescent="0.3">
      <c r="G1651" s="12"/>
      <c r="W1651" s="12"/>
      <c r="X1651" s="10"/>
      <c r="Z1651" s="11"/>
      <c r="AK1651" s="11"/>
    </row>
    <row r="1652" spans="7:37" x14ac:dyDescent="0.3">
      <c r="G1652" s="12"/>
      <c r="W1652" s="12"/>
      <c r="X1652" s="10"/>
      <c r="Z1652" s="11"/>
      <c r="AK1652" s="11"/>
    </row>
    <row r="1653" spans="7:37" x14ac:dyDescent="0.3">
      <c r="G1653" s="12"/>
      <c r="W1653" s="12"/>
      <c r="X1653" s="10"/>
      <c r="Z1653" s="11"/>
      <c r="AK1653" s="11"/>
    </row>
    <row r="1654" spans="7:37" x14ac:dyDescent="0.3">
      <c r="G1654" s="12"/>
      <c r="W1654" s="12"/>
      <c r="X1654" s="10"/>
      <c r="Z1654" s="11"/>
      <c r="AK1654" s="11"/>
    </row>
    <row r="1655" spans="7:37" x14ac:dyDescent="0.3">
      <c r="G1655" s="12"/>
      <c r="W1655" s="12"/>
      <c r="X1655" s="10"/>
      <c r="Z1655" s="11"/>
      <c r="AK1655" s="11"/>
    </row>
    <row r="1656" spans="7:37" x14ac:dyDescent="0.3">
      <c r="G1656" s="12"/>
      <c r="W1656" s="12"/>
      <c r="X1656" s="10"/>
      <c r="Z1656" s="11"/>
      <c r="AK1656" s="11"/>
    </row>
    <row r="1657" spans="7:37" x14ac:dyDescent="0.3">
      <c r="G1657" s="12"/>
      <c r="W1657" s="12"/>
      <c r="X1657" s="10"/>
      <c r="Z1657" s="11"/>
      <c r="AK1657" s="11"/>
    </row>
    <row r="1658" spans="7:37" x14ac:dyDescent="0.3">
      <c r="G1658" s="12"/>
      <c r="W1658" s="12"/>
      <c r="X1658" s="10"/>
      <c r="Z1658" s="11"/>
      <c r="AK1658" s="11"/>
    </row>
    <row r="1659" spans="7:37" x14ac:dyDescent="0.3">
      <c r="G1659" s="12"/>
      <c r="W1659" s="12"/>
      <c r="X1659" s="10"/>
      <c r="Z1659" s="11"/>
      <c r="AK1659" s="11"/>
    </row>
    <row r="1660" spans="7:37" x14ac:dyDescent="0.3">
      <c r="G1660" s="12"/>
      <c r="W1660" s="12"/>
      <c r="X1660" s="10"/>
      <c r="Z1660" s="11"/>
      <c r="AK1660" s="11"/>
    </row>
    <row r="1661" spans="7:37" x14ac:dyDescent="0.3">
      <c r="G1661" s="12"/>
      <c r="W1661" s="12"/>
      <c r="X1661" s="10"/>
      <c r="Z1661" s="11"/>
      <c r="AK1661" s="11"/>
    </row>
    <row r="1662" spans="7:37" x14ac:dyDescent="0.3">
      <c r="G1662" s="12"/>
      <c r="W1662" s="12"/>
      <c r="X1662" s="10"/>
      <c r="Z1662" s="11"/>
      <c r="AK1662" s="11"/>
    </row>
    <row r="1663" spans="7:37" x14ac:dyDescent="0.3">
      <c r="G1663" s="12"/>
      <c r="W1663" s="12"/>
      <c r="X1663" s="10"/>
      <c r="Z1663" s="11"/>
      <c r="AK1663" s="11"/>
    </row>
    <row r="1664" spans="7:37" x14ac:dyDescent="0.3">
      <c r="G1664" s="12"/>
      <c r="W1664" s="12"/>
      <c r="X1664" s="10"/>
      <c r="Z1664" s="11"/>
      <c r="AK1664" s="11"/>
    </row>
    <row r="1665" spans="7:37" x14ac:dyDescent="0.3">
      <c r="G1665" s="12"/>
      <c r="W1665" s="12"/>
      <c r="X1665" s="10"/>
      <c r="Z1665" s="11"/>
      <c r="AK1665" s="11"/>
    </row>
    <row r="1666" spans="7:37" x14ac:dyDescent="0.3">
      <c r="G1666" s="12"/>
      <c r="W1666" s="12"/>
      <c r="X1666" s="10"/>
      <c r="Z1666" s="11"/>
      <c r="AK1666" s="11"/>
    </row>
    <row r="1667" spans="7:37" x14ac:dyDescent="0.3">
      <c r="G1667" s="12"/>
      <c r="W1667" s="12"/>
      <c r="X1667" s="10"/>
      <c r="Z1667" s="11"/>
      <c r="AK1667" s="11"/>
    </row>
    <row r="1668" spans="7:37" x14ac:dyDescent="0.3">
      <c r="G1668" s="12"/>
      <c r="W1668" s="12"/>
      <c r="X1668" s="10"/>
      <c r="Z1668" s="11"/>
      <c r="AK1668" s="11"/>
    </row>
    <row r="1669" spans="7:37" x14ac:dyDescent="0.3">
      <c r="G1669" s="12"/>
      <c r="W1669" s="12"/>
      <c r="X1669" s="10"/>
      <c r="Z1669" s="11"/>
      <c r="AK1669" s="11"/>
    </row>
    <row r="1670" spans="7:37" x14ac:dyDescent="0.3">
      <c r="G1670" s="12"/>
      <c r="W1670" s="12"/>
      <c r="X1670" s="10"/>
      <c r="Z1670" s="11"/>
      <c r="AK1670" s="11"/>
    </row>
    <row r="1671" spans="7:37" x14ac:dyDescent="0.3">
      <c r="G1671" s="12"/>
      <c r="W1671" s="12"/>
      <c r="X1671" s="10"/>
      <c r="Z1671" s="11"/>
      <c r="AK1671" s="11"/>
    </row>
    <row r="1672" spans="7:37" x14ac:dyDescent="0.3">
      <c r="G1672" s="12"/>
      <c r="W1672" s="12"/>
      <c r="X1672" s="10"/>
      <c r="Z1672" s="11"/>
      <c r="AK1672" s="11"/>
    </row>
    <row r="1673" spans="7:37" x14ac:dyDescent="0.3">
      <c r="G1673" s="12"/>
      <c r="W1673" s="12"/>
      <c r="X1673" s="10"/>
      <c r="Z1673" s="11"/>
      <c r="AK1673" s="11"/>
    </row>
    <row r="1674" spans="7:37" x14ac:dyDescent="0.3">
      <c r="G1674" s="12"/>
      <c r="W1674" s="12"/>
      <c r="X1674" s="10"/>
      <c r="Z1674" s="11"/>
      <c r="AK1674" s="11"/>
    </row>
    <row r="1675" spans="7:37" x14ac:dyDescent="0.3">
      <c r="G1675" s="12"/>
      <c r="W1675" s="12"/>
      <c r="X1675" s="10"/>
      <c r="Z1675" s="11"/>
      <c r="AK1675" s="11"/>
    </row>
    <row r="1676" spans="7:37" x14ac:dyDescent="0.3">
      <c r="G1676" s="12"/>
      <c r="W1676" s="12"/>
      <c r="X1676" s="10"/>
      <c r="Z1676" s="11"/>
      <c r="AK1676" s="11"/>
    </row>
    <row r="1677" spans="7:37" x14ac:dyDescent="0.3">
      <c r="G1677" s="12"/>
      <c r="W1677" s="12"/>
      <c r="X1677" s="10"/>
      <c r="Z1677" s="11"/>
      <c r="AK1677" s="11"/>
    </row>
    <row r="1678" spans="7:37" x14ac:dyDescent="0.3">
      <c r="G1678" s="12"/>
      <c r="W1678" s="12"/>
      <c r="X1678" s="10"/>
      <c r="Z1678" s="11"/>
      <c r="AK1678" s="11"/>
    </row>
    <row r="1679" spans="7:37" x14ac:dyDescent="0.3">
      <c r="G1679" s="12"/>
      <c r="W1679" s="12"/>
      <c r="X1679" s="10"/>
      <c r="Z1679" s="11"/>
      <c r="AK1679" s="11"/>
    </row>
    <row r="1680" spans="7:37" x14ac:dyDescent="0.3">
      <c r="G1680" s="12"/>
      <c r="W1680" s="12"/>
      <c r="X1680" s="10"/>
      <c r="Z1680" s="11"/>
      <c r="AK1680" s="11"/>
    </row>
    <row r="1681" spans="7:37" x14ac:dyDescent="0.3">
      <c r="G1681" s="12"/>
      <c r="W1681" s="12"/>
      <c r="X1681" s="10"/>
      <c r="Z1681" s="11"/>
      <c r="AK1681" s="11"/>
    </row>
    <row r="1682" spans="7:37" x14ac:dyDescent="0.3">
      <c r="G1682" s="12"/>
      <c r="W1682" s="12"/>
      <c r="X1682" s="10"/>
      <c r="Z1682" s="11"/>
      <c r="AK1682" s="11"/>
    </row>
    <row r="1683" spans="7:37" x14ac:dyDescent="0.3">
      <c r="G1683" s="12"/>
      <c r="W1683" s="12"/>
      <c r="X1683" s="10"/>
      <c r="Z1683" s="11"/>
      <c r="AK1683" s="11"/>
    </row>
    <row r="1684" spans="7:37" x14ac:dyDescent="0.3">
      <c r="G1684" s="12"/>
      <c r="W1684" s="12"/>
      <c r="X1684" s="10"/>
      <c r="Z1684" s="11"/>
      <c r="AK1684" s="11"/>
    </row>
    <row r="1685" spans="7:37" x14ac:dyDescent="0.3">
      <c r="G1685" s="12"/>
      <c r="W1685" s="12"/>
      <c r="X1685" s="10"/>
      <c r="Z1685" s="11"/>
      <c r="AK1685" s="11"/>
    </row>
    <row r="1686" spans="7:37" x14ac:dyDescent="0.3">
      <c r="G1686" s="12"/>
      <c r="W1686" s="12"/>
      <c r="X1686" s="10"/>
      <c r="Z1686" s="11"/>
      <c r="AK1686" s="11"/>
    </row>
    <row r="1687" spans="7:37" x14ac:dyDescent="0.3">
      <c r="G1687" s="12"/>
      <c r="W1687" s="12"/>
      <c r="X1687" s="10"/>
      <c r="Z1687" s="11"/>
      <c r="AK1687" s="11"/>
    </row>
    <row r="1688" spans="7:37" x14ac:dyDescent="0.3">
      <c r="G1688" s="12"/>
      <c r="W1688" s="12"/>
      <c r="X1688" s="10"/>
      <c r="Z1688" s="11"/>
      <c r="AK1688" s="11"/>
    </row>
    <row r="1689" spans="7:37" x14ac:dyDescent="0.3">
      <c r="G1689" s="12"/>
      <c r="W1689" s="12"/>
      <c r="X1689" s="10"/>
      <c r="Z1689" s="11"/>
      <c r="AK1689" s="11"/>
    </row>
    <row r="1690" spans="7:37" x14ac:dyDescent="0.3">
      <c r="G1690" s="12"/>
      <c r="W1690" s="12"/>
      <c r="X1690" s="10"/>
      <c r="Z1690" s="11"/>
      <c r="AK1690" s="11"/>
    </row>
    <row r="1691" spans="7:37" x14ac:dyDescent="0.3">
      <c r="G1691" s="12"/>
      <c r="W1691" s="12"/>
      <c r="X1691" s="10"/>
      <c r="Z1691" s="11"/>
      <c r="AK1691" s="11"/>
    </row>
    <row r="1692" spans="7:37" x14ac:dyDescent="0.3">
      <c r="G1692" s="12"/>
      <c r="W1692" s="12"/>
      <c r="X1692" s="10"/>
      <c r="Z1692" s="11"/>
      <c r="AK1692" s="11"/>
    </row>
    <row r="1693" spans="7:37" x14ac:dyDescent="0.3">
      <c r="G1693" s="12"/>
      <c r="W1693" s="12"/>
      <c r="X1693" s="10"/>
      <c r="Z1693" s="11"/>
      <c r="AK1693" s="11"/>
    </row>
    <row r="1694" spans="7:37" x14ac:dyDescent="0.3">
      <c r="G1694" s="12"/>
      <c r="W1694" s="12"/>
      <c r="X1694" s="10"/>
      <c r="Z1694" s="11"/>
      <c r="AK1694" s="11"/>
    </row>
    <row r="1695" spans="7:37" x14ac:dyDescent="0.3">
      <c r="G1695" s="12"/>
      <c r="W1695" s="12"/>
      <c r="X1695" s="10"/>
      <c r="Z1695" s="11"/>
      <c r="AK1695" s="11"/>
    </row>
    <row r="1696" spans="7:37" x14ac:dyDescent="0.3">
      <c r="G1696" s="12"/>
      <c r="W1696" s="12"/>
      <c r="X1696" s="10"/>
      <c r="Z1696" s="11"/>
      <c r="AK1696" s="11"/>
    </row>
    <row r="1697" spans="7:37" x14ac:dyDescent="0.3">
      <c r="G1697" s="12"/>
      <c r="W1697" s="12"/>
      <c r="X1697" s="10"/>
      <c r="Z1697" s="11"/>
      <c r="AK1697" s="11"/>
    </row>
    <row r="1698" spans="7:37" x14ac:dyDescent="0.3">
      <c r="G1698" s="12"/>
      <c r="W1698" s="12"/>
      <c r="X1698" s="10"/>
      <c r="Z1698" s="11"/>
      <c r="AK1698" s="11"/>
    </row>
    <row r="1699" spans="7:37" x14ac:dyDescent="0.3">
      <c r="G1699" s="12"/>
      <c r="W1699" s="12"/>
      <c r="X1699" s="10"/>
      <c r="Z1699" s="11"/>
      <c r="AK1699" s="11"/>
    </row>
    <row r="1700" spans="7:37" x14ac:dyDescent="0.3">
      <c r="G1700" s="12"/>
      <c r="W1700" s="12"/>
      <c r="X1700" s="10"/>
      <c r="Z1700" s="11"/>
      <c r="AK1700" s="11"/>
    </row>
    <row r="1701" spans="7:37" x14ac:dyDescent="0.3">
      <c r="G1701" s="12"/>
      <c r="W1701" s="12"/>
      <c r="X1701" s="10"/>
      <c r="Z1701" s="11"/>
      <c r="AK1701" s="11"/>
    </row>
    <row r="1702" spans="7:37" x14ac:dyDescent="0.3">
      <c r="G1702" s="12"/>
      <c r="W1702" s="12"/>
      <c r="X1702" s="10"/>
      <c r="Z1702" s="11"/>
      <c r="AK1702" s="11"/>
    </row>
    <row r="1703" spans="7:37" x14ac:dyDescent="0.3">
      <c r="G1703" s="12"/>
      <c r="W1703" s="12"/>
      <c r="X1703" s="10"/>
      <c r="Z1703" s="11"/>
      <c r="AK1703" s="11"/>
    </row>
    <row r="1704" spans="7:37" x14ac:dyDescent="0.3">
      <c r="G1704" s="12"/>
      <c r="W1704" s="12"/>
      <c r="X1704" s="10"/>
      <c r="Z1704" s="11"/>
      <c r="AK1704" s="11"/>
    </row>
    <row r="1705" spans="7:37" x14ac:dyDescent="0.3">
      <c r="G1705" s="12"/>
      <c r="W1705" s="12"/>
      <c r="X1705" s="10"/>
      <c r="Z1705" s="11"/>
      <c r="AK1705" s="11"/>
    </row>
    <row r="1706" spans="7:37" x14ac:dyDescent="0.3">
      <c r="G1706" s="12"/>
      <c r="W1706" s="12"/>
      <c r="X1706" s="10"/>
      <c r="Z1706" s="11"/>
      <c r="AK1706" s="11"/>
    </row>
    <row r="1707" spans="7:37" x14ac:dyDescent="0.3">
      <c r="G1707" s="12"/>
      <c r="W1707" s="12"/>
      <c r="X1707" s="10"/>
      <c r="Z1707" s="11"/>
      <c r="AK1707" s="11"/>
    </row>
    <row r="1708" spans="7:37" x14ac:dyDescent="0.3">
      <c r="G1708" s="12"/>
      <c r="W1708" s="12"/>
      <c r="X1708" s="10"/>
      <c r="Z1708" s="11"/>
      <c r="AK1708" s="11"/>
    </row>
    <row r="1709" spans="7:37" x14ac:dyDescent="0.3">
      <c r="G1709" s="12"/>
      <c r="W1709" s="12"/>
      <c r="X1709" s="10"/>
      <c r="Z1709" s="11"/>
      <c r="AK1709" s="11"/>
    </row>
    <row r="1710" spans="7:37" x14ac:dyDescent="0.3">
      <c r="G1710" s="12"/>
      <c r="W1710" s="12"/>
      <c r="X1710" s="10"/>
      <c r="Z1710" s="11"/>
      <c r="AK1710" s="11"/>
    </row>
    <row r="1711" spans="7:37" x14ac:dyDescent="0.3">
      <c r="G1711" s="12"/>
      <c r="W1711" s="12"/>
      <c r="X1711" s="10"/>
      <c r="Z1711" s="11"/>
      <c r="AK1711" s="11"/>
    </row>
    <row r="1712" spans="7:37" x14ac:dyDescent="0.3">
      <c r="G1712" s="12"/>
      <c r="W1712" s="12"/>
      <c r="X1712" s="10"/>
      <c r="Z1712" s="11"/>
      <c r="AK1712" s="11"/>
    </row>
    <row r="1713" spans="7:37" x14ac:dyDescent="0.3">
      <c r="G1713" s="12"/>
      <c r="W1713" s="12"/>
      <c r="X1713" s="10"/>
      <c r="Z1713" s="11"/>
      <c r="AK1713" s="11"/>
    </row>
    <row r="1714" spans="7:37" x14ac:dyDescent="0.3">
      <c r="G1714" s="12"/>
      <c r="W1714" s="12"/>
      <c r="X1714" s="10"/>
      <c r="Z1714" s="11"/>
      <c r="AK1714" s="11"/>
    </row>
    <row r="1715" spans="7:37" x14ac:dyDescent="0.3">
      <c r="G1715" s="12"/>
      <c r="W1715" s="12"/>
      <c r="X1715" s="10"/>
      <c r="Z1715" s="11"/>
      <c r="AK1715" s="11"/>
    </row>
    <row r="1716" spans="7:37" x14ac:dyDescent="0.3">
      <c r="G1716" s="12"/>
      <c r="W1716" s="12"/>
      <c r="X1716" s="10"/>
      <c r="Z1716" s="11"/>
      <c r="AK1716" s="11"/>
    </row>
    <row r="1717" spans="7:37" x14ac:dyDescent="0.3">
      <c r="G1717" s="12"/>
      <c r="W1717" s="12"/>
      <c r="X1717" s="10"/>
      <c r="Z1717" s="11"/>
      <c r="AK1717" s="11"/>
    </row>
    <row r="1718" spans="7:37" x14ac:dyDescent="0.3">
      <c r="G1718" s="12"/>
      <c r="W1718" s="12"/>
      <c r="X1718" s="10"/>
      <c r="Z1718" s="11"/>
      <c r="AK1718" s="11"/>
    </row>
    <row r="1719" spans="7:37" x14ac:dyDescent="0.3">
      <c r="G1719" s="12"/>
      <c r="W1719" s="12"/>
      <c r="X1719" s="10"/>
      <c r="Z1719" s="11"/>
      <c r="AK1719" s="11"/>
    </row>
    <row r="1720" spans="7:37" x14ac:dyDescent="0.3">
      <c r="G1720" s="12"/>
      <c r="W1720" s="12"/>
      <c r="X1720" s="10"/>
      <c r="Z1720" s="11"/>
      <c r="AK1720" s="11"/>
    </row>
    <row r="1721" spans="7:37" x14ac:dyDescent="0.3">
      <c r="G1721" s="12"/>
      <c r="W1721" s="12"/>
      <c r="X1721" s="10"/>
      <c r="Z1721" s="11"/>
      <c r="AK1721" s="11"/>
    </row>
    <row r="1722" spans="7:37" x14ac:dyDescent="0.3">
      <c r="G1722" s="12"/>
      <c r="W1722" s="12"/>
      <c r="X1722" s="10"/>
      <c r="Z1722" s="11"/>
      <c r="AK1722" s="11"/>
    </row>
    <row r="1723" spans="7:37" x14ac:dyDescent="0.3">
      <c r="G1723" s="12"/>
      <c r="W1723" s="12"/>
      <c r="X1723" s="10"/>
      <c r="Z1723" s="11"/>
      <c r="AK1723" s="11"/>
    </row>
    <row r="1724" spans="7:37" x14ac:dyDescent="0.3">
      <c r="G1724" s="12"/>
      <c r="W1724" s="12"/>
      <c r="X1724" s="10"/>
      <c r="Z1724" s="11"/>
      <c r="AK1724" s="11"/>
    </row>
    <row r="1725" spans="7:37" x14ac:dyDescent="0.3">
      <c r="G1725" s="12"/>
      <c r="W1725" s="12"/>
      <c r="X1725" s="10"/>
      <c r="Z1725" s="11"/>
      <c r="AK1725" s="11"/>
    </row>
    <row r="1726" spans="7:37" x14ac:dyDescent="0.3">
      <c r="G1726" s="12"/>
      <c r="W1726" s="12"/>
      <c r="X1726" s="10"/>
      <c r="Z1726" s="11"/>
      <c r="AK1726" s="11"/>
    </row>
    <row r="1727" spans="7:37" x14ac:dyDescent="0.3">
      <c r="G1727" s="12"/>
      <c r="W1727" s="12"/>
      <c r="X1727" s="10"/>
      <c r="Z1727" s="11"/>
      <c r="AK1727" s="11"/>
    </row>
    <row r="1728" spans="7:37" x14ac:dyDescent="0.3">
      <c r="G1728" s="12"/>
      <c r="W1728" s="12"/>
      <c r="X1728" s="10"/>
      <c r="Z1728" s="11"/>
      <c r="AK1728" s="11"/>
    </row>
    <row r="1729" spans="7:37" x14ac:dyDescent="0.3">
      <c r="G1729" s="12"/>
      <c r="W1729" s="12"/>
      <c r="X1729" s="10"/>
      <c r="Z1729" s="11"/>
      <c r="AK1729" s="11"/>
    </row>
    <row r="1730" spans="7:37" x14ac:dyDescent="0.3">
      <c r="G1730" s="12"/>
      <c r="W1730" s="12"/>
      <c r="X1730" s="10"/>
      <c r="Z1730" s="11"/>
      <c r="AK1730" s="11"/>
    </row>
    <row r="1731" spans="7:37" x14ac:dyDescent="0.3">
      <c r="G1731" s="12"/>
      <c r="W1731" s="12"/>
      <c r="X1731" s="10"/>
      <c r="Z1731" s="11"/>
      <c r="AK1731" s="11"/>
    </row>
    <row r="1732" spans="7:37" x14ac:dyDescent="0.3">
      <c r="G1732" s="12"/>
      <c r="W1732" s="12"/>
      <c r="X1732" s="10"/>
      <c r="Z1732" s="11"/>
      <c r="AK1732" s="11"/>
    </row>
    <row r="1733" spans="7:37" x14ac:dyDescent="0.3">
      <c r="G1733" s="12"/>
      <c r="W1733" s="12"/>
      <c r="X1733" s="10"/>
      <c r="Z1733" s="11"/>
      <c r="AK1733" s="11"/>
    </row>
    <row r="1734" spans="7:37" x14ac:dyDescent="0.3">
      <c r="G1734" s="12"/>
      <c r="W1734" s="12"/>
      <c r="X1734" s="10"/>
      <c r="Z1734" s="11"/>
      <c r="AK1734" s="11"/>
    </row>
    <row r="1735" spans="7:37" x14ac:dyDescent="0.3">
      <c r="G1735" s="12"/>
      <c r="W1735" s="12"/>
      <c r="X1735" s="10"/>
      <c r="Z1735" s="11"/>
      <c r="AK1735" s="11"/>
    </row>
    <row r="1736" spans="7:37" x14ac:dyDescent="0.3">
      <c r="G1736" s="12"/>
      <c r="W1736" s="12"/>
      <c r="X1736" s="10"/>
      <c r="Z1736" s="11"/>
      <c r="AK1736" s="11"/>
    </row>
    <row r="1737" spans="7:37" x14ac:dyDescent="0.3">
      <c r="G1737" s="12"/>
      <c r="W1737" s="12"/>
      <c r="X1737" s="10"/>
      <c r="Z1737" s="11"/>
      <c r="AK1737" s="11"/>
    </row>
    <row r="1738" spans="7:37" x14ac:dyDescent="0.3">
      <c r="G1738" s="12"/>
      <c r="W1738" s="12"/>
      <c r="X1738" s="10"/>
      <c r="Z1738" s="11"/>
      <c r="AK1738" s="11"/>
    </row>
    <row r="1739" spans="7:37" x14ac:dyDescent="0.3">
      <c r="G1739" s="12"/>
      <c r="W1739" s="12"/>
      <c r="X1739" s="10"/>
      <c r="Z1739" s="11"/>
      <c r="AK1739" s="11"/>
    </row>
    <row r="1740" spans="7:37" x14ac:dyDescent="0.3">
      <c r="G1740" s="12"/>
      <c r="W1740" s="12"/>
      <c r="X1740" s="10"/>
      <c r="Z1740" s="11"/>
      <c r="AK1740" s="11"/>
    </row>
    <row r="1741" spans="7:37" x14ac:dyDescent="0.3">
      <c r="G1741" s="12"/>
      <c r="W1741" s="12"/>
      <c r="X1741" s="10"/>
      <c r="Z1741" s="11"/>
      <c r="AK1741" s="11"/>
    </row>
    <row r="1742" spans="7:37" x14ac:dyDescent="0.3">
      <c r="G1742" s="12"/>
      <c r="W1742" s="12"/>
      <c r="X1742" s="10"/>
      <c r="Z1742" s="11"/>
      <c r="AK1742" s="11"/>
    </row>
    <row r="1743" spans="7:37" x14ac:dyDescent="0.3">
      <c r="G1743" s="12"/>
      <c r="W1743" s="12"/>
      <c r="X1743" s="10"/>
      <c r="Z1743" s="11"/>
      <c r="AK1743" s="11"/>
    </row>
    <row r="1744" spans="7:37" x14ac:dyDescent="0.3">
      <c r="G1744" s="12"/>
      <c r="W1744" s="12"/>
      <c r="X1744" s="10"/>
      <c r="Z1744" s="11"/>
      <c r="AK1744" s="11"/>
    </row>
    <row r="1745" spans="7:37" x14ac:dyDescent="0.3">
      <c r="G1745" s="12"/>
      <c r="W1745" s="12"/>
      <c r="X1745" s="10"/>
      <c r="Z1745" s="11"/>
      <c r="AK1745" s="11"/>
    </row>
    <row r="1746" spans="7:37" x14ac:dyDescent="0.3">
      <c r="G1746" s="12"/>
      <c r="W1746" s="12"/>
      <c r="X1746" s="10"/>
      <c r="Z1746" s="11"/>
      <c r="AK1746" s="11"/>
    </row>
    <row r="1747" spans="7:37" x14ac:dyDescent="0.3">
      <c r="G1747" s="12"/>
      <c r="W1747" s="12"/>
      <c r="X1747" s="10"/>
      <c r="Z1747" s="11"/>
      <c r="AK1747" s="11"/>
    </row>
    <row r="1748" spans="7:37" x14ac:dyDescent="0.3">
      <c r="G1748" s="12"/>
      <c r="W1748" s="12"/>
      <c r="X1748" s="10"/>
      <c r="Z1748" s="11"/>
      <c r="AK1748" s="11"/>
    </row>
    <row r="1749" spans="7:37" x14ac:dyDescent="0.3">
      <c r="G1749" s="12"/>
      <c r="W1749" s="12"/>
      <c r="X1749" s="10"/>
      <c r="Z1749" s="11"/>
      <c r="AK1749" s="11"/>
    </row>
    <row r="1750" spans="7:37" x14ac:dyDescent="0.3">
      <c r="G1750" s="12"/>
      <c r="W1750" s="12"/>
      <c r="X1750" s="10"/>
      <c r="Z1750" s="11"/>
      <c r="AK1750" s="11"/>
    </row>
    <row r="1751" spans="7:37" x14ac:dyDescent="0.3">
      <c r="G1751" s="12"/>
      <c r="W1751" s="12"/>
      <c r="X1751" s="10"/>
      <c r="Z1751" s="11"/>
      <c r="AK1751" s="11"/>
    </row>
    <row r="1752" spans="7:37" x14ac:dyDescent="0.3">
      <c r="G1752" s="12"/>
      <c r="W1752" s="12"/>
      <c r="X1752" s="10"/>
      <c r="Z1752" s="11"/>
      <c r="AK1752" s="11"/>
    </row>
    <row r="1753" spans="7:37" x14ac:dyDescent="0.3">
      <c r="G1753" s="12"/>
      <c r="W1753" s="12"/>
      <c r="X1753" s="10"/>
      <c r="Z1753" s="11"/>
      <c r="AK1753" s="11"/>
    </row>
    <row r="1754" spans="7:37" x14ac:dyDescent="0.3">
      <c r="G1754" s="12"/>
      <c r="W1754" s="12"/>
      <c r="X1754" s="10"/>
      <c r="Z1754" s="11"/>
      <c r="AK1754" s="11"/>
    </row>
    <row r="1755" spans="7:37" x14ac:dyDescent="0.3">
      <c r="G1755" s="12"/>
      <c r="W1755" s="12"/>
      <c r="X1755" s="10"/>
      <c r="Z1755" s="11"/>
      <c r="AK1755" s="11"/>
    </row>
    <row r="1756" spans="7:37" x14ac:dyDescent="0.3">
      <c r="G1756" s="12"/>
      <c r="W1756" s="12"/>
      <c r="X1756" s="10"/>
      <c r="Z1756" s="11"/>
      <c r="AK1756" s="11"/>
    </row>
    <row r="1757" spans="7:37" x14ac:dyDescent="0.3">
      <c r="G1757" s="12"/>
      <c r="W1757" s="12"/>
      <c r="X1757" s="10"/>
      <c r="Z1757" s="11"/>
      <c r="AK1757" s="11"/>
    </row>
    <row r="1758" spans="7:37" x14ac:dyDescent="0.3">
      <c r="G1758" s="12"/>
      <c r="W1758" s="12"/>
      <c r="X1758" s="10"/>
      <c r="Z1758" s="11"/>
      <c r="AK1758" s="11"/>
    </row>
    <row r="1759" spans="7:37" x14ac:dyDescent="0.3">
      <c r="G1759" s="12"/>
      <c r="W1759" s="12"/>
      <c r="X1759" s="10"/>
      <c r="Z1759" s="11"/>
      <c r="AK1759" s="11"/>
    </row>
    <row r="1760" spans="7:37" x14ac:dyDescent="0.3">
      <c r="G1760" s="12"/>
      <c r="W1760" s="12"/>
      <c r="X1760" s="10"/>
      <c r="Z1760" s="11"/>
      <c r="AK1760" s="11"/>
    </row>
    <row r="1761" spans="7:37" x14ac:dyDescent="0.3">
      <c r="G1761" s="12"/>
      <c r="W1761" s="12"/>
      <c r="X1761" s="10"/>
      <c r="Z1761" s="11"/>
      <c r="AK1761" s="11"/>
    </row>
    <row r="1762" spans="7:37" x14ac:dyDescent="0.3">
      <c r="G1762" s="12"/>
      <c r="W1762" s="12"/>
      <c r="X1762" s="10"/>
      <c r="Z1762" s="11"/>
      <c r="AK1762" s="11"/>
    </row>
    <row r="1763" spans="7:37" x14ac:dyDescent="0.3">
      <c r="G1763" s="12"/>
      <c r="W1763" s="12"/>
      <c r="X1763" s="10"/>
      <c r="Z1763" s="11"/>
      <c r="AK1763" s="11"/>
    </row>
    <row r="1764" spans="7:37" x14ac:dyDescent="0.3">
      <c r="G1764" s="12"/>
      <c r="W1764" s="12"/>
      <c r="X1764" s="10"/>
      <c r="Z1764" s="11"/>
      <c r="AK1764" s="11"/>
    </row>
    <row r="1765" spans="7:37" x14ac:dyDescent="0.3">
      <c r="G1765" s="12"/>
      <c r="W1765" s="12"/>
      <c r="X1765" s="10"/>
      <c r="Z1765" s="11"/>
      <c r="AK1765" s="11"/>
    </row>
    <row r="1766" spans="7:37" x14ac:dyDescent="0.3">
      <c r="G1766" s="12"/>
      <c r="W1766" s="12"/>
      <c r="X1766" s="10"/>
      <c r="Z1766" s="11"/>
      <c r="AK1766" s="11"/>
    </row>
    <row r="1767" spans="7:37" x14ac:dyDescent="0.3">
      <c r="G1767" s="12"/>
      <c r="W1767" s="12"/>
      <c r="X1767" s="10"/>
      <c r="Z1767" s="11"/>
      <c r="AK1767" s="11"/>
    </row>
    <row r="1768" spans="7:37" x14ac:dyDescent="0.3">
      <c r="G1768" s="12"/>
      <c r="W1768" s="12"/>
      <c r="X1768" s="10"/>
      <c r="Z1768" s="11"/>
      <c r="AK1768" s="11"/>
    </row>
    <row r="1769" spans="7:37" x14ac:dyDescent="0.3">
      <c r="G1769" s="12"/>
      <c r="W1769" s="12"/>
      <c r="X1769" s="10"/>
      <c r="Z1769" s="11"/>
      <c r="AK1769" s="11"/>
    </row>
    <row r="1770" spans="7:37" x14ac:dyDescent="0.3">
      <c r="G1770" s="12"/>
      <c r="W1770" s="12"/>
      <c r="X1770" s="10"/>
      <c r="Z1770" s="11"/>
      <c r="AK1770" s="11"/>
    </row>
    <row r="1771" spans="7:37" x14ac:dyDescent="0.3">
      <c r="G1771" s="12"/>
      <c r="W1771" s="12"/>
      <c r="X1771" s="10"/>
      <c r="Z1771" s="11"/>
      <c r="AK1771" s="11"/>
    </row>
    <row r="1772" spans="7:37" x14ac:dyDescent="0.3">
      <c r="G1772" s="12"/>
      <c r="W1772" s="12"/>
      <c r="X1772" s="10"/>
      <c r="Z1772" s="11"/>
      <c r="AK1772" s="11"/>
    </row>
    <row r="1773" spans="7:37" x14ac:dyDescent="0.3">
      <c r="G1773" s="12"/>
      <c r="W1773" s="12"/>
      <c r="X1773" s="10"/>
      <c r="Z1773" s="11"/>
      <c r="AK1773" s="11"/>
    </row>
    <row r="1774" spans="7:37" x14ac:dyDescent="0.3">
      <c r="G1774" s="12"/>
      <c r="W1774" s="12"/>
      <c r="X1774" s="10"/>
      <c r="Z1774" s="11"/>
      <c r="AK1774" s="11"/>
    </row>
    <row r="1775" spans="7:37" x14ac:dyDescent="0.3">
      <c r="G1775" s="12"/>
      <c r="W1775" s="12"/>
      <c r="X1775" s="10"/>
      <c r="Z1775" s="11"/>
      <c r="AK1775" s="11"/>
    </row>
    <row r="1776" spans="7:37" x14ac:dyDescent="0.3">
      <c r="G1776" s="12"/>
      <c r="W1776" s="12"/>
      <c r="X1776" s="10"/>
      <c r="Z1776" s="11"/>
      <c r="AK1776" s="11"/>
    </row>
    <row r="1777" spans="7:37" x14ac:dyDescent="0.3">
      <c r="G1777" s="12"/>
      <c r="W1777" s="12"/>
      <c r="X1777" s="10"/>
      <c r="Z1777" s="11"/>
      <c r="AK1777" s="11"/>
    </row>
    <row r="1778" spans="7:37" x14ac:dyDescent="0.3">
      <c r="G1778" s="12"/>
      <c r="W1778" s="12"/>
      <c r="X1778" s="10"/>
      <c r="Z1778" s="11"/>
      <c r="AK1778" s="11"/>
    </row>
    <row r="1779" spans="7:37" x14ac:dyDescent="0.3">
      <c r="G1779" s="12"/>
      <c r="W1779" s="12"/>
      <c r="X1779" s="10"/>
      <c r="Z1779" s="11"/>
      <c r="AK1779" s="11"/>
    </row>
    <row r="1780" spans="7:37" x14ac:dyDescent="0.3">
      <c r="G1780" s="12"/>
      <c r="W1780" s="12"/>
      <c r="X1780" s="10"/>
      <c r="Z1780" s="11"/>
      <c r="AK1780" s="11"/>
    </row>
    <row r="1781" spans="7:37" x14ac:dyDescent="0.3">
      <c r="G1781" s="12"/>
      <c r="W1781" s="12"/>
      <c r="X1781" s="10"/>
      <c r="Z1781" s="11"/>
      <c r="AK1781" s="11"/>
    </row>
    <row r="1782" spans="7:37" x14ac:dyDescent="0.3">
      <c r="G1782" s="12"/>
      <c r="W1782" s="12"/>
      <c r="X1782" s="10"/>
      <c r="Z1782" s="11"/>
      <c r="AK1782" s="11"/>
    </row>
    <row r="1783" spans="7:37" x14ac:dyDescent="0.3">
      <c r="G1783" s="12"/>
      <c r="W1783" s="12"/>
      <c r="X1783" s="10"/>
      <c r="Z1783" s="11"/>
      <c r="AK1783" s="11"/>
    </row>
    <row r="1784" spans="7:37" x14ac:dyDescent="0.3">
      <c r="G1784" s="12"/>
      <c r="W1784" s="12"/>
      <c r="X1784" s="10"/>
      <c r="Z1784" s="11"/>
      <c r="AK1784" s="11"/>
    </row>
    <row r="1785" spans="7:37" x14ac:dyDescent="0.3">
      <c r="G1785" s="12"/>
      <c r="W1785" s="12"/>
      <c r="X1785" s="10"/>
      <c r="Z1785" s="11"/>
      <c r="AK1785" s="11"/>
    </row>
    <row r="1786" spans="7:37" x14ac:dyDescent="0.3">
      <c r="G1786" s="12"/>
      <c r="W1786" s="12"/>
      <c r="X1786" s="10"/>
      <c r="Z1786" s="11"/>
      <c r="AK1786" s="11"/>
    </row>
    <row r="1787" spans="7:37" x14ac:dyDescent="0.3">
      <c r="G1787" s="12"/>
      <c r="W1787" s="12"/>
      <c r="X1787" s="10"/>
      <c r="Z1787" s="11"/>
      <c r="AK1787" s="11"/>
    </row>
    <row r="1788" spans="7:37" x14ac:dyDescent="0.3">
      <c r="G1788" s="12"/>
      <c r="W1788" s="12"/>
      <c r="X1788" s="10"/>
      <c r="Z1788" s="11"/>
      <c r="AK1788" s="11"/>
    </row>
    <row r="1789" spans="7:37" x14ac:dyDescent="0.3">
      <c r="G1789" s="12"/>
      <c r="W1789" s="12"/>
      <c r="X1789" s="10"/>
      <c r="Z1789" s="11"/>
      <c r="AK1789" s="11"/>
    </row>
    <row r="1790" spans="7:37" x14ac:dyDescent="0.3">
      <c r="G1790" s="12"/>
      <c r="W1790" s="12"/>
      <c r="X1790" s="10"/>
      <c r="Z1790" s="11"/>
      <c r="AK1790" s="11"/>
    </row>
    <row r="1791" spans="7:37" x14ac:dyDescent="0.3">
      <c r="G1791" s="12"/>
      <c r="W1791" s="12"/>
      <c r="X1791" s="10"/>
      <c r="Z1791" s="11"/>
      <c r="AK1791" s="11"/>
    </row>
    <row r="1792" spans="7:37" x14ac:dyDescent="0.3">
      <c r="G1792" s="12"/>
      <c r="W1792" s="12"/>
      <c r="X1792" s="10"/>
      <c r="Z1792" s="11"/>
      <c r="AK1792" s="11"/>
    </row>
    <row r="1793" spans="7:37" x14ac:dyDescent="0.3">
      <c r="G1793" s="12"/>
      <c r="W1793" s="12"/>
      <c r="X1793" s="10"/>
      <c r="Z1793" s="11"/>
      <c r="AK1793" s="11"/>
    </row>
    <row r="1794" spans="7:37" x14ac:dyDescent="0.3">
      <c r="G1794" s="12"/>
      <c r="W1794" s="12"/>
      <c r="X1794" s="10"/>
      <c r="Z1794" s="11"/>
      <c r="AK1794" s="11"/>
    </row>
    <row r="1795" spans="7:37" x14ac:dyDescent="0.3">
      <c r="G1795" s="12"/>
      <c r="W1795" s="12"/>
      <c r="X1795" s="10"/>
      <c r="Z1795" s="11"/>
      <c r="AK1795" s="11"/>
    </row>
    <row r="1796" spans="7:37" x14ac:dyDescent="0.3">
      <c r="G1796" s="12"/>
      <c r="W1796" s="12"/>
      <c r="X1796" s="10"/>
      <c r="Z1796" s="11"/>
      <c r="AK1796" s="11"/>
    </row>
    <row r="1797" spans="7:37" x14ac:dyDescent="0.3">
      <c r="G1797" s="12"/>
      <c r="W1797" s="12"/>
      <c r="X1797" s="10"/>
      <c r="Z1797" s="11"/>
      <c r="AK1797" s="11"/>
    </row>
    <row r="1798" spans="7:37" x14ac:dyDescent="0.3">
      <c r="Z1798" s="11"/>
    </row>
    <row r="1799" spans="7:37" x14ac:dyDescent="0.3">
      <c r="Z1799" s="11"/>
    </row>
    <row r="1800" spans="7:37" x14ac:dyDescent="0.3">
      <c r="Z1800" s="11"/>
    </row>
    <row r="1801" spans="7:37" x14ac:dyDescent="0.3">
      <c r="Z1801" s="11"/>
    </row>
    <row r="1802" spans="7:37" x14ac:dyDescent="0.3">
      <c r="Z1802" s="11"/>
    </row>
    <row r="1803" spans="7:37" x14ac:dyDescent="0.3">
      <c r="Z1803" s="11"/>
    </row>
    <row r="1804" spans="7:37" x14ac:dyDescent="0.3">
      <c r="Z1804" s="11"/>
    </row>
    <row r="1805" spans="7:37" x14ac:dyDescent="0.3">
      <c r="Z1805" s="11"/>
    </row>
    <row r="1806" spans="7:37" x14ac:dyDescent="0.3">
      <c r="Z1806" s="11"/>
    </row>
    <row r="1807" spans="7:37" x14ac:dyDescent="0.3">
      <c r="Z1807" s="11"/>
    </row>
    <row r="1808" spans="7:37" x14ac:dyDescent="0.3">
      <c r="Z1808" s="11"/>
    </row>
    <row r="1809" spans="26:26" x14ac:dyDescent="0.3">
      <c r="Z1809" s="11"/>
    </row>
    <row r="1810" spans="26:26" x14ac:dyDescent="0.3">
      <c r="Z1810" s="11"/>
    </row>
    <row r="1811" spans="26:26" x14ac:dyDescent="0.3">
      <c r="Z1811" s="11"/>
    </row>
    <row r="1812" spans="26:26" x14ac:dyDescent="0.3">
      <c r="Z1812" s="11"/>
    </row>
    <row r="1813" spans="26:26" x14ac:dyDescent="0.3">
      <c r="Z1813" s="11"/>
    </row>
    <row r="1814" spans="26:26" x14ac:dyDescent="0.3">
      <c r="Z1814" s="11"/>
    </row>
    <row r="1815" spans="26:26" x14ac:dyDescent="0.3">
      <c r="Z1815" s="11"/>
    </row>
    <row r="1816" spans="26:26" x14ac:dyDescent="0.3">
      <c r="Z1816" s="11"/>
    </row>
    <row r="1817" spans="26:26" x14ac:dyDescent="0.3">
      <c r="Z1817" s="11"/>
    </row>
    <row r="1818" spans="26:26" x14ac:dyDescent="0.3">
      <c r="Z1818" s="11"/>
    </row>
    <row r="1819" spans="26:26" x14ac:dyDescent="0.3">
      <c r="Z1819" s="11"/>
    </row>
    <row r="1820" spans="26:26" x14ac:dyDescent="0.3">
      <c r="Z1820" s="11"/>
    </row>
    <row r="1821" spans="26:26" x14ac:dyDescent="0.3">
      <c r="Z1821" s="11"/>
    </row>
    <row r="1822" spans="26:26" x14ac:dyDescent="0.3">
      <c r="Z1822" s="11"/>
    </row>
    <row r="1823" spans="26:26" x14ac:dyDescent="0.3">
      <c r="Z1823" s="11"/>
    </row>
    <row r="1824" spans="26:26" x14ac:dyDescent="0.3">
      <c r="Z1824" s="11"/>
    </row>
    <row r="1825" spans="26:26" x14ac:dyDescent="0.3">
      <c r="Z1825" s="11"/>
    </row>
    <row r="1826" spans="26:26" x14ac:dyDescent="0.3">
      <c r="Z1826" s="11"/>
    </row>
    <row r="1827" spans="26:26" x14ac:dyDescent="0.3">
      <c r="Z1827" s="11"/>
    </row>
  </sheetData>
  <mergeCells count="42">
    <mergeCell ref="A4:D4"/>
    <mergeCell ref="F4:L4"/>
    <mergeCell ref="N4:Q4"/>
    <mergeCell ref="V4:X4"/>
    <mergeCell ref="A5:A6"/>
    <mergeCell ref="B5:B6"/>
    <mergeCell ref="C5:C6"/>
    <mergeCell ref="D5:D6"/>
    <mergeCell ref="F5:F6"/>
    <mergeCell ref="H5:H6"/>
    <mergeCell ref="I5:I6"/>
    <mergeCell ref="J5:J6"/>
    <mergeCell ref="K5:K6"/>
    <mergeCell ref="L5:L6"/>
    <mergeCell ref="N5:N6"/>
    <mergeCell ref="O5:O6"/>
    <mergeCell ref="Z4:AI4"/>
    <mergeCell ref="S5:S6"/>
    <mergeCell ref="S4:T4"/>
    <mergeCell ref="AK4:AL4"/>
    <mergeCell ref="G5:G6"/>
    <mergeCell ref="P5:P6"/>
    <mergeCell ref="Q5:Q6"/>
    <mergeCell ref="V5:V6"/>
    <mergeCell ref="W5:W6"/>
    <mergeCell ref="AK5:AK6"/>
    <mergeCell ref="AL5:AL6"/>
    <mergeCell ref="X5:X6"/>
    <mergeCell ref="Z5:Z6"/>
    <mergeCell ref="AA5:AA6"/>
    <mergeCell ref="AB5:AB6"/>
    <mergeCell ref="AC5:AC6"/>
    <mergeCell ref="AN8:AO9"/>
    <mergeCell ref="AN11:AO11"/>
    <mergeCell ref="AO12:AO13"/>
    <mergeCell ref="AO14:AO15"/>
    <mergeCell ref="AD5:AD6"/>
    <mergeCell ref="AE5:AE6"/>
    <mergeCell ref="AF5:AF6"/>
    <mergeCell ref="AG5:AG6"/>
    <mergeCell ref="AH5:AH6"/>
    <mergeCell ref="AI5:AI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3AFF-694F-46B4-981F-1CB7E3FE22A1}">
  <sheetPr>
    <tabColor theme="5" tint="0.79998168889431442"/>
  </sheetPr>
  <dimension ref="A1:AO1797"/>
  <sheetViews>
    <sheetView topLeftCell="AH14" zoomScale="85" zoomScaleNormal="70" workbookViewId="0">
      <selection activeCell="AL18" sqref="AL18"/>
    </sheetView>
  </sheetViews>
  <sheetFormatPr defaultRowHeight="14.4" x14ac:dyDescent="0.3"/>
  <cols>
    <col min="1" max="1" width="12.21875" style="9" customWidth="1"/>
    <col min="2" max="2" width="11.6640625" style="9" customWidth="1"/>
    <col min="3" max="4" width="9.88671875" style="9" customWidth="1"/>
    <col min="5" max="6" width="8.88671875" style="9"/>
    <col min="7" max="7" width="9.21875" style="9" customWidth="1"/>
    <col min="8" max="8" width="10.77734375" style="9" customWidth="1"/>
    <col min="9" max="9" width="12.21875" style="9" bestFit="1" customWidth="1"/>
    <col min="10" max="10" width="10.77734375" style="9" customWidth="1"/>
    <col min="11" max="11" width="11.77734375" style="9" bestFit="1" customWidth="1"/>
    <col min="12" max="12" width="10.77734375" style="9" customWidth="1"/>
    <col min="16" max="16" width="18.21875" customWidth="1"/>
    <col min="17" max="18" width="11.77734375" customWidth="1"/>
    <col min="19" max="19" width="14.33203125" style="9" customWidth="1"/>
    <col min="20" max="20" width="11.77734375" customWidth="1"/>
    <col min="21" max="21" width="8.88671875" customWidth="1"/>
    <col min="22" max="23" width="8.88671875" style="9"/>
    <col min="24" max="24" width="18.88671875" style="9" customWidth="1"/>
    <col min="25" max="25" width="8.88671875" style="9"/>
    <col min="26" max="26" width="12.5546875" bestFit="1" customWidth="1"/>
    <col min="29" max="29" width="18.88671875" customWidth="1"/>
    <col min="30" max="30" width="14.44140625" customWidth="1"/>
    <col min="31" max="31" width="16.6640625" customWidth="1"/>
    <col min="32" max="32" width="13.44140625" customWidth="1"/>
    <col min="33" max="33" width="13.88671875" customWidth="1"/>
    <col min="34" max="34" width="11.88671875" customWidth="1"/>
    <col min="35" max="35" width="10.44140625" customWidth="1"/>
    <col min="37" max="37" width="12" customWidth="1"/>
    <col min="38" max="38" width="19.21875" customWidth="1"/>
    <col min="39" max="39" width="12.109375" customWidth="1"/>
  </cols>
  <sheetData>
    <row r="1" spans="1:40" x14ac:dyDescent="0.3">
      <c r="A1" s="26" t="s">
        <v>74</v>
      </c>
      <c r="AG1" s="1"/>
      <c r="AH1" s="1"/>
      <c r="AI1" s="1"/>
      <c r="AJ1" s="1"/>
      <c r="AL1" s="1"/>
      <c r="AM1" s="1"/>
    </row>
    <row r="2" spans="1:40" x14ac:dyDescent="0.3">
      <c r="A2" s="26" t="s">
        <v>27</v>
      </c>
      <c r="AJ2" s="1"/>
      <c r="AL2" s="1"/>
      <c r="AM2" s="1"/>
    </row>
    <row r="3" spans="1:40" x14ac:dyDescent="0.3">
      <c r="A3" s="26"/>
      <c r="F3" s="1" t="s">
        <v>105</v>
      </c>
      <c r="G3" s="1"/>
      <c r="H3" s="1">
        <f>COUNTA(F8:F1174)</f>
        <v>323</v>
      </c>
      <c r="AJ3" s="1"/>
      <c r="AL3" s="1"/>
      <c r="AM3" s="1"/>
    </row>
    <row r="4" spans="1:40" x14ac:dyDescent="0.3">
      <c r="A4" s="340" t="s">
        <v>24</v>
      </c>
      <c r="B4" s="341"/>
      <c r="C4" s="341"/>
      <c r="D4" s="342"/>
      <c r="F4" s="340" t="s">
        <v>21</v>
      </c>
      <c r="G4" s="341"/>
      <c r="H4" s="341"/>
      <c r="I4" s="341"/>
      <c r="J4" s="341"/>
      <c r="K4" s="341"/>
      <c r="L4" s="342"/>
      <c r="N4" s="253" t="s">
        <v>20</v>
      </c>
      <c r="O4" s="327"/>
      <c r="P4" s="327"/>
      <c r="Q4" s="254"/>
      <c r="R4" s="108"/>
      <c r="S4" s="253" t="s">
        <v>102</v>
      </c>
      <c r="T4" s="254"/>
      <c r="V4" s="340" t="s">
        <v>98</v>
      </c>
      <c r="W4" s="341"/>
      <c r="X4" s="342"/>
      <c r="Y4" s="26"/>
      <c r="Z4" s="253" t="s">
        <v>91</v>
      </c>
      <c r="AA4" s="327"/>
      <c r="AB4" s="327"/>
      <c r="AC4" s="327"/>
      <c r="AD4" s="327"/>
      <c r="AE4" s="327"/>
      <c r="AF4" s="327"/>
      <c r="AG4" s="327"/>
      <c r="AH4" s="327"/>
      <c r="AI4" s="254"/>
    </row>
    <row r="5" spans="1:40" s="2" customFormat="1" ht="28.8" customHeight="1" x14ac:dyDescent="0.3">
      <c r="A5" s="337" t="s">
        <v>2</v>
      </c>
      <c r="B5" s="337" t="s">
        <v>3</v>
      </c>
      <c r="C5" s="337" t="s">
        <v>1</v>
      </c>
      <c r="D5" s="337" t="s">
        <v>16</v>
      </c>
      <c r="E5" s="27"/>
      <c r="F5" s="337" t="s">
        <v>4</v>
      </c>
      <c r="G5" s="338" t="s">
        <v>5</v>
      </c>
      <c r="H5" s="338" t="s">
        <v>6</v>
      </c>
      <c r="I5" s="338" t="s">
        <v>36</v>
      </c>
      <c r="J5" s="337" t="s">
        <v>39</v>
      </c>
      <c r="K5" s="338" t="s">
        <v>37</v>
      </c>
      <c r="L5" s="338" t="s">
        <v>38</v>
      </c>
      <c r="N5" s="325" t="s">
        <v>4</v>
      </c>
      <c r="O5" s="325" t="s">
        <v>18</v>
      </c>
      <c r="P5" s="325" t="s">
        <v>7</v>
      </c>
      <c r="Q5" s="325" t="s">
        <v>19</v>
      </c>
      <c r="R5" s="97"/>
      <c r="S5" s="337" t="s">
        <v>4</v>
      </c>
      <c r="T5" s="120" t="s">
        <v>8</v>
      </c>
      <c r="V5" s="337" t="s">
        <v>4</v>
      </c>
      <c r="W5" s="337" t="s">
        <v>5</v>
      </c>
      <c r="X5" s="337" t="s">
        <v>9</v>
      </c>
      <c r="Y5" s="27"/>
      <c r="Z5" s="335" t="s">
        <v>99</v>
      </c>
      <c r="AA5" s="343" t="s">
        <v>10</v>
      </c>
      <c r="AB5" s="343" t="s">
        <v>11</v>
      </c>
      <c r="AC5" s="326" t="s">
        <v>12</v>
      </c>
      <c r="AD5" s="325" t="s">
        <v>12</v>
      </c>
      <c r="AE5" s="335" t="s">
        <v>103</v>
      </c>
      <c r="AF5" s="335" t="s">
        <v>12</v>
      </c>
      <c r="AG5" s="335" t="s">
        <v>104</v>
      </c>
      <c r="AH5" s="336" t="s">
        <v>101</v>
      </c>
      <c r="AI5" s="325" t="s">
        <v>92</v>
      </c>
      <c r="AN5" s="170"/>
    </row>
    <row r="6" spans="1:40" s="2" customFormat="1" ht="14.4" customHeight="1" x14ac:dyDescent="0.3">
      <c r="A6" s="335"/>
      <c r="B6" s="335"/>
      <c r="C6" s="335"/>
      <c r="D6" s="335"/>
      <c r="E6" s="27"/>
      <c r="F6" s="335"/>
      <c r="G6" s="339"/>
      <c r="H6" s="339"/>
      <c r="I6" s="339"/>
      <c r="J6" s="335"/>
      <c r="K6" s="339"/>
      <c r="L6" s="339"/>
      <c r="N6" s="326"/>
      <c r="O6" s="326"/>
      <c r="P6" s="326"/>
      <c r="Q6" s="326"/>
      <c r="R6" s="97"/>
      <c r="S6" s="335"/>
      <c r="T6" s="121"/>
      <c r="V6" s="335"/>
      <c r="W6" s="335"/>
      <c r="X6" s="335"/>
      <c r="Y6" s="27"/>
      <c r="Z6" s="335"/>
      <c r="AA6" s="343"/>
      <c r="AB6" s="343"/>
      <c r="AC6" s="326"/>
      <c r="AD6" s="326"/>
      <c r="AE6" s="335"/>
      <c r="AF6" s="335"/>
      <c r="AG6" s="335"/>
      <c r="AH6" s="336"/>
      <c r="AI6" s="326"/>
      <c r="AN6" s="170"/>
    </row>
    <row r="7" spans="1:40" s="2" customFormat="1" ht="16.2" x14ac:dyDescent="0.3">
      <c r="A7" s="82" t="s">
        <v>28</v>
      </c>
      <c r="B7" s="82" t="s">
        <v>28</v>
      </c>
      <c r="C7" s="82" t="s">
        <v>28</v>
      </c>
      <c r="D7" s="82" t="s">
        <v>15</v>
      </c>
      <c r="E7" s="27"/>
      <c r="F7" s="82" t="s">
        <v>15</v>
      </c>
      <c r="G7" s="82" t="s">
        <v>28</v>
      </c>
      <c r="H7" s="82" t="s">
        <v>28</v>
      </c>
      <c r="I7" s="82" t="s">
        <v>40</v>
      </c>
      <c r="J7" s="82" t="s">
        <v>40</v>
      </c>
      <c r="K7" s="82" t="s">
        <v>40</v>
      </c>
      <c r="L7" s="82" t="s">
        <v>40</v>
      </c>
      <c r="N7" s="5" t="s">
        <v>15</v>
      </c>
      <c r="O7" s="5" t="s">
        <v>15</v>
      </c>
      <c r="P7" s="5" t="s">
        <v>14</v>
      </c>
      <c r="Q7" s="5" t="s">
        <v>14</v>
      </c>
      <c r="S7" s="82" t="s">
        <v>15</v>
      </c>
      <c r="T7" s="82" t="s">
        <v>29</v>
      </c>
      <c r="V7" s="82"/>
      <c r="W7" s="82" t="s">
        <v>29</v>
      </c>
      <c r="X7" s="82" t="s">
        <v>13</v>
      </c>
      <c r="Y7" s="27"/>
      <c r="Z7" s="5" t="s">
        <v>15</v>
      </c>
      <c r="AA7" s="5" t="s">
        <v>15</v>
      </c>
      <c r="AB7" s="5" t="s">
        <v>15</v>
      </c>
      <c r="AC7" s="5" t="s">
        <v>15</v>
      </c>
      <c r="AD7" s="172" t="s">
        <v>90</v>
      </c>
      <c r="AE7" s="82" t="s">
        <v>13</v>
      </c>
      <c r="AF7" s="82" t="s">
        <v>15</v>
      </c>
      <c r="AG7" s="82" t="s">
        <v>13</v>
      </c>
      <c r="AH7" s="171" t="s">
        <v>15</v>
      </c>
      <c r="AI7" s="5"/>
      <c r="AN7" s="170"/>
    </row>
    <row r="8" spans="1:40" x14ac:dyDescent="0.3">
      <c r="A8" s="9">
        <v>14473.592000000001</v>
      </c>
      <c r="B8" s="12">
        <f>SUM(G8:G330)-SUM(P8:P49)</f>
        <v>10241.569000000007</v>
      </c>
      <c r="C8" s="12">
        <f>A8-SUM(G8:G330)</f>
        <v>4134.6199999999935</v>
      </c>
      <c r="D8" s="12">
        <f>(C8/A8)*100</f>
        <v>28.566647450059346</v>
      </c>
      <c r="F8" s="9">
        <v>1</v>
      </c>
      <c r="G8" s="12">
        <v>1294.771</v>
      </c>
      <c r="H8" s="9">
        <v>334.65199999999999</v>
      </c>
      <c r="I8" s="9">
        <v>0.14499999999999999</v>
      </c>
      <c r="J8" s="9">
        <v>2.698</v>
      </c>
      <c r="K8" s="9">
        <v>0.371</v>
      </c>
      <c r="L8" s="9">
        <v>0.76600000000000001</v>
      </c>
      <c r="M8" s="9"/>
      <c r="N8" s="13">
        <v>1</v>
      </c>
      <c r="O8" s="14">
        <v>1</v>
      </c>
      <c r="P8" s="15">
        <v>2.4660000000000002</v>
      </c>
      <c r="Q8" s="21"/>
      <c r="R8" s="12"/>
      <c r="S8" s="92">
        <v>1</v>
      </c>
      <c r="T8" s="9">
        <f>Q27*100</f>
        <v>124508.9</v>
      </c>
      <c r="U8" s="9"/>
      <c r="V8">
        <v>1</v>
      </c>
      <c r="W8">
        <v>124508.9</v>
      </c>
      <c r="X8" s="10">
        <f t="shared" ref="X8:X71" si="0">((W8/PI())^0.5)*2</f>
        <v>398.15782693735395</v>
      </c>
      <c r="Z8" s="11">
        <f t="shared" ref="Z8:Z71" si="1">TRUNC(X8,3)</f>
        <v>398.15699999999998</v>
      </c>
      <c r="AA8">
        <v>1</v>
      </c>
      <c r="AB8">
        <v>1</v>
      </c>
      <c r="AC8">
        <v>1</v>
      </c>
      <c r="AD8" s="9">
        <v>1</v>
      </c>
      <c r="AE8" s="12">
        <f>IF(AD8="","",Z8)</f>
        <v>398.15699999999998</v>
      </c>
      <c r="AF8" s="9">
        <f>AD8</f>
        <v>1</v>
      </c>
      <c r="AG8" s="9" cm="1">
        <f t="array" ref="AG8:AG311">_xlfn._xlws.FILTER(AE8:AE1623, NOT((AE8:AE1623)=""))</f>
        <v>398.15699999999998</v>
      </c>
      <c r="AH8" s="9" cm="1">
        <f t="array" ref="AH8:AH311">_xlfn._xlws.FILTER(AF8:AF1623, NOT((AF8:AF1623)=""))</f>
        <v>1</v>
      </c>
      <c r="AI8">
        <f>LN(AG8)</f>
        <v>5.9868463998624799</v>
      </c>
      <c r="AK8" s="328" t="s">
        <v>94</v>
      </c>
      <c r="AL8" s="329"/>
      <c r="AM8" s="119" t="s">
        <v>82</v>
      </c>
      <c r="AN8" s="161">
        <f>GEOMEAN(AG8:AG585)</f>
        <v>32.915624553758313</v>
      </c>
    </row>
    <row r="9" spans="1:40" x14ac:dyDescent="0.3">
      <c r="A9" s="9">
        <f>A8/10000</f>
        <v>1.4473592</v>
      </c>
      <c r="B9" s="9">
        <f>B8/10000</f>
        <v>1.0241569000000006</v>
      </c>
      <c r="C9" s="9">
        <f>C8/10000</f>
        <v>0.41346199999999933</v>
      </c>
      <c r="F9" s="9">
        <v>2</v>
      </c>
      <c r="G9" s="12">
        <v>4.5250000000000004</v>
      </c>
      <c r="H9" s="9">
        <v>9.0609999999999999</v>
      </c>
      <c r="I9" s="56">
        <v>0.69299999999999995</v>
      </c>
      <c r="J9" s="56">
        <v>2.2450000000000001</v>
      </c>
      <c r="K9" s="56">
        <v>0.44500000000000001</v>
      </c>
      <c r="L9" s="56">
        <v>0.91900000000000004</v>
      </c>
      <c r="M9" s="9"/>
      <c r="N9" s="16">
        <v>1</v>
      </c>
      <c r="O9" s="9">
        <v>2</v>
      </c>
      <c r="P9" s="12">
        <v>1.8120000000000001</v>
      </c>
      <c r="Q9" s="22"/>
      <c r="R9" s="12"/>
      <c r="S9" s="9">
        <v>2</v>
      </c>
      <c r="T9" s="9">
        <f t="shared" ref="T9:T72" si="2">G9*100</f>
        <v>452.50000000000006</v>
      </c>
      <c r="U9" s="9"/>
      <c r="V9">
        <v>148</v>
      </c>
      <c r="W9">
        <v>73618.3</v>
      </c>
      <c r="X9" s="10">
        <f t="shared" si="0"/>
        <v>306.15964916392335</v>
      </c>
      <c r="Z9" s="11">
        <f t="shared" si="1"/>
        <v>306.15899999999999</v>
      </c>
      <c r="AA9">
        <f>IF(Z9-Z8=0,AA8+AA$8,1)</f>
        <v>1</v>
      </c>
      <c r="AB9">
        <f>IF(AA9&lt;AA10,0,AA9)</f>
        <v>1</v>
      </c>
      <c r="AC9">
        <f>AC8+AB9</f>
        <v>2</v>
      </c>
      <c r="AD9" s="9">
        <f>IF(AB9=0,"",AC8+AB9)</f>
        <v>2</v>
      </c>
      <c r="AE9" s="12">
        <f>IF(AD9="","",Z9)</f>
        <v>306.15899999999999</v>
      </c>
      <c r="AF9" s="9">
        <f>AD9</f>
        <v>2</v>
      </c>
      <c r="AG9" s="9">
        <v>306.15899999999999</v>
      </c>
      <c r="AH9" s="9">
        <v>2</v>
      </c>
      <c r="AI9">
        <f>LN(AG9)</f>
        <v>5.7241045748461081</v>
      </c>
      <c r="AK9" s="330"/>
      <c r="AL9" s="331"/>
      <c r="AM9" s="5" t="s">
        <v>87</v>
      </c>
      <c r="AN9" s="161">
        <f>AL18</f>
        <v>153.50006645842024</v>
      </c>
    </row>
    <row r="10" spans="1:40" x14ac:dyDescent="0.3">
      <c r="A10" s="27"/>
      <c r="F10" s="9">
        <v>3</v>
      </c>
      <c r="G10" s="12">
        <v>12.557</v>
      </c>
      <c r="H10" s="9">
        <v>20.010999999999999</v>
      </c>
      <c r="I10" s="56">
        <v>0.39400000000000002</v>
      </c>
      <c r="J10" s="56">
        <v>3.464</v>
      </c>
      <c r="K10" s="56">
        <v>0.28899999999999998</v>
      </c>
      <c r="L10" s="56">
        <v>0.872</v>
      </c>
      <c r="M10" s="9"/>
      <c r="N10" s="16">
        <v>1</v>
      </c>
      <c r="O10" s="9">
        <v>3</v>
      </c>
      <c r="P10" s="12">
        <v>2.37</v>
      </c>
      <c r="Q10" s="22"/>
      <c r="R10" s="12"/>
      <c r="S10" s="9">
        <v>3</v>
      </c>
      <c r="T10" s="9">
        <f t="shared" si="2"/>
        <v>1255.7</v>
      </c>
      <c r="U10" s="9"/>
      <c r="V10">
        <v>90</v>
      </c>
      <c r="W10">
        <v>45753.8</v>
      </c>
      <c r="X10" s="10">
        <f t="shared" si="0"/>
        <v>241.36186003986563</v>
      </c>
      <c r="Z10" s="11">
        <f t="shared" si="1"/>
        <v>241.36099999999999</v>
      </c>
      <c r="AA10">
        <f t="shared" ref="AA10:AA73" si="3">IF(Z10-Z9=0,AA9+AA$8,1)</f>
        <v>1</v>
      </c>
      <c r="AB10">
        <f t="shared" ref="AB10:AB73" si="4">IF(AA10&lt;AA11,0,AA10)</f>
        <v>1</v>
      </c>
      <c r="AC10">
        <f t="shared" ref="AC10:AC73" si="5">AC9+AB10</f>
        <v>3</v>
      </c>
      <c r="AD10" s="9">
        <f t="shared" ref="AD10:AD73" si="6">IF(AB10=0,"",AC9+AB10)</f>
        <v>3</v>
      </c>
      <c r="AE10" s="12">
        <f t="shared" ref="AE10:AE73" si="7">IF(AD10="","",Z10)</f>
        <v>241.36099999999999</v>
      </c>
      <c r="AF10" s="9">
        <f t="shared" ref="AF10:AF73" si="8">AD10</f>
        <v>3</v>
      </c>
      <c r="AG10" s="9">
        <v>241.36099999999999</v>
      </c>
      <c r="AH10" s="9">
        <v>3</v>
      </c>
      <c r="AI10">
        <f t="shared" ref="AI10:AI73" si="9">LN(AG10)</f>
        <v>5.4862937380308203</v>
      </c>
      <c r="AK10" s="137"/>
      <c r="AL10" s="137"/>
      <c r="AM10" s="137"/>
      <c r="AN10" s="58"/>
    </row>
    <row r="11" spans="1:40" x14ac:dyDescent="0.3">
      <c r="F11" s="9">
        <v>4</v>
      </c>
      <c r="G11" s="12">
        <v>6.9489999999999998</v>
      </c>
      <c r="H11" s="9">
        <v>12.54</v>
      </c>
      <c r="I11" s="56">
        <v>0.55500000000000005</v>
      </c>
      <c r="J11" s="56">
        <v>3.0139999999999998</v>
      </c>
      <c r="K11" s="56">
        <v>0.33200000000000002</v>
      </c>
      <c r="L11" s="56">
        <v>0.88800000000000001</v>
      </c>
      <c r="M11" s="9"/>
      <c r="N11" s="16">
        <v>1</v>
      </c>
      <c r="O11" s="9">
        <v>4</v>
      </c>
      <c r="P11" s="12">
        <v>0.91200000000000003</v>
      </c>
      <c r="Q11" s="22"/>
      <c r="R11" s="12"/>
      <c r="S11" s="9">
        <v>4</v>
      </c>
      <c r="T11" s="9">
        <f t="shared" si="2"/>
        <v>694.9</v>
      </c>
      <c r="U11" s="9"/>
      <c r="V11">
        <v>307</v>
      </c>
      <c r="W11">
        <v>41879.300000000003</v>
      </c>
      <c r="X11" s="10">
        <f t="shared" si="0"/>
        <v>230.91639367058221</v>
      </c>
      <c r="Z11" s="11">
        <f t="shared" si="1"/>
        <v>230.916</v>
      </c>
      <c r="AA11">
        <f t="shared" si="3"/>
        <v>1</v>
      </c>
      <c r="AB11">
        <f t="shared" si="4"/>
        <v>1</v>
      </c>
      <c r="AC11">
        <f t="shared" si="5"/>
        <v>4</v>
      </c>
      <c r="AD11" s="9">
        <f t="shared" si="6"/>
        <v>4</v>
      </c>
      <c r="AE11" s="12">
        <f t="shared" si="7"/>
        <v>230.916</v>
      </c>
      <c r="AF11" s="9">
        <f t="shared" si="8"/>
        <v>4</v>
      </c>
      <c r="AG11" s="9">
        <v>230.916</v>
      </c>
      <c r="AH11" s="9">
        <v>4</v>
      </c>
      <c r="AI11">
        <f t="shared" si="9"/>
        <v>5.4420540080264219</v>
      </c>
      <c r="AK11" s="332" t="s">
        <v>95</v>
      </c>
      <c r="AL11" s="333"/>
      <c r="AM11" s="128" t="s">
        <v>83</v>
      </c>
      <c r="AN11" s="161">
        <f>EXP(STDEVA(AI8:AI1046))</f>
        <v>2.2788402883948438</v>
      </c>
    </row>
    <row r="12" spans="1:40" x14ac:dyDescent="0.3">
      <c r="F12" s="9">
        <v>5</v>
      </c>
      <c r="G12" s="12">
        <v>1.8120000000000001</v>
      </c>
      <c r="H12" s="9">
        <v>6.4649999999999999</v>
      </c>
      <c r="I12" s="9">
        <v>0.54500000000000004</v>
      </c>
      <c r="J12" s="9">
        <v>3.282</v>
      </c>
      <c r="K12" s="9">
        <v>0.30499999999999999</v>
      </c>
      <c r="L12" s="9">
        <v>0.86399999999999999</v>
      </c>
      <c r="M12" s="9"/>
      <c r="N12" s="16">
        <v>1</v>
      </c>
      <c r="O12" s="9">
        <v>5</v>
      </c>
      <c r="P12" s="12">
        <v>4.0640000000000001</v>
      </c>
      <c r="Q12" s="22"/>
      <c r="R12" s="12"/>
      <c r="S12" s="9">
        <v>5</v>
      </c>
      <c r="T12" s="9">
        <f t="shared" si="2"/>
        <v>181.20000000000002</v>
      </c>
      <c r="U12" s="9"/>
      <c r="V12">
        <v>151</v>
      </c>
      <c r="W12">
        <v>32530.400000000001</v>
      </c>
      <c r="X12" s="10">
        <f t="shared" si="0"/>
        <v>203.516563665105</v>
      </c>
      <c r="Z12" s="11">
        <f t="shared" si="1"/>
        <v>203.51599999999999</v>
      </c>
      <c r="AA12">
        <f t="shared" si="3"/>
        <v>1</v>
      </c>
      <c r="AB12">
        <f t="shared" si="4"/>
        <v>1</v>
      </c>
      <c r="AC12">
        <f t="shared" si="5"/>
        <v>5</v>
      </c>
      <c r="AD12" s="9">
        <f t="shared" si="6"/>
        <v>5</v>
      </c>
      <c r="AE12" s="12">
        <f t="shared" si="7"/>
        <v>203.51599999999999</v>
      </c>
      <c r="AF12" s="9">
        <f t="shared" si="8"/>
        <v>5</v>
      </c>
      <c r="AG12" s="9">
        <v>203.51599999999999</v>
      </c>
      <c r="AH12" s="9">
        <v>5</v>
      </c>
      <c r="AI12">
        <f t="shared" si="9"/>
        <v>5.315744625870563</v>
      </c>
      <c r="AK12" s="137"/>
      <c r="AL12" s="325" t="s">
        <v>96</v>
      </c>
      <c r="AM12" s="173" t="s">
        <v>85</v>
      </c>
      <c r="AN12" s="161">
        <f>AN8/AN11</f>
        <v>14.444024322978434</v>
      </c>
    </row>
    <row r="13" spans="1:40" x14ac:dyDescent="0.3">
      <c r="A13" s="26" t="s">
        <v>44</v>
      </c>
      <c r="F13" s="9">
        <v>6</v>
      </c>
      <c r="G13" s="12">
        <v>10.992000000000001</v>
      </c>
      <c r="H13" s="9">
        <v>15.693</v>
      </c>
      <c r="I13" s="9">
        <v>0.56100000000000005</v>
      </c>
      <c r="J13" s="9">
        <v>2.202</v>
      </c>
      <c r="K13" s="9">
        <v>0.45400000000000001</v>
      </c>
      <c r="L13" s="9">
        <v>0.82699999999999996</v>
      </c>
      <c r="M13" s="9"/>
      <c r="N13" s="16">
        <v>1</v>
      </c>
      <c r="O13" s="9">
        <v>6</v>
      </c>
      <c r="P13" s="12">
        <v>12.504</v>
      </c>
      <c r="Q13" s="22"/>
      <c r="R13" s="12"/>
      <c r="S13" s="9">
        <v>6</v>
      </c>
      <c r="T13" s="9">
        <f t="shared" si="2"/>
        <v>1099.2</v>
      </c>
      <c r="U13" s="9"/>
      <c r="V13">
        <v>218</v>
      </c>
      <c r="W13">
        <v>28159.399999999998</v>
      </c>
      <c r="X13" s="10">
        <f t="shared" si="0"/>
        <v>189.35063146452757</v>
      </c>
      <c r="Z13" s="11">
        <f t="shared" si="1"/>
        <v>189.35</v>
      </c>
      <c r="AA13">
        <f t="shared" si="3"/>
        <v>1</v>
      </c>
      <c r="AB13">
        <f t="shared" si="4"/>
        <v>1</v>
      </c>
      <c r="AC13">
        <f t="shared" si="5"/>
        <v>6</v>
      </c>
      <c r="AD13" s="9">
        <f t="shared" si="6"/>
        <v>6</v>
      </c>
      <c r="AE13" s="12">
        <f t="shared" si="7"/>
        <v>189.35</v>
      </c>
      <c r="AF13" s="9">
        <f t="shared" si="8"/>
        <v>6</v>
      </c>
      <c r="AG13" s="9">
        <v>189.35</v>
      </c>
      <c r="AH13" s="9">
        <v>6</v>
      </c>
      <c r="AI13">
        <f t="shared" si="9"/>
        <v>5.2435971543478042</v>
      </c>
      <c r="AK13" s="144"/>
      <c r="AL13" s="334"/>
      <c r="AM13" s="174" t="s">
        <v>89</v>
      </c>
      <c r="AN13" s="161">
        <f>AN18</f>
        <v>222.10117129102602</v>
      </c>
    </row>
    <row r="14" spans="1:40" x14ac:dyDescent="0.3">
      <c r="A14" s="26" t="s">
        <v>43</v>
      </c>
      <c r="F14" s="9">
        <v>7</v>
      </c>
      <c r="G14" s="12">
        <v>6.97</v>
      </c>
      <c r="H14" s="9">
        <v>11.182</v>
      </c>
      <c r="I14" s="9">
        <v>0.70099999999999996</v>
      </c>
      <c r="J14" s="9">
        <v>1.478</v>
      </c>
      <c r="K14" s="9">
        <v>0.67600000000000005</v>
      </c>
      <c r="L14" s="9">
        <v>0.874</v>
      </c>
      <c r="M14" s="9"/>
      <c r="N14" s="16">
        <v>1</v>
      </c>
      <c r="O14" s="9">
        <v>7</v>
      </c>
      <c r="P14" s="12">
        <v>1.351</v>
      </c>
      <c r="Q14" s="22"/>
      <c r="R14" s="12"/>
      <c r="S14" s="9">
        <v>7</v>
      </c>
      <c r="T14" s="9">
        <f t="shared" si="2"/>
        <v>697</v>
      </c>
      <c r="U14" s="9"/>
      <c r="V14">
        <v>174</v>
      </c>
      <c r="W14">
        <v>26071.499999999996</v>
      </c>
      <c r="X14" s="10">
        <f t="shared" si="0"/>
        <v>182.1956772005384</v>
      </c>
      <c r="Z14" s="11">
        <f t="shared" si="1"/>
        <v>182.19499999999999</v>
      </c>
      <c r="AA14">
        <f t="shared" si="3"/>
        <v>1</v>
      </c>
      <c r="AB14">
        <f t="shared" si="4"/>
        <v>1</v>
      </c>
      <c r="AC14">
        <f t="shared" si="5"/>
        <v>7</v>
      </c>
      <c r="AD14" s="9">
        <f t="shared" si="6"/>
        <v>7</v>
      </c>
      <c r="AE14" s="12">
        <f t="shared" si="7"/>
        <v>182.19499999999999</v>
      </c>
      <c r="AF14" s="9">
        <f t="shared" si="8"/>
        <v>7</v>
      </c>
      <c r="AG14" s="9">
        <v>182.19499999999999</v>
      </c>
      <c r="AH14" s="9">
        <v>7</v>
      </c>
      <c r="AI14">
        <f t="shared" si="9"/>
        <v>5.2050775420782882</v>
      </c>
      <c r="AK14" s="137"/>
      <c r="AL14" s="323" t="s">
        <v>97</v>
      </c>
      <c r="AM14" s="175" t="s">
        <v>84</v>
      </c>
      <c r="AN14" s="161">
        <f>AN8*AN11</f>
        <v>75.009451350782996</v>
      </c>
    </row>
    <row r="15" spans="1:40" x14ac:dyDescent="0.3">
      <c r="A15" s="26" t="s">
        <v>42</v>
      </c>
      <c r="F15" s="9">
        <v>8</v>
      </c>
      <c r="G15" s="12">
        <v>9.0619999999999994</v>
      </c>
      <c r="H15" s="9">
        <v>14</v>
      </c>
      <c r="I15" s="9">
        <v>0.58099999999999996</v>
      </c>
      <c r="J15" s="9">
        <v>2.2789999999999999</v>
      </c>
      <c r="K15" s="9">
        <v>0.439</v>
      </c>
      <c r="L15" s="9">
        <v>0.88800000000000001</v>
      </c>
      <c r="M15" s="9"/>
      <c r="N15" s="16">
        <v>1</v>
      </c>
      <c r="O15" s="9">
        <v>8</v>
      </c>
      <c r="P15" s="12">
        <v>0.96499999999999997</v>
      </c>
      <c r="Q15" s="22"/>
      <c r="R15" s="12"/>
      <c r="S15" s="9">
        <v>8</v>
      </c>
      <c r="T15" s="9">
        <f t="shared" si="2"/>
        <v>906.19999999999993</v>
      </c>
      <c r="U15" s="9"/>
      <c r="V15">
        <v>171</v>
      </c>
      <c r="W15">
        <v>24725.7</v>
      </c>
      <c r="X15" s="10">
        <f t="shared" si="0"/>
        <v>177.43094152728327</v>
      </c>
      <c r="Z15" s="11">
        <f t="shared" si="1"/>
        <v>177.43</v>
      </c>
      <c r="AA15">
        <f t="shared" si="3"/>
        <v>1</v>
      </c>
      <c r="AB15">
        <f t="shared" si="4"/>
        <v>1</v>
      </c>
      <c r="AC15">
        <f t="shared" si="5"/>
        <v>8</v>
      </c>
      <c r="AD15" s="9">
        <f t="shared" si="6"/>
        <v>8</v>
      </c>
      <c r="AE15" s="12">
        <f t="shared" si="7"/>
        <v>177.43</v>
      </c>
      <c r="AF15" s="9">
        <f t="shared" si="8"/>
        <v>8</v>
      </c>
      <c r="AG15" s="9">
        <v>177.43</v>
      </c>
      <c r="AH15" s="9">
        <v>8</v>
      </c>
      <c r="AI15">
        <f t="shared" si="9"/>
        <v>5.178576164935488</v>
      </c>
      <c r="AK15" s="137"/>
      <c r="AL15" s="324"/>
      <c r="AM15" s="176" t="s">
        <v>88</v>
      </c>
      <c r="AN15" s="161">
        <f>AM18</f>
        <v>66.143357119240349</v>
      </c>
    </row>
    <row r="16" spans="1:40" x14ac:dyDescent="0.3">
      <c r="A16" s="26" t="s">
        <v>41</v>
      </c>
      <c r="F16" s="9">
        <v>9</v>
      </c>
      <c r="G16" s="12">
        <v>1.0620000000000001</v>
      </c>
      <c r="H16" s="9">
        <v>5.9139999999999997</v>
      </c>
      <c r="I16" s="9">
        <v>0.38100000000000001</v>
      </c>
      <c r="J16" s="9">
        <v>5.3380000000000001</v>
      </c>
      <c r="K16" s="9">
        <v>0.187</v>
      </c>
      <c r="L16" s="9">
        <v>0.78300000000000003</v>
      </c>
      <c r="M16" s="9"/>
      <c r="N16" s="16">
        <v>1</v>
      </c>
      <c r="O16" s="9">
        <v>9</v>
      </c>
      <c r="P16" s="12">
        <v>1.2649999999999999</v>
      </c>
      <c r="Q16" s="22"/>
      <c r="R16" s="12"/>
      <c r="S16" s="9">
        <v>9</v>
      </c>
      <c r="T16" s="9">
        <f t="shared" si="2"/>
        <v>106.2</v>
      </c>
      <c r="U16" s="9"/>
      <c r="V16">
        <v>160</v>
      </c>
      <c r="W16">
        <v>23224.400000000001</v>
      </c>
      <c r="X16" s="10">
        <f t="shared" si="0"/>
        <v>171.95995022896267</v>
      </c>
      <c r="Z16" s="11">
        <f t="shared" si="1"/>
        <v>171.959</v>
      </c>
      <c r="AA16">
        <f t="shared" si="3"/>
        <v>1</v>
      </c>
      <c r="AB16">
        <f t="shared" si="4"/>
        <v>1</v>
      </c>
      <c r="AC16">
        <f t="shared" si="5"/>
        <v>9</v>
      </c>
      <c r="AD16" s="9">
        <f t="shared" si="6"/>
        <v>9</v>
      </c>
      <c r="AE16" s="12">
        <f t="shared" si="7"/>
        <v>171.959</v>
      </c>
      <c r="AF16" s="9">
        <f t="shared" si="8"/>
        <v>9</v>
      </c>
      <c r="AG16" s="9">
        <v>171.959</v>
      </c>
      <c r="AH16" s="9">
        <v>9</v>
      </c>
      <c r="AI16">
        <f t="shared" si="9"/>
        <v>5.147256076305287</v>
      </c>
    </row>
    <row r="17" spans="6:41" x14ac:dyDescent="0.3">
      <c r="F17" s="9">
        <v>10</v>
      </c>
      <c r="G17" s="12">
        <v>0.11799999999999999</v>
      </c>
      <c r="H17" s="9">
        <v>1.5249999999999999</v>
      </c>
      <c r="I17" s="9">
        <v>0.63700000000000001</v>
      </c>
      <c r="J17" s="9">
        <v>3.125</v>
      </c>
      <c r="K17" s="9">
        <v>0.32</v>
      </c>
      <c r="L17" s="9">
        <v>0.71</v>
      </c>
      <c r="M17" s="9"/>
      <c r="N17" s="16">
        <v>1</v>
      </c>
      <c r="O17" s="9">
        <v>10</v>
      </c>
      <c r="P17" s="12">
        <v>5.641</v>
      </c>
      <c r="Q17" s="22"/>
      <c r="R17" s="12"/>
      <c r="S17" s="9">
        <v>10</v>
      </c>
      <c r="T17" s="9">
        <f t="shared" si="2"/>
        <v>11.799999999999999</v>
      </c>
      <c r="U17" s="9"/>
      <c r="V17">
        <v>154</v>
      </c>
      <c r="W17">
        <v>21442.1</v>
      </c>
      <c r="X17" s="10">
        <f t="shared" si="0"/>
        <v>165.22992961980535</v>
      </c>
      <c r="Z17" s="11">
        <f t="shared" si="1"/>
        <v>165.22900000000001</v>
      </c>
      <c r="AA17">
        <f t="shared" si="3"/>
        <v>1</v>
      </c>
      <c r="AB17">
        <f t="shared" si="4"/>
        <v>1</v>
      </c>
      <c r="AC17">
        <f t="shared" si="5"/>
        <v>10</v>
      </c>
      <c r="AD17" s="9">
        <f t="shared" si="6"/>
        <v>10</v>
      </c>
      <c r="AE17" s="12">
        <f t="shared" si="7"/>
        <v>165.22900000000001</v>
      </c>
      <c r="AF17" s="9">
        <f t="shared" si="8"/>
        <v>10</v>
      </c>
      <c r="AG17" s="9">
        <v>165.22900000000001</v>
      </c>
      <c r="AH17" s="9">
        <v>10</v>
      </c>
      <c r="AI17">
        <f t="shared" si="9"/>
        <v>5.1073323904748822</v>
      </c>
      <c r="AK17" s="177" t="s">
        <v>86</v>
      </c>
      <c r="AL17" s="58">
        <v>296.49</v>
      </c>
      <c r="AM17" s="58" t="s">
        <v>81</v>
      </c>
      <c r="AN17" s="58">
        <v>-0.02</v>
      </c>
      <c r="AO17" s="58" t="s">
        <v>32</v>
      </c>
    </row>
    <row r="18" spans="6:41" x14ac:dyDescent="0.3">
      <c r="F18" s="9">
        <v>11</v>
      </c>
      <c r="G18" s="12">
        <v>0.57899999999999996</v>
      </c>
      <c r="H18" s="9">
        <v>3.2320000000000002</v>
      </c>
      <c r="I18" s="9">
        <v>0.69699999999999995</v>
      </c>
      <c r="J18" s="9">
        <v>1.3680000000000001</v>
      </c>
      <c r="K18" s="9">
        <v>0.73099999999999998</v>
      </c>
      <c r="L18" s="9">
        <v>0.8</v>
      </c>
      <c r="M18" s="9"/>
      <c r="N18" s="16">
        <v>1</v>
      </c>
      <c r="O18" s="9">
        <v>11</v>
      </c>
      <c r="P18" s="12">
        <v>2.391</v>
      </c>
      <c r="Q18" s="22"/>
      <c r="R18" s="12"/>
      <c r="S18" s="9">
        <v>11</v>
      </c>
      <c r="T18" s="9">
        <f t="shared" si="2"/>
        <v>57.9</v>
      </c>
      <c r="U18" s="9"/>
      <c r="V18">
        <v>262</v>
      </c>
      <c r="W18">
        <v>19594.399999999998</v>
      </c>
      <c r="X18" s="10">
        <f t="shared" si="0"/>
        <v>157.95051419782928</v>
      </c>
      <c r="Z18" s="11">
        <f t="shared" si="1"/>
        <v>157.94999999999999</v>
      </c>
      <c r="AA18">
        <f t="shared" si="3"/>
        <v>1</v>
      </c>
      <c r="AB18">
        <f t="shared" si="4"/>
        <v>1</v>
      </c>
      <c r="AC18">
        <f t="shared" si="5"/>
        <v>11</v>
      </c>
      <c r="AD18" s="9">
        <f t="shared" si="6"/>
        <v>11</v>
      </c>
      <c r="AE18" s="12">
        <f t="shared" si="7"/>
        <v>157.94999999999999</v>
      </c>
      <c r="AF18" s="9">
        <f t="shared" si="8"/>
        <v>11</v>
      </c>
      <c r="AG18" s="9">
        <v>157.94999999999999</v>
      </c>
      <c r="AH18" s="9">
        <v>11</v>
      </c>
      <c r="AI18">
        <f t="shared" si="9"/>
        <v>5.0622785272480941</v>
      </c>
      <c r="AL18" s="58">
        <f>$AL$17*EXP($AN$17*AN8)</f>
        <v>153.50006645842024</v>
      </c>
      <c r="AM18" s="58">
        <f>$AL$17*EXP($AN$17*AN14)</f>
        <v>66.143357119240349</v>
      </c>
      <c r="AN18" s="58">
        <f>$AL$17*EXP($AN$17*AN12)</f>
        <v>222.10117129102602</v>
      </c>
      <c r="AO18" s="58"/>
    </row>
    <row r="19" spans="6:41" x14ac:dyDescent="0.3">
      <c r="F19" s="9">
        <v>12</v>
      </c>
      <c r="G19" s="12">
        <v>5.18</v>
      </c>
      <c r="H19" s="9">
        <v>9.7579999999999991</v>
      </c>
      <c r="I19" s="9">
        <v>0.68400000000000005</v>
      </c>
      <c r="J19" s="9">
        <v>1.353</v>
      </c>
      <c r="K19" s="9">
        <v>0.73899999999999999</v>
      </c>
      <c r="L19" s="9">
        <v>0.86899999999999999</v>
      </c>
      <c r="M19" s="9"/>
      <c r="N19" s="16">
        <v>1</v>
      </c>
      <c r="O19" s="9">
        <v>12</v>
      </c>
      <c r="P19" s="12">
        <v>0.55800000000000005</v>
      </c>
      <c r="Q19" s="22"/>
      <c r="R19" s="12"/>
      <c r="S19" s="9">
        <v>12</v>
      </c>
      <c r="T19" s="9">
        <f t="shared" si="2"/>
        <v>518</v>
      </c>
      <c r="U19" s="9"/>
      <c r="V19">
        <v>204</v>
      </c>
      <c r="W19">
        <v>19207.3</v>
      </c>
      <c r="X19" s="10">
        <f t="shared" si="0"/>
        <v>156.382524303682</v>
      </c>
      <c r="Z19" s="11">
        <f t="shared" si="1"/>
        <v>156.38200000000001</v>
      </c>
      <c r="AA19">
        <f t="shared" si="3"/>
        <v>1</v>
      </c>
      <c r="AB19">
        <f t="shared" si="4"/>
        <v>1</v>
      </c>
      <c r="AC19">
        <f t="shared" si="5"/>
        <v>12</v>
      </c>
      <c r="AD19" s="9">
        <f t="shared" si="6"/>
        <v>12</v>
      </c>
      <c r="AE19" s="12">
        <f t="shared" si="7"/>
        <v>156.38200000000001</v>
      </c>
      <c r="AF19" s="9">
        <f t="shared" si="8"/>
        <v>12</v>
      </c>
      <c r="AG19" s="9">
        <v>156.38200000000001</v>
      </c>
      <c r="AH19" s="9">
        <v>12</v>
      </c>
      <c r="AI19">
        <f t="shared" si="9"/>
        <v>5.0523017319738379</v>
      </c>
    </row>
    <row r="20" spans="6:41" x14ac:dyDescent="0.3">
      <c r="F20" s="9">
        <v>13</v>
      </c>
      <c r="G20" s="12">
        <v>13.875999999999999</v>
      </c>
      <c r="H20" s="9">
        <v>16.702999999999999</v>
      </c>
      <c r="I20" s="9">
        <v>0.625</v>
      </c>
      <c r="J20" s="9">
        <v>1.603</v>
      </c>
      <c r="K20" s="9">
        <v>0.624</v>
      </c>
      <c r="L20" s="9">
        <v>0.81899999999999995</v>
      </c>
      <c r="M20" s="9"/>
      <c r="N20" s="16">
        <v>1</v>
      </c>
      <c r="O20" s="9">
        <v>14</v>
      </c>
      <c r="P20" s="12">
        <v>1.651</v>
      </c>
      <c r="Q20" s="22"/>
      <c r="R20" s="12"/>
      <c r="S20" s="9">
        <v>13</v>
      </c>
      <c r="T20" s="9">
        <f t="shared" si="2"/>
        <v>1387.6</v>
      </c>
      <c r="U20" s="9"/>
      <c r="V20">
        <v>116</v>
      </c>
      <c r="W20">
        <v>16493.100000000002</v>
      </c>
      <c r="X20" s="10">
        <f t="shared" si="0"/>
        <v>144.91261896491801</v>
      </c>
      <c r="Z20" s="11">
        <f t="shared" si="1"/>
        <v>144.91200000000001</v>
      </c>
      <c r="AA20">
        <f t="shared" si="3"/>
        <v>1</v>
      </c>
      <c r="AB20">
        <f t="shared" si="4"/>
        <v>1</v>
      </c>
      <c r="AC20">
        <f t="shared" si="5"/>
        <v>13</v>
      </c>
      <c r="AD20" s="9">
        <f t="shared" si="6"/>
        <v>13</v>
      </c>
      <c r="AE20" s="12">
        <f t="shared" si="7"/>
        <v>144.91200000000001</v>
      </c>
      <c r="AF20" s="9">
        <f t="shared" si="8"/>
        <v>13</v>
      </c>
      <c r="AG20" s="9">
        <v>144.91200000000001</v>
      </c>
      <c r="AH20" s="9">
        <v>13</v>
      </c>
      <c r="AI20">
        <f t="shared" si="9"/>
        <v>4.976126661632593</v>
      </c>
    </row>
    <row r="21" spans="6:41" x14ac:dyDescent="0.3">
      <c r="F21" s="9">
        <v>14</v>
      </c>
      <c r="G21" s="12">
        <v>82.905000000000001</v>
      </c>
      <c r="H21" s="9">
        <v>41.536000000000001</v>
      </c>
      <c r="I21" s="9">
        <v>0.60399999999999998</v>
      </c>
      <c r="J21" s="9">
        <v>1.71</v>
      </c>
      <c r="K21" s="9">
        <v>0.58499999999999996</v>
      </c>
      <c r="L21" s="9">
        <v>0.88500000000000001</v>
      </c>
      <c r="M21" s="9"/>
      <c r="N21" s="16">
        <v>1</v>
      </c>
      <c r="O21" s="9">
        <v>15</v>
      </c>
      <c r="P21" s="12">
        <v>0.67600000000000005</v>
      </c>
      <c r="Q21" s="22"/>
      <c r="R21" s="12"/>
      <c r="S21" s="9">
        <v>14</v>
      </c>
      <c r="T21" s="9">
        <f t="shared" si="2"/>
        <v>8290.5</v>
      </c>
      <c r="U21" s="9"/>
      <c r="V21">
        <v>254</v>
      </c>
      <c r="W21">
        <v>14881.3</v>
      </c>
      <c r="X21" s="10">
        <f t="shared" si="0"/>
        <v>137.6497716564302</v>
      </c>
      <c r="Z21" s="11">
        <f t="shared" si="1"/>
        <v>137.649</v>
      </c>
      <c r="AA21">
        <f t="shared" si="3"/>
        <v>1</v>
      </c>
      <c r="AB21">
        <f t="shared" si="4"/>
        <v>1</v>
      </c>
      <c r="AC21">
        <f t="shared" si="5"/>
        <v>14</v>
      </c>
      <c r="AD21" s="9">
        <f t="shared" si="6"/>
        <v>14</v>
      </c>
      <c r="AE21" s="12">
        <f t="shared" si="7"/>
        <v>137.649</v>
      </c>
      <c r="AF21" s="9">
        <f t="shared" si="8"/>
        <v>14</v>
      </c>
      <c r="AG21" s="9">
        <v>137.649</v>
      </c>
      <c r="AH21" s="9">
        <v>14</v>
      </c>
      <c r="AI21">
        <f t="shared" si="9"/>
        <v>4.9247069667601933</v>
      </c>
    </row>
    <row r="22" spans="6:41" x14ac:dyDescent="0.3">
      <c r="F22" s="9">
        <v>15</v>
      </c>
      <c r="G22" s="12">
        <v>56.588999999999999</v>
      </c>
      <c r="H22" s="9">
        <v>30.808</v>
      </c>
      <c r="I22" s="9">
        <v>0.749</v>
      </c>
      <c r="J22" s="9">
        <v>1.367</v>
      </c>
      <c r="K22" s="9">
        <v>0.73199999999999998</v>
      </c>
      <c r="L22" s="9">
        <v>0.93600000000000005</v>
      </c>
      <c r="M22" s="9"/>
      <c r="N22" s="16">
        <v>1</v>
      </c>
      <c r="O22" s="9">
        <v>16</v>
      </c>
      <c r="P22" s="12">
        <v>3.0670000000000002</v>
      </c>
      <c r="Q22" s="22"/>
      <c r="R22" s="12"/>
      <c r="S22" s="9">
        <v>15</v>
      </c>
      <c r="T22" s="9">
        <f t="shared" si="2"/>
        <v>5658.9</v>
      </c>
      <c r="U22" s="9"/>
      <c r="V22">
        <v>183</v>
      </c>
      <c r="W22">
        <v>14064.199999999999</v>
      </c>
      <c r="X22" s="10">
        <f t="shared" si="0"/>
        <v>133.81739649636094</v>
      </c>
      <c r="Z22" s="11">
        <f t="shared" si="1"/>
        <v>133.81700000000001</v>
      </c>
      <c r="AA22">
        <f t="shared" si="3"/>
        <v>1</v>
      </c>
      <c r="AB22">
        <f t="shared" si="4"/>
        <v>1</v>
      </c>
      <c r="AC22">
        <f t="shared" si="5"/>
        <v>15</v>
      </c>
      <c r="AD22" s="9">
        <f t="shared" si="6"/>
        <v>15</v>
      </c>
      <c r="AE22" s="12">
        <f t="shared" si="7"/>
        <v>133.81700000000001</v>
      </c>
      <c r="AF22" s="9">
        <f t="shared" si="8"/>
        <v>15</v>
      </c>
      <c r="AG22" s="9">
        <v>133.81700000000001</v>
      </c>
      <c r="AH22" s="9">
        <v>15</v>
      </c>
      <c r="AI22">
        <f t="shared" si="9"/>
        <v>4.8964731949297136</v>
      </c>
    </row>
    <row r="23" spans="6:41" x14ac:dyDescent="0.3">
      <c r="F23" s="9">
        <v>16</v>
      </c>
      <c r="G23" s="12">
        <v>31.474</v>
      </c>
      <c r="H23" s="9">
        <v>35.040999999999997</v>
      </c>
      <c r="I23" s="9">
        <v>0.32200000000000001</v>
      </c>
      <c r="J23" s="9">
        <v>1.5149999999999999</v>
      </c>
      <c r="K23" s="9">
        <v>0.66</v>
      </c>
      <c r="L23" s="9">
        <v>0.86099999999999999</v>
      </c>
      <c r="M23" s="9"/>
      <c r="N23" s="16">
        <v>1</v>
      </c>
      <c r="O23" s="9">
        <v>17</v>
      </c>
      <c r="P23" s="12">
        <v>0.78300000000000003</v>
      </c>
      <c r="Q23" s="22"/>
      <c r="R23" s="12"/>
      <c r="S23" s="9">
        <v>16</v>
      </c>
      <c r="T23" s="9">
        <f t="shared" si="2"/>
        <v>3147.4</v>
      </c>
      <c r="U23" s="9"/>
      <c r="V23">
        <v>20</v>
      </c>
      <c r="W23">
        <v>12658.3</v>
      </c>
      <c r="X23" s="10">
        <f t="shared" si="0"/>
        <v>126.95293666993729</v>
      </c>
      <c r="Z23" s="11">
        <f t="shared" si="1"/>
        <v>126.952</v>
      </c>
      <c r="AA23">
        <f t="shared" si="3"/>
        <v>1</v>
      </c>
      <c r="AB23">
        <f t="shared" si="4"/>
        <v>1</v>
      </c>
      <c r="AC23">
        <f t="shared" si="5"/>
        <v>16</v>
      </c>
      <c r="AD23" s="9">
        <f t="shared" si="6"/>
        <v>16</v>
      </c>
      <c r="AE23" s="12">
        <f t="shared" si="7"/>
        <v>126.952</v>
      </c>
      <c r="AF23" s="9">
        <f t="shared" si="8"/>
        <v>16</v>
      </c>
      <c r="AG23" s="9">
        <v>126.952</v>
      </c>
      <c r="AH23" s="9">
        <v>16</v>
      </c>
      <c r="AI23">
        <f t="shared" si="9"/>
        <v>4.843809062260541</v>
      </c>
    </row>
    <row r="24" spans="6:41" x14ac:dyDescent="0.3">
      <c r="F24" s="9">
        <v>17</v>
      </c>
      <c r="G24" s="12">
        <v>1.319</v>
      </c>
      <c r="H24" s="9">
        <v>4.9649999999999999</v>
      </c>
      <c r="I24" s="9">
        <v>0.67300000000000004</v>
      </c>
      <c r="J24" s="9">
        <v>1.9079999999999999</v>
      </c>
      <c r="K24" s="9">
        <v>0.52400000000000002</v>
      </c>
      <c r="L24" s="9">
        <v>0.83099999999999996</v>
      </c>
      <c r="M24" s="9"/>
      <c r="N24" s="16">
        <v>1</v>
      </c>
      <c r="O24" s="9">
        <v>18</v>
      </c>
      <c r="P24" s="12">
        <v>0.622</v>
      </c>
      <c r="Q24" s="22"/>
      <c r="R24" s="12"/>
      <c r="S24" s="9">
        <v>17</v>
      </c>
      <c r="T24" s="9">
        <f t="shared" si="2"/>
        <v>131.9</v>
      </c>
      <c r="U24" s="9"/>
      <c r="V24">
        <v>123</v>
      </c>
      <c r="W24">
        <v>11418.6</v>
      </c>
      <c r="X24" s="10">
        <f t="shared" si="0"/>
        <v>120.57617121767024</v>
      </c>
      <c r="Z24" s="11">
        <f t="shared" si="1"/>
        <v>120.57599999999999</v>
      </c>
      <c r="AA24">
        <f t="shared" si="3"/>
        <v>1</v>
      </c>
      <c r="AB24">
        <f t="shared" si="4"/>
        <v>1</v>
      </c>
      <c r="AC24">
        <f t="shared" si="5"/>
        <v>17</v>
      </c>
      <c r="AD24" s="9">
        <f t="shared" si="6"/>
        <v>17</v>
      </c>
      <c r="AE24" s="12">
        <f t="shared" si="7"/>
        <v>120.57599999999999</v>
      </c>
      <c r="AF24" s="9">
        <f t="shared" si="8"/>
        <v>17</v>
      </c>
      <c r="AG24" s="9">
        <v>120.57599999999999</v>
      </c>
      <c r="AH24" s="9">
        <v>17</v>
      </c>
      <c r="AI24">
        <f t="shared" si="9"/>
        <v>4.7922802595138432</v>
      </c>
    </row>
    <row r="25" spans="6:41" x14ac:dyDescent="0.3">
      <c r="F25" s="9">
        <v>18</v>
      </c>
      <c r="G25" s="12">
        <v>12.804</v>
      </c>
      <c r="H25" s="9">
        <v>16.838999999999999</v>
      </c>
      <c r="I25" s="9">
        <v>0.56699999999999995</v>
      </c>
      <c r="J25" s="9">
        <v>1.4139999999999999</v>
      </c>
      <c r="K25" s="9">
        <v>0.70699999999999996</v>
      </c>
      <c r="L25" s="9">
        <v>0.83499999999999996</v>
      </c>
      <c r="M25" s="9"/>
      <c r="N25" s="16">
        <v>1</v>
      </c>
      <c r="O25" s="9">
        <v>19</v>
      </c>
      <c r="P25" s="12">
        <v>3.6349999999999998</v>
      </c>
      <c r="Q25" s="22"/>
      <c r="R25" s="12"/>
      <c r="S25" s="9">
        <v>18</v>
      </c>
      <c r="T25" s="9">
        <f t="shared" si="2"/>
        <v>1280.4000000000001</v>
      </c>
      <c r="U25" s="9"/>
      <c r="V25">
        <v>178</v>
      </c>
      <c r="W25">
        <v>10647.6</v>
      </c>
      <c r="X25" s="10">
        <f t="shared" si="0"/>
        <v>116.43429639295339</v>
      </c>
      <c r="Z25" s="11">
        <f t="shared" si="1"/>
        <v>116.434</v>
      </c>
      <c r="AA25">
        <f t="shared" si="3"/>
        <v>1</v>
      </c>
      <c r="AB25">
        <f t="shared" si="4"/>
        <v>1</v>
      </c>
      <c r="AC25">
        <f t="shared" si="5"/>
        <v>18</v>
      </c>
      <c r="AD25" s="9">
        <f t="shared" si="6"/>
        <v>18</v>
      </c>
      <c r="AE25" s="12">
        <f t="shared" si="7"/>
        <v>116.434</v>
      </c>
      <c r="AF25" s="9">
        <f t="shared" si="8"/>
        <v>18</v>
      </c>
      <c r="AG25" s="9">
        <v>116.434</v>
      </c>
      <c r="AH25" s="9">
        <v>18</v>
      </c>
      <c r="AI25">
        <f t="shared" si="9"/>
        <v>4.7573245888654734</v>
      </c>
    </row>
    <row r="26" spans="6:41" x14ac:dyDescent="0.3">
      <c r="F26" s="9">
        <v>19</v>
      </c>
      <c r="G26" s="12">
        <v>44.460999999999999</v>
      </c>
      <c r="H26" s="9">
        <v>29.864999999999998</v>
      </c>
      <c r="I26" s="9">
        <v>0.626</v>
      </c>
      <c r="J26" s="9">
        <v>1.6830000000000001</v>
      </c>
      <c r="K26" s="9">
        <v>0.59399999999999997</v>
      </c>
      <c r="L26" s="9">
        <v>0.88500000000000001</v>
      </c>
      <c r="M26" s="9"/>
      <c r="N26" s="16">
        <v>1</v>
      </c>
      <c r="O26" s="9">
        <v>20</v>
      </c>
      <c r="P26" s="12">
        <v>1.0509999999999999</v>
      </c>
      <c r="Q26" s="22"/>
      <c r="R26" s="12"/>
      <c r="S26" s="9">
        <v>19</v>
      </c>
      <c r="T26" s="9">
        <f t="shared" si="2"/>
        <v>4446.0999999999995</v>
      </c>
      <c r="U26" s="9"/>
      <c r="V26">
        <v>179</v>
      </c>
      <c r="W26">
        <v>9805.8000000000011</v>
      </c>
      <c r="X26" s="10">
        <f t="shared" si="0"/>
        <v>111.73688884054388</v>
      </c>
      <c r="Z26" s="11">
        <f t="shared" si="1"/>
        <v>111.736</v>
      </c>
      <c r="AA26">
        <f t="shared" si="3"/>
        <v>1</v>
      </c>
      <c r="AB26">
        <f t="shared" si="4"/>
        <v>1</v>
      </c>
      <c r="AC26">
        <f t="shared" si="5"/>
        <v>19</v>
      </c>
      <c r="AD26" s="9">
        <f t="shared" si="6"/>
        <v>19</v>
      </c>
      <c r="AE26" s="12">
        <f t="shared" si="7"/>
        <v>111.736</v>
      </c>
      <c r="AF26" s="9">
        <f t="shared" si="8"/>
        <v>19</v>
      </c>
      <c r="AG26" s="9">
        <v>111.736</v>
      </c>
      <c r="AH26" s="9">
        <v>19</v>
      </c>
      <c r="AI26">
        <f t="shared" si="9"/>
        <v>4.7161389460034702</v>
      </c>
    </row>
    <row r="27" spans="6:41" x14ac:dyDescent="0.3">
      <c r="F27" s="9">
        <v>20</v>
      </c>
      <c r="G27" s="12">
        <v>126.583</v>
      </c>
      <c r="H27" s="9">
        <v>54.786999999999999</v>
      </c>
      <c r="I27" s="9">
        <v>0.53</v>
      </c>
      <c r="J27" s="9">
        <v>2.8039999999999998</v>
      </c>
      <c r="K27" s="9">
        <v>0.35699999999999998</v>
      </c>
      <c r="L27" s="9">
        <v>0.85399999999999998</v>
      </c>
      <c r="M27" s="9"/>
      <c r="N27" s="40">
        <v>1</v>
      </c>
      <c r="O27" s="17">
        <v>21</v>
      </c>
      <c r="P27" s="18">
        <v>1.8979999999999999</v>
      </c>
      <c r="Q27" s="42">
        <f>G8-SUM(P8:P27)</f>
        <v>1245.0889999999999</v>
      </c>
      <c r="R27" s="12"/>
      <c r="S27" s="9">
        <v>20</v>
      </c>
      <c r="T27" s="9">
        <f t="shared" si="2"/>
        <v>12658.3</v>
      </c>
      <c r="U27" s="9"/>
      <c r="V27">
        <v>225</v>
      </c>
      <c r="W27">
        <v>9746.8000000000011</v>
      </c>
      <c r="X27" s="10">
        <f t="shared" si="0"/>
        <v>111.4002297781503</v>
      </c>
      <c r="Z27" s="11">
        <f t="shared" si="1"/>
        <v>111.4</v>
      </c>
      <c r="AA27">
        <f t="shared" si="3"/>
        <v>1</v>
      </c>
      <c r="AB27">
        <f t="shared" si="4"/>
        <v>1</v>
      </c>
      <c r="AC27">
        <f t="shared" si="5"/>
        <v>20</v>
      </c>
      <c r="AD27" s="9">
        <f t="shared" si="6"/>
        <v>20</v>
      </c>
      <c r="AE27" s="12">
        <f t="shared" si="7"/>
        <v>111.4</v>
      </c>
      <c r="AF27" s="9">
        <f t="shared" si="8"/>
        <v>20</v>
      </c>
      <c r="AG27" s="9">
        <v>111.4</v>
      </c>
      <c r="AH27" s="9">
        <v>20</v>
      </c>
      <c r="AI27">
        <f t="shared" si="9"/>
        <v>4.7131273274931837</v>
      </c>
    </row>
    <row r="28" spans="6:41" x14ac:dyDescent="0.3">
      <c r="F28" s="9">
        <v>21</v>
      </c>
      <c r="G28" s="12">
        <v>0.59</v>
      </c>
      <c r="H28" s="9">
        <v>3.6970000000000001</v>
      </c>
      <c r="I28" s="9">
        <v>0.54200000000000004</v>
      </c>
      <c r="J28" s="9">
        <v>3.649</v>
      </c>
      <c r="K28" s="9">
        <v>0.27400000000000002</v>
      </c>
      <c r="L28" s="9">
        <v>0.82699999999999996</v>
      </c>
      <c r="M28" s="9"/>
      <c r="N28" s="41">
        <v>33</v>
      </c>
      <c r="O28" s="19">
        <v>25</v>
      </c>
      <c r="P28" s="20">
        <v>0.72899999999999998</v>
      </c>
      <c r="Q28" s="43">
        <f>G40-P28</f>
        <v>31.902999999999999</v>
      </c>
      <c r="R28" s="12"/>
      <c r="S28" s="9">
        <v>21</v>
      </c>
      <c r="T28" s="9">
        <f t="shared" si="2"/>
        <v>59</v>
      </c>
      <c r="U28" s="9"/>
      <c r="V28">
        <v>192</v>
      </c>
      <c r="W28">
        <v>9600.9</v>
      </c>
      <c r="X28" s="10">
        <f t="shared" si="0"/>
        <v>110.56331012161233</v>
      </c>
      <c r="Z28" s="11">
        <f t="shared" si="1"/>
        <v>110.563</v>
      </c>
      <c r="AA28">
        <f t="shared" si="3"/>
        <v>1</v>
      </c>
      <c r="AB28">
        <f t="shared" si="4"/>
        <v>1</v>
      </c>
      <c r="AC28">
        <f t="shared" si="5"/>
        <v>21</v>
      </c>
      <c r="AD28" s="9">
        <f t="shared" si="6"/>
        <v>21</v>
      </c>
      <c r="AE28" s="12">
        <f t="shared" si="7"/>
        <v>110.563</v>
      </c>
      <c r="AF28" s="9">
        <f t="shared" si="8"/>
        <v>21</v>
      </c>
      <c r="AG28" s="9">
        <v>110.563</v>
      </c>
      <c r="AH28" s="9">
        <v>21</v>
      </c>
      <c r="AI28">
        <f t="shared" si="9"/>
        <v>4.705585494238778</v>
      </c>
    </row>
    <row r="29" spans="6:41" x14ac:dyDescent="0.3">
      <c r="F29" s="9">
        <v>22</v>
      </c>
      <c r="G29" s="12">
        <v>5.78</v>
      </c>
      <c r="H29" s="9">
        <v>9.7070000000000007</v>
      </c>
      <c r="I29" s="9">
        <v>0.77100000000000002</v>
      </c>
      <c r="J29" s="9">
        <v>1.359</v>
      </c>
      <c r="K29" s="9">
        <v>0.73599999999999999</v>
      </c>
      <c r="L29" s="9">
        <v>0.94699999999999995</v>
      </c>
      <c r="M29" s="9"/>
      <c r="N29" s="41">
        <v>38</v>
      </c>
      <c r="O29" s="19">
        <v>27</v>
      </c>
      <c r="P29" s="20">
        <v>0.59</v>
      </c>
      <c r="Q29" s="43">
        <f>G45-P29</f>
        <v>78.840999999999994</v>
      </c>
      <c r="R29" s="12"/>
      <c r="S29" s="9">
        <v>22</v>
      </c>
      <c r="T29" s="9">
        <f t="shared" si="2"/>
        <v>578</v>
      </c>
      <c r="U29" s="9"/>
      <c r="V29">
        <v>309</v>
      </c>
      <c r="W29">
        <v>9212.6999999999989</v>
      </c>
      <c r="X29" s="10">
        <f t="shared" si="0"/>
        <v>108.3050042878058</v>
      </c>
      <c r="Z29" s="11">
        <f t="shared" si="1"/>
        <v>108.30500000000001</v>
      </c>
      <c r="AA29">
        <f t="shared" si="3"/>
        <v>1</v>
      </c>
      <c r="AB29">
        <f t="shared" si="4"/>
        <v>1</v>
      </c>
      <c r="AC29">
        <f t="shared" si="5"/>
        <v>22</v>
      </c>
      <c r="AD29" s="9">
        <f t="shared" si="6"/>
        <v>22</v>
      </c>
      <c r="AE29" s="12">
        <f t="shared" si="7"/>
        <v>108.30500000000001</v>
      </c>
      <c r="AF29" s="9">
        <f t="shared" si="8"/>
        <v>22</v>
      </c>
      <c r="AG29" s="9">
        <v>108.30500000000001</v>
      </c>
      <c r="AH29" s="9">
        <v>22</v>
      </c>
      <c r="AI29">
        <f t="shared" si="9"/>
        <v>4.6849513209929414</v>
      </c>
    </row>
    <row r="30" spans="6:41" x14ac:dyDescent="0.3">
      <c r="F30" s="9">
        <v>23</v>
      </c>
      <c r="G30" s="12">
        <v>1.7370000000000001</v>
      </c>
      <c r="H30" s="9">
        <v>5.3540000000000001</v>
      </c>
      <c r="I30" s="9">
        <v>0.76200000000000001</v>
      </c>
      <c r="J30" s="9">
        <v>1.5189999999999999</v>
      </c>
      <c r="K30" s="9">
        <v>0.65900000000000003</v>
      </c>
      <c r="L30" s="9">
        <v>0.89800000000000002</v>
      </c>
      <c r="M30" s="9"/>
      <c r="N30" s="13">
        <v>46</v>
      </c>
      <c r="O30" s="14">
        <v>28</v>
      </c>
      <c r="P30" s="15">
        <v>0.879</v>
      </c>
      <c r="Q30" s="21"/>
      <c r="R30" s="12"/>
      <c r="S30" s="9">
        <v>23</v>
      </c>
      <c r="T30" s="9">
        <f t="shared" si="2"/>
        <v>173.70000000000002</v>
      </c>
      <c r="U30" s="9"/>
      <c r="V30">
        <v>176</v>
      </c>
      <c r="W30">
        <v>8959.6999999999989</v>
      </c>
      <c r="X30" s="10">
        <f t="shared" si="0"/>
        <v>106.80751073292382</v>
      </c>
      <c r="Z30" s="11">
        <f t="shared" si="1"/>
        <v>106.807</v>
      </c>
      <c r="AA30">
        <f t="shared" si="3"/>
        <v>1</v>
      </c>
      <c r="AB30">
        <f t="shared" si="4"/>
        <v>1</v>
      </c>
      <c r="AC30">
        <f t="shared" si="5"/>
        <v>23</v>
      </c>
      <c r="AD30" s="9">
        <f t="shared" si="6"/>
        <v>23</v>
      </c>
      <c r="AE30" s="12">
        <f t="shared" si="7"/>
        <v>106.807</v>
      </c>
      <c r="AF30" s="9">
        <f t="shared" si="8"/>
        <v>23</v>
      </c>
      <c r="AG30" s="9">
        <v>106.807</v>
      </c>
      <c r="AH30" s="9">
        <v>23</v>
      </c>
      <c r="AI30">
        <f t="shared" si="9"/>
        <v>4.6710234674494027</v>
      </c>
    </row>
    <row r="31" spans="6:41" x14ac:dyDescent="0.3">
      <c r="F31" s="9">
        <v>24</v>
      </c>
      <c r="G31" s="12">
        <v>1.373</v>
      </c>
      <c r="H31" s="9">
        <v>5.9039999999999999</v>
      </c>
      <c r="I31" s="9">
        <v>0.495</v>
      </c>
      <c r="J31" s="9">
        <v>3.0640000000000001</v>
      </c>
      <c r="K31" s="9">
        <v>0.32600000000000001</v>
      </c>
      <c r="L31" s="9">
        <v>0.85599999999999998</v>
      </c>
      <c r="M31" s="9"/>
      <c r="N31" s="40">
        <v>46</v>
      </c>
      <c r="O31" s="17">
        <v>29</v>
      </c>
      <c r="P31" s="18">
        <v>0.56799999999999995</v>
      </c>
      <c r="Q31" s="42">
        <f>G53-SUM(P30:P31)</f>
        <v>89.19</v>
      </c>
      <c r="R31" s="12"/>
      <c r="S31" s="9">
        <v>24</v>
      </c>
      <c r="T31" s="9">
        <f t="shared" si="2"/>
        <v>137.30000000000001</v>
      </c>
      <c r="U31" s="9"/>
      <c r="V31">
        <v>46</v>
      </c>
      <c r="W31">
        <v>8919</v>
      </c>
      <c r="X31" s="10">
        <f t="shared" si="0"/>
        <v>106.56464469744604</v>
      </c>
      <c r="Z31" s="11">
        <f t="shared" si="1"/>
        <v>106.56399999999999</v>
      </c>
      <c r="AA31">
        <f t="shared" si="3"/>
        <v>1</v>
      </c>
      <c r="AB31">
        <f t="shared" si="4"/>
        <v>1</v>
      </c>
      <c r="AC31">
        <f t="shared" si="5"/>
        <v>24</v>
      </c>
      <c r="AD31" s="9">
        <f t="shared" si="6"/>
        <v>24</v>
      </c>
      <c r="AE31" s="12">
        <f t="shared" si="7"/>
        <v>106.56399999999999</v>
      </c>
      <c r="AF31" s="9">
        <f t="shared" si="8"/>
        <v>24</v>
      </c>
      <c r="AG31" s="9">
        <v>106.56399999999999</v>
      </c>
      <c r="AH31" s="9">
        <v>24</v>
      </c>
      <c r="AI31">
        <f t="shared" si="9"/>
        <v>4.6687457436251005</v>
      </c>
    </row>
    <row r="32" spans="6:41" x14ac:dyDescent="0.3">
      <c r="F32" s="9">
        <v>25</v>
      </c>
      <c r="G32" s="12">
        <v>2.048</v>
      </c>
      <c r="H32" s="9">
        <v>5.7320000000000002</v>
      </c>
      <c r="I32" s="9">
        <v>0.78300000000000003</v>
      </c>
      <c r="J32" s="9">
        <v>1.972</v>
      </c>
      <c r="K32" s="9">
        <v>0.50700000000000001</v>
      </c>
      <c r="L32" s="9">
        <v>0.90500000000000003</v>
      </c>
      <c r="M32" s="9"/>
      <c r="N32" s="41">
        <v>64</v>
      </c>
      <c r="O32" s="19">
        <v>30</v>
      </c>
      <c r="P32" s="20">
        <v>0.66500000000000004</v>
      </c>
      <c r="Q32" s="43">
        <f>G71-P32</f>
        <v>50.712000000000003</v>
      </c>
      <c r="R32" s="12"/>
      <c r="S32" s="9">
        <v>25</v>
      </c>
      <c r="T32" s="9">
        <f t="shared" si="2"/>
        <v>204.8</v>
      </c>
      <c r="U32" s="9"/>
      <c r="V32">
        <v>14</v>
      </c>
      <c r="W32">
        <v>8290.5</v>
      </c>
      <c r="X32" s="10">
        <f t="shared" si="0"/>
        <v>102.74138623566876</v>
      </c>
      <c r="Z32" s="11">
        <f t="shared" si="1"/>
        <v>102.741</v>
      </c>
      <c r="AA32">
        <f t="shared" si="3"/>
        <v>1</v>
      </c>
      <c r="AB32">
        <f t="shared" si="4"/>
        <v>1</v>
      </c>
      <c r="AC32">
        <f t="shared" si="5"/>
        <v>25</v>
      </c>
      <c r="AD32" s="9">
        <f t="shared" si="6"/>
        <v>25</v>
      </c>
      <c r="AE32" s="12">
        <f t="shared" si="7"/>
        <v>102.741</v>
      </c>
      <c r="AF32" s="9">
        <f t="shared" si="8"/>
        <v>25</v>
      </c>
      <c r="AG32" s="9">
        <v>102.741</v>
      </c>
      <c r="AH32" s="9">
        <v>25</v>
      </c>
      <c r="AI32">
        <f t="shared" si="9"/>
        <v>4.6322112582991313</v>
      </c>
    </row>
    <row r="33" spans="6:35" x14ac:dyDescent="0.3">
      <c r="F33" s="9">
        <v>26</v>
      </c>
      <c r="G33" s="12">
        <v>9.673</v>
      </c>
      <c r="H33" s="9">
        <v>15.804</v>
      </c>
      <c r="I33" s="9">
        <v>0.48699999999999999</v>
      </c>
      <c r="J33" s="9">
        <v>1.712</v>
      </c>
      <c r="K33" s="9">
        <v>0.58399999999999996</v>
      </c>
      <c r="L33" s="9">
        <v>0.80900000000000005</v>
      </c>
      <c r="M33" s="9"/>
      <c r="N33" s="41">
        <v>76</v>
      </c>
      <c r="O33" s="19">
        <v>31</v>
      </c>
      <c r="P33" s="20">
        <v>0.82599999999999996</v>
      </c>
      <c r="Q33" s="43">
        <f>G83-P33</f>
        <v>9.8229999999999986</v>
      </c>
      <c r="R33" s="12"/>
      <c r="S33" s="9">
        <v>26</v>
      </c>
      <c r="T33" s="9">
        <f t="shared" si="2"/>
        <v>967.3</v>
      </c>
      <c r="U33" s="9"/>
      <c r="V33">
        <v>311</v>
      </c>
      <c r="W33">
        <v>8238</v>
      </c>
      <c r="X33" s="10">
        <f t="shared" si="0"/>
        <v>102.41556214525345</v>
      </c>
      <c r="Z33" s="11">
        <f t="shared" si="1"/>
        <v>102.41500000000001</v>
      </c>
      <c r="AA33">
        <f t="shared" si="3"/>
        <v>1</v>
      </c>
      <c r="AB33">
        <f t="shared" si="4"/>
        <v>1</v>
      </c>
      <c r="AC33">
        <f t="shared" si="5"/>
        <v>26</v>
      </c>
      <c r="AD33" s="9">
        <f t="shared" si="6"/>
        <v>26</v>
      </c>
      <c r="AE33" s="12">
        <f t="shared" si="7"/>
        <v>102.41500000000001</v>
      </c>
      <c r="AF33" s="9">
        <f t="shared" si="8"/>
        <v>26</v>
      </c>
      <c r="AG33" s="9">
        <v>102.41500000000001</v>
      </c>
      <c r="AH33" s="9">
        <v>26</v>
      </c>
      <c r="AI33">
        <f t="shared" si="9"/>
        <v>4.6290331862526193</v>
      </c>
    </row>
    <row r="34" spans="6:35" x14ac:dyDescent="0.3">
      <c r="F34" s="9">
        <v>27</v>
      </c>
      <c r="G34" s="12">
        <v>38.863</v>
      </c>
      <c r="H34" s="9">
        <v>25.742999999999999</v>
      </c>
      <c r="I34" s="9">
        <v>0.73699999999999999</v>
      </c>
      <c r="J34" s="9">
        <v>1.24</v>
      </c>
      <c r="K34" s="9">
        <v>0.80600000000000005</v>
      </c>
      <c r="L34" s="9">
        <v>0.91300000000000003</v>
      </c>
      <c r="M34" s="9"/>
      <c r="N34" s="13">
        <v>90</v>
      </c>
      <c r="O34" s="14">
        <v>32</v>
      </c>
      <c r="P34" s="15">
        <v>1.1259999999999999</v>
      </c>
      <c r="Q34" s="21"/>
      <c r="R34" s="12"/>
      <c r="S34" s="9">
        <v>27</v>
      </c>
      <c r="T34" s="9">
        <f t="shared" si="2"/>
        <v>3886.3</v>
      </c>
      <c r="U34" s="9"/>
      <c r="V34">
        <v>38</v>
      </c>
      <c r="W34">
        <v>7884.0999999999995</v>
      </c>
      <c r="X34" s="10">
        <f t="shared" si="0"/>
        <v>100.19155600471777</v>
      </c>
      <c r="Z34" s="11">
        <f t="shared" si="1"/>
        <v>100.191</v>
      </c>
      <c r="AA34">
        <f t="shared" si="3"/>
        <v>1</v>
      </c>
      <c r="AB34">
        <f t="shared" si="4"/>
        <v>1</v>
      </c>
      <c r="AC34">
        <f t="shared" si="5"/>
        <v>27</v>
      </c>
      <c r="AD34" s="9">
        <f t="shared" si="6"/>
        <v>27</v>
      </c>
      <c r="AE34" s="12">
        <f t="shared" si="7"/>
        <v>100.191</v>
      </c>
      <c r="AF34" s="9">
        <f t="shared" si="8"/>
        <v>27</v>
      </c>
      <c r="AG34" s="9">
        <v>100.191</v>
      </c>
      <c r="AH34" s="9">
        <v>27</v>
      </c>
      <c r="AI34">
        <f t="shared" si="9"/>
        <v>4.6070783642573927</v>
      </c>
    </row>
    <row r="35" spans="6:35" x14ac:dyDescent="0.3">
      <c r="F35" s="9">
        <v>28</v>
      </c>
      <c r="G35" s="12">
        <v>9.5009999999999994</v>
      </c>
      <c r="H35" s="9">
        <v>12.061</v>
      </c>
      <c r="I35" s="9">
        <v>0.82099999999999995</v>
      </c>
      <c r="J35" s="9">
        <v>1.097</v>
      </c>
      <c r="K35" s="9">
        <v>0.91100000000000003</v>
      </c>
      <c r="L35" s="9">
        <v>0.93700000000000006</v>
      </c>
      <c r="M35" s="9"/>
      <c r="N35" s="16">
        <v>90</v>
      </c>
      <c r="O35" s="9">
        <v>33</v>
      </c>
      <c r="P35" s="12">
        <v>1.7909999999999999</v>
      </c>
      <c r="Q35" s="22"/>
      <c r="R35" s="12"/>
      <c r="S35" s="9">
        <v>28</v>
      </c>
      <c r="T35" s="9">
        <f t="shared" si="2"/>
        <v>950.09999999999991</v>
      </c>
      <c r="U35" s="9"/>
      <c r="V35">
        <v>41</v>
      </c>
      <c r="W35">
        <v>7803.7000000000007</v>
      </c>
      <c r="X35" s="10">
        <f t="shared" si="0"/>
        <v>99.679383200588632</v>
      </c>
      <c r="Z35" s="11">
        <f t="shared" si="1"/>
        <v>99.679000000000002</v>
      </c>
      <c r="AA35">
        <f t="shared" si="3"/>
        <v>1</v>
      </c>
      <c r="AB35">
        <f t="shared" si="4"/>
        <v>1</v>
      </c>
      <c r="AC35">
        <f t="shared" si="5"/>
        <v>28</v>
      </c>
      <c r="AD35" s="9">
        <f t="shared" si="6"/>
        <v>28</v>
      </c>
      <c r="AE35" s="12">
        <f t="shared" si="7"/>
        <v>99.679000000000002</v>
      </c>
      <c r="AF35" s="9">
        <f t="shared" si="8"/>
        <v>28</v>
      </c>
      <c r="AG35" s="9">
        <v>99.679000000000002</v>
      </c>
      <c r="AH35" s="9">
        <v>28</v>
      </c>
      <c r="AI35">
        <f t="shared" si="9"/>
        <v>4.6019550228860924</v>
      </c>
    </row>
    <row r="36" spans="6:35" x14ac:dyDescent="0.3">
      <c r="F36" s="9">
        <v>29</v>
      </c>
      <c r="G36" s="12">
        <v>11.367000000000001</v>
      </c>
      <c r="H36" s="9">
        <v>17.010999999999999</v>
      </c>
      <c r="I36" s="9">
        <v>0.49399999999999999</v>
      </c>
      <c r="J36" s="9">
        <v>2.855</v>
      </c>
      <c r="K36" s="9">
        <v>0.35</v>
      </c>
      <c r="L36" s="9">
        <v>0.82199999999999995</v>
      </c>
      <c r="M36" s="9"/>
      <c r="N36" s="16">
        <v>90</v>
      </c>
      <c r="O36" s="9">
        <v>34</v>
      </c>
      <c r="P36" s="12">
        <v>2.7559999999999998</v>
      </c>
      <c r="Q36" s="22"/>
      <c r="R36" s="12"/>
      <c r="S36" s="9">
        <v>29</v>
      </c>
      <c r="T36" s="9">
        <f t="shared" si="2"/>
        <v>1136.7</v>
      </c>
      <c r="U36" s="9"/>
      <c r="V36">
        <v>126</v>
      </c>
      <c r="W36">
        <v>7570.9000000000005</v>
      </c>
      <c r="X36" s="10">
        <f t="shared" si="0"/>
        <v>98.181308145875931</v>
      </c>
      <c r="Z36" s="11">
        <f t="shared" si="1"/>
        <v>98.180999999999997</v>
      </c>
      <c r="AA36">
        <f t="shared" si="3"/>
        <v>1</v>
      </c>
      <c r="AB36">
        <f t="shared" si="4"/>
        <v>1</v>
      </c>
      <c r="AC36">
        <f t="shared" si="5"/>
        <v>29</v>
      </c>
      <c r="AD36" s="9">
        <f t="shared" si="6"/>
        <v>29</v>
      </c>
      <c r="AE36" s="12">
        <f t="shared" si="7"/>
        <v>98.180999999999997</v>
      </c>
      <c r="AF36" s="9">
        <f t="shared" si="8"/>
        <v>29</v>
      </c>
      <c r="AG36" s="9">
        <v>98.180999999999997</v>
      </c>
      <c r="AH36" s="9">
        <v>29</v>
      </c>
      <c r="AI36">
        <f t="shared" si="9"/>
        <v>4.5868127139518391</v>
      </c>
    </row>
    <row r="37" spans="6:35" x14ac:dyDescent="0.3">
      <c r="F37" s="9">
        <v>30</v>
      </c>
      <c r="G37" s="12">
        <v>0.46100000000000002</v>
      </c>
      <c r="H37" s="9">
        <v>2.4649999999999999</v>
      </c>
      <c r="I37" s="9">
        <v>0.95399999999999996</v>
      </c>
      <c r="J37" s="9">
        <v>1.486</v>
      </c>
      <c r="K37" s="9">
        <v>0.67300000000000004</v>
      </c>
      <c r="L37" s="9">
        <v>0.86899999999999999</v>
      </c>
      <c r="M37" s="9"/>
      <c r="N37" s="40">
        <v>90</v>
      </c>
      <c r="O37" s="17">
        <v>35</v>
      </c>
      <c r="P37" s="18">
        <v>1.3080000000000001</v>
      </c>
      <c r="Q37" s="42">
        <f>G97-SUM(P34:P37)</f>
        <v>457.53800000000001</v>
      </c>
      <c r="R37" s="12"/>
      <c r="S37" s="9">
        <v>30</v>
      </c>
      <c r="T37" s="9">
        <f t="shared" si="2"/>
        <v>46.1</v>
      </c>
      <c r="U37" s="9"/>
      <c r="V37">
        <v>182</v>
      </c>
      <c r="W37">
        <v>7358.5999999999995</v>
      </c>
      <c r="X37" s="10">
        <f t="shared" si="0"/>
        <v>96.79494053868811</v>
      </c>
      <c r="Z37" s="11">
        <f t="shared" si="1"/>
        <v>96.793999999999997</v>
      </c>
      <c r="AA37">
        <f t="shared" si="3"/>
        <v>1</v>
      </c>
      <c r="AB37">
        <f t="shared" si="4"/>
        <v>1</v>
      </c>
      <c r="AC37">
        <f t="shared" si="5"/>
        <v>30</v>
      </c>
      <c r="AD37" s="9">
        <f t="shared" si="6"/>
        <v>30</v>
      </c>
      <c r="AE37" s="12">
        <f t="shared" si="7"/>
        <v>96.793999999999997</v>
      </c>
      <c r="AF37" s="9">
        <f t="shared" si="8"/>
        <v>30</v>
      </c>
      <c r="AG37" s="9">
        <v>96.793999999999997</v>
      </c>
      <c r="AH37" s="9">
        <v>30</v>
      </c>
      <c r="AI37">
        <f t="shared" si="9"/>
        <v>4.5725850088904023</v>
      </c>
    </row>
    <row r="38" spans="6:35" x14ac:dyDescent="0.3">
      <c r="F38" s="9">
        <v>31</v>
      </c>
      <c r="G38" s="12">
        <v>7.7640000000000002</v>
      </c>
      <c r="H38" s="9">
        <v>11.147</v>
      </c>
      <c r="I38" s="9">
        <v>0.78500000000000003</v>
      </c>
      <c r="J38" s="9">
        <v>1.728</v>
      </c>
      <c r="K38" s="9">
        <v>0.57899999999999996</v>
      </c>
      <c r="L38" s="9">
        <v>0.94299999999999995</v>
      </c>
      <c r="M38" s="9"/>
      <c r="N38" s="41">
        <v>148</v>
      </c>
      <c r="O38" s="19">
        <v>38</v>
      </c>
      <c r="P38" s="20">
        <v>6.9379999999999997</v>
      </c>
      <c r="Q38" s="43">
        <f>G155-P38</f>
        <v>729.245</v>
      </c>
      <c r="R38" s="12"/>
      <c r="S38" s="9">
        <v>31</v>
      </c>
      <c r="T38" s="9">
        <f t="shared" si="2"/>
        <v>776.4</v>
      </c>
      <c r="U38" s="9"/>
      <c r="V38">
        <v>66</v>
      </c>
      <c r="W38">
        <v>6334.5</v>
      </c>
      <c r="X38" s="10">
        <f t="shared" si="0"/>
        <v>89.807215167406724</v>
      </c>
      <c r="Z38" s="11">
        <f t="shared" si="1"/>
        <v>89.807000000000002</v>
      </c>
      <c r="AA38">
        <f t="shared" si="3"/>
        <v>1</v>
      </c>
      <c r="AB38">
        <f t="shared" si="4"/>
        <v>1</v>
      </c>
      <c r="AC38">
        <f t="shared" si="5"/>
        <v>31</v>
      </c>
      <c r="AD38" s="9">
        <f t="shared" si="6"/>
        <v>31</v>
      </c>
      <c r="AE38" s="12">
        <f t="shared" si="7"/>
        <v>89.807000000000002</v>
      </c>
      <c r="AF38" s="9">
        <f t="shared" si="8"/>
        <v>31</v>
      </c>
      <c r="AG38" s="9">
        <v>89.807000000000002</v>
      </c>
      <c r="AH38" s="9">
        <v>31</v>
      </c>
      <c r="AI38">
        <f t="shared" si="9"/>
        <v>4.4976629232723599</v>
      </c>
    </row>
    <row r="39" spans="6:35" x14ac:dyDescent="0.3">
      <c r="F39" s="9">
        <v>32</v>
      </c>
      <c r="G39" s="12">
        <v>3.056</v>
      </c>
      <c r="H39" s="9">
        <v>7.3540000000000001</v>
      </c>
      <c r="I39" s="9">
        <v>0.71</v>
      </c>
      <c r="J39" s="9">
        <v>1.274</v>
      </c>
      <c r="K39" s="9">
        <v>0.78500000000000003</v>
      </c>
      <c r="L39" s="9">
        <v>0.90300000000000002</v>
      </c>
      <c r="M39" s="9"/>
      <c r="N39" s="13">
        <v>151</v>
      </c>
      <c r="O39" s="14">
        <v>36</v>
      </c>
      <c r="P39" s="15">
        <v>1.48</v>
      </c>
      <c r="Q39" s="21"/>
      <c r="R39" s="12"/>
      <c r="S39" s="9">
        <v>32</v>
      </c>
      <c r="T39" s="9">
        <f t="shared" si="2"/>
        <v>305.60000000000002</v>
      </c>
      <c r="U39" s="9"/>
      <c r="V39">
        <v>215</v>
      </c>
      <c r="W39">
        <v>6310.9000000000005</v>
      </c>
      <c r="X39" s="10">
        <f t="shared" si="0"/>
        <v>89.639764852821543</v>
      </c>
      <c r="Z39" s="11">
        <f t="shared" si="1"/>
        <v>89.638999999999996</v>
      </c>
      <c r="AA39">
        <f t="shared" si="3"/>
        <v>1</v>
      </c>
      <c r="AB39">
        <f t="shared" si="4"/>
        <v>1</v>
      </c>
      <c r="AC39">
        <f t="shared" si="5"/>
        <v>32</v>
      </c>
      <c r="AD39" s="9">
        <f t="shared" si="6"/>
        <v>32</v>
      </c>
      <c r="AE39" s="12">
        <f t="shared" si="7"/>
        <v>89.638999999999996</v>
      </c>
      <c r="AF39" s="9">
        <f t="shared" si="8"/>
        <v>32</v>
      </c>
      <c r="AG39" s="9">
        <v>89.638999999999996</v>
      </c>
      <c r="AH39" s="9">
        <v>32</v>
      </c>
      <c r="AI39">
        <f t="shared" si="9"/>
        <v>4.495790493136453</v>
      </c>
    </row>
    <row r="40" spans="6:35" x14ac:dyDescent="0.3">
      <c r="F40" s="9">
        <v>33</v>
      </c>
      <c r="G40" s="12">
        <v>32.631999999999998</v>
      </c>
      <c r="H40" s="9">
        <v>36.728999999999999</v>
      </c>
      <c r="I40" s="9">
        <v>0.30399999999999999</v>
      </c>
      <c r="J40" s="9">
        <v>1.6579999999999999</v>
      </c>
      <c r="K40" s="9">
        <v>0.60299999999999998</v>
      </c>
      <c r="L40" s="9">
        <v>0.72499999999999998</v>
      </c>
      <c r="M40" s="9"/>
      <c r="N40" s="16">
        <v>151</v>
      </c>
      <c r="O40" s="9">
        <v>37</v>
      </c>
      <c r="P40" s="12">
        <v>4.7610000000000001</v>
      </c>
      <c r="Q40" s="22"/>
      <c r="R40" s="12"/>
      <c r="S40" s="92">
        <v>33</v>
      </c>
      <c r="T40" s="9">
        <f>Q28*100</f>
        <v>3190.2999999999997</v>
      </c>
      <c r="U40" s="9"/>
      <c r="V40">
        <v>173</v>
      </c>
      <c r="W40">
        <v>6238</v>
      </c>
      <c r="X40" s="10">
        <f t="shared" si="0"/>
        <v>89.120526704334196</v>
      </c>
      <c r="Z40" s="11">
        <f t="shared" si="1"/>
        <v>89.12</v>
      </c>
      <c r="AA40">
        <f t="shared" si="3"/>
        <v>1</v>
      </c>
      <c r="AB40">
        <f t="shared" si="4"/>
        <v>1</v>
      </c>
      <c r="AC40">
        <f t="shared" si="5"/>
        <v>33</v>
      </c>
      <c r="AD40" s="9">
        <f t="shared" si="6"/>
        <v>33</v>
      </c>
      <c r="AE40" s="12">
        <f t="shared" si="7"/>
        <v>89.12</v>
      </c>
      <c r="AF40" s="9">
        <f t="shared" si="8"/>
        <v>33</v>
      </c>
      <c r="AG40" s="9">
        <v>89.12</v>
      </c>
      <c r="AH40" s="9">
        <v>33</v>
      </c>
      <c r="AI40">
        <f t="shared" si="9"/>
        <v>4.489983776178974</v>
      </c>
    </row>
    <row r="41" spans="6:35" x14ac:dyDescent="0.3">
      <c r="F41" s="9">
        <v>34</v>
      </c>
      <c r="G41" s="12">
        <v>0.33200000000000002</v>
      </c>
      <c r="H41" s="9">
        <v>2.1459999999999999</v>
      </c>
      <c r="I41" s="9">
        <v>0.90700000000000003</v>
      </c>
      <c r="J41" s="9">
        <v>1.833</v>
      </c>
      <c r="K41" s="9">
        <v>0.54500000000000004</v>
      </c>
      <c r="L41" s="9">
        <v>0.89900000000000002</v>
      </c>
      <c r="M41" s="9"/>
      <c r="N41" s="16">
        <v>151</v>
      </c>
      <c r="O41" s="9">
        <v>39</v>
      </c>
      <c r="P41" s="12">
        <v>1.7270000000000001</v>
      </c>
      <c r="Q41" s="22"/>
      <c r="R41" s="12"/>
      <c r="S41" s="9">
        <v>34</v>
      </c>
      <c r="T41" s="9">
        <f t="shared" si="2"/>
        <v>33.200000000000003</v>
      </c>
      <c r="U41" s="9"/>
      <c r="V41">
        <v>284</v>
      </c>
      <c r="W41">
        <v>6203.7</v>
      </c>
      <c r="X41" s="10">
        <f t="shared" si="0"/>
        <v>88.875171806717361</v>
      </c>
      <c r="Z41" s="11">
        <f t="shared" si="1"/>
        <v>88.875</v>
      </c>
      <c r="AA41">
        <f t="shared" si="3"/>
        <v>1</v>
      </c>
      <c r="AB41">
        <f t="shared" si="4"/>
        <v>1</v>
      </c>
      <c r="AC41">
        <f t="shared" si="5"/>
        <v>34</v>
      </c>
      <c r="AD41" s="9">
        <f t="shared" si="6"/>
        <v>34</v>
      </c>
      <c r="AE41" s="12">
        <f t="shared" si="7"/>
        <v>88.875</v>
      </c>
      <c r="AF41" s="9">
        <f t="shared" si="8"/>
        <v>34</v>
      </c>
      <c r="AG41" s="9">
        <v>88.875</v>
      </c>
      <c r="AH41" s="9">
        <v>34</v>
      </c>
      <c r="AI41">
        <f t="shared" si="9"/>
        <v>4.4872308881234053</v>
      </c>
    </row>
    <row r="42" spans="6:35" x14ac:dyDescent="0.3">
      <c r="F42" s="9">
        <v>35</v>
      </c>
      <c r="G42" s="12">
        <v>25.265000000000001</v>
      </c>
      <c r="H42" s="9">
        <v>22.196999999999999</v>
      </c>
      <c r="I42" s="9">
        <v>0.64400000000000002</v>
      </c>
      <c r="J42" s="9">
        <v>1.885</v>
      </c>
      <c r="K42" s="9">
        <v>0.53</v>
      </c>
      <c r="L42" s="9">
        <v>0.93899999999999995</v>
      </c>
      <c r="M42" s="9"/>
      <c r="N42" s="40">
        <v>151</v>
      </c>
      <c r="O42" s="17">
        <v>40</v>
      </c>
      <c r="P42" s="18">
        <v>1.2869999999999999</v>
      </c>
      <c r="Q42" s="42">
        <f>G158-SUM(P39:P42)</f>
        <v>325.30400000000003</v>
      </c>
      <c r="R42" s="12"/>
      <c r="S42" s="9">
        <v>35</v>
      </c>
      <c r="T42" s="9">
        <f t="shared" si="2"/>
        <v>2526.5</v>
      </c>
      <c r="U42" s="9"/>
      <c r="V42">
        <v>189</v>
      </c>
      <c r="W42">
        <v>6113.6</v>
      </c>
      <c r="X42" s="10">
        <f t="shared" si="0"/>
        <v>88.227417964558455</v>
      </c>
      <c r="Z42" s="11">
        <f t="shared" si="1"/>
        <v>88.227000000000004</v>
      </c>
      <c r="AA42">
        <f t="shared" si="3"/>
        <v>1</v>
      </c>
      <c r="AB42">
        <f t="shared" si="4"/>
        <v>1</v>
      </c>
      <c r="AC42">
        <f t="shared" si="5"/>
        <v>35</v>
      </c>
      <c r="AD42" s="9">
        <f t="shared" si="6"/>
        <v>35</v>
      </c>
      <c r="AE42" s="12">
        <f t="shared" si="7"/>
        <v>88.227000000000004</v>
      </c>
      <c r="AF42" s="9">
        <f t="shared" si="8"/>
        <v>35</v>
      </c>
      <c r="AG42" s="9">
        <v>88.227000000000004</v>
      </c>
      <c r="AH42" s="9">
        <v>35</v>
      </c>
      <c r="AI42">
        <f t="shared" si="9"/>
        <v>4.4799130386158081</v>
      </c>
    </row>
    <row r="43" spans="6:35" x14ac:dyDescent="0.3">
      <c r="F43" s="9">
        <v>36</v>
      </c>
      <c r="G43" s="12">
        <v>4.0110000000000001</v>
      </c>
      <c r="H43" s="9">
        <v>10.222</v>
      </c>
      <c r="I43" s="9">
        <v>0.48199999999999998</v>
      </c>
      <c r="J43" s="9">
        <v>3.7109999999999999</v>
      </c>
      <c r="K43" s="9">
        <v>0.26900000000000002</v>
      </c>
      <c r="L43" s="9">
        <v>0.84699999999999998</v>
      </c>
      <c r="M43" s="9"/>
      <c r="N43" s="13">
        <v>160</v>
      </c>
      <c r="O43" s="14">
        <v>41</v>
      </c>
      <c r="P43" s="14">
        <v>3.496</v>
      </c>
      <c r="Q43" s="21"/>
      <c r="R43" s="12"/>
      <c r="S43" s="9">
        <v>36</v>
      </c>
      <c r="T43" s="9">
        <f t="shared" si="2"/>
        <v>401.1</v>
      </c>
      <c r="U43" s="9"/>
      <c r="V43">
        <v>188</v>
      </c>
      <c r="W43">
        <v>6094.3</v>
      </c>
      <c r="X43" s="10">
        <f t="shared" si="0"/>
        <v>88.088045485636144</v>
      </c>
      <c r="Z43" s="11">
        <f t="shared" si="1"/>
        <v>88.087999999999994</v>
      </c>
      <c r="AA43">
        <f t="shared" si="3"/>
        <v>1</v>
      </c>
      <c r="AB43">
        <f t="shared" si="4"/>
        <v>1</v>
      </c>
      <c r="AC43">
        <f t="shared" si="5"/>
        <v>36</v>
      </c>
      <c r="AD43" s="9">
        <f t="shared" si="6"/>
        <v>36</v>
      </c>
      <c r="AE43" s="12">
        <f t="shared" si="7"/>
        <v>88.087999999999994</v>
      </c>
      <c r="AF43" s="9">
        <f t="shared" si="8"/>
        <v>36</v>
      </c>
      <c r="AG43" s="9">
        <v>88.087999999999994</v>
      </c>
      <c r="AH43" s="9">
        <v>36</v>
      </c>
      <c r="AI43">
        <f t="shared" si="9"/>
        <v>4.4783363148112896</v>
      </c>
    </row>
    <row r="44" spans="6:35" x14ac:dyDescent="0.3">
      <c r="F44" s="9">
        <v>37</v>
      </c>
      <c r="G44" s="12">
        <v>1.147</v>
      </c>
      <c r="H44" s="9">
        <v>4.7069999999999999</v>
      </c>
      <c r="I44" s="9">
        <v>0.65100000000000002</v>
      </c>
      <c r="J44" s="9">
        <v>1.2749999999999999</v>
      </c>
      <c r="K44" s="9">
        <v>0.78400000000000003</v>
      </c>
      <c r="L44" s="9">
        <v>0.82</v>
      </c>
      <c r="M44" s="9"/>
      <c r="N44" s="16">
        <v>160</v>
      </c>
      <c r="O44" s="9">
        <v>42</v>
      </c>
      <c r="P44" s="9">
        <v>2.1019999999999999</v>
      </c>
      <c r="Q44" s="22"/>
      <c r="R44" s="12"/>
      <c r="S44" s="9">
        <v>37</v>
      </c>
      <c r="T44" s="9">
        <f t="shared" si="2"/>
        <v>114.7</v>
      </c>
      <c r="U44" s="9"/>
      <c r="V44">
        <v>291</v>
      </c>
      <c r="W44">
        <v>5882</v>
      </c>
      <c r="X44" s="10">
        <f t="shared" si="0"/>
        <v>86.540135209810174</v>
      </c>
      <c r="Z44" s="11">
        <f t="shared" si="1"/>
        <v>86.54</v>
      </c>
      <c r="AA44">
        <f t="shared" si="3"/>
        <v>1</v>
      </c>
      <c r="AB44">
        <f t="shared" si="4"/>
        <v>1</v>
      </c>
      <c r="AC44">
        <f t="shared" si="5"/>
        <v>37</v>
      </c>
      <c r="AD44" s="9">
        <f t="shared" si="6"/>
        <v>37</v>
      </c>
      <c r="AE44" s="12">
        <f t="shared" si="7"/>
        <v>86.54</v>
      </c>
      <c r="AF44" s="9">
        <f t="shared" si="8"/>
        <v>37</v>
      </c>
      <c r="AG44" s="9">
        <v>86.54</v>
      </c>
      <c r="AH44" s="9">
        <v>37</v>
      </c>
      <c r="AI44">
        <f t="shared" si="9"/>
        <v>4.4606067347967384</v>
      </c>
    </row>
    <row r="45" spans="6:35" x14ac:dyDescent="0.3">
      <c r="F45" s="9">
        <v>38</v>
      </c>
      <c r="G45" s="12">
        <v>79.430999999999997</v>
      </c>
      <c r="H45" s="9">
        <v>37.112000000000002</v>
      </c>
      <c r="I45" s="9">
        <v>0.72499999999999998</v>
      </c>
      <c r="J45" s="9">
        <v>1.552</v>
      </c>
      <c r="K45" s="9">
        <v>0.64400000000000002</v>
      </c>
      <c r="L45" s="9">
        <v>0.92400000000000004</v>
      </c>
      <c r="M45" s="9"/>
      <c r="N45" s="40">
        <v>160</v>
      </c>
      <c r="O45" s="17">
        <v>44</v>
      </c>
      <c r="P45" s="17">
        <v>1.6619999999999999</v>
      </c>
      <c r="Q45" s="42">
        <f>G167-SUM(P43:P45)</f>
        <v>232.244</v>
      </c>
      <c r="R45" s="12"/>
      <c r="S45" s="92">
        <v>38</v>
      </c>
      <c r="T45" s="9">
        <f>Q29*100</f>
        <v>7884.0999999999995</v>
      </c>
      <c r="U45" s="9"/>
      <c r="V45">
        <v>15</v>
      </c>
      <c r="W45">
        <v>5658.9</v>
      </c>
      <c r="X45" s="10">
        <f t="shared" si="0"/>
        <v>84.883068156740265</v>
      </c>
      <c r="Z45" s="11">
        <f t="shared" si="1"/>
        <v>84.882999999999996</v>
      </c>
      <c r="AA45">
        <f t="shared" si="3"/>
        <v>1</v>
      </c>
      <c r="AB45">
        <f t="shared" si="4"/>
        <v>1</v>
      </c>
      <c r="AC45">
        <f t="shared" si="5"/>
        <v>38</v>
      </c>
      <c r="AD45" s="9">
        <f t="shared" si="6"/>
        <v>38</v>
      </c>
      <c r="AE45" s="12">
        <f t="shared" si="7"/>
        <v>84.882999999999996</v>
      </c>
      <c r="AF45" s="9">
        <f t="shared" si="8"/>
        <v>38</v>
      </c>
      <c r="AG45" s="9">
        <v>84.882999999999996</v>
      </c>
      <c r="AH45" s="9">
        <v>38</v>
      </c>
      <c r="AI45">
        <f t="shared" si="9"/>
        <v>4.4412738376962224</v>
      </c>
    </row>
    <row r="46" spans="6:35" x14ac:dyDescent="0.3">
      <c r="F46" s="9">
        <v>39</v>
      </c>
      <c r="G46" s="12">
        <v>40.085000000000001</v>
      </c>
      <c r="H46" s="9">
        <v>26.86</v>
      </c>
      <c r="I46" s="9">
        <v>0.69799999999999995</v>
      </c>
      <c r="J46" s="9">
        <v>1.4430000000000001</v>
      </c>
      <c r="K46" s="9">
        <v>0.69299999999999995</v>
      </c>
      <c r="L46" s="9">
        <v>0.92700000000000005</v>
      </c>
      <c r="M46" s="9"/>
      <c r="N46" s="41">
        <v>171</v>
      </c>
      <c r="O46" s="19">
        <v>46</v>
      </c>
      <c r="P46" s="19">
        <v>4.3220000000000001</v>
      </c>
      <c r="Q46" s="43">
        <f>G178-P46</f>
        <v>247.25700000000001</v>
      </c>
      <c r="R46" s="12"/>
      <c r="S46" s="9">
        <v>39</v>
      </c>
      <c r="T46" s="9">
        <f t="shared" si="2"/>
        <v>4008.5</v>
      </c>
      <c r="U46" s="9"/>
      <c r="V46">
        <v>140</v>
      </c>
      <c r="W46">
        <v>5557</v>
      </c>
      <c r="X46" s="10">
        <f t="shared" si="0"/>
        <v>84.11535026434413</v>
      </c>
      <c r="Z46" s="11">
        <f t="shared" si="1"/>
        <v>84.114999999999995</v>
      </c>
      <c r="AA46">
        <f t="shared" si="3"/>
        <v>1</v>
      </c>
      <c r="AB46">
        <f t="shared" si="4"/>
        <v>1</v>
      </c>
      <c r="AC46">
        <f t="shared" si="5"/>
        <v>39</v>
      </c>
      <c r="AD46" s="9">
        <f t="shared" si="6"/>
        <v>39</v>
      </c>
      <c r="AE46" s="12">
        <f t="shared" si="7"/>
        <v>84.114999999999995</v>
      </c>
      <c r="AF46" s="9">
        <f t="shared" si="8"/>
        <v>39</v>
      </c>
      <c r="AG46" s="9">
        <v>84.114999999999995</v>
      </c>
      <c r="AH46" s="9">
        <v>39</v>
      </c>
      <c r="AI46">
        <f t="shared" si="9"/>
        <v>4.4321849101711237</v>
      </c>
    </row>
    <row r="47" spans="6:35" x14ac:dyDescent="0.3">
      <c r="F47" s="9">
        <v>40</v>
      </c>
      <c r="G47" s="12">
        <v>0.72899999999999998</v>
      </c>
      <c r="H47" s="9">
        <v>3.2930000000000001</v>
      </c>
      <c r="I47" s="9">
        <v>0.84499999999999997</v>
      </c>
      <c r="J47" s="9">
        <v>1.7689999999999999</v>
      </c>
      <c r="K47" s="9">
        <v>0.56499999999999995</v>
      </c>
      <c r="L47" s="9">
        <v>0.90100000000000002</v>
      </c>
      <c r="M47" s="9"/>
      <c r="N47" s="13">
        <v>174</v>
      </c>
      <c r="O47" s="14">
        <v>43</v>
      </c>
      <c r="P47" s="14">
        <v>4.7830000000000004</v>
      </c>
      <c r="Q47" s="29"/>
      <c r="R47" s="12"/>
      <c r="S47" s="9">
        <v>40</v>
      </c>
      <c r="T47" s="9">
        <f t="shared" si="2"/>
        <v>72.899999999999991</v>
      </c>
      <c r="U47" s="9"/>
      <c r="V47">
        <v>88</v>
      </c>
      <c r="W47">
        <v>5369.4000000000005</v>
      </c>
      <c r="X47" s="10">
        <f t="shared" si="0"/>
        <v>82.683326079089142</v>
      </c>
      <c r="Z47" s="11">
        <f t="shared" si="1"/>
        <v>82.683000000000007</v>
      </c>
      <c r="AA47">
        <f t="shared" si="3"/>
        <v>1</v>
      </c>
      <c r="AB47">
        <f t="shared" si="4"/>
        <v>1</v>
      </c>
      <c r="AC47">
        <f t="shared" si="5"/>
        <v>40</v>
      </c>
      <c r="AD47" s="9">
        <f t="shared" si="6"/>
        <v>40</v>
      </c>
      <c r="AE47" s="12">
        <f t="shared" si="7"/>
        <v>82.683000000000007</v>
      </c>
      <c r="AF47" s="9">
        <f t="shared" si="8"/>
        <v>40</v>
      </c>
      <c r="AG47" s="9">
        <v>82.683000000000007</v>
      </c>
      <c r="AH47" s="9">
        <v>40</v>
      </c>
      <c r="AI47">
        <f t="shared" si="9"/>
        <v>4.4150140186255484</v>
      </c>
    </row>
    <row r="48" spans="6:35" x14ac:dyDescent="0.3">
      <c r="F48" s="9">
        <v>41</v>
      </c>
      <c r="G48" s="12">
        <v>78.037000000000006</v>
      </c>
      <c r="H48" s="9">
        <v>41.692999999999998</v>
      </c>
      <c r="I48" s="9">
        <v>0.56399999999999995</v>
      </c>
      <c r="J48" s="9">
        <v>2.1800000000000002</v>
      </c>
      <c r="K48" s="9">
        <v>0.45900000000000002</v>
      </c>
      <c r="L48" s="9">
        <v>0.92100000000000004</v>
      </c>
      <c r="M48" s="9"/>
      <c r="N48" s="40">
        <v>174</v>
      </c>
      <c r="O48" s="17">
        <v>45</v>
      </c>
      <c r="P48" s="17">
        <v>2.0049999999999999</v>
      </c>
      <c r="Q48" s="42">
        <f>G181-SUM(P47:P48)</f>
        <v>260.71499999999997</v>
      </c>
      <c r="R48" s="9"/>
      <c r="S48" s="9">
        <v>41</v>
      </c>
      <c r="T48" s="9">
        <f t="shared" si="2"/>
        <v>7803.7000000000007</v>
      </c>
      <c r="U48" s="9"/>
      <c r="V48">
        <v>132</v>
      </c>
      <c r="W48">
        <v>5316.8</v>
      </c>
      <c r="X48" s="10">
        <f t="shared" si="0"/>
        <v>82.27733595254476</v>
      </c>
      <c r="Z48" s="11">
        <f t="shared" si="1"/>
        <v>82.277000000000001</v>
      </c>
      <c r="AA48">
        <f t="shared" si="3"/>
        <v>1</v>
      </c>
      <c r="AB48">
        <f t="shared" si="4"/>
        <v>1</v>
      </c>
      <c r="AC48">
        <f t="shared" si="5"/>
        <v>41</v>
      </c>
      <c r="AD48" s="9">
        <f t="shared" si="6"/>
        <v>41</v>
      </c>
      <c r="AE48" s="12">
        <f t="shared" si="7"/>
        <v>82.277000000000001</v>
      </c>
      <c r="AF48" s="9">
        <f t="shared" si="8"/>
        <v>41</v>
      </c>
      <c r="AG48" s="9">
        <v>82.277000000000001</v>
      </c>
      <c r="AH48" s="9">
        <v>41</v>
      </c>
      <c r="AI48">
        <f t="shared" si="9"/>
        <v>4.4100916032547053</v>
      </c>
    </row>
    <row r="49" spans="6:35" x14ac:dyDescent="0.3">
      <c r="F49" s="9">
        <v>42</v>
      </c>
      <c r="G49" s="12">
        <v>1.3080000000000001</v>
      </c>
      <c r="H49" s="9">
        <v>4.843</v>
      </c>
      <c r="I49" s="9">
        <v>0.70099999999999996</v>
      </c>
      <c r="J49" s="9">
        <v>2.2850000000000001</v>
      </c>
      <c r="K49" s="9">
        <v>0.438</v>
      </c>
      <c r="L49" s="9">
        <v>0.86799999999999999</v>
      </c>
      <c r="M49" s="9"/>
      <c r="N49" s="41">
        <v>307</v>
      </c>
      <c r="O49" s="19">
        <v>47</v>
      </c>
      <c r="P49" s="19">
        <v>1.92</v>
      </c>
      <c r="Q49" s="43">
        <f>G314-P49</f>
        <v>418.79300000000001</v>
      </c>
      <c r="R49" s="12"/>
      <c r="S49" s="9">
        <v>42</v>
      </c>
      <c r="T49" s="9">
        <f t="shared" si="2"/>
        <v>130.80000000000001</v>
      </c>
      <c r="U49" s="9"/>
      <c r="V49">
        <v>266</v>
      </c>
      <c r="W49">
        <v>5119.5</v>
      </c>
      <c r="X49" s="10">
        <f t="shared" si="0"/>
        <v>80.736298213824895</v>
      </c>
      <c r="Z49" s="11">
        <f t="shared" si="1"/>
        <v>80.736000000000004</v>
      </c>
      <c r="AA49">
        <f t="shared" si="3"/>
        <v>1</v>
      </c>
      <c r="AB49">
        <f t="shared" si="4"/>
        <v>1</v>
      </c>
      <c r="AC49">
        <f t="shared" si="5"/>
        <v>42</v>
      </c>
      <c r="AD49" s="9">
        <f t="shared" si="6"/>
        <v>42</v>
      </c>
      <c r="AE49" s="12">
        <f t="shared" si="7"/>
        <v>80.736000000000004</v>
      </c>
      <c r="AF49" s="9">
        <f t="shared" si="8"/>
        <v>42</v>
      </c>
      <c r="AG49" s="9">
        <v>80.736000000000004</v>
      </c>
      <c r="AH49" s="9">
        <v>42</v>
      </c>
      <c r="AI49">
        <f t="shared" si="9"/>
        <v>4.3911845724586476</v>
      </c>
    </row>
    <row r="50" spans="6:35" x14ac:dyDescent="0.3">
      <c r="F50" s="9">
        <v>43</v>
      </c>
      <c r="G50" s="12">
        <v>3.5920000000000001</v>
      </c>
      <c r="H50" s="9">
        <v>7.657</v>
      </c>
      <c r="I50" s="9">
        <v>0.77</v>
      </c>
      <c r="J50" s="9">
        <v>1.6739999999999999</v>
      </c>
      <c r="K50" s="9">
        <v>0.59699999999999998</v>
      </c>
      <c r="L50" s="9">
        <v>0.95299999999999996</v>
      </c>
      <c r="M50" s="9"/>
      <c r="R50" s="12"/>
      <c r="S50" s="9">
        <v>43</v>
      </c>
      <c r="T50" s="9">
        <f t="shared" si="2"/>
        <v>359.2</v>
      </c>
      <c r="U50" s="9"/>
      <c r="V50">
        <v>64</v>
      </c>
      <c r="W50">
        <v>5071.2000000000007</v>
      </c>
      <c r="X50" s="10">
        <f t="shared" si="0"/>
        <v>80.354541746319228</v>
      </c>
      <c r="Z50" s="11">
        <f t="shared" si="1"/>
        <v>80.353999999999999</v>
      </c>
      <c r="AA50">
        <f t="shared" si="3"/>
        <v>1</v>
      </c>
      <c r="AB50">
        <f t="shared" si="4"/>
        <v>1</v>
      </c>
      <c r="AC50">
        <f t="shared" si="5"/>
        <v>43</v>
      </c>
      <c r="AD50" s="9">
        <f t="shared" si="6"/>
        <v>43</v>
      </c>
      <c r="AE50" s="12">
        <f t="shared" si="7"/>
        <v>80.353999999999999</v>
      </c>
      <c r="AF50" s="9">
        <f t="shared" si="8"/>
        <v>43</v>
      </c>
      <c r="AG50" s="9">
        <v>80.353999999999999</v>
      </c>
      <c r="AH50" s="9">
        <v>43</v>
      </c>
      <c r="AI50">
        <f t="shared" si="9"/>
        <v>4.3864418731472909</v>
      </c>
    </row>
    <row r="51" spans="6:35" x14ac:dyDescent="0.3">
      <c r="F51" s="9">
        <v>44</v>
      </c>
      <c r="G51" s="12">
        <v>19.902999999999999</v>
      </c>
      <c r="H51" s="9">
        <v>24.591999999999999</v>
      </c>
      <c r="I51" s="9">
        <v>0.41399999999999998</v>
      </c>
      <c r="J51" s="9">
        <v>2.5840000000000001</v>
      </c>
      <c r="K51" s="9">
        <v>0.38700000000000001</v>
      </c>
      <c r="L51" s="9">
        <v>0.82</v>
      </c>
      <c r="M51" s="9"/>
      <c r="Q51" s="9"/>
      <c r="R51" s="9"/>
      <c r="S51" s="9">
        <v>44</v>
      </c>
      <c r="T51" s="9">
        <f t="shared" si="2"/>
        <v>1990.3</v>
      </c>
      <c r="U51" s="9"/>
      <c r="V51">
        <v>185</v>
      </c>
      <c r="W51">
        <v>4816</v>
      </c>
      <c r="X51" s="10">
        <f t="shared" si="0"/>
        <v>78.306587509893092</v>
      </c>
      <c r="Z51" s="11">
        <f t="shared" si="1"/>
        <v>78.305999999999997</v>
      </c>
      <c r="AA51">
        <f t="shared" si="3"/>
        <v>1</v>
      </c>
      <c r="AB51">
        <f t="shared" si="4"/>
        <v>1</v>
      </c>
      <c r="AC51">
        <f t="shared" si="5"/>
        <v>44</v>
      </c>
      <c r="AD51" s="9">
        <f t="shared" si="6"/>
        <v>44</v>
      </c>
      <c r="AE51" s="12">
        <f t="shared" si="7"/>
        <v>78.305999999999997</v>
      </c>
      <c r="AF51" s="9">
        <f t="shared" si="8"/>
        <v>44</v>
      </c>
      <c r="AG51" s="9">
        <v>78.305999999999997</v>
      </c>
      <c r="AH51" s="9">
        <v>44</v>
      </c>
      <c r="AI51">
        <f t="shared" si="9"/>
        <v>4.360624228413446</v>
      </c>
    </row>
    <row r="52" spans="6:35" x14ac:dyDescent="0.3">
      <c r="F52" s="9">
        <v>45</v>
      </c>
      <c r="G52" s="12">
        <v>3.55</v>
      </c>
      <c r="H52" s="9">
        <v>8.5760000000000005</v>
      </c>
      <c r="I52" s="9">
        <v>0.60699999999999998</v>
      </c>
      <c r="J52" s="9">
        <v>2.7069999999999999</v>
      </c>
      <c r="K52" s="9">
        <v>0.36899999999999999</v>
      </c>
      <c r="L52" s="9">
        <v>0.88500000000000001</v>
      </c>
      <c r="M52" s="9"/>
      <c r="Q52" s="9"/>
      <c r="R52" s="9"/>
      <c r="S52" s="9">
        <v>45</v>
      </c>
      <c r="T52" s="9">
        <f t="shared" si="2"/>
        <v>355</v>
      </c>
      <c r="U52" s="9"/>
      <c r="V52">
        <v>81</v>
      </c>
      <c r="W52">
        <v>4701.3</v>
      </c>
      <c r="X52" s="10">
        <f t="shared" si="0"/>
        <v>77.368475955413658</v>
      </c>
      <c r="Z52" s="11">
        <f t="shared" si="1"/>
        <v>77.367999999999995</v>
      </c>
      <c r="AA52">
        <f t="shared" si="3"/>
        <v>1</v>
      </c>
      <c r="AB52">
        <f t="shared" si="4"/>
        <v>1</v>
      </c>
      <c r="AC52">
        <f t="shared" si="5"/>
        <v>45</v>
      </c>
      <c r="AD52" s="9">
        <f t="shared" si="6"/>
        <v>45</v>
      </c>
      <c r="AE52" s="12">
        <f t="shared" si="7"/>
        <v>77.367999999999995</v>
      </c>
      <c r="AF52" s="9">
        <f t="shared" si="8"/>
        <v>45</v>
      </c>
      <c r="AG52" s="9">
        <v>77.367999999999995</v>
      </c>
      <c r="AH52" s="9">
        <v>45</v>
      </c>
      <c r="AI52">
        <f t="shared" si="9"/>
        <v>4.3485732584146621</v>
      </c>
    </row>
    <row r="53" spans="6:35" x14ac:dyDescent="0.3">
      <c r="F53" s="9">
        <v>46</v>
      </c>
      <c r="G53" s="12">
        <v>90.637</v>
      </c>
      <c r="H53" s="9">
        <v>48.353000000000002</v>
      </c>
      <c r="I53" s="9">
        <v>0.48699999999999999</v>
      </c>
      <c r="J53" s="9">
        <v>1.621</v>
      </c>
      <c r="K53" s="9">
        <v>0.61699999999999999</v>
      </c>
      <c r="L53" s="9">
        <v>0.84699999999999998</v>
      </c>
      <c r="M53" s="9"/>
      <c r="N53" s="9"/>
      <c r="O53" s="9"/>
      <c r="P53" s="9"/>
      <c r="Q53" s="9"/>
      <c r="R53" s="9"/>
      <c r="S53" s="92">
        <v>46</v>
      </c>
      <c r="T53" s="9">
        <f>Q31*100</f>
        <v>8919</v>
      </c>
      <c r="U53" s="9"/>
      <c r="V53">
        <v>96</v>
      </c>
      <c r="W53">
        <v>4660.5</v>
      </c>
      <c r="X53" s="10">
        <f t="shared" si="0"/>
        <v>77.032025146936292</v>
      </c>
      <c r="Z53" s="11">
        <f t="shared" si="1"/>
        <v>77.031999999999996</v>
      </c>
      <c r="AA53">
        <f t="shared" si="3"/>
        <v>1</v>
      </c>
      <c r="AB53">
        <f t="shared" si="4"/>
        <v>1</v>
      </c>
      <c r="AC53">
        <f t="shared" si="5"/>
        <v>46</v>
      </c>
      <c r="AD53" s="9">
        <f t="shared" si="6"/>
        <v>46</v>
      </c>
      <c r="AE53" s="12">
        <f t="shared" si="7"/>
        <v>77.031999999999996</v>
      </c>
      <c r="AF53" s="9">
        <f t="shared" si="8"/>
        <v>46</v>
      </c>
      <c r="AG53" s="9">
        <v>77.031999999999996</v>
      </c>
      <c r="AH53" s="9">
        <v>46</v>
      </c>
      <c r="AI53">
        <f t="shared" si="9"/>
        <v>4.3442209199379827</v>
      </c>
    </row>
    <row r="54" spans="6:35" x14ac:dyDescent="0.3">
      <c r="F54" s="9">
        <v>47</v>
      </c>
      <c r="G54" s="12">
        <v>3.903</v>
      </c>
      <c r="H54" s="9">
        <v>8.0860000000000003</v>
      </c>
      <c r="I54" s="9">
        <v>0.75</v>
      </c>
      <c r="J54" s="9">
        <v>2.121</v>
      </c>
      <c r="K54" s="9">
        <v>0.47199999999999998</v>
      </c>
      <c r="L54" s="9">
        <v>0.92700000000000005</v>
      </c>
      <c r="M54" s="9"/>
      <c r="N54" s="9"/>
      <c r="O54" s="9"/>
      <c r="P54" s="9"/>
      <c r="Q54" s="9"/>
      <c r="R54" s="9"/>
      <c r="S54" s="9">
        <v>47</v>
      </c>
      <c r="T54" s="9">
        <f t="shared" si="2"/>
        <v>390.3</v>
      </c>
      <c r="U54" s="9"/>
      <c r="V54">
        <v>220</v>
      </c>
      <c r="W54">
        <v>4625.0999999999995</v>
      </c>
      <c r="X54" s="10">
        <f t="shared" si="0"/>
        <v>76.738909415984025</v>
      </c>
      <c r="Z54" s="11">
        <f t="shared" si="1"/>
        <v>76.738</v>
      </c>
      <c r="AA54">
        <f t="shared" si="3"/>
        <v>1</v>
      </c>
      <c r="AB54">
        <f t="shared" si="4"/>
        <v>1</v>
      </c>
      <c r="AC54">
        <f t="shared" si="5"/>
        <v>47</v>
      </c>
      <c r="AD54" s="9">
        <f t="shared" si="6"/>
        <v>47</v>
      </c>
      <c r="AE54" s="12">
        <f t="shared" si="7"/>
        <v>76.738</v>
      </c>
      <c r="AF54" s="9">
        <f t="shared" si="8"/>
        <v>47</v>
      </c>
      <c r="AG54" s="9">
        <v>76.738</v>
      </c>
      <c r="AH54" s="9">
        <v>47</v>
      </c>
      <c r="AI54">
        <f t="shared" si="9"/>
        <v>4.34039702245156</v>
      </c>
    </row>
    <row r="55" spans="6:35" x14ac:dyDescent="0.3">
      <c r="F55" s="9">
        <v>48</v>
      </c>
      <c r="G55" s="12">
        <v>1.351</v>
      </c>
      <c r="H55" s="9">
        <v>4.3179999999999996</v>
      </c>
      <c r="I55" s="9">
        <v>0.91100000000000003</v>
      </c>
      <c r="J55" s="9">
        <v>1.133</v>
      </c>
      <c r="K55" s="9">
        <v>0.88200000000000001</v>
      </c>
      <c r="L55" s="9">
        <v>0.91300000000000003</v>
      </c>
      <c r="M55" s="9"/>
      <c r="N55" s="9"/>
      <c r="O55" s="9"/>
      <c r="P55" s="9"/>
      <c r="Q55" s="9"/>
      <c r="R55" s="9"/>
      <c r="S55" s="9">
        <v>48</v>
      </c>
      <c r="T55" s="9">
        <f t="shared" si="2"/>
        <v>135.1</v>
      </c>
      <c r="U55" s="9"/>
      <c r="V55">
        <v>19</v>
      </c>
      <c r="W55">
        <v>4446.0999999999995</v>
      </c>
      <c r="X55" s="10">
        <f t="shared" si="0"/>
        <v>75.239287209854709</v>
      </c>
      <c r="Z55" s="11">
        <f t="shared" si="1"/>
        <v>75.239000000000004</v>
      </c>
      <c r="AA55">
        <f t="shared" si="3"/>
        <v>1</v>
      </c>
      <c r="AB55">
        <f t="shared" si="4"/>
        <v>1</v>
      </c>
      <c r="AC55">
        <f t="shared" si="5"/>
        <v>48</v>
      </c>
      <c r="AD55" s="9">
        <f t="shared" si="6"/>
        <v>48</v>
      </c>
      <c r="AE55" s="12">
        <f t="shared" si="7"/>
        <v>75.239000000000004</v>
      </c>
      <c r="AF55" s="9">
        <f t="shared" si="8"/>
        <v>48</v>
      </c>
      <c r="AG55" s="9">
        <v>75.239000000000004</v>
      </c>
      <c r="AH55" s="9">
        <v>48</v>
      </c>
      <c r="AI55">
        <f t="shared" si="9"/>
        <v>4.3206697135417418</v>
      </c>
    </row>
    <row r="56" spans="6:35" x14ac:dyDescent="0.3">
      <c r="F56" s="9">
        <v>49</v>
      </c>
      <c r="G56" s="12">
        <v>4.343</v>
      </c>
      <c r="H56" s="9">
        <v>8.7319999999999993</v>
      </c>
      <c r="I56" s="9">
        <v>0.71599999999999997</v>
      </c>
      <c r="J56" s="9">
        <v>2.0590000000000002</v>
      </c>
      <c r="K56" s="9">
        <v>0.48599999999999999</v>
      </c>
      <c r="L56" s="9">
        <v>0.91800000000000004</v>
      </c>
      <c r="M56" s="9"/>
      <c r="N56" s="9"/>
      <c r="O56" s="9"/>
      <c r="P56" s="9"/>
      <c r="Q56" s="9"/>
      <c r="R56" s="9"/>
      <c r="S56" s="9">
        <v>49</v>
      </c>
      <c r="T56" s="9">
        <f t="shared" si="2"/>
        <v>434.3</v>
      </c>
      <c r="U56" s="9"/>
      <c r="V56">
        <v>74</v>
      </c>
      <c r="W56">
        <v>4308.8</v>
      </c>
      <c r="X56" s="10">
        <f t="shared" si="0"/>
        <v>74.068445038051593</v>
      </c>
      <c r="Z56" s="11">
        <f t="shared" si="1"/>
        <v>74.067999999999998</v>
      </c>
      <c r="AA56">
        <f t="shared" si="3"/>
        <v>1</v>
      </c>
      <c r="AB56">
        <f t="shared" si="4"/>
        <v>1</v>
      </c>
      <c r="AC56">
        <f t="shared" si="5"/>
        <v>49</v>
      </c>
      <c r="AD56" s="9">
        <f t="shared" si="6"/>
        <v>49</v>
      </c>
      <c r="AE56" s="12">
        <f t="shared" si="7"/>
        <v>74.067999999999998</v>
      </c>
      <c r="AF56" s="9">
        <f t="shared" si="8"/>
        <v>49</v>
      </c>
      <c r="AG56" s="9">
        <v>74.067999999999998</v>
      </c>
      <c r="AH56" s="9">
        <v>49</v>
      </c>
      <c r="AI56">
        <f t="shared" si="9"/>
        <v>4.3049835901755698</v>
      </c>
    </row>
    <row r="57" spans="6:35" x14ac:dyDescent="0.3">
      <c r="F57" s="9">
        <v>50</v>
      </c>
      <c r="G57" s="12">
        <v>6.8520000000000003</v>
      </c>
      <c r="H57" s="9">
        <v>12.061</v>
      </c>
      <c r="I57" s="9">
        <v>0.59199999999999997</v>
      </c>
      <c r="J57" s="9">
        <v>1.911</v>
      </c>
      <c r="K57" s="9">
        <v>0.52300000000000002</v>
      </c>
      <c r="L57" s="9">
        <v>0.90300000000000002</v>
      </c>
      <c r="M57" s="9"/>
      <c r="N57" s="9"/>
      <c r="O57" s="9"/>
      <c r="P57" s="9"/>
      <c r="Q57" s="9"/>
      <c r="R57" s="9"/>
      <c r="S57" s="9">
        <v>50</v>
      </c>
      <c r="T57" s="9">
        <f t="shared" si="2"/>
        <v>685.2</v>
      </c>
      <c r="U57" s="9"/>
      <c r="V57">
        <v>129</v>
      </c>
      <c r="W57">
        <v>4253</v>
      </c>
      <c r="X57" s="10">
        <f t="shared" si="0"/>
        <v>73.587280040497802</v>
      </c>
      <c r="Z57" s="11">
        <f t="shared" si="1"/>
        <v>73.587000000000003</v>
      </c>
      <c r="AA57">
        <f t="shared" si="3"/>
        <v>1</v>
      </c>
      <c r="AB57">
        <f t="shared" si="4"/>
        <v>1</v>
      </c>
      <c r="AC57">
        <f t="shared" si="5"/>
        <v>50</v>
      </c>
      <c r="AD57" s="9">
        <f t="shared" si="6"/>
        <v>50</v>
      </c>
      <c r="AE57" s="12">
        <f t="shared" si="7"/>
        <v>73.587000000000003</v>
      </c>
      <c r="AF57" s="9">
        <f t="shared" si="8"/>
        <v>50</v>
      </c>
      <c r="AG57" s="9">
        <v>73.587000000000003</v>
      </c>
      <c r="AH57" s="9">
        <v>50</v>
      </c>
      <c r="AI57">
        <f t="shared" si="9"/>
        <v>4.2984683796990559</v>
      </c>
    </row>
    <row r="58" spans="6:35" x14ac:dyDescent="0.3">
      <c r="F58" s="9">
        <v>51</v>
      </c>
      <c r="G58" s="12">
        <v>0.33200000000000002</v>
      </c>
      <c r="H58" s="9">
        <v>2.1720000000000002</v>
      </c>
      <c r="I58" s="9">
        <v>0.88600000000000001</v>
      </c>
      <c r="J58" s="9">
        <v>1.4610000000000001</v>
      </c>
      <c r="K58" s="9">
        <v>0.68500000000000005</v>
      </c>
      <c r="L58" s="9">
        <v>0.82699999999999996</v>
      </c>
      <c r="M58" s="9"/>
      <c r="N58" s="9"/>
      <c r="O58" s="9"/>
      <c r="P58" s="9"/>
      <c r="Q58" s="9"/>
      <c r="R58" s="9"/>
      <c r="S58" s="9">
        <v>51</v>
      </c>
      <c r="T58" s="9">
        <f t="shared" si="2"/>
        <v>33.200000000000003</v>
      </c>
      <c r="U58" s="9"/>
      <c r="V58">
        <v>246</v>
      </c>
      <c r="W58">
        <v>4145.8</v>
      </c>
      <c r="X58" s="10">
        <f t="shared" si="0"/>
        <v>72.653950371353091</v>
      </c>
      <c r="Z58" s="11">
        <f t="shared" si="1"/>
        <v>72.653000000000006</v>
      </c>
      <c r="AA58">
        <f t="shared" si="3"/>
        <v>1</v>
      </c>
      <c r="AB58">
        <f t="shared" si="4"/>
        <v>1</v>
      </c>
      <c r="AC58">
        <f t="shared" si="5"/>
        <v>51</v>
      </c>
      <c r="AD58" s="9">
        <f t="shared" si="6"/>
        <v>51</v>
      </c>
      <c r="AE58" s="12">
        <f t="shared" si="7"/>
        <v>72.653000000000006</v>
      </c>
      <c r="AF58" s="9">
        <f t="shared" si="8"/>
        <v>51</v>
      </c>
      <c r="AG58" s="9">
        <v>72.653000000000006</v>
      </c>
      <c r="AH58" s="9">
        <v>51</v>
      </c>
      <c r="AI58">
        <f t="shared" si="9"/>
        <v>4.2856946830384652</v>
      </c>
    </row>
    <row r="59" spans="6:35" x14ac:dyDescent="0.3">
      <c r="F59" s="9">
        <v>52</v>
      </c>
      <c r="G59" s="12">
        <v>0.74</v>
      </c>
      <c r="H59" s="9">
        <v>3.7069999999999999</v>
      </c>
      <c r="I59" s="9">
        <v>0.67700000000000005</v>
      </c>
      <c r="J59" s="9">
        <v>1.341</v>
      </c>
      <c r="K59" s="9">
        <v>0.746</v>
      </c>
      <c r="L59" s="9">
        <v>0.83099999999999996</v>
      </c>
      <c r="M59" s="9"/>
      <c r="N59" s="9"/>
      <c r="O59" s="9"/>
      <c r="P59" s="9"/>
      <c r="Q59" s="9"/>
      <c r="R59" s="9"/>
      <c r="S59" s="9">
        <v>52</v>
      </c>
      <c r="T59" s="9">
        <f t="shared" si="2"/>
        <v>74</v>
      </c>
      <c r="U59" s="9"/>
      <c r="V59">
        <v>61</v>
      </c>
      <c r="W59">
        <v>4082.5000000000005</v>
      </c>
      <c r="X59" s="10">
        <f t="shared" si="0"/>
        <v>72.097159731721064</v>
      </c>
      <c r="Z59" s="11">
        <f t="shared" si="1"/>
        <v>72.096999999999994</v>
      </c>
      <c r="AA59">
        <f t="shared" si="3"/>
        <v>1</v>
      </c>
      <c r="AB59">
        <f t="shared" si="4"/>
        <v>1</v>
      </c>
      <c r="AC59">
        <f t="shared" si="5"/>
        <v>52</v>
      </c>
      <c r="AD59" s="9">
        <f t="shared" si="6"/>
        <v>52</v>
      </c>
      <c r="AE59" s="12">
        <f t="shared" si="7"/>
        <v>72.096999999999994</v>
      </c>
      <c r="AF59" s="9">
        <f t="shared" si="8"/>
        <v>52</v>
      </c>
      <c r="AG59" s="9">
        <v>72.096999999999994</v>
      </c>
      <c r="AH59" s="9">
        <v>52</v>
      </c>
      <c r="AI59">
        <f t="shared" si="9"/>
        <v>4.2780124345486694</v>
      </c>
    </row>
    <row r="60" spans="6:35" x14ac:dyDescent="0.3">
      <c r="F60" s="9">
        <v>53</v>
      </c>
      <c r="G60" s="12">
        <v>0.69699999999999995</v>
      </c>
      <c r="H60" s="9">
        <v>3.1720000000000002</v>
      </c>
      <c r="I60" s="9">
        <v>0.871</v>
      </c>
      <c r="J60" s="9">
        <v>1.33</v>
      </c>
      <c r="K60" s="9">
        <v>0.752</v>
      </c>
      <c r="L60" s="9">
        <v>0.872</v>
      </c>
      <c r="M60" s="9"/>
      <c r="O60" s="9"/>
      <c r="P60" s="9"/>
      <c r="S60" s="9">
        <v>53</v>
      </c>
      <c r="T60" s="9">
        <f t="shared" si="2"/>
        <v>69.699999999999989</v>
      </c>
      <c r="U60" s="9"/>
      <c r="V60">
        <v>39</v>
      </c>
      <c r="W60">
        <v>4008.5</v>
      </c>
      <c r="X60" s="10">
        <f t="shared" si="0"/>
        <v>71.440749681613084</v>
      </c>
      <c r="Z60" s="11">
        <f t="shared" si="1"/>
        <v>71.44</v>
      </c>
      <c r="AA60">
        <f t="shared" si="3"/>
        <v>1</v>
      </c>
      <c r="AB60">
        <f t="shared" si="4"/>
        <v>1</v>
      </c>
      <c r="AC60">
        <f t="shared" si="5"/>
        <v>53</v>
      </c>
      <c r="AD60" s="9">
        <f t="shared" si="6"/>
        <v>53</v>
      </c>
      <c r="AE60" s="12">
        <f t="shared" si="7"/>
        <v>71.44</v>
      </c>
      <c r="AF60" s="9">
        <f t="shared" si="8"/>
        <v>53</v>
      </c>
      <c r="AG60" s="9">
        <v>71.44</v>
      </c>
      <c r="AH60" s="9">
        <v>53</v>
      </c>
      <c r="AI60">
        <f t="shared" si="9"/>
        <v>4.268857936568244</v>
      </c>
    </row>
    <row r="61" spans="6:35" x14ac:dyDescent="0.3">
      <c r="F61" s="9">
        <v>54</v>
      </c>
      <c r="G61" s="12">
        <v>0.161</v>
      </c>
      <c r="H61" s="9">
        <v>1.9139999999999999</v>
      </c>
      <c r="I61" s="9">
        <v>0.55200000000000005</v>
      </c>
      <c r="J61" s="9">
        <v>3.0070000000000001</v>
      </c>
      <c r="K61" s="9">
        <v>0.33300000000000002</v>
      </c>
      <c r="L61" s="9">
        <v>0.83299999999999996</v>
      </c>
      <c r="M61" s="9"/>
      <c r="P61" s="9"/>
      <c r="Q61" s="9"/>
      <c r="R61" s="9"/>
      <c r="S61" s="9">
        <v>54</v>
      </c>
      <c r="T61" s="9">
        <f t="shared" si="2"/>
        <v>16.100000000000001</v>
      </c>
      <c r="U61" s="9"/>
      <c r="V61">
        <v>86</v>
      </c>
      <c r="W61">
        <v>3907.7</v>
      </c>
      <c r="X61" s="10">
        <f t="shared" si="0"/>
        <v>70.536785927355623</v>
      </c>
      <c r="Z61" s="11">
        <f t="shared" si="1"/>
        <v>70.536000000000001</v>
      </c>
      <c r="AA61">
        <f t="shared" si="3"/>
        <v>1</v>
      </c>
      <c r="AB61">
        <f t="shared" si="4"/>
        <v>1</v>
      </c>
      <c r="AC61">
        <f t="shared" si="5"/>
        <v>54</v>
      </c>
      <c r="AD61" s="9">
        <f t="shared" si="6"/>
        <v>54</v>
      </c>
      <c r="AE61" s="12">
        <f t="shared" si="7"/>
        <v>70.536000000000001</v>
      </c>
      <c r="AF61" s="9">
        <f t="shared" si="8"/>
        <v>54</v>
      </c>
      <c r="AG61" s="9">
        <v>70.536000000000001</v>
      </c>
      <c r="AH61" s="9">
        <v>54</v>
      </c>
      <c r="AI61">
        <f t="shared" si="9"/>
        <v>4.2561232177847259</v>
      </c>
    </row>
    <row r="62" spans="6:35" x14ac:dyDescent="0.3">
      <c r="F62" s="9">
        <v>55</v>
      </c>
      <c r="G62" s="12">
        <v>15.827999999999999</v>
      </c>
      <c r="H62" s="9">
        <v>20.904</v>
      </c>
      <c r="I62" s="9">
        <v>0.45500000000000002</v>
      </c>
      <c r="J62" s="9">
        <v>2.157</v>
      </c>
      <c r="K62" s="9">
        <v>0.46400000000000002</v>
      </c>
      <c r="L62" s="9">
        <v>0.90200000000000002</v>
      </c>
      <c r="M62" s="9"/>
      <c r="P62" s="9"/>
      <c r="S62" s="9">
        <v>55</v>
      </c>
      <c r="T62" s="9">
        <f t="shared" si="2"/>
        <v>1582.8</v>
      </c>
      <c r="U62" s="9"/>
      <c r="V62">
        <v>27</v>
      </c>
      <c r="W62">
        <v>3886.3</v>
      </c>
      <c r="X62" s="10">
        <f t="shared" si="0"/>
        <v>70.343378101312879</v>
      </c>
      <c r="Z62" s="11">
        <f t="shared" si="1"/>
        <v>70.343000000000004</v>
      </c>
      <c r="AA62">
        <f t="shared" si="3"/>
        <v>1</v>
      </c>
      <c r="AB62">
        <f t="shared" si="4"/>
        <v>1</v>
      </c>
      <c r="AC62">
        <f t="shared" si="5"/>
        <v>55</v>
      </c>
      <c r="AD62" s="9">
        <f t="shared" si="6"/>
        <v>55</v>
      </c>
      <c r="AE62" s="12">
        <f t="shared" si="7"/>
        <v>70.343000000000004</v>
      </c>
      <c r="AF62" s="9">
        <f t="shared" si="8"/>
        <v>55</v>
      </c>
      <c r="AG62" s="9">
        <v>70.343000000000004</v>
      </c>
      <c r="AH62" s="9">
        <v>55</v>
      </c>
      <c r="AI62">
        <f t="shared" si="9"/>
        <v>4.2533832761221353</v>
      </c>
    </row>
    <row r="63" spans="6:35" x14ac:dyDescent="0.3">
      <c r="F63" s="9">
        <v>56</v>
      </c>
      <c r="G63" s="12">
        <v>0.129</v>
      </c>
      <c r="H63" s="9">
        <v>1.7070000000000001</v>
      </c>
      <c r="I63" s="9">
        <v>0.55500000000000005</v>
      </c>
      <c r="J63" s="9">
        <v>3.7</v>
      </c>
      <c r="K63" s="9">
        <v>0.27</v>
      </c>
      <c r="L63" s="9">
        <v>0.75</v>
      </c>
      <c r="M63" s="9"/>
      <c r="P63" s="9"/>
      <c r="S63" s="9">
        <v>56</v>
      </c>
      <c r="T63" s="9">
        <f t="shared" si="2"/>
        <v>12.9</v>
      </c>
      <c r="U63" s="9"/>
      <c r="V63">
        <v>241</v>
      </c>
      <c r="W63">
        <v>3704</v>
      </c>
      <c r="X63" s="10">
        <f t="shared" si="0"/>
        <v>68.673716032402396</v>
      </c>
      <c r="Z63" s="11">
        <f t="shared" si="1"/>
        <v>68.673000000000002</v>
      </c>
      <c r="AA63">
        <f t="shared" si="3"/>
        <v>1</v>
      </c>
      <c r="AB63">
        <f t="shared" si="4"/>
        <v>1</v>
      </c>
      <c r="AC63">
        <f t="shared" si="5"/>
        <v>56</v>
      </c>
      <c r="AD63" s="9">
        <f t="shared" si="6"/>
        <v>56</v>
      </c>
      <c r="AE63" s="12">
        <f t="shared" si="7"/>
        <v>68.673000000000002</v>
      </c>
      <c r="AF63" s="9">
        <f t="shared" si="8"/>
        <v>56</v>
      </c>
      <c r="AG63" s="9">
        <v>68.673000000000002</v>
      </c>
      <c r="AH63" s="9">
        <v>56</v>
      </c>
      <c r="AI63">
        <f t="shared" si="9"/>
        <v>4.2293561088779779</v>
      </c>
    </row>
    <row r="64" spans="6:35" x14ac:dyDescent="0.3">
      <c r="F64" s="9">
        <v>57</v>
      </c>
      <c r="G64" s="12">
        <v>5.1580000000000004</v>
      </c>
      <c r="H64" s="9">
        <v>9.0760000000000005</v>
      </c>
      <c r="I64" s="9">
        <v>0.78700000000000003</v>
      </c>
      <c r="J64" s="9">
        <v>1.407</v>
      </c>
      <c r="K64" s="9">
        <v>0.71099999999999997</v>
      </c>
      <c r="L64" s="9">
        <v>0.92400000000000004</v>
      </c>
      <c r="M64" s="9"/>
      <c r="P64" s="9"/>
      <c r="Q64" s="9"/>
      <c r="R64" s="9"/>
      <c r="S64" s="9">
        <v>57</v>
      </c>
      <c r="T64" s="9">
        <f t="shared" si="2"/>
        <v>515.80000000000007</v>
      </c>
      <c r="U64" s="9"/>
      <c r="V64">
        <v>91</v>
      </c>
      <c r="W64">
        <v>3689</v>
      </c>
      <c r="X64" s="10">
        <f t="shared" si="0"/>
        <v>68.534521815855797</v>
      </c>
      <c r="Z64" s="11">
        <f t="shared" si="1"/>
        <v>68.534000000000006</v>
      </c>
      <c r="AA64">
        <f t="shared" si="3"/>
        <v>1</v>
      </c>
      <c r="AB64">
        <f t="shared" si="4"/>
        <v>1</v>
      </c>
      <c r="AC64">
        <f t="shared" si="5"/>
        <v>57</v>
      </c>
      <c r="AD64" s="9">
        <f t="shared" si="6"/>
        <v>57</v>
      </c>
      <c r="AE64" s="12">
        <f t="shared" si="7"/>
        <v>68.534000000000006</v>
      </c>
      <c r="AF64" s="9">
        <f t="shared" si="8"/>
        <v>57</v>
      </c>
      <c r="AG64" s="9">
        <v>68.534000000000006</v>
      </c>
      <c r="AH64" s="9">
        <v>57</v>
      </c>
      <c r="AI64">
        <f t="shared" si="9"/>
        <v>4.2273299724920461</v>
      </c>
    </row>
    <row r="65" spans="6:35" x14ac:dyDescent="0.3">
      <c r="F65" s="9">
        <v>58</v>
      </c>
      <c r="G65" s="12">
        <v>1.5009999999999999</v>
      </c>
      <c r="H65" s="9">
        <v>4.9649999999999999</v>
      </c>
      <c r="I65" s="9">
        <v>0.76500000000000001</v>
      </c>
      <c r="J65" s="9">
        <v>1.4379999999999999</v>
      </c>
      <c r="K65" s="9">
        <v>0.69499999999999995</v>
      </c>
      <c r="L65" s="9">
        <v>0.88900000000000001</v>
      </c>
      <c r="M65" s="9"/>
      <c r="O65" s="9"/>
      <c r="P65" s="9"/>
      <c r="S65" s="9">
        <v>58</v>
      </c>
      <c r="T65" s="9">
        <f t="shared" si="2"/>
        <v>150.1</v>
      </c>
      <c r="U65" s="9"/>
      <c r="V65">
        <v>112</v>
      </c>
      <c r="W65">
        <v>3638.6000000000004</v>
      </c>
      <c r="X65" s="10">
        <f t="shared" si="0"/>
        <v>68.064744232777102</v>
      </c>
      <c r="Z65" s="11">
        <f t="shared" si="1"/>
        <v>68.063999999999993</v>
      </c>
      <c r="AA65">
        <f t="shared" si="3"/>
        <v>1</v>
      </c>
      <c r="AB65">
        <f t="shared" si="4"/>
        <v>1</v>
      </c>
      <c r="AC65">
        <f t="shared" si="5"/>
        <v>58</v>
      </c>
      <c r="AD65" s="9">
        <f t="shared" si="6"/>
        <v>58</v>
      </c>
      <c r="AE65" s="12">
        <f t="shared" si="7"/>
        <v>68.063999999999993</v>
      </c>
      <c r="AF65" s="9">
        <f t="shared" si="8"/>
        <v>58</v>
      </c>
      <c r="AG65" s="9">
        <v>68.063999999999993</v>
      </c>
      <c r="AH65" s="9">
        <v>58</v>
      </c>
      <c r="AI65">
        <f t="shared" si="9"/>
        <v>4.2204484390178267</v>
      </c>
    </row>
    <row r="66" spans="6:35" x14ac:dyDescent="0.3">
      <c r="F66" s="9">
        <v>59</v>
      </c>
      <c r="G66" s="12">
        <v>2.0699999999999998</v>
      </c>
      <c r="H66" s="9">
        <v>7.3179999999999996</v>
      </c>
      <c r="I66" s="9">
        <v>0.48599999999999999</v>
      </c>
      <c r="J66" s="9">
        <v>2.6179999999999999</v>
      </c>
      <c r="K66" s="9">
        <v>0.38200000000000001</v>
      </c>
      <c r="L66" s="9">
        <v>0.84299999999999997</v>
      </c>
      <c r="M66" s="9"/>
      <c r="O66" s="9"/>
      <c r="P66" s="9"/>
      <c r="S66" s="9">
        <v>59</v>
      </c>
      <c r="T66" s="9">
        <f t="shared" si="2"/>
        <v>206.99999999999997</v>
      </c>
      <c r="U66" s="9"/>
      <c r="V66">
        <v>238</v>
      </c>
      <c r="W66">
        <v>3623.5</v>
      </c>
      <c r="X66" s="10">
        <f t="shared" si="0"/>
        <v>67.923364833817402</v>
      </c>
      <c r="Z66" s="11">
        <f t="shared" si="1"/>
        <v>67.923000000000002</v>
      </c>
      <c r="AA66">
        <f t="shared" si="3"/>
        <v>1</v>
      </c>
      <c r="AB66">
        <f t="shared" si="4"/>
        <v>1</v>
      </c>
      <c r="AC66">
        <f t="shared" si="5"/>
        <v>59</v>
      </c>
      <c r="AD66" s="9">
        <f t="shared" si="6"/>
        <v>59</v>
      </c>
      <c r="AE66" s="12">
        <f t="shared" si="7"/>
        <v>67.923000000000002</v>
      </c>
      <c r="AF66" s="9">
        <f t="shared" si="8"/>
        <v>59</v>
      </c>
      <c r="AG66" s="9">
        <v>67.923000000000002</v>
      </c>
      <c r="AH66" s="9">
        <v>59</v>
      </c>
      <c r="AI66">
        <f t="shared" si="9"/>
        <v>4.2183747106389511</v>
      </c>
    </row>
    <row r="67" spans="6:35" x14ac:dyDescent="0.3">
      <c r="F67" s="9">
        <v>60</v>
      </c>
      <c r="G67" s="12">
        <v>8.8040000000000003</v>
      </c>
      <c r="H67" s="9">
        <v>12.965</v>
      </c>
      <c r="I67" s="9">
        <v>0.65800000000000003</v>
      </c>
      <c r="J67" s="9">
        <v>1.7749999999999999</v>
      </c>
      <c r="K67" s="9">
        <v>0.56299999999999994</v>
      </c>
      <c r="L67" s="9">
        <v>0.90500000000000003</v>
      </c>
      <c r="M67" s="9"/>
      <c r="O67" s="9"/>
      <c r="P67" s="9"/>
      <c r="S67" s="9">
        <v>60</v>
      </c>
      <c r="T67" s="9">
        <f t="shared" si="2"/>
        <v>880.4</v>
      </c>
      <c r="U67" s="9"/>
      <c r="V67">
        <v>299</v>
      </c>
      <c r="W67">
        <v>3590.2999999999997</v>
      </c>
      <c r="X67" s="10">
        <f t="shared" si="0"/>
        <v>67.611477852970012</v>
      </c>
      <c r="Z67" s="11">
        <f t="shared" si="1"/>
        <v>67.611000000000004</v>
      </c>
      <c r="AA67">
        <f t="shared" si="3"/>
        <v>1</v>
      </c>
      <c r="AB67">
        <f t="shared" si="4"/>
        <v>1</v>
      </c>
      <c r="AC67">
        <f t="shared" si="5"/>
        <v>60</v>
      </c>
      <c r="AD67" s="9">
        <f t="shared" si="6"/>
        <v>60</v>
      </c>
      <c r="AE67" s="12">
        <f t="shared" si="7"/>
        <v>67.611000000000004</v>
      </c>
      <c r="AF67" s="9">
        <f t="shared" si="8"/>
        <v>60</v>
      </c>
      <c r="AG67" s="9">
        <v>67.611000000000004</v>
      </c>
      <c r="AH67" s="9">
        <v>60</v>
      </c>
      <c r="AI67">
        <f t="shared" si="9"/>
        <v>4.2137706917046387</v>
      </c>
    </row>
    <row r="68" spans="6:35" x14ac:dyDescent="0.3">
      <c r="F68" s="9">
        <v>61</v>
      </c>
      <c r="G68" s="12">
        <v>40.825000000000003</v>
      </c>
      <c r="H68" s="9">
        <v>26.385000000000002</v>
      </c>
      <c r="I68" s="9">
        <v>0.73699999999999999</v>
      </c>
      <c r="J68" s="9">
        <v>1.3029999999999999</v>
      </c>
      <c r="K68" s="9">
        <v>0.76700000000000002</v>
      </c>
      <c r="L68" s="9">
        <v>0.94199999999999995</v>
      </c>
      <c r="M68" s="9"/>
      <c r="O68" s="9"/>
      <c r="P68" s="9"/>
      <c r="Q68" s="9"/>
      <c r="R68" s="9"/>
      <c r="S68" s="9">
        <v>61</v>
      </c>
      <c r="T68" s="9">
        <f t="shared" si="2"/>
        <v>4082.5000000000005</v>
      </c>
      <c r="U68" s="9"/>
      <c r="V68">
        <v>73</v>
      </c>
      <c r="W68">
        <v>3575.3</v>
      </c>
      <c r="X68" s="10">
        <f t="shared" si="0"/>
        <v>67.470092220862028</v>
      </c>
      <c r="Z68" s="11">
        <f t="shared" si="1"/>
        <v>67.47</v>
      </c>
      <c r="AA68">
        <f t="shared" si="3"/>
        <v>1</v>
      </c>
      <c r="AB68">
        <f t="shared" si="4"/>
        <v>1</v>
      </c>
      <c r="AC68">
        <f t="shared" si="5"/>
        <v>61</v>
      </c>
      <c r="AD68" s="9">
        <f t="shared" si="6"/>
        <v>61</v>
      </c>
      <c r="AE68" s="12">
        <f t="shared" si="7"/>
        <v>67.47</v>
      </c>
      <c r="AF68" s="9">
        <f t="shared" si="8"/>
        <v>61</v>
      </c>
      <c r="AG68" s="9">
        <v>67.47</v>
      </c>
      <c r="AH68" s="9">
        <v>61</v>
      </c>
      <c r="AI68">
        <f t="shared" si="9"/>
        <v>4.2116830546393338</v>
      </c>
    </row>
    <row r="69" spans="6:35" x14ac:dyDescent="0.3">
      <c r="F69" s="9">
        <v>62</v>
      </c>
      <c r="G69" s="12">
        <v>1.6839999999999999</v>
      </c>
      <c r="H69" s="9">
        <v>5.6719999999999997</v>
      </c>
      <c r="I69" s="9">
        <v>0.65800000000000003</v>
      </c>
      <c r="J69" s="9">
        <v>1.7829999999999999</v>
      </c>
      <c r="K69" s="9">
        <v>0.56100000000000005</v>
      </c>
      <c r="L69" s="9">
        <v>0.86</v>
      </c>
      <c r="M69" s="9"/>
      <c r="O69" s="9"/>
      <c r="P69" s="9"/>
      <c r="Q69" s="9"/>
      <c r="R69" s="9"/>
      <c r="S69" s="9">
        <v>62</v>
      </c>
      <c r="T69" s="9">
        <f t="shared" si="2"/>
        <v>168.4</v>
      </c>
      <c r="U69" s="9"/>
      <c r="V69">
        <v>265</v>
      </c>
      <c r="W69">
        <v>3526</v>
      </c>
      <c r="X69" s="10">
        <f t="shared" si="0"/>
        <v>67.003303162875369</v>
      </c>
      <c r="Z69" s="11">
        <f t="shared" si="1"/>
        <v>67.003</v>
      </c>
      <c r="AA69">
        <f t="shared" si="3"/>
        <v>1</v>
      </c>
      <c r="AB69">
        <f t="shared" si="4"/>
        <v>1</v>
      </c>
      <c r="AC69">
        <f t="shared" si="5"/>
        <v>62</v>
      </c>
      <c r="AD69" s="9">
        <f t="shared" si="6"/>
        <v>62</v>
      </c>
      <c r="AE69" s="12">
        <f t="shared" si="7"/>
        <v>67.003</v>
      </c>
      <c r="AF69" s="9">
        <f t="shared" si="8"/>
        <v>62</v>
      </c>
      <c r="AG69" s="9">
        <v>67.003</v>
      </c>
      <c r="AH69" s="9">
        <v>62</v>
      </c>
      <c r="AI69">
        <f t="shared" si="9"/>
        <v>4.2047373945079487</v>
      </c>
    </row>
    <row r="70" spans="6:35" x14ac:dyDescent="0.3">
      <c r="F70" s="9">
        <v>63</v>
      </c>
      <c r="G70" s="12">
        <v>8.8689999999999998</v>
      </c>
      <c r="H70" s="9">
        <v>13.122</v>
      </c>
      <c r="I70" s="9">
        <v>0.64700000000000002</v>
      </c>
      <c r="J70" s="9">
        <v>2.1640000000000001</v>
      </c>
      <c r="K70" s="9">
        <v>0.46200000000000002</v>
      </c>
      <c r="L70" s="9">
        <v>0.88800000000000001</v>
      </c>
      <c r="M70" s="9"/>
      <c r="O70" s="9"/>
      <c r="P70" s="9"/>
      <c r="Q70" s="9"/>
      <c r="R70" s="9"/>
      <c r="S70" s="9">
        <v>63</v>
      </c>
      <c r="T70" s="9">
        <f t="shared" si="2"/>
        <v>886.9</v>
      </c>
      <c r="U70" s="9"/>
      <c r="V70">
        <v>317</v>
      </c>
      <c r="W70">
        <v>3472.2999999999997</v>
      </c>
      <c r="X70" s="10">
        <f t="shared" si="0"/>
        <v>66.491124754991972</v>
      </c>
      <c r="Z70" s="11">
        <f t="shared" si="1"/>
        <v>66.491</v>
      </c>
      <c r="AA70">
        <f t="shared" si="3"/>
        <v>1</v>
      </c>
      <c r="AB70">
        <f t="shared" si="4"/>
        <v>1</v>
      </c>
      <c r="AC70">
        <f t="shared" si="5"/>
        <v>63</v>
      </c>
      <c r="AD70" s="9">
        <f t="shared" si="6"/>
        <v>63</v>
      </c>
      <c r="AE70" s="12">
        <f t="shared" si="7"/>
        <v>66.491</v>
      </c>
      <c r="AF70" s="9">
        <f t="shared" si="8"/>
        <v>63</v>
      </c>
      <c r="AG70" s="9">
        <v>66.491</v>
      </c>
      <c r="AH70" s="9">
        <v>63</v>
      </c>
      <c r="AI70">
        <f t="shared" si="9"/>
        <v>4.1970666001568837</v>
      </c>
    </row>
    <row r="71" spans="6:35" x14ac:dyDescent="0.3">
      <c r="F71" s="9">
        <v>64</v>
      </c>
      <c r="G71" s="12">
        <v>51.377000000000002</v>
      </c>
      <c r="H71" s="9">
        <v>29.263999999999999</v>
      </c>
      <c r="I71" s="9">
        <v>0.754</v>
      </c>
      <c r="J71" s="9">
        <v>1.345</v>
      </c>
      <c r="K71" s="9">
        <v>0.74399999999999999</v>
      </c>
      <c r="L71" s="9">
        <v>0.93400000000000005</v>
      </c>
      <c r="M71" s="9"/>
      <c r="O71" s="9"/>
      <c r="P71" s="9"/>
      <c r="S71" s="92">
        <v>64</v>
      </c>
      <c r="T71" s="9">
        <f>Q32*100</f>
        <v>5071.2000000000007</v>
      </c>
      <c r="U71" s="9"/>
      <c r="V71">
        <v>165</v>
      </c>
      <c r="W71">
        <v>3265.4000000000005</v>
      </c>
      <c r="X71" s="10">
        <f t="shared" si="0"/>
        <v>64.479736424540391</v>
      </c>
      <c r="Z71" s="11">
        <f t="shared" si="1"/>
        <v>64.478999999999999</v>
      </c>
      <c r="AA71">
        <f t="shared" si="3"/>
        <v>1</v>
      </c>
      <c r="AB71">
        <f t="shared" si="4"/>
        <v>1</v>
      </c>
      <c r="AC71">
        <f t="shared" si="5"/>
        <v>64</v>
      </c>
      <c r="AD71" s="9">
        <f t="shared" si="6"/>
        <v>64</v>
      </c>
      <c r="AE71" s="12">
        <f t="shared" si="7"/>
        <v>64.478999999999999</v>
      </c>
      <c r="AF71" s="9">
        <f t="shared" si="8"/>
        <v>64</v>
      </c>
      <c r="AG71" s="9">
        <v>64.478999999999999</v>
      </c>
      <c r="AH71" s="9">
        <v>64</v>
      </c>
      <c r="AI71">
        <f t="shared" si="9"/>
        <v>4.1663395893932487</v>
      </c>
    </row>
    <row r="72" spans="6:35" x14ac:dyDescent="0.3">
      <c r="F72" s="9">
        <v>65</v>
      </c>
      <c r="G72" s="12">
        <v>0.107</v>
      </c>
      <c r="H72" s="9">
        <v>1.2929999999999999</v>
      </c>
      <c r="I72" s="9">
        <v>0.80600000000000005</v>
      </c>
      <c r="J72" s="9">
        <v>1.8660000000000001</v>
      </c>
      <c r="K72" s="9">
        <v>0.53600000000000003</v>
      </c>
      <c r="L72" s="9">
        <v>0.8</v>
      </c>
      <c r="M72" s="9"/>
      <c r="O72" s="9"/>
      <c r="S72" s="9">
        <v>65</v>
      </c>
      <c r="T72" s="9">
        <f t="shared" si="2"/>
        <v>10.7</v>
      </c>
      <c r="U72" s="9"/>
      <c r="V72">
        <v>292</v>
      </c>
      <c r="W72">
        <v>3250.3999999999996</v>
      </c>
      <c r="X72" s="10">
        <f t="shared" ref="X72:X135" si="10">((W72/PI())^0.5)*2</f>
        <v>64.33146832000007</v>
      </c>
      <c r="Z72" s="11">
        <f t="shared" ref="Z72:Z135" si="11">TRUNC(X72,3)</f>
        <v>64.331000000000003</v>
      </c>
      <c r="AA72">
        <f t="shared" si="3"/>
        <v>1</v>
      </c>
      <c r="AB72">
        <f t="shared" si="4"/>
        <v>1</v>
      </c>
      <c r="AC72">
        <f t="shared" si="5"/>
        <v>65</v>
      </c>
      <c r="AD72" s="9">
        <f t="shared" si="6"/>
        <v>65</v>
      </c>
      <c r="AE72" s="12">
        <f t="shared" si="7"/>
        <v>64.331000000000003</v>
      </c>
      <c r="AF72" s="9">
        <f t="shared" si="8"/>
        <v>65</v>
      </c>
      <c r="AG72" s="9">
        <v>64.331000000000003</v>
      </c>
      <c r="AH72" s="9">
        <v>65</v>
      </c>
      <c r="AI72">
        <f t="shared" si="9"/>
        <v>4.1640416301489722</v>
      </c>
    </row>
    <row r="73" spans="6:35" x14ac:dyDescent="0.3">
      <c r="F73" s="9">
        <v>66</v>
      </c>
      <c r="G73" s="12">
        <v>63.344999999999999</v>
      </c>
      <c r="H73" s="9">
        <v>49.793999999999997</v>
      </c>
      <c r="I73" s="9">
        <v>0.32100000000000001</v>
      </c>
      <c r="J73" s="9">
        <v>3.1059999999999999</v>
      </c>
      <c r="K73" s="9">
        <v>0.32200000000000001</v>
      </c>
      <c r="L73" s="9">
        <v>0.81799999999999995</v>
      </c>
      <c r="M73" s="9"/>
      <c r="O73" s="9"/>
      <c r="S73" s="9">
        <v>66</v>
      </c>
      <c r="T73" s="9">
        <f t="shared" ref="T73:T136" si="12">G73*100</f>
        <v>6334.5</v>
      </c>
      <c r="U73" s="9"/>
      <c r="V73">
        <v>318</v>
      </c>
      <c r="W73">
        <v>3241.7999999999997</v>
      </c>
      <c r="X73" s="10">
        <f t="shared" si="10"/>
        <v>64.246306945399212</v>
      </c>
      <c r="Z73" s="11">
        <f t="shared" si="11"/>
        <v>64.245999999999995</v>
      </c>
      <c r="AA73">
        <f t="shared" si="3"/>
        <v>1</v>
      </c>
      <c r="AB73">
        <f t="shared" si="4"/>
        <v>1</v>
      </c>
      <c r="AC73">
        <f t="shared" si="5"/>
        <v>66</v>
      </c>
      <c r="AD73" s="9">
        <f t="shared" si="6"/>
        <v>66</v>
      </c>
      <c r="AE73" s="12">
        <f t="shared" si="7"/>
        <v>64.245999999999995</v>
      </c>
      <c r="AF73" s="9">
        <f t="shared" si="8"/>
        <v>66</v>
      </c>
      <c r="AG73" s="9">
        <v>64.245999999999995</v>
      </c>
      <c r="AH73" s="9">
        <v>66</v>
      </c>
      <c r="AI73">
        <f t="shared" si="9"/>
        <v>4.1627194650279549</v>
      </c>
    </row>
    <row r="74" spans="6:35" x14ac:dyDescent="0.3">
      <c r="F74" s="9">
        <v>67</v>
      </c>
      <c r="G74" s="12">
        <v>8.74</v>
      </c>
      <c r="H74" s="9">
        <v>11.914</v>
      </c>
      <c r="I74" s="9">
        <v>0.77400000000000002</v>
      </c>
      <c r="J74" s="9">
        <v>1.6659999999999999</v>
      </c>
      <c r="K74" s="9">
        <v>0.6</v>
      </c>
      <c r="L74" s="9">
        <v>0.93200000000000005</v>
      </c>
      <c r="M74" s="9"/>
      <c r="O74" s="9"/>
      <c r="S74" s="9">
        <v>67</v>
      </c>
      <c r="T74" s="9">
        <f t="shared" si="12"/>
        <v>874</v>
      </c>
      <c r="U74" s="9"/>
      <c r="V74">
        <v>206</v>
      </c>
      <c r="W74">
        <v>3236.3999999999996</v>
      </c>
      <c r="X74" s="10">
        <f t="shared" si="10"/>
        <v>64.192775781865677</v>
      </c>
      <c r="Z74" s="11">
        <f t="shared" si="11"/>
        <v>64.191999999999993</v>
      </c>
      <c r="AA74">
        <f t="shared" ref="AA74:AA137" si="13">IF(Z74-Z73=0,AA73+AA$8,1)</f>
        <v>1</v>
      </c>
      <c r="AB74">
        <f t="shared" ref="AB74:AB137" si="14">IF(AA74&lt;AA75,0,AA74)</f>
        <v>1</v>
      </c>
      <c r="AC74">
        <f t="shared" ref="AC74:AC137" si="15">AC73+AB74</f>
        <v>67</v>
      </c>
      <c r="AD74" s="9">
        <f t="shared" ref="AD74:AD137" si="16">IF(AB74=0,"",AC73+AB74)</f>
        <v>67</v>
      </c>
      <c r="AE74" s="12">
        <f t="shared" ref="AE74:AE137" si="17">IF(AD74="","",Z74)</f>
        <v>64.191999999999993</v>
      </c>
      <c r="AF74" s="9">
        <f t="shared" ref="AF74:AF137" si="18">AD74</f>
        <v>67</v>
      </c>
      <c r="AG74" s="9">
        <v>64.191999999999993</v>
      </c>
      <c r="AH74" s="9">
        <v>67</v>
      </c>
      <c r="AI74">
        <f t="shared" ref="AI74:AI137" si="19">LN(AG74)</f>
        <v>4.1618785923394706</v>
      </c>
    </row>
    <row r="75" spans="6:35" x14ac:dyDescent="0.3">
      <c r="F75" s="9">
        <v>68</v>
      </c>
      <c r="G75" s="12">
        <v>2.4020000000000001</v>
      </c>
      <c r="H75" s="9">
        <v>6.6719999999999997</v>
      </c>
      <c r="I75" s="9">
        <v>0.67800000000000005</v>
      </c>
      <c r="J75" s="9">
        <v>1.798</v>
      </c>
      <c r="K75" s="9">
        <v>0.55600000000000005</v>
      </c>
      <c r="L75" s="9">
        <v>0.84199999999999997</v>
      </c>
      <c r="M75" s="9"/>
      <c r="O75" s="9"/>
      <c r="S75" s="9">
        <v>68</v>
      </c>
      <c r="T75" s="9">
        <f t="shared" si="12"/>
        <v>240.20000000000002</v>
      </c>
      <c r="U75" s="9"/>
      <c r="V75">
        <v>33</v>
      </c>
      <c r="W75">
        <v>3190.2999999999997</v>
      </c>
      <c r="X75" s="10">
        <f t="shared" si="10"/>
        <v>63.733947936469377</v>
      </c>
      <c r="Z75" s="11">
        <f t="shared" si="11"/>
        <v>63.732999999999997</v>
      </c>
      <c r="AA75">
        <f t="shared" si="13"/>
        <v>1</v>
      </c>
      <c r="AB75">
        <f t="shared" si="14"/>
        <v>1</v>
      </c>
      <c r="AC75">
        <f t="shared" si="15"/>
        <v>68</v>
      </c>
      <c r="AD75" s="9">
        <f t="shared" si="16"/>
        <v>68</v>
      </c>
      <c r="AE75" s="12">
        <f t="shared" si="17"/>
        <v>63.732999999999997</v>
      </c>
      <c r="AF75" s="9">
        <f t="shared" si="18"/>
        <v>68</v>
      </c>
      <c r="AG75" s="9">
        <v>63.732999999999997</v>
      </c>
      <c r="AH75" s="9">
        <v>68</v>
      </c>
      <c r="AI75">
        <f t="shared" si="19"/>
        <v>4.1547024818099914</v>
      </c>
    </row>
    <row r="76" spans="6:35" x14ac:dyDescent="0.3">
      <c r="F76" s="9">
        <v>69</v>
      </c>
      <c r="G76" s="12">
        <v>0.13900000000000001</v>
      </c>
      <c r="H76" s="9">
        <v>1.621</v>
      </c>
      <c r="I76" s="9">
        <v>0.66600000000000004</v>
      </c>
      <c r="J76" s="9">
        <v>3.34</v>
      </c>
      <c r="K76" s="9">
        <v>0.29899999999999999</v>
      </c>
      <c r="L76" s="9">
        <v>0.96299999999999997</v>
      </c>
      <c r="M76" s="9"/>
      <c r="O76" s="9"/>
      <c r="S76" s="9">
        <v>69</v>
      </c>
      <c r="T76" s="9">
        <f t="shared" si="12"/>
        <v>13.900000000000002</v>
      </c>
      <c r="U76" s="9"/>
      <c r="V76">
        <v>16</v>
      </c>
      <c r="W76">
        <v>3147.4</v>
      </c>
      <c r="X76" s="10">
        <f t="shared" si="10"/>
        <v>63.303982047731019</v>
      </c>
      <c r="Z76" s="11">
        <f t="shared" si="11"/>
        <v>63.302999999999997</v>
      </c>
      <c r="AA76">
        <f t="shared" si="13"/>
        <v>1</v>
      </c>
      <c r="AB76">
        <f t="shared" si="14"/>
        <v>1</v>
      </c>
      <c r="AC76">
        <f t="shared" si="15"/>
        <v>69</v>
      </c>
      <c r="AD76" s="9">
        <f t="shared" si="16"/>
        <v>69</v>
      </c>
      <c r="AE76" s="12">
        <f t="shared" si="17"/>
        <v>63.302999999999997</v>
      </c>
      <c r="AF76" s="9">
        <f t="shared" si="18"/>
        <v>69</v>
      </c>
      <c r="AG76" s="9">
        <v>63.302999999999997</v>
      </c>
      <c r="AH76" s="9">
        <v>69</v>
      </c>
      <c r="AI76">
        <f t="shared" si="19"/>
        <v>4.1479327213920296</v>
      </c>
    </row>
    <row r="77" spans="6:35" x14ac:dyDescent="0.3">
      <c r="F77" s="9">
        <v>70</v>
      </c>
      <c r="G77" s="12">
        <v>0.27900000000000003</v>
      </c>
      <c r="H77" s="9">
        <v>2.8889999999999998</v>
      </c>
      <c r="I77" s="9">
        <v>0.42</v>
      </c>
      <c r="J77" s="9">
        <v>4.4459999999999997</v>
      </c>
      <c r="K77" s="9">
        <v>0.22500000000000001</v>
      </c>
      <c r="L77" s="9">
        <v>0.83899999999999997</v>
      </c>
      <c r="M77" s="9"/>
      <c r="O77" s="9"/>
      <c r="S77" s="9">
        <v>70</v>
      </c>
      <c r="T77" s="9">
        <f t="shared" si="12"/>
        <v>27.900000000000002</v>
      </c>
      <c r="U77" s="9"/>
      <c r="V77">
        <v>111</v>
      </c>
      <c r="W77">
        <v>2988.7</v>
      </c>
      <c r="X77" s="10">
        <f t="shared" si="10"/>
        <v>61.687365216468606</v>
      </c>
      <c r="Z77" s="11">
        <f t="shared" si="11"/>
        <v>61.686999999999998</v>
      </c>
      <c r="AA77">
        <f t="shared" si="13"/>
        <v>1</v>
      </c>
      <c r="AB77">
        <f t="shared" si="14"/>
        <v>1</v>
      </c>
      <c r="AC77">
        <f t="shared" si="15"/>
        <v>70</v>
      </c>
      <c r="AD77" s="9">
        <f t="shared" si="16"/>
        <v>70</v>
      </c>
      <c r="AE77" s="12">
        <f t="shared" si="17"/>
        <v>61.686999999999998</v>
      </c>
      <c r="AF77" s="9">
        <f t="shared" si="18"/>
        <v>70</v>
      </c>
      <c r="AG77" s="9">
        <v>61.686999999999998</v>
      </c>
      <c r="AH77" s="9">
        <v>70</v>
      </c>
      <c r="AI77">
        <f t="shared" si="19"/>
        <v>4.1220732117910437</v>
      </c>
    </row>
    <row r="78" spans="6:35" x14ac:dyDescent="0.3">
      <c r="F78" s="9">
        <v>71</v>
      </c>
      <c r="G78" s="12">
        <v>18.690999999999999</v>
      </c>
      <c r="H78" s="9">
        <v>18.521000000000001</v>
      </c>
      <c r="I78" s="9">
        <v>0.68500000000000005</v>
      </c>
      <c r="J78" s="9">
        <v>1.7290000000000001</v>
      </c>
      <c r="K78" s="9">
        <v>0.57799999999999996</v>
      </c>
      <c r="L78" s="9">
        <v>0.89900000000000002</v>
      </c>
      <c r="M78" s="9"/>
      <c r="O78" s="9"/>
      <c r="S78" s="9">
        <v>71</v>
      </c>
      <c r="T78" s="9">
        <f t="shared" si="12"/>
        <v>1869.1</v>
      </c>
      <c r="U78" s="9"/>
      <c r="V78">
        <v>72</v>
      </c>
      <c r="W78">
        <v>2855.7</v>
      </c>
      <c r="X78" s="10">
        <f t="shared" si="10"/>
        <v>60.29917219912894</v>
      </c>
      <c r="Z78" s="11">
        <f t="shared" si="11"/>
        <v>60.298999999999999</v>
      </c>
      <c r="AA78">
        <f t="shared" si="13"/>
        <v>1</v>
      </c>
      <c r="AB78">
        <f t="shared" si="14"/>
        <v>1</v>
      </c>
      <c r="AC78">
        <f t="shared" si="15"/>
        <v>71</v>
      </c>
      <c r="AD78" s="9">
        <f t="shared" si="16"/>
        <v>71</v>
      </c>
      <c r="AE78" s="12">
        <f t="shared" si="17"/>
        <v>60.298999999999999</v>
      </c>
      <c r="AF78" s="9">
        <f t="shared" si="18"/>
        <v>71</v>
      </c>
      <c r="AG78" s="9">
        <v>60.298999999999999</v>
      </c>
      <c r="AH78" s="9">
        <v>71</v>
      </c>
      <c r="AI78">
        <f t="shared" si="19"/>
        <v>4.0993155198477007</v>
      </c>
    </row>
    <row r="79" spans="6:35" x14ac:dyDescent="0.3">
      <c r="F79" s="9">
        <v>72</v>
      </c>
      <c r="G79" s="12">
        <v>28.556999999999999</v>
      </c>
      <c r="H79" s="9">
        <v>24.050999999999998</v>
      </c>
      <c r="I79" s="9">
        <v>0.62</v>
      </c>
      <c r="J79" s="9">
        <v>1.4450000000000001</v>
      </c>
      <c r="K79" s="9">
        <v>0.69199999999999995</v>
      </c>
      <c r="L79" s="9">
        <v>0.875</v>
      </c>
      <c r="M79" s="9"/>
      <c r="O79" s="9"/>
      <c r="S79" s="9">
        <v>72</v>
      </c>
      <c r="T79" s="9">
        <f t="shared" si="12"/>
        <v>2855.7</v>
      </c>
      <c r="U79" s="9"/>
      <c r="V79">
        <v>177</v>
      </c>
      <c r="W79">
        <v>2704.5</v>
      </c>
      <c r="X79" s="10">
        <f t="shared" si="10"/>
        <v>58.681141338050402</v>
      </c>
      <c r="Z79" s="11">
        <f t="shared" si="11"/>
        <v>58.680999999999997</v>
      </c>
      <c r="AA79">
        <f t="shared" si="13"/>
        <v>1</v>
      </c>
      <c r="AB79">
        <f t="shared" si="14"/>
        <v>1</v>
      </c>
      <c r="AC79">
        <f t="shared" si="15"/>
        <v>72</v>
      </c>
      <c r="AD79" s="9">
        <f t="shared" si="16"/>
        <v>72</v>
      </c>
      <c r="AE79" s="12">
        <f t="shared" si="17"/>
        <v>58.680999999999997</v>
      </c>
      <c r="AF79" s="9">
        <f t="shared" si="18"/>
        <v>72</v>
      </c>
      <c r="AG79" s="9">
        <v>58.680999999999997</v>
      </c>
      <c r="AH79" s="9">
        <v>72</v>
      </c>
      <c r="AI79">
        <f t="shared" si="19"/>
        <v>4.0721159947110337</v>
      </c>
    </row>
    <row r="80" spans="6:35" x14ac:dyDescent="0.3">
      <c r="F80" s="9">
        <v>73</v>
      </c>
      <c r="G80" s="12">
        <v>35.753</v>
      </c>
      <c r="H80" s="9">
        <v>33.496000000000002</v>
      </c>
      <c r="I80" s="9">
        <v>0.4</v>
      </c>
      <c r="J80" s="9">
        <v>3.6560000000000001</v>
      </c>
      <c r="K80" s="9">
        <v>0.27300000000000002</v>
      </c>
      <c r="L80" s="9">
        <v>0.80700000000000005</v>
      </c>
      <c r="M80" s="9"/>
      <c r="O80" s="9"/>
      <c r="S80" s="9">
        <v>73</v>
      </c>
      <c r="T80" s="9">
        <f t="shared" si="12"/>
        <v>3575.3</v>
      </c>
      <c r="U80" s="9"/>
      <c r="V80">
        <v>118</v>
      </c>
      <c r="W80">
        <v>2579.1</v>
      </c>
      <c r="X80" s="10">
        <f t="shared" si="10"/>
        <v>57.304555751061002</v>
      </c>
      <c r="Z80" s="11">
        <f t="shared" si="11"/>
        <v>57.304000000000002</v>
      </c>
      <c r="AA80">
        <f t="shared" si="13"/>
        <v>1</v>
      </c>
      <c r="AB80">
        <f t="shared" si="14"/>
        <v>1</v>
      </c>
      <c r="AC80">
        <f t="shared" si="15"/>
        <v>73</v>
      </c>
      <c r="AD80" s="9">
        <f t="shared" si="16"/>
        <v>73</v>
      </c>
      <c r="AE80" s="12">
        <f t="shared" si="17"/>
        <v>57.304000000000002</v>
      </c>
      <c r="AF80" s="9">
        <f t="shared" si="18"/>
        <v>73</v>
      </c>
      <c r="AG80" s="9">
        <v>57.304000000000002</v>
      </c>
      <c r="AH80" s="9">
        <v>73</v>
      </c>
      <c r="AI80">
        <f t="shared" si="19"/>
        <v>4.0483704293121505</v>
      </c>
    </row>
    <row r="81" spans="6:35" x14ac:dyDescent="0.3">
      <c r="F81" s="9">
        <v>74</v>
      </c>
      <c r="G81" s="12">
        <v>43.088000000000001</v>
      </c>
      <c r="H81" s="9">
        <v>35.783000000000001</v>
      </c>
      <c r="I81" s="9">
        <v>0.42299999999999999</v>
      </c>
      <c r="J81" s="9">
        <v>2.92</v>
      </c>
      <c r="K81" s="9">
        <v>0.34200000000000003</v>
      </c>
      <c r="L81" s="9">
        <v>0.80200000000000005</v>
      </c>
      <c r="M81" s="9"/>
      <c r="O81" s="9"/>
      <c r="S81" s="9">
        <v>74</v>
      </c>
      <c r="T81" s="9">
        <f t="shared" si="12"/>
        <v>4308.8</v>
      </c>
      <c r="U81" s="9"/>
      <c r="V81">
        <v>35</v>
      </c>
      <c r="W81">
        <v>2526.5</v>
      </c>
      <c r="X81" s="10">
        <f t="shared" si="10"/>
        <v>56.717190601910005</v>
      </c>
      <c r="Z81" s="11">
        <f t="shared" si="11"/>
        <v>56.716999999999999</v>
      </c>
      <c r="AA81">
        <f t="shared" si="13"/>
        <v>1</v>
      </c>
      <c r="AB81">
        <f t="shared" si="14"/>
        <v>1</v>
      </c>
      <c r="AC81">
        <f t="shared" si="15"/>
        <v>74</v>
      </c>
      <c r="AD81" s="9">
        <f t="shared" si="16"/>
        <v>74</v>
      </c>
      <c r="AE81" s="12">
        <f t="shared" si="17"/>
        <v>56.716999999999999</v>
      </c>
      <c r="AF81" s="9">
        <f t="shared" si="18"/>
        <v>74</v>
      </c>
      <c r="AG81" s="9">
        <v>56.716999999999999</v>
      </c>
      <c r="AH81" s="9">
        <v>74</v>
      </c>
      <c r="AI81">
        <f t="shared" si="19"/>
        <v>4.0380739894287396</v>
      </c>
    </row>
    <row r="82" spans="6:35" x14ac:dyDescent="0.3">
      <c r="F82" s="9">
        <v>75</v>
      </c>
      <c r="G82" s="12">
        <v>12.986000000000001</v>
      </c>
      <c r="H82" s="9">
        <v>14.747</v>
      </c>
      <c r="I82" s="9">
        <v>0.75</v>
      </c>
      <c r="J82" s="9">
        <v>1.716</v>
      </c>
      <c r="K82" s="9">
        <v>0.58299999999999996</v>
      </c>
      <c r="L82" s="9">
        <v>0.93200000000000005</v>
      </c>
      <c r="M82" s="9"/>
      <c r="O82" s="9"/>
      <c r="S82" s="9">
        <v>75</v>
      </c>
      <c r="T82" s="9">
        <f t="shared" si="12"/>
        <v>1298.6000000000001</v>
      </c>
      <c r="U82" s="9"/>
      <c r="V82">
        <v>147</v>
      </c>
      <c r="W82">
        <v>2389.1999999999998</v>
      </c>
      <c r="X82" s="10">
        <f t="shared" si="10"/>
        <v>55.154545780753651</v>
      </c>
      <c r="Z82" s="11">
        <f t="shared" si="11"/>
        <v>55.154000000000003</v>
      </c>
      <c r="AA82">
        <f t="shared" si="13"/>
        <v>1</v>
      </c>
      <c r="AB82">
        <f t="shared" si="14"/>
        <v>1</v>
      </c>
      <c r="AC82">
        <f t="shared" si="15"/>
        <v>75</v>
      </c>
      <c r="AD82" s="9">
        <f t="shared" si="16"/>
        <v>75</v>
      </c>
      <c r="AE82" s="12">
        <f t="shared" si="17"/>
        <v>55.154000000000003</v>
      </c>
      <c r="AF82" s="9">
        <f t="shared" si="18"/>
        <v>75</v>
      </c>
      <c r="AG82" s="9">
        <v>55.154000000000003</v>
      </c>
      <c r="AH82" s="9">
        <v>75</v>
      </c>
      <c r="AI82">
        <f t="shared" si="19"/>
        <v>4.0101292725344724</v>
      </c>
    </row>
    <row r="83" spans="6:35" x14ac:dyDescent="0.3">
      <c r="F83" s="9">
        <v>76</v>
      </c>
      <c r="G83" s="12">
        <v>10.648999999999999</v>
      </c>
      <c r="H83" s="9">
        <v>15.44</v>
      </c>
      <c r="I83" s="9">
        <v>0.56100000000000005</v>
      </c>
      <c r="J83" s="9">
        <v>1.5920000000000001</v>
      </c>
      <c r="K83" s="9">
        <v>0.628</v>
      </c>
      <c r="L83" s="9">
        <v>0.81100000000000005</v>
      </c>
      <c r="M83" s="9"/>
      <c r="O83" s="9"/>
      <c r="S83" s="92">
        <v>76</v>
      </c>
      <c r="T83" s="9">
        <f>Q33*100</f>
        <v>982.29999999999984</v>
      </c>
      <c r="U83" s="9"/>
      <c r="V83">
        <v>155</v>
      </c>
      <c r="W83">
        <v>2303.5</v>
      </c>
      <c r="X83" s="10">
        <f t="shared" si="10"/>
        <v>54.156322726875089</v>
      </c>
      <c r="Z83" s="11">
        <f t="shared" si="11"/>
        <v>54.155999999999999</v>
      </c>
      <c r="AA83">
        <f t="shared" si="13"/>
        <v>1</v>
      </c>
      <c r="AB83">
        <f t="shared" si="14"/>
        <v>1</v>
      </c>
      <c r="AC83">
        <f t="shared" si="15"/>
        <v>76</v>
      </c>
      <c r="AD83" s="9">
        <f t="shared" si="16"/>
        <v>76</v>
      </c>
      <c r="AE83" s="12">
        <f t="shared" si="17"/>
        <v>54.155999999999999</v>
      </c>
      <c r="AF83" s="9">
        <f t="shared" si="18"/>
        <v>76</v>
      </c>
      <c r="AG83" s="9">
        <v>54.155999999999999</v>
      </c>
      <c r="AH83" s="9">
        <v>76</v>
      </c>
      <c r="AI83">
        <f t="shared" si="19"/>
        <v>3.9918687706328644</v>
      </c>
    </row>
    <row r="84" spans="6:35" x14ac:dyDescent="0.3">
      <c r="F84" s="9">
        <v>77</v>
      </c>
      <c r="G84" s="12">
        <v>16.396999999999998</v>
      </c>
      <c r="H84" s="9">
        <v>19.893999999999998</v>
      </c>
      <c r="I84" s="9">
        <v>0.52100000000000002</v>
      </c>
      <c r="J84" s="9">
        <v>3.4489999999999998</v>
      </c>
      <c r="K84" s="9">
        <v>0.28999999999999998</v>
      </c>
      <c r="L84" s="9">
        <v>0.88900000000000001</v>
      </c>
      <c r="M84" s="9"/>
      <c r="N84" s="9"/>
      <c r="O84" s="9"/>
      <c r="S84" s="9">
        <v>77</v>
      </c>
      <c r="T84" s="9">
        <f t="shared" si="12"/>
        <v>1639.6999999999998</v>
      </c>
      <c r="U84" s="9"/>
      <c r="V84">
        <v>113</v>
      </c>
      <c r="W84">
        <v>2302.4</v>
      </c>
      <c r="X84" s="10">
        <f t="shared" si="10"/>
        <v>54.143390435012833</v>
      </c>
      <c r="Z84" s="11">
        <f t="shared" si="11"/>
        <v>54.143000000000001</v>
      </c>
      <c r="AA84">
        <f t="shared" si="13"/>
        <v>1</v>
      </c>
      <c r="AB84">
        <f t="shared" si="14"/>
        <v>1</v>
      </c>
      <c r="AC84">
        <f t="shared" si="15"/>
        <v>77</v>
      </c>
      <c r="AD84" s="9">
        <f t="shared" si="16"/>
        <v>77</v>
      </c>
      <c r="AE84" s="12">
        <f t="shared" si="17"/>
        <v>54.143000000000001</v>
      </c>
      <c r="AF84" s="9">
        <f t="shared" si="18"/>
        <v>77</v>
      </c>
      <c r="AG84" s="9">
        <v>54.143000000000001</v>
      </c>
      <c r="AH84" s="9">
        <v>77</v>
      </c>
      <c r="AI84">
        <f t="shared" si="19"/>
        <v>3.9916286945460597</v>
      </c>
    </row>
    <row r="85" spans="6:35" x14ac:dyDescent="0.3">
      <c r="F85" s="9">
        <v>78</v>
      </c>
      <c r="G85" s="12">
        <v>15.968</v>
      </c>
      <c r="H85" s="9">
        <v>17.504999999999999</v>
      </c>
      <c r="I85" s="9">
        <v>0.65500000000000003</v>
      </c>
      <c r="J85" s="9">
        <v>2.3010000000000002</v>
      </c>
      <c r="K85" s="9">
        <v>0.435</v>
      </c>
      <c r="L85" s="9">
        <v>0.90400000000000003</v>
      </c>
      <c r="M85" s="9"/>
      <c r="N85" s="9"/>
      <c r="O85" s="9"/>
      <c r="S85" s="9">
        <v>78</v>
      </c>
      <c r="T85" s="9">
        <f t="shared" si="12"/>
        <v>1596.8</v>
      </c>
      <c r="U85" s="9"/>
      <c r="V85">
        <v>227</v>
      </c>
      <c r="W85">
        <v>2284.1999999999998</v>
      </c>
      <c r="X85" s="10">
        <f t="shared" si="10"/>
        <v>53.9289696553166</v>
      </c>
      <c r="Z85" s="11">
        <f t="shared" si="11"/>
        <v>53.927999999999997</v>
      </c>
      <c r="AA85">
        <f t="shared" si="13"/>
        <v>1</v>
      </c>
      <c r="AB85">
        <f t="shared" si="14"/>
        <v>1</v>
      </c>
      <c r="AC85">
        <f t="shared" si="15"/>
        <v>78</v>
      </c>
      <c r="AD85" s="9">
        <f t="shared" si="16"/>
        <v>78</v>
      </c>
      <c r="AE85" s="12">
        <f t="shared" si="17"/>
        <v>53.927999999999997</v>
      </c>
      <c r="AF85" s="9">
        <f t="shared" si="18"/>
        <v>78</v>
      </c>
      <c r="AG85" s="9">
        <v>53.927999999999997</v>
      </c>
      <c r="AH85" s="9">
        <v>78</v>
      </c>
      <c r="AI85">
        <f t="shared" si="19"/>
        <v>3.9876498235511377</v>
      </c>
    </row>
    <row r="86" spans="6:35" x14ac:dyDescent="0.3">
      <c r="F86" s="9">
        <v>79</v>
      </c>
      <c r="G86" s="12">
        <v>2.1339999999999999</v>
      </c>
      <c r="H86" s="9">
        <v>5.7069999999999999</v>
      </c>
      <c r="I86" s="9">
        <v>0.82299999999999995</v>
      </c>
      <c r="J86" s="9">
        <v>1.46</v>
      </c>
      <c r="K86" s="9">
        <v>0.68500000000000005</v>
      </c>
      <c r="L86" s="9">
        <v>0.91500000000000004</v>
      </c>
      <c r="M86" s="9"/>
      <c r="N86" s="9"/>
      <c r="O86" s="9"/>
      <c r="S86" s="9">
        <v>79</v>
      </c>
      <c r="T86" s="9">
        <f t="shared" si="12"/>
        <v>213.39999999999998</v>
      </c>
      <c r="U86" s="9"/>
      <c r="V86">
        <v>301</v>
      </c>
      <c r="W86">
        <v>2272.4</v>
      </c>
      <c r="X86" s="10">
        <f t="shared" si="10"/>
        <v>53.789492853680855</v>
      </c>
      <c r="Z86" s="11">
        <f t="shared" si="11"/>
        <v>53.789000000000001</v>
      </c>
      <c r="AA86">
        <f t="shared" si="13"/>
        <v>1</v>
      </c>
      <c r="AB86">
        <f t="shared" si="14"/>
        <v>1</v>
      </c>
      <c r="AC86">
        <f t="shared" si="15"/>
        <v>79</v>
      </c>
      <c r="AD86" s="9">
        <f t="shared" si="16"/>
        <v>79</v>
      </c>
      <c r="AE86" s="12">
        <f t="shared" si="17"/>
        <v>53.789000000000001</v>
      </c>
      <c r="AF86" s="9">
        <f t="shared" si="18"/>
        <v>79</v>
      </c>
      <c r="AG86" s="9">
        <v>53.789000000000001</v>
      </c>
      <c r="AH86" s="9">
        <v>79</v>
      </c>
      <c r="AI86">
        <f t="shared" si="19"/>
        <v>3.9850689852962029</v>
      </c>
    </row>
    <row r="87" spans="6:35" x14ac:dyDescent="0.3">
      <c r="F87" s="9">
        <v>80</v>
      </c>
      <c r="G87" s="12">
        <v>5.694</v>
      </c>
      <c r="H87" s="9">
        <v>9.4</v>
      </c>
      <c r="I87" s="9">
        <v>0.81</v>
      </c>
      <c r="J87" s="9">
        <v>1.39</v>
      </c>
      <c r="K87" s="9">
        <v>0.71899999999999997</v>
      </c>
      <c r="L87" s="9">
        <v>0.94199999999999995</v>
      </c>
      <c r="M87" s="9"/>
      <c r="N87" s="9"/>
      <c r="O87" s="9"/>
      <c r="P87" s="9"/>
      <c r="Q87" s="9"/>
      <c r="R87" s="9"/>
      <c r="S87" s="9">
        <v>80</v>
      </c>
      <c r="T87" s="9">
        <f t="shared" si="12"/>
        <v>569.4</v>
      </c>
      <c r="U87" s="9"/>
      <c r="V87">
        <v>235</v>
      </c>
      <c r="W87">
        <v>2261.6</v>
      </c>
      <c r="X87" s="10">
        <f t="shared" si="10"/>
        <v>53.661518375583114</v>
      </c>
      <c r="Z87" s="11">
        <f t="shared" si="11"/>
        <v>53.661000000000001</v>
      </c>
      <c r="AA87">
        <f t="shared" si="13"/>
        <v>1</v>
      </c>
      <c r="AB87">
        <f t="shared" si="14"/>
        <v>1</v>
      </c>
      <c r="AC87">
        <f t="shared" si="15"/>
        <v>80</v>
      </c>
      <c r="AD87" s="9">
        <f t="shared" si="16"/>
        <v>80</v>
      </c>
      <c r="AE87" s="12">
        <f t="shared" si="17"/>
        <v>53.661000000000001</v>
      </c>
      <c r="AF87" s="9">
        <f t="shared" si="18"/>
        <v>80</v>
      </c>
      <c r="AG87" s="9">
        <v>53.661000000000001</v>
      </c>
      <c r="AH87" s="9">
        <v>80</v>
      </c>
      <c r="AI87">
        <f t="shared" si="19"/>
        <v>3.9826864806792184</v>
      </c>
    </row>
    <row r="88" spans="6:35" x14ac:dyDescent="0.3">
      <c r="F88" s="9">
        <v>81</v>
      </c>
      <c r="G88" s="12">
        <v>47.012999999999998</v>
      </c>
      <c r="H88" s="9">
        <v>35.171999999999997</v>
      </c>
      <c r="I88" s="9">
        <v>0.47799999999999998</v>
      </c>
      <c r="J88" s="9">
        <v>3.173</v>
      </c>
      <c r="K88" s="9">
        <v>0.315</v>
      </c>
      <c r="L88" s="9">
        <v>0.90100000000000002</v>
      </c>
      <c r="M88" s="9"/>
      <c r="N88" s="9"/>
      <c r="O88" s="9"/>
      <c r="P88" s="9"/>
      <c r="Q88" s="9"/>
      <c r="R88" s="9"/>
      <c r="S88" s="9">
        <v>81</v>
      </c>
      <c r="T88" s="9">
        <f t="shared" si="12"/>
        <v>4701.3</v>
      </c>
      <c r="U88" s="9"/>
      <c r="V88">
        <v>290</v>
      </c>
      <c r="W88">
        <v>2257.3000000000002</v>
      </c>
      <c r="X88" s="10">
        <f t="shared" si="10"/>
        <v>53.610480545604915</v>
      </c>
      <c r="Z88" s="11">
        <f t="shared" si="11"/>
        <v>53.61</v>
      </c>
      <c r="AA88">
        <f t="shared" si="13"/>
        <v>1</v>
      </c>
      <c r="AB88">
        <f t="shared" si="14"/>
        <v>1</v>
      </c>
      <c r="AC88">
        <f t="shared" si="15"/>
        <v>81</v>
      </c>
      <c r="AD88" s="9">
        <f t="shared" si="16"/>
        <v>81</v>
      </c>
      <c r="AE88" s="12">
        <f t="shared" si="17"/>
        <v>53.61</v>
      </c>
      <c r="AF88" s="9">
        <f t="shared" si="18"/>
        <v>81</v>
      </c>
      <c r="AG88" s="9">
        <v>53.61</v>
      </c>
      <c r="AH88" s="9">
        <v>81</v>
      </c>
      <c r="AI88">
        <f t="shared" si="19"/>
        <v>3.9817356178394463</v>
      </c>
    </row>
    <row r="89" spans="6:35" x14ac:dyDescent="0.3">
      <c r="F89" s="9">
        <v>82</v>
      </c>
      <c r="G89" s="12">
        <v>2.7770000000000001</v>
      </c>
      <c r="H89" s="9">
        <v>7.5250000000000004</v>
      </c>
      <c r="I89" s="9">
        <v>0.61599999999999999</v>
      </c>
      <c r="J89" s="9">
        <v>2.2240000000000002</v>
      </c>
      <c r="K89" s="9">
        <v>0.45</v>
      </c>
      <c r="L89" s="9">
        <v>0.89500000000000002</v>
      </c>
      <c r="M89" s="9"/>
      <c r="N89" s="9"/>
      <c r="O89" s="9"/>
      <c r="P89" s="9"/>
      <c r="Q89" s="9"/>
      <c r="R89" s="9"/>
      <c r="S89" s="9">
        <v>82</v>
      </c>
      <c r="T89" s="9">
        <f t="shared" si="12"/>
        <v>277.7</v>
      </c>
      <c r="U89" s="9"/>
      <c r="V89">
        <v>120</v>
      </c>
      <c r="W89">
        <v>2220.9</v>
      </c>
      <c r="X89" s="10">
        <f t="shared" si="10"/>
        <v>53.176476988442204</v>
      </c>
      <c r="Z89" s="11">
        <f t="shared" si="11"/>
        <v>53.176000000000002</v>
      </c>
      <c r="AA89">
        <f t="shared" si="13"/>
        <v>1</v>
      </c>
      <c r="AB89">
        <f t="shared" si="14"/>
        <v>1</v>
      </c>
      <c r="AC89">
        <f t="shared" si="15"/>
        <v>82</v>
      </c>
      <c r="AD89" s="9">
        <f t="shared" si="16"/>
        <v>82</v>
      </c>
      <c r="AE89" s="12">
        <f t="shared" si="17"/>
        <v>53.176000000000002</v>
      </c>
      <c r="AF89" s="9">
        <f t="shared" si="18"/>
        <v>82</v>
      </c>
      <c r="AG89" s="9">
        <v>53.176000000000002</v>
      </c>
      <c r="AH89" s="9">
        <v>82</v>
      </c>
      <c r="AI89">
        <f t="shared" si="19"/>
        <v>3.9736071667392809</v>
      </c>
    </row>
    <row r="90" spans="6:35" x14ac:dyDescent="0.3">
      <c r="F90" s="9">
        <v>83</v>
      </c>
      <c r="G90" s="12">
        <v>1.4259999999999999</v>
      </c>
      <c r="H90" s="9">
        <v>5.0250000000000004</v>
      </c>
      <c r="I90" s="9">
        <v>0.71</v>
      </c>
      <c r="J90" s="9">
        <v>2.0209999999999999</v>
      </c>
      <c r="K90" s="9">
        <v>0.495</v>
      </c>
      <c r="L90" s="9">
        <v>0.88400000000000001</v>
      </c>
      <c r="M90" s="9"/>
      <c r="N90" s="9"/>
      <c r="O90" s="9"/>
      <c r="P90" s="9"/>
      <c r="Q90" s="9"/>
      <c r="R90" s="9"/>
      <c r="S90" s="9">
        <v>83</v>
      </c>
      <c r="T90" s="9">
        <f t="shared" si="12"/>
        <v>142.6</v>
      </c>
      <c r="U90" s="9"/>
      <c r="V90">
        <v>313</v>
      </c>
      <c r="W90">
        <v>2174.8000000000002</v>
      </c>
      <c r="X90" s="10">
        <f t="shared" si="10"/>
        <v>52.621681481021035</v>
      </c>
      <c r="Z90" s="11">
        <f t="shared" si="11"/>
        <v>52.621000000000002</v>
      </c>
      <c r="AA90">
        <f t="shared" si="13"/>
        <v>1</v>
      </c>
      <c r="AB90">
        <f t="shared" si="14"/>
        <v>1</v>
      </c>
      <c r="AC90">
        <f t="shared" si="15"/>
        <v>83</v>
      </c>
      <c r="AD90" s="9">
        <f t="shared" si="16"/>
        <v>83</v>
      </c>
      <c r="AE90" s="12">
        <f t="shared" si="17"/>
        <v>52.621000000000002</v>
      </c>
      <c r="AF90" s="9">
        <f t="shared" si="18"/>
        <v>83</v>
      </c>
      <c r="AG90" s="9">
        <v>52.621000000000002</v>
      </c>
      <c r="AH90" s="9">
        <v>83</v>
      </c>
      <c r="AI90">
        <f t="shared" si="19"/>
        <v>3.9631152796124893</v>
      </c>
    </row>
    <row r="91" spans="6:35" x14ac:dyDescent="0.3">
      <c r="F91" s="9">
        <v>84</v>
      </c>
      <c r="G91" s="12">
        <v>0.45</v>
      </c>
      <c r="H91" s="9">
        <v>3.1110000000000002</v>
      </c>
      <c r="I91" s="9">
        <v>0.58499999999999996</v>
      </c>
      <c r="J91" s="9">
        <v>2.9390000000000001</v>
      </c>
      <c r="K91" s="9">
        <v>0.34</v>
      </c>
      <c r="L91" s="9">
        <v>0.8</v>
      </c>
      <c r="M91" s="9"/>
      <c r="N91" s="9"/>
      <c r="O91" s="9"/>
      <c r="P91" s="9"/>
      <c r="Q91" s="9"/>
      <c r="R91" s="9"/>
      <c r="S91" s="9">
        <v>84</v>
      </c>
      <c r="T91" s="9">
        <f t="shared" si="12"/>
        <v>45</v>
      </c>
      <c r="U91" s="9"/>
      <c r="V91">
        <v>323</v>
      </c>
      <c r="W91">
        <v>2168.3000000000002</v>
      </c>
      <c r="X91" s="10">
        <f t="shared" si="10"/>
        <v>52.542985305835579</v>
      </c>
      <c r="Z91" s="11">
        <f t="shared" si="11"/>
        <v>52.542000000000002</v>
      </c>
      <c r="AA91">
        <f t="shared" si="13"/>
        <v>1</v>
      </c>
      <c r="AB91">
        <f t="shared" si="14"/>
        <v>1</v>
      </c>
      <c r="AC91">
        <f t="shared" si="15"/>
        <v>84</v>
      </c>
      <c r="AD91" s="9">
        <f t="shared" si="16"/>
        <v>84</v>
      </c>
      <c r="AE91" s="12">
        <f t="shared" si="17"/>
        <v>52.542000000000002</v>
      </c>
      <c r="AF91" s="9">
        <f t="shared" si="18"/>
        <v>84</v>
      </c>
      <c r="AG91" s="9">
        <v>52.542000000000002</v>
      </c>
      <c r="AH91" s="9">
        <v>84</v>
      </c>
      <c r="AI91">
        <f t="shared" si="19"/>
        <v>3.9616128497681422</v>
      </c>
    </row>
    <row r="92" spans="6:35" x14ac:dyDescent="0.3">
      <c r="F92" s="9">
        <v>85</v>
      </c>
      <c r="G92" s="12">
        <v>0.41799999999999998</v>
      </c>
      <c r="H92" s="9">
        <v>2.5859999999999999</v>
      </c>
      <c r="I92" s="9">
        <v>0.78600000000000003</v>
      </c>
      <c r="J92" s="9">
        <v>1.36</v>
      </c>
      <c r="K92" s="9">
        <v>0.73499999999999999</v>
      </c>
      <c r="L92" s="9">
        <v>0.83899999999999997</v>
      </c>
      <c r="M92" s="9"/>
      <c r="N92" s="9"/>
      <c r="O92" s="9"/>
      <c r="P92" s="9"/>
      <c r="Q92" s="9"/>
      <c r="R92" s="9"/>
      <c r="S92" s="9">
        <v>85</v>
      </c>
      <c r="T92" s="9">
        <f t="shared" si="12"/>
        <v>41.8</v>
      </c>
      <c r="U92" s="9"/>
      <c r="V92">
        <v>149</v>
      </c>
      <c r="W92">
        <v>2075</v>
      </c>
      <c r="X92" s="10">
        <f t="shared" si="10"/>
        <v>51.400117269569172</v>
      </c>
      <c r="Z92" s="11">
        <f t="shared" si="11"/>
        <v>51.4</v>
      </c>
      <c r="AA92">
        <f t="shared" si="13"/>
        <v>1</v>
      </c>
      <c r="AB92">
        <f t="shared" si="14"/>
        <v>1</v>
      </c>
      <c r="AC92">
        <f t="shared" si="15"/>
        <v>85</v>
      </c>
      <c r="AD92" s="9">
        <f t="shared" si="16"/>
        <v>85</v>
      </c>
      <c r="AE92" s="12">
        <f t="shared" si="17"/>
        <v>51.4</v>
      </c>
      <c r="AF92" s="9">
        <f t="shared" si="18"/>
        <v>85</v>
      </c>
      <c r="AG92" s="9">
        <v>51.4</v>
      </c>
      <c r="AH92" s="9">
        <v>85</v>
      </c>
      <c r="AI92">
        <f t="shared" si="19"/>
        <v>3.9396381724611196</v>
      </c>
    </row>
    <row r="93" spans="6:35" x14ac:dyDescent="0.3">
      <c r="F93" s="9">
        <v>86</v>
      </c>
      <c r="G93" s="12">
        <v>39.076999999999998</v>
      </c>
      <c r="H93" s="9">
        <v>26.792999999999999</v>
      </c>
      <c r="I93" s="9">
        <v>0.68400000000000005</v>
      </c>
      <c r="J93" s="9">
        <v>1.69</v>
      </c>
      <c r="K93" s="9">
        <v>0.59199999999999997</v>
      </c>
      <c r="L93" s="9">
        <v>0.93</v>
      </c>
      <c r="M93" s="9"/>
      <c r="N93" s="9"/>
      <c r="O93" s="9"/>
      <c r="P93" s="9"/>
      <c r="Q93" s="9"/>
      <c r="R93" s="9"/>
      <c r="S93" s="9">
        <v>86</v>
      </c>
      <c r="T93" s="9">
        <f t="shared" si="12"/>
        <v>3907.7</v>
      </c>
      <c r="U93" s="9"/>
      <c r="V93">
        <v>321</v>
      </c>
      <c r="W93">
        <v>2066.5</v>
      </c>
      <c r="X93" s="10">
        <f t="shared" si="10"/>
        <v>51.29473188540139</v>
      </c>
      <c r="Z93" s="11">
        <f t="shared" si="11"/>
        <v>51.293999999999997</v>
      </c>
      <c r="AA93">
        <f t="shared" si="13"/>
        <v>1</v>
      </c>
      <c r="AB93">
        <f t="shared" si="14"/>
        <v>1</v>
      </c>
      <c r="AC93">
        <f t="shared" si="15"/>
        <v>86</v>
      </c>
      <c r="AD93" s="9">
        <f t="shared" si="16"/>
        <v>86</v>
      </c>
      <c r="AE93" s="12">
        <f t="shared" si="17"/>
        <v>51.293999999999997</v>
      </c>
      <c r="AF93" s="9">
        <f t="shared" si="18"/>
        <v>86</v>
      </c>
      <c r="AG93" s="9">
        <v>51.293999999999997</v>
      </c>
      <c r="AH93" s="9">
        <v>86</v>
      </c>
      <c r="AI93">
        <f t="shared" si="19"/>
        <v>3.9375737862721514</v>
      </c>
    </row>
    <row r="94" spans="6:35" x14ac:dyDescent="0.3">
      <c r="F94" s="9">
        <v>87</v>
      </c>
      <c r="G94" s="12">
        <v>0.67600000000000005</v>
      </c>
      <c r="H94" s="9">
        <v>3.4390000000000001</v>
      </c>
      <c r="I94" s="9">
        <v>0.71799999999999997</v>
      </c>
      <c r="J94" s="9">
        <v>1.7</v>
      </c>
      <c r="K94" s="9">
        <v>0.58799999999999997</v>
      </c>
      <c r="L94" s="9">
        <v>0.86899999999999999</v>
      </c>
      <c r="M94" s="9"/>
      <c r="N94" s="9"/>
      <c r="O94" s="9"/>
      <c r="P94" s="9"/>
      <c r="Q94" s="9"/>
      <c r="R94" s="9"/>
      <c r="S94" s="9">
        <v>87</v>
      </c>
      <c r="T94" s="9">
        <f t="shared" si="12"/>
        <v>67.600000000000009</v>
      </c>
      <c r="U94" s="9"/>
      <c r="V94">
        <v>272</v>
      </c>
      <c r="W94">
        <v>2036.4</v>
      </c>
      <c r="X94" s="10">
        <f t="shared" si="10"/>
        <v>50.919789953403047</v>
      </c>
      <c r="Z94" s="11">
        <f t="shared" si="11"/>
        <v>50.918999999999997</v>
      </c>
      <c r="AA94">
        <f t="shared" si="13"/>
        <v>1</v>
      </c>
      <c r="AB94">
        <f t="shared" si="14"/>
        <v>1</v>
      </c>
      <c r="AC94">
        <f t="shared" si="15"/>
        <v>87</v>
      </c>
      <c r="AD94" s="9">
        <f t="shared" si="16"/>
        <v>87</v>
      </c>
      <c r="AE94" s="12">
        <f t="shared" si="17"/>
        <v>50.918999999999997</v>
      </c>
      <c r="AF94" s="9">
        <f t="shared" si="18"/>
        <v>87</v>
      </c>
      <c r="AG94" s="9">
        <v>50.918999999999997</v>
      </c>
      <c r="AH94" s="9">
        <v>87</v>
      </c>
      <c r="AI94">
        <f t="shared" si="19"/>
        <v>3.9302361348475041</v>
      </c>
    </row>
    <row r="95" spans="6:35" x14ac:dyDescent="0.3">
      <c r="F95" s="9">
        <v>88</v>
      </c>
      <c r="G95" s="12">
        <v>53.694000000000003</v>
      </c>
      <c r="H95" s="9">
        <v>35.340000000000003</v>
      </c>
      <c r="I95" s="9">
        <v>0.54</v>
      </c>
      <c r="J95" s="9">
        <v>1.756</v>
      </c>
      <c r="K95" s="9">
        <v>0.56899999999999995</v>
      </c>
      <c r="L95" s="9">
        <v>0.79200000000000004</v>
      </c>
      <c r="M95" s="9"/>
      <c r="N95" s="9"/>
      <c r="O95" s="9"/>
      <c r="P95" s="9"/>
      <c r="Q95" s="9"/>
      <c r="R95" s="9"/>
      <c r="S95" s="9">
        <v>88</v>
      </c>
      <c r="T95" s="9">
        <f t="shared" si="12"/>
        <v>5369.4000000000005</v>
      </c>
      <c r="U95" s="9"/>
      <c r="V95">
        <v>44</v>
      </c>
      <c r="W95">
        <v>1990.3</v>
      </c>
      <c r="X95" s="10">
        <f t="shared" si="10"/>
        <v>50.340129776217246</v>
      </c>
      <c r="Z95" s="11">
        <f t="shared" si="11"/>
        <v>50.34</v>
      </c>
      <c r="AA95">
        <f t="shared" si="13"/>
        <v>1</v>
      </c>
      <c r="AB95">
        <f t="shared" si="14"/>
        <v>1</v>
      </c>
      <c r="AC95">
        <f t="shared" si="15"/>
        <v>88</v>
      </c>
      <c r="AD95" s="9">
        <f t="shared" si="16"/>
        <v>88</v>
      </c>
      <c r="AE95" s="12">
        <f t="shared" si="17"/>
        <v>50.34</v>
      </c>
      <c r="AF95" s="9">
        <f t="shared" si="18"/>
        <v>88</v>
      </c>
      <c r="AG95" s="9">
        <v>50.34</v>
      </c>
      <c r="AH95" s="9">
        <v>88</v>
      </c>
      <c r="AI95">
        <f t="shared" si="19"/>
        <v>3.9187999897071699</v>
      </c>
    </row>
    <row r="96" spans="6:35" x14ac:dyDescent="0.3">
      <c r="F96" s="9">
        <v>89</v>
      </c>
      <c r="G96" s="12">
        <v>3.5169999999999999</v>
      </c>
      <c r="H96" s="9">
        <v>7.7069999999999999</v>
      </c>
      <c r="I96" s="9">
        <v>0.74399999999999999</v>
      </c>
      <c r="J96" s="9">
        <v>1.5109999999999999</v>
      </c>
      <c r="K96" s="9">
        <v>0.66200000000000003</v>
      </c>
      <c r="L96" s="9">
        <v>0.92700000000000005</v>
      </c>
      <c r="M96" s="9"/>
      <c r="N96" s="9"/>
      <c r="O96" s="9"/>
      <c r="P96" s="9"/>
      <c r="Q96" s="9"/>
      <c r="R96" s="9"/>
      <c r="S96" s="9">
        <v>89</v>
      </c>
      <c r="T96" s="9">
        <f t="shared" si="12"/>
        <v>351.7</v>
      </c>
      <c r="U96" s="9"/>
      <c r="V96">
        <v>208</v>
      </c>
      <c r="W96">
        <v>1939.9</v>
      </c>
      <c r="X96" s="10">
        <f t="shared" si="10"/>
        <v>49.698665905955082</v>
      </c>
      <c r="Z96" s="11">
        <f t="shared" si="11"/>
        <v>49.698</v>
      </c>
      <c r="AA96">
        <f t="shared" si="13"/>
        <v>1</v>
      </c>
      <c r="AB96">
        <f t="shared" si="14"/>
        <v>1</v>
      </c>
      <c r="AC96">
        <f t="shared" si="15"/>
        <v>89</v>
      </c>
      <c r="AD96" s="9">
        <f t="shared" si="16"/>
        <v>89</v>
      </c>
      <c r="AE96" s="12">
        <f t="shared" si="17"/>
        <v>49.698</v>
      </c>
      <c r="AF96" s="9">
        <f t="shared" si="18"/>
        <v>89</v>
      </c>
      <c r="AG96" s="9">
        <v>49.698</v>
      </c>
      <c r="AH96" s="9">
        <v>89</v>
      </c>
      <c r="AI96">
        <f t="shared" si="19"/>
        <v>3.9059646908441823</v>
      </c>
    </row>
    <row r="97" spans="6:35" x14ac:dyDescent="0.3">
      <c r="F97" s="9">
        <v>90</v>
      </c>
      <c r="G97" s="12">
        <v>464.51900000000001</v>
      </c>
      <c r="H97" s="9">
        <v>96.778999999999996</v>
      </c>
      <c r="I97" s="9">
        <v>0.623</v>
      </c>
      <c r="J97" s="9">
        <v>1.288</v>
      </c>
      <c r="K97" s="9">
        <v>0.77700000000000002</v>
      </c>
      <c r="L97" s="9">
        <v>0.86799999999999999</v>
      </c>
      <c r="M97" s="9"/>
      <c r="N97" s="9"/>
      <c r="O97" s="9"/>
      <c r="P97" s="9"/>
      <c r="Q97" s="9"/>
      <c r="R97" s="9"/>
      <c r="S97" s="92">
        <v>90</v>
      </c>
      <c r="T97" s="9">
        <f>Q37*100</f>
        <v>45753.8</v>
      </c>
      <c r="U97" s="9"/>
      <c r="V97">
        <v>213</v>
      </c>
      <c r="W97">
        <v>1926.0000000000002</v>
      </c>
      <c r="X97" s="10">
        <f t="shared" si="10"/>
        <v>49.520292438150278</v>
      </c>
      <c r="Z97" s="11">
        <f t="shared" si="11"/>
        <v>49.52</v>
      </c>
      <c r="AA97">
        <f t="shared" si="13"/>
        <v>1</v>
      </c>
      <c r="AB97">
        <f t="shared" si="14"/>
        <v>1</v>
      </c>
      <c r="AC97">
        <f t="shared" si="15"/>
        <v>90</v>
      </c>
      <c r="AD97" s="9">
        <f t="shared" si="16"/>
        <v>90</v>
      </c>
      <c r="AE97" s="12">
        <f t="shared" si="17"/>
        <v>49.52</v>
      </c>
      <c r="AF97" s="9">
        <f t="shared" si="18"/>
        <v>90</v>
      </c>
      <c r="AG97" s="9">
        <v>49.52</v>
      </c>
      <c r="AH97" s="9">
        <v>90</v>
      </c>
      <c r="AI97">
        <f t="shared" si="19"/>
        <v>3.9023766283763406</v>
      </c>
    </row>
    <row r="98" spans="6:35" x14ac:dyDescent="0.3">
      <c r="F98" s="9">
        <v>91</v>
      </c>
      <c r="G98" s="12">
        <v>36.89</v>
      </c>
      <c r="H98" s="9">
        <v>29.898</v>
      </c>
      <c r="I98" s="9">
        <v>0.51900000000000002</v>
      </c>
      <c r="J98" s="9">
        <v>2.121</v>
      </c>
      <c r="K98" s="9">
        <v>0.47199999999999998</v>
      </c>
      <c r="L98" s="9">
        <v>0.78200000000000003</v>
      </c>
      <c r="M98" s="9"/>
      <c r="N98" s="9"/>
      <c r="O98" s="9"/>
      <c r="P98" s="9"/>
      <c r="Q98" s="9"/>
      <c r="R98" s="9"/>
      <c r="S98" s="9">
        <v>91</v>
      </c>
      <c r="T98" s="9">
        <f t="shared" si="12"/>
        <v>3689</v>
      </c>
      <c r="U98" s="9"/>
      <c r="V98">
        <v>316</v>
      </c>
      <c r="W98">
        <v>1903.5</v>
      </c>
      <c r="X98" s="10">
        <f t="shared" si="10"/>
        <v>49.230188638714175</v>
      </c>
      <c r="Z98" s="11">
        <f t="shared" si="11"/>
        <v>49.23</v>
      </c>
      <c r="AA98">
        <f t="shared" si="13"/>
        <v>1</v>
      </c>
      <c r="AB98">
        <f t="shared" si="14"/>
        <v>1</v>
      </c>
      <c r="AC98">
        <f t="shared" si="15"/>
        <v>91</v>
      </c>
      <c r="AD98" s="9">
        <f t="shared" si="16"/>
        <v>91</v>
      </c>
      <c r="AE98" s="12">
        <f t="shared" si="17"/>
        <v>49.23</v>
      </c>
      <c r="AF98" s="9">
        <f t="shared" si="18"/>
        <v>91</v>
      </c>
      <c r="AG98" s="9">
        <v>49.23</v>
      </c>
      <c r="AH98" s="9">
        <v>91</v>
      </c>
      <c r="AI98">
        <f t="shared" si="19"/>
        <v>3.8965031937701093</v>
      </c>
    </row>
    <row r="99" spans="6:35" x14ac:dyDescent="0.3">
      <c r="F99" s="9">
        <v>92</v>
      </c>
      <c r="G99" s="12">
        <v>0.47199999999999998</v>
      </c>
      <c r="H99" s="9">
        <v>2.9390000000000001</v>
      </c>
      <c r="I99" s="9">
        <v>0.68600000000000005</v>
      </c>
      <c r="J99" s="9">
        <v>2.8010000000000002</v>
      </c>
      <c r="K99" s="9">
        <v>0.35699999999999998</v>
      </c>
      <c r="L99" s="9">
        <v>0.85399999999999998</v>
      </c>
      <c r="M99" s="9"/>
      <c r="N99" s="9"/>
      <c r="O99" s="9"/>
      <c r="P99" s="9"/>
      <c r="Q99" s="9"/>
      <c r="R99" s="9"/>
      <c r="S99" s="9">
        <v>92</v>
      </c>
      <c r="T99" s="9">
        <f t="shared" si="12"/>
        <v>47.199999999999996</v>
      </c>
      <c r="U99" s="9"/>
      <c r="V99">
        <v>71</v>
      </c>
      <c r="W99">
        <v>1869.1</v>
      </c>
      <c r="X99" s="10">
        <f t="shared" si="10"/>
        <v>48.783317159296296</v>
      </c>
      <c r="Z99" s="11">
        <f t="shared" si="11"/>
        <v>48.783000000000001</v>
      </c>
      <c r="AA99">
        <f t="shared" si="13"/>
        <v>1</v>
      </c>
      <c r="AB99">
        <f t="shared" si="14"/>
        <v>1</v>
      </c>
      <c r="AC99">
        <f t="shared" si="15"/>
        <v>92</v>
      </c>
      <c r="AD99" s="9">
        <f t="shared" si="16"/>
        <v>92</v>
      </c>
      <c r="AE99" s="12">
        <f t="shared" si="17"/>
        <v>48.783000000000001</v>
      </c>
      <c r="AF99" s="9">
        <f t="shared" si="18"/>
        <v>92</v>
      </c>
      <c r="AG99" s="9">
        <v>48.783000000000001</v>
      </c>
      <c r="AH99" s="9">
        <v>92</v>
      </c>
      <c r="AI99">
        <f t="shared" si="19"/>
        <v>3.8873818915116951</v>
      </c>
    </row>
    <row r="100" spans="6:35" x14ac:dyDescent="0.3">
      <c r="F100" s="9">
        <v>93</v>
      </c>
      <c r="G100" s="12">
        <v>6.016</v>
      </c>
      <c r="H100" s="9">
        <v>10.525</v>
      </c>
      <c r="I100" s="9">
        <v>0.68200000000000005</v>
      </c>
      <c r="J100" s="9">
        <v>2.3969999999999998</v>
      </c>
      <c r="K100" s="9">
        <v>0.41699999999999998</v>
      </c>
      <c r="L100" s="9">
        <v>0.92800000000000005</v>
      </c>
      <c r="M100" s="9"/>
      <c r="N100" s="9"/>
      <c r="O100" s="9"/>
      <c r="P100" s="9"/>
      <c r="Q100" s="9"/>
      <c r="R100" s="9"/>
      <c r="S100" s="9">
        <v>93</v>
      </c>
      <c r="T100" s="9">
        <f t="shared" si="12"/>
        <v>601.6</v>
      </c>
      <c r="U100" s="9"/>
      <c r="V100">
        <v>133</v>
      </c>
      <c r="W100">
        <v>1822</v>
      </c>
      <c r="X100" s="10">
        <f t="shared" si="10"/>
        <v>48.164742815751296</v>
      </c>
      <c r="Z100" s="11">
        <f t="shared" si="11"/>
        <v>48.164000000000001</v>
      </c>
      <c r="AA100">
        <f t="shared" si="13"/>
        <v>1</v>
      </c>
      <c r="AB100">
        <f t="shared" si="14"/>
        <v>1</v>
      </c>
      <c r="AC100">
        <f t="shared" si="15"/>
        <v>93</v>
      </c>
      <c r="AD100" s="9">
        <f t="shared" si="16"/>
        <v>93</v>
      </c>
      <c r="AE100" s="12">
        <f t="shared" si="17"/>
        <v>48.164000000000001</v>
      </c>
      <c r="AF100" s="9">
        <f t="shared" si="18"/>
        <v>93</v>
      </c>
      <c r="AG100" s="9">
        <v>48.164000000000001</v>
      </c>
      <c r="AH100" s="9">
        <v>93</v>
      </c>
      <c r="AI100">
        <f t="shared" si="19"/>
        <v>3.8746118540299728</v>
      </c>
    </row>
    <row r="101" spans="6:35" x14ac:dyDescent="0.3">
      <c r="F101" s="9">
        <v>94</v>
      </c>
      <c r="G101" s="12">
        <v>15.420999999999999</v>
      </c>
      <c r="H101" s="9">
        <v>15.641999999999999</v>
      </c>
      <c r="I101" s="9">
        <v>0.79200000000000004</v>
      </c>
      <c r="J101" s="9">
        <v>1.3049999999999999</v>
      </c>
      <c r="K101" s="9">
        <v>0.76600000000000001</v>
      </c>
      <c r="L101" s="9">
        <v>0.94499999999999995</v>
      </c>
      <c r="M101" s="9"/>
      <c r="N101" s="9"/>
      <c r="O101" s="9"/>
      <c r="P101" s="9"/>
      <c r="Q101" s="9"/>
      <c r="R101" s="9"/>
      <c r="S101" s="9">
        <v>94</v>
      </c>
      <c r="T101" s="9">
        <f t="shared" si="12"/>
        <v>1542.1</v>
      </c>
      <c r="U101" s="9"/>
      <c r="V101">
        <v>257</v>
      </c>
      <c r="W101">
        <v>1774.8000000000002</v>
      </c>
      <c r="X101" s="10">
        <f t="shared" si="10"/>
        <v>47.53678095954718</v>
      </c>
      <c r="Z101" s="11">
        <f t="shared" si="11"/>
        <v>47.536000000000001</v>
      </c>
      <c r="AA101">
        <f t="shared" si="13"/>
        <v>1</v>
      </c>
      <c r="AB101">
        <f t="shared" si="14"/>
        <v>1</v>
      </c>
      <c r="AC101">
        <f t="shared" si="15"/>
        <v>94</v>
      </c>
      <c r="AD101" s="9">
        <f t="shared" si="16"/>
        <v>94</v>
      </c>
      <c r="AE101" s="12">
        <f t="shared" si="17"/>
        <v>47.536000000000001</v>
      </c>
      <c r="AF101" s="9">
        <f t="shared" si="18"/>
        <v>94</v>
      </c>
      <c r="AG101" s="9">
        <v>47.536000000000001</v>
      </c>
      <c r="AH101" s="9">
        <v>94</v>
      </c>
      <c r="AI101">
        <f t="shared" si="19"/>
        <v>3.8614873187202519</v>
      </c>
    </row>
    <row r="102" spans="6:35" x14ac:dyDescent="0.3">
      <c r="F102" s="9">
        <v>95</v>
      </c>
      <c r="G102" s="12">
        <v>7.7320000000000002</v>
      </c>
      <c r="H102" s="9">
        <v>12.622</v>
      </c>
      <c r="I102" s="9">
        <v>0.61</v>
      </c>
      <c r="J102" s="9">
        <v>2.0459999999999998</v>
      </c>
      <c r="K102" s="9">
        <v>0.48899999999999999</v>
      </c>
      <c r="L102" s="9">
        <v>0.88500000000000001</v>
      </c>
      <c r="M102" s="9"/>
      <c r="N102" s="9"/>
      <c r="O102" s="9"/>
      <c r="P102" s="9"/>
      <c r="Q102" s="9"/>
      <c r="R102" s="9"/>
      <c r="S102" s="9">
        <v>95</v>
      </c>
      <c r="T102" s="9">
        <f t="shared" si="12"/>
        <v>773.2</v>
      </c>
      <c r="U102" s="9"/>
      <c r="V102">
        <v>102</v>
      </c>
      <c r="W102">
        <v>1745.7999999999997</v>
      </c>
      <c r="X102" s="10">
        <f t="shared" si="10"/>
        <v>47.146808982142652</v>
      </c>
      <c r="Z102" s="11">
        <f t="shared" si="11"/>
        <v>47.146000000000001</v>
      </c>
      <c r="AA102">
        <f t="shared" si="13"/>
        <v>1</v>
      </c>
      <c r="AB102">
        <f t="shared" si="14"/>
        <v>1</v>
      </c>
      <c r="AC102">
        <f t="shared" si="15"/>
        <v>95</v>
      </c>
      <c r="AD102" s="9">
        <f t="shared" si="16"/>
        <v>95</v>
      </c>
      <c r="AE102" s="12">
        <f t="shared" si="17"/>
        <v>47.146000000000001</v>
      </c>
      <c r="AF102" s="9">
        <f t="shared" si="18"/>
        <v>95</v>
      </c>
      <c r="AG102" s="9">
        <v>47.146000000000001</v>
      </c>
      <c r="AH102" s="9">
        <v>95</v>
      </c>
      <c r="AI102">
        <f t="shared" si="19"/>
        <v>3.853249169849756</v>
      </c>
    </row>
    <row r="103" spans="6:35" x14ac:dyDescent="0.3">
      <c r="F103" s="9">
        <v>96</v>
      </c>
      <c r="G103" s="12">
        <v>46.604999999999997</v>
      </c>
      <c r="H103" s="9">
        <v>40.561</v>
      </c>
      <c r="I103" s="9">
        <v>0.35599999999999998</v>
      </c>
      <c r="J103" s="9">
        <v>2.3439999999999999</v>
      </c>
      <c r="K103" s="9">
        <v>0.42699999999999999</v>
      </c>
      <c r="L103" s="9">
        <v>0.73099999999999998</v>
      </c>
      <c r="M103" s="9"/>
      <c r="N103" s="9"/>
      <c r="O103" s="9"/>
      <c r="P103" s="9"/>
      <c r="Q103" s="9"/>
      <c r="R103" s="9"/>
      <c r="S103" s="9">
        <v>96</v>
      </c>
      <c r="T103" s="9">
        <f t="shared" si="12"/>
        <v>4660.5</v>
      </c>
      <c r="U103" s="9"/>
      <c r="V103">
        <v>207</v>
      </c>
      <c r="W103">
        <v>1737.2</v>
      </c>
      <c r="X103" s="10">
        <f t="shared" si="10"/>
        <v>47.030540472271042</v>
      </c>
      <c r="Z103" s="11">
        <f t="shared" si="11"/>
        <v>47.03</v>
      </c>
      <c r="AA103">
        <f t="shared" si="13"/>
        <v>1</v>
      </c>
      <c r="AB103">
        <f t="shared" si="14"/>
        <v>1</v>
      </c>
      <c r="AC103">
        <f t="shared" si="15"/>
        <v>96</v>
      </c>
      <c r="AD103" s="9">
        <f t="shared" si="16"/>
        <v>96</v>
      </c>
      <c r="AE103" s="12">
        <f t="shared" si="17"/>
        <v>47.03</v>
      </c>
      <c r="AF103" s="9">
        <f t="shared" si="18"/>
        <v>96</v>
      </c>
      <c r="AG103" s="9">
        <v>47.03</v>
      </c>
      <c r="AH103" s="9">
        <v>96</v>
      </c>
      <c r="AI103">
        <f t="shared" si="19"/>
        <v>3.8507856959569566</v>
      </c>
    </row>
    <row r="104" spans="6:35" x14ac:dyDescent="0.3">
      <c r="F104" s="9">
        <v>97</v>
      </c>
      <c r="G104" s="12">
        <v>3.1739999999999999</v>
      </c>
      <c r="H104" s="9">
        <v>10.036</v>
      </c>
      <c r="I104" s="9">
        <v>0.39600000000000002</v>
      </c>
      <c r="J104" s="9">
        <v>4.407</v>
      </c>
      <c r="K104" s="9">
        <v>0.22700000000000001</v>
      </c>
      <c r="L104" s="9">
        <v>0.86399999999999999</v>
      </c>
      <c r="M104" s="9"/>
      <c r="N104" s="9"/>
      <c r="O104" s="9"/>
      <c r="P104" s="9"/>
      <c r="Q104" s="9"/>
      <c r="R104" s="9"/>
      <c r="S104" s="9">
        <v>97</v>
      </c>
      <c r="T104" s="9">
        <f t="shared" si="12"/>
        <v>317.39999999999998</v>
      </c>
      <c r="U104" s="9"/>
      <c r="V104">
        <v>161</v>
      </c>
      <c r="W104">
        <v>1711.4999999999998</v>
      </c>
      <c r="X104" s="10">
        <f t="shared" si="10"/>
        <v>46.681361171395061</v>
      </c>
      <c r="Z104" s="11">
        <f t="shared" si="11"/>
        <v>46.680999999999997</v>
      </c>
      <c r="AA104">
        <f t="shared" si="13"/>
        <v>1</v>
      </c>
      <c r="AB104">
        <f t="shared" si="14"/>
        <v>1</v>
      </c>
      <c r="AC104">
        <f t="shared" si="15"/>
        <v>97</v>
      </c>
      <c r="AD104" s="9">
        <f t="shared" si="16"/>
        <v>97</v>
      </c>
      <c r="AE104" s="12">
        <f t="shared" si="17"/>
        <v>46.680999999999997</v>
      </c>
      <c r="AF104" s="9">
        <f t="shared" si="18"/>
        <v>97</v>
      </c>
      <c r="AG104" s="9">
        <v>46.680999999999997</v>
      </c>
      <c r="AH104" s="9">
        <v>97</v>
      </c>
      <c r="AI104">
        <f t="shared" si="19"/>
        <v>3.843337229639626</v>
      </c>
    </row>
    <row r="105" spans="6:35" x14ac:dyDescent="0.3">
      <c r="F105" s="9">
        <v>98</v>
      </c>
      <c r="G105" s="12">
        <v>1.147</v>
      </c>
      <c r="H105" s="9">
        <v>4.0609999999999999</v>
      </c>
      <c r="I105" s="9">
        <v>0.874</v>
      </c>
      <c r="J105" s="9">
        <v>1.635</v>
      </c>
      <c r="K105" s="9">
        <v>0.61199999999999999</v>
      </c>
      <c r="L105" s="9">
        <v>0.92200000000000004</v>
      </c>
      <c r="M105" s="9"/>
      <c r="N105" s="9"/>
      <c r="O105" s="9"/>
      <c r="P105" s="9"/>
      <c r="Q105" s="9"/>
      <c r="R105" s="9"/>
      <c r="S105" s="9">
        <v>98</v>
      </c>
      <c r="T105" s="9">
        <f t="shared" si="12"/>
        <v>114.7</v>
      </c>
      <c r="U105" s="9"/>
      <c r="V105">
        <v>77</v>
      </c>
      <c r="W105">
        <v>1639.6999999999998</v>
      </c>
      <c r="X105" s="10">
        <f t="shared" si="10"/>
        <v>45.691693791128451</v>
      </c>
      <c r="Z105" s="11">
        <f t="shared" si="11"/>
        <v>45.691000000000003</v>
      </c>
      <c r="AA105">
        <f t="shared" si="13"/>
        <v>1</v>
      </c>
      <c r="AB105">
        <f t="shared" si="14"/>
        <v>1</v>
      </c>
      <c r="AC105">
        <f t="shared" si="15"/>
        <v>98</v>
      </c>
      <c r="AD105" s="9">
        <f t="shared" si="16"/>
        <v>98</v>
      </c>
      <c r="AE105" s="12">
        <f t="shared" si="17"/>
        <v>45.691000000000003</v>
      </c>
      <c r="AF105" s="9">
        <f t="shared" si="18"/>
        <v>98</v>
      </c>
      <c r="AG105" s="9">
        <v>45.691000000000003</v>
      </c>
      <c r="AH105" s="9">
        <v>98</v>
      </c>
      <c r="AI105">
        <f t="shared" si="19"/>
        <v>3.8219013419629424</v>
      </c>
    </row>
    <row r="106" spans="6:35" x14ac:dyDescent="0.3">
      <c r="F106" s="9">
        <v>99</v>
      </c>
      <c r="G106" s="12">
        <v>0.39700000000000002</v>
      </c>
      <c r="H106" s="9">
        <v>2.4649999999999999</v>
      </c>
      <c r="I106" s="9">
        <v>0.82099999999999995</v>
      </c>
      <c r="J106" s="9">
        <v>1.8089999999999999</v>
      </c>
      <c r="K106" s="9">
        <v>0.55300000000000005</v>
      </c>
      <c r="L106" s="9">
        <v>0.83099999999999996</v>
      </c>
      <c r="M106" s="9"/>
      <c r="N106" s="9"/>
      <c r="O106" s="9"/>
      <c r="P106" s="9"/>
      <c r="Q106" s="9"/>
      <c r="R106" s="9"/>
      <c r="S106" s="9">
        <v>99</v>
      </c>
      <c r="T106" s="9">
        <f t="shared" si="12"/>
        <v>39.700000000000003</v>
      </c>
      <c r="U106" s="9"/>
      <c r="V106">
        <v>144</v>
      </c>
      <c r="W106">
        <v>1638.6</v>
      </c>
      <c r="X106" s="10">
        <f t="shared" si="10"/>
        <v>45.676364982373954</v>
      </c>
      <c r="Z106" s="11">
        <f t="shared" si="11"/>
        <v>45.676000000000002</v>
      </c>
      <c r="AA106">
        <f t="shared" si="13"/>
        <v>1</v>
      </c>
      <c r="AB106">
        <f t="shared" si="14"/>
        <v>1</v>
      </c>
      <c r="AC106">
        <f t="shared" si="15"/>
        <v>99</v>
      </c>
      <c r="AD106" s="9">
        <f t="shared" si="16"/>
        <v>99</v>
      </c>
      <c r="AE106" s="12">
        <f t="shared" si="17"/>
        <v>45.676000000000002</v>
      </c>
      <c r="AF106" s="9">
        <f t="shared" si="18"/>
        <v>99</v>
      </c>
      <c r="AG106" s="9">
        <v>45.676000000000002</v>
      </c>
      <c r="AH106" s="9">
        <v>99</v>
      </c>
      <c r="AI106">
        <f t="shared" si="19"/>
        <v>3.8215729958394018</v>
      </c>
    </row>
    <row r="107" spans="6:35" x14ac:dyDescent="0.3">
      <c r="F107" s="9">
        <v>100</v>
      </c>
      <c r="G107" s="12">
        <v>2.9809999999999999</v>
      </c>
      <c r="H107" s="9">
        <v>8.1720000000000006</v>
      </c>
      <c r="I107" s="9">
        <v>0.56100000000000005</v>
      </c>
      <c r="J107" s="9">
        <v>2.8889999999999998</v>
      </c>
      <c r="K107" s="9">
        <v>0.34599999999999997</v>
      </c>
      <c r="L107" s="9">
        <v>0.90600000000000003</v>
      </c>
      <c r="M107" s="9"/>
      <c r="N107" s="9"/>
      <c r="O107" s="9"/>
      <c r="P107" s="9"/>
      <c r="Q107" s="9"/>
      <c r="R107" s="9"/>
      <c r="S107" s="9">
        <v>100</v>
      </c>
      <c r="T107" s="9">
        <f t="shared" si="12"/>
        <v>298.09999999999997</v>
      </c>
      <c r="U107" s="9"/>
      <c r="V107">
        <v>287</v>
      </c>
      <c r="W107">
        <v>1621.3999999999999</v>
      </c>
      <c r="X107" s="10">
        <f t="shared" si="10"/>
        <v>45.436005522422334</v>
      </c>
      <c r="Z107" s="11">
        <f t="shared" si="11"/>
        <v>45.436</v>
      </c>
      <c r="AA107">
        <f t="shared" si="13"/>
        <v>1</v>
      </c>
      <c r="AB107">
        <f t="shared" si="14"/>
        <v>1</v>
      </c>
      <c r="AC107">
        <f t="shared" si="15"/>
        <v>100</v>
      </c>
      <c r="AD107" s="9">
        <f t="shared" si="16"/>
        <v>100</v>
      </c>
      <c r="AE107" s="12">
        <f t="shared" si="17"/>
        <v>45.436</v>
      </c>
      <c r="AF107" s="9">
        <f t="shared" si="18"/>
        <v>100</v>
      </c>
      <c r="AG107" s="9">
        <v>45.436</v>
      </c>
      <c r="AH107" s="9">
        <v>100</v>
      </c>
      <c r="AI107">
        <f t="shared" si="19"/>
        <v>3.8163047423691752</v>
      </c>
    </row>
    <row r="108" spans="6:35" x14ac:dyDescent="0.3">
      <c r="F108" s="9">
        <v>101</v>
      </c>
      <c r="G108" s="12">
        <v>0.44</v>
      </c>
      <c r="H108" s="9">
        <v>2.5249999999999999</v>
      </c>
      <c r="I108" s="9">
        <v>0.86599999999999999</v>
      </c>
      <c r="J108" s="9">
        <v>1.5780000000000001</v>
      </c>
      <c r="K108" s="9">
        <v>0.63400000000000001</v>
      </c>
      <c r="L108" s="9">
        <v>0.86299999999999999</v>
      </c>
      <c r="M108" s="9"/>
      <c r="N108" s="9"/>
      <c r="O108" s="9"/>
      <c r="P108" s="9"/>
      <c r="Q108" s="9"/>
      <c r="R108" s="9"/>
      <c r="S108" s="9">
        <v>101</v>
      </c>
      <c r="T108" s="9">
        <f t="shared" si="12"/>
        <v>44</v>
      </c>
      <c r="U108" s="9"/>
      <c r="V108">
        <v>78</v>
      </c>
      <c r="W108">
        <v>1596.8</v>
      </c>
      <c r="X108" s="10">
        <f t="shared" si="10"/>
        <v>45.090008926957509</v>
      </c>
      <c r="Z108" s="11">
        <f t="shared" si="11"/>
        <v>45.09</v>
      </c>
      <c r="AA108">
        <f t="shared" si="13"/>
        <v>1</v>
      </c>
      <c r="AB108">
        <f t="shared" si="14"/>
        <v>1</v>
      </c>
      <c r="AC108">
        <f t="shared" si="15"/>
        <v>101</v>
      </c>
      <c r="AD108" s="9">
        <f t="shared" si="16"/>
        <v>101</v>
      </c>
      <c r="AE108" s="12">
        <f t="shared" si="17"/>
        <v>45.09</v>
      </c>
      <c r="AF108" s="9">
        <f t="shared" si="18"/>
        <v>101</v>
      </c>
      <c r="AG108" s="9">
        <v>45.09</v>
      </c>
      <c r="AH108" s="9">
        <v>101</v>
      </c>
      <c r="AI108">
        <f t="shared" si="19"/>
        <v>3.8086604924329928</v>
      </c>
    </row>
    <row r="109" spans="6:35" x14ac:dyDescent="0.3">
      <c r="F109" s="9">
        <v>102</v>
      </c>
      <c r="G109" s="12">
        <v>17.457999999999998</v>
      </c>
      <c r="H109" s="9">
        <v>18.975000000000001</v>
      </c>
      <c r="I109" s="9">
        <v>0.60899999999999999</v>
      </c>
      <c r="J109" s="9">
        <v>1.613</v>
      </c>
      <c r="K109" s="9">
        <v>0.62</v>
      </c>
      <c r="L109" s="9">
        <v>0.92400000000000004</v>
      </c>
      <c r="M109" s="9"/>
      <c r="N109" s="9"/>
      <c r="O109" s="9"/>
      <c r="P109" s="9"/>
      <c r="Q109" s="9"/>
      <c r="R109" s="9"/>
      <c r="S109" s="9">
        <v>102</v>
      </c>
      <c r="T109" s="9">
        <f t="shared" si="12"/>
        <v>1745.7999999999997</v>
      </c>
      <c r="U109" s="9"/>
      <c r="V109">
        <v>146</v>
      </c>
      <c r="W109">
        <v>1592.5</v>
      </c>
      <c r="X109" s="10">
        <f t="shared" si="10"/>
        <v>45.029256878064807</v>
      </c>
      <c r="Z109" s="11">
        <f t="shared" si="11"/>
        <v>45.029000000000003</v>
      </c>
      <c r="AA109">
        <f t="shared" si="13"/>
        <v>1</v>
      </c>
      <c r="AB109">
        <f t="shared" si="14"/>
        <v>1</v>
      </c>
      <c r="AC109">
        <f t="shared" si="15"/>
        <v>102</v>
      </c>
      <c r="AD109" s="9">
        <f t="shared" si="16"/>
        <v>102</v>
      </c>
      <c r="AE109" s="12">
        <f t="shared" si="17"/>
        <v>45.029000000000003</v>
      </c>
      <c r="AF109" s="9">
        <f t="shared" si="18"/>
        <v>102</v>
      </c>
      <c r="AG109" s="9">
        <v>45.029000000000003</v>
      </c>
      <c r="AH109" s="9">
        <v>102</v>
      </c>
      <c r="AI109">
        <f t="shared" si="19"/>
        <v>3.8073067266496148</v>
      </c>
    </row>
    <row r="110" spans="6:35" x14ac:dyDescent="0.3">
      <c r="F110" s="9">
        <v>103</v>
      </c>
      <c r="G110" s="12">
        <v>0.97599999999999998</v>
      </c>
      <c r="H110" s="9">
        <v>4.7930000000000001</v>
      </c>
      <c r="I110" s="9">
        <v>0.53400000000000003</v>
      </c>
      <c r="J110" s="9">
        <v>3.6739999999999999</v>
      </c>
      <c r="K110" s="9">
        <v>0.27200000000000002</v>
      </c>
      <c r="L110" s="9">
        <v>0.82699999999999996</v>
      </c>
      <c r="M110" s="9"/>
      <c r="N110" s="9"/>
      <c r="O110" s="9"/>
      <c r="P110" s="9"/>
      <c r="Q110" s="9"/>
      <c r="R110" s="9"/>
      <c r="S110" s="9">
        <v>103</v>
      </c>
      <c r="T110" s="9">
        <f t="shared" si="12"/>
        <v>97.6</v>
      </c>
      <c r="U110" s="9"/>
      <c r="V110">
        <v>193</v>
      </c>
      <c r="W110">
        <v>1590.3</v>
      </c>
      <c r="X110" s="10">
        <f t="shared" si="10"/>
        <v>44.998142717142549</v>
      </c>
      <c r="Z110" s="11">
        <f t="shared" si="11"/>
        <v>44.997999999999998</v>
      </c>
      <c r="AA110">
        <f t="shared" si="13"/>
        <v>1</v>
      </c>
      <c r="AB110">
        <f t="shared" si="14"/>
        <v>1</v>
      </c>
      <c r="AC110">
        <f t="shared" si="15"/>
        <v>103</v>
      </c>
      <c r="AD110" s="9">
        <f t="shared" si="16"/>
        <v>103</v>
      </c>
      <c r="AE110" s="12">
        <f t="shared" si="17"/>
        <v>44.997999999999998</v>
      </c>
      <c r="AF110" s="9">
        <f t="shared" si="18"/>
        <v>103</v>
      </c>
      <c r="AG110" s="9">
        <v>44.997999999999998</v>
      </c>
      <c r="AH110" s="9">
        <v>103</v>
      </c>
      <c r="AI110">
        <f t="shared" si="19"/>
        <v>3.8066180443381916</v>
      </c>
    </row>
    <row r="111" spans="6:35" x14ac:dyDescent="0.3">
      <c r="F111" s="9">
        <v>104</v>
      </c>
      <c r="G111" s="12">
        <v>0.83599999999999997</v>
      </c>
      <c r="H111" s="9">
        <v>4.2320000000000002</v>
      </c>
      <c r="I111" s="9">
        <v>0.58699999999999997</v>
      </c>
      <c r="J111" s="9">
        <v>2.887</v>
      </c>
      <c r="K111" s="9">
        <v>0.34599999999999997</v>
      </c>
      <c r="L111" s="9">
        <v>0.84799999999999998</v>
      </c>
      <c r="M111" s="9"/>
      <c r="N111" s="9"/>
      <c r="O111" s="9"/>
      <c r="P111" s="9"/>
      <c r="Q111" s="9"/>
      <c r="R111" s="9"/>
      <c r="S111" s="9">
        <v>104</v>
      </c>
      <c r="T111" s="9">
        <f t="shared" si="12"/>
        <v>83.6</v>
      </c>
      <c r="U111" s="9"/>
      <c r="V111">
        <v>181</v>
      </c>
      <c r="W111">
        <v>1586</v>
      </c>
      <c r="X111" s="10">
        <f t="shared" si="10"/>
        <v>44.937266471715525</v>
      </c>
      <c r="Z111" s="11">
        <f t="shared" si="11"/>
        <v>44.936999999999998</v>
      </c>
      <c r="AA111">
        <f t="shared" si="13"/>
        <v>1</v>
      </c>
      <c r="AB111">
        <f t="shared" si="14"/>
        <v>1</v>
      </c>
      <c r="AC111">
        <f t="shared" si="15"/>
        <v>104</v>
      </c>
      <c r="AD111" s="9">
        <f t="shared" si="16"/>
        <v>104</v>
      </c>
      <c r="AE111" s="12">
        <f t="shared" si="17"/>
        <v>44.936999999999998</v>
      </c>
      <c r="AF111" s="9">
        <f t="shared" si="18"/>
        <v>104</v>
      </c>
      <c r="AG111" s="9">
        <v>44.936999999999998</v>
      </c>
      <c r="AH111" s="9">
        <v>104</v>
      </c>
      <c r="AI111">
        <f t="shared" si="19"/>
        <v>3.8052615088546915</v>
      </c>
    </row>
    <row r="112" spans="6:35" x14ac:dyDescent="0.3">
      <c r="F112" s="9">
        <v>105</v>
      </c>
      <c r="G112" s="12">
        <v>0.69699999999999995</v>
      </c>
      <c r="H112" s="9">
        <v>3.5249999999999999</v>
      </c>
      <c r="I112" s="9">
        <v>0.70499999999999996</v>
      </c>
      <c r="J112" s="9">
        <v>1.9710000000000001</v>
      </c>
      <c r="K112" s="9">
        <v>0.50700000000000001</v>
      </c>
      <c r="L112" s="9">
        <v>0.85</v>
      </c>
      <c r="M112" s="9"/>
      <c r="N112" s="9"/>
      <c r="O112" s="9"/>
      <c r="P112" s="9"/>
      <c r="Q112" s="9"/>
      <c r="R112" s="9"/>
      <c r="S112" s="9">
        <v>105</v>
      </c>
      <c r="T112" s="9">
        <f t="shared" si="12"/>
        <v>69.699999999999989</v>
      </c>
      <c r="U112" s="9"/>
      <c r="V112">
        <v>55</v>
      </c>
      <c r="W112">
        <v>1582.8</v>
      </c>
      <c r="X112" s="10">
        <f t="shared" si="10"/>
        <v>44.891909643128521</v>
      </c>
      <c r="Z112" s="11">
        <f t="shared" si="11"/>
        <v>44.890999999999998</v>
      </c>
      <c r="AA112">
        <f t="shared" si="13"/>
        <v>1</v>
      </c>
      <c r="AB112">
        <f t="shared" si="14"/>
        <v>1</v>
      </c>
      <c r="AC112">
        <f t="shared" si="15"/>
        <v>105</v>
      </c>
      <c r="AD112" s="9">
        <f t="shared" si="16"/>
        <v>105</v>
      </c>
      <c r="AE112" s="12">
        <f t="shared" si="17"/>
        <v>44.890999999999998</v>
      </c>
      <c r="AF112" s="9">
        <f t="shared" si="18"/>
        <v>105</v>
      </c>
      <c r="AG112" s="9">
        <v>44.890999999999998</v>
      </c>
      <c r="AH112" s="9">
        <v>105</v>
      </c>
      <c r="AI112">
        <f t="shared" si="19"/>
        <v>3.8042373292220391</v>
      </c>
    </row>
    <row r="113" spans="6:35" x14ac:dyDescent="0.3">
      <c r="F113" s="9">
        <v>106</v>
      </c>
      <c r="G113" s="12">
        <v>9.0939999999999994</v>
      </c>
      <c r="H113" s="9">
        <v>11.635999999999999</v>
      </c>
      <c r="I113" s="9">
        <v>0.84399999999999997</v>
      </c>
      <c r="J113" s="9">
        <v>1.099</v>
      </c>
      <c r="K113" s="9">
        <v>0.91</v>
      </c>
      <c r="L113" s="9">
        <v>0.94699999999999995</v>
      </c>
      <c r="M113" s="9"/>
      <c r="N113" s="9"/>
      <c r="O113" s="9"/>
      <c r="P113" s="9"/>
      <c r="Q113" s="9"/>
      <c r="R113" s="9"/>
      <c r="S113" s="9">
        <v>106</v>
      </c>
      <c r="T113" s="9">
        <f t="shared" si="12"/>
        <v>909.4</v>
      </c>
      <c r="U113" s="9"/>
      <c r="V113">
        <v>308</v>
      </c>
      <c r="W113">
        <v>1565.7</v>
      </c>
      <c r="X113" s="10">
        <f t="shared" si="10"/>
        <v>44.648753120236677</v>
      </c>
      <c r="Z113" s="11">
        <f t="shared" si="11"/>
        <v>44.648000000000003</v>
      </c>
      <c r="AA113">
        <f t="shared" si="13"/>
        <v>1</v>
      </c>
      <c r="AB113">
        <f t="shared" si="14"/>
        <v>1</v>
      </c>
      <c r="AC113">
        <f t="shared" si="15"/>
        <v>106</v>
      </c>
      <c r="AD113" s="9">
        <f t="shared" si="16"/>
        <v>106</v>
      </c>
      <c r="AE113" s="12">
        <f t="shared" si="17"/>
        <v>44.648000000000003</v>
      </c>
      <c r="AF113" s="9">
        <f t="shared" si="18"/>
        <v>106</v>
      </c>
      <c r="AG113" s="9">
        <v>44.648000000000003</v>
      </c>
      <c r="AH113" s="9">
        <v>106</v>
      </c>
      <c r="AI113">
        <f t="shared" si="19"/>
        <v>3.7988095134861326</v>
      </c>
    </row>
    <row r="114" spans="6:35" x14ac:dyDescent="0.3">
      <c r="F114" s="9">
        <v>107</v>
      </c>
      <c r="G114" s="12">
        <v>4.9649999999999999</v>
      </c>
      <c r="H114" s="9">
        <v>10.888999999999999</v>
      </c>
      <c r="I114" s="9">
        <v>0.52600000000000002</v>
      </c>
      <c r="J114" s="9">
        <v>2.855</v>
      </c>
      <c r="K114" s="9">
        <v>0.35</v>
      </c>
      <c r="L114" s="9">
        <v>0.89800000000000002</v>
      </c>
      <c r="M114" s="9"/>
      <c r="N114" s="9"/>
      <c r="O114" s="9"/>
      <c r="P114" s="9"/>
      <c r="Q114" s="9"/>
      <c r="R114" s="9"/>
      <c r="S114" s="9">
        <v>107</v>
      </c>
      <c r="T114" s="9">
        <f t="shared" si="12"/>
        <v>496.5</v>
      </c>
      <c r="U114" s="9"/>
      <c r="V114">
        <v>205</v>
      </c>
      <c r="W114">
        <v>1558.2</v>
      </c>
      <c r="X114" s="10">
        <f t="shared" si="10"/>
        <v>44.541686750799308</v>
      </c>
      <c r="Z114" s="11">
        <f t="shared" si="11"/>
        <v>44.540999999999997</v>
      </c>
      <c r="AA114">
        <f t="shared" si="13"/>
        <v>1</v>
      </c>
      <c r="AB114">
        <f t="shared" si="14"/>
        <v>1</v>
      </c>
      <c r="AC114">
        <f t="shared" si="15"/>
        <v>107</v>
      </c>
      <c r="AD114" s="9">
        <f t="shared" si="16"/>
        <v>107</v>
      </c>
      <c r="AE114" s="12">
        <f t="shared" si="17"/>
        <v>44.540999999999997</v>
      </c>
      <c r="AF114" s="9">
        <f t="shared" si="18"/>
        <v>107</v>
      </c>
      <c r="AG114" s="9">
        <v>44.540999999999997</v>
      </c>
      <c r="AH114" s="9">
        <v>107</v>
      </c>
      <c r="AI114">
        <f t="shared" si="19"/>
        <v>3.7964101133059684</v>
      </c>
    </row>
    <row r="115" spans="6:35" x14ac:dyDescent="0.3">
      <c r="F115" s="9">
        <v>108</v>
      </c>
      <c r="G115" s="12">
        <v>1.34</v>
      </c>
      <c r="H115" s="9">
        <v>4.7320000000000002</v>
      </c>
      <c r="I115" s="9">
        <v>0.752</v>
      </c>
      <c r="J115" s="9">
        <v>1.7789999999999999</v>
      </c>
      <c r="K115" s="9">
        <v>0.56200000000000006</v>
      </c>
      <c r="L115" s="9">
        <v>0.86799999999999999</v>
      </c>
      <c r="M115" s="9"/>
      <c r="N115" s="9"/>
      <c r="O115" s="9"/>
      <c r="P115" s="9"/>
      <c r="Q115" s="9"/>
      <c r="R115" s="9"/>
      <c r="S115" s="9">
        <v>108</v>
      </c>
      <c r="T115" s="9">
        <f t="shared" si="12"/>
        <v>134</v>
      </c>
      <c r="U115" s="9"/>
      <c r="V115">
        <v>94</v>
      </c>
      <c r="W115">
        <v>1542.1</v>
      </c>
      <c r="X115" s="10">
        <f t="shared" si="10"/>
        <v>44.310977217119621</v>
      </c>
      <c r="Z115" s="11">
        <f t="shared" si="11"/>
        <v>44.31</v>
      </c>
      <c r="AA115">
        <f t="shared" si="13"/>
        <v>1</v>
      </c>
      <c r="AB115">
        <f t="shared" si="14"/>
        <v>1</v>
      </c>
      <c r="AC115">
        <f t="shared" si="15"/>
        <v>108</v>
      </c>
      <c r="AD115" s="9">
        <f t="shared" si="16"/>
        <v>108</v>
      </c>
      <c r="AE115" s="12">
        <f t="shared" si="17"/>
        <v>44.31</v>
      </c>
      <c r="AF115" s="9">
        <f t="shared" si="18"/>
        <v>108</v>
      </c>
      <c r="AG115" s="9">
        <v>44.31</v>
      </c>
      <c r="AH115" s="9">
        <v>108</v>
      </c>
      <c r="AI115">
        <f t="shared" si="19"/>
        <v>3.7912103852113983</v>
      </c>
    </row>
    <row r="116" spans="6:35" x14ac:dyDescent="0.3">
      <c r="F116" s="9">
        <v>109</v>
      </c>
      <c r="G116" s="12">
        <v>2.702</v>
      </c>
      <c r="H116" s="9">
        <v>8.5399999999999991</v>
      </c>
      <c r="I116" s="9">
        <v>0.46600000000000003</v>
      </c>
      <c r="J116" s="9">
        <v>4.5860000000000003</v>
      </c>
      <c r="K116" s="9">
        <v>0.218</v>
      </c>
      <c r="L116" s="9">
        <v>0.873</v>
      </c>
      <c r="M116" s="9"/>
      <c r="N116" s="9"/>
      <c r="O116" s="9"/>
      <c r="P116" s="9"/>
      <c r="Q116" s="9"/>
      <c r="R116" s="9"/>
      <c r="S116" s="9">
        <v>109</v>
      </c>
      <c r="T116" s="9">
        <f t="shared" si="12"/>
        <v>270.2</v>
      </c>
      <c r="U116" s="9"/>
      <c r="V116">
        <v>273</v>
      </c>
      <c r="W116">
        <v>1523.8</v>
      </c>
      <c r="X116" s="10">
        <f t="shared" si="10"/>
        <v>44.04727481090562</v>
      </c>
      <c r="Z116" s="11">
        <f t="shared" si="11"/>
        <v>44.046999999999997</v>
      </c>
      <c r="AA116">
        <f t="shared" si="13"/>
        <v>1</v>
      </c>
      <c r="AB116">
        <f t="shared" si="14"/>
        <v>1</v>
      </c>
      <c r="AC116">
        <f t="shared" si="15"/>
        <v>109</v>
      </c>
      <c r="AD116" s="9">
        <f t="shared" si="16"/>
        <v>109</v>
      </c>
      <c r="AE116" s="12">
        <f t="shared" si="17"/>
        <v>44.046999999999997</v>
      </c>
      <c r="AF116" s="9">
        <f t="shared" si="18"/>
        <v>109</v>
      </c>
      <c r="AG116" s="9">
        <v>44.046999999999997</v>
      </c>
      <c r="AH116" s="9">
        <v>109</v>
      </c>
      <c r="AI116">
        <f t="shared" si="19"/>
        <v>3.7852572456361888</v>
      </c>
    </row>
    <row r="117" spans="6:35" x14ac:dyDescent="0.3">
      <c r="F117" s="9">
        <v>110</v>
      </c>
      <c r="G117" s="12">
        <v>1.4159999999999999</v>
      </c>
      <c r="H117" s="9">
        <v>4.5860000000000003</v>
      </c>
      <c r="I117" s="9">
        <v>0.84599999999999997</v>
      </c>
      <c r="J117" s="9">
        <v>1.375</v>
      </c>
      <c r="K117" s="9">
        <v>0.72699999999999998</v>
      </c>
      <c r="L117" s="9">
        <v>0.90100000000000002</v>
      </c>
      <c r="M117" s="9"/>
      <c r="N117" s="9"/>
      <c r="O117" s="9"/>
      <c r="P117" s="9"/>
      <c r="Q117" s="9"/>
      <c r="R117" s="9"/>
      <c r="S117" s="9">
        <v>110</v>
      </c>
      <c r="T117" s="9">
        <f t="shared" si="12"/>
        <v>141.6</v>
      </c>
      <c r="U117" s="9"/>
      <c r="V117">
        <v>319</v>
      </c>
      <c r="W117">
        <v>1503.5</v>
      </c>
      <c r="X117" s="10">
        <f t="shared" si="10"/>
        <v>43.752893110162638</v>
      </c>
      <c r="Z117" s="11">
        <f t="shared" si="11"/>
        <v>43.752000000000002</v>
      </c>
      <c r="AA117">
        <f t="shared" si="13"/>
        <v>1</v>
      </c>
      <c r="AB117">
        <f t="shared" si="14"/>
        <v>1</v>
      </c>
      <c r="AC117">
        <f t="shared" si="15"/>
        <v>110</v>
      </c>
      <c r="AD117" s="9">
        <f t="shared" si="16"/>
        <v>110</v>
      </c>
      <c r="AE117" s="12">
        <f t="shared" si="17"/>
        <v>43.752000000000002</v>
      </c>
      <c r="AF117" s="9">
        <f t="shared" si="18"/>
        <v>110</v>
      </c>
      <c r="AG117" s="9">
        <v>43.752000000000002</v>
      </c>
      <c r="AH117" s="9">
        <v>110</v>
      </c>
      <c r="AI117">
        <f t="shared" si="19"/>
        <v>3.7785373260444715</v>
      </c>
    </row>
    <row r="118" spans="6:35" x14ac:dyDescent="0.3">
      <c r="F118" s="9">
        <v>111</v>
      </c>
      <c r="G118" s="12">
        <v>29.887</v>
      </c>
      <c r="H118" s="9">
        <v>25.385000000000002</v>
      </c>
      <c r="I118" s="9">
        <v>0.58299999999999996</v>
      </c>
      <c r="J118" s="9">
        <v>2.552</v>
      </c>
      <c r="K118" s="9">
        <v>0.39200000000000002</v>
      </c>
      <c r="L118" s="9">
        <v>0.86199999999999999</v>
      </c>
      <c r="M118" s="9"/>
      <c r="N118" s="9"/>
      <c r="O118" s="9"/>
      <c r="P118" s="9"/>
      <c r="Q118" s="9"/>
      <c r="R118" s="9"/>
      <c r="S118" s="9">
        <v>111</v>
      </c>
      <c r="T118" s="9">
        <f t="shared" si="12"/>
        <v>2988.7</v>
      </c>
      <c r="U118" s="9"/>
      <c r="V118">
        <v>226</v>
      </c>
      <c r="W118">
        <v>1494.9</v>
      </c>
      <c r="X118" s="10">
        <f t="shared" si="10"/>
        <v>43.627580673521138</v>
      </c>
      <c r="Z118" s="11">
        <f t="shared" si="11"/>
        <v>43.627000000000002</v>
      </c>
      <c r="AA118">
        <f t="shared" si="13"/>
        <v>1</v>
      </c>
      <c r="AB118">
        <f t="shared" si="14"/>
        <v>1</v>
      </c>
      <c r="AC118">
        <f t="shared" si="15"/>
        <v>111</v>
      </c>
      <c r="AD118" s="9">
        <f t="shared" si="16"/>
        <v>111</v>
      </c>
      <c r="AE118" s="12">
        <f t="shared" si="17"/>
        <v>43.627000000000002</v>
      </c>
      <c r="AF118" s="9">
        <f t="shared" si="18"/>
        <v>111</v>
      </c>
      <c r="AG118" s="9">
        <v>43.627000000000002</v>
      </c>
      <c r="AH118" s="9">
        <v>111</v>
      </c>
      <c r="AI118">
        <f t="shared" si="19"/>
        <v>3.7756762247439353</v>
      </c>
    </row>
    <row r="119" spans="6:35" x14ac:dyDescent="0.3">
      <c r="F119" s="9">
        <v>112</v>
      </c>
      <c r="G119" s="12">
        <v>36.386000000000003</v>
      </c>
      <c r="H119" s="9">
        <v>25.03</v>
      </c>
      <c r="I119" s="9">
        <v>0.73</v>
      </c>
      <c r="J119" s="9">
        <v>1.5940000000000001</v>
      </c>
      <c r="K119" s="9">
        <v>0.627</v>
      </c>
      <c r="L119" s="9">
        <v>0.94699999999999995</v>
      </c>
      <c r="M119" s="9"/>
      <c r="N119" s="9"/>
      <c r="O119" s="9"/>
      <c r="P119" s="9"/>
      <c r="Q119" s="9"/>
      <c r="R119" s="9"/>
      <c r="S119" s="9">
        <v>112</v>
      </c>
      <c r="T119" s="9">
        <f t="shared" si="12"/>
        <v>3638.6000000000004</v>
      </c>
      <c r="U119" s="9"/>
      <c r="V119">
        <v>153</v>
      </c>
      <c r="W119">
        <v>1416.6000000000001</v>
      </c>
      <c r="X119" s="10">
        <f t="shared" si="10"/>
        <v>42.469649622663852</v>
      </c>
      <c r="Z119" s="11">
        <f t="shared" si="11"/>
        <v>42.469000000000001</v>
      </c>
      <c r="AA119">
        <f t="shared" si="13"/>
        <v>1</v>
      </c>
      <c r="AB119">
        <f t="shared" si="14"/>
        <v>1</v>
      </c>
      <c r="AC119">
        <f t="shared" si="15"/>
        <v>112</v>
      </c>
      <c r="AD119" s="9">
        <f t="shared" si="16"/>
        <v>112</v>
      </c>
      <c r="AE119" s="12">
        <f t="shared" si="17"/>
        <v>42.469000000000001</v>
      </c>
      <c r="AF119" s="9">
        <f t="shared" si="18"/>
        <v>112</v>
      </c>
      <c r="AG119" s="9">
        <v>42.469000000000001</v>
      </c>
      <c r="AH119" s="9">
        <v>112</v>
      </c>
      <c r="AI119">
        <f t="shared" si="19"/>
        <v>3.748774398015474</v>
      </c>
    </row>
    <row r="120" spans="6:35" x14ac:dyDescent="0.3">
      <c r="F120" s="9">
        <v>113</v>
      </c>
      <c r="G120" s="12">
        <v>23.024000000000001</v>
      </c>
      <c r="H120" s="9">
        <v>21.157</v>
      </c>
      <c r="I120" s="9">
        <v>0.64600000000000002</v>
      </c>
      <c r="J120" s="9">
        <v>2.0110000000000001</v>
      </c>
      <c r="K120" s="9">
        <v>0.497</v>
      </c>
      <c r="L120" s="9">
        <v>0.86</v>
      </c>
      <c r="M120" s="9"/>
      <c r="N120" s="9"/>
      <c r="O120" s="9"/>
      <c r="P120" s="9"/>
      <c r="Q120" s="9"/>
      <c r="R120" s="9"/>
      <c r="S120" s="9">
        <v>113</v>
      </c>
      <c r="T120" s="9">
        <f t="shared" si="12"/>
        <v>2302.4</v>
      </c>
      <c r="U120" s="9"/>
      <c r="V120">
        <v>245</v>
      </c>
      <c r="W120">
        <v>1408</v>
      </c>
      <c r="X120" s="10">
        <f t="shared" si="10"/>
        <v>42.340539427209819</v>
      </c>
      <c r="Z120" s="11">
        <f t="shared" si="11"/>
        <v>42.34</v>
      </c>
      <c r="AA120">
        <f t="shared" si="13"/>
        <v>1</v>
      </c>
      <c r="AB120">
        <f t="shared" si="14"/>
        <v>1</v>
      </c>
      <c r="AC120">
        <f t="shared" si="15"/>
        <v>113</v>
      </c>
      <c r="AD120" s="9">
        <f t="shared" si="16"/>
        <v>113</v>
      </c>
      <c r="AE120" s="12">
        <f t="shared" si="17"/>
        <v>42.34</v>
      </c>
      <c r="AF120" s="9">
        <f t="shared" si="18"/>
        <v>113</v>
      </c>
      <c r="AG120" s="9">
        <v>42.34</v>
      </c>
      <c r="AH120" s="9">
        <v>113</v>
      </c>
      <c r="AI120">
        <f t="shared" si="19"/>
        <v>3.7457322657067191</v>
      </c>
    </row>
    <row r="121" spans="6:35" x14ac:dyDescent="0.3">
      <c r="F121" s="9">
        <v>114</v>
      </c>
      <c r="G121" s="12">
        <v>3.9790000000000001</v>
      </c>
      <c r="H121" s="9">
        <v>10.132</v>
      </c>
      <c r="I121" s="9">
        <v>0.48699999999999999</v>
      </c>
      <c r="J121" s="9">
        <v>2.8809999999999998</v>
      </c>
      <c r="K121" s="9">
        <v>0.34699999999999998</v>
      </c>
      <c r="L121" s="9">
        <v>0.88</v>
      </c>
      <c r="M121" s="9"/>
      <c r="N121" s="9"/>
      <c r="O121" s="9"/>
      <c r="P121" s="9"/>
      <c r="Q121" s="9"/>
      <c r="R121" s="9"/>
      <c r="S121" s="9">
        <v>114</v>
      </c>
      <c r="T121" s="9">
        <f t="shared" si="12"/>
        <v>397.90000000000003</v>
      </c>
      <c r="U121" s="9"/>
      <c r="V121">
        <v>13</v>
      </c>
      <c r="W121">
        <v>1387.6</v>
      </c>
      <c r="X121" s="10">
        <f t="shared" si="10"/>
        <v>42.032691946561208</v>
      </c>
      <c r="Z121" s="11">
        <f t="shared" si="11"/>
        <v>42.031999999999996</v>
      </c>
      <c r="AA121">
        <f t="shared" si="13"/>
        <v>1</v>
      </c>
      <c r="AB121">
        <f t="shared" si="14"/>
        <v>1</v>
      </c>
      <c r="AC121">
        <f t="shared" si="15"/>
        <v>114</v>
      </c>
      <c r="AD121" s="9">
        <f t="shared" si="16"/>
        <v>114</v>
      </c>
      <c r="AE121" s="12">
        <f t="shared" si="17"/>
        <v>42.031999999999996</v>
      </c>
      <c r="AF121" s="9">
        <f t="shared" si="18"/>
        <v>114</v>
      </c>
      <c r="AG121" s="9">
        <v>42.031999999999996</v>
      </c>
      <c r="AH121" s="9">
        <v>114</v>
      </c>
      <c r="AI121">
        <f t="shared" si="19"/>
        <v>3.7384312329431841</v>
      </c>
    </row>
    <row r="122" spans="6:35" x14ac:dyDescent="0.3">
      <c r="F122" s="9">
        <v>115</v>
      </c>
      <c r="G122" s="12">
        <v>6.1340000000000003</v>
      </c>
      <c r="H122" s="9">
        <v>11.308</v>
      </c>
      <c r="I122" s="9">
        <v>0.60299999999999998</v>
      </c>
      <c r="J122" s="9">
        <v>1.548</v>
      </c>
      <c r="K122" s="9">
        <v>0.64600000000000002</v>
      </c>
      <c r="L122" s="9">
        <v>0.80600000000000005</v>
      </c>
      <c r="M122" s="9"/>
      <c r="N122" s="9"/>
      <c r="O122" s="9"/>
      <c r="P122" s="9"/>
      <c r="Q122" s="9"/>
      <c r="R122" s="9"/>
      <c r="S122" s="9">
        <v>115</v>
      </c>
      <c r="T122" s="9">
        <f t="shared" si="12"/>
        <v>613.40000000000009</v>
      </c>
      <c r="U122" s="9"/>
      <c r="V122">
        <v>128</v>
      </c>
      <c r="W122">
        <v>1333</v>
      </c>
      <c r="X122" s="10">
        <f t="shared" si="10"/>
        <v>41.197430904511165</v>
      </c>
      <c r="Z122" s="11">
        <f t="shared" si="11"/>
        <v>41.197000000000003</v>
      </c>
      <c r="AA122">
        <f t="shared" si="13"/>
        <v>1</v>
      </c>
      <c r="AB122">
        <f t="shared" si="14"/>
        <v>1</v>
      </c>
      <c r="AC122">
        <f t="shared" si="15"/>
        <v>115</v>
      </c>
      <c r="AD122" s="9">
        <f t="shared" si="16"/>
        <v>115</v>
      </c>
      <c r="AE122" s="12">
        <f t="shared" si="17"/>
        <v>41.197000000000003</v>
      </c>
      <c r="AF122" s="9">
        <f t="shared" si="18"/>
        <v>115</v>
      </c>
      <c r="AG122" s="9">
        <v>41.197000000000003</v>
      </c>
      <c r="AH122" s="9">
        <v>115</v>
      </c>
      <c r="AI122">
        <f t="shared" si="19"/>
        <v>3.7183654381703204</v>
      </c>
    </row>
    <row r="123" spans="6:35" x14ac:dyDescent="0.3">
      <c r="F123" s="9">
        <v>116</v>
      </c>
      <c r="G123" s="12">
        <v>164.93100000000001</v>
      </c>
      <c r="H123" s="9">
        <v>66.088999999999999</v>
      </c>
      <c r="I123" s="9">
        <v>0.47499999999999998</v>
      </c>
      <c r="J123" s="9">
        <v>2.871</v>
      </c>
      <c r="K123" s="9">
        <v>0.34799999999999998</v>
      </c>
      <c r="L123" s="9">
        <v>0.81899999999999995</v>
      </c>
      <c r="M123" s="9"/>
      <c r="N123" s="9"/>
      <c r="O123" s="9"/>
      <c r="P123" s="9"/>
      <c r="Q123" s="9"/>
      <c r="R123" s="9"/>
      <c r="S123" s="9">
        <v>116</v>
      </c>
      <c r="T123" s="9">
        <f t="shared" si="12"/>
        <v>16493.100000000002</v>
      </c>
      <c r="U123" s="9"/>
      <c r="V123">
        <v>280</v>
      </c>
      <c r="W123">
        <v>1304</v>
      </c>
      <c r="X123" s="10">
        <f t="shared" si="10"/>
        <v>40.746832592664823</v>
      </c>
      <c r="Z123" s="11">
        <f t="shared" si="11"/>
        <v>40.746000000000002</v>
      </c>
      <c r="AA123">
        <f t="shared" si="13"/>
        <v>1</v>
      </c>
      <c r="AB123">
        <f t="shared" si="14"/>
        <v>1</v>
      </c>
      <c r="AC123">
        <f t="shared" si="15"/>
        <v>116</v>
      </c>
      <c r="AD123" s="9">
        <f t="shared" si="16"/>
        <v>116</v>
      </c>
      <c r="AE123" s="12">
        <f t="shared" si="17"/>
        <v>40.746000000000002</v>
      </c>
      <c r="AF123" s="9">
        <f t="shared" si="18"/>
        <v>116</v>
      </c>
      <c r="AG123" s="9">
        <v>40.746000000000002</v>
      </c>
      <c r="AH123" s="9">
        <v>116</v>
      </c>
      <c r="AI123">
        <f t="shared" si="19"/>
        <v>3.7073576753597095</v>
      </c>
    </row>
    <row r="124" spans="6:35" x14ac:dyDescent="0.3">
      <c r="F124" s="9">
        <v>117</v>
      </c>
      <c r="G124" s="12">
        <v>3.0779999999999998</v>
      </c>
      <c r="H124" s="9">
        <v>7.4749999999999996</v>
      </c>
      <c r="I124" s="9">
        <v>0.69199999999999995</v>
      </c>
      <c r="J124" s="9">
        <v>2.1459999999999999</v>
      </c>
      <c r="K124" s="9">
        <v>0.46600000000000003</v>
      </c>
      <c r="L124" s="9">
        <v>0.90800000000000003</v>
      </c>
      <c r="M124" s="9"/>
      <c r="N124" s="9"/>
      <c r="O124" s="9"/>
      <c r="P124" s="9"/>
      <c r="Q124" s="9"/>
      <c r="R124" s="9"/>
      <c r="S124" s="9">
        <v>117</v>
      </c>
      <c r="T124" s="9">
        <f t="shared" si="12"/>
        <v>307.8</v>
      </c>
      <c r="U124" s="9"/>
      <c r="V124">
        <v>75</v>
      </c>
      <c r="W124">
        <v>1298.6000000000001</v>
      </c>
      <c r="X124" s="10">
        <f t="shared" si="10"/>
        <v>40.662376624996753</v>
      </c>
      <c r="Z124" s="11">
        <f t="shared" si="11"/>
        <v>40.661999999999999</v>
      </c>
      <c r="AA124">
        <f t="shared" si="13"/>
        <v>1</v>
      </c>
      <c r="AB124">
        <f t="shared" si="14"/>
        <v>1</v>
      </c>
      <c r="AC124">
        <f t="shared" si="15"/>
        <v>117</v>
      </c>
      <c r="AD124" s="9">
        <f t="shared" si="16"/>
        <v>117</v>
      </c>
      <c r="AE124" s="12">
        <f t="shared" si="17"/>
        <v>40.661999999999999</v>
      </c>
      <c r="AF124" s="9">
        <f t="shared" si="18"/>
        <v>117</v>
      </c>
      <c r="AG124" s="9">
        <v>40.661999999999999</v>
      </c>
      <c r="AH124" s="9">
        <v>117</v>
      </c>
      <c r="AI124">
        <f t="shared" si="19"/>
        <v>3.7052939953820307</v>
      </c>
    </row>
    <row r="125" spans="6:35" x14ac:dyDescent="0.3">
      <c r="F125" s="9">
        <v>118</v>
      </c>
      <c r="G125" s="12">
        <v>25.791</v>
      </c>
      <c r="H125" s="9">
        <v>19.582000000000001</v>
      </c>
      <c r="I125" s="9">
        <v>0.84499999999999997</v>
      </c>
      <c r="J125" s="9">
        <v>1.2529999999999999</v>
      </c>
      <c r="K125" s="9">
        <v>0.79800000000000004</v>
      </c>
      <c r="L125" s="9">
        <v>0.96599999999999997</v>
      </c>
      <c r="M125" s="9"/>
      <c r="N125" s="9"/>
      <c r="O125" s="9"/>
      <c r="P125" s="9"/>
      <c r="Q125" s="9"/>
      <c r="R125" s="9"/>
      <c r="S125" s="9">
        <v>118</v>
      </c>
      <c r="T125" s="9">
        <f t="shared" si="12"/>
        <v>2579.1</v>
      </c>
      <c r="U125" s="9"/>
      <c r="V125">
        <v>229</v>
      </c>
      <c r="W125">
        <v>1287.8999999999999</v>
      </c>
      <c r="X125" s="10">
        <f t="shared" si="10"/>
        <v>40.494508388970672</v>
      </c>
      <c r="Z125" s="11">
        <f t="shared" si="11"/>
        <v>40.494</v>
      </c>
      <c r="AA125">
        <f t="shared" si="13"/>
        <v>1</v>
      </c>
      <c r="AB125">
        <f t="shared" si="14"/>
        <v>1</v>
      </c>
      <c r="AC125">
        <f t="shared" si="15"/>
        <v>118</v>
      </c>
      <c r="AD125" s="9">
        <f t="shared" si="16"/>
        <v>118</v>
      </c>
      <c r="AE125" s="12">
        <f t="shared" si="17"/>
        <v>40.494</v>
      </c>
      <c r="AF125" s="9">
        <f t="shared" si="18"/>
        <v>118</v>
      </c>
      <c r="AG125" s="9">
        <v>40.494</v>
      </c>
      <c r="AH125" s="9">
        <v>118</v>
      </c>
      <c r="AI125">
        <f t="shared" si="19"/>
        <v>3.7011538149893246</v>
      </c>
    </row>
    <row r="126" spans="6:35" x14ac:dyDescent="0.3">
      <c r="F126" s="9">
        <v>119</v>
      </c>
      <c r="G126" s="12">
        <v>6.9809999999999999</v>
      </c>
      <c r="H126" s="9">
        <v>11.414</v>
      </c>
      <c r="I126" s="9">
        <v>0.67300000000000004</v>
      </c>
      <c r="J126" s="9">
        <v>2.052</v>
      </c>
      <c r="K126" s="9">
        <v>0.48699999999999999</v>
      </c>
      <c r="L126" s="9">
        <v>0.91400000000000003</v>
      </c>
      <c r="M126" s="9"/>
      <c r="N126" s="9"/>
      <c r="O126" s="9"/>
      <c r="P126" s="9"/>
      <c r="Q126" s="9"/>
      <c r="R126" s="9"/>
      <c r="S126" s="9">
        <v>119</v>
      </c>
      <c r="T126" s="9">
        <f t="shared" si="12"/>
        <v>698.1</v>
      </c>
      <c r="U126" s="9"/>
      <c r="V126">
        <v>18</v>
      </c>
      <c r="W126">
        <v>1280.4000000000001</v>
      </c>
      <c r="X126" s="10">
        <f t="shared" si="10"/>
        <v>40.376427690905281</v>
      </c>
      <c r="Z126" s="11">
        <f t="shared" si="11"/>
        <v>40.375999999999998</v>
      </c>
      <c r="AA126">
        <f t="shared" si="13"/>
        <v>1</v>
      </c>
      <c r="AB126">
        <f t="shared" si="14"/>
        <v>1</v>
      </c>
      <c r="AC126">
        <f t="shared" si="15"/>
        <v>119</v>
      </c>
      <c r="AD126" s="9">
        <f t="shared" si="16"/>
        <v>119</v>
      </c>
      <c r="AE126" s="12">
        <f t="shared" si="17"/>
        <v>40.375999999999998</v>
      </c>
      <c r="AF126" s="9">
        <f t="shared" si="18"/>
        <v>119</v>
      </c>
      <c r="AG126" s="9">
        <v>40.375999999999998</v>
      </c>
      <c r="AH126" s="9">
        <v>119</v>
      </c>
      <c r="AI126">
        <f t="shared" si="19"/>
        <v>3.6982355490379613</v>
      </c>
    </row>
    <row r="127" spans="6:35" x14ac:dyDescent="0.3">
      <c r="F127" s="9">
        <v>120</v>
      </c>
      <c r="G127" s="12">
        <v>22.209</v>
      </c>
      <c r="H127" s="9">
        <v>21.283000000000001</v>
      </c>
      <c r="I127" s="9">
        <v>0.61599999999999999</v>
      </c>
      <c r="J127" s="9">
        <v>2.347</v>
      </c>
      <c r="K127" s="9">
        <v>0.42599999999999999</v>
      </c>
      <c r="L127" s="9">
        <v>0.93899999999999995</v>
      </c>
      <c r="M127" s="9"/>
      <c r="N127" s="9"/>
      <c r="O127" s="9"/>
      <c r="P127" s="9"/>
      <c r="Q127" s="9"/>
      <c r="R127" s="9"/>
      <c r="S127" s="9">
        <v>120</v>
      </c>
      <c r="T127" s="9">
        <f t="shared" si="12"/>
        <v>2220.9</v>
      </c>
      <c r="U127" s="9"/>
      <c r="V127">
        <v>320</v>
      </c>
      <c r="W127">
        <v>1265.4000000000001</v>
      </c>
      <c r="X127" s="10">
        <f t="shared" si="10"/>
        <v>40.139224206602137</v>
      </c>
      <c r="Z127" s="11">
        <f t="shared" si="11"/>
        <v>40.139000000000003</v>
      </c>
      <c r="AA127">
        <f t="shared" si="13"/>
        <v>1</v>
      </c>
      <c r="AB127">
        <f t="shared" si="14"/>
        <v>1</v>
      </c>
      <c r="AC127">
        <f t="shared" si="15"/>
        <v>120</v>
      </c>
      <c r="AD127" s="9">
        <f t="shared" si="16"/>
        <v>120</v>
      </c>
      <c r="AE127" s="12">
        <f t="shared" si="17"/>
        <v>40.139000000000003</v>
      </c>
      <c r="AF127" s="9">
        <f t="shared" si="18"/>
        <v>120</v>
      </c>
      <c r="AG127" s="9">
        <v>40.139000000000003</v>
      </c>
      <c r="AH127" s="9">
        <v>120</v>
      </c>
      <c r="AI127">
        <f t="shared" si="19"/>
        <v>3.692348430252681</v>
      </c>
    </row>
    <row r="128" spans="6:35" x14ac:dyDescent="0.3">
      <c r="F128" s="9">
        <v>121</v>
      </c>
      <c r="G128" s="12">
        <v>6.7770000000000001</v>
      </c>
      <c r="H128" s="9">
        <v>10.510999999999999</v>
      </c>
      <c r="I128" s="9">
        <v>0.77100000000000002</v>
      </c>
      <c r="J128" s="9">
        <v>1.571</v>
      </c>
      <c r="K128" s="9">
        <v>0.63600000000000001</v>
      </c>
      <c r="L128" s="9">
        <v>0.93799999999999994</v>
      </c>
      <c r="M128" s="9"/>
      <c r="N128" s="9"/>
      <c r="O128" s="9"/>
      <c r="P128" s="9"/>
      <c r="Q128" s="9"/>
      <c r="R128" s="9"/>
      <c r="S128" s="9">
        <v>121</v>
      </c>
      <c r="T128" s="9">
        <f t="shared" si="12"/>
        <v>677.7</v>
      </c>
      <c r="U128" s="9"/>
      <c r="V128">
        <v>3</v>
      </c>
      <c r="W128">
        <v>1255.7</v>
      </c>
      <c r="X128" s="10">
        <f t="shared" si="10"/>
        <v>39.985083422745838</v>
      </c>
      <c r="Z128" s="11">
        <f t="shared" si="11"/>
        <v>39.984999999999999</v>
      </c>
      <c r="AA128">
        <f t="shared" si="13"/>
        <v>1</v>
      </c>
      <c r="AB128">
        <f t="shared" si="14"/>
        <v>1</v>
      </c>
      <c r="AC128">
        <f t="shared" si="15"/>
        <v>121</v>
      </c>
      <c r="AD128" s="9">
        <f t="shared" si="16"/>
        <v>121</v>
      </c>
      <c r="AE128" s="12">
        <f t="shared" si="17"/>
        <v>39.984999999999999</v>
      </c>
      <c r="AF128" s="9">
        <f t="shared" si="18"/>
        <v>121</v>
      </c>
      <c r="AG128" s="9">
        <v>39.984999999999999</v>
      </c>
      <c r="AH128" s="9">
        <v>121</v>
      </c>
      <c r="AI128">
        <f t="shared" si="19"/>
        <v>3.6885043837838531</v>
      </c>
    </row>
    <row r="129" spans="6:35" x14ac:dyDescent="0.3">
      <c r="F129" s="9">
        <v>122</v>
      </c>
      <c r="G129" s="12">
        <v>3.5710000000000002</v>
      </c>
      <c r="H129" s="9">
        <v>7.7679999999999998</v>
      </c>
      <c r="I129" s="9">
        <v>0.74399999999999999</v>
      </c>
      <c r="J129" s="9">
        <v>1.7150000000000001</v>
      </c>
      <c r="K129" s="9">
        <v>0.58299999999999996</v>
      </c>
      <c r="L129" s="9">
        <v>0.91900000000000004</v>
      </c>
      <c r="M129" s="9"/>
      <c r="N129" s="9"/>
      <c r="O129" s="9"/>
      <c r="P129" s="9"/>
      <c r="Q129" s="9"/>
      <c r="R129" s="9"/>
      <c r="S129" s="9">
        <v>122</v>
      </c>
      <c r="T129" s="9">
        <f t="shared" si="12"/>
        <v>357.1</v>
      </c>
      <c r="U129" s="9"/>
      <c r="V129">
        <v>145</v>
      </c>
      <c r="W129">
        <v>1249.3</v>
      </c>
      <c r="X129" s="10">
        <f t="shared" si="10"/>
        <v>39.88305609200026</v>
      </c>
      <c r="Z129" s="11">
        <f t="shared" si="11"/>
        <v>39.883000000000003</v>
      </c>
      <c r="AA129">
        <f t="shared" si="13"/>
        <v>1</v>
      </c>
      <c r="AB129">
        <f t="shared" si="14"/>
        <v>1</v>
      </c>
      <c r="AC129">
        <f t="shared" si="15"/>
        <v>122</v>
      </c>
      <c r="AD129" s="9">
        <f t="shared" si="16"/>
        <v>122</v>
      </c>
      <c r="AE129" s="12">
        <f t="shared" si="17"/>
        <v>39.883000000000003</v>
      </c>
      <c r="AF129" s="9">
        <f t="shared" si="18"/>
        <v>122</v>
      </c>
      <c r="AG129" s="9">
        <v>39.883000000000003</v>
      </c>
      <c r="AH129" s="9">
        <v>122</v>
      </c>
      <c r="AI129">
        <f t="shared" si="19"/>
        <v>3.6859501679413595</v>
      </c>
    </row>
    <row r="130" spans="6:35" x14ac:dyDescent="0.3">
      <c r="F130" s="9">
        <v>123</v>
      </c>
      <c r="G130" s="12">
        <v>114.18600000000001</v>
      </c>
      <c r="H130" s="9">
        <v>47.774999999999999</v>
      </c>
      <c r="I130" s="9">
        <v>0.629</v>
      </c>
      <c r="J130" s="9">
        <v>1.7330000000000001</v>
      </c>
      <c r="K130" s="9">
        <v>0.57699999999999996</v>
      </c>
      <c r="L130" s="9">
        <v>0.872</v>
      </c>
      <c r="M130" s="9"/>
      <c r="N130" s="9"/>
      <c r="O130" s="9"/>
      <c r="P130" s="9"/>
      <c r="Q130" s="9"/>
      <c r="R130" s="9"/>
      <c r="S130" s="9">
        <v>123</v>
      </c>
      <c r="T130" s="9">
        <f t="shared" si="12"/>
        <v>11418.6</v>
      </c>
      <c r="U130" s="9"/>
      <c r="V130">
        <v>295</v>
      </c>
      <c r="W130">
        <v>1233.2</v>
      </c>
      <c r="X130" s="10">
        <f t="shared" si="10"/>
        <v>39.625231943389338</v>
      </c>
      <c r="Z130" s="11">
        <f t="shared" si="11"/>
        <v>39.625</v>
      </c>
      <c r="AA130">
        <f t="shared" si="13"/>
        <v>1</v>
      </c>
      <c r="AB130">
        <f t="shared" si="14"/>
        <v>1</v>
      </c>
      <c r="AC130">
        <f t="shared" si="15"/>
        <v>123</v>
      </c>
      <c r="AD130" s="9">
        <f t="shared" si="16"/>
        <v>123</v>
      </c>
      <c r="AE130" s="12">
        <f t="shared" si="17"/>
        <v>39.625</v>
      </c>
      <c r="AF130" s="9">
        <f t="shared" si="18"/>
        <v>123</v>
      </c>
      <c r="AG130" s="9">
        <v>39.625</v>
      </c>
      <c r="AH130" s="9">
        <v>123</v>
      </c>
      <c r="AI130">
        <f t="shared" si="19"/>
        <v>3.6794602321974446</v>
      </c>
    </row>
    <row r="131" spans="6:35" x14ac:dyDescent="0.3">
      <c r="F131" s="9">
        <v>124</v>
      </c>
      <c r="G131" s="12">
        <v>9.3829999999999991</v>
      </c>
      <c r="H131" s="9">
        <v>12.753</v>
      </c>
      <c r="I131" s="9">
        <v>0.72499999999999998</v>
      </c>
      <c r="J131" s="9">
        <v>2.157</v>
      </c>
      <c r="K131" s="9">
        <v>0.46400000000000002</v>
      </c>
      <c r="L131" s="9">
        <v>0.94699999999999995</v>
      </c>
      <c r="M131" s="9"/>
      <c r="N131" s="9"/>
      <c r="O131" s="9"/>
      <c r="P131" s="9"/>
      <c r="Q131" s="9"/>
      <c r="R131" s="9"/>
      <c r="S131" s="9">
        <v>124</v>
      </c>
      <c r="T131" s="9">
        <f t="shared" si="12"/>
        <v>938.3</v>
      </c>
      <c r="U131" s="9"/>
      <c r="V131">
        <v>199</v>
      </c>
      <c r="W131">
        <v>1231.0999999999999</v>
      </c>
      <c r="X131" s="10">
        <f t="shared" si="10"/>
        <v>39.591478925691305</v>
      </c>
      <c r="Z131" s="11">
        <f t="shared" si="11"/>
        <v>39.591000000000001</v>
      </c>
      <c r="AA131">
        <f t="shared" si="13"/>
        <v>1</v>
      </c>
      <c r="AB131">
        <f t="shared" si="14"/>
        <v>1</v>
      </c>
      <c r="AC131">
        <f t="shared" si="15"/>
        <v>124</v>
      </c>
      <c r="AD131" s="9">
        <f t="shared" si="16"/>
        <v>124</v>
      </c>
      <c r="AE131" s="12">
        <f t="shared" si="17"/>
        <v>39.591000000000001</v>
      </c>
      <c r="AF131" s="9">
        <f t="shared" si="18"/>
        <v>124</v>
      </c>
      <c r="AG131" s="9">
        <v>39.591000000000001</v>
      </c>
      <c r="AH131" s="9">
        <v>124</v>
      </c>
      <c r="AI131">
        <f t="shared" si="19"/>
        <v>3.6786018197028021</v>
      </c>
    </row>
    <row r="132" spans="6:35" x14ac:dyDescent="0.3">
      <c r="F132" s="9">
        <v>125</v>
      </c>
      <c r="G132" s="12">
        <v>7.1420000000000003</v>
      </c>
      <c r="H132" s="9">
        <v>10.561</v>
      </c>
      <c r="I132" s="9">
        <v>0.80500000000000005</v>
      </c>
      <c r="J132" s="9">
        <v>1.454</v>
      </c>
      <c r="K132" s="9">
        <v>0.68799999999999994</v>
      </c>
      <c r="L132" s="9">
        <v>0.93300000000000005</v>
      </c>
      <c r="M132" s="9"/>
      <c r="N132" s="9"/>
      <c r="O132" s="9"/>
      <c r="P132" s="9"/>
      <c r="Q132" s="9"/>
      <c r="R132" s="9"/>
      <c r="S132" s="9">
        <v>125</v>
      </c>
      <c r="T132" s="9">
        <f t="shared" si="12"/>
        <v>714.2</v>
      </c>
      <c r="U132" s="9"/>
      <c r="V132">
        <v>141</v>
      </c>
      <c r="W132">
        <v>1198.9000000000001</v>
      </c>
      <c r="X132" s="10">
        <f t="shared" si="10"/>
        <v>39.070281419296009</v>
      </c>
      <c r="Z132" s="11">
        <f t="shared" si="11"/>
        <v>39.07</v>
      </c>
      <c r="AA132">
        <f t="shared" si="13"/>
        <v>1</v>
      </c>
      <c r="AB132">
        <f t="shared" si="14"/>
        <v>1</v>
      </c>
      <c r="AC132">
        <f t="shared" si="15"/>
        <v>125</v>
      </c>
      <c r="AD132" s="9">
        <f t="shared" si="16"/>
        <v>125</v>
      </c>
      <c r="AE132" s="12">
        <f t="shared" si="17"/>
        <v>39.07</v>
      </c>
      <c r="AF132" s="9">
        <f t="shared" si="18"/>
        <v>125</v>
      </c>
      <c r="AG132" s="9">
        <v>39.07</v>
      </c>
      <c r="AH132" s="9">
        <v>125</v>
      </c>
      <c r="AI132">
        <f t="shared" si="19"/>
        <v>3.6653549090669792</v>
      </c>
    </row>
    <row r="133" spans="6:35" x14ac:dyDescent="0.3">
      <c r="F133" s="9">
        <v>126</v>
      </c>
      <c r="G133" s="12">
        <v>75.709000000000003</v>
      </c>
      <c r="H133" s="9">
        <v>40.314</v>
      </c>
      <c r="I133" s="9">
        <v>0.58499999999999996</v>
      </c>
      <c r="J133" s="9">
        <v>1.512</v>
      </c>
      <c r="K133" s="9">
        <v>0.66100000000000003</v>
      </c>
      <c r="L133" s="9">
        <v>0.84</v>
      </c>
      <c r="M133" s="9"/>
      <c r="N133" s="9"/>
      <c r="O133" s="9"/>
      <c r="P133" s="9"/>
      <c r="Q133" s="9"/>
      <c r="R133" s="9"/>
      <c r="S133" s="9">
        <v>126</v>
      </c>
      <c r="T133" s="9">
        <f t="shared" si="12"/>
        <v>7570.9000000000005</v>
      </c>
      <c r="U133" s="9"/>
      <c r="V133">
        <v>127</v>
      </c>
      <c r="W133">
        <v>1166.7</v>
      </c>
      <c r="X133" s="10">
        <f t="shared" si="10"/>
        <v>38.542036490597049</v>
      </c>
      <c r="Z133" s="11">
        <f t="shared" si="11"/>
        <v>38.542000000000002</v>
      </c>
      <c r="AA133">
        <f t="shared" si="13"/>
        <v>1</v>
      </c>
      <c r="AB133">
        <f t="shared" si="14"/>
        <v>1</v>
      </c>
      <c r="AC133">
        <f t="shared" si="15"/>
        <v>126</v>
      </c>
      <c r="AD133" s="9">
        <f t="shared" si="16"/>
        <v>126</v>
      </c>
      <c r="AE133" s="12">
        <f t="shared" si="17"/>
        <v>38.542000000000002</v>
      </c>
      <c r="AF133" s="9">
        <f t="shared" si="18"/>
        <v>126</v>
      </c>
      <c r="AG133" s="9">
        <v>38.542000000000002</v>
      </c>
      <c r="AH133" s="9">
        <v>126</v>
      </c>
      <c r="AI133">
        <f t="shared" si="19"/>
        <v>3.651748555775729</v>
      </c>
    </row>
    <row r="134" spans="6:35" x14ac:dyDescent="0.3">
      <c r="F134" s="9">
        <v>127</v>
      </c>
      <c r="G134" s="12">
        <v>11.667</v>
      </c>
      <c r="H134" s="9">
        <v>13.45</v>
      </c>
      <c r="I134" s="9">
        <v>0.81</v>
      </c>
      <c r="J134" s="9">
        <v>1.1779999999999999</v>
      </c>
      <c r="K134" s="9">
        <v>0.84899999999999998</v>
      </c>
      <c r="L134" s="9">
        <v>0.94599999999999995</v>
      </c>
      <c r="M134" s="9"/>
      <c r="N134" s="9"/>
      <c r="O134" s="9"/>
      <c r="P134" s="9"/>
      <c r="Q134" s="9"/>
      <c r="R134" s="9"/>
      <c r="S134" s="9">
        <v>127</v>
      </c>
      <c r="T134" s="9">
        <f t="shared" si="12"/>
        <v>1166.7</v>
      </c>
      <c r="U134" s="9"/>
      <c r="V134">
        <v>260</v>
      </c>
      <c r="W134">
        <v>1161.4000000000001</v>
      </c>
      <c r="X134" s="10">
        <f t="shared" si="10"/>
        <v>38.454393861500641</v>
      </c>
      <c r="Z134" s="11">
        <f t="shared" si="11"/>
        <v>38.454000000000001</v>
      </c>
      <c r="AA134">
        <f t="shared" si="13"/>
        <v>1</v>
      </c>
      <c r="AB134">
        <f t="shared" si="14"/>
        <v>1</v>
      </c>
      <c r="AC134">
        <f t="shared" si="15"/>
        <v>127</v>
      </c>
      <c r="AD134" s="9">
        <f t="shared" si="16"/>
        <v>127</v>
      </c>
      <c r="AE134" s="12">
        <f t="shared" si="17"/>
        <v>38.454000000000001</v>
      </c>
      <c r="AF134" s="9">
        <f t="shared" si="18"/>
        <v>127</v>
      </c>
      <c r="AG134" s="9">
        <v>38.454000000000001</v>
      </c>
      <c r="AH134" s="9">
        <v>127</v>
      </c>
      <c r="AI134">
        <f t="shared" si="19"/>
        <v>3.6494627217501447</v>
      </c>
    </row>
    <row r="135" spans="6:35" x14ac:dyDescent="0.3">
      <c r="F135" s="9">
        <v>128</v>
      </c>
      <c r="G135" s="12">
        <v>13.33</v>
      </c>
      <c r="H135" s="9">
        <v>15.257999999999999</v>
      </c>
      <c r="I135" s="9">
        <v>0.72</v>
      </c>
      <c r="J135" s="9">
        <v>1.5620000000000001</v>
      </c>
      <c r="K135" s="9">
        <v>0.64</v>
      </c>
      <c r="L135" s="9">
        <v>0.94099999999999995</v>
      </c>
      <c r="M135" s="9"/>
      <c r="N135" s="9"/>
      <c r="O135" s="9"/>
      <c r="P135" s="9"/>
      <c r="Q135" s="9"/>
      <c r="R135" s="9"/>
      <c r="S135" s="9">
        <v>128</v>
      </c>
      <c r="T135" s="9">
        <f t="shared" si="12"/>
        <v>1333</v>
      </c>
      <c r="U135" s="9"/>
      <c r="V135">
        <v>29</v>
      </c>
      <c r="W135">
        <v>1136.7</v>
      </c>
      <c r="X135" s="10">
        <f t="shared" si="10"/>
        <v>38.043283119368908</v>
      </c>
      <c r="Z135" s="11">
        <f t="shared" si="11"/>
        <v>38.042999999999999</v>
      </c>
      <c r="AA135">
        <f t="shared" si="13"/>
        <v>1</v>
      </c>
      <c r="AB135">
        <f t="shared" si="14"/>
        <v>1</v>
      </c>
      <c r="AC135">
        <f t="shared" si="15"/>
        <v>128</v>
      </c>
      <c r="AD135" s="9">
        <f t="shared" si="16"/>
        <v>128</v>
      </c>
      <c r="AE135" s="12">
        <f t="shared" si="17"/>
        <v>38.042999999999999</v>
      </c>
      <c r="AF135" s="9">
        <f t="shared" si="18"/>
        <v>128</v>
      </c>
      <c r="AG135" s="9">
        <v>38.042999999999999</v>
      </c>
      <c r="AH135" s="9">
        <v>128</v>
      </c>
      <c r="AI135">
        <f t="shared" si="19"/>
        <v>3.6387170989208721</v>
      </c>
    </row>
    <row r="136" spans="6:35" x14ac:dyDescent="0.3">
      <c r="F136" s="9">
        <v>129</v>
      </c>
      <c r="G136" s="12">
        <v>42.53</v>
      </c>
      <c r="H136" s="9">
        <v>36.540999999999997</v>
      </c>
      <c r="I136" s="9">
        <v>0.4</v>
      </c>
      <c r="J136" s="9">
        <v>3.403</v>
      </c>
      <c r="K136" s="9">
        <v>0.29399999999999998</v>
      </c>
      <c r="L136" s="9">
        <v>0.77100000000000002</v>
      </c>
      <c r="M136" s="9"/>
      <c r="N136" s="9"/>
      <c r="O136" s="9"/>
      <c r="P136" s="9"/>
      <c r="Q136" s="9"/>
      <c r="R136" s="9"/>
      <c r="S136" s="9">
        <v>129</v>
      </c>
      <c r="T136" s="9">
        <f t="shared" si="12"/>
        <v>4253</v>
      </c>
      <c r="U136" s="9"/>
      <c r="V136">
        <v>283</v>
      </c>
      <c r="W136">
        <v>1118.5</v>
      </c>
      <c r="X136" s="10">
        <f t="shared" ref="X136:X199" si="20">((W136/PI())^0.5)*2</f>
        <v>37.737493700380789</v>
      </c>
      <c r="Z136" s="11">
        <f t="shared" ref="Z136:Z199" si="21">TRUNC(X136,3)</f>
        <v>37.737000000000002</v>
      </c>
      <c r="AA136">
        <f t="shared" si="13"/>
        <v>1</v>
      </c>
      <c r="AB136">
        <f t="shared" si="14"/>
        <v>1</v>
      </c>
      <c r="AC136">
        <f t="shared" si="15"/>
        <v>129</v>
      </c>
      <c r="AD136" s="9">
        <f t="shared" si="16"/>
        <v>129</v>
      </c>
      <c r="AE136" s="12">
        <f t="shared" si="17"/>
        <v>37.737000000000002</v>
      </c>
      <c r="AF136" s="9">
        <f t="shared" si="18"/>
        <v>129</v>
      </c>
      <c r="AG136" s="9">
        <v>37.737000000000002</v>
      </c>
      <c r="AH136" s="9">
        <v>129</v>
      </c>
      <c r="AI136">
        <f t="shared" si="19"/>
        <v>3.630641045524845</v>
      </c>
    </row>
    <row r="137" spans="6:35" x14ac:dyDescent="0.3">
      <c r="F137" s="9">
        <v>130</v>
      </c>
      <c r="G137" s="12">
        <v>6.5410000000000004</v>
      </c>
      <c r="H137" s="9">
        <v>11.172000000000001</v>
      </c>
      <c r="I137" s="9">
        <v>0.65900000000000003</v>
      </c>
      <c r="J137" s="9">
        <v>2.016</v>
      </c>
      <c r="K137" s="9">
        <v>0.496</v>
      </c>
      <c r="L137" s="9">
        <v>0.91600000000000004</v>
      </c>
      <c r="M137" s="9"/>
      <c r="N137" s="9"/>
      <c r="O137" s="9"/>
      <c r="P137" s="9"/>
      <c r="Q137" s="9"/>
      <c r="R137" s="9"/>
      <c r="S137" s="9">
        <v>130</v>
      </c>
      <c r="T137" s="9">
        <f t="shared" ref="T137:T200" si="22">G137*100</f>
        <v>654.1</v>
      </c>
      <c r="U137" s="9"/>
      <c r="V137">
        <v>6</v>
      </c>
      <c r="W137">
        <v>1099.2</v>
      </c>
      <c r="X137" s="10">
        <f t="shared" si="20"/>
        <v>37.41049194507994</v>
      </c>
      <c r="Z137" s="11">
        <f t="shared" si="21"/>
        <v>37.409999999999997</v>
      </c>
      <c r="AA137">
        <f t="shared" si="13"/>
        <v>1</v>
      </c>
      <c r="AB137">
        <f t="shared" si="14"/>
        <v>1</v>
      </c>
      <c r="AC137">
        <f t="shared" si="15"/>
        <v>130</v>
      </c>
      <c r="AD137" s="9">
        <f t="shared" si="16"/>
        <v>130</v>
      </c>
      <c r="AE137" s="12">
        <f t="shared" si="17"/>
        <v>37.409999999999997</v>
      </c>
      <c r="AF137" s="9">
        <f t="shared" si="18"/>
        <v>130</v>
      </c>
      <c r="AG137" s="9">
        <v>37.409999999999997</v>
      </c>
      <c r="AH137" s="9">
        <v>130</v>
      </c>
      <c r="AI137">
        <f t="shared" si="19"/>
        <v>3.6219380483600547</v>
      </c>
    </row>
    <row r="138" spans="6:35" x14ac:dyDescent="0.3">
      <c r="F138" s="9">
        <v>131</v>
      </c>
      <c r="G138" s="12">
        <v>4.3220000000000001</v>
      </c>
      <c r="H138" s="9">
        <v>8.4749999999999996</v>
      </c>
      <c r="I138" s="9">
        <v>0.75600000000000001</v>
      </c>
      <c r="J138" s="9">
        <v>1.7090000000000001</v>
      </c>
      <c r="K138" s="9">
        <v>0.58499999999999996</v>
      </c>
      <c r="L138" s="9">
        <v>0.92300000000000004</v>
      </c>
      <c r="M138" s="9"/>
      <c r="N138" s="9"/>
      <c r="O138" s="9"/>
      <c r="P138" s="9"/>
      <c r="Q138" s="9"/>
      <c r="R138" s="9"/>
      <c r="S138" s="9">
        <v>131</v>
      </c>
      <c r="T138" s="9">
        <f t="shared" si="22"/>
        <v>432.2</v>
      </c>
      <c r="U138" s="9"/>
      <c r="V138">
        <v>285</v>
      </c>
      <c r="W138">
        <v>1085.2</v>
      </c>
      <c r="X138" s="10">
        <f t="shared" si="20"/>
        <v>37.171488454817066</v>
      </c>
      <c r="Z138" s="11">
        <f t="shared" si="21"/>
        <v>37.170999999999999</v>
      </c>
      <c r="AA138">
        <f t="shared" ref="AA138:AA201" si="23">IF(Z138-Z137=0,AA137+AA$8,1)</f>
        <v>1</v>
      </c>
      <c r="AB138">
        <f t="shared" ref="AB138:AB201" si="24">IF(AA138&lt;AA139,0,AA138)</f>
        <v>1</v>
      </c>
      <c r="AC138">
        <f t="shared" ref="AC138:AC201" si="25">AC137+AB138</f>
        <v>131</v>
      </c>
      <c r="AD138" s="9">
        <f t="shared" ref="AD138:AD201" si="26">IF(AB138=0,"",AC137+AB138)</f>
        <v>131</v>
      </c>
      <c r="AE138" s="12">
        <f t="shared" ref="AE138:AE201" si="27">IF(AD138="","",Z138)</f>
        <v>37.170999999999999</v>
      </c>
      <c r="AF138" s="9">
        <f t="shared" ref="AF138:AF201" si="28">AD138</f>
        <v>131</v>
      </c>
      <c r="AG138" s="9">
        <v>37.170999999999999</v>
      </c>
      <c r="AH138" s="9">
        <v>131</v>
      </c>
      <c r="AI138">
        <f t="shared" ref="AI138:AI201" si="29">LN(AG138)</f>
        <v>3.6155288873640044</v>
      </c>
    </row>
    <row r="139" spans="6:35" x14ac:dyDescent="0.3">
      <c r="F139" s="9">
        <v>132</v>
      </c>
      <c r="G139" s="12">
        <v>53.167999999999999</v>
      </c>
      <c r="H139" s="9">
        <v>35.945999999999998</v>
      </c>
      <c r="I139" s="9">
        <v>0.51700000000000002</v>
      </c>
      <c r="J139" s="9">
        <v>2.8319999999999999</v>
      </c>
      <c r="K139" s="9">
        <v>0.35299999999999998</v>
      </c>
      <c r="L139" s="9">
        <v>0.81399999999999995</v>
      </c>
      <c r="M139" s="9"/>
      <c r="N139" s="9"/>
      <c r="O139" s="9"/>
      <c r="P139" s="9"/>
      <c r="Q139" s="9"/>
      <c r="R139" s="9"/>
      <c r="S139" s="9">
        <v>132</v>
      </c>
      <c r="T139" s="9">
        <f t="shared" si="22"/>
        <v>5316.8</v>
      </c>
      <c r="U139" s="9"/>
      <c r="V139">
        <v>217</v>
      </c>
      <c r="W139">
        <v>1079.8999999999999</v>
      </c>
      <c r="X139" s="10">
        <f t="shared" si="20"/>
        <v>37.080606580252997</v>
      </c>
      <c r="Z139" s="11">
        <f t="shared" si="21"/>
        <v>37.08</v>
      </c>
      <c r="AA139">
        <f t="shared" si="23"/>
        <v>1</v>
      </c>
      <c r="AB139">
        <f t="shared" si="24"/>
        <v>1</v>
      </c>
      <c r="AC139">
        <f t="shared" si="25"/>
        <v>132</v>
      </c>
      <c r="AD139" s="9">
        <f t="shared" si="26"/>
        <v>132</v>
      </c>
      <c r="AE139" s="12">
        <f t="shared" si="27"/>
        <v>37.08</v>
      </c>
      <c r="AF139" s="9">
        <f t="shared" si="28"/>
        <v>132</v>
      </c>
      <c r="AG139" s="9">
        <v>37.08</v>
      </c>
      <c r="AH139" s="9">
        <v>132</v>
      </c>
      <c r="AI139">
        <f t="shared" si="29"/>
        <v>3.6130777406976544</v>
      </c>
    </row>
    <row r="140" spans="6:35" x14ac:dyDescent="0.3">
      <c r="F140" s="9">
        <v>133</v>
      </c>
      <c r="G140" s="12">
        <v>18.22</v>
      </c>
      <c r="H140" s="9">
        <v>18.550999999999998</v>
      </c>
      <c r="I140" s="9">
        <v>0.66500000000000004</v>
      </c>
      <c r="J140" s="9">
        <v>1.7869999999999999</v>
      </c>
      <c r="K140" s="9">
        <v>0.56000000000000005</v>
      </c>
      <c r="L140" s="9">
        <v>0.93899999999999995</v>
      </c>
      <c r="M140" s="9"/>
      <c r="N140" s="9"/>
      <c r="O140" s="9"/>
      <c r="P140" s="9"/>
      <c r="Q140" s="9"/>
      <c r="R140" s="9"/>
      <c r="S140" s="9">
        <v>133</v>
      </c>
      <c r="T140" s="9">
        <f t="shared" si="22"/>
        <v>1822</v>
      </c>
      <c r="U140" s="9"/>
      <c r="V140">
        <v>222</v>
      </c>
      <c r="W140">
        <v>1056.3</v>
      </c>
      <c r="X140" s="10">
        <f t="shared" si="20"/>
        <v>36.673190904307091</v>
      </c>
      <c r="Z140" s="11">
        <f t="shared" si="21"/>
        <v>36.673000000000002</v>
      </c>
      <c r="AA140">
        <f t="shared" si="23"/>
        <v>1</v>
      </c>
      <c r="AB140">
        <f t="shared" si="24"/>
        <v>1</v>
      </c>
      <c r="AC140">
        <f t="shared" si="25"/>
        <v>133</v>
      </c>
      <c r="AD140" s="9">
        <f t="shared" si="26"/>
        <v>133</v>
      </c>
      <c r="AE140" s="12">
        <f t="shared" si="27"/>
        <v>36.673000000000002</v>
      </c>
      <c r="AF140" s="9">
        <f t="shared" si="28"/>
        <v>133</v>
      </c>
      <c r="AG140" s="9">
        <v>36.673000000000002</v>
      </c>
      <c r="AH140" s="9">
        <v>133</v>
      </c>
      <c r="AI140">
        <f t="shared" si="29"/>
        <v>3.6020407894813959</v>
      </c>
    </row>
    <row r="141" spans="6:35" x14ac:dyDescent="0.3">
      <c r="F141" s="9">
        <v>134</v>
      </c>
      <c r="G141" s="12">
        <v>2.4340000000000002</v>
      </c>
      <c r="H141" s="9">
        <v>6.55</v>
      </c>
      <c r="I141" s="9">
        <v>0.71299999999999997</v>
      </c>
      <c r="J141" s="9">
        <v>2.1880000000000002</v>
      </c>
      <c r="K141" s="9">
        <v>0.45700000000000002</v>
      </c>
      <c r="L141" s="9">
        <v>0.89900000000000002</v>
      </c>
      <c r="M141" s="9"/>
      <c r="N141" s="9"/>
      <c r="O141" s="9"/>
      <c r="P141" s="9"/>
      <c r="Q141" s="9"/>
      <c r="R141" s="9"/>
      <c r="S141" s="9">
        <v>134</v>
      </c>
      <c r="T141" s="9">
        <f t="shared" si="22"/>
        <v>243.4</v>
      </c>
      <c r="U141" s="9"/>
      <c r="V141">
        <v>286</v>
      </c>
      <c r="W141">
        <v>1039.0999999999999</v>
      </c>
      <c r="X141" s="10">
        <f t="shared" si="20"/>
        <v>36.373386025146289</v>
      </c>
      <c r="Z141" s="11">
        <f t="shared" si="21"/>
        <v>36.372999999999998</v>
      </c>
      <c r="AA141">
        <f t="shared" si="23"/>
        <v>1</v>
      </c>
      <c r="AB141">
        <f t="shared" si="24"/>
        <v>1</v>
      </c>
      <c r="AC141">
        <f t="shared" si="25"/>
        <v>134</v>
      </c>
      <c r="AD141" s="9">
        <f t="shared" si="26"/>
        <v>134</v>
      </c>
      <c r="AE141" s="12">
        <f t="shared" si="27"/>
        <v>36.372999999999998</v>
      </c>
      <c r="AF141" s="9">
        <f t="shared" si="28"/>
        <v>134</v>
      </c>
      <c r="AG141" s="9">
        <v>36.372999999999998</v>
      </c>
      <c r="AH141" s="9">
        <v>134</v>
      </c>
      <c r="AI141">
        <f t="shared" si="29"/>
        <v>3.5938267411621765</v>
      </c>
    </row>
    <row r="142" spans="6:35" x14ac:dyDescent="0.3">
      <c r="F142" s="9">
        <v>135</v>
      </c>
      <c r="G142" s="12">
        <v>7.9779999999999998</v>
      </c>
      <c r="H142" s="9">
        <v>11.218</v>
      </c>
      <c r="I142" s="9">
        <v>0.79700000000000004</v>
      </c>
      <c r="J142" s="9">
        <v>1.288</v>
      </c>
      <c r="K142" s="9">
        <v>0.77600000000000002</v>
      </c>
      <c r="L142" s="9">
        <v>0.93500000000000005</v>
      </c>
      <c r="M142" s="9"/>
      <c r="N142" s="9"/>
      <c r="O142" s="9"/>
      <c r="P142" s="9"/>
      <c r="Q142" s="9"/>
      <c r="R142" s="9"/>
      <c r="S142" s="9">
        <v>135</v>
      </c>
      <c r="T142" s="9">
        <f t="shared" si="22"/>
        <v>797.8</v>
      </c>
      <c r="U142" s="9"/>
      <c r="V142">
        <v>76</v>
      </c>
      <c r="W142">
        <v>982.29999999999984</v>
      </c>
      <c r="X142" s="10">
        <f t="shared" si="20"/>
        <v>35.365282478630789</v>
      </c>
      <c r="Z142" s="11">
        <f t="shared" si="21"/>
        <v>35.365000000000002</v>
      </c>
      <c r="AA142">
        <f t="shared" si="23"/>
        <v>1</v>
      </c>
      <c r="AB142">
        <f t="shared" si="24"/>
        <v>1</v>
      </c>
      <c r="AC142">
        <f t="shared" si="25"/>
        <v>135</v>
      </c>
      <c r="AD142" s="9">
        <f t="shared" si="26"/>
        <v>135</v>
      </c>
      <c r="AE142" s="12">
        <f t="shared" si="27"/>
        <v>35.365000000000002</v>
      </c>
      <c r="AF142" s="9">
        <f t="shared" si="28"/>
        <v>135</v>
      </c>
      <c r="AG142" s="9">
        <v>35.365000000000002</v>
      </c>
      <c r="AH142" s="9">
        <v>135</v>
      </c>
      <c r="AI142">
        <f t="shared" si="29"/>
        <v>3.5657226304879535</v>
      </c>
    </row>
    <row r="143" spans="6:35" x14ac:dyDescent="0.3">
      <c r="F143" s="9">
        <v>136</v>
      </c>
      <c r="G143" s="12">
        <v>3.9359999999999999</v>
      </c>
      <c r="H143" s="9">
        <v>7.5860000000000003</v>
      </c>
      <c r="I143" s="9">
        <v>0.85899999999999999</v>
      </c>
      <c r="J143" s="9">
        <v>1.2150000000000001</v>
      </c>
      <c r="K143" s="9">
        <v>0.82299999999999995</v>
      </c>
      <c r="L143" s="9">
        <v>0.93500000000000005</v>
      </c>
      <c r="M143" s="9"/>
      <c r="N143" s="9"/>
      <c r="O143" s="9"/>
      <c r="P143" s="9"/>
      <c r="Q143" s="9"/>
      <c r="R143" s="9"/>
      <c r="S143" s="9">
        <v>136</v>
      </c>
      <c r="T143" s="9">
        <f t="shared" si="22"/>
        <v>393.6</v>
      </c>
      <c r="U143" s="9"/>
      <c r="V143">
        <v>237</v>
      </c>
      <c r="W143">
        <v>974.8</v>
      </c>
      <c r="X143" s="10">
        <f t="shared" si="20"/>
        <v>35.23001430893602</v>
      </c>
      <c r="Z143" s="11">
        <f t="shared" si="21"/>
        <v>35.229999999999997</v>
      </c>
      <c r="AA143">
        <f t="shared" si="23"/>
        <v>1</v>
      </c>
      <c r="AB143">
        <f t="shared" si="24"/>
        <v>1</v>
      </c>
      <c r="AC143">
        <f t="shared" si="25"/>
        <v>136</v>
      </c>
      <c r="AD143" s="9">
        <f t="shared" si="26"/>
        <v>136</v>
      </c>
      <c r="AE143" s="12">
        <f t="shared" si="27"/>
        <v>35.229999999999997</v>
      </c>
      <c r="AF143" s="9">
        <f t="shared" si="28"/>
        <v>136</v>
      </c>
      <c r="AG143" s="9">
        <v>35.229999999999997</v>
      </c>
      <c r="AH143" s="9">
        <v>136</v>
      </c>
      <c r="AI143">
        <f t="shared" si="29"/>
        <v>3.561897992353146</v>
      </c>
    </row>
    <row r="144" spans="6:35" x14ac:dyDescent="0.3">
      <c r="F144" s="9">
        <v>137</v>
      </c>
      <c r="G144" s="12">
        <v>4.7830000000000004</v>
      </c>
      <c r="H144" s="9">
        <v>8.7319999999999993</v>
      </c>
      <c r="I144" s="9">
        <v>0.78800000000000003</v>
      </c>
      <c r="J144" s="9">
        <v>1.6160000000000001</v>
      </c>
      <c r="K144" s="9">
        <v>0.61899999999999999</v>
      </c>
      <c r="L144" s="9">
        <v>0.91900000000000004</v>
      </c>
      <c r="M144" s="9"/>
      <c r="N144" s="9"/>
      <c r="O144" s="9"/>
      <c r="P144" s="9"/>
      <c r="Q144" s="9"/>
      <c r="R144" s="9"/>
      <c r="S144" s="9">
        <v>137</v>
      </c>
      <c r="T144" s="9">
        <f t="shared" si="22"/>
        <v>478.3</v>
      </c>
      <c r="U144" s="9"/>
      <c r="V144">
        <v>26</v>
      </c>
      <c r="W144">
        <v>967.3</v>
      </c>
      <c r="X144" s="10">
        <f t="shared" si="20"/>
        <v>35.094224761665885</v>
      </c>
      <c r="Z144" s="11">
        <f t="shared" si="21"/>
        <v>35.094000000000001</v>
      </c>
      <c r="AA144">
        <f t="shared" si="23"/>
        <v>1</v>
      </c>
      <c r="AB144">
        <f t="shared" si="24"/>
        <v>1</v>
      </c>
      <c r="AC144">
        <f t="shared" si="25"/>
        <v>137</v>
      </c>
      <c r="AD144" s="9">
        <f t="shared" si="26"/>
        <v>137</v>
      </c>
      <c r="AE144" s="12">
        <f t="shared" si="27"/>
        <v>35.094000000000001</v>
      </c>
      <c r="AF144" s="9">
        <f t="shared" si="28"/>
        <v>137</v>
      </c>
      <c r="AG144" s="9">
        <v>35.094000000000001</v>
      </c>
      <c r="AH144" s="9">
        <v>137</v>
      </c>
      <c r="AI144">
        <f t="shared" si="29"/>
        <v>3.5580301756889439</v>
      </c>
    </row>
    <row r="145" spans="6:35" x14ac:dyDescent="0.3">
      <c r="F145" s="9">
        <v>138</v>
      </c>
      <c r="G145" s="12">
        <v>3.7</v>
      </c>
      <c r="H145" s="9">
        <v>7.6820000000000004</v>
      </c>
      <c r="I145" s="9">
        <v>0.78800000000000003</v>
      </c>
      <c r="J145" s="9">
        <v>1.4750000000000001</v>
      </c>
      <c r="K145" s="9">
        <v>0.67800000000000005</v>
      </c>
      <c r="L145" s="9">
        <v>0.91400000000000003</v>
      </c>
      <c r="M145" s="9"/>
      <c r="N145" s="9"/>
      <c r="O145" s="9"/>
      <c r="P145" s="9"/>
      <c r="Q145" s="9"/>
      <c r="R145" s="9"/>
      <c r="S145" s="9">
        <v>138</v>
      </c>
      <c r="T145" s="9">
        <f t="shared" si="22"/>
        <v>370</v>
      </c>
      <c r="U145" s="9"/>
      <c r="V145">
        <v>296</v>
      </c>
      <c r="W145">
        <v>964.1</v>
      </c>
      <c r="X145" s="10">
        <f t="shared" si="20"/>
        <v>35.036127712393828</v>
      </c>
      <c r="Z145" s="11">
        <f t="shared" si="21"/>
        <v>35.036000000000001</v>
      </c>
      <c r="AA145">
        <f t="shared" si="23"/>
        <v>1</v>
      </c>
      <c r="AB145">
        <f t="shared" si="24"/>
        <v>1</v>
      </c>
      <c r="AC145">
        <f t="shared" si="25"/>
        <v>138</v>
      </c>
      <c r="AD145" s="9">
        <f t="shared" si="26"/>
        <v>138</v>
      </c>
      <c r="AE145" s="12">
        <f t="shared" si="27"/>
        <v>35.036000000000001</v>
      </c>
      <c r="AF145" s="9">
        <f t="shared" si="28"/>
        <v>138</v>
      </c>
      <c r="AG145" s="9">
        <v>35.036000000000001</v>
      </c>
      <c r="AH145" s="9">
        <v>138</v>
      </c>
      <c r="AI145">
        <f t="shared" si="29"/>
        <v>3.5563761043008424</v>
      </c>
    </row>
    <row r="146" spans="6:35" x14ac:dyDescent="0.3">
      <c r="F146" s="9">
        <v>139</v>
      </c>
      <c r="G146" s="12">
        <v>6.8520000000000003</v>
      </c>
      <c r="H146" s="9">
        <v>9.7319999999999993</v>
      </c>
      <c r="I146" s="9">
        <v>0.90900000000000003</v>
      </c>
      <c r="J146" s="9">
        <v>1.1539999999999999</v>
      </c>
      <c r="K146" s="9">
        <v>0.86699999999999999</v>
      </c>
      <c r="L146" s="9">
        <v>0.95399999999999996</v>
      </c>
      <c r="M146" s="9"/>
      <c r="N146" s="9"/>
      <c r="O146" s="9"/>
      <c r="P146" s="9"/>
      <c r="Q146" s="9"/>
      <c r="R146" s="9"/>
      <c r="S146" s="9">
        <v>139</v>
      </c>
      <c r="T146" s="9">
        <f t="shared" si="22"/>
        <v>685.2</v>
      </c>
      <c r="U146" s="9"/>
      <c r="V146">
        <v>28</v>
      </c>
      <c r="W146">
        <v>950.09999999999991</v>
      </c>
      <c r="X146" s="10">
        <f t="shared" si="20"/>
        <v>34.780812116063046</v>
      </c>
      <c r="Z146" s="11">
        <f t="shared" si="21"/>
        <v>34.78</v>
      </c>
      <c r="AA146">
        <f t="shared" si="23"/>
        <v>1</v>
      </c>
      <c r="AB146">
        <f t="shared" si="24"/>
        <v>1</v>
      </c>
      <c r="AC146">
        <f t="shared" si="25"/>
        <v>139</v>
      </c>
      <c r="AD146" s="9">
        <f t="shared" si="26"/>
        <v>139</v>
      </c>
      <c r="AE146" s="12">
        <f t="shared" si="27"/>
        <v>34.78</v>
      </c>
      <c r="AF146" s="9">
        <f t="shared" si="28"/>
        <v>139</v>
      </c>
      <c r="AG146" s="9">
        <v>34.78</v>
      </c>
      <c r="AH146" s="9">
        <v>139</v>
      </c>
      <c r="AI146">
        <f t="shared" si="29"/>
        <v>3.5490425089261368</v>
      </c>
    </row>
    <row r="147" spans="6:35" x14ac:dyDescent="0.3">
      <c r="F147" s="9">
        <v>140</v>
      </c>
      <c r="G147" s="12">
        <v>55.57</v>
      </c>
      <c r="H147" s="9">
        <v>33.732999999999997</v>
      </c>
      <c r="I147" s="9">
        <v>0.61399999999999999</v>
      </c>
      <c r="J147" s="9">
        <v>1.839</v>
      </c>
      <c r="K147" s="9">
        <v>0.54400000000000004</v>
      </c>
      <c r="L147" s="9">
        <v>0.91100000000000003</v>
      </c>
      <c r="M147" s="9"/>
      <c r="N147" s="9"/>
      <c r="O147" s="9"/>
      <c r="P147" s="9"/>
      <c r="Q147" s="9"/>
      <c r="R147" s="9"/>
      <c r="S147" s="9">
        <v>140</v>
      </c>
      <c r="T147" s="9">
        <f t="shared" si="22"/>
        <v>5557</v>
      </c>
      <c r="U147" s="9"/>
      <c r="V147">
        <v>306</v>
      </c>
      <c r="W147">
        <v>946.9</v>
      </c>
      <c r="X147" s="10">
        <f t="shared" si="20"/>
        <v>34.722190669796824</v>
      </c>
      <c r="Z147" s="11">
        <f t="shared" si="21"/>
        <v>34.722000000000001</v>
      </c>
      <c r="AA147">
        <f t="shared" si="23"/>
        <v>1</v>
      </c>
      <c r="AB147">
        <f t="shared" si="24"/>
        <v>1</v>
      </c>
      <c r="AC147">
        <f t="shared" si="25"/>
        <v>140</v>
      </c>
      <c r="AD147" s="9">
        <f t="shared" si="26"/>
        <v>140</v>
      </c>
      <c r="AE147" s="12">
        <f t="shared" si="27"/>
        <v>34.722000000000001</v>
      </c>
      <c r="AF147" s="9">
        <f t="shared" si="28"/>
        <v>140</v>
      </c>
      <c r="AG147" s="9">
        <v>34.722000000000001</v>
      </c>
      <c r="AH147" s="9">
        <v>140</v>
      </c>
      <c r="AI147">
        <f t="shared" si="29"/>
        <v>3.5473734918197568</v>
      </c>
    </row>
    <row r="148" spans="6:35" x14ac:dyDescent="0.3">
      <c r="F148" s="9">
        <v>141</v>
      </c>
      <c r="G148" s="12">
        <v>11.989000000000001</v>
      </c>
      <c r="H148" s="9">
        <v>13.429</v>
      </c>
      <c r="I148" s="9">
        <v>0.83499999999999996</v>
      </c>
      <c r="J148" s="9">
        <v>1.21</v>
      </c>
      <c r="K148" s="9">
        <v>0.82699999999999996</v>
      </c>
      <c r="L148" s="9">
        <v>0.94799999999999995</v>
      </c>
      <c r="M148" s="9"/>
      <c r="N148" s="9"/>
      <c r="O148" s="9"/>
      <c r="P148" s="9"/>
      <c r="Q148" s="9"/>
      <c r="R148" s="9"/>
      <c r="S148" s="9">
        <v>141</v>
      </c>
      <c r="T148" s="9">
        <f t="shared" si="22"/>
        <v>1198.9000000000001</v>
      </c>
      <c r="U148" s="9"/>
      <c r="V148">
        <v>124</v>
      </c>
      <c r="W148">
        <v>938.3</v>
      </c>
      <c r="X148" s="10">
        <f t="shared" si="20"/>
        <v>34.564152887420853</v>
      </c>
      <c r="Z148" s="11">
        <f t="shared" si="21"/>
        <v>34.564</v>
      </c>
      <c r="AA148">
        <f t="shared" si="23"/>
        <v>1</v>
      </c>
      <c r="AB148">
        <f t="shared" si="24"/>
        <v>1</v>
      </c>
      <c r="AC148">
        <f t="shared" si="25"/>
        <v>141</v>
      </c>
      <c r="AD148" s="9">
        <f t="shared" si="26"/>
        <v>141</v>
      </c>
      <c r="AE148" s="12">
        <f t="shared" si="27"/>
        <v>34.564</v>
      </c>
      <c r="AF148" s="9">
        <f t="shared" si="28"/>
        <v>141</v>
      </c>
      <c r="AG148" s="9">
        <v>34.564</v>
      </c>
      <c r="AH148" s="9">
        <v>141</v>
      </c>
      <c r="AI148">
        <f t="shared" si="29"/>
        <v>3.5428126779791529</v>
      </c>
    </row>
    <row r="149" spans="6:35" x14ac:dyDescent="0.3">
      <c r="F149" s="9">
        <v>142</v>
      </c>
      <c r="G149" s="12">
        <v>7.024</v>
      </c>
      <c r="H149" s="9">
        <v>10.475</v>
      </c>
      <c r="I149" s="9">
        <v>0.80400000000000005</v>
      </c>
      <c r="J149" s="9">
        <v>1.4019999999999999</v>
      </c>
      <c r="K149" s="9">
        <v>0.71299999999999997</v>
      </c>
      <c r="L149" s="9">
        <v>0.93600000000000005</v>
      </c>
      <c r="M149" s="9"/>
      <c r="N149" s="9"/>
      <c r="O149" s="9"/>
      <c r="P149" s="9"/>
      <c r="Q149" s="9"/>
      <c r="R149" s="9"/>
      <c r="S149" s="9">
        <v>142</v>
      </c>
      <c r="T149" s="9">
        <f t="shared" si="22"/>
        <v>702.4</v>
      </c>
      <c r="U149" s="9"/>
      <c r="V149">
        <v>261</v>
      </c>
      <c r="W149">
        <v>921.19999999999993</v>
      </c>
      <c r="X149" s="10">
        <f t="shared" si="20"/>
        <v>34.247748372849735</v>
      </c>
      <c r="Z149" s="11">
        <f t="shared" si="21"/>
        <v>34.247</v>
      </c>
      <c r="AA149">
        <f t="shared" si="23"/>
        <v>1</v>
      </c>
      <c r="AB149">
        <f t="shared" si="24"/>
        <v>1</v>
      </c>
      <c r="AC149">
        <f t="shared" si="25"/>
        <v>142</v>
      </c>
      <c r="AD149" s="9">
        <f t="shared" si="26"/>
        <v>142</v>
      </c>
      <c r="AE149" s="12">
        <f t="shared" si="27"/>
        <v>34.247</v>
      </c>
      <c r="AF149" s="9">
        <f t="shared" si="28"/>
        <v>142</v>
      </c>
      <c r="AG149" s="9">
        <v>34.247</v>
      </c>
      <c r="AH149" s="9">
        <v>142</v>
      </c>
      <c r="AI149">
        <f t="shared" si="29"/>
        <v>3.5335989696310217</v>
      </c>
    </row>
    <row r="150" spans="6:35" x14ac:dyDescent="0.3">
      <c r="F150" s="9">
        <v>143</v>
      </c>
      <c r="G150" s="12">
        <v>8.718</v>
      </c>
      <c r="H150" s="9">
        <v>12.147</v>
      </c>
      <c r="I150" s="9">
        <v>0.74299999999999999</v>
      </c>
      <c r="J150" s="9">
        <v>1.5189999999999999</v>
      </c>
      <c r="K150" s="9">
        <v>0.65800000000000003</v>
      </c>
      <c r="L150" s="9">
        <v>0.93400000000000005</v>
      </c>
      <c r="M150" s="9"/>
      <c r="N150" s="9"/>
      <c r="O150" s="9"/>
      <c r="P150" s="9"/>
      <c r="Q150" s="9"/>
      <c r="R150" s="9"/>
      <c r="S150" s="9">
        <v>143</v>
      </c>
      <c r="T150" s="9">
        <f t="shared" si="22"/>
        <v>871.8</v>
      </c>
      <c r="U150" s="9"/>
      <c r="V150">
        <v>106</v>
      </c>
      <c r="W150">
        <v>909.4</v>
      </c>
      <c r="X150" s="10">
        <f t="shared" si="20"/>
        <v>34.027695219955127</v>
      </c>
      <c r="Z150" s="11">
        <f t="shared" si="21"/>
        <v>34.027000000000001</v>
      </c>
      <c r="AA150">
        <f t="shared" si="23"/>
        <v>1</v>
      </c>
      <c r="AB150">
        <f t="shared" si="24"/>
        <v>1</v>
      </c>
      <c r="AC150">
        <f t="shared" si="25"/>
        <v>143</v>
      </c>
      <c r="AD150" s="9">
        <f t="shared" si="26"/>
        <v>143</v>
      </c>
      <c r="AE150" s="12">
        <f t="shared" si="27"/>
        <v>34.027000000000001</v>
      </c>
      <c r="AF150" s="9">
        <f t="shared" si="28"/>
        <v>143</v>
      </c>
      <c r="AG150" s="9">
        <v>34.027000000000001</v>
      </c>
      <c r="AH150" s="9">
        <v>143</v>
      </c>
      <c r="AI150">
        <f t="shared" si="29"/>
        <v>3.5271543271186316</v>
      </c>
    </row>
    <row r="151" spans="6:35" x14ac:dyDescent="0.3">
      <c r="F151" s="9">
        <v>144</v>
      </c>
      <c r="G151" s="12">
        <v>16.385999999999999</v>
      </c>
      <c r="H151" s="9">
        <v>16.475000000000001</v>
      </c>
      <c r="I151" s="9">
        <v>0.75900000000000001</v>
      </c>
      <c r="J151" s="9">
        <v>1.341</v>
      </c>
      <c r="K151" s="9">
        <v>0.746</v>
      </c>
      <c r="L151" s="9">
        <v>0.93100000000000005</v>
      </c>
      <c r="M151" s="9"/>
      <c r="N151" s="9"/>
      <c r="O151" s="9"/>
      <c r="P151" s="9"/>
      <c r="Q151" s="9"/>
      <c r="R151" s="9"/>
      <c r="S151" s="9">
        <v>144</v>
      </c>
      <c r="T151" s="9">
        <f t="shared" si="22"/>
        <v>1638.6</v>
      </c>
      <c r="U151" s="9"/>
      <c r="V151">
        <v>8</v>
      </c>
      <c r="W151">
        <v>906.19999999999993</v>
      </c>
      <c r="X151" s="10">
        <f t="shared" si="20"/>
        <v>33.967774072479408</v>
      </c>
      <c r="Z151" s="11">
        <f t="shared" si="21"/>
        <v>33.966999999999999</v>
      </c>
      <c r="AA151">
        <f t="shared" si="23"/>
        <v>1</v>
      </c>
      <c r="AB151">
        <f t="shared" si="24"/>
        <v>1</v>
      </c>
      <c r="AC151">
        <f t="shared" si="25"/>
        <v>144</v>
      </c>
      <c r="AD151" s="9">
        <f t="shared" si="26"/>
        <v>144</v>
      </c>
      <c r="AE151" s="12">
        <f t="shared" si="27"/>
        <v>33.966999999999999</v>
      </c>
      <c r="AF151" s="9">
        <f t="shared" si="28"/>
        <v>144</v>
      </c>
      <c r="AG151" s="9">
        <v>33.966999999999999</v>
      </c>
      <c r="AH151" s="9">
        <v>144</v>
      </c>
      <c r="AI151">
        <f t="shared" si="29"/>
        <v>3.5253894650551056</v>
      </c>
    </row>
    <row r="152" spans="6:35" x14ac:dyDescent="0.3">
      <c r="F152" s="9">
        <v>145</v>
      </c>
      <c r="G152" s="12">
        <v>12.493</v>
      </c>
      <c r="H152" s="9">
        <v>14.5</v>
      </c>
      <c r="I152" s="9">
        <v>0.747</v>
      </c>
      <c r="J152" s="9">
        <v>1.635</v>
      </c>
      <c r="K152" s="9">
        <v>0.61199999999999999</v>
      </c>
      <c r="L152" s="9">
        <v>0.94199999999999995</v>
      </c>
      <c r="M152" s="9"/>
      <c r="N152" s="9"/>
      <c r="O152" s="9"/>
      <c r="P152" s="9"/>
      <c r="Q152" s="9"/>
      <c r="R152" s="9"/>
      <c r="S152" s="9">
        <v>145</v>
      </c>
      <c r="T152" s="9">
        <f t="shared" si="22"/>
        <v>1249.3</v>
      </c>
      <c r="U152" s="9"/>
      <c r="V152">
        <v>270</v>
      </c>
      <c r="W152">
        <v>899.7</v>
      </c>
      <c r="X152" s="10">
        <f t="shared" si="20"/>
        <v>33.845732646793543</v>
      </c>
      <c r="Z152" s="11">
        <f t="shared" si="21"/>
        <v>33.844999999999999</v>
      </c>
      <c r="AA152">
        <f t="shared" si="23"/>
        <v>1</v>
      </c>
      <c r="AB152">
        <f t="shared" si="24"/>
        <v>1</v>
      </c>
      <c r="AC152">
        <f t="shared" si="25"/>
        <v>145</v>
      </c>
      <c r="AD152" s="9">
        <f t="shared" si="26"/>
        <v>145</v>
      </c>
      <c r="AE152" s="12">
        <f t="shared" si="27"/>
        <v>33.844999999999999</v>
      </c>
      <c r="AF152" s="9">
        <f t="shared" si="28"/>
        <v>145</v>
      </c>
      <c r="AG152" s="9">
        <v>33.844999999999999</v>
      </c>
      <c r="AH152" s="9">
        <v>145</v>
      </c>
      <c r="AI152">
        <f t="shared" si="29"/>
        <v>3.5217912779605709</v>
      </c>
    </row>
    <row r="153" spans="6:35" x14ac:dyDescent="0.3">
      <c r="F153" s="9">
        <v>146</v>
      </c>
      <c r="G153" s="12">
        <v>15.925000000000001</v>
      </c>
      <c r="H153" s="9">
        <v>20.742999999999999</v>
      </c>
      <c r="I153" s="9">
        <v>0.46500000000000002</v>
      </c>
      <c r="J153" s="9">
        <v>3.0289999999999999</v>
      </c>
      <c r="K153" s="9">
        <v>0.33</v>
      </c>
      <c r="L153" s="9">
        <v>0.78</v>
      </c>
      <c r="M153" s="9"/>
      <c r="N153" s="9"/>
      <c r="O153" s="9"/>
      <c r="P153" s="9"/>
      <c r="Q153" s="9"/>
      <c r="R153" s="9"/>
      <c r="S153" s="9">
        <v>146</v>
      </c>
      <c r="T153" s="9">
        <f t="shared" si="22"/>
        <v>1592.5</v>
      </c>
      <c r="U153" s="9"/>
      <c r="V153">
        <v>259</v>
      </c>
      <c r="W153">
        <v>893.3</v>
      </c>
      <c r="X153" s="10">
        <f t="shared" si="20"/>
        <v>33.725137291224193</v>
      </c>
      <c r="Z153" s="11">
        <f t="shared" si="21"/>
        <v>33.725000000000001</v>
      </c>
      <c r="AA153">
        <f t="shared" si="23"/>
        <v>1</v>
      </c>
      <c r="AB153">
        <f t="shared" si="24"/>
        <v>1</v>
      </c>
      <c r="AC153">
        <f t="shared" si="25"/>
        <v>146</v>
      </c>
      <c r="AD153" s="9">
        <f t="shared" si="26"/>
        <v>146</v>
      </c>
      <c r="AE153" s="12">
        <f t="shared" si="27"/>
        <v>33.725000000000001</v>
      </c>
      <c r="AF153" s="9">
        <f t="shared" si="28"/>
        <v>146</v>
      </c>
      <c r="AG153" s="9">
        <v>33.725000000000001</v>
      </c>
      <c r="AH153" s="9">
        <v>146</v>
      </c>
      <c r="AI153">
        <f t="shared" si="29"/>
        <v>3.5182394020938195</v>
      </c>
    </row>
    <row r="154" spans="6:35" x14ac:dyDescent="0.3">
      <c r="F154" s="9">
        <v>147</v>
      </c>
      <c r="G154" s="12">
        <v>23.891999999999999</v>
      </c>
      <c r="H154" s="9">
        <v>18.646999999999998</v>
      </c>
      <c r="I154" s="9">
        <v>0.86299999999999999</v>
      </c>
      <c r="J154" s="9">
        <v>1.0189999999999999</v>
      </c>
      <c r="K154" s="9">
        <v>0.98199999999999998</v>
      </c>
      <c r="L154" s="9">
        <v>0.96399999999999997</v>
      </c>
      <c r="M154" s="9"/>
      <c r="N154" s="9"/>
      <c r="O154" s="9"/>
      <c r="P154" s="9"/>
      <c r="S154" s="9">
        <v>147</v>
      </c>
      <c r="T154" s="9">
        <f t="shared" si="22"/>
        <v>2389.1999999999998</v>
      </c>
      <c r="U154" s="9"/>
      <c r="V154">
        <v>63</v>
      </c>
      <c r="W154">
        <v>886.9</v>
      </c>
      <c r="X154" s="10">
        <f t="shared" si="20"/>
        <v>33.604109156851869</v>
      </c>
      <c r="Z154" s="11">
        <f t="shared" si="21"/>
        <v>33.603999999999999</v>
      </c>
      <c r="AA154">
        <f t="shared" si="23"/>
        <v>1</v>
      </c>
      <c r="AB154">
        <f t="shared" si="24"/>
        <v>1</v>
      </c>
      <c r="AC154">
        <f t="shared" si="25"/>
        <v>147</v>
      </c>
      <c r="AD154" s="9">
        <f t="shared" si="26"/>
        <v>147</v>
      </c>
      <c r="AE154" s="12">
        <f t="shared" si="27"/>
        <v>33.603999999999999</v>
      </c>
      <c r="AF154" s="9">
        <f t="shared" si="28"/>
        <v>147</v>
      </c>
      <c r="AG154" s="9">
        <v>33.603999999999999</v>
      </c>
      <c r="AH154" s="9">
        <v>147</v>
      </c>
      <c r="AI154">
        <f t="shared" si="29"/>
        <v>3.5146451075026008</v>
      </c>
    </row>
    <row r="155" spans="6:35" x14ac:dyDescent="0.3">
      <c r="F155" s="9">
        <v>148</v>
      </c>
      <c r="G155" s="12">
        <v>736.18299999999999</v>
      </c>
      <c r="H155" s="9">
        <v>134.88300000000001</v>
      </c>
      <c r="I155" s="9">
        <v>0.50800000000000001</v>
      </c>
      <c r="J155" s="9">
        <v>1.399</v>
      </c>
      <c r="K155" s="9">
        <v>0.71499999999999997</v>
      </c>
      <c r="L155" s="9">
        <v>0.871</v>
      </c>
      <c r="M155" s="9"/>
      <c r="N155" s="9"/>
      <c r="O155" s="9"/>
      <c r="P155" s="9"/>
      <c r="Q155" s="9"/>
      <c r="R155" s="9"/>
      <c r="S155" s="9">
        <v>148</v>
      </c>
      <c r="T155" s="9">
        <f t="shared" si="22"/>
        <v>73618.3</v>
      </c>
      <c r="U155" s="9"/>
      <c r="V155">
        <v>60</v>
      </c>
      <c r="W155">
        <v>880.4</v>
      </c>
      <c r="X155" s="10">
        <f t="shared" si="20"/>
        <v>33.480742154032924</v>
      </c>
      <c r="Z155" s="11">
        <f t="shared" si="21"/>
        <v>33.479999999999997</v>
      </c>
      <c r="AA155">
        <f t="shared" si="23"/>
        <v>1</v>
      </c>
      <c r="AB155">
        <f t="shared" si="24"/>
        <v>1</v>
      </c>
      <c r="AC155">
        <f t="shared" si="25"/>
        <v>148</v>
      </c>
      <c r="AD155" s="9">
        <f t="shared" si="26"/>
        <v>148</v>
      </c>
      <c r="AE155" s="12">
        <f t="shared" si="27"/>
        <v>33.479999999999997</v>
      </c>
      <c r="AF155" s="9">
        <f t="shared" si="28"/>
        <v>148</v>
      </c>
      <c r="AG155" s="9">
        <v>33.479999999999997</v>
      </c>
      <c r="AH155" s="9">
        <v>148</v>
      </c>
      <c r="AI155">
        <f t="shared" si="29"/>
        <v>3.5109482456212744</v>
      </c>
    </row>
    <row r="156" spans="6:35" x14ac:dyDescent="0.3">
      <c r="F156" s="9">
        <v>149</v>
      </c>
      <c r="G156" s="12">
        <v>20.75</v>
      </c>
      <c r="H156" s="9">
        <v>18.414999999999999</v>
      </c>
      <c r="I156" s="9">
        <v>0.76900000000000002</v>
      </c>
      <c r="J156" s="9">
        <v>1.341</v>
      </c>
      <c r="K156" s="9">
        <v>0.745</v>
      </c>
      <c r="L156" s="9">
        <v>0.95299999999999996</v>
      </c>
      <c r="M156" s="9"/>
      <c r="N156" s="9"/>
      <c r="O156" s="9"/>
      <c r="P156" s="9"/>
      <c r="Q156" s="9"/>
      <c r="R156" s="9"/>
      <c r="S156" s="9">
        <v>149</v>
      </c>
      <c r="T156" s="9">
        <f t="shared" si="22"/>
        <v>2075</v>
      </c>
      <c r="U156" s="9"/>
      <c r="V156">
        <v>67</v>
      </c>
      <c r="W156">
        <v>874</v>
      </c>
      <c r="X156" s="10">
        <f t="shared" si="20"/>
        <v>33.358827348972149</v>
      </c>
      <c r="Z156" s="11">
        <f t="shared" si="21"/>
        <v>33.357999999999997</v>
      </c>
      <c r="AA156">
        <f t="shared" si="23"/>
        <v>1</v>
      </c>
      <c r="AB156">
        <f t="shared" si="24"/>
        <v>1</v>
      </c>
      <c r="AC156">
        <f t="shared" si="25"/>
        <v>149</v>
      </c>
      <c r="AD156" s="9">
        <f t="shared" si="26"/>
        <v>149</v>
      </c>
      <c r="AE156" s="12">
        <f t="shared" si="27"/>
        <v>33.357999999999997</v>
      </c>
      <c r="AF156" s="9">
        <f t="shared" si="28"/>
        <v>149</v>
      </c>
      <c r="AG156" s="9">
        <v>33.357999999999997</v>
      </c>
      <c r="AH156" s="9">
        <v>149</v>
      </c>
      <c r="AI156">
        <f t="shared" si="29"/>
        <v>3.5072976236549813</v>
      </c>
    </row>
    <row r="157" spans="6:35" x14ac:dyDescent="0.3">
      <c r="F157" s="9">
        <v>150</v>
      </c>
      <c r="G157" s="12">
        <v>2.96</v>
      </c>
      <c r="H157" s="9">
        <v>7.3179999999999996</v>
      </c>
      <c r="I157" s="9">
        <v>0.69399999999999995</v>
      </c>
      <c r="J157" s="9">
        <v>1.9930000000000001</v>
      </c>
      <c r="K157" s="9">
        <v>0.502</v>
      </c>
      <c r="L157" s="9">
        <v>0.92900000000000005</v>
      </c>
      <c r="M157" s="9"/>
      <c r="N157" s="9"/>
      <c r="O157" s="9"/>
      <c r="P157" s="9"/>
      <c r="Q157" s="9"/>
      <c r="R157" s="9"/>
      <c r="S157" s="9">
        <v>150</v>
      </c>
      <c r="T157" s="9">
        <f t="shared" si="22"/>
        <v>296</v>
      </c>
      <c r="U157" s="9"/>
      <c r="V157">
        <v>143</v>
      </c>
      <c r="W157">
        <v>871.8</v>
      </c>
      <c r="X157" s="10">
        <f t="shared" si="20"/>
        <v>33.316816100883869</v>
      </c>
      <c r="Z157" s="11">
        <f t="shared" si="21"/>
        <v>33.316000000000003</v>
      </c>
      <c r="AA157">
        <f t="shared" si="23"/>
        <v>1</v>
      </c>
      <c r="AB157">
        <f t="shared" si="24"/>
        <v>1</v>
      </c>
      <c r="AC157">
        <f t="shared" si="25"/>
        <v>150</v>
      </c>
      <c r="AD157" s="9">
        <f t="shared" si="26"/>
        <v>150</v>
      </c>
      <c r="AE157" s="12">
        <f t="shared" si="27"/>
        <v>33.316000000000003</v>
      </c>
      <c r="AF157" s="9">
        <f t="shared" si="28"/>
        <v>150</v>
      </c>
      <c r="AG157" s="9">
        <v>33.316000000000003</v>
      </c>
      <c r="AH157" s="9">
        <v>150</v>
      </c>
      <c r="AI157">
        <f t="shared" si="29"/>
        <v>3.506037762073094</v>
      </c>
    </row>
    <row r="158" spans="6:35" x14ac:dyDescent="0.3">
      <c r="F158" s="9">
        <v>151</v>
      </c>
      <c r="G158" s="12">
        <v>334.55900000000003</v>
      </c>
      <c r="H158" s="9">
        <v>73.314999999999998</v>
      </c>
      <c r="I158" s="9">
        <v>0.78200000000000003</v>
      </c>
      <c r="J158" s="9">
        <v>1.3340000000000001</v>
      </c>
      <c r="K158" s="9">
        <v>0.75</v>
      </c>
      <c r="L158" s="9">
        <v>0.94499999999999995</v>
      </c>
      <c r="M158" s="9"/>
      <c r="N158" s="9"/>
      <c r="O158" s="9"/>
      <c r="P158" s="9"/>
      <c r="S158" s="92">
        <v>151</v>
      </c>
      <c r="T158" s="9">
        <f>Q42*100</f>
        <v>32530.400000000001</v>
      </c>
      <c r="U158" s="9"/>
      <c r="V158">
        <v>298</v>
      </c>
      <c r="W158">
        <v>866.49999999999989</v>
      </c>
      <c r="X158" s="10">
        <f t="shared" si="20"/>
        <v>33.215388986327078</v>
      </c>
      <c r="Z158" s="11">
        <f t="shared" si="21"/>
        <v>33.215000000000003</v>
      </c>
      <c r="AA158">
        <f t="shared" si="23"/>
        <v>1</v>
      </c>
      <c r="AB158">
        <f t="shared" si="24"/>
        <v>1</v>
      </c>
      <c r="AC158">
        <f t="shared" si="25"/>
        <v>151</v>
      </c>
      <c r="AD158" s="9">
        <f t="shared" si="26"/>
        <v>151</v>
      </c>
      <c r="AE158" s="12">
        <f t="shared" si="27"/>
        <v>33.215000000000003</v>
      </c>
      <c r="AF158" s="9">
        <f t="shared" si="28"/>
        <v>151</v>
      </c>
      <c r="AG158" s="9">
        <v>33.215000000000003</v>
      </c>
      <c r="AH158" s="9">
        <v>151</v>
      </c>
      <c r="AI158">
        <f t="shared" si="29"/>
        <v>3.5030015811172044</v>
      </c>
    </row>
    <row r="159" spans="6:35" x14ac:dyDescent="0.3">
      <c r="F159" s="9">
        <v>152</v>
      </c>
      <c r="G159" s="12">
        <v>8.2789999999999999</v>
      </c>
      <c r="H159" s="9">
        <v>11.182</v>
      </c>
      <c r="I159" s="9">
        <v>0.83199999999999996</v>
      </c>
      <c r="J159" s="9">
        <v>1.482</v>
      </c>
      <c r="K159" s="9">
        <v>0.67500000000000004</v>
      </c>
      <c r="L159" s="9">
        <v>0.95199999999999996</v>
      </c>
      <c r="M159" s="9"/>
      <c r="N159" s="9"/>
      <c r="O159" s="9"/>
      <c r="P159" s="9"/>
      <c r="Q159" s="9"/>
      <c r="R159" s="9"/>
      <c r="S159" s="9">
        <v>152</v>
      </c>
      <c r="T159" s="9">
        <f t="shared" si="22"/>
        <v>827.9</v>
      </c>
      <c r="U159" s="9"/>
      <c r="V159">
        <v>167</v>
      </c>
      <c r="W159">
        <v>862.2</v>
      </c>
      <c r="X159" s="10">
        <f t="shared" si="20"/>
        <v>33.132870921045424</v>
      </c>
      <c r="Z159" s="11">
        <f t="shared" si="21"/>
        <v>33.131999999999998</v>
      </c>
      <c r="AA159">
        <f t="shared" si="23"/>
        <v>1</v>
      </c>
      <c r="AB159">
        <f t="shared" si="24"/>
        <v>1</v>
      </c>
      <c r="AC159">
        <f t="shared" si="25"/>
        <v>152</v>
      </c>
      <c r="AD159" s="9">
        <f t="shared" si="26"/>
        <v>152</v>
      </c>
      <c r="AE159" s="12">
        <f t="shared" si="27"/>
        <v>33.131999999999998</v>
      </c>
      <c r="AF159" s="9">
        <f t="shared" si="28"/>
        <v>152</v>
      </c>
      <c r="AG159" s="9">
        <v>33.131999999999998</v>
      </c>
      <c r="AH159" s="9">
        <v>152</v>
      </c>
      <c r="AI159">
        <f t="shared" si="29"/>
        <v>3.5004995827360177</v>
      </c>
    </row>
    <row r="160" spans="6:35" x14ac:dyDescent="0.3">
      <c r="F160" s="9">
        <v>153</v>
      </c>
      <c r="G160" s="12">
        <v>14.166</v>
      </c>
      <c r="H160" s="9">
        <v>16.076000000000001</v>
      </c>
      <c r="I160" s="9">
        <v>0.68899999999999995</v>
      </c>
      <c r="J160" s="9">
        <v>1.603</v>
      </c>
      <c r="K160" s="9">
        <v>0.624</v>
      </c>
      <c r="L160" s="9">
        <v>0.93100000000000005</v>
      </c>
      <c r="M160" s="9"/>
      <c r="N160" s="9"/>
      <c r="O160" s="9"/>
      <c r="P160" s="9"/>
      <c r="Q160" s="9"/>
      <c r="R160" s="9"/>
      <c r="S160" s="9">
        <v>153</v>
      </c>
      <c r="T160" s="9">
        <f t="shared" si="22"/>
        <v>1416.6000000000001</v>
      </c>
      <c r="U160" s="9"/>
      <c r="V160">
        <v>221</v>
      </c>
      <c r="W160">
        <v>850.4</v>
      </c>
      <c r="X160" s="10">
        <f t="shared" si="20"/>
        <v>32.905362919177513</v>
      </c>
      <c r="Z160" s="11">
        <f t="shared" si="21"/>
        <v>32.905000000000001</v>
      </c>
      <c r="AA160">
        <f t="shared" si="23"/>
        <v>1</v>
      </c>
      <c r="AB160">
        <f t="shared" si="24"/>
        <v>1</v>
      </c>
      <c r="AC160">
        <f t="shared" si="25"/>
        <v>153</v>
      </c>
      <c r="AD160" s="9">
        <f t="shared" si="26"/>
        <v>153</v>
      </c>
      <c r="AE160" s="12">
        <f t="shared" si="27"/>
        <v>32.905000000000001</v>
      </c>
      <c r="AF160" s="9">
        <f t="shared" si="28"/>
        <v>153</v>
      </c>
      <c r="AG160" s="9">
        <v>32.905000000000001</v>
      </c>
      <c r="AH160" s="9">
        <v>153</v>
      </c>
      <c r="AI160">
        <f t="shared" si="29"/>
        <v>3.4936246219080824</v>
      </c>
    </row>
    <row r="161" spans="6:35" x14ac:dyDescent="0.3">
      <c r="F161" s="9">
        <v>154</v>
      </c>
      <c r="G161" s="12">
        <v>214.42099999999999</v>
      </c>
      <c r="H161" s="9">
        <v>65.614999999999995</v>
      </c>
      <c r="I161" s="9">
        <v>0.626</v>
      </c>
      <c r="J161" s="9">
        <v>2.516</v>
      </c>
      <c r="K161" s="9">
        <v>0.39700000000000002</v>
      </c>
      <c r="L161" s="9">
        <v>0.92900000000000005</v>
      </c>
      <c r="M161" s="9"/>
      <c r="N161" s="9"/>
      <c r="O161" s="9"/>
      <c r="P161" s="9"/>
      <c r="S161" s="9">
        <v>154</v>
      </c>
      <c r="T161" s="9">
        <f t="shared" si="22"/>
        <v>21442.1</v>
      </c>
      <c r="U161" s="9"/>
      <c r="V161">
        <v>152</v>
      </c>
      <c r="W161">
        <v>827.9</v>
      </c>
      <c r="X161" s="10">
        <f t="shared" si="20"/>
        <v>32.467137525292266</v>
      </c>
      <c r="Z161" s="11">
        <f t="shared" si="21"/>
        <v>32.466999999999999</v>
      </c>
      <c r="AA161">
        <f t="shared" si="23"/>
        <v>1</v>
      </c>
      <c r="AB161">
        <f t="shared" si="24"/>
        <v>0</v>
      </c>
      <c r="AC161">
        <f t="shared" si="25"/>
        <v>153</v>
      </c>
      <c r="AD161" s="9" t="str">
        <f t="shared" si="26"/>
        <v/>
      </c>
      <c r="AE161" s="12" t="str">
        <f t="shared" si="27"/>
        <v/>
      </c>
      <c r="AF161" s="9" t="str">
        <f t="shared" si="28"/>
        <v/>
      </c>
      <c r="AG161" s="9">
        <v>32.466999999999999</v>
      </c>
      <c r="AH161" s="9">
        <v>155</v>
      </c>
      <c r="AI161">
        <f t="shared" si="29"/>
        <v>3.4802241888681267</v>
      </c>
    </row>
    <row r="162" spans="6:35" x14ac:dyDescent="0.3">
      <c r="F162" s="9">
        <v>155</v>
      </c>
      <c r="G162" s="12">
        <v>23.035</v>
      </c>
      <c r="H162" s="9">
        <v>21.904</v>
      </c>
      <c r="I162" s="9">
        <v>0.60299999999999998</v>
      </c>
      <c r="J162" s="9">
        <v>1.9259999999999999</v>
      </c>
      <c r="K162" s="9">
        <v>0.51900000000000002</v>
      </c>
      <c r="L162" s="9">
        <v>0.873</v>
      </c>
      <c r="M162" s="9"/>
      <c r="N162" s="9"/>
      <c r="O162" s="9"/>
      <c r="P162" s="9"/>
      <c r="S162" s="9">
        <v>155</v>
      </c>
      <c r="T162" s="9">
        <f t="shared" si="22"/>
        <v>2303.5</v>
      </c>
      <c r="U162" s="9"/>
      <c r="V162">
        <v>157</v>
      </c>
      <c r="W162">
        <v>827.9</v>
      </c>
      <c r="X162" s="10">
        <f t="shared" si="20"/>
        <v>32.467137525292266</v>
      </c>
      <c r="Z162" s="11">
        <f t="shared" si="21"/>
        <v>32.466999999999999</v>
      </c>
      <c r="AA162">
        <f t="shared" si="23"/>
        <v>2</v>
      </c>
      <c r="AB162">
        <f t="shared" si="24"/>
        <v>2</v>
      </c>
      <c r="AC162">
        <f t="shared" si="25"/>
        <v>155</v>
      </c>
      <c r="AD162" s="9">
        <f t="shared" si="26"/>
        <v>155</v>
      </c>
      <c r="AE162" s="12">
        <f t="shared" si="27"/>
        <v>32.466999999999999</v>
      </c>
      <c r="AF162" s="9">
        <f t="shared" si="28"/>
        <v>155</v>
      </c>
      <c r="AG162" s="9">
        <v>32.276000000000003</v>
      </c>
      <c r="AH162" s="9">
        <v>156</v>
      </c>
      <c r="AI162">
        <f t="shared" si="29"/>
        <v>3.4743239199862601</v>
      </c>
    </row>
    <row r="163" spans="6:35" x14ac:dyDescent="0.3">
      <c r="F163" s="9">
        <v>156</v>
      </c>
      <c r="G163" s="12">
        <v>5.5229999999999997</v>
      </c>
      <c r="H163" s="9">
        <v>9.2929999999999993</v>
      </c>
      <c r="I163" s="9">
        <v>0.80400000000000005</v>
      </c>
      <c r="J163" s="9">
        <v>1.605</v>
      </c>
      <c r="K163" s="9">
        <v>0.623</v>
      </c>
      <c r="L163" s="9">
        <v>0.93600000000000005</v>
      </c>
      <c r="M163" s="9"/>
      <c r="N163" s="9"/>
      <c r="O163" s="9"/>
      <c r="P163" s="9"/>
      <c r="Q163" s="9"/>
      <c r="R163" s="9"/>
      <c r="S163" s="9">
        <v>156</v>
      </c>
      <c r="T163" s="9">
        <f t="shared" si="22"/>
        <v>552.29999999999995</v>
      </c>
      <c r="U163" s="9"/>
      <c r="V163">
        <v>253</v>
      </c>
      <c r="W163">
        <v>818.2</v>
      </c>
      <c r="X163" s="10">
        <f t="shared" si="20"/>
        <v>32.276378289738616</v>
      </c>
      <c r="Z163" s="11">
        <f t="shared" si="21"/>
        <v>32.276000000000003</v>
      </c>
      <c r="AA163">
        <f t="shared" si="23"/>
        <v>1</v>
      </c>
      <c r="AB163">
        <f t="shared" si="24"/>
        <v>1</v>
      </c>
      <c r="AC163">
        <f t="shared" si="25"/>
        <v>156</v>
      </c>
      <c r="AD163" s="9">
        <f t="shared" si="26"/>
        <v>156</v>
      </c>
      <c r="AE163" s="12">
        <f t="shared" si="27"/>
        <v>32.276000000000003</v>
      </c>
      <c r="AF163" s="9">
        <f t="shared" si="28"/>
        <v>156</v>
      </c>
      <c r="AG163" s="9">
        <v>32.000999999999998</v>
      </c>
      <c r="AH163" s="9">
        <v>157</v>
      </c>
      <c r="AI163">
        <f t="shared" si="29"/>
        <v>3.4657671523114555</v>
      </c>
    </row>
    <row r="164" spans="6:35" x14ac:dyDescent="0.3">
      <c r="F164" s="9">
        <v>157</v>
      </c>
      <c r="G164" s="12">
        <v>8.2789999999999999</v>
      </c>
      <c r="H164" s="9">
        <v>13.382999999999999</v>
      </c>
      <c r="I164" s="9">
        <v>0.58099999999999996</v>
      </c>
      <c r="J164" s="9">
        <v>3.0680000000000001</v>
      </c>
      <c r="K164" s="9">
        <v>0.32600000000000001</v>
      </c>
      <c r="L164" s="9">
        <v>0.89</v>
      </c>
      <c r="M164" s="9"/>
      <c r="N164" s="9"/>
      <c r="O164" s="9"/>
      <c r="P164" s="9"/>
      <c r="S164" s="9">
        <v>157</v>
      </c>
      <c r="T164" s="9">
        <f t="shared" si="22"/>
        <v>827.9</v>
      </c>
      <c r="U164" s="9"/>
      <c r="V164">
        <v>263</v>
      </c>
      <c r="W164">
        <v>804.3</v>
      </c>
      <c r="X164" s="10">
        <f t="shared" si="20"/>
        <v>32.001040074199018</v>
      </c>
      <c r="Z164" s="11">
        <f t="shared" si="21"/>
        <v>32.000999999999998</v>
      </c>
      <c r="AA164">
        <f t="shared" si="23"/>
        <v>1</v>
      </c>
      <c r="AB164">
        <f t="shared" si="24"/>
        <v>1</v>
      </c>
      <c r="AC164">
        <f t="shared" si="25"/>
        <v>157</v>
      </c>
      <c r="AD164" s="9">
        <f t="shared" si="26"/>
        <v>157</v>
      </c>
      <c r="AE164" s="12">
        <f t="shared" si="27"/>
        <v>32.000999999999998</v>
      </c>
      <c r="AF164" s="9">
        <f t="shared" si="28"/>
        <v>157</v>
      </c>
      <c r="AG164" s="9">
        <v>31.937000000000001</v>
      </c>
      <c r="AH164" s="9">
        <v>158</v>
      </c>
      <c r="AI164">
        <f t="shared" si="29"/>
        <v>3.4637652122640739</v>
      </c>
    </row>
    <row r="165" spans="6:35" x14ac:dyDescent="0.3">
      <c r="F165" s="9">
        <v>158</v>
      </c>
      <c r="G165" s="12">
        <v>1.716</v>
      </c>
      <c r="H165" s="9">
        <v>5.2320000000000002</v>
      </c>
      <c r="I165" s="9">
        <v>0.78800000000000003</v>
      </c>
      <c r="J165" s="9">
        <v>1.821</v>
      </c>
      <c r="K165" s="9">
        <v>0.54900000000000004</v>
      </c>
      <c r="L165" s="9">
        <v>0.91400000000000003</v>
      </c>
      <c r="M165" s="9"/>
      <c r="N165" s="9"/>
      <c r="O165" s="9"/>
      <c r="P165" s="9"/>
      <c r="S165" s="9">
        <v>158</v>
      </c>
      <c r="T165" s="9">
        <f t="shared" si="22"/>
        <v>171.6</v>
      </c>
      <c r="U165" s="9"/>
      <c r="V165">
        <v>310</v>
      </c>
      <c r="W165">
        <v>801.09999999999991</v>
      </c>
      <c r="X165" s="10">
        <f t="shared" si="20"/>
        <v>31.937316720215222</v>
      </c>
      <c r="Z165" s="11">
        <f t="shared" si="21"/>
        <v>31.937000000000001</v>
      </c>
      <c r="AA165">
        <f t="shared" si="23"/>
        <v>1</v>
      </c>
      <c r="AB165">
        <f t="shared" si="24"/>
        <v>1</v>
      </c>
      <c r="AC165">
        <f t="shared" si="25"/>
        <v>158</v>
      </c>
      <c r="AD165" s="9">
        <f t="shared" si="26"/>
        <v>158</v>
      </c>
      <c r="AE165" s="12">
        <f t="shared" si="27"/>
        <v>31.937000000000001</v>
      </c>
      <c r="AF165" s="9">
        <f t="shared" si="28"/>
        <v>158</v>
      </c>
      <c r="AG165" s="9">
        <v>31.870999999999999</v>
      </c>
      <c r="AH165" s="9">
        <v>159</v>
      </c>
      <c r="AI165">
        <f t="shared" si="29"/>
        <v>3.4616965054079585</v>
      </c>
    </row>
    <row r="166" spans="6:35" x14ac:dyDescent="0.3">
      <c r="F166" s="9">
        <v>159</v>
      </c>
      <c r="G166" s="12">
        <v>6.5839999999999996</v>
      </c>
      <c r="H166" s="9">
        <v>10.914</v>
      </c>
      <c r="I166" s="9">
        <v>0.69499999999999995</v>
      </c>
      <c r="J166" s="9">
        <v>1.8080000000000001</v>
      </c>
      <c r="K166" s="9">
        <v>0.55300000000000005</v>
      </c>
      <c r="L166" s="9">
        <v>0.93700000000000006</v>
      </c>
      <c r="M166" s="9"/>
      <c r="N166" s="9"/>
      <c r="O166" s="9"/>
      <c r="P166" s="9"/>
      <c r="Q166" s="9"/>
      <c r="R166" s="9"/>
      <c r="S166" s="9">
        <v>159</v>
      </c>
      <c r="T166" s="9">
        <f t="shared" si="22"/>
        <v>658.4</v>
      </c>
      <c r="U166" s="9"/>
      <c r="V166">
        <v>135</v>
      </c>
      <c r="W166">
        <v>797.8</v>
      </c>
      <c r="X166" s="10">
        <f t="shared" si="20"/>
        <v>31.8714685697053</v>
      </c>
      <c r="Z166" s="11">
        <f t="shared" si="21"/>
        <v>31.870999999999999</v>
      </c>
      <c r="AA166">
        <f t="shared" si="23"/>
        <v>1</v>
      </c>
      <c r="AB166">
        <f t="shared" si="24"/>
        <v>1</v>
      </c>
      <c r="AC166">
        <f t="shared" si="25"/>
        <v>159</v>
      </c>
      <c r="AD166" s="9">
        <f t="shared" si="26"/>
        <v>159</v>
      </c>
      <c r="AE166" s="12">
        <f t="shared" si="27"/>
        <v>31.870999999999999</v>
      </c>
      <c r="AF166" s="9">
        <f t="shared" si="28"/>
        <v>159</v>
      </c>
      <c r="AG166" s="9">
        <v>31.678999999999998</v>
      </c>
      <c r="AH166" s="9">
        <v>160</v>
      </c>
      <c r="AI166">
        <f t="shared" si="29"/>
        <v>3.4556540007914536</v>
      </c>
    </row>
    <row r="167" spans="6:35" x14ac:dyDescent="0.3">
      <c r="F167" s="9">
        <v>160</v>
      </c>
      <c r="G167" s="12">
        <v>239.50399999999999</v>
      </c>
      <c r="H167" s="9">
        <v>82.168999999999997</v>
      </c>
      <c r="I167" s="9">
        <v>0.44600000000000001</v>
      </c>
      <c r="J167" s="9">
        <v>2.1760000000000002</v>
      </c>
      <c r="K167" s="9">
        <v>0.46</v>
      </c>
      <c r="L167" s="9">
        <v>0.85099999999999998</v>
      </c>
      <c r="M167" s="9"/>
      <c r="N167" s="9"/>
      <c r="O167" s="9"/>
      <c r="P167" s="9"/>
      <c r="Q167" s="9"/>
      <c r="R167" s="9"/>
      <c r="S167" s="92">
        <v>160</v>
      </c>
      <c r="T167" s="9">
        <f>Q45*100</f>
        <v>23224.400000000001</v>
      </c>
      <c r="U167" s="9"/>
      <c r="V167">
        <v>198</v>
      </c>
      <c r="W167">
        <v>788.19999999999993</v>
      </c>
      <c r="X167" s="10">
        <f t="shared" si="20"/>
        <v>31.679132077130131</v>
      </c>
      <c r="Z167" s="11">
        <f t="shared" si="21"/>
        <v>31.678999999999998</v>
      </c>
      <c r="AA167">
        <f t="shared" si="23"/>
        <v>1</v>
      </c>
      <c r="AB167">
        <f t="shared" si="24"/>
        <v>1</v>
      </c>
      <c r="AC167">
        <f t="shared" si="25"/>
        <v>160</v>
      </c>
      <c r="AD167" s="9">
        <f t="shared" si="26"/>
        <v>160</v>
      </c>
      <c r="AE167" s="12">
        <f t="shared" si="27"/>
        <v>31.678999999999998</v>
      </c>
      <c r="AF167" s="9">
        <f t="shared" si="28"/>
        <v>160</v>
      </c>
      <c r="AG167" s="9">
        <v>31.440999999999999</v>
      </c>
      <c r="AH167" s="9">
        <v>161</v>
      </c>
      <c r="AI167">
        <f t="shared" si="29"/>
        <v>3.448112773670962</v>
      </c>
    </row>
    <row r="168" spans="6:35" x14ac:dyDescent="0.3">
      <c r="F168" s="9">
        <v>161</v>
      </c>
      <c r="G168" s="12">
        <v>17.114999999999998</v>
      </c>
      <c r="H168" s="9">
        <v>22.471</v>
      </c>
      <c r="I168" s="9">
        <v>0.42599999999999999</v>
      </c>
      <c r="J168" s="9">
        <v>3.45</v>
      </c>
      <c r="K168" s="9">
        <v>0.28999999999999998</v>
      </c>
      <c r="L168" s="9">
        <v>0.81899999999999995</v>
      </c>
      <c r="M168" s="9"/>
      <c r="N168" s="9"/>
      <c r="O168" s="9"/>
      <c r="P168" s="9"/>
      <c r="Q168" s="9"/>
      <c r="R168" s="9"/>
      <c r="S168" s="9">
        <v>161</v>
      </c>
      <c r="T168" s="9">
        <f t="shared" si="22"/>
        <v>1711.4999999999998</v>
      </c>
      <c r="U168" s="9"/>
      <c r="V168">
        <v>31</v>
      </c>
      <c r="W168">
        <v>776.4</v>
      </c>
      <c r="X168" s="10">
        <f t="shared" si="20"/>
        <v>31.441106572962415</v>
      </c>
      <c r="Z168" s="11">
        <f t="shared" si="21"/>
        <v>31.440999999999999</v>
      </c>
      <c r="AA168">
        <f t="shared" si="23"/>
        <v>1</v>
      </c>
      <c r="AB168">
        <f t="shared" si="24"/>
        <v>1</v>
      </c>
      <c r="AC168">
        <f t="shared" si="25"/>
        <v>161</v>
      </c>
      <c r="AD168" s="9">
        <f t="shared" si="26"/>
        <v>161</v>
      </c>
      <c r="AE168" s="12">
        <f t="shared" si="27"/>
        <v>31.440999999999999</v>
      </c>
      <c r="AF168" s="9">
        <f t="shared" si="28"/>
        <v>161</v>
      </c>
      <c r="AG168" s="9">
        <v>31.376000000000001</v>
      </c>
      <c r="AH168" s="9">
        <v>162</v>
      </c>
      <c r="AI168">
        <f t="shared" si="29"/>
        <v>3.4460432694539906</v>
      </c>
    </row>
    <row r="169" spans="6:35" x14ac:dyDescent="0.3">
      <c r="F169" s="9">
        <v>162</v>
      </c>
      <c r="G169" s="12">
        <v>1.7909999999999999</v>
      </c>
      <c r="H169" s="9">
        <v>5.657</v>
      </c>
      <c r="I169" s="9">
        <v>0.70299999999999996</v>
      </c>
      <c r="J169" s="9">
        <v>2.2879999999999998</v>
      </c>
      <c r="K169" s="9">
        <v>0.437</v>
      </c>
      <c r="L169" s="9">
        <v>0.92500000000000004</v>
      </c>
      <c r="M169" s="9"/>
      <c r="N169" s="9"/>
      <c r="O169" s="9"/>
      <c r="P169" s="9"/>
      <c r="Q169" s="9"/>
      <c r="R169" s="9"/>
      <c r="S169" s="9">
        <v>162</v>
      </c>
      <c r="T169" s="9">
        <f t="shared" si="22"/>
        <v>179.1</v>
      </c>
      <c r="U169" s="9"/>
      <c r="V169">
        <v>95</v>
      </c>
      <c r="W169">
        <v>773.2</v>
      </c>
      <c r="X169" s="10">
        <f t="shared" si="20"/>
        <v>31.376246046798332</v>
      </c>
      <c r="Z169" s="11">
        <f t="shared" si="21"/>
        <v>31.376000000000001</v>
      </c>
      <c r="AA169">
        <f t="shared" si="23"/>
        <v>1</v>
      </c>
      <c r="AB169">
        <f t="shared" si="24"/>
        <v>1</v>
      </c>
      <c r="AC169">
        <f t="shared" si="25"/>
        <v>162</v>
      </c>
      <c r="AD169" s="9">
        <f t="shared" si="26"/>
        <v>162</v>
      </c>
      <c r="AE169" s="12">
        <f t="shared" si="27"/>
        <v>31.376000000000001</v>
      </c>
      <c r="AF169" s="9">
        <f t="shared" si="28"/>
        <v>162</v>
      </c>
      <c r="AG169" s="9">
        <v>31.331</v>
      </c>
      <c r="AH169" s="9">
        <v>163</v>
      </c>
      <c r="AI169">
        <f t="shared" si="29"/>
        <v>3.4446080227439024</v>
      </c>
    </row>
    <row r="170" spans="6:35" x14ac:dyDescent="0.3">
      <c r="F170" s="9">
        <v>163</v>
      </c>
      <c r="G170" s="12">
        <v>2.1880000000000002</v>
      </c>
      <c r="H170" s="9">
        <v>7.3890000000000002</v>
      </c>
      <c r="I170" s="9">
        <v>0.503</v>
      </c>
      <c r="J170" s="9">
        <v>2.9729999999999999</v>
      </c>
      <c r="K170" s="9">
        <v>0.33600000000000002</v>
      </c>
      <c r="L170" s="9">
        <v>0.876</v>
      </c>
      <c r="M170" s="9"/>
      <c r="N170" s="9"/>
      <c r="O170" s="9"/>
      <c r="P170" s="9"/>
      <c r="Q170" s="9"/>
      <c r="R170" s="9"/>
      <c r="S170" s="9">
        <v>163</v>
      </c>
      <c r="T170" s="9">
        <f t="shared" si="22"/>
        <v>218.8</v>
      </c>
      <c r="U170" s="9"/>
      <c r="V170">
        <v>210</v>
      </c>
      <c r="W170">
        <v>771</v>
      </c>
      <c r="X170" s="10">
        <f t="shared" si="20"/>
        <v>31.331576548121713</v>
      </c>
      <c r="Z170" s="11">
        <f t="shared" si="21"/>
        <v>31.331</v>
      </c>
      <c r="AA170">
        <f t="shared" si="23"/>
        <v>1</v>
      </c>
      <c r="AB170">
        <f t="shared" si="24"/>
        <v>1</v>
      </c>
      <c r="AC170">
        <f t="shared" si="25"/>
        <v>163</v>
      </c>
      <c r="AD170" s="9">
        <f t="shared" si="26"/>
        <v>163</v>
      </c>
      <c r="AE170" s="12">
        <f t="shared" si="27"/>
        <v>31.331</v>
      </c>
      <c r="AF170" s="9">
        <f t="shared" si="28"/>
        <v>163</v>
      </c>
      <c r="AG170" s="9">
        <v>30.981999999999999</v>
      </c>
      <c r="AH170" s="9">
        <v>164</v>
      </c>
      <c r="AI170">
        <f t="shared" si="29"/>
        <v>3.4334063906841714</v>
      </c>
    </row>
    <row r="171" spans="6:35" x14ac:dyDescent="0.3">
      <c r="F171" s="9">
        <v>164</v>
      </c>
      <c r="G171" s="12">
        <v>1.7909999999999999</v>
      </c>
      <c r="H171" s="9">
        <v>5</v>
      </c>
      <c r="I171" s="9">
        <v>0.9</v>
      </c>
      <c r="J171" s="9">
        <v>1.1739999999999999</v>
      </c>
      <c r="K171" s="9">
        <v>0.85199999999999998</v>
      </c>
      <c r="L171" s="9">
        <v>0.92500000000000004</v>
      </c>
      <c r="M171" s="9"/>
      <c r="N171" s="9"/>
      <c r="O171" s="9"/>
      <c r="P171" s="9"/>
      <c r="Q171" s="9"/>
      <c r="R171" s="9"/>
      <c r="S171" s="9">
        <v>164</v>
      </c>
      <c r="T171" s="9">
        <f t="shared" si="22"/>
        <v>179.1</v>
      </c>
      <c r="U171" s="9"/>
      <c r="V171">
        <v>203</v>
      </c>
      <c r="W171">
        <v>753.9</v>
      </c>
      <c r="X171" s="10">
        <f t="shared" si="20"/>
        <v>30.982177018018589</v>
      </c>
      <c r="Z171" s="11">
        <f t="shared" si="21"/>
        <v>30.981999999999999</v>
      </c>
      <c r="AA171">
        <f t="shared" si="23"/>
        <v>1</v>
      </c>
      <c r="AB171">
        <f t="shared" si="24"/>
        <v>1</v>
      </c>
      <c r="AC171">
        <f t="shared" si="25"/>
        <v>164</v>
      </c>
      <c r="AD171" s="9">
        <f t="shared" si="26"/>
        <v>164</v>
      </c>
      <c r="AE171" s="12">
        <f t="shared" si="27"/>
        <v>30.981999999999999</v>
      </c>
      <c r="AF171" s="9">
        <f t="shared" si="28"/>
        <v>164</v>
      </c>
      <c r="AG171" s="9">
        <v>30.582999999999998</v>
      </c>
      <c r="AH171" s="9">
        <v>166</v>
      </c>
      <c r="AI171">
        <f t="shared" si="29"/>
        <v>3.420444299024612</v>
      </c>
    </row>
    <row r="172" spans="6:35" x14ac:dyDescent="0.3">
      <c r="F172" s="9">
        <v>165</v>
      </c>
      <c r="G172" s="12">
        <v>32.654000000000003</v>
      </c>
      <c r="H172" s="9">
        <v>22.943999999999999</v>
      </c>
      <c r="I172" s="9">
        <v>0.77900000000000003</v>
      </c>
      <c r="J172" s="9">
        <v>1.226</v>
      </c>
      <c r="K172" s="9">
        <v>0.81599999999999995</v>
      </c>
      <c r="L172" s="9">
        <v>0.95599999999999996</v>
      </c>
      <c r="M172" s="9"/>
      <c r="N172" s="9"/>
      <c r="O172" s="9"/>
      <c r="P172" s="9"/>
      <c r="Q172" s="9"/>
      <c r="R172" s="9"/>
      <c r="S172" s="9">
        <v>165</v>
      </c>
      <c r="T172" s="9">
        <f t="shared" si="22"/>
        <v>3265.4000000000005</v>
      </c>
      <c r="U172" s="9"/>
      <c r="V172">
        <v>223</v>
      </c>
      <c r="W172">
        <v>734.6</v>
      </c>
      <c r="X172" s="10">
        <f t="shared" si="20"/>
        <v>30.583030745209843</v>
      </c>
      <c r="Z172" s="11">
        <f t="shared" si="21"/>
        <v>30.582999999999998</v>
      </c>
      <c r="AA172">
        <f t="shared" si="23"/>
        <v>1</v>
      </c>
      <c r="AB172">
        <f t="shared" si="24"/>
        <v>0</v>
      </c>
      <c r="AC172">
        <f t="shared" si="25"/>
        <v>164</v>
      </c>
      <c r="AD172" s="9" t="str">
        <f t="shared" si="26"/>
        <v/>
      </c>
      <c r="AE172" s="12" t="str">
        <f t="shared" si="27"/>
        <v/>
      </c>
      <c r="AF172" s="9" t="str">
        <f t="shared" si="28"/>
        <v/>
      </c>
      <c r="AG172" s="9">
        <v>30.335999999999999</v>
      </c>
      <c r="AH172" s="9">
        <v>167</v>
      </c>
      <c r="AI172">
        <f t="shared" si="29"/>
        <v>3.4123351260726111</v>
      </c>
    </row>
    <row r="173" spans="6:35" x14ac:dyDescent="0.3">
      <c r="F173" s="9">
        <v>166</v>
      </c>
      <c r="G173" s="12">
        <v>5.6189999999999998</v>
      </c>
      <c r="H173" s="9">
        <v>10.4</v>
      </c>
      <c r="I173" s="9">
        <v>0.65300000000000002</v>
      </c>
      <c r="J173" s="9">
        <v>2.2549999999999999</v>
      </c>
      <c r="K173" s="9">
        <v>0.443</v>
      </c>
      <c r="L173" s="9">
        <v>0.93</v>
      </c>
      <c r="M173" s="9"/>
      <c r="N173" s="9"/>
      <c r="O173" s="9"/>
      <c r="P173" s="9"/>
      <c r="Q173" s="9"/>
      <c r="R173" s="9"/>
      <c r="S173" s="9">
        <v>166</v>
      </c>
      <c r="T173" s="9">
        <f t="shared" si="22"/>
        <v>561.9</v>
      </c>
      <c r="U173" s="9"/>
      <c r="V173">
        <v>289</v>
      </c>
      <c r="W173">
        <v>734.6</v>
      </c>
      <c r="X173" s="10">
        <f t="shared" si="20"/>
        <v>30.583030745209843</v>
      </c>
      <c r="Z173" s="11">
        <f t="shared" si="21"/>
        <v>30.582999999999998</v>
      </c>
      <c r="AA173">
        <f t="shared" si="23"/>
        <v>2</v>
      </c>
      <c r="AB173">
        <f t="shared" si="24"/>
        <v>2</v>
      </c>
      <c r="AC173">
        <f t="shared" si="25"/>
        <v>166</v>
      </c>
      <c r="AD173" s="9">
        <f t="shared" si="26"/>
        <v>166</v>
      </c>
      <c r="AE173" s="12">
        <f t="shared" si="27"/>
        <v>30.582999999999998</v>
      </c>
      <c r="AF173" s="9">
        <f t="shared" si="28"/>
        <v>166</v>
      </c>
      <c r="AG173" s="9">
        <v>30.155000000000001</v>
      </c>
      <c r="AH173" s="9">
        <v>168</v>
      </c>
      <c r="AI173">
        <f t="shared" si="29"/>
        <v>3.4063507469029499</v>
      </c>
    </row>
    <row r="174" spans="6:35" x14ac:dyDescent="0.3">
      <c r="F174" s="9">
        <v>167</v>
      </c>
      <c r="G174" s="12">
        <v>8.6219999999999999</v>
      </c>
      <c r="H174" s="9">
        <v>11.853999999999999</v>
      </c>
      <c r="I174" s="9">
        <v>0.77100000000000002</v>
      </c>
      <c r="J174" s="9">
        <v>1.335</v>
      </c>
      <c r="K174" s="9">
        <v>0.749</v>
      </c>
      <c r="L174" s="9">
        <v>0.94799999999999995</v>
      </c>
      <c r="M174" s="9"/>
      <c r="N174" s="9"/>
      <c r="O174" s="9"/>
      <c r="P174" s="9"/>
      <c r="Q174" s="9"/>
      <c r="R174" s="9"/>
      <c r="S174" s="9">
        <v>167</v>
      </c>
      <c r="T174" s="9">
        <f t="shared" si="22"/>
        <v>862.2</v>
      </c>
      <c r="U174" s="9"/>
      <c r="V174">
        <v>230</v>
      </c>
      <c r="W174">
        <v>722.8</v>
      </c>
      <c r="X174" s="10">
        <f t="shared" si="20"/>
        <v>30.336406229719689</v>
      </c>
      <c r="Z174" s="11">
        <f t="shared" si="21"/>
        <v>30.335999999999999</v>
      </c>
      <c r="AA174">
        <f t="shared" si="23"/>
        <v>1</v>
      </c>
      <c r="AB174">
        <f t="shared" si="24"/>
        <v>1</v>
      </c>
      <c r="AC174">
        <f t="shared" si="25"/>
        <v>167</v>
      </c>
      <c r="AD174" s="9">
        <f t="shared" si="26"/>
        <v>167</v>
      </c>
      <c r="AE174" s="12">
        <f t="shared" si="27"/>
        <v>30.335999999999999</v>
      </c>
      <c r="AF174" s="9">
        <f t="shared" si="28"/>
        <v>167</v>
      </c>
      <c r="AG174" s="9">
        <v>29.905000000000001</v>
      </c>
      <c r="AH174" s="9">
        <v>169</v>
      </c>
      <c r="AI174">
        <f t="shared" si="29"/>
        <v>3.3980256904965205</v>
      </c>
    </row>
    <row r="175" spans="6:35" x14ac:dyDescent="0.3">
      <c r="F175" s="9">
        <v>168</v>
      </c>
      <c r="G175" s="12">
        <v>2.4239999999999999</v>
      </c>
      <c r="H175" s="9">
        <v>6.1719999999999997</v>
      </c>
      <c r="I175" s="9">
        <v>0.8</v>
      </c>
      <c r="J175" s="9">
        <v>1.169</v>
      </c>
      <c r="K175" s="9">
        <v>0.85499999999999998</v>
      </c>
      <c r="L175" s="9">
        <v>0.91100000000000003</v>
      </c>
      <c r="M175" s="9"/>
      <c r="N175" s="9"/>
      <c r="O175" s="9"/>
      <c r="P175" s="9"/>
      <c r="Q175" s="9"/>
      <c r="R175" s="9"/>
      <c r="S175" s="9">
        <v>168</v>
      </c>
      <c r="T175" s="9">
        <f t="shared" si="22"/>
        <v>242.4</v>
      </c>
      <c r="U175" s="9"/>
      <c r="V175">
        <v>125</v>
      </c>
      <c r="W175">
        <v>714.2</v>
      </c>
      <c r="X175" s="10">
        <f t="shared" si="20"/>
        <v>30.155392268213877</v>
      </c>
      <c r="Z175" s="11">
        <f t="shared" si="21"/>
        <v>30.155000000000001</v>
      </c>
      <c r="AA175">
        <f t="shared" si="23"/>
        <v>1</v>
      </c>
      <c r="AB175">
        <f t="shared" si="24"/>
        <v>1</v>
      </c>
      <c r="AC175">
        <f t="shared" si="25"/>
        <v>168</v>
      </c>
      <c r="AD175" s="9">
        <f t="shared" si="26"/>
        <v>168</v>
      </c>
      <c r="AE175" s="12">
        <f t="shared" si="27"/>
        <v>30.155000000000001</v>
      </c>
      <c r="AF175" s="9">
        <f t="shared" si="28"/>
        <v>168</v>
      </c>
      <c r="AG175" s="9">
        <v>29.812999999999999</v>
      </c>
      <c r="AH175" s="9">
        <v>170</v>
      </c>
      <c r="AI175">
        <f t="shared" si="29"/>
        <v>3.3949445399963896</v>
      </c>
    </row>
    <row r="176" spans="6:35" x14ac:dyDescent="0.3">
      <c r="F176" s="9">
        <v>169</v>
      </c>
      <c r="G176" s="12">
        <v>4.8040000000000003</v>
      </c>
      <c r="H176" s="9">
        <v>9</v>
      </c>
      <c r="I176" s="9">
        <v>0.745</v>
      </c>
      <c r="J176" s="9">
        <v>1.54</v>
      </c>
      <c r="K176" s="9">
        <v>0.64900000000000002</v>
      </c>
      <c r="L176" s="9">
        <v>0.92800000000000005</v>
      </c>
      <c r="M176" s="9"/>
      <c r="N176" s="9"/>
      <c r="O176" s="9"/>
      <c r="P176" s="9"/>
      <c r="Q176" s="9"/>
      <c r="R176" s="9"/>
      <c r="S176" s="9">
        <v>169</v>
      </c>
      <c r="T176" s="9">
        <f t="shared" si="22"/>
        <v>480.40000000000003</v>
      </c>
      <c r="U176" s="9"/>
      <c r="V176">
        <v>142</v>
      </c>
      <c r="W176">
        <v>702.4</v>
      </c>
      <c r="X176" s="10">
        <f t="shared" si="20"/>
        <v>29.905241283460299</v>
      </c>
      <c r="Z176" s="11">
        <f t="shared" si="21"/>
        <v>29.905000000000001</v>
      </c>
      <c r="AA176">
        <f t="shared" si="23"/>
        <v>1</v>
      </c>
      <c r="AB176">
        <f t="shared" si="24"/>
        <v>1</v>
      </c>
      <c r="AC176">
        <f t="shared" si="25"/>
        <v>169</v>
      </c>
      <c r="AD176" s="9">
        <f t="shared" si="26"/>
        <v>169</v>
      </c>
      <c r="AE176" s="12">
        <f t="shared" si="27"/>
        <v>29.905000000000001</v>
      </c>
      <c r="AF176" s="9">
        <f t="shared" si="28"/>
        <v>169</v>
      </c>
      <c r="AG176" s="9">
        <v>29.79</v>
      </c>
      <c r="AH176" s="9">
        <v>171</v>
      </c>
      <c r="AI176">
        <f t="shared" si="29"/>
        <v>3.3941727667251911</v>
      </c>
    </row>
    <row r="177" spans="6:35" x14ac:dyDescent="0.3">
      <c r="F177" s="9">
        <v>170</v>
      </c>
      <c r="G177" s="12">
        <v>5.351</v>
      </c>
      <c r="H177" s="9">
        <v>9.2430000000000003</v>
      </c>
      <c r="I177" s="9">
        <v>0.78700000000000003</v>
      </c>
      <c r="J177" s="9">
        <v>1.4590000000000001</v>
      </c>
      <c r="K177" s="9">
        <v>0.68500000000000005</v>
      </c>
      <c r="L177" s="9">
        <v>0.93400000000000005</v>
      </c>
      <c r="M177" s="9"/>
      <c r="N177" s="9"/>
      <c r="O177" s="9"/>
      <c r="P177" s="9"/>
      <c r="Q177" s="9"/>
      <c r="R177" s="9"/>
      <c r="S177" s="9">
        <v>170</v>
      </c>
      <c r="T177" s="9">
        <f t="shared" si="22"/>
        <v>535.1</v>
      </c>
      <c r="U177" s="9"/>
      <c r="V177">
        <v>119</v>
      </c>
      <c r="W177">
        <v>698.1</v>
      </c>
      <c r="X177" s="10">
        <f t="shared" si="20"/>
        <v>29.81356278910015</v>
      </c>
      <c r="Z177" s="11">
        <f t="shared" si="21"/>
        <v>29.812999999999999</v>
      </c>
      <c r="AA177">
        <f t="shared" si="23"/>
        <v>1</v>
      </c>
      <c r="AB177">
        <f t="shared" si="24"/>
        <v>1</v>
      </c>
      <c r="AC177">
        <f t="shared" si="25"/>
        <v>170</v>
      </c>
      <c r="AD177" s="9">
        <f t="shared" si="26"/>
        <v>170</v>
      </c>
      <c r="AE177" s="12">
        <f t="shared" si="27"/>
        <v>29.812999999999999</v>
      </c>
      <c r="AF177" s="9">
        <f t="shared" si="28"/>
        <v>170</v>
      </c>
      <c r="AG177" s="9">
        <v>29.745000000000001</v>
      </c>
      <c r="AH177" s="9">
        <v>173</v>
      </c>
      <c r="AI177">
        <f t="shared" si="29"/>
        <v>3.3926610506398691</v>
      </c>
    </row>
    <row r="178" spans="6:35" x14ac:dyDescent="0.3">
      <c r="F178" s="9">
        <v>171</v>
      </c>
      <c r="G178" s="12">
        <v>251.57900000000001</v>
      </c>
      <c r="H178" s="9">
        <v>74.28</v>
      </c>
      <c r="I178" s="9">
        <v>0.57299999999999995</v>
      </c>
      <c r="J178" s="9">
        <v>1.655</v>
      </c>
      <c r="K178" s="9">
        <v>0.60399999999999998</v>
      </c>
      <c r="L178" s="9">
        <v>0.84799999999999998</v>
      </c>
      <c r="M178" s="9"/>
      <c r="N178" s="9"/>
      <c r="O178" s="9"/>
      <c r="P178" s="9"/>
      <c r="Q178" s="9"/>
      <c r="R178" s="9"/>
      <c r="S178" s="92">
        <v>171</v>
      </c>
      <c r="T178" s="9">
        <f>Q46*100</f>
        <v>24725.7</v>
      </c>
      <c r="U178" s="9"/>
      <c r="V178">
        <v>7</v>
      </c>
      <c r="W178">
        <v>697</v>
      </c>
      <c r="X178" s="10">
        <f t="shared" si="20"/>
        <v>29.790064831759068</v>
      </c>
      <c r="Z178" s="11">
        <f t="shared" si="21"/>
        <v>29.79</v>
      </c>
      <c r="AA178">
        <f t="shared" si="23"/>
        <v>1</v>
      </c>
      <c r="AB178">
        <f t="shared" si="24"/>
        <v>1</v>
      </c>
      <c r="AC178">
        <f t="shared" si="25"/>
        <v>171</v>
      </c>
      <c r="AD178" s="9">
        <f t="shared" si="26"/>
        <v>171</v>
      </c>
      <c r="AE178" s="12">
        <f t="shared" si="27"/>
        <v>29.79</v>
      </c>
      <c r="AF178" s="9">
        <f t="shared" si="28"/>
        <v>171</v>
      </c>
      <c r="AG178" s="9">
        <v>29.536000000000001</v>
      </c>
      <c r="AH178" s="9">
        <v>175</v>
      </c>
      <c r="AI178">
        <f t="shared" si="29"/>
        <v>3.3856098583204415</v>
      </c>
    </row>
    <row r="179" spans="6:35" x14ac:dyDescent="0.3">
      <c r="F179" s="9">
        <v>172</v>
      </c>
      <c r="G179" s="12">
        <v>6.9489999999999998</v>
      </c>
      <c r="H179" s="9">
        <v>11.036</v>
      </c>
      <c r="I179" s="9">
        <v>0.71699999999999997</v>
      </c>
      <c r="J179" s="9">
        <v>1.5449999999999999</v>
      </c>
      <c r="K179" s="9">
        <v>0.64700000000000002</v>
      </c>
      <c r="L179" s="9">
        <v>0.94</v>
      </c>
      <c r="M179" s="9"/>
      <c r="N179" s="9"/>
      <c r="O179" s="9"/>
      <c r="P179" s="9"/>
      <c r="Q179" s="9"/>
      <c r="R179" s="9"/>
      <c r="S179" s="9">
        <v>172</v>
      </c>
      <c r="T179" s="9">
        <f t="shared" si="22"/>
        <v>694.9</v>
      </c>
      <c r="U179" s="9"/>
      <c r="V179">
        <v>4</v>
      </c>
      <c r="W179">
        <v>694.9</v>
      </c>
      <c r="X179" s="10">
        <f t="shared" si="20"/>
        <v>29.745153548712175</v>
      </c>
      <c r="Z179" s="11">
        <f t="shared" si="21"/>
        <v>29.745000000000001</v>
      </c>
      <c r="AA179">
        <f t="shared" si="23"/>
        <v>1</v>
      </c>
      <c r="AB179">
        <f t="shared" si="24"/>
        <v>0</v>
      </c>
      <c r="AC179">
        <f t="shared" si="25"/>
        <v>171</v>
      </c>
      <c r="AD179" s="9" t="str">
        <f t="shared" si="26"/>
        <v/>
      </c>
      <c r="AE179" s="12" t="str">
        <f t="shared" si="27"/>
        <v/>
      </c>
      <c r="AF179" s="9" t="str">
        <f t="shared" si="28"/>
        <v/>
      </c>
      <c r="AG179" s="9">
        <v>29.491</v>
      </c>
      <c r="AH179" s="9">
        <v>176</v>
      </c>
      <c r="AI179">
        <f t="shared" si="29"/>
        <v>3.384085132052193</v>
      </c>
    </row>
    <row r="180" spans="6:35" x14ac:dyDescent="0.3">
      <c r="F180" s="9">
        <v>173</v>
      </c>
      <c r="G180" s="12">
        <v>62.38</v>
      </c>
      <c r="H180" s="9">
        <v>33.85</v>
      </c>
      <c r="I180" s="9">
        <v>0.68400000000000005</v>
      </c>
      <c r="J180" s="9">
        <v>2.0960000000000001</v>
      </c>
      <c r="K180" s="9">
        <v>0.47699999999999998</v>
      </c>
      <c r="L180" s="9">
        <v>0.95099999999999996</v>
      </c>
      <c r="M180" s="9"/>
      <c r="N180" s="9"/>
      <c r="O180" s="9"/>
      <c r="P180" s="9"/>
      <c r="Q180" s="9"/>
      <c r="R180" s="9"/>
      <c r="S180" s="9">
        <v>173</v>
      </c>
      <c r="T180" s="9">
        <f t="shared" si="22"/>
        <v>6238</v>
      </c>
      <c r="U180" s="9"/>
      <c r="V180">
        <v>172</v>
      </c>
      <c r="W180">
        <v>694.9</v>
      </c>
      <c r="X180" s="10">
        <f t="shared" si="20"/>
        <v>29.745153548712175</v>
      </c>
      <c r="Z180" s="11">
        <f t="shared" si="21"/>
        <v>29.745000000000001</v>
      </c>
      <c r="AA180">
        <f t="shared" si="23"/>
        <v>2</v>
      </c>
      <c r="AB180">
        <f t="shared" si="24"/>
        <v>2</v>
      </c>
      <c r="AC180">
        <f t="shared" si="25"/>
        <v>173</v>
      </c>
      <c r="AD180" s="9">
        <f t="shared" si="26"/>
        <v>173</v>
      </c>
      <c r="AE180" s="12">
        <f t="shared" si="27"/>
        <v>29.745000000000001</v>
      </c>
      <c r="AF180" s="9">
        <f t="shared" si="28"/>
        <v>173</v>
      </c>
      <c r="AG180" s="9">
        <v>29.373999999999999</v>
      </c>
      <c r="AH180" s="9">
        <v>177</v>
      </c>
      <c r="AI180">
        <f t="shared" si="29"/>
        <v>3.3801099293316708</v>
      </c>
    </row>
    <row r="181" spans="6:35" x14ac:dyDescent="0.3">
      <c r="F181" s="9">
        <v>174</v>
      </c>
      <c r="G181" s="12">
        <v>267.50299999999999</v>
      </c>
      <c r="H181" s="9">
        <v>78.361000000000004</v>
      </c>
      <c r="I181" s="9">
        <v>0.54700000000000004</v>
      </c>
      <c r="J181" s="9">
        <v>1.38</v>
      </c>
      <c r="K181" s="9">
        <v>0.72499999999999998</v>
      </c>
      <c r="L181" s="9">
        <v>0.92</v>
      </c>
      <c r="M181" s="9"/>
      <c r="N181" s="9"/>
      <c r="O181" s="9"/>
      <c r="P181" s="9"/>
      <c r="Q181" s="9"/>
      <c r="R181" s="9"/>
      <c r="S181" s="92">
        <v>174</v>
      </c>
      <c r="T181" s="9">
        <f>Q48*100</f>
        <v>26071.499999999996</v>
      </c>
      <c r="U181" s="9"/>
      <c r="V181">
        <v>50</v>
      </c>
      <c r="W181">
        <v>685.2</v>
      </c>
      <c r="X181" s="10">
        <f t="shared" si="20"/>
        <v>29.536820005757789</v>
      </c>
      <c r="Z181" s="11">
        <f t="shared" si="21"/>
        <v>29.536000000000001</v>
      </c>
      <c r="AA181">
        <f t="shared" si="23"/>
        <v>1</v>
      </c>
      <c r="AB181">
        <f t="shared" si="24"/>
        <v>0</v>
      </c>
      <c r="AC181">
        <f t="shared" si="25"/>
        <v>173</v>
      </c>
      <c r="AD181" s="9" t="str">
        <f t="shared" si="26"/>
        <v/>
      </c>
      <c r="AE181" s="12" t="str">
        <f t="shared" si="27"/>
        <v/>
      </c>
      <c r="AF181" s="9" t="str">
        <f t="shared" si="28"/>
        <v/>
      </c>
      <c r="AG181" s="9">
        <v>29.305</v>
      </c>
      <c r="AH181" s="9">
        <v>178</v>
      </c>
      <c r="AI181">
        <f t="shared" si="29"/>
        <v>3.3777581499283924</v>
      </c>
    </row>
    <row r="182" spans="6:35" x14ac:dyDescent="0.3">
      <c r="F182" s="9">
        <v>175</v>
      </c>
      <c r="G182" s="12">
        <v>4.8899999999999997</v>
      </c>
      <c r="H182" s="9">
        <v>10.147</v>
      </c>
      <c r="I182" s="9">
        <v>0.59699999999999998</v>
      </c>
      <c r="J182" s="9">
        <v>2.2290000000000001</v>
      </c>
      <c r="K182" s="9">
        <v>0.44900000000000001</v>
      </c>
      <c r="L182" s="9">
        <v>0.90300000000000002</v>
      </c>
      <c r="M182" s="9"/>
      <c r="N182" s="9"/>
      <c r="O182" s="9"/>
      <c r="P182" s="9"/>
      <c r="Q182" s="9"/>
      <c r="R182" s="9"/>
      <c r="S182" s="9">
        <v>175</v>
      </c>
      <c r="T182" s="9">
        <f t="shared" si="22"/>
        <v>488.99999999999994</v>
      </c>
      <c r="U182" s="9"/>
      <c r="V182">
        <v>139</v>
      </c>
      <c r="W182">
        <v>685.2</v>
      </c>
      <c r="X182" s="10">
        <f t="shared" si="20"/>
        <v>29.536820005757789</v>
      </c>
      <c r="Z182" s="11">
        <f t="shared" si="21"/>
        <v>29.536000000000001</v>
      </c>
      <c r="AA182">
        <f t="shared" si="23"/>
        <v>2</v>
      </c>
      <c r="AB182">
        <f t="shared" si="24"/>
        <v>2</v>
      </c>
      <c r="AC182">
        <f t="shared" si="25"/>
        <v>175</v>
      </c>
      <c r="AD182" s="9">
        <f t="shared" si="26"/>
        <v>175</v>
      </c>
      <c r="AE182" s="12">
        <f t="shared" si="27"/>
        <v>29.536000000000001</v>
      </c>
      <c r="AF182" s="9">
        <f t="shared" si="28"/>
        <v>175</v>
      </c>
      <c r="AG182" s="9">
        <v>29.094999999999999</v>
      </c>
      <c r="AH182" s="9">
        <v>179</v>
      </c>
      <c r="AI182">
        <f t="shared" si="29"/>
        <v>3.3705663381086333</v>
      </c>
    </row>
    <row r="183" spans="6:35" x14ac:dyDescent="0.3">
      <c r="F183" s="9">
        <v>176</v>
      </c>
      <c r="G183" s="12">
        <v>89.596999999999994</v>
      </c>
      <c r="H183" s="9">
        <v>49.210999999999999</v>
      </c>
      <c r="I183" s="9">
        <v>0.46500000000000002</v>
      </c>
      <c r="J183" s="9">
        <v>3.5990000000000002</v>
      </c>
      <c r="K183" s="9">
        <v>0.27800000000000002</v>
      </c>
      <c r="L183" s="9">
        <v>0.89400000000000002</v>
      </c>
      <c r="M183" s="9"/>
      <c r="N183" s="9"/>
      <c r="O183" s="9"/>
      <c r="P183" s="9"/>
      <c r="Q183" s="9"/>
      <c r="R183" s="9"/>
      <c r="S183" s="9">
        <v>176</v>
      </c>
      <c r="T183" s="9">
        <f t="shared" si="22"/>
        <v>8959.6999999999989</v>
      </c>
      <c r="U183" s="9"/>
      <c r="V183">
        <v>278</v>
      </c>
      <c r="W183">
        <v>683.1</v>
      </c>
      <c r="X183" s="10">
        <f t="shared" si="20"/>
        <v>29.491523070343277</v>
      </c>
      <c r="Z183" s="11">
        <f t="shared" si="21"/>
        <v>29.491</v>
      </c>
      <c r="AA183">
        <f t="shared" si="23"/>
        <v>1</v>
      </c>
      <c r="AB183">
        <f t="shared" si="24"/>
        <v>1</v>
      </c>
      <c r="AC183">
        <f t="shared" si="25"/>
        <v>176</v>
      </c>
      <c r="AD183" s="9">
        <f t="shared" si="26"/>
        <v>176</v>
      </c>
      <c r="AE183" s="12">
        <f t="shared" si="27"/>
        <v>29.491</v>
      </c>
      <c r="AF183" s="9">
        <f t="shared" si="28"/>
        <v>176</v>
      </c>
      <c r="AG183" s="9">
        <v>29.071000000000002</v>
      </c>
      <c r="AH183" s="9">
        <v>180</v>
      </c>
      <c r="AI183">
        <f t="shared" si="29"/>
        <v>3.3697411137039297</v>
      </c>
    </row>
    <row r="184" spans="6:35" x14ac:dyDescent="0.3">
      <c r="F184" s="9">
        <v>177</v>
      </c>
      <c r="G184" s="12">
        <v>27.045000000000002</v>
      </c>
      <c r="H184" s="9">
        <v>23.611000000000001</v>
      </c>
      <c r="I184" s="9">
        <v>0.61</v>
      </c>
      <c r="J184" s="9">
        <v>1.532</v>
      </c>
      <c r="K184" s="9">
        <v>0.65300000000000002</v>
      </c>
      <c r="L184" s="9">
        <v>0.90500000000000003</v>
      </c>
      <c r="M184" s="9"/>
      <c r="N184" s="9"/>
      <c r="O184" s="9"/>
      <c r="P184" s="9"/>
      <c r="Q184" s="9"/>
      <c r="R184" s="9"/>
      <c r="S184" s="9">
        <v>177</v>
      </c>
      <c r="T184" s="9">
        <f t="shared" si="22"/>
        <v>2704.5</v>
      </c>
      <c r="U184" s="9"/>
      <c r="V184">
        <v>121</v>
      </c>
      <c r="W184">
        <v>677.7</v>
      </c>
      <c r="X184" s="10">
        <f t="shared" si="20"/>
        <v>29.374724500274379</v>
      </c>
      <c r="Z184" s="11">
        <f t="shared" si="21"/>
        <v>29.373999999999999</v>
      </c>
      <c r="AA184">
        <f t="shared" si="23"/>
        <v>1</v>
      </c>
      <c r="AB184">
        <f t="shared" si="24"/>
        <v>1</v>
      </c>
      <c r="AC184">
        <f t="shared" si="25"/>
        <v>177</v>
      </c>
      <c r="AD184" s="9">
        <f t="shared" si="26"/>
        <v>177</v>
      </c>
      <c r="AE184" s="12">
        <f t="shared" si="27"/>
        <v>29.373999999999999</v>
      </c>
      <c r="AF184" s="9">
        <f t="shared" si="28"/>
        <v>177</v>
      </c>
      <c r="AG184" s="9">
        <v>28.952999999999999</v>
      </c>
      <c r="AH184" s="9">
        <v>181</v>
      </c>
      <c r="AI184">
        <f t="shared" si="29"/>
        <v>3.3656738255931087</v>
      </c>
    </row>
    <row r="185" spans="6:35" x14ac:dyDescent="0.3">
      <c r="F185" s="9">
        <v>178</v>
      </c>
      <c r="G185" s="12">
        <v>106.476</v>
      </c>
      <c r="H185" s="9">
        <v>53.118000000000002</v>
      </c>
      <c r="I185" s="9">
        <v>0.47399999999999998</v>
      </c>
      <c r="J185" s="9">
        <v>1.448</v>
      </c>
      <c r="K185" s="9">
        <v>0.69</v>
      </c>
      <c r="L185" s="9">
        <v>0.78100000000000003</v>
      </c>
      <c r="M185" s="9"/>
      <c r="N185" s="9"/>
      <c r="O185" s="9"/>
      <c r="P185" s="9"/>
      <c r="Q185" s="9"/>
      <c r="R185" s="9"/>
      <c r="S185" s="9">
        <v>178</v>
      </c>
      <c r="T185" s="9">
        <f t="shared" si="22"/>
        <v>10647.6</v>
      </c>
      <c r="U185" s="9"/>
      <c r="V185">
        <v>268</v>
      </c>
      <c r="W185">
        <v>674.5</v>
      </c>
      <c r="X185" s="10">
        <f t="shared" si="20"/>
        <v>29.305290869122373</v>
      </c>
      <c r="Z185" s="11">
        <f t="shared" si="21"/>
        <v>29.305</v>
      </c>
      <c r="AA185">
        <f t="shared" si="23"/>
        <v>1</v>
      </c>
      <c r="AB185">
        <f t="shared" si="24"/>
        <v>1</v>
      </c>
      <c r="AC185">
        <f t="shared" si="25"/>
        <v>178</v>
      </c>
      <c r="AD185" s="9">
        <f t="shared" si="26"/>
        <v>178</v>
      </c>
      <c r="AE185" s="12">
        <f t="shared" si="27"/>
        <v>29.305</v>
      </c>
      <c r="AF185" s="9">
        <f t="shared" si="28"/>
        <v>178</v>
      </c>
      <c r="AG185" s="9">
        <v>28.858000000000001</v>
      </c>
      <c r="AH185" s="9">
        <v>182</v>
      </c>
      <c r="AI185">
        <f t="shared" si="29"/>
        <v>3.3623872508750638</v>
      </c>
    </row>
    <row r="186" spans="6:35" x14ac:dyDescent="0.3">
      <c r="F186" s="9">
        <v>179</v>
      </c>
      <c r="G186" s="12">
        <v>98.058000000000007</v>
      </c>
      <c r="H186" s="9">
        <v>49.731000000000002</v>
      </c>
      <c r="I186" s="9">
        <v>0.498</v>
      </c>
      <c r="J186" s="9">
        <v>2.2949999999999999</v>
      </c>
      <c r="K186" s="9">
        <v>0.436</v>
      </c>
      <c r="L186" s="9">
        <v>0.77400000000000002</v>
      </c>
      <c r="M186" s="9"/>
      <c r="N186" s="9"/>
      <c r="O186" s="9"/>
      <c r="P186" s="9"/>
      <c r="Q186" s="9"/>
      <c r="R186" s="9"/>
      <c r="S186" s="9">
        <v>179</v>
      </c>
      <c r="T186" s="9">
        <f t="shared" si="22"/>
        <v>9805.8000000000011</v>
      </c>
      <c r="U186" s="9"/>
      <c r="V186">
        <v>305</v>
      </c>
      <c r="W186">
        <v>664.9</v>
      </c>
      <c r="X186" s="10">
        <f t="shared" si="20"/>
        <v>29.095995829227252</v>
      </c>
      <c r="Z186" s="11">
        <f t="shared" si="21"/>
        <v>29.094999999999999</v>
      </c>
      <c r="AA186">
        <f t="shared" si="23"/>
        <v>1</v>
      </c>
      <c r="AB186">
        <f t="shared" si="24"/>
        <v>1</v>
      </c>
      <c r="AC186">
        <f t="shared" si="25"/>
        <v>179</v>
      </c>
      <c r="AD186" s="9">
        <f t="shared" si="26"/>
        <v>179</v>
      </c>
      <c r="AE186" s="12">
        <f t="shared" si="27"/>
        <v>29.094999999999999</v>
      </c>
      <c r="AF186" s="9">
        <f t="shared" si="28"/>
        <v>179</v>
      </c>
      <c r="AG186" s="9">
        <v>28.620999999999999</v>
      </c>
      <c r="AH186" s="9">
        <v>183</v>
      </c>
      <c r="AI186">
        <f t="shared" si="29"/>
        <v>3.3541407141188744</v>
      </c>
    </row>
    <row r="187" spans="6:35" x14ac:dyDescent="0.3">
      <c r="F187" s="9">
        <v>180</v>
      </c>
      <c r="G187" s="12">
        <v>0.82599999999999996</v>
      </c>
      <c r="H187" s="9">
        <v>3.5</v>
      </c>
      <c r="I187" s="9">
        <v>0.84699999999999998</v>
      </c>
      <c r="J187" s="9">
        <v>1.5429999999999999</v>
      </c>
      <c r="K187" s="9">
        <v>0.64800000000000002</v>
      </c>
      <c r="L187" s="9">
        <v>0.89500000000000002</v>
      </c>
      <c r="M187" s="9"/>
      <c r="N187" s="9"/>
      <c r="O187" s="9"/>
      <c r="P187" s="9"/>
      <c r="Q187" s="9"/>
      <c r="R187" s="9"/>
      <c r="S187" s="9">
        <v>180</v>
      </c>
      <c r="T187" s="9">
        <f t="shared" si="22"/>
        <v>82.6</v>
      </c>
      <c r="U187" s="9"/>
      <c r="V187">
        <v>239</v>
      </c>
      <c r="W187">
        <v>663.8</v>
      </c>
      <c r="X187" s="10">
        <f t="shared" si="20"/>
        <v>29.071917889867549</v>
      </c>
      <c r="Z187" s="11">
        <f t="shared" si="21"/>
        <v>29.071000000000002</v>
      </c>
      <c r="AA187">
        <f t="shared" si="23"/>
        <v>1</v>
      </c>
      <c r="AB187">
        <f t="shared" si="24"/>
        <v>1</v>
      </c>
      <c r="AC187">
        <f t="shared" si="25"/>
        <v>180</v>
      </c>
      <c r="AD187" s="9">
        <f t="shared" si="26"/>
        <v>180</v>
      </c>
      <c r="AE187" s="12">
        <f t="shared" si="27"/>
        <v>29.071000000000002</v>
      </c>
      <c r="AF187" s="9">
        <f t="shared" si="28"/>
        <v>180</v>
      </c>
      <c r="AG187" s="9">
        <v>27.946000000000002</v>
      </c>
      <c r="AH187" s="9">
        <v>185</v>
      </c>
      <c r="AI187">
        <f t="shared" si="29"/>
        <v>3.3302740766582564</v>
      </c>
    </row>
    <row r="188" spans="6:35" x14ac:dyDescent="0.3">
      <c r="F188" s="9">
        <v>181</v>
      </c>
      <c r="G188" s="12">
        <v>15.86</v>
      </c>
      <c r="H188" s="9">
        <v>17.550999999999998</v>
      </c>
      <c r="I188" s="9">
        <v>0.64700000000000002</v>
      </c>
      <c r="J188" s="9">
        <v>2.552</v>
      </c>
      <c r="K188" s="9">
        <v>0.39200000000000002</v>
      </c>
      <c r="L188" s="9">
        <v>0.93899999999999995</v>
      </c>
      <c r="M188" s="9"/>
      <c r="N188" s="9"/>
      <c r="O188" s="9"/>
      <c r="P188" s="9"/>
      <c r="Q188" s="9"/>
      <c r="R188" s="9"/>
      <c r="S188" s="9">
        <v>181</v>
      </c>
      <c r="T188" s="9">
        <f t="shared" si="22"/>
        <v>1586</v>
      </c>
      <c r="U188" s="9"/>
      <c r="V188">
        <v>159</v>
      </c>
      <c r="W188">
        <v>658.4</v>
      </c>
      <c r="X188" s="10">
        <f t="shared" si="20"/>
        <v>28.953426675501316</v>
      </c>
      <c r="Z188" s="11">
        <f t="shared" si="21"/>
        <v>28.952999999999999</v>
      </c>
      <c r="AA188">
        <f t="shared" si="23"/>
        <v>1</v>
      </c>
      <c r="AB188">
        <f t="shared" si="24"/>
        <v>1</v>
      </c>
      <c r="AC188">
        <f t="shared" si="25"/>
        <v>181</v>
      </c>
      <c r="AD188" s="9">
        <f t="shared" si="26"/>
        <v>181</v>
      </c>
      <c r="AE188" s="12">
        <f t="shared" si="27"/>
        <v>28.952999999999999</v>
      </c>
      <c r="AF188" s="9">
        <f t="shared" si="28"/>
        <v>181</v>
      </c>
      <c r="AG188" s="9">
        <v>27.675999999999998</v>
      </c>
      <c r="AH188" s="9">
        <v>187</v>
      </c>
      <c r="AI188">
        <f t="shared" si="29"/>
        <v>3.3205656116365647</v>
      </c>
    </row>
    <row r="189" spans="6:35" x14ac:dyDescent="0.3">
      <c r="F189" s="9">
        <v>182</v>
      </c>
      <c r="G189" s="12">
        <v>73.585999999999999</v>
      </c>
      <c r="H189" s="9">
        <v>54.027999999999999</v>
      </c>
      <c r="I189" s="9">
        <v>0.317</v>
      </c>
      <c r="J189" s="9">
        <v>2.0369999999999999</v>
      </c>
      <c r="K189" s="9">
        <v>0.49099999999999999</v>
      </c>
      <c r="L189" s="9">
        <v>0.754</v>
      </c>
      <c r="M189" s="9"/>
      <c r="N189" s="9"/>
      <c r="O189" s="9"/>
      <c r="P189" s="9"/>
      <c r="Q189" s="9"/>
      <c r="R189" s="9"/>
      <c r="S189" s="9">
        <v>182</v>
      </c>
      <c r="T189" s="9">
        <f t="shared" si="22"/>
        <v>7358.5999999999995</v>
      </c>
      <c r="U189" s="9"/>
      <c r="V189">
        <v>130</v>
      </c>
      <c r="W189">
        <v>654.1</v>
      </c>
      <c r="X189" s="10">
        <f t="shared" si="20"/>
        <v>28.858724611653752</v>
      </c>
      <c r="Z189" s="11">
        <f t="shared" si="21"/>
        <v>28.858000000000001</v>
      </c>
      <c r="AA189">
        <f t="shared" si="23"/>
        <v>1</v>
      </c>
      <c r="AB189">
        <f t="shared" si="24"/>
        <v>1</v>
      </c>
      <c r="AC189">
        <f t="shared" si="25"/>
        <v>182</v>
      </c>
      <c r="AD189" s="9">
        <f t="shared" si="26"/>
        <v>182</v>
      </c>
      <c r="AE189" s="12">
        <f t="shared" si="27"/>
        <v>28.858000000000001</v>
      </c>
      <c r="AF189" s="9">
        <f t="shared" si="28"/>
        <v>182</v>
      </c>
      <c r="AG189" s="9">
        <v>27.402999999999999</v>
      </c>
      <c r="AH189" s="9">
        <v>188</v>
      </c>
      <c r="AI189">
        <f t="shared" si="29"/>
        <v>3.3106524964516306</v>
      </c>
    </row>
    <row r="190" spans="6:35" x14ac:dyDescent="0.3">
      <c r="F190" s="9">
        <v>183</v>
      </c>
      <c r="G190" s="12">
        <v>140.642</v>
      </c>
      <c r="H190" s="9">
        <v>59.759</v>
      </c>
      <c r="I190" s="9">
        <v>0.495</v>
      </c>
      <c r="J190" s="9">
        <v>1.397</v>
      </c>
      <c r="K190" s="9">
        <v>0.71599999999999997</v>
      </c>
      <c r="L190" s="9">
        <v>0.80400000000000005</v>
      </c>
      <c r="M190" s="9"/>
      <c r="N190" s="9"/>
      <c r="O190" s="9"/>
      <c r="P190" s="9"/>
      <c r="Q190" s="9"/>
      <c r="R190" s="9"/>
      <c r="S190" s="9">
        <v>183</v>
      </c>
      <c r="T190" s="9">
        <f t="shared" si="22"/>
        <v>14064.199999999999</v>
      </c>
      <c r="U190" s="9"/>
      <c r="V190">
        <v>297</v>
      </c>
      <c r="W190">
        <v>643.4</v>
      </c>
      <c r="X190" s="10">
        <f t="shared" si="20"/>
        <v>28.621710694551499</v>
      </c>
      <c r="Z190" s="11">
        <f t="shared" si="21"/>
        <v>28.620999999999999</v>
      </c>
      <c r="AA190">
        <f t="shared" si="23"/>
        <v>1</v>
      </c>
      <c r="AB190">
        <f t="shared" si="24"/>
        <v>1</v>
      </c>
      <c r="AC190">
        <f t="shared" si="25"/>
        <v>183</v>
      </c>
      <c r="AD190" s="9">
        <f t="shared" si="26"/>
        <v>183</v>
      </c>
      <c r="AE190" s="12">
        <f t="shared" si="27"/>
        <v>28.620999999999999</v>
      </c>
      <c r="AF190" s="9">
        <f t="shared" si="28"/>
        <v>183</v>
      </c>
      <c r="AG190" s="9">
        <v>27.128</v>
      </c>
      <c r="AH190" s="9">
        <v>189</v>
      </c>
      <c r="AI190">
        <f t="shared" si="29"/>
        <v>3.3005664048233374</v>
      </c>
    </row>
    <row r="191" spans="6:35" x14ac:dyDescent="0.3">
      <c r="F191" s="9">
        <v>184</v>
      </c>
      <c r="G191" s="12">
        <v>1.9410000000000001</v>
      </c>
      <c r="H191" s="9">
        <v>5.9390000000000001</v>
      </c>
      <c r="I191" s="9">
        <v>0.69099999999999995</v>
      </c>
      <c r="J191" s="9">
        <v>2.3250000000000002</v>
      </c>
      <c r="K191" s="9">
        <v>0.43</v>
      </c>
      <c r="L191" s="9">
        <v>0.89800000000000002</v>
      </c>
      <c r="M191" s="9"/>
      <c r="N191" s="9"/>
      <c r="O191" s="9"/>
      <c r="P191" s="9"/>
      <c r="Q191" s="9"/>
      <c r="R191" s="9"/>
      <c r="S191" s="9">
        <v>184</v>
      </c>
      <c r="T191" s="9">
        <f t="shared" si="22"/>
        <v>194.1</v>
      </c>
      <c r="U191" s="9"/>
      <c r="V191">
        <v>115</v>
      </c>
      <c r="W191">
        <v>613.40000000000009</v>
      </c>
      <c r="X191" s="10">
        <f t="shared" si="20"/>
        <v>27.946469128327266</v>
      </c>
      <c r="Z191" s="11">
        <f t="shared" si="21"/>
        <v>27.946000000000002</v>
      </c>
      <c r="AA191">
        <f t="shared" si="23"/>
        <v>1</v>
      </c>
      <c r="AB191">
        <f t="shared" si="24"/>
        <v>0</v>
      </c>
      <c r="AC191">
        <f t="shared" si="25"/>
        <v>183</v>
      </c>
      <c r="AD191" s="9" t="str">
        <f t="shared" si="26"/>
        <v/>
      </c>
      <c r="AE191" s="12" t="str">
        <f t="shared" si="27"/>
        <v/>
      </c>
      <c r="AF191" s="9" t="str">
        <f t="shared" si="28"/>
        <v/>
      </c>
      <c r="AG191" s="9">
        <v>27.001000000000001</v>
      </c>
      <c r="AH191" s="9">
        <v>190</v>
      </c>
      <c r="AI191">
        <f t="shared" si="29"/>
        <v>3.2958739023555119</v>
      </c>
    </row>
    <row r="192" spans="6:35" x14ac:dyDescent="0.3">
      <c r="F192" s="9">
        <v>185</v>
      </c>
      <c r="G192" s="12">
        <v>48.16</v>
      </c>
      <c r="H192" s="9">
        <v>27.747</v>
      </c>
      <c r="I192" s="9">
        <v>0.78600000000000003</v>
      </c>
      <c r="J192" s="9">
        <v>1.22</v>
      </c>
      <c r="K192" s="9">
        <v>0.81899999999999995</v>
      </c>
      <c r="L192" s="9">
        <v>0.93400000000000005</v>
      </c>
      <c r="M192" s="9"/>
      <c r="N192" s="9"/>
      <c r="O192" s="9"/>
      <c r="P192" s="9"/>
      <c r="Q192" s="9"/>
      <c r="R192" s="9"/>
      <c r="S192" s="9">
        <v>185</v>
      </c>
      <c r="T192" s="9">
        <f t="shared" si="22"/>
        <v>4816</v>
      </c>
      <c r="U192" s="9"/>
      <c r="V192">
        <v>300</v>
      </c>
      <c r="W192">
        <v>613.40000000000009</v>
      </c>
      <c r="X192" s="10">
        <f t="shared" si="20"/>
        <v>27.946469128327266</v>
      </c>
      <c r="Z192" s="11">
        <f t="shared" si="21"/>
        <v>27.946000000000002</v>
      </c>
      <c r="AA192">
        <f t="shared" si="23"/>
        <v>2</v>
      </c>
      <c r="AB192">
        <f t="shared" si="24"/>
        <v>2</v>
      </c>
      <c r="AC192">
        <f t="shared" si="25"/>
        <v>185</v>
      </c>
      <c r="AD192" s="9">
        <f t="shared" si="26"/>
        <v>185</v>
      </c>
      <c r="AE192" s="12">
        <f t="shared" si="27"/>
        <v>27.946000000000002</v>
      </c>
      <c r="AF192" s="9">
        <f t="shared" si="28"/>
        <v>185</v>
      </c>
      <c r="AG192" s="9">
        <v>26.925000000000001</v>
      </c>
      <c r="AH192" s="9">
        <v>191</v>
      </c>
      <c r="AI192">
        <f t="shared" si="29"/>
        <v>3.2930552230424524</v>
      </c>
    </row>
    <row r="193" spans="6:35" x14ac:dyDescent="0.3">
      <c r="F193" s="9">
        <v>186</v>
      </c>
      <c r="G193" s="12">
        <v>1.6619999999999999</v>
      </c>
      <c r="H193" s="9">
        <v>5.2930000000000001</v>
      </c>
      <c r="I193" s="9">
        <v>0.746</v>
      </c>
      <c r="J193" s="9">
        <v>1.76</v>
      </c>
      <c r="K193" s="9">
        <v>0.56799999999999995</v>
      </c>
      <c r="L193" s="9">
        <v>0.89900000000000002</v>
      </c>
      <c r="M193" s="9"/>
      <c r="N193" s="9"/>
      <c r="O193" s="9"/>
      <c r="P193" s="9"/>
      <c r="Q193" s="9"/>
      <c r="R193" s="9"/>
      <c r="S193" s="9">
        <v>186</v>
      </c>
      <c r="T193" s="9">
        <f t="shared" si="22"/>
        <v>166.2</v>
      </c>
      <c r="U193" s="9"/>
      <c r="V193">
        <v>93</v>
      </c>
      <c r="W193">
        <v>601.6</v>
      </c>
      <c r="X193" s="10">
        <f t="shared" si="20"/>
        <v>27.676360131214398</v>
      </c>
      <c r="Z193" s="11">
        <f t="shared" si="21"/>
        <v>27.675999999999998</v>
      </c>
      <c r="AA193">
        <f t="shared" si="23"/>
        <v>1</v>
      </c>
      <c r="AB193">
        <f t="shared" si="24"/>
        <v>0</v>
      </c>
      <c r="AC193">
        <f t="shared" si="25"/>
        <v>185</v>
      </c>
      <c r="AD193" s="9" t="str">
        <f t="shared" si="26"/>
        <v/>
      </c>
      <c r="AE193" s="12" t="str">
        <f t="shared" si="27"/>
        <v/>
      </c>
      <c r="AF193" s="9" t="str">
        <f t="shared" si="28"/>
        <v/>
      </c>
      <c r="AG193" s="9">
        <v>26.747</v>
      </c>
      <c r="AH193" s="9">
        <v>192</v>
      </c>
      <c r="AI193">
        <f t="shared" si="29"/>
        <v>3.2864223175200764</v>
      </c>
    </row>
    <row r="194" spans="6:35" x14ac:dyDescent="0.3">
      <c r="F194" s="9">
        <v>187</v>
      </c>
      <c r="G194" s="12">
        <v>1.0940000000000001</v>
      </c>
      <c r="H194" s="9">
        <v>5.1360000000000001</v>
      </c>
      <c r="I194" s="9">
        <v>0.52100000000000002</v>
      </c>
      <c r="J194" s="9">
        <v>3.6509999999999998</v>
      </c>
      <c r="K194" s="9">
        <v>0.27400000000000002</v>
      </c>
      <c r="L194" s="9">
        <v>0.83299999999999996</v>
      </c>
      <c r="M194" s="9"/>
      <c r="N194" s="9"/>
      <c r="O194" s="9"/>
      <c r="P194" s="9"/>
      <c r="Q194" s="9"/>
      <c r="R194" s="9"/>
      <c r="S194" s="9">
        <v>187</v>
      </c>
      <c r="T194" s="9">
        <f t="shared" si="22"/>
        <v>109.4</v>
      </c>
      <c r="U194" s="9"/>
      <c r="V194">
        <v>236</v>
      </c>
      <c r="W194">
        <v>601.6</v>
      </c>
      <c r="X194" s="10">
        <f t="shared" si="20"/>
        <v>27.676360131214398</v>
      </c>
      <c r="Z194" s="11">
        <f t="shared" si="21"/>
        <v>27.675999999999998</v>
      </c>
      <c r="AA194">
        <f t="shared" si="23"/>
        <v>2</v>
      </c>
      <c r="AB194">
        <f t="shared" si="24"/>
        <v>2</v>
      </c>
      <c r="AC194">
        <f t="shared" si="25"/>
        <v>187</v>
      </c>
      <c r="AD194" s="9">
        <f t="shared" si="26"/>
        <v>187</v>
      </c>
      <c r="AE194" s="12">
        <f t="shared" si="27"/>
        <v>27.675999999999998</v>
      </c>
      <c r="AF194" s="9">
        <f t="shared" si="28"/>
        <v>187</v>
      </c>
      <c r="AG194" s="9">
        <v>26.518000000000001</v>
      </c>
      <c r="AH194" s="9">
        <v>193</v>
      </c>
      <c r="AI194">
        <f t="shared" si="29"/>
        <v>3.2778237476925272</v>
      </c>
    </row>
    <row r="195" spans="6:35" x14ac:dyDescent="0.3">
      <c r="F195" s="9">
        <v>188</v>
      </c>
      <c r="G195" s="12">
        <v>60.942999999999998</v>
      </c>
      <c r="H195" s="9">
        <v>35.545000000000002</v>
      </c>
      <c r="I195" s="9">
        <v>0.60599999999999998</v>
      </c>
      <c r="J195" s="9">
        <v>2.6890000000000001</v>
      </c>
      <c r="K195" s="9">
        <v>0.372</v>
      </c>
      <c r="L195" s="9">
        <v>0.93300000000000005</v>
      </c>
      <c r="M195" s="9"/>
      <c r="N195" s="9"/>
      <c r="O195" s="9"/>
      <c r="P195" s="9"/>
      <c r="Q195" s="9"/>
      <c r="R195" s="9"/>
      <c r="S195" s="9">
        <v>188</v>
      </c>
      <c r="T195" s="9">
        <f t="shared" si="22"/>
        <v>6094.3</v>
      </c>
      <c r="U195" s="9"/>
      <c r="V195">
        <v>195</v>
      </c>
      <c r="W195">
        <v>589.79999999999995</v>
      </c>
      <c r="X195" s="10">
        <f t="shared" si="20"/>
        <v>27.403588879648574</v>
      </c>
      <c r="Z195" s="11">
        <f t="shared" si="21"/>
        <v>27.402999999999999</v>
      </c>
      <c r="AA195">
        <f t="shared" si="23"/>
        <v>1</v>
      </c>
      <c r="AB195">
        <f t="shared" si="24"/>
        <v>1</v>
      </c>
      <c r="AC195">
        <f t="shared" si="25"/>
        <v>188</v>
      </c>
      <c r="AD195" s="9">
        <f t="shared" si="26"/>
        <v>188</v>
      </c>
      <c r="AE195" s="12">
        <f t="shared" si="27"/>
        <v>27.402999999999999</v>
      </c>
      <c r="AF195" s="9">
        <f t="shared" si="28"/>
        <v>188</v>
      </c>
      <c r="AG195" s="9">
        <v>26.178999999999998</v>
      </c>
      <c r="AH195" s="9">
        <v>194</v>
      </c>
      <c r="AI195">
        <f t="shared" si="29"/>
        <v>3.2649575626552054</v>
      </c>
    </row>
    <row r="196" spans="6:35" x14ac:dyDescent="0.3">
      <c r="F196" s="9">
        <v>189</v>
      </c>
      <c r="G196" s="12">
        <v>61.136000000000003</v>
      </c>
      <c r="H196" s="9">
        <v>40.180999999999997</v>
      </c>
      <c r="I196" s="9">
        <v>0.47599999999999998</v>
      </c>
      <c r="J196" s="9">
        <v>2.512</v>
      </c>
      <c r="K196" s="9">
        <v>0.39800000000000002</v>
      </c>
      <c r="L196" s="9">
        <v>0.91</v>
      </c>
      <c r="M196" s="9"/>
      <c r="N196" s="9"/>
      <c r="O196" s="9"/>
      <c r="P196" s="9"/>
      <c r="Q196" s="9"/>
      <c r="R196" s="9"/>
      <c r="S196" s="9">
        <v>189</v>
      </c>
      <c r="T196" s="9">
        <f t="shared" si="22"/>
        <v>6113.6</v>
      </c>
      <c r="U196" s="9"/>
      <c r="V196">
        <v>22</v>
      </c>
      <c r="W196">
        <v>578</v>
      </c>
      <c r="X196" s="10">
        <f t="shared" si="20"/>
        <v>27.128075067297424</v>
      </c>
      <c r="Z196" s="11">
        <f t="shared" si="21"/>
        <v>27.128</v>
      </c>
      <c r="AA196">
        <f t="shared" si="23"/>
        <v>1</v>
      </c>
      <c r="AB196">
        <f t="shared" si="24"/>
        <v>1</v>
      </c>
      <c r="AC196">
        <f t="shared" si="25"/>
        <v>189</v>
      </c>
      <c r="AD196" s="9">
        <f t="shared" si="26"/>
        <v>189</v>
      </c>
      <c r="AE196" s="12">
        <f t="shared" si="27"/>
        <v>27.128</v>
      </c>
      <c r="AF196" s="9">
        <f t="shared" si="28"/>
        <v>189</v>
      </c>
      <c r="AG196" s="9">
        <v>26.100999999999999</v>
      </c>
      <c r="AH196" s="9">
        <v>195</v>
      </c>
      <c r="AI196">
        <f t="shared" si="29"/>
        <v>3.2619736277709235</v>
      </c>
    </row>
    <row r="197" spans="6:35" x14ac:dyDescent="0.3">
      <c r="F197" s="9">
        <v>190</v>
      </c>
      <c r="G197" s="12">
        <v>3.0129999999999999</v>
      </c>
      <c r="H197" s="9">
        <v>7.2320000000000002</v>
      </c>
      <c r="I197" s="9">
        <v>0.72399999999999998</v>
      </c>
      <c r="J197" s="9">
        <v>1.5289999999999999</v>
      </c>
      <c r="K197" s="9">
        <v>0.65400000000000003</v>
      </c>
      <c r="L197" s="9">
        <v>0.90200000000000002</v>
      </c>
      <c r="M197" s="9"/>
      <c r="N197" s="9"/>
      <c r="O197" s="9"/>
      <c r="P197" s="9"/>
      <c r="Q197" s="9"/>
      <c r="R197" s="9"/>
      <c r="S197" s="9">
        <v>190</v>
      </c>
      <c r="T197" s="9">
        <f t="shared" si="22"/>
        <v>301.3</v>
      </c>
      <c r="U197" s="9"/>
      <c r="V197">
        <v>322</v>
      </c>
      <c r="W197">
        <v>572.6</v>
      </c>
      <c r="X197" s="10">
        <f t="shared" si="20"/>
        <v>27.00105485560433</v>
      </c>
      <c r="Z197" s="11">
        <f t="shared" si="21"/>
        <v>27.001000000000001</v>
      </c>
      <c r="AA197">
        <f t="shared" si="23"/>
        <v>1</v>
      </c>
      <c r="AB197">
        <f t="shared" si="24"/>
        <v>1</v>
      </c>
      <c r="AC197">
        <f t="shared" si="25"/>
        <v>190</v>
      </c>
      <c r="AD197" s="9">
        <f t="shared" si="26"/>
        <v>190</v>
      </c>
      <c r="AE197" s="12">
        <f t="shared" si="27"/>
        <v>27.001000000000001</v>
      </c>
      <c r="AF197" s="9">
        <f t="shared" si="28"/>
        <v>190</v>
      </c>
      <c r="AG197" s="9">
        <v>25.681000000000001</v>
      </c>
      <c r="AH197" s="9">
        <v>196</v>
      </c>
      <c r="AI197">
        <f t="shared" si="29"/>
        <v>3.2457514188735557</v>
      </c>
    </row>
    <row r="198" spans="6:35" x14ac:dyDescent="0.3">
      <c r="F198" s="9">
        <v>191</v>
      </c>
      <c r="G198" s="12">
        <v>0.95399999999999996</v>
      </c>
      <c r="H198" s="9">
        <v>3.7320000000000002</v>
      </c>
      <c r="I198" s="9">
        <v>0.86099999999999999</v>
      </c>
      <c r="J198" s="9">
        <v>1.536</v>
      </c>
      <c r="K198" s="9">
        <v>0.65100000000000002</v>
      </c>
      <c r="L198" s="9">
        <v>0.89</v>
      </c>
      <c r="M198" s="9"/>
      <c r="N198" s="9"/>
      <c r="O198" s="9"/>
      <c r="P198" s="9"/>
      <c r="Q198" s="9"/>
      <c r="R198" s="9"/>
      <c r="S198" s="9">
        <v>191</v>
      </c>
      <c r="T198" s="9">
        <f t="shared" si="22"/>
        <v>95.399999999999991</v>
      </c>
      <c r="U198" s="9"/>
      <c r="V198">
        <v>80</v>
      </c>
      <c r="W198">
        <v>569.4</v>
      </c>
      <c r="X198" s="10">
        <f t="shared" si="20"/>
        <v>26.925500863905981</v>
      </c>
      <c r="Z198" s="11">
        <f t="shared" si="21"/>
        <v>26.925000000000001</v>
      </c>
      <c r="AA198">
        <f t="shared" si="23"/>
        <v>1</v>
      </c>
      <c r="AB198">
        <f t="shared" si="24"/>
        <v>1</v>
      </c>
      <c r="AC198">
        <f t="shared" si="25"/>
        <v>191</v>
      </c>
      <c r="AD198" s="9">
        <f t="shared" si="26"/>
        <v>191</v>
      </c>
      <c r="AE198" s="12">
        <f t="shared" si="27"/>
        <v>26.925000000000001</v>
      </c>
      <c r="AF198" s="9">
        <f t="shared" si="28"/>
        <v>191</v>
      </c>
      <c r="AG198" s="9">
        <v>25.626000000000001</v>
      </c>
      <c r="AH198" s="9">
        <v>197</v>
      </c>
      <c r="AI198">
        <f t="shared" si="29"/>
        <v>3.2436074610873846</v>
      </c>
    </row>
    <row r="199" spans="6:35" x14ac:dyDescent="0.3">
      <c r="F199" s="9">
        <v>192</v>
      </c>
      <c r="G199" s="12">
        <v>96.009</v>
      </c>
      <c r="H199" s="9">
        <v>39.093000000000004</v>
      </c>
      <c r="I199" s="9">
        <v>0.78900000000000003</v>
      </c>
      <c r="J199" s="9">
        <v>1.4790000000000001</v>
      </c>
      <c r="K199" s="9">
        <v>0.67600000000000005</v>
      </c>
      <c r="L199" s="9">
        <v>0.95399999999999996</v>
      </c>
      <c r="M199" s="9"/>
      <c r="N199" s="9"/>
      <c r="O199" s="9"/>
      <c r="P199" s="9"/>
      <c r="Q199" s="9"/>
      <c r="R199" s="9"/>
      <c r="S199" s="9">
        <v>192</v>
      </c>
      <c r="T199" s="9">
        <f t="shared" si="22"/>
        <v>9600.9</v>
      </c>
      <c r="U199" s="9"/>
      <c r="V199">
        <v>166</v>
      </c>
      <c r="W199">
        <v>561.9</v>
      </c>
      <c r="X199" s="10">
        <f t="shared" si="20"/>
        <v>26.747584941199605</v>
      </c>
      <c r="Z199" s="11">
        <f t="shared" si="21"/>
        <v>26.747</v>
      </c>
      <c r="AA199">
        <f t="shared" si="23"/>
        <v>1</v>
      </c>
      <c r="AB199">
        <f t="shared" si="24"/>
        <v>1</v>
      </c>
      <c r="AC199">
        <f t="shared" si="25"/>
        <v>192</v>
      </c>
      <c r="AD199" s="9">
        <f t="shared" si="26"/>
        <v>192</v>
      </c>
      <c r="AE199" s="12">
        <f t="shared" si="27"/>
        <v>26.747</v>
      </c>
      <c r="AF199" s="9">
        <f t="shared" si="28"/>
        <v>192</v>
      </c>
      <c r="AG199" s="9">
        <v>25.547000000000001</v>
      </c>
      <c r="AH199" s="9">
        <v>198</v>
      </c>
      <c r="AI199">
        <f t="shared" si="29"/>
        <v>3.2405198929260721</v>
      </c>
    </row>
    <row r="200" spans="6:35" x14ac:dyDescent="0.3">
      <c r="F200" s="9">
        <v>193</v>
      </c>
      <c r="G200" s="12">
        <v>15.903</v>
      </c>
      <c r="H200" s="9">
        <v>18.379000000000001</v>
      </c>
      <c r="I200" s="9">
        <v>0.59199999999999997</v>
      </c>
      <c r="J200" s="9">
        <v>2.214</v>
      </c>
      <c r="K200" s="9">
        <v>0.45200000000000001</v>
      </c>
      <c r="L200" s="9">
        <v>0.91100000000000003</v>
      </c>
      <c r="M200" s="9"/>
      <c r="N200" s="9"/>
      <c r="O200" s="9"/>
      <c r="P200" s="9"/>
      <c r="Q200" s="9"/>
      <c r="R200" s="9"/>
      <c r="S200" s="9">
        <v>193</v>
      </c>
      <c r="T200" s="9">
        <f t="shared" si="22"/>
        <v>1590.3</v>
      </c>
      <c r="U200" s="9"/>
      <c r="V200">
        <v>156</v>
      </c>
      <c r="W200">
        <v>552.29999999999995</v>
      </c>
      <c r="X200" s="10">
        <f t="shared" ref="X200:X263" si="30">((W200/PI())^0.5)*2</f>
        <v>26.518110802944285</v>
      </c>
      <c r="Z200" s="11">
        <f t="shared" ref="Z200:Z263" si="31">TRUNC(X200,3)</f>
        <v>26.518000000000001</v>
      </c>
      <c r="AA200">
        <f t="shared" si="23"/>
        <v>1</v>
      </c>
      <c r="AB200">
        <f t="shared" si="24"/>
        <v>1</v>
      </c>
      <c r="AC200">
        <f t="shared" si="25"/>
        <v>193</v>
      </c>
      <c r="AD200" s="9">
        <f t="shared" si="26"/>
        <v>193</v>
      </c>
      <c r="AE200" s="12">
        <f t="shared" si="27"/>
        <v>26.518000000000001</v>
      </c>
      <c r="AF200" s="9">
        <f t="shared" si="28"/>
        <v>193</v>
      </c>
      <c r="AG200" s="9">
        <v>25.141999999999999</v>
      </c>
      <c r="AH200" s="9">
        <v>199</v>
      </c>
      <c r="AI200">
        <f t="shared" si="29"/>
        <v>3.2245397544926391</v>
      </c>
    </row>
    <row r="201" spans="6:35" x14ac:dyDescent="0.3">
      <c r="F201" s="9">
        <v>194</v>
      </c>
      <c r="G201" s="12">
        <v>0.504</v>
      </c>
      <c r="H201" s="9">
        <v>4.0860000000000003</v>
      </c>
      <c r="I201" s="9">
        <v>0.379</v>
      </c>
      <c r="J201" s="9">
        <v>4.4740000000000002</v>
      </c>
      <c r="K201" s="9">
        <v>0.224</v>
      </c>
      <c r="L201" s="9">
        <v>0.75800000000000001</v>
      </c>
      <c r="M201" s="9"/>
      <c r="N201" s="9"/>
      <c r="O201" s="9"/>
      <c r="P201" s="9"/>
      <c r="Q201" s="9"/>
      <c r="R201" s="9"/>
      <c r="S201" s="9">
        <v>194</v>
      </c>
      <c r="T201" s="9">
        <f t="shared" ref="T201:T264" si="32">G201*100</f>
        <v>50.4</v>
      </c>
      <c r="U201" s="9"/>
      <c r="V201">
        <v>255</v>
      </c>
      <c r="W201">
        <v>538.29999999999995</v>
      </c>
      <c r="X201" s="10">
        <f t="shared" si="30"/>
        <v>26.179855746946696</v>
      </c>
      <c r="Z201" s="11">
        <f t="shared" si="31"/>
        <v>26.178999999999998</v>
      </c>
      <c r="AA201">
        <f t="shared" si="23"/>
        <v>1</v>
      </c>
      <c r="AB201">
        <f t="shared" si="24"/>
        <v>1</v>
      </c>
      <c r="AC201">
        <f t="shared" si="25"/>
        <v>194</v>
      </c>
      <c r="AD201" s="9">
        <f t="shared" si="26"/>
        <v>194</v>
      </c>
      <c r="AE201" s="12">
        <f t="shared" si="27"/>
        <v>26.178999999999998</v>
      </c>
      <c r="AF201" s="9">
        <f t="shared" si="28"/>
        <v>194</v>
      </c>
      <c r="AG201" s="9">
        <v>24.952000000000002</v>
      </c>
      <c r="AH201" s="9">
        <v>200</v>
      </c>
      <c r="AI201">
        <f t="shared" si="29"/>
        <v>3.2169539793055022</v>
      </c>
    </row>
    <row r="202" spans="6:35" x14ac:dyDescent="0.3">
      <c r="F202" s="9">
        <v>195</v>
      </c>
      <c r="G202" s="12">
        <v>5.8979999999999997</v>
      </c>
      <c r="H202" s="9">
        <v>9.8640000000000008</v>
      </c>
      <c r="I202" s="9">
        <v>0.76200000000000001</v>
      </c>
      <c r="J202" s="9">
        <v>1.609</v>
      </c>
      <c r="K202" s="9">
        <v>0.621</v>
      </c>
      <c r="L202" s="9">
        <v>0.92400000000000004</v>
      </c>
      <c r="M202" s="9"/>
      <c r="N202" s="9"/>
      <c r="O202" s="9"/>
      <c r="P202" s="9"/>
      <c r="Q202" s="9"/>
      <c r="R202" s="9"/>
      <c r="S202" s="9">
        <v>195</v>
      </c>
      <c r="T202" s="9">
        <f t="shared" si="32"/>
        <v>589.79999999999995</v>
      </c>
      <c r="U202" s="9"/>
      <c r="V202">
        <v>170</v>
      </c>
      <c r="W202">
        <v>535.1</v>
      </c>
      <c r="X202" s="10">
        <f t="shared" si="30"/>
        <v>26.101924840666168</v>
      </c>
      <c r="Z202" s="11">
        <f t="shared" si="31"/>
        <v>26.100999999999999</v>
      </c>
      <c r="AA202">
        <f t="shared" ref="AA202:AA265" si="33">IF(Z202-Z201=0,AA201+AA$8,1)</f>
        <v>1</v>
      </c>
      <c r="AB202">
        <f t="shared" ref="AB202:AB265" si="34">IF(AA202&lt;AA203,0,AA202)</f>
        <v>1</v>
      </c>
      <c r="AC202">
        <f t="shared" ref="AC202:AC265" si="35">AC201+AB202</f>
        <v>195</v>
      </c>
      <c r="AD202" s="9">
        <f t="shared" ref="AD202:AD265" si="36">IF(AB202=0,"",AC201+AB202)</f>
        <v>195</v>
      </c>
      <c r="AE202" s="12">
        <f t="shared" ref="AE202:AE265" si="37">IF(AD202="","",Z202)</f>
        <v>26.100999999999999</v>
      </c>
      <c r="AF202" s="9">
        <f t="shared" ref="AF202:AF265" si="38">AD202</f>
        <v>195</v>
      </c>
      <c r="AG202" s="9">
        <v>24.841999999999999</v>
      </c>
      <c r="AH202" s="9">
        <v>201</v>
      </c>
      <c r="AI202">
        <f t="shared" ref="AI202:AI265" si="39">LN(AG202)</f>
        <v>3.212535769122002</v>
      </c>
    </row>
    <row r="203" spans="6:35" x14ac:dyDescent="0.3">
      <c r="F203" s="9">
        <v>196</v>
      </c>
      <c r="G203" s="12">
        <v>2.08</v>
      </c>
      <c r="H203" s="9">
        <v>7.1719999999999997</v>
      </c>
      <c r="I203" s="9">
        <v>0.50800000000000001</v>
      </c>
      <c r="J203" s="9">
        <v>3.0710000000000002</v>
      </c>
      <c r="K203" s="9">
        <v>0.32600000000000001</v>
      </c>
      <c r="L203" s="9">
        <v>0.78900000000000003</v>
      </c>
      <c r="M203" s="9"/>
      <c r="N203" s="9"/>
      <c r="O203" s="9"/>
      <c r="P203" s="9"/>
      <c r="Q203" s="9"/>
      <c r="R203" s="9"/>
      <c r="S203" s="9">
        <v>196</v>
      </c>
      <c r="T203" s="9">
        <f t="shared" si="32"/>
        <v>208</v>
      </c>
      <c r="U203" s="9"/>
      <c r="V203">
        <v>12</v>
      </c>
      <c r="W203">
        <v>518</v>
      </c>
      <c r="X203" s="10">
        <f t="shared" si="30"/>
        <v>25.68147355921802</v>
      </c>
      <c r="Z203" s="11">
        <f t="shared" si="31"/>
        <v>25.681000000000001</v>
      </c>
      <c r="AA203">
        <f t="shared" si="33"/>
        <v>1</v>
      </c>
      <c r="AB203">
        <f t="shared" si="34"/>
        <v>1</v>
      </c>
      <c r="AC203">
        <f t="shared" si="35"/>
        <v>196</v>
      </c>
      <c r="AD203" s="9">
        <f t="shared" si="36"/>
        <v>196</v>
      </c>
      <c r="AE203" s="12">
        <f t="shared" si="37"/>
        <v>25.681000000000001</v>
      </c>
      <c r="AF203" s="9">
        <f t="shared" si="38"/>
        <v>196</v>
      </c>
      <c r="AG203" s="9">
        <v>24.731000000000002</v>
      </c>
      <c r="AH203" s="9">
        <v>202</v>
      </c>
      <c r="AI203">
        <f t="shared" si="39"/>
        <v>3.2080575174323216</v>
      </c>
    </row>
    <row r="204" spans="6:35" x14ac:dyDescent="0.3">
      <c r="F204" s="9">
        <v>197</v>
      </c>
      <c r="G204" s="12">
        <v>1.5329999999999999</v>
      </c>
      <c r="H204" s="9">
        <v>5.2930000000000001</v>
      </c>
      <c r="I204" s="9">
        <v>0.68799999999999994</v>
      </c>
      <c r="J204" s="9">
        <v>1.84</v>
      </c>
      <c r="K204" s="9">
        <v>0.54300000000000004</v>
      </c>
      <c r="L204" s="9">
        <v>0.872</v>
      </c>
      <c r="M204" s="9"/>
      <c r="N204" s="9"/>
      <c r="O204" s="9"/>
      <c r="P204" s="9"/>
      <c r="Q204" s="9"/>
      <c r="R204" s="9"/>
      <c r="S204" s="9">
        <v>197</v>
      </c>
      <c r="T204" s="9">
        <f t="shared" si="32"/>
        <v>153.29999999999998</v>
      </c>
      <c r="U204" s="9"/>
      <c r="V204">
        <v>57</v>
      </c>
      <c r="W204">
        <v>515.80000000000007</v>
      </c>
      <c r="X204" s="10">
        <f t="shared" si="30"/>
        <v>25.626879583250027</v>
      </c>
      <c r="Z204" s="11">
        <f t="shared" si="31"/>
        <v>25.626000000000001</v>
      </c>
      <c r="AA204">
        <f t="shared" si="33"/>
        <v>1</v>
      </c>
      <c r="AB204">
        <f t="shared" si="34"/>
        <v>1</v>
      </c>
      <c r="AC204">
        <f t="shared" si="35"/>
        <v>197</v>
      </c>
      <c r="AD204" s="9">
        <f t="shared" si="36"/>
        <v>197</v>
      </c>
      <c r="AE204" s="12">
        <f t="shared" si="37"/>
        <v>25.626000000000001</v>
      </c>
      <c r="AF204" s="9">
        <f t="shared" si="38"/>
        <v>197</v>
      </c>
      <c r="AG204" s="9">
        <v>24.677</v>
      </c>
      <c r="AH204" s="9">
        <v>203</v>
      </c>
      <c r="AI204">
        <f t="shared" si="39"/>
        <v>3.2058716357329469</v>
      </c>
    </row>
    <row r="205" spans="6:35" x14ac:dyDescent="0.3">
      <c r="F205" s="9">
        <v>198</v>
      </c>
      <c r="G205" s="12">
        <v>7.8819999999999997</v>
      </c>
      <c r="H205" s="9">
        <v>15.792999999999999</v>
      </c>
      <c r="I205" s="9">
        <v>0.39700000000000002</v>
      </c>
      <c r="J205" s="9">
        <v>4.79</v>
      </c>
      <c r="K205" s="9">
        <v>0.20899999999999999</v>
      </c>
      <c r="L205" s="9">
        <v>0.89600000000000002</v>
      </c>
      <c r="M205" s="9"/>
      <c r="N205" s="9"/>
      <c r="O205" s="9"/>
      <c r="P205" s="9"/>
      <c r="Q205" s="9"/>
      <c r="R205" s="9"/>
      <c r="S205" s="9">
        <v>198</v>
      </c>
      <c r="T205" s="9">
        <f t="shared" si="32"/>
        <v>788.19999999999993</v>
      </c>
      <c r="U205" s="9"/>
      <c r="V205">
        <v>264</v>
      </c>
      <c r="W205">
        <v>512.6</v>
      </c>
      <c r="X205" s="10">
        <f t="shared" si="30"/>
        <v>25.547261900862186</v>
      </c>
      <c r="Z205" s="11">
        <f t="shared" si="31"/>
        <v>25.547000000000001</v>
      </c>
      <c r="AA205">
        <f t="shared" si="33"/>
        <v>1</v>
      </c>
      <c r="AB205">
        <f t="shared" si="34"/>
        <v>1</v>
      </c>
      <c r="AC205">
        <f t="shared" si="35"/>
        <v>198</v>
      </c>
      <c r="AD205" s="9">
        <f t="shared" si="36"/>
        <v>198</v>
      </c>
      <c r="AE205" s="12">
        <f t="shared" si="37"/>
        <v>25.547000000000001</v>
      </c>
      <c r="AF205" s="9">
        <f t="shared" si="38"/>
        <v>198</v>
      </c>
      <c r="AG205" s="9">
        <v>24.257999999999999</v>
      </c>
      <c r="AH205" s="9">
        <v>204</v>
      </c>
      <c r="AI205">
        <f t="shared" si="39"/>
        <v>3.1887464598866888</v>
      </c>
    </row>
    <row r="206" spans="6:35" x14ac:dyDescent="0.3">
      <c r="F206" s="9">
        <v>199</v>
      </c>
      <c r="G206" s="12">
        <v>12.311</v>
      </c>
      <c r="H206" s="9">
        <v>17.667999999999999</v>
      </c>
      <c r="I206" s="9">
        <v>0.496</v>
      </c>
      <c r="J206" s="9">
        <v>3.3460000000000001</v>
      </c>
      <c r="K206" s="9">
        <v>0.29899999999999999</v>
      </c>
      <c r="L206" s="9">
        <v>0.92500000000000004</v>
      </c>
      <c r="M206" s="9"/>
      <c r="N206" s="9"/>
      <c r="O206" s="9"/>
      <c r="P206" s="9"/>
      <c r="Q206" s="9"/>
      <c r="R206" s="9"/>
      <c r="S206" s="9">
        <v>199</v>
      </c>
      <c r="T206" s="9">
        <f t="shared" si="32"/>
        <v>1231.0999999999999</v>
      </c>
      <c r="U206" s="9"/>
      <c r="V206">
        <v>107</v>
      </c>
      <c r="W206">
        <v>496.5</v>
      </c>
      <c r="X206" s="10">
        <f t="shared" si="30"/>
        <v>25.142860496789307</v>
      </c>
      <c r="Z206" s="11">
        <f t="shared" si="31"/>
        <v>25.141999999999999</v>
      </c>
      <c r="AA206">
        <f t="shared" si="33"/>
        <v>1</v>
      </c>
      <c r="AB206">
        <f t="shared" si="34"/>
        <v>1</v>
      </c>
      <c r="AC206">
        <f t="shared" si="35"/>
        <v>199</v>
      </c>
      <c r="AD206" s="9">
        <f t="shared" si="36"/>
        <v>199</v>
      </c>
      <c r="AE206" s="12">
        <f t="shared" si="37"/>
        <v>25.141999999999999</v>
      </c>
      <c r="AF206" s="9">
        <f t="shared" si="38"/>
        <v>199</v>
      </c>
      <c r="AG206" s="9">
        <v>24.001999999999999</v>
      </c>
      <c r="AH206" s="9">
        <v>205</v>
      </c>
      <c r="AI206">
        <f t="shared" si="39"/>
        <v>3.1781371602092494</v>
      </c>
    </row>
    <row r="207" spans="6:35" x14ac:dyDescent="0.3">
      <c r="F207" s="9">
        <v>200</v>
      </c>
      <c r="G207" s="12">
        <v>4.6219999999999999</v>
      </c>
      <c r="H207" s="9">
        <v>9.8889999999999993</v>
      </c>
      <c r="I207" s="9">
        <v>0.59399999999999997</v>
      </c>
      <c r="J207" s="9">
        <v>1.5509999999999999</v>
      </c>
      <c r="K207" s="9">
        <v>0.64500000000000002</v>
      </c>
      <c r="L207" s="9">
        <v>0.88800000000000001</v>
      </c>
      <c r="M207" s="9"/>
      <c r="N207" s="9"/>
      <c r="O207" s="9"/>
      <c r="P207" s="9"/>
      <c r="Q207" s="9"/>
      <c r="R207" s="9"/>
      <c r="S207" s="9">
        <v>200</v>
      </c>
      <c r="T207" s="9">
        <f t="shared" si="32"/>
        <v>462.2</v>
      </c>
      <c r="U207" s="9"/>
      <c r="V207">
        <v>175</v>
      </c>
      <c r="W207">
        <v>488.99999999999994</v>
      </c>
      <c r="X207" s="10">
        <f t="shared" si="30"/>
        <v>24.952237121658939</v>
      </c>
      <c r="Z207" s="11">
        <f t="shared" si="31"/>
        <v>24.952000000000002</v>
      </c>
      <c r="AA207">
        <f t="shared" si="33"/>
        <v>1</v>
      </c>
      <c r="AB207">
        <f t="shared" si="34"/>
        <v>1</v>
      </c>
      <c r="AC207">
        <f t="shared" si="35"/>
        <v>200</v>
      </c>
      <c r="AD207" s="9">
        <f t="shared" si="36"/>
        <v>200</v>
      </c>
      <c r="AE207" s="12">
        <f t="shared" si="37"/>
        <v>24.952000000000002</v>
      </c>
      <c r="AF207" s="9">
        <f t="shared" si="38"/>
        <v>200</v>
      </c>
      <c r="AG207" s="9">
        <v>23.890999999999998</v>
      </c>
      <c r="AH207" s="9">
        <v>206</v>
      </c>
      <c r="AI207">
        <f t="shared" si="39"/>
        <v>3.1735018189798834</v>
      </c>
    </row>
    <row r="208" spans="6:35" x14ac:dyDescent="0.3">
      <c r="F208" s="9">
        <v>201</v>
      </c>
      <c r="G208" s="12">
        <v>1.458</v>
      </c>
      <c r="H208" s="9">
        <v>6.1470000000000002</v>
      </c>
      <c r="I208" s="9">
        <v>0.48499999999999999</v>
      </c>
      <c r="J208" s="9">
        <v>2.867</v>
      </c>
      <c r="K208" s="9">
        <v>0.34899999999999998</v>
      </c>
      <c r="L208" s="9">
        <v>0.84199999999999997</v>
      </c>
      <c r="M208" s="9"/>
      <c r="N208" s="9"/>
      <c r="O208" s="9"/>
      <c r="P208" s="9"/>
      <c r="Q208" s="9"/>
      <c r="R208" s="9"/>
      <c r="S208" s="9">
        <v>201</v>
      </c>
      <c r="T208" s="9">
        <f t="shared" si="32"/>
        <v>145.79999999999998</v>
      </c>
      <c r="U208" s="9"/>
      <c r="V208">
        <v>211</v>
      </c>
      <c r="W208">
        <v>484.70000000000005</v>
      </c>
      <c r="X208" s="10">
        <f t="shared" si="30"/>
        <v>24.842286676816478</v>
      </c>
      <c r="Z208" s="11">
        <f t="shared" si="31"/>
        <v>24.841999999999999</v>
      </c>
      <c r="AA208">
        <f t="shared" si="33"/>
        <v>1</v>
      </c>
      <c r="AB208">
        <f t="shared" si="34"/>
        <v>1</v>
      </c>
      <c r="AC208">
        <f t="shared" si="35"/>
        <v>201</v>
      </c>
      <c r="AD208" s="9">
        <f t="shared" si="36"/>
        <v>201</v>
      </c>
      <c r="AE208" s="12">
        <f t="shared" si="37"/>
        <v>24.841999999999999</v>
      </c>
      <c r="AF208" s="9">
        <f t="shared" si="38"/>
        <v>201</v>
      </c>
      <c r="AG208" s="9">
        <v>23.776</v>
      </c>
      <c r="AH208" s="9">
        <v>208</v>
      </c>
      <c r="AI208">
        <f t="shared" si="39"/>
        <v>3.1686766685353485</v>
      </c>
    </row>
    <row r="209" spans="6:35" x14ac:dyDescent="0.3">
      <c r="F209" s="9">
        <v>202</v>
      </c>
      <c r="G209" s="12">
        <v>1.298</v>
      </c>
      <c r="H209" s="9">
        <v>5.7069999999999999</v>
      </c>
      <c r="I209" s="9">
        <v>0.501</v>
      </c>
      <c r="J209" s="9">
        <v>3.6190000000000002</v>
      </c>
      <c r="K209" s="9">
        <v>0.27600000000000002</v>
      </c>
      <c r="L209" s="9">
        <v>0.85499999999999998</v>
      </c>
      <c r="M209" s="9"/>
      <c r="N209" s="9"/>
      <c r="O209" s="9"/>
      <c r="P209" s="9"/>
      <c r="Q209" s="9"/>
      <c r="R209" s="9"/>
      <c r="S209" s="9">
        <v>202</v>
      </c>
      <c r="T209" s="9">
        <f t="shared" si="32"/>
        <v>129.80000000000001</v>
      </c>
      <c r="U209" s="9"/>
      <c r="V209">
        <v>169</v>
      </c>
      <c r="W209">
        <v>480.40000000000003</v>
      </c>
      <c r="X209" s="10">
        <f t="shared" si="30"/>
        <v>24.73184742979732</v>
      </c>
      <c r="Z209" s="11">
        <f t="shared" si="31"/>
        <v>24.731000000000002</v>
      </c>
      <c r="AA209">
        <f t="shared" si="33"/>
        <v>1</v>
      </c>
      <c r="AB209">
        <f t="shared" si="34"/>
        <v>1</v>
      </c>
      <c r="AC209">
        <f t="shared" si="35"/>
        <v>202</v>
      </c>
      <c r="AD209" s="9">
        <f t="shared" si="36"/>
        <v>202</v>
      </c>
      <c r="AE209" s="12">
        <f t="shared" si="37"/>
        <v>24.731000000000002</v>
      </c>
      <c r="AF209" s="9">
        <f t="shared" si="38"/>
        <v>202</v>
      </c>
      <c r="AG209" s="9">
        <v>23.687000000000001</v>
      </c>
      <c r="AH209" s="9">
        <v>209</v>
      </c>
      <c r="AI209">
        <f t="shared" si="39"/>
        <v>3.1649263744404448</v>
      </c>
    </row>
    <row r="210" spans="6:35" x14ac:dyDescent="0.3">
      <c r="F210" s="9">
        <v>203</v>
      </c>
      <c r="G210" s="12">
        <v>7.5389999999999997</v>
      </c>
      <c r="H210" s="9">
        <v>11.414</v>
      </c>
      <c r="I210" s="9">
        <v>0.72699999999999998</v>
      </c>
      <c r="J210" s="9">
        <v>1.8979999999999999</v>
      </c>
      <c r="K210" s="9">
        <v>0.52700000000000002</v>
      </c>
      <c r="L210" s="9">
        <v>0.91400000000000003</v>
      </c>
      <c r="M210" s="9"/>
      <c r="N210" s="9"/>
      <c r="O210" s="9"/>
      <c r="P210" s="9"/>
      <c r="Q210" s="9"/>
      <c r="R210" s="9"/>
      <c r="S210" s="9">
        <v>203</v>
      </c>
      <c r="T210" s="9">
        <f t="shared" si="32"/>
        <v>753.9</v>
      </c>
      <c r="U210" s="9"/>
      <c r="V210">
        <v>137</v>
      </c>
      <c r="W210">
        <v>478.3</v>
      </c>
      <c r="X210" s="10">
        <f t="shared" si="30"/>
        <v>24.677732356252434</v>
      </c>
      <c r="Z210" s="11">
        <f t="shared" si="31"/>
        <v>24.677</v>
      </c>
      <c r="AA210">
        <f t="shared" si="33"/>
        <v>1</v>
      </c>
      <c r="AB210">
        <f t="shared" si="34"/>
        <v>1</v>
      </c>
      <c r="AC210">
        <f t="shared" si="35"/>
        <v>203</v>
      </c>
      <c r="AD210" s="9">
        <f t="shared" si="36"/>
        <v>203</v>
      </c>
      <c r="AE210" s="12">
        <f t="shared" si="37"/>
        <v>24.677</v>
      </c>
      <c r="AF210" s="9">
        <f t="shared" si="38"/>
        <v>203</v>
      </c>
      <c r="AG210" s="9">
        <v>23.515000000000001</v>
      </c>
      <c r="AH210" s="9">
        <v>210</v>
      </c>
      <c r="AI210">
        <f t="shared" si="39"/>
        <v>3.1576385153970112</v>
      </c>
    </row>
    <row r="211" spans="6:35" x14ac:dyDescent="0.3">
      <c r="F211" s="9">
        <v>204</v>
      </c>
      <c r="G211" s="12">
        <v>192.07300000000001</v>
      </c>
      <c r="H211" s="9">
        <v>62.052999999999997</v>
      </c>
      <c r="I211" s="9">
        <v>0.627</v>
      </c>
      <c r="J211" s="9">
        <v>1.6879999999999999</v>
      </c>
      <c r="K211" s="9">
        <v>0.59199999999999997</v>
      </c>
      <c r="L211" s="9">
        <v>0.89500000000000002</v>
      </c>
      <c r="M211" s="9"/>
      <c r="N211" s="9"/>
      <c r="O211" s="9"/>
      <c r="P211" s="9"/>
      <c r="Q211" s="9"/>
      <c r="R211" s="9"/>
      <c r="S211" s="9">
        <v>204</v>
      </c>
      <c r="T211" s="9">
        <f t="shared" si="32"/>
        <v>19207.3</v>
      </c>
      <c r="U211" s="9"/>
      <c r="V211">
        <v>200</v>
      </c>
      <c r="W211">
        <v>462.2</v>
      </c>
      <c r="X211" s="10">
        <f t="shared" si="30"/>
        <v>24.258839988272157</v>
      </c>
      <c r="Z211" s="11">
        <f t="shared" si="31"/>
        <v>24.257999999999999</v>
      </c>
      <c r="AA211">
        <f t="shared" si="33"/>
        <v>1</v>
      </c>
      <c r="AB211">
        <f t="shared" si="34"/>
        <v>1</v>
      </c>
      <c r="AC211">
        <f t="shared" si="35"/>
        <v>204</v>
      </c>
      <c r="AD211" s="9">
        <f t="shared" si="36"/>
        <v>204</v>
      </c>
      <c r="AE211" s="12">
        <f t="shared" si="37"/>
        <v>24.257999999999999</v>
      </c>
      <c r="AF211" s="9">
        <f t="shared" si="38"/>
        <v>204</v>
      </c>
      <c r="AG211" s="9">
        <v>23.457999999999998</v>
      </c>
      <c r="AH211" s="9">
        <v>211</v>
      </c>
      <c r="AI211">
        <f t="shared" si="39"/>
        <v>3.1552115880993132</v>
      </c>
    </row>
    <row r="212" spans="6:35" x14ac:dyDescent="0.3">
      <c r="F212" s="9">
        <v>205</v>
      </c>
      <c r="G212" s="12">
        <v>15.582000000000001</v>
      </c>
      <c r="H212" s="9">
        <v>17.989999999999998</v>
      </c>
      <c r="I212" s="9">
        <v>0.60499999999999998</v>
      </c>
      <c r="J212" s="9">
        <v>2.7709999999999999</v>
      </c>
      <c r="K212" s="9">
        <v>0.36099999999999999</v>
      </c>
      <c r="L212" s="9">
        <v>0.94499999999999995</v>
      </c>
      <c r="M212" s="9"/>
      <c r="N212" s="9"/>
      <c r="O212" s="9"/>
      <c r="P212" s="9"/>
      <c r="Q212" s="9"/>
      <c r="R212" s="9"/>
      <c r="S212" s="9">
        <v>205</v>
      </c>
      <c r="T212" s="9">
        <f t="shared" si="32"/>
        <v>1558.2</v>
      </c>
      <c r="U212" s="9"/>
      <c r="V212">
        <v>2</v>
      </c>
      <c r="W212">
        <v>452.50000000000006</v>
      </c>
      <c r="X212" s="10">
        <f t="shared" si="30"/>
        <v>24.002935112037051</v>
      </c>
      <c r="Z212" s="11">
        <f t="shared" si="31"/>
        <v>24.001999999999999</v>
      </c>
      <c r="AA212">
        <f t="shared" si="33"/>
        <v>1</v>
      </c>
      <c r="AB212">
        <f t="shared" si="34"/>
        <v>1</v>
      </c>
      <c r="AC212">
        <f t="shared" si="35"/>
        <v>205</v>
      </c>
      <c r="AD212" s="9">
        <f t="shared" si="36"/>
        <v>205</v>
      </c>
      <c r="AE212" s="12">
        <f t="shared" si="37"/>
        <v>24.001999999999999</v>
      </c>
      <c r="AF212" s="9">
        <f t="shared" si="38"/>
        <v>205</v>
      </c>
      <c r="AG212" s="9">
        <v>23.367999999999999</v>
      </c>
      <c r="AH212" s="9">
        <v>212</v>
      </c>
      <c r="AI212">
        <f t="shared" si="39"/>
        <v>3.1513675650854398</v>
      </c>
    </row>
    <row r="213" spans="6:35" x14ac:dyDescent="0.3">
      <c r="F213" s="9">
        <v>206</v>
      </c>
      <c r="G213" s="12">
        <v>32.363999999999997</v>
      </c>
      <c r="H213" s="9">
        <v>24.986000000000001</v>
      </c>
      <c r="I213" s="9">
        <v>0.65100000000000002</v>
      </c>
      <c r="J213" s="9">
        <v>1.663</v>
      </c>
      <c r="K213" s="9">
        <v>0.60099999999999998</v>
      </c>
      <c r="L213" s="9">
        <v>0.91700000000000004</v>
      </c>
      <c r="M213" s="9"/>
      <c r="N213" s="9"/>
      <c r="O213" s="9"/>
      <c r="P213" s="9"/>
      <c r="Q213" s="9"/>
      <c r="R213" s="9"/>
      <c r="S213" s="9">
        <v>206</v>
      </c>
      <c r="T213" s="9">
        <f t="shared" si="32"/>
        <v>3236.3999999999996</v>
      </c>
      <c r="U213" s="9"/>
      <c r="V213">
        <v>293</v>
      </c>
      <c r="W213">
        <v>448.29999999999995</v>
      </c>
      <c r="X213" s="10">
        <f t="shared" si="30"/>
        <v>23.891280583191296</v>
      </c>
      <c r="Z213" s="11">
        <f t="shared" si="31"/>
        <v>23.890999999999998</v>
      </c>
      <c r="AA213">
        <f t="shared" si="33"/>
        <v>1</v>
      </c>
      <c r="AB213">
        <f t="shared" si="34"/>
        <v>1</v>
      </c>
      <c r="AC213">
        <f t="shared" si="35"/>
        <v>206</v>
      </c>
      <c r="AD213" s="9">
        <f t="shared" si="36"/>
        <v>206</v>
      </c>
      <c r="AE213" s="12">
        <f t="shared" si="37"/>
        <v>23.890999999999998</v>
      </c>
      <c r="AF213" s="9">
        <f t="shared" si="38"/>
        <v>206</v>
      </c>
      <c r="AG213" s="9">
        <v>23.135000000000002</v>
      </c>
      <c r="AH213" s="9">
        <v>213</v>
      </c>
      <c r="AI213">
        <f t="shared" si="39"/>
        <v>3.141346622358963</v>
      </c>
    </row>
    <row r="214" spans="6:35" x14ac:dyDescent="0.3">
      <c r="F214" s="9">
        <v>207</v>
      </c>
      <c r="G214" s="12">
        <v>17.372</v>
      </c>
      <c r="H214" s="9">
        <v>18.728000000000002</v>
      </c>
      <c r="I214" s="9">
        <v>0.622</v>
      </c>
      <c r="J214" s="9">
        <v>2.0129999999999999</v>
      </c>
      <c r="K214" s="9">
        <v>0.497</v>
      </c>
      <c r="L214" s="9">
        <v>0.88600000000000001</v>
      </c>
      <c r="M214" s="9"/>
      <c r="N214" s="9"/>
      <c r="O214" s="9"/>
      <c r="P214" s="9"/>
      <c r="Q214" s="9"/>
      <c r="R214" s="9"/>
      <c r="S214" s="9">
        <v>207</v>
      </c>
      <c r="T214" s="9">
        <f t="shared" si="32"/>
        <v>1737.2</v>
      </c>
      <c r="U214" s="9"/>
      <c r="V214">
        <v>228</v>
      </c>
      <c r="W214">
        <v>444.00000000000006</v>
      </c>
      <c r="X214" s="10">
        <f t="shared" si="30"/>
        <v>23.77642441290137</v>
      </c>
      <c r="Z214" s="11">
        <f t="shared" si="31"/>
        <v>23.776</v>
      </c>
      <c r="AA214">
        <f t="shared" si="33"/>
        <v>1</v>
      </c>
      <c r="AB214">
        <f t="shared" si="34"/>
        <v>0</v>
      </c>
      <c r="AC214">
        <f t="shared" si="35"/>
        <v>206</v>
      </c>
      <c r="AD214" s="9" t="str">
        <f t="shared" si="36"/>
        <v/>
      </c>
      <c r="AE214" s="12" t="str">
        <f t="shared" si="37"/>
        <v/>
      </c>
      <c r="AF214" s="9" t="str">
        <f t="shared" si="38"/>
        <v/>
      </c>
      <c r="AG214" s="9">
        <v>23.105</v>
      </c>
      <c r="AH214" s="9">
        <v>214</v>
      </c>
      <c r="AI214">
        <f t="shared" si="39"/>
        <v>3.1400490443222298</v>
      </c>
    </row>
    <row r="215" spans="6:35" x14ac:dyDescent="0.3">
      <c r="F215" s="9">
        <v>208</v>
      </c>
      <c r="G215" s="12">
        <v>19.399000000000001</v>
      </c>
      <c r="H215" s="9">
        <v>19.965</v>
      </c>
      <c r="I215" s="9">
        <v>0.61199999999999999</v>
      </c>
      <c r="J215" s="9">
        <v>1.9730000000000001</v>
      </c>
      <c r="K215" s="9">
        <v>0.50700000000000001</v>
      </c>
      <c r="L215" s="9">
        <v>0.93300000000000005</v>
      </c>
      <c r="M215" s="9"/>
      <c r="N215" s="9"/>
      <c r="O215" s="9"/>
      <c r="P215" s="9"/>
      <c r="Q215" s="9"/>
      <c r="R215" s="9"/>
      <c r="S215" s="9">
        <v>208</v>
      </c>
      <c r="T215" s="9">
        <f t="shared" si="32"/>
        <v>1939.9</v>
      </c>
      <c r="U215" s="9"/>
      <c r="V215">
        <v>267</v>
      </c>
      <c r="W215">
        <v>444.00000000000006</v>
      </c>
      <c r="X215" s="10">
        <f t="shared" si="30"/>
        <v>23.77642441290137</v>
      </c>
      <c r="Z215" s="11">
        <f t="shared" si="31"/>
        <v>23.776</v>
      </c>
      <c r="AA215">
        <f t="shared" si="33"/>
        <v>2</v>
      </c>
      <c r="AB215">
        <f t="shared" si="34"/>
        <v>2</v>
      </c>
      <c r="AC215">
        <f t="shared" si="35"/>
        <v>208</v>
      </c>
      <c r="AD215" s="9">
        <f t="shared" si="36"/>
        <v>208</v>
      </c>
      <c r="AE215" s="12">
        <f t="shared" si="37"/>
        <v>23.776</v>
      </c>
      <c r="AF215" s="9">
        <f t="shared" si="38"/>
        <v>208</v>
      </c>
      <c r="AG215" s="9">
        <v>22.986000000000001</v>
      </c>
      <c r="AH215" s="9">
        <v>215</v>
      </c>
      <c r="AI215">
        <f t="shared" si="39"/>
        <v>3.1348853349465671</v>
      </c>
    </row>
    <row r="216" spans="6:35" x14ac:dyDescent="0.3">
      <c r="F216" s="9">
        <v>209</v>
      </c>
      <c r="G216" s="12">
        <v>0.622</v>
      </c>
      <c r="H216" s="9">
        <v>3.0249999999999999</v>
      </c>
      <c r="I216" s="9">
        <v>0.85399999999999998</v>
      </c>
      <c r="J216" s="9">
        <v>1.42</v>
      </c>
      <c r="K216" s="9">
        <v>0.70399999999999996</v>
      </c>
      <c r="L216" s="9">
        <v>0.879</v>
      </c>
      <c r="M216" s="9"/>
      <c r="N216" s="9"/>
      <c r="O216" s="9"/>
      <c r="P216" s="9"/>
      <c r="Q216" s="9"/>
      <c r="R216" s="9"/>
      <c r="S216" s="9">
        <v>209</v>
      </c>
      <c r="T216" s="9">
        <f t="shared" si="32"/>
        <v>62.2</v>
      </c>
      <c r="U216" s="9"/>
      <c r="V216">
        <v>294</v>
      </c>
      <c r="W216">
        <v>440.7</v>
      </c>
      <c r="X216" s="10">
        <f t="shared" si="30"/>
        <v>23.6879012866228</v>
      </c>
      <c r="Z216" s="11">
        <f t="shared" si="31"/>
        <v>23.687000000000001</v>
      </c>
      <c r="AA216">
        <f t="shared" si="33"/>
        <v>1</v>
      </c>
      <c r="AB216">
        <f t="shared" si="34"/>
        <v>1</v>
      </c>
      <c r="AC216">
        <f t="shared" si="35"/>
        <v>209</v>
      </c>
      <c r="AD216" s="9">
        <f t="shared" si="36"/>
        <v>209</v>
      </c>
      <c r="AE216" s="12">
        <f t="shared" si="37"/>
        <v>23.687000000000001</v>
      </c>
      <c r="AF216" s="9">
        <f t="shared" si="38"/>
        <v>209</v>
      </c>
      <c r="AG216" s="9">
        <v>22.956</v>
      </c>
      <c r="AH216" s="9">
        <v>216</v>
      </c>
      <c r="AI216">
        <f t="shared" si="39"/>
        <v>3.1335793402461163</v>
      </c>
    </row>
    <row r="217" spans="6:35" x14ac:dyDescent="0.3">
      <c r="F217" s="9">
        <v>210</v>
      </c>
      <c r="G217" s="12">
        <v>7.71</v>
      </c>
      <c r="H217" s="9">
        <v>12.218</v>
      </c>
      <c r="I217" s="9">
        <v>0.64900000000000002</v>
      </c>
      <c r="J217" s="9">
        <v>2.0030000000000001</v>
      </c>
      <c r="K217" s="9">
        <v>0.499</v>
      </c>
      <c r="L217" s="9">
        <v>0.91200000000000003</v>
      </c>
      <c r="M217" s="9"/>
      <c r="N217" s="9"/>
      <c r="O217" s="9"/>
      <c r="P217" s="9"/>
      <c r="Q217" s="9"/>
      <c r="R217" s="9"/>
      <c r="S217" s="9">
        <v>210</v>
      </c>
      <c r="T217" s="9">
        <f t="shared" si="32"/>
        <v>771</v>
      </c>
      <c r="U217" s="9"/>
      <c r="V217">
        <v>49</v>
      </c>
      <c r="W217">
        <v>434.3</v>
      </c>
      <c r="X217" s="10">
        <f t="shared" si="30"/>
        <v>23.515270236135521</v>
      </c>
      <c r="Z217" s="11">
        <f t="shared" si="31"/>
        <v>23.515000000000001</v>
      </c>
      <c r="AA217">
        <f t="shared" si="33"/>
        <v>1</v>
      </c>
      <c r="AB217">
        <f t="shared" si="34"/>
        <v>1</v>
      </c>
      <c r="AC217">
        <f t="shared" si="35"/>
        <v>210</v>
      </c>
      <c r="AD217" s="9">
        <f t="shared" si="36"/>
        <v>210</v>
      </c>
      <c r="AE217" s="12">
        <f t="shared" si="37"/>
        <v>23.515000000000001</v>
      </c>
      <c r="AF217" s="9">
        <f t="shared" si="38"/>
        <v>210</v>
      </c>
      <c r="AG217" s="9">
        <v>22.597999999999999</v>
      </c>
      <c r="AH217" s="9">
        <v>217</v>
      </c>
      <c r="AI217">
        <f t="shared" si="39"/>
        <v>3.1178614067870543</v>
      </c>
    </row>
    <row r="218" spans="6:35" x14ac:dyDescent="0.3">
      <c r="F218" s="9">
        <v>211</v>
      </c>
      <c r="G218" s="12">
        <v>4.8470000000000004</v>
      </c>
      <c r="H218" s="9">
        <v>10.596</v>
      </c>
      <c r="I218" s="9">
        <v>0.54200000000000004</v>
      </c>
      <c r="J218" s="9">
        <v>2.1840000000000002</v>
      </c>
      <c r="K218" s="9">
        <v>0.45800000000000002</v>
      </c>
      <c r="L218" s="9">
        <v>0.82</v>
      </c>
      <c r="M218" s="9"/>
      <c r="N218" s="9"/>
      <c r="O218" s="9"/>
      <c r="P218" s="9"/>
      <c r="Q218" s="9"/>
      <c r="R218" s="9"/>
      <c r="S218" s="9">
        <v>211</v>
      </c>
      <c r="T218" s="9">
        <f t="shared" si="32"/>
        <v>484.70000000000005</v>
      </c>
      <c r="U218" s="9"/>
      <c r="V218">
        <v>131</v>
      </c>
      <c r="W218">
        <v>432.2</v>
      </c>
      <c r="X218" s="10">
        <f t="shared" si="30"/>
        <v>23.458348859937633</v>
      </c>
      <c r="Z218" s="11">
        <f t="shared" si="31"/>
        <v>23.457999999999998</v>
      </c>
      <c r="AA218">
        <f t="shared" si="33"/>
        <v>1</v>
      </c>
      <c r="AB218">
        <f t="shared" si="34"/>
        <v>1</v>
      </c>
      <c r="AC218">
        <f t="shared" si="35"/>
        <v>211</v>
      </c>
      <c r="AD218" s="9">
        <f t="shared" si="36"/>
        <v>211</v>
      </c>
      <c r="AE218" s="12">
        <f t="shared" si="37"/>
        <v>23.457999999999998</v>
      </c>
      <c r="AF218" s="9">
        <f t="shared" si="38"/>
        <v>211</v>
      </c>
      <c r="AG218" s="9">
        <v>22.507999999999999</v>
      </c>
      <c r="AH218" s="9">
        <v>218</v>
      </c>
      <c r="AI218">
        <f t="shared" si="39"/>
        <v>3.1138708015710326</v>
      </c>
    </row>
    <row r="219" spans="6:35" x14ac:dyDescent="0.3">
      <c r="F219" s="9">
        <v>212</v>
      </c>
      <c r="G219" s="12">
        <v>1.147</v>
      </c>
      <c r="H219" s="9">
        <v>5.0110000000000001</v>
      </c>
      <c r="I219" s="9">
        <v>0.57399999999999995</v>
      </c>
      <c r="J219" s="9">
        <v>2.7090000000000001</v>
      </c>
      <c r="K219" s="9">
        <v>0.36899999999999999</v>
      </c>
      <c r="L219" s="9">
        <v>0.86599999999999999</v>
      </c>
      <c r="M219" s="9"/>
      <c r="N219" s="9"/>
      <c r="O219" s="9"/>
      <c r="P219" s="9"/>
      <c r="Q219" s="9"/>
      <c r="R219" s="9"/>
      <c r="S219" s="9">
        <v>212</v>
      </c>
      <c r="T219" s="9">
        <f t="shared" si="32"/>
        <v>114.7</v>
      </c>
      <c r="U219" s="9"/>
      <c r="V219">
        <v>244</v>
      </c>
      <c r="W219">
        <v>428.9</v>
      </c>
      <c r="X219" s="10">
        <f t="shared" si="30"/>
        <v>23.368620856544172</v>
      </c>
      <c r="Z219" s="11">
        <f t="shared" si="31"/>
        <v>23.367999999999999</v>
      </c>
      <c r="AA219">
        <f t="shared" si="33"/>
        <v>1</v>
      </c>
      <c r="AB219">
        <f t="shared" si="34"/>
        <v>1</v>
      </c>
      <c r="AC219">
        <f t="shared" si="35"/>
        <v>212</v>
      </c>
      <c r="AD219" s="9">
        <f t="shared" si="36"/>
        <v>212</v>
      </c>
      <c r="AE219" s="12">
        <f t="shared" si="37"/>
        <v>23.367999999999999</v>
      </c>
      <c r="AF219" s="9">
        <f t="shared" si="38"/>
        <v>212</v>
      </c>
      <c r="AG219" s="9">
        <v>22.414000000000001</v>
      </c>
      <c r="AH219" s="9">
        <v>219</v>
      </c>
      <c r="AI219">
        <f t="shared" si="39"/>
        <v>3.1096857636298365</v>
      </c>
    </row>
    <row r="220" spans="6:35" x14ac:dyDescent="0.3">
      <c r="F220" s="9">
        <v>213</v>
      </c>
      <c r="G220" s="12">
        <v>19.260000000000002</v>
      </c>
      <c r="H220" s="9">
        <v>19.388999999999999</v>
      </c>
      <c r="I220" s="9">
        <v>0.64400000000000002</v>
      </c>
      <c r="J220" s="9">
        <v>1.8380000000000001</v>
      </c>
      <c r="K220" s="9">
        <v>0.54400000000000004</v>
      </c>
      <c r="L220" s="9">
        <v>0.92200000000000004</v>
      </c>
      <c r="M220" s="9"/>
      <c r="N220" s="9"/>
      <c r="O220" s="9"/>
      <c r="P220" s="9"/>
      <c r="Q220" s="9"/>
      <c r="R220" s="9"/>
      <c r="S220" s="9">
        <v>213</v>
      </c>
      <c r="T220" s="9">
        <f t="shared" si="32"/>
        <v>1926.0000000000002</v>
      </c>
      <c r="U220" s="9"/>
      <c r="V220">
        <v>303</v>
      </c>
      <c r="W220">
        <v>420.4</v>
      </c>
      <c r="X220" s="10">
        <f t="shared" si="30"/>
        <v>23.13590077361723</v>
      </c>
      <c r="Z220" s="11">
        <f t="shared" si="31"/>
        <v>23.135000000000002</v>
      </c>
      <c r="AA220">
        <f t="shared" si="33"/>
        <v>1</v>
      </c>
      <c r="AB220">
        <f t="shared" si="34"/>
        <v>1</v>
      </c>
      <c r="AC220">
        <f t="shared" si="35"/>
        <v>213</v>
      </c>
      <c r="AD220" s="9">
        <f t="shared" si="36"/>
        <v>213</v>
      </c>
      <c r="AE220" s="12">
        <f t="shared" si="37"/>
        <v>23.135000000000002</v>
      </c>
      <c r="AF220" s="9">
        <f t="shared" si="38"/>
        <v>213</v>
      </c>
      <c r="AG220" s="9">
        <v>22.385999999999999</v>
      </c>
      <c r="AH220" s="9">
        <v>220</v>
      </c>
      <c r="AI220">
        <f t="shared" si="39"/>
        <v>3.1084357634670758</v>
      </c>
    </row>
    <row r="221" spans="6:35" x14ac:dyDescent="0.3">
      <c r="F221" s="9">
        <v>214</v>
      </c>
      <c r="G221" s="12">
        <v>2.1549999999999998</v>
      </c>
      <c r="H221" s="9">
        <v>7.3289999999999997</v>
      </c>
      <c r="I221" s="9">
        <v>0.504</v>
      </c>
      <c r="J221" s="9">
        <v>3.0379999999999998</v>
      </c>
      <c r="K221" s="9">
        <v>0.32900000000000001</v>
      </c>
      <c r="L221" s="9">
        <v>0.83399999999999996</v>
      </c>
      <c r="M221" s="9"/>
      <c r="N221" s="9"/>
      <c r="O221" s="9"/>
      <c r="P221" s="9"/>
      <c r="Q221" s="9"/>
      <c r="R221" s="9"/>
      <c r="S221" s="9">
        <v>214</v>
      </c>
      <c r="T221" s="9">
        <f t="shared" si="32"/>
        <v>215.49999999999997</v>
      </c>
      <c r="U221" s="9"/>
      <c r="V221">
        <v>250</v>
      </c>
      <c r="W221">
        <v>419.29999999999995</v>
      </c>
      <c r="X221" s="10">
        <f t="shared" si="30"/>
        <v>23.105612761999058</v>
      </c>
      <c r="Z221" s="11">
        <f t="shared" si="31"/>
        <v>23.105</v>
      </c>
      <c r="AA221">
        <f t="shared" si="33"/>
        <v>1</v>
      </c>
      <c r="AB221">
        <f t="shared" si="34"/>
        <v>1</v>
      </c>
      <c r="AC221">
        <f t="shared" si="35"/>
        <v>214</v>
      </c>
      <c r="AD221" s="9">
        <f t="shared" si="36"/>
        <v>214</v>
      </c>
      <c r="AE221" s="12">
        <f t="shared" si="37"/>
        <v>23.105</v>
      </c>
      <c r="AF221" s="9">
        <f t="shared" si="38"/>
        <v>214</v>
      </c>
      <c r="AG221" s="9">
        <v>22.292000000000002</v>
      </c>
      <c r="AH221" s="9">
        <v>221</v>
      </c>
      <c r="AI221">
        <f t="shared" si="39"/>
        <v>3.10422786970729</v>
      </c>
    </row>
    <row r="222" spans="6:35" x14ac:dyDescent="0.3">
      <c r="F222" s="9">
        <v>215</v>
      </c>
      <c r="G222" s="12">
        <v>63.109000000000002</v>
      </c>
      <c r="H222" s="9">
        <v>34.713999999999999</v>
      </c>
      <c r="I222" s="9">
        <v>0.65800000000000003</v>
      </c>
      <c r="J222" s="9">
        <v>1.5920000000000001</v>
      </c>
      <c r="K222" s="9">
        <v>0.628</v>
      </c>
      <c r="L222" s="9">
        <v>0.89700000000000002</v>
      </c>
      <c r="M222" s="9"/>
      <c r="N222" s="9"/>
      <c r="O222" s="9"/>
      <c r="P222" s="9"/>
      <c r="Q222" s="9"/>
      <c r="R222" s="9"/>
      <c r="S222" s="9">
        <v>215</v>
      </c>
      <c r="T222" s="9">
        <f t="shared" si="32"/>
        <v>6310.9000000000005</v>
      </c>
      <c r="U222" s="9"/>
      <c r="V222">
        <v>271</v>
      </c>
      <c r="W222">
        <v>415.00000000000006</v>
      </c>
      <c r="X222" s="10">
        <f t="shared" si="30"/>
        <v>22.986831253243512</v>
      </c>
      <c r="Z222" s="11">
        <f t="shared" si="31"/>
        <v>22.986000000000001</v>
      </c>
      <c r="AA222">
        <f t="shared" si="33"/>
        <v>1</v>
      </c>
      <c r="AB222">
        <f t="shared" si="34"/>
        <v>1</v>
      </c>
      <c r="AC222">
        <f t="shared" si="35"/>
        <v>215</v>
      </c>
      <c r="AD222" s="9">
        <f t="shared" si="36"/>
        <v>215</v>
      </c>
      <c r="AE222" s="12">
        <f t="shared" si="37"/>
        <v>22.986000000000001</v>
      </c>
      <c r="AF222" s="9">
        <f t="shared" si="38"/>
        <v>215</v>
      </c>
      <c r="AG222" s="9">
        <v>21.765999999999998</v>
      </c>
      <c r="AH222" s="9">
        <v>222</v>
      </c>
      <c r="AI222">
        <f t="shared" si="39"/>
        <v>3.0803491192738699</v>
      </c>
    </row>
    <row r="223" spans="6:35" x14ac:dyDescent="0.3">
      <c r="F223" s="9">
        <v>216</v>
      </c>
      <c r="G223" s="12">
        <v>3.6030000000000002</v>
      </c>
      <c r="H223" s="9">
        <v>8.1470000000000002</v>
      </c>
      <c r="I223" s="9">
        <v>0.68200000000000005</v>
      </c>
      <c r="J223" s="9">
        <v>2.1110000000000002</v>
      </c>
      <c r="K223" s="9">
        <v>0.47399999999999998</v>
      </c>
      <c r="L223" s="9">
        <v>0.89100000000000001</v>
      </c>
      <c r="M223" s="9"/>
      <c r="N223" s="9"/>
      <c r="O223" s="9"/>
      <c r="P223" s="9"/>
      <c r="Q223" s="9"/>
      <c r="R223" s="9"/>
      <c r="S223" s="9">
        <v>216</v>
      </c>
      <c r="T223" s="9">
        <f t="shared" si="32"/>
        <v>360.3</v>
      </c>
      <c r="U223" s="9"/>
      <c r="V223">
        <v>248</v>
      </c>
      <c r="W223">
        <v>413.90000000000003</v>
      </c>
      <c r="X223" s="10">
        <f t="shared" si="30"/>
        <v>22.956346563987136</v>
      </c>
      <c r="Z223" s="11">
        <f t="shared" si="31"/>
        <v>22.956</v>
      </c>
      <c r="AA223">
        <f t="shared" si="33"/>
        <v>1</v>
      </c>
      <c r="AB223">
        <f t="shared" si="34"/>
        <v>1</v>
      </c>
      <c r="AC223">
        <f t="shared" si="35"/>
        <v>216</v>
      </c>
      <c r="AD223" s="9">
        <f t="shared" si="36"/>
        <v>216</v>
      </c>
      <c r="AE223" s="12">
        <f t="shared" si="37"/>
        <v>22.956</v>
      </c>
      <c r="AF223" s="9">
        <f t="shared" si="38"/>
        <v>216</v>
      </c>
      <c r="AG223" s="9">
        <v>21.704000000000001</v>
      </c>
      <c r="AH223" s="9">
        <v>223</v>
      </c>
      <c r="AI223">
        <f t="shared" si="39"/>
        <v>3.0774965753566308</v>
      </c>
    </row>
    <row r="224" spans="6:35" x14ac:dyDescent="0.3">
      <c r="F224" s="9">
        <v>217</v>
      </c>
      <c r="G224" s="12">
        <v>10.798999999999999</v>
      </c>
      <c r="H224" s="9">
        <v>14.5</v>
      </c>
      <c r="I224" s="9">
        <v>0.64500000000000002</v>
      </c>
      <c r="J224" s="9">
        <v>2.3679999999999999</v>
      </c>
      <c r="K224" s="9">
        <v>0.42199999999999999</v>
      </c>
      <c r="L224" s="9">
        <v>0.93700000000000006</v>
      </c>
      <c r="M224" s="9"/>
      <c r="N224" s="9"/>
      <c r="O224" s="9"/>
      <c r="P224" s="9"/>
      <c r="Q224" s="9"/>
      <c r="R224" s="9"/>
      <c r="S224" s="9">
        <v>217</v>
      </c>
      <c r="T224" s="9">
        <f t="shared" si="32"/>
        <v>1079.8999999999999</v>
      </c>
      <c r="U224" s="9"/>
      <c r="V224">
        <v>36</v>
      </c>
      <c r="W224">
        <v>401.1</v>
      </c>
      <c r="X224" s="10">
        <f t="shared" si="30"/>
        <v>22.598592464869881</v>
      </c>
      <c r="Z224" s="11">
        <f t="shared" si="31"/>
        <v>22.597999999999999</v>
      </c>
      <c r="AA224">
        <f t="shared" si="33"/>
        <v>1</v>
      </c>
      <c r="AB224">
        <f t="shared" si="34"/>
        <v>1</v>
      </c>
      <c r="AC224">
        <f t="shared" si="35"/>
        <v>217</v>
      </c>
      <c r="AD224" s="9">
        <f t="shared" si="36"/>
        <v>217</v>
      </c>
      <c r="AE224" s="12">
        <f t="shared" si="37"/>
        <v>22.597999999999999</v>
      </c>
      <c r="AF224" s="9">
        <f t="shared" si="38"/>
        <v>217</v>
      </c>
      <c r="AG224" s="9">
        <v>21.61</v>
      </c>
      <c r="AH224" s="9">
        <v>224</v>
      </c>
      <c r="AI224">
        <f t="shared" si="39"/>
        <v>3.0731561705187946</v>
      </c>
    </row>
    <row r="225" spans="6:35" x14ac:dyDescent="0.3">
      <c r="F225" s="9">
        <v>218</v>
      </c>
      <c r="G225" s="12">
        <v>281.59399999999999</v>
      </c>
      <c r="H225" s="9">
        <v>68.995000000000005</v>
      </c>
      <c r="I225" s="9">
        <v>0.74299999999999999</v>
      </c>
      <c r="J225" s="9">
        <v>1.708</v>
      </c>
      <c r="K225" s="9">
        <v>0.58499999999999996</v>
      </c>
      <c r="L225" s="9">
        <v>0.96899999999999997</v>
      </c>
      <c r="M225" s="9"/>
      <c r="N225" s="9"/>
      <c r="O225" s="9"/>
      <c r="P225" s="9"/>
      <c r="Q225" s="9"/>
      <c r="R225" s="9"/>
      <c r="S225" s="9">
        <v>218</v>
      </c>
      <c r="T225" s="9">
        <f t="shared" si="32"/>
        <v>28159.399999999998</v>
      </c>
      <c r="U225" s="9"/>
      <c r="V225">
        <v>114</v>
      </c>
      <c r="W225">
        <v>397.90000000000003</v>
      </c>
      <c r="X225" s="10">
        <f t="shared" si="30"/>
        <v>22.508265478488592</v>
      </c>
      <c r="Z225" s="11">
        <f t="shared" si="31"/>
        <v>22.507999999999999</v>
      </c>
      <c r="AA225">
        <f t="shared" si="33"/>
        <v>1</v>
      </c>
      <c r="AB225">
        <f t="shared" si="34"/>
        <v>1</v>
      </c>
      <c r="AC225">
        <f t="shared" si="35"/>
        <v>218</v>
      </c>
      <c r="AD225" s="9">
        <f t="shared" si="36"/>
        <v>218</v>
      </c>
      <c r="AE225" s="12">
        <f t="shared" si="37"/>
        <v>22.507999999999999</v>
      </c>
      <c r="AF225" s="9">
        <f t="shared" si="38"/>
        <v>218</v>
      </c>
      <c r="AG225" s="9">
        <v>21.417999999999999</v>
      </c>
      <c r="AH225" s="9">
        <v>225</v>
      </c>
      <c r="AI225">
        <f t="shared" si="39"/>
        <v>3.0642316899786834</v>
      </c>
    </row>
    <row r="226" spans="6:35" x14ac:dyDescent="0.3">
      <c r="F226" s="9">
        <v>219</v>
      </c>
      <c r="G226" s="12">
        <v>2.0270000000000001</v>
      </c>
      <c r="H226" s="9">
        <v>6.2320000000000002</v>
      </c>
      <c r="I226" s="9">
        <v>0.65600000000000003</v>
      </c>
      <c r="J226" s="9">
        <v>1.9870000000000001</v>
      </c>
      <c r="K226" s="9">
        <v>0.503</v>
      </c>
      <c r="L226" s="9">
        <v>0.871</v>
      </c>
      <c r="M226" s="9"/>
      <c r="N226" s="9"/>
      <c r="O226" s="9"/>
      <c r="P226" s="9"/>
      <c r="Q226" s="9"/>
      <c r="R226" s="9"/>
      <c r="S226" s="9">
        <v>219</v>
      </c>
      <c r="T226" s="9">
        <f t="shared" si="32"/>
        <v>202.70000000000002</v>
      </c>
      <c r="U226" s="9"/>
      <c r="V226">
        <v>256</v>
      </c>
      <c r="W226">
        <v>394.6</v>
      </c>
      <c r="X226" s="10">
        <f t="shared" si="30"/>
        <v>22.414734536739338</v>
      </c>
      <c r="Z226" s="11">
        <f t="shared" si="31"/>
        <v>22.414000000000001</v>
      </c>
      <c r="AA226">
        <f t="shared" si="33"/>
        <v>1</v>
      </c>
      <c r="AB226">
        <f t="shared" si="34"/>
        <v>1</v>
      </c>
      <c r="AC226">
        <f t="shared" si="35"/>
        <v>219</v>
      </c>
      <c r="AD226" s="9">
        <f t="shared" si="36"/>
        <v>219</v>
      </c>
      <c r="AE226" s="12">
        <f t="shared" si="37"/>
        <v>22.414000000000001</v>
      </c>
      <c r="AF226" s="9">
        <f t="shared" si="38"/>
        <v>219</v>
      </c>
      <c r="AG226" s="9">
        <v>21.385000000000002</v>
      </c>
      <c r="AH226" s="9">
        <v>226</v>
      </c>
      <c r="AI226">
        <f t="shared" si="39"/>
        <v>3.0626897416788719</v>
      </c>
    </row>
    <row r="227" spans="6:35" x14ac:dyDescent="0.3">
      <c r="F227" s="9">
        <v>220</v>
      </c>
      <c r="G227" s="12">
        <v>46.250999999999998</v>
      </c>
      <c r="H227" s="9">
        <v>38.526000000000003</v>
      </c>
      <c r="I227" s="9">
        <v>0.39200000000000002</v>
      </c>
      <c r="J227" s="9">
        <v>3.8650000000000002</v>
      </c>
      <c r="K227" s="9">
        <v>0.25900000000000001</v>
      </c>
      <c r="L227" s="9">
        <v>0.79100000000000004</v>
      </c>
      <c r="M227" s="9"/>
      <c r="N227" s="9"/>
      <c r="O227" s="9"/>
      <c r="P227" s="9"/>
      <c r="Q227" s="9"/>
      <c r="R227" s="9"/>
      <c r="S227" s="9">
        <v>220</v>
      </c>
      <c r="T227" s="9">
        <f t="shared" si="32"/>
        <v>4625.0999999999995</v>
      </c>
      <c r="U227" s="9"/>
      <c r="V227">
        <v>136</v>
      </c>
      <c r="W227">
        <v>393.6</v>
      </c>
      <c r="X227" s="10">
        <f t="shared" si="30"/>
        <v>22.38631467677876</v>
      </c>
      <c r="Z227" s="11">
        <f t="shared" si="31"/>
        <v>22.385999999999999</v>
      </c>
      <c r="AA227">
        <f t="shared" si="33"/>
        <v>1</v>
      </c>
      <c r="AB227">
        <f t="shared" si="34"/>
        <v>1</v>
      </c>
      <c r="AC227">
        <f t="shared" si="35"/>
        <v>220</v>
      </c>
      <c r="AD227" s="9">
        <f t="shared" si="36"/>
        <v>220</v>
      </c>
      <c r="AE227" s="12">
        <f t="shared" si="37"/>
        <v>22.385999999999999</v>
      </c>
      <c r="AF227" s="9">
        <f t="shared" si="38"/>
        <v>220</v>
      </c>
      <c r="AG227" s="9">
        <v>21.355</v>
      </c>
      <c r="AH227" s="9">
        <v>227</v>
      </c>
      <c r="AI227">
        <f t="shared" si="39"/>
        <v>3.0612859042934297</v>
      </c>
    </row>
    <row r="228" spans="6:35" x14ac:dyDescent="0.3">
      <c r="F228" s="9">
        <v>221</v>
      </c>
      <c r="G228" s="12">
        <v>8.5039999999999996</v>
      </c>
      <c r="H228" s="9">
        <v>14.728</v>
      </c>
      <c r="I228" s="9">
        <v>0.49299999999999999</v>
      </c>
      <c r="J228" s="9">
        <v>3.09</v>
      </c>
      <c r="K228" s="9">
        <v>0.32400000000000001</v>
      </c>
      <c r="L228" s="9">
        <v>0.78800000000000003</v>
      </c>
      <c r="M228" s="9"/>
      <c r="N228" s="9"/>
      <c r="O228" s="9"/>
      <c r="P228" s="9"/>
      <c r="Q228" s="9"/>
      <c r="R228" s="9"/>
      <c r="S228" s="9">
        <v>221</v>
      </c>
      <c r="T228" s="9">
        <f t="shared" si="32"/>
        <v>850.4</v>
      </c>
      <c r="U228" s="9"/>
      <c r="V228">
        <v>47</v>
      </c>
      <c r="W228">
        <v>390.3</v>
      </c>
      <c r="X228" s="10">
        <f t="shared" si="30"/>
        <v>22.292272075993825</v>
      </c>
      <c r="Z228" s="11">
        <f t="shared" si="31"/>
        <v>22.292000000000002</v>
      </c>
      <c r="AA228">
        <f t="shared" si="33"/>
        <v>1</v>
      </c>
      <c r="AB228">
        <f t="shared" si="34"/>
        <v>1</v>
      </c>
      <c r="AC228">
        <f t="shared" si="35"/>
        <v>221</v>
      </c>
      <c r="AD228" s="9">
        <f t="shared" si="36"/>
        <v>221</v>
      </c>
      <c r="AE228" s="12">
        <f t="shared" si="37"/>
        <v>22.292000000000002</v>
      </c>
      <c r="AF228" s="9">
        <f t="shared" si="38"/>
        <v>221</v>
      </c>
      <c r="AG228" s="9">
        <v>21.323</v>
      </c>
      <c r="AH228" s="9">
        <v>228</v>
      </c>
      <c r="AI228">
        <f t="shared" si="39"/>
        <v>3.0597863023440968</v>
      </c>
    </row>
    <row r="229" spans="6:35" x14ac:dyDescent="0.3">
      <c r="F229" s="9">
        <v>222</v>
      </c>
      <c r="G229" s="12">
        <v>10.563000000000001</v>
      </c>
      <c r="H229" s="9">
        <v>15.036</v>
      </c>
      <c r="I229" s="9">
        <v>0.58699999999999997</v>
      </c>
      <c r="J229" s="9">
        <v>1.931</v>
      </c>
      <c r="K229" s="9">
        <v>0.51800000000000002</v>
      </c>
      <c r="L229" s="9">
        <v>0.91200000000000003</v>
      </c>
      <c r="M229" s="9"/>
      <c r="N229" s="9"/>
      <c r="O229" s="9"/>
      <c r="P229" s="9"/>
      <c r="Q229" s="9"/>
      <c r="R229" s="9"/>
      <c r="S229" s="9">
        <v>222</v>
      </c>
      <c r="T229" s="9">
        <f t="shared" si="32"/>
        <v>1056.3</v>
      </c>
      <c r="U229" s="9"/>
      <c r="V229">
        <v>269</v>
      </c>
      <c r="W229">
        <v>372.1</v>
      </c>
      <c r="X229" s="10">
        <f t="shared" si="30"/>
        <v>21.766314217063808</v>
      </c>
      <c r="Z229" s="11">
        <f t="shared" si="31"/>
        <v>21.765999999999998</v>
      </c>
      <c r="AA229">
        <f t="shared" si="33"/>
        <v>1</v>
      </c>
      <c r="AB229">
        <f t="shared" si="34"/>
        <v>1</v>
      </c>
      <c r="AC229">
        <f t="shared" si="35"/>
        <v>222</v>
      </c>
      <c r="AD229" s="9">
        <f t="shared" si="36"/>
        <v>222</v>
      </c>
      <c r="AE229" s="12">
        <f t="shared" si="37"/>
        <v>21.765999999999998</v>
      </c>
      <c r="AF229" s="9">
        <f t="shared" si="38"/>
        <v>222</v>
      </c>
      <c r="AG229" s="9">
        <v>21.26</v>
      </c>
      <c r="AH229" s="9">
        <v>229</v>
      </c>
      <c r="AI229">
        <f t="shared" si="39"/>
        <v>3.0568273729138018</v>
      </c>
    </row>
    <row r="230" spans="6:35" x14ac:dyDescent="0.3">
      <c r="F230" s="9">
        <v>223</v>
      </c>
      <c r="G230" s="12">
        <v>7.3460000000000001</v>
      </c>
      <c r="H230" s="9">
        <v>11.929</v>
      </c>
      <c r="I230" s="9">
        <v>0.64900000000000002</v>
      </c>
      <c r="J230" s="9">
        <v>2.0880000000000001</v>
      </c>
      <c r="K230" s="9">
        <v>0.47899999999999998</v>
      </c>
      <c r="L230" s="9">
        <v>0.91500000000000004</v>
      </c>
      <c r="M230" s="9"/>
      <c r="N230" s="9"/>
      <c r="O230" s="9"/>
      <c r="P230" s="9"/>
      <c r="Q230" s="9"/>
      <c r="R230" s="9"/>
      <c r="S230" s="9">
        <v>223</v>
      </c>
      <c r="T230" s="9">
        <f t="shared" si="32"/>
        <v>734.6</v>
      </c>
      <c r="U230" s="9"/>
      <c r="V230">
        <v>138</v>
      </c>
      <c r="W230">
        <v>370</v>
      </c>
      <c r="X230" s="10">
        <f t="shared" si="30"/>
        <v>21.70480664627101</v>
      </c>
      <c r="Z230" s="11">
        <f t="shared" si="31"/>
        <v>21.704000000000001</v>
      </c>
      <c r="AA230">
        <f t="shared" si="33"/>
        <v>1</v>
      </c>
      <c r="AB230">
        <f t="shared" si="34"/>
        <v>1</v>
      </c>
      <c r="AC230">
        <f t="shared" si="35"/>
        <v>223</v>
      </c>
      <c r="AD230" s="9">
        <f t="shared" si="36"/>
        <v>223</v>
      </c>
      <c r="AE230" s="12">
        <f t="shared" si="37"/>
        <v>21.704000000000001</v>
      </c>
      <c r="AF230" s="9">
        <f t="shared" si="38"/>
        <v>223</v>
      </c>
      <c r="AG230" s="9">
        <v>21.161000000000001</v>
      </c>
      <c r="AH230" s="9">
        <v>230</v>
      </c>
      <c r="AI230">
        <f t="shared" si="39"/>
        <v>3.0521598648526345</v>
      </c>
    </row>
    <row r="231" spans="6:35" x14ac:dyDescent="0.3">
      <c r="F231" s="9">
        <v>224</v>
      </c>
      <c r="G231" s="12">
        <v>0.36499999999999999</v>
      </c>
      <c r="H231" s="9">
        <v>2.3540000000000001</v>
      </c>
      <c r="I231" s="9">
        <v>0.82699999999999996</v>
      </c>
      <c r="J231" s="9">
        <v>1.7050000000000001</v>
      </c>
      <c r="K231" s="9">
        <v>0.58599999999999997</v>
      </c>
      <c r="L231" s="9">
        <v>0.88300000000000001</v>
      </c>
      <c r="M231" s="9"/>
      <c r="N231" s="9"/>
      <c r="O231" s="9"/>
      <c r="P231" s="9"/>
      <c r="Q231" s="9"/>
      <c r="R231" s="9"/>
      <c r="S231" s="9">
        <v>224</v>
      </c>
      <c r="T231" s="9">
        <f t="shared" si="32"/>
        <v>36.5</v>
      </c>
      <c r="U231" s="9"/>
      <c r="V231">
        <v>276</v>
      </c>
      <c r="W231">
        <v>366.8</v>
      </c>
      <c r="X231" s="10">
        <f t="shared" si="30"/>
        <v>21.610744203031455</v>
      </c>
      <c r="Z231" s="11">
        <f t="shared" si="31"/>
        <v>21.61</v>
      </c>
      <c r="AA231">
        <f t="shared" si="33"/>
        <v>1</v>
      </c>
      <c r="AB231">
        <f t="shared" si="34"/>
        <v>1</v>
      </c>
      <c r="AC231">
        <f t="shared" si="35"/>
        <v>224</v>
      </c>
      <c r="AD231" s="9">
        <f t="shared" si="36"/>
        <v>224</v>
      </c>
      <c r="AE231" s="12">
        <f t="shared" si="37"/>
        <v>21.61</v>
      </c>
      <c r="AF231" s="9">
        <f t="shared" si="38"/>
        <v>224</v>
      </c>
      <c r="AG231" s="9">
        <v>20.738</v>
      </c>
      <c r="AH231" s="9">
        <v>231</v>
      </c>
      <c r="AI231">
        <f t="shared" si="39"/>
        <v>3.0319677661360864</v>
      </c>
    </row>
    <row r="232" spans="6:35" x14ac:dyDescent="0.3">
      <c r="F232" s="9">
        <v>225</v>
      </c>
      <c r="G232" s="12">
        <v>97.468000000000004</v>
      </c>
      <c r="H232" s="9">
        <v>46.618000000000002</v>
      </c>
      <c r="I232" s="9">
        <v>0.56399999999999995</v>
      </c>
      <c r="J232" s="9">
        <v>2.42</v>
      </c>
      <c r="K232" s="9">
        <v>0.41299999999999998</v>
      </c>
      <c r="L232" s="9">
        <v>0.92900000000000005</v>
      </c>
      <c r="M232" s="9"/>
      <c r="N232" s="9"/>
      <c r="O232" s="9"/>
      <c r="P232" s="9"/>
      <c r="Q232" s="9"/>
      <c r="R232" s="9"/>
      <c r="S232" s="9">
        <v>225</v>
      </c>
      <c r="T232" s="9">
        <f t="shared" si="32"/>
        <v>9746.8000000000011</v>
      </c>
      <c r="U232" s="9"/>
      <c r="V232">
        <v>216</v>
      </c>
      <c r="W232">
        <v>360.3</v>
      </c>
      <c r="X232" s="10">
        <f t="shared" si="30"/>
        <v>21.418408156725352</v>
      </c>
      <c r="Z232" s="11">
        <f t="shared" si="31"/>
        <v>21.417999999999999</v>
      </c>
      <c r="AA232">
        <f t="shared" si="33"/>
        <v>1</v>
      </c>
      <c r="AB232">
        <f t="shared" si="34"/>
        <v>1</v>
      </c>
      <c r="AC232">
        <f t="shared" si="35"/>
        <v>225</v>
      </c>
      <c r="AD232" s="9">
        <f t="shared" si="36"/>
        <v>225</v>
      </c>
      <c r="AE232" s="12">
        <f t="shared" si="37"/>
        <v>21.417999999999999</v>
      </c>
      <c r="AF232" s="9">
        <f t="shared" si="38"/>
        <v>225</v>
      </c>
      <c r="AG232" s="9">
        <v>20.238</v>
      </c>
      <c r="AH232" s="9">
        <v>232</v>
      </c>
      <c r="AI232">
        <f t="shared" si="39"/>
        <v>3.0075620253075681</v>
      </c>
    </row>
    <row r="233" spans="6:35" x14ac:dyDescent="0.3">
      <c r="F233" s="9">
        <v>226</v>
      </c>
      <c r="G233" s="12">
        <v>14.949</v>
      </c>
      <c r="H233" s="9">
        <v>15.888999999999999</v>
      </c>
      <c r="I233" s="9">
        <v>0.74399999999999999</v>
      </c>
      <c r="J233" s="9">
        <v>1.1830000000000001</v>
      </c>
      <c r="K233" s="9">
        <v>0.84599999999999997</v>
      </c>
      <c r="L233" s="9">
        <v>0.93400000000000005</v>
      </c>
      <c r="M233" s="9"/>
      <c r="N233" s="9"/>
      <c r="O233" s="9"/>
      <c r="P233" s="9"/>
      <c r="Q233" s="9"/>
      <c r="R233" s="9"/>
      <c r="S233" s="9">
        <v>226</v>
      </c>
      <c r="T233" s="9">
        <f t="shared" si="32"/>
        <v>1494.9</v>
      </c>
      <c r="U233" s="9"/>
      <c r="V233">
        <v>43</v>
      </c>
      <c r="W233">
        <v>359.2</v>
      </c>
      <c r="X233" s="10">
        <f t="shared" si="30"/>
        <v>21.38568784184578</v>
      </c>
      <c r="Z233" s="11">
        <f t="shared" si="31"/>
        <v>21.385000000000002</v>
      </c>
      <c r="AA233">
        <f t="shared" si="33"/>
        <v>1</v>
      </c>
      <c r="AB233">
        <f t="shared" si="34"/>
        <v>1</v>
      </c>
      <c r="AC233">
        <f t="shared" si="35"/>
        <v>226</v>
      </c>
      <c r="AD233" s="9">
        <f t="shared" si="36"/>
        <v>226</v>
      </c>
      <c r="AE233" s="12">
        <f t="shared" si="37"/>
        <v>21.385000000000002</v>
      </c>
      <c r="AF233" s="9">
        <f t="shared" si="38"/>
        <v>226</v>
      </c>
      <c r="AG233" s="9">
        <v>20.102</v>
      </c>
      <c r="AH233" s="9">
        <v>233</v>
      </c>
      <c r="AI233">
        <f t="shared" si="39"/>
        <v>3.0008193126025482</v>
      </c>
    </row>
    <row r="234" spans="6:35" x14ac:dyDescent="0.3">
      <c r="F234" s="9">
        <v>227</v>
      </c>
      <c r="G234" s="12">
        <v>22.841999999999999</v>
      </c>
      <c r="H234" s="9">
        <v>21.672000000000001</v>
      </c>
      <c r="I234" s="9">
        <v>0.61099999999999999</v>
      </c>
      <c r="J234" s="9">
        <v>2.6589999999999998</v>
      </c>
      <c r="K234" s="9">
        <v>0.376</v>
      </c>
      <c r="L234" s="9">
        <v>0.92600000000000005</v>
      </c>
      <c r="M234" s="9"/>
      <c r="N234" s="9"/>
      <c r="O234" s="9"/>
      <c r="P234" s="9"/>
      <c r="Q234" s="9"/>
      <c r="R234" s="9"/>
      <c r="S234" s="9">
        <v>227</v>
      </c>
      <c r="T234" s="9">
        <f t="shared" si="32"/>
        <v>2284.1999999999998</v>
      </c>
      <c r="U234" s="9"/>
      <c r="V234">
        <v>279</v>
      </c>
      <c r="W234">
        <v>358.2</v>
      </c>
      <c r="X234" s="10">
        <f t="shared" si="30"/>
        <v>21.355898597908148</v>
      </c>
      <c r="Z234" s="11">
        <f t="shared" si="31"/>
        <v>21.355</v>
      </c>
      <c r="AA234">
        <f t="shared" si="33"/>
        <v>1</v>
      </c>
      <c r="AB234">
        <f t="shared" si="34"/>
        <v>1</v>
      </c>
      <c r="AC234">
        <f t="shared" si="35"/>
        <v>227</v>
      </c>
      <c r="AD234" s="9">
        <f t="shared" si="36"/>
        <v>227</v>
      </c>
      <c r="AE234" s="12">
        <f t="shared" si="37"/>
        <v>21.355</v>
      </c>
      <c r="AF234" s="9">
        <f t="shared" si="38"/>
        <v>227</v>
      </c>
      <c r="AG234" s="9">
        <v>19.795999999999999</v>
      </c>
      <c r="AH234" s="9">
        <v>234</v>
      </c>
      <c r="AI234">
        <f t="shared" si="39"/>
        <v>2.9854798970896397</v>
      </c>
    </row>
    <row r="235" spans="6:35" x14ac:dyDescent="0.3">
      <c r="F235" s="9">
        <v>228</v>
      </c>
      <c r="G235" s="12">
        <v>4.4400000000000004</v>
      </c>
      <c r="H235" s="9">
        <v>10.722</v>
      </c>
      <c r="I235" s="9">
        <v>0.48499999999999999</v>
      </c>
      <c r="J235" s="9">
        <v>3.32</v>
      </c>
      <c r="K235" s="9">
        <v>0.30099999999999999</v>
      </c>
      <c r="L235" s="9">
        <v>0.85099999999999998</v>
      </c>
      <c r="M235" s="9"/>
      <c r="N235" s="9"/>
      <c r="O235" s="9"/>
      <c r="P235" s="9"/>
      <c r="Q235" s="9"/>
      <c r="R235" s="9"/>
      <c r="S235" s="9">
        <v>228</v>
      </c>
      <c r="T235" s="9">
        <f t="shared" si="32"/>
        <v>444.00000000000006</v>
      </c>
      <c r="U235" s="9"/>
      <c r="V235">
        <v>122</v>
      </c>
      <c r="W235">
        <v>357.1</v>
      </c>
      <c r="X235" s="10">
        <f t="shared" si="30"/>
        <v>21.323082362194416</v>
      </c>
      <c r="Z235" s="11">
        <f t="shared" si="31"/>
        <v>21.323</v>
      </c>
      <c r="AA235">
        <f t="shared" si="33"/>
        <v>1</v>
      </c>
      <c r="AB235">
        <f t="shared" si="34"/>
        <v>1</v>
      </c>
      <c r="AC235">
        <f t="shared" si="35"/>
        <v>228</v>
      </c>
      <c r="AD235" s="9">
        <f t="shared" si="36"/>
        <v>228</v>
      </c>
      <c r="AE235" s="12">
        <f t="shared" si="37"/>
        <v>21.323</v>
      </c>
      <c r="AF235" s="9">
        <f t="shared" si="38"/>
        <v>228</v>
      </c>
      <c r="AG235" s="9">
        <v>19.725000000000001</v>
      </c>
      <c r="AH235" s="9">
        <v>235</v>
      </c>
      <c r="AI235">
        <f t="shared" si="39"/>
        <v>2.981886866731938</v>
      </c>
    </row>
    <row r="236" spans="6:35" x14ac:dyDescent="0.3">
      <c r="F236" s="9">
        <v>229</v>
      </c>
      <c r="G236" s="12">
        <v>12.879</v>
      </c>
      <c r="H236" s="9">
        <v>15.263999999999999</v>
      </c>
      <c r="I236" s="9">
        <v>0.69499999999999995</v>
      </c>
      <c r="J236" s="9">
        <v>1.7110000000000001</v>
      </c>
      <c r="K236" s="9">
        <v>0.58499999999999996</v>
      </c>
      <c r="L236" s="9">
        <v>0.93200000000000005</v>
      </c>
      <c r="M236" s="9"/>
      <c r="N236" s="9"/>
      <c r="O236" s="9"/>
      <c r="P236" s="9"/>
      <c r="Q236" s="9"/>
      <c r="R236" s="9"/>
      <c r="S236" s="9">
        <v>229</v>
      </c>
      <c r="T236" s="9">
        <f t="shared" si="32"/>
        <v>1287.8999999999999</v>
      </c>
      <c r="U236" s="9"/>
      <c r="V236">
        <v>45</v>
      </c>
      <c r="W236">
        <v>355</v>
      </c>
      <c r="X236" s="10">
        <f t="shared" si="30"/>
        <v>21.260292528114064</v>
      </c>
      <c r="Z236" s="11">
        <f t="shared" si="31"/>
        <v>21.26</v>
      </c>
      <c r="AA236">
        <f t="shared" si="33"/>
        <v>1</v>
      </c>
      <c r="AB236">
        <f t="shared" si="34"/>
        <v>1</v>
      </c>
      <c r="AC236">
        <f t="shared" si="35"/>
        <v>229</v>
      </c>
      <c r="AD236" s="9">
        <f t="shared" si="36"/>
        <v>229</v>
      </c>
      <c r="AE236" s="12">
        <f t="shared" si="37"/>
        <v>21.26</v>
      </c>
      <c r="AF236" s="9">
        <f t="shared" si="38"/>
        <v>229</v>
      </c>
      <c r="AG236" s="9">
        <v>19.585999999999999</v>
      </c>
      <c r="AH236" s="9">
        <v>236</v>
      </c>
      <c r="AI236">
        <f t="shared" si="39"/>
        <v>2.9748150252986028</v>
      </c>
    </row>
    <row r="237" spans="6:35" x14ac:dyDescent="0.3">
      <c r="F237" s="9">
        <v>230</v>
      </c>
      <c r="G237" s="12">
        <v>7.2279999999999998</v>
      </c>
      <c r="H237" s="9">
        <v>13.268000000000001</v>
      </c>
      <c r="I237" s="9">
        <v>0.51600000000000001</v>
      </c>
      <c r="J237" s="9">
        <v>1.5309999999999999</v>
      </c>
      <c r="K237" s="9">
        <v>0.65300000000000002</v>
      </c>
      <c r="L237" s="9">
        <v>0.77700000000000002</v>
      </c>
      <c r="M237" s="9"/>
      <c r="N237" s="9"/>
      <c r="O237" s="9"/>
      <c r="P237" s="9"/>
      <c r="Q237" s="9"/>
      <c r="R237" s="9"/>
      <c r="S237" s="9">
        <v>230</v>
      </c>
      <c r="T237" s="9">
        <f t="shared" si="32"/>
        <v>722.8</v>
      </c>
      <c r="U237" s="9"/>
      <c r="V237">
        <v>89</v>
      </c>
      <c r="W237">
        <v>351.7</v>
      </c>
      <c r="X237" s="10">
        <f t="shared" si="30"/>
        <v>21.161246368854474</v>
      </c>
      <c r="Z237" s="11">
        <f t="shared" si="31"/>
        <v>21.161000000000001</v>
      </c>
      <c r="AA237">
        <f t="shared" si="33"/>
        <v>1</v>
      </c>
      <c r="AB237">
        <f t="shared" si="34"/>
        <v>1</v>
      </c>
      <c r="AC237">
        <f t="shared" si="35"/>
        <v>230</v>
      </c>
      <c r="AD237" s="9">
        <f t="shared" si="36"/>
        <v>230</v>
      </c>
      <c r="AE237" s="12">
        <f t="shared" si="37"/>
        <v>21.161000000000001</v>
      </c>
      <c r="AF237" s="9">
        <f t="shared" si="38"/>
        <v>230</v>
      </c>
      <c r="AG237" s="9">
        <v>19.481999999999999</v>
      </c>
      <c r="AH237" s="9">
        <v>237</v>
      </c>
      <c r="AI237">
        <f t="shared" si="39"/>
        <v>2.9694909623487638</v>
      </c>
    </row>
    <row r="238" spans="6:35" x14ac:dyDescent="0.3">
      <c r="F238" s="9">
        <v>231</v>
      </c>
      <c r="G238" s="12">
        <v>1.4259999999999999</v>
      </c>
      <c r="H238" s="9">
        <v>7.5960000000000001</v>
      </c>
      <c r="I238" s="9">
        <v>0.311</v>
      </c>
      <c r="J238" s="9">
        <v>3.1139999999999999</v>
      </c>
      <c r="K238" s="9">
        <v>0.32100000000000001</v>
      </c>
      <c r="L238" s="9">
        <v>0.627</v>
      </c>
      <c r="M238" s="9"/>
      <c r="N238" s="9"/>
      <c r="O238" s="9"/>
      <c r="P238" s="9"/>
      <c r="Q238" s="9"/>
      <c r="R238" s="9"/>
      <c r="S238" s="9">
        <v>231</v>
      </c>
      <c r="T238" s="9">
        <f t="shared" si="32"/>
        <v>142.6</v>
      </c>
      <c r="U238" s="9"/>
      <c r="V238">
        <v>252</v>
      </c>
      <c r="W238">
        <v>337.8</v>
      </c>
      <c r="X238" s="10">
        <f t="shared" si="30"/>
        <v>20.738860099136065</v>
      </c>
      <c r="Z238" s="11">
        <f t="shared" si="31"/>
        <v>20.738</v>
      </c>
      <c r="AA238">
        <f t="shared" si="33"/>
        <v>1</v>
      </c>
      <c r="AB238">
        <f t="shared" si="34"/>
        <v>1</v>
      </c>
      <c r="AC238">
        <f t="shared" si="35"/>
        <v>231</v>
      </c>
      <c r="AD238" s="9">
        <f t="shared" si="36"/>
        <v>231</v>
      </c>
      <c r="AE238" s="12">
        <f t="shared" si="37"/>
        <v>20.738</v>
      </c>
      <c r="AF238" s="9">
        <f t="shared" si="38"/>
        <v>231</v>
      </c>
      <c r="AG238" s="9">
        <v>19.413</v>
      </c>
      <c r="AH238" s="9">
        <v>238</v>
      </c>
      <c r="AI238">
        <f t="shared" si="39"/>
        <v>2.9659429447432388</v>
      </c>
    </row>
    <row r="239" spans="6:35" x14ac:dyDescent="0.3">
      <c r="F239" s="9">
        <v>232</v>
      </c>
      <c r="G239" s="12">
        <v>1.5980000000000001</v>
      </c>
      <c r="H239" s="9">
        <v>5.3789999999999996</v>
      </c>
      <c r="I239" s="9">
        <v>0.69399999999999995</v>
      </c>
      <c r="J239" s="9">
        <v>1.7170000000000001</v>
      </c>
      <c r="K239" s="9">
        <v>0.58199999999999996</v>
      </c>
      <c r="L239" s="9">
        <v>0.876</v>
      </c>
      <c r="M239" s="9"/>
      <c r="N239" s="9"/>
      <c r="O239" s="9"/>
      <c r="P239" s="9"/>
      <c r="Q239" s="9"/>
      <c r="R239" s="9"/>
      <c r="S239" s="9">
        <v>232</v>
      </c>
      <c r="T239" s="9">
        <f t="shared" si="32"/>
        <v>159.80000000000001</v>
      </c>
      <c r="U239" s="9"/>
      <c r="V239">
        <v>314</v>
      </c>
      <c r="W239">
        <v>321.7</v>
      </c>
      <c r="X239" s="10">
        <f t="shared" si="30"/>
        <v>20.238605721276894</v>
      </c>
      <c r="Z239" s="11">
        <f t="shared" si="31"/>
        <v>20.238</v>
      </c>
      <c r="AA239">
        <f t="shared" si="33"/>
        <v>1</v>
      </c>
      <c r="AB239">
        <f t="shared" si="34"/>
        <v>1</v>
      </c>
      <c r="AC239">
        <f t="shared" si="35"/>
        <v>232</v>
      </c>
      <c r="AD239" s="9">
        <f t="shared" si="36"/>
        <v>232</v>
      </c>
      <c r="AE239" s="12">
        <f t="shared" si="37"/>
        <v>20.238</v>
      </c>
      <c r="AF239" s="9">
        <f t="shared" si="38"/>
        <v>232</v>
      </c>
      <c r="AG239" s="9">
        <v>18.803000000000001</v>
      </c>
      <c r="AH239" s="9">
        <v>239</v>
      </c>
      <c r="AI239">
        <f t="shared" si="39"/>
        <v>2.9340164315733377</v>
      </c>
    </row>
    <row r="240" spans="6:35" x14ac:dyDescent="0.3">
      <c r="F240" s="9">
        <v>233</v>
      </c>
      <c r="G240" s="12">
        <v>1.2010000000000001</v>
      </c>
      <c r="H240" s="9">
        <v>4.5</v>
      </c>
      <c r="I240" s="9">
        <v>0.745</v>
      </c>
      <c r="J240" s="9">
        <v>1.62</v>
      </c>
      <c r="K240" s="9">
        <v>0.61699999999999999</v>
      </c>
      <c r="L240" s="9">
        <v>0.872</v>
      </c>
      <c r="M240" s="9"/>
      <c r="N240" s="9"/>
      <c r="O240" s="9"/>
      <c r="P240" s="9"/>
      <c r="Q240" s="9"/>
      <c r="R240" s="9"/>
      <c r="S240" s="9">
        <v>233</v>
      </c>
      <c r="T240" s="9">
        <f t="shared" si="32"/>
        <v>120.10000000000001</v>
      </c>
      <c r="U240" s="9"/>
      <c r="V240">
        <v>97</v>
      </c>
      <c r="W240">
        <v>317.39999999999998</v>
      </c>
      <c r="X240" s="10">
        <f t="shared" si="30"/>
        <v>20.102891122894256</v>
      </c>
      <c r="Z240" s="11">
        <f t="shared" si="31"/>
        <v>20.102</v>
      </c>
      <c r="AA240">
        <f t="shared" si="33"/>
        <v>1</v>
      </c>
      <c r="AB240">
        <f t="shared" si="34"/>
        <v>1</v>
      </c>
      <c r="AC240">
        <f t="shared" si="35"/>
        <v>233</v>
      </c>
      <c r="AD240" s="9">
        <f t="shared" si="36"/>
        <v>233</v>
      </c>
      <c r="AE240" s="12">
        <f t="shared" si="37"/>
        <v>20.102</v>
      </c>
      <c r="AF240" s="9">
        <f t="shared" si="38"/>
        <v>233</v>
      </c>
      <c r="AG240" s="9">
        <v>18.547999999999998</v>
      </c>
      <c r="AH240" s="9">
        <v>240</v>
      </c>
      <c r="AI240">
        <f t="shared" si="39"/>
        <v>2.9203619665292142</v>
      </c>
    </row>
    <row r="241" spans="6:35" x14ac:dyDescent="0.3">
      <c r="F241" s="9">
        <v>234</v>
      </c>
      <c r="G241" s="12">
        <v>1.147</v>
      </c>
      <c r="H241" s="9">
        <v>4.1109999999999998</v>
      </c>
      <c r="I241" s="9">
        <v>0.85299999999999998</v>
      </c>
      <c r="J241" s="9">
        <v>1.637</v>
      </c>
      <c r="K241" s="9">
        <v>0.61099999999999999</v>
      </c>
      <c r="L241" s="9">
        <v>0.88400000000000001</v>
      </c>
      <c r="M241" s="9"/>
      <c r="N241" s="9"/>
      <c r="O241" s="9"/>
      <c r="P241" s="9"/>
      <c r="Q241" s="9"/>
      <c r="R241" s="9"/>
      <c r="S241" s="9">
        <v>234</v>
      </c>
      <c r="T241" s="9">
        <f t="shared" si="32"/>
        <v>114.7</v>
      </c>
      <c r="U241" s="9"/>
      <c r="V241">
        <v>117</v>
      </c>
      <c r="W241">
        <v>307.8</v>
      </c>
      <c r="X241" s="10">
        <f t="shared" si="30"/>
        <v>19.796543432364224</v>
      </c>
      <c r="Z241" s="11">
        <f t="shared" si="31"/>
        <v>19.795999999999999</v>
      </c>
      <c r="AA241">
        <f t="shared" si="33"/>
        <v>1</v>
      </c>
      <c r="AB241">
        <f t="shared" si="34"/>
        <v>1</v>
      </c>
      <c r="AC241">
        <f t="shared" si="35"/>
        <v>234</v>
      </c>
      <c r="AD241" s="9">
        <f t="shared" si="36"/>
        <v>234</v>
      </c>
      <c r="AE241" s="12">
        <f t="shared" si="37"/>
        <v>19.795999999999999</v>
      </c>
      <c r="AF241" s="9">
        <f t="shared" si="38"/>
        <v>234</v>
      </c>
      <c r="AG241" s="9">
        <v>17.603999999999999</v>
      </c>
      <c r="AH241" s="9">
        <v>241</v>
      </c>
      <c r="AI241">
        <f t="shared" si="39"/>
        <v>2.868126148948845</v>
      </c>
    </row>
    <row r="242" spans="6:35" x14ac:dyDescent="0.3">
      <c r="F242" s="9">
        <v>235</v>
      </c>
      <c r="G242" s="12">
        <v>22.616</v>
      </c>
      <c r="H242" s="9">
        <v>21.960999999999999</v>
      </c>
      <c r="I242" s="9">
        <v>0.58899999999999997</v>
      </c>
      <c r="J242" s="9">
        <v>2.17</v>
      </c>
      <c r="K242" s="9">
        <v>0.46100000000000002</v>
      </c>
      <c r="L242" s="9">
        <v>0.89300000000000002</v>
      </c>
      <c r="M242" s="9"/>
      <c r="N242" s="9"/>
      <c r="O242" s="9"/>
      <c r="P242" s="9"/>
      <c r="Q242" s="9"/>
      <c r="R242" s="9"/>
      <c r="S242" s="9">
        <v>235</v>
      </c>
      <c r="T242" s="9">
        <f t="shared" si="32"/>
        <v>2261.6</v>
      </c>
      <c r="U242" s="9"/>
      <c r="V242">
        <v>32</v>
      </c>
      <c r="W242">
        <v>305.60000000000002</v>
      </c>
      <c r="X242" s="10">
        <f t="shared" si="30"/>
        <v>19.725668679947603</v>
      </c>
      <c r="Z242" s="11">
        <f t="shared" si="31"/>
        <v>19.725000000000001</v>
      </c>
      <c r="AA242">
        <f t="shared" si="33"/>
        <v>1</v>
      </c>
      <c r="AB242">
        <f t="shared" si="34"/>
        <v>1</v>
      </c>
      <c r="AC242">
        <f t="shared" si="35"/>
        <v>235</v>
      </c>
      <c r="AD242" s="9">
        <f t="shared" si="36"/>
        <v>235</v>
      </c>
      <c r="AE242" s="12">
        <f t="shared" si="37"/>
        <v>19.725000000000001</v>
      </c>
      <c r="AF242" s="9">
        <f t="shared" si="38"/>
        <v>235</v>
      </c>
      <c r="AG242" s="9">
        <v>17.567</v>
      </c>
      <c r="AH242" s="9">
        <v>242</v>
      </c>
      <c r="AI242">
        <f t="shared" si="39"/>
        <v>2.8660221420312459</v>
      </c>
    </row>
    <row r="243" spans="6:35" x14ac:dyDescent="0.3">
      <c r="F243" s="9">
        <v>236</v>
      </c>
      <c r="G243" s="12">
        <v>6.016</v>
      </c>
      <c r="H243" s="9">
        <v>10.757999999999999</v>
      </c>
      <c r="I243" s="9">
        <v>0.65300000000000002</v>
      </c>
      <c r="J243" s="9">
        <v>1.9</v>
      </c>
      <c r="K243" s="9">
        <v>0.52600000000000002</v>
      </c>
      <c r="L243" s="9">
        <v>0.89800000000000002</v>
      </c>
      <c r="M243" s="9"/>
      <c r="N243" s="9"/>
      <c r="O243" s="9"/>
      <c r="P243" s="9"/>
      <c r="Q243" s="9"/>
      <c r="R243" s="9"/>
      <c r="S243" s="9">
        <v>236</v>
      </c>
      <c r="T243" s="9">
        <f t="shared" si="32"/>
        <v>601.6</v>
      </c>
      <c r="U243" s="9"/>
      <c r="V243">
        <v>190</v>
      </c>
      <c r="W243">
        <v>301.3</v>
      </c>
      <c r="X243" s="10">
        <f t="shared" si="30"/>
        <v>19.586400251927472</v>
      </c>
      <c r="Z243" s="11">
        <f t="shared" si="31"/>
        <v>19.585999999999999</v>
      </c>
      <c r="AA243">
        <f t="shared" si="33"/>
        <v>1</v>
      </c>
      <c r="AB243">
        <f t="shared" si="34"/>
        <v>1</v>
      </c>
      <c r="AC243">
        <f t="shared" si="35"/>
        <v>236</v>
      </c>
      <c r="AD243" s="9">
        <f t="shared" si="36"/>
        <v>236</v>
      </c>
      <c r="AE243" s="12">
        <f t="shared" si="37"/>
        <v>19.585999999999999</v>
      </c>
      <c r="AF243" s="9">
        <f t="shared" si="38"/>
        <v>236</v>
      </c>
      <c r="AG243" s="9">
        <v>17.488</v>
      </c>
      <c r="AH243" s="9">
        <v>243</v>
      </c>
      <c r="AI243">
        <f t="shared" si="39"/>
        <v>2.8615149314341828</v>
      </c>
    </row>
    <row r="244" spans="6:35" x14ac:dyDescent="0.3">
      <c r="F244" s="9">
        <v>237</v>
      </c>
      <c r="G244" s="12">
        <v>9.7479999999999993</v>
      </c>
      <c r="H244" s="9">
        <v>15.086</v>
      </c>
      <c r="I244" s="9">
        <v>0.53800000000000003</v>
      </c>
      <c r="J244" s="9">
        <v>1.702</v>
      </c>
      <c r="K244" s="9">
        <v>0.58799999999999997</v>
      </c>
      <c r="L244" s="9">
        <v>0.80200000000000005</v>
      </c>
      <c r="M244" s="9"/>
      <c r="N244" s="9"/>
      <c r="O244" s="9"/>
      <c r="P244" s="9"/>
      <c r="Q244" s="9"/>
      <c r="R244" s="9"/>
      <c r="S244" s="9">
        <v>237</v>
      </c>
      <c r="T244" s="9">
        <f t="shared" si="32"/>
        <v>974.8</v>
      </c>
      <c r="U244" s="9"/>
      <c r="V244">
        <v>100</v>
      </c>
      <c r="W244">
        <v>298.09999999999997</v>
      </c>
      <c r="X244" s="10">
        <f t="shared" si="30"/>
        <v>19.482112521119262</v>
      </c>
      <c r="Z244" s="11">
        <f t="shared" si="31"/>
        <v>19.481999999999999</v>
      </c>
      <c r="AA244">
        <f t="shared" si="33"/>
        <v>1</v>
      </c>
      <c r="AB244">
        <f t="shared" si="34"/>
        <v>1</v>
      </c>
      <c r="AC244">
        <f t="shared" si="35"/>
        <v>237</v>
      </c>
      <c r="AD244" s="9">
        <f t="shared" si="36"/>
        <v>237</v>
      </c>
      <c r="AE244" s="12">
        <f t="shared" si="37"/>
        <v>19.481999999999999</v>
      </c>
      <c r="AF244" s="9">
        <f t="shared" si="38"/>
        <v>237</v>
      </c>
      <c r="AG244" s="9">
        <v>17.094000000000001</v>
      </c>
      <c r="AH244" s="9">
        <v>244</v>
      </c>
      <c r="AI244">
        <f t="shared" si="39"/>
        <v>2.8387275247438262</v>
      </c>
    </row>
    <row r="245" spans="6:35" x14ac:dyDescent="0.3">
      <c r="F245" s="9">
        <v>238</v>
      </c>
      <c r="G245" s="12">
        <v>36.234999999999999</v>
      </c>
      <c r="H245" s="9">
        <v>27.132000000000001</v>
      </c>
      <c r="I245" s="9">
        <v>0.61899999999999999</v>
      </c>
      <c r="J245" s="9">
        <v>2.3969999999999998</v>
      </c>
      <c r="K245" s="9">
        <v>0.41699999999999998</v>
      </c>
      <c r="L245" s="9">
        <v>0.89</v>
      </c>
      <c r="M245" s="9"/>
      <c r="N245" s="9"/>
      <c r="O245" s="9"/>
      <c r="P245" s="9"/>
      <c r="Q245" s="9"/>
      <c r="R245" s="9"/>
      <c r="S245" s="9">
        <v>238</v>
      </c>
      <c r="T245" s="9">
        <f t="shared" si="32"/>
        <v>3623.5</v>
      </c>
      <c r="U245" s="9"/>
      <c r="V245">
        <v>150</v>
      </c>
      <c r="W245">
        <v>296</v>
      </c>
      <c r="X245" s="10">
        <f t="shared" si="30"/>
        <v>19.413369239820483</v>
      </c>
      <c r="Z245" s="11">
        <f t="shared" si="31"/>
        <v>19.413</v>
      </c>
      <c r="AA245">
        <f t="shared" si="33"/>
        <v>1</v>
      </c>
      <c r="AB245">
        <f t="shared" si="34"/>
        <v>1</v>
      </c>
      <c r="AC245">
        <f t="shared" si="35"/>
        <v>238</v>
      </c>
      <c r="AD245" s="9">
        <f t="shared" si="36"/>
        <v>238</v>
      </c>
      <c r="AE245" s="12">
        <f t="shared" si="37"/>
        <v>19.413</v>
      </c>
      <c r="AF245" s="9">
        <f t="shared" si="38"/>
        <v>238</v>
      </c>
      <c r="AG245" s="9">
        <v>16.853999999999999</v>
      </c>
      <c r="AH245" s="9">
        <v>246</v>
      </c>
      <c r="AI245">
        <f t="shared" si="39"/>
        <v>2.8245880173501616</v>
      </c>
    </row>
    <row r="246" spans="6:35" x14ac:dyDescent="0.3">
      <c r="F246" s="9">
        <v>239</v>
      </c>
      <c r="G246" s="12">
        <v>6.6379999999999999</v>
      </c>
      <c r="H246" s="9">
        <v>10.722</v>
      </c>
      <c r="I246" s="9">
        <v>0.72599999999999998</v>
      </c>
      <c r="J246" s="9">
        <v>1.819</v>
      </c>
      <c r="K246" s="9">
        <v>0.55000000000000004</v>
      </c>
      <c r="L246" s="9">
        <v>0.91200000000000003</v>
      </c>
      <c r="M246" s="9"/>
      <c r="N246" s="9"/>
      <c r="O246" s="9"/>
      <c r="P246" s="9"/>
      <c r="Q246" s="9"/>
      <c r="R246" s="9"/>
      <c r="S246" s="9">
        <v>239</v>
      </c>
      <c r="T246" s="9">
        <f t="shared" si="32"/>
        <v>663.8</v>
      </c>
      <c r="U246" s="9"/>
      <c r="V246">
        <v>82</v>
      </c>
      <c r="W246">
        <v>277.7</v>
      </c>
      <c r="X246" s="10">
        <f t="shared" si="30"/>
        <v>18.803686382540917</v>
      </c>
      <c r="Z246" s="11">
        <f t="shared" si="31"/>
        <v>18.803000000000001</v>
      </c>
      <c r="AA246">
        <f t="shared" si="33"/>
        <v>1</v>
      </c>
      <c r="AB246">
        <f t="shared" si="34"/>
        <v>1</v>
      </c>
      <c r="AC246">
        <f t="shared" si="35"/>
        <v>239</v>
      </c>
      <c r="AD246" s="9">
        <f t="shared" si="36"/>
        <v>239</v>
      </c>
      <c r="AE246" s="12">
        <f t="shared" si="37"/>
        <v>18.803000000000001</v>
      </c>
      <c r="AF246" s="9">
        <f t="shared" si="38"/>
        <v>239</v>
      </c>
      <c r="AG246" s="9">
        <v>16.690000000000001</v>
      </c>
      <c r="AH246" s="9">
        <v>247</v>
      </c>
      <c r="AI246">
        <f t="shared" si="39"/>
        <v>2.8148097376737438</v>
      </c>
    </row>
    <row r="247" spans="6:35" x14ac:dyDescent="0.3">
      <c r="F247" s="9">
        <v>240</v>
      </c>
      <c r="G247" s="12">
        <v>2.1549999999999998</v>
      </c>
      <c r="H247" s="9">
        <v>6.2320000000000002</v>
      </c>
      <c r="I247" s="9">
        <v>0.69699999999999995</v>
      </c>
      <c r="J247" s="9">
        <v>2.0070000000000001</v>
      </c>
      <c r="K247" s="9">
        <v>0.498</v>
      </c>
      <c r="L247" s="9">
        <v>0.91200000000000003</v>
      </c>
      <c r="M247" s="9"/>
      <c r="N247" s="9"/>
      <c r="O247" s="9"/>
      <c r="P247" s="9"/>
      <c r="Q247" s="9"/>
      <c r="R247" s="9"/>
      <c r="S247" s="9">
        <v>240</v>
      </c>
      <c r="T247" s="9">
        <f t="shared" si="32"/>
        <v>215.49999999999997</v>
      </c>
      <c r="U247" s="9"/>
      <c r="V247">
        <v>109</v>
      </c>
      <c r="W247">
        <v>270.2</v>
      </c>
      <c r="X247" s="10">
        <f t="shared" si="30"/>
        <v>18.548027522824118</v>
      </c>
      <c r="Z247" s="11">
        <f t="shared" si="31"/>
        <v>18.547999999999998</v>
      </c>
      <c r="AA247">
        <f t="shared" si="33"/>
        <v>1</v>
      </c>
      <c r="AB247">
        <f t="shared" si="34"/>
        <v>1</v>
      </c>
      <c r="AC247">
        <f t="shared" si="35"/>
        <v>240</v>
      </c>
      <c r="AD247" s="9">
        <f t="shared" si="36"/>
        <v>240</v>
      </c>
      <c r="AE247" s="12">
        <f t="shared" si="37"/>
        <v>18.547999999999998</v>
      </c>
      <c r="AF247" s="9">
        <f t="shared" si="38"/>
        <v>240</v>
      </c>
      <c r="AG247" s="9">
        <v>16.648</v>
      </c>
      <c r="AH247" s="9">
        <v>248</v>
      </c>
      <c r="AI247">
        <f t="shared" si="39"/>
        <v>2.8122900890913334</v>
      </c>
    </row>
    <row r="248" spans="6:35" x14ac:dyDescent="0.3">
      <c r="F248" s="9">
        <v>241</v>
      </c>
      <c r="G248" s="12">
        <v>37.04</v>
      </c>
      <c r="H248" s="9">
        <v>25.332999999999998</v>
      </c>
      <c r="I248" s="9">
        <v>0.72499999999999998</v>
      </c>
      <c r="J248" s="9">
        <v>1.6379999999999999</v>
      </c>
      <c r="K248" s="9">
        <v>0.61099999999999999</v>
      </c>
      <c r="L248" s="9">
        <v>0.94799999999999995</v>
      </c>
      <c r="M248" s="9"/>
      <c r="N248" s="9"/>
      <c r="O248" s="9"/>
      <c r="P248" s="9"/>
      <c r="Q248" s="9"/>
      <c r="R248" s="9"/>
      <c r="S248" s="9">
        <v>241</v>
      </c>
      <c r="T248" s="9">
        <f t="shared" si="32"/>
        <v>3704</v>
      </c>
      <c r="U248" s="9"/>
      <c r="V248">
        <v>134</v>
      </c>
      <c r="W248">
        <v>243.4</v>
      </c>
      <c r="X248" s="10">
        <f t="shared" si="30"/>
        <v>17.604161587208253</v>
      </c>
      <c r="Z248" s="11">
        <f t="shared" si="31"/>
        <v>17.603999999999999</v>
      </c>
      <c r="AA248">
        <f t="shared" si="33"/>
        <v>1</v>
      </c>
      <c r="AB248">
        <f t="shared" si="34"/>
        <v>1</v>
      </c>
      <c r="AC248">
        <f t="shared" si="35"/>
        <v>241</v>
      </c>
      <c r="AD248" s="9">
        <f t="shared" si="36"/>
        <v>241</v>
      </c>
      <c r="AE248" s="12">
        <f t="shared" si="37"/>
        <v>17.603999999999999</v>
      </c>
      <c r="AF248" s="9">
        <f t="shared" si="38"/>
        <v>241</v>
      </c>
      <c r="AG248" s="9">
        <v>16.564</v>
      </c>
      <c r="AH248" s="9">
        <v>250</v>
      </c>
      <c r="AI248">
        <f t="shared" si="39"/>
        <v>2.8072316656833207</v>
      </c>
    </row>
    <row r="249" spans="6:35" x14ac:dyDescent="0.3">
      <c r="F249" s="9">
        <v>242</v>
      </c>
      <c r="G249" s="12">
        <v>2.2309999999999999</v>
      </c>
      <c r="H249" s="9">
        <v>6.6820000000000004</v>
      </c>
      <c r="I249" s="9">
        <v>0.628</v>
      </c>
      <c r="J249" s="9">
        <v>2.7909999999999999</v>
      </c>
      <c r="K249" s="9">
        <v>0.35799999999999998</v>
      </c>
      <c r="L249" s="9">
        <v>0.88300000000000001</v>
      </c>
      <c r="M249" s="9"/>
      <c r="N249" s="9"/>
      <c r="O249" s="9"/>
      <c r="P249" s="9"/>
      <c r="Q249" s="9"/>
      <c r="R249" s="9"/>
      <c r="S249" s="9">
        <v>242</v>
      </c>
      <c r="T249" s="9">
        <f t="shared" si="32"/>
        <v>223.1</v>
      </c>
      <c r="U249" s="9"/>
      <c r="V249">
        <v>168</v>
      </c>
      <c r="W249">
        <v>242.4</v>
      </c>
      <c r="X249" s="10">
        <f t="shared" si="30"/>
        <v>17.567961340001958</v>
      </c>
      <c r="Z249" s="11">
        <f t="shared" si="31"/>
        <v>17.567</v>
      </c>
      <c r="AA249">
        <f t="shared" si="33"/>
        <v>1</v>
      </c>
      <c r="AB249">
        <f t="shared" si="34"/>
        <v>1</v>
      </c>
      <c r="AC249">
        <f t="shared" si="35"/>
        <v>242</v>
      </c>
      <c r="AD249" s="9">
        <f t="shared" si="36"/>
        <v>242</v>
      </c>
      <c r="AE249" s="12">
        <f t="shared" si="37"/>
        <v>17.567</v>
      </c>
      <c r="AF249" s="9">
        <f t="shared" si="38"/>
        <v>242</v>
      </c>
      <c r="AG249" s="9">
        <v>16.483000000000001</v>
      </c>
      <c r="AH249" s="9">
        <v>251</v>
      </c>
      <c r="AI249">
        <f t="shared" si="39"/>
        <v>2.8023295467492191</v>
      </c>
    </row>
    <row r="250" spans="6:35" x14ac:dyDescent="0.3">
      <c r="F250" s="9">
        <v>243</v>
      </c>
      <c r="G250" s="12">
        <v>0.85799999999999998</v>
      </c>
      <c r="H250" s="9">
        <v>3.7679999999999998</v>
      </c>
      <c r="I250" s="9">
        <v>0.75900000000000001</v>
      </c>
      <c r="J250" s="9">
        <v>1.728</v>
      </c>
      <c r="K250" s="9">
        <v>0.57899999999999996</v>
      </c>
      <c r="L250" s="9">
        <v>0.879</v>
      </c>
      <c r="M250" s="9"/>
      <c r="N250" s="9"/>
      <c r="O250" s="9"/>
      <c r="P250" s="9"/>
      <c r="Q250" s="9"/>
      <c r="R250" s="9"/>
      <c r="S250" s="9">
        <v>243</v>
      </c>
      <c r="T250" s="9">
        <f t="shared" si="32"/>
        <v>85.8</v>
      </c>
      <c r="U250" s="9"/>
      <c r="V250">
        <v>68</v>
      </c>
      <c r="W250">
        <v>240.20000000000002</v>
      </c>
      <c r="X250" s="10">
        <f t="shared" si="30"/>
        <v>17.488057028880771</v>
      </c>
      <c r="Z250" s="11">
        <f t="shared" si="31"/>
        <v>17.488</v>
      </c>
      <c r="AA250">
        <f t="shared" si="33"/>
        <v>1</v>
      </c>
      <c r="AB250">
        <f t="shared" si="34"/>
        <v>1</v>
      </c>
      <c r="AC250">
        <f t="shared" si="35"/>
        <v>243</v>
      </c>
      <c r="AD250" s="9">
        <f t="shared" si="36"/>
        <v>243</v>
      </c>
      <c r="AE250" s="12">
        <f t="shared" si="37"/>
        <v>17.488</v>
      </c>
      <c r="AF250" s="9">
        <f t="shared" si="38"/>
        <v>243</v>
      </c>
      <c r="AG250" s="9">
        <v>16.273</v>
      </c>
      <c r="AH250" s="9">
        <v>252</v>
      </c>
      <c r="AI250">
        <f t="shared" si="39"/>
        <v>2.7895072926784774</v>
      </c>
    </row>
    <row r="251" spans="6:35" x14ac:dyDescent="0.3">
      <c r="F251" s="9">
        <v>244</v>
      </c>
      <c r="G251" s="12">
        <v>4.2889999999999997</v>
      </c>
      <c r="H251" s="9">
        <v>9.5109999999999992</v>
      </c>
      <c r="I251" s="9">
        <v>0.59599999999999997</v>
      </c>
      <c r="J251" s="9">
        <v>2.6179999999999999</v>
      </c>
      <c r="K251" s="9">
        <v>0.38200000000000001</v>
      </c>
      <c r="L251" s="9">
        <v>0.91200000000000003</v>
      </c>
      <c r="M251" s="9"/>
      <c r="N251" s="9"/>
      <c r="O251" s="9"/>
      <c r="P251" s="9"/>
      <c r="Q251" s="9"/>
      <c r="R251" s="9"/>
      <c r="S251" s="9">
        <v>244</v>
      </c>
      <c r="T251" s="9">
        <f t="shared" si="32"/>
        <v>428.9</v>
      </c>
      <c r="U251" s="9"/>
      <c r="V251">
        <v>288</v>
      </c>
      <c r="W251">
        <v>229.5</v>
      </c>
      <c r="X251" s="10">
        <f t="shared" si="30"/>
        <v>17.094106455639025</v>
      </c>
      <c r="Z251" s="11">
        <f t="shared" si="31"/>
        <v>17.094000000000001</v>
      </c>
      <c r="AA251">
        <f t="shared" si="33"/>
        <v>1</v>
      </c>
      <c r="AB251">
        <f t="shared" si="34"/>
        <v>1</v>
      </c>
      <c r="AC251">
        <f t="shared" si="35"/>
        <v>244</v>
      </c>
      <c r="AD251" s="9">
        <f t="shared" si="36"/>
        <v>244</v>
      </c>
      <c r="AE251" s="12">
        <f t="shared" si="37"/>
        <v>17.094000000000001</v>
      </c>
      <c r="AF251" s="9">
        <f t="shared" si="38"/>
        <v>244</v>
      </c>
      <c r="AG251" s="9">
        <v>16.234000000000002</v>
      </c>
      <c r="AH251" s="9">
        <v>253</v>
      </c>
      <c r="AI251">
        <f t="shared" si="39"/>
        <v>2.787107808338984</v>
      </c>
    </row>
    <row r="252" spans="6:35" x14ac:dyDescent="0.3">
      <c r="F252" s="9">
        <v>245</v>
      </c>
      <c r="G252" s="12">
        <v>14.08</v>
      </c>
      <c r="H252" s="9">
        <v>17.681999999999999</v>
      </c>
      <c r="I252" s="9">
        <v>0.56599999999999995</v>
      </c>
      <c r="J252" s="9">
        <v>2.9649999999999999</v>
      </c>
      <c r="K252" s="9">
        <v>0.33700000000000002</v>
      </c>
      <c r="L252" s="9">
        <v>0.92100000000000004</v>
      </c>
      <c r="M252" s="9"/>
      <c r="N252" s="9"/>
      <c r="O252" s="9"/>
      <c r="P252" s="9"/>
      <c r="Q252" s="9"/>
      <c r="R252" s="9"/>
      <c r="S252" s="9">
        <v>245</v>
      </c>
      <c r="T252" s="9">
        <f t="shared" si="32"/>
        <v>1408</v>
      </c>
      <c r="U252" s="9"/>
      <c r="V252">
        <v>242</v>
      </c>
      <c r="W252">
        <v>223.1</v>
      </c>
      <c r="X252" s="10">
        <f t="shared" si="30"/>
        <v>16.854071983660649</v>
      </c>
      <c r="Z252" s="11">
        <f t="shared" si="31"/>
        <v>16.853999999999999</v>
      </c>
      <c r="AA252">
        <f t="shared" si="33"/>
        <v>1</v>
      </c>
      <c r="AB252">
        <f t="shared" si="34"/>
        <v>0</v>
      </c>
      <c r="AC252">
        <f t="shared" si="35"/>
        <v>244</v>
      </c>
      <c r="AD252" s="9" t="str">
        <f t="shared" si="36"/>
        <v/>
      </c>
      <c r="AE252" s="12" t="str">
        <f t="shared" si="37"/>
        <v/>
      </c>
      <c r="AF252" s="9" t="str">
        <f t="shared" si="38"/>
        <v/>
      </c>
      <c r="AG252" s="9">
        <v>16.148</v>
      </c>
      <c r="AH252" s="9">
        <v>255</v>
      </c>
      <c r="AI252">
        <f t="shared" si="39"/>
        <v>2.7817962029906944</v>
      </c>
    </row>
    <row r="253" spans="6:35" x14ac:dyDescent="0.3">
      <c r="F253" s="9">
        <v>246</v>
      </c>
      <c r="G253" s="12">
        <v>41.457999999999998</v>
      </c>
      <c r="H253" s="9">
        <v>41.454999999999998</v>
      </c>
      <c r="I253" s="9">
        <v>0.30299999999999999</v>
      </c>
      <c r="J253" s="9">
        <v>1.474</v>
      </c>
      <c r="K253" s="9">
        <v>0.67900000000000005</v>
      </c>
      <c r="L253" s="9">
        <v>0.64500000000000002</v>
      </c>
      <c r="M253" s="9"/>
      <c r="N253" s="9"/>
      <c r="O253" s="9"/>
      <c r="P253" s="9"/>
      <c r="Q253" s="9"/>
      <c r="R253" s="9"/>
      <c r="S253" s="9">
        <v>246</v>
      </c>
      <c r="T253" s="9">
        <f t="shared" si="32"/>
        <v>4145.8</v>
      </c>
      <c r="U253" s="9"/>
      <c r="V253">
        <v>251</v>
      </c>
      <c r="W253">
        <v>223.1</v>
      </c>
      <c r="X253" s="10">
        <f t="shared" si="30"/>
        <v>16.854071983660649</v>
      </c>
      <c r="Z253" s="11">
        <f t="shared" si="31"/>
        <v>16.853999999999999</v>
      </c>
      <c r="AA253">
        <f t="shared" si="33"/>
        <v>2</v>
      </c>
      <c r="AB253">
        <f t="shared" si="34"/>
        <v>2</v>
      </c>
      <c r="AC253">
        <f t="shared" si="35"/>
        <v>246</v>
      </c>
      <c r="AD253" s="9">
        <f t="shared" si="36"/>
        <v>246</v>
      </c>
      <c r="AE253" s="12">
        <f t="shared" si="37"/>
        <v>16.853999999999999</v>
      </c>
      <c r="AF253" s="9">
        <f t="shared" si="38"/>
        <v>246</v>
      </c>
      <c r="AG253" s="9">
        <v>16.065000000000001</v>
      </c>
      <c r="AH253" s="9">
        <v>256</v>
      </c>
      <c r="AI253">
        <f t="shared" si="39"/>
        <v>2.776642992567822</v>
      </c>
    </row>
    <row r="254" spans="6:35" x14ac:dyDescent="0.3">
      <c r="F254" s="9">
        <v>247</v>
      </c>
      <c r="G254" s="12">
        <v>1.105</v>
      </c>
      <c r="H254" s="9">
        <v>4.4139999999999997</v>
      </c>
      <c r="I254" s="9">
        <v>0.71199999999999997</v>
      </c>
      <c r="J254" s="9">
        <v>2.1579999999999999</v>
      </c>
      <c r="K254" s="9">
        <v>0.46300000000000002</v>
      </c>
      <c r="L254" s="9">
        <v>0.90400000000000003</v>
      </c>
      <c r="M254" s="9"/>
      <c r="N254" s="9"/>
      <c r="O254" s="9"/>
      <c r="P254" s="9"/>
      <c r="Q254" s="9"/>
      <c r="R254" s="9"/>
      <c r="S254" s="9">
        <v>247</v>
      </c>
      <c r="T254" s="9">
        <f t="shared" si="32"/>
        <v>110.5</v>
      </c>
      <c r="U254" s="9"/>
      <c r="V254">
        <v>163</v>
      </c>
      <c r="W254">
        <v>218.8</v>
      </c>
      <c r="X254" s="10">
        <f t="shared" si="30"/>
        <v>16.690860145242773</v>
      </c>
      <c r="Z254" s="11">
        <f t="shared" si="31"/>
        <v>16.690000000000001</v>
      </c>
      <c r="AA254">
        <f t="shared" si="33"/>
        <v>1</v>
      </c>
      <c r="AB254">
        <f t="shared" si="34"/>
        <v>1</v>
      </c>
      <c r="AC254">
        <f t="shared" si="35"/>
        <v>247</v>
      </c>
      <c r="AD254" s="9">
        <f t="shared" si="36"/>
        <v>247</v>
      </c>
      <c r="AE254" s="12">
        <f t="shared" si="37"/>
        <v>16.690000000000001</v>
      </c>
      <c r="AF254" s="9">
        <f t="shared" si="38"/>
        <v>247</v>
      </c>
      <c r="AG254" s="9">
        <v>16.021000000000001</v>
      </c>
      <c r="AH254" s="9">
        <v>257</v>
      </c>
      <c r="AI254">
        <f t="shared" si="39"/>
        <v>2.7739003616645772</v>
      </c>
    </row>
    <row r="255" spans="6:35" x14ac:dyDescent="0.3">
      <c r="F255" s="9">
        <v>248</v>
      </c>
      <c r="G255" s="12">
        <v>4.1390000000000002</v>
      </c>
      <c r="H255" s="9">
        <v>8.1720000000000006</v>
      </c>
      <c r="I255" s="9">
        <v>0.77900000000000003</v>
      </c>
      <c r="J255" s="9">
        <v>1.921</v>
      </c>
      <c r="K255" s="9">
        <v>0.52</v>
      </c>
      <c r="L255" s="9">
        <v>0.90900000000000003</v>
      </c>
      <c r="M255" s="9"/>
      <c r="N255" s="9"/>
      <c r="O255" s="9"/>
      <c r="P255" s="9"/>
      <c r="Q255" s="9"/>
      <c r="R255" s="9"/>
      <c r="S255" s="9">
        <v>248</v>
      </c>
      <c r="T255" s="9">
        <f t="shared" si="32"/>
        <v>413.90000000000003</v>
      </c>
      <c r="U255" s="9"/>
      <c r="V255">
        <v>274</v>
      </c>
      <c r="W255">
        <v>217.70000000000002</v>
      </c>
      <c r="X255" s="10">
        <f t="shared" si="30"/>
        <v>16.648851278356862</v>
      </c>
      <c r="Z255" s="11">
        <f t="shared" si="31"/>
        <v>16.648</v>
      </c>
      <c r="AA255">
        <f t="shared" si="33"/>
        <v>1</v>
      </c>
      <c r="AB255">
        <f t="shared" si="34"/>
        <v>1</v>
      </c>
      <c r="AC255">
        <f t="shared" si="35"/>
        <v>248</v>
      </c>
      <c r="AD255" s="9">
        <f t="shared" si="36"/>
        <v>248</v>
      </c>
      <c r="AE255" s="12">
        <f t="shared" si="37"/>
        <v>16.648</v>
      </c>
      <c r="AF255" s="9">
        <f t="shared" si="38"/>
        <v>248</v>
      </c>
      <c r="AG255" s="9">
        <v>15.72</v>
      </c>
      <c r="AH255" s="9">
        <v>258</v>
      </c>
      <c r="AI255">
        <f t="shared" si="39"/>
        <v>2.7549337870010606</v>
      </c>
    </row>
    <row r="256" spans="6:35" x14ac:dyDescent="0.3">
      <c r="F256" s="9">
        <v>249</v>
      </c>
      <c r="G256" s="12">
        <v>1.137</v>
      </c>
      <c r="H256" s="9">
        <v>4.2930000000000001</v>
      </c>
      <c r="I256" s="9">
        <v>0.77500000000000002</v>
      </c>
      <c r="J256" s="9">
        <v>1.347</v>
      </c>
      <c r="K256" s="9">
        <v>0.74199999999999999</v>
      </c>
      <c r="L256" s="9">
        <v>0.86899999999999999</v>
      </c>
      <c r="M256" s="9"/>
      <c r="N256" s="9"/>
      <c r="O256" s="9"/>
      <c r="P256" s="9"/>
      <c r="Q256" s="9"/>
      <c r="R256" s="9"/>
      <c r="S256" s="9">
        <v>249</v>
      </c>
      <c r="T256" s="9">
        <f t="shared" si="32"/>
        <v>113.7</v>
      </c>
      <c r="U256" s="9"/>
      <c r="V256">
        <v>214</v>
      </c>
      <c r="W256">
        <v>215.49999999999997</v>
      </c>
      <c r="X256" s="10">
        <f t="shared" si="30"/>
        <v>16.564513934626259</v>
      </c>
      <c r="Z256" s="11">
        <f t="shared" si="31"/>
        <v>16.564</v>
      </c>
      <c r="AA256">
        <f t="shared" si="33"/>
        <v>1</v>
      </c>
      <c r="AB256">
        <f t="shared" si="34"/>
        <v>0</v>
      </c>
      <c r="AC256">
        <f t="shared" si="35"/>
        <v>248</v>
      </c>
      <c r="AD256" s="9" t="str">
        <f t="shared" si="36"/>
        <v/>
      </c>
      <c r="AE256" s="12" t="str">
        <f t="shared" si="37"/>
        <v/>
      </c>
      <c r="AF256" s="9" t="str">
        <f t="shared" si="38"/>
        <v/>
      </c>
      <c r="AG256" s="9">
        <v>15.635</v>
      </c>
      <c r="AH256" s="9">
        <v>259</v>
      </c>
      <c r="AI256">
        <f t="shared" si="39"/>
        <v>2.7495119909098045</v>
      </c>
    </row>
    <row r="257" spans="6:35" x14ac:dyDescent="0.3">
      <c r="F257" s="9">
        <v>250</v>
      </c>
      <c r="G257" s="12">
        <v>4.1929999999999996</v>
      </c>
      <c r="H257" s="9">
        <v>9.1820000000000004</v>
      </c>
      <c r="I257" s="9">
        <v>0.625</v>
      </c>
      <c r="J257" s="9">
        <v>2.1850000000000001</v>
      </c>
      <c r="K257" s="9">
        <v>0.45800000000000002</v>
      </c>
      <c r="L257" s="9">
        <v>0.91200000000000003</v>
      </c>
      <c r="M257" s="9"/>
      <c r="N257" s="9"/>
      <c r="O257" s="9"/>
      <c r="P257" s="9"/>
      <c r="Q257" s="9"/>
      <c r="R257" s="9"/>
      <c r="S257" s="9">
        <v>250</v>
      </c>
      <c r="T257" s="9">
        <f t="shared" si="32"/>
        <v>419.29999999999995</v>
      </c>
      <c r="U257" s="9"/>
      <c r="V257">
        <v>240</v>
      </c>
      <c r="W257">
        <v>215.49999999999997</v>
      </c>
      <c r="X257" s="10">
        <f t="shared" si="30"/>
        <v>16.564513934626259</v>
      </c>
      <c r="Z257" s="11">
        <f t="shared" si="31"/>
        <v>16.564</v>
      </c>
      <c r="AA257">
        <f t="shared" si="33"/>
        <v>2</v>
      </c>
      <c r="AB257">
        <f t="shared" si="34"/>
        <v>2</v>
      </c>
      <c r="AC257">
        <f t="shared" si="35"/>
        <v>250</v>
      </c>
      <c r="AD257" s="9">
        <f t="shared" si="36"/>
        <v>250</v>
      </c>
      <c r="AE257" s="12">
        <f t="shared" si="37"/>
        <v>16.564</v>
      </c>
      <c r="AF257" s="9">
        <f t="shared" si="38"/>
        <v>250</v>
      </c>
      <c r="AG257" s="9">
        <v>15.189</v>
      </c>
      <c r="AH257" s="9">
        <v>260</v>
      </c>
      <c r="AI257">
        <f t="shared" si="39"/>
        <v>2.7205714816558819</v>
      </c>
    </row>
    <row r="258" spans="6:35" x14ac:dyDescent="0.3">
      <c r="F258" s="9">
        <v>251</v>
      </c>
      <c r="G258" s="12">
        <v>2.2309999999999999</v>
      </c>
      <c r="H258" s="9">
        <v>5.5359999999999996</v>
      </c>
      <c r="I258" s="9">
        <v>0.91500000000000004</v>
      </c>
      <c r="J258" s="9">
        <v>1.2190000000000001</v>
      </c>
      <c r="K258" s="9">
        <v>0.82</v>
      </c>
      <c r="L258" s="9">
        <v>0.94499999999999995</v>
      </c>
      <c r="M258" s="9"/>
      <c r="N258" s="9"/>
      <c r="O258" s="9"/>
      <c r="P258" s="9"/>
      <c r="Q258" s="9"/>
      <c r="R258" s="9"/>
      <c r="S258" s="9">
        <v>251</v>
      </c>
      <c r="T258" s="9">
        <f t="shared" si="32"/>
        <v>223.1</v>
      </c>
      <c r="U258" s="9"/>
      <c r="V258">
        <v>79</v>
      </c>
      <c r="W258">
        <v>213.39999999999998</v>
      </c>
      <c r="X258" s="10">
        <f t="shared" si="30"/>
        <v>16.48360757984986</v>
      </c>
      <c r="Z258" s="11">
        <f t="shared" si="31"/>
        <v>16.483000000000001</v>
      </c>
      <c r="AA258">
        <f t="shared" si="33"/>
        <v>1</v>
      </c>
      <c r="AB258">
        <f t="shared" si="34"/>
        <v>1</v>
      </c>
      <c r="AC258">
        <f t="shared" si="35"/>
        <v>251</v>
      </c>
      <c r="AD258" s="9">
        <f t="shared" si="36"/>
        <v>251</v>
      </c>
      <c r="AE258" s="12">
        <f t="shared" si="37"/>
        <v>16.483000000000001</v>
      </c>
      <c r="AF258" s="9">
        <f t="shared" si="38"/>
        <v>251</v>
      </c>
      <c r="AG258" s="9">
        <v>15.1</v>
      </c>
      <c r="AH258" s="9">
        <v>262</v>
      </c>
      <c r="AI258">
        <f t="shared" si="39"/>
        <v>2.7146947438208788</v>
      </c>
    </row>
    <row r="259" spans="6:35" x14ac:dyDescent="0.3">
      <c r="F259" s="9">
        <v>252</v>
      </c>
      <c r="G259" s="12">
        <v>3.3780000000000001</v>
      </c>
      <c r="H259" s="9">
        <v>9.6419999999999995</v>
      </c>
      <c r="I259" s="9">
        <v>0.45700000000000002</v>
      </c>
      <c r="J259" s="9">
        <v>3.86</v>
      </c>
      <c r="K259" s="9">
        <v>0.25900000000000001</v>
      </c>
      <c r="L259" s="9">
        <v>0.90300000000000002</v>
      </c>
      <c r="M259" s="9"/>
      <c r="N259" s="9"/>
      <c r="O259" s="9"/>
      <c r="P259" s="9"/>
      <c r="Q259" s="9"/>
      <c r="R259" s="9"/>
      <c r="S259" s="9">
        <v>252</v>
      </c>
      <c r="T259" s="9">
        <f t="shared" si="32"/>
        <v>337.8</v>
      </c>
      <c r="U259" s="9"/>
      <c r="V259">
        <v>196</v>
      </c>
      <c r="W259">
        <v>208</v>
      </c>
      <c r="X259" s="10">
        <f t="shared" si="30"/>
        <v>16.273715780512877</v>
      </c>
      <c r="Z259" s="11">
        <f t="shared" si="31"/>
        <v>16.273</v>
      </c>
      <c r="AA259">
        <f t="shared" si="33"/>
        <v>1</v>
      </c>
      <c r="AB259">
        <f t="shared" si="34"/>
        <v>1</v>
      </c>
      <c r="AC259">
        <f t="shared" si="35"/>
        <v>252</v>
      </c>
      <c r="AD259" s="9">
        <f t="shared" si="36"/>
        <v>252</v>
      </c>
      <c r="AE259" s="12">
        <f t="shared" si="37"/>
        <v>16.273</v>
      </c>
      <c r="AF259" s="9">
        <f t="shared" si="38"/>
        <v>252</v>
      </c>
      <c r="AG259" s="9">
        <v>15.054</v>
      </c>
      <c r="AH259" s="9">
        <v>263</v>
      </c>
      <c r="AI259">
        <f t="shared" si="39"/>
        <v>2.71164373661234</v>
      </c>
    </row>
    <row r="260" spans="6:35" x14ac:dyDescent="0.3">
      <c r="F260" s="9">
        <v>253</v>
      </c>
      <c r="G260" s="12">
        <v>8.1820000000000004</v>
      </c>
      <c r="H260" s="9">
        <v>12.096</v>
      </c>
      <c r="I260" s="9">
        <v>0.70299999999999996</v>
      </c>
      <c r="J260" s="9">
        <v>2.0649999999999999</v>
      </c>
      <c r="K260" s="9">
        <v>0.48399999999999999</v>
      </c>
      <c r="L260" s="9">
        <v>0.95499999999999996</v>
      </c>
      <c r="M260" s="9"/>
      <c r="N260" s="9"/>
      <c r="O260" s="9"/>
      <c r="P260" s="9"/>
      <c r="Q260" s="9"/>
      <c r="R260" s="9"/>
      <c r="S260" s="9">
        <v>253</v>
      </c>
      <c r="T260" s="9">
        <f t="shared" si="32"/>
        <v>818.2</v>
      </c>
      <c r="U260" s="9"/>
      <c r="V260">
        <v>59</v>
      </c>
      <c r="W260">
        <v>206.99999999999997</v>
      </c>
      <c r="X260" s="10">
        <f t="shared" si="30"/>
        <v>16.234549139418029</v>
      </c>
      <c r="Z260" s="11">
        <f t="shared" si="31"/>
        <v>16.234000000000002</v>
      </c>
      <c r="AA260">
        <f t="shared" si="33"/>
        <v>1</v>
      </c>
      <c r="AB260">
        <f t="shared" si="34"/>
        <v>1</v>
      </c>
      <c r="AC260">
        <f t="shared" si="35"/>
        <v>253</v>
      </c>
      <c r="AD260" s="9">
        <f t="shared" si="36"/>
        <v>253</v>
      </c>
      <c r="AE260" s="12">
        <f t="shared" si="37"/>
        <v>16.234000000000002</v>
      </c>
      <c r="AF260" s="9">
        <f t="shared" si="38"/>
        <v>253</v>
      </c>
      <c r="AG260" s="9">
        <v>14.871</v>
      </c>
      <c r="AH260" s="9">
        <v>264</v>
      </c>
      <c r="AI260">
        <f t="shared" si="39"/>
        <v>2.6994130077065464</v>
      </c>
    </row>
    <row r="261" spans="6:35" x14ac:dyDescent="0.3">
      <c r="F261" s="9">
        <v>254</v>
      </c>
      <c r="G261" s="12">
        <v>148.81299999999999</v>
      </c>
      <c r="H261" s="9">
        <v>54.947000000000003</v>
      </c>
      <c r="I261" s="9">
        <v>0.61899999999999999</v>
      </c>
      <c r="J261" s="9">
        <v>1.141</v>
      </c>
      <c r="K261" s="9">
        <v>0.876</v>
      </c>
      <c r="L261" s="9">
        <v>0.84899999999999998</v>
      </c>
      <c r="M261" s="9"/>
      <c r="N261" s="9"/>
      <c r="O261" s="9"/>
      <c r="P261" s="9"/>
      <c r="Q261" s="9"/>
      <c r="R261" s="9"/>
      <c r="S261" s="9">
        <v>254</v>
      </c>
      <c r="T261" s="9">
        <f t="shared" si="32"/>
        <v>14881.3</v>
      </c>
      <c r="U261" s="9"/>
      <c r="V261">
        <v>25</v>
      </c>
      <c r="W261">
        <v>204.8</v>
      </c>
      <c r="X261" s="10">
        <f t="shared" si="30"/>
        <v>16.148048140929024</v>
      </c>
      <c r="Z261" s="11">
        <f t="shared" si="31"/>
        <v>16.148</v>
      </c>
      <c r="AA261">
        <f t="shared" si="33"/>
        <v>1</v>
      </c>
      <c r="AB261">
        <f t="shared" si="34"/>
        <v>0</v>
      </c>
      <c r="AC261">
        <f t="shared" si="35"/>
        <v>253</v>
      </c>
      <c r="AD261" s="9" t="str">
        <f t="shared" si="36"/>
        <v/>
      </c>
      <c r="AE261" s="12" t="str">
        <f t="shared" si="37"/>
        <v/>
      </c>
      <c r="AF261" s="9" t="str">
        <f t="shared" si="38"/>
        <v/>
      </c>
      <c r="AG261" s="9">
        <v>14.781000000000001</v>
      </c>
      <c r="AH261" s="9">
        <v>265</v>
      </c>
      <c r="AI261">
        <f t="shared" si="39"/>
        <v>2.6933425722299358</v>
      </c>
    </row>
    <row r="262" spans="6:35" x14ac:dyDescent="0.3">
      <c r="F262" s="9">
        <v>255</v>
      </c>
      <c r="G262" s="12">
        <v>5.383</v>
      </c>
      <c r="H262" s="9">
        <v>9.2929999999999993</v>
      </c>
      <c r="I262" s="9">
        <v>0.78300000000000003</v>
      </c>
      <c r="J262" s="9">
        <v>1.641</v>
      </c>
      <c r="K262" s="9">
        <v>0.60899999999999999</v>
      </c>
      <c r="L262" s="9">
        <v>0.92900000000000005</v>
      </c>
      <c r="M262" s="9"/>
      <c r="N262" s="9"/>
      <c r="O262" s="9"/>
      <c r="P262" s="9"/>
      <c r="Q262" s="9"/>
      <c r="R262" s="9"/>
      <c r="S262" s="9">
        <v>255</v>
      </c>
      <c r="T262" s="9">
        <f t="shared" si="32"/>
        <v>538.29999999999995</v>
      </c>
      <c r="U262" s="9"/>
      <c r="V262">
        <v>275</v>
      </c>
      <c r="W262">
        <v>204.8</v>
      </c>
      <c r="X262" s="10">
        <f t="shared" si="30"/>
        <v>16.148048140929024</v>
      </c>
      <c r="Z262" s="11">
        <f t="shared" si="31"/>
        <v>16.148</v>
      </c>
      <c r="AA262">
        <f t="shared" si="33"/>
        <v>2</v>
      </c>
      <c r="AB262">
        <f t="shared" si="34"/>
        <v>2</v>
      </c>
      <c r="AC262">
        <f t="shared" si="35"/>
        <v>255</v>
      </c>
      <c r="AD262" s="9">
        <f t="shared" si="36"/>
        <v>255</v>
      </c>
      <c r="AE262" s="12">
        <f t="shared" si="37"/>
        <v>16.148</v>
      </c>
      <c r="AF262" s="9">
        <f t="shared" si="38"/>
        <v>255</v>
      </c>
      <c r="AG262" s="9">
        <v>14.641999999999999</v>
      </c>
      <c r="AH262" s="9">
        <v>266</v>
      </c>
      <c r="AI262">
        <f t="shared" si="39"/>
        <v>2.683894111224451</v>
      </c>
    </row>
    <row r="263" spans="6:35" x14ac:dyDescent="0.3">
      <c r="F263" s="9">
        <v>256</v>
      </c>
      <c r="G263" s="12">
        <v>3.9460000000000002</v>
      </c>
      <c r="H263" s="9">
        <v>11.253</v>
      </c>
      <c r="I263" s="9">
        <v>0.39200000000000002</v>
      </c>
      <c r="J263" s="9">
        <v>4.5270000000000001</v>
      </c>
      <c r="K263" s="9">
        <v>0.221</v>
      </c>
      <c r="L263" s="9">
        <v>0.84599999999999997</v>
      </c>
      <c r="M263" s="9"/>
      <c r="N263" s="9"/>
      <c r="O263" s="9"/>
      <c r="P263" s="9"/>
      <c r="Q263" s="9"/>
      <c r="R263" s="9"/>
      <c r="S263" s="9">
        <v>256</v>
      </c>
      <c r="T263" s="9">
        <f t="shared" si="32"/>
        <v>394.6</v>
      </c>
      <c r="U263" s="9"/>
      <c r="V263">
        <v>219</v>
      </c>
      <c r="W263">
        <v>202.70000000000002</v>
      </c>
      <c r="X263" s="10">
        <f t="shared" si="30"/>
        <v>16.065044528970891</v>
      </c>
      <c r="Z263" s="11">
        <f t="shared" si="31"/>
        <v>16.065000000000001</v>
      </c>
      <c r="AA263">
        <f t="shared" si="33"/>
        <v>1</v>
      </c>
      <c r="AB263">
        <f t="shared" si="34"/>
        <v>1</v>
      </c>
      <c r="AC263">
        <f t="shared" si="35"/>
        <v>256</v>
      </c>
      <c r="AD263" s="9">
        <f t="shared" si="36"/>
        <v>256</v>
      </c>
      <c r="AE263" s="12">
        <f t="shared" si="37"/>
        <v>16.065000000000001</v>
      </c>
      <c r="AF263" s="9">
        <f t="shared" si="38"/>
        <v>256</v>
      </c>
      <c r="AG263" s="9">
        <v>14.545999999999999</v>
      </c>
      <c r="AH263" s="9">
        <v>267</v>
      </c>
      <c r="AI263">
        <f t="shared" si="39"/>
        <v>2.6773160417323489</v>
      </c>
    </row>
    <row r="264" spans="6:35" x14ac:dyDescent="0.3">
      <c r="F264" s="9">
        <v>257</v>
      </c>
      <c r="G264" s="12">
        <v>17.748000000000001</v>
      </c>
      <c r="H264" s="9">
        <v>17.838999999999999</v>
      </c>
      <c r="I264" s="9">
        <v>0.70099999999999996</v>
      </c>
      <c r="J264" s="9">
        <v>1.9770000000000001</v>
      </c>
      <c r="K264" s="9">
        <v>0.50600000000000001</v>
      </c>
      <c r="L264" s="9">
        <v>0.94299999999999995</v>
      </c>
      <c r="M264" s="9"/>
      <c r="N264" s="9"/>
      <c r="O264" s="9"/>
      <c r="P264" s="9"/>
      <c r="Q264" s="9"/>
      <c r="R264" s="9"/>
      <c r="S264" s="9">
        <v>257</v>
      </c>
      <c r="T264" s="9">
        <f t="shared" si="32"/>
        <v>1774.8000000000002</v>
      </c>
      <c r="U264" s="9"/>
      <c r="V264">
        <v>277</v>
      </c>
      <c r="W264">
        <v>201.6</v>
      </c>
      <c r="X264" s="10">
        <f t="shared" ref="X264:X327" si="40">((W264/PI())^0.5)*2</f>
        <v>16.021394827498909</v>
      </c>
      <c r="Z264" s="11">
        <f t="shared" ref="Z264:Z330" si="41">TRUNC(X264,3)</f>
        <v>16.021000000000001</v>
      </c>
      <c r="AA264">
        <f t="shared" si="33"/>
        <v>1</v>
      </c>
      <c r="AB264">
        <f t="shared" si="34"/>
        <v>1</v>
      </c>
      <c r="AC264">
        <f t="shared" si="35"/>
        <v>257</v>
      </c>
      <c r="AD264" s="9">
        <f t="shared" si="36"/>
        <v>257</v>
      </c>
      <c r="AE264" s="12">
        <f t="shared" si="37"/>
        <v>16.021000000000001</v>
      </c>
      <c r="AF264" s="9">
        <f t="shared" si="38"/>
        <v>257</v>
      </c>
      <c r="AG264" s="9">
        <v>14.263999999999999</v>
      </c>
      <c r="AH264" s="9">
        <v>268</v>
      </c>
      <c r="AI264">
        <f t="shared" si="39"/>
        <v>2.6577388805608391</v>
      </c>
    </row>
    <row r="265" spans="6:35" x14ac:dyDescent="0.3">
      <c r="F265" s="9">
        <v>258</v>
      </c>
      <c r="G265" s="12">
        <v>1.92</v>
      </c>
      <c r="H265" s="9">
        <v>5.8789999999999996</v>
      </c>
      <c r="I265" s="9">
        <v>0.69799999999999995</v>
      </c>
      <c r="J265" s="9">
        <v>2.177</v>
      </c>
      <c r="K265" s="9">
        <v>0.45900000000000002</v>
      </c>
      <c r="L265" s="9">
        <v>0.90400000000000003</v>
      </c>
      <c r="M265" s="9"/>
      <c r="N265" s="9"/>
      <c r="O265" s="9"/>
      <c r="P265" s="9"/>
      <c r="Q265" s="9"/>
      <c r="R265" s="9"/>
      <c r="S265" s="9">
        <v>258</v>
      </c>
      <c r="T265" s="9">
        <f t="shared" ref="T265:T328" si="42">G265*100</f>
        <v>192</v>
      </c>
      <c r="U265" s="9"/>
      <c r="V265">
        <v>184</v>
      </c>
      <c r="W265">
        <v>194.1</v>
      </c>
      <c r="X265" s="10">
        <f t="shared" si="40"/>
        <v>15.720553286481207</v>
      </c>
      <c r="Z265" s="11">
        <f t="shared" si="41"/>
        <v>15.72</v>
      </c>
      <c r="AA265">
        <f t="shared" si="33"/>
        <v>1</v>
      </c>
      <c r="AB265">
        <f t="shared" si="34"/>
        <v>1</v>
      </c>
      <c r="AC265">
        <f t="shared" si="35"/>
        <v>258</v>
      </c>
      <c r="AD265" s="9">
        <f t="shared" si="36"/>
        <v>258</v>
      </c>
      <c r="AE265" s="12">
        <f t="shared" si="37"/>
        <v>15.72</v>
      </c>
      <c r="AF265" s="9">
        <f t="shared" si="38"/>
        <v>258</v>
      </c>
      <c r="AG265" s="9">
        <v>14.02</v>
      </c>
      <c r="AH265" s="9">
        <v>269</v>
      </c>
      <c r="AI265">
        <f t="shared" si="39"/>
        <v>2.6404848816064441</v>
      </c>
    </row>
    <row r="266" spans="6:35" x14ac:dyDescent="0.3">
      <c r="F266" s="9">
        <v>259</v>
      </c>
      <c r="G266" s="12">
        <v>8.9329999999999998</v>
      </c>
      <c r="H266" s="9">
        <v>14.454000000000001</v>
      </c>
      <c r="I266" s="9">
        <v>0.53700000000000003</v>
      </c>
      <c r="J266" s="9">
        <v>3.1459999999999999</v>
      </c>
      <c r="K266" s="9">
        <v>0.318</v>
      </c>
      <c r="L266" s="9">
        <v>0.90700000000000003</v>
      </c>
      <c r="M266" s="9"/>
      <c r="N266" s="9"/>
      <c r="O266" s="9"/>
      <c r="P266" s="9"/>
      <c r="Q266" s="9"/>
      <c r="R266" s="9"/>
      <c r="S266" s="9">
        <v>259</v>
      </c>
      <c r="T266" s="9">
        <f t="shared" si="42"/>
        <v>893.3</v>
      </c>
      <c r="U266" s="9"/>
      <c r="V266">
        <v>258</v>
      </c>
      <c r="W266">
        <v>192</v>
      </c>
      <c r="X266" s="10">
        <f t="shared" si="40"/>
        <v>15.635280380893438</v>
      </c>
      <c r="Z266" s="11">
        <f t="shared" si="41"/>
        <v>15.635</v>
      </c>
      <c r="AA266">
        <f t="shared" ref="AA266:AA303" si="43">IF(Z266-Z265=0,AA265+AA$8,1)</f>
        <v>1</v>
      </c>
      <c r="AB266">
        <f t="shared" ref="AB266:AB303" si="44">IF(AA266&lt;AA267,0,AA266)</f>
        <v>1</v>
      </c>
      <c r="AC266">
        <f t="shared" ref="AC266:AC303" si="45">AC265+AB266</f>
        <v>259</v>
      </c>
      <c r="AD266" s="9">
        <f t="shared" ref="AD266:AD303" si="46">IF(AB266=0,"",AC265+AB266)</f>
        <v>259</v>
      </c>
      <c r="AE266" s="12">
        <f t="shared" ref="AE266:AE303" si="47">IF(AD266="","",Z266)</f>
        <v>15.635</v>
      </c>
      <c r="AF266" s="9">
        <f t="shared" ref="AF266:AF303" si="48">AD266</f>
        <v>259</v>
      </c>
      <c r="AG266" s="9">
        <v>13.97</v>
      </c>
      <c r="AH266" s="9">
        <v>270</v>
      </c>
      <c r="AI266">
        <f t="shared" ref="AI266:AI311" si="49">LN(AG266)</f>
        <v>2.6369121732688705</v>
      </c>
    </row>
    <row r="267" spans="6:35" x14ac:dyDescent="0.3">
      <c r="F267" s="9">
        <v>260</v>
      </c>
      <c r="G267" s="12">
        <v>11.614000000000001</v>
      </c>
      <c r="H267" s="9">
        <v>14.314</v>
      </c>
      <c r="I267" s="9">
        <v>0.71199999999999997</v>
      </c>
      <c r="J267" s="9">
        <v>1.5860000000000001</v>
      </c>
      <c r="K267" s="9">
        <v>0.63</v>
      </c>
      <c r="L267" s="9">
        <v>0.93799999999999994</v>
      </c>
      <c r="M267" s="9"/>
      <c r="N267" s="9"/>
      <c r="O267" s="9"/>
      <c r="P267" s="9"/>
      <c r="Q267" s="9"/>
      <c r="R267" s="9"/>
      <c r="S267" s="9">
        <v>260</v>
      </c>
      <c r="T267" s="9">
        <f t="shared" si="42"/>
        <v>1161.4000000000001</v>
      </c>
      <c r="U267" s="9"/>
      <c r="V267">
        <v>5</v>
      </c>
      <c r="W267">
        <v>181.20000000000002</v>
      </c>
      <c r="X267" s="10">
        <f t="shared" si="40"/>
        <v>15.189173957329329</v>
      </c>
      <c r="Z267" s="11">
        <f t="shared" si="41"/>
        <v>15.189</v>
      </c>
      <c r="AA267">
        <f t="shared" si="43"/>
        <v>1</v>
      </c>
      <c r="AB267">
        <f t="shared" si="44"/>
        <v>1</v>
      </c>
      <c r="AC267">
        <f t="shared" si="45"/>
        <v>260</v>
      </c>
      <c r="AD267" s="9">
        <f t="shared" si="46"/>
        <v>260</v>
      </c>
      <c r="AE267" s="12">
        <f t="shared" si="47"/>
        <v>15.189</v>
      </c>
      <c r="AF267" s="9">
        <f t="shared" si="48"/>
        <v>260</v>
      </c>
      <c r="AG267" s="9">
        <v>13.824</v>
      </c>
      <c r="AH267" s="9">
        <v>271</v>
      </c>
      <c r="AI267">
        <f t="shared" si="49"/>
        <v>2.6264062120617</v>
      </c>
    </row>
    <row r="268" spans="6:35" x14ac:dyDescent="0.3">
      <c r="F268" s="9">
        <v>261</v>
      </c>
      <c r="G268" s="12">
        <v>9.2119999999999997</v>
      </c>
      <c r="H268" s="9">
        <v>13.45</v>
      </c>
      <c r="I268" s="9">
        <v>0.64</v>
      </c>
      <c r="J268" s="9">
        <v>2.0880000000000001</v>
      </c>
      <c r="K268" s="9">
        <v>0.47899999999999998</v>
      </c>
      <c r="L268" s="9">
        <v>0.92300000000000004</v>
      </c>
      <c r="M268" s="9"/>
      <c r="N268" s="9"/>
      <c r="O268" s="9"/>
      <c r="P268" s="9"/>
      <c r="Q268" s="9"/>
      <c r="R268" s="9"/>
      <c r="S268" s="9">
        <v>261</v>
      </c>
      <c r="T268" s="9">
        <f t="shared" si="42"/>
        <v>921.19999999999993</v>
      </c>
      <c r="U268" s="9"/>
      <c r="V268">
        <v>162</v>
      </c>
      <c r="W268">
        <v>179.1</v>
      </c>
      <c r="X268" s="10">
        <f t="shared" si="40"/>
        <v>15.100900716913134</v>
      </c>
      <c r="Z268" s="11">
        <f t="shared" si="41"/>
        <v>15.1</v>
      </c>
      <c r="AA268">
        <f t="shared" si="43"/>
        <v>1</v>
      </c>
      <c r="AB268">
        <f t="shared" si="44"/>
        <v>0</v>
      </c>
      <c r="AC268">
        <f t="shared" si="45"/>
        <v>260</v>
      </c>
      <c r="AD268" s="9" t="str">
        <f t="shared" si="46"/>
        <v/>
      </c>
      <c r="AE268" s="12" t="str">
        <f t="shared" si="47"/>
        <v/>
      </c>
      <c r="AF268" s="9" t="str">
        <f t="shared" si="48"/>
        <v/>
      </c>
      <c r="AG268" s="9">
        <v>13.624000000000001</v>
      </c>
      <c r="AH268" s="9">
        <v>272</v>
      </c>
      <c r="AI268">
        <f t="shared" si="49"/>
        <v>2.6118329433603873</v>
      </c>
    </row>
    <row r="269" spans="6:35" x14ac:dyDescent="0.3">
      <c r="F269" s="9">
        <v>262</v>
      </c>
      <c r="G269" s="12">
        <v>195.94399999999999</v>
      </c>
      <c r="H269" s="9">
        <v>56.262999999999998</v>
      </c>
      <c r="I269" s="9">
        <v>0.77800000000000002</v>
      </c>
      <c r="J269" s="9">
        <v>1.4350000000000001</v>
      </c>
      <c r="K269" s="9">
        <v>0.69699999999999995</v>
      </c>
      <c r="L269" s="9">
        <v>0.95199999999999996</v>
      </c>
      <c r="M269" s="9"/>
      <c r="N269" s="9"/>
      <c r="O269" s="9"/>
      <c r="P269" s="9"/>
      <c r="Q269" s="9"/>
      <c r="R269" s="9"/>
      <c r="S269" s="9">
        <v>262</v>
      </c>
      <c r="T269" s="9">
        <f t="shared" si="42"/>
        <v>19594.399999999998</v>
      </c>
      <c r="U269" s="9"/>
      <c r="V269">
        <v>164</v>
      </c>
      <c r="W269">
        <v>179.1</v>
      </c>
      <c r="X269" s="10">
        <f t="shared" si="40"/>
        <v>15.100900716913134</v>
      </c>
      <c r="Z269" s="11">
        <f t="shared" si="41"/>
        <v>15.1</v>
      </c>
      <c r="AA269">
        <f t="shared" si="43"/>
        <v>2</v>
      </c>
      <c r="AB269">
        <f t="shared" si="44"/>
        <v>2</v>
      </c>
      <c r="AC269">
        <f t="shared" si="45"/>
        <v>262</v>
      </c>
      <c r="AD269" s="9">
        <f t="shared" si="46"/>
        <v>262</v>
      </c>
      <c r="AE269" s="12">
        <f t="shared" si="47"/>
        <v>15.1</v>
      </c>
      <c r="AF269" s="9">
        <f t="shared" si="48"/>
        <v>262</v>
      </c>
      <c r="AG269" s="9">
        <v>13.474</v>
      </c>
      <c r="AH269" s="9">
        <v>274</v>
      </c>
      <c r="AI269">
        <f t="shared" si="49"/>
        <v>2.6007619025384683</v>
      </c>
    </row>
    <row r="270" spans="6:35" x14ac:dyDescent="0.3">
      <c r="F270" s="9">
        <v>263</v>
      </c>
      <c r="G270" s="12">
        <v>8.0429999999999993</v>
      </c>
      <c r="H270" s="9">
        <v>11.49</v>
      </c>
      <c r="I270" s="9">
        <v>0.76600000000000001</v>
      </c>
      <c r="J270" s="9">
        <v>1.9830000000000001</v>
      </c>
      <c r="K270" s="9">
        <v>0.504</v>
      </c>
      <c r="L270" s="9">
        <v>0.94</v>
      </c>
      <c r="M270" s="9"/>
      <c r="N270" s="9"/>
      <c r="O270" s="9"/>
      <c r="P270" s="9"/>
      <c r="Q270" s="9"/>
      <c r="R270" s="9"/>
      <c r="S270" s="9">
        <v>263</v>
      </c>
      <c r="T270" s="9">
        <f t="shared" si="42"/>
        <v>804.3</v>
      </c>
      <c r="U270" s="9"/>
      <c r="V270">
        <v>304</v>
      </c>
      <c r="W270">
        <v>178</v>
      </c>
      <c r="X270" s="10">
        <f t="shared" si="40"/>
        <v>15.054455784347004</v>
      </c>
      <c r="Z270" s="11">
        <f t="shared" si="41"/>
        <v>15.054</v>
      </c>
      <c r="AA270">
        <f t="shared" si="43"/>
        <v>1</v>
      </c>
      <c r="AB270">
        <f t="shared" si="44"/>
        <v>1</v>
      </c>
      <c r="AC270">
        <f t="shared" si="45"/>
        <v>263</v>
      </c>
      <c r="AD270" s="9">
        <f t="shared" si="46"/>
        <v>263</v>
      </c>
      <c r="AE270" s="12">
        <f t="shared" si="47"/>
        <v>15.054</v>
      </c>
      <c r="AF270" s="9">
        <f t="shared" si="48"/>
        <v>263</v>
      </c>
      <c r="AG270" s="9">
        <v>13.427</v>
      </c>
      <c r="AH270" s="9">
        <v>275</v>
      </c>
      <c r="AI270">
        <f t="shared" si="49"/>
        <v>2.597267605090571</v>
      </c>
    </row>
    <row r="271" spans="6:35" x14ac:dyDescent="0.3">
      <c r="F271" s="9">
        <v>264</v>
      </c>
      <c r="G271" s="12">
        <v>5.1260000000000003</v>
      </c>
      <c r="H271" s="9">
        <v>9.4139999999999997</v>
      </c>
      <c r="I271" s="9">
        <v>0.72699999999999998</v>
      </c>
      <c r="J271" s="9">
        <v>1.883</v>
      </c>
      <c r="K271" s="9">
        <v>0.53100000000000003</v>
      </c>
      <c r="L271" s="9">
        <v>0.92</v>
      </c>
      <c r="M271" s="9"/>
      <c r="N271" s="9"/>
      <c r="O271" s="9"/>
      <c r="P271" s="9"/>
      <c r="Q271" s="9"/>
      <c r="R271" s="9"/>
      <c r="S271" s="9">
        <v>264</v>
      </c>
      <c r="T271" s="9">
        <f t="shared" si="42"/>
        <v>512.6</v>
      </c>
      <c r="U271" s="9"/>
      <c r="V271">
        <v>23</v>
      </c>
      <c r="W271">
        <v>173.70000000000002</v>
      </c>
      <c r="X271" s="10">
        <f t="shared" si="40"/>
        <v>14.871506612327407</v>
      </c>
      <c r="Z271" s="11">
        <f t="shared" si="41"/>
        <v>14.871</v>
      </c>
      <c r="AA271">
        <f t="shared" si="43"/>
        <v>1</v>
      </c>
      <c r="AB271">
        <f t="shared" si="44"/>
        <v>1</v>
      </c>
      <c r="AC271">
        <f t="shared" si="45"/>
        <v>264</v>
      </c>
      <c r="AD271" s="9">
        <f t="shared" si="46"/>
        <v>264</v>
      </c>
      <c r="AE271" s="12">
        <f t="shared" si="47"/>
        <v>14.871</v>
      </c>
      <c r="AF271" s="9">
        <f t="shared" si="48"/>
        <v>264</v>
      </c>
      <c r="AG271" s="9">
        <v>13.221</v>
      </c>
      <c r="AH271" s="9">
        <v>276</v>
      </c>
      <c r="AI271">
        <f t="shared" si="49"/>
        <v>2.5818064745279599</v>
      </c>
    </row>
    <row r="272" spans="6:35" x14ac:dyDescent="0.3">
      <c r="F272" s="9">
        <v>265</v>
      </c>
      <c r="G272" s="12">
        <v>35.26</v>
      </c>
      <c r="H272" s="9">
        <v>38.618000000000002</v>
      </c>
      <c r="I272" s="9">
        <v>0.29699999999999999</v>
      </c>
      <c r="J272" s="9">
        <v>6.2869999999999999</v>
      </c>
      <c r="K272" s="9">
        <v>0.159</v>
      </c>
      <c r="L272" s="9">
        <v>0.85899999999999999</v>
      </c>
      <c r="M272" s="9"/>
      <c r="N272" s="9"/>
      <c r="O272" s="9"/>
      <c r="P272" s="9"/>
      <c r="Q272" s="9"/>
      <c r="R272" s="9"/>
      <c r="S272" s="9">
        <v>265</v>
      </c>
      <c r="T272" s="9">
        <f t="shared" si="42"/>
        <v>3526</v>
      </c>
      <c r="U272" s="9"/>
      <c r="V272">
        <v>158</v>
      </c>
      <c r="W272">
        <v>171.6</v>
      </c>
      <c r="X272" s="10">
        <f t="shared" si="40"/>
        <v>14.781336403605525</v>
      </c>
      <c r="Z272" s="11">
        <f t="shared" si="41"/>
        <v>14.781000000000001</v>
      </c>
      <c r="AA272">
        <f t="shared" si="43"/>
        <v>1</v>
      </c>
      <c r="AB272">
        <f t="shared" si="44"/>
        <v>1</v>
      </c>
      <c r="AC272">
        <f t="shared" si="45"/>
        <v>265</v>
      </c>
      <c r="AD272" s="9">
        <f t="shared" si="46"/>
        <v>265</v>
      </c>
      <c r="AE272" s="12">
        <f t="shared" si="47"/>
        <v>14.781000000000001</v>
      </c>
      <c r="AF272" s="9">
        <f t="shared" si="48"/>
        <v>265</v>
      </c>
      <c r="AG272" s="9">
        <v>13.115</v>
      </c>
      <c r="AH272" s="9">
        <v>277</v>
      </c>
      <c r="AI272">
        <f t="shared" si="49"/>
        <v>2.573756613318837</v>
      </c>
    </row>
    <row r="273" spans="6:35" x14ac:dyDescent="0.3">
      <c r="F273" s="9">
        <v>266</v>
      </c>
      <c r="G273" s="12">
        <v>51.195</v>
      </c>
      <c r="H273" s="9">
        <v>29.99</v>
      </c>
      <c r="I273" s="9">
        <v>0.71499999999999997</v>
      </c>
      <c r="J273" s="9">
        <v>1.802</v>
      </c>
      <c r="K273" s="9">
        <v>0.55500000000000005</v>
      </c>
      <c r="L273" s="9">
        <v>0.95199999999999996</v>
      </c>
      <c r="M273" s="9"/>
      <c r="N273" s="9"/>
      <c r="O273" s="9"/>
      <c r="P273" s="9"/>
      <c r="Q273" s="9"/>
      <c r="R273" s="9"/>
      <c r="S273" s="9">
        <v>266</v>
      </c>
      <c r="T273" s="9">
        <f t="shared" si="42"/>
        <v>5119.5</v>
      </c>
      <c r="U273" s="9"/>
      <c r="V273">
        <v>62</v>
      </c>
      <c r="W273">
        <v>168.4</v>
      </c>
      <c r="X273" s="10">
        <f t="shared" si="40"/>
        <v>14.642866499883191</v>
      </c>
      <c r="Z273" s="11">
        <f t="shared" si="41"/>
        <v>14.641999999999999</v>
      </c>
      <c r="AA273">
        <f t="shared" si="43"/>
        <v>1</v>
      </c>
      <c r="AB273">
        <f t="shared" si="44"/>
        <v>1</v>
      </c>
      <c r="AC273">
        <f t="shared" si="45"/>
        <v>266</v>
      </c>
      <c r="AD273" s="9">
        <f t="shared" si="46"/>
        <v>266</v>
      </c>
      <c r="AE273" s="12">
        <f t="shared" si="47"/>
        <v>14.641999999999999</v>
      </c>
      <c r="AF273" s="9">
        <f t="shared" si="48"/>
        <v>266</v>
      </c>
      <c r="AG273" s="9">
        <v>13.061</v>
      </c>
      <c r="AH273" s="9">
        <v>278</v>
      </c>
      <c r="AI273">
        <f t="shared" si="49"/>
        <v>2.5696306905953841</v>
      </c>
    </row>
    <row r="274" spans="6:35" x14ac:dyDescent="0.3">
      <c r="F274" s="9">
        <v>267</v>
      </c>
      <c r="G274" s="12">
        <v>4.4400000000000004</v>
      </c>
      <c r="H274" s="9">
        <v>8.2929999999999993</v>
      </c>
      <c r="I274" s="9">
        <v>0.81100000000000005</v>
      </c>
      <c r="J274" s="9">
        <v>1.5649999999999999</v>
      </c>
      <c r="K274" s="9">
        <v>0.63900000000000001</v>
      </c>
      <c r="L274" s="9">
        <v>0.92100000000000004</v>
      </c>
      <c r="M274" s="9"/>
      <c r="N274" s="9"/>
      <c r="O274" s="9"/>
      <c r="P274" s="9"/>
      <c r="Q274" s="9"/>
      <c r="R274" s="9"/>
      <c r="S274" s="9">
        <v>267</v>
      </c>
      <c r="T274" s="9">
        <f t="shared" si="42"/>
        <v>444.00000000000006</v>
      </c>
      <c r="U274" s="9"/>
      <c r="V274">
        <v>186</v>
      </c>
      <c r="W274">
        <v>166.2</v>
      </c>
      <c r="X274" s="10">
        <f t="shared" si="40"/>
        <v>14.546903874535779</v>
      </c>
      <c r="Z274" s="11">
        <f t="shared" si="41"/>
        <v>14.545999999999999</v>
      </c>
      <c r="AA274">
        <f t="shared" si="43"/>
        <v>1</v>
      </c>
      <c r="AB274">
        <f t="shared" si="44"/>
        <v>1</v>
      </c>
      <c r="AC274">
        <f t="shared" si="45"/>
        <v>267</v>
      </c>
      <c r="AD274" s="9">
        <f t="shared" si="46"/>
        <v>267</v>
      </c>
      <c r="AE274" s="12">
        <f t="shared" si="47"/>
        <v>14.545999999999999</v>
      </c>
      <c r="AF274" s="9">
        <f t="shared" si="48"/>
        <v>267</v>
      </c>
      <c r="AG274" s="9">
        <v>12.959</v>
      </c>
      <c r="AH274" s="9">
        <v>279</v>
      </c>
      <c r="AI274">
        <f t="shared" si="49"/>
        <v>2.5617905274532773</v>
      </c>
    </row>
    <row r="275" spans="6:35" x14ac:dyDescent="0.3">
      <c r="F275" s="9">
        <v>268</v>
      </c>
      <c r="G275" s="12">
        <v>6.7450000000000001</v>
      </c>
      <c r="H275" s="9">
        <v>11.414</v>
      </c>
      <c r="I275" s="9">
        <v>0.65100000000000002</v>
      </c>
      <c r="J275" s="9">
        <v>1.5409999999999999</v>
      </c>
      <c r="K275" s="9">
        <v>0.64900000000000002</v>
      </c>
      <c r="L275" s="9">
        <v>0.90600000000000003</v>
      </c>
      <c r="M275" s="9"/>
      <c r="N275" s="9"/>
      <c r="O275" s="9"/>
      <c r="P275" s="9"/>
      <c r="Q275" s="9"/>
      <c r="R275" s="9"/>
      <c r="S275" s="9">
        <v>268</v>
      </c>
      <c r="T275" s="9">
        <f t="shared" si="42"/>
        <v>674.5</v>
      </c>
      <c r="U275" s="9"/>
      <c r="V275">
        <v>232</v>
      </c>
      <c r="W275">
        <v>159.80000000000001</v>
      </c>
      <c r="X275" s="10">
        <f t="shared" si="40"/>
        <v>14.264069519203803</v>
      </c>
      <c r="Z275" s="11">
        <f t="shared" si="41"/>
        <v>14.263999999999999</v>
      </c>
      <c r="AA275">
        <f t="shared" si="43"/>
        <v>1</v>
      </c>
      <c r="AB275">
        <f t="shared" si="44"/>
        <v>1</v>
      </c>
      <c r="AC275">
        <f t="shared" si="45"/>
        <v>268</v>
      </c>
      <c r="AD275" s="9">
        <f t="shared" si="46"/>
        <v>268</v>
      </c>
      <c r="AE275" s="12">
        <f t="shared" si="47"/>
        <v>14.263999999999999</v>
      </c>
      <c r="AF275" s="9">
        <f t="shared" si="48"/>
        <v>268</v>
      </c>
      <c r="AG275" s="9">
        <v>12.904999999999999</v>
      </c>
      <c r="AH275" s="9">
        <v>280</v>
      </c>
      <c r="AI275">
        <f t="shared" si="49"/>
        <v>2.557614833170577</v>
      </c>
    </row>
    <row r="276" spans="6:35" x14ac:dyDescent="0.3">
      <c r="F276" s="9">
        <v>269</v>
      </c>
      <c r="G276" s="12">
        <v>3.7210000000000001</v>
      </c>
      <c r="H276" s="9">
        <v>8.2070000000000007</v>
      </c>
      <c r="I276" s="9">
        <v>0.69399999999999995</v>
      </c>
      <c r="J276" s="9">
        <v>1.835</v>
      </c>
      <c r="K276" s="9">
        <v>0.54500000000000004</v>
      </c>
      <c r="L276" s="9">
        <v>0.90100000000000002</v>
      </c>
      <c r="M276" s="9"/>
      <c r="N276" s="9"/>
      <c r="O276" s="9"/>
      <c r="P276" s="9"/>
      <c r="Q276" s="9"/>
      <c r="R276" s="9"/>
      <c r="S276" s="9">
        <v>269</v>
      </c>
      <c r="T276" s="9">
        <f t="shared" si="42"/>
        <v>372.1</v>
      </c>
      <c r="U276" s="9"/>
      <c r="V276">
        <v>315</v>
      </c>
      <c r="W276">
        <v>154.4</v>
      </c>
      <c r="X276" s="10">
        <f t="shared" si="40"/>
        <v>14.020990896049721</v>
      </c>
      <c r="Z276" s="11">
        <f t="shared" si="41"/>
        <v>14.02</v>
      </c>
      <c r="AA276">
        <f t="shared" si="43"/>
        <v>1</v>
      </c>
      <c r="AB276">
        <f t="shared" si="44"/>
        <v>1</v>
      </c>
      <c r="AC276">
        <f t="shared" si="45"/>
        <v>269</v>
      </c>
      <c r="AD276" s="9">
        <f t="shared" si="46"/>
        <v>269</v>
      </c>
      <c r="AE276" s="12">
        <f t="shared" si="47"/>
        <v>14.02</v>
      </c>
      <c r="AF276" s="9">
        <f t="shared" si="48"/>
        <v>269</v>
      </c>
      <c r="AG276" s="9">
        <v>12.855</v>
      </c>
      <c r="AH276" s="9">
        <v>281</v>
      </c>
      <c r="AI276">
        <f t="shared" si="49"/>
        <v>2.5537328407178528</v>
      </c>
    </row>
    <row r="277" spans="6:35" x14ac:dyDescent="0.3">
      <c r="F277" s="9">
        <v>270</v>
      </c>
      <c r="G277" s="12">
        <v>8.9969999999999999</v>
      </c>
      <c r="H277" s="9">
        <v>13.561</v>
      </c>
      <c r="I277" s="9">
        <v>0.61499999999999999</v>
      </c>
      <c r="J277" s="9">
        <v>1.7030000000000001</v>
      </c>
      <c r="K277" s="9">
        <v>0.58699999999999997</v>
      </c>
      <c r="L277" s="9">
        <v>0.91</v>
      </c>
      <c r="M277" s="9"/>
      <c r="N277" s="9"/>
      <c r="O277" s="9"/>
      <c r="P277" s="9"/>
      <c r="Q277" s="9"/>
      <c r="R277" s="9"/>
      <c r="S277" s="9">
        <v>270</v>
      </c>
      <c r="T277" s="9">
        <f t="shared" si="42"/>
        <v>899.7</v>
      </c>
      <c r="U277" s="9"/>
      <c r="V277">
        <v>197</v>
      </c>
      <c r="W277">
        <v>153.29999999999998</v>
      </c>
      <c r="X277" s="10">
        <f t="shared" si="40"/>
        <v>13.970956381289737</v>
      </c>
      <c r="Z277" s="11">
        <f t="shared" si="41"/>
        <v>13.97</v>
      </c>
      <c r="AA277">
        <f t="shared" si="43"/>
        <v>1</v>
      </c>
      <c r="AB277">
        <f t="shared" si="44"/>
        <v>1</v>
      </c>
      <c r="AC277">
        <f t="shared" si="45"/>
        <v>270</v>
      </c>
      <c r="AD277" s="9">
        <f t="shared" si="46"/>
        <v>270</v>
      </c>
      <c r="AE277" s="12">
        <f t="shared" si="47"/>
        <v>13.97</v>
      </c>
      <c r="AF277" s="9">
        <f t="shared" si="48"/>
        <v>270</v>
      </c>
      <c r="AG277" s="9">
        <v>12.365</v>
      </c>
      <c r="AH277" s="9">
        <v>282</v>
      </c>
      <c r="AI277">
        <f t="shared" si="49"/>
        <v>2.5148699009733795</v>
      </c>
    </row>
    <row r="278" spans="6:35" x14ac:dyDescent="0.3">
      <c r="F278" s="9">
        <v>271</v>
      </c>
      <c r="G278" s="12">
        <v>4.1500000000000004</v>
      </c>
      <c r="H278" s="9">
        <v>9.8539999999999992</v>
      </c>
      <c r="I278" s="9">
        <v>0.53700000000000003</v>
      </c>
      <c r="J278" s="9">
        <v>1.998</v>
      </c>
      <c r="K278" s="9">
        <v>0.5</v>
      </c>
      <c r="L278" s="9">
        <v>0.83799999999999997</v>
      </c>
      <c r="M278" s="9"/>
      <c r="N278" s="9"/>
      <c r="O278" s="9"/>
      <c r="P278" s="9"/>
      <c r="Q278" s="9"/>
      <c r="R278" s="9"/>
      <c r="S278" s="9">
        <v>271</v>
      </c>
      <c r="T278" s="9">
        <f t="shared" si="42"/>
        <v>415.00000000000006</v>
      </c>
      <c r="U278" s="9"/>
      <c r="V278">
        <v>58</v>
      </c>
      <c r="W278">
        <v>150.1</v>
      </c>
      <c r="X278" s="10">
        <f t="shared" si="40"/>
        <v>13.824371800004075</v>
      </c>
      <c r="Z278" s="11">
        <f t="shared" si="41"/>
        <v>13.824</v>
      </c>
      <c r="AA278">
        <f t="shared" si="43"/>
        <v>1</v>
      </c>
      <c r="AB278">
        <f t="shared" si="44"/>
        <v>1</v>
      </c>
      <c r="AC278">
        <f t="shared" si="45"/>
        <v>271</v>
      </c>
      <c r="AD278" s="9">
        <f t="shared" si="46"/>
        <v>271</v>
      </c>
      <c r="AE278" s="12">
        <f t="shared" si="47"/>
        <v>13.824</v>
      </c>
      <c r="AF278" s="9">
        <f t="shared" si="48"/>
        <v>271</v>
      </c>
      <c r="AG278" s="9">
        <v>12.084</v>
      </c>
      <c r="AH278" s="9">
        <v>287</v>
      </c>
      <c r="AI278">
        <f t="shared" si="49"/>
        <v>2.4918822635244253</v>
      </c>
    </row>
    <row r="279" spans="6:35" x14ac:dyDescent="0.3">
      <c r="F279" s="9">
        <v>272</v>
      </c>
      <c r="G279" s="12">
        <v>20.364000000000001</v>
      </c>
      <c r="H279" s="9">
        <v>19.36</v>
      </c>
      <c r="I279" s="9">
        <v>0.68300000000000005</v>
      </c>
      <c r="J279" s="9">
        <v>1.6990000000000001</v>
      </c>
      <c r="K279" s="9">
        <v>0.58899999999999997</v>
      </c>
      <c r="L279" s="9">
        <v>0.92900000000000005</v>
      </c>
      <c r="M279" s="9"/>
      <c r="N279" s="9"/>
      <c r="O279" s="9"/>
      <c r="P279" s="9"/>
      <c r="Q279" s="9"/>
      <c r="R279" s="9"/>
      <c r="S279" s="9">
        <v>272</v>
      </c>
      <c r="T279" s="9">
        <f t="shared" si="42"/>
        <v>2036.4</v>
      </c>
      <c r="U279" s="9"/>
      <c r="V279">
        <v>201</v>
      </c>
      <c r="W279">
        <v>145.79999999999998</v>
      </c>
      <c r="X279" s="10">
        <f t="shared" si="40"/>
        <v>13.624915618908863</v>
      </c>
      <c r="Z279" s="11">
        <f t="shared" si="41"/>
        <v>13.624000000000001</v>
      </c>
      <c r="AA279">
        <f t="shared" si="43"/>
        <v>1</v>
      </c>
      <c r="AB279">
        <f t="shared" si="44"/>
        <v>1</v>
      </c>
      <c r="AC279">
        <f t="shared" si="45"/>
        <v>272</v>
      </c>
      <c r="AD279" s="9">
        <f t="shared" si="46"/>
        <v>272</v>
      </c>
      <c r="AE279" s="12">
        <f t="shared" si="47"/>
        <v>13.624000000000001</v>
      </c>
      <c r="AF279" s="9">
        <f t="shared" si="48"/>
        <v>272</v>
      </c>
      <c r="AG279" s="9">
        <v>12.031000000000001</v>
      </c>
      <c r="AH279" s="9">
        <v>288</v>
      </c>
      <c r="AI279">
        <f t="shared" si="49"/>
        <v>2.4874866520513876</v>
      </c>
    </row>
    <row r="280" spans="6:35" x14ac:dyDescent="0.3">
      <c r="F280" s="9">
        <v>273</v>
      </c>
      <c r="G280" s="12">
        <v>15.238</v>
      </c>
      <c r="H280" s="9">
        <v>16.475000000000001</v>
      </c>
      <c r="I280" s="9">
        <v>0.70499999999999996</v>
      </c>
      <c r="J280" s="9">
        <v>1.0820000000000001</v>
      </c>
      <c r="K280" s="9">
        <v>0.92500000000000004</v>
      </c>
      <c r="L280" s="9">
        <v>0.89100000000000001</v>
      </c>
      <c r="M280" s="9"/>
      <c r="N280" s="9"/>
      <c r="O280" s="9"/>
      <c r="P280" s="9"/>
      <c r="Q280" s="9"/>
      <c r="R280" s="9"/>
      <c r="S280" s="9">
        <v>273</v>
      </c>
      <c r="T280" s="9">
        <f t="shared" si="42"/>
        <v>1523.8</v>
      </c>
      <c r="U280" s="9"/>
      <c r="V280">
        <v>83</v>
      </c>
      <c r="W280">
        <v>142.6</v>
      </c>
      <c r="X280" s="10">
        <f t="shared" si="40"/>
        <v>13.474567120291256</v>
      </c>
      <c r="Z280" s="11">
        <f t="shared" si="41"/>
        <v>13.474</v>
      </c>
      <c r="AA280">
        <f t="shared" si="43"/>
        <v>1</v>
      </c>
      <c r="AB280">
        <f t="shared" si="44"/>
        <v>0</v>
      </c>
      <c r="AC280">
        <f t="shared" si="45"/>
        <v>272</v>
      </c>
      <c r="AD280" s="9" t="str">
        <f t="shared" si="46"/>
        <v/>
      </c>
      <c r="AE280" s="12" t="str">
        <f t="shared" si="47"/>
        <v/>
      </c>
      <c r="AF280" s="9" t="str">
        <f t="shared" si="48"/>
        <v/>
      </c>
      <c r="AG280" s="9">
        <v>11.861000000000001</v>
      </c>
      <c r="AH280" s="9">
        <v>289</v>
      </c>
      <c r="AI280">
        <f t="shared" si="49"/>
        <v>2.4732557070471386</v>
      </c>
    </row>
    <row r="281" spans="6:35" x14ac:dyDescent="0.3">
      <c r="F281" s="9">
        <v>274</v>
      </c>
      <c r="G281" s="12">
        <v>2.177</v>
      </c>
      <c r="H281" s="9">
        <v>7.1109999999999998</v>
      </c>
      <c r="I281" s="9">
        <v>0.54100000000000004</v>
      </c>
      <c r="J281" s="9">
        <v>3.238</v>
      </c>
      <c r="K281" s="9">
        <v>0.309</v>
      </c>
      <c r="L281" s="9">
        <v>0.875</v>
      </c>
      <c r="M281" s="9"/>
      <c r="N281" s="9"/>
      <c r="O281" s="9"/>
      <c r="P281" s="9"/>
      <c r="Q281" s="9"/>
      <c r="R281" s="9"/>
      <c r="S281" s="9">
        <v>274</v>
      </c>
      <c r="T281" s="9">
        <f t="shared" si="42"/>
        <v>217.70000000000002</v>
      </c>
      <c r="U281" s="9"/>
      <c r="V281">
        <v>231</v>
      </c>
      <c r="W281">
        <v>142.6</v>
      </c>
      <c r="X281" s="10">
        <f t="shared" si="40"/>
        <v>13.474567120291256</v>
      </c>
      <c r="Z281" s="11">
        <f t="shared" si="41"/>
        <v>13.474</v>
      </c>
      <c r="AA281">
        <f t="shared" si="43"/>
        <v>2</v>
      </c>
      <c r="AB281">
        <f t="shared" si="44"/>
        <v>2</v>
      </c>
      <c r="AC281">
        <f t="shared" si="45"/>
        <v>274</v>
      </c>
      <c r="AD281" s="9">
        <f t="shared" si="46"/>
        <v>274</v>
      </c>
      <c r="AE281" s="12">
        <f t="shared" si="47"/>
        <v>13.474</v>
      </c>
      <c r="AF281" s="9">
        <f t="shared" si="48"/>
        <v>274</v>
      </c>
      <c r="AG281" s="9">
        <v>11.802</v>
      </c>
      <c r="AH281" s="9">
        <v>290</v>
      </c>
      <c r="AI281">
        <f t="shared" si="49"/>
        <v>2.468269008634977</v>
      </c>
    </row>
    <row r="282" spans="6:35" x14ac:dyDescent="0.3">
      <c r="F282" s="9">
        <v>275</v>
      </c>
      <c r="G282" s="12">
        <v>2.048</v>
      </c>
      <c r="H282" s="9">
        <v>5.6210000000000004</v>
      </c>
      <c r="I282" s="9">
        <v>0.81499999999999995</v>
      </c>
      <c r="J282" s="9">
        <v>1.899</v>
      </c>
      <c r="K282" s="9">
        <v>0.52700000000000002</v>
      </c>
      <c r="L282" s="9">
        <v>0.92900000000000005</v>
      </c>
      <c r="M282" s="9"/>
      <c r="N282" s="9"/>
      <c r="O282" s="9"/>
      <c r="P282" s="9"/>
      <c r="Q282" s="9"/>
      <c r="R282" s="9"/>
      <c r="S282" s="9">
        <v>275</v>
      </c>
      <c r="T282" s="9">
        <f t="shared" si="42"/>
        <v>204.8</v>
      </c>
      <c r="U282" s="9"/>
      <c r="V282">
        <v>110</v>
      </c>
      <c r="W282">
        <v>141.6</v>
      </c>
      <c r="X282" s="10">
        <f t="shared" si="40"/>
        <v>13.427237971172591</v>
      </c>
      <c r="Z282" s="11">
        <f t="shared" si="41"/>
        <v>13.427</v>
      </c>
      <c r="AA282">
        <f t="shared" si="43"/>
        <v>1</v>
      </c>
      <c r="AB282">
        <f t="shared" si="44"/>
        <v>1</v>
      </c>
      <c r="AC282">
        <f t="shared" si="45"/>
        <v>275</v>
      </c>
      <c r="AD282" s="9">
        <f t="shared" si="46"/>
        <v>275</v>
      </c>
      <c r="AE282" s="12">
        <f t="shared" si="47"/>
        <v>13.427</v>
      </c>
      <c r="AF282" s="9">
        <f t="shared" si="48"/>
        <v>275</v>
      </c>
      <c r="AG282" s="9">
        <v>11.628</v>
      </c>
      <c r="AH282" s="9">
        <v>291</v>
      </c>
      <c r="AI282">
        <f t="shared" si="49"/>
        <v>2.4534159826966295</v>
      </c>
    </row>
    <row r="283" spans="6:35" x14ac:dyDescent="0.3">
      <c r="F283" s="9">
        <v>276</v>
      </c>
      <c r="G283" s="12">
        <v>3.6680000000000001</v>
      </c>
      <c r="H283" s="9">
        <v>7.4749999999999996</v>
      </c>
      <c r="I283" s="9">
        <v>0.82499999999999996</v>
      </c>
      <c r="J283" s="9">
        <v>1.2030000000000001</v>
      </c>
      <c r="K283" s="9">
        <v>0.83099999999999996</v>
      </c>
      <c r="L283" s="9">
        <v>0.92900000000000005</v>
      </c>
      <c r="M283" s="9"/>
      <c r="N283" s="9"/>
      <c r="O283" s="9"/>
      <c r="P283" s="9"/>
      <c r="Q283" s="9"/>
      <c r="R283" s="9"/>
      <c r="S283" s="9">
        <v>276</v>
      </c>
      <c r="T283" s="9">
        <f t="shared" si="42"/>
        <v>366.8</v>
      </c>
      <c r="U283" s="9"/>
      <c r="V283">
        <v>24</v>
      </c>
      <c r="W283">
        <v>137.30000000000001</v>
      </c>
      <c r="X283" s="10">
        <f t="shared" si="40"/>
        <v>13.221792219367913</v>
      </c>
      <c r="Z283" s="11">
        <f t="shared" si="41"/>
        <v>13.221</v>
      </c>
      <c r="AA283">
        <f t="shared" si="43"/>
        <v>1</v>
      </c>
      <c r="AB283">
        <f t="shared" si="44"/>
        <v>1</v>
      </c>
      <c r="AC283">
        <f t="shared" si="45"/>
        <v>276</v>
      </c>
      <c r="AD283" s="9">
        <f t="shared" si="46"/>
        <v>276</v>
      </c>
      <c r="AE283" s="12">
        <f t="shared" si="47"/>
        <v>13.221</v>
      </c>
      <c r="AF283" s="9">
        <f t="shared" si="48"/>
        <v>276</v>
      </c>
      <c r="AG283" s="9">
        <v>11.147</v>
      </c>
      <c r="AH283" s="9">
        <v>292</v>
      </c>
      <c r="AI283">
        <f t="shared" si="49"/>
        <v>2.4111704034074863</v>
      </c>
    </row>
    <row r="284" spans="6:35" x14ac:dyDescent="0.3">
      <c r="F284" s="9">
        <v>277</v>
      </c>
      <c r="G284" s="12">
        <v>2.016</v>
      </c>
      <c r="H284" s="9">
        <v>5.6719999999999997</v>
      </c>
      <c r="I284" s="9">
        <v>0.78800000000000003</v>
      </c>
      <c r="J284" s="9">
        <v>1.3160000000000001</v>
      </c>
      <c r="K284" s="9">
        <v>0.76</v>
      </c>
      <c r="L284" s="9">
        <v>0.89300000000000002</v>
      </c>
      <c r="M284" s="9"/>
      <c r="N284" s="9"/>
      <c r="O284" s="9"/>
      <c r="P284" s="9"/>
      <c r="Q284" s="9"/>
      <c r="R284" s="9"/>
      <c r="S284" s="9">
        <v>277</v>
      </c>
      <c r="T284" s="9">
        <f t="shared" si="42"/>
        <v>201.6</v>
      </c>
      <c r="U284" s="9"/>
      <c r="V284">
        <v>48</v>
      </c>
      <c r="W284">
        <v>135.1</v>
      </c>
      <c r="X284" s="10">
        <f t="shared" si="40"/>
        <v>13.115436039023654</v>
      </c>
      <c r="Z284" s="11">
        <f t="shared" si="41"/>
        <v>13.115</v>
      </c>
      <c r="AA284">
        <f t="shared" si="43"/>
        <v>1</v>
      </c>
      <c r="AB284">
        <f t="shared" si="44"/>
        <v>1</v>
      </c>
      <c r="AC284">
        <f t="shared" si="45"/>
        <v>277</v>
      </c>
      <c r="AD284" s="9">
        <f t="shared" si="46"/>
        <v>277</v>
      </c>
      <c r="AE284" s="12">
        <f t="shared" si="47"/>
        <v>13.115</v>
      </c>
      <c r="AF284" s="9">
        <f t="shared" si="48"/>
        <v>277</v>
      </c>
      <c r="AG284" s="9">
        <v>11.021000000000001</v>
      </c>
      <c r="AH284" s="9">
        <v>293</v>
      </c>
      <c r="AI284">
        <f t="shared" si="49"/>
        <v>2.3998025437094048</v>
      </c>
    </row>
    <row r="285" spans="6:35" x14ac:dyDescent="0.3">
      <c r="F285" s="9">
        <v>278</v>
      </c>
      <c r="G285" s="12">
        <v>6.8310000000000004</v>
      </c>
      <c r="H285" s="9">
        <v>10.95</v>
      </c>
      <c r="I285" s="9">
        <v>0.71599999999999997</v>
      </c>
      <c r="J285" s="9">
        <v>1.7909999999999999</v>
      </c>
      <c r="K285" s="9">
        <v>0.55800000000000005</v>
      </c>
      <c r="L285" s="9">
        <v>0.93100000000000005</v>
      </c>
      <c r="M285" s="9"/>
      <c r="N285" s="9"/>
      <c r="O285" s="9"/>
      <c r="P285" s="9"/>
      <c r="Q285" s="9"/>
      <c r="R285" s="9"/>
      <c r="S285" s="9">
        <v>278</v>
      </c>
      <c r="T285" s="9">
        <f t="shared" si="42"/>
        <v>683.1</v>
      </c>
      <c r="U285" s="9"/>
      <c r="V285">
        <v>108</v>
      </c>
      <c r="W285">
        <v>134</v>
      </c>
      <c r="X285" s="10">
        <f t="shared" si="40"/>
        <v>13.061933202803933</v>
      </c>
      <c r="Z285" s="11">
        <f t="shared" si="41"/>
        <v>13.061</v>
      </c>
      <c r="AA285">
        <f t="shared" si="43"/>
        <v>1</v>
      </c>
      <c r="AB285">
        <f t="shared" si="44"/>
        <v>1</v>
      </c>
      <c r="AC285">
        <f t="shared" si="45"/>
        <v>278</v>
      </c>
      <c r="AD285" s="9">
        <f t="shared" si="46"/>
        <v>278</v>
      </c>
      <c r="AE285" s="12">
        <f t="shared" si="47"/>
        <v>13.061</v>
      </c>
      <c r="AF285" s="9">
        <f t="shared" si="48"/>
        <v>278</v>
      </c>
      <c r="AG285" s="9">
        <v>10.834</v>
      </c>
      <c r="AH285" s="9">
        <v>294</v>
      </c>
      <c r="AI285">
        <f t="shared" si="49"/>
        <v>2.382689337235707</v>
      </c>
    </row>
    <row r="286" spans="6:35" x14ac:dyDescent="0.3">
      <c r="F286" s="9">
        <v>279</v>
      </c>
      <c r="G286" s="12">
        <v>3.5819999999999999</v>
      </c>
      <c r="H286" s="9">
        <v>7.7679999999999998</v>
      </c>
      <c r="I286" s="9">
        <v>0.746</v>
      </c>
      <c r="J286" s="9">
        <v>2.0619999999999998</v>
      </c>
      <c r="K286" s="9">
        <v>0.48499999999999999</v>
      </c>
      <c r="L286" s="9">
        <v>0.92100000000000004</v>
      </c>
      <c r="M286" s="9"/>
      <c r="N286" s="9"/>
      <c r="O286" s="9"/>
      <c r="P286" s="9"/>
      <c r="Q286" s="9"/>
      <c r="R286" s="9"/>
      <c r="S286" s="9">
        <v>279</v>
      </c>
      <c r="T286" s="9">
        <f t="shared" si="42"/>
        <v>358.2</v>
      </c>
      <c r="U286" s="9"/>
      <c r="V286">
        <v>17</v>
      </c>
      <c r="W286">
        <v>131.9</v>
      </c>
      <c r="X286" s="10">
        <f t="shared" si="40"/>
        <v>12.959178058448305</v>
      </c>
      <c r="Z286" s="11">
        <f t="shared" si="41"/>
        <v>12.959</v>
      </c>
      <c r="AA286">
        <f t="shared" si="43"/>
        <v>1</v>
      </c>
      <c r="AB286">
        <f t="shared" si="44"/>
        <v>1</v>
      </c>
      <c r="AC286">
        <f t="shared" si="45"/>
        <v>279</v>
      </c>
      <c r="AD286" s="9">
        <f t="shared" si="46"/>
        <v>279</v>
      </c>
      <c r="AE286" s="12">
        <f t="shared" si="47"/>
        <v>12.959</v>
      </c>
      <c r="AF286" s="9">
        <f t="shared" si="48"/>
        <v>279</v>
      </c>
      <c r="AG286" s="9">
        <v>10.451000000000001</v>
      </c>
      <c r="AH286" s="9">
        <v>295</v>
      </c>
      <c r="AI286">
        <f t="shared" si="49"/>
        <v>2.3466976676123665</v>
      </c>
    </row>
    <row r="287" spans="6:35" x14ac:dyDescent="0.3">
      <c r="F287" s="9">
        <v>280</v>
      </c>
      <c r="G287" s="12">
        <v>13.04</v>
      </c>
      <c r="H287" s="9">
        <v>18.228000000000002</v>
      </c>
      <c r="I287" s="9">
        <v>0.49299999999999999</v>
      </c>
      <c r="J287" s="9">
        <v>3.4580000000000002</v>
      </c>
      <c r="K287" s="9">
        <v>0.28899999999999998</v>
      </c>
      <c r="L287" s="9">
        <v>0.91100000000000003</v>
      </c>
      <c r="M287" s="9"/>
      <c r="N287" s="9"/>
      <c r="O287" s="9"/>
      <c r="P287" s="9"/>
      <c r="Q287" s="9"/>
      <c r="R287" s="9"/>
      <c r="S287" s="9">
        <v>280</v>
      </c>
      <c r="T287" s="9">
        <f t="shared" si="42"/>
        <v>1304</v>
      </c>
      <c r="U287" s="9"/>
      <c r="V287">
        <v>42</v>
      </c>
      <c r="W287">
        <v>130.80000000000001</v>
      </c>
      <c r="X287" s="10">
        <f t="shared" si="40"/>
        <v>12.905027409942193</v>
      </c>
      <c r="Z287" s="11">
        <f t="shared" si="41"/>
        <v>12.904999999999999</v>
      </c>
      <c r="AA287">
        <f t="shared" si="43"/>
        <v>1</v>
      </c>
      <c r="AB287">
        <f t="shared" si="44"/>
        <v>1</v>
      </c>
      <c r="AC287">
        <f t="shared" si="45"/>
        <v>280</v>
      </c>
      <c r="AD287" s="9">
        <f t="shared" si="46"/>
        <v>280</v>
      </c>
      <c r="AE287" s="12">
        <f t="shared" si="47"/>
        <v>12.904999999999999</v>
      </c>
      <c r="AF287" s="9">
        <f t="shared" si="48"/>
        <v>280</v>
      </c>
      <c r="AG287" s="9">
        <v>10.317</v>
      </c>
      <c r="AH287" s="9">
        <v>296</v>
      </c>
      <c r="AI287">
        <f t="shared" si="49"/>
        <v>2.3337930201182391</v>
      </c>
    </row>
    <row r="288" spans="6:35" x14ac:dyDescent="0.3">
      <c r="F288" s="9">
        <v>281</v>
      </c>
      <c r="G288" s="12">
        <v>1.147</v>
      </c>
      <c r="H288" s="9">
        <v>5.2679999999999998</v>
      </c>
      <c r="I288" s="9">
        <v>0.52</v>
      </c>
      <c r="J288" s="9">
        <v>2.8109999999999999</v>
      </c>
      <c r="K288" s="9">
        <v>0.35599999999999998</v>
      </c>
      <c r="L288" s="9">
        <v>0.873</v>
      </c>
      <c r="M288" s="9"/>
      <c r="N288" s="9"/>
      <c r="O288" s="9"/>
      <c r="P288" s="9"/>
      <c r="Q288" s="9"/>
      <c r="R288" s="9"/>
      <c r="S288" s="9">
        <v>281</v>
      </c>
      <c r="T288" s="9">
        <f t="shared" si="42"/>
        <v>114.7</v>
      </c>
      <c r="U288" s="9"/>
      <c r="V288">
        <v>202</v>
      </c>
      <c r="W288">
        <v>129.80000000000001</v>
      </c>
      <c r="X288" s="10">
        <f t="shared" si="40"/>
        <v>12.855601615895855</v>
      </c>
      <c r="Z288" s="11">
        <f t="shared" si="41"/>
        <v>12.855</v>
      </c>
      <c r="AA288">
        <f t="shared" si="43"/>
        <v>1</v>
      </c>
      <c r="AB288">
        <f t="shared" si="44"/>
        <v>1</v>
      </c>
      <c r="AC288">
        <f t="shared" si="45"/>
        <v>281</v>
      </c>
      <c r="AD288" s="9">
        <f t="shared" si="46"/>
        <v>281</v>
      </c>
      <c r="AE288" s="12">
        <f t="shared" si="47"/>
        <v>12.855</v>
      </c>
      <c r="AF288" s="9">
        <f t="shared" si="48"/>
        <v>281</v>
      </c>
      <c r="AG288" s="9">
        <v>10.255000000000001</v>
      </c>
      <c r="AH288" s="9">
        <v>297</v>
      </c>
      <c r="AI288">
        <f t="shared" si="49"/>
        <v>2.3277653915243439</v>
      </c>
    </row>
    <row r="289" spans="6:35" x14ac:dyDescent="0.3">
      <c r="F289" s="9">
        <v>282</v>
      </c>
      <c r="G289" s="12">
        <v>0.92200000000000004</v>
      </c>
      <c r="H289" s="9">
        <v>3.879</v>
      </c>
      <c r="I289" s="9">
        <v>0.77</v>
      </c>
      <c r="J289" s="9">
        <v>2.0670000000000002</v>
      </c>
      <c r="K289" s="9">
        <v>0.48399999999999999</v>
      </c>
      <c r="L289" s="9">
        <v>0.873</v>
      </c>
      <c r="M289" s="9"/>
      <c r="N289" s="9"/>
      <c r="O289" s="9"/>
      <c r="P289" s="9"/>
      <c r="Q289" s="9"/>
      <c r="R289" s="9"/>
      <c r="S289" s="9">
        <v>282</v>
      </c>
      <c r="T289" s="9">
        <f t="shared" si="42"/>
        <v>92.2</v>
      </c>
      <c r="U289" s="9"/>
      <c r="V289">
        <v>233</v>
      </c>
      <c r="W289">
        <v>120.10000000000001</v>
      </c>
      <c r="X289" s="10">
        <f t="shared" si="40"/>
        <v>12.36592371489866</v>
      </c>
      <c r="Z289" s="11">
        <f t="shared" si="41"/>
        <v>12.365</v>
      </c>
      <c r="AA289">
        <f t="shared" si="43"/>
        <v>1</v>
      </c>
      <c r="AB289">
        <f t="shared" si="44"/>
        <v>1</v>
      </c>
      <c r="AC289">
        <f t="shared" si="45"/>
        <v>282</v>
      </c>
      <c r="AD289" s="9">
        <f t="shared" si="46"/>
        <v>282</v>
      </c>
      <c r="AE289" s="12">
        <f t="shared" si="47"/>
        <v>12.365</v>
      </c>
      <c r="AF289" s="9">
        <f t="shared" si="48"/>
        <v>282</v>
      </c>
      <c r="AG289" s="9">
        <v>9.843</v>
      </c>
      <c r="AH289" s="9">
        <v>298</v>
      </c>
      <c r="AI289">
        <f t="shared" si="49"/>
        <v>2.2867605426470741</v>
      </c>
    </row>
    <row r="290" spans="6:35" x14ac:dyDescent="0.3">
      <c r="F290" s="9">
        <v>283</v>
      </c>
      <c r="G290" s="12">
        <v>11.185</v>
      </c>
      <c r="H290" s="9">
        <v>13.282999999999999</v>
      </c>
      <c r="I290" s="9">
        <v>0.79700000000000004</v>
      </c>
      <c r="J290" s="9">
        <v>1.327</v>
      </c>
      <c r="K290" s="9">
        <v>0.753</v>
      </c>
      <c r="L290" s="9">
        <v>0.93</v>
      </c>
      <c r="M290" s="9"/>
      <c r="N290" s="9"/>
      <c r="O290" s="9"/>
      <c r="P290" s="9"/>
      <c r="Q290" s="9"/>
      <c r="R290" s="9"/>
      <c r="S290" s="9">
        <v>283</v>
      </c>
      <c r="T290" s="9">
        <f t="shared" si="42"/>
        <v>1118.5</v>
      </c>
      <c r="U290" s="9"/>
      <c r="V290">
        <v>37</v>
      </c>
      <c r="W290">
        <v>114.7</v>
      </c>
      <c r="X290" s="10">
        <f t="shared" si="40"/>
        <v>12.084724894722394</v>
      </c>
      <c r="Z290" s="11">
        <f t="shared" si="41"/>
        <v>12.084</v>
      </c>
      <c r="AA290">
        <f t="shared" si="43"/>
        <v>1</v>
      </c>
      <c r="AB290">
        <f t="shared" si="44"/>
        <v>0</v>
      </c>
      <c r="AC290">
        <f t="shared" si="45"/>
        <v>282</v>
      </c>
      <c r="AD290" s="9" t="str">
        <f t="shared" si="46"/>
        <v/>
      </c>
      <c r="AE290" s="12" t="str">
        <f t="shared" si="47"/>
        <v/>
      </c>
      <c r="AF290" s="9" t="str">
        <f t="shared" si="48"/>
        <v/>
      </c>
      <c r="AG290" s="9">
        <v>9.7059999999999995</v>
      </c>
      <c r="AH290" s="9">
        <v>299</v>
      </c>
      <c r="AI290">
        <f t="shared" si="49"/>
        <v>2.2727442509830245</v>
      </c>
    </row>
    <row r="291" spans="6:35" x14ac:dyDescent="0.3">
      <c r="F291" s="9">
        <v>284</v>
      </c>
      <c r="G291" s="12">
        <v>62.036999999999999</v>
      </c>
      <c r="H291" s="9">
        <v>39.167999999999999</v>
      </c>
      <c r="I291" s="9">
        <v>0.50800000000000001</v>
      </c>
      <c r="J291" s="9">
        <v>2.6259999999999999</v>
      </c>
      <c r="K291" s="9">
        <v>0.38100000000000001</v>
      </c>
      <c r="L291" s="9">
        <v>0.84399999999999997</v>
      </c>
      <c r="M291" s="9"/>
      <c r="N291" s="9"/>
      <c r="O291" s="9"/>
      <c r="P291" s="9"/>
      <c r="Q291" s="9"/>
      <c r="R291" s="9"/>
      <c r="S291" s="9">
        <v>284</v>
      </c>
      <c r="T291" s="9">
        <f t="shared" si="42"/>
        <v>6203.7</v>
      </c>
      <c r="U291" s="9"/>
      <c r="V291">
        <v>98</v>
      </c>
      <c r="W291">
        <v>114.7</v>
      </c>
      <c r="X291" s="10">
        <f t="shared" si="40"/>
        <v>12.084724894722394</v>
      </c>
      <c r="Z291" s="11">
        <f t="shared" si="41"/>
        <v>12.084</v>
      </c>
      <c r="AA291">
        <f t="shared" si="43"/>
        <v>2</v>
      </c>
      <c r="AB291">
        <f t="shared" si="44"/>
        <v>0</v>
      </c>
      <c r="AC291">
        <f t="shared" si="45"/>
        <v>282</v>
      </c>
      <c r="AD291" s="9" t="str">
        <f t="shared" si="46"/>
        <v/>
      </c>
      <c r="AE291" s="12" t="str">
        <f t="shared" si="47"/>
        <v/>
      </c>
      <c r="AF291" s="9" t="str">
        <f t="shared" si="48"/>
        <v/>
      </c>
      <c r="AG291" s="9">
        <v>9.6340000000000003</v>
      </c>
      <c r="AH291" s="9">
        <v>300</v>
      </c>
      <c r="AI291">
        <f t="shared" si="49"/>
        <v>2.265298508208029</v>
      </c>
    </row>
    <row r="292" spans="6:35" x14ac:dyDescent="0.3">
      <c r="F292" s="9">
        <v>285</v>
      </c>
      <c r="G292" s="12">
        <v>10.852</v>
      </c>
      <c r="H292" s="9">
        <v>13.157</v>
      </c>
      <c r="I292" s="9">
        <v>0.78800000000000003</v>
      </c>
      <c r="J292" s="9">
        <v>1.655</v>
      </c>
      <c r="K292" s="9">
        <v>0.60399999999999998</v>
      </c>
      <c r="L292" s="9">
        <v>0.95599999999999996</v>
      </c>
      <c r="M292" s="9"/>
      <c r="N292" s="9"/>
      <c r="O292" s="9"/>
      <c r="P292" s="9"/>
      <c r="Q292" s="9"/>
      <c r="R292" s="9"/>
      <c r="S292" s="9">
        <v>285</v>
      </c>
      <c r="T292" s="9">
        <f t="shared" si="42"/>
        <v>1085.2</v>
      </c>
      <c r="U292" s="9"/>
      <c r="V292">
        <v>212</v>
      </c>
      <c r="W292">
        <v>114.7</v>
      </c>
      <c r="X292" s="10">
        <f t="shared" si="40"/>
        <v>12.084724894722394</v>
      </c>
      <c r="Z292" s="11">
        <f t="shared" si="41"/>
        <v>12.084</v>
      </c>
      <c r="AA292">
        <f t="shared" si="43"/>
        <v>3</v>
      </c>
      <c r="AB292">
        <f t="shared" si="44"/>
        <v>0</v>
      </c>
      <c r="AC292">
        <f t="shared" si="45"/>
        <v>282</v>
      </c>
      <c r="AD292" s="9" t="str">
        <f t="shared" si="46"/>
        <v/>
      </c>
      <c r="AE292" s="12" t="str">
        <f t="shared" si="47"/>
        <v/>
      </c>
      <c r="AF292" s="9" t="str">
        <f t="shared" si="48"/>
        <v/>
      </c>
      <c r="AG292" s="9">
        <v>9.42</v>
      </c>
      <c r="AH292" s="9">
        <v>302</v>
      </c>
      <c r="AI292">
        <f t="shared" si="49"/>
        <v>2.2428350885882717</v>
      </c>
    </row>
    <row r="293" spans="6:35" x14ac:dyDescent="0.3">
      <c r="F293" s="9">
        <v>286</v>
      </c>
      <c r="G293" s="12">
        <v>10.391</v>
      </c>
      <c r="H293" s="9">
        <v>14.768000000000001</v>
      </c>
      <c r="I293" s="9">
        <v>0.59899999999999998</v>
      </c>
      <c r="J293" s="9">
        <v>2.0979999999999999</v>
      </c>
      <c r="K293" s="9">
        <v>0.47699999999999998</v>
      </c>
      <c r="L293" s="9">
        <v>0.88200000000000001</v>
      </c>
      <c r="M293" s="9"/>
      <c r="N293" s="9"/>
      <c r="O293" s="9"/>
      <c r="P293" s="9"/>
      <c r="Q293" s="9"/>
      <c r="R293" s="9"/>
      <c r="S293" s="9">
        <v>286</v>
      </c>
      <c r="T293" s="9">
        <f t="shared" si="42"/>
        <v>1039.0999999999999</v>
      </c>
      <c r="U293" s="9"/>
      <c r="V293">
        <v>234</v>
      </c>
      <c r="W293">
        <v>114.7</v>
      </c>
      <c r="X293" s="10">
        <f t="shared" si="40"/>
        <v>12.084724894722394</v>
      </c>
      <c r="Z293" s="11">
        <f t="shared" si="41"/>
        <v>12.084</v>
      </c>
      <c r="AA293">
        <f t="shared" si="43"/>
        <v>4</v>
      </c>
      <c r="AB293">
        <f t="shared" si="44"/>
        <v>0</v>
      </c>
      <c r="AC293">
        <f t="shared" si="45"/>
        <v>282</v>
      </c>
      <c r="AD293" s="9" t="str">
        <f t="shared" si="46"/>
        <v/>
      </c>
      <c r="AE293" s="12" t="str">
        <f t="shared" si="47"/>
        <v/>
      </c>
      <c r="AF293" s="9" t="str">
        <f t="shared" si="48"/>
        <v/>
      </c>
      <c r="AG293" s="9">
        <v>9.2769999999999992</v>
      </c>
      <c r="AH293" s="9">
        <v>303</v>
      </c>
      <c r="AI293">
        <f t="shared" si="49"/>
        <v>2.2275382186711346</v>
      </c>
    </row>
    <row r="294" spans="6:35" x14ac:dyDescent="0.3">
      <c r="F294" s="9">
        <v>287</v>
      </c>
      <c r="G294" s="12">
        <v>16.213999999999999</v>
      </c>
      <c r="H294" s="9">
        <v>16.550999999999998</v>
      </c>
      <c r="I294" s="9">
        <v>0.74399999999999999</v>
      </c>
      <c r="J294" s="9">
        <v>1.4119999999999999</v>
      </c>
      <c r="K294" s="9">
        <v>0.70799999999999996</v>
      </c>
      <c r="L294" s="9">
        <v>0.93200000000000005</v>
      </c>
      <c r="M294" s="9"/>
      <c r="N294" s="9"/>
      <c r="O294" s="9"/>
      <c r="P294" s="9"/>
      <c r="Q294" s="9"/>
      <c r="R294" s="9"/>
      <c r="S294" s="9">
        <v>287</v>
      </c>
      <c r="T294" s="9">
        <f t="shared" si="42"/>
        <v>1621.3999999999999</v>
      </c>
      <c r="U294" s="9"/>
      <c r="V294">
        <v>281</v>
      </c>
      <c r="W294">
        <v>114.7</v>
      </c>
      <c r="X294" s="10">
        <f t="shared" si="40"/>
        <v>12.084724894722394</v>
      </c>
      <c r="Z294" s="11">
        <f t="shared" si="41"/>
        <v>12.084</v>
      </c>
      <c r="AA294">
        <f t="shared" si="43"/>
        <v>5</v>
      </c>
      <c r="AB294">
        <f t="shared" si="44"/>
        <v>5</v>
      </c>
      <c r="AC294">
        <f t="shared" si="45"/>
        <v>287</v>
      </c>
      <c r="AD294" s="9">
        <f t="shared" si="46"/>
        <v>287</v>
      </c>
      <c r="AE294" s="12">
        <f t="shared" si="47"/>
        <v>12.084</v>
      </c>
      <c r="AF294" s="9">
        <f t="shared" si="48"/>
        <v>287</v>
      </c>
      <c r="AG294" s="9">
        <v>8.8989999999999991</v>
      </c>
      <c r="AH294" s="9">
        <v>304</v>
      </c>
      <c r="AI294">
        <f t="shared" si="49"/>
        <v>2.1859389108747251</v>
      </c>
    </row>
    <row r="295" spans="6:35" x14ac:dyDescent="0.3">
      <c r="F295" s="9">
        <v>288</v>
      </c>
      <c r="G295" s="12">
        <v>2.2949999999999999</v>
      </c>
      <c r="H295" s="9">
        <v>6.5609999999999999</v>
      </c>
      <c r="I295" s="9">
        <v>0.67</v>
      </c>
      <c r="J295" s="9">
        <v>2.262</v>
      </c>
      <c r="K295" s="9">
        <v>0.442</v>
      </c>
      <c r="L295" s="9">
        <v>0.90300000000000002</v>
      </c>
      <c r="M295" s="9"/>
      <c r="N295" s="9"/>
      <c r="O295" s="9"/>
      <c r="P295" s="9"/>
      <c r="Q295" s="9"/>
      <c r="R295" s="9"/>
      <c r="S295" s="9">
        <v>288</v>
      </c>
      <c r="T295" s="9">
        <f t="shared" si="42"/>
        <v>229.5</v>
      </c>
      <c r="U295" s="9"/>
      <c r="V295">
        <v>249</v>
      </c>
      <c r="W295">
        <v>113.7</v>
      </c>
      <c r="X295" s="10">
        <f t="shared" si="40"/>
        <v>12.03192986334229</v>
      </c>
      <c r="Z295" s="11">
        <f t="shared" si="41"/>
        <v>12.031000000000001</v>
      </c>
      <c r="AA295">
        <f t="shared" si="43"/>
        <v>1</v>
      </c>
      <c r="AB295">
        <f t="shared" si="44"/>
        <v>1</v>
      </c>
      <c r="AC295">
        <f t="shared" si="45"/>
        <v>288</v>
      </c>
      <c r="AD295" s="9">
        <f t="shared" si="46"/>
        <v>288</v>
      </c>
      <c r="AE295" s="12">
        <f t="shared" si="47"/>
        <v>12.031000000000001</v>
      </c>
      <c r="AF295" s="9">
        <f t="shared" si="48"/>
        <v>288</v>
      </c>
      <c r="AG295" s="9">
        <v>8.6669999999999998</v>
      </c>
      <c r="AH295" s="9">
        <v>305</v>
      </c>
      <c r="AI295">
        <f t="shared" si="49"/>
        <v>2.1595227101522076</v>
      </c>
    </row>
    <row r="296" spans="6:35" x14ac:dyDescent="0.3">
      <c r="F296" s="9">
        <v>289</v>
      </c>
      <c r="G296" s="12">
        <v>7.3460000000000001</v>
      </c>
      <c r="H296" s="9">
        <v>11.036</v>
      </c>
      <c r="I296" s="9">
        <v>0.75800000000000001</v>
      </c>
      <c r="J296" s="9">
        <v>1.67</v>
      </c>
      <c r="K296" s="9">
        <v>0.59899999999999998</v>
      </c>
      <c r="L296" s="9">
        <v>0.92800000000000005</v>
      </c>
      <c r="M296" s="9"/>
      <c r="N296" s="9"/>
      <c r="O296" s="9"/>
      <c r="P296" s="9"/>
      <c r="Q296" s="9"/>
      <c r="R296" s="9"/>
      <c r="S296" s="9">
        <v>289</v>
      </c>
      <c r="T296" s="9">
        <f t="shared" si="42"/>
        <v>734.6</v>
      </c>
      <c r="U296" s="9"/>
      <c r="V296">
        <v>247</v>
      </c>
      <c r="W296">
        <v>110.5</v>
      </c>
      <c r="X296" s="10">
        <f t="shared" si="40"/>
        <v>11.861406733319429</v>
      </c>
      <c r="Z296" s="11">
        <f t="shared" si="41"/>
        <v>11.861000000000001</v>
      </c>
      <c r="AA296">
        <f t="shared" si="43"/>
        <v>1</v>
      </c>
      <c r="AB296">
        <f t="shared" si="44"/>
        <v>1</v>
      </c>
      <c r="AC296">
        <f t="shared" si="45"/>
        <v>289</v>
      </c>
      <c r="AD296" s="9">
        <f t="shared" si="46"/>
        <v>289</v>
      </c>
      <c r="AE296" s="12">
        <f t="shared" si="47"/>
        <v>11.861000000000001</v>
      </c>
      <c r="AF296" s="9">
        <f t="shared" si="48"/>
        <v>289</v>
      </c>
      <c r="AG296" s="9">
        <v>8.5860000000000003</v>
      </c>
      <c r="AH296" s="9">
        <v>306</v>
      </c>
      <c r="AI296">
        <f t="shared" si="49"/>
        <v>2.1501329698023688</v>
      </c>
    </row>
    <row r="297" spans="6:35" x14ac:dyDescent="0.3">
      <c r="F297" s="9">
        <v>290</v>
      </c>
      <c r="G297" s="12">
        <v>22.573</v>
      </c>
      <c r="H297" s="9">
        <v>19.693000000000001</v>
      </c>
      <c r="I297" s="9">
        <v>0.73099999999999998</v>
      </c>
      <c r="J297" s="9">
        <v>1.2509999999999999</v>
      </c>
      <c r="K297" s="9">
        <v>0.8</v>
      </c>
      <c r="L297" s="9">
        <v>0.95299999999999996</v>
      </c>
      <c r="M297" s="9"/>
      <c r="N297" s="9"/>
      <c r="O297" s="9"/>
      <c r="P297" s="9"/>
      <c r="Q297" s="9"/>
      <c r="R297" s="9"/>
      <c r="S297" s="9">
        <v>290</v>
      </c>
      <c r="T297" s="9">
        <f t="shared" si="42"/>
        <v>2257.3000000000002</v>
      </c>
      <c r="U297" s="9"/>
      <c r="V297">
        <v>187</v>
      </c>
      <c r="W297">
        <v>109.4</v>
      </c>
      <c r="X297" s="10">
        <f t="shared" si="40"/>
        <v>11.80222039253745</v>
      </c>
      <c r="Z297" s="11">
        <f t="shared" si="41"/>
        <v>11.802</v>
      </c>
      <c r="AA297">
        <f t="shared" si="43"/>
        <v>1</v>
      </c>
      <c r="AB297">
        <f t="shared" si="44"/>
        <v>1</v>
      </c>
      <c r="AC297">
        <f t="shared" si="45"/>
        <v>290</v>
      </c>
      <c r="AD297" s="9">
        <f t="shared" si="46"/>
        <v>290</v>
      </c>
      <c r="AE297" s="12">
        <f t="shared" si="47"/>
        <v>11.802</v>
      </c>
      <c r="AF297" s="9">
        <f t="shared" si="48"/>
        <v>290</v>
      </c>
      <c r="AG297" s="9">
        <v>8.01</v>
      </c>
      <c r="AH297" s="9">
        <v>307</v>
      </c>
      <c r="AI297">
        <f t="shared" si="49"/>
        <v>2.0806907610802678</v>
      </c>
    </row>
    <row r="298" spans="6:35" x14ac:dyDescent="0.3">
      <c r="F298" s="9">
        <v>291</v>
      </c>
      <c r="G298" s="12">
        <v>58.82</v>
      </c>
      <c r="H298" s="9">
        <v>42.795999999999999</v>
      </c>
      <c r="I298" s="9">
        <v>0.40400000000000003</v>
      </c>
      <c r="J298" s="9">
        <v>3.85</v>
      </c>
      <c r="K298" s="9">
        <v>0.26</v>
      </c>
      <c r="L298" s="9">
        <v>0.88600000000000001</v>
      </c>
      <c r="M298" s="9"/>
      <c r="N298" s="9"/>
      <c r="O298" s="9"/>
      <c r="P298" s="9"/>
      <c r="Q298" s="9"/>
      <c r="R298" s="9"/>
      <c r="S298" s="9">
        <v>291</v>
      </c>
      <c r="T298" s="9">
        <f t="shared" si="42"/>
        <v>5882</v>
      </c>
      <c r="U298" s="9"/>
      <c r="V298">
        <v>9</v>
      </c>
      <c r="W298">
        <v>106.2</v>
      </c>
      <c r="X298" s="10">
        <f t="shared" si="40"/>
        <v>11.62832918569449</v>
      </c>
      <c r="Z298" s="11">
        <f t="shared" si="41"/>
        <v>11.628</v>
      </c>
      <c r="AA298">
        <f t="shared" si="43"/>
        <v>1</v>
      </c>
      <c r="AB298">
        <f t="shared" si="44"/>
        <v>1</v>
      </c>
      <c r="AC298">
        <f t="shared" si="45"/>
        <v>291</v>
      </c>
      <c r="AD298" s="9">
        <f t="shared" si="46"/>
        <v>291</v>
      </c>
      <c r="AE298" s="12">
        <f t="shared" si="47"/>
        <v>11.628</v>
      </c>
      <c r="AF298" s="9">
        <f t="shared" si="48"/>
        <v>291</v>
      </c>
      <c r="AG298" s="9">
        <v>7.7519999999999998</v>
      </c>
      <c r="AH298" s="9">
        <v>308</v>
      </c>
      <c r="AI298">
        <f t="shared" si="49"/>
        <v>2.0479508745884649</v>
      </c>
    </row>
    <row r="299" spans="6:35" x14ac:dyDescent="0.3">
      <c r="F299" s="9">
        <v>292</v>
      </c>
      <c r="G299" s="12">
        <v>32.503999999999998</v>
      </c>
      <c r="H299" s="9">
        <v>30.988</v>
      </c>
      <c r="I299" s="9">
        <v>0.42499999999999999</v>
      </c>
      <c r="J299" s="9">
        <v>4.6079999999999997</v>
      </c>
      <c r="K299" s="9">
        <v>0.217</v>
      </c>
      <c r="L299" s="9">
        <v>0.89800000000000002</v>
      </c>
      <c r="M299" s="9"/>
      <c r="N299" s="9"/>
      <c r="O299" s="9"/>
      <c r="P299" s="9"/>
      <c r="Q299" s="9"/>
      <c r="R299" s="9"/>
      <c r="S299" s="9">
        <v>292</v>
      </c>
      <c r="T299" s="9">
        <f t="shared" si="42"/>
        <v>3250.3999999999996</v>
      </c>
      <c r="U299" s="9"/>
      <c r="V299">
        <v>103</v>
      </c>
      <c r="W299">
        <v>97.6</v>
      </c>
      <c r="X299" s="10">
        <f t="shared" si="40"/>
        <v>11.147563839967541</v>
      </c>
      <c r="Z299" s="11">
        <f t="shared" si="41"/>
        <v>11.147</v>
      </c>
      <c r="AA299">
        <f t="shared" si="43"/>
        <v>1</v>
      </c>
      <c r="AB299">
        <f t="shared" si="44"/>
        <v>1</v>
      </c>
      <c r="AC299">
        <f t="shared" si="45"/>
        <v>292</v>
      </c>
      <c r="AD299" s="9">
        <f t="shared" si="46"/>
        <v>292</v>
      </c>
      <c r="AE299" s="12">
        <f t="shared" si="47"/>
        <v>11.147</v>
      </c>
      <c r="AF299" s="9">
        <f t="shared" si="48"/>
        <v>292</v>
      </c>
      <c r="AG299" s="9">
        <v>7.6609999999999996</v>
      </c>
      <c r="AH299" s="9">
        <v>309</v>
      </c>
      <c r="AI299">
        <f t="shared" si="49"/>
        <v>2.0361425235346839</v>
      </c>
    </row>
    <row r="300" spans="6:35" x14ac:dyDescent="0.3">
      <c r="F300" s="9">
        <v>293</v>
      </c>
      <c r="G300" s="12">
        <v>4.4829999999999997</v>
      </c>
      <c r="H300" s="9">
        <v>8.2929999999999993</v>
      </c>
      <c r="I300" s="9">
        <v>0.81899999999999995</v>
      </c>
      <c r="J300" s="9">
        <v>1.387</v>
      </c>
      <c r="K300" s="9">
        <v>0.72099999999999997</v>
      </c>
      <c r="L300" s="9">
        <v>0.93100000000000005</v>
      </c>
      <c r="M300" s="9"/>
      <c r="N300" s="9"/>
      <c r="O300" s="9"/>
      <c r="P300" s="9"/>
      <c r="Q300" s="9"/>
      <c r="R300" s="9"/>
      <c r="S300" s="9">
        <v>293</v>
      </c>
      <c r="T300" s="9">
        <f t="shared" si="42"/>
        <v>448.29999999999995</v>
      </c>
      <c r="U300" s="9"/>
      <c r="V300">
        <v>191</v>
      </c>
      <c r="W300">
        <v>95.399999999999991</v>
      </c>
      <c r="X300" s="10">
        <f t="shared" si="40"/>
        <v>11.021209215314556</v>
      </c>
      <c r="Z300" s="11">
        <f t="shared" si="41"/>
        <v>11.021000000000001</v>
      </c>
      <c r="AA300">
        <f t="shared" si="43"/>
        <v>1</v>
      </c>
      <c r="AB300">
        <f t="shared" si="44"/>
        <v>1</v>
      </c>
      <c r="AC300">
        <f t="shared" si="45"/>
        <v>293</v>
      </c>
      <c r="AD300" s="9">
        <f t="shared" si="46"/>
        <v>293</v>
      </c>
      <c r="AE300" s="12">
        <f t="shared" si="47"/>
        <v>11.021000000000001</v>
      </c>
      <c r="AF300" s="9">
        <f t="shared" si="48"/>
        <v>293</v>
      </c>
      <c r="AG300" s="9">
        <v>7.569</v>
      </c>
      <c r="AH300" s="9">
        <v>310</v>
      </c>
      <c r="AI300">
        <f t="shared" si="49"/>
        <v>2.0240609583270306</v>
      </c>
    </row>
    <row r="301" spans="6:35" x14ac:dyDescent="0.3">
      <c r="F301" s="9">
        <v>294</v>
      </c>
      <c r="G301" s="12">
        <v>4.407</v>
      </c>
      <c r="H301" s="9">
        <v>9.0860000000000003</v>
      </c>
      <c r="I301" s="9">
        <v>0.67100000000000004</v>
      </c>
      <c r="J301" s="9">
        <v>1.9139999999999999</v>
      </c>
      <c r="K301" s="9">
        <v>0.52300000000000002</v>
      </c>
      <c r="L301" s="9">
        <v>0.90800000000000003</v>
      </c>
      <c r="M301" s="9"/>
      <c r="N301" s="9"/>
      <c r="O301" s="9"/>
      <c r="P301" s="9"/>
      <c r="Q301" s="9"/>
      <c r="R301" s="9"/>
      <c r="S301" s="9">
        <v>294</v>
      </c>
      <c r="T301" s="9">
        <f t="shared" si="42"/>
        <v>440.7</v>
      </c>
      <c r="U301" s="9"/>
      <c r="V301">
        <v>282</v>
      </c>
      <c r="W301">
        <v>92.2</v>
      </c>
      <c r="X301" s="10">
        <f t="shared" si="40"/>
        <v>10.834790539026677</v>
      </c>
      <c r="Z301" s="11">
        <f t="shared" si="41"/>
        <v>10.834</v>
      </c>
      <c r="AA301">
        <f t="shared" si="43"/>
        <v>1</v>
      </c>
      <c r="AB301">
        <f t="shared" si="44"/>
        <v>1</v>
      </c>
      <c r="AC301">
        <f t="shared" si="45"/>
        <v>294</v>
      </c>
      <c r="AD301" s="9">
        <f t="shared" si="46"/>
        <v>294</v>
      </c>
      <c r="AE301" s="12">
        <f t="shared" si="47"/>
        <v>10.834</v>
      </c>
      <c r="AF301" s="9">
        <f t="shared" si="48"/>
        <v>294</v>
      </c>
      <c r="AG301" s="9">
        <v>7.484</v>
      </c>
      <c r="AH301" s="9">
        <v>311</v>
      </c>
      <c r="AI301">
        <f t="shared" si="49"/>
        <v>2.0127674084118432</v>
      </c>
    </row>
    <row r="302" spans="6:35" x14ac:dyDescent="0.3">
      <c r="F302" s="9">
        <v>295</v>
      </c>
      <c r="G302" s="12">
        <v>12.332000000000001</v>
      </c>
      <c r="H302" s="9">
        <v>15.532</v>
      </c>
      <c r="I302" s="9">
        <v>0.64200000000000002</v>
      </c>
      <c r="J302" s="9">
        <v>2.4769999999999999</v>
      </c>
      <c r="K302" s="9">
        <v>0.40400000000000003</v>
      </c>
      <c r="L302" s="9">
        <v>0.94299999999999995</v>
      </c>
      <c r="M302" s="9"/>
      <c r="N302" s="9"/>
      <c r="O302" s="9"/>
      <c r="P302" s="9"/>
      <c r="Q302" s="9"/>
      <c r="R302" s="9"/>
      <c r="S302" s="9">
        <v>295</v>
      </c>
      <c r="T302" s="9">
        <f t="shared" si="42"/>
        <v>1233.2</v>
      </c>
      <c r="U302" s="9"/>
      <c r="V302">
        <v>243</v>
      </c>
      <c r="W302">
        <v>85.8</v>
      </c>
      <c r="X302" s="10">
        <f t="shared" si="40"/>
        <v>10.451983205989041</v>
      </c>
      <c r="Z302" s="11">
        <f t="shared" si="41"/>
        <v>10.451000000000001</v>
      </c>
      <c r="AA302">
        <f t="shared" si="43"/>
        <v>1</v>
      </c>
      <c r="AB302">
        <f t="shared" si="44"/>
        <v>1</v>
      </c>
      <c r="AC302">
        <f t="shared" si="45"/>
        <v>295</v>
      </c>
      <c r="AD302" s="9">
        <f t="shared" si="46"/>
        <v>295</v>
      </c>
      <c r="AE302" s="12">
        <f t="shared" si="47"/>
        <v>10.451000000000001</v>
      </c>
      <c r="AF302" s="9">
        <f t="shared" si="48"/>
        <v>295</v>
      </c>
      <c r="AG302" s="9">
        <v>7.2949999999999999</v>
      </c>
      <c r="AH302" s="9">
        <v>312</v>
      </c>
      <c r="AI302">
        <f t="shared" si="49"/>
        <v>1.9871891819747489</v>
      </c>
    </row>
    <row r="303" spans="6:35" x14ac:dyDescent="0.3">
      <c r="F303" s="9">
        <v>296</v>
      </c>
      <c r="G303" s="12">
        <v>9.641</v>
      </c>
      <c r="H303" s="9">
        <v>12.414</v>
      </c>
      <c r="I303" s="9">
        <v>0.78600000000000003</v>
      </c>
      <c r="J303" s="9">
        <v>1.58</v>
      </c>
      <c r="K303" s="9">
        <v>0.63300000000000001</v>
      </c>
      <c r="L303" s="9">
        <v>0.94199999999999995</v>
      </c>
      <c r="M303" s="9"/>
      <c r="N303" s="9"/>
      <c r="O303" s="9"/>
      <c r="P303" s="9"/>
      <c r="Q303" s="9"/>
      <c r="R303" s="9"/>
      <c r="S303" s="9">
        <v>296</v>
      </c>
      <c r="T303" s="9">
        <f t="shared" si="42"/>
        <v>964.1</v>
      </c>
      <c r="U303" s="9"/>
      <c r="V303">
        <v>104</v>
      </c>
      <c r="W303">
        <v>83.6</v>
      </c>
      <c r="X303" s="10">
        <f t="shared" si="40"/>
        <v>10.31711325613224</v>
      </c>
      <c r="Z303" s="11">
        <f t="shared" si="41"/>
        <v>10.317</v>
      </c>
      <c r="AA303">
        <f t="shared" si="43"/>
        <v>1</v>
      </c>
      <c r="AB303">
        <f t="shared" si="44"/>
        <v>1</v>
      </c>
      <c r="AC303">
        <f t="shared" si="45"/>
        <v>296</v>
      </c>
      <c r="AD303" s="9">
        <f t="shared" si="46"/>
        <v>296</v>
      </c>
      <c r="AE303" s="12">
        <f t="shared" si="47"/>
        <v>10.317</v>
      </c>
      <c r="AF303" s="9">
        <f t="shared" si="48"/>
        <v>296</v>
      </c>
      <c r="AG303" s="9">
        <v>7.109</v>
      </c>
      <c r="AH303" s="9">
        <v>314</v>
      </c>
      <c r="AI303">
        <f t="shared" si="49"/>
        <v>1.961361586947346</v>
      </c>
    </row>
    <row r="304" spans="6:35" x14ac:dyDescent="0.3">
      <c r="F304" s="9">
        <v>297</v>
      </c>
      <c r="G304" s="12">
        <v>6.4340000000000002</v>
      </c>
      <c r="H304" s="9">
        <v>10.222</v>
      </c>
      <c r="I304" s="9">
        <v>0.77400000000000002</v>
      </c>
      <c r="J304" s="9">
        <v>1.7949999999999999</v>
      </c>
      <c r="K304" s="9">
        <v>0.55700000000000005</v>
      </c>
      <c r="L304" s="9">
        <v>0.93500000000000005</v>
      </c>
      <c r="M304" s="9"/>
      <c r="N304" s="9"/>
      <c r="O304" s="9"/>
      <c r="P304" s="9"/>
      <c r="Q304" s="9"/>
      <c r="R304" s="9"/>
      <c r="S304" s="9">
        <v>297</v>
      </c>
      <c r="T304" s="9">
        <f t="shared" si="42"/>
        <v>643.4</v>
      </c>
      <c r="U304" s="9"/>
      <c r="V304">
        <v>180</v>
      </c>
      <c r="W304">
        <v>82.6</v>
      </c>
      <c r="X304" s="10">
        <f t="shared" si="40"/>
        <v>10.255222396180613</v>
      </c>
      <c r="Z304" s="11">
        <f t="shared" si="41"/>
        <v>10.255000000000001</v>
      </c>
      <c r="AA304">
        <f t="shared" ref="AA304:AA330" si="50">IF(Z304-Z303=0,AA303+AA$8,1)</f>
        <v>1</v>
      </c>
      <c r="AB304">
        <f t="shared" ref="AB304:AB330" si="51">IF(AA304&lt;AA305,0,AA304)</f>
        <v>1</v>
      </c>
      <c r="AC304">
        <f t="shared" ref="AC304:AC330" si="52">AC303+AB304</f>
        <v>297</v>
      </c>
      <c r="AD304" s="9">
        <f t="shared" ref="AD304:AD330" si="53">IF(AB304=0,"",AC303+AB304)</f>
        <v>297</v>
      </c>
      <c r="AE304" s="12">
        <f t="shared" ref="AE304:AE330" si="54">IF(AD304="","",Z304)</f>
        <v>10.255000000000001</v>
      </c>
      <c r="AF304" s="9">
        <f t="shared" ref="AF304:AF330" si="55">AD304</f>
        <v>297</v>
      </c>
      <c r="AG304">
        <v>6.8170000000000002</v>
      </c>
      <c r="AH304">
        <v>315</v>
      </c>
      <c r="AI304">
        <f t="shared" si="49"/>
        <v>1.9194194923806482</v>
      </c>
    </row>
    <row r="305" spans="6:35" x14ac:dyDescent="0.3">
      <c r="F305" s="9">
        <v>298</v>
      </c>
      <c r="G305" s="12">
        <v>8.6649999999999991</v>
      </c>
      <c r="H305" s="9">
        <v>13.141999999999999</v>
      </c>
      <c r="I305" s="9">
        <v>0.63</v>
      </c>
      <c r="J305" s="9">
        <v>2.7989999999999999</v>
      </c>
      <c r="K305" s="9">
        <v>0.35699999999999998</v>
      </c>
      <c r="L305" s="9">
        <v>0.94199999999999995</v>
      </c>
      <c r="M305" s="9"/>
      <c r="N305" s="9"/>
      <c r="O305" s="9"/>
      <c r="P305" s="9"/>
      <c r="Q305" s="9"/>
      <c r="R305" s="9"/>
      <c r="S305" s="9">
        <v>298</v>
      </c>
      <c r="T305" s="9">
        <f t="shared" si="42"/>
        <v>866.49999999999989</v>
      </c>
      <c r="U305" s="9"/>
      <c r="V305">
        <v>312</v>
      </c>
      <c r="W305">
        <v>76.099999999999994</v>
      </c>
      <c r="X305" s="10">
        <f t="shared" si="40"/>
        <v>9.843451089650717</v>
      </c>
      <c r="Z305" s="11">
        <f t="shared" si="41"/>
        <v>9.843</v>
      </c>
      <c r="AA305">
        <f t="shared" si="50"/>
        <v>1</v>
      </c>
      <c r="AB305">
        <f t="shared" si="51"/>
        <v>1</v>
      </c>
      <c r="AC305">
        <f t="shared" si="52"/>
        <v>298</v>
      </c>
      <c r="AD305" s="9">
        <f t="shared" si="53"/>
        <v>298</v>
      </c>
      <c r="AE305" s="12">
        <f t="shared" si="54"/>
        <v>9.843</v>
      </c>
      <c r="AF305" s="9">
        <f t="shared" si="55"/>
        <v>298</v>
      </c>
      <c r="AG305">
        <v>6.5010000000000003</v>
      </c>
      <c r="AH305">
        <v>317</v>
      </c>
      <c r="AI305">
        <f t="shared" si="49"/>
        <v>1.8719560112223317</v>
      </c>
    </row>
    <row r="306" spans="6:35" x14ac:dyDescent="0.3">
      <c r="F306" s="9">
        <v>299</v>
      </c>
      <c r="G306" s="12">
        <v>35.902999999999999</v>
      </c>
      <c r="H306" s="9">
        <v>26.542000000000002</v>
      </c>
      <c r="I306" s="9">
        <v>0.64</v>
      </c>
      <c r="J306" s="9">
        <v>1.6</v>
      </c>
      <c r="K306" s="9">
        <v>0.625</v>
      </c>
      <c r="L306" s="9">
        <v>0.91400000000000003</v>
      </c>
      <c r="M306" s="9"/>
      <c r="N306" s="9"/>
      <c r="O306" s="9"/>
      <c r="P306" s="9"/>
      <c r="Q306" s="9"/>
      <c r="R306" s="9"/>
      <c r="S306" s="9">
        <v>299</v>
      </c>
      <c r="T306" s="9">
        <f t="shared" si="42"/>
        <v>3590.2999999999997</v>
      </c>
      <c r="U306" s="9"/>
      <c r="V306">
        <v>52</v>
      </c>
      <c r="W306">
        <v>74</v>
      </c>
      <c r="X306" s="10">
        <f t="shared" si="40"/>
        <v>9.7066846199102415</v>
      </c>
      <c r="Z306" s="11">
        <f t="shared" si="41"/>
        <v>9.7059999999999995</v>
      </c>
      <c r="AA306">
        <f t="shared" si="50"/>
        <v>1</v>
      </c>
      <c r="AB306">
        <f t="shared" si="51"/>
        <v>1</v>
      </c>
      <c r="AC306">
        <f t="shared" si="52"/>
        <v>299</v>
      </c>
      <c r="AD306" s="9">
        <f t="shared" si="53"/>
        <v>299</v>
      </c>
      <c r="AE306" s="12">
        <f t="shared" si="54"/>
        <v>9.7059999999999995</v>
      </c>
      <c r="AF306" s="9">
        <f t="shared" si="55"/>
        <v>299</v>
      </c>
      <c r="AG306">
        <v>5.96</v>
      </c>
      <c r="AH306">
        <v>318</v>
      </c>
      <c r="AI306">
        <f t="shared" si="49"/>
        <v>1.7850704810772584</v>
      </c>
    </row>
    <row r="307" spans="6:35" x14ac:dyDescent="0.3">
      <c r="F307" s="9">
        <v>300</v>
      </c>
      <c r="G307" s="12">
        <v>6.1340000000000003</v>
      </c>
      <c r="H307" s="9">
        <v>9.94</v>
      </c>
      <c r="I307" s="9">
        <v>0.78</v>
      </c>
      <c r="J307" s="9">
        <v>1.746</v>
      </c>
      <c r="K307" s="9">
        <v>0.57299999999999995</v>
      </c>
      <c r="L307" s="9">
        <v>0.93700000000000006</v>
      </c>
      <c r="M307" s="9"/>
      <c r="N307" s="9"/>
      <c r="O307" s="9"/>
      <c r="P307" s="9"/>
      <c r="Q307" s="9"/>
      <c r="R307" s="9"/>
      <c r="S307" s="9">
        <v>300</v>
      </c>
      <c r="T307" s="9">
        <f t="shared" si="42"/>
        <v>613.40000000000009</v>
      </c>
      <c r="U307" s="9"/>
      <c r="V307">
        <v>40</v>
      </c>
      <c r="W307">
        <v>72.899999999999991</v>
      </c>
      <c r="X307" s="10">
        <f t="shared" si="40"/>
        <v>9.6342702272249632</v>
      </c>
      <c r="Z307" s="11">
        <f t="shared" si="41"/>
        <v>9.6340000000000003</v>
      </c>
      <c r="AA307">
        <f t="shared" si="50"/>
        <v>1</v>
      </c>
      <c r="AB307">
        <f t="shared" si="51"/>
        <v>1</v>
      </c>
      <c r="AC307">
        <f t="shared" si="52"/>
        <v>300</v>
      </c>
      <c r="AD307" s="9">
        <f t="shared" si="53"/>
        <v>300</v>
      </c>
      <c r="AE307" s="12">
        <f t="shared" si="54"/>
        <v>9.6340000000000003</v>
      </c>
      <c r="AF307" s="9">
        <f t="shared" si="55"/>
        <v>300</v>
      </c>
      <c r="AG307">
        <v>4.5270000000000001</v>
      </c>
      <c r="AH307">
        <v>319</v>
      </c>
      <c r="AI307">
        <f t="shared" si="49"/>
        <v>1.5100594684538216</v>
      </c>
    </row>
    <row r="308" spans="6:35" x14ac:dyDescent="0.3">
      <c r="F308" s="9">
        <v>301</v>
      </c>
      <c r="G308" s="12">
        <v>22.724</v>
      </c>
      <c r="H308" s="9">
        <v>33.704999999999998</v>
      </c>
      <c r="I308" s="9">
        <v>0.251</v>
      </c>
      <c r="J308" s="9">
        <v>7.0739999999999998</v>
      </c>
      <c r="K308" s="9">
        <v>0.14099999999999999</v>
      </c>
      <c r="L308" s="9">
        <v>0.75</v>
      </c>
      <c r="M308" s="9"/>
      <c r="N308" s="9"/>
      <c r="O308" s="9"/>
      <c r="P308" s="9"/>
      <c r="Q308" s="9"/>
      <c r="R308" s="9"/>
      <c r="S308" s="9">
        <v>301</v>
      </c>
      <c r="T308" s="9">
        <f t="shared" si="42"/>
        <v>2272.4</v>
      </c>
      <c r="U308" s="9"/>
      <c r="V308">
        <v>53</v>
      </c>
      <c r="W308">
        <v>69.699999999999989</v>
      </c>
      <c r="X308" s="10">
        <f t="shared" si="40"/>
        <v>9.4204456512439378</v>
      </c>
      <c r="Z308" s="11">
        <f t="shared" si="41"/>
        <v>9.42</v>
      </c>
      <c r="AA308">
        <f t="shared" si="50"/>
        <v>1</v>
      </c>
      <c r="AB308">
        <f t="shared" si="51"/>
        <v>0</v>
      </c>
      <c r="AC308">
        <f t="shared" si="52"/>
        <v>300</v>
      </c>
      <c r="AD308" s="9" t="str">
        <f t="shared" si="53"/>
        <v/>
      </c>
      <c r="AE308" s="12" t="str">
        <f t="shared" si="54"/>
        <v/>
      </c>
      <c r="AF308" s="9" t="str">
        <f t="shared" si="55"/>
        <v/>
      </c>
      <c r="AG308">
        <v>4.2060000000000004</v>
      </c>
      <c r="AH308">
        <v>320</v>
      </c>
      <c r="AI308">
        <f t="shared" si="49"/>
        <v>1.4365120772805082</v>
      </c>
    </row>
    <row r="309" spans="6:35" x14ac:dyDescent="0.3">
      <c r="F309" s="9">
        <v>302</v>
      </c>
      <c r="G309" s="12">
        <v>0.39700000000000002</v>
      </c>
      <c r="H309" s="9">
        <v>2.9750000000000001</v>
      </c>
      <c r="I309" s="9">
        <v>0.56299999999999994</v>
      </c>
      <c r="J309" s="9">
        <v>3.391</v>
      </c>
      <c r="K309" s="9">
        <v>0.29499999999999998</v>
      </c>
      <c r="L309" s="9">
        <v>0.84099999999999997</v>
      </c>
      <c r="M309" s="9"/>
      <c r="N309" s="9"/>
      <c r="O309" s="9"/>
      <c r="P309" s="9"/>
      <c r="Q309" s="9"/>
      <c r="R309" s="9"/>
      <c r="S309" s="9">
        <v>302</v>
      </c>
      <c r="T309" s="9">
        <f t="shared" si="42"/>
        <v>39.700000000000003</v>
      </c>
      <c r="U309" s="9"/>
      <c r="V309">
        <v>105</v>
      </c>
      <c r="W309">
        <v>69.699999999999989</v>
      </c>
      <c r="X309" s="10">
        <f t="shared" si="40"/>
        <v>9.4204456512439378</v>
      </c>
      <c r="Z309" s="11">
        <f t="shared" si="41"/>
        <v>9.42</v>
      </c>
      <c r="AA309">
        <f t="shared" si="50"/>
        <v>2</v>
      </c>
      <c r="AB309">
        <f t="shared" si="51"/>
        <v>2</v>
      </c>
      <c r="AC309">
        <f t="shared" si="52"/>
        <v>302</v>
      </c>
      <c r="AD309" s="9">
        <f t="shared" si="53"/>
        <v>302</v>
      </c>
      <c r="AE309" s="12">
        <f t="shared" si="54"/>
        <v>9.42</v>
      </c>
      <c r="AF309" s="9">
        <f t="shared" si="55"/>
        <v>302</v>
      </c>
      <c r="AG309">
        <v>4.0519999999999996</v>
      </c>
      <c r="AH309">
        <v>321</v>
      </c>
      <c r="AI309">
        <f t="shared" si="49"/>
        <v>1.3992105863864368</v>
      </c>
    </row>
    <row r="310" spans="6:35" x14ac:dyDescent="0.3">
      <c r="F310" s="9">
        <v>303</v>
      </c>
      <c r="G310" s="12">
        <v>4.2039999999999997</v>
      </c>
      <c r="H310" s="9">
        <v>8.8539999999999992</v>
      </c>
      <c r="I310" s="9">
        <v>0.67400000000000004</v>
      </c>
      <c r="J310" s="9">
        <v>1.8089999999999999</v>
      </c>
      <c r="K310" s="9">
        <v>0.55300000000000005</v>
      </c>
      <c r="L310" s="9">
        <v>0.91</v>
      </c>
      <c r="M310" s="9"/>
      <c r="N310" s="9"/>
      <c r="O310" s="9"/>
      <c r="P310" s="9"/>
      <c r="Q310" s="9"/>
      <c r="R310" s="9"/>
      <c r="S310" s="9">
        <v>303</v>
      </c>
      <c r="T310" s="9">
        <f t="shared" si="42"/>
        <v>420.4</v>
      </c>
      <c r="U310" s="9"/>
      <c r="V310">
        <v>87</v>
      </c>
      <c r="W310">
        <v>67.600000000000009</v>
      </c>
      <c r="X310" s="10">
        <f t="shared" si="40"/>
        <v>9.2774454039944096</v>
      </c>
      <c r="Z310" s="11">
        <f t="shared" si="41"/>
        <v>9.2769999999999992</v>
      </c>
      <c r="AA310">
        <f t="shared" si="50"/>
        <v>1</v>
      </c>
      <c r="AB310">
        <f t="shared" si="51"/>
        <v>1</v>
      </c>
      <c r="AC310">
        <f t="shared" si="52"/>
        <v>303</v>
      </c>
      <c r="AD310" s="9">
        <f t="shared" si="53"/>
        <v>303</v>
      </c>
      <c r="AE310" s="12">
        <f t="shared" si="54"/>
        <v>9.2769999999999992</v>
      </c>
      <c r="AF310" s="9">
        <f t="shared" si="55"/>
        <v>303</v>
      </c>
      <c r="AG310">
        <v>3.8759999999999999</v>
      </c>
      <c r="AH310">
        <v>322</v>
      </c>
      <c r="AI310">
        <f t="shared" si="49"/>
        <v>1.3548036940285197</v>
      </c>
    </row>
    <row r="311" spans="6:35" x14ac:dyDescent="0.3">
      <c r="F311" s="9">
        <v>304</v>
      </c>
      <c r="G311" s="12">
        <v>1.78</v>
      </c>
      <c r="H311" s="9">
        <v>6.1470000000000002</v>
      </c>
      <c r="I311" s="9">
        <v>0.59199999999999997</v>
      </c>
      <c r="J311" s="9">
        <v>2.7410000000000001</v>
      </c>
      <c r="K311" s="9">
        <v>0.36499999999999999</v>
      </c>
      <c r="L311" s="9">
        <v>0.86699999999999999</v>
      </c>
      <c r="M311" s="9"/>
      <c r="N311" s="9"/>
      <c r="O311" s="9"/>
      <c r="P311" s="9"/>
      <c r="Q311" s="9"/>
      <c r="R311" s="9"/>
      <c r="S311" s="9">
        <v>304</v>
      </c>
      <c r="T311" s="9">
        <f t="shared" si="42"/>
        <v>178</v>
      </c>
      <c r="U311" s="9"/>
      <c r="V311">
        <v>209</v>
      </c>
      <c r="W311">
        <v>62.2</v>
      </c>
      <c r="X311" s="10">
        <f t="shared" si="40"/>
        <v>8.8991853381378192</v>
      </c>
      <c r="Z311" s="11">
        <f t="shared" si="41"/>
        <v>8.8989999999999991</v>
      </c>
      <c r="AA311">
        <f t="shared" si="50"/>
        <v>1</v>
      </c>
      <c r="AB311">
        <f t="shared" si="51"/>
        <v>1</v>
      </c>
      <c r="AC311">
        <f t="shared" si="52"/>
        <v>304</v>
      </c>
      <c r="AD311" s="9">
        <f t="shared" si="53"/>
        <v>304</v>
      </c>
      <c r="AE311" s="12">
        <f t="shared" si="54"/>
        <v>8.8989999999999991</v>
      </c>
      <c r="AF311" s="9">
        <f t="shared" si="55"/>
        <v>304</v>
      </c>
      <c r="AG311">
        <v>3.6909999999999998</v>
      </c>
      <c r="AH311">
        <v>323</v>
      </c>
      <c r="AI311">
        <f t="shared" si="49"/>
        <v>1.3058974240478616</v>
      </c>
    </row>
    <row r="312" spans="6:35" x14ac:dyDescent="0.3">
      <c r="F312" s="9">
        <v>305</v>
      </c>
      <c r="G312" s="12">
        <v>6.649</v>
      </c>
      <c r="H312" s="9">
        <v>13.996</v>
      </c>
      <c r="I312" s="9">
        <v>0.42699999999999999</v>
      </c>
      <c r="J312" s="9">
        <v>3.6840000000000002</v>
      </c>
      <c r="K312" s="9">
        <v>0.27100000000000002</v>
      </c>
      <c r="L312" s="9">
        <v>0.88400000000000001</v>
      </c>
      <c r="M312" s="9"/>
      <c r="N312" s="9"/>
      <c r="O312" s="9"/>
      <c r="P312" s="9"/>
      <c r="Q312" s="9"/>
      <c r="R312" s="9"/>
      <c r="S312" s="9">
        <v>305</v>
      </c>
      <c r="T312" s="9">
        <f t="shared" si="42"/>
        <v>664.9</v>
      </c>
      <c r="U312" s="9"/>
      <c r="V312">
        <v>21</v>
      </c>
      <c r="W312">
        <v>59</v>
      </c>
      <c r="X312" s="10">
        <f t="shared" si="40"/>
        <v>8.6672448413192189</v>
      </c>
      <c r="Z312" s="11">
        <f t="shared" si="41"/>
        <v>8.6669999999999998</v>
      </c>
      <c r="AA312">
        <f t="shared" si="50"/>
        <v>1</v>
      </c>
      <c r="AB312">
        <f t="shared" si="51"/>
        <v>1</v>
      </c>
      <c r="AC312">
        <f t="shared" si="52"/>
        <v>305</v>
      </c>
      <c r="AD312" s="9">
        <f t="shared" si="53"/>
        <v>305</v>
      </c>
      <c r="AE312" s="12">
        <f t="shared" si="54"/>
        <v>8.6669999999999998</v>
      </c>
      <c r="AF312" s="9">
        <f t="shared" si="55"/>
        <v>305</v>
      </c>
    </row>
    <row r="313" spans="6:35" x14ac:dyDescent="0.3">
      <c r="F313" s="9">
        <v>306</v>
      </c>
      <c r="G313" s="12">
        <v>9.4689999999999994</v>
      </c>
      <c r="H313" s="9">
        <v>13.218</v>
      </c>
      <c r="I313" s="9">
        <v>0.68100000000000005</v>
      </c>
      <c r="J313" s="9">
        <v>1.125</v>
      </c>
      <c r="K313" s="9">
        <v>0.88900000000000001</v>
      </c>
      <c r="L313" s="9">
        <v>0.92100000000000004</v>
      </c>
      <c r="M313" s="9"/>
      <c r="N313" s="9"/>
      <c r="O313" s="9"/>
      <c r="P313" s="9"/>
      <c r="Q313" s="9"/>
      <c r="R313" s="9"/>
      <c r="S313" s="9">
        <v>306</v>
      </c>
      <c r="T313" s="9">
        <f t="shared" si="42"/>
        <v>946.9</v>
      </c>
      <c r="U313" s="9"/>
      <c r="V313">
        <v>11</v>
      </c>
      <c r="W313">
        <v>57.9</v>
      </c>
      <c r="X313" s="10">
        <f t="shared" si="40"/>
        <v>8.5860683458825271</v>
      </c>
      <c r="Z313" s="11">
        <f t="shared" si="41"/>
        <v>8.5860000000000003</v>
      </c>
      <c r="AA313">
        <f t="shared" si="50"/>
        <v>1</v>
      </c>
      <c r="AB313">
        <f t="shared" si="51"/>
        <v>1</v>
      </c>
      <c r="AC313">
        <f t="shared" si="52"/>
        <v>306</v>
      </c>
      <c r="AD313" s="9">
        <f t="shared" si="53"/>
        <v>306</v>
      </c>
      <c r="AE313" s="12">
        <f t="shared" si="54"/>
        <v>8.5860000000000003</v>
      </c>
      <c r="AF313" s="9">
        <f t="shared" si="55"/>
        <v>306</v>
      </c>
    </row>
    <row r="314" spans="6:35" x14ac:dyDescent="0.3">
      <c r="F314" s="9">
        <v>307</v>
      </c>
      <c r="G314" s="12">
        <v>420.71300000000002</v>
      </c>
      <c r="H314" s="9">
        <v>117.554</v>
      </c>
      <c r="I314" s="9">
        <v>0.38300000000000001</v>
      </c>
      <c r="J314" s="9">
        <v>2.4660000000000002</v>
      </c>
      <c r="K314" s="9">
        <v>0.40500000000000003</v>
      </c>
      <c r="L314" s="9">
        <v>0.75</v>
      </c>
      <c r="M314" s="9"/>
      <c r="N314" s="9"/>
      <c r="O314" s="9"/>
      <c r="P314" s="9"/>
      <c r="Q314" s="9"/>
      <c r="R314" s="9"/>
      <c r="S314" s="92">
        <v>307</v>
      </c>
      <c r="T314" s="9">
        <f>Q49*100</f>
        <v>41879.300000000003</v>
      </c>
      <c r="U314" s="9"/>
      <c r="V314">
        <v>194</v>
      </c>
      <c r="W314">
        <v>50.4</v>
      </c>
      <c r="X314" s="10">
        <f t="shared" si="40"/>
        <v>8.0106974137494547</v>
      </c>
      <c r="Z314" s="11">
        <f t="shared" si="41"/>
        <v>8.01</v>
      </c>
      <c r="AA314">
        <f t="shared" si="50"/>
        <v>1</v>
      </c>
      <c r="AB314">
        <f t="shared" si="51"/>
        <v>1</v>
      </c>
      <c r="AC314">
        <f t="shared" si="52"/>
        <v>307</v>
      </c>
      <c r="AD314" s="9">
        <f t="shared" si="53"/>
        <v>307</v>
      </c>
      <c r="AE314" s="12">
        <f t="shared" si="54"/>
        <v>8.01</v>
      </c>
      <c r="AF314" s="9">
        <f t="shared" si="55"/>
        <v>307</v>
      </c>
    </row>
    <row r="315" spans="6:35" x14ac:dyDescent="0.3">
      <c r="F315" s="9">
        <v>308</v>
      </c>
      <c r="G315" s="12">
        <v>15.657</v>
      </c>
      <c r="H315" s="9">
        <v>15.814</v>
      </c>
      <c r="I315" s="9">
        <v>0.78700000000000003</v>
      </c>
      <c r="J315" s="9">
        <v>1.43</v>
      </c>
      <c r="K315" s="9">
        <v>0.69899999999999995</v>
      </c>
      <c r="L315" s="9">
        <v>0.95699999999999996</v>
      </c>
      <c r="M315" s="9"/>
      <c r="N315" s="9"/>
      <c r="O315" s="9"/>
      <c r="P315" s="9"/>
      <c r="Q315" s="9"/>
      <c r="R315" s="9"/>
      <c r="S315" s="9">
        <v>308</v>
      </c>
      <c r="T315" s="9">
        <f t="shared" si="42"/>
        <v>1565.7</v>
      </c>
      <c r="U315" s="9"/>
      <c r="V315">
        <v>92</v>
      </c>
      <c r="W315">
        <v>47.199999999999996</v>
      </c>
      <c r="X315" s="10">
        <f t="shared" si="40"/>
        <v>7.7522194571296597</v>
      </c>
      <c r="Z315" s="11">
        <f t="shared" si="41"/>
        <v>7.7519999999999998</v>
      </c>
      <c r="AA315">
        <f t="shared" si="50"/>
        <v>1</v>
      </c>
      <c r="AB315">
        <f t="shared" si="51"/>
        <v>1</v>
      </c>
      <c r="AC315">
        <f t="shared" si="52"/>
        <v>308</v>
      </c>
      <c r="AD315" s="9">
        <f t="shared" si="53"/>
        <v>308</v>
      </c>
      <c r="AE315" s="12">
        <f t="shared" si="54"/>
        <v>7.7519999999999998</v>
      </c>
      <c r="AF315" s="9">
        <f t="shared" si="55"/>
        <v>308</v>
      </c>
    </row>
    <row r="316" spans="6:35" x14ac:dyDescent="0.3">
      <c r="F316" s="9">
        <v>309</v>
      </c>
      <c r="G316" s="12">
        <v>92.126999999999995</v>
      </c>
      <c r="H316" s="9">
        <v>46.305999999999997</v>
      </c>
      <c r="I316" s="9">
        <v>0.54</v>
      </c>
      <c r="J316" s="9">
        <v>2.74</v>
      </c>
      <c r="K316" s="9">
        <v>0.36499999999999999</v>
      </c>
      <c r="L316" s="9">
        <v>0.88300000000000001</v>
      </c>
      <c r="M316" s="9"/>
      <c r="N316" s="9"/>
      <c r="O316" s="9"/>
      <c r="P316" s="9"/>
      <c r="Q316" s="9"/>
      <c r="R316" s="9"/>
      <c r="S316" s="9">
        <v>309</v>
      </c>
      <c r="T316" s="9">
        <f t="shared" si="42"/>
        <v>9212.6999999999989</v>
      </c>
      <c r="U316" s="9"/>
      <c r="V316">
        <v>30</v>
      </c>
      <c r="W316">
        <v>46.1</v>
      </c>
      <c r="X316" s="10">
        <f t="shared" si="40"/>
        <v>7.6613538628816125</v>
      </c>
      <c r="Z316" s="11">
        <f t="shared" si="41"/>
        <v>7.6609999999999996</v>
      </c>
      <c r="AA316">
        <f t="shared" si="50"/>
        <v>1</v>
      </c>
      <c r="AB316">
        <f t="shared" si="51"/>
        <v>1</v>
      </c>
      <c r="AC316">
        <f t="shared" si="52"/>
        <v>309</v>
      </c>
      <c r="AD316" s="9">
        <f t="shared" si="53"/>
        <v>309</v>
      </c>
      <c r="AE316" s="12">
        <f t="shared" si="54"/>
        <v>7.6609999999999996</v>
      </c>
      <c r="AF316" s="9">
        <f t="shared" si="55"/>
        <v>309</v>
      </c>
    </row>
    <row r="317" spans="6:35" x14ac:dyDescent="0.3">
      <c r="F317" s="9">
        <v>310</v>
      </c>
      <c r="G317" s="12">
        <v>8.0109999999999992</v>
      </c>
      <c r="H317" s="9">
        <v>13.247</v>
      </c>
      <c r="I317" s="9">
        <v>0.57399999999999995</v>
      </c>
      <c r="J317" s="9">
        <v>3.2309999999999999</v>
      </c>
      <c r="K317" s="9">
        <v>0.31</v>
      </c>
      <c r="L317" s="9">
        <v>0.91300000000000003</v>
      </c>
      <c r="M317" s="9"/>
      <c r="N317" s="9"/>
      <c r="O317" s="9"/>
      <c r="P317" s="9"/>
      <c r="Q317" s="9"/>
      <c r="R317" s="9"/>
      <c r="S317" s="9">
        <v>310</v>
      </c>
      <c r="T317" s="9">
        <f t="shared" si="42"/>
        <v>801.09999999999991</v>
      </c>
      <c r="U317" s="9"/>
      <c r="V317">
        <v>84</v>
      </c>
      <c r="W317">
        <v>45</v>
      </c>
      <c r="X317" s="10">
        <f t="shared" si="40"/>
        <v>7.5693975660604806</v>
      </c>
      <c r="Z317" s="11">
        <f t="shared" si="41"/>
        <v>7.569</v>
      </c>
      <c r="AA317">
        <f t="shared" si="50"/>
        <v>1</v>
      </c>
      <c r="AB317">
        <f t="shared" si="51"/>
        <v>1</v>
      </c>
      <c r="AC317">
        <f t="shared" si="52"/>
        <v>310</v>
      </c>
      <c r="AD317" s="9">
        <f t="shared" si="53"/>
        <v>310</v>
      </c>
      <c r="AE317" s="12">
        <f t="shared" si="54"/>
        <v>7.569</v>
      </c>
      <c r="AF317" s="9">
        <f t="shared" si="55"/>
        <v>310</v>
      </c>
    </row>
    <row r="318" spans="6:35" x14ac:dyDescent="0.3">
      <c r="F318" s="9">
        <v>311</v>
      </c>
      <c r="G318" s="12">
        <v>82.38</v>
      </c>
      <c r="H318" s="9">
        <v>46.216000000000001</v>
      </c>
      <c r="I318" s="9">
        <v>0.48499999999999999</v>
      </c>
      <c r="J318" s="9">
        <v>2.9830000000000001</v>
      </c>
      <c r="K318" s="9">
        <v>0.33500000000000002</v>
      </c>
      <c r="L318" s="9">
        <v>0.83399999999999996</v>
      </c>
      <c r="M318" s="9"/>
      <c r="N318" s="9"/>
      <c r="O318" s="9"/>
      <c r="P318" s="9"/>
      <c r="Q318" s="9"/>
      <c r="R318" s="9"/>
      <c r="S318" s="9">
        <v>311</v>
      </c>
      <c r="T318" s="9">
        <f t="shared" si="42"/>
        <v>8238</v>
      </c>
      <c r="U318" s="9"/>
      <c r="V318">
        <v>101</v>
      </c>
      <c r="W318">
        <v>44</v>
      </c>
      <c r="X318" s="10">
        <f t="shared" si="40"/>
        <v>7.4848206370191104</v>
      </c>
      <c r="Z318" s="11">
        <f t="shared" si="41"/>
        <v>7.484</v>
      </c>
      <c r="AA318">
        <f t="shared" si="50"/>
        <v>1</v>
      </c>
      <c r="AB318">
        <f t="shared" si="51"/>
        <v>1</v>
      </c>
      <c r="AC318">
        <f t="shared" si="52"/>
        <v>311</v>
      </c>
      <c r="AD318" s="9">
        <f t="shared" si="53"/>
        <v>311</v>
      </c>
      <c r="AE318" s="12">
        <f t="shared" si="54"/>
        <v>7.484</v>
      </c>
      <c r="AF318" s="9">
        <f t="shared" si="55"/>
        <v>311</v>
      </c>
    </row>
    <row r="319" spans="6:35" x14ac:dyDescent="0.3">
      <c r="F319" s="9">
        <v>312</v>
      </c>
      <c r="G319" s="12">
        <v>0.76100000000000001</v>
      </c>
      <c r="H319" s="9">
        <v>3.9140000000000001</v>
      </c>
      <c r="I319" s="9">
        <v>0.624</v>
      </c>
      <c r="J319" s="9">
        <v>2.08</v>
      </c>
      <c r="K319" s="9">
        <v>0.48099999999999998</v>
      </c>
      <c r="L319" s="9">
        <v>0.85499999999999998</v>
      </c>
      <c r="M319" s="9"/>
      <c r="N319" s="9"/>
      <c r="O319" s="9"/>
      <c r="P319" s="9"/>
      <c r="Q319" s="9"/>
      <c r="R319" s="9"/>
      <c r="S319" s="9">
        <v>312</v>
      </c>
      <c r="T319" s="9">
        <f t="shared" si="42"/>
        <v>76.099999999999994</v>
      </c>
      <c r="U319" s="9"/>
      <c r="V319">
        <v>85</v>
      </c>
      <c r="W319">
        <v>41.8</v>
      </c>
      <c r="X319" s="10">
        <f t="shared" si="40"/>
        <v>7.2953007456807288</v>
      </c>
      <c r="Z319" s="11">
        <f t="shared" si="41"/>
        <v>7.2949999999999999</v>
      </c>
      <c r="AA319">
        <f t="shared" si="50"/>
        <v>1</v>
      </c>
      <c r="AB319">
        <f t="shared" si="51"/>
        <v>1</v>
      </c>
      <c r="AC319">
        <f t="shared" si="52"/>
        <v>312</v>
      </c>
      <c r="AD319" s="9">
        <f t="shared" si="53"/>
        <v>312</v>
      </c>
      <c r="AE319" s="12">
        <f t="shared" si="54"/>
        <v>7.2949999999999999</v>
      </c>
      <c r="AF319" s="9">
        <f t="shared" si="55"/>
        <v>312</v>
      </c>
    </row>
    <row r="320" spans="6:35" x14ac:dyDescent="0.3">
      <c r="F320" s="9">
        <v>313</v>
      </c>
      <c r="G320" s="12">
        <v>21.748000000000001</v>
      </c>
      <c r="H320" s="9">
        <v>20.353999999999999</v>
      </c>
      <c r="I320" s="9">
        <v>0.66</v>
      </c>
      <c r="J320" s="9">
        <v>1.6850000000000001</v>
      </c>
      <c r="K320" s="9">
        <v>0.59399999999999997</v>
      </c>
      <c r="L320" s="9">
        <v>0.92400000000000004</v>
      </c>
      <c r="M320" s="9"/>
      <c r="N320" s="9"/>
      <c r="O320" s="9"/>
      <c r="P320" s="9"/>
      <c r="Q320" s="9"/>
      <c r="R320" s="9"/>
      <c r="S320" s="9">
        <v>313</v>
      </c>
      <c r="T320" s="9">
        <f t="shared" si="42"/>
        <v>2174.8000000000002</v>
      </c>
      <c r="U320" s="9"/>
      <c r="V320">
        <v>99</v>
      </c>
      <c r="W320">
        <v>39.700000000000003</v>
      </c>
      <c r="X320" s="10">
        <f t="shared" si="40"/>
        <v>7.1096842353219856</v>
      </c>
      <c r="Z320" s="11">
        <f t="shared" si="41"/>
        <v>7.109</v>
      </c>
      <c r="AA320">
        <f t="shared" si="50"/>
        <v>1</v>
      </c>
      <c r="AB320">
        <f t="shared" si="51"/>
        <v>0</v>
      </c>
      <c r="AC320">
        <f t="shared" si="52"/>
        <v>312</v>
      </c>
      <c r="AD320" s="9" t="str">
        <f t="shared" si="53"/>
        <v/>
      </c>
      <c r="AE320" s="12" t="str">
        <f t="shared" si="54"/>
        <v/>
      </c>
      <c r="AF320" s="9" t="str">
        <f t="shared" si="55"/>
        <v/>
      </c>
    </row>
    <row r="321" spans="6:32" x14ac:dyDescent="0.3">
      <c r="F321" s="9">
        <v>314</v>
      </c>
      <c r="G321" s="12">
        <v>3.2170000000000001</v>
      </c>
      <c r="H321" s="9">
        <v>7.6719999999999997</v>
      </c>
      <c r="I321" s="9">
        <v>0.68700000000000006</v>
      </c>
      <c r="J321" s="9">
        <v>1.591</v>
      </c>
      <c r="K321" s="9">
        <v>0.629</v>
      </c>
      <c r="L321" s="9">
        <v>0.88</v>
      </c>
      <c r="M321" s="9"/>
      <c r="N321" s="9"/>
      <c r="O321" s="9"/>
      <c r="P321" s="9"/>
      <c r="Q321" s="9"/>
      <c r="R321" s="9"/>
      <c r="S321" s="9">
        <v>314</v>
      </c>
      <c r="T321" s="9">
        <f t="shared" si="42"/>
        <v>321.7</v>
      </c>
      <c r="U321" s="9"/>
      <c r="V321">
        <v>302</v>
      </c>
      <c r="W321">
        <v>39.700000000000003</v>
      </c>
      <c r="X321" s="10">
        <f t="shared" si="40"/>
        <v>7.1096842353219856</v>
      </c>
      <c r="Z321" s="11">
        <f t="shared" si="41"/>
        <v>7.109</v>
      </c>
      <c r="AA321">
        <f t="shared" si="50"/>
        <v>2</v>
      </c>
      <c r="AB321">
        <f t="shared" si="51"/>
        <v>2</v>
      </c>
      <c r="AC321">
        <f t="shared" si="52"/>
        <v>314</v>
      </c>
      <c r="AD321" s="9">
        <f t="shared" si="53"/>
        <v>314</v>
      </c>
      <c r="AE321" s="12">
        <f t="shared" si="54"/>
        <v>7.109</v>
      </c>
      <c r="AF321" s="9">
        <f t="shared" si="55"/>
        <v>314</v>
      </c>
    </row>
    <row r="322" spans="6:32" x14ac:dyDescent="0.3">
      <c r="F322" s="9">
        <v>315</v>
      </c>
      <c r="G322" s="12">
        <v>1.544</v>
      </c>
      <c r="H322" s="9">
        <v>4.5860000000000003</v>
      </c>
      <c r="I322" s="9">
        <v>0.92300000000000004</v>
      </c>
      <c r="J322" s="9">
        <v>1.2789999999999999</v>
      </c>
      <c r="K322" s="9">
        <v>0.78200000000000003</v>
      </c>
      <c r="L322" s="9">
        <v>0.92900000000000005</v>
      </c>
      <c r="M322" s="9"/>
      <c r="N322" s="9"/>
      <c r="O322" s="9"/>
      <c r="P322" s="9"/>
      <c r="Q322" s="9"/>
      <c r="R322" s="9"/>
      <c r="S322" s="9">
        <v>315</v>
      </c>
      <c r="T322" s="9">
        <f t="shared" si="42"/>
        <v>154.4</v>
      </c>
      <c r="U322" s="9"/>
      <c r="V322">
        <v>224</v>
      </c>
      <c r="W322">
        <v>36.5</v>
      </c>
      <c r="X322" s="10">
        <f t="shared" si="40"/>
        <v>6.8171286758307152</v>
      </c>
      <c r="Z322" s="11">
        <f t="shared" si="41"/>
        <v>6.8170000000000002</v>
      </c>
      <c r="AA322">
        <f t="shared" si="50"/>
        <v>1</v>
      </c>
      <c r="AB322">
        <f t="shared" si="51"/>
        <v>1</v>
      </c>
      <c r="AC322">
        <f t="shared" si="52"/>
        <v>315</v>
      </c>
      <c r="AD322" s="9">
        <f t="shared" si="53"/>
        <v>315</v>
      </c>
      <c r="AE322" s="12">
        <f t="shared" si="54"/>
        <v>6.8170000000000002</v>
      </c>
      <c r="AF322" s="9">
        <f t="shared" si="55"/>
        <v>315</v>
      </c>
    </row>
    <row r="323" spans="6:32" x14ac:dyDescent="0.3">
      <c r="F323" s="9">
        <v>316</v>
      </c>
      <c r="G323" s="12">
        <v>19.035</v>
      </c>
      <c r="H323" s="9">
        <v>17.757999999999999</v>
      </c>
      <c r="I323" s="9">
        <v>0.75900000000000001</v>
      </c>
      <c r="J323" s="9">
        <v>1.476</v>
      </c>
      <c r="K323" s="9">
        <v>0.67700000000000005</v>
      </c>
      <c r="L323" s="9">
        <v>0.92100000000000004</v>
      </c>
      <c r="M323" s="9"/>
      <c r="N323" s="9"/>
      <c r="O323" s="9"/>
      <c r="P323" s="9"/>
      <c r="Q323" s="9"/>
      <c r="R323" s="9"/>
      <c r="S323" s="9">
        <v>316</v>
      </c>
      <c r="T323" s="9">
        <f t="shared" si="42"/>
        <v>1903.5</v>
      </c>
      <c r="U323" s="9"/>
      <c r="V323">
        <v>34</v>
      </c>
      <c r="W323">
        <v>33.200000000000003</v>
      </c>
      <c r="X323" s="10">
        <f t="shared" si="40"/>
        <v>6.5016577028637403</v>
      </c>
      <c r="Z323" s="11">
        <f t="shared" si="41"/>
        <v>6.5010000000000003</v>
      </c>
      <c r="AA323">
        <f t="shared" si="50"/>
        <v>1</v>
      </c>
      <c r="AB323">
        <f t="shared" si="51"/>
        <v>0</v>
      </c>
      <c r="AC323">
        <f t="shared" si="52"/>
        <v>315</v>
      </c>
      <c r="AD323" s="9" t="str">
        <f t="shared" si="53"/>
        <v/>
      </c>
      <c r="AE323" s="12" t="str">
        <f t="shared" si="54"/>
        <v/>
      </c>
      <c r="AF323" s="9" t="str">
        <f t="shared" si="55"/>
        <v/>
      </c>
    </row>
    <row r="324" spans="6:32" x14ac:dyDescent="0.3">
      <c r="F324" s="9">
        <v>317</v>
      </c>
      <c r="G324" s="12">
        <v>34.722999999999999</v>
      </c>
      <c r="H324" s="9">
        <v>33.911999999999999</v>
      </c>
      <c r="I324" s="9">
        <v>0.379</v>
      </c>
      <c r="J324" s="9">
        <v>5.1520000000000001</v>
      </c>
      <c r="K324" s="9">
        <v>0.19400000000000001</v>
      </c>
      <c r="L324" s="9">
        <v>0.91200000000000003</v>
      </c>
      <c r="M324" s="9"/>
      <c r="N324" s="9"/>
      <c r="O324" s="9"/>
      <c r="P324" s="9"/>
      <c r="Q324" s="9"/>
      <c r="R324" s="9"/>
      <c r="S324" s="9">
        <v>317</v>
      </c>
      <c r="T324" s="9">
        <f t="shared" si="42"/>
        <v>3472.2999999999997</v>
      </c>
      <c r="U324" s="9"/>
      <c r="V324">
        <v>51</v>
      </c>
      <c r="W324">
        <v>33.200000000000003</v>
      </c>
      <c r="X324" s="10">
        <f t="shared" si="40"/>
        <v>6.5016577028637403</v>
      </c>
      <c r="Z324" s="11">
        <f t="shared" si="41"/>
        <v>6.5010000000000003</v>
      </c>
      <c r="AA324">
        <f t="shared" si="50"/>
        <v>2</v>
      </c>
      <c r="AB324">
        <f t="shared" si="51"/>
        <v>2</v>
      </c>
      <c r="AC324">
        <f t="shared" si="52"/>
        <v>317</v>
      </c>
      <c r="AD324" s="9">
        <f t="shared" si="53"/>
        <v>317</v>
      </c>
      <c r="AE324" s="12">
        <f t="shared" si="54"/>
        <v>6.5010000000000003</v>
      </c>
      <c r="AF324" s="9">
        <f t="shared" si="55"/>
        <v>317</v>
      </c>
    </row>
    <row r="325" spans="6:32" x14ac:dyDescent="0.3">
      <c r="F325" s="9">
        <v>318</v>
      </c>
      <c r="G325" s="12">
        <v>32.417999999999999</v>
      </c>
      <c r="H325" s="9">
        <v>25.122</v>
      </c>
      <c r="I325" s="9">
        <v>0.64500000000000002</v>
      </c>
      <c r="J325" s="9">
        <v>1.133</v>
      </c>
      <c r="K325" s="9">
        <v>0.88200000000000001</v>
      </c>
      <c r="L325" s="9">
        <v>0.85499999999999998</v>
      </c>
      <c r="M325" s="9"/>
      <c r="N325" s="9"/>
      <c r="O325" s="9"/>
      <c r="P325" s="9"/>
      <c r="Q325" s="9"/>
      <c r="R325" s="9"/>
      <c r="S325" s="9">
        <v>318</v>
      </c>
      <c r="T325" s="9">
        <f t="shared" si="42"/>
        <v>3241.7999999999997</v>
      </c>
      <c r="U325" s="9"/>
      <c r="V325">
        <v>70</v>
      </c>
      <c r="W325">
        <v>27.900000000000002</v>
      </c>
      <c r="X325" s="10">
        <f t="shared" si="40"/>
        <v>5.9601496036686061</v>
      </c>
      <c r="Z325" s="11">
        <f t="shared" si="41"/>
        <v>5.96</v>
      </c>
      <c r="AA325">
        <f t="shared" si="50"/>
        <v>1</v>
      </c>
      <c r="AB325">
        <f t="shared" si="51"/>
        <v>1</v>
      </c>
      <c r="AC325">
        <f t="shared" si="52"/>
        <v>318</v>
      </c>
      <c r="AD325" s="9">
        <f t="shared" si="53"/>
        <v>318</v>
      </c>
      <c r="AE325" s="12">
        <f t="shared" si="54"/>
        <v>5.96</v>
      </c>
      <c r="AF325" s="9">
        <f t="shared" si="55"/>
        <v>318</v>
      </c>
    </row>
    <row r="326" spans="6:32" x14ac:dyDescent="0.3">
      <c r="F326" s="9">
        <v>319</v>
      </c>
      <c r="G326" s="12">
        <v>15.035</v>
      </c>
      <c r="H326" s="9">
        <v>16.803999999999998</v>
      </c>
      <c r="I326" s="9">
        <v>0.66900000000000004</v>
      </c>
      <c r="J326" s="9">
        <v>1.369</v>
      </c>
      <c r="K326" s="9">
        <v>0.73099999999999998</v>
      </c>
      <c r="L326" s="9">
        <v>0.94499999999999995</v>
      </c>
      <c r="M326" s="9"/>
      <c r="N326" s="9"/>
      <c r="O326" s="9"/>
      <c r="P326" s="9"/>
      <c r="Q326" s="9"/>
      <c r="R326" s="9"/>
      <c r="S326" s="9">
        <v>319</v>
      </c>
      <c r="T326" s="9">
        <f t="shared" si="42"/>
        <v>1503.5</v>
      </c>
      <c r="U326" s="9"/>
      <c r="V326">
        <v>54</v>
      </c>
      <c r="W326">
        <v>16.100000000000001</v>
      </c>
      <c r="X326" s="10">
        <f t="shared" si="40"/>
        <v>4.5275994379180808</v>
      </c>
      <c r="Z326" s="11">
        <f t="shared" si="41"/>
        <v>4.5270000000000001</v>
      </c>
      <c r="AA326">
        <f t="shared" si="50"/>
        <v>1</v>
      </c>
      <c r="AB326">
        <f t="shared" si="51"/>
        <v>1</v>
      </c>
      <c r="AC326">
        <f t="shared" si="52"/>
        <v>319</v>
      </c>
      <c r="AD326" s="9">
        <f t="shared" si="53"/>
        <v>319</v>
      </c>
      <c r="AE326" s="12">
        <f t="shared" si="54"/>
        <v>4.5270000000000001</v>
      </c>
      <c r="AF326" s="9">
        <f t="shared" si="55"/>
        <v>319</v>
      </c>
    </row>
    <row r="327" spans="6:32" x14ac:dyDescent="0.3">
      <c r="F327" s="9">
        <v>320</v>
      </c>
      <c r="G327" s="12">
        <v>12.654</v>
      </c>
      <c r="H327" s="9">
        <v>13.814</v>
      </c>
      <c r="I327" s="9">
        <v>0.83299999999999996</v>
      </c>
      <c r="J327" s="9">
        <v>1.548</v>
      </c>
      <c r="K327" s="9">
        <v>0.64600000000000002</v>
      </c>
      <c r="L327" s="9">
        <v>0.96399999999999997</v>
      </c>
      <c r="M327" s="9"/>
      <c r="N327" s="9"/>
      <c r="O327" s="9"/>
      <c r="P327" s="9"/>
      <c r="Q327" s="9"/>
      <c r="R327" s="9"/>
      <c r="S327" s="9">
        <v>320</v>
      </c>
      <c r="T327" s="9">
        <f t="shared" si="42"/>
        <v>1265.4000000000001</v>
      </c>
      <c r="U327" s="9"/>
      <c r="V327">
        <v>69</v>
      </c>
      <c r="W327">
        <v>13.900000000000002</v>
      </c>
      <c r="X327" s="10">
        <f t="shared" si="40"/>
        <v>4.2069026220984442</v>
      </c>
      <c r="Z327" s="11">
        <f t="shared" si="41"/>
        <v>4.2060000000000004</v>
      </c>
      <c r="AA327">
        <f t="shared" si="50"/>
        <v>1</v>
      </c>
      <c r="AB327">
        <f t="shared" si="51"/>
        <v>1</v>
      </c>
      <c r="AC327">
        <f t="shared" si="52"/>
        <v>320</v>
      </c>
      <c r="AD327" s="9">
        <f t="shared" si="53"/>
        <v>320</v>
      </c>
      <c r="AE327" s="12">
        <f t="shared" si="54"/>
        <v>4.2060000000000004</v>
      </c>
      <c r="AF327" s="9">
        <f t="shared" si="55"/>
        <v>320</v>
      </c>
    </row>
    <row r="328" spans="6:32" x14ac:dyDescent="0.3">
      <c r="F328" s="9">
        <v>321</v>
      </c>
      <c r="G328" s="12">
        <v>20.664999999999999</v>
      </c>
      <c r="H328" s="9">
        <v>18.657</v>
      </c>
      <c r="I328" s="9">
        <v>0.746</v>
      </c>
      <c r="J328" s="9">
        <v>1.3240000000000001</v>
      </c>
      <c r="K328" s="9">
        <v>0.755</v>
      </c>
      <c r="L328" s="9">
        <v>0.91300000000000003</v>
      </c>
      <c r="M328" s="9"/>
      <c r="N328" s="9"/>
      <c r="O328" s="9"/>
      <c r="P328" s="9"/>
      <c r="Q328" s="9"/>
      <c r="R328" s="9"/>
      <c r="S328" s="9">
        <v>321</v>
      </c>
      <c r="T328" s="9">
        <f t="shared" si="42"/>
        <v>2066.5</v>
      </c>
      <c r="U328" s="9"/>
      <c r="V328">
        <v>56</v>
      </c>
      <c r="W328">
        <v>12.9</v>
      </c>
      <c r="X328" s="10">
        <f>((W328/PI())^0.5)*2</f>
        <v>4.0527509332654033</v>
      </c>
      <c r="Z328" s="11">
        <f t="shared" si="41"/>
        <v>4.0519999999999996</v>
      </c>
      <c r="AA328">
        <f t="shared" si="50"/>
        <v>1</v>
      </c>
      <c r="AB328">
        <f t="shared" si="51"/>
        <v>1</v>
      </c>
      <c r="AC328">
        <f t="shared" si="52"/>
        <v>321</v>
      </c>
      <c r="AD328" s="9">
        <f t="shared" si="53"/>
        <v>321</v>
      </c>
      <c r="AE328" s="12">
        <f t="shared" si="54"/>
        <v>4.0519999999999996</v>
      </c>
      <c r="AF328" s="9">
        <f t="shared" si="55"/>
        <v>321</v>
      </c>
    </row>
    <row r="329" spans="6:32" x14ac:dyDescent="0.3">
      <c r="F329" s="9">
        <v>322</v>
      </c>
      <c r="G329" s="12">
        <v>5.726</v>
      </c>
      <c r="H329" s="9">
        <v>9.9649999999999999</v>
      </c>
      <c r="I329" s="9">
        <v>0.72499999999999998</v>
      </c>
      <c r="J329" s="9">
        <v>1.925</v>
      </c>
      <c r="K329" s="9">
        <v>0.51900000000000002</v>
      </c>
      <c r="L329" s="9">
        <v>0.90800000000000003</v>
      </c>
      <c r="M329" s="9"/>
      <c r="N329" s="9"/>
      <c r="O329" s="9"/>
      <c r="P329" s="9"/>
      <c r="Q329" s="9"/>
      <c r="R329" s="9"/>
      <c r="S329" s="9">
        <v>322</v>
      </c>
      <c r="T329" s="9">
        <f>G329*100</f>
        <v>572.6</v>
      </c>
      <c r="U329" s="9"/>
      <c r="V329">
        <v>10</v>
      </c>
      <c r="W329">
        <v>11.799999999999999</v>
      </c>
      <c r="X329" s="10">
        <f>((W329/PI())^0.5)*2</f>
        <v>3.8761097285648298</v>
      </c>
      <c r="Z329" s="11">
        <f t="shared" si="41"/>
        <v>3.8759999999999999</v>
      </c>
      <c r="AA329">
        <f t="shared" si="50"/>
        <v>1</v>
      </c>
      <c r="AB329">
        <f t="shared" si="51"/>
        <v>1</v>
      </c>
      <c r="AC329">
        <f t="shared" si="52"/>
        <v>322</v>
      </c>
      <c r="AD329" s="9">
        <f t="shared" si="53"/>
        <v>322</v>
      </c>
      <c r="AE329" s="12">
        <f t="shared" si="54"/>
        <v>3.8759999999999999</v>
      </c>
      <c r="AF329" s="9">
        <f t="shared" si="55"/>
        <v>322</v>
      </c>
    </row>
    <row r="330" spans="6:32" x14ac:dyDescent="0.3">
      <c r="F330" s="9">
        <v>323</v>
      </c>
      <c r="G330" s="12">
        <v>21.683</v>
      </c>
      <c r="H330" s="9">
        <v>22.414999999999999</v>
      </c>
      <c r="I330" s="9">
        <v>0.54200000000000004</v>
      </c>
      <c r="J330" s="9">
        <v>2.6259999999999999</v>
      </c>
      <c r="K330" s="9">
        <v>0.38100000000000001</v>
      </c>
      <c r="L330" s="9">
        <v>0.88</v>
      </c>
      <c r="M330" s="9"/>
      <c r="N330" s="9"/>
      <c r="O330" s="9"/>
      <c r="P330" s="9"/>
      <c r="Q330" s="9"/>
      <c r="R330" s="9"/>
      <c r="S330" s="9">
        <v>323</v>
      </c>
      <c r="T330" s="9">
        <f>G330*100</f>
        <v>2168.3000000000002</v>
      </c>
      <c r="U330" s="9"/>
      <c r="V330">
        <v>65</v>
      </c>
      <c r="W330">
        <v>10.7</v>
      </c>
      <c r="X330" s="10">
        <f>((W330/PI())^0.5)*2</f>
        <v>3.6910246719124271</v>
      </c>
      <c r="Z330" s="11">
        <f t="shared" si="41"/>
        <v>3.6909999999999998</v>
      </c>
      <c r="AA330">
        <f t="shared" si="50"/>
        <v>1</v>
      </c>
      <c r="AB330">
        <f t="shared" si="51"/>
        <v>1</v>
      </c>
      <c r="AC330">
        <f t="shared" si="52"/>
        <v>323</v>
      </c>
      <c r="AD330" s="9">
        <f t="shared" si="53"/>
        <v>323</v>
      </c>
      <c r="AE330" s="12">
        <f t="shared" si="54"/>
        <v>3.6909999999999998</v>
      </c>
      <c r="AF330" s="9">
        <f t="shared" si="55"/>
        <v>323</v>
      </c>
    </row>
    <row r="331" spans="6:32" x14ac:dyDescent="0.3">
      <c r="G331" s="12"/>
      <c r="M331" s="9"/>
      <c r="N331" s="9"/>
      <c r="O331" s="9"/>
      <c r="P331" s="9"/>
      <c r="Q331" s="9"/>
      <c r="R331" s="9"/>
      <c r="T331" s="9"/>
      <c r="U331" s="9"/>
      <c r="W331" s="12"/>
      <c r="X331" s="10"/>
      <c r="Z331" s="11"/>
    </row>
    <row r="332" spans="6:32" x14ac:dyDescent="0.3">
      <c r="G332" s="12"/>
      <c r="M332" s="9"/>
      <c r="N332" s="9"/>
      <c r="O332" s="9"/>
      <c r="P332" s="9"/>
      <c r="Q332" s="9"/>
      <c r="R332" s="9"/>
      <c r="T332" s="9"/>
      <c r="U332" s="9"/>
      <c r="W332" s="12"/>
      <c r="X332" s="10"/>
      <c r="Z332" s="11"/>
    </row>
    <row r="333" spans="6:32" x14ac:dyDescent="0.3">
      <c r="G333" s="12"/>
      <c r="M333" s="9"/>
      <c r="N333" s="9"/>
      <c r="O333" s="9"/>
      <c r="P333" s="9"/>
      <c r="Q333" s="9"/>
      <c r="R333" s="9"/>
      <c r="T333" s="9"/>
      <c r="U333" s="9"/>
      <c r="W333" s="12"/>
      <c r="X333" s="10"/>
      <c r="Z333" s="11"/>
    </row>
    <row r="334" spans="6:32" x14ac:dyDescent="0.3">
      <c r="G334" s="12"/>
      <c r="M334" s="9"/>
      <c r="N334" s="9"/>
      <c r="O334" s="9"/>
      <c r="P334" s="9"/>
      <c r="Q334" s="9"/>
      <c r="R334" s="9"/>
      <c r="T334" s="9"/>
      <c r="U334" s="9"/>
      <c r="W334" s="12"/>
      <c r="X334" s="10"/>
      <c r="Z334" s="11"/>
    </row>
    <row r="335" spans="6:32" x14ac:dyDescent="0.3">
      <c r="G335" s="12"/>
      <c r="M335" s="9"/>
      <c r="N335" s="9"/>
      <c r="O335" s="9"/>
      <c r="P335" s="9"/>
      <c r="Q335" s="9"/>
      <c r="R335" s="9"/>
      <c r="T335" s="9"/>
      <c r="U335" s="9"/>
      <c r="W335" s="12"/>
      <c r="X335" s="10"/>
      <c r="Z335" s="11"/>
    </row>
    <row r="336" spans="6:32" x14ac:dyDescent="0.3">
      <c r="G336" s="12"/>
      <c r="M336" s="9"/>
      <c r="N336" s="9"/>
      <c r="O336" s="9"/>
      <c r="P336" s="9"/>
      <c r="Q336" s="9"/>
      <c r="R336" s="9"/>
      <c r="T336" s="9"/>
      <c r="U336" s="9"/>
      <c r="W336" s="12"/>
      <c r="X336" s="10"/>
      <c r="Z336" s="11"/>
    </row>
    <row r="337" spans="7:26" x14ac:dyDescent="0.3">
      <c r="G337" s="12"/>
      <c r="M337" s="9"/>
      <c r="N337" s="9"/>
      <c r="O337" s="9"/>
      <c r="P337" s="9"/>
      <c r="Q337" s="9"/>
      <c r="R337" s="9"/>
      <c r="T337" s="9"/>
      <c r="U337" s="9"/>
      <c r="W337" s="12"/>
      <c r="X337" s="10"/>
      <c r="Z337" s="11"/>
    </row>
    <row r="338" spans="7:26" x14ac:dyDescent="0.3">
      <c r="G338" s="12"/>
      <c r="M338" s="9"/>
      <c r="N338" s="9"/>
      <c r="O338" s="9"/>
      <c r="P338" s="9"/>
      <c r="Q338" s="9"/>
      <c r="R338" s="9"/>
      <c r="T338" s="9"/>
      <c r="U338" s="9"/>
      <c r="W338" s="12"/>
      <c r="X338" s="10"/>
      <c r="Z338" s="11"/>
    </row>
    <row r="339" spans="7:26" x14ac:dyDescent="0.3">
      <c r="G339" s="12"/>
      <c r="M339" s="9"/>
      <c r="N339" s="9"/>
      <c r="O339" s="9"/>
      <c r="P339" s="9"/>
      <c r="Q339" s="9"/>
      <c r="R339" s="9"/>
      <c r="T339" s="9"/>
      <c r="U339" s="9"/>
      <c r="W339" s="12"/>
      <c r="X339" s="10"/>
      <c r="Z339" s="11"/>
    </row>
    <row r="340" spans="7:26" x14ac:dyDescent="0.3">
      <c r="G340" s="12"/>
      <c r="M340" s="9"/>
      <c r="N340" s="9"/>
      <c r="O340" s="9"/>
      <c r="P340" s="9"/>
      <c r="Q340" s="9"/>
      <c r="R340" s="9"/>
      <c r="T340" s="9"/>
      <c r="U340" s="9"/>
      <c r="W340" s="12"/>
      <c r="X340" s="10"/>
      <c r="Z340" s="11"/>
    </row>
    <row r="341" spans="7:26" x14ac:dyDescent="0.3">
      <c r="G341" s="12"/>
      <c r="M341" s="9"/>
      <c r="N341" s="9"/>
      <c r="O341" s="9"/>
      <c r="P341" s="9"/>
      <c r="Q341" s="9"/>
      <c r="R341" s="9"/>
      <c r="T341" s="9"/>
      <c r="U341" s="9"/>
      <c r="W341" s="12"/>
      <c r="X341" s="10"/>
      <c r="Z341" s="11"/>
    </row>
    <row r="342" spans="7:26" x14ac:dyDescent="0.3">
      <c r="G342" s="12"/>
      <c r="M342" s="9"/>
      <c r="N342" s="9"/>
      <c r="O342" s="9"/>
      <c r="P342" s="9"/>
      <c r="Q342" s="9"/>
      <c r="R342" s="9"/>
      <c r="T342" s="9"/>
      <c r="U342" s="9"/>
      <c r="W342" s="12"/>
      <c r="X342" s="10"/>
      <c r="Z342" s="11"/>
    </row>
    <row r="343" spans="7:26" x14ac:dyDescent="0.3">
      <c r="G343" s="12"/>
      <c r="M343" s="9"/>
      <c r="N343" s="9"/>
      <c r="O343" s="9"/>
      <c r="P343" s="9"/>
      <c r="Q343" s="9"/>
      <c r="R343" s="9"/>
      <c r="T343" s="9"/>
      <c r="U343" s="9"/>
      <c r="W343" s="12"/>
      <c r="X343" s="10"/>
      <c r="Z343" s="11"/>
    </row>
    <row r="344" spans="7:26" x14ac:dyDescent="0.3">
      <c r="G344" s="12"/>
      <c r="M344" s="9"/>
      <c r="N344" s="9"/>
      <c r="O344" s="9"/>
      <c r="P344" s="9"/>
      <c r="Q344" s="9"/>
      <c r="R344" s="9"/>
      <c r="T344" s="9"/>
      <c r="U344" s="9"/>
      <c r="W344" s="12"/>
      <c r="X344" s="10"/>
      <c r="Z344" s="11"/>
    </row>
    <row r="345" spans="7:26" x14ac:dyDescent="0.3">
      <c r="G345" s="12"/>
      <c r="M345" s="9"/>
      <c r="N345" s="9"/>
      <c r="O345" s="9"/>
      <c r="P345" s="9"/>
      <c r="Q345" s="9"/>
      <c r="R345" s="9"/>
      <c r="T345" s="9"/>
      <c r="U345" s="9"/>
      <c r="W345" s="12"/>
      <c r="X345" s="10"/>
      <c r="Z345" s="11"/>
    </row>
    <row r="346" spans="7:26" x14ac:dyDescent="0.3">
      <c r="G346" s="12"/>
      <c r="M346" s="9"/>
      <c r="N346" s="9"/>
      <c r="O346" s="9"/>
      <c r="P346" s="9"/>
      <c r="Q346" s="9"/>
      <c r="R346" s="9"/>
      <c r="T346" s="9"/>
      <c r="U346" s="9"/>
      <c r="W346" s="12"/>
      <c r="X346" s="10"/>
      <c r="Z346" s="11"/>
    </row>
    <row r="347" spans="7:26" x14ac:dyDescent="0.3">
      <c r="G347" s="12"/>
      <c r="M347" s="9"/>
      <c r="N347" s="9"/>
      <c r="O347" s="9"/>
      <c r="P347" s="9"/>
      <c r="Q347" s="9"/>
      <c r="R347" s="9"/>
      <c r="T347" s="9"/>
      <c r="U347" s="9"/>
      <c r="W347" s="12"/>
      <c r="X347" s="10"/>
      <c r="Z347" s="11"/>
    </row>
    <row r="348" spans="7:26" x14ac:dyDescent="0.3">
      <c r="G348" s="12"/>
      <c r="M348" s="9"/>
      <c r="N348" s="9"/>
      <c r="O348" s="9"/>
      <c r="P348" s="9"/>
      <c r="Q348" s="9"/>
      <c r="R348" s="9"/>
      <c r="T348" s="9"/>
      <c r="U348" s="9"/>
      <c r="W348" s="12"/>
      <c r="X348" s="10"/>
      <c r="Z348" s="11"/>
    </row>
    <row r="349" spans="7:26" x14ac:dyDescent="0.3">
      <c r="G349" s="12"/>
      <c r="M349" s="9"/>
      <c r="N349" s="9"/>
      <c r="O349" s="9"/>
      <c r="P349" s="9"/>
      <c r="Q349" s="9"/>
      <c r="R349" s="9"/>
      <c r="T349" s="9"/>
      <c r="U349" s="9"/>
      <c r="W349" s="12"/>
      <c r="X349" s="10"/>
      <c r="Z349" s="11"/>
    </row>
    <row r="350" spans="7:26" x14ac:dyDescent="0.3">
      <c r="G350" s="12"/>
      <c r="M350" s="9"/>
      <c r="N350" s="9"/>
      <c r="O350" s="9"/>
      <c r="P350" s="9"/>
      <c r="Q350" s="9"/>
      <c r="R350" s="9"/>
      <c r="T350" s="9"/>
      <c r="U350" s="9"/>
      <c r="W350" s="12"/>
      <c r="X350" s="10"/>
      <c r="Z350" s="11"/>
    </row>
    <row r="351" spans="7:26" x14ac:dyDescent="0.3">
      <c r="G351" s="12"/>
      <c r="M351" s="9"/>
      <c r="N351" s="9"/>
      <c r="O351" s="9"/>
      <c r="P351" s="9"/>
      <c r="Q351" s="9"/>
      <c r="R351" s="9"/>
      <c r="T351" s="9"/>
      <c r="U351" s="9"/>
      <c r="W351" s="12"/>
      <c r="X351" s="10"/>
      <c r="Z351" s="11"/>
    </row>
    <row r="352" spans="7:26" x14ac:dyDescent="0.3">
      <c r="G352" s="12"/>
      <c r="M352" s="9"/>
      <c r="N352" s="9"/>
      <c r="O352" s="9"/>
      <c r="P352" s="9"/>
      <c r="Q352" s="9"/>
      <c r="R352" s="9"/>
      <c r="T352" s="9"/>
      <c r="U352" s="9"/>
      <c r="W352" s="12"/>
      <c r="X352" s="10"/>
      <c r="Z352" s="11"/>
    </row>
    <row r="353" spans="7:26" x14ac:dyDescent="0.3">
      <c r="G353" s="12"/>
      <c r="M353" s="9"/>
      <c r="N353" s="9"/>
      <c r="O353" s="9"/>
      <c r="P353" s="9"/>
      <c r="Q353" s="9"/>
      <c r="R353" s="9"/>
      <c r="T353" s="9"/>
      <c r="U353" s="9"/>
      <c r="W353" s="12"/>
      <c r="X353" s="10"/>
      <c r="Z353" s="11"/>
    </row>
    <row r="354" spans="7:26" x14ac:dyDescent="0.3">
      <c r="G354" s="12"/>
      <c r="M354" s="9"/>
      <c r="N354" s="9"/>
      <c r="O354" s="9"/>
      <c r="P354" s="9"/>
      <c r="Q354" s="9"/>
      <c r="R354" s="9"/>
      <c r="T354" s="9"/>
      <c r="U354" s="9"/>
      <c r="W354" s="12"/>
      <c r="X354" s="10"/>
      <c r="Z354" s="11"/>
    </row>
    <row r="355" spans="7:26" x14ac:dyDescent="0.3">
      <c r="G355" s="12"/>
      <c r="M355" s="9"/>
      <c r="N355" s="9"/>
      <c r="O355" s="9"/>
      <c r="P355" s="9"/>
      <c r="Q355" s="9"/>
      <c r="R355" s="9"/>
      <c r="T355" s="9"/>
      <c r="U355" s="9"/>
      <c r="W355" s="12"/>
      <c r="X355" s="10"/>
      <c r="Z355" s="11"/>
    </row>
    <row r="356" spans="7:26" x14ac:dyDescent="0.3">
      <c r="G356" s="12"/>
      <c r="M356" s="9"/>
      <c r="N356" s="9"/>
      <c r="O356" s="9"/>
      <c r="P356" s="9"/>
      <c r="Q356" s="9"/>
      <c r="R356" s="9"/>
      <c r="T356" s="9"/>
      <c r="U356" s="9"/>
      <c r="W356" s="12"/>
      <c r="X356" s="10"/>
      <c r="Z356" s="11"/>
    </row>
    <row r="357" spans="7:26" x14ac:dyDescent="0.3">
      <c r="G357" s="12"/>
      <c r="M357" s="9"/>
      <c r="N357" s="9"/>
      <c r="O357" s="9"/>
      <c r="P357" s="9"/>
      <c r="Q357" s="9"/>
      <c r="R357" s="9"/>
      <c r="T357" s="9"/>
      <c r="U357" s="9"/>
      <c r="W357" s="12"/>
      <c r="X357" s="10"/>
      <c r="Z357" s="11"/>
    </row>
    <row r="358" spans="7:26" x14ac:dyDescent="0.3">
      <c r="G358" s="12"/>
      <c r="M358" s="9"/>
      <c r="N358" s="9"/>
      <c r="O358" s="9"/>
      <c r="P358" s="9"/>
      <c r="Q358" s="9"/>
      <c r="R358" s="9"/>
      <c r="T358" s="9"/>
      <c r="U358" s="9"/>
      <c r="W358" s="12"/>
      <c r="X358" s="10"/>
      <c r="Z358" s="11"/>
    </row>
    <row r="359" spans="7:26" x14ac:dyDescent="0.3">
      <c r="G359" s="12"/>
      <c r="M359" s="9"/>
      <c r="N359" s="9"/>
      <c r="O359" s="9"/>
      <c r="P359" s="9"/>
      <c r="Q359" s="9"/>
      <c r="R359" s="9"/>
      <c r="T359" s="9"/>
      <c r="U359" s="9"/>
      <c r="W359" s="12"/>
      <c r="X359" s="10"/>
      <c r="Z359" s="11"/>
    </row>
    <row r="360" spans="7:26" x14ac:dyDescent="0.3">
      <c r="G360" s="12"/>
      <c r="M360" s="9"/>
      <c r="N360" s="9"/>
      <c r="O360" s="9"/>
      <c r="P360" s="9"/>
      <c r="Q360" s="9"/>
      <c r="R360" s="9"/>
      <c r="T360" s="9"/>
      <c r="U360" s="9"/>
      <c r="W360" s="12"/>
      <c r="X360" s="10"/>
      <c r="Z360" s="11"/>
    </row>
    <row r="361" spans="7:26" x14ac:dyDescent="0.3">
      <c r="G361" s="12"/>
      <c r="M361" s="9"/>
      <c r="N361" s="9"/>
      <c r="O361" s="9"/>
      <c r="P361" s="9"/>
      <c r="Q361" s="9"/>
      <c r="R361" s="9"/>
      <c r="T361" s="9"/>
      <c r="U361" s="9"/>
      <c r="W361" s="12"/>
      <c r="X361" s="10"/>
      <c r="Z361" s="11"/>
    </row>
    <row r="362" spans="7:26" x14ac:dyDescent="0.3">
      <c r="G362" s="12"/>
      <c r="M362" s="9"/>
      <c r="N362" s="9"/>
      <c r="O362" s="9"/>
      <c r="P362" s="9"/>
      <c r="Q362" s="9"/>
      <c r="R362" s="9"/>
      <c r="T362" s="9"/>
      <c r="U362" s="9"/>
      <c r="W362" s="12"/>
      <c r="X362" s="10"/>
      <c r="Z362" s="11"/>
    </row>
    <row r="363" spans="7:26" x14ac:dyDescent="0.3">
      <c r="G363" s="12"/>
      <c r="M363" s="9"/>
      <c r="N363" s="9"/>
      <c r="O363" s="9"/>
      <c r="P363" s="9"/>
      <c r="Q363" s="9"/>
      <c r="R363" s="9"/>
      <c r="T363" s="9"/>
      <c r="U363" s="9"/>
      <c r="W363" s="12"/>
      <c r="X363" s="10"/>
      <c r="Z363" s="11"/>
    </row>
    <row r="364" spans="7:26" x14ac:dyDescent="0.3">
      <c r="G364" s="12"/>
      <c r="M364" s="9"/>
      <c r="N364" s="9"/>
      <c r="O364" s="9"/>
      <c r="P364" s="9"/>
      <c r="Q364" s="9"/>
      <c r="R364" s="9"/>
      <c r="T364" s="9"/>
      <c r="U364" s="9"/>
      <c r="W364" s="12"/>
      <c r="X364" s="10"/>
      <c r="Z364" s="11"/>
    </row>
    <row r="365" spans="7:26" x14ac:dyDescent="0.3">
      <c r="G365" s="12"/>
      <c r="M365" s="9"/>
      <c r="N365" s="9"/>
      <c r="O365" s="9"/>
      <c r="P365" s="9"/>
      <c r="Q365" s="9"/>
      <c r="R365" s="9"/>
      <c r="T365" s="9"/>
      <c r="U365" s="9"/>
      <c r="W365" s="12"/>
      <c r="X365" s="10"/>
      <c r="Z365" s="11"/>
    </row>
    <row r="366" spans="7:26" x14ac:dyDescent="0.3">
      <c r="G366" s="12"/>
      <c r="M366" s="9"/>
      <c r="N366" s="9"/>
      <c r="O366" s="9"/>
      <c r="P366" s="9"/>
      <c r="Q366" s="9"/>
      <c r="R366" s="9"/>
      <c r="T366" s="9"/>
      <c r="U366" s="9"/>
      <c r="W366" s="12"/>
      <c r="X366" s="10"/>
      <c r="Z366" s="11"/>
    </row>
    <row r="367" spans="7:26" x14ac:dyDescent="0.3">
      <c r="G367" s="12"/>
      <c r="M367" s="9"/>
      <c r="N367" s="9"/>
      <c r="O367" s="9"/>
      <c r="P367" s="9"/>
      <c r="Q367" s="9"/>
      <c r="R367" s="9"/>
      <c r="T367" s="9"/>
      <c r="U367" s="9"/>
      <c r="W367" s="12"/>
      <c r="X367" s="10"/>
      <c r="Z367" s="11"/>
    </row>
    <row r="368" spans="7:26" x14ac:dyDescent="0.3">
      <c r="G368" s="12"/>
      <c r="M368" s="9"/>
      <c r="N368" s="9"/>
      <c r="O368" s="9"/>
      <c r="P368" s="9"/>
      <c r="Q368" s="9"/>
      <c r="R368" s="9"/>
      <c r="T368" s="9"/>
      <c r="U368" s="9"/>
      <c r="W368" s="12"/>
      <c r="X368" s="10"/>
      <c r="Z368" s="11"/>
    </row>
    <row r="369" spans="7:26" x14ac:dyDescent="0.3">
      <c r="G369" s="12"/>
      <c r="M369" s="9"/>
      <c r="N369" s="9"/>
      <c r="O369" s="9"/>
      <c r="P369" s="9"/>
      <c r="Q369" s="9"/>
      <c r="R369" s="9"/>
      <c r="T369" s="9"/>
      <c r="U369" s="9"/>
      <c r="W369" s="12"/>
      <c r="X369" s="10"/>
      <c r="Z369" s="11"/>
    </row>
    <row r="370" spans="7:26" x14ac:dyDescent="0.3">
      <c r="G370" s="12"/>
      <c r="M370" s="9"/>
      <c r="N370" s="9"/>
      <c r="O370" s="9"/>
      <c r="P370" s="9"/>
      <c r="Q370" s="9"/>
      <c r="R370" s="9"/>
      <c r="T370" s="9"/>
      <c r="U370" s="9"/>
      <c r="W370" s="12"/>
      <c r="X370" s="10"/>
      <c r="Z370" s="11"/>
    </row>
    <row r="371" spans="7:26" x14ac:dyDescent="0.3">
      <c r="G371" s="12"/>
      <c r="M371" s="9"/>
      <c r="N371" s="9"/>
      <c r="O371" s="9"/>
      <c r="P371" s="9"/>
      <c r="Q371" s="9"/>
      <c r="R371" s="9"/>
      <c r="T371" s="9"/>
      <c r="U371" s="9"/>
      <c r="W371" s="12"/>
      <c r="X371" s="10"/>
      <c r="Z371" s="11"/>
    </row>
    <row r="372" spans="7:26" x14ac:dyDescent="0.3">
      <c r="G372" s="12"/>
      <c r="M372" s="9"/>
      <c r="N372" s="9"/>
      <c r="O372" s="9"/>
      <c r="P372" s="9"/>
      <c r="Q372" s="9"/>
      <c r="R372" s="9"/>
      <c r="T372" s="9"/>
      <c r="U372" s="9"/>
      <c r="W372" s="12"/>
      <c r="X372" s="10"/>
      <c r="Z372" s="11"/>
    </row>
    <row r="373" spans="7:26" x14ac:dyDescent="0.3">
      <c r="G373" s="12"/>
      <c r="M373" s="9"/>
      <c r="N373" s="9"/>
      <c r="O373" s="9"/>
      <c r="P373" s="9"/>
      <c r="Q373" s="9"/>
      <c r="R373" s="9"/>
      <c r="T373" s="9"/>
      <c r="U373" s="9"/>
      <c r="W373" s="12"/>
      <c r="X373" s="10"/>
      <c r="Z373" s="11"/>
    </row>
    <row r="374" spans="7:26" x14ac:dyDescent="0.3">
      <c r="G374" s="12"/>
      <c r="M374" s="9"/>
      <c r="N374" s="9"/>
      <c r="O374" s="9"/>
      <c r="P374" s="9"/>
      <c r="Q374" s="9"/>
      <c r="R374" s="9"/>
      <c r="T374" s="9"/>
      <c r="U374" s="9"/>
      <c r="W374" s="12"/>
      <c r="X374" s="10"/>
      <c r="Z374" s="11"/>
    </row>
    <row r="375" spans="7:26" x14ac:dyDescent="0.3">
      <c r="G375" s="12"/>
      <c r="M375" s="9"/>
      <c r="N375" s="9"/>
      <c r="O375" s="9"/>
      <c r="P375" s="9"/>
      <c r="Q375" s="9"/>
      <c r="R375" s="9"/>
      <c r="T375" s="9"/>
      <c r="U375" s="9"/>
      <c r="W375" s="12"/>
      <c r="X375" s="10"/>
      <c r="Z375" s="11"/>
    </row>
    <row r="376" spans="7:26" x14ac:dyDescent="0.3">
      <c r="G376" s="12"/>
      <c r="M376" s="9"/>
      <c r="N376" s="9"/>
      <c r="O376" s="9"/>
      <c r="P376" s="9"/>
      <c r="Q376" s="9"/>
      <c r="R376" s="9"/>
      <c r="T376" s="9"/>
      <c r="U376" s="9"/>
      <c r="W376" s="12"/>
      <c r="X376" s="10"/>
      <c r="Z376" s="11"/>
    </row>
    <row r="377" spans="7:26" x14ac:dyDescent="0.3">
      <c r="G377" s="12"/>
      <c r="M377" s="9"/>
      <c r="N377" s="9"/>
      <c r="O377" s="9"/>
      <c r="P377" s="9"/>
      <c r="Q377" s="9"/>
      <c r="R377" s="9"/>
      <c r="T377" s="9"/>
      <c r="U377" s="9"/>
      <c r="W377" s="12"/>
      <c r="X377" s="10"/>
      <c r="Z377" s="11"/>
    </row>
    <row r="378" spans="7:26" x14ac:dyDescent="0.3">
      <c r="G378" s="12"/>
      <c r="M378" s="9"/>
      <c r="N378" s="9"/>
      <c r="O378" s="9"/>
      <c r="P378" s="9"/>
      <c r="Q378" s="9"/>
      <c r="R378" s="9"/>
      <c r="T378" s="9"/>
      <c r="U378" s="9"/>
      <c r="W378" s="12"/>
      <c r="X378" s="10"/>
      <c r="Z378" s="11"/>
    </row>
    <row r="379" spans="7:26" x14ac:dyDescent="0.3">
      <c r="G379" s="12"/>
      <c r="M379" s="9"/>
      <c r="N379" s="9"/>
      <c r="O379" s="9"/>
      <c r="P379" s="9"/>
      <c r="Q379" s="9"/>
      <c r="R379" s="9"/>
      <c r="T379" s="9"/>
      <c r="U379" s="9"/>
      <c r="W379" s="12"/>
      <c r="X379" s="10"/>
      <c r="Z379" s="11"/>
    </row>
    <row r="380" spans="7:26" x14ac:dyDescent="0.3">
      <c r="G380" s="12"/>
      <c r="M380" s="9"/>
      <c r="N380" s="9"/>
      <c r="O380" s="9"/>
      <c r="P380" s="9"/>
      <c r="Q380" s="9"/>
      <c r="R380" s="9"/>
      <c r="T380" s="9"/>
      <c r="U380" s="9"/>
      <c r="W380" s="12"/>
      <c r="X380" s="10"/>
      <c r="Z380" s="11"/>
    </row>
    <row r="381" spans="7:26" x14ac:dyDescent="0.3">
      <c r="G381" s="12"/>
      <c r="M381" s="9"/>
      <c r="N381" s="9"/>
      <c r="O381" s="9"/>
      <c r="P381" s="9"/>
      <c r="Q381" s="9"/>
      <c r="R381" s="9"/>
      <c r="T381" s="9"/>
      <c r="U381" s="9"/>
      <c r="W381" s="12"/>
      <c r="X381" s="10"/>
      <c r="Z381" s="11"/>
    </row>
    <row r="382" spans="7:26" x14ac:dyDescent="0.3">
      <c r="G382" s="12"/>
      <c r="M382" s="9"/>
      <c r="N382" s="9"/>
      <c r="O382" s="9"/>
      <c r="P382" s="9"/>
      <c r="Q382" s="9"/>
      <c r="R382" s="9"/>
      <c r="T382" s="9"/>
      <c r="U382" s="9"/>
      <c r="W382" s="12"/>
      <c r="X382" s="10"/>
      <c r="Z382" s="11"/>
    </row>
    <row r="383" spans="7:26" x14ac:dyDescent="0.3">
      <c r="G383" s="12"/>
      <c r="M383" s="9"/>
      <c r="N383" s="9"/>
      <c r="O383" s="9"/>
      <c r="P383" s="9"/>
      <c r="Q383" s="9"/>
      <c r="R383" s="9"/>
      <c r="T383" s="9"/>
      <c r="U383" s="9"/>
      <c r="W383" s="12"/>
      <c r="X383" s="10"/>
      <c r="Z383" s="11"/>
    </row>
    <row r="384" spans="7:26" x14ac:dyDescent="0.3">
      <c r="G384" s="12"/>
      <c r="M384" s="9"/>
      <c r="N384" s="9"/>
      <c r="O384" s="9"/>
      <c r="P384" s="9"/>
      <c r="Q384" s="9"/>
      <c r="R384" s="9"/>
      <c r="T384" s="9"/>
      <c r="U384" s="9"/>
      <c r="W384" s="12"/>
      <c r="X384" s="10"/>
      <c r="Z384" s="11"/>
    </row>
    <row r="385" spans="7:26" x14ac:dyDescent="0.3">
      <c r="G385" s="12"/>
      <c r="M385" s="9"/>
      <c r="N385" s="9"/>
      <c r="O385" s="9"/>
      <c r="P385" s="9"/>
      <c r="Q385" s="9"/>
      <c r="R385" s="9"/>
      <c r="T385" s="9"/>
      <c r="U385" s="9"/>
      <c r="W385" s="12"/>
      <c r="X385" s="10"/>
      <c r="Z385" s="11"/>
    </row>
    <row r="386" spans="7:26" x14ac:dyDescent="0.3">
      <c r="G386" s="12"/>
      <c r="M386" s="9"/>
      <c r="N386" s="9"/>
      <c r="O386" s="9"/>
      <c r="P386" s="9"/>
      <c r="Q386" s="9"/>
      <c r="R386" s="9"/>
      <c r="T386" s="9"/>
      <c r="U386" s="9"/>
      <c r="W386" s="12"/>
      <c r="X386" s="10"/>
      <c r="Z386" s="11"/>
    </row>
    <row r="387" spans="7:26" x14ac:dyDescent="0.3">
      <c r="G387" s="12"/>
      <c r="M387" s="9"/>
      <c r="N387" s="9"/>
      <c r="O387" s="9"/>
      <c r="P387" s="9"/>
      <c r="Q387" s="9"/>
      <c r="R387" s="9"/>
      <c r="T387" s="9"/>
      <c r="U387" s="9"/>
      <c r="W387" s="12"/>
      <c r="X387" s="10"/>
      <c r="Z387" s="11"/>
    </row>
    <row r="388" spans="7:26" x14ac:dyDescent="0.3">
      <c r="G388" s="12"/>
      <c r="M388" s="9"/>
      <c r="N388" s="9"/>
      <c r="O388" s="9"/>
      <c r="P388" s="9"/>
      <c r="Q388" s="9"/>
      <c r="R388" s="9"/>
      <c r="T388" s="9"/>
      <c r="U388" s="9"/>
      <c r="W388" s="12"/>
      <c r="X388" s="10"/>
      <c r="Z388" s="11"/>
    </row>
    <row r="389" spans="7:26" x14ac:dyDescent="0.3">
      <c r="G389" s="12"/>
      <c r="M389" s="9"/>
      <c r="N389" s="9"/>
      <c r="O389" s="9"/>
      <c r="P389" s="9"/>
      <c r="Q389" s="9"/>
      <c r="R389" s="9"/>
      <c r="T389" s="9"/>
      <c r="U389" s="9"/>
      <c r="W389" s="12"/>
      <c r="X389" s="10"/>
      <c r="Z389" s="11"/>
    </row>
    <row r="390" spans="7:26" x14ac:dyDescent="0.3">
      <c r="G390" s="12"/>
      <c r="M390" s="9"/>
      <c r="N390" s="9"/>
      <c r="O390" s="9"/>
      <c r="P390" s="9"/>
      <c r="Q390" s="9"/>
      <c r="R390" s="9"/>
      <c r="T390" s="9"/>
      <c r="U390" s="9"/>
      <c r="W390" s="12"/>
      <c r="X390" s="10"/>
      <c r="Z390" s="11"/>
    </row>
    <row r="391" spans="7:26" x14ac:dyDescent="0.3">
      <c r="G391" s="12"/>
      <c r="M391" s="9"/>
      <c r="N391" s="9"/>
      <c r="O391" s="9"/>
      <c r="P391" s="9"/>
      <c r="Q391" s="9"/>
      <c r="R391" s="9"/>
      <c r="T391" s="9"/>
      <c r="U391" s="9"/>
      <c r="W391" s="12"/>
      <c r="X391" s="10"/>
      <c r="Z391" s="11"/>
    </row>
    <row r="392" spans="7:26" x14ac:dyDescent="0.3">
      <c r="G392" s="12"/>
      <c r="M392" s="9"/>
      <c r="N392" s="9"/>
      <c r="O392" s="9"/>
      <c r="P392" s="9"/>
      <c r="Q392" s="9"/>
      <c r="R392" s="9"/>
      <c r="T392" s="9"/>
      <c r="U392" s="9"/>
      <c r="W392" s="12"/>
      <c r="X392" s="10"/>
      <c r="Z392" s="11"/>
    </row>
    <row r="393" spans="7:26" x14ac:dyDescent="0.3">
      <c r="G393" s="12"/>
      <c r="M393" s="9"/>
      <c r="N393" s="9"/>
      <c r="O393" s="9"/>
      <c r="P393" s="9"/>
      <c r="Q393" s="9"/>
      <c r="R393" s="9"/>
      <c r="T393" s="9"/>
      <c r="U393" s="9"/>
      <c r="W393" s="12"/>
      <c r="X393" s="10"/>
      <c r="Z393" s="11"/>
    </row>
    <row r="394" spans="7:26" x14ac:dyDescent="0.3">
      <c r="G394" s="12"/>
      <c r="M394" s="9"/>
      <c r="N394" s="9"/>
      <c r="O394" s="9"/>
      <c r="P394" s="9"/>
      <c r="Q394" s="9"/>
      <c r="R394" s="9"/>
      <c r="T394" s="9"/>
      <c r="U394" s="9"/>
      <c r="W394" s="12"/>
      <c r="X394" s="10"/>
      <c r="Z394" s="11"/>
    </row>
    <row r="395" spans="7:26" x14ac:dyDescent="0.3">
      <c r="G395" s="12"/>
      <c r="M395" s="9"/>
      <c r="N395" s="9"/>
      <c r="O395" s="9"/>
      <c r="P395" s="9"/>
      <c r="Q395" s="9"/>
      <c r="R395" s="9"/>
      <c r="T395" s="9"/>
      <c r="U395" s="9"/>
      <c r="W395" s="12"/>
      <c r="X395" s="10"/>
      <c r="Z395" s="11"/>
    </row>
    <row r="396" spans="7:26" x14ac:dyDescent="0.3">
      <c r="G396" s="12"/>
      <c r="M396" s="9"/>
      <c r="N396" s="9"/>
      <c r="O396" s="9"/>
      <c r="P396" s="9"/>
      <c r="Q396" s="9"/>
      <c r="R396" s="9"/>
      <c r="T396" s="9"/>
      <c r="U396" s="9"/>
      <c r="W396" s="12"/>
      <c r="X396" s="10"/>
      <c r="Z396" s="11"/>
    </row>
    <row r="397" spans="7:26" x14ac:dyDescent="0.3">
      <c r="G397" s="12"/>
      <c r="M397" s="9"/>
      <c r="N397" s="9"/>
      <c r="O397" s="9"/>
      <c r="P397" s="9"/>
      <c r="Q397" s="9"/>
      <c r="R397" s="9"/>
      <c r="T397" s="9"/>
      <c r="U397" s="9"/>
      <c r="W397" s="12"/>
      <c r="X397" s="10"/>
      <c r="Z397" s="11"/>
    </row>
    <row r="398" spans="7:26" x14ac:dyDescent="0.3">
      <c r="G398" s="12"/>
      <c r="M398" s="9"/>
      <c r="N398" s="9"/>
      <c r="O398" s="9"/>
      <c r="P398" s="9"/>
      <c r="Q398" s="9"/>
      <c r="R398" s="9"/>
      <c r="T398" s="9"/>
      <c r="U398" s="9"/>
      <c r="W398" s="12"/>
      <c r="X398" s="10"/>
      <c r="Z398" s="11"/>
    </row>
    <row r="399" spans="7:26" x14ac:dyDescent="0.3">
      <c r="G399" s="12"/>
      <c r="M399" s="9"/>
      <c r="N399" s="9"/>
      <c r="O399" s="9"/>
      <c r="P399" s="9"/>
      <c r="Q399" s="9"/>
      <c r="R399" s="9"/>
      <c r="T399" s="9"/>
      <c r="U399" s="9"/>
      <c r="W399" s="12"/>
      <c r="X399" s="10"/>
      <c r="Z399" s="11"/>
    </row>
    <row r="400" spans="7:26" x14ac:dyDescent="0.3">
      <c r="G400" s="12"/>
      <c r="M400" s="9"/>
      <c r="N400" s="9"/>
      <c r="O400" s="9"/>
      <c r="P400" s="9"/>
      <c r="Q400" s="9"/>
      <c r="R400" s="9"/>
      <c r="T400" s="9"/>
      <c r="U400" s="9"/>
      <c r="W400" s="12"/>
      <c r="X400" s="10"/>
      <c r="Z400" s="11"/>
    </row>
    <row r="401" spans="7:26" x14ac:dyDescent="0.3">
      <c r="G401" s="12"/>
      <c r="M401" s="9"/>
      <c r="N401" s="9"/>
      <c r="O401" s="9"/>
      <c r="P401" s="9"/>
      <c r="Q401" s="9"/>
      <c r="R401" s="9"/>
      <c r="T401" s="9"/>
      <c r="U401" s="9"/>
      <c r="W401" s="12"/>
      <c r="X401" s="10"/>
      <c r="Z401" s="11"/>
    </row>
    <row r="402" spans="7:26" x14ac:dyDescent="0.3">
      <c r="G402" s="12"/>
      <c r="M402" s="9"/>
      <c r="N402" s="9"/>
      <c r="O402" s="9"/>
      <c r="P402" s="9"/>
      <c r="Q402" s="9"/>
      <c r="R402" s="9"/>
      <c r="T402" s="9"/>
      <c r="U402" s="9"/>
      <c r="W402" s="12"/>
      <c r="X402" s="10"/>
      <c r="Z402" s="11"/>
    </row>
    <row r="403" spans="7:26" x14ac:dyDescent="0.3">
      <c r="G403" s="12"/>
      <c r="M403" s="9"/>
      <c r="N403" s="9"/>
      <c r="O403" s="9"/>
      <c r="P403" s="9"/>
      <c r="Q403" s="9"/>
      <c r="R403" s="9"/>
      <c r="T403" s="9"/>
      <c r="U403" s="9"/>
      <c r="W403" s="12"/>
      <c r="X403" s="10"/>
      <c r="Z403" s="11"/>
    </row>
    <row r="404" spans="7:26" x14ac:dyDescent="0.3">
      <c r="G404" s="12"/>
      <c r="M404" s="9"/>
      <c r="N404" s="9"/>
      <c r="O404" s="9"/>
      <c r="P404" s="9"/>
      <c r="Q404" s="9"/>
      <c r="R404" s="9"/>
      <c r="T404" s="9"/>
      <c r="U404" s="9"/>
      <c r="W404" s="12"/>
      <c r="X404" s="10"/>
      <c r="Z404" s="11"/>
    </row>
    <row r="405" spans="7:26" x14ac:dyDescent="0.3">
      <c r="G405" s="12"/>
      <c r="M405" s="9"/>
      <c r="N405" s="9"/>
      <c r="O405" s="9"/>
      <c r="P405" s="9"/>
      <c r="Q405" s="9"/>
      <c r="R405" s="9"/>
      <c r="T405" s="9"/>
      <c r="U405" s="9"/>
      <c r="W405" s="12"/>
      <c r="X405" s="10"/>
      <c r="Z405" s="11"/>
    </row>
    <row r="406" spans="7:26" x14ac:dyDescent="0.3">
      <c r="G406" s="12"/>
      <c r="M406" s="9"/>
      <c r="N406" s="9"/>
      <c r="O406" s="9"/>
      <c r="P406" s="9"/>
      <c r="Q406" s="9"/>
      <c r="R406" s="9"/>
      <c r="T406" s="9"/>
      <c r="U406" s="9"/>
      <c r="W406" s="12"/>
      <c r="X406" s="10"/>
      <c r="Z406" s="11"/>
    </row>
    <row r="407" spans="7:26" x14ac:dyDescent="0.3">
      <c r="G407" s="12"/>
      <c r="M407" s="9"/>
      <c r="N407" s="9"/>
      <c r="O407" s="9"/>
      <c r="P407" s="9"/>
      <c r="Q407" s="9"/>
      <c r="R407" s="9"/>
      <c r="T407" s="9"/>
      <c r="U407" s="9"/>
      <c r="W407" s="12"/>
      <c r="X407" s="10"/>
      <c r="Z407" s="11"/>
    </row>
    <row r="408" spans="7:26" x14ac:dyDescent="0.3">
      <c r="G408" s="12"/>
      <c r="M408" s="9"/>
      <c r="N408" s="9"/>
      <c r="O408" s="9"/>
      <c r="P408" s="9"/>
      <c r="Q408" s="9"/>
      <c r="R408" s="9"/>
      <c r="T408" s="9"/>
      <c r="U408" s="9"/>
      <c r="W408" s="12"/>
      <c r="X408" s="10"/>
      <c r="Z408" s="11"/>
    </row>
    <row r="409" spans="7:26" x14ac:dyDescent="0.3">
      <c r="G409" s="12"/>
      <c r="M409" s="9"/>
      <c r="N409" s="9"/>
      <c r="O409" s="9"/>
      <c r="P409" s="9"/>
      <c r="Q409" s="9"/>
      <c r="R409" s="9"/>
      <c r="T409" s="9"/>
      <c r="U409" s="9"/>
      <c r="W409" s="12"/>
      <c r="X409" s="10"/>
      <c r="Z409" s="11"/>
    </row>
    <row r="410" spans="7:26" x14ac:dyDescent="0.3">
      <c r="G410" s="12"/>
      <c r="M410" s="9"/>
      <c r="N410" s="9"/>
      <c r="O410" s="9"/>
      <c r="P410" s="9"/>
      <c r="Q410" s="9"/>
      <c r="R410" s="9"/>
      <c r="T410" s="9"/>
      <c r="U410" s="9"/>
      <c r="W410" s="12"/>
      <c r="X410" s="10"/>
      <c r="Z410" s="11"/>
    </row>
    <row r="411" spans="7:26" x14ac:dyDescent="0.3">
      <c r="G411" s="12"/>
      <c r="M411" s="9"/>
      <c r="N411" s="9"/>
      <c r="O411" s="9"/>
      <c r="P411" s="9"/>
      <c r="Q411" s="9"/>
      <c r="R411" s="9"/>
      <c r="T411" s="9"/>
      <c r="U411" s="9"/>
      <c r="W411" s="12"/>
      <c r="X411" s="10"/>
      <c r="Z411" s="11"/>
    </row>
    <row r="412" spans="7:26" x14ac:dyDescent="0.3">
      <c r="G412" s="12"/>
      <c r="M412" s="9"/>
      <c r="N412" s="9"/>
      <c r="O412" s="9"/>
      <c r="P412" s="9"/>
      <c r="Q412" s="9"/>
      <c r="R412" s="9"/>
      <c r="T412" s="9"/>
      <c r="U412" s="9"/>
      <c r="W412" s="12"/>
      <c r="X412" s="10"/>
      <c r="Z412" s="11"/>
    </row>
    <row r="413" spans="7:26" x14ac:dyDescent="0.3">
      <c r="G413" s="12"/>
      <c r="M413" s="9"/>
      <c r="N413" s="9"/>
      <c r="O413" s="9"/>
      <c r="P413" s="9"/>
      <c r="Q413" s="9"/>
      <c r="R413" s="9"/>
      <c r="T413" s="9"/>
      <c r="U413" s="9"/>
      <c r="W413" s="12"/>
      <c r="X413" s="10"/>
      <c r="Z413" s="11"/>
    </row>
    <row r="414" spans="7:26" x14ac:dyDescent="0.3">
      <c r="G414" s="12"/>
      <c r="M414" s="9"/>
      <c r="N414" s="9"/>
      <c r="O414" s="9"/>
      <c r="P414" s="9"/>
      <c r="Q414" s="9"/>
      <c r="R414" s="9"/>
      <c r="T414" s="9"/>
      <c r="U414" s="9"/>
      <c r="W414" s="12"/>
      <c r="X414" s="10"/>
      <c r="Z414" s="11"/>
    </row>
    <row r="415" spans="7:26" x14ac:dyDescent="0.3">
      <c r="G415" s="12"/>
      <c r="M415" s="9"/>
      <c r="N415" s="9"/>
      <c r="O415" s="9"/>
      <c r="P415" s="9"/>
      <c r="Q415" s="9"/>
      <c r="R415" s="9"/>
      <c r="T415" s="9"/>
      <c r="U415" s="9"/>
      <c r="W415" s="12"/>
      <c r="X415" s="10"/>
      <c r="Z415" s="11"/>
    </row>
    <row r="416" spans="7:26" x14ac:dyDescent="0.3">
      <c r="G416" s="12"/>
      <c r="M416" s="9"/>
      <c r="N416" s="9"/>
      <c r="O416" s="9"/>
      <c r="P416" s="9"/>
      <c r="Q416" s="9"/>
      <c r="R416" s="9"/>
      <c r="T416" s="9"/>
      <c r="U416" s="9"/>
      <c r="W416" s="12"/>
      <c r="X416" s="10"/>
      <c r="Z416" s="11"/>
    </row>
    <row r="417" spans="7:26" x14ac:dyDescent="0.3">
      <c r="G417" s="12"/>
      <c r="M417" s="9"/>
      <c r="N417" s="9"/>
      <c r="O417" s="9"/>
      <c r="P417" s="9"/>
      <c r="Q417" s="9"/>
      <c r="R417" s="9"/>
      <c r="T417" s="9"/>
      <c r="U417" s="9"/>
      <c r="W417" s="12"/>
      <c r="X417" s="10"/>
      <c r="Z417" s="11"/>
    </row>
    <row r="418" spans="7:26" x14ac:dyDescent="0.3">
      <c r="G418" s="12"/>
      <c r="M418" s="9"/>
      <c r="N418" s="9"/>
      <c r="O418" s="9"/>
      <c r="P418" s="9"/>
      <c r="Q418" s="9"/>
      <c r="R418" s="9"/>
      <c r="T418" s="9"/>
      <c r="U418" s="9"/>
      <c r="W418" s="12"/>
      <c r="X418" s="10"/>
      <c r="Z418" s="11"/>
    </row>
    <row r="419" spans="7:26" x14ac:dyDescent="0.3">
      <c r="G419" s="12"/>
      <c r="M419" s="9"/>
      <c r="N419" s="9"/>
      <c r="O419" s="9"/>
      <c r="P419" s="9"/>
      <c r="Q419" s="9"/>
      <c r="R419" s="9"/>
      <c r="T419" s="9"/>
      <c r="U419" s="9"/>
      <c r="W419" s="12"/>
      <c r="X419" s="10"/>
      <c r="Z419" s="11"/>
    </row>
    <row r="420" spans="7:26" x14ac:dyDescent="0.3">
      <c r="G420" s="12"/>
      <c r="M420" s="9"/>
      <c r="N420" s="9"/>
      <c r="O420" s="9"/>
      <c r="P420" s="9"/>
      <c r="Q420" s="9"/>
      <c r="R420" s="9"/>
      <c r="T420" s="9"/>
      <c r="U420" s="9"/>
      <c r="W420" s="12"/>
      <c r="X420" s="10"/>
      <c r="Z420" s="11"/>
    </row>
    <row r="421" spans="7:26" x14ac:dyDescent="0.3">
      <c r="G421" s="12"/>
      <c r="M421" s="9"/>
      <c r="N421" s="9"/>
      <c r="O421" s="9"/>
      <c r="P421" s="9"/>
      <c r="Q421" s="9"/>
      <c r="R421" s="9"/>
      <c r="T421" s="9"/>
      <c r="U421" s="9"/>
      <c r="W421" s="12"/>
      <c r="X421" s="10"/>
      <c r="Z421" s="11"/>
    </row>
    <row r="422" spans="7:26" x14ac:dyDescent="0.3">
      <c r="G422" s="12"/>
      <c r="M422" s="9"/>
      <c r="N422" s="9"/>
      <c r="O422" s="9"/>
      <c r="P422" s="9"/>
      <c r="Q422" s="9"/>
      <c r="R422" s="9"/>
      <c r="T422" s="9"/>
      <c r="U422" s="9"/>
      <c r="W422" s="12"/>
      <c r="X422" s="10"/>
      <c r="Z422" s="11"/>
    </row>
    <row r="423" spans="7:26" x14ac:dyDescent="0.3">
      <c r="G423" s="12"/>
      <c r="M423" s="9"/>
      <c r="N423" s="9"/>
      <c r="O423" s="9"/>
      <c r="P423" s="9"/>
      <c r="Q423" s="9"/>
      <c r="R423" s="9"/>
      <c r="T423" s="9"/>
      <c r="U423" s="9"/>
      <c r="W423" s="12"/>
      <c r="X423" s="10"/>
      <c r="Z423" s="11"/>
    </row>
    <row r="424" spans="7:26" x14ac:dyDescent="0.3">
      <c r="G424" s="12"/>
      <c r="M424" s="9"/>
      <c r="N424" s="9"/>
      <c r="O424" s="9"/>
      <c r="P424" s="9"/>
      <c r="Q424" s="9"/>
      <c r="R424" s="9"/>
      <c r="T424" s="9"/>
      <c r="U424" s="9"/>
      <c r="W424" s="12"/>
      <c r="X424" s="10"/>
      <c r="Z424" s="11"/>
    </row>
    <row r="425" spans="7:26" x14ac:dyDescent="0.3">
      <c r="G425" s="12"/>
      <c r="M425" s="9"/>
      <c r="N425" s="9"/>
      <c r="O425" s="9"/>
      <c r="P425" s="9"/>
      <c r="Q425" s="9"/>
      <c r="R425" s="9"/>
      <c r="T425" s="9"/>
      <c r="U425" s="9"/>
      <c r="W425" s="12"/>
      <c r="X425" s="10"/>
      <c r="Z425" s="11"/>
    </row>
    <row r="426" spans="7:26" x14ac:dyDescent="0.3">
      <c r="G426" s="12"/>
      <c r="M426" s="9"/>
      <c r="N426" s="9"/>
      <c r="O426" s="9"/>
      <c r="P426" s="9"/>
      <c r="Q426" s="9"/>
      <c r="R426" s="9"/>
      <c r="T426" s="9"/>
      <c r="U426" s="9"/>
      <c r="W426" s="12"/>
      <c r="X426" s="10"/>
      <c r="Z426" s="11"/>
    </row>
    <row r="427" spans="7:26" x14ac:dyDescent="0.3">
      <c r="G427" s="12"/>
      <c r="M427" s="9"/>
      <c r="N427" s="9"/>
      <c r="O427" s="9"/>
      <c r="P427" s="9"/>
      <c r="Q427" s="9"/>
      <c r="R427" s="9"/>
      <c r="T427" s="9"/>
      <c r="U427" s="9"/>
      <c r="W427" s="12"/>
      <c r="X427" s="10"/>
      <c r="Z427" s="11"/>
    </row>
    <row r="428" spans="7:26" x14ac:dyDescent="0.3">
      <c r="G428" s="12"/>
      <c r="M428" s="9"/>
      <c r="N428" s="9"/>
      <c r="O428" s="9"/>
      <c r="P428" s="9"/>
      <c r="Q428" s="9"/>
      <c r="R428" s="9"/>
      <c r="T428" s="9"/>
      <c r="U428" s="9"/>
      <c r="W428" s="12"/>
      <c r="X428" s="10"/>
      <c r="Z428" s="11"/>
    </row>
    <row r="429" spans="7:26" x14ac:dyDescent="0.3">
      <c r="G429" s="12"/>
      <c r="M429" s="9"/>
      <c r="N429" s="9"/>
      <c r="O429" s="9"/>
      <c r="P429" s="9"/>
      <c r="Q429" s="9"/>
      <c r="R429" s="9"/>
      <c r="T429" s="9"/>
      <c r="U429" s="9"/>
      <c r="W429" s="12"/>
      <c r="X429" s="10"/>
      <c r="Z429" s="11"/>
    </row>
    <row r="430" spans="7:26" x14ac:dyDescent="0.3">
      <c r="G430" s="12"/>
      <c r="M430" s="9"/>
      <c r="N430" s="9"/>
      <c r="O430" s="9"/>
      <c r="P430" s="9"/>
      <c r="Q430" s="9"/>
      <c r="R430" s="9"/>
      <c r="T430" s="9"/>
      <c r="U430" s="9"/>
      <c r="W430" s="12"/>
      <c r="X430" s="10"/>
      <c r="Z430" s="11"/>
    </row>
    <row r="431" spans="7:26" x14ac:dyDescent="0.3">
      <c r="G431" s="12"/>
      <c r="M431" s="9"/>
      <c r="N431" s="9"/>
      <c r="O431" s="9"/>
      <c r="P431" s="9"/>
      <c r="Q431" s="9"/>
      <c r="R431" s="9"/>
      <c r="T431" s="9"/>
      <c r="U431" s="9"/>
      <c r="W431" s="12"/>
      <c r="X431" s="10"/>
      <c r="Z431" s="11"/>
    </row>
    <row r="432" spans="7:26" x14ac:dyDescent="0.3">
      <c r="G432" s="12"/>
      <c r="M432" s="9"/>
      <c r="N432" s="9"/>
      <c r="O432" s="9"/>
      <c r="P432" s="9"/>
      <c r="Q432" s="9"/>
      <c r="R432" s="9"/>
      <c r="T432" s="9"/>
      <c r="U432" s="9"/>
      <c r="W432" s="12"/>
      <c r="X432" s="10"/>
      <c r="Z432" s="11"/>
    </row>
    <row r="433" spans="7:26" x14ac:dyDescent="0.3">
      <c r="G433" s="12"/>
      <c r="M433" s="9"/>
      <c r="N433" s="9"/>
      <c r="O433" s="9"/>
      <c r="P433" s="9"/>
      <c r="Q433" s="9"/>
      <c r="R433" s="9"/>
      <c r="T433" s="9"/>
      <c r="U433" s="9"/>
      <c r="W433" s="12"/>
      <c r="X433" s="10"/>
      <c r="Z433" s="11"/>
    </row>
    <row r="434" spans="7:26" x14ac:dyDescent="0.3">
      <c r="G434" s="12"/>
      <c r="M434" s="9"/>
      <c r="N434" s="9"/>
      <c r="O434" s="9"/>
      <c r="P434" s="9"/>
      <c r="Q434" s="9"/>
      <c r="R434" s="9"/>
      <c r="T434" s="9"/>
      <c r="U434" s="9"/>
      <c r="W434" s="12"/>
      <c r="X434" s="10"/>
      <c r="Z434" s="11"/>
    </row>
    <row r="435" spans="7:26" x14ac:dyDescent="0.3">
      <c r="G435" s="12"/>
      <c r="M435" s="9"/>
      <c r="N435" s="9"/>
      <c r="O435" s="9"/>
      <c r="P435" s="9"/>
      <c r="Q435" s="9"/>
      <c r="R435" s="9"/>
      <c r="T435" s="9"/>
      <c r="U435" s="9"/>
      <c r="W435" s="12"/>
      <c r="X435" s="10"/>
      <c r="Z435" s="11"/>
    </row>
    <row r="436" spans="7:26" x14ac:dyDescent="0.3">
      <c r="G436" s="12"/>
      <c r="M436" s="9"/>
      <c r="N436" s="9"/>
      <c r="O436" s="9"/>
      <c r="P436" s="9"/>
      <c r="Q436" s="9"/>
      <c r="R436" s="9"/>
      <c r="T436" s="9"/>
      <c r="U436" s="9"/>
      <c r="W436" s="12"/>
      <c r="X436" s="10"/>
      <c r="Z436" s="11"/>
    </row>
    <row r="437" spans="7:26" x14ac:dyDescent="0.3">
      <c r="G437" s="12"/>
      <c r="M437" s="9"/>
      <c r="N437" s="9"/>
      <c r="O437" s="9"/>
      <c r="P437" s="9"/>
      <c r="Q437" s="9"/>
      <c r="R437" s="9"/>
      <c r="T437" s="9"/>
      <c r="U437" s="9"/>
      <c r="W437" s="12"/>
      <c r="X437" s="10"/>
      <c r="Z437" s="11"/>
    </row>
    <row r="438" spans="7:26" x14ac:dyDescent="0.3">
      <c r="G438" s="12"/>
      <c r="M438" s="9"/>
      <c r="N438" s="9"/>
      <c r="O438" s="9"/>
      <c r="P438" s="9"/>
      <c r="Q438" s="9"/>
      <c r="R438" s="9"/>
      <c r="T438" s="9"/>
      <c r="U438" s="9"/>
      <c r="W438" s="12"/>
      <c r="X438" s="10"/>
      <c r="Z438" s="11"/>
    </row>
    <row r="439" spans="7:26" x14ac:dyDescent="0.3">
      <c r="G439" s="12"/>
      <c r="M439" s="9"/>
      <c r="N439" s="9"/>
      <c r="O439" s="9"/>
      <c r="P439" s="9"/>
      <c r="Q439" s="9"/>
      <c r="R439" s="9"/>
      <c r="T439" s="9"/>
      <c r="U439" s="9"/>
      <c r="W439" s="12"/>
      <c r="X439" s="10"/>
      <c r="Z439" s="11"/>
    </row>
    <row r="440" spans="7:26" x14ac:dyDescent="0.3">
      <c r="G440" s="12"/>
      <c r="M440" s="9"/>
      <c r="N440" s="9"/>
      <c r="O440" s="9"/>
      <c r="P440" s="9"/>
      <c r="Q440" s="9"/>
      <c r="R440" s="9"/>
      <c r="T440" s="9"/>
      <c r="U440" s="9"/>
      <c r="W440" s="12"/>
      <c r="X440" s="10"/>
      <c r="Z440" s="11"/>
    </row>
    <row r="441" spans="7:26" x14ac:dyDescent="0.3">
      <c r="G441" s="12"/>
      <c r="M441" s="9"/>
      <c r="N441" s="9"/>
      <c r="O441" s="9"/>
      <c r="P441" s="9"/>
      <c r="Q441" s="9"/>
      <c r="R441" s="9"/>
      <c r="T441" s="9"/>
      <c r="U441" s="9"/>
      <c r="W441" s="12"/>
      <c r="X441" s="10"/>
      <c r="Z441" s="11"/>
    </row>
    <row r="442" spans="7:26" x14ac:dyDescent="0.3">
      <c r="G442" s="12"/>
      <c r="M442" s="9"/>
      <c r="N442" s="9"/>
      <c r="O442" s="9"/>
      <c r="P442" s="9"/>
      <c r="Q442" s="9"/>
      <c r="R442" s="9"/>
      <c r="T442" s="9"/>
      <c r="U442" s="9"/>
      <c r="W442" s="12"/>
      <c r="X442" s="10"/>
      <c r="Z442" s="11"/>
    </row>
    <row r="443" spans="7:26" x14ac:dyDescent="0.3">
      <c r="G443" s="12"/>
      <c r="M443" s="9"/>
      <c r="N443" s="9"/>
      <c r="O443" s="9"/>
      <c r="P443" s="9"/>
      <c r="Q443" s="9"/>
      <c r="R443" s="9"/>
      <c r="T443" s="9"/>
      <c r="U443" s="9"/>
      <c r="W443" s="12"/>
      <c r="X443" s="10"/>
      <c r="Z443" s="11"/>
    </row>
    <row r="444" spans="7:26" x14ac:dyDescent="0.3">
      <c r="G444" s="12"/>
      <c r="M444" s="9"/>
      <c r="N444" s="9"/>
      <c r="O444" s="9"/>
      <c r="P444" s="9"/>
      <c r="Q444" s="9"/>
      <c r="R444" s="9"/>
      <c r="T444" s="9"/>
      <c r="U444" s="9"/>
      <c r="W444" s="12"/>
      <c r="X444" s="10"/>
      <c r="Z444" s="11"/>
    </row>
    <row r="445" spans="7:26" x14ac:dyDescent="0.3">
      <c r="G445" s="12"/>
      <c r="M445" s="9"/>
      <c r="N445" s="9"/>
      <c r="O445" s="9"/>
      <c r="P445" s="9"/>
      <c r="Q445" s="9"/>
      <c r="R445" s="9"/>
      <c r="T445" s="9"/>
      <c r="U445" s="9"/>
      <c r="W445" s="12"/>
      <c r="X445" s="10"/>
      <c r="Z445" s="11"/>
    </row>
    <row r="446" spans="7:26" x14ac:dyDescent="0.3">
      <c r="G446" s="12"/>
      <c r="M446" s="9"/>
      <c r="N446" s="9"/>
      <c r="O446" s="9"/>
      <c r="P446" s="9"/>
      <c r="Q446" s="9"/>
      <c r="R446" s="9"/>
      <c r="T446" s="9"/>
      <c r="U446" s="9"/>
      <c r="W446" s="12"/>
      <c r="X446" s="10"/>
      <c r="Z446" s="11"/>
    </row>
    <row r="447" spans="7:26" x14ac:dyDescent="0.3">
      <c r="G447" s="12"/>
      <c r="M447" s="9"/>
      <c r="N447" s="9"/>
      <c r="O447" s="9"/>
      <c r="P447" s="9"/>
      <c r="Q447" s="9"/>
      <c r="R447" s="9"/>
      <c r="T447" s="9"/>
      <c r="U447" s="9"/>
      <c r="W447" s="12"/>
      <c r="X447" s="10"/>
      <c r="Z447" s="11"/>
    </row>
    <row r="448" spans="7:26" x14ac:dyDescent="0.3">
      <c r="G448" s="12"/>
      <c r="M448" s="9"/>
      <c r="N448" s="9"/>
      <c r="O448" s="9"/>
      <c r="P448" s="9"/>
      <c r="Q448" s="9"/>
      <c r="R448" s="9"/>
      <c r="T448" s="9"/>
      <c r="U448" s="9"/>
      <c r="W448" s="12"/>
      <c r="X448" s="10"/>
      <c r="Z448" s="11"/>
    </row>
    <row r="449" spans="7:26" x14ac:dyDescent="0.3">
      <c r="G449" s="12"/>
      <c r="M449" s="9"/>
      <c r="N449" s="9"/>
      <c r="O449" s="9"/>
      <c r="P449" s="9"/>
      <c r="Q449" s="9"/>
      <c r="R449" s="9"/>
      <c r="T449" s="9"/>
      <c r="U449" s="9"/>
      <c r="W449" s="12"/>
      <c r="X449" s="10"/>
      <c r="Z449" s="11"/>
    </row>
    <row r="450" spans="7:26" x14ac:dyDescent="0.3">
      <c r="G450" s="12"/>
      <c r="M450" s="9"/>
      <c r="N450" s="9"/>
      <c r="O450" s="9"/>
      <c r="P450" s="9"/>
      <c r="Q450" s="9"/>
      <c r="R450" s="9"/>
      <c r="T450" s="9"/>
      <c r="U450" s="9"/>
      <c r="W450" s="12"/>
      <c r="X450" s="10"/>
      <c r="Z450" s="11"/>
    </row>
    <row r="451" spans="7:26" x14ac:dyDescent="0.3">
      <c r="G451" s="12"/>
      <c r="M451" s="9"/>
      <c r="N451" s="9"/>
      <c r="O451" s="9"/>
      <c r="P451" s="9"/>
      <c r="Q451" s="9"/>
      <c r="R451" s="9"/>
      <c r="T451" s="9"/>
      <c r="U451" s="9"/>
      <c r="W451" s="12"/>
      <c r="X451" s="10"/>
      <c r="Z451" s="11"/>
    </row>
    <row r="452" spans="7:26" x14ac:dyDescent="0.3">
      <c r="G452" s="12"/>
      <c r="M452" s="9"/>
      <c r="N452" s="9"/>
      <c r="O452" s="9"/>
      <c r="P452" s="9"/>
      <c r="Q452" s="9"/>
      <c r="R452" s="9"/>
      <c r="T452" s="9"/>
      <c r="U452" s="9"/>
      <c r="W452" s="12"/>
      <c r="X452" s="10"/>
      <c r="Z452" s="11"/>
    </row>
    <row r="453" spans="7:26" x14ac:dyDescent="0.3">
      <c r="G453" s="12"/>
      <c r="M453" s="9"/>
      <c r="N453" s="9"/>
      <c r="O453" s="9"/>
      <c r="P453" s="9"/>
      <c r="Q453" s="9"/>
      <c r="R453" s="9"/>
      <c r="T453" s="9"/>
      <c r="U453" s="9"/>
      <c r="W453" s="12"/>
      <c r="X453" s="10"/>
      <c r="Z453" s="11"/>
    </row>
    <row r="454" spans="7:26" x14ac:dyDescent="0.3">
      <c r="G454" s="12"/>
      <c r="M454" s="9"/>
      <c r="N454" s="9"/>
      <c r="O454" s="9"/>
      <c r="P454" s="9"/>
      <c r="Q454" s="9"/>
      <c r="R454" s="9"/>
      <c r="T454" s="9"/>
      <c r="U454" s="9"/>
      <c r="W454" s="12"/>
      <c r="X454" s="10"/>
      <c r="Z454" s="11"/>
    </row>
    <row r="455" spans="7:26" x14ac:dyDescent="0.3">
      <c r="G455" s="12"/>
      <c r="M455" s="9"/>
      <c r="N455" s="9"/>
      <c r="O455" s="9"/>
      <c r="P455" s="9"/>
      <c r="Q455" s="9"/>
      <c r="R455" s="9"/>
      <c r="T455" s="9"/>
      <c r="U455" s="9"/>
      <c r="W455" s="12"/>
      <c r="X455" s="10"/>
      <c r="Z455" s="11"/>
    </row>
    <row r="456" spans="7:26" x14ac:dyDescent="0.3">
      <c r="G456" s="12"/>
      <c r="M456" s="9"/>
      <c r="N456" s="9"/>
      <c r="O456" s="9"/>
      <c r="P456" s="9"/>
      <c r="Q456" s="9"/>
      <c r="R456" s="9"/>
      <c r="T456" s="9"/>
      <c r="U456" s="9"/>
      <c r="W456" s="12"/>
      <c r="X456" s="10"/>
      <c r="Z456" s="11"/>
    </row>
    <row r="457" spans="7:26" x14ac:dyDescent="0.3">
      <c r="G457" s="12"/>
      <c r="M457" s="9"/>
      <c r="N457" s="9"/>
      <c r="O457" s="9"/>
      <c r="P457" s="9"/>
      <c r="Q457" s="9"/>
      <c r="R457" s="9"/>
      <c r="T457" s="9"/>
      <c r="U457" s="9"/>
      <c r="W457" s="12"/>
      <c r="X457" s="10"/>
      <c r="Z457" s="11"/>
    </row>
    <row r="458" spans="7:26" x14ac:dyDescent="0.3">
      <c r="G458" s="12"/>
      <c r="M458" s="9"/>
      <c r="N458" s="9"/>
      <c r="O458" s="9"/>
      <c r="P458" s="9"/>
      <c r="Q458" s="9"/>
      <c r="R458" s="9"/>
      <c r="T458" s="9"/>
      <c r="U458" s="9"/>
      <c r="W458" s="12"/>
      <c r="X458" s="10"/>
      <c r="Z458" s="11"/>
    </row>
    <row r="459" spans="7:26" x14ac:dyDescent="0.3">
      <c r="G459" s="12"/>
      <c r="M459" s="9"/>
      <c r="N459" s="9"/>
      <c r="O459" s="9"/>
      <c r="P459" s="9"/>
      <c r="Q459" s="9"/>
      <c r="R459" s="9"/>
      <c r="T459" s="9"/>
      <c r="U459" s="9"/>
      <c r="W459" s="12"/>
      <c r="X459" s="10"/>
      <c r="Z459" s="11"/>
    </row>
    <row r="460" spans="7:26" x14ac:dyDescent="0.3">
      <c r="G460" s="12"/>
      <c r="M460" s="9"/>
      <c r="N460" s="9"/>
      <c r="O460" s="9"/>
      <c r="P460" s="9"/>
      <c r="Q460" s="9"/>
      <c r="R460" s="9"/>
      <c r="T460" s="9"/>
      <c r="U460" s="9"/>
      <c r="W460" s="12"/>
      <c r="X460" s="10"/>
      <c r="Z460" s="11"/>
    </row>
    <row r="461" spans="7:26" x14ac:dyDescent="0.3">
      <c r="G461" s="12"/>
      <c r="M461" s="9"/>
      <c r="N461" s="9"/>
      <c r="O461" s="9"/>
      <c r="P461" s="9"/>
      <c r="Q461" s="9"/>
      <c r="R461" s="9"/>
      <c r="T461" s="9"/>
      <c r="U461" s="9"/>
      <c r="W461" s="12"/>
      <c r="X461" s="10"/>
      <c r="Z461" s="11"/>
    </row>
    <row r="462" spans="7:26" x14ac:dyDescent="0.3">
      <c r="G462" s="12"/>
      <c r="M462" s="9"/>
      <c r="N462" s="9"/>
      <c r="O462" s="9"/>
      <c r="P462" s="9"/>
      <c r="Q462" s="9"/>
      <c r="R462" s="9"/>
      <c r="T462" s="9"/>
      <c r="U462" s="9"/>
      <c r="W462" s="12"/>
      <c r="X462" s="10"/>
      <c r="Z462" s="11"/>
    </row>
    <row r="463" spans="7:26" x14ac:dyDescent="0.3">
      <c r="G463" s="12"/>
      <c r="M463" s="9"/>
      <c r="N463" s="9"/>
      <c r="O463" s="9"/>
      <c r="P463" s="9"/>
      <c r="Q463" s="9"/>
      <c r="R463" s="9"/>
      <c r="T463" s="9"/>
      <c r="U463" s="9"/>
      <c r="W463" s="12"/>
      <c r="X463" s="10"/>
      <c r="Z463" s="11"/>
    </row>
    <row r="464" spans="7:26" x14ac:dyDescent="0.3">
      <c r="G464" s="12"/>
      <c r="M464" s="9"/>
      <c r="N464" s="9"/>
      <c r="O464" s="9"/>
      <c r="P464" s="9"/>
      <c r="Q464" s="9"/>
      <c r="R464" s="9"/>
      <c r="T464" s="9"/>
      <c r="U464" s="9"/>
      <c r="W464" s="12"/>
      <c r="X464" s="10"/>
      <c r="Z464" s="11"/>
    </row>
    <row r="465" spans="7:26" x14ac:dyDescent="0.3">
      <c r="G465" s="12"/>
      <c r="M465" s="9"/>
      <c r="N465" s="9"/>
      <c r="O465" s="9"/>
      <c r="P465" s="9"/>
      <c r="Q465" s="9"/>
      <c r="R465" s="9"/>
      <c r="T465" s="9"/>
      <c r="U465" s="9"/>
      <c r="W465" s="12"/>
      <c r="X465" s="10"/>
      <c r="Z465" s="11"/>
    </row>
    <row r="466" spans="7:26" x14ac:dyDescent="0.3">
      <c r="G466" s="12"/>
      <c r="M466" s="9"/>
      <c r="N466" s="9"/>
      <c r="O466" s="9"/>
      <c r="P466" s="9"/>
      <c r="Q466" s="9"/>
      <c r="R466" s="9"/>
      <c r="T466" s="9"/>
      <c r="U466" s="9"/>
      <c r="W466" s="12"/>
      <c r="X466" s="10"/>
      <c r="Z466" s="11"/>
    </row>
    <row r="467" spans="7:26" x14ac:dyDescent="0.3">
      <c r="G467" s="12"/>
      <c r="M467" s="9"/>
      <c r="N467" s="9"/>
      <c r="O467" s="9"/>
      <c r="P467" s="9"/>
      <c r="Q467" s="9"/>
      <c r="R467" s="9"/>
      <c r="T467" s="9"/>
      <c r="U467" s="9"/>
      <c r="W467" s="12"/>
      <c r="X467" s="10"/>
      <c r="Z467" s="11"/>
    </row>
    <row r="468" spans="7:26" x14ac:dyDescent="0.3">
      <c r="G468" s="12"/>
      <c r="M468" s="9"/>
      <c r="N468" s="9"/>
      <c r="O468" s="9"/>
      <c r="P468" s="9"/>
      <c r="Q468" s="9"/>
      <c r="R468" s="9"/>
      <c r="T468" s="9"/>
      <c r="U468" s="9"/>
      <c r="W468" s="12"/>
      <c r="X468" s="10"/>
      <c r="Z468" s="11"/>
    </row>
    <row r="469" spans="7:26" x14ac:dyDescent="0.3">
      <c r="G469" s="12"/>
      <c r="M469" s="9"/>
      <c r="N469" s="9"/>
      <c r="O469" s="9"/>
      <c r="P469" s="9"/>
      <c r="Q469" s="9"/>
      <c r="R469" s="9"/>
      <c r="T469" s="9"/>
      <c r="U469" s="9"/>
      <c r="W469" s="12"/>
      <c r="X469" s="10"/>
      <c r="Z469" s="11"/>
    </row>
    <row r="470" spans="7:26" x14ac:dyDescent="0.3">
      <c r="G470" s="12"/>
      <c r="M470" s="9"/>
      <c r="N470" s="9"/>
      <c r="O470" s="9"/>
      <c r="P470" s="9"/>
      <c r="Q470" s="9"/>
      <c r="R470" s="9"/>
      <c r="T470" s="9"/>
      <c r="U470" s="9"/>
      <c r="W470" s="12"/>
      <c r="X470" s="10"/>
      <c r="Z470" s="11"/>
    </row>
    <row r="471" spans="7:26" x14ac:dyDescent="0.3">
      <c r="G471" s="12"/>
      <c r="M471" s="9"/>
      <c r="N471" s="9"/>
      <c r="O471" s="9"/>
      <c r="P471" s="9"/>
      <c r="Q471" s="9"/>
      <c r="R471" s="9"/>
      <c r="T471" s="9"/>
      <c r="U471" s="9"/>
      <c r="W471" s="12"/>
      <c r="X471" s="10"/>
      <c r="Z471" s="11"/>
    </row>
    <row r="472" spans="7:26" x14ac:dyDescent="0.3">
      <c r="G472" s="12"/>
      <c r="M472" s="9"/>
      <c r="N472" s="9"/>
      <c r="O472" s="9"/>
      <c r="P472" s="9"/>
      <c r="Q472" s="9"/>
      <c r="R472" s="9"/>
      <c r="T472" s="9"/>
      <c r="U472" s="9"/>
      <c r="W472" s="12"/>
      <c r="X472" s="10"/>
      <c r="Z472" s="11"/>
    </row>
    <row r="473" spans="7:26" x14ac:dyDescent="0.3">
      <c r="G473" s="12"/>
      <c r="M473" s="9"/>
      <c r="N473" s="9"/>
      <c r="O473" s="9"/>
      <c r="P473" s="9"/>
      <c r="Q473" s="9"/>
      <c r="R473" s="9"/>
      <c r="T473" s="9"/>
      <c r="U473" s="9"/>
      <c r="W473" s="12"/>
      <c r="X473" s="10"/>
      <c r="Z473" s="11"/>
    </row>
    <row r="474" spans="7:26" x14ac:dyDescent="0.3">
      <c r="G474" s="12"/>
      <c r="M474" s="9"/>
      <c r="N474" s="9"/>
      <c r="O474" s="9"/>
      <c r="P474" s="9"/>
      <c r="Q474" s="9"/>
      <c r="R474" s="9"/>
      <c r="T474" s="9"/>
      <c r="U474" s="9"/>
      <c r="W474" s="12"/>
      <c r="X474" s="10"/>
      <c r="Z474" s="11"/>
    </row>
    <row r="475" spans="7:26" x14ac:dyDescent="0.3">
      <c r="G475" s="12"/>
      <c r="M475" s="9"/>
      <c r="N475" s="9"/>
      <c r="O475" s="9"/>
      <c r="P475" s="9"/>
      <c r="Q475" s="9"/>
      <c r="R475" s="9"/>
      <c r="T475" s="9"/>
      <c r="U475" s="9"/>
      <c r="W475" s="12"/>
      <c r="X475" s="10"/>
      <c r="Z475" s="11"/>
    </row>
    <row r="476" spans="7:26" x14ac:dyDescent="0.3">
      <c r="G476" s="12"/>
      <c r="M476" s="9"/>
      <c r="N476" s="9"/>
      <c r="O476" s="9"/>
      <c r="P476" s="9"/>
      <c r="Q476" s="9"/>
      <c r="R476" s="9"/>
      <c r="T476" s="9"/>
      <c r="U476" s="9"/>
      <c r="W476" s="12"/>
      <c r="X476" s="10"/>
      <c r="Z476" s="11"/>
    </row>
    <row r="477" spans="7:26" x14ac:dyDescent="0.3">
      <c r="G477" s="12"/>
      <c r="M477" s="9"/>
      <c r="N477" s="9"/>
      <c r="O477" s="9"/>
      <c r="P477" s="9"/>
      <c r="Q477" s="9"/>
      <c r="R477" s="9"/>
      <c r="T477" s="9"/>
      <c r="U477" s="9"/>
      <c r="W477" s="12"/>
      <c r="X477" s="10"/>
      <c r="Z477" s="11"/>
    </row>
    <row r="478" spans="7:26" x14ac:dyDescent="0.3">
      <c r="G478" s="12"/>
      <c r="M478" s="9"/>
      <c r="N478" s="9"/>
      <c r="O478" s="9"/>
      <c r="P478" s="9"/>
      <c r="Q478" s="9"/>
      <c r="R478" s="9"/>
      <c r="T478" s="9"/>
      <c r="U478" s="9"/>
      <c r="W478" s="12"/>
      <c r="X478" s="10"/>
      <c r="Z478" s="11"/>
    </row>
    <row r="479" spans="7:26" x14ac:dyDescent="0.3">
      <c r="G479" s="12"/>
      <c r="M479" s="9"/>
      <c r="N479" s="9"/>
      <c r="O479" s="9"/>
      <c r="P479" s="9"/>
      <c r="Q479" s="9"/>
      <c r="R479" s="9"/>
      <c r="T479" s="9"/>
      <c r="U479" s="9"/>
      <c r="W479" s="12"/>
      <c r="X479" s="10"/>
      <c r="Z479" s="11"/>
    </row>
    <row r="480" spans="7:26" x14ac:dyDescent="0.3">
      <c r="G480" s="12"/>
      <c r="M480" s="9"/>
      <c r="N480" s="9"/>
      <c r="O480" s="9"/>
      <c r="P480" s="9"/>
      <c r="Q480" s="9"/>
      <c r="R480" s="9"/>
      <c r="T480" s="9"/>
      <c r="U480" s="9"/>
      <c r="W480" s="12"/>
      <c r="X480" s="10"/>
      <c r="Z480" s="11"/>
    </row>
    <row r="481" spans="7:26" x14ac:dyDescent="0.3">
      <c r="G481" s="12"/>
      <c r="M481" s="9"/>
      <c r="N481" s="9"/>
      <c r="O481" s="9"/>
      <c r="P481" s="9"/>
      <c r="Q481" s="9"/>
      <c r="R481" s="9"/>
      <c r="T481" s="9"/>
      <c r="U481" s="9"/>
      <c r="W481" s="12"/>
      <c r="X481" s="10"/>
      <c r="Z481" s="11"/>
    </row>
    <row r="482" spans="7:26" x14ac:dyDescent="0.3">
      <c r="G482" s="12"/>
      <c r="M482" s="9"/>
      <c r="N482" s="9"/>
      <c r="O482" s="9"/>
      <c r="P482" s="9"/>
      <c r="Q482" s="9"/>
      <c r="R482" s="9"/>
      <c r="T482" s="9"/>
      <c r="U482" s="9"/>
      <c r="W482" s="12"/>
      <c r="X482" s="10"/>
      <c r="Z482" s="11"/>
    </row>
    <row r="483" spans="7:26" x14ac:dyDescent="0.3">
      <c r="G483" s="12"/>
      <c r="M483" s="9"/>
      <c r="N483" s="9"/>
      <c r="O483" s="9"/>
      <c r="P483" s="9"/>
      <c r="Q483" s="9"/>
      <c r="R483" s="9"/>
      <c r="T483" s="9"/>
      <c r="U483" s="9"/>
      <c r="W483" s="12"/>
      <c r="X483" s="10"/>
      <c r="Z483" s="11"/>
    </row>
    <row r="484" spans="7:26" x14ac:dyDescent="0.3">
      <c r="G484" s="12"/>
      <c r="M484" s="9"/>
      <c r="N484" s="9"/>
      <c r="O484" s="9"/>
      <c r="P484" s="9"/>
      <c r="Q484" s="9"/>
      <c r="R484" s="9"/>
      <c r="T484" s="9"/>
      <c r="U484" s="9"/>
      <c r="W484" s="12"/>
      <c r="X484" s="10"/>
      <c r="Z484" s="11"/>
    </row>
    <row r="485" spans="7:26" x14ac:dyDescent="0.3">
      <c r="G485" s="12"/>
      <c r="M485" s="9"/>
      <c r="N485" s="9"/>
      <c r="O485" s="9"/>
      <c r="P485" s="9"/>
      <c r="Q485" s="9"/>
      <c r="R485" s="9"/>
      <c r="T485" s="9"/>
      <c r="U485" s="9"/>
      <c r="W485" s="12"/>
      <c r="X485" s="10"/>
      <c r="Z485" s="11"/>
    </row>
    <row r="486" spans="7:26" x14ac:dyDescent="0.3">
      <c r="G486" s="12"/>
      <c r="M486" s="9"/>
      <c r="N486" s="9"/>
      <c r="O486" s="9"/>
      <c r="P486" s="9"/>
      <c r="Q486" s="9"/>
      <c r="R486" s="9"/>
      <c r="T486" s="9"/>
      <c r="U486" s="9"/>
      <c r="W486" s="12"/>
      <c r="X486" s="10"/>
      <c r="Z486" s="11"/>
    </row>
    <row r="487" spans="7:26" x14ac:dyDescent="0.3">
      <c r="G487" s="12"/>
      <c r="M487" s="9"/>
      <c r="N487" s="9"/>
      <c r="O487" s="9"/>
      <c r="P487" s="9"/>
      <c r="Q487" s="9"/>
      <c r="R487" s="9"/>
      <c r="T487" s="9"/>
      <c r="U487" s="9"/>
      <c r="W487" s="12"/>
      <c r="X487" s="10"/>
      <c r="Z487" s="11"/>
    </row>
    <row r="488" spans="7:26" x14ac:dyDescent="0.3">
      <c r="G488" s="12"/>
      <c r="M488" s="9"/>
      <c r="N488" s="9"/>
      <c r="O488" s="9"/>
      <c r="P488" s="9"/>
      <c r="Q488" s="9"/>
      <c r="R488" s="9"/>
      <c r="T488" s="9"/>
      <c r="U488" s="9"/>
      <c r="W488" s="12"/>
      <c r="X488" s="10"/>
      <c r="Z488" s="11"/>
    </row>
    <row r="489" spans="7:26" x14ac:dyDescent="0.3">
      <c r="G489" s="12"/>
      <c r="M489" s="9"/>
      <c r="N489" s="9"/>
      <c r="O489" s="9"/>
      <c r="P489" s="9"/>
      <c r="Q489" s="9"/>
      <c r="R489" s="9"/>
      <c r="T489" s="9"/>
      <c r="U489" s="9"/>
      <c r="W489" s="12"/>
      <c r="X489" s="10"/>
      <c r="Z489" s="11"/>
    </row>
    <row r="490" spans="7:26" x14ac:dyDescent="0.3">
      <c r="G490" s="12"/>
      <c r="M490" s="9"/>
      <c r="N490" s="9"/>
      <c r="O490" s="9"/>
      <c r="P490" s="9"/>
      <c r="Q490" s="9"/>
      <c r="R490" s="9"/>
      <c r="T490" s="9"/>
      <c r="U490" s="9"/>
      <c r="W490" s="12"/>
      <c r="X490" s="10"/>
      <c r="Z490" s="11"/>
    </row>
    <row r="491" spans="7:26" x14ac:dyDescent="0.3">
      <c r="G491" s="12"/>
      <c r="M491" s="9"/>
      <c r="N491" s="9"/>
      <c r="O491" s="9"/>
      <c r="P491" s="9"/>
      <c r="Q491" s="9"/>
      <c r="R491" s="9"/>
      <c r="T491" s="9"/>
      <c r="U491" s="9"/>
      <c r="W491" s="12"/>
      <c r="X491" s="10"/>
      <c r="Z491" s="11"/>
    </row>
    <row r="492" spans="7:26" x14ac:dyDescent="0.3">
      <c r="G492" s="12"/>
      <c r="M492" s="9"/>
      <c r="N492" s="9"/>
      <c r="O492" s="9"/>
      <c r="P492" s="9"/>
      <c r="Q492" s="9"/>
      <c r="R492" s="9"/>
      <c r="T492" s="9"/>
      <c r="U492" s="9"/>
      <c r="W492" s="12"/>
      <c r="X492" s="10"/>
      <c r="Z492" s="11"/>
    </row>
    <row r="493" spans="7:26" x14ac:dyDescent="0.3">
      <c r="G493" s="12"/>
      <c r="M493" s="9"/>
      <c r="N493" s="9"/>
      <c r="O493" s="9"/>
      <c r="P493" s="9"/>
      <c r="Q493" s="9"/>
      <c r="R493" s="9"/>
      <c r="T493" s="9"/>
      <c r="U493" s="9"/>
      <c r="W493" s="12"/>
      <c r="X493" s="10"/>
      <c r="Z493" s="11"/>
    </row>
    <row r="494" spans="7:26" x14ac:dyDescent="0.3">
      <c r="G494" s="12"/>
      <c r="M494" s="9"/>
      <c r="N494" s="9"/>
      <c r="O494" s="9"/>
      <c r="P494" s="9"/>
      <c r="Q494" s="9"/>
      <c r="R494" s="9"/>
      <c r="T494" s="9"/>
      <c r="U494" s="9"/>
      <c r="W494" s="12"/>
      <c r="X494" s="10"/>
      <c r="Z494" s="11"/>
    </row>
    <row r="495" spans="7:26" x14ac:dyDescent="0.3">
      <c r="G495" s="12"/>
      <c r="M495" s="9"/>
      <c r="N495" s="9"/>
      <c r="O495" s="9"/>
      <c r="P495" s="9"/>
      <c r="Q495" s="9"/>
      <c r="R495" s="9"/>
      <c r="T495" s="9"/>
      <c r="U495" s="9"/>
      <c r="W495" s="12"/>
      <c r="X495" s="10"/>
      <c r="Z495" s="11"/>
    </row>
    <row r="496" spans="7:26" x14ac:dyDescent="0.3">
      <c r="G496" s="12"/>
      <c r="M496" s="9"/>
      <c r="N496" s="9"/>
      <c r="O496" s="9"/>
      <c r="P496" s="9"/>
      <c r="Q496" s="9"/>
      <c r="R496" s="9"/>
      <c r="T496" s="9"/>
      <c r="U496" s="9"/>
      <c r="W496" s="12"/>
      <c r="X496" s="10"/>
      <c r="Z496" s="11"/>
    </row>
    <row r="497" spans="7:26" x14ac:dyDescent="0.3">
      <c r="G497" s="12"/>
      <c r="M497" s="9"/>
      <c r="N497" s="9"/>
      <c r="O497" s="9"/>
      <c r="P497" s="9"/>
      <c r="Q497" s="9"/>
      <c r="R497" s="9"/>
      <c r="T497" s="9"/>
      <c r="U497" s="9"/>
      <c r="W497" s="12"/>
      <c r="X497" s="10"/>
      <c r="Z497" s="11"/>
    </row>
    <row r="498" spans="7:26" x14ac:dyDescent="0.3">
      <c r="G498" s="12"/>
      <c r="M498" s="9"/>
      <c r="N498" s="9"/>
      <c r="O498" s="9"/>
      <c r="P498" s="9"/>
      <c r="Q498" s="9"/>
      <c r="R498" s="9"/>
      <c r="T498" s="9"/>
      <c r="U498" s="9"/>
      <c r="W498" s="12"/>
      <c r="X498" s="10"/>
      <c r="Z498" s="11"/>
    </row>
    <row r="499" spans="7:26" x14ac:dyDescent="0.3">
      <c r="G499" s="12"/>
      <c r="M499" s="9"/>
      <c r="N499" s="9"/>
      <c r="O499" s="9"/>
      <c r="P499" s="9"/>
      <c r="Q499" s="9"/>
      <c r="R499" s="9"/>
      <c r="T499" s="9"/>
      <c r="U499" s="9"/>
      <c r="W499" s="12"/>
      <c r="X499" s="10"/>
      <c r="Z499" s="11"/>
    </row>
    <row r="500" spans="7:26" x14ac:dyDescent="0.3">
      <c r="G500" s="12"/>
      <c r="M500" s="9"/>
      <c r="N500" s="9"/>
      <c r="O500" s="9"/>
      <c r="P500" s="9"/>
      <c r="Q500" s="9"/>
      <c r="R500" s="9"/>
      <c r="T500" s="9"/>
      <c r="U500" s="9"/>
      <c r="W500" s="12"/>
      <c r="X500" s="10"/>
      <c r="Z500" s="11"/>
    </row>
    <row r="501" spans="7:26" x14ac:dyDescent="0.3">
      <c r="G501" s="12"/>
      <c r="M501" s="9"/>
      <c r="N501" s="9"/>
      <c r="O501" s="9"/>
      <c r="P501" s="9"/>
      <c r="Q501" s="9"/>
      <c r="R501" s="9"/>
      <c r="T501" s="9"/>
      <c r="U501" s="9"/>
      <c r="W501" s="12"/>
      <c r="X501" s="10"/>
      <c r="Z501" s="11"/>
    </row>
    <row r="502" spans="7:26" x14ac:dyDescent="0.3">
      <c r="G502" s="12"/>
      <c r="M502" s="9"/>
      <c r="N502" s="9"/>
      <c r="O502" s="9"/>
      <c r="P502" s="9"/>
      <c r="Q502" s="9"/>
      <c r="R502" s="9"/>
      <c r="T502" s="9"/>
      <c r="U502" s="9"/>
      <c r="W502" s="12"/>
      <c r="X502" s="10"/>
      <c r="Z502" s="11"/>
    </row>
    <row r="503" spans="7:26" x14ac:dyDescent="0.3">
      <c r="G503" s="12"/>
      <c r="M503" s="9"/>
      <c r="N503" s="9"/>
      <c r="O503" s="9"/>
      <c r="P503" s="9"/>
      <c r="Q503" s="9"/>
      <c r="R503" s="9"/>
      <c r="T503" s="9"/>
      <c r="U503" s="9"/>
      <c r="W503" s="12"/>
      <c r="X503" s="10"/>
      <c r="Z503" s="11"/>
    </row>
    <row r="504" spans="7:26" x14ac:dyDescent="0.3">
      <c r="G504" s="12"/>
      <c r="M504" s="9"/>
      <c r="N504" s="9"/>
      <c r="O504" s="9"/>
      <c r="P504" s="9"/>
      <c r="Q504" s="9"/>
      <c r="R504" s="9"/>
      <c r="T504" s="9"/>
      <c r="U504" s="9"/>
      <c r="W504" s="12"/>
      <c r="X504" s="10"/>
      <c r="Z504" s="11"/>
    </row>
    <row r="505" spans="7:26" x14ac:dyDescent="0.3">
      <c r="G505" s="12"/>
      <c r="M505" s="9"/>
      <c r="N505" s="9"/>
      <c r="O505" s="9"/>
      <c r="P505" s="9"/>
      <c r="Q505" s="9"/>
      <c r="R505" s="9"/>
      <c r="T505" s="9"/>
      <c r="U505" s="9"/>
      <c r="W505" s="12"/>
      <c r="X505" s="10"/>
      <c r="Z505" s="11"/>
    </row>
    <row r="506" spans="7:26" x14ac:dyDescent="0.3">
      <c r="G506" s="12"/>
      <c r="M506" s="9"/>
      <c r="N506" s="9"/>
      <c r="O506" s="9"/>
      <c r="P506" s="9"/>
      <c r="Q506" s="9"/>
      <c r="R506" s="9"/>
      <c r="T506" s="9"/>
      <c r="U506" s="9"/>
      <c r="W506" s="12"/>
      <c r="X506" s="10"/>
      <c r="Z506" s="11"/>
    </row>
    <row r="507" spans="7:26" x14ac:dyDescent="0.3">
      <c r="G507" s="12"/>
      <c r="M507" s="9"/>
      <c r="N507" s="9"/>
      <c r="O507" s="9"/>
      <c r="P507" s="9"/>
      <c r="Q507" s="9"/>
      <c r="R507" s="9"/>
      <c r="T507" s="9"/>
      <c r="U507" s="9"/>
      <c r="W507" s="12"/>
      <c r="X507" s="10"/>
      <c r="Z507" s="11"/>
    </row>
    <row r="508" spans="7:26" x14ac:dyDescent="0.3">
      <c r="G508" s="12"/>
      <c r="M508" s="9"/>
      <c r="N508" s="9"/>
      <c r="O508" s="9"/>
      <c r="P508" s="9"/>
      <c r="Q508" s="9"/>
      <c r="R508" s="9"/>
      <c r="T508" s="9"/>
      <c r="U508" s="9"/>
      <c r="W508" s="12"/>
      <c r="X508" s="10"/>
      <c r="Z508" s="11"/>
    </row>
    <row r="509" spans="7:26" x14ac:dyDescent="0.3">
      <c r="G509" s="12"/>
      <c r="M509" s="9"/>
      <c r="N509" s="9"/>
      <c r="O509" s="9"/>
      <c r="P509" s="9"/>
      <c r="Q509" s="9"/>
      <c r="R509" s="9"/>
      <c r="T509" s="9"/>
      <c r="U509" s="9"/>
      <c r="W509" s="12"/>
      <c r="X509" s="10"/>
      <c r="Z509" s="11"/>
    </row>
    <row r="510" spans="7:26" x14ac:dyDescent="0.3">
      <c r="G510" s="12"/>
      <c r="M510" s="9"/>
      <c r="N510" s="9"/>
      <c r="O510" s="9"/>
      <c r="P510" s="9"/>
      <c r="Q510" s="9"/>
      <c r="R510" s="9"/>
      <c r="T510" s="9"/>
      <c r="U510" s="9"/>
      <c r="W510" s="12"/>
      <c r="X510" s="10"/>
      <c r="Z510" s="11"/>
    </row>
    <row r="511" spans="7:26" x14ac:dyDescent="0.3">
      <c r="G511" s="12"/>
      <c r="M511" s="9"/>
      <c r="N511" s="9"/>
      <c r="O511" s="9"/>
      <c r="P511" s="9"/>
      <c r="Q511" s="9"/>
      <c r="R511" s="9"/>
      <c r="T511" s="9"/>
      <c r="U511" s="9"/>
      <c r="W511" s="12"/>
      <c r="X511" s="10"/>
      <c r="Z511" s="11"/>
    </row>
    <row r="512" spans="7:26" x14ac:dyDescent="0.3">
      <c r="G512" s="12"/>
      <c r="M512" s="9"/>
      <c r="N512" s="9"/>
      <c r="O512" s="9"/>
      <c r="P512" s="9"/>
      <c r="Q512" s="9"/>
      <c r="R512" s="9"/>
      <c r="T512" s="9"/>
      <c r="U512" s="9"/>
      <c r="W512" s="12"/>
      <c r="X512" s="10"/>
      <c r="Z512" s="11"/>
    </row>
    <row r="513" spans="7:26" x14ac:dyDescent="0.3">
      <c r="G513" s="12"/>
      <c r="M513" s="9"/>
      <c r="N513" s="9"/>
      <c r="O513" s="9"/>
      <c r="P513" s="9"/>
      <c r="Q513" s="9"/>
      <c r="R513" s="9"/>
      <c r="T513" s="9"/>
      <c r="U513" s="9"/>
      <c r="W513" s="12"/>
      <c r="X513" s="10"/>
      <c r="Z513" s="11"/>
    </row>
    <row r="514" spans="7:26" x14ac:dyDescent="0.3">
      <c r="G514" s="12"/>
      <c r="M514" s="9"/>
      <c r="N514" s="9"/>
      <c r="O514" s="9"/>
      <c r="P514" s="9"/>
      <c r="Q514" s="9"/>
      <c r="R514" s="9"/>
      <c r="T514" s="9"/>
      <c r="U514" s="9"/>
      <c r="W514" s="12"/>
      <c r="X514" s="10"/>
      <c r="Z514" s="11"/>
    </row>
    <row r="515" spans="7:26" x14ac:dyDescent="0.3">
      <c r="G515" s="12"/>
      <c r="M515" s="9"/>
      <c r="N515" s="9"/>
      <c r="O515" s="9"/>
      <c r="P515" s="9"/>
      <c r="Q515" s="9"/>
      <c r="R515" s="9"/>
      <c r="T515" s="9"/>
      <c r="U515" s="9"/>
      <c r="W515" s="12"/>
      <c r="X515" s="10"/>
      <c r="Z515" s="11"/>
    </row>
    <row r="516" spans="7:26" x14ac:dyDescent="0.3">
      <c r="G516" s="12"/>
      <c r="M516" s="9"/>
      <c r="N516" s="9"/>
      <c r="O516" s="9"/>
      <c r="P516" s="9"/>
      <c r="Q516" s="9"/>
      <c r="R516" s="9"/>
      <c r="T516" s="9"/>
      <c r="U516" s="9"/>
      <c r="W516" s="12"/>
      <c r="X516" s="10"/>
      <c r="Z516" s="11"/>
    </row>
    <row r="517" spans="7:26" x14ac:dyDescent="0.3">
      <c r="G517" s="12"/>
      <c r="M517" s="9"/>
      <c r="N517" s="9"/>
      <c r="O517" s="9"/>
      <c r="P517" s="9"/>
      <c r="Q517" s="9"/>
      <c r="R517" s="9"/>
      <c r="T517" s="9"/>
      <c r="U517" s="9"/>
      <c r="W517" s="12"/>
      <c r="X517" s="10"/>
      <c r="Z517" s="11"/>
    </row>
    <row r="518" spans="7:26" x14ac:dyDescent="0.3">
      <c r="G518" s="12"/>
      <c r="M518" s="9"/>
      <c r="N518" s="9"/>
      <c r="O518" s="9"/>
      <c r="P518" s="9"/>
      <c r="Q518" s="9"/>
      <c r="R518" s="9"/>
      <c r="T518" s="9"/>
      <c r="U518" s="9"/>
      <c r="W518" s="12"/>
      <c r="X518" s="10"/>
      <c r="Z518" s="11"/>
    </row>
    <row r="519" spans="7:26" x14ac:dyDescent="0.3">
      <c r="G519" s="12"/>
      <c r="M519" s="9"/>
      <c r="N519" s="9"/>
      <c r="O519" s="9"/>
      <c r="P519" s="9"/>
      <c r="Q519" s="9"/>
      <c r="R519" s="9"/>
      <c r="T519" s="9"/>
      <c r="U519" s="9"/>
      <c r="W519" s="12"/>
      <c r="X519" s="10"/>
      <c r="Z519" s="11"/>
    </row>
    <row r="520" spans="7:26" x14ac:dyDescent="0.3">
      <c r="G520" s="12"/>
      <c r="M520" s="9"/>
      <c r="N520" s="9"/>
      <c r="O520" s="9"/>
      <c r="P520" s="9"/>
      <c r="Q520" s="9"/>
      <c r="R520" s="9"/>
      <c r="T520" s="9"/>
      <c r="U520" s="9"/>
      <c r="W520" s="12"/>
      <c r="X520" s="10"/>
      <c r="Z520" s="11"/>
    </row>
    <row r="521" spans="7:26" x14ac:dyDescent="0.3">
      <c r="G521" s="12"/>
      <c r="M521" s="9"/>
      <c r="N521" s="9"/>
      <c r="O521" s="9"/>
      <c r="P521" s="9"/>
      <c r="Q521" s="9"/>
      <c r="R521" s="9"/>
      <c r="T521" s="9"/>
      <c r="U521" s="9"/>
      <c r="W521" s="12"/>
      <c r="X521" s="10"/>
      <c r="Z521" s="11"/>
    </row>
    <row r="522" spans="7:26" x14ac:dyDescent="0.3">
      <c r="G522" s="12"/>
      <c r="M522" s="9"/>
      <c r="N522" s="9"/>
      <c r="O522" s="9"/>
      <c r="P522" s="9"/>
      <c r="Q522" s="9"/>
      <c r="R522" s="9"/>
      <c r="T522" s="9"/>
      <c r="U522" s="9"/>
      <c r="W522" s="12"/>
      <c r="X522" s="10"/>
      <c r="Z522" s="11"/>
    </row>
    <row r="523" spans="7:26" x14ac:dyDescent="0.3">
      <c r="G523" s="12"/>
      <c r="M523" s="9"/>
      <c r="N523" s="9"/>
      <c r="O523" s="9"/>
      <c r="P523" s="9"/>
      <c r="Q523" s="9"/>
      <c r="R523" s="9"/>
      <c r="T523" s="9"/>
      <c r="U523" s="9"/>
      <c r="W523" s="12"/>
      <c r="X523" s="10"/>
      <c r="Z523" s="11"/>
    </row>
    <row r="524" spans="7:26" x14ac:dyDescent="0.3">
      <c r="G524" s="12"/>
      <c r="M524" s="9"/>
      <c r="N524" s="9"/>
      <c r="O524" s="9"/>
      <c r="P524" s="9"/>
      <c r="Q524" s="9"/>
      <c r="R524" s="9"/>
      <c r="T524" s="9"/>
      <c r="U524" s="9"/>
      <c r="W524" s="12"/>
      <c r="X524" s="10"/>
      <c r="Z524" s="11"/>
    </row>
    <row r="525" spans="7:26" x14ac:dyDescent="0.3">
      <c r="G525" s="12"/>
      <c r="M525" s="9"/>
      <c r="N525" s="9"/>
      <c r="O525" s="9"/>
      <c r="P525" s="9"/>
      <c r="Q525" s="9"/>
      <c r="R525" s="9"/>
      <c r="T525" s="9"/>
      <c r="U525" s="9"/>
      <c r="W525" s="12"/>
      <c r="X525" s="10"/>
      <c r="Z525" s="11"/>
    </row>
    <row r="526" spans="7:26" x14ac:dyDescent="0.3">
      <c r="G526" s="12"/>
      <c r="M526" s="9"/>
      <c r="N526" s="9"/>
      <c r="O526" s="9"/>
      <c r="P526" s="9"/>
      <c r="Q526" s="9"/>
      <c r="R526" s="9"/>
      <c r="T526" s="9"/>
      <c r="U526" s="9"/>
      <c r="W526" s="12"/>
      <c r="X526" s="10"/>
      <c r="Z526" s="11"/>
    </row>
    <row r="527" spans="7:26" x14ac:dyDescent="0.3">
      <c r="G527" s="12"/>
      <c r="M527" s="9"/>
      <c r="N527" s="9"/>
      <c r="O527" s="9"/>
      <c r="P527" s="9"/>
      <c r="Q527" s="9"/>
      <c r="R527" s="9"/>
      <c r="T527" s="9"/>
      <c r="U527" s="9"/>
      <c r="W527" s="12"/>
      <c r="X527" s="10"/>
      <c r="Z527" s="11"/>
    </row>
    <row r="528" spans="7:26" x14ac:dyDescent="0.3">
      <c r="G528" s="12"/>
      <c r="M528" s="9"/>
      <c r="N528" s="9"/>
      <c r="O528" s="9"/>
      <c r="P528" s="9"/>
      <c r="Q528" s="9"/>
      <c r="R528" s="9"/>
      <c r="T528" s="9"/>
      <c r="U528" s="9"/>
      <c r="W528" s="12"/>
      <c r="X528" s="10"/>
      <c r="Z528" s="11"/>
    </row>
    <row r="529" spans="7:26" x14ac:dyDescent="0.3">
      <c r="G529" s="12"/>
      <c r="M529" s="9"/>
      <c r="N529" s="9"/>
      <c r="O529" s="9"/>
      <c r="P529" s="9"/>
      <c r="Q529" s="9"/>
      <c r="R529" s="9"/>
      <c r="T529" s="9"/>
      <c r="U529" s="9"/>
      <c r="W529" s="12"/>
      <c r="X529" s="10"/>
      <c r="Z529" s="11"/>
    </row>
    <row r="530" spans="7:26" x14ac:dyDescent="0.3">
      <c r="G530" s="12"/>
      <c r="M530" s="9"/>
      <c r="N530" s="9"/>
      <c r="O530" s="9"/>
      <c r="P530" s="9"/>
      <c r="Q530" s="9"/>
      <c r="R530" s="9"/>
      <c r="T530" s="9"/>
      <c r="U530" s="9"/>
      <c r="W530" s="12"/>
      <c r="X530" s="10"/>
      <c r="Z530" s="11"/>
    </row>
    <row r="531" spans="7:26" x14ac:dyDescent="0.3">
      <c r="G531" s="12"/>
      <c r="M531" s="9"/>
      <c r="N531" s="9"/>
      <c r="O531" s="9"/>
      <c r="P531" s="9"/>
      <c r="Q531" s="9"/>
      <c r="R531" s="9"/>
      <c r="T531" s="9"/>
      <c r="U531" s="9"/>
      <c r="W531" s="12"/>
      <c r="X531" s="10"/>
      <c r="Z531" s="11"/>
    </row>
    <row r="532" spans="7:26" x14ac:dyDescent="0.3">
      <c r="G532" s="12"/>
      <c r="M532" s="9"/>
      <c r="N532" s="9"/>
      <c r="O532" s="9"/>
      <c r="P532" s="9"/>
      <c r="Q532" s="9"/>
      <c r="R532" s="9"/>
      <c r="T532" s="9"/>
      <c r="U532" s="9"/>
      <c r="W532" s="12"/>
      <c r="X532" s="10"/>
      <c r="Z532" s="11"/>
    </row>
    <row r="533" spans="7:26" x14ac:dyDescent="0.3">
      <c r="G533" s="12"/>
      <c r="M533" s="9"/>
      <c r="N533" s="9"/>
      <c r="O533" s="9"/>
      <c r="P533" s="9"/>
      <c r="Q533" s="9"/>
      <c r="R533" s="9"/>
      <c r="T533" s="9"/>
      <c r="U533" s="9"/>
      <c r="W533" s="12"/>
      <c r="X533" s="10"/>
      <c r="Z533" s="11"/>
    </row>
    <row r="534" spans="7:26" x14ac:dyDescent="0.3">
      <c r="G534" s="12"/>
      <c r="M534" s="9"/>
      <c r="N534" s="9"/>
      <c r="O534" s="9"/>
      <c r="P534" s="9"/>
      <c r="Q534" s="9"/>
      <c r="R534" s="9"/>
      <c r="T534" s="9"/>
      <c r="U534" s="9"/>
      <c r="W534" s="12"/>
      <c r="X534" s="10"/>
      <c r="Z534" s="11"/>
    </row>
    <row r="535" spans="7:26" x14ac:dyDescent="0.3">
      <c r="G535" s="12"/>
      <c r="M535" s="9"/>
      <c r="N535" s="9"/>
      <c r="O535" s="9"/>
      <c r="P535" s="9"/>
      <c r="Q535" s="9"/>
      <c r="R535" s="9"/>
      <c r="T535" s="9"/>
      <c r="U535" s="9"/>
      <c r="W535" s="12"/>
      <c r="X535" s="10"/>
      <c r="Z535" s="11"/>
    </row>
    <row r="536" spans="7:26" x14ac:dyDescent="0.3">
      <c r="G536" s="12"/>
      <c r="M536" s="9"/>
      <c r="N536" s="9"/>
      <c r="O536" s="9"/>
      <c r="P536" s="9"/>
      <c r="Q536" s="9"/>
      <c r="R536" s="9"/>
      <c r="T536" s="9"/>
      <c r="U536" s="9"/>
      <c r="W536" s="12"/>
      <c r="X536" s="10"/>
      <c r="Z536" s="11"/>
    </row>
    <row r="537" spans="7:26" x14ac:dyDescent="0.3">
      <c r="G537" s="12"/>
      <c r="M537" s="9"/>
      <c r="N537" s="9"/>
      <c r="O537" s="9"/>
      <c r="P537" s="9"/>
      <c r="Q537" s="9"/>
      <c r="R537" s="9"/>
      <c r="T537" s="9"/>
      <c r="U537" s="9"/>
      <c r="W537" s="12"/>
      <c r="X537" s="10"/>
      <c r="Z537" s="11"/>
    </row>
    <row r="538" spans="7:26" x14ac:dyDescent="0.3">
      <c r="G538" s="12"/>
      <c r="M538" s="9"/>
      <c r="N538" s="9"/>
      <c r="O538" s="9"/>
      <c r="P538" s="9"/>
      <c r="Q538" s="9"/>
      <c r="R538" s="9"/>
      <c r="T538" s="9"/>
      <c r="U538" s="9"/>
      <c r="W538" s="12"/>
      <c r="X538" s="10"/>
      <c r="Z538" s="11"/>
    </row>
    <row r="539" spans="7:26" x14ac:dyDescent="0.3">
      <c r="G539" s="12"/>
      <c r="M539" s="9"/>
      <c r="N539" s="9"/>
      <c r="O539" s="9"/>
      <c r="P539" s="9"/>
      <c r="Q539" s="9"/>
      <c r="R539" s="9"/>
      <c r="T539" s="9"/>
      <c r="U539" s="9"/>
      <c r="W539" s="12"/>
      <c r="X539" s="10"/>
      <c r="Z539" s="11"/>
    </row>
    <row r="540" spans="7:26" x14ac:dyDescent="0.3">
      <c r="G540" s="12"/>
      <c r="M540" s="9"/>
      <c r="N540" s="9"/>
      <c r="O540" s="9"/>
      <c r="P540" s="9"/>
      <c r="Q540" s="9"/>
      <c r="R540" s="9"/>
      <c r="T540" s="9"/>
      <c r="U540" s="9"/>
      <c r="W540" s="12"/>
      <c r="X540" s="10"/>
      <c r="Z540" s="11"/>
    </row>
    <row r="541" spans="7:26" x14ac:dyDescent="0.3">
      <c r="G541" s="12"/>
      <c r="M541" s="9"/>
      <c r="N541" s="9"/>
      <c r="O541" s="9"/>
      <c r="P541" s="9"/>
      <c r="Q541" s="9"/>
      <c r="R541" s="9"/>
      <c r="T541" s="9"/>
      <c r="U541" s="9"/>
      <c r="W541" s="12"/>
      <c r="X541" s="10"/>
      <c r="Z541" s="11"/>
    </row>
    <row r="542" spans="7:26" x14ac:dyDescent="0.3">
      <c r="G542" s="12"/>
      <c r="M542" s="9"/>
      <c r="N542" s="9"/>
      <c r="O542" s="9"/>
      <c r="P542" s="9"/>
      <c r="Q542" s="9"/>
      <c r="R542" s="9"/>
      <c r="T542" s="9"/>
      <c r="U542" s="9"/>
      <c r="W542" s="12"/>
      <c r="X542" s="10"/>
      <c r="Z542" s="11"/>
    </row>
    <row r="543" spans="7:26" x14ac:dyDescent="0.3">
      <c r="G543" s="12"/>
      <c r="M543" s="9"/>
      <c r="N543" s="9"/>
      <c r="O543" s="9"/>
      <c r="P543" s="9"/>
      <c r="Q543" s="9"/>
      <c r="R543" s="9"/>
      <c r="T543" s="9"/>
      <c r="U543" s="9"/>
      <c r="W543" s="12"/>
      <c r="X543" s="10"/>
      <c r="Z543" s="11"/>
    </row>
    <row r="544" spans="7:26" x14ac:dyDescent="0.3">
      <c r="G544" s="12"/>
      <c r="M544" s="9"/>
      <c r="N544" s="9"/>
      <c r="O544" s="9"/>
      <c r="P544" s="9"/>
      <c r="Q544" s="9"/>
      <c r="R544" s="9"/>
      <c r="T544" s="9"/>
      <c r="U544" s="9"/>
      <c r="W544" s="12"/>
      <c r="X544" s="10"/>
      <c r="Z544" s="11"/>
    </row>
    <row r="545" spans="7:26" x14ac:dyDescent="0.3">
      <c r="G545" s="12"/>
      <c r="M545" s="9"/>
      <c r="N545" s="9"/>
      <c r="O545" s="9"/>
      <c r="P545" s="9"/>
      <c r="Q545" s="9"/>
      <c r="R545" s="9"/>
      <c r="T545" s="9"/>
      <c r="U545" s="9"/>
      <c r="W545" s="12"/>
      <c r="X545" s="10"/>
      <c r="Z545" s="11"/>
    </row>
    <row r="546" spans="7:26" x14ac:dyDescent="0.3">
      <c r="G546" s="12"/>
      <c r="M546" s="9"/>
      <c r="N546" s="9"/>
      <c r="O546" s="9"/>
      <c r="P546" s="9"/>
      <c r="Q546" s="9"/>
      <c r="R546" s="9"/>
      <c r="T546" s="9"/>
      <c r="U546" s="9"/>
      <c r="W546" s="12"/>
      <c r="X546" s="10"/>
      <c r="Z546" s="11"/>
    </row>
    <row r="547" spans="7:26" x14ac:dyDescent="0.3">
      <c r="G547" s="12"/>
      <c r="M547" s="9"/>
      <c r="N547" s="9"/>
      <c r="O547" s="9"/>
      <c r="P547" s="9"/>
      <c r="Q547" s="9"/>
      <c r="R547" s="9"/>
      <c r="T547" s="9"/>
      <c r="U547" s="9"/>
      <c r="W547" s="12"/>
      <c r="X547" s="10"/>
      <c r="Z547" s="11"/>
    </row>
    <row r="548" spans="7:26" x14ac:dyDescent="0.3">
      <c r="G548" s="12"/>
      <c r="M548" s="9"/>
      <c r="N548" s="9"/>
      <c r="O548" s="9"/>
      <c r="P548" s="9"/>
      <c r="Q548" s="9"/>
      <c r="R548" s="9"/>
      <c r="T548" s="9"/>
      <c r="U548" s="9"/>
      <c r="W548" s="12"/>
      <c r="X548" s="10"/>
      <c r="Z548" s="11"/>
    </row>
    <row r="549" spans="7:26" x14ac:dyDescent="0.3">
      <c r="G549" s="12"/>
      <c r="M549" s="9"/>
      <c r="N549" s="9"/>
      <c r="O549" s="9"/>
      <c r="P549" s="9"/>
      <c r="Q549" s="9"/>
      <c r="R549" s="9"/>
      <c r="T549" s="9"/>
      <c r="U549" s="9"/>
      <c r="W549" s="12"/>
      <c r="X549" s="10"/>
      <c r="Z549" s="11"/>
    </row>
    <row r="550" spans="7:26" x14ac:dyDescent="0.3">
      <c r="G550" s="12"/>
      <c r="M550" s="9"/>
      <c r="N550" s="9"/>
      <c r="O550" s="9"/>
      <c r="P550" s="9"/>
      <c r="Q550" s="9"/>
      <c r="R550" s="9"/>
      <c r="T550" s="9"/>
      <c r="U550" s="9"/>
      <c r="W550" s="12"/>
      <c r="X550" s="10"/>
      <c r="Z550" s="11"/>
    </row>
    <row r="551" spans="7:26" x14ac:dyDescent="0.3">
      <c r="G551" s="12"/>
      <c r="M551" s="9"/>
      <c r="N551" s="9"/>
      <c r="O551" s="9"/>
      <c r="P551" s="9"/>
      <c r="Q551" s="9"/>
      <c r="R551" s="9"/>
      <c r="T551" s="9"/>
      <c r="U551" s="9"/>
      <c r="W551" s="12"/>
      <c r="X551" s="10"/>
      <c r="Z551" s="11"/>
    </row>
    <row r="552" spans="7:26" x14ac:dyDescent="0.3">
      <c r="G552" s="12"/>
      <c r="M552" s="9"/>
      <c r="N552" s="9"/>
      <c r="O552" s="9"/>
      <c r="P552" s="9"/>
      <c r="Q552" s="9"/>
      <c r="R552" s="9"/>
      <c r="T552" s="9"/>
      <c r="U552" s="9"/>
      <c r="W552" s="12"/>
      <c r="X552" s="10"/>
      <c r="Z552" s="11"/>
    </row>
    <row r="553" spans="7:26" x14ac:dyDescent="0.3">
      <c r="G553" s="12"/>
      <c r="M553" s="9"/>
      <c r="N553" s="9"/>
      <c r="O553" s="9"/>
      <c r="P553" s="9"/>
      <c r="Q553" s="9"/>
      <c r="R553" s="9"/>
      <c r="T553" s="9"/>
      <c r="U553" s="9"/>
      <c r="W553" s="12"/>
      <c r="X553" s="10"/>
      <c r="Z553" s="11"/>
    </row>
    <row r="554" spans="7:26" x14ac:dyDescent="0.3">
      <c r="G554" s="12"/>
      <c r="M554" s="9"/>
      <c r="N554" s="9"/>
      <c r="O554" s="9"/>
      <c r="P554" s="9"/>
      <c r="Q554" s="9"/>
      <c r="R554" s="9"/>
      <c r="T554" s="9"/>
      <c r="U554" s="9"/>
      <c r="W554" s="12"/>
      <c r="X554" s="10"/>
      <c r="Z554" s="11"/>
    </row>
    <row r="555" spans="7:26" x14ac:dyDescent="0.3">
      <c r="G555" s="12"/>
      <c r="M555" s="9"/>
      <c r="N555" s="9"/>
      <c r="O555" s="9"/>
      <c r="P555" s="9"/>
      <c r="Q555" s="9"/>
      <c r="R555" s="9"/>
      <c r="T555" s="9"/>
      <c r="U555" s="9"/>
      <c r="W555" s="12"/>
      <c r="X555" s="10"/>
      <c r="Z555" s="11"/>
    </row>
    <row r="556" spans="7:26" x14ac:dyDescent="0.3">
      <c r="G556" s="12"/>
      <c r="M556" s="9"/>
      <c r="N556" s="9"/>
      <c r="O556" s="9"/>
      <c r="P556" s="9"/>
      <c r="Q556" s="9"/>
      <c r="R556" s="9"/>
      <c r="T556" s="9"/>
      <c r="U556" s="9"/>
      <c r="W556" s="12"/>
      <c r="X556" s="10"/>
      <c r="Z556" s="11"/>
    </row>
    <row r="557" spans="7:26" x14ac:dyDescent="0.3">
      <c r="G557" s="12"/>
      <c r="M557" s="9"/>
      <c r="N557" s="9"/>
      <c r="O557" s="9"/>
      <c r="P557" s="9"/>
      <c r="Q557" s="9"/>
      <c r="R557" s="9"/>
      <c r="T557" s="9"/>
      <c r="U557" s="9"/>
      <c r="W557" s="12"/>
      <c r="X557" s="10"/>
      <c r="Z557" s="11"/>
    </row>
    <row r="558" spans="7:26" x14ac:dyDescent="0.3">
      <c r="G558" s="12"/>
      <c r="M558" s="9"/>
      <c r="N558" s="9"/>
      <c r="O558" s="9"/>
      <c r="P558" s="9"/>
      <c r="Q558" s="9"/>
      <c r="R558" s="9"/>
      <c r="T558" s="9"/>
      <c r="U558" s="9"/>
      <c r="W558" s="12"/>
      <c r="X558" s="10"/>
      <c r="Z558" s="11"/>
    </row>
    <row r="559" spans="7:26" x14ac:dyDescent="0.3">
      <c r="G559" s="12"/>
      <c r="M559" s="9"/>
      <c r="N559" s="9"/>
      <c r="O559" s="9"/>
      <c r="P559" s="9"/>
      <c r="Q559" s="9"/>
      <c r="R559" s="9"/>
      <c r="T559" s="9"/>
      <c r="U559" s="9"/>
      <c r="W559" s="12"/>
      <c r="X559" s="10"/>
      <c r="Z559" s="11"/>
    </row>
    <row r="560" spans="7:26" x14ac:dyDescent="0.3">
      <c r="G560" s="12"/>
      <c r="M560" s="9"/>
      <c r="N560" s="9"/>
      <c r="O560" s="9"/>
      <c r="P560" s="9"/>
      <c r="Q560" s="9"/>
      <c r="R560" s="9"/>
      <c r="T560" s="9"/>
      <c r="U560" s="9"/>
      <c r="W560" s="12"/>
      <c r="X560" s="10"/>
      <c r="Z560" s="11"/>
    </row>
    <row r="561" spans="7:26" x14ac:dyDescent="0.3">
      <c r="G561" s="12"/>
      <c r="M561" s="9"/>
      <c r="N561" s="9"/>
      <c r="O561" s="9"/>
      <c r="P561" s="9"/>
      <c r="Q561" s="9"/>
      <c r="R561" s="9"/>
      <c r="T561" s="9"/>
      <c r="U561" s="9"/>
      <c r="W561" s="12"/>
      <c r="X561" s="10"/>
      <c r="Z561" s="11"/>
    </row>
    <row r="562" spans="7:26" x14ac:dyDescent="0.3">
      <c r="G562" s="12"/>
      <c r="M562" s="9"/>
      <c r="N562" s="9"/>
      <c r="O562" s="9"/>
      <c r="P562" s="9"/>
      <c r="Q562" s="9"/>
      <c r="R562" s="9"/>
      <c r="T562" s="9"/>
      <c r="U562" s="9"/>
      <c r="W562" s="12"/>
      <c r="X562" s="10"/>
      <c r="Z562" s="11"/>
    </row>
    <row r="563" spans="7:26" x14ac:dyDescent="0.3">
      <c r="G563" s="12"/>
      <c r="M563" s="9"/>
      <c r="N563" s="9"/>
      <c r="O563" s="9"/>
      <c r="P563" s="9"/>
      <c r="Q563" s="9"/>
      <c r="R563" s="9"/>
      <c r="T563" s="9"/>
      <c r="U563" s="9"/>
      <c r="W563" s="12"/>
      <c r="X563" s="10"/>
      <c r="Z563" s="11"/>
    </row>
    <row r="564" spans="7:26" x14ac:dyDescent="0.3">
      <c r="G564" s="12"/>
      <c r="M564" s="9"/>
      <c r="N564" s="9"/>
      <c r="O564" s="9"/>
      <c r="P564" s="9"/>
      <c r="Q564" s="9"/>
      <c r="R564" s="9"/>
      <c r="T564" s="9"/>
      <c r="U564" s="9"/>
      <c r="W564" s="12"/>
      <c r="X564" s="10"/>
      <c r="Z564" s="11"/>
    </row>
    <row r="565" spans="7:26" x14ac:dyDescent="0.3">
      <c r="G565" s="12"/>
      <c r="M565" s="9"/>
      <c r="N565" s="9"/>
      <c r="O565" s="9"/>
      <c r="P565" s="9"/>
      <c r="Q565" s="9"/>
      <c r="R565" s="9"/>
      <c r="T565" s="9"/>
      <c r="U565" s="9"/>
      <c r="W565" s="12"/>
      <c r="X565" s="10"/>
      <c r="Z565" s="11"/>
    </row>
    <row r="566" spans="7:26" x14ac:dyDescent="0.3">
      <c r="G566" s="12"/>
      <c r="M566" s="9"/>
      <c r="N566" s="9"/>
      <c r="O566" s="9"/>
      <c r="P566" s="9"/>
      <c r="Q566" s="9"/>
      <c r="R566" s="9"/>
      <c r="T566" s="9"/>
      <c r="U566" s="9"/>
      <c r="W566" s="12"/>
      <c r="X566" s="10"/>
      <c r="Z566" s="11"/>
    </row>
    <row r="567" spans="7:26" x14ac:dyDescent="0.3">
      <c r="G567" s="12"/>
      <c r="M567" s="9"/>
      <c r="N567" s="9"/>
      <c r="O567" s="9"/>
      <c r="P567" s="9"/>
      <c r="Q567" s="9"/>
      <c r="R567" s="9"/>
      <c r="T567" s="9"/>
      <c r="U567" s="9"/>
      <c r="W567" s="12"/>
      <c r="X567" s="10"/>
      <c r="Z567" s="11"/>
    </row>
    <row r="568" spans="7:26" x14ac:dyDescent="0.3">
      <c r="G568" s="12"/>
      <c r="M568" s="9"/>
      <c r="N568" s="9"/>
      <c r="O568" s="9"/>
      <c r="P568" s="9"/>
      <c r="Q568" s="9"/>
      <c r="R568" s="9"/>
      <c r="T568" s="9"/>
      <c r="U568" s="9"/>
      <c r="W568" s="12"/>
      <c r="X568" s="10"/>
      <c r="Z568" s="11"/>
    </row>
    <row r="569" spans="7:26" x14ac:dyDescent="0.3">
      <c r="G569" s="12"/>
      <c r="M569" s="9"/>
      <c r="N569" s="9"/>
      <c r="O569" s="9"/>
      <c r="P569" s="9"/>
      <c r="Q569" s="9"/>
      <c r="R569" s="9"/>
      <c r="T569" s="9"/>
      <c r="U569" s="9"/>
      <c r="W569" s="12"/>
      <c r="X569" s="10"/>
      <c r="Z569" s="11"/>
    </row>
    <row r="570" spans="7:26" x14ac:dyDescent="0.3">
      <c r="G570" s="12"/>
      <c r="M570" s="9"/>
      <c r="N570" s="9"/>
      <c r="O570" s="9"/>
      <c r="P570" s="9"/>
      <c r="Q570" s="9"/>
      <c r="R570" s="9"/>
      <c r="T570" s="9"/>
      <c r="U570" s="9"/>
      <c r="W570" s="12"/>
      <c r="X570" s="10"/>
      <c r="Z570" s="11"/>
    </row>
    <row r="571" spans="7:26" x14ac:dyDescent="0.3">
      <c r="G571" s="12"/>
      <c r="M571" s="9"/>
      <c r="N571" s="9"/>
      <c r="O571" s="9"/>
      <c r="P571" s="9"/>
      <c r="Q571" s="9"/>
      <c r="R571" s="9"/>
      <c r="T571" s="9"/>
      <c r="U571" s="9"/>
      <c r="W571" s="12"/>
      <c r="X571" s="10"/>
      <c r="Z571" s="11"/>
    </row>
    <row r="572" spans="7:26" x14ac:dyDescent="0.3">
      <c r="G572" s="12"/>
      <c r="M572" s="9"/>
      <c r="N572" s="9"/>
      <c r="O572" s="9"/>
      <c r="P572" s="9"/>
      <c r="Q572" s="9"/>
      <c r="R572" s="9"/>
      <c r="T572" s="9"/>
      <c r="U572" s="9"/>
      <c r="W572" s="12"/>
      <c r="X572" s="10"/>
      <c r="Z572" s="11"/>
    </row>
    <row r="573" spans="7:26" x14ac:dyDescent="0.3">
      <c r="G573" s="12"/>
      <c r="M573" s="9"/>
      <c r="N573" s="9"/>
      <c r="O573" s="9"/>
      <c r="P573" s="9"/>
      <c r="Q573" s="9"/>
      <c r="R573" s="9"/>
      <c r="T573" s="9"/>
      <c r="U573" s="9"/>
      <c r="W573" s="12"/>
      <c r="X573" s="10"/>
      <c r="Z573" s="11"/>
    </row>
    <row r="574" spans="7:26" x14ac:dyDescent="0.3">
      <c r="G574" s="12"/>
      <c r="M574" s="9"/>
      <c r="N574" s="9"/>
      <c r="O574" s="9"/>
      <c r="P574" s="9"/>
      <c r="Q574" s="9"/>
      <c r="R574" s="9"/>
      <c r="T574" s="9"/>
      <c r="U574" s="9"/>
      <c r="W574" s="12"/>
      <c r="X574" s="10"/>
      <c r="Z574" s="11"/>
    </row>
    <row r="575" spans="7:26" x14ac:dyDescent="0.3">
      <c r="G575" s="12"/>
      <c r="M575" s="9"/>
      <c r="N575" s="9"/>
      <c r="O575" s="9"/>
      <c r="P575" s="9"/>
      <c r="Q575" s="9"/>
      <c r="R575" s="9"/>
      <c r="T575" s="9"/>
      <c r="U575" s="9"/>
      <c r="W575" s="12"/>
      <c r="X575" s="10"/>
      <c r="Z575" s="11"/>
    </row>
    <row r="576" spans="7:26" x14ac:dyDescent="0.3">
      <c r="G576" s="12"/>
      <c r="M576" s="9"/>
      <c r="N576" s="9"/>
      <c r="O576" s="9"/>
      <c r="P576" s="9"/>
      <c r="Q576" s="9"/>
      <c r="R576" s="9"/>
      <c r="T576" s="9"/>
      <c r="U576" s="9"/>
      <c r="W576" s="12"/>
      <c r="X576" s="10"/>
      <c r="Z576" s="11"/>
    </row>
    <row r="577" spans="7:26" x14ac:dyDescent="0.3">
      <c r="G577" s="12"/>
      <c r="M577" s="9"/>
      <c r="N577" s="9"/>
      <c r="O577" s="9"/>
      <c r="P577" s="9"/>
      <c r="Q577" s="9"/>
      <c r="R577" s="9"/>
      <c r="T577" s="9"/>
      <c r="U577" s="9"/>
      <c r="W577" s="12"/>
      <c r="X577" s="10"/>
      <c r="Z577" s="11"/>
    </row>
    <row r="578" spans="7:26" x14ac:dyDescent="0.3">
      <c r="G578" s="12"/>
      <c r="M578" s="9"/>
      <c r="N578" s="9"/>
      <c r="O578" s="9"/>
      <c r="P578" s="9"/>
      <c r="Q578" s="9"/>
      <c r="R578" s="9"/>
      <c r="T578" s="9"/>
      <c r="U578" s="9"/>
      <c r="W578" s="12"/>
      <c r="X578" s="10"/>
      <c r="Z578" s="11"/>
    </row>
    <row r="579" spans="7:26" x14ac:dyDescent="0.3">
      <c r="G579" s="12"/>
      <c r="M579" s="9"/>
      <c r="N579" s="9"/>
      <c r="O579" s="9"/>
      <c r="P579" s="9"/>
      <c r="Q579" s="9"/>
      <c r="R579" s="9"/>
      <c r="T579" s="9"/>
      <c r="U579" s="9"/>
      <c r="W579" s="12"/>
      <c r="X579" s="10"/>
      <c r="Z579" s="11"/>
    </row>
    <row r="580" spans="7:26" x14ac:dyDescent="0.3">
      <c r="G580" s="12"/>
      <c r="M580" s="9"/>
      <c r="N580" s="9"/>
      <c r="O580" s="9"/>
      <c r="P580" s="9"/>
      <c r="Q580" s="9"/>
      <c r="R580" s="9"/>
      <c r="T580" s="9"/>
      <c r="U580" s="9"/>
      <c r="W580" s="12"/>
      <c r="X580" s="10"/>
      <c r="Z580" s="11"/>
    </row>
    <row r="581" spans="7:26" x14ac:dyDescent="0.3">
      <c r="G581" s="12"/>
      <c r="M581" s="9"/>
      <c r="N581" s="9"/>
      <c r="O581" s="9"/>
      <c r="P581" s="9"/>
      <c r="Q581" s="9"/>
      <c r="R581" s="9"/>
      <c r="T581" s="9"/>
      <c r="U581" s="9"/>
      <c r="W581" s="12"/>
      <c r="X581" s="10"/>
      <c r="Z581" s="11"/>
    </row>
    <row r="582" spans="7:26" x14ac:dyDescent="0.3">
      <c r="G582" s="12"/>
      <c r="M582" s="9"/>
      <c r="N582" s="9"/>
      <c r="O582" s="9"/>
      <c r="P582" s="9"/>
      <c r="Q582" s="9"/>
      <c r="R582" s="9"/>
      <c r="T582" s="9"/>
      <c r="U582" s="9"/>
      <c r="W582" s="12"/>
      <c r="X582" s="10"/>
      <c r="Z582" s="11"/>
    </row>
    <row r="583" spans="7:26" x14ac:dyDescent="0.3">
      <c r="G583" s="12"/>
      <c r="M583" s="9"/>
      <c r="N583" s="9"/>
      <c r="O583" s="9"/>
      <c r="P583" s="9"/>
      <c r="Q583" s="9"/>
      <c r="R583" s="9"/>
      <c r="T583" s="9"/>
      <c r="U583" s="9"/>
      <c r="W583" s="12"/>
      <c r="X583" s="10"/>
      <c r="Z583" s="11"/>
    </row>
    <row r="584" spans="7:26" x14ac:dyDescent="0.3">
      <c r="G584" s="12"/>
      <c r="M584" s="9"/>
      <c r="N584" s="9"/>
      <c r="O584" s="9"/>
      <c r="P584" s="9"/>
      <c r="Q584" s="9"/>
      <c r="R584" s="9"/>
      <c r="T584" s="9"/>
      <c r="U584" s="9"/>
      <c r="W584" s="12"/>
      <c r="X584" s="10"/>
      <c r="Z584" s="11"/>
    </row>
    <row r="585" spans="7:26" x14ac:dyDescent="0.3">
      <c r="G585" s="12"/>
      <c r="M585" s="9"/>
      <c r="N585" s="9"/>
      <c r="O585" s="9"/>
      <c r="P585" s="9"/>
      <c r="Q585" s="9"/>
      <c r="R585" s="9"/>
      <c r="T585" s="9"/>
      <c r="U585" s="9"/>
      <c r="W585" s="12"/>
      <c r="X585" s="10"/>
      <c r="Z585" s="11"/>
    </row>
    <row r="586" spans="7:26" x14ac:dyDescent="0.3">
      <c r="G586" s="12"/>
      <c r="M586" s="9"/>
      <c r="N586" s="9"/>
      <c r="O586" s="9"/>
      <c r="P586" s="9"/>
      <c r="Q586" s="9"/>
      <c r="R586" s="9"/>
      <c r="T586" s="9"/>
      <c r="U586" s="9"/>
      <c r="W586" s="12"/>
      <c r="X586" s="10"/>
      <c r="Z586" s="11"/>
    </row>
    <row r="587" spans="7:26" x14ac:dyDescent="0.3">
      <c r="G587" s="12"/>
      <c r="M587" s="9"/>
      <c r="N587" s="9"/>
      <c r="O587" s="9"/>
      <c r="P587" s="9"/>
      <c r="Q587" s="9"/>
      <c r="R587" s="9"/>
      <c r="T587" s="9"/>
      <c r="U587" s="9"/>
      <c r="W587" s="12"/>
      <c r="X587" s="10"/>
      <c r="Z587" s="11"/>
    </row>
    <row r="588" spans="7:26" x14ac:dyDescent="0.3">
      <c r="G588" s="12"/>
      <c r="M588" s="9"/>
      <c r="N588" s="9"/>
      <c r="O588" s="9"/>
      <c r="P588" s="9"/>
      <c r="Q588" s="9"/>
      <c r="R588" s="9"/>
      <c r="T588" s="9"/>
      <c r="U588" s="9"/>
      <c r="W588" s="12"/>
      <c r="X588" s="10"/>
      <c r="Z588" s="11"/>
    </row>
    <row r="589" spans="7:26" x14ac:dyDescent="0.3">
      <c r="G589" s="12"/>
      <c r="M589" s="9"/>
      <c r="N589" s="9"/>
      <c r="O589" s="9"/>
      <c r="P589" s="9"/>
      <c r="Q589" s="9"/>
      <c r="R589" s="9"/>
      <c r="T589" s="9"/>
      <c r="U589" s="9"/>
      <c r="W589" s="12"/>
      <c r="X589" s="10"/>
      <c r="Z589" s="11"/>
    </row>
    <row r="590" spans="7:26" x14ac:dyDescent="0.3">
      <c r="G590" s="12"/>
      <c r="M590" s="9"/>
      <c r="N590" s="9"/>
      <c r="O590" s="9"/>
      <c r="P590" s="9"/>
      <c r="Q590" s="9"/>
      <c r="R590" s="9"/>
      <c r="T590" s="9"/>
      <c r="U590" s="9"/>
      <c r="W590" s="12"/>
      <c r="X590" s="10"/>
      <c r="Z590" s="11"/>
    </row>
    <row r="591" spans="7:26" x14ac:dyDescent="0.3">
      <c r="G591" s="12"/>
      <c r="M591" s="9"/>
      <c r="N591" s="9"/>
      <c r="O591" s="9"/>
      <c r="P591" s="9"/>
      <c r="Q591" s="9"/>
      <c r="R591" s="9"/>
      <c r="T591" s="9"/>
      <c r="U591" s="9"/>
      <c r="W591" s="12"/>
      <c r="X591" s="10"/>
      <c r="Z591" s="11"/>
    </row>
    <row r="592" spans="7:26" x14ac:dyDescent="0.3">
      <c r="G592" s="12"/>
      <c r="M592" s="9"/>
      <c r="N592" s="9"/>
      <c r="O592" s="9"/>
      <c r="P592" s="9"/>
      <c r="Q592" s="9"/>
      <c r="R592" s="9"/>
      <c r="T592" s="9"/>
      <c r="U592" s="9"/>
      <c r="W592" s="12"/>
      <c r="X592" s="10"/>
      <c r="Z592" s="11"/>
    </row>
    <row r="593" spans="7:26" x14ac:dyDescent="0.3">
      <c r="G593" s="12"/>
      <c r="M593" s="9"/>
      <c r="N593" s="9"/>
      <c r="O593" s="9"/>
      <c r="P593" s="9"/>
      <c r="Q593" s="9"/>
      <c r="R593" s="9"/>
      <c r="T593" s="9"/>
      <c r="U593" s="9"/>
      <c r="W593" s="12"/>
      <c r="X593" s="10"/>
      <c r="Z593" s="11"/>
    </row>
    <row r="594" spans="7:26" x14ac:dyDescent="0.3">
      <c r="G594" s="12"/>
      <c r="M594" s="9"/>
      <c r="N594" s="9"/>
      <c r="O594" s="9"/>
      <c r="P594" s="9"/>
      <c r="Q594" s="9"/>
      <c r="R594" s="9"/>
      <c r="T594" s="9"/>
      <c r="U594" s="9"/>
      <c r="W594" s="12"/>
      <c r="X594" s="10"/>
      <c r="Z594" s="11"/>
    </row>
    <row r="595" spans="7:26" x14ac:dyDescent="0.3">
      <c r="G595" s="12"/>
      <c r="M595" s="9"/>
      <c r="N595" s="9"/>
      <c r="O595" s="9"/>
      <c r="P595" s="9"/>
      <c r="Q595" s="9"/>
      <c r="R595" s="9"/>
      <c r="T595" s="9"/>
      <c r="U595" s="9"/>
      <c r="W595" s="12"/>
      <c r="X595" s="10"/>
      <c r="Z595" s="11"/>
    </row>
    <row r="596" spans="7:26" x14ac:dyDescent="0.3">
      <c r="G596" s="12"/>
      <c r="M596" s="9"/>
      <c r="N596" s="9"/>
      <c r="O596" s="9"/>
      <c r="P596" s="9"/>
      <c r="Q596" s="9"/>
      <c r="R596" s="9"/>
      <c r="T596" s="9"/>
      <c r="U596" s="9"/>
      <c r="W596" s="12"/>
      <c r="X596" s="10"/>
      <c r="Z596" s="11"/>
    </row>
    <row r="597" spans="7:26" x14ac:dyDescent="0.3">
      <c r="G597" s="12"/>
      <c r="M597" s="9"/>
      <c r="N597" s="9"/>
      <c r="O597" s="9"/>
      <c r="P597" s="9"/>
      <c r="Q597" s="9"/>
      <c r="R597" s="9"/>
      <c r="T597" s="9"/>
      <c r="U597" s="9"/>
      <c r="W597" s="12"/>
      <c r="X597" s="10"/>
      <c r="Z597" s="11"/>
    </row>
    <row r="598" spans="7:26" x14ac:dyDescent="0.3">
      <c r="G598" s="12"/>
      <c r="M598" s="9"/>
      <c r="N598" s="9"/>
      <c r="O598" s="9"/>
      <c r="P598" s="9"/>
      <c r="Q598" s="9"/>
      <c r="R598" s="9"/>
      <c r="T598" s="9"/>
      <c r="U598" s="9"/>
      <c r="W598" s="12"/>
      <c r="X598" s="10"/>
      <c r="Z598" s="11"/>
    </row>
    <row r="599" spans="7:26" x14ac:dyDescent="0.3">
      <c r="G599" s="12"/>
      <c r="M599" s="9"/>
      <c r="N599" s="9"/>
      <c r="O599" s="9"/>
      <c r="P599" s="9"/>
      <c r="Q599" s="9"/>
      <c r="R599" s="9"/>
      <c r="T599" s="9"/>
      <c r="U599" s="9"/>
      <c r="W599" s="12"/>
      <c r="X599" s="10"/>
      <c r="Z599" s="11"/>
    </row>
    <row r="600" spans="7:26" x14ac:dyDescent="0.3">
      <c r="G600" s="12"/>
      <c r="M600" s="9"/>
      <c r="N600" s="9"/>
      <c r="O600" s="9"/>
      <c r="P600" s="9"/>
      <c r="Q600" s="9"/>
      <c r="R600" s="9"/>
      <c r="T600" s="9"/>
      <c r="U600" s="9"/>
      <c r="W600" s="12"/>
      <c r="X600" s="10"/>
      <c r="Z600" s="11"/>
    </row>
    <row r="601" spans="7:26" x14ac:dyDescent="0.3">
      <c r="G601" s="12"/>
      <c r="M601" s="9"/>
      <c r="N601" s="9"/>
      <c r="O601" s="9"/>
      <c r="P601" s="9"/>
      <c r="Q601" s="9"/>
      <c r="R601" s="9"/>
      <c r="T601" s="9"/>
      <c r="U601" s="9"/>
      <c r="W601" s="12"/>
      <c r="X601" s="10"/>
      <c r="Z601" s="11"/>
    </row>
    <row r="602" spans="7:26" x14ac:dyDescent="0.3">
      <c r="G602" s="12"/>
      <c r="M602" s="9"/>
      <c r="N602" s="9"/>
      <c r="O602" s="9"/>
      <c r="P602" s="9"/>
      <c r="Q602" s="9"/>
      <c r="R602" s="9"/>
      <c r="T602" s="9"/>
      <c r="U602" s="9"/>
      <c r="W602" s="12"/>
      <c r="X602" s="10"/>
      <c r="Z602" s="11"/>
    </row>
    <row r="603" spans="7:26" x14ac:dyDescent="0.3">
      <c r="G603" s="12"/>
      <c r="M603" s="9"/>
      <c r="N603" s="9"/>
      <c r="O603" s="9"/>
      <c r="P603" s="9"/>
      <c r="Q603" s="9"/>
      <c r="R603" s="9"/>
      <c r="T603" s="9"/>
      <c r="U603" s="9"/>
      <c r="W603" s="12"/>
      <c r="X603" s="10"/>
      <c r="Z603" s="11"/>
    </row>
    <row r="604" spans="7:26" x14ac:dyDescent="0.3">
      <c r="G604" s="12"/>
      <c r="M604" s="9"/>
      <c r="N604" s="9"/>
      <c r="O604" s="9"/>
      <c r="P604" s="9"/>
      <c r="Q604" s="9"/>
      <c r="R604" s="9"/>
      <c r="T604" s="9"/>
      <c r="U604" s="9"/>
      <c r="W604" s="12"/>
      <c r="X604" s="10"/>
      <c r="Z604" s="11"/>
    </row>
    <row r="605" spans="7:26" x14ac:dyDescent="0.3">
      <c r="G605" s="12"/>
      <c r="M605" s="9"/>
      <c r="N605" s="9"/>
      <c r="O605" s="9"/>
      <c r="P605" s="9"/>
      <c r="Q605" s="9"/>
      <c r="R605" s="9"/>
      <c r="T605" s="9"/>
      <c r="U605" s="9"/>
      <c r="W605" s="12"/>
      <c r="X605" s="10"/>
      <c r="Z605" s="11"/>
    </row>
    <row r="606" spans="7:26" x14ac:dyDescent="0.3">
      <c r="G606" s="12"/>
      <c r="M606" s="9"/>
      <c r="N606" s="9"/>
      <c r="O606" s="9"/>
      <c r="P606" s="9"/>
      <c r="Q606" s="9"/>
      <c r="R606" s="9"/>
      <c r="T606" s="9"/>
      <c r="U606" s="9"/>
      <c r="W606" s="12"/>
      <c r="X606" s="10"/>
      <c r="Z606" s="11"/>
    </row>
    <row r="607" spans="7:26" x14ac:dyDescent="0.3">
      <c r="G607" s="12"/>
      <c r="M607" s="9"/>
      <c r="N607" s="9"/>
      <c r="O607" s="9"/>
      <c r="P607" s="9"/>
      <c r="Q607" s="9"/>
      <c r="R607" s="9"/>
      <c r="T607" s="9"/>
      <c r="U607" s="9"/>
      <c r="W607" s="12"/>
      <c r="X607" s="10"/>
      <c r="Z607" s="11"/>
    </row>
    <row r="608" spans="7:26" x14ac:dyDescent="0.3">
      <c r="G608" s="12"/>
      <c r="M608" s="9"/>
      <c r="N608" s="9"/>
      <c r="O608" s="9"/>
      <c r="P608" s="9"/>
      <c r="Q608" s="9"/>
      <c r="R608" s="9"/>
      <c r="T608" s="9"/>
      <c r="U608" s="9"/>
      <c r="W608" s="12"/>
      <c r="X608" s="10"/>
      <c r="Z608" s="11"/>
    </row>
    <row r="609" spans="7:26" x14ac:dyDescent="0.3">
      <c r="G609" s="12"/>
      <c r="M609" s="9"/>
      <c r="N609" s="9"/>
      <c r="O609" s="9"/>
      <c r="P609" s="9"/>
      <c r="Q609" s="9"/>
      <c r="R609" s="9"/>
      <c r="T609" s="9"/>
      <c r="U609" s="9"/>
      <c r="W609" s="12"/>
      <c r="X609" s="10"/>
      <c r="Z609" s="11"/>
    </row>
    <row r="610" spans="7:26" x14ac:dyDescent="0.3">
      <c r="G610" s="12"/>
      <c r="M610" s="9"/>
      <c r="N610" s="9"/>
      <c r="O610" s="9"/>
      <c r="P610" s="9"/>
      <c r="Q610" s="9"/>
      <c r="R610" s="9"/>
      <c r="T610" s="9"/>
      <c r="U610" s="9"/>
      <c r="W610" s="12"/>
      <c r="X610" s="10"/>
      <c r="Z610" s="11"/>
    </row>
    <row r="611" spans="7:26" x14ac:dyDescent="0.3">
      <c r="G611" s="12"/>
      <c r="M611" s="9"/>
      <c r="N611" s="9"/>
      <c r="O611" s="9"/>
      <c r="P611" s="9"/>
      <c r="Q611" s="9"/>
      <c r="R611" s="9"/>
      <c r="T611" s="9"/>
      <c r="U611" s="9"/>
      <c r="W611" s="12"/>
      <c r="X611" s="10"/>
      <c r="Z611" s="11"/>
    </row>
    <row r="612" spans="7:26" x14ac:dyDescent="0.3">
      <c r="G612" s="12"/>
      <c r="M612" s="9"/>
      <c r="N612" s="9"/>
      <c r="O612" s="9"/>
      <c r="P612" s="9"/>
      <c r="Q612" s="9"/>
      <c r="R612" s="9"/>
      <c r="T612" s="9"/>
      <c r="U612" s="9"/>
      <c r="W612" s="12"/>
      <c r="X612" s="10"/>
      <c r="Z612" s="11"/>
    </row>
    <row r="613" spans="7:26" x14ac:dyDescent="0.3">
      <c r="G613" s="12"/>
      <c r="M613" s="9"/>
      <c r="N613" s="9"/>
      <c r="O613" s="9"/>
      <c r="P613" s="9"/>
      <c r="Q613" s="9"/>
      <c r="R613" s="9"/>
      <c r="T613" s="9"/>
      <c r="U613" s="9"/>
      <c r="W613" s="12"/>
      <c r="X613" s="10"/>
      <c r="Z613" s="11"/>
    </row>
    <row r="614" spans="7:26" x14ac:dyDescent="0.3">
      <c r="G614" s="12"/>
      <c r="M614" s="9"/>
      <c r="N614" s="9"/>
      <c r="O614" s="9"/>
      <c r="P614" s="9"/>
      <c r="Q614" s="9"/>
      <c r="R614" s="9"/>
      <c r="T614" s="9"/>
      <c r="U614" s="9"/>
      <c r="W614" s="12"/>
      <c r="X614" s="10"/>
      <c r="Z614" s="11"/>
    </row>
    <row r="615" spans="7:26" x14ac:dyDescent="0.3">
      <c r="G615" s="12"/>
      <c r="M615" s="9"/>
      <c r="N615" s="9"/>
      <c r="O615" s="9"/>
      <c r="P615" s="9"/>
      <c r="Q615" s="9"/>
      <c r="R615" s="9"/>
      <c r="T615" s="9"/>
      <c r="U615" s="9"/>
      <c r="W615" s="12"/>
      <c r="X615" s="10"/>
      <c r="Z615" s="11"/>
    </row>
    <row r="616" spans="7:26" x14ac:dyDescent="0.3">
      <c r="G616" s="12"/>
      <c r="M616" s="9"/>
      <c r="N616" s="9"/>
      <c r="O616" s="9"/>
      <c r="P616" s="9"/>
      <c r="Q616" s="9"/>
      <c r="R616" s="9"/>
      <c r="T616" s="9"/>
      <c r="U616" s="9"/>
      <c r="W616" s="12"/>
      <c r="X616" s="10"/>
      <c r="Z616" s="11"/>
    </row>
    <row r="617" spans="7:26" x14ac:dyDescent="0.3">
      <c r="G617" s="12"/>
      <c r="M617" s="9"/>
      <c r="N617" s="9"/>
      <c r="O617" s="9"/>
      <c r="P617" s="9"/>
      <c r="Q617" s="9"/>
      <c r="R617" s="9"/>
      <c r="T617" s="9"/>
      <c r="U617" s="9"/>
      <c r="W617" s="12"/>
      <c r="X617" s="10"/>
      <c r="Z617" s="11"/>
    </row>
    <row r="618" spans="7:26" x14ac:dyDescent="0.3">
      <c r="G618" s="12"/>
      <c r="M618" s="9"/>
      <c r="N618" s="9"/>
      <c r="O618" s="9"/>
      <c r="P618" s="9"/>
      <c r="Q618" s="9"/>
      <c r="R618" s="9"/>
      <c r="T618" s="9"/>
      <c r="U618" s="9"/>
      <c r="W618" s="12"/>
      <c r="X618" s="10"/>
      <c r="Z618" s="11"/>
    </row>
    <row r="619" spans="7:26" x14ac:dyDescent="0.3">
      <c r="G619" s="12"/>
      <c r="M619" s="9"/>
      <c r="N619" s="9"/>
      <c r="O619" s="9"/>
      <c r="P619" s="9"/>
      <c r="Q619" s="9"/>
      <c r="R619" s="9"/>
      <c r="T619" s="9"/>
      <c r="U619" s="9"/>
      <c r="W619" s="12"/>
      <c r="X619" s="10"/>
      <c r="Z619" s="11"/>
    </row>
    <row r="620" spans="7:26" x14ac:dyDescent="0.3">
      <c r="G620" s="12"/>
      <c r="M620" s="9"/>
      <c r="N620" s="9"/>
      <c r="O620" s="9"/>
      <c r="P620" s="9"/>
      <c r="Q620" s="9"/>
      <c r="R620" s="9"/>
      <c r="T620" s="9"/>
      <c r="U620" s="9"/>
      <c r="W620" s="12"/>
      <c r="X620" s="10"/>
      <c r="Z620" s="11"/>
    </row>
    <row r="621" spans="7:26" x14ac:dyDescent="0.3">
      <c r="G621" s="12"/>
      <c r="M621" s="9"/>
      <c r="N621" s="9"/>
      <c r="O621" s="9"/>
      <c r="P621" s="9"/>
      <c r="Q621" s="9"/>
      <c r="R621" s="9"/>
      <c r="T621" s="9"/>
      <c r="U621" s="9"/>
      <c r="W621" s="12"/>
      <c r="X621" s="10"/>
      <c r="Z621" s="11"/>
    </row>
    <row r="622" spans="7:26" x14ac:dyDescent="0.3">
      <c r="G622" s="12"/>
      <c r="M622" s="9"/>
      <c r="N622" s="9"/>
      <c r="O622" s="9"/>
      <c r="P622" s="9"/>
      <c r="Q622" s="9"/>
      <c r="R622" s="9"/>
      <c r="T622" s="9"/>
      <c r="U622" s="9"/>
      <c r="W622" s="12"/>
      <c r="X622" s="10"/>
      <c r="Z622" s="11"/>
    </row>
    <row r="623" spans="7:26" x14ac:dyDescent="0.3">
      <c r="G623" s="12"/>
      <c r="M623" s="9"/>
      <c r="N623" s="9"/>
      <c r="O623" s="9"/>
      <c r="P623" s="9"/>
      <c r="Q623" s="9"/>
      <c r="R623" s="9"/>
      <c r="T623" s="9"/>
      <c r="U623" s="9"/>
      <c r="W623" s="12"/>
      <c r="X623" s="10"/>
      <c r="Z623" s="11"/>
    </row>
    <row r="624" spans="7:26" x14ac:dyDescent="0.3">
      <c r="G624" s="12"/>
      <c r="M624" s="9"/>
      <c r="N624" s="9"/>
      <c r="O624" s="9"/>
      <c r="P624" s="9"/>
      <c r="Q624" s="9"/>
      <c r="R624" s="9"/>
      <c r="T624" s="9"/>
      <c r="U624" s="9"/>
      <c r="W624" s="12"/>
      <c r="X624" s="10"/>
      <c r="Z624" s="11"/>
    </row>
    <row r="625" spans="7:26" x14ac:dyDescent="0.3">
      <c r="G625" s="12"/>
      <c r="M625" s="9"/>
      <c r="N625" s="9"/>
      <c r="O625" s="9"/>
      <c r="P625" s="9"/>
      <c r="Q625" s="9"/>
      <c r="R625" s="9"/>
      <c r="T625" s="9"/>
      <c r="U625" s="9"/>
      <c r="W625" s="12"/>
      <c r="X625" s="10"/>
      <c r="Z625" s="11"/>
    </row>
    <row r="626" spans="7:26" x14ac:dyDescent="0.3">
      <c r="G626" s="12"/>
      <c r="M626" s="9"/>
      <c r="N626" s="9"/>
      <c r="O626" s="9"/>
      <c r="P626" s="9"/>
      <c r="Q626" s="9"/>
      <c r="R626" s="9"/>
      <c r="T626" s="9"/>
      <c r="U626" s="9"/>
      <c r="W626" s="12"/>
      <c r="X626" s="10"/>
      <c r="Z626" s="11"/>
    </row>
    <row r="627" spans="7:26" x14ac:dyDescent="0.3">
      <c r="G627" s="12"/>
      <c r="M627" s="9"/>
      <c r="N627" s="9"/>
      <c r="O627" s="9"/>
      <c r="P627" s="9"/>
      <c r="Q627" s="9"/>
      <c r="R627" s="9"/>
      <c r="T627" s="9"/>
      <c r="U627" s="9"/>
      <c r="W627" s="12"/>
      <c r="X627" s="10"/>
      <c r="Z627" s="11"/>
    </row>
    <row r="628" spans="7:26" x14ac:dyDescent="0.3">
      <c r="G628" s="12"/>
      <c r="M628" s="9"/>
      <c r="N628" s="9"/>
      <c r="O628" s="9"/>
      <c r="P628" s="9"/>
      <c r="Q628" s="9"/>
      <c r="R628" s="9"/>
      <c r="T628" s="9"/>
      <c r="U628" s="9"/>
      <c r="W628" s="12"/>
      <c r="X628" s="10"/>
      <c r="Z628" s="11"/>
    </row>
    <row r="629" spans="7:26" x14ac:dyDescent="0.3">
      <c r="G629" s="12"/>
      <c r="M629" s="9"/>
      <c r="N629" s="9"/>
      <c r="O629" s="9"/>
      <c r="P629" s="9"/>
      <c r="Q629" s="9"/>
      <c r="R629" s="9"/>
      <c r="T629" s="9"/>
      <c r="U629" s="9"/>
      <c r="W629" s="12"/>
      <c r="X629" s="10"/>
      <c r="Z629" s="11"/>
    </row>
    <row r="630" spans="7:26" x14ac:dyDescent="0.3">
      <c r="G630" s="12"/>
      <c r="M630" s="9"/>
      <c r="N630" s="9"/>
      <c r="O630" s="9"/>
      <c r="P630" s="9"/>
      <c r="Q630" s="9"/>
      <c r="R630" s="9"/>
      <c r="T630" s="9"/>
      <c r="U630" s="9"/>
      <c r="W630" s="12"/>
      <c r="X630" s="10"/>
      <c r="Z630" s="11"/>
    </row>
    <row r="631" spans="7:26" x14ac:dyDescent="0.3">
      <c r="G631" s="12"/>
      <c r="M631" s="9"/>
      <c r="N631" s="9"/>
      <c r="O631" s="9"/>
      <c r="P631" s="9"/>
      <c r="Q631" s="9"/>
      <c r="R631" s="9"/>
      <c r="T631" s="9"/>
      <c r="U631" s="9"/>
      <c r="W631" s="12"/>
      <c r="X631" s="10"/>
      <c r="Z631" s="11"/>
    </row>
    <row r="632" spans="7:26" x14ac:dyDescent="0.3">
      <c r="G632" s="12"/>
      <c r="M632" s="9"/>
      <c r="N632" s="9"/>
      <c r="O632" s="9"/>
      <c r="P632" s="9"/>
      <c r="Q632" s="9"/>
      <c r="R632" s="9"/>
      <c r="T632" s="9"/>
      <c r="U632" s="9"/>
      <c r="W632" s="12"/>
      <c r="X632" s="10"/>
      <c r="Z632" s="11"/>
    </row>
    <row r="633" spans="7:26" x14ac:dyDescent="0.3">
      <c r="G633" s="12"/>
      <c r="M633" s="9"/>
      <c r="N633" s="9"/>
      <c r="O633" s="9"/>
      <c r="P633" s="9"/>
      <c r="Q633" s="9"/>
      <c r="R633" s="9"/>
      <c r="T633" s="9"/>
      <c r="U633" s="9"/>
      <c r="W633" s="12"/>
      <c r="X633" s="10"/>
      <c r="Z633" s="11"/>
    </row>
    <row r="634" spans="7:26" x14ac:dyDescent="0.3">
      <c r="G634" s="12"/>
      <c r="M634" s="9"/>
      <c r="N634" s="9"/>
      <c r="O634" s="9"/>
      <c r="P634" s="9"/>
      <c r="Q634" s="9"/>
      <c r="R634" s="9"/>
      <c r="T634" s="9"/>
      <c r="U634" s="9"/>
      <c r="W634" s="12"/>
      <c r="X634" s="10"/>
      <c r="Z634" s="11"/>
    </row>
    <row r="635" spans="7:26" x14ac:dyDescent="0.3">
      <c r="G635" s="12"/>
      <c r="M635" s="9"/>
      <c r="N635" s="9"/>
      <c r="O635" s="9"/>
      <c r="P635" s="9"/>
      <c r="Q635" s="9"/>
      <c r="R635" s="9"/>
      <c r="T635" s="9"/>
      <c r="U635" s="9"/>
      <c r="W635" s="12"/>
      <c r="X635" s="10"/>
      <c r="Z635" s="11"/>
    </row>
    <row r="636" spans="7:26" x14ac:dyDescent="0.3">
      <c r="G636" s="12"/>
      <c r="M636" s="9"/>
      <c r="N636" s="9"/>
      <c r="O636" s="9"/>
      <c r="P636" s="9"/>
      <c r="Q636" s="9"/>
      <c r="R636" s="9"/>
      <c r="T636" s="9"/>
      <c r="U636" s="9"/>
      <c r="W636" s="12"/>
      <c r="X636" s="10"/>
      <c r="Z636" s="11"/>
    </row>
    <row r="637" spans="7:26" x14ac:dyDescent="0.3">
      <c r="G637" s="12"/>
      <c r="M637" s="9"/>
      <c r="N637" s="9"/>
      <c r="O637" s="9"/>
      <c r="P637" s="9"/>
      <c r="Q637" s="9"/>
      <c r="R637" s="9"/>
      <c r="T637" s="9"/>
      <c r="U637" s="9"/>
      <c r="W637" s="12"/>
      <c r="X637" s="10"/>
      <c r="Z637" s="11"/>
    </row>
    <row r="638" spans="7:26" x14ac:dyDescent="0.3">
      <c r="G638" s="12"/>
      <c r="M638" s="9"/>
      <c r="N638" s="9"/>
      <c r="O638" s="9"/>
      <c r="P638" s="9"/>
      <c r="Q638" s="9"/>
      <c r="R638" s="9"/>
      <c r="T638" s="9"/>
      <c r="U638" s="9"/>
      <c r="W638" s="12"/>
      <c r="X638" s="10"/>
      <c r="Z638" s="11"/>
    </row>
    <row r="639" spans="7:26" x14ac:dyDescent="0.3">
      <c r="G639" s="12"/>
      <c r="M639" s="9"/>
      <c r="N639" s="9"/>
      <c r="O639" s="9"/>
      <c r="P639" s="9"/>
      <c r="Q639" s="9"/>
      <c r="R639" s="9"/>
      <c r="T639" s="9"/>
      <c r="U639" s="9"/>
      <c r="W639" s="12"/>
      <c r="X639" s="10"/>
      <c r="Z639" s="11"/>
    </row>
    <row r="640" spans="7:26" x14ac:dyDescent="0.3">
      <c r="G640" s="12"/>
      <c r="M640" s="9"/>
      <c r="N640" s="9"/>
      <c r="O640" s="9"/>
      <c r="P640" s="9"/>
      <c r="Q640" s="9"/>
      <c r="R640" s="9"/>
      <c r="T640" s="9"/>
      <c r="U640" s="9"/>
      <c r="W640" s="12"/>
      <c r="X640" s="10"/>
      <c r="Z640" s="11"/>
    </row>
    <row r="641" spans="7:26" x14ac:dyDescent="0.3">
      <c r="G641" s="12"/>
      <c r="M641" s="9"/>
      <c r="N641" s="9"/>
      <c r="O641" s="9"/>
      <c r="P641" s="9"/>
      <c r="Q641" s="9"/>
      <c r="R641" s="9"/>
      <c r="T641" s="9"/>
      <c r="U641" s="9"/>
      <c r="W641" s="12"/>
      <c r="X641" s="10"/>
      <c r="Z641" s="11"/>
    </row>
    <row r="642" spans="7:26" x14ac:dyDescent="0.3">
      <c r="G642" s="12"/>
      <c r="M642" s="9"/>
      <c r="N642" s="9"/>
      <c r="O642" s="9"/>
      <c r="P642" s="9"/>
      <c r="Q642" s="9"/>
      <c r="R642" s="9"/>
      <c r="T642" s="9"/>
      <c r="U642" s="9"/>
      <c r="W642" s="12"/>
      <c r="X642" s="10"/>
      <c r="Z642" s="11"/>
    </row>
    <row r="643" spans="7:26" x14ac:dyDescent="0.3">
      <c r="G643" s="12"/>
      <c r="M643" s="9"/>
      <c r="N643" s="9"/>
      <c r="O643" s="9"/>
      <c r="P643" s="9"/>
      <c r="Q643" s="9"/>
      <c r="R643" s="9"/>
      <c r="T643" s="9"/>
      <c r="U643" s="9"/>
      <c r="W643" s="12"/>
      <c r="X643" s="10"/>
      <c r="Z643" s="11"/>
    </row>
    <row r="644" spans="7:26" x14ac:dyDescent="0.3">
      <c r="G644" s="12"/>
      <c r="M644" s="9"/>
      <c r="N644" s="9"/>
      <c r="O644" s="9"/>
      <c r="P644" s="9"/>
      <c r="Q644" s="9"/>
      <c r="R644" s="9"/>
      <c r="T644" s="9"/>
      <c r="U644" s="9"/>
      <c r="W644" s="12"/>
      <c r="X644" s="10"/>
      <c r="Z644" s="11"/>
    </row>
    <row r="645" spans="7:26" x14ac:dyDescent="0.3">
      <c r="G645" s="12"/>
      <c r="M645" s="9"/>
      <c r="N645" s="9"/>
      <c r="O645" s="9"/>
      <c r="P645" s="9"/>
      <c r="Q645" s="9"/>
      <c r="R645" s="9"/>
      <c r="T645" s="9"/>
      <c r="U645" s="9"/>
      <c r="W645" s="12"/>
      <c r="X645" s="10"/>
      <c r="Z645" s="11"/>
    </row>
    <row r="646" spans="7:26" x14ac:dyDescent="0.3">
      <c r="G646" s="12"/>
      <c r="M646" s="9"/>
      <c r="N646" s="9"/>
      <c r="O646" s="9"/>
      <c r="P646" s="9"/>
      <c r="Q646" s="9"/>
      <c r="R646" s="9"/>
      <c r="T646" s="9"/>
      <c r="U646" s="9"/>
      <c r="W646" s="12"/>
      <c r="X646" s="10"/>
      <c r="Z646" s="11"/>
    </row>
    <row r="647" spans="7:26" x14ac:dyDescent="0.3">
      <c r="G647" s="12"/>
      <c r="M647" s="9"/>
      <c r="N647" s="9"/>
      <c r="O647" s="9"/>
      <c r="P647" s="9"/>
      <c r="Q647" s="9"/>
      <c r="R647" s="9"/>
      <c r="T647" s="9"/>
      <c r="U647" s="9"/>
      <c r="W647" s="12"/>
      <c r="X647" s="10"/>
      <c r="Z647" s="11"/>
    </row>
    <row r="648" spans="7:26" x14ac:dyDescent="0.3">
      <c r="G648" s="12"/>
      <c r="M648" s="9"/>
      <c r="N648" s="9"/>
      <c r="O648" s="9"/>
      <c r="P648" s="9"/>
      <c r="Q648" s="9"/>
      <c r="R648" s="9"/>
      <c r="T648" s="9"/>
      <c r="U648" s="9"/>
      <c r="W648" s="12"/>
      <c r="X648" s="10"/>
      <c r="Z648" s="11"/>
    </row>
    <row r="649" spans="7:26" x14ac:dyDescent="0.3">
      <c r="G649" s="12"/>
      <c r="M649" s="9"/>
      <c r="N649" s="9"/>
      <c r="O649" s="9"/>
      <c r="P649" s="9"/>
      <c r="Q649" s="9"/>
      <c r="R649" s="9"/>
      <c r="T649" s="9"/>
      <c r="U649" s="9"/>
      <c r="W649" s="12"/>
      <c r="X649" s="10"/>
      <c r="Z649" s="11"/>
    </row>
    <row r="650" spans="7:26" x14ac:dyDescent="0.3">
      <c r="G650" s="12"/>
      <c r="M650" s="9"/>
      <c r="N650" s="9"/>
      <c r="O650" s="9"/>
      <c r="P650" s="9"/>
      <c r="Q650" s="9"/>
      <c r="R650" s="9"/>
      <c r="T650" s="9"/>
      <c r="U650" s="9"/>
      <c r="W650" s="12"/>
      <c r="X650" s="10"/>
      <c r="Z650" s="11"/>
    </row>
    <row r="651" spans="7:26" x14ac:dyDescent="0.3">
      <c r="G651" s="12"/>
      <c r="M651" s="9"/>
      <c r="N651" s="9"/>
      <c r="O651" s="9"/>
      <c r="P651" s="9"/>
      <c r="Q651" s="9"/>
      <c r="R651" s="9"/>
      <c r="T651" s="9"/>
      <c r="U651" s="9"/>
      <c r="W651" s="12"/>
      <c r="X651" s="10"/>
      <c r="Z651" s="11"/>
    </row>
    <row r="652" spans="7:26" x14ac:dyDescent="0.3">
      <c r="G652" s="12"/>
      <c r="M652" s="9"/>
      <c r="N652" s="9"/>
      <c r="O652" s="9"/>
      <c r="P652" s="9"/>
      <c r="Q652" s="9"/>
      <c r="R652" s="9"/>
      <c r="T652" s="9"/>
      <c r="U652" s="9"/>
      <c r="W652" s="12"/>
      <c r="X652" s="10"/>
      <c r="Z652" s="11"/>
    </row>
    <row r="653" spans="7:26" x14ac:dyDescent="0.3">
      <c r="G653" s="12"/>
      <c r="M653" s="9"/>
      <c r="N653" s="9"/>
      <c r="O653" s="9"/>
      <c r="P653" s="9"/>
      <c r="Q653" s="9"/>
      <c r="R653" s="9"/>
      <c r="T653" s="9"/>
      <c r="U653" s="9"/>
      <c r="W653" s="12"/>
      <c r="X653" s="10"/>
      <c r="Z653" s="11"/>
    </row>
    <row r="654" spans="7:26" x14ac:dyDescent="0.3">
      <c r="G654" s="12"/>
      <c r="M654" s="9"/>
      <c r="N654" s="9"/>
      <c r="O654" s="9"/>
      <c r="P654" s="9"/>
      <c r="Q654" s="9"/>
      <c r="R654" s="9"/>
      <c r="T654" s="9"/>
      <c r="U654" s="9"/>
      <c r="W654" s="12"/>
      <c r="X654" s="10"/>
      <c r="Z654" s="11"/>
    </row>
    <row r="655" spans="7:26" x14ac:dyDescent="0.3">
      <c r="G655" s="12"/>
      <c r="M655" s="9"/>
      <c r="N655" s="9"/>
      <c r="O655" s="9"/>
      <c r="P655" s="9"/>
      <c r="Q655" s="9"/>
      <c r="R655" s="9"/>
      <c r="T655" s="9"/>
      <c r="U655" s="9"/>
      <c r="W655" s="12"/>
      <c r="X655" s="10"/>
      <c r="Z655" s="11"/>
    </row>
    <row r="656" spans="7:26" x14ac:dyDescent="0.3">
      <c r="G656" s="12"/>
      <c r="M656" s="9"/>
      <c r="N656" s="9"/>
      <c r="O656" s="9"/>
      <c r="P656" s="9"/>
      <c r="Q656" s="9"/>
      <c r="R656" s="9"/>
      <c r="T656" s="9"/>
      <c r="U656" s="9"/>
      <c r="W656" s="12"/>
      <c r="X656" s="10"/>
      <c r="Z656" s="11"/>
    </row>
    <row r="657" spans="7:26" x14ac:dyDescent="0.3">
      <c r="G657" s="12"/>
      <c r="M657" s="9"/>
      <c r="N657" s="9"/>
      <c r="O657" s="9"/>
      <c r="P657" s="9"/>
      <c r="Q657" s="9"/>
      <c r="R657" s="9"/>
      <c r="T657" s="9"/>
      <c r="U657" s="9"/>
      <c r="W657" s="12"/>
      <c r="X657" s="10"/>
      <c r="Z657" s="11"/>
    </row>
    <row r="658" spans="7:26" x14ac:dyDescent="0.3">
      <c r="G658" s="12"/>
      <c r="M658" s="9"/>
      <c r="N658" s="9"/>
      <c r="O658" s="9"/>
      <c r="P658" s="9"/>
      <c r="Q658" s="9"/>
      <c r="R658" s="9"/>
      <c r="T658" s="9"/>
      <c r="U658" s="9"/>
      <c r="W658" s="12"/>
      <c r="X658" s="10"/>
      <c r="Z658" s="11"/>
    </row>
    <row r="659" spans="7:26" x14ac:dyDescent="0.3">
      <c r="G659" s="12"/>
      <c r="M659" s="9"/>
      <c r="N659" s="9"/>
      <c r="O659" s="9"/>
      <c r="P659" s="9"/>
      <c r="Q659" s="9"/>
      <c r="R659" s="9"/>
      <c r="T659" s="9"/>
      <c r="U659" s="9"/>
      <c r="W659" s="12"/>
      <c r="X659" s="10"/>
      <c r="Z659" s="11"/>
    </row>
    <row r="660" spans="7:26" x14ac:dyDescent="0.3">
      <c r="G660" s="12"/>
      <c r="M660" s="9"/>
      <c r="N660" s="9"/>
      <c r="O660" s="9"/>
      <c r="P660" s="9"/>
      <c r="Q660" s="9"/>
      <c r="R660" s="9"/>
      <c r="T660" s="9"/>
      <c r="U660" s="9"/>
      <c r="W660" s="12"/>
      <c r="X660" s="10"/>
      <c r="Z660" s="11"/>
    </row>
    <row r="661" spans="7:26" x14ac:dyDescent="0.3">
      <c r="G661" s="12"/>
      <c r="M661" s="9"/>
      <c r="N661" s="9"/>
      <c r="O661" s="9"/>
      <c r="P661" s="9"/>
      <c r="Q661" s="9"/>
      <c r="R661" s="9"/>
      <c r="T661" s="9"/>
      <c r="U661" s="9"/>
      <c r="W661" s="12"/>
      <c r="X661" s="10"/>
      <c r="Z661" s="11"/>
    </row>
    <row r="662" spans="7:26" x14ac:dyDescent="0.3">
      <c r="G662" s="12"/>
      <c r="M662" s="9"/>
      <c r="N662" s="9"/>
      <c r="O662" s="9"/>
      <c r="P662" s="9"/>
      <c r="Q662" s="9"/>
      <c r="R662" s="9"/>
      <c r="T662" s="9"/>
      <c r="U662" s="9"/>
      <c r="W662" s="12"/>
      <c r="X662" s="10"/>
      <c r="Z662" s="11"/>
    </row>
    <row r="663" spans="7:26" x14ac:dyDescent="0.3">
      <c r="G663" s="12"/>
      <c r="M663" s="9"/>
      <c r="N663" s="9"/>
      <c r="O663" s="9"/>
      <c r="P663" s="9"/>
      <c r="Q663" s="9"/>
      <c r="R663" s="9"/>
      <c r="T663" s="9"/>
      <c r="U663" s="9"/>
      <c r="W663" s="12"/>
      <c r="X663" s="10"/>
      <c r="Z663" s="11"/>
    </row>
    <row r="664" spans="7:26" x14ac:dyDescent="0.3">
      <c r="G664" s="12"/>
      <c r="M664" s="9"/>
      <c r="N664" s="9"/>
      <c r="O664" s="9"/>
      <c r="P664" s="9"/>
      <c r="Q664" s="9"/>
      <c r="R664" s="9"/>
      <c r="T664" s="9"/>
      <c r="U664" s="9"/>
      <c r="W664" s="12"/>
      <c r="X664" s="10"/>
      <c r="Z664" s="11"/>
    </row>
    <row r="665" spans="7:26" x14ac:dyDescent="0.3">
      <c r="G665" s="12"/>
      <c r="M665" s="9"/>
      <c r="N665" s="9"/>
      <c r="O665" s="9"/>
      <c r="P665" s="9"/>
      <c r="Q665" s="9"/>
      <c r="R665" s="9"/>
      <c r="T665" s="9"/>
      <c r="U665" s="9"/>
      <c r="W665" s="12"/>
      <c r="X665" s="10"/>
      <c r="Z665" s="11"/>
    </row>
    <row r="666" spans="7:26" x14ac:dyDescent="0.3">
      <c r="G666" s="12"/>
      <c r="M666" s="9"/>
      <c r="N666" s="9"/>
      <c r="O666" s="9"/>
      <c r="P666" s="9"/>
      <c r="Q666" s="9"/>
      <c r="R666" s="9"/>
      <c r="T666" s="9"/>
      <c r="U666" s="9"/>
      <c r="W666" s="12"/>
      <c r="X666" s="10"/>
      <c r="Z666" s="11"/>
    </row>
    <row r="667" spans="7:26" x14ac:dyDescent="0.3">
      <c r="G667" s="12"/>
      <c r="M667" s="9"/>
      <c r="N667" s="9"/>
      <c r="O667" s="9"/>
      <c r="P667" s="9"/>
      <c r="Q667" s="9"/>
      <c r="R667" s="9"/>
      <c r="T667" s="9"/>
      <c r="U667" s="9"/>
      <c r="W667" s="12"/>
      <c r="X667" s="10"/>
      <c r="Z667" s="11"/>
    </row>
    <row r="668" spans="7:26" x14ac:dyDescent="0.3">
      <c r="G668" s="12"/>
      <c r="M668" s="9"/>
      <c r="N668" s="9"/>
      <c r="O668" s="9"/>
      <c r="P668" s="9"/>
      <c r="Q668" s="9"/>
      <c r="R668" s="9"/>
      <c r="T668" s="9"/>
      <c r="U668" s="9"/>
      <c r="W668" s="12"/>
      <c r="X668" s="10"/>
      <c r="Z668" s="11"/>
    </row>
    <row r="669" spans="7:26" x14ac:dyDescent="0.3">
      <c r="G669" s="12"/>
      <c r="M669" s="9"/>
      <c r="N669" s="9"/>
      <c r="O669" s="9"/>
      <c r="P669" s="9"/>
      <c r="Q669" s="9"/>
      <c r="R669" s="9"/>
      <c r="T669" s="9"/>
      <c r="U669" s="9"/>
      <c r="W669" s="12"/>
      <c r="X669" s="10"/>
      <c r="Z669" s="11"/>
    </row>
    <row r="670" spans="7:26" x14ac:dyDescent="0.3">
      <c r="G670" s="12"/>
      <c r="M670" s="9"/>
      <c r="N670" s="9"/>
      <c r="O670" s="9"/>
      <c r="P670" s="9"/>
      <c r="Q670" s="9"/>
      <c r="R670" s="9"/>
      <c r="T670" s="9"/>
      <c r="U670" s="9"/>
      <c r="W670" s="12"/>
      <c r="X670" s="10"/>
      <c r="Z670" s="11"/>
    </row>
    <row r="671" spans="7:26" x14ac:dyDescent="0.3">
      <c r="G671" s="12"/>
      <c r="M671" s="9"/>
      <c r="N671" s="9"/>
      <c r="O671" s="9"/>
      <c r="P671" s="9"/>
      <c r="Q671" s="9"/>
      <c r="R671" s="9"/>
      <c r="T671" s="9"/>
      <c r="U671" s="9"/>
      <c r="W671" s="12"/>
      <c r="X671" s="10"/>
      <c r="Z671" s="11"/>
    </row>
    <row r="672" spans="7:26" x14ac:dyDescent="0.3">
      <c r="G672" s="12"/>
      <c r="M672" s="9"/>
      <c r="N672" s="9"/>
      <c r="O672" s="9"/>
      <c r="P672" s="9"/>
      <c r="Q672" s="9"/>
      <c r="R672" s="9"/>
      <c r="T672" s="9"/>
      <c r="U672" s="9"/>
      <c r="W672" s="12"/>
      <c r="X672" s="10"/>
      <c r="Z672" s="11"/>
    </row>
    <row r="673" spans="7:26" x14ac:dyDescent="0.3">
      <c r="G673" s="12"/>
      <c r="M673" s="9"/>
      <c r="N673" s="9"/>
      <c r="O673" s="9"/>
      <c r="P673" s="9"/>
      <c r="Q673" s="9"/>
      <c r="R673" s="9"/>
      <c r="T673" s="9"/>
      <c r="U673" s="9"/>
      <c r="W673" s="12"/>
      <c r="X673" s="10"/>
      <c r="Z673" s="11"/>
    </row>
    <row r="674" spans="7:26" x14ac:dyDescent="0.3">
      <c r="G674" s="12"/>
      <c r="M674" s="9"/>
      <c r="N674" s="9"/>
      <c r="O674" s="9"/>
      <c r="P674" s="9"/>
      <c r="Q674" s="9"/>
      <c r="R674" s="9"/>
      <c r="T674" s="9"/>
      <c r="U674" s="9"/>
      <c r="W674" s="12"/>
      <c r="X674" s="10"/>
      <c r="Z674" s="11"/>
    </row>
    <row r="675" spans="7:26" x14ac:dyDescent="0.3">
      <c r="G675" s="12"/>
      <c r="M675" s="9"/>
      <c r="N675" s="9"/>
      <c r="O675" s="9"/>
      <c r="P675" s="9"/>
      <c r="Q675" s="9"/>
      <c r="R675" s="9"/>
      <c r="T675" s="9"/>
      <c r="U675" s="9"/>
      <c r="W675" s="12"/>
      <c r="X675" s="10"/>
      <c r="Z675" s="11"/>
    </row>
    <row r="676" spans="7:26" x14ac:dyDescent="0.3">
      <c r="G676" s="12"/>
      <c r="M676" s="9"/>
      <c r="N676" s="9"/>
      <c r="O676" s="9"/>
      <c r="P676" s="9"/>
      <c r="Q676" s="9"/>
      <c r="R676" s="9"/>
      <c r="T676" s="9"/>
      <c r="U676" s="9"/>
      <c r="W676" s="12"/>
      <c r="X676" s="10"/>
      <c r="Z676" s="11"/>
    </row>
    <row r="677" spans="7:26" x14ac:dyDescent="0.3">
      <c r="G677" s="12"/>
      <c r="M677" s="9"/>
      <c r="N677" s="9"/>
      <c r="O677" s="9"/>
      <c r="P677" s="9"/>
      <c r="Q677" s="9"/>
      <c r="R677" s="9"/>
      <c r="T677" s="9"/>
      <c r="U677" s="9"/>
      <c r="W677" s="12"/>
      <c r="X677" s="10"/>
      <c r="Z677" s="11"/>
    </row>
    <row r="678" spans="7:26" x14ac:dyDescent="0.3">
      <c r="G678" s="12"/>
      <c r="M678" s="9"/>
      <c r="N678" s="9"/>
      <c r="O678" s="9"/>
      <c r="P678" s="9"/>
      <c r="Q678" s="9"/>
      <c r="R678" s="9"/>
      <c r="T678" s="9"/>
      <c r="U678" s="9"/>
      <c r="W678" s="12"/>
      <c r="X678" s="10"/>
      <c r="Z678" s="11"/>
    </row>
    <row r="679" spans="7:26" x14ac:dyDescent="0.3">
      <c r="G679" s="12"/>
      <c r="M679" s="9"/>
      <c r="N679" s="9"/>
      <c r="O679" s="9"/>
      <c r="P679" s="9"/>
      <c r="Q679" s="9"/>
      <c r="R679" s="9"/>
      <c r="T679" s="9"/>
      <c r="U679" s="9"/>
      <c r="W679" s="12"/>
      <c r="X679" s="10"/>
      <c r="Z679" s="11"/>
    </row>
    <row r="680" spans="7:26" x14ac:dyDescent="0.3">
      <c r="G680" s="12"/>
      <c r="M680" s="9"/>
      <c r="N680" s="9"/>
      <c r="O680" s="9"/>
      <c r="P680" s="9"/>
      <c r="Q680" s="9"/>
      <c r="R680" s="9"/>
      <c r="T680" s="9"/>
      <c r="U680" s="9"/>
      <c r="W680" s="12"/>
      <c r="X680" s="10"/>
      <c r="Z680" s="11"/>
    </row>
    <row r="681" spans="7:26" x14ac:dyDescent="0.3">
      <c r="G681" s="12"/>
      <c r="M681" s="9"/>
      <c r="N681" s="9"/>
      <c r="O681" s="9"/>
      <c r="P681" s="9"/>
      <c r="Q681" s="9"/>
      <c r="R681" s="9"/>
      <c r="T681" s="9"/>
      <c r="U681" s="9"/>
      <c r="W681" s="12"/>
      <c r="X681" s="10"/>
      <c r="Z681" s="11"/>
    </row>
    <row r="682" spans="7:26" x14ac:dyDescent="0.3">
      <c r="G682" s="12"/>
      <c r="M682" s="9"/>
      <c r="N682" s="9"/>
      <c r="O682" s="9"/>
      <c r="P682" s="9"/>
      <c r="Q682" s="9"/>
      <c r="R682" s="9"/>
      <c r="T682" s="9"/>
      <c r="U682" s="9"/>
      <c r="W682" s="12"/>
      <c r="X682" s="10"/>
      <c r="Z682" s="11"/>
    </row>
    <row r="683" spans="7:26" x14ac:dyDescent="0.3">
      <c r="G683" s="12"/>
      <c r="M683" s="9"/>
      <c r="N683" s="9"/>
      <c r="O683" s="9"/>
      <c r="P683" s="9"/>
      <c r="Q683" s="9"/>
      <c r="R683" s="9"/>
      <c r="T683" s="9"/>
      <c r="U683" s="9"/>
      <c r="W683" s="12"/>
      <c r="X683" s="10"/>
      <c r="Z683" s="11"/>
    </row>
    <row r="684" spans="7:26" x14ac:dyDescent="0.3">
      <c r="G684" s="12"/>
      <c r="M684" s="9"/>
      <c r="N684" s="9"/>
      <c r="O684" s="9"/>
      <c r="P684" s="9"/>
      <c r="Q684" s="9"/>
      <c r="R684" s="9"/>
      <c r="T684" s="9"/>
      <c r="U684" s="9"/>
      <c r="W684" s="12"/>
      <c r="X684" s="10"/>
      <c r="Z684" s="11"/>
    </row>
    <row r="685" spans="7:26" x14ac:dyDescent="0.3">
      <c r="G685" s="12"/>
      <c r="M685" s="9"/>
      <c r="N685" s="9"/>
      <c r="O685" s="9"/>
      <c r="P685" s="9"/>
      <c r="Q685" s="9"/>
      <c r="R685" s="9"/>
      <c r="T685" s="9"/>
      <c r="U685" s="9"/>
      <c r="W685" s="12"/>
      <c r="X685" s="10"/>
      <c r="Z685" s="11"/>
    </row>
    <row r="686" spans="7:26" x14ac:dyDescent="0.3">
      <c r="G686" s="12"/>
      <c r="M686" s="9"/>
      <c r="N686" s="9"/>
      <c r="O686" s="9"/>
      <c r="P686" s="9"/>
      <c r="Q686" s="9"/>
      <c r="R686" s="9"/>
      <c r="T686" s="9"/>
      <c r="U686" s="9"/>
      <c r="W686" s="12"/>
      <c r="X686" s="10"/>
      <c r="Z686" s="11"/>
    </row>
    <row r="687" spans="7:26" x14ac:dyDescent="0.3">
      <c r="G687" s="12"/>
      <c r="M687" s="9"/>
      <c r="N687" s="9"/>
      <c r="O687" s="9"/>
      <c r="P687" s="9"/>
      <c r="Q687" s="9"/>
      <c r="R687" s="9"/>
      <c r="T687" s="9"/>
      <c r="U687" s="9"/>
      <c r="W687" s="12"/>
      <c r="X687" s="10"/>
      <c r="Z687" s="11"/>
    </row>
    <row r="688" spans="7:26" x14ac:dyDescent="0.3">
      <c r="G688" s="12"/>
      <c r="M688" s="9"/>
      <c r="N688" s="9"/>
      <c r="O688" s="9"/>
      <c r="P688" s="9"/>
      <c r="Q688" s="9"/>
      <c r="R688" s="9"/>
      <c r="T688" s="9"/>
      <c r="U688" s="9"/>
      <c r="W688" s="12"/>
      <c r="X688" s="10"/>
      <c r="Z688" s="11"/>
    </row>
    <row r="689" spans="7:26" x14ac:dyDescent="0.3">
      <c r="G689" s="12"/>
      <c r="M689" s="9"/>
      <c r="N689" s="9"/>
      <c r="O689" s="9"/>
      <c r="P689" s="9"/>
      <c r="Q689" s="9"/>
      <c r="R689" s="9"/>
      <c r="T689" s="9"/>
      <c r="U689" s="9"/>
      <c r="W689" s="12"/>
      <c r="X689" s="10"/>
      <c r="Z689" s="11"/>
    </row>
    <row r="690" spans="7:26" x14ac:dyDescent="0.3">
      <c r="G690" s="12"/>
      <c r="M690" s="9"/>
      <c r="N690" s="9"/>
      <c r="O690" s="9"/>
      <c r="P690" s="9"/>
      <c r="Q690" s="9"/>
      <c r="R690" s="9"/>
      <c r="T690" s="9"/>
      <c r="U690" s="9"/>
      <c r="W690" s="12"/>
      <c r="X690" s="10"/>
      <c r="Z690" s="11"/>
    </row>
    <row r="691" spans="7:26" x14ac:dyDescent="0.3">
      <c r="G691" s="12"/>
      <c r="M691" s="9"/>
      <c r="N691" s="9"/>
      <c r="O691" s="9"/>
      <c r="P691" s="9"/>
      <c r="Q691" s="9"/>
      <c r="R691" s="9"/>
      <c r="T691" s="9"/>
      <c r="U691" s="9"/>
      <c r="W691" s="12"/>
      <c r="X691" s="10"/>
      <c r="Z691" s="11"/>
    </row>
    <row r="692" spans="7:26" x14ac:dyDescent="0.3">
      <c r="G692" s="12"/>
      <c r="M692" s="9"/>
      <c r="N692" s="9"/>
      <c r="O692" s="9"/>
      <c r="P692" s="9"/>
      <c r="Q692" s="9"/>
      <c r="R692" s="9"/>
      <c r="T692" s="9"/>
      <c r="U692" s="9"/>
      <c r="W692" s="12"/>
      <c r="X692" s="10"/>
      <c r="Z692" s="11"/>
    </row>
    <row r="693" spans="7:26" x14ac:dyDescent="0.3">
      <c r="G693" s="12"/>
      <c r="M693" s="9"/>
      <c r="N693" s="9"/>
      <c r="O693" s="9"/>
      <c r="P693" s="9"/>
      <c r="Q693" s="9"/>
      <c r="R693" s="9"/>
      <c r="T693" s="9"/>
      <c r="U693" s="9"/>
      <c r="W693" s="12"/>
      <c r="X693" s="10"/>
      <c r="Z693" s="11"/>
    </row>
    <row r="694" spans="7:26" x14ac:dyDescent="0.3">
      <c r="G694" s="12"/>
      <c r="M694" s="9"/>
      <c r="N694" s="9"/>
      <c r="O694" s="9"/>
      <c r="P694" s="9"/>
      <c r="Q694" s="9"/>
      <c r="R694" s="9"/>
      <c r="T694" s="9"/>
      <c r="U694" s="9"/>
      <c r="W694" s="12"/>
      <c r="X694" s="10"/>
      <c r="Z694" s="11"/>
    </row>
    <row r="695" spans="7:26" x14ac:dyDescent="0.3">
      <c r="G695" s="12"/>
      <c r="M695" s="9"/>
      <c r="N695" s="9"/>
      <c r="O695" s="9"/>
      <c r="P695" s="9"/>
      <c r="Q695" s="9"/>
      <c r="R695" s="9"/>
      <c r="T695" s="9"/>
      <c r="U695" s="9"/>
      <c r="W695" s="12"/>
      <c r="X695" s="10"/>
      <c r="Z695" s="11"/>
    </row>
    <row r="696" spans="7:26" x14ac:dyDescent="0.3">
      <c r="G696" s="12"/>
      <c r="M696" s="9"/>
      <c r="N696" s="9"/>
      <c r="O696" s="9"/>
      <c r="P696" s="9"/>
      <c r="Q696" s="9"/>
      <c r="R696" s="9"/>
      <c r="T696" s="9"/>
      <c r="U696" s="9"/>
      <c r="W696" s="12"/>
      <c r="X696" s="10"/>
      <c r="Z696" s="11"/>
    </row>
    <row r="697" spans="7:26" x14ac:dyDescent="0.3">
      <c r="G697" s="12"/>
      <c r="M697" s="9"/>
      <c r="N697" s="9"/>
      <c r="O697" s="9"/>
      <c r="P697" s="9"/>
      <c r="Q697" s="9"/>
      <c r="R697" s="9"/>
      <c r="T697" s="9"/>
      <c r="U697" s="9"/>
      <c r="W697" s="12"/>
      <c r="X697" s="10"/>
      <c r="Z697" s="11"/>
    </row>
    <row r="698" spans="7:26" x14ac:dyDescent="0.3">
      <c r="G698" s="12"/>
      <c r="M698" s="9"/>
      <c r="N698" s="9"/>
      <c r="O698" s="9"/>
      <c r="P698" s="9"/>
      <c r="Q698" s="9"/>
      <c r="R698" s="9"/>
      <c r="T698" s="9"/>
      <c r="U698" s="9"/>
      <c r="W698" s="12"/>
      <c r="X698" s="10"/>
      <c r="Z698" s="11"/>
    </row>
    <row r="699" spans="7:26" x14ac:dyDescent="0.3">
      <c r="G699" s="12"/>
      <c r="M699" s="9"/>
      <c r="N699" s="9"/>
      <c r="O699" s="9"/>
      <c r="P699" s="9"/>
      <c r="Q699" s="9"/>
      <c r="R699" s="9"/>
      <c r="T699" s="9"/>
      <c r="U699" s="9"/>
      <c r="W699" s="12"/>
      <c r="X699" s="10"/>
      <c r="Z699" s="11"/>
    </row>
    <row r="700" spans="7:26" x14ac:dyDescent="0.3">
      <c r="G700" s="12"/>
      <c r="M700" s="9"/>
      <c r="N700" s="9"/>
      <c r="O700" s="9"/>
      <c r="P700" s="9"/>
      <c r="Q700" s="9"/>
      <c r="R700" s="9"/>
      <c r="T700" s="9"/>
      <c r="U700" s="9"/>
      <c r="W700" s="12"/>
      <c r="X700" s="10"/>
      <c r="Z700" s="11"/>
    </row>
    <row r="701" spans="7:26" x14ac:dyDescent="0.3">
      <c r="G701" s="12"/>
      <c r="M701" s="9"/>
      <c r="N701" s="9"/>
      <c r="O701" s="9"/>
      <c r="P701" s="9"/>
      <c r="Q701" s="9"/>
      <c r="R701" s="9"/>
      <c r="T701" s="9"/>
      <c r="U701" s="9"/>
      <c r="W701" s="12"/>
      <c r="X701" s="10"/>
      <c r="Z701" s="11"/>
    </row>
    <row r="702" spans="7:26" x14ac:dyDescent="0.3">
      <c r="G702" s="12"/>
      <c r="M702" s="9"/>
      <c r="N702" s="9"/>
      <c r="O702" s="9"/>
      <c r="P702" s="9"/>
      <c r="Q702" s="9"/>
      <c r="R702" s="9"/>
      <c r="T702" s="9"/>
      <c r="U702" s="9"/>
      <c r="W702" s="12"/>
      <c r="X702" s="10"/>
      <c r="Z702" s="11"/>
    </row>
    <row r="703" spans="7:26" x14ac:dyDescent="0.3">
      <c r="G703" s="12"/>
      <c r="M703" s="9"/>
      <c r="N703" s="9"/>
      <c r="O703" s="9"/>
      <c r="P703" s="9"/>
      <c r="Q703" s="9"/>
      <c r="R703" s="9"/>
      <c r="T703" s="9"/>
      <c r="U703" s="9"/>
      <c r="W703" s="12"/>
      <c r="X703" s="10"/>
      <c r="Z703" s="11"/>
    </row>
    <row r="704" spans="7:26" x14ac:dyDescent="0.3">
      <c r="G704" s="12"/>
      <c r="M704" s="9"/>
      <c r="N704" s="9"/>
      <c r="O704" s="9"/>
      <c r="P704" s="9"/>
      <c r="Q704" s="9"/>
      <c r="R704" s="9"/>
      <c r="T704" s="9"/>
      <c r="U704" s="9"/>
      <c r="W704" s="12"/>
      <c r="X704" s="10"/>
      <c r="Z704" s="11"/>
    </row>
    <row r="705" spans="7:26" x14ac:dyDescent="0.3">
      <c r="G705" s="12"/>
      <c r="M705" s="9"/>
      <c r="N705" s="9"/>
      <c r="O705" s="9"/>
      <c r="P705" s="9"/>
      <c r="Q705" s="9"/>
      <c r="R705" s="9"/>
      <c r="T705" s="9"/>
      <c r="U705" s="9"/>
      <c r="W705" s="12"/>
      <c r="X705" s="10"/>
      <c r="Z705" s="11"/>
    </row>
    <row r="706" spans="7:26" x14ac:dyDescent="0.3">
      <c r="G706" s="12"/>
      <c r="M706" s="9"/>
      <c r="N706" s="9"/>
      <c r="O706" s="9"/>
      <c r="P706" s="9"/>
      <c r="Q706" s="9"/>
      <c r="R706" s="9"/>
      <c r="T706" s="9"/>
      <c r="U706" s="9"/>
      <c r="W706" s="12"/>
      <c r="X706" s="10"/>
      <c r="Z706" s="11"/>
    </row>
    <row r="707" spans="7:26" x14ac:dyDescent="0.3">
      <c r="G707" s="12"/>
      <c r="M707" s="9"/>
      <c r="N707" s="9"/>
      <c r="O707" s="9"/>
      <c r="P707" s="9"/>
      <c r="Q707" s="9"/>
      <c r="R707" s="9"/>
      <c r="T707" s="9"/>
      <c r="U707" s="9"/>
      <c r="W707" s="12"/>
      <c r="X707" s="10"/>
      <c r="Z707" s="11"/>
    </row>
    <row r="708" spans="7:26" x14ac:dyDescent="0.3">
      <c r="G708" s="12"/>
      <c r="M708" s="9"/>
      <c r="N708" s="9"/>
      <c r="O708" s="9"/>
      <c r="P708" s="9"/>
      <c r="Q708" s="9"/>
      <c r="R708" s="9"/>
      <c r="T708" s="9"/>
      <c r="U708" s="9"/>
      <c r="W708" s="12"/>
      <c r="X708" s="10"/>
      <c r="Z708" s="11"/>
    </row>
    <row r="709" spans="7:26" x14ac:dyDescent="0.3">
      <c r="G709" s="12"/>
      <c r="M709" s="9"/>
      <c r="N709" s="9"/>
      <c r="O709" s="9"/>
      <c r="P709" s="9"/>
      <c r="Q709" s="9"/>
      <c r="R709" s="9"/>
      <c r="T709" s="9"/>
      <c r="U709" s="9"/>
      <c r="W709" s="12"/>
      <c r="X709" s="10"/>
      <c r="Z709" s="11"/>
    </row>
    <row r="710" spans="7:26" x14ac:dyDescent="0.3">
      <c r="G710" s="12"/>
      <c r="M710" s="9"/>
      <c r="N710" s="9"/>
      <c r="O710" s="9"/>
      <c r="P710" s="9"/>
      <c r="Q710" s="9"/>
      <c r="R710" s="9"/>
      <c r="T710" s="9"/>
      <c r="U710" s="9"/>
      <c r="W710" s="12"/>
      <c r="X710" s="10"/>
      <c r="Z710" s="11"/>
    </row>
    <row r="711" spans="7:26" x14ac:dyDescent="0.3">
      <c r="G711" s="12"/>
      <c r="M711" s="9"/>
      <c r="N711" s="9"/>
      <c r="O711" s="9"/>
      <c r="P711" s="9"/>
      <c r="Q711" s="9"/>
      <c r="R711" s="9"/>
      <c r="T711" s="9"/>
      <c r="U711" s="9"/>
      <c r="W711" s="12"/>
      <c r="X711" s="10"/>
      <c r="Z711" s="11"/>
    </row>
    <row r="712" spans="7:26" x14ac:dyDescent="0.3">
      <c r="G712" s="12"/>
      <c r="M712" s="9"/>
      <c r="N712" s="9"/>
      <c r="O712" s="9"/>
      <c r="P712" s="9"/>
      <c r="Q712" s="9"/>
      <c r="R712" s="9"/>
      <c r="T712" s="9"/>
      <c r="U712" s="9"/>
      <c r="W712" s="12"/>
      <c r="X712" s="10"/>
      <c r="Z712" s="11"/>
    </row>
    <row r="713" spans="7:26" x14ac:dyDescent="0.3">
      <c r="G713" s="12"/>
      <c r="M713" s="9"/>
      <c r="N713" s="9"/>
      <c r="O713" s="9"/>
      <c r="P713" s="9"/>
      <c r="Q713" s="9"/>
      <c r="R713" s="9"/>
      <c r="T713" s="9"/>
      <c r="U713" s="9"/>
      <c r="W713" s="12"/>
      <c r="X713" s="10"/>
      <c r="Z713" s="11"/>
    </row>
    <row r="714" spans="7:26" x14ac:dyDescent="0.3">
      <c r="G714" s="12"/>
      <c r="M714" s="9"/>
      <c r="N714" s="9"/>
      <c r="O714" s="9"/>
      <c r="P714" s="9"/>
      <c r="Q714" s="9"/>
      <c r="R714" s="9"/>
      <c r="T714" s="9"/>
      <c r="U714" s="9"/>
      <c r="W714" s="12"/>
      <c r="X714" s="10"/>
      <c r="Z714" s="11"/>
    </row>
    <row r="715" spans="7:26" x14ac:dyDescent="0.3">
      <c r="G715" s="12"/>
      <c r="M715" s="9"/>
      <c r="N715" s="9"/>
      <c r="O715" s="9"/>
      <c r="P715" s="9"/>
      <c r="Q715" s="9"/>
      <c r="R715" s="9"/>
      <c r="T715" s="9"/>
      <c r="U715" s="9"/>
      <c r="W715" s="12"/>
      <c r="X715" s="10"/>
      <c r="Z715" s="11"/>
    </row>
    <row r="716" spans="7:26" x14ac:dyDescent="0.3">
      <c r="G716" s="12"/>
      <c r="M716" s="9"/>
      <c r="N716" s="9"/>
      <c r="O716" s="9"/>
      <c r="P716" s="9"/>
      <c r="Q716" s="9"/>
      <c r="R716" s="9"/>
      <c r="T716" s="9"/>
      <c r="U716" s="9"/>
      <c r="W716" s="12"/>
      <c r="X716" s="10"/>
      <c r="Z716" s="11"/>
    </row>
    <row r="717" spans="7:26" x14ac:dyDescent="0.3">
      <c r="G717" s="12"/>
      <c r="M717" s="9"/>
      <c r="N717" s="9"/>
      <c r="O717" s="9"/>
      <c r="P717" s="9"/>
      <c r="Q717" s="9"/>
      <c r="R717" s="9"/>
      <c r="T717" s="9"/>
      <c r="U717" s="9"/>
      <c r="W717" s="12"/>
      <c r="X717" s="10"/>
      <c r="Z717" s="11"/>
    </row>
    <row r="718" spans="7:26" x14ac:dyDescent="0.3">
      <c r="G718" s="12"/>
      <c r="M718" s="9"/>
      <c r="N718" s="9"/>
      <c r="O718" s="9"/>
      <c r="P718" s="9"/>
      <c r="Q718" s="9"/>
      <c r="R718" s="9"/>
      <c r="T718" s="9"/>
      <c r="U718" s="9"/>
      <c r="W718" s="12"/>
      <c r="X718" s="10"/>
      <c r="Z718" s="11"/>
    </row>
    <row r="719" spans="7:26" x14ac:dyDescent="0.3">
      <c r="G719" s="12"/>
      <c r="M719" s="9"/>
      <c r="N719" s="9"/>
      <c r="O719" s="9"/>
      <c r="P719" s="9"/>
      <c r="Q719" s="9"/>
      <c r="R719" s="9"/>
      <c r="T719" s="9"/>
      <c r="U719" s="9"/>
      <c r="W719" s="12"/>
      <c r="X719" s="10"/>
      <c r="Z719" s="11"/>
    </row>
    <row r="720" spans="7:26" x14ac:dyDescent="0.3">
      <c r="G720" s="12"/>
      <c r="M720" s="9"/>
      <c r="N720" s="9"/>
      <c r="O720" s="9"/>
      <c r="P720" s="9"/>
      <c r="Q720" s="9"/>
      <c r="R720" s="9"/>
      <c r="T720" s="9"/>
      <c r="U720" s="9"/>
      <c r="W720" s="12"/>
      <c r="X720" s="10"/>
      <c r="Z720" s="11"/>
    </row>
    <row r="721" spans="7:26" x14ac:dyDescent="0.3">
      <c r="G721" s="12"/>
      <c r="M721" s="9"/>
      <c r="N721" s="9"/>
      <c r="O721" s="9"/>
      <c r="P721" s="9"/>
      <c r="Q721" s="9"/>
      <c r="R721" s="9"/>
      <c r="T721" s="9"/>
      <c r="U721" s="9"/>
      <c r="W721" s="12"/>
      <c r="X721" s="10"/>
      <c r="Z721" s="11"/>
    </row>
    <row r="722" spans="7:26" x14ac:dyDescent="0.3">
      <c r="G722" s="12"/>
      <c r="M722" s="9"/>
      <c r="N722" s="9"/>
      <c r="O722" s="9"/>
      <c r="P722" s="9"/>
      <c r="Q722" s="9"/>
      <c r="R722" s="9"/>
      <c r="T722" s="9"/>
      <c r="U722" s="9"/>
      <c r="W722" s="12"/>
      <c r="X722" s="10"/>
      <c r="Z722" s="11"/>
    </row>
    <row r="723" spans="7:26" x14ac:dyDescent="0.3">
      <c r="G723" s="12"/>
      <c r="M723" s="9"/>
      <c r="N723" s="9"/>
      <c r="O723" s="9"/>
      <c r="P723" s="9"/>
      <c r="Q723" s="9"/>
      <c r="R723" s="9"/>
      <c r="T723" s="9"/>
      <c r="U723" s="9"/>
      <c r="W723" s="12"/>
      <c r="X723" s="10"/>
      <c r="Z723" s="11"/>
    </row>
    <row r="724" spans="7:26" x14ac:dyDescent="0.3">
      <c r="G724" s="12"/>
      <c r="M724" s="9"/>
      <c r="N724" s="9"/>
      <c r="O724" s="9"/>
      <c r="P724" s="9"/>
      <c r="Q724" s="9"/>
      <c r="R724" s="9"/>
      <c r="T724" s="9"/>
      <c r="U724" s="9"/>
      <c r="W724" s="12"/>
      <c r="X724" s="10"/>
      <c r="Z724" s="11"/>
    </row>
    <row r="725" spans="7:26" x14ac:dyDescent="0.3">
      <c r="G725" s="12"/>
      <c r="M725" s="9"/>
      <c r="N725" s="9"/>
      <c r="O725" s="9"/>
      <c r="P725" s="9"/>
      <c r="Q725" s="9"/>
      <c r="R725" s="9"/>
      <c r="T725" s="9"/>
      <c r="U725" s="9"/>
      <c r="W725" s="12"/>
      <c r="X725" s="10"/>
      <c r="Z725" s="11"/>
    </row>
    <row r="726" spans="7:26" x14ac:dyDescent="0.3">
      <c r="G726" s="12"/>
      <c r="M726" s="9"/>
      <c r="N726" s="9"/>
      <c r="O726" s="9"/>
      <c r="P726" s="9"/>
      <c r="Q726" s="9"/>
      <c r="R726" s="9"/>
      <c r="T726" s="9"/>
      <c r="U726" s="9"/>
      <c r="W726" s="12"/>
      <c r="X726" s="10"/>
      <c r="Z726" s="11"/>
    </row>
    <row r="727" spans="7:26" x14ac:dyDescent="0.3">
      <c r="G727" s="12"/>
      <c r="M727" s="9"/>
      <c r="N727" s="9"/>
      <c r="O727" s="9"/>
      <c r="P727" s="9"/>
      <c r="Q727" s="9"/>
      <c r="R727" s="9"/>
      <c r="T727" s="9"/>
      <c r="U727" s="9"/>
      <c r="W727" s="12"/>
      <c r="X727" s="10"/>
      <c r="Z727" s="11"/>
    </row>
    <row r="728" spans="7:26" x14ac:dyDescent="0.3">
      <c r="G728" s="12"/>
      <c r="M728" s="9"/>
      <c r="N728" s="9"/>
      <c r="O728" s="9"/>
      <c r="P728" s="9"/>
      <c r="Q728" s="9"/>
      <c r="R728" s="9"/>
      <c r="T728" s="9"/>
      <c r="U728" s="9"/>
      <c r="W728" s="12"/>
      <c r="X728" s="10"/>
      <c r="Z728" s="11"/>
    </row>
    <row r="729" spans="7:26" x14ac:dyDescent="0.3">
      <c r="G729" s="12"/>
      <c r="M729" s="9"/>
      <c r="N729" s="9"/>
      <c r="O729" s="9"/>
      <c r="P729" s="9"/>
      <c r="Q729" s="9"/>
      <c r="R729" s="9"/>
      <c r="T729" s="9"/>
      <c r="U729" s="9"/>
      <c r="W729" s="12"/>
      <c r="X729" s="10"/>
      <c r="Z729" s="11"/>
    </row>
    <row r="730" spans="7:26" x14ac:dyDescent="0.3">
      <c r="G730" s="12"/>
      <c r="M730" s="9"/>
      <c r="N730" s="9"/>
      <c r="O730" s="9"/>
      <c r="P730" s="9"/>
      <c r="Q730" s="9"/>
      <c r="R730" s="9"/>
      <c r="T730" s="9"/>
      <c r="U730" s="9"/>
      <c r="W730" s="12"/>
      <c r="X730" s="10"/>
      <c r="Z730" s="11"/>
    </row>
    <row r="731" spans="7:26" x14ac:dyDescent="0.3">
      <c r="G731" s="12"/>
      <c r="M731" s="9"/>
      <c r="N731" s="9"/>
      <c r="O731" s="9"/>
      <c r="P731" s="9"/>
      <c r="Q731" s="9"/>
      <c r="R731" s="9"/>
      <c r="T731" s="9"/>
      <c r="U731" s="9"/>
      <c r="W731" s="12"/>
      <c r="X731" s="10"/>
      <c r="Z731" s="11"/>
    </row>
    <row r="732" spans="7:26" x14ac:dyDescent="0.3">
      <c r="G732" s="12"/>
      <c r="M732" s="9"/>
      <c r="N732" s="9"/>
      <c r="O732" s="9"/>
      <c r="P732" s="9"/>
      <c r="Q732" s="9"/>
      <c r="R732" s="9"/>
      <c r="T732" s="9"/>
      <c r="U732" s="9"/>
      <c r="W732" s="12"/>
      <c r="X732" s="10"/>
      <c r="Z732" s="11"/>
    </row>
    <row r="733" spans="7:26" x14ac:dyDescent="0.3">
      <c r="G733" s="12"/>
      <c r="M733" s="9"/>
      <c r="N733" s="9"/>
      <c r="O733" s="9"/>
      <c r="P733" s="9"/>
      <c r="Q733" s="9"/>
      <c r="R733" s="9"/>
      <c r="T733" s="9"/>
      <c r="U733" s="9"/>
      <c r="W733" s="12"/>
      <c r="X733" s="10"/>
      <c r="Z733" s="11"/>
    </row>
    <row r="734" spans="7:26" x14ac:dyDescent="0.3">
      <c r="G734" s="12"/>
      <c r="M734" s="9"/>
      <c r="N734" s="9"/>
      <c r="O734" s="9"/>
      <c r="P734" s="9"/>
      <c r="Q734" s="9"/>
      <c r="R734" s="9"/>
      <c r="T734" s="9"/>
      <c r="U734" s="9"/>
      <c r="W734" s="12"/>
      <c r="X734" s="10"/>
      <c r="Z734" s="11"/>
    </row>
    <row r="735" spans="7:26" x14ac:dyDescent="0.3">
      <c r="G735" s="12"/>
      <c r="M735" s="9"/>
      <c r="N735" s="9"/>
      <c r="O735" s="9"/>
      <c r="P735" s="9"/>
      <c r="Q735" s="9"/>
      <c r="R735" s="9"/>
      <c r="T735" s="9"/>
      <c r="U735" s="9"/>
      <c r="W735" s="12"/>
      <c r="X735" s="10"/>
      <c r="Z735" s="11"/>
    </row>
    <row r="736" spans="7:26" x14ac:dyDescent="0.3">
      <c r="G736" s="12"/>
      <c r="M736" s="9"/>
      <c r="N736" s="9"/>
      <c r="O736" s="9"/>
      <c r="P736" s="9"/>
      <c r="Q736" s="9"/>
      <c r="R736" s="9"/>
      <c r="T736" s="9"/>
      <c r="U736" s="9"/>
      <c r="W736" s="12"/>
      <c r="X736" s="10"/>
      <c r="Z736" s="11"/>
    </row>
    <row r="737" spans="7:26" x14ac:dyDescent="0.3">
      <c r="G737" s="12"/>
      <c r="M737" s="9"/>
      <c r="N737" s="9"/>
      <c r="O737" s="9"/>
      <c r="P737" s="9"/>
      <c r="Q737" s="9"/>
      <c r="R737" s="9"/>
      <c r="T737" s="9"/>
      <c r="U737" s="9"/>
      <c r="W737" s="12"/>
      <c r="X737" s="10"/>
      <c r="Z737" s="11"/>
    </row>
    <row r="738" spans="7:26" x14ac:dyDescent="0.3">
      <c r="G738" s="12"/>
      <c r="M738" s="9"/>
      <c r="N738" s="9"/>
      <c r="O738" s="9"/>
      <c r="P738" s="9"/>
      <c r="Q738" s="9"/>
      <c r="R738" s="9"/>
      <c r="T738" s="9"/>
      <c r="U738" s="9"/>
      <c r="W738" s="12"/>
      <c r="X738" s="10"/>
      <c r="Z738" s="11"/>
    </row>
    <row r="739" spans="7:26" x14ac:dyDescent="0.3">
      <c r="G739" s="12"/>
      <c r="M739" s="9"/>
      <c r="N739" s="9"/>
      <c r="O739" s="9"/>
      <c r="P739" s="9"/>
      <c r="Q739" s="9"/>
      <c r="R739" s="9"/>
      <c r="T739" s="9"/>
      <c r="U739" s="9"/>
      <c r="W739" s="12"/>
      <c r="X739" s="10"/>
      <c r="Z739" s="11"/>
    </row>
    <row r="740" spans="7:26" x14ac:dyDescent="0.3">
      <c r="G740" s="12"/>
      <c r="M740" s="9"/>
      <c r="N740" s="9"/>
      <c r="O740" s="9"/>
      <c r="P740" s="9"/>
      <c r="Q740" s="9"/>
      <c r="R740" s="9"/>
      <c r="T740" s="9"/>
      <c r="U740" s="9"/>
      <c r="W740" s="12"/>
      <c r="X740" s="10"/>
      <c r="Z740" s="11"/>
    </row>
    <row r="741" spans="7:26" x14ac:dyDescent="0.3">
      <c r="G741" s="12"/>
      <c r="M741" s="9"/>
      <c r="N741" s="9"/>
      <c r="O741" s="9"/>
      <c r="P741" s="9"/>
      <c r="Q741" s="9"/>
      <c r="R741" s="9"/>
      <c r="T741" s="9"/>
      <c r="U741" s="9"/>
      <c r="W741" s="12"/>
      <c r="X741" s="10"/>
      <c r="Z741" s="11"/>
    </row>
    <row r="742" spans="7:26" x14ac:dyDescent="0.3">
      <c r="G742" s="12"/>
      <c r="M742" s="9"/>
      <c r="N742" s="9"/>
      <c r="O742" s="9"/>
      <c r="P742" s="9"/>
      <c r="Q742" s="9"/>
      <c r="R742" s="9"/>
      <c r="T742" s="9"/>
      <c r="U742" s="9"/>
      <c r="W742" s="12"/>
      <c r="X742" s="10"/>
      <c r="Z742" s="11"/>
    </row>
    <row r="743" spans="7:26" x14ac:dyDescent="0.3">
      <c r="G743" s="12"/>
      <c r="M743" s="9"/>
      <c r="N743" s="9"/>
      <c r="O743" s="9"/>
      <c r="P743" s="9"/>
      <c r="Q743" s="9"/>
      <c r="R743" s="9"/>
      <c r="T743" s="9"/>
      <c r="U743" s="9"/>
      <c r="W743" s="12"/>
      <c r="X743" s="10"/>
      <c r="Z743" s="11"/>
    </row>
    <row r="744" spans="7:26" x14ac:dyDescent="0.3">
      <c r="G744" s="12"/>
      <c r="M744" s="9"/>
      <c r="N744" s="9"/>
      <c r="O744" s="9"/>
      <c r="P744" s="9"/>
      <c r="Q744" s="9"/>
      <c r="R744" s="9"/>
      <c r="T744" s="9"/>
      <c r="U744" s="9"/>
      <c r="W744" s="12"/>
      <c r="X744" s="10"/>
      <c r="Z744" s="11"/>
    </row>
    <row r="745" spans="7:26" x14ac:dyDescent="0.3">
      <c r="G745" s="12"/>
      <c r="M745" s="9"/>
      <c r="N745" s="9"/>
      <c r="O745" s="9"/>
      <c r="P745" s="9"/>
      <c r="Q745" s="9"/>
      <c r="R745" s="9"/>
      <c r="T745" s="9"/>
      <c r="U745" s="9"/>
      <c r="W745" s="12"/>
      <c r="X745" s="10"/>
      <c r="Z745" s="11"/>
    </row>
    <row r="746" spans="7:26" x14ac:dyDescent="0.3">
      <c r="G746" s="12"/>
      <c r="M746" s="9"/>
      <c r="N746" s="9"/>
      <c r="O746" s="9"/>
      <c r="P746" s="9"/>
      <c r="Q746" s="9"/>
      <c r="R746" s="9"/>
      <c r="T746" s="9"/>
      <c r="U746" s="9"/>
      <c r="W746" s="12"/>
      <c r="X746" s="10"/>
      <c r="Z746" s="11"/>
    </row>
    <row r="747" spans="7:26" x14ac:dyDescent="0.3">
      <c r="G747" s="12"/>
      <c r="M747" s="9"/>
      <c r="N747" s="9"/>
      <c r="O747" s="9"/>
      <c r="P747" s="9"/>
      <c r="Q747" s="9"/>
      <c r="R747" s="9"/>
      <c r="T747" s="9"/>
      <c r="U747" s="9"/>
      <c r="W747" s="12"/>
      <c r="X747" s="10"/>
      <c r="Z747" s="11"/>
    </row>
    <row r="748" spans="7:26" x14ac:dyDescent="0.3">
      <c r="G748" s="12"/>
      <c r="M748" s="9"/>
      <c r="N748" s="9"/>
      <c r="O748" s="9"/>
      <c r="P748" s="9"/>
      <c r="Q748" s="9"/>
      <c r="R748" s="9"/>
      <c r="T748" s="9"/>
      <c r="U748" s="9"/>
      <c r="W748" s="12"/>
      <c r="X748" s="10"/>
      <c r="Z748" s="11"/>
    </row>
    <row r="749" spans="7:26" x14ac:dyDescent="0.3">
      <c r="G749" s="12"/>
      <c r="M749" s="9"/>
      <c r="N749" s="9"/>
      <c r="O749" s="9"/>
      <c r="P749" s="9"/>
      <c r="Q749" s="9"/>
      <c r="R749" s="9"/>
      <c r="T749" s="9"/>
      <c r="U749" s="9"/>
      <c r="W749" s="12"/>
      <c r="X749" s="10"/>
      <c r="Z749" s="11"/>
    </row>
    <row r="750" spans="7:26" x14ac:dyDescent="0.3">
      <c r="G750" s="12"/>
      <c r="M750" s="9"/>
      <c r="N750" s="9"/>
      <c r="O750" s="9"/>
      <c r="P750" s="9"/>
      <c r="Q750" s="9"/>
      <c r="R750" s="9"/>
      <c r="T750" s="9"/>
      <c r="U750" s="9"/>
      <c r="W750" s="12"/>
      <c r="X750" s="10"/>
      <c r="Z750" s="11"/>
    </row>
    <row r="751" spans="7:26" x14ac:dyDescent="0.3">
      <c r="G751" s="12"/>
      <c r="M751" s="9"/>
      <c r="N751" s="9"/>
      <c r="O751" s="9"/>
      <c r="P751" s="9"/>
      <c r="Q751" s="9"/>
      <c r="R751" s="9"/>
      <c r="T751" s="9"/>
      <c r="U751" s="9"/>
      <c r="W751" s="12"/>
      <c r="X751" s="10"/>
      <c r="Z751" s="11"/>
    </row>
    <row r="752" spans="7:26" x14ac:dyDescent="0.3">
      <c r="G752" s="12"/>
      <c r="M752" s="9"/>
      <c r="N752" s="9"/>
      <c r="O752" s="9"/>
      <c r="P752" s="9"/>
      <c r="Q752" s="9"/>
      <c r="R752" s="9"/>
      <c r="T752" s="9"/>
      <c r="U752" s="9"/>
      <c r="W752" s="12"/>
      <c r="X752" s="10"/>
      <c r="Z752" s="11"/>
    </row>
    <row r="753" spans="7:26" x14ac:dyDescent="0.3">
      <c r="G753" s="12"/>
      <c r="M753" s="9"/>
      <c r="N753" s="9"/>
      <c r="O753" s="9"/>
      <c r="P753" s="9"/>
      <c r="Q753" s="9"/>
      <c r="R753" s="9"/>
      <c r="T753" s="9"/>
      <c r="U753" s="9"/>
      <c r="W753" s="12"/>
      <c r="X753" s="10"/>
      <c r="Z753" s="11"/>
    </row>
    <row r="754" spans="7:26" x14ac:dyDescent="0.3">
      <c r="G754" s="12"/>
      <c r="M754" s="9"/>
      <c r="N754" s="9"/>
      <c r="O754" s="9"/>
      <c r="P754" s="9"/>
      <c r="Q754" s="9"/>
      <c r="R754" s="9"/>
      <c r="T754" s="9"/>
      <c r="U754" s="9"/>
      <c r="W754" s="12"/>
      <c r="X754" s="10"/>
      <c r="Z754" s="11"/>
    </row>
    <row r="755" spans="7:26" x14ac:dyDescent="0.3">
      <c r="G755" s="12"/>
      <c r="M755" s="9"/>
      <c r="N755" s="9"/>
      <c r="O755" s="9"/>
      <c r="P755" s="9"/>
      <c r="Q755" s="9"/>
      <c r="R755" s="9"/>
      <c r="T755" s="9"/>
      <c r="U755" s="9"/>
      <c r="W755" s="12"/>
      <c r="X755" s="10"/>
      <c r="Z755" s="11"/>
    </row>
    <row r="756" spans="7:26" x14ac:dyDescent="0.3">
      <c r="G756" s="12"/>
      <c r="M756" s="9"/>
      <c r="N756" s="9"/>
      <c r="O756" s="9"/>
      <c r="P756" s="9"/>
      <c r="Q756" s="9"/>
      <c r="R756" s="9"/>
      <c r="T756" s="9"/>
      <c r="U756" s="9"/>
      <c r="W756" s="12"/>
      <c r="X756" s="10"/>
      <c r="Z756" s="11"/>
    </row>
    <row r="757" spans="7:26" x14ac:dyDescent="0.3">
      <c r="G757" s="12"/>
      <c r="M757" s="9"/>
      <c r="N757" s="9"/>
      <c r="O757" s="9"/>
      <c r="P757" s="9"/>
      <c r="Q757" s="9"/>
      <c r="R757" s="9"/>
      <c r="T757" s="9"/>
      <c r="U757" s="9"/>
      <c r="W757" s="12"/>
      <c r="X757" s="10"/>
      <c r="Z757" s="11"/>
    </row>
    <row r="758" spans="7:26" x14ac:dyDescent="0.3">
      <c r="G758" s="12"/>
      <c r="M758" s="9"/>
      <c r="N758" s="9"/>
      <c r="O758" s="9"/>
      <c r="P758" s="9"/>
      <c r="Q758" s="9"/>
      <c r="R758" s="9"/>
      <c r="T758" s="9"/>
      <c r="U758" s="9"/>
      <c r="W758" s="12"/>
      <c r="X758" s="10"/>
      <c r="Z758" s="11"/>
    </row>
    <row r="759" spans="7:26" x14ac:dyDescent="0.3">
      <c r="G759" s="12"/>
      <c r="M759" s="9"/>
      <c r="N759" s="9"/>
      <c r="O759" s="9"/>
      <c r="P759" s="9"/>
      <c r="Q759" s="9"/>
      <c r="R759" s="9"/>
      <c r="T759" s="9"/>
      <c r="U759" s="9"/>
      <c r="W759" s="12"/>
      <c r="X759" s="10"/>
      <c r="Z759" s="11"/>
    </row>
    <row r="760" spans="7:26" x14ac:dyDescent="0.3">
      <c r="G760" s="12"/>
      <c r="M760" s="9"/>
      <c r="N760" s="9"/>
      <c r="O760" s="9"/>
      <c r="P760" s="9"/>
      <c r="Q760" s="9"/>
      <c r="R760" s="9"/>
      <c r="T760" s="9"/>
      <c r="U760" s="9"/>
      <c r="W760" s="12"/>
      <c r="X760" s="10"/>
      <c r="Z760" s="11"/>
    </row>
    <row r="761" spans="7:26" x14ac:dyDescent="0.3">
      <c r="G761" s="12"/>
      <c r="M761" s="9"/>
      <c r="N761" s="9"/>
      <c r="O761" s="9"/>
      <c r="P761" s="9"/>
      <c r="Q761" s="9"/>
      <c r="R761" s="9"/>
      <c r="T761" s="9"/>
      <c r="U761" s="9"/>
      <c r="W761" s="12"/>
      <c r="X761" s="10"/>
      <c r="Z761" s="11"/>
    </row>
    <row r="762" spans="7:26" x14ac:dyDescent="0.3">
      <c r="G762" s="12"/>
      <c r="M762" s="9"/>
      <c r="N762" s="9"/>
      <c r="O762" s="9"/>
      <c r="P762" s="9"/>
      <c r="Q762" s="9"/>
      <c r="R762" s="9"/>
      <c r="T762" s="9"/>
      <c r="U762" s="9"/>
      <c r="W762" s="12"/>
      <c r="X762" s="10"/>
      <c r="Z762" s="11"/>
    </row>
    <row r="763" spans="7:26" x14ac:dyDescent="0.3">
      <c r="G763" s="12"/>
      <c r="M763" s="9"/>
      <c r="N763" s="9"/>
      <c r="O763" s="9"/>
      <c r="P763" s="9"/>
      <c r="Q763" s="9"/>
      <c r="R763" s="9"/>
      <c r="T763" s="9"/>
      <c r="U763" s="9"/>
      <c r="W763" s="12"/>
      <c r="X763" s="10"/>
      <c r="Z763" s="11"/>
    </row>
    <row r="764" spans="7:26" x14ac:dyDescent="0.3">
      <c r="G764" s="12"/>
      <c r="M764" s="9"/>
      <c r="N764" s="9"/>
      <c r="O764" s="9"/>
      <c r="P764" s="9"/>
      <c r="Q764" s="9"/>
      <c r="R764" s="9"/>
      <c r="T764" s="9"/>
      <c r="U764" s="9"/>
      <c r="W764" s="12"/>
      <c r="X764" s="10"/>
      <c r="Z764" s="11"/>
    </row>
    <row r="765" spans="7:26" x14ac:dyDescent="0.3">
      <c r="G765" s="12"/>
      <c r="M765" s="9"/>
      <c r="N765" s="9"/>
      <c r="O765" s="9"/>
      <c r="P765" s="9"/>
      <c r="Q765" s="9"/>
      <c r="R765" s="9"/>
      <c r="T765" s="9"/>
      <c r="U765" s="9"/>
      <c r="W765" s="12"/>
      <c r="X765" s="10"/>
      <c r="Z765" s="11"/>
    </row>
    <row r="766" spans="7:26" x14ac:dyDescent="0.3">
      <c r="G766" s="12"/>
      <c r="M766" s="9"/>
      <c r="N766" s="9"/>
      <c r="O766" s="9"/>
      <c r="P766" s="9"/>
      <c r="Q766" s="9"/>
      <c r="R766" s="9"/>
      <c r="T766" s="9"/>
      <c r="U766" s="9"/>
      <c r="W766" s="12"/>
      <c r="X766" s="10"/>
      <c r="Z766" s="11"/>
    </row>
    <row r="767" spans="7:26" x14ac:dyDescent="0.3">
      <c r="G767" s="12"/>
      <c r="M767" s="9"/>
      <c r="N767" s="9"/>
      <c r="O767" s="9"/>
      <c r="P767" s="9"/>
      <c r="Q767" s="9"/>
      <c r="R767" s="9"/>
      <c r="T767" s="9"/>
      <c r="U767" s="9"/>
      <c r="W767" s="12"/>
      <c r="X767" s="10"/>
      <c r="Z767" s="11"/>
    </row>
    <row r="768" spans="7:26" x14ac:dyDescent="0.3">
      <c r="G768" s="12"/>
      <c r="M768" s="9"/>
      <c r="N768" s="9"/>
      <c r="O768" s="9"/>
      <c r="P768" s="9"/>
      <c r="Q768" s="9"/>
      <c r="R768" s="9"/>
      <c r="T768" s="9"/>
      <c r="U768" s="9"/>
      <c r="W768" s="12"/>
      <c r="X768" s="10"/>
      <c r="Z768" s="11"/>
    </row>
    <row r="769" spans="7:26" x14ac:dyDescent="0.3">
      <c r="G769" s="12"/>
      <c r="M769" s="9"/>
      <c r="N769" s="9"/>
      <c r="O769" s="9"/>
      <c r="P769" s="9"/>
      <c r="Q769" s="9"/>
      <c r="R769" s="9"/>
      <c r="T769" s="9"/>
      <c r="U769" s="9"/>
      <c r="W769" s="12"/>
      <c r="X769" s="10"/>
      <c r="Z769" s="11"/>
    </row>
    <row r="770" spans="7:26" x14ac:dyDescent="0.3">
      <c r="G770" s="12"/>
      <c r="M770" s="9"/>
      <c r="N770" s="9"/>
      <c r="O770" s="9"/>
      <c r="P770" s="9"/>
      <c r="Q770" s="9"/>
      <c r="R770" s="9"/>
      <c r="T770" s="9"/>
      <c r="U770" s="9"/>
      <c r="W770" s="12"/>
      <c r="X770" s="10"/>
      <c r="Z770" s="11"/>
    </row>
    <row r="771" spans="7:26" x14ac:dyDescent="0.3">
      <c r="G771" s="12"/>
      <c r="M771" s="9"/>
      <c r="N771" s="9"/>
      <c r="O771" s="9"/>
      <c r="P771" s="9"/>
      <c r="Q771" s="9"/>
      <c r="R771" s="9"/>
      <c r="T771" s="9"/>
      <c r="U771" s="9"/>
      <c r="W771" s="12"/>
      <c r="X771" s="10"/>
      <c r="Z771" s="11"/>
    </row>
    <row r="772" spans="7:26" x14ac:dyDescent="0.3">
      <c r="G772" s="12"/>
      <c r="M772" s="9"/>
      <c r="N772" s="9"/>
      <c r="O772" s="9"/>
      <c r="P772" s="9"/>
      <c r="Q772" s="9"/>
      <c r="R772" s="9"/>
      <c r="T772" s="9"/>
      <c r="U772" s="9"/>
      <c r="W772" s="12"/>
      <c r="X772" s="10"/>
      <c r="Z772" s="11"/>
    </row>
    <row r="773" spans="7:26" x14ac:dyDescent="0.3">
      <c r="G773" s="12"/>
      <c r="M773" s="9"/>
      <c r="N773" s="9"/>
      <c r="O773" s="9"/>
      <c r="P773" s="9"/>
      <c r="Q773" s="9"/>
      <c r="R773" s="9"/>
      <c r="T773" s="9"/>
      <c r="U773" s="9"/>
      <c r="W773" s="12"/>
      <c r="X773" s="10"/>
      <c r="Z773" s="11"/>
    </row>
    <row r="774" spans="7:26" x14ac:dyDescent="0.3">
      <c r="G774" s="12"/>
      <c r="M774" s="9"/>
      <c r="N774" s="9"/>
      <c r="O774" s="9"/>
      <c r="P774" s="9"/>
      <c r="Q774" s="9"/>
      <c r="R774" s="9"/>
      <c r="T774" s="9"/>
      <c r="U774" s="9"/>
      <c r="W774" s="12"/>
      <c r="X774" s="10"/>
      <c r="Z774" s="11"/>
    </row>
    <row r="775" spans="7:26" x14ac:dyDescent="0.3">
      <c r="G775" s="12"/>
      <c r="M775" s="9"/>
      <c r="N775" s="9"/>
      <c r="O775" s="9"/>
      <c r="P775" s="9"/>
      <c r="Q775" s="9"/>
      <c r="R775" s="9"/>
      <c r="T775" s="9"/>
      <c r="U775" s="9"/>
      <c r="W775" s="12"/>
      <c r="X775" s="10"/>
      <c r="Z775" s="11"/>
    </row>
    <row r="776" spans="7:26" x14ac:dyDescent="0.3">
      <c r="G776" s="12"/>
      <c r="M776" s="9"/>
      <c r="N776" s="9"/>
      <c r="O776" s="9"/>
      <c r="P776" s="9"/>
      <c r="Q776" s="9"/>
      <c r="R776" s="9"/>
      <c r="T776" s="9"/>
      <c r="U776" s="9"/>
      <c r="W776" s="12"/>
      <c r="X776" s="10"/>
      <c r="Z776" s="11"/>
    </row>
    <row r="777" spans="7:26" x14ac:dyDescent="0.3">
      <c r="G777" s="12"/>
      <c r="M777" s="9"/>
      <c r="N777" s="9"/>
      <c r="O777" s="9"/>
      <c r="P777" s="9"/>
      <c r="Q777" s="9"/>
      <c r="R777" s="9"/>
      <c r="T777" s="9"/>
      <c r="U777" s="9"/>
      <c r="W777" s="12"/>
      <c r="X777" s="10"/>
      <c r="Z777" s="11"/>
    </row>
    <row r="778" spans="7:26" x14ac:dyDescent="0.3">
      <c r="G778" s="12"/>
      <c r="M778" s="9"/>
      <c r="N778" s="9"/>
      <c r="O778" s="9"/>
      <c r="P778" s="9"/>
      <c r="Q778" s="9"/>
      <c r="R778" s="9"/>
      <c r="T778" s="9"/>
      <c r="U778" s="9"/>
      <c r="W778" s="12"/>
      <c r="X778" s="10"/>
      <c r="Z778" s="11"/>
    </row>
    <row r="779" spans="7:26" x14ac:dyDescent="0.3">
      <c r="G779" s="12"/>
      <c r="M779" s="9"/>
      <c r="N779" s="9"/>
      <c r="O779" s="9"/>
      <c r="P779" s="9"/>
      <c r="Q779" s="9"/>
      <c r="R779" s="9"/>
      <c r="T779" s="9"/>
      <c r="U779" s="9"/>
      <c r="W779" s="12"/>
      <c r="X779" s="10"/>
      <c r="Z779" s="11"/>
    </row>
    <row r="780" spans="7:26" x14ac:dyDescent="0.3">
      <c r="G780" s="12"/>
      <c r="M780" s="9"/>
      <c r="N780" s="9"/>
      <c r="O780" s="9"/>
      <c r="P780" s="9"/>
      <c r="Q780" s="9"/>
      <c r="R780" s="9"/>
      <c r="T780" s="9"/>
      <c r="U780" s="9"/>
      <c r="W780" s="12"/>
      <c r="X780" s="10"/>
      <c r="Z780" s="11"/>
    </row>
    <row r="781" spans="7:26" x14ac:dyDescent="0.3">
      <c r="G781" s="12"/>
      <c r="M781" s="9"/>
      <c r="N781" s="9"/>
      <c r="O781" s="9"/>
      <c r="P781" s="9"/>
      <c r="Q781" s="9"/>
      <c r="R781" s="9"/>
      <c r="T781" s="9"/>
      <c r="U781" s="9"/>
      <c r="W781" s="12"/>
      <c r="X781" s="10"/>
      <c r="Z781" s="11"/>
    </row>
    <row r="782" spans="7:26" x14ac:dyDescent="0.3">
      <c r="G782" s="12"/>
      <c r="M782" s="9"/>
      <c r="N782" s="9"/>
      <c r="O782" s="9"/>
      <c r="P782" s="9"/>
      <c r="Q782" s="9"/>
      <c r="R782" s="9"/>
      <c r="T782" s="9"/>
      <c r="U782" s="9"/>
      <c r="W782" s="12"/>
      <c r="X782" s="10"/>
      <c r="Z782" s="11"/>
    </row>
    <row r="783" spans="7:26" x14ac:dyDescent="0.3">
      <c r="G783" s="12"/>
      <c r="M783" s="9"/>
      <c r="N783" s="9"/>
      <c r="O783" s="9"/>
      <c r="P783" s="9"/>
      <c r="Q783" s="9"/>
      <c r="R783" s="9"/>
      <c r="T783" s="9"/>
      <c r="U783" s="9"/>
      <c r="W783" s="12"/>
      <c r="X783" s="10"/>
      <c r="Z783" s="11"/>
    </row>
    <row r="784" spans="7:26" x14ac:dyDescent="0.3">
      <c r="G784" s="12"/>
      <c r="M784" s="9"/>
      <c r="N784" s="9"/>
      <c r="O784" s="9"/>
      <c r="P784" s="9"/>
      <c r="Q784" s="9"/>
      <c r="R784" s="9"/>
      <c r="T784" s="9"/>
      <c r="U784" s="9"/>
      <c r="W784" s="12"/>
      <c r="X784" s="10"/>
      <c r="Z784" s="11"/>
    </row>
    <row r="785" spans="7:26" x14ac:dyDescent="0.3">
      <c r="G785" s="12"/>
      <c r="M785" s="9"/>
      <c r="N785" s="9"/>
      <c r="O785" s="9"/>
      <c r="P785" s="9"/>
      <c r="Q785" s="9"/>
      <c r="R785" s="9"/>
      <c r="T785" s="9"/>
      <c r="U785" s="9"/>
      <c r="W785" s="12"/>
      <c r="X785" s="10"/>
      <c r="Z785" s="11"/>
    </row>
    <row r="786" spans="7:26" x14ac:dyDescent="0.3">
      <c r="G786" s="12"/>
      <c r="M786" s="9"/>
      <c r="N786" s="9"/>
      <c r="O786" s="9"/>
      <c r="P786" s="9"/>
      <c r="Q786" s="9"/>
      <c r="R786" s="9"/>
      <c r="T786" s="9"/>
      <c r="U786" s="9"/>
      <c r="W786" s="12"/>
      <c r="X786" s="10"/>
      <c r="Z786" s="11"/>
    </row>
    <row r="787" spans="7:26" x14ac:dyDescent="0.3">
      <c r="G787" s="12"/>
      <c r="M787" s="9"/>
      <c r="N787" s="9"/>
      <c r="O787" s="9"/>
      <c r="P787" s="9"/>
      <c r="Q787" s="9"/>
      <c r="R787" s="9"/>
      <c r="T787" s="9"/>
      <c r="U787" s="9"/>
      <c r="W787" s="12"/>
      <c r="X787" s="10"/>
      <c r="Z787" s="11"/>
    </row>
    <row r="788" spans="7:26" x14ac:dyDescent="0.3">
      <c r="G788" s="12"/>
      <c r="M788" s="9"/>
      <c r="N788" s="9"/>
      <c r="O788" s="9"/>
      <c r="P788" s="9"/>
      <c r="Q788" s="9"/>
      <c r="R788" s="9"/>
      <c r="T788" s="9"/>
      <c r="U788" s="9"/>
      <c r="W788" s="12"/>
      <c r="X788" s="10"/>
      <c r="Z788" s="11"/>
    </row>
    <row r="789" spans="7:26" x14ac:dyDescent="0.3">
      <c r="G789" s="12"/>
      <c r="M789" s="9"/>
      <c r="N789" s="9"/>
      <c r="O789" s="9"/>
      <c r="P789" s="9"/>
      <c r="Q789" s="9"/>
      <c r="R789" s="9"/>
      <c r="T789" s="9"/>
      <c r="U789" s="9"/>
      <c r="W789" s="12"/>
      <c r="X789" s="10"/>
      <c r="Z789" s="11"/>
    </row>
    <row r="790" spans="7:26" x14ac:dyDescent="0.3">
      <c r="G790" s="12"/>
      <c r="M790" s="9"/>
      <c r="N790" s="9"/>
      <c r="O790" s="9"/>
      <c r="P790" s="9"/>
      <c r="Q790" s="9"/>
      <c r="R790" s="9"/>
      <c r="T790" s="9"/>
      <c r="U790" s="9"/>
      <c r="W790" s="12"/>
      <c r="X790" s="10"/>
      <c r="Z790" s="11"/>
    </row>
    <row r="791" spans="7:26" x14ac:dyDescent="0.3">
      <c r="G791" s="12"/>
      <c r="M791" s="9"/>
      <c r="N791" s="9"/>
      <c r="O791" s="9"/>
      <c r="P791" s="9"/>
      <c r="Q791" s="9"/>
      <c r="R791" s="9"/>
      <c r="T791" s="9"/>
      <c r="U791" s="9"/>
      <c r="W791" s="12"/>
      <c r="X791" s="10"/>
      <c r="Z791" s="11"/>
    </row>
    <row r="792" spans="7:26" x14ac:dyDescent="0.3">
      <c r="G792" s="12"/>
      <c r="M792" s="9"/>
      <c r="N792" s="9"/>
      <c r="O792" s="9"/>
      <c r="P792" s="9"/>
      <c r="Q792" s="9"/>
      <c r="R792" s="9"/>
      <c r="T792" s="9"/>
      <c r="U792" s="9"/>
      <c r="W792" s="12"/>
      <c r="X792" s="10"/>
      <c r="Z792" s="11"/>
    </row>
    <row r="793" spans="7:26" x14ac:dyDescent="0.3">
      <c r="G793" s="12"/>
      <c r="M793" s="9"/>
      <c r="N793" s="9"/>
      <c r="O793" s="9"/>
      <c r="P793" s="9"/>
      <c r="Q793" s="9"/>
      <c r="R793" s="9"/>
      <c r="T793" s="9"/>
      <c r="U793" s="9"/>
      <c r="W793" s="12"/>
      <c r="X793" s="10"/>
      <c r="Z793" s="11"/>
    </row>
    <row r="794" spans="7:26" x14ac:dyDescent="0.3">
      <c r="G794" s="12"/>
      <c r="M794" s="9"/>
      <c r="N794" s="9"/>
      <c r="O794" s="9"/>
      <c r="P794" s="9"/>
      <c r="Q794" s="9"/>
      <c r="R794" s="9"/>
      <c r="T794" s="9"/>
      <c r="U794" s="9"/>
      <c r="W794" s="12"/>
      <c r="X794" s="10"/>
      <c r="Z794" s="11"/>
    </row>
    <row r="795" spans="7:26" x14ac:dyDescent="0.3">
      <c r="G795" s="12"/>
      <c r="M795" s="9"/>
      <c r="N795" s="9"/>
      <c r="O795" s="9"/>
      <c r="P795" s="9"/>
      <c r="Q795" s="9"/>
      <c r="R795" s="9"/>
      <c r="T795" s="9"/>
      <c r="U795" s="9"/>
      <c r="W795" s="12"/>
      <c r="X795" s="10"/>
      <c r="Z795" s="11"/>
    </row>
    <row r="796" spans="7:26" x14ac:dyDescent="0.3">
      <c r="G796" s="12"/>
      <c r="M796" s="9"/>
      <c r="N796" s="9"/>
      <c r="O796" s="9"/>
      <c r="P796" s="9"/>
      <c r="Q796" s="9"/>
      <c r="R796" s="9"/>
      <c r="T796" s="9"/>
      <c r="U796" s="9"/>
      <c r="W796" s="12"/>
      <c r="X796" s="10"/>
      <c r="Z796" s="11"/>
    </row>
    <row r="797" spans="7:26" x14ac:dyDescent="0.3">
      <c r="G797" s="12"/>
      <c r="M797" s="9"/>
      <c r="N797" s="9"/>
      <c r="O797" s="9"/>
      <c r="P797" s="9"/>
      <c r="Q797" s="9"/>
      <c r="R797" s="9"/>
      <c r="T797" s="9"/>
      <c r="U797" s="9"/>
      <c r="W797" s="12"/>
      <c r="X797" s="10"/>
      <c r="Z797" s="11"/>
    </row>
    <row r="798" spans="7:26" x14ac:dyDescent="0.3">
      <c r="G798" s="12"/>
      <c r="M798" s="9"/>
      <c r="N798" s="9"/>
      <c r="O798" s="9"/>
      <c r="P798" s="9"/>
      <c r="Q798" s="9"/>
      <c r="R798" s="9"/>
      <c r="T798" s="9"/>
      <c r="U798" s="9"/>
      <c r="W798" s="12"/>
      <c r="X798" s="10"/>
      <c r="Z798" s="11"/>
    </row>
    <row r="799" spans="7:26" x14ac:dyDescent="0.3">
      <c r="G799" s="12"/>
      <c r="M799" s="9"/>
      <c r="N799" s="9"/>
      <c r="O799" s="9"/>
      <c r="P799" s="9"/>
      <c r="Q799" s="9"/>
      <c r="R799" s="9"/>
      <c r="T799" s="9"/>
      <c r="U799" s="9"/>
      <c r="W799" s="12"/>
      <c r="X799" s="10"/>
      <c r="Z799" s="11"/>
    </row>
    <row r="800" spans="7:26" x14ac:dyDescent="0.3">
      <c r="G800" s="12"/>
      <c r="M800" s="9"/>
      <c r="N800" s="9"/>
      <c r="O800" s="9"/>
      <c r="P800" s="9"/>
      <c r="Q800" s="9"/>
      <c r="R800" s="9"/>
      <c r="T800" s="9"/>
      <c r="U800" s="9"/>
      <c r="W800" s="12"/>
      <c r="X800" s="10"/>
      <c r="Z800" s="11"/>
    </row>
    <row r="801" spans="7:26" x14ac:dyDescent="0.3">
      <c r="G801" s="12"/>
      <c r="M801" s="9"/>
      <c r="N801" s="9"/>
      <c r="O801" s="9"/>
      <c r="P801" s="9"/>
      <c r="Q801" s="9"/>
      <c r="R801" s="9"/>
      <c r="T801" s="9"/>
      <c r="U801" s="9"/>
      <c r="W801" s="12"/>
      <c r="X801" s="10"/>
      <c r="Z801" s="11"/>
    </row>
    <row r="802" spans="7:26" x14ac:dyDescent="0.3">
      <c r="G802" s="12"/>
      <c r="M802" s="9"/>
      <c r="N802" s="9"/>
      <c r="O802" s="9"/>
      <c r="P802" s="9"/>
      <c r="Q802" s="9"/>
      <c r="R802" s="9"/>
      <c r="T802" s="9"/>
      <c r="U802" s="9"/>
      <c r="W802" s="12"/>
      <c r="X802" s="10"/>
      <c r="Z802" s="11"/>
    </row>
    <row r="803" spans="7:26" x14ac:dyDescent="0.3">
      <c r="G803" s="12"/>
      <c r="M803" s="9"/>
      <c r="N803" s="9"/>
      <c r="O803" s="9"/>
      <c r="P803" s="9"/>
      <c r="Q803" s="9"/>
      <c r="R803" s="9"/>
      <c r="T803" s="9"/>
      <c r="U803" s="9"/>
      <c r="W803" s="12"/>
      <c r="X803" s="10"/>
      <c r="Z803" s="11"/>
    </row>
    <row r="804" spans="7:26" x14ac:dyDescent="0.3">
      <c r="G804" s="12"/>
      <c r="M804" s="9"/>
      <c r="N804" s="9"/>
      <c r="O804" s="9"/>
      <c r="P804" s="9"/>
      <c r="Q804" s="9"/>
      <c r="R804" s="9"/>
      <c r="T804" s="9"/>
      <c r="U804" s="9"/>
      <c r="W804" s="12"/>
      <c r="X804" s="10"/>
      <c r="Z804" s="11"/>
    </row>
    <row r="805" spans="7:26" x14ac:dyDescent="0.3">
      <c r="G805" s="12"/>
      <c r="M805" s="9"/>
      <c r="N805" s="9"/>
      <c r="O805" s="9"/>
      <c r="P805" s="9"/>
      <c r="Q805" s="9"/>
      <c r="R805" s="9"/>
      <c r="T805" s="9"/>
      <c r="U805" s="9"/>
      <c r="W805" s="12"/>
      <c r="X805" s="10"/>
      <c r="Z805" s="11"/>
    </row>
    <row r="806" spans="7:26" x14ac:dyDescent="0.3">
      <c r="G806" s="12"/>
      <c r="M806" s="9"/>
      <c r="N806" s="9"/>
      <c r="O806" s="9"/>
      <c r="P806" s="9"/>
      <c r="Q806" s="9"/>
      <c r="R806" s="9"/>
      <c r="T806" s="9"/>
      <c r="U806" s="9"/>
      <c r="W806" s="12"/>
      <c r="X806" s="10"/>
      <c r="Z806" s="11"/>
    </row>
    <row r="807" spans="7:26" x14ac:dyDescent="0.3">
      <c r="G807" s="12"/>
      <c r="M807" s="9"/>
      <c r="N807" s="9"/>
      <c r="O807" s="9"/>
      <c r="P807" s="9"/>
      <c r="Q807" s="9"/>
      <c r="R807" s="9"/>
      <c r="T807" s="9"/>
      <c r="U807" s="9"/>
      <c r="W807" s="12"/>
      <c r="X807" s="10"/>
      <c r="Z807" s="11"/>
    </row>
    <row r="808" spans="7:26" x14ac:dyDescent="0.3">
      <c r="G808" s="12"/>
      <c r="M808" s="9"/>
      <c r="N808" s="9"/>
      <c r="O808" s="9"/>
      <c r="P808" s="9"/>
      <c r="Q808" s="9"/>
      <c r="R808" s="9"/>
      <c r="T808" s="9"/>
      <c r="U808" s="9"/>
      <c r="W808" s="12"/>
      <c r="X808" s="10"/>
      <c r="Z808" s="11"/>
    </row>
    <row r="809" spans="7:26" x14ac:dyDescent="0.3">
      <c r="G809" s="12"/>
      <c r="M809" s="9"/>
      <c r="N809" s="9"/>
      <c r="O809" s="9"/>
      <c r="P809" s="9"/>
      <c r="Q809" s="9"/>
      <c r="R809" s="9"/>
      <c r="T809" s="9"/>
      <c r="U809" s="9"/>
      <c r="W809" s="12"/>
      <c r="X809" s="10"/>
      <c r="Z809" s="11"/>
    </row>
    <row r="810" spans="7:26" x14ac:dyDescent="0.3">
      <c r="G810" s="12"/>
      <c r="M810" s="9"/>
      <c r="N810" s="9"/>
      <c r="O810" s="9"/>
      <c r="P810" s="9"/>
      <c r="Q810" s="9"/>
      <c r="R810" s="9"/>
      <c r="T810" s="9"/>
      <c r="U810" s="9"/>
      <c r="W810" s="12"/>
      <c r="X810" s="10"/>
      <c r="Z810" s="11"/>
    </row>
    <row r="811" spans="7:26" x14ac:dyDescent="0.3">
      <c r="G811" s="12"/>
      <c r="M811" s="9"/>
      <c r="N811" s="9"/>
      <c r="O811" s="9"/>
      <c r="P811" s="9"/>
      <c r="Q811" s="9"/>
      <c r="R811" s="9"/>
      <c r="T811" s="9"/>
      <c r="U811" s="9"/>
      <c r="W811" s="12"/>
      <c r="X811" s="10"/>
      <c r="Z811" s="11"/>
    </row>
    <row r="812" spans="7:26" x14ac:dyDescent="0.3">
      <c r="G812" s="12"/>
      <c r="M812" s="9"/>
      <c r="N812" s="9"/>
      <c r="O812" s="9"/>
      <c r="P812" s="9"/>
      <c r="Q812" s="9"/>
      <c r="R812" s="9"/>
      <c r="T812" s="9"/>
      <c r="U812" s="9"/>
      <c r="W812" s="12"/>
      <c r="X812" s="10"/>
      <c r="Z812" s="11"/>
    </row>
    <row r="813" spans="7:26" x14ac:dyDescent="0.3">
      <c r="G813" s="12"/>
      <c r="M813" s="9"/>
      <c r="N813" s="9"/>
      <c r="O813" s="9"/>
      <c r="P813" s="9"/>
      <c r="Q813" s="9"/>
      <c r="R813" s="9"/>
      <c r="T813" s="9"/>
      <c r="U813" s="9"/>
      <c r="W813" s="12"/>
      <c r="X813" s="10"/>
      <c r="Z813" s="11"/>
    </row>
    <row r="814" spans="7:26" x14ac:dyDescent="0.3">
      <c r="G814" s="12"/>
      <c r="M814" s="9"/>
      <c r="N814" s="9"/>
      <c r="O814" s="9"/>
      <c r="P814" s="9"/>
      <c r="Q814" s="9"/>
      <c r="R814" s="9"/>
      <c r="T814" s="9"/>
      <c r="U814" s="9"/>
      <c r="W814" s="12"/>
      <c r="X814" s="10"/>
      <c r="Z814" s="11"/>
    </row>
    <row r="815" spans="7:26" x14ac:dyDescent="0.3">
      <c r="G815" s="12"/>
      <c r="M815" s="9"/>
      <c r="N815" s="9"/>
      <c r="O815" s="9"/>
      <c r="P815" s="9"/>
      <c r="Q815" s="9"/>
      <c r="R815" s="9"/>
      <c r="T815" s="9"/>
      <c r="U815" s="9"/>
      <c r="W815" s="12"/>
      <c r="X815" s="10"/>
      <c r="Z815" s="11"/>
    </row>
    <row r="816" spans="7:26" x14ac:dyDescent="0.3">
      <c r="G816" s="12"/>
      <c r="M816" s="9"/>
      <c r="N816" s="9"/>
      <c r="O816" s="9"/>
      <c r="P816" s="9"/>
      <c r="Q816" s="9"/>
      <c r="R816" s="9"/>
      <c r="T816" s="9"/>
      <c r="U816" s="9"/>
      <c r="W816" s="12"/>
      <c r="X816" s="10"/>
      <c r="Z816" s="11"/>
    </row>
    <row r="817" spans="7:26" x14ac:dyDescent="0.3">
      <c r="G817" s="12"/>
      <c r="M817" s="9"/>
      <c r="N817" s="9"/>
      <c r="O817" s="9"/>
      <c r="P817" s="9"/>
      <c r="Q817" s="9"/>
      <c r="R817" s="9"/>
      <c r="T817" s="9"/>
      <c r="U817" s="9"/>
      <c r="W817" s="12"/>
      <c r="X817" s="10"/>
      <c r="Z817" s="11"/>
    </row>
    <row r="818" spans="7:26" x14ac:dyDescent="0.3">
      <c r="G818" s="12"/>
      <c r="M818" s="9"/>
      <c r="N818" s="9"/>
      <c r="O818" s="9"/>
      <c r="P818" s="9"/>
      <c r="Q818" s="9"/>
      <c r="R818" s="9"/>
      <c r="T818" s="9"/>
      <c r="U818" s="9"/>
      <c r="W818" s="12"/>
      <c r="X818" s="10"/>
      <c r="Z818" s="11"/>
    </row>
    <row r="819" spans="7:26" x14ac:dyDescent="0.3">
      <c r="G819" s="12"/>
      <c r="M819" s="9"/>
      <c r="N819" s="9"/>
      <c r="O819" s="9"/>
      <c r="P819" s="9"/>
      <c r="Q819" s="9"/>
      <c r="R819" s="9"/>
      <c r="T819" s="9"/>
      <c r="U819" s="9"/>
      <c r="W819" s="12"/>
      <c r="X819" s="10"/>
      <c r="Z819" s="11"/>
    </row>
    <row r="820" spans="7:26" x14ac:dyDescent="0.3">
      <c r="G820" s="12"/>
      <c r="M820" s="9"/>
      <c r="N820" s="9"/>
      <c r="O820" s="9"/>
      <c r="P820" s="9"/>
      <c r="Q820" s="9"/>
      <c r="R820" s="9"/>
      <c r="T820" s="9"/>
      <c r="U820" s="9"/>
      <c r="W820" s="12"/>
      <c r="X820" s="10"/>
      <c r="Z820" s="11"/>
    </row>
    <row r="821" spans="7:26" x14ac:dyDescent="0.3">
      <c r="G821" s="12"/>
      <c r="M821" s="9"/>
      <c r="N821" s="9"/>
      <c r="O821" s="9"/>
      <c r="P821" s="9"/>
      <c r="Q821" s="9"/>
      <c r="R821" s="9"/>
      <c r="T821" s="9"/>
      <c r="U821" s="9"/>
      <c r="W821" s="12"/>
      <c r="X821" s="10"/>
      <c r="Z821" s="11"/>
    </row>
    <row r="822" spans="7:26" x14ac:dyDescent="0.3">
      <c r="G822" s="12"/>
      <c r="M822" s="9"/>
      <c r="N822" s="9"/>
      <c r="O822" s="9"/>
      <c r="P822" s="9"/>
      <c r="Q822" s="9"/>
      <c r="R822" s="9"/>
      <c r="T822" s="9"/>
      <c r="U822" s="9"/>
      <c r="W822" s="12"/>
      <c r="X822" s="10"/>
      <c r="Z822" s="11"/>
    </row>
    <row r="823" spans="7:26" x14ac:dyDescent="0.3">
      <c r="G823" s="12"/>
      <c r="M823" s="9"/>
      <c r="N823" s="9"/>
      <c r="O823" s="9"/>
      <c r="P823" s="9"/>
      <c r="Q823" s="9"/>
      <c r="R823" s="9"/>
      <c r="T823" s="9"/>
      <c r="U823" s="9"/>
      <c r="W823" s="12"/>
      <c r="X823" s="10"/>
      <c r="Z823" s="11"/>
    </row>
    <row r="824" spans="7:26" x14ac:dyDescent="0.3">
      <c r="G824" s="12"/>
      <c r="M824" s="9"/>
      <c r="N824" s="9"/>
      <c r="O824" s="9"/>
      <c r="P824" s="9"/>
      <c r="Q824" s="9"/>
      <c r="R824" s="9"/>
      <c r="T824" s="9"/>
      <c r="U824" s="9"/>
      <c r="W824" s="12"/>
      <c r="X824" s="10"/>
      <c r="Z824" s="11"/>
    </row>
    <row r="825" spans="7:26" x14ac:dyDescent="0.3">
      <c r="G825" s="12"/>
      <c r="M825" s="9"/>
      <c r="N825" s="9"/>
      <c r="O825" s="9"/>
      <c r="P825" s="9"/>
      <c r="Q825" s="9"/>
      <c r="R825" s="9"/>
      <c r="T825" s="9"/>
      <c r="U825" s="9"/>
      <c r="W825" s="12"/>
      <c r="X825" s="10"/>
      <c r="Z825" s="11"/>
    </row>
    <row r="826" spans="7:26" x14ac:dyDescent="0.3">
      <c r="G826" s="12"/>
      <c r="M826" s="9"/>
      <c r="N826" s="9"/>
      <c r="O826" s="9"/>
      <c r="P826" s="9"/>
      <c r="Q826" s="9"/>
      <c r="R826" s="9"/>
      <c r="T826" s="9"/>
      <c r="U826" s="9"/>
      <c r="W826" s="12"/>
      <c r="X826" s="10"/>
      <c r="Z826" s="11"/>
    </row>
    <row r="827" spans="7:26" x14ac:dyDescent="0.3">
      <c r="G827" s="12"/>
      <c r="M827" s="9"/>
      <c r="N827" s="9"/>
      <c r="O827" s="9"/>
      <c r="P827" s="9"/>
      <c r="Q827" s="9"/>
      <c r="R827" s="9"/>
      <c r="T827" s="9"/>
      <c r="U827" s="9"/>
      <c r="W827" s="12"/>
      <c r="X827" s="10"/>
      <c r="Z827" s="11"/>
    </row>
    <row r="828" spans="7:26" x14ac:dyDescent="0.3">
      <c r="G828" s="12"/>
      <c r="M828" s="9"/>
      <c r="N828" s="9"/>
      <c r="O828" s="9"/>
      <c r="P828" s="9"/>
      <c r="Q828" s="9"/>
      <c r="R828" s="9"/>
      <c r="T828" s="9"/>
      <c r="U828" s="9"/>
      <c r="W828" s="12"/>
      <c r="X828" s="10"/>
      <c r="Z828" s="11"/>
    </row>
    <row r="829" spans="7:26" x14ac:dyDescent="0.3">
      <c r="G829" s="12"/>
      <c r="M829" s="9"/>
      <c r="N829" s="9"/>
      <c r="O829" s="9"/>
      <c r="P829" s="9"/>
      <c r="Q829" s="9"/>
      <c r="R829" s="9"/>
      <c r="T829" s="9"/>
      <c r="U829" s="9"/>
      <c r="W829" s="12"/>
      <c r="X829" s="10"/>
      <c r="Z829" s="11"/>
    </row>
    <row r="830" spans="7:26" x14ac:dyDescent="0.3">
      <c r="G830" s="12"/>
      <c r="M830" s="9"/>
      <c r="N830" s="9"/>
      <c r="O830" s="9"/>
      <c r="P830" s="9"/>
      <c r="Q830" s="9"/>
      <c r="R830" s="9"/>
      <c r="T830" s="9"/>
      <c r="U830" s="9"/>
      <c r="W830" s="12"/>
      <c r="X830" s="10"/>
      <c r="Z830" s="11"/>
    </row>
    <row r="831" spans="7:26" x14ac:dyDescent="0.3">
      <c r="G831" s="12"/>
      <c r="M831" s="9"/>
      <c r="N831" s="9"/>
      <c r="O831" s="9"/>
      <c r="P831" s="9"/>
      <c r="Q831" s="9"/>
      <c r="R831" s="9"/>
      <c r="T831" s="9"/>
      <c r="U831" s="9"/>
      <c r="W831" s="12"/>
      <c r="X831" s="10"/>
      <c r="Z831" s="11"/>
    </row>
    <row r="832" spans="7:26" x14ac:dyDescent="0.3">
      <c r="G832" s="12"/>
      <c r="M832" s="9"/>
      <c r="N832" s="9"/>
      <c r="O832" s="9"/>
      <c r="P832" s="9"/>
      <c r="Q832" s="9"/>
      <c r="R832" s="9"/>
      <c r="T832" s="9"/>
      <c r="U832" s="9"/>
      <c r="W832" s="12"/>
      <c r="X832" s="10"/>
      <c r="Z832" s="11"/>
    </row>
    <row r="833" spans="7:26" x14ac:dyDescent="0.3">
      <c r="G833" s="12"/>
      <c r="M833" s="9"/>
      <c r="N833" s="9"/>
      <c r="O833" s="9"/>
      <c r="P833" s="9"/>
      <c r="Q833" s="9"/>
      <c r="R833" s="9"/>
      <c r="T833" s="9"/>
      <c r="U833" s="9"/>
      <c r="W833" s="12"/>
      <c r="X833" s="10"/>
      <c r="Z833" s="11"/>
    </row>
    <row r="834" spans="7:26" x14ac:dyDescent="0.3">
      <c r="G834" s="12"/>
      <c r="M834" s="9"/>
      <c r="N834" s="9"/>
      <c r="O834" s="9"/>
      <c r="P834" s="9"/>
      <c r="Q834" s="9"/>
      <c r="R834" s="9"/>
      <c r="T834" s="9"/>
      <c r="U834" s="9"/>
      <c r="W834" s="12"/>
      <c r="X834" s="10"/>
      <c r="Z834" s="11"/>
    </row>
    <row r="835" spans="7:26" x14ac:dyDescent="0.3">
      <c r="G835" s="12"/>
      <c r="M835" s="9"/>
      <c r="N835" s="9"/>
      <c r="O835" s="9"/>
      <c r="P835" s="9"/>
      <c r="Q835" s="9"/>
      <c r="R835" s="9"/>
      <c r="T835" s="9"/>
      <c r="U835" s="9"/>
      <c r="W835" s="12"/>
      <c r="X835" s="10"/>
      <c r="Z835" s="11"/>
    </row>
    <row r="836" spans="7:26" x14ac:dyDescent="0.3">
      <c r="G836" s="12"/>
      <c r="M836" s="9"/>
      <c r="N836" s="9"/>
      <c r="O836" s="9"/>
      <c r="P836" s="9"/>
      <c r="Q836" s="9"/>
      <c r="R836" s="9"/>
      <c r="T836" s="9"/>
      <c r="U836" s="9"/>
      <c r="W836" s="12"/>
      <c r="X836" s="10"/>
      <c r="Z836" s="11"/>
    </row>
    <row r="837" spans="7:26" x14ac:dyDescent="0.3">
      <c r="G837" s="12"/>
      <c r="M837" s="9"/>
      <c r="N837" s="9"/>
      <c r="O837" s="9"/>
      <c r="P837" s="9"/>
      <c r="Q837" s="9"/>
      <c r="R837" s="9"/>
      <c r="T837" s="9"/>
      <c r="U837" s="9"/>
      <c r="W837" s="12"/>
      <c r="X837" s="10"/>
      <c r="Z837" s="11"/>
    </row>
    <row r="838" spans="7:26" x14ac:dyDescent="0.3">
      <c r="G838" s="12"/>
      <c r="M838" s="9"/>
      <c r="N838" s="9"/>
      <c r="O838" s="9"/>
      <c r="P838" s="9"/>
      <c r="Q838" s="9"/>
      <c r="R838" s="9"/>
      <c r="T838" s="9"/>
      <c r="U838" s="9"/>
      <c r="W838" s="12"/>
      <c r="X838" s="10"/>
      <c r="Z838" s="11"/>
    </row>
    <row r="839" spans="7:26" x14ac:dyDescent="0.3">
      <c r="G839" s="12"/>
      <c r="M839" s="9"/>
      <c r="N839" s="9"/>
      <c r="O839" s="9"/>
      <c r="P839" s="9"/>
      <c r="Q839" s="9"/>
      <c r="R839" s="9"/>
      <c r="T839" s="9"/>
      <c r="U839" s="9"/>
      <c r="W839" s="12"/>
      <c r="X839" s="10"/>
      <c r="Z839" s="11"/>
    </row>
    <row r="840" spans="7:26" x14ac:dyDescent="0.3">
      <c r="G840" s="12"/>
      <c r="M840" s="9"/>
      <c r="N840" s="9"/>
      <c r="O840" s="9"/>
      <c r="P840" s="9"/>
      <c r="Q840" s="9"/>
      <c r="R840" s="9"/>
      <c r="T840" s="9"/>
      <c r="U840" s="9"/>
      <c r="W840" s="12"/>
      <c r="X840" s="10"/>
      <c r="Z840" s="11"/>
    </row>
    <row r="841" spans="7:26" x14ac:dyDescent="0.3">
      <c r="G841" s="12"/>
      <c r="M841" s="9"/>
      <c r="N841" s="9"/>
      <c r="O841" s="9"/>
      <c r="P841" s="9"/>
      <c r="Q841" s="9"/>
      <c r="R841" s="9"/>
      <c r="T841" s="9"/>
      <c r="U841" s="9"/>
      <c r="W841" s="12"/>
      <c r="X841" s="10"/>
      <c r="Z841" s="11"/>
    </row>
    <row r="842" spans="7:26" x14ac:dyDescent="0.3">
      <c r="G842" s="12"/>
      <c r="M842" s="9"/>
      <c r="N842" s="9"/>
      <c r="O842" s="9"/>
      <c r="P842" s="9"/>
      <c r="Q842" s="9"/>
      <c r="R842" s="9"/>
      <c r="T842" s="9"/>
      <c r="U842" s="9"/>
      <c r="W842" s="12"/>
      <c r="X842" s="10"/>
      <c r="Z842" s="11"/>
    </row>
    <row r="843" spans="7:26" x14ac:dyDescent="0.3">
      <c r="G843" s="12"/>
      <c r="M843" s="9"/>
      <c r="N843" s="9"/>
      <c r="O843" s="9"/>
      <c r="P843" s="9"/>
      <c r="Q843" s="9"/>
      <c r="R843" s="9"/>
      <c r="T843" s="9"/>
      <c r="U843" s="9"/>
      <c r="W843" s="12"/>
      <c r="X843" s="10"/>
      <c r="Z843" s="11"/>
    </row>
    <row r="844" spans="7:26" x14ac:dyDescent="0.3">
      <c r="G844" s="12"/>
      <c r="M844" s="9"/>
      <c r="N844" s="9"/>
      <c r="O844" s="9"/>
      <c r="P844" s="9"/>
      <c r="Q844" s="9"/>
      <c r="R844" s="9"/>
      <c r="T844" s="9"/>
      <c r="U844" s="9"/>
      <c r="W844" s="12"/>
      <c r="X844" s="10"/>
      <c r="Z844" s="11"/>
    </row>
    <row r="845" spans="7:26" x14ac:dyDescent="0.3">
      <c r="G845" s="12"/>
      <c r="M845" s="9"/>
      <c r="N845" s="9"/>
      <c r="O845" s="9"/>
      <c r="P845" s="9"/>
      <c r="Q845" s="9"/>
      <c r="R845" s="9"/>
      <c r="T845" s="9"/>
      <c r="U845" s="9"/>
      <c r="W845" s="12"/>
      <c r="X845" s="10"/>
      <c r="Z845" s="11"/>
    </row>
    <row r="846" spans="7:26" x14ac:dyDescent="0.3">
      <c r="G846" s="12"/>
      <c r="M846" s="9"/>
      <c r="N846" s="9"/>
      <c r="O846" s="9"/>
      <c r="P846" s="9"/>
      <c r="Q846" s="9"/>
      <c r="R846" s="9"/>
      <c r="T846" s="9"/>
      <c r="U846" s="9"/>
      <c r="W846" s="12"/>
      <c r="X846" s="10"/>
      <c r="Z846" s="11"/>
    </row>
    <row r="847" spans="7:26" x14ac:dyDescent="0.3">
      <c r="G847" s="12"/>
      <c r="M847" s="9"/>
      <c r="N847" s="9"/>
      <c r="O847" s="9"/>
      <c r="P847" s="9"/>
      <c r="Q847" s="9"/>
      <c r="R847" s="9"/>
      <c r="T847" s="9"/>
      <c r="U847" s="9"/>
      <c r="W847" s="12"/>
      <c r="X847" s="10"/>
      <c r="Z847" s="11"/>
    </row>
    <row r="848" spans="7:26" x14ac:dyDescent="0.3">
      <c r="G848" s="12"/>
      <c r="M848" s="9"/>
      <c r="N848" s="9"/>
      <c r="O848" s="9"/>
      <c r="P848" s="9"/>
      <c r="Q848" s="9"/>
      <c r="R848" s="9"/>
      <c r="T848" s="9"/>
      <c r="U848" s="9"/>
      <c r="W848" s="12"/>
      <c r="X848" s="10"/>
      <c r="Z848" s="11"/>
    </row>
    <row r="849" spans="7:26" x14ac:dyDescent="0.3">
      <c r="G849" s="12"/>
      <c r="M849" s="9"/>
      <c r="N849" s="9"/>
      <c r="O849" s="9"/>
      <c r="P849" s="9"/>
      <c r="Q849" s="9"/>
      <c r="R849" s="9"/>
      <c r="T849" s="9"/>
      <c r="U849" s="9"/>
      <c r="W849" s="12"/>
      <c r="X849" s="10"/>
      <c r="Z849" s="11"/>
    </row>
    <row r="850" spans="7:26" x14ac:dyDescent="0.3">
      <c r="G850" s="12"/>
      <c r="M850" s="9"/>
      <c r="N850" s="9"/>
      <c r="O850" s="9"/>
      <c r="P850" s="9"/>
      <c r="Q850" s="9"/>
      <c r="R850" s="9"/>
      <c r="T850" s="9"/>
      <c r="U850" s="9"/>
      <c r="W850" s="12"/>
      <c r="X850" s="10"/>
      <c r="Z850" s="11"/>
    </row>
    <row r="851" spans="7:26" x14ac:dyDescent="0.3">
      <c r="G851" s="12"/>
      <c r="M851" s="9"/>
      <c r="N851" s="9"/>
      <c r="O851" s="9"/>
      <c r="P851" s="9"/>
      <c r="Q851" s="9"/>
      <c r="R851" s="9"/>
      <c r="T851" s="9"/>
      <c r="U851" s="9"/>
      <c r="W851" s="12"/>
      <c r="X851" s="10"/>
      <c r="Z851" s="11"/>
    </row>
    <row r="852" spans="7:26" x14ac:dyDescent="0.3">
      <c r="G852" s="12"/>
      <c r="M852" s="9"/>
      <c r="N852" s="9"/>
      <c r="O852" s="9"/>
      <c r="P852" s="9"/>
      <c r="Q852" s="9"/>
      <c r="R852" s="9"/>
      <c r="T852" s="9"/>
      <c r="U852" s="9"/>
      <c r="W852" s="12"/>
      <c r="X852" s="10"/>
      <c r="Z852" s="11"/>
    </row>
    <row r="853" spans="7:26" x14ac:dyDescent="0.3">
      <c r="G853" s="12"/>
      <c r="M853" s="9"/>
      <c r="N853" s="9"/>
      <c r="O853" s="9"/>
      <c r="P853" s="9"/>
      <c r="Q853" s="9"/>
      <c r="R853" s="9"/>
      <c r="T853" s="9"/>
      <c r="U853" s="9"/>
      <c r="W853" s="12"/>
      <c r="X853" s="10"/>
      <c r="Z853" s="11"/>
    </row>
    <row r="854" spans="7:26" x14ac:dyDescent="0.3">
      <c r="G854" s="12"/>
      <c r="M854" s="9"/>
      <c r="N854" s="9"/>
      <c r="O854" s="9"/>
      <c r="P854" s="9"/>
      <c r="Q854" s="9"/>
      <c r="R854" s="9"/>
      <c r="T854" s="9"/>
      <c r="U854" s="9"/>
      <c r="W854" s="12"/>
      <c r="X854" s="10"/>
      <c r="Z854" s="11"/>
    </row>
    <row r="855" spans="7:26" x14ac:dyDescent="0.3">
      <c r="G855" s="12"/>
      <c r="M855" s="9"/>
      <c r="N855" s="9"/>
      <c r="O855" s="9"/>
      <c r="P855" s="9"/>
      <c r="Q855" s="9"/>
      <c r="R855" s="9"/>
      <c r="T855" s="9"/>
      <c r="U855" s="9"/>
      <c r="W855" s="12"/>
      <c r="X855" s="10"/>
      <c r="Z855" s="11"/>
    </row>
    <row r="856" spans="7:26" x14ac:dyDescent="0.3">
      <c r="G856" s="12"/>
      <c r="M856" s="9"/>
      <c r="N856" s="9"/>
      <c r="O856" s="9"/>
      <c r="P856" s="9"/>
      <c r="Q856" s="9"/>
      <c r="R856" s="9"/>
      <c r="T856" s="9"/>
      <c r="U856" s="9"/>
      <c r="W856" s="12"/>
      <c r="X856" s="10"/>
      <c r="Z856" s="11"/>
    </row>
    <row r="857" spans="7:26" x14ac:dyDescent="0.3">
      <c r="G857" s="12"/>
      <c r="M857" s="9"/>
      <c r="N857" s="9"/>
      <c r="O857" s="9"/>
      <c r="P857" s="9"/>
      <c r="Q857" s="9"/>
      <c r="R857" s="9"/>
      <c r="T857" s="9"/>
      <c r="U857" s="9"/>
      <c r="W857" s="12"/>
      <c r="X857" s="10"/>
      <c r="Z857" s="11"/>
    </row>
    <row r="858" spans="7:26" x14ac:dyDescent="0.3">
      <c r="G858" s="12"/>
      <c r="M858" s="9"/>
      <c r="N858" s="9"/>
      <c r="O858" s="9"/>
      <c r="P858" s="9"/>
      <c r="Q858" s="9"/>
      <c r="R858" s="9"/>
      <c r="T858" s="9"/>
      <c r="U858" s="9"/>
      <c r="W858" s="12"/>
      <c r="X858" s="10"/>
      <c r="Z858" s="11"/>
    </row>
    <row r="859" spans="7:26" x14ac:dyDescent="0.3">
      <c r="G859" s="12"/>
      <c r="M859" s="9"/>
      <c r="N859" s="9"/>
      <c r="O859" s="9"/>
      <c r="P859" s="9"/>
      <c r="Q859" s="9"/>
      <c r="R859" s="9"/>
      <c r="T859" s="9"/>
      <c r="U859" s="9"/>
      <c r="W859" s="12"/>
      <c r="X859" s="10"/>
      <c r="Z859" s="11"/>
    </row>
    <row r="860" spans="7:26" x14ac:dyDescent="0.3">
      <c r="G860" s="12"/>
      <c r="M860" s="9"/>
      <c r="N860" s="9"/>
      <c r="O860" s="9"/>
      <c r="P860" s="9"/>
      <c r="Q860" s="9"/>
      <c r="R860" s="9"/>
      <c r="T860" s="9"/>
      <c r="U860" s="9"/>
      <c r="W860" s="12"/>
      <c r="X860" s="10"/>
      <c r="Z860" s="11"/>
    </row>
    <row r="861" spans="7:26" x14ac:dyDescent="0.3">
      <c r="G861" s="12"/>
      <c r="M861" s="9"/>
      <c r="N861" s="9"/>
      <c r="O861" s="9"/>
      <c r="P861" s="9"/>
      <c r="Q861" s="9"/>
      <c r="R861" s="9"/>
      <c r="T861" s="9"/>
      <c r="U861" s="9"/>
      <c r="W861" s="12"/>
      <c r="X861" s="10"/>
      <c r="Z861" s="11"/>
    </row>
    <row r="862" spans="7:26" x14ac:dyDescent="0.3">
      <c r="G862" s="12"/>
      <c r="M862" s="9"/>
      <c r="N862" s="9"/>
      <c r="O862" s="9"/>
      <c r="P862" s="9"/>
      <c r="Q862" s="9"/>
      <c r="R862" s="9"/>
      <c r="T862" s="9"/>
      <c r="U862" s="9"/>
      <c r="W862" s="12"/>
      <c r="X862" s="10"/>
      <c r="Z862" s="11"/>
    </row>
    <row r="863" spans="7:26" x14ac:dyDescent="0.3">
      <c r="G863" s="12"/>
      <c r="M863" s="9"/>
      <c r="N863" s="9"/>
      <c r="O863" s="9"/>
      <c r="P863" s="9"/>
      <c r="Q863" s="9"/>
      <c r="R863" s="9"/>
      <c r="T863" s="9"/>
      <c r="U863" s="9"/>
      <c r="W863" s="12"/>
      <c r="X863" s="10"/>
      <c r="Z863" s="11"/>
    </row>
    <row r="864" spans="7:26" x14ac:dyDescent="0.3">
      <c r="G864" s="12"/>
      <c r="M864" s="9"/>
      <c r="N864" s="9"/>
      <c r="O864" s="9"/>
      <c r="P864" s="9"/>
      <c r="Q864" s="9"/>
      <c r="R864" s="9"/>
      <c r="T864" s="9"/>
      <c r="U864" s="9"/>
      <c r="W864" s="12"/>
      <c r="X864" s="10"/>
      <c r="Z864" s="11"/>
    </row>
    <row r="865" spans="7:26" x14ac:dyDescent="0.3">
      <c r="G865" s="12"/>
      <c r="M865" s="9"/>
      <c r="N865" s="9"/>
      <c r="O865" s="9"/>
      <c r="P865" s="9"/>
      <c r="Q865" s="9"/>
      <c r="R865" s="9"/>
      <c r="T865" s="9"/>
      <c r="U865" s="9"/>
      <c r="W865" s="12"/>
      <c r="X865" s="10"/>
      <c r="Z865" s="11"/>
    </row>
    <row r="866" spans="7:26" x14ac:dyDescent="0.3">
      <c r="G866" s="12"/>
      <c r="M866" s="9"/>
      <c r="N866" s="9"/>
      <c r="O866" s="9"/>
      <c r="P866" s="9"/>
      <c r="Q866" s="9"/>
      <c r="R866" s="9"/>
      <c r="T866" s="9"/>
      <c r="U866" s="9"/>
      <c r="W866" s="12"/>
      <c r="X866" s="10"/>
      <c r="Z866" s="11"/>
    </row>
    <row r="867" spans="7:26" x14ac:dyDescent="0.3">
      <c r="G867" s="12"/>
      <c r="M867" s="9"/>
      <c r="N867" s="9"/>
      <c r="O867" s="9"/>
      <c r="P867" s="9"/>
      <c r="Q867" s="9"/>
      <c r="R867" s="9"/>
      <c r="T867" s="9"/>
      <c r="U867" s="9"/>
      <c r="W867" s="12"/>
      <c r="X867" s="10"/>
      <c r="Z867" s="11"/>
    </row>
    <row r="868" spans="7:26" x14ac:dyDescent="0.3">
      <c r="G868" s="12"/>
      <c r="M868" s="9"/>
      <c r="N868" s="9"/>
      <c r="O868" s="9"/>
      <c r="P868" s="9"/>
      <c r="Q868" s="9"/>
      <c r="R868" s="9"/>
      <c r="T868" s="9"/>
      <c r="U868" s="9"/>
      <c r="W868" s="12"/>
      <c r="X868" s="10"/>
      <c r="Z868" s="11"/>
    </row>
    <row r="869" spans="7:26" x14ac:dyDescent="0.3">
      <c r="G869" s="12"/>
      <c r="M869" s="9"/>
      <c r="N869" s="9"/>
      <c r="O869" s="9"/>
      <c r="P869" s="9"/>
      <c r="Q869" s="9"/>
      <c r="R869" s="9"/>
      <c r="T869" s="9"/>
      <c r="U869" s="9"/>
      <c r="W869" s="12"/>
      <c r="X869" s="10"/>
      <c r="Z869" s="11"/>
    </row>
    <row r="870" spans="7:26" x14ac:dyDescent="0.3">
      <c r="G870" s="12"/>
      <c r="M870" s="9"/>
      <c r="N870" s="9"/>
      <c r="O870" s="9"/>
      <c r="P870" s="9"/>
      <c r="Q870" s="9"/>
      <c r="R870" s="9"/>
      <c r="T870" s="9"/>
      <c r="U870" s="9"/>
      <c r="W870" s="12"/>
      <c r="X870" s="10"/>
      <c r="Z870" s="11"/>
    </row>
    <row r="871" spans="7:26" x14ac:dyDescent="0.3">
      <c r="G871" s="12"/>
      <c r="M871" s="9"/>
      <c r="N871" s="9"/>
      <c r="O871" s="9"/>
      <c r="P871" s="9"/>
      <c r="Q871" s="9"/>
      <c r="R871" s="9"/>
      <c r="T871" s="9"/>
      <c r="U871" s="9"/>
      <c r="W871" s="12"/>
      <c r="X871" s="10"/>
      <c r="Z871" s="11"/>
    </row>
    <row r="872" spans="7:26" x14ac:dyDescent="0.3">
      <c r="G872" s="12"/>
      <c r="M872" s="9"/>
      <c r="N872" s="9"/>
      <c r="O872" s="9"/>
      <c r="P872" s="9"/>
      <c r="Q872" s="9"/>
      <c r="R872" s="9"/>
      <c r="T872" s="9"/>
      <c r="U872" s="9"/>
      <c r="W872" s="12"/>
      <c r="X872" s="10"/>
      <c r="Z872" s="11"/>
    </row>
    <row r="873" spans="7:26" x14ac:dyDescent="0.3">
      <c r="G873" s="12"/>
      <c r="M873" s="9"/>
      <c r="N873" s="9"/>
      <c r="O873" s="9"/>
      <c r="P873" s="9"/>
      <c r="Q873" s="9"/>
      <c r="R873" s="9"/>
      <c r="T873" s="9"/>
      <c r="U873" s="9"/>
      <c r="W873" s="12"/>
      <c r="X873" s="10"/>
      <c r="Z873" s="11"/>
    </row>
    <row r="874" spans="7:26" x14ac:dyDescent="0.3">
      <c r="G874" s="12"/>
      <c r="M874" s="9"/>
      <c r="N874" s="9"/>
      <c r="O874" s="9"/>
      <c r="P874" s="9"/>
      <c r="Q874" s="9"/>
      <c r="R874" s="9"/>
      <c r="T874" s="9"/>
      <c r="U874" s="9"/>
      <c r="W874" s="12"/>
      <c r="X874" s="10"/>
      <c r="Z874" s="11"/>
    </row>
    <row r="875" spans="7:26" x14ac:dyDescent="0.3">
      <c r="G875" s="12"/>
      <c r="M875" s="9"/>
      <c r="N875" s="9"/>
      <c r="O875" s="9"/>
      <c r="P875" s="9"/>
      <c r="Q875" s="9"/>
      <c r="R875" s="9"/>
      <c r="T875" s="9"/>
      <c r="U875" s="9"/>
      <c r="W875" s="12"/>
      <c r="X875" s="10"/>
      <c r="Z875" s="11"/>
    </row>
    <row r="876" spans="7:26" x14ac:dyDescent="0.3">
      <c r="G876" s="12"/>
      <c r="M876" s="9"/>
      <c r="N876" s="9"/>
      <c r="O876" s="9"/>
      <c r="P876" s="9"/>
      <c r="Q876" s="9"/>
      <c r="R876" s="9"/>
      <c r="T876" s="9"/>
      <c r="U876" s="9"/>
      <c r="W876" s="12"/>
      <c r="X876" s="10"/>
      <c r="Z876" s="11"/>
    </row>
    <row r="877" spans="7:26" x14ac:dyDescent="0.3">
      <c r="G877" s="12"/>
      <c r="M877" s="9"/>
      <c r="N877" s="9"/>
      <c r="O877" s="9"/>
      <c r="P877" s="9"/>
      <c r="Q877" s="9"/>
      <c r="R877" s="9"/>
      <c r="T877" s="9"/>
      <c r="U877" s="9"/>
      <c r="W877" s="12"/>
      <c r="X877" s="10"/>
      <c r="Z877" s="11"/>
    </row>
    <row r="878" spans="7:26" x14ac:dyDescent="0.3">
      <c r="G878" s="12"/>
      <c r="M878" s="9"/>
      <c r="N878" s="9"/>
      <c r="O878" s="9"/>
      <c r="P878" s="9"/>
      <c r="Q878" s="9"/>
      <c r="R878" s="9"/>
      <c r="T878" s="9"/>
      <c r="U878" s="9"/>
      <c r="W878" s="12"/>
      <c r="X878" s="10"/>
      <c r="Z878" s="11"/>
    </row>
    <row r="879" spans="7:26" x14ac:dyDescent="0.3">
      <c r="G879" s="12"/>
      <c r="M879" s="9"/>
      <c r="N879" s="9"/>
      <c r="O879" s="9"/>
      <c r="P879" s="9"/>
      <c r="Q879" s="9"/>
      <c r="R879" s="9"/>
      <c r="T879" s="9"/>
      <c r="U879" s="9"/>
      <c r="W879" s="12"/>
      <c r="X879" s="10"/>
      <c r="Z879" s="11"/>
    </row>
    <row r="880" spans="7:26" x14ac:dyDescent="0.3">
      <c r="G880" s="12"/>
      <c r="M880" s="9"/>
      <c r="N880" s="9"/>
      <c r="O880" s="9"/>
      <c r="P880" s="9"/>
      <c r="Q880" s="9"/>
      <c r="R880" s="9"/>
      <c r="T880" s="9"/>
      <c r="U880" s="9"/>
      <c r="W880" s="12"/>
      <c r="X880" s="10"/>
      <c r="Z880" s="11"/>
    </row>
    <row r="881" spans="7:26" x14ac:dyDescent="0.3">
      <c r="G881" s="12"/>
      <c r="M881" s="9"/>
      <c r="N881" s="9"/>
      <c r="O881" s="9"/>
      <c r="P881" s="9"/>
      <c r="Q881" s="9"/>
      <c r="R881" s="9"/>
      <c r="T881" s="9"/>
      <c r="U881" s="9"/>
      <c r="W881" s="12"/>
      <c r="X881" s="10"/>
      <c r="Z881" s="11"/>
    </row>
    <row r="882" spans="7:26" x14ac:dyDescent="0.3">
      <c r="G882" s="12"/>
      <c r="M882" s="9"/>
      <c r="N882" s="9"/>
      <c r="O882" s="9"/>
      <c r="P882" s="9"/>
      <c r="Q882" s="9"/>
      <c r="R882" s="9"/>
      <c r="T882" s="9"/>
      <c r="U882" s="9"/>
      <c r="W882" s="12"/>
      <c r="X882" s="10"/>
      <c r="Z882" s="11"/>
    </row>
    <row r="883" spans="7:26" x14ac:dyDescent="0.3">
      <c r="G883" s="12"/>
      <c r="M883" s="9"/>
      <c r="N883" s="9"/>
      <c r="O883" s="9"/>
      <c r="P883" s="9"/>
      <c r="Q883" s="9"/>
      <c r="R883" s="9"/>
      <c r="T883" s="9"/>
      <c r="U883" s="9"/>
      <c r="W883" s="12"/>
      <c r="X883" s="10"/>
      <c r="Z883" s="11"/>
    </row>
    <row r="884" spans="7:26" x14ac:dyDescent="0.3">
      <c r="G884" s="12"/>
      <c r="M884" s="9"/>
      <c r="N884" s="9"/>
      <c r="O884" s="9"/>
      <c r="P884" s="9"/>
      <c r="Q884" s="9"/>
      <c r="R884" s="9"/>
      <c r="T884" s="9"/>
      <c r="U884" s="9"/>
      <c r="W884" s="12"/>
      <c r="X884" s="10"/>
      <c r="Z884" s="11"/>
    </row>
    <row r="885" spans="7:26" x14ac:dyDescent="0.3">
      <c r="G885" s="12"/>
      <c r="M885" s="9"/>
      <c r="N885" s="9"/>
      <c r="O885" s="9"/>
      <c r="P885" s="9"/>
      <c r="Q885" s="9"/>
      <c r="R885" s="9"/>
      <c r="T885" s="9"/>
      <c r="U885" s="9"/>
      <c r="W885" s="12"/>
      <c r="X885" s="10"/>
      <c r="Z885" s="11"/>
    </row>
    <row r="886" spans="7:26" x14ac:dyDescent="0.3">
      <c r="G886" s="12"/>
      <c r="M886" s="9"/>
      <c r="N886" s="9"/>
      <c r="O886" s="9"/>
      <c r="P886" s="9"/>
      <c r="Q886" s="9"/>
      <c r="R886" s="9"/>
      <c r="T886" s="9"/>
      <c r="U886" s="9"/>
      <c r="W886" s="12"/>
      <c r="X886" s="10"/>
      <c r="Z886" s="11"/>
    </row>
    <row r="887" spans="7:26" x14ac:dyDescent="0.3">
      <c r="G887" s="12"/>
      <c r="M887" s="9"/>
      <c r="N887" s="9"/>
      <c r="O887" s="9"/>
      <c r="P887" s="9"/>
      <c r="Q887" s="9"/>
      <c r="R887" s="9"/>
      <c r="T887" s="9"/>
      <c r="U887" s="9"/>
      <c r="W887" s="12"/>
      <c r="X887" s="10"/>
      <c r="Z887" s="11"/>
    </row>
    <row r="888" spans="7:26" x14ac:dyDescent="0.3">
      <c r="G888" s="12"/>
      <c r="M888" s="9"/>
      <c r="N888" s="9"/>
      <c r="O888" s="9"/>
      <c r="P888" s="9"/>
      <c r="Q888" s="9"/>
      <c r="R888" s="9"/>
      <c r="T888" s="9"/>
      <c r="U888" s="9"/>
      <c r="W888" s="12"/>
      <c r="X888" s="10"/>
      <c r="Z888" s="11"/>
    </row>
    <row r="889" spans="7:26" x14ac:dyDescent="0.3">
      <c r="G889" s="12"/>
      <c r="M889" s="9"/>
      <c r="N889" s="9"/>
      <c r="O889" s="9"/>
      <c r="P889" s="9"/>
      <c r="Q889" s="9"/>
      <c r="R889" s="9"/>
      <c r="T889" s="9"/>
      <c r="U889" s="9"/>
      <c r="W889" s="12"/>
      <c r="X889" s="10"/>
      <c r="Z889" s="11"/>
    </row>
    <row r="890" spans="7:26" x14ac:dyDescent="0.3">
      <c r="G890" s="12"/>
      <c r="M890" s="9"/>
      <c r="N890" s="9"/>
      <c r="O890" s="9"/>
      <c r="P890" s="9"/>
      <c r="Q890" s="9"/>
      <c r="R890" s="9"/>
      <c r="T890" s="9"/>
      <c r="U890" s="9"/>
      <c r="W890" s="12"/>
      <c r="X890" s="10"/>
      <c r="Z890" s="11"/>
    </row>
    <row r="891" spans="7:26" x14ac:dyDescent="0.3">
      <c r="G891" s="12"/>
      <c r="M891" s="9"/>
      <c r="N891" s="9"/>
      <c r="O891" s="9"/>
      <c r="P891" s="9"/>
      <c r="Q891" s="9"/>
      <c r="R891" s="9"/>
      <c r="T891" s="9"/>
      <c r="U891" s="9"/>
      <c r="W891" s="12"/>
      <c r="X891" s="10"/>
      <c r="Z891" s="11"/>
    </row>
    <row r="892" spans="7:26" x14ac:dyDescent="0.3">
      <c r="G892" s="12"/>
      <c r="M892" s="9"/>
      <c r="N892" s="9"/>
      <c r="O892" s="9"/>
      <c r="P892" s="9"/>
      <c r="Q892" s="9"/>
      <c r="R892" s="9"/>
      <c r="T892" s="9"/>
      <c r="U892" s="9"/>
      <c r="W892" s="12"/>
      <c r="X892" s="10"/>
      <c r="Z892" s="11"/>
    </row>
    <row r="893" spans="7:26" x14ac:dyDescent="0.3">
      <c r="G893" s="12"/>
      <c r="M893" s="9"/>
      <c r="N893" s="9"/>
      <c r="O893" s="9"/>
      <c r="P893" s="9"/>
      <c r="Q893" s="9"/>
      <c r="R893" s="9"/>
      <c r="T893" s="9"/>
      <c r="U893" s="9"/>
      <c r="W893" s="12"/>
      <c r="X893" s="10"/>
      <c r="Z893" s="11"/>
    </row>
    <row r="894" spans="7:26" x14ac:dyDescent="0.3">
      <c r="G894" s="12"/>
      <c r="M894" s="9"/>
      <c r="N894" s="9"/>
      <c r="O894" s="9"/>
      <c r="P894" s="9"/>
      <c r="Q894" s="9"/>
      <c r="R894" s="9"/>
      <c r="T894" s="9"/>
      <c r="U894" s="9"/>
      <c r="W894" s="12"/>
      <c r="X894" s="10"/>
      <c r="Z894" s="11"/>
    </row>
    <row r="895" spans="7:26" x14ac:dyDescent="0.3">
      <c r="G895" s="12"/>
      <c r="M895" s="9"/>
      <c r="N895" s="9"/>
      <c r="O895" s="9"/>
      <c r="P895" s="9"/>
      <c r="Q895" s="9"/>
      <c r="R895" s="9"/>
      <c r="T895" s="9"/>
      <c r="U895" s="9"/>
      <c r="W895" s="12"/>
      <c r="X895" s="10"/>
      <c r="Z895" s="11"/>
    </row>
    <row r="896" spans="7:26" x14ac:dyDescent="0.3">
      <c r="G896" s="12"/>
      <c r="M896" s="9"/>
      <c r="N896" s="9"/>
      <c r="O896" s="9"/>
      <c r="P896" s="9"/>
      <c r="Q896" s="9"/>
      <c r="R896" s="9"/>
      <c r="T896" s="9"/>
      <c r="U896" s="9"/>
      <c r="W896" s="12"/>
      <c r="X896" s="10"/>
      <c r="Z896" s="11"/>
    </row>
    <row r="897" spans="7:26" x14ac:dyDescent="0.3">
      <c r="G897" s="12"/>
      <c r="M897" s="9"/>
      <c r="N897" s="9"/>
      <c r="O897" s="9"/>
      <c r="P897" s="9"/>
      <c r="Q897" s="9"/>
      <c r="R897" s="9"/>
      <c r="T897" s="9"/>
      <c r="U897" s="9"/>
      <c r="W897" s="12"/>
      <c r="X897" s="10"/>
      <c r="Z897" s="11"/>
    </row>
    <row r="898" spans="7:26" x14ac:dyDescent="0.3">
      <c r="G898" s="12"/>
      <c r="M898" s="9"/>
      <c r="N898" s="9"/>
      <c r="O898" s="9"/>
      <c r="P898" s="9"/>
      <c r="Q898" s="9"/>
      <c r="R898" s="9"/>
      <c r="T898" s="9"/>
      <c r="U898" s="9"/>
      <c r="W898" s="12"/>
      <c r="X898" s="10"/>
      <c r="Z898" s="11"/>
    </row>
    <row r="899" spans="7:26" x14ac:dyDescent="0.3">
      <c r="G899" s="12"/>
      <c r="M899" s="9"/>
      <c r="N899" s="9"/>
      <c r="O899" s="9"/>
      <c r="P899" s="9"/>
      <c r="Q899" s="9"/>
      <c r="R899" s="9"/>
      <c r="T899" s="9"/>
      <c r="U899" s="9"/>
      <c r="W899" s="12"/>
      <c r="X899" s="10"/>
      <c r="Z899" s="11"/>
    </row>
    <row r="900" spans="7:26" x14ac:dyDescent="0.3">
      <c r="G900" s="12"/>
      <c r="M900" s="9"/>
      <c r="N900" s="9"/>
      <c r="O900" s="9"/>
      <c r="P900" s="9"/>
      <c r="Q900" s="9"/>
      <c r="R900" s="9"/>
      <c r="T900" s="9"/>
      <c r="U900" s="9"/>
      <c r="W900" s="12"/>
      <c r="X900" s="10"/>
      <c r="Z900" s="11"/>
    </row>
    <row r="901" spans="7:26" x14ac:dyDescent="0.3">
      <c r="G901" s="12"/>
      <c r="M901" s="9"/>
      <c r="N901" s="9"/>
      <c r="O901" s="9"/>
      <c r="P901" s="9"/>
      <c r="Q901" s="9"/>
      <c r="R901" s="9"/>
      <c r="T901" s="9"/>
      <c r="U901" s="9"/>
      <c r="W901" s="12"/>
      <c r="X901" s="10"/>
      <c r="Z901" s="11"/>
    </row>
    <row r="902" spans="7:26" x14ac:dyDescent="0.3">
      <c r="G902" s="12"/>
      <c r="M902" s="9"/>
      <c r="N902" s="9"/>
      <c r="O902" s="9"/>
      <c r="P902" s="9"/>
      <c r="Q902" s="9"/>
      <c r="R902" s="9"/>
      <c r="T902" s="9"/>
      <c r="U902" s="9"/>
      <c r="W902" s="12"/>
      <c r="X902" s="10"/>
      <c r="Z902" s="11"/>
    </row>
    <row r="903" spans="7:26" x14ac:dyDescent="0.3">
      <c r="G903" s="12"/>
      <c r="M903" s="9"/>
      <c r="N903" s="9"/>
      <c r="O903" s="9"/>
      <c r="P903" s="9"/>
      <c r="Q903" s="9"/>
      <c r="R903" s="9"/>
      <c r="T903" s="9"/>
      <c r="U903" s="9"/>
      <c r="W903" s="12"/>
      <c r="X903" s="10"/>
      <c r="Z903" s="11"/>
    </row>
    <row r="904" spans="7:26" x14ac:dyDescent="0.3">
      <c r="G904" s="12"/>
      <c r="M904" s="9"/>
      <c r="N904" s="9"/>
      <c r="O904" s="9"/>
      <c r="P904" s="9"/>
      <c r="Q904" s="9"/>
      <c r="R904" s="9"/>
      <c r="T904" s="9"/>
      <c r="U904" s="9"/>
      <c r="W904" s="12"/>
      <c r="X904" s="10"/>
      <c r="Z904" s="11"/>
    </row>
    <row r="905" spans="7:26" x14ac:dyDescent="0.3">
      <c r="G905" s="12"/>
      <c r="M905" s="9"/>
      <c r="N905" s="9"/>
      <c r="O905" s="9"/>
      <c r="P905" s="9"/>
      <c r="Q905" s="9"/>
      <c r="R905" s="9"/>
      <c r="T905" s="9"/>
      <c r="U905" s="9"/>
      <c r="W905" s="12"/>
      <c r="X905" s="10"/>
      <c r="Z905" s="11"/>
    </row>
    <row r="906" spans="7:26" x14ac:dyDescent="0.3">
      <c r="G906" s="12"/>
      <c r="M906" s="9"/>
      <c r="N906" s="9"/>
      <c r="O906" s="9"/>
      <c r="P906" s="9"/>
      <c r="Q906" s="9"/>
      <c r="R906" s="9"/>
      <c r="T906" s="9"/>
      <c r="U906" s="9"/>
      <c r="W906" s="12"/>
      <c r="X906" s="10"/>
      <c r="Z906" s="11"/>
    </row>
    <row r="907" spans="7:26" x14ac:dyDescent="0.3">
      <c r="G907" s="12"/>
      <c r="M907" s="9"/>
      <c r="N907" s="9"/>
      <c r="O907" s="9"/>
      <c r="P907" s="9"/>
      <c r="Q907" s="9"/>
      <c r="R907" s="9"/>
      <c r="T907" s="9"/>
      <c r="U907" s="9"/>
      <c r="W907" s="12"/>
      <c r="X907" s="10"/>
      <c r="Z907" s="11"/>
    </row>
    <row r="908" spans="7:26" x14ac:dyDescent="0.3">
      <c r="G908" s="12"/>
      <c r="M908" s="9"/>
      <c r="N908" s="9"/>
      <c r="O908" s="9"/>
      <c r="P908" s="9"/>
      <c r="Q908" s="9"/>
      <c r="R908" s="9"/>
      <c r="T908" s="9"/>
      <c r="U908" s="9"/>
      <c r="W908" s="12"/>
      <c r="X908" s="10"/>
      <c r="Z908" s="11"/>
    </row>
    <row r="909" spans="7:26" x14ac:dyDescent="0.3">
      <c r="G909" s="12"/>
      <c r="M909" s="9"/>
      <c r="N909" s="9"/>
      <c r="O909" s="9"/>
      <c r="P909" s="9"/>
      <c r="Q909" s="9"/>
      <c r="R909" s="9"/>
      <c r="T909" s="9"/>
      <c r="U909" s="9"/>
      <c r="W909" s="12"/>
      <c r="X909" s="10"/>
      <c r="Z909" s="11"/>
    </row>
    <row r="910" spans="7:26" x14ac:dyDescent="0.3">
      <c r="G910" s="12"/>
      <c r="M910" s="9"/>
      <c r="N910" s="9"/>
      <c r="O910" s="9"/>
      <c r="P910" s="9"/>
      <c r="Q910" s="9"/>
      <c r="R910" s="9"/>
      <c r="T910" s="9"/>
      <c r="U910" s="9"/>
      <c r="W910" s="12"/>
      <c r="X910" s="10"/>
      <c r="Z910" s="11"/>
    </row>
    <row r="911" spans="7:26" x14ac:dyDescent="0.3">
      <c r="G911" s="12"/>
      <c r="M911" s="9"/>
      <c r="N911" s="9"/>
      <c r="O911" s="9"/>
      <c r="P911" s="9"/>
      <c r="Q911" s="9"/>
      <c r="R911" s="9"/>
      <c r="T911" s="9"/>
      <c r="U911" s="9"/>
      <c r="W911" s="12"/>
      <c r="X911" s="10"/>
      <c r="Z911" s="11"/>
    </row>
    <row r="912" spans="7:26" x14ac:dyDescent="0.3">
      <c r="G912" s="12"/>
      <c r="M912" s="9"/>
      <c r="N912" s="9"/>
      <c r="O912" s="9"/>
      <c r="P912" s="9"/>
      <c r="Q912" s="9"/>
      <c r="R912" s="9"/>
      <c r="T912" s="9"/>
      <c r="U912" s="9"/>
      <c r="W912" s="12"/>
      <c r="X912" s="10"/>
      <c r="Z912" s="11"/>
    </row>
    <row r="913" spans="7:26" x14ac:dyDescent="0.3">
      <c r="G913" s="12"/>
      <c r="M913" s="9"/>
      <c r="N913" s="9"/>
      <c r="O913" s="9"/>
      <c r="P913" s="9"/>
      <c r="Q913" s="9"/>
      <c r="R913" s="9"/>
      <c r="T913" s="9"/>
      <c r="U913" s="9"/>
      <c r="W913" s="12"/>
      <c r="X913" s="10"/>
      <c r="Z913" s="11"/>
    </row>
    <row r="914" spans="7:26" x14ac:dyDescent="0.3">
      <c r="G914" s="12"/>
      <c r="M914" s="9"/>
      <c r="N914" s="9"/>
      <c r="O914" s="9"/>
      <c r="P914" s="9"/>
      <c r="Q914" s="9"/>
      <c r="R914" s="9"/>
      <c r="T914" s="9"/>
      <c r="U914" s="9"/>
      <c r="W914" s="12"/>
      <c r="X914" s="10"/>
      <c r="Z914" s="11"/>
    </row>
    <row r="915" spans="7:26" x14ac:dyDescent="0.3">
      <c r="G915" s="12"/>
      <c r="M915" s="9"/>
      <c r="N915" s="9"/>
      <c r="O915" s="9"/>
      <c r="P915" s="9"/>
      <c r="Q915" s="9"/>
      <c r="R915" s="9"/>
      <c r="T915" s="9"/>
      <c r="U915" s="9"/>
      <c r="W915" s="12"/>
      <c r="X915" s="10"/>
      <c r="Z915" s="11"/>
    </row>
    <row r="916" spans="7:26" x14ac:dyDescent="0.3">
      <c r="G916" s="12"/>
      <c r="M916" s="9"/>
      <c r="N916" s="9"/>
      <c r="O916" s="9"/>
      <c r="P916" s="9"/>
      <c r="Q916" s="9"/>
      <c r="R916" s="9"/>
      <c r="T916" s="9"/>
      <c r="U916" s="9"/>
      <c r="W916" s="12"/>
      <c r="X916" s="10"/>
      <c r="Z916" s="11"/>
    </row>
    <row r="917" spans="7:26" x14ac:dyDescent="0.3">
      <c r="G917" s="12"/>
      <c r="M917" s="9"/>
      <c r="N917" s="9"/>
      <c r="O917" s="9"/>
      <c r="P917" s="9"/>
      <c r="Q917" s="9"/>
      <c r="R917" s="9"/>
      <c r="T917" s="9"/>
      <c r="U917" s="9"/>
      <c r="W917" s="12"/>
      <c r="X917" s="10"/>
      <c r="Z917" s="11"/>
    </row>
    <row r="918" spans="7:26" x14ac:dyDescent="0.3">
      <c r="G918" s="12"/>
      <c r="M918" s="9"/>
      <c r="N918" s="9"/>
      <c r="O918" s="9"/>
      <c r="P918" s="9"/>
      <c r="Q918" s="9"/>
      <c r="R918" s="9"/>
      <c r="T918" s="9"/>
      <c r="U918" s="9"/>
      <c r="W918" s="12"/>
      <c r="X918" s="10"/>
      <c r="Z918" s="11"/>
    </row>
    <row r="919" spans="7:26" x14ac:dyDescent="0.3">
      <c r="G919" s="12"/>
      <c r="M919" s="9"/>
      <c r="N919" s="9"/>
      <c r="O919" s="9"/>
      <c r="P919" s="9"/>
      <c r="Q919" s="9"/>
      <c r="R919" s="9"/>
      <c r="T919" s="9"/>
      <c r="U919" s="9"/>
      <c r="W919" s="12"/>
      <c r="X919" s="10"/>
      <c r="Z919" s="11"/>
    </row>
    <row r="920" spans="7:26" x14ac:dyDescent="0.3">
      <c r="G920" s="12"/>
      <c r="M920" s="9"/>
      <c r="N920" s="9"/>
      <c r="O920" s="9"/>
      <c r="P920" s="9"/>
      <c r="Q920" s="9"/>
      <c r="R920" s="9"/>
      <c r="T920" s="9"/>
      <c r="U920" s="9"/>
      <c r="W920" s="12"/>
      <c r="X920" s="10"/>
      <c r="Z920" s="11"/>
    </row>
    <row r="921" spans="7:26" x14ac:dyDescent="0.3">
      <c r="G921" s="12"/>
      <c r="M921" s="9"/>
      <c r="N921" s="9"/>
      <c r="O921" s="9"/>
      <c r="P921" s="9"/>
      <c r="Q921" s="9"/>
      <c r="R921" s="9"/>
      <c r="T921" s="9"/>
      <c r="U921" s="9"/>
      <c r="W921" s="12"/>
      <c r="X921" s="10"/>
      <c r="Z921" s="11"/>
    </row>
    <row r="922" spans="7:26" x14ac:dyDescent="0.3">
      <c r="G922" s="12"/>
      <c r="M922" s="9"/>
      <c r="N922" s="9"/>
      <c r="O922" s="9"/>
      <c r="P922" s="9"/>
      <c r="Q922" s="9"/>
      <c r="R922" s="9"/>
      <c r="T922" s="9"/>
      <c r="U922" s="9"/>
      <c r="W922" s="12"/>
      <c r="X922" s="10"/>
      <c r="Z922" s="11"/>
    </row>
    <row r="923" spans="7:26" x14ac:dyDescent="0.3">
      <c r="G923" s="12"/>
      <c r="M923" s="9"/>
      <c r="N923" s="9"/>
      <c r="O923" s="9"/>
      <c r="P923" s="9"/>
      <c r="Q923" s="9"/>
      <c r="R923" s="9"/>
      <c r="T923" s="9"/>
      <c r="U923" s="9"/>
      <c r="W923" s="12"/>
      <c r="X923" s="10"/>
      <c r="Z923" s="11"/>
    </row>
    <row r="924" spans="7:26" x14ac:dyDescent="0.3">
      <c r="G924" s="12"/>
      <c r="M924" s="9"/>
      <c r="N924" s="9"/>
      <c r="O924" s="9"/>
      <c r="P924" s="9"/>
      <c r="Q924" s="9"/>
      <c r="R924" s="9"/>
      <c r="T924" s="9"/>
      <c r="U924" s="9"/>
      <c r="W924" s="12"/>
      <c r="X924" s="10"/>
      <c r="Z924" s="11"/>
    </row>
    <row r="925" spans="7:26" x14ac:dyDescent="0.3">
      <c r="G925" s="12"/>
      <c r="M925" s="9"/>
      <c r="N925" s="9"/>
      <c r="O925" s="9"/>
      <c r="P925" s="9"/>
      <c r="Q925" s="9"/>
      <c r="R925" s="9"/>
      <c r="T925" s="9"/>
      <c r="U925" s="9"/>
      <c r="W925" s="12"/>
      <c r="X925" s="10"/>
      <c r="Z925" s="11"/>
    </row>
    <row r="926" spans="7:26" x14ac:dyDescent="0.3">
      <c r="G926" s="12"/>
      <c r="M926" s="9"/>
      <c r="N926" s="9"/>
      <c r="O926" s="9"/>
      <c r="P926" s="9"/>
      <c r="Q926" s="9"/>
      <c r="R926" s="9"/>
      <c r="T926" s="9"/>
      <c r="U926" s="9"/>
      <c r="W926" s="12"/>
      <c r="X926" s="10"/>
      <c r="Z926" s="11"/>
    </row>
    <row r="927" spans="7:26" x14ac:dyDescent="0.3">
      <c r="G927" s="12"/>
      <c r="M927" s="9"/>
      <c r="N927" s="9"/>
      <c r="O927" s="9"/>
      <c r="P927" s="9"/>
      <c r="Q927" s="9"/>
      <c r="R927" s="9"/>
      <c r="T927" s="9"/>
      <c r="U927" s="9"/>
      <c r="W927" s="12"/>
      <c r="X927" s="10"/>
      <c r="Z927" s="11"/>
    </row>
    <row r="928" spans="7:26" x14ac:dyDescent="0.3">
      <c r="G928" s="12"/>
      <c r="M928" s="9"/>
      <c r="N928" s="9"/>
      <c r="O928" s="9"/>
      <c r="P928" s="9"/>
      <c r="Q928" s="9"/>
      <c r="R928" s="9"/>
      <c r="T928" s="9"/>
      <c r="U928" s="9"/>
      <c r="W928" s="12"/>
      <c r="X928" s="10"/>
      <c r="Z928" s="11"/>
    </row>
    <row r="929" spans="7:26" x14ac:dyDescent="0.3">
      <c r="G929" s="12"/>
      <c r="M929" s="9"/>
      <c r="N929" s="9"/>
      <c r="O929" s="9"/>
      <c r="P929" s="9"/>
      <c r="Q929" s="9"/>
      <c r="R929" s="9"/>
      <c r="T929" s="9"/>
      <c r="U929" s="9"/>
      <c r="W929" s="12"/>
      <c r="X929" s="10"/>
      <c r="Z929" s="11"/>
    </row>
    <row r="930" spans="7:26" x14ac:dyDescent="0.3">
      <c r="G930" s="12"/>
      <c r="M930" s="9"/>
      <c r="N930" s="9"/>
      <c r="O930" s="9"/>
      <c r="P930" s="9"/>
      <c r="Q930" s="9"/>
      <c r="R930" s="9"/>
      <c r="T930" s="9"/>
      <c r="U930" s="9"/>
      <c r="W930" s="12"/>
      <c r="X930" s="10"/>
      <c r="Z930" s="11"/>
    </row>
    <row r="931" spans="7:26" x14ac:dyDescent="0.3">
      <c r="G931" s="12"/>
      <c r="M931" s="9"/>
      <c r="N931" s="9"/>
      <c r="O931" s="9"/>
      <c r="P931" s="9"/>
      <c r="Q931" s="9"/>
      <c r="R931" s="9"/>
      <c r="T931" s="9"/>
      <c r="U931" s="9"/>
      <c r="W931" s="12"/>
      <c r="X931" s="10"/>
      <c r="Z931" s="11"/>
    </row>
    <row r="932" spans="7:26" x14ac:dyDescent="0.3">
      <c r="G932" s="12"/>
      <c r="M932" s="9"/>
      <c r="N932" s="9"/>
      <c r="O932" s="9"/>
      <c r="P932" s="9"/>
      <c r="Q932" s="9"/>
      <c r="R932" s="9"/>
      <c r="T932" s="9"/>
      <c r="U932" s="9"/>
      <c r="W932" s="12"/>
      <c r="X932" s="10"/>
      <c r="Z932" s="11"/>
    </row>
    <row r="933" spans="7:26" x14ac:dyDescent="0.3">
      <c r="G933" s="12"/>
      <c r="M933" s="9"/>
      <c r="N933" s="9"/>
      <c r="O933" s="9"/>
      <c r="P933" s="9"/>
      <c r="Q933" s="9"/>
      <c r="R933" s="9"/>
      <c r="T933" s="9"/>
      <c r="U933" s="9"/>
      <c r="W933" s="12"/>
      <c r="X933" s="10"/>
      <c r="Z933" s="11"/>
    </row>
    <row r="934" spans="7:26" x14ac:dyDescent="0.3">
      <c r="G934" s="12"/>
      <c r="M934" s="9"/>
      <c r="N934" s="9"/>
      <c r="O934" s="9"/>
      <c r="P934" s="9"/>
      <c r="Q934" s="9"/>
      <c r="R934" s="9"/>
      <c r="T934" s="9"/>
      <c r="U934" s="9"/>
      <c r="W934" s="12"/>
      <c r="X934" s="10"/>
      <c r="Z934" s="11"/>
    </row>
    <row r="935" spans="7:26" x14ac:dyDescent="0.3">
      <c r="G935" s="12"/>
      <c r="M935" s="9"/>
      <c r="N935" s="9"/>
      <c r="O935" s="9"/>
      <c r="P935" s="9"/>
      <c r="Q935" s="9"/>
      <c r="R935" s="9"/>
      <c r="T935" s="9"/>
      <c r="U935" s="9"/>
      <c r="W935" s="12"/>
      <c r="X935" s="10"/>
      <c r="Z935" s="11"/>
    </row>
    <row r="936" spans="7:26" x14ac:dyDescent="0.3">
      <c r="G936" s="12"/>
      <c r="M936" s="9"/>
      <c r="N936" s="9"/>
      <c r="O936" s="9"/>
      <c r="P936" s="9"/>
      <c r="Q936" s="9"/>
      <c r="R936" s="9"/>
      <c r="T936" s="9"/>
      <c r="U936" s="9"/>
      <c r="W936" s="12"/>
      <c r="X936" s="10"/>
      <c r="Z936" s="11"/>
    </row>
    <row r="937" spans="7:26" x14ac:dyDescent="0.3">
      <c r="G937" s="12"/>
      <c r="M937" s="9"/>
      <c r="N937" s="9"/>
      <c r="O937" s="9"/>
      <c r="P937" s="9"/>
      <c r="Q937" s="9"/>
      <c r="R937" s="9"/>
      <c r="T937" s="9"/>
      <c r="U937" s="9"/>
      <c r="W937" s="12"/>
      <c r="X937" s="10"/>
      <c r="Z937" s="11"/>
    </row>
    <row r="938" spans="7:26" x14ac:dyDescent="0.3">
      <c r="G938" s="12"/>
      <c r="M938" s="9"/>
      <c r="N938" s="9"/>
      <c r="O938" s="9"/>
      <c r="P938" s="9"/>
      <c r="Q938" s="9"/>
      <c r="R938" s="9"/>
      <c r="T938" s="9"/>
      <c r="U938" s="9"/>
      <c r="W938" s="12"/>
      <c r="X938" s="10"/>
      <c r="Z938" s="11"/>
    </row>
    <row r="939" spans="7:26" x14ac:dyDescent="0.3">
      <c r="G939" s="12"/>
      <c r="M939" s="9"/>
      <c r="N939" s="9"/>
      <c r="O939" s="9"/>
      <c r="P939" s="9"/>
      <c r="Q939" s="9"/>
      <c r="R939" s="9"/>
      <c r="T939" s="9"/>
      <c r="U939" s="9"/>
      <c r="W939" s="12"/>
      <c r="X939" s="10"/>
      <c r="Z939" s="11"/>
    </row>
    <row r="940" spans="7:26" x14ac:dyDescent="0.3">
      <c r="G940" s="12"/>
      <c r="M940" s="9"/>
      <c r="N940" s="9"/>
      <c r="O940" s="9"/>
      <c r="P940" s="9"/>
      <c r="Q940" s="9"/>
      <c r="R940" s="9"/>
      <c r="T940" s="9"/>
      <c r="U940" s="9"/>
      <c r="W940" s="12"/>
      <c r="X940" s="10"/>
      <c r="Z940" s="11"/>
    </row>
    <row r="941" spans="7:26" x14ac:dyDescent="0.3">
      <c r="G941" s="12"/>
      <c r="M941" s="9"/>
      <c r="N941" s="9"/>
      <c r="O941" s="9"/>
      <c r="P941" s="9"/>
      <c r="Q941" s="9"/>
      <c r="R941" s="9"/>
      <c r="T941" s="9"/>
      <c r="U941" s="9"/>
      <c r="W941" s="12"/>
      <c r="X941" s="10"/>
      <c r="Z941" s="11"/>
    </row>
    <row r="942" spans="7:26" x14ac:dyDescent="0.3">
      <c r="G942" s="12"/>
      <c r="M942" s="9"/>
      <c r="N942" s="9"/>
      <c r="O942" s="9"/>
      <c r="P942" s="9"/>
      <c r="Q942" s="9"/>
      <c r="R942" s="9"/>
      <c r="T942" s="9"/>
      <c r="U942" s="9"/>
      <c r="W942" s="12"/>
      <c r="X942" s="10"/>
      <c r="Z942" s="11"/>
    </row>
    <row r="943" spans="7:26" x14ac:dyDescent="0.3">
      <c r="G943" s="12"/>
      <c r="M943" s="9"/>
      <c r="N943" s="9"/>
      <c r="O943" s="9"/>
      <c r="P943" s="9"/>
      <c r="Q943" s="9"/>
      <c r="R943" s="9"/>
      <c r="T943" s="9"/>
      <c r="U943" s="9"/>
      <c r="W943" s="12"/>
      <c r="X943" s="10"/>
      <c r="Z943" s="11"/>
    </row>
    <row r="944" spans="7:26" x14ac:dyDescent="0.3">
      <c r="G944" s="12"/>
      <c r="M944" s="9"/>
      <c r="N944" s="9"/>
      <c r="O944" s="9"/>
      <c r="P944" s="9"/>
      <c r="Q944" s="9"/>
      <c r="R944" s="9"/>
      <c r="T944" s="9"/>
      <c r="U944" s="9"/>
      <c r="W944" s="12"/>
      <c r="X944" s="10"/>
      <c r="Z944" s="11"/>
    </row>
    <row r="945" spans="7:26" x14ac:dyDescent="0.3">
      <c r="G945" s="12"/>
      <c r="M945" s="9"/>
      <c r="N945" s="9"/>
      <c r="O945" s="9"/>
      <c r="P945" s="9"/>
      <c r="Q945" s="9"/>
      <c r="R945" s="9"/>
      <c r="T945" s="9"/>
      <c r="U945" s="9"/>
      <c r="W945" s="12"/>
      <c r="X945" s="10"/>
      <c r="Z945" s="11"/>
    </row>
    <row r="946" spans="7:26" x14ac:dyDescent="0.3">
      <c r="G946" s="12"/>
      <c r="M946" s="9"/>
      <c r="N946" s="9"/>
      <c r="O946" s="9"/>
      <c r="P946" s="9"/>
      <c r="Q946" s="9"/>
      <c r="R946" s="9"/>
      <c r="T946" s="9"/>
      <c r="U946" s="9"/>
      <c r="W946" s="12"/>
      <c r="X946" s="10"/>
      <c r="Z946" s="11"/>
    </row>
    <row r="947" spans="7:26" x14ac:dyDescent="0.3">
      <c r="G947" s="12"/>
      <c r="M947" s="9"/>
      <c r="N947" s="9"/>
      <c r="O947" s="9"/>
      <c r="P947" s="9"/>
      <c r="Q947" s="9"/>
      <c r="R947" s="9"/>
      <c r="T947" s="9"/>
      <c r="U947" s="9"/>
      <c r="W947" s="12"/>
      <c r="X947" s="10"/>
      <c r="Z947" s="11"/>
    </row>
    <row r="948" spans="7:26" x14ac:dyDescent="0.3">
      <c r="G948" s="12"/>
      <c r="M948" s="9"/>
      <c r="N948" s="9"/>
      <c r="O948" s="9"/>
      <c r="P948" s="9"/>
      <c r="Q948" s="9"/>
      <c r="R948" s="9"/>
      <c r="T948" s="9"/>
      <c r="U948" s="9"/>
      <c r="W948" s="12"/>
      <c r="X948" s="10"/>
      <c r="Z948" s="11"/>
    </row>
    <row r="949" spans="7:26" x14ac:dyDescent="0.3">
      <c r="G949" s="12"/>
      <c r="M949" s="9"/>
      <c r="N949" s="9"/>
      <c r="O949" s="9"/>
      <c r="P949" s="9"/>
      <c r="Q949" s="9"/>
      <c r="R949" s="9"/>
      <c r="T949" s="9"/>
      <c r="U949" s="9"/>
      <c r="W949" s="12"/>
      <c r="X949" s="10"/>
      <c r="Z949" s="11"/>
    </row>
    <row r="950" spans="7:26" x14ac:dyDescent="0.3">
      <c r="G950" s="12"/>
      <c r="M950" s="9"/>
      <c r="N950" s="9"/>
      <c r="O950" s="9"/>
      <c r="P950" s="9"/>
      <c r="Q950" s="9"/>
      <c r="R950" s="9"/>
      <c r="T950" s="9"/>
      <c r="U950" s="9"/>
      <c r="W950" s="12"/>
      <c r="X950" s="10"/>
      <c r="Z950" s="11"/>
    </row>
    <row r="951" spans="7:26" x14ac:dyDescent="0.3">
      <c r="G951" s="12"/>
      <c r="M951" s="9"/>
      <c r="N951" s="9"/>
      <c r="O951" s="9"/>
      <c r="P951" s="9"/>
      <c r="Q951" s="9"/>
      <c r="R951" s="9"/>
      <c r="T951" s="9"/>
      <c r="U951" s="9"/>
      <c r="W951" s="12"/>
      <c r="X951" s="10"/>
      <c r="Z951" s="11"/>
    </row>
    <row r="952" spans="7:26" x14ac:dyDescent="0.3">
      <c r="G952" s="12"/>
      <c r="M952" s="9"/>
      <c r="N952" s="9"/>
      <c r="O952" s="9"/>
      <c r="P952" s="9"/>
      <c r="Q952" s="9"/>
      <c r="R952" s="9"/>
      <c r="T952" s="9"/>
      <c r="U952" s="9"/>
      <c r="W952" s="12"/>
      <c r="X952" s="10"/>
      <c r="Z952" s="11"/>
    </row>
    <row r="953" spans="7:26" x14ac:dyDescent="0.3">
      <c r="G953" s="12"/>
      <c r="M953" s="9"/>
      <c r="N953" s="9"/>
      <c r="O953" s="9"/>
      <c r="P953" s="9"/>
      <c r="Q953" s="9"/>
      <c r="R953" s="9"/>
      <c r="T953" s="9"/>
      <c r="U953" s="9"/>
      <c r="W953" s="12"/>
      <c r="X953" s="10"/>
      <c r="Z953" s="11"/>
    </row>
    <row r="954" spans="7:26" x14ac:dyDescent="0.3">
      <c r="G954" s="12"/>
      <c r="M954" s="9"/>
      <c r="N954" s="9"/>
      <c r="O954" s="9"/>
      <c r="P954" s="9"/>
      <c r="Q954" s="9"/>
      <c r="R954" s="9"/>
      <c r="T954" s="9"/>
      <c r="U954" s="9"/>
      <c r="W954" s="12"/>
      <c r="X954" s="10"/>
      <c r="Z954" s="11"/>
    </row>
    <row r="955" spans="7:26" x14ac:dyDescent="0.3">
      <c r="G955" s="12"/>
      <c r="M955" s="9"/>
      <c r="N955" s="9"/>
      <c r="O955" s="9"/>
      <c r="P955" s="9"/>
      <c r="Q955" s="9"/>
      <c r="R955" s="9"/>
      <c r="T955" s="9"/>
      <c r="U955" s="9"/>
      <c r="W955" s="12"/>
      <c r="X955" s="10"/>
      <c r="Z955" s="11"/>
    </row>
    <row r="956" spans="7:26" x14ac:dyDescent="0.3">
      <c r="G956" s="12"/>
      <c r="M956" s="9"/>
      <c r="N956" s="9"/>
      <c r="O956" s="9"/>
      <c r="P956" s="9"/>
      <c r="Q956" s="9"/>
      <c r="R956" s="9"/>
      <c r="T956" s="9"/>
      <c r="U956" s="9"/>
      <c r="W956" s="12"/>
      <c r="X956" s="10"/>
      <c r="Z956" s="11"/>
    </row>
    <row r="957" spans="7:26" x14ac:dyDescent="0.3">
      <c r="G957" s="12"/>
      <c r="M957" s="9"/>
      <c r="N957" s="9"/>
      <c r="O957" s="9"/>
      <c r="P957" s="9"/>
      <c r="Q957" s="9"/>
      <c r="R957" s="9"/>
      <c r="T957" s="9"/>
      <c r="U957" s="9"/>
      <c r="W957" s="12"/>
      <c r="X957" s="10"/>
      <c r="Z957" s="11"/>
    </row>
    <row r="958" spans="7:26" x14ac:dyDescent="0.3">
      <c r="G958" s="12"/>
      <c r="M958" s="9"/>
      <c r="N958" s="9"/>
      <c r="O958" s="9"/>
      <c r="P958" s="9"/>
      <c r="Q958" s="9"/>
      <c r="R958" s="9"/>
      <c r="T958" s="9"/>
      <c r="U958" s="9"/>
      <c r="W958" s="12"/>
      <c r="X958" s="10"/>
      <c r="Z958" s="11"/>
    </row>
    <row r="959" spans="7:26" x14ac:dyDescent="0.3">
      <c r="G959" s="12"/>
      <c r="M959" s="9"/>
      <c r="N959" s="9"/>
      <c r="O959" s="9"/>
      <c r="P959" s="9"/>
      <c r="Q959" s="9"/>
      <c r="R959" s="9"/>
      <c r="T959" s="9"/>
      <c r="U959" s="9"/>
      <c r="W959" s="12"/>
      <c r="X959" s="10"/>
      <c r="Z959" s="11"/>
    </row>
    <row r="960" spans="7:26" x14ac:dyDescent="0.3">
      <c r="G960" s="12"/>
      <c r="M960" s="9"/>
      <c r="N960" s="9"/>
      <c r="O960" s="9"/>
      <c r="P960" s="9"/>
      <c r="Q960" s="9"/>
      <c r="R960" s="9"/>
      <c r="T960" s="9"/>
      <c r="U960" s="9"/>
      <c r="W960" s="12"/>
      <c r="X960" s="10"/>
      <c r="Z960" s="11"/>
    </row>
    <row r="961" spans="7:26" x14ac:dyDescent="0.3">
      <c r="G961" s="12"/>
      <c r="M961" s="9"/>
      <c r="N961" s="9"/>
      <c r="O961" s="9"/>
      <c r="P961" s="9"/>
      <c r="Q961" s="9"/>
      <c r="R961" s="9"/>
      <c r="T961" s="9"/>
      <c r="U961" s="9"/>
      <c r="W961" s="12"/>
      <c r="X961" s="10"/>
      <c r="Z961" s="11"/>
    </row>
    <row r="962" spans="7:26" x14ac:dyDescent="0.3">
      <c r="G962" s="12"/>
      <c r="M962" s="9"/>
      <c r="N962" s="9"/>
      <c r="O962" s="9"/>
      <c r="P962" s="9"/>
      <c r="Q962" s="9"/>
      <c r="R962" s="9"/>
      <c r="T962" s="9"/>
      <c r="U962" s="9"/>
      <c r="W962" s="12"/>
      <c r="X962" s="10"/>
      <c r="Z962" s="11"/>
    </row>
    <row r="963" spans="7:26" x14ac:dyDescent="0.3">
      <c r="G963" s="12"/>
      <c r="M963" s="9"/>
      <c r="N963" s="9"/>
      <c r="O963" s="9"/>
      <c r="P963" s="9"/>
      <c r="Q963" s="9"/>
      <c r="R963" s="9"/>
      <c r="T963" s="9"/>
      <c r="U963" s="9"/>
      <c r="W963" s="12"/>
      <c r="X963" s="10"/>
      <c r="Z963" s="11"/>
    </row>
    <row r="964" spans="7:26" x14ac:dyDescent="0.3">
      <c r="G964" s="12"/>
      <c r="M964" s="9"/>
      <c r="N964" s="9"/>
      <c r="O964" s="9"/>
      <c r="P964" s="9"/>
      <c r="Q964" s="9"/>
      <c r="R964" s="9"/>
      <c r="T964" s="9"/>
      <c r="U964" s="9"/>
      <c r="W964" s="12"/>
      <c r="X964" s="10"/>
      <c r="Z964" s="11"/>
    </row>
    <row r="965" spans="7:26" x14ac:dyDescent="0.3">
      <c r="G965" s="12"/>
      <c r="M965" s="9"/>
      <c r="N965" s="9"/>
      <c r="O965" s="9"/>
      <c r="P965" s="9"/>
      <c r="Q965" s="9"/>
      <c r="R965" s="9"/>
      <c r="T965" s="9"/>
      <c r="U965" s="9"/>
      <c r="W965" s="12"/>
      <c r="X965" s="10"/>
      <c r="Z965" s="11"/>
    </row>
    <row r="966" spans="7:26" x14ac:dyDescent="0.3">
      <c r="G966" s="12"/>
      <c r="M966" s="9"/>
      <c r="N966" s="9"/>
      <c r="O966" s="9"/>
      <c r="P966" s="9"/>
      <c r="Q966" s="9"/>
      <c r="R966" s="9"/>
      <c r="T966" s="9"/>
      <c r="U966" s="9"/>
      <c r="W966" s="12"/>
      <c r="X966" s="10"/>
      <c r="Z966" s="11"/>
    </row>
    <row r="967" spans="7:26" x14ac:dyDescent="0.3">
      <c r="G967" s="12"/>
      <c r="M967" s="9"/>
      <c r="N967" s="9"/>
      <c r="O967" s="9"/>
      <c r="P967" s="9"/>
      <c r="Q967" s="9"/>
      <c r="R967" s="9"/>
      <c r="T967" s="9"/>
      <c r="U967" s="9"/>
      <c r="W967" s="12"/>
      <c r="X967" s="10"/>
      <c r="Z967" s="11"/>
    </row>
    <row r="968" spans="7:26" x14ac:dyDescent="0.3">
      <c r="G968" s="12"/>
      <c r="M968" s="9"/>
      <c r="N968" s="9"/>
      <c r="O968" s="9"/>
      <c r="P968" s="9"/>
      <c r="Q968" s="9"/>
      <c r="R968" s="9"/>
      <c r="T968" s="9"/>
      <c r="U968" s="9"/>
      <c r="W968" s="12"/>
      <c r="X968" s="10"/>
      <c r="Z968" s="11"/>
    </row>
    <row r="969" spans="7:26" x14ac:dyDescent="0.3">
      <c r="G969" s="12"/>
      <c r="M969" s="9"/>
      <c r="N969" s="9"/>
      <c r="O969" s="9"/>
      <c r="P969" s="9"/>
      <c r="Q969" s="9"/>
      <c r="R969" s="9"/>
      <c r="T969" s="9"/>
      <c r="U969" s="9"/>
      <c r="W969" s="12"/>
      <c r="X969" s="10"/>
      <c r="Z969" s="11"/>
    </row>
    <row r="970" spans="7:26" x14ac:dyDescent="0.3">
      <c r="G970" s="12"/>
      <c r="M970" s="9"/>
      <c r="N970" s="9"/>
      <c r="O970" s="9"/>
      <c r="P970" s="9"/>
      <c r="Q970" s="9"/>
      <c r="R970" s="9"/>
      <c r="T970" s="9"/>
      <c r="U970" s="9"/>
      <c r="W970" s="12"/>
      <c r="X970" s="10"/>
      <c r="Z970" s="11"/>
    </row>
    <row r="971" spans="7:26" x14ac:dyDescent="0.3">
      <c r="G971" s="12"/>
      <c r="M971" s="9"/>
      <c r="N971" s="9"/>
      <c r="O971" s="9"/>
      <c r="P971" s="9"/>
      <c r="Q971" s="9"/>
      <c r="R971" s="9"/>
      <c r="T971" s="9"/>
      <c r="U971" s="9"/>
      <c r="W971" s="12"/>
      <c r="X971" s="10"/>
      <c r="Z971" s="11"/>
    </row>
    <row r="972" spans="7:26" x14ac:dyDescent="0.3">
      <c r="G972" s="12"/>
      <c r="M972" s="9"/>
      <c r="N972" s="9"/>
      <c r="O972" s="9"/>
      <c r="P972" s="9"/>
      <c r="Q972" s="9"/>
      <c r="R972" s="9"/>
      <c r="T972" s="9"/>
      <c r="U972" s="9"/>
      <c r="W972" s="12"/>
      <c r="X972" s="10"/>
      <c r="Z972" s="11"/>
    </row>
    <row r="973" spans="7:26" x14ac:dyDescent="0.3">
      <c r="G973" s="12"/>
      <c r="M973" s="9"/>
      <c r="N973" s="9"/>
      <c r="O973" s="9"/>
      <c r="P973" s="9"/>
      <c r="Q973" s="9"/>
      <c r="R973" s="9"/>
      <c r="T973" s="9"/>
      <c r="U973" s="9"/>
      <c r="W973" s="12"/>
      <c r="X973" s="10"/>
      <c r="Z973" s="11"/>
    </row>
    <row r="974" spans="7:26" x14ac:dyDescent="0.3">
      <c r="G974" s="12"/>
      <c r="M974" s="9"/>
      <c r="N974" s="9"/>
      <c r="O974" s="9"/>
      <c r="P974" s="9"/>
      <c r="Q974" s="9"/>
      <c r="R974" s="9"/>
      <c r="T974" s="9"/>
      <c r="U974" s="9"/>
      <c r="W974" s="12"/>
      <c r="X974" s="10"/>
      <c r="Z974" s="11"/>
    </row>
    <row r="975" spans="7:26" x14ac:dyDescent="0.3">
      <c r="G975" s="12"/>
      <c r="M975" s="9"/>
      <c r="N975" s="9"/>
      <c r="O975" s="9"/>
      <c r="P975" s="9"/>
      <c r="Q975" s="9"/>
      <c r="R975" s="9"/>
      <c r="T975" s="9"/>
      <c r="U975" s="9"/>
      <c r="W975" s="12"/>
      <c r="X975" s="10"/>
      <c r="Z975" s="11"/>
    </row>
    <row r="976" spans="7:26" x14ac:dyDescent="0.3">
      <c r="G976" s="12"/>
      <c r="M976" s="9"/>
      <c r="N976" s="9"/>
      <c r="O976" s="9"/>
      <c r="P976" s="9"/>
      <c r="Q976" s="9"/>
      <c r="R976" s="9"/>
      <c r="T976" s="9"/>
      <c r="U976" s="9"/>
      <c r="W976" s="12"/>
      <c r="X976" s="10"/>
      <c r="Z976" s="11"/>
    </row>
    <row r="977" spans="7:26" x14ac:dyDescent="0.3">
      <c r="G977" s="12"/>
      <c r="M977" s="9"/>
      <c r="N977" s="9"/>
      <c r="O977" s="9"/>
      <c r="P977" s="9"/>
      <c r="Q977" s="9"/>
      <c r="R977" s="9"/>
      <c r="T977" s="9"/>
      <c r="U977" s="9"/>
      <c r="W977" s="12"/>
      <c r="X977" s="10"/>
      <c r="Z977" s="11"/>
    </row>
    <row r="978" spans="7:26" x14ac:dyDescent="0.3">
      <c r="G978" s="12"/>
      <c r="M978" s="9"/>
      <c r="N978" s="9"/>
      <c r="O978" s="9"/>
      <c r="P978" s="9"/>
      <c r="Q978" s="9"/>
      <c r="R978" s="9"/>
      <c r="T978" s="9"/>
      <c r="U978" s="9"/>
      <c r="W978" s="12"/>
      <c r="X978" s="10"/>
      <c r="Z978" s="11"/>
    </row>
    <row r="979" spans="7:26" x14ac:dyDescent="0.3">
      <c r="G979" s="12"/>
      <c r="M979" s="9"/>
      <c r="N979" s="9"/>
      <c r="O979" s="9"/>
      <c r="P979" s="9"/>
      <c r="Q979" s="9"/>
      <c r="R979" s="9"/>
      <c r="T979" s="9"/>
      <c r="U979" s="9"/>
      <c r="W979" s="12"/>
      <c r="X979" s="10"/>
      <c r="Z979" s="11"/>
    </row>
    <row r="980" spans="7:26" x14ac:dyDescent="0.3">
      <c r="G980" s="12"/>
      <c r="M980" s="9"/>
      <c r="N980" s="9"/>
      <c r="O980" s="9"/>
      <c r="P980" s="9"/>
      <c r="Q980" s="9"/>
      <c r="R980" s="9"/>
      <c r="T980" s="9"/>
      <c r="U980" s="9"/>
      <c r="W980" s="12"/>
      <c r="X980" s="10"/>
      <c r="Z980" s="11"/>
    </row>
    <row r="981" spans="7:26" x14ac:dyDescent="0.3">
      <c r="G981" s="12"/>
      <c r="M981" s="9"/>
      <c r="N981" s="9"/>
      <c r="O981" s="9"/>
      <c r="P981" s="9"/>
      <c r="Q981" s="9"/>
      <c r="R981" s="9"/>
      <c r="T981" s="9"/>
      <c r="U981" s="9"/>
      <c r="W981" s="12"/>
      <c r="X981" s="10"/>
      <c r="Z981" s="11"/>
    </row>
    <row r="982" spans="7:26" x14ac:dyDescent="0.3">
      <c r="G982" s="12"/>
      <c r="M982" s="9"/>
      <c r="N982" s="9"/>
      <c r="O982" s="9"/>
      <c r="P982" s="9"/>
      <c r="Q982" s="9"/>
      <c r="R982" s="9"/>
      <c r="T982" s="9"/>
      <c r="U982" s="9"/>
      <c r="W982" s="12"/>
      <c r="X982" s="10"/>
      <c r="Z982" s="11"/>
    </row>
    <row r="983" spans="7:26" x14ac:dyDescent="0.3">
      <c r="G983" s="12"/>
      <c r="M983" s="9"/>
      <c r="N983" s="9"/>
      <c r="O983" s="9"/>
      <c r="P983" s="9"/>
      <c r="Q983" s="9"/>
      <c r="R983" s="9"/>
      <c r="T983" s="9"/>
      <c r="U983" s="9"/>
      <c r="W983" s="12"/>
      <c r="X983" s="10"/>
      <c r="Z983" s="11"/>
    </row>
    <row r="984" spans="7:26" x14ac:dyDescent="0.3">
      <c r="G984" s="12"/>
      <c r="M984" s="9"/>
      <c r="N984" s="9"/>
      <c r="O984" s="9"/>
      <c r="P984" s="9"/>
      <c r="Q984" s="9"/>
      <c r="R984" s="9"/>
      <c r="T984" s="9"/>
      <c r="U984" s="9"/>
      <c r="W984" s="12"/>
      <c r="X984" s="10"/>
      <c r="Z984" s="11"/>
    </row>
    <row r="985" spans="7:26" x14ac:dyDescent="0.3">
      <c r="G985" s="12"/>
      <c r="M985" s="9"/>
      <c r="N985" s="9"/>
      <c r="O985" s="9"/>
      <c r="P985" s="9"/>
      <c r="Q985" s="9"/>
      <c r="R985" s="9"/>
      <c r="T985" s="9"/>
      <c r="U985" s="9"/>
      <c r="W985" s="12"/>
      <c r="X985" s="10"/>
      <c r="Z985" s="11"/>
    </row>
    <row r="986" spans="7:26" x14ac:dyDescent="0.3">
      <c r="G986" s="12"/>
      <c r="M986" s="9"/>
      <c r="N986" s="9"/>
      <c r="O986" s="9"/>
      <c r="P986" s="9"/>
      <c r="Q986" s="9"/>
      <c r="R986" s="9"/>
      <c r="T986" s="9"/>
      <c r="U986" s="9"/>
      <c r="W986" s="12"/>
      <c r="X986" s="10"/>
      <c r="Z986" s="11"/>
    </row>
    <row r="987" spans="7:26" x14ac:dyDescent="0.3">
      <c r="G987" s="12"/>
      <c r="M987" s="9"/>
      <c r="N987" s="9"/>
      <c r="O987" s="9"/>
      <c r="P987" s="9"/>
      <c r="Q987" s="9"/>
      <c r="R987" s="9"/>
      <c r="T987" s="9"/>
      <c r="U987" s="9"/>
      <c r="W987" s="12"/>
      <c r="X987" s="10"/>
      <c r="Z987" s="11"/>
    </row>
    <row r="988" spans="7:26" x14ac:dyDescent="0.3">
      <c r="G988" s="12"/>
      <c r="M988" s="9"/>
      <c r="N988" s="9"/>
      <c r="O988" s="9"/>
      <c r="P988" s="9"/>
      <c r="Q988" s="9"/>
      <c r="R988" s="9"/>
      <c r="T988" s="9"/>
      <c r="U988" s="9"/>
      <c r="W988" s="12"/>
      <c r="X988" s="10"/>
      <c r="Z988" s="11"/>
    </row>
    <row r="989" spans="7:26" x14ac:dyDescent="0.3">
      <c r="G989" s="12"/>
      <c r="M989" s="9"/>
      <c r="N989" s="9"/>
      <c r="O989" s="9"/>
      <c r="P989" s="9"/>
      <c r="Q989" s="9"/>
      <c r="R989" s="9"/>
      <c r="T989" s="9"/>
      <c r="U989" s="9"/>
      <c r="W989" s="12"/>
      <c r="X989" s="10"/>
      <c r="Z989" s="11"/>
    </row>
    <row r="990" spans="7:26" x14ac:dyDescent="0.3">
      <c r="G990" s="12"/>
      <c r="M990" s="9"/>
      <c r="N990" s="9"/>
      <c r="O990" s="9"/>
      <c r="P990" s="9"/>
      <c r="Q990" s="9"/>
      <c r="R990" s="9"/>
      <c r="T990" s="9"/>
      <c r="U990" s="9"/>
      <c r="W990" s="12"/>
      <c r="X990" s="10"/>
      <c r="Z990" s="11"/>
    </row>
    <row r="991" spans="7:26" x14ac:dyDescent="0.3">
      <c r="G991" s="12"/>
      <c r="M991" s="9"/>
      <c r="N991" s="9"/>
      <c r="O991" s="9"/>
      <c r="P991" s="9"/>
      <c r="Q991" s="9"/>
      <c r="R991" s="9"/>
      <c r="T991" s="9"/>
      <c r="U991" s="9"/>
      <c r="W991" s="12"/>
      <c r="X991" s="10"/>
      <c r="Z991" s="11"/>
    </row>
    <row r="992" spans="7:26" x14ac:dyDescent="0.3">
      <c r="G992" s="12"/>
      <c r="M992" s="9"/>
      <c r="N992" s="9"/>
      <c r="O992" s="9"/>
      <c r="P992" s="9"/>
      <c r="Q992" s="9"/>
      <c r="R992" s="9"/>
      <c r="T992" s="9"/>
      <c r="U992" s="9"/>
      <c r="W992" s="12"/>
      <c r="X992" s="10"/>
      <c r="Z992" s="11"/>
    </row>
    <row r="993" spans="7:26" x14ac:dyDescent="0.3">
      <c r="G993" s="12"/>
      <c r="M993" s="9"/>
      <c r="N993" s="9"/>
      <c r="O993" s="9"/>
      <c r="P993" s="9"/>
      <c r="Q993" s="9"/>
      <c r="R993" s="9"/>
      <c r="T993" s="9"/>
      <c r="U993" s="9"/>
      <c r="W993" s="12"/>
      <c r="X993" s="10"/>
      <c r="Z993" s="11"/>
    </row>
    <row r="994" spans="7:26" x14ac:dyDescent="0.3">
      <c r="G994" s="12"/>
      <c r="M994" s="9"/>
      <c r="N994" s="9"/>
      <c r="O994" s="9"/>
      <c r="P994" s="9"/>
      <c r="Q994" s="9"/>
      <c r="R994" s="9"/>
      <c r="T994" s="9"/>
      <c r="U994" s="9"/>
      <c r="W994" s="12"/>
      <c r="X994" s="10"/>
      <c r="Z994" s="11"/>
    </row>
    <row r="995" spans="7:26" x14ac:dyDescent="0.3">
      <c r="G995" s="12"/>
      <c r="M995" s="9"/>
      <c r="N995" s="9"/>
      <c r="O995" s="9"/>
      <c r="P995" s="9"/>
      <c r="Q995" s="9"/>
      <c r="R995" s="9"/>
      <c r="T995" s="9"/>
      <c r="U995" s="9"/>
      <c r="W995" s="12"/>
      <c r="X995" s="10"/>
      <c r="Z995" s="11"/>
    </row>
    <row r="996" spans="7:26" x14ac:dyDescent="0.3">
      <c r="G996" s="12"/>
      <c r="M996" s="9"/>
      <c r="N996" s="9"/>
      <c r="O996" s="9"/>
      <c r="P996" s="9"/>
      <c r="Q996" s="9"/>
      <c r="R996" s="9"/>
      <c r="T996" s="9"/>
      <c r="U996" s="9"/>
      <c r="W996" s="12"/>
      <c r="X996" s="10"/>
      <c r="Z996" s="11"/>
    </row>
    <row r="997" spans="7:26" x14ac:dyDescent="0.3">
      <c r="G997" s="12"/>
      <c r="M997" s="9"/>
      <c r="N997" s="9"/>
      <c r="O997" s="9"/>
      <c r="P997" s="9"/>
      <c r="Q997" s="9"/>
      <c r="R997" s="9"/>
      <c r="T997" s="9"/>
      <c r="U997" s="9"/>
      <c r="W997" s="12"/>
      <c r="X997" s="10"/>
      <c r="Z997" s="11"/>
    </row>
    <row r="998" spans="7:26" x14ac:dyDescent="0.3">
      <c r="G998" s="12"/>
      <c r="M998" s="9"/>
      <c r="N998" s="9"/>
      <c r="O998" s="9"/>
      <c r="P998" s="9"/>
      <c r="Q998" s="9"/>
      <c r="R998" s="9"/>
      <c r="T998" s="9"/>
      <c r="U998" s="9"/>
      <c r="W998" s="12"/>
      <c r="X998" s="10"/>
      <c r="Z998" s="11"/>
    </row>
    <row r="999" spans="7:26" x14ac:dyDescent="0.3">
      <c r="G999" s="12"/>
      <c r="M999" s="9"/>
      <c r="N999" s="9"/>
      <c r="O999" s="9"/>
      <c r="P999" s="9"/>
      <c r="Q999" s="9"/>
      <c r="R999" s="9"/>
      <c r="T999" s="9"/>
      <c r="U999" s="9"/>
      <c r="W999" s="12"/>
      <c r="X999" s="10"/>
      <c r="Z999" s="11"/>
    </row>
    <row r="1000" spans="7:26" x14ac:dyDescent="0.3">
      <c r="G1000" s="12"/>
      <c r="M1000" s="9"/>
      <c r="N1000" s="9"/>
      <c r="O1000" s="9"/>
      <c r="P1000" s="9"/>
      <c r="Q1000" s="9"/>
      <c r="R1000" s="9"/>
      <c r="T1000" s="9"/>
      <c r="U1000" s="9"/>
      <c r="W1000" s="12"/>
      <c r="X1000" s="10"/>
      <c r="Z1000" s="11"/>
    </row>
    <row r="1001" spans="7:26" x14ac:dyDescent="0.3">
      <c r="G1001" s="12"/>
      <c r="M1001" s="9"/>
      <c r="N1001" s="9"/>
      <c r="O1001" s="9"/>
      <c r="P1001" s="9"/>
      <c r="Q1001" s="9"/>
      <c r="R1001" s="9"/>
      <c r="T1001" s="9"/>
      <c r="U1001" s="9"/>
      <c r="W1001" s="12"/>
      <c r="X1001" s="10"/>
      <c r="Z1001" s="11"/>
    </row>
    <row r="1002" spans="7:26" x14ac:dyDescent="0.3">
      <c r="G1002" s="12"/>
      <c r="M1002" s="9"/>
      <c r="N1002" s="9"/>
      <c r="O1002" s="9"/>
      <c r="P1002" s="9"/>
      <c r="Q1002" s="9"/>
      <c r="R1002" s="9"/>
      <c r="T1002" s="9"/>
      <c r="U1002" s="9"/>
      <c r="W1002" s="12"/>
      <c r="X1002" s="10"/>
      <c r="Z1002" s="11"/>
    </row>
    <row r="1003" spans="7:26" x14ac:dyDescent="0.3">
      <c r="G1003" s="12"/>
      <c r="M1003" s="9"/>
      <c r="N1003" s="9"/>
      <c r="O1003" s="9"/>
      <c r="P1003" s="9"/>
      <c r="Q1003" s="9"/>
      <c r="R1003" s="9"/>
      <c r="T1003" s="9"/>
      <c r="U1003" s="9"/>
      <c r="W1003" s="12"/>
      <c r="X1003" s="10"/>
      <c r="Z1003" s="11"/>
    </row>
    <row r="1004" spans="7:26" x14ac:dyDescent="0.3">
      <c r="G1004" s="12"/>
      <c r="M1004" s="9"/>
      <c r="N1004" s="9"/>
      <c r="O1004" s="9"/>
      <c r="P1004" s="9"/>
      <c r="Q1004" s="9"/>
      <c r="R1004" s="9"/>
      <c r="T1004" s="9"/>
      <c r="U1004" s="9"/>
      <c r="W1004" s="12"/>
      <c r="X1004" s="10"/>
      <c r="Z1004" s="11"/>
    </row>
    <row r="1005" spans="7:26" x14ac:dyDescent="0.3">
      <c r="G1005" s="12"/>
      <c r="M1005" s="9"/>
      <c r="N1005" s="9"/>
      <c r="O1005" s="9"/>
      <c r="P1005" s="9"/>
      <c r="Q1005" s="9"/>
      <c r="R1005" s="9"/>
      <c r="T1005" s="9"/>
      <c r="U1005" s="9"/>
      <c r="W1005" s="12"/>
      <c r="X1005" s="10"/>
      <c r="Z1005" s="11"/>
    </row>
    <row r="1006" spans="7:26" x14ac:dyDescent="0.3">
      <c r="G1006" s="12"/>
      <c r="M1006" s="9"/>
      <c r="N1006" s="9"/>
      <c r="O1006" s="9"/>
      <c r="P1006" s="9"/>
      <c r="Q1006" s="9"/>
      <c r="R1006" s="9"/>
      <c r="T1006" s="9"/>
      <c r="U1006" s="9"/>
      <c r="W1006" s="12"/>
      <c r="X1006" s="10"/>
      <c r="Z1006" s="11"/>
    </row>
    <row r="1007" spans="7:26" x14ac:dyDescent="0.3">
      <c r="G1007" s="12"/>
      <c r="M1007" s="9"/>
      <c r="N1007" s="9"/>
      <c r="O1007" s="9"/>
      <c r="P1007" s="9"/>
      <c r="Q1007" s="9"/>
      <c r="R1007" s="9"/>
      <c r="T1007" s="9"/>
      <c r="U1007" s="9"/>
      <c r="W1007" s="12"/>
      <c r="X1007" s="10"/>
      <c r="Z1007" s="11"/>
    </row>
    <row r="1008" spans="7:26" x14ac:dyDescent="0.3">
      <c r="G1008" s="12"/>
      <c r="M1008" s="9"/>
      <c r="N1008" s="9"/>
      <c r="O1008" s="9"/>
      <c r="P1008" s="9"/>
      <c r="Q1008" s="9"/>
      <c r="R1008" s="9"/>
      <c r="T1008" s="9"/>
      <c r="U1008" s="9"/>
      <c r="W1008" s="12"/>
      <c r="X1008" s="10"/>
      <c r="Z1008" s="11"/>
    </row>
    <row r="1009" spans="7:26" x14ac:dyDescent="0.3">
      <c r="G1009" s="12"/>
      <c r="M1009" s="9"/>
      <c r="N1009" s="9"/>
      <c r="O1009" s="9"/>
      <c r="P1009" s="9"/>
      <c r="Q1009" s="9"/>
      <c r="R1009" s="9"/>
      <c r="T1009" s="9"/>
      <c r="U1009" s="9"/>
      <c r="W1009" s="12"/>
      <c r="X1009" s="10"/>
      <c r="Z1009" s="11"/>
    </row>
    <row r="1010" spans="7:26" x14ac:dyDescent="0.3">
      <c r="G1010" s="12"/>
      <c r="M1010" s="9"/>
      <c r="N1010" s="9"/>
      <c r="O1010" s="9"/>
      <c r="P1010" s="9"/>
      <c r="Q1010" s="9"/>
      <c r="R1010" s="9"/>
      <c r="T1010" s="9"/>
      <c r="U1010" s="9"/>
      <c r="W1010" s="12"/>
      <c r="X1010" s="10"/>
      <c r="Z1010" s="11"/>
    </row>
    <row r="1011" spans="7:26" x14ac:dyDescent="0.3">
      <c r="G1011" s="12"/>
      <c r="M1011" s="9"/>
      <c r="N1011" s="9"/>
      <c r="O1011" s="9"/>
      <c r="P1011" s="9"/>
      <c r="Q1011" s="9"/>
      <c r="R1011" s="9"/>
      <c r="T1011" s="9"/>
      <c r="U1011" s="9"/>
      <c r="W1011" s="12"/>
      <c r="X1011" s="10"/>
      <c r="Z1011" s="11"/>
    </row>
    <row r="1012" spans="7:26" x14ac:dyDescent="0.3">
      <c r="G1012" s="12"/>
      <c r="M1012" s="9"/>
      <c r="N1012" s="9"/>
      <c r="O1012" s="9"/>
      <c r="P1012" s="9"/>
      <c r="Q1012" s="9"/>
      <c r="R1012" s="9"/>
      <c r="T1012" s="9"/>
      <c r="U1012" s="9"/>
      <c r="W1012" s="12"/>
      <c r="X1012" s="10"/>
      <c r="Z1012" s="11"/>
    </row>
    <row r="1013" spans="7:26" x14ac:dyDescent="0.3">
      <c r="G1013" s="12"/>
      <c r="M1013" s="9"/>
      <c r="N1013" s="9"/>
      <c r="O1013" s="9"/>
      <c r="P1013" s="9"/>
      <c r="Q1013" s="9"/>
      <c r="R1013" s="9"/>
      <c r="T1013" s="9"/>
      <c r="U1013" s="9"/>
      <c r="W1013" s="12"/>
      <c r="X1013" s="10"/>
      <c r="Z1013" s="11"/>
    </row>
    <row r="1014" spans="7:26" x14ac:dyDescent="0.3">
      <c r="G1014" s="12"/>
      <c r="M1014" s="9"/>
      <c r="N1014" s="9"/>
      <c r="O1014" s="9"/>
      <c r="P1014" s="9"/>
      <c r="Q1014" s="9"/>
      <c r="R1014" s="9"/>
      <c r="T1014" s="9"/>
      <c r="U1014" s="9"/>
      <c r="W1014" s="12"/>
      <c r="X1014" s="10"/>
      <c r="Z1014" s="11"/>
    </row>
    <row r="1015" spans="7:26" x14ac:dyDescent="0.3">
      <c r="G1015" s="12"/>
      <c r="M1015" s="9"/>
      <c r="N1015" s="9"/>
      <c r="O1015" s="9"/>
      <c r="P1015" s="9"/>
      <c r="Q1015" s="9"/>
      <c r="R1015" s="9"/>
      <c r="T1015" s="9"/>
      <c r="U1015" s="9"/>
      <c r="W1015" s="12"/>
      <c r="X1015" s="10"/>
      <c r="Z1015" s="11"/>
    </row>
    <row r="1016" spans="7:26" x14ac:dyDescent="0.3">
      <c r="G1016" s="12"/>
      <c r="M1016" s="9"/>
      <c r="N1016" s="9"/>
      <c r="O1016" s="9"/>
      <c r="P1016" s="9"/>
      <c r="Q1016" s="9"/>
      <c r="R1016" s="9"/>
      <c r="T1016" s="9"/>
      <c r="U1016" s="9"/>
      <c r="W1016" s="12"/>
      <c r="X1016" s="10"/>
      <c r="Z1016" s="11"/>
    </row>
    <row r="1017" spans="7:26" x14ac:dyDescent="0.3">
      <c r="G1017" s="12"/>
      <c r="M1017" s="9"/>
      <c r="N1017" s="9"/>
      <c r="O1017" s="9"/>
      <c r="P1017" s="9"/>
      <c r="Q1017" s="9"/>
      <c r="R1017" s="9"/>
      <c r="T1017" s="9"/>
      <c r="U1017" s="9"/>
      <c r="W1017" s="12"/>
      <c r="X1017" s="10"/>
      <c r="Z1017" s="11"/>
    </row>
    <row r="1018" spans="7:26" x14ac:dyDescent="0.3">
      <c r="G1018" s="12"/>
      <c r="M1018" s="9"/>
      <c r="N1018" s="9"/>
      <c r="O1018" s="9"/>
      <c r="P1018" s="9"/>
      <c r="Q1018" s="9"/>
      <c r="R1018" s="9"/>
      <c r="T1018" s="9"/>
      <c r="U1018" s="9"/>
      <c r="W1018" s="12"/>
      <c r="X1018" s="10"/>
      <c r="Z1018" s="11"/>
    </row>
    <row r="1019" spans="7:26" x14ac:dyDescent="0.3">
      <c r="G1019" s="12"/>
      <c r="M1019" s="9"/>
      <c r="N1019" s="9"/>
      <c r="O1019" s="9"/>
      <c r="P1019" s="9"/>
      <c r="Q1019" s="9"/>
      <c r="R1019" s="9"/>
      <c r="T1019" s="9"/>
      <c r="U1019" s="9"/>
      <c r="W1019" s="12"/>
      <c r="X1019" s="10"/>
      <c r="Z1019" s="11"/>
    </row>
    <row r="1020" spans="7:26" x14ac:dyDescent="0.3">
      <c r="G1020" s="12"/>
      <c r="M1020" s="9"/>
      <c r="N1020" s="9"/>
      <c r="O1020" s="9"/>
      <c r="P1020" s="9"/>
      <c r="Q1020" s="9"/>
      <c r="R1020" s="9"/>
      <c r="T1020" s="9"/>
      <c r="U1020" s="9"/>
      <c r="W1020" s="12"/>
      <c r="X1020" s="10"/>
      <c r="Z1020" s="11"/>
    </row>
    <row r="1021" spans="7:26" x14ac:dyDescent="0.3">
      <c r="G1021" s="12"/>
      <c r="M1021" s="9"/>
      <c r="N1021" s="9"/>
      <c r="O1021" s="9"/>
      <c r="P1021" s="9"/>
      <c r="Q1021" s="9"/>
      <c r="R1021" s="9"/>
      <c r="T1021" s="9"/>
      <c r="U1021" s="9"/>
      <c r="W1021" s="12"/>
      <c r="X1021" s="10"/>
      <c r="Z1021" s="11"/>
    </row>
    <row r="1022" spans="7:26" x14ac:dyDescent="0.3">
      <c r="G1022" s="12"/>
      <c r="M1022" s="9"/>
      <c r="N1022" s="9"/>
      <c r="O1022" s="9"/>
      <c r="P1022" s="9"/>
      <c r="Q1022" s="9"/>
      <c r="R1022" s="9"/>
      <c r="T1022" s="9"/>
      <c r="U1022" s="9"/>
      <c r="W1022" s="12"/>
      <c r="X1022" s="10"/>
      <c r="Z1022" s="11"/>
    </row>
    <row r="1023" spans="7:26" x14ac:dyDescent="0.3">
      <c r="G1023" s="12"/>
      <c r="M1023" s="9"/>
      <c r="N1023" s="9"/>
      <c r="O1023" s="9"/>
      <c r="P1023" s="9"/>
      <c r="Q1023" s="9"/>
      <c r="R1023" s="9"/>
      <c r="T1023" s="9"/>
      <c r="U1023" s="9"/>
      <c r="W1023" s="12"/>
      <c r="X1023" s="10"/>
      <c r="Z1023" s="11"/>
    </row>
    <row r="1024" spans="7:26" x14ac:dyDescent="0.3">
      <c r="G1024" s="12"/>
      <c r="M1024" s="9"/>
      <c r="N1024" s="9"/>
      <c r="O1024" s="9"/>
      <c r="P1024" s="9"/>
      <c r="Q1024" s="9"/>
      <c r="R1024" s="9"/>
      <c r="T1024" s="9"/>
      <c r="U1024" s="9"/>
      <c r="W1024" s="12"/>
      <c r="X1024" s="10"/>
      <c r="Z1024" s="11"/>
    </row>
    <row r="1025" spans="7:26" x14ac:dyDescent="0.3">
      <c r="G1025" s="12"/>
      <c r="M1025" s="9"/>
      <c r="N1025" s="9"/>
      <c r="O1025" s="9"/>
      <c r="P1025" s="9"/>
      <c r="Q1025" s="9"/>
      <c r="R1025" s="9"/>
      <c r="T1025" s="9"/>
      <c r="U1025" s="9"/>
      <c r="W1025" s="12"/>
      <c r="X1025" s="10"/>
      <c r="Z1025" s="11"/>
    </row>
    <row r="1026" spans="7:26" x14ac:dyDescent="0.3">
      <c r="G1026" s="12"/>
      <c r="M1026" s="9"/>
      <c r="N1026" s="9"/>
      <c r="O1026" s="9"/>
      <c r="P1026" s="9"/>
      <c r="Q1026" s="9"/>
      <c r="R1026" s="9"/>
      <c r="T1026" s="9"/>
      <c r="U1026" s="9"/>
      <c r="W1026" s="12"/>
      <c r="X1026" s="10"/>
      <c r="Z1026" s="11"/>
    </row>
    <row r="1027" spans="7:26" x14ac:dyDescent="0.3">
      <c r="G1027" s="12"/>
      <c r="M1027" s="9"/>
      <c r="N1027" s="9"/>
      <c r="O1027" s="9"/>
      <c r="P1027" s="9"/>
      <c r="Q1027" s="9"/>
      <c r="R1027" s="9"/>
      <c r="T1027" s="9"/>
      <c r="U1027" s="9"/>
      <c r="W1027" s="12"/>
      <c r="X1027" s="10"/>
      <c r="Z1027" s="11"/>
    </row>
    <row r="1028" spans="7:26" x14ac:dyDescent="0.3">
      <c r="G1028" s="12"/>
      <c r="M1028" s="9"/>
      <c r="N1028" s="9"/>
      <c r="O1028" s="9"/>
      <c r="P1028" s="9"/>
      <c r="Q1028" s="9"/>
      <c r="R1028" s="9"/>
      <c r="T1028" s="9"/>
      <c r="U1028" s="9"/>
      <c r="W1028" s="12"/>
      <c r="X1028" s="10"/>
      <c r="Z1028" s="11"/>
    </row>
    <row r="1029" spans="7:26" x14ac:dyDescent="0.3">
      <c r="G1029" s="12"/>
      <c r="M1029" s="9"/>
      <c r="N1029" s="9"/>
      <c r="O1029" s="9"/>
      <c r="P1029" s="9"/>
      <c r="Q1029" s="9"/>
      <c r="R1029" s="9"/>
      <c r="T1029" s="9"/>
      <c r="U1029" s="9"/>
      <c r="W1029" s="12"/>
      <c r="X1029" s="10"/>
      <c r="Z1029" s="11"/>
    </row>
    <row r="1030" spans="7:26" x14ac:dyDescent="0.3">
      <c r="G1030" s="12"/>
      <c r="M1030" s="9"/>
      <c r="N1030" s="9"/>
      <c r="O1030" s="9"/>
      <c r="P1030" s="9"/>
      <c r="Q1030" s="9"/>
      <c r="R1030" s="9"/>
      <c r="T1030" s="9"/>
      <c r="U1030" s="9"/>
      <c r="W1030" s="12"/>
      <c r="X1030" s="10"/>
      <c r="Z1030" s="11"/>
    </row>
    <row r="1031" spans="7:26" x14ac:dyDescent="0.3">
      <c r="G1031" s="12"/>
      <c r="M1031" s="9"/>
      <c r="N1031" s="9"/>
      <c r="O1031" s="9"/>
      <c r="P1031" s="9"/>
      <c r="Q1031" s="9"/>
      <c r="R1031" s="9"/>
      <c r="T1031" s="9"/>
      <c r="U1031" s="9"/>
      <c r="W1031" s="12"/>
      <c r="X1031" s="10"/>
      <c r="Z1031" s="11"/>
    </row>
    <row r="1032" spans="7:26" x14ac:dyDescent="0.3">
      <c r="G1032" s="12"/>
      <c r="M1032" s="9"/>
      <c r="N1032" s="9"/>
      <c r="O1032" s="9"/>
      <c r="P1032" s="9"/>
      <c r="Q1032" s="9"/>
      <c r="R1032" s="9"/>
      <c r="T1032" s="9"/>
      <c r="U1032" s="9"/>
      <c r="W1032" s="12"/>
      <c r="X1032" s="10"/>
      <c r="Z1032" s="11"/>
    </row>
    <row r="1033" spans="7:26" x14ac:dyDescent="0.3">
      <c r="G1033" s="12"/>
      <c r="M1033" s="9"/>
      <c r="N1033" s="9"/>
      <c r="O1033" s="9"/>
      <c r="P1033" s="9"/>
      <c r="Q1033" s="9"/>
      <c r="R1033" s="9"/>
      <c r="T1033" s="9"/>
      <c r="U1033" s="9"/>
      <c r="W1033" s="12"/>
      <c r="X1033" s="10"/>
      <c r="Z1033" s="11"/>
    </row>
    <row r="1034" spans="7:26" x14ac:dyDescent="0.3">
      <c r="G1034" s="12"/>
      <c r="M1034" s="9"/>
      <c r="N1034" s="9"/>
      <c r="O1034" s="9"/>
      <c r="P1034" s="9"/>
      <c r="Q1034" s="9"/>
      <c r="R1034" s="9"/>
      <c r="T1034" s="9"/>
      <c r="U1034" s="9"/>
      <c r="W1034" s="12"/>
      <c r="X1034" s="10"/>
      <c r="Z1034" s="11"/>
    </row>
    <row r="1035" spans="7:26" x14ac:dyDescent="0.3">
      <c r="G1035" s="12"/>
      <c r="M1035" s="9"/>
      <c r="N1035" s="9"/>
      <c r="O1035" s="9"/>
      <c r="P1035" s="9"/>
      <c r="Q1035" s="9"/>
      <c r="R1035" s="9"/>
      <c r="T1035" s="9"/>
      <c r="U1035" s="9"/>
      <c r="W1035" s="12"/>
      <c r="X1035" s="10"/>
      <c r="Z1035" s="11"/>
    </row>
    <row r="1036" spans="7:26" x14ac:dyDescent="0.3">
      <c r="G1036" s="12"/>
      <c r="M1036" s="9"/>
      <c r="N1036" s="9"/>
      <c r="O1036" s="9"/>
      <c r="P1036" s="9"/>
      <c r="Q1036" s="9"/>
      <c r="R1036" s="9"/>
      <c r="T1036" s="9"/>
      <c r="U1036" s="9"/>
      <c r="W1036" s="12"/>
      <c r="X1036" s="10"/>
      <c r="Z1036" s="11"/>
    </row>
    <row r="1037" spans="7:26" x14ac:dyDescent="0.3">
      <c r="G1037" s="12"/>
      <c r="M1037" s="9"/>
      <c r="N1037" s="9"/>
      <c r="O1037" s="9"/>
      <c r="P1037" s="9"/>
      <c r="Q1037" s="9"/>
      <c r="R1037" s="9"/>
      <c r="T1037" s="9"/>
      <c r="U1037" s="9"/>
      <c r="W1037" s="12"/>
      <c r="X1037" s="10"/>
      <c r="Z1037" s="11"/>
    </row>
    <row r="1038" spans="7:26" x14ac:dyDescent="0.3">
      <c r="G1038" s="12"/>
      <c r="M1038" s="9"/>
      <c r="N1038" s="9"/>
      <c r="O1038" s="9"/>
      <c r="P1038" s="9"/>
      <c r="Q1038" s="9"/>
      <c r="R1038" s="9"/>
      <c r="T1038" s="9"/>
      <c r="U1038" s="9"/>
      <c r="W1038" s="12"/>
      <c r="X1038" s="10"/>
      <c r="Z1038" s="11"/>
    </row>
    <row r="1039" spans="7:26" x14ac:dyDescent="0.3">
      <c r="G1039" s="12"/>
      <c r="M1039" s="9"/>
      <c r="N1039" s="9"/>
      <c r="O1039" s="9"/>
      <c r="P1039" s="9"/>
      <c r="Q1039" s="9"/>
      <c r="R1039" s="9"/>
      <c r="T1039" s="9"/>
      <c r="U1039" s="9"/>
      <c r="W1039" s="12"/>
      <c r="X1039" s="10"/>
      <c r="Z1039" s="11"/>
    </row>
    <row r="1040" spans="7:26" x14ac:dyDescent="0.3">
      <c r="G1040" s="12"/>
      <c r="M1040" s="9"/>
      <c r="N1040" s="9"/>
      <c r="O1040" s="9"/>
      <c r="P1040" s="9"/>
      <c r="Q1040" s="9"/>
      <c r="R1040" s="9"/>
      <c r="T1040" s="9"/>
      <c r="U1040" s="9"/>
      <c r="W1040" s="12"/>
      <c r="X1040" s="10"/>
      <c r="Z1040" s="11"/>
    </row>
    <row r="1041" spans="7:26" x14ac:dyDescent="0.3">
      <c r="G1041" s="12"/>
      <c r="M1041" s="9"/>
      <c r="N1041" s="9"/>
      <c r="O1041" s="9"/>
      <c r="P1041" s="9"/>
      <c r="Q1041" s="9"/>
      <c r="R1041" s="9"/>
      <c r="T1041" s="9"/>
      <c r="U1041" s="9"/>
      <c r="W1041" s="12"/>
      <c r="X1041" s="10"/>
      <c r="Z1041" s="11"/>
    </row>
    <row r="1042" spans="7:26" x14ac:dyDescent="0.3">
      <c r="G1042" s="12"/>
      <c r="M1042" s="9"/>
      <c r="N1042" s="9"/>
      <c r="O1042" s="9"/>
      <c r="P1042" s="9"/>
      <c r="Q1042" s="9"/>
      <c r="R1042" s="9"/>
      <c r="T1042" s="9"/>
      <c r="U1042" s="9"/>
      <c r="W1042" s="12"/>
      <c r="X1042" s="10"/>
      <c r="Z1042" s="11"/>
    </row>
    <row r="1043" spans="7:26" x14ac:dyDescent="0.3">
      <c r="G1043" s="12"/>
      <c r="M1043" s="9"/>
      <c r="N1043" s="9"/>
      <c r="O1043" s="9"/>
      <c r="P1043" s="9"/>
      <c r="Q1043" s="9"/>
      <c r="R1043" s="9"/>
      <c r="T1043" s="9"/>
      <c r="U1043" s="9"/>
      <c r="W1043" s="12"/>
      <c r="X1043" s="10"/>
      <c r="Z1043" s="11"/>
    </row>
    <row r="1044" spans="7:26" x14ac:dyDescent="0.3">
      <c r="G1044" s="12"/>
      <c r="M1044" s="9"/>
      <c r="N1044" s="9"/>
      <c r="O1044" s="9"/>
      <c r="P1044" s="9"/>
      <c r="Q1044" s="9"/>
      <c r="R1044" s="9"/>
      <c r="T1044" s="9"/>
      <c r="U1044" s="9"/>
      <c r="W1044" s="12"/>
      <c r="X1044" s="10"/>
      <c r="Z1044" s="11"/>
    </row>
    <row r="1045" spans="7:26" x14ac:dyDescent="0.3">
      <c r="G1045" s="12"/>
      <c r="M1045" s="9"/>
      <c r="N1045" s="9"/>
      <c r="O1045" s="9"/>
      <c r="P1045" s="9"/>
      <c r="Q1045" s="9"/>
      <c r="R1045" s="9"/>
      <c r="T1045" s="9"/>
      <c r="U1045" s="9"/>
      <c r="W1045" s="12"/>
      <c r="X1045" s="10"/>
      <c r="Z1045" s="11"/>
    </row>
    <row r="1046" spans="7:26" x14ac:dyDescent="0.3">
      <c r="G1046" s="12"/>
      <c r="M1046" s="9"/>
      <c r="N1046" s="9"/>
      <c r="O1046" s="9"/>
      <c r="P1046" s="9"/>
      <c r="Q1046" s="9"/>
      <c r="R1046" s="9"/>
      <c r="T1046" s="9"/>
      <c r="U1046" s="9"/>
      <c r="W1046" s="12"/>
      <c r="X1046" s="10"/>
      <c r="Z1046" s="11"/>
    </row>
    <row r="1047" spans="7:26" x14ac:dyDescent="0.3">
      <c r="G1047" s="12"/>
      <c r="M1047" s="9"/>
      <c r="N1047" s="9"/>
      <c r="O1047" s="9"/>
      <c r="P1047" s="9"/>
      <c r="Q1047" s="9"/>
      <c r="R1047" s="9"/>
      <c r="T1047" s="9"/>
      <c r="U1047" s="9"/>
      <c r="W1047" s="12"/>
      <c r="X1047" s="10"/>
      <c r="Z1047" s="11"/>
    </row>
    <row r="1048" spans="7:26" x14ac:dyDescent="0.3">
      <c r="G1048" s="12"/>
      <c r="M1048" s="9"/>
      <c r="N1048" s="9"/>
      <c r="O1048" s="9"/>
      <c r="P1048" s="9"/>
      <c r="Q1048" s="9"/>
      <c r="R1048" s="9"/>
      <c r="T1048" s="9"/>
      <c r="U1048" s="9"/>
      <c r="W1048" s="12"/>
      <c r="X1048" s="10"/>
      <c r="Z1048" s="11"/>
    </row>
    <row r="1049" spans="7:26" x14ac:dyDescent="0.3">
      <c r="G1049" s="12"/>
      <c r="M1049" s="9"/>
      <c r="N1049" s="9"/>
      <c r="O1049" s="9"/>
      <c r="P1049" s="9"/>
      <c r="Q1049" s="9"/>
      <c r="R1049" s="9"/>
      <c r="T1049" s="9"/>
      <c r="U1049" s="9"/>
      <c r="W1049" s="12"/>
      <c r="X1049" s="10"/>
      <c r="Z1049" s="11"/>
    </row>
    <row r="1050" spans="7:26" x14ac:dyDescent="0.3">
      <c r="G1050" s="12"/>
      <c r="M1050" s="9"/>
      <c r="N1050" s="9"/>
      <c r="O1050" s="9"/>
      <c r="P1050" s="9"/>
      <c r="Q1050" s="9"/>
      <c r="R1050" s="9"/>
      <c r="T1050" s="9"/>
      <c r="U1050" s="9"/>
      <c r="W1050" s="12"/>
      <c r="X1050" s="10"/>
      <c r="Z1050" s="11"/>
    </row>
    <row r="1051" spans="7:26" x14ac:dyDescent="0.3">
      <c r="G1051" s="12"/>
      <c r="M1051" s="9"/>
      <c r="N1051" s="9"/>
      <c r="O1051" s="9"/>
      <c r="P1051" s="9"/>
      <c r="Q1051" s="9"/>
      <c r="R1051" s="9"/>
      <c r="T1051" s="9"/>
      <c r="U1051" s="9"/>
      <c r="W1051" s="12"/>
      <c r="X1051" s="10"/>
      <c r="Z1051" s="11"/>
    </row>
    <row r="1052" spans="7:26" x14ac:dyDescent="0.3">
      <c r="G1052" s="12"/>
      <c r="M1052" s="9"/>
      <c r="N1052" s="9"/>
      <c r="O1052" s="9"/>
      <c r="P1052" s="9"/>
      <c r="Q1052" s="9"/>
      <c r="R1052" s="9"/>
      <c r="T1052" s="9"/>
      <c r="U1052" s="9"/>
      <c r="W1052" s="12"/>
      <c r="X1052" s="10"/>
      <c r="Z1052" s="11"/>
    </row>
    <row r="1053" spans="7:26" x14ac:dyDescent="0.3">
      <c r="G1053" s="12"/>
      <c r="M1053" s="9"/>
      <c r="N1053" s="9"/>
      <c r="O1053" s="9"/>
      <c r="P1053" s="9"/>
      <c r="Q1053" s="9"/>
      <c r="R1053" s="9"/>
      <c r="T1053" s="9"/>
      <c r="U1053" s="9"/>
      <c r="W1053" s="12"/>
      <c r="X1053" s="10"/>
      <c r="Z1053" s="11"/>
    </row>
    <row r="1054" spans="7:26" x14ac:dyDescent="0.3">
      <c r="G1054" s="12"/>
      <c r="M1054" s="9"/>
      <c r="N1054" s="9"/>
      <c r="O1054" s="9"/>
      <c r="P1054" s="9"/>
      <c r="Q1054" s="9"/>
      <c r="R1054" s="9"/>
      <c r="T1054" s="9"/>
      <c r="U1054" s="9"/>
      <c r="W1054" s="12"/>
      <c r="X1054" s="10"/>
      <c r="Z1054" s="11"/>
    </row>
    <row r="1055" spans="7:26" x14ac:dyDescent="0.3">
      <c r="G1055" s="12"/>
      <c r="M1055" s="9"/>
      <c r="N1055" s="9"/>
      <c r="O1055" s="9"/>
      <c r="P1055" s="9"/>
      <c r="Q1055" s="9"/>
      <c r="R1055" s="9"/>
      <c r="T1055" s="9"/>
      <c r="U1055" s="9"/>
      <c r="W1055" s="12"/>
      <c r="X1055" s="10"/>
      <c r="Z1055" s="11"/>
    </row>
    <row r="1056" spans="7:26" x14ac:dyDescent="0.3">
      <c r="G1056" s="12"/>
      <c r="M1056" s="9"/>
      <c r="N1056" s="9"/>
      <c r="O1056" s="9"/>
      <c r="P1056" s="9"/>
      <c r="Q1056" s="9"/>
      <c r="R1056" s="9"/>
      <c r="T1056" s="9"/>
      <c r="U1056" s="9"/>
      <c r="W1056" s="12"/>
      <c r="X1056" s="10"/>
      <c r="Z1056" s="11"/>
    </row>
    <row r="1057" spans="7:26" x14ac:dyDescent="0.3">
      <c r="G1057" s="12"/>
      <c r="M1057" s="9"/>
      <c r="N1057" s="9"/>
      <c r="O1057" s="9"/>
      <c r="P1057" s="9"/>
      <c r="Q1057" s="9"/>
      <c r="R1057" s="9"/>
      <c r="T1057" s="9"/>
      <c r="U1057" s="9"/>
      <c r="W1057" s="12"/>
      <c r="X1057" s="10"/>
      <c r="Z1057" s="11"/>
    </row>
    <row r="1058" spans="7:26" x14ac:dyDescent="0.3">
      <c r="G1058" s="12"/>
      <c r="M1058" s="9"/>
      <c r="N1058" s="9"/>
      <c r="O1058" s="9"/>
      <c r="P1058" s="9"/>
      <c r="Q1058" s="9"/>
      <c r="R1058" s="9"/>
      <c r="T1058" s="9"/>
      <c r="U1058" s="9"/>
      <c r="W1058" s="12"/>
      <c r="X1058" s="10"/>
      <c r="Z1058" s="11"/>
    </row>
    <row r="1059" spans="7:26" x14ac:dyDescent="0.3">
      <c r="G1059" s="12"/>
      <c r="M1059" s="9"/>
      <c r="N1059" s="9"/>
      <c r="O1059" s="9"/>
      <c r="P1059" s="9"/>
      <c r="Q1059" s="9"/>
      <c r="R1059" s="9"/>
      <c r="T1059" s="9"/>
      <c r="U1059" s="9"/>
      <c r="W1059" s="12"/>
      <c r="X1059" s="10"/>
      <c r="Z1059" s="11"/>
    </row>
    <row r="1060" spans="7:26" x14ac:dyDescent="0.3">
      <c r="G1060" s="12"/>
      <c r="M1060" s="9"/>
      <c r="N1060" s="9"/>
      <c r="O1060" s="9"/>
      <c r="P1060" s="9"/>
      <c r="Q1060" s="9"/>
      <c r="R1060" s="9"/>
      <c r="T1060" s="9"/>
      <c r="U1060" s="9"/>
      <c r="W1060" s="12"/>
      <c r="X1060" s="10"/>
      <c r="Z1060" s="11"/>
    </row>
    <row r="1061" spans="7:26" x14ac:dyDescent="0.3">
      <c r="G1061" s="12"/>
      <c r="M1061" s="9"/>
      <c r="N1061" s="9"/>
      <c r="O1061" s="9"/>
      <c r="P1061" s="9"/>
      <c r="Q1061" s="9"/>
      <c r="R1061" s="9"/>
      <c r="T1061" s="9"/>
      <c r="U1061" s="9"/>
      <c r="W1061" s="12"/>
      <c r="X1061" s="10"/>
      <c r="Z1061" s="11"/>
    </row>
    <row r="1062" spans="7:26" x14ac:dyDescent="0.3">
      <c r="G1062" s="12"/>
      <c r="M1062" s="9"/>
      <c r="N1062" s="9"/>
      <c r="O1062" s="9"/>
      <c r="P1062" s="9"/>
      <c r="Q1062" s="9"/>
      <c r="R1062" s="9"/>
      <c r="T1062" s="9"/>
      <c r="U1062" s="9"/>
      <c r="W1062" s="12"/>
      <c r="X1062" s="10"/>
      <c r="Z1062" s="11"/>
    </row>
    <row r="1063" spans="7:26" x14ac:dyDescent="0.3">
      <c r="G1063" s="12"/>
      <c r="M1063" s="9"/>
      <c r="N1063" s="9"/>
      <c r="O1063" s="9"/>
      <c r="P1063" s="9"/>
      <c r="Q1063" s="9"/>
      <c r="R1063" s="9"/>
      <c r="T1063" s="9"/>
      <c r="U1063" s="9"/>
      <c r="W1063" s="12"/>
      <c r="X1063" s="10"/>
      <c r="Z1063" s="11"/>
    </row>
    <row r="1064" spans="7:26" x14ac:dyDescent="0.3">
      <c r="G1064" s="12"/>
      <c r="M1064" s="9"/>
      <c r="N1064" s="9"/>
      <c r="O1064" s="9"/>
      <c r="P1064" s="9"/>
      <c r="Q1064" s="9"/>
      <c r="R1064" s="9"/>
      <c r="T1064" s="9"/>
      <c r="U1064" s="9"/>
      <c r="W1064" s="12"/>
      <c r="X1064" s="10"/>
      <c r="Z1064" s="11"/>
    </row>
    <row r="1065" spans="7:26" x14ac:dyDescent="0.3">
      <c r="G1065" s="12"/>
      <c r="M1065" s="9"/>
      <c r="N1065" s="9"/>
      <c r="O1065" s="9"/>
      <c r="P1065" s="9"/>
      <c r="Q1065" s="9"/>
      <c r="R1065" s="9"/>
      <c r="T1065" s="9"/>
      <c r="U1065" s="9"/>
      <c r="W1065" s="12"/>
      <c r="X1065" s="10"/>
      <c r="Z1065" s="11"/>
    </row>
    <row r="1066" spans="7:26" x14ac:dyDescent="0.3">
      <c r="G1066" s="12"/>
      <c r="M1066" s="9"/>
      <c r="N1066" s="9"/>
      <c r="O1066" s="9"/>
      <c r="P1066" s="9"/>
      <c r="Q1066" s="9"/>
      <c r="R1066" s="9"/>
      <c r="T1066" s="9"/>
      <c r="U1066" s="9"/>
      <c r="W1066" s="12"/>
      <c r="X1066" s="10"/>
      <c r="Z1066" s="11"/>
    </row>
    <row r="1067" spans="7:26" x14ac:dyDescent="0.3">
      <c r="G1067" s="12"/>
      <c r="M1067" s="9"/>
      <c r="N1067" s="9"/>
      <c r="O1067" s="9"/>
      <c r="P1067" s="9"/>
      <c r="Q1067" s="9"/>
      <c r="R1067" s="9"/>
      <c r="T1067" s="9"/>
      <c r="U1067" s="9"/>
      <c r="W1067" s="12"/>
      <c r="X1067" s="10"/>
      <c r="Z1067" s="11"/>
    </row>
    <row r="1068" spans="7:26" x14ac:dyDescent="0.3">
      <c r="G1068" s="12"/>
      <c r="M1068" s="9"/>
      <c r="N1068" s="9"/>
      <c r="O1068" s="9"/>
      <c r="P1068" s="9"/>
      <c r="Q1068" s="9"/>
      <c r="R1068" s="9"/>
      <c r="T1068" s="9"/>
      <c r="U1068" s="9"/>
      <c r="W1068" s="12"/>
      <c r="X1068" s="10"/>
      <c r="Z1068" s="11"/>
    </row>
    <row r="1069" spans="7:26" x14ac:dyDescent="0.3">
      <c r="G1069" s="12"/>
      <c r="M1069" s="9"/>
      <c r="N1069" s="9"/>
      <c r="O1069" s="9"/>
      <c r="P1069" s="9"/>
      <c r="Q1069" s="9"/>
      <c r="R1069" s="9"/>
      <c r="T1069" s="9"/>
      <c r="U1069" s="9"/>
      <c r="W1069" s="12"/>
      <c r="X1069" s="10"/>
      <c r="Z1069" s="11"/>
    </row>
    <row r="1070" spans="7:26" x14ac:dyDescent="0.3">
      <c r="G1070" s="12"/>
      <c r="M1070" s="9"/>
      <c r="N1070" s="9"/>
      <c r="O1070" s="9"/>
      <c r="P1070" s="9"/>
      <c r="Q1070" s="9"/>
      <c r="R1070" s="9"/>
      <c r="T1070" s="9"/>
      <c r="U1070" s="9"/>
      <c r="W1070" s="12"/>
      <c r="X1070" s="10"/>
      <c r="Z1070" s="11"/>
    </row>
    <row r="1071" spans="7:26" x14ac:dyDescent="0.3">
      <c r="G1071" s="12"/>
      <c r="M1071" s="9"/>
      <c r="N1071" s="9"/>
      <c r="O1071" s="9"/>
      <c r="P1071" s="9"/>
      <c r="Q1071" s="9"/>
      <c r="R1071" s="9"/>
      <c r="T1071" s="9"/>
      <c r="U1071" s="9"/>
      <c r="W1071" s="12"/>
      <c r="X1071" s="10"/>
      <c r="Z1071" s="11"/>
    </row>
    <row r="1072" spans="7:26" x14ac:dyDescent="0.3">
      <c r="G1072" s="12"/>
      <c r="M1072" s="9"/>
      <c r="N1072" s="9"/>
      <c r="O1072" s="9"/>
      <c r="P1072" s="9"/>
      <c r="Q1072" s="9"/>
      <c r="R1072" s="9"/>
      <c r="T1072" s="9"/>
      <c r="U1072" s="9"/>
      <c r="W1072" s="12"/>
      <c r="X1072" s="10"/>
      <c r="Z1072" s="11"/>
    </row>
    <row r="1073" spans="7:26" x14ac:dyDescent="0.3">
      <c r="G1073" s="12"/>
      <c r="M1073" s="9"/>
      <c r="N1073" s="9"/>
      <c r="O1073" s="9"/>
      <c r="P1073" s="9"/>
      <c r="Q1073" s="9"/>
      <c r="R1073" s="9"/>
      <c r="T1073" s="9"/>
      <c r="U1073" s="9"/>
      <c r="W1073" s="12"/>
      <c r="X1073" s="10"/>
      <c r="Z1073" s="11"/>
    </row>
    <row r="1074" spans="7:26" x14ac:dyDescent="0.3">
      <c r="G1074" s="12"/>
      <c r="M1074" s="9"/>
      <c r="N1074" s="9"/>
      <c r="O1074" s="9"/>
      <c r="P1074" s="9"/>
      <c r="Q1074" s="9"/>
      <c r="R1074" s="9"/>
      <c r="T1074" s="9"/>
      <c r="U1074" s="9"/>
      <c r="W1074" s="12"/>
      <c r="X1074" s="10"/>
      <c r="Z1074" s="11"/>
    </row>
    <row r="1075" spans="7:26" x14ac:dyDescent="0.3">
      <c r="G1075" s="12"/>
      <c r="M1075" s="9"/>
      <c r="N1075" s="9"/>
      <c r="O1075" s="9"/>
      <c r="P1075" s="9"/>
      <c r="Q1075" s="9"/>
      <c r="R1075" s="9"/>
      <c r="T1075" s="9"/>
      <c r="U1075" s="9"/>
      <c r="W1075" s="12"/>
      <c r="X1075" s="10"/>
      <c r="Z1075" s="11"/>
    </row>
    <row r="1076" spans="7:26" x14ac:dyDescent="0.3">
      <c r="G1076" s="12"/>
      <c r="M1076" s="9"/>
      <c r="N1076" s="9"/>
      <c r="O1076" s="9"/>
      <c r="P1076" s="9"/>
      <c r="Q1076" s="9"/>
      <c r="R1076" s="9"/>
      <c r="T1076" s="9"/>
      <c r="U1076" s="9"/>
      <c r="W1076" s="12"/>
      <c r="X1076" s="10"/>
      <c r="Z1076" s="11"/>
    </row>
    <row r="1077" spans="7:26" x14ac:dyDescent="0.3">
      <c r="G1077" s="12"/>
      <c r="M1077" s="9"/>
      <c r="N1077" s="9"/>
      <c r="O1077" s="9"/>
      <c r="P1077" s="9"/>
      <c r="Q1077" s="9"/>
      <c r="R1077" s="9"/>
      <c r="T1077" s="9"/>
      <c r="U1077" s="9"/>
      <c r="W1077" s="12"/>
      <c r="X1077" s="10"/>
      <c r="Z1077" s="11"/>
    </row>
    <row r="1078" spans="7:26" x14ac:dyDescent="0.3">
      <c r="G1078" s="12"/>
      <c r="M1078" s="9"/>
      <c r="N1078" s="9"/>
      <c r="O1078" s="9"/>
      <c r="P1078" s="9"/>
      <c r="Q1078" s="9"/>
      <c r="R1078" s="9"/>
      <c r="T1078" s="9"/>
      <c r="U1078" s="9"/>
      <c r="W1078" s="12"/>
      <c r="X1078" s="10"/>
      <c r="Z1078" s="11"/>
    </row>
    <row r="1079" spans="7:26" x14ac:dyDescent="0.3">
      <c r="G1079" s="12"/>
      <c r="M1079" s="9"/>
      <c r="N1079" s="9"/>
      <c r="O1079" s="9"/>
      <c r="P1079" s="9"/>
      <c r="Q1079" s="9"/>
      <c r="R1079" s="9"/>
      <c r="T1079" s="9"/>
      <c r="U1079" s="9"/>
      <c r="W1079" s="12"/>
      <c r="X1079" s="10"/>
      <c r="Z1079" s="11"/>
    </row>
    <row r="1080" spans="7:26" x14ac:dyDescent="0.3">
      <c r="G1080" s="12"/>
      <c r="M1080" s="9"/>
      <c r="N1080" s="9"/>
      <c r="O1080" s="9"/>
      <c r="P1080" s="9"/>
      <c r="Q1080" s="9"/>
      <c r="R1080" s="9"/>
      <c r="T1080" s="9"/>
      <c r="U1080" s="9"/>
      <c r="W1080" s="12"/>
      <c r="X1080" s="10"/>
      <c r="Z1080" s="11"/>
    </row>
    <row r="1081" spans="7:26" x14ac:dyDescent="0.3">
      <c r="G1081" s="12"/>
      <c r="M1081" s="9"/>
      <c r="N1081" s="9"/>
      <c r="O1081" s="9"/>
      <c r="P1081" s="9"/>
      <c r="Q1081" s="9"/>
      <c r="R1081" s="9"/>
      <c r="T1081" s="9"/>
      <c r="U1081" s="9"/>
      <c r="W1081" s="12"/>
      <c r="X1081" s="10"/>
      <c r="Z1081" s="11"/>
    </row>
    <row r="1082" spans="7:26" x14ac:dyDescent="0.3">
      <c r="G1082" s="12"/>
      <c r="M1082" s="9"/>
      <c r="N1082" s="9"/>
      <c r="O1082" s="9"/>
      <c r="P1082" s="9"/>
      <c r="Q1082" s="9"/>
      <c r="R1082" s="9"/>
      <c r="T1082" s="9"/>
      <c r="U1082" s="9"/>
      <c r="W1082" s="12"/>
      <c r="X1082" s="10"/>
      <c r="Z1082" s="11"/>
    </row>
    <row r="1083" spans="7:26" x14ac:dyDescent="0.3">
      <c r="G1083" s="12"/>
      <c r="M1083" s="9"/>
      <c r="N1083" s="9"/>
      <c r="O1083" s="9"/>
      <c r="P1083" s="9"/>
      <c r="Q1083" s="9"/>
      <c r="R1083" s="9"/>
      <c r="T1083" s="9"/>
      <c r="U1083" s="9"/>
      <c r="W1083" s="12"/>
      <c r="X1083" s="10"/>
      <c r="Z1083" s="11"/>
    </row>
    <row r="1084" spans="7:26" x14ac:dyDescent="0.3">
      <c r="G1084" s="12"/>
      <c r="M1084" s="9"/>
      <c r="N1084" s="9"/>
      <c r="O1084" s="9"/>
      <c r="P1084" s="9"/>
      <c r="Q1084" s="9"/>
      <c r="R1084" s="9"/>
      <c r="T1084" s="9"/>
      <c r="U1084" s="9"/>
      <c r="W1084" s="12"/>
      <c r="X1084" s="10"/>
      <c r="Z1084" s="11"/>
    </row>
    <row r="1085" spans="7:26" x14ac:dyDescent="0.3">
      <c r="G1085" s="12"/>
      <c r="M1085" s="9"/>
      <c r="N1085" s="9"/>
      <c r="O1085" s="9"/>
      <c r="P1085" s="9"/>
      <c r="Q1085" s="9"/>
      <c r="R1085" s="9"/>
      <c r="T1085" s="9"/>
      <c r="U1085" s="9"/>
      <c r="W1085" s="12"/>
      <c r="X1085" s="10"/>
      <c r="Z1085" s="11"/>
    </row>
    <row r="1086" spans="7:26" x14ac:dyDescent="0.3">
      <c r="G1086" s="12"/>
      <c r="M1086" s="9"/>
      <c r="N1086" s="9"/>
      <c r="O1086" s="9"/>
      <c r="P1086" s="9"/>
      <c r="Q1086" s="9"/>
      <c r="R1086" s="9"/>
      <c r="T1086" s="9"/>
      <c r="U1086" s="9"/>
      <c r="W1086" s="12"/>
      <c r="X1086" s="10"/>
      <c r="Z1086" s="11"/>
    </row>
    <row r="1087" spans="7:26" x14ac:dyDescent="0.3">
      <c r="G1087" s="12"/>
      <c r="M1087" s="9"/>
      <c r="N1087" s="9"/>
      <c r="O1087" s="9"/>
      <c r="P1087" s="9"/>
      <c r="Q1087" s="9"/>
      <c r="R1087" s="9"/>
      <c r="T1087" s="9"/>
      <c r="U1087" s="9"/>
      <c r="W1087" s="12"/>
      <c r="X1087" s="10"/>
      <c r="Z1087" s="11"/>
    </row>
    <row r="1088" spans="7:26" x14ac:dyDescent="0.3">
      <c r="G1088" s="12"/>
      <c r="M1088" s="9"/>
      <c r="N1088" s="9"/>
      <c r="O1088" s="9"/>
      <c r="P1088" s="9"/>
      <c r="Q1088" s="9"/>
      <c r="R1088" s="9"/>
      <c r="T1088" s="9"/>
      <c r="U1088" s="9"/>
      <c r="W1088" s="12"/>
      <c r="X1088" s="10"/>
      <c r="Z1088" s="11"/>
    </row>
    <row r="1089" spans="7:26" x14ac:dyDescent="0.3">
      <c r="G1089" s="12"/>
      <c r="M1089" s="9"/>
      <c r="N1089" s="9"/>
      <c r="O1089" s="9"/>
      <c r="P1089" s="9"/>
      <c r="Q1089" s="9"/>
      <c r="R1089" s="9"/>
      <c r="T1089" s="9"/>
      <c r="U1089" s="9"/>
      <c r="W1089" s="12"/>
      <c r="X1089" s="10"/>
      <c r="Z1089" s="11"/>
    </row>
    <row r="1090" spans="7:26" x14ac:dyDescent="0.3">
      <c r="G1090" s="12"/>
      <c r="M1090" s="9"/>
      <c r="N1090" s="9"/>
      <c r="O1090" s="9"/>
      <c r="P1090" s="9"/>
      <c r="Q1090" s="9"/>
      <c r="R1090" s="9"/>
      <c r="T1090" s="9"/>
      <c r="U1090" s="9"/>
      <c r="W1090" s="12"/>
      <c r="X1090" s="10"/>
      <c r="Z1090" s="11"/>
    </row>
    <row r="1091" spans="7:26" x14ac:dyDescent="0.3">
      <c r="G1091" s="12"/>
      <c r="M1091" s="9"/>
      <c r="N1091" s="9"/>
      <c r="O1091" s="9"/>
      <c r="P1091" s="9"/>
      <c r="Q1091" s="9"/>
      <c r="R1091" s="9"/>
      <c r="T1091" s="9"/>
      <c r="U1091" s="9"/>
      <c r="W1091" s="12"/>
      <c r="X1091" s="10"/>
      <c r="Z1091" s="11"/>
    </row>
    <row r="1092" spans="7:26" x14ac:dyDescent="0.3">
      <c r="G1092" s="12"/>
      <c r="M1092" s="9"/>
      <c r="N1092" s="9"/>
      <c r="O1092" s="9"/>
      <c r="P1092" s="9"/>
      <c r="Q1092" s="9"/>
      <c r="R1092" s="9"/>
      <c r="T1092" s="9"/>
      <c r="U1092" s="9"/>
      <c r="W1092" s="12"/>
      <c r="X1092" s="10"/>
      <c r="Z1092" s="11"/>
    </row>
    <row r="1093" spans="7:26" x14ac:dyDescent="0.3">
      <c r="G1093" s="12"/>
      <c r="M1093" s="9"/>
      <c r="N1093" s="9"/>
      <c r="O1093" s="9"/>
      <c r="P1093" s="9"/>
      <c r="Q1093" s="9"/>
      <c r="R1093" s="9"/>
      <c r="T1093" s="9"/>
      <c r="U1093" s="9"/>
      <c r="W1093" s="12"/>
      <c r="X1093" s="10"/>
      <c r="Z1093" s="11"/>
    </row>
    <row r="1094" spans="7:26" x14ac:dyDescent="0.3">
      <c r="G1094" s="12"/>
      <c r="M1094" s="9"/>
      <c r="N1094" s="9"/>
      <c r="O1094" s="9"/>
      <c r="P1094" s="9"/>
      <c r="Q1094" s="9"/>
      <c r="R1094" s="9"/>
      <c r="T1094" s="9"/>
      <c r="U1094" s="9"/>
      <c r="W1094" s="12"/>
      <c r="X1094" s="10"/>
      <c r="Z1094" s="11"/>
    </row>
    <row r="1095" spans="7:26" x14ac:dyDescent="0.3">
      <c r="G1095" s="12"/>
      <c r="M1095" s="9"/>
      <c r="N1095" s="9"/>
      <c r="O1095" s="9"/>
      <c r="P1095" s="9"/>
      <c r="Q1095" s="9"/>
      <c r="R1095" s="9"/>
      <c r="T1095" s="9"/>
      <c r="U1095" s="9"/>
      <c r="W1095" s="12"/>
      <c r="X1095" s="10"/>
      <c r="Z1095" s="11"/>
    </row>
    <row r="1096" spans="7:26" x14ac:dyDescent="0.3">
      <c r="G1096" s="12"/>
      <c r="M1096" s="9"/>
      <c r="N1096" s="9"/>
      <c r="O1096" s="9"/>
      <c r="P1096" s="9"/>
      <c r="Q1096" s="9"/>
      <c r="R1096" s="9"/>
      <c r="T1096" s="9"/>
      <c r="U1096" s="9"/>
      <c r="W1096" s="12"/>
      <c r="X1096" s="10"/>
      <c r="Z1096" s="11"/>
    </row>
    <row r="1097" spans="7:26" x14ac:dyDescent="0.3">
      <c r="G1097" s="12"/>
      <c r="M1097" s="9"/>
      <c r="N1097" s="9"/>
      <c r="O1097" s="9"/>
      <c r="P1097" s="9"/>
      <c r="Q1097" s="9"/>
      <c r="R1097" s="9"/>
      <c r="T1097" s="9"/>
      <c r="U1097" s="9"/>
      <c r="W1097" s="12"/>
      <c r="X1097" s="10"/>
      <c r="Z1097" s="11"/>
    </row>
    <row r="1098" spans="7:26" x14ac:dyDescent="0.3">
      <c r="G1098" s="12"/>
      <c r="M1098" s="9"/>
      <c r="N1098" s="9"/>
      <c r="O1098" s="9"/>
      <c r="P1098" s="9"/>
      <c r="Q1098" s="9"/>
      <c r="R1098" s="9"/>
      <c r="T1098" s="9"/>
      <c r="U1098" s="9"/>
      <c r="W1098" s="12"/>
      <c r="X1098" s="10"/>
      <c r="Z1098" s="11"/>
    </row>
    <row r="1099" spans="7:26" x14ac:dyDescent="0.3">
      <c r="G1099" s="12"/>
      <c r="M1099" s="9"/>
      <c r="N1099" s="9"/>
      <c r="O1099" s="9"/>
      <c r="P1099" s="9"/>
      <c r="Q1099" s="9"/>
      <c r="R1099" s="9"/>
      <c r="T1099" s="9"/>
      <c r="U1099" s="9"/>
      <c r="W1099" s="12"/>
      <c r="X1099" s="10"/>
      <c r="Z1099" s="11"/>
    </row>
    <row r="1100" spans="7:26" x14ac:dyDescent="0.3">
      <c r="G1100" s="12"/>
      <c r="M1100" s="9"/>
      <c r="N1100" s="9"/>
      <c r="O1100" s="9"/>
      <c r="P1100" s="9"/>
      <c r="Q1100" s="9"/>
      <c r="R1100" s="9"/>
      <c r="T1100" s="9"/>
      <c r="U1100" s="9"/>
      <c r="W1100" s="12"/>
      <c r="X1100" s="10"/>
      <c r="Z1100" s="11"/>
    </row>
    <row r="1101" spans="7:26" x14ac:dyDescent="0.3">
      <c r="G1101" s="12"/>
      <c r="M1101" s="9"/>
      <c r="N1101" s="9"/>
      <c r="O1101" s="9"/>
      <c r="P1101" s="9"/>
      <c r="Q1101" s="9"/>
      <c r="R1101" s="9"/>
      <c r="T1101" s="9"/>
      <c r="U1101" s="9"/>
      <c r="W1101" s="12"/>
      <c r="X1101" s="10"/>
      <c r="Z1101" s="11"/>
    </row>
    <row r="1102" spans="7:26" x14ac:dyDescent="0.3">
      <c r="G1102" s="12"/>
      <c r="M1102" s="9"/>
      <c r="N1102" s="9"/>
      <c r="O1102" s="9"/>
      <c r="P1102" s="9"/>
      <c r="Q1102" s="9"/>
      <c r="R1102" s="9"/>
      <c r="T1102" s="9"/>
      <c r="U1102" s="9"/>
      <c r="W1102" s="12"/>
      <c r="X1102" s="10"/>
      <c r="Z1102" s="11"/>
    </row>
    <row r="1103" spans="7:26" x14ac:dyDescent="0.3">
      <c r="G1103" s="12"/>
      <c r="M1103" s="9"/>
      <c r="N1103" s="9"/>
      <c r="O1103" s="9"/>
      <c r="P1103" s="9"/>
      <c r="Q1103" s="9"/>
      <c r="R1103" s="9"/>
      <c r="T1103" s="9"/>
      <c r="U1103" s="9"/>
      <c r="W1103" s="12"/>
      <c r="X1103" s="10"/>
      <c r="Z1103" s="11"/>
    </row>
    <row r="1104" spans="7:26" x14ac:dyDescent="0.3">
      <c r="G1104" s="12"/>
      <c r="M1104" s="9"/>
      <c r="N1104" s="9"/>
      <c r="O1104" s="9"/>
      <c r="P1104" s="9"/>
      <c r="Q1104" s="9"/>
      <c r="R1104" s="9"/>
      <c r="T1104" s="9"/>
      <c r="U1104" s="9"/>
      <c r="W1104" s="12"/>
      <c r="X1104" s="10"/>
      <c r="Z1104" s="11"/>
    </row>
    <row r="1105" spans="7:26" x14ac:dyDescent="0.3">
      <c r="G1105" s="12"/>
      <c r="M1105" s="9"/>
      <c r="N1105" s="9"/>
      <c r="O1105" s="9"/>
      <c r="P1105" s="9"/>
      <c r="Q1105" s="9"/>
      <c r="R1105" s="9"/>
      <c r="T1105" s="9"/>
      <c r="U1105" s="9"/>
      <c r="W1105" s="12"/>
      <c r="X1105" s="10"/>
      <c r="Z1105" s="11"/>
    </row>
    <row r="1106" spans="7:26" x14ac:dyDescent="0.3">
      <c r="G1106" s="12"/>
      <c r="M1106" s="9"/>
      <c r="N1106" s="9"/>
      <c r="O1106" s="9"/>
      <c r="P1106" s="9"/>
      <c r="Q1106" s="9"/>
      <c r="R1106" s="9"/>
      <c r="T1106" s="9"/>
      <c r="U1106" s="9"/>
      <c r="W1106" s="12"/>
      <c r="X1106" s="10"/>
      <c r="Z1106" s="11"/>
    </row>
    <row r="1107" spans="7:26" x14ac:dyDescent="0.3">
      <c r="G1107" s="12"/>
      <c r="M1107" s="9"/>
      <c r="N1107" s="9"/>
      <c r="O1107" s="9"/>
      <c r="P1107" s="9"/>
      <c r="Q1107" s="9"/>
      <c r="R1107" s="9"/>
      <c r="T1107" s="9"/>
      <c r="U1107" s="9"/>
      <c r="W1107" s="12"/>
      <c r="X1107" s="10"/>
      <c r="Z1107" s="11"/>
    </row>
    <row r="1108" spans="7:26" x14ac:dyDescent="0.3">
      <c r="G1108" s="12"/>
      <c r="M1108" s="9"/>
      <c r="N1108" s="9"/>
      <c r="O1108" s="9"/>
      <c r="P1108" s="9"/>
      <c r="Q1108" s="9"/>
      <c r="R1108" s="9"/>
      <c r="T1108" s="9"/>
      <c r="U1108" s="9"/>
      <c r="W1108" s="12"/>
      <c r="X1108" s="10"/>
      <c r="Z1108" s="11"/>
    </row>
    <row r="1109" spans="7:26" x14ac:dyDescent="0.3">
      <c r="G1109" s="12"/>
      <c r="M1109" s="9"/>
      <c r="N1109" s="9"/>
      <c r="O1109" s="9"/>
      <c r="P1109" s="9"/>
      <c r="Q1109" s="9"/>
      <c r="R1109" s="9"/>
      <c r="T1109" s="9"/>
      <c r="U1109" s="9"/>
      <c r="W1109" s="12"/>
      <c r="X1109" s="10"/>
      <c r="Z1109" s="11"/>
    </row>
    <row r="1110" spans="7:26" x14ac:dyDescent="0.3">
      <c r="G1110" s="12"/>
      <c r="M1110" s="9"/>
      <c r="N1110" s="9"/>
      <c r="O1110" s="9"/>
      <c r="P1110" s="9"/>
      <c r="Q1110" s="9"/>
      <c r="R1110" s="9"/>
      <c r="T1110" s="9"/>
      <c r="U1110" s="9"/>
      <c r="W1110" s="12"/>
      <c r="X1110" s="10"/>
      <c r="Z1110" s="11"/>
    </row>
    <row r="1111" spans="7:26" x14ac:dyDescent="0.3">
      <c r="G1111" s="12"/>
      <c r="M1111" s="9"/>
      <c r="N1111" s="9"/>
      <c r="O1111" s="9"/>
      <c r="P1111" s="9"/>
      <c r="Q1111" s="9"/>
      <c r="R1111" s="9"/>
      <c r="T1111" s="9"/>
      <c r="U1111" s="9"/>
      <c r="W1111" s="12"/>
      <c r="X1111" s="10"/>
      <c r="Z1111" s="11"/>
    </row>
    <row r="1112" spans="7:26" x14ac:dyDescent="0.3">
      <c r="G1112" s="12"/>
      <c r="M1112" s="9"/>
      <c r="N1112" s="9"/>
      <c r="O1112" s="9"/>
      <c r="P1112" s="9"/>
      <c r="Q1112" s="9"/>
      <c r="R1112" s="9"/>
      <c r="T1112" s="9"/>
      <c r="U1112" s="9"/>
      <c r="W1112" s="12"/>
      <c r="X1112" s="10"/>
      <c r="Z1112" s="11"/>
    </row>
    <row r="1113" spans="7:26" x14ac:dyDescent="0.3">
      <c r="G1113" s="12"/>
      <c r="M1113" s="9"/>
      <c r="N1113" s="9"/>
      <c r="O1113" s="9"/>
      <c r="P1113" s="9"/>
      <c r="Q1113" s="9"/>
      <c r="R1113" s="9"/>
      <c r="T1113" s="9"/>
      <c r="U1113" s="9"/>
      <c r="W1113" s="12"/>
      <c r="X1113" s="10"/>
      <c r="Z1113" s="11"/>
    </row>
    <row r="1114" spans="7:26" x14ac:dyDescent="0.3">
      <c r="G1114" s="12"/>
      <c r="M1114" s="9"/>
      <c r="N1114" s="9"/>
      <c r="O1114" s="9"/>
      <c r="P1114" s="9"/>
      <c r="Q1114" s="9"/>
      <c r="R1114" s="9"/>
      <c r="T1114" s="9"/>
      <c r="U1114" s="9"/>
      <c r="W1114" s="12"/>
      <c r="X1114" s="10"/>
      <c r="Z1114" s="11"/>
    </row>
    <row r="1115" spans="7:26" x14ac:dyDescent="0.3">
      <c r="G1115" s="12"/>
      <c r="M1115" s="9"/>
      <c r="N1115" s="9"/>
      <c r="O1115" s="9"/>
      <c r="P1115" s="9"/>
      <c r="Q1115" s="9"/>
      <c r="R1115" s="9"/>
      <c r="T1115" s="9"/>
      <c r="U1115" s="9"/>
      <c r="W1115" s="12"/>
      <c r="X1115" s="10"/>
      <c r="Z1115" s="11"/>
    </row>
    <row r="1116" spans="7:26" x14ac:dyDescent="0.3">
      <c r="G1116" s="12"/>
      <c r="M1116" s="9"/>
      <c r="N1116" s="9"/>
      <c r="O1116" s="9"/>
      <c r="P1116" s="9"/>
      <c r="Q1116" s="9"/>
      <c r="R1116" s="9"/>
      <c r="T1116" s="9"/>
      <c r="U1116" s="9"/>
      <c r="W1116" s="12"/>
      <c r="X1116" s="10"/>
      <c r="Z1116" s="11"/>
    </row>
    <row r="1117" spans="7:26" x14ac:dyDescent="0.3">
      <c r="G1117" s="12"/>
      <c r="M1117" s="9"/>
      <c r="N1117" s="9"/>
      <c r="O1117" s="9"/>
      <c r="P1117" s="9"/>
      <c r="Q1117" s="9"/>
      <c r="R1117" s="9"/>
      <c r="T1117" s="9"/>
      <c r="U1117" s="9"/>
      <c r="W1117" s="12"/>
      <c r="X1117" s="10"/>
      <c r="Z1117" s="11"/>
    </row>
    <row r="1118" spans="7:26" x14ac:dyDescent="0.3">
      <c r="G1118" s="12"/>
      <c r="M1118" s="9"/>
      <c r="N1118" s="9"/>
      <c r="O1118" s="9"/>
      <c r="P1118" s="9"/>
      <c r="Q1118" s="9"/>
      <c r="R1118" s="9"/>
      <c r="T1118" s="9"/>
      <c r="U1118" s="9"/>
      <c r="W1118" s="12"/>
      <c r="X1118" s="10"/>
      <c r="Z1118" s="11"/>
    </row>
    <row r="1119" spans="7:26" x14ac:dyDescent="0.3">
      <c r="G1119" s="12"/>
      <c r="M1119" s="9"/>
      <c r="N1119" s="9"/>
      <c r="O1119" s="9"/>
      <c r="P1119" s="9"/>
      <c r="Q1119" s="9"/>
      <c r="R1119" s="9"/>
      <c r="T1119" s="9"/>
      <c r="U1119" s="9"/>
      <c r="W1119" s="12"/>
      <c r="X1119" s="10"/>
      <c r="Z1119" s="11"/>
    </row>
    <row r="1120" spans="7:26" x14ac:dyDescent="0.3">
      <c r="G1120" s="12"/>
      <c r="M1120" s="9"/>
      <c r="N1120" s="9"/>
      <c r="O1120" s="9"/>
      <c r="P1120" s="9"/>
      <c r="Q1120" s="9"/>
      <c r="R1120" s="9"/>
      <c r="T1120" s="9"/>
      <c r="U1120" s="9"/>
      <c r="W1120" s="12"/>
      <c r="X1120" s="10"/>
      <c r="Z1120" s="11"/>
    </row>
    <row r="1121" spans="7:26" x14ac:dyDescent="0.3">
      <c r="G1121" s="12"/>
      <c r="M1121" s="9"/>
      <c r="N1121" s="9"/>
      <c r="O1121" s="9"/>
      <c r="P1121" s="9"/>
      <c r="Q1121" s="9"/>
      <c r="R1121" s="9"/>
      <c r="T1121" s="9"/>
      <c r="U1121" s="9"/>
      <c r="W1121" s="12"/>
      <c r="X1121" s="10"/>
      <c r="Z1121" s="11"/>
    </row>
    <row r="1122" spans="7:26" x14ac:dyDescent="0.3">
      <c r="G1122" s="12"/>
      <c r="M1122" s="9"/>
      <c r="N1122" s="9"/>
      <c r="O1122" s="9"/>
      <c r="P1122" s="9"/>
      <c r="Q1122" s="9"/>
      <c r="R1122" s="9"/>
      <c r="T1122" s="9"/>
      <c r="U1122" s="9"/>
      <c r="W1122" s="12"/>
      <c r="X1122" s="10"/>
      <c r="Z1122" s="11"/>
    </row>
    <row r="1123" spans="7:26" x14ac:dyDescent="0.3">
      <c r="G1123" s="12"/>
      <c r="M1123" s="9"/>
      <c r="N1123" s="9"/>
      <c r="O1123" s="9"/>
      <c r="P1123" s="9"/>
      <c r="Q1123" s="9"/>
      <c r="R1123" s="9"/>
      <c r="T1123" s="9"/>
      <c r="U1123" s="9"/>
      <c r="W1123" s="12"/>
      <c r="X1123" s="10"/>
      <c r="Z1123" s="11"/>
    </row>
    <row r="1124" spans="7:26" x14ac:dyDescent="0.3">
      <c r="G1124" s="12"/>
      <c r="M1124" s="9"/>
      <c r="N1124" s="9"/>
      <c r="O1124" s="9"/>
      <c r="P1124" s="9"/>
      <c r="Q1124" s="9"/>
      <c r="R1124" s="9"/>
      <c r="T1124" s="9"/>
      <c r="U1124" s="9"/>
      <c r="W1124" s="12"/>
      <c r="X1124" s="10"/>
      <c r="Z1124" s="11"/>
    </row>
    <row r="1125" spans="7:26" x14ac:dyDescent="0.3">
      <c r="G1125" s="12"/>
      <c r="M1125" s="9"/>
      <c r="N1125" s="9"/>
      <c r="O1125" s="9"/>
      <c r="P1125" s="9"/>
      <c r="Q1125" s="9"/>
      <c r="R1125" s="9"/>
      <c r="T1125" s="9"/>
      <c r="U1125" s="9"/>
      <c r="W1125" s="12"/>
      <c r="X1125" s="10"/>
      <c r="Z1125" s="11"/>
    </row>
    <row r="1126" spans="7:26" x14ac:dyDescent="0.3">
      <c r="G1126" s="12"/>
      <c r="M1126" s="9"/>
      <c r="N1126" s="9"/>
      <c r="O1126" s="9"/>
      <c r="P1126" s="9"/>
      <c r="Q1126" s="9"/>
      <c r="R1126" s="9"/>
      <c r="T1126" s="9"/>
      <c r="U1126" s="9"/>
      <c r="W1126" s="12"/>
      <c r="X1126" s="10"/>
      <c r="Z1126" s="11"/>
    </row>
    <row r="1127" spans="7:26" x14ac:dyDescent="0.3">
      <c r="G1127" s="12"/>
      <c r="M1127" s="9"/>
      <c r="N1127" s="9"/>
      <c r="O1127" s="9"/>
      <c r="P1127" s="9"/>
      <c r="Q1127" s="9"/>
      <c r="R1127" s="9"/>
      <c r="T1127" s="9"/>
      <c r="U1127" s="9"/>
      <c r="W1127" s="12"/>
      <c r="X1127" s="10"/>
      <c r="Z1127" s="11"/>
    </row>
    <row r="1128" spans="7:26" x14ac:dyDescent="0.3">
      <c r="G1128" s="12"/>
      <c r="M1128" s="9"/>
      <c r="N1128" s="9"/>
      <c r="O1128" s="9"/>
      <c r="P1128" s="9"/>
      <c r="Q1128" s="9"/>
      <c r="R1128" s="9"/>
      <c r="T1128" s="9"/>
      <c r="U1128" s="9"/>
      <c r="W1128" s="12"/>
      <c r="X1128" s="10"/>
      <c r="Z1128" s="11"/>
    </row>
    <row r="1129" spans="7:26" x14ac:dyDescent="0.3">
      <c r="G1129" s="12"/>
      <c r="M1129" s="9"/>
      <c r="N1129" s="9"/>
      <c r="O1129" s="9"/>
      <c r="P1129" s="9"/>
      <c r="Q1129" s="9"/>
      <c r="R1129" s="9"/>
      <c r="T1129" s="9"/>
      <c r="U1129" s="9"/>
      <c r="W1129" s="12"/>
      <c r="X1129" s="10"/>
      <c r="Z1129" s="11"/>
    </row>
    <row r="1130" spans="7:26" x14ac:dyDescent="0.3">
      <c r="G1130" s="12"/>
      <c r="M1130" s="9"/>
      <c r="N1130" s="9"/>
      <c r="O1130" s="9"/>
      <c r="P1130" s="9"/>
      <c r="Q1130" s="9"/>
      <c r="R1130" s="9"/>
      <c r="T1130" s="9"/>
      <c r="U1130" s="9"/>
      <c r="W1130" s="12"/>
      <c r="X1130" s="10"/>
      <c r="Z1130" s="11"/>
    </row>
    <row r="1131" spans="7:26" x14ac:dyDescent="0.3">
      <c r="G1131" s="12"/>
      <c r="M1131" s="9"/>
      <c r="N1131" s="9"/>
      <c r="O1131" s="9"/>
      <c r="P1131" s="9"/>
      <c r="Q1131" s="9"/>
      <c r="R1131" s="9"/>
      <c r="T1131" s="9"/>
      <c r="U1131" s="9"/>
      <c r="W1131" s="12"/>
      <c r="X1131" s="10"/>
      <c r="Z1131" s="11"/>
    </row>
    <row r="1132" spans="7:26" x14ac:dyDescent="0.3">
      <c r="G1132" s="12"/>
      <c r="M1132" s="9"/>
      <c r="N1132" s="9"/>
      <c r="O1132" s="9"/>
      <c r="P1132" s="9"/>
      <c r="Q1132" s="9"/>
      <c r="R1132" s="9"/>
      <c r="T1132" s="9"/>
      <c r="U1132" s="9"/>
      <c r="W1132" s="12"/>
      <c r="X1132" s="10"/>
      <c r="Z1132" s="11"/>
    </row>
    <row r="1133" spans="7:26" x14ac:dyDescent="0.3">
      <c r="G1133" s="12"/>
      <c r="M1133" s="9"/>
      <c r="N1133" s="9"/>
      <c r="O1133" s="9"/>
      <c r="P1133" s="9"/>
      <c r="Q1133" s="9"/>
      <c r="R1133" s="9"/>
      <c r="T1133" s="9"/>
      <c r="U1133" s="9"/>
      <c r="W1133" s="12"/>
      <c r="X1133" s="10"/>
      <c r="Z1133" s="11"/>
    </row>
    <row r="1134" spans="7:26" x14ac:dyDescent="0.3">
      <c r="G1134" s="12"/>
      <c r="M1134" s="9"/>
      <c r="N1134" s="9"/>
      <c r="O1134" s="9"/>
      <c r="P1134" s="9"/>
      <c r="Q1134" s="9"/>
      <c r="R1134" s="9"/>
      <c r="T1134" s="9"/>
      <c r="U1134" s="9"/>
      <c r="W1134" s="12"/>
      <c r="X1134" s="10"/>
      <c r="Z1134" s="11"/>
    </row>
    <row r="1135" spans="7:26" x14ac:dyDescent="0.3">
      <c r="G1135" s="12"/>
      <c r="M1135" s="9"/>
      <c r="N1135" s="9"/>
      <c r="O1135" s="9"/>
      <c r="P1135" s="9"/>
      <c r="Q1135" s="9"/>
      <c r="R1135" s="9"/>
      <c r="T1135" s="9"/>
      <c r="U1135" s="9"/>
      <c r="W1135" s="12"/>
      <c r="X1135" s="10"/>
      <c r="Z1135" s="11"/>
    </row>
    <row r="1136" spans="7:26" x14ac:dyDescent="0.3">
      <c r="G1136" s="12"/>
      <c r="M1136" s="9"/>
      <c r="N1136" s="9"/>
      <c r="O1136" s="9"/>
      <c r="P1136" s="9"/>
      <c r="Q1136" s="9"/>
      <c r="R1136" s="9"/>
      <c r="T1136" s="9"/>
      <c r="U1136" s="9"/>
      <c r="W1136" s="12"/>
      <c r="X1136" s="10"/>
      <c r="Z1136" s="11"/>
    </row>
    <row r="1137" spans="7:26" x14ac:dyDescent="0.3">
      <c r="G1137" s="12"/>
      <c r="M1137" s="9"/>
      <c r="N1137" s="9"/>
      <c r="O1137" s="9"/>
      <c r="P1137" s="9"/>
      <c r="Q1137" s="9"/>
      <c r="R1137" s="9"/>
      <c r="T1137" s="9"/>
      <c r="U1137" s="9"/>
      <c r="W1137" s="12"/>
      <c r="X1137" s="10"/>
      <c r="Z1137" s="11"/>
    </row>
    <row r="1138" spans="7:26" x14ac:dyDescent="0.3">
      <c r="G1138" s="12"/>
      <c r="M1138" s="9"/>
      <c r="N1138" s="9"/>
      <c r="O1138" s="9"/>
      <c r="P1138" s="9"/>
      <c r="Q1138" s="9"/>
      <c r="R1138" s="9"/>
      <c r="T1138" s="9"/>
      <c r="U1138" s="9"/>
      <c r="W1138" s="12"/>
      <c r="X1138" s="10"/>
      <c r="Z1138" s="11"/>
    </row>
    <row r="1139" spans="7:26" x14ac:dyDescent="0.3">
      <c r="G1139" s="12"/>
      <c r="M1139" s="9"/>
      <c r="N1139" s="9"/>
      <c r="O1139" s="9"/>
      <c r="P1139" s="9"/>
      <c r="Q1139" s="9"/>
      <c r="R1139" s="9"/>
      <c r="T1139" s="9"/>
      <c r="U1139" s="9"/>
      <c r="W1139" s="12"/>
      <c r="X1139" s="10"/>
      <c r="Z1139" s="11"/>
    </row>
    <row r="1140" spans="7:26" x14ac:dyDescent="0.3">
      <c r="G1140" s="12"/>
      <c r="M1140" s="9"/>
      <c r="N1140" s="9"/>
      <c r="O1140" s="9"/>
      <c r="P1140" s="9"/>
      <c r="Q1140" s="9"/>
      <c r="R1140" s="9"/>
      <c r="T1140" s="9"/>
      <c r="U1140" s="9"/>
      <c r="W1140" s="12"/>
      <c r="X1140" s="10"/>
      <c r="Z1140" s="11"/>
    </row>
    <row r="1141" spans="7:26" x14ac:dyDescent="0.3">
      <c r="G1141" s="12"/>
      <c r="M1141" s="9"/>
      <c r="N1141" s="9"/>
      <c r="O1141" s="9"/>
      <c r="P1141" s="9"/>
      <c r="Q1141" s="9"/>
      <c r="R1141" s="9"/>
      <c r="T1141" s="9"/>
      <c r="U1141" s="9"/>
      <c r="W1141" s="12"/>
      <c r="X1141" s="10"/>
      <c r="Z1141" s="11"/>
    </row>
    <row r="1142" spans="7:26" x14ac:dyDescent="0.3">
      <c r="G1142" s="12"/>
      <c r="M1142" s="9"/>
      <c r="N1142" s="9"/>
      <c r="O1142" s="9"/>
      <c r="P1142" s="9"/>
      <c r="Q1142" s="9"/>
      <c r="R1142" s="9"/>
      <c r="T1142" s="9"/>
      <c r="U1142" s="9"/>
      <c r="W1142" s="12"/>
      <c r="X1142" s="10"/>
      <c r="Z1142" s="11"/>
    </row>
    <row r="1143" spans="7:26" x14ac:dyDescent="0.3">
      <c r="G1143" s="12"/>
      <c r="M1143" s="9"/>
      <c r="N1143" s="9"/>
      <c r="O1143" s="9"/>
      <c r="P1143" s="9"/>
      <c r="Q1143" s="9"/>
      <c r="R1143" s="9"/>
      <c r="T1143" s="9"/>
      <c r="U1143" s="9"/>
      <c r="W1143" s="12"/>
      <c r="X1143" s="10"/>
      <c r="Z1143" s="11"/>
    </row>
    <row r="1144" spans="7:26" x14ac:dyDescent="0.3">
      <c r="G1144" s="12"/>
      <c r="M1144" s="9"/>
      <c r="N1144" s="9"/>
      <c r="O1144" s="9"/>
      <c r="P1144" s="9"/>
      <c r="Q1144" s="9"/>
      <c r="R1144" s="9"/>
      <c r="T1144" s="9"/>
      <c r="U1144" s="9"/>
      <c r="W1144" s="12"/>
      <c r="X1144" s="10"/>
      <c r="Z1144" s="11"/>
    </row>
    <row r="1145" spans="7:26" x14ac:dyDescent="0.3">
      <c r="G1145" s="12"/>
      <c r="M1145" s="9"/>
      <c r="N1145" s="9"/>
      <c r="O1145" s="9"/>
      <c r="P1145" s="9"/>
      <c r="Q1145" s="9"/>
      <c r="R1145" s="9"/>
      <c r="T1145" s="9"/>
      <c r="U1145" s="9"/>
      <c r="W1145" s="12"/>
      <c r="X1145" s="10"/>
      <c r="Z1145" s="11"/>
    </row>
    <row r="1146" spans="7:26" x14ac:dyDescent="0.3">
      <c r="G1146" s="12"/>
      <c r="M1146" s="9"/>
      <c r="N1146" s="9"/>
      <c r="O1146" s="9"/>
      <c r="P1146" s="9"/>
      <c r="Q1146" s="9"/>
      <c r="R1146" s="9"/>
      <c r="T1146" s="9"/>
      <c r="U1146" s="9"/>
      <c r="W1146" s="12"/>
      <c r="X1146" s="10"/>
      <c r="Z1146" s="11"/>
    </row>
    <row r="1147" spans="7:26" x14ac:dyDescent="0.3">
      <c r="G1147" s="12"/>
      <c r="M1147" s="9"/>
      <c r="N1147" s="9"/>
      <c r="O1147" s="9"/>
      <c r="P1147" s="9"/>
      <c r="Q1147" s="9"/>
      <c r="R1147" s="9"/>
      <c r="T1147" s="9"/>
      <c r="U1147" s="9"/>
      <c r="W1147" s="12"/>
      <c r="X1147" s="10"/>
      <c r="Z1147" s="11"/>
    </row>
    <row r="1148" spans="7:26" x14ac:dyDescent="0.3">
      <c r="G1148" s="12"/>
      <c r="M1148" s="9"/>
      <c r="N1148" s="9"/>
      <c r="O1148" s="9"/>
      <c r="P1148" s="9"/>
      <c r="Q1148" s="9"/>
      <c r="R1148" s="9"/>
      <c r="T1148" s="9"/>
      <c r="U1148" s="9"/>
      <c r="W1148" s="12"/>
      <c r="X1148" s="10"/>
      <c r="Z1148" s="11"/>
    </row>
    <row r="1149" spans="7:26" x14ac:dyDescent="0.3">
      <c r="G1149" s="12"/>
      <c r="M1149" s="9"/>
      <c r="N1149" s="9"/>
      <c r="O1149" s="9"/>
      <c r="P1149" s="9"/>
      <c r="Q1149" s="9"/>
      <c r="R1149" s="9"/>
      <c r="T1149" s="9"/>
      <c r="U1149" s="9"/>
      <c r="W1149" s="12"/>
      <c r="X1149" s="10"/>
      <c r="Z1149" s="11"/>
    </row>
    <row r="1150" spans="7:26" x14ac:dyDescent="0.3">
      <c r="G1150" s="12"/>
      <c r="M1150" s="9"/>
      <c r="N1150" s="9"/>
      <c r="O1150" s="9"/>
      <c r="P1150" s="9"/>
      <c r="Q1150" s="9"/>
      <c r="R1150" s="9"/>
      <c r="T1150" s="9"/>
      <c r="U1150" s="9"/>
      <c r="W1150" s="12"/>
      <c r="X1150" s="10"/>
      <c r="Z1150" s="11"/>
    </row>
    <row r="1151" spans="7:26" x14ac:dyDescent="0.3">
      <c r="G1151" s="12"/>
      <c r="M1151" s="9"/>
      <c r="N1151" s="9"/>
      <c r="O1151" s="9"/>
      <c r="P1151" s="9"/>
      <c r="Q1151" s="9"/>
      <c r="R1151" s="9"/>
      <c r="T1151" s="9"/>
      <c r="U1151" s="9"/>
      <c r="W1151" s="12"/>
      <c r="X1151" s="10"/>
      <c r="Z1151" s="11"/>
    </row>
    <row r="1152" spans="7:26" x14ac:dyDescent="0.3">
      <c r="G1152" s="12"/>
      <c r="M1152" s="9"/>
      <c r="N1152" s="9"/>
      <c r="O1152" s="9"/>
      <c r="P1152" s="9"/>
      <c r="Q1152" s="9"/>
      <c r="R1152" s="9"/>
      <c r="T1152" s="9"/>
      <c r="U1152" s="9"/>
      <c r="W1152" s="12"/>
      <c r="X1152" s="10"/>
      <c r="Z1152" s="11"/>
    </row>
    <row r="1153" spans="7:26" x14ac:dyDescent="0.3">
      <c r="G1153" s="12"/>
      <c r="M1153" s="9"/>
      <c r="N1153" s="9"/>
      <c r="O1153" s="9"/>
      <c r="P1153" s="9"/>
      <c r="Q1153" s="9"/>
      <c r="R1153" s="9"/>
      <c r="T1153" s="9"/>
      <c r="U1153" s="9"/>
      <c r="W1153" s="12"/>
      <c r="X1153" s="10"/>
      <c r="Z1153" s="11"/>
    </row>
    <row r="1154" spans="7:26" x14ac:dyDescent="0.3">
      <c r="G1154" s="12"/>
      <c r="M1154" s="9"/>
      <c r="N1154" s="9"/>
      <c r="O1154" s="9"/>
      <c r="P1154" s="9"/>
      <c r="Q1154" s="9"/>
      <c r="R1154" s="9"/>
      <c r="T1154" s="9"/>
      <c r="U1154" s="9"/>
      <c r="W1154" s="12"/>
      <c r="X1154" s="10"/>
      <c r="Z1154" s="11"/>
    </row>
    <row r="1155" spans="7:26" x14ac:dyDescent="0.3">
      <c r="G1155" s="12"/>
      <c r="M1155" s="9"/>
      <c r="N1155" s="9"/>
      <c r="O1155" s="9"/>
      <c r="P1155" s="9"/>
      <c r="Q1155" s="9"/>
      <c r="R1155" s="9"/>
      <c r="T1155" s="9"/>
      <c r="U1155" s="9"/>
      <c r="W1155" s="12"/>
      <c r="X1155" s="10"/>
      <c r="Z1155" s="11"/>
    </row>
    <row r="1156" spans="7:26" x14ac:dyDescent="0.3">
      <c r="G1156" s="12"/>
      <c r="M1156" s="9"/>
      <c r="N1156" s="9"/>
      <c r="O1156" s="9"/>
      <c r="P1156" s="9"/>
      <c r="Q1156" s="9"/>
      <c r="R1156" s="9"/>
      <c r="T1156" s="9"/>
      <c r="U1156" s="9"/>
      <c r="W1156" s="12"/>
      <c r="X1156" s="10"/>
      <c r="Z1156" s="11"/>
    </row>
    <row r="1157" spans="7:26" x14ac:dyDescent="0.3">
      <c r="G1157" s="12"/>
      <c r="M1157" s="9"/>
      <c r="N1157" s="9"/>
      <c r="O1157" s="9"/>
      <c r="P1157" s="9"/>
      <c r="Q1157" s="9"/>
      <c r="R1157" s="9"/>
      <c r="T1157" s="9"/>
      <c r="U1157" s="9"/>
      <c r="W1157" s="12"/>
      <c r="X1157" s="10"/>
      <c r="Z1157" s="11"/>
    </row>
    <row r="1158" spans="7:26" x14ac:dyDescent="0.3">
      <c r="G1158" s="12"/>
      <c r="M1158" s="9"/>
      <c r="N1158" s="9"/>
      <c r="O1158" s="9"/>
      <c r="P1158" s="9"/>
      <c r="Q1158" s="9"/>
      <c r="R1158" s="9"/>
      <c r="T1158" s="9"/>
      <c r="U1158" s="9"/>
      <c r="W1158" s="12"/>
      <c r="X1158" s="10"/>
      <c r="Z1158" s="11"/>
    </row>
    <row r="1159" spans="7:26" x14ac:dyDescent="0.3">
      <c r="G1159" s="12"/>
      <c r="M1159" s="9"/>
      <c r="N1159" s="9"/>
      <c r="O1159" s="9"/>
      <c r="P1159" s="9"/>
      <c r="Q1159" s="9"/>
      <c r="R1159" s="9"/>
      <c r="T1159" s="9"/>
      <c r="U1159" s="9"/>
      <c r="W1159" s="12"/>
      <c r="X1159" s="10"/>
      <c r="Z1159" s="11"/>
    </row>
    <row r="1160" spans="7:26" x14ac:dyDescent="0.3">
      <c r="G1160" s="12"/>
      <c r="M1160" s="9"/>
      <c r="N1160" s="9"/>
      <c r="O1160" s="9"/>
      <c r="P1160" s="9"/>
      <c r="Q1160" s="9"/>
      <c r="R1160" s="9"/>
      <c r="T1160" s="9"/>
      <c r="U1160" s="9"/>
      <c r="W1160" s="12"/>
      <c r="X1160" s="10"/>
      <c r="Z1160" s="11"/>
    </row>
    <row r="1161" spans="7:26" x14ac:dyDescent="0.3">
      <c r="G1161" s="12"/>
      <c r="M1161" s="9"/>
      <c r="N1161" s="9"/>
      <c r="O1161" s="9"/>
      <c r="P1161" s="9"/>
      <c r="Q1161" s="9"/>
      <c r="R1161" s="9"/>
      <c r="T1161" s="9"/>
      <c r="U1161" s="9"/>
      <c r="W1161" s="12"/>
      <c r="X1161" s="10"/>
      <c r="Z1161" s="11"/>
    </row>
    <row r="1162" spans="7:26" x14ac:dyDescent="0.3">
      <c r="G1162" s="12"/>
      <c r="M1162" s="9"/>
      <c r="N1162" s="9"/>
      <c r="O1162" s="9"/>
      <c r="P1162" s="9"/>
      <c r="Q1162" s="9"/>
      <c r="R1162" s="9"/>
      <c r="T1162" s="9"/>
      <c r="U1162" s="9"/>
      <c r="W1162" s="12"/>
      <c r="X1162" s="10"/>
      <c r="Z1162" s="11"/>
    </row>
    <row r="1163" spans="7:26" x14ac:dyDescent="0.3">
      <c r="G1163" s="12"/>
      <c r="M1163" s="9"/>
      <c r="N1163" s="9"/>
      <c r="O1163" s="9"/>
      <c r="P1163" s="9"/>
      <c r="Q1163" s="9"/>
      <c r="R1163" s="9"/>
      <c r="T1163" s="9"/>
      <c r="U1163" s="9"/>
      <c r="W1163" s="12"/>
      <c r="X1163" s="10"/>
      <c r="Z1163" s="11"/>
    </row>
    <row r="1164" spans="7:26" x14ac:dyDescent="0.3">
      <c r="G1164" s="12"/>
      <c r="M1164" s="9"/>
      <c r="N1164" s="9"/>
      <c r="O1164" s="9"/>
      <c r="P1164" s="9"/>
      <c r="Q1164" s="9"/>
      <c r="R1164" s="9"/>
      <c r="T1164" s="9"/>
      <c r="U1164" s="9"/>
      <c r="W1164" s="12"/>
      <c r="X1164" s="10"/>
      <c r="Z1164" s="11"/>
    </row>
    <row r="1165" spans="7:26" x14ac:dyDescent="0.3">
      <c r="G1165" s="12"/>
      <c r="M1165" s="9"/>
      <c r="N1165" s="9"/>
      <c r="O1165" s="9"/>
      <c r="P1165" s="9"/>
      <c r="Q1165" s="9"/>
      <c r="R1165" s="9"/>
      <c r="T1165" s="9"/>
      <c r="U1165" s="9"/>
      <c r="W1165" s="12"/>
      <c r="X1165" s="10"/>
      <c r="Z1165" s="11"/>
    </row>
    <row r="1166" spans="7:26" x14ac:dyDescent="0.3">
      <c r="G1166" s="12"/>
      <c r="M1166" s="9"/>
      <c r="N1166" s="9"/>
      <c r="O1166" s="9"/>
      <c r="P1166" s="9"/>
      <c r="Q1166" s="9"/>
      <c r="R1166" s="9"/>
      <c r="T1166" s="9"/>
      <c r="U1166" s="9"/>
      <c r="W1166" s="12"/>
      <c r="X1166" s="10"/>
      <c r="Z1166" s="11"/>
    </row>
    <row r="1167" spans="7:26" x14ac:dyDescent="0.3">
      <c r="G1167" s="12"/>
      <c r="M1167" s="9"/>
      <c r="N1167" s="9"/>
      <c r="O1167" s="9"/>
      <c r="P1167" s="9"/>
      <c r="Q1167" s="9"/>
      <c r="R1167" s="9"/>
      <c r="T1167" s="9"/>
      <c r="U1167" s="9"/>
      <c r="W1167" s="12"/>
      <c r="X1167" s="10"/>
      <c r="Z1167" s="11"/>
    </row>
    <row r="1168" spans="7:26" x14ac:dyDescent="0.3">
      <c r="G1168" s="12"/>
      <c r="M1168" s="9"/>
      <c r="N1168" s="9"/>
      <c r="O1168" s="9"/>
      <c r="P1168" s="9"/>
      <c r="Q1168" s="9"/>
      <c r="R1168" s="9"/>
      <c r="T1168" s="9"/>
      <c r="U1168" s="9"/>
      <c r="W1168" s="12"/>
      <c r="X1168" s="10"/>
      <c r="Z1168" s="11"/>
    </row>
    <row r="1169" spans="7:26" x14ac:dyDescent="0.3">
      <c r="G1169" s="12"/>
      <c r="M1169" s="9"/>
      <c r="N1169" s="9"/>
      <c r="O1169" s="9"/>
      <c r="P1169" s="9"/>
      <c r="Q1169" s="9"/>
      <c r="R1169" s="9"/>
      <c r="T1169" s="9"/>
      <c r="U1169" s="9"/>
      <c r="W1169" s="12"/>
      <c r="X1169" s="10"/>
      <c r="Z1169" s="11"/>
    </row>
    <row r="1170" spans="7:26" x14ac:dyDescent="0.3">
      <c r="G1170" s="12"/>
      <c r="M1170" s="9"/>
      <c r="N1170" s="9"/>
      <c r="O1170" s="9"/>
      <c r="P1170" s="9"/>
      <c r="Q1170" s="9"/>
      <c r="R1170" s="9"/>
      <c r="T1170" s="9"/>
      <c r="U1170" s="9"/>
      <c r="W1170" s="12"/>
      <c r="X1170" s="10"/>
      <c r="Z1170" s="11"/>
    </row>
    <row r="1171" spans="7:26" x14ac:dyDescent="0.3">
      <c r="G1171" s="12"/>
      <c r="M1171" s="9"/>
      <c r="N1171" s="9"/>
      <c r="O1171" s="9"/>
      <c r="P1171" s="9"/>
      <c r="Q1171" s="9"/>
      <c r="R1171" s="9"/>
      <c r="T1171" s="9"/>
      <c r="U1171" s="9"/>
      <c r="W1171" s="12"/>
      <c r="X1171" s="10"/>
      <c r="Z1171" s="11"/>
    </row>
    <row r="1172" spans="7:26" x14ac:dyDescent="0.3">
      <c r="G1172" s="12"/>
      <c r="M1172" s="9"/>
      <c r="N1172" s="9"/>
      <c r="O1172" s="9"/>
      <c r="P1172" s="9"/>
      <c r="Q1172" s="9"/>
      <c r="R1172" s="9"/>
      <c r="T1172" s="9"/>
      <c r="U1172" s="9"/>
      <c r="W1172" s="12"/>
      <c r="X1172" s="10"/>
      <c r="Z1172" s="11"/>
    </row>
    <row r="1173" spans="7:26" x14ac:dyDescent="0.3">
      <c r="G1173" s="12"/>
      <c r="M1173" s="9"/>
      <c r="N1173" s="9"/>
      <c r="O1173" s="9"/>
      <c r="P1173" s="9"/>
      <c r="Q1173" s="9"/>
      <c r="R1173" s="9"/>
      <c r="T1173" s="9"/>
      <c r="U1173" s="9"/>
      <c r="W1173" s="12"/>
      <c r="X1173" s="10"/>
      <c r="Z1173" s="11"/>
    </row>
    <row r="1174" spans="7:26" x14ac:dyDescent="0.3">
      <c r="G1174" s="12"/>
      <c r="M1174" s="9"/>
      <c r="N1174" s="9"/>
      <c r="O1174" s="9"/>
      <c r="P1174" s="9"/>
      <c r="Q1174" s="9"/>
      <c r="R1174" s="9"/>
      <c r="T1174" s="9"/>
      <c r="U1174" s="9"/>
      <c r="W1174" s="12"/>
      <c r="X1174" s="10"/>
      <c r="Z1174" s="11"/>
    </row>
    <row r="1175" spans="7:26" x14ac:dyDescent="0.3">
      <c r="G1175" s="12"/>
      <c r="M1175" s="9"/>
      <c r="N1175" s="9"/>
      <c r="O1175" s="9"/>
      <c r="P1175" s="9"/>
      <c r="Q1175" s="9"/>
      <c r="R1175" s="9"/>
      <c r="T1175" s="9"/>
      <c r="U1175" s="9"/>
      <c r="W1175" s="12"/>
      <c r="X1175" s="10"/>
      <c r="Z1175" s="11"/>
    </row>
    <row r="1176" spans="7:26" x14ac:dyDescent="0.3">
      <c r="G1176" s="12"/>
      <c r="M1176" s="9"/>
      <c r="N1176" s="9"/>
      <c r="O1176" s="9"/>
      <c r="P1176" s="9"/>
      <c r="Q1176" s="9"/>
      <c r="R1176" s="9"/>
      <c r="T1176" s="9"/>
      <c r="U1176" s="9"/>
      <c r="W1176" s="12"/>
      <c r="X1176" s="10"/>
      <c r="Z1176" s="11"/>
    </row>
    <row r="1177" spans="7:26" x14ac:dyDescent="0.3">
      <c r="G1177" s="12"/>
      <c r="M1177" s="9"/>
      <c r="N1177" s="9"/>
      <c r="O1177" s="9"/>
      <c r="P1177" s="9"/>
      <c r="Q1177" s="9"/>
      <c r="R1177" s="9"/>
      <c r="T1177" s="9"/>
      <c r="U1177" s="9"/>
      <c r="W1177" s="12"/>
      <c r="X1177" s="10"/>
      <c r="Z1177" s="11"/>
    </row>
    <row r="1178" spans="7:26" x14ac:dyDescent="0.3">
      <c r="G1178" s="12"/>
      <c r="M1178" s="9"/>
      <c r="N1178" s="9"/>
      <c r="O1178" s="9"/>
      <c r="P1178" s="9"/>
      <c r="Q1178" s="9"/>
      <c r="R1178" s="9"/>
      <c r="T1178" s="9"/>
      <c r="U1178" s="9"/>
      <c r="W1178" s="12"/>
      <c r="X1178" s="10"/>
      <c r="Z1178" s="11"/>
    </row>
    <row r="1179" spans="7:26" x14ac:dyDescent="0.3">
      <c r="G1179" s="12"/>
      <c r="M1179" s="9"/>
      <c r="N1179" s="9"/>
      <c r="O1179" s="9"/>
      <c r="P1179" s="9"/>
      <c r="Q1179" s="9"/>
      <c r="R1179" s="9"/>
      <c r="T1179" s="9"/>
      <c r="U1179" s="9"/>
      <c r="W1179" s="12"/>
      <c r="X1179" s="10"/>
      <c r="Z1179" s="11"/>
    </row>
    <row r="1180" spans="7:26" x14ac:dyDescent="0.3">
      <c r="G1180" s="12"/>
      <c r="M1180" s="9"/>
      <c r="N1180" s="9"/>
      <c r="O1180" s="9"/>
      <c r="P1180" s="9"/>
      <c r="Q1180" s="9"/>
      <c r="R1180" s="9"/>
      <c r="T1180" s="9"/>
      <c r="U1180" s="9"/>
      <c r="W1180" s="12"/>
      <c r="X1180" s="10"/>
      <c r="Z1180" s="11"/>
    </row>
    <row r="1181" spans="7:26" x14ac:dyDescent="0.3">
      <c r="G1181" s="12"/>
      <c r="M1181" s="9"/>
      <c r="N1181" s="9"/>
      <c r="O1181" s="9"/>
      <c r="P1181" s="9"/>
      <c r="Q1181" s="9"/>
      <c r="R1181" s="9"/>
      <c r="T1181" s="9"/>
      <c r="U1181" s="9"/>
      <c r="W1181" s="12"/>
      <c r="X1181" s="10"/>
      <c r="Z1181" s="11"/>
    </row>
    <row r="1182" spans="7:26" x14ac:dyDescent="0.3">
      <c r="G1182" s="12"/>
      <c r="M1182" s="9"/>
      <c r="N1182" s="9"/>
      <c r="O1182" s="9"/>
      <c r="P1182" s="9"/>
      <c r="Q1182" s="9"/>
      <c r="R1182" s="9"/>
      <c r="T1182" s="9"/>
      <c r="U1182" s="9"/>
      <c r="W1182" s="12"/>
      <c r="X1182" s="10"/>
      <c r="Z1182" s="11"/>
    </row>
    <row r="1183" spans="7:26" x14ac:dyDescent="0.3">
      <c r="G1183" s="12"/>
      <c r="M1183" s="9"/>
      <c r="N1183" s="9"/>
      <c r="O1183" s="9"/>
      <c r="P1183" s="9"/>
      <c r="Q1183" s="9"/>
      <c r="R1183" s="9"/>
      <c r="T1183" s="9"/>
      <c r="U1183" s="9"/>
      <c r="W1183" s="12"/>
      <c r="X1183" s="10"/>
      <c r="Z1183" s="11"/>
    </row>
    <row r="1184" spans="7:26" x14ac:dyDescent="0.3">
      <c r="G1184" s="12"/>
      <c r="M1184" s="9"/>
      <c r="N1184" s="9"/>
      <c r="O1184" s="9"/>
      <c r="P1184" s="9"/>
      <c r="Q1184" s="9"/>
      <c r="R1184" s="9"/>
      <c r="T1184" s="9"/>
      <c r="U1184" s="9"/>
      <c r="W1184" s="12"/>
      <c r="X1184" s="10"/>
      <c r="Z1184" s="11"/>
    </row>
    <row r="1185" spans="7:26" x14ac:dyDescent="0.3">
      <c r="G1185" s="12"/>
      <c r="M1185" s="9"/>
      <c r="N1185" s="9"/>
      <c r="O1185" s="9"/>
      <c r="P1185" s="9"/>
      <c r="Q1185" s="9"/>
      <c r="R1185" s="9"/>
      <c r="T1185" s="9"/>
      <c r="U1185" s="9"/>
      <c r="W1185" s="12"/>
      <c r="X1185" s="10"/>
      <c r="Z1185" s="11"/>
    </row>
    <row r="1186" spans="7:26" x14ac:dyDescent="0.3">
      <c r="G1186" s="12"/>
      <c r="M1186" s="9"/>
      <c r="N1186" s="9"/>
      <c r="O1186" s="9"/>
      <c r="P1186" s="9"/>
      <c r="Q1186" s="9"/>
      <c r="R1186" s="9"/>
      <c r="T1186" s="9"/>
      <c r="U1186" s="9"/>
      <c r="W1186" s="12"/>
      <c r="X1186" s="10"/>
      <c r="Z1186" s="11"/>
    </row>
    <row r="1187" spans="7:26" x14ac:dyDescent="0.3">
      <c r="G1187" s="12"/>
      <c r="M1187" s="9"/>
      <c r="N1187" s="9"/>
      <c r="O1187" s="9"/>
      <c r="P1187" s="9"/>
      <c r="Q1187" s="9"/>
      <c r="R1187" s="9"/>
      <c r="T1187" s="9"/>
      <c r="U1187" s="9"/>
      <c r="W1187" s="12"/>
      <c r="X1187" s="10"/>
      <c r="Z1187" s="11"/>
    </row>
    <row r="1188" spans="7:26" x14ac:dyDescent="0.3">
      <c r="G1188" s="12"/>
      <c r="M1188" s="9"/>
      <c r="N1188" s="9"/>
      <c r="O1188" s="9"/>
      <c r="P1188" s="9"/>
      <c r="Q1188" s="9"/>
      <c r="R1188" s="9"/>
      <c r="T1188" s="9"/>
      <c r="U1188" s="9"/>
      <c r="W1188" s="12"/>
      <c r="X1188" s="10"/>
      <c r="Z1188" s="11"/>
    </row>
    <row r="1189" spans="7:26" x14ac:dyDescent="0.3">
      <c r="G1189" s="12"/>
      <c r="M1189" s="9"/>
      <c r="N1189" s="9"/>
      <c r="O1189" s="9"/>
      <c r="P1189" s="9"/>
      <c r="Q1189" s="9"/>
      <c r="R1189" s="9"/>
      <c r="T1189" s="9"/>
      <c r="U1189" s="9"/>
      <c r="W1189" s="12"/>
      <c r="X1189" s="10"/>
      <c r="Z1189" s="11"/>
    </row>
    <row r="1190" spans="7:26" x14ac:dyDescent="0.3">
      <c r="G1190" s="12"/>
      <c r="M1190" s="9"/>
      <c r="N1190" s="9"/>
      <c r="O1190" s="9"/>
      <c r="P1190" s="9"/>
      <c r="Q1190" s="9"/>
      <c r="R1190" s="9"/>
      <c r="T1190" s="9"/>
      <c r="U1190" s="9"/>
      <c r="W1190" s="12"/>
      <c r="X1190" s="10"/>
      <c r="Z1190" s="11"/>
    </row>
    <row r="1191" spans="7:26" x14ac:dyDescent="0.3">
      <c r="G1191" s="12"/>
      <c r="M1191" s="9"/>
      <c r="N1191" s="9"/>
      <c r="O1191" s="9"/>
      <c r="P1191" s="9"/>
      <c r="Q1191" s="9"/>
      <c r="R1191" s="9"/>
      <c r="T1191" s="9"/>
      <c r="U1191" s="9"/>
      <c r="W1191" s="12"/>
      <c r="X1191" s="10"/>
      <c r="Z1191" s="11"/>
    </row>
    <row r="1192" spans="7:26" x14ac:dyDescent="0.3">
      <c r="G1192" s="12"/>
      <c r="M1192" s="9"/>
      <c r="N1192" s="9"/>
      <c r="O1192" s="9"/>
      <c r="P1192" s="9"/>
      <c r="Q1192" s="9"/>
      <c r="R1192" s="9"/>
      <c r="T1192" s="9"/>
      <c r="U1192" s="9"/>
      <c r="W1192" s="12"/>
      <c r="X1192" s="10"/>
      <c r="Z1192" s="11"/>
    </row>
    <row r="1193" spans="7:26" x14ac:dyDescent="0.3">
      <c r="G1193" s="12"/>
      <c r="M1193" s="9"/>
      <c r="N1193" s="9"/>
      <c r="O1193" s="9"/>
      <c r="P1193" s="9"/>
      <c r="Q1193" s="9"/>
      <c r="R1193" s="9"/>
      <c r="T1193" s="9"/>
      <c r="U1193" s="9"/>
      <c r="W1193" s="12"/>
      <c r="X1193" s="10"/>
      <c r="Z1193" s="11"/>
    </row>
    <row r="1194" spans="7:26" x14ac:dyDescent="0.3">
      <c r="G1194" s="12"/>
      <c r="M1194" s="9"/>
      <c r="N1194" s="9"/>
      <c r="O1194" s="9"/>
      <c r="P1194" s="9"/>
      <c r="Q1194" s="9"/>
      <c r="R1194" s="9"/>
      <c r="T1194" s="9"/>
      <c r="U1194" s="9"/>
      <c r="W1194" s="12"/>
      <c r="X1194" s="10"/>
      <c r="Z1194" s="11"/>
    </row>
    <row r="1195" spans="7:26" x14ac:dyDescent="0.3">
      <c r="G1195" s="12"/>
      <c r="M1195" s="9"/>
      <c r="N1195" s="9"/>
      <c r="O1195" s="9"/>
      <c r="P1195" s="9"/>
      <c r="Q1195" s="9"/>
      <c r="R1195" s="9"/>
      <c r="T1195" s="9"/>
      <c r="U1195" s="9"/>
      <c r="W1195" s="12"/>
      <c r="X1195" s="10"/>
      <c r="Z1195" s="11"/>
    </row>
    <row r="1196" spans="7:26" x14ac:dyDescent="0.3">
      <c r="G1196" s="12"/>
      <c r="M1196" s="9"/>
      <c r="N1196" s="9"/>
      <c r="O1196" s="9"/>
      <c r="P1196" s="9"/>
      <c r="Q1196" s="9"/>
      <c r="R1196" s="9"/>
      <c r="T1196" s="9"/>
      <c r="U1196" s="9"/>
      <c r="W1196" s="12"/>
      <c r="X1196" s="10"/>
      <c r="Z1196" s="11"/>
    </row>
    <row r="1197" spans="7:26" x14ac:dyDescent="0.3">
      <c r="G1197" s="12"/>
      <c r="M1197" s="9"/>
      <c r="N1197" s="9"/>
      <c r="O1197" s="9"/>
      <c r="P1197" s="9"/>
      <c r="Q1197" s="9"/>
      <c r="R1197" s="9"/>
      <c r="T1197" s="9"/>
      <c r="U1197" s="9"/>
      <c r="W1197" s="12"/>
      <c r="X1197" s="10"/>
      <c r="Z1197" s="11"/>
    </row>
    <row r="1198" spans="7:26" x14ac:dyDescent="0.3">
      <c r="G1198" s="12"/>
      <c r="M1198" s="9"/>
      <c r="N1198" s="9"/>
      <c r="O1198" s="9"/>
      <c r="P1198" s="9"/>
      <c r="Q1198" s="9"/>
      <c r="R1198" s="9"/>
      <c r="T1198" s="9"/>
      <c r="U1198" s="9"/>
      <c r="W1198" s="12"/>
      <c r="X1198" s="10"/>
      <c r="Z1198" s="11"/>
    </row>
    <row r="1199" spans="7:26" x14ac:dyDescent="0.3">
      <c r="G1199" s="12"/>
      <c r="M1199" s="9"/>
      <c r="N1199" s="9"/>
      <c r="O1199" s="9"/>
      <c r="P1199" s="9"/>
      <c r="Q1199" s="9"/>
      <c r="R1199" s="9"/>
      <c r="T1199" s="9"/>
      <c r="U1199" s="9"/>
      <c r="W1199" s="12"/>
      <c r="X1199" s="10"/>
      <c r="Z1199" s="11"/>
    </row>
    <row r="1200" spans="7:26" x14ac:dyDescent="0.3">
      <c r="G1200" s="12"/>
      <c r="M1200" s="9"/>
      <c r="N1200" s="9"/>
      <c r="O1200" s="9"/>
      <c r="P1200" s="9"/>
      <c r="Q1200" s="9"/>
      <c r="R1200" s="9"/>
      <c r="T1200" s="9"/>
      <c r="U1200" s="9"/>
      <c r="W1200" s="12"/>
      <c r="X1200" s="10"/>
      <c r="Z1200" s="11"/>
    </row>
    <row r="1201" spans="7:26" x14ac:dyDescent="0.3">
      <c r="G1201" s="12"/>
      <c r="M1201" s="9"/>
      <c r="N1201" s="9"/>
      <c r="O1201" s="9"/>
      <c r="P1201" s="9"/>
      <c r="Q1201" s="9"/>
      <c r="R1201" s="9"/>
      <c r="T1201" s="9"/>
      <c r="U1201" s="9"/>
      <c r="W1201" s="12"/>
      <c r="X1201" s="10"/>
      <c r="Z1201" s="11"/>
    </row>
    <row r="1202" spans="7:26" x14ac:dyDescent="0.3">
      <c r="G1202" s="12"/>
      <c r="M1202" s="9"/>
      <c r="N1202" s="9"/>
      <c r="O1202" s="9"/>
      <c r="P1202" s="9"/>
      <c r="Q1202" s="9"/>
      <c r="R1202" s="9"/>
      <c r="T1202" s="9"/>
      <c r="U1202" s="9"/>
      <c r="W1202" s="12"/>
      <c r="X1202" s="10"/>
      <c r="Z1202" s="11"/>
    </row>
    <row r="1203" spans="7:26" x14ac:dyDescent="0.3">
      <c r="G1203" s="12"/>
      <c r="M1203" s="9"/>
      <c r="N1203" s="9"/>
      <c r="O1203" s="9"/>
      <c r="P1203" s="9"/>
      <c r="Q1203" s="9"/>
      <c r="R1203" s="9"/>
      <c r="T1203" s="9"/>
      <c r="U1203" s="9"/>
      <c r="W1203" s="12"/>
      <c r="X1203" s="10"/>
      <c r="Z1203" s="11"/>
    </row>
    <row r="1204" spans="7:26" x14ac:dyDescent="0.3">
      <c r="G1204" s="12"/>
      <c r="M1204" s="9"/>
      <c r="N1204" s="9"/>
      <c r="O1204" s="9"/>
      <c r="P1204" s="9"/>
      <c r="Q1204" s="9"/>
      <c r="R1204" s="9"/>
      <c r="T1204" s="9"/>
      <c r="U1204" s="9"/>
      <c r="W1204" s="12"/>
      <c r="X1204" s="10"/>
      <c r="Z1204" s="11"/>
    </row>
    <row r="1205" spans="7:26" x14ac:dyDescent="0.3">
      <c r="G1205" s="12"/>
      <c r="M1205" s="9"/>
      <c r="N1205" s="9"/>
      <c r="O1205" s="9"/>
      <c r="P1205" s="9"/>
      <c r="Q1205" s="9"/>
      <c r="R1205" s="9"/>
      <c r="T1205" s="9"/>
      <c r="U1205" s="9"/>
      <c r="W1205" s="12"/>
      <c r="X1205" s="10"/>
      <c r="Z1205" s="11"/>
    </row>
    <row r="1206" spans="7:26" x14ac:dyDescent="0.3">
      <c r="G1206" s="12"/>
      <c r="M1206" s="9"/>
      <c r="N1206" s="9"/>
      <c r="O1206" s="9"/>
      <c r="P1206" s="9"/>
      <c r="Q1206" s="9"/>
      <c r="R1206" s="9"/>
      <c r="T1206" s="9"/>
      <c r="U1206" s="9"/>
      <c r="W1206" s="12"/>
      <c r="X1206" s="10"/>
      <c r="Z1206" s="11"/>
    </row>
    <row r="1207" spans="7:26" x14ac:dyDescent="0.3">
      <c r="G1207" s="12"/>
      <c r="M1207" s="9"/>
      <c r="N1207" s="9"/>
      <c r="O1207" s="9"/>
      <c r="P1207" s="9"/>
      <c r="Q1207" s="9"/>
      <c r="R1207" s="9"/>
      <c r="T1207" s="9"/>
      <c r="U1207" s="9"/>
      <c r="W1207" s="12"/>
      <c r="X1207" s="10"/>
      <c r="Z1207" s="11"/>
    </row>
    <row r="1208" spans="7:26" x14ac:dyDescent="0.3">
      <c r="G1208" s="12"/>
      <c r="M1208" s="9"/>
      <c r="N1208" s="9"/>
      <c r="O1208" s="9"/>
      <c r="P1208" s="9"/>
      <c r="Q1208" s="9"/>
      <c r="R1208" s="9"/>
      <c r="T1208" s="9"/>
      <c r="U1208" s="9"/>
      <c r="W1208" s="12"/>
      <c r="X1208" s="10"/>
      <c r="Z1208" s="11"/>
    </row>
    <row r="1209" spans="7:26" x14ac:dyDescent="0.3">
      <c r="G1209" s="12"/>
      <c r="M1209" s="9"/>
      <c r="N1209" s="9"/>
      <c r="O1209" s="9"/>
      <c r="P1209" s="9"/>
      <c r="Q1209" s="9"/>
      <c r="R1209" s="9"/>
      <c r="T1209" s="9"/>
      <c r="U1209" s="9"/>
      <c r="W1209" s="12"/>
      <c r="X1209" s="10"/>
      <c r="Z1209" s="11"/>
    </row>
    <row r="1210" spans="7:26" x14ac:dyDescent="0.3">
      <c r="G1210" s="12"/>
      <c r="M1210" s="9"/>
      <c r="N1210" s="9"/>
      <c r="O1210" s="9"/>
      <c r="P1210" s="9"/>
      <c r="Q1210" s="9"/>
      <c r="R1210" s="9"/>
      <c r="T1210" s="9"/>
      <c r="U1210" s="9"/>
      <c r="W1210" s="12"/>
      <c r="X1210" s="10"/>
      <c r="Z1210" s="11"/>
    </row>
    <row r="1211" spans="7:26" x14ac:dyDescent="0.3">
      <c r="G1211" s="12"/>
      <c r="M1211" s="9"/>
      <c r="N1211" s="9"/>
      <c r="O1211" s="9"/>
      <c r="P1211" s="9"/>
      <c r="Q1211" s="9"/>
      <c r="R1211" s="9"/>
      <c r="T1211" s="9"/>
      <c r="U1211" s="9"/>
      <c r="W1211" s="12"/>
      <c r="X1211" s="10"/>
      <c r="Z1211" s="11"/>
    </row>
    <row r="1212" spans="7:26" x14ac:dyDescent="0.3">
      <c r="G1212" s="12"/>
      <c r="M1212" s="9"/>
      <c r="N1212" s="9"/>
      <c r="O1212" s="9"/>
      <c r="P1212" s="9"/>
      <c r="Q1212" s="9"/>
      <c r="R1212" s="9"/>
      <c r="T1212" s="9"/>
      <c r="U1212" s="9"/>
      <c r="W1212" s="12"/>
      <c r="X1212" s="10"/>
      <c r="Z1212" s="11"/>
    </row>
    <row r="1213" spans="7:26" x14ac:dyDescent="0.3">
      <c r="G1213" s="12"/>
      <c r="M1213" s="9"/>
      <c r="N1213" s="9"/>
      <c r="O1213" s="9"/>
      <c r="P1213" s="9"/>
      <c r="Q1213" s="9"/>
      <c r="R1213" s="9"/>
      <c r="T1213" s="9"/>
      <c r="U1213" s="9"/>
      <c r="W1213" s="12"/>
      <c r="X1213" s="10"/>
      <c r="Z1213" s="11"/>
    </row>
    <row r="1214" spans="7:26" x14ac:dyDescent="0.3">
      <c r="G1214" s="12"/>
      <c r="M1214" s="9"/>
      <c r="N1214" s="9"/>
      <c r="O1214" s="9"/>
      <c r="P1214" s="9"/>
      <c r="Q1214" s="9"/>
      <c r="R1214" s="9"/>
      <c r="T1214" s="9"/>
      <c r="U1214" s="9"/>
      <c r="W1214" s="12"/>
      <c r="X1214" s="10"/>
      <c r="Z1214" s="11"/>
    </row>
    <row r="1215" spans="7:26" x14ac:dyDescent="0.3">
      <c r="G1215" s="12"/>
      <c r="M1215" s="9"/>
      <c r="N1215" s="9"/>
      <c r="O1215" s="9"/>
      <c r="P1215" s="9"/>
      <c r="Q1215" s="9"/>
      <c r="R1215" s="9"/>
      <c r="T1215" s="9"/>
      <c r="U1215" s="9"/>
      <c r="W1215" s="12"/>
      <c r="X1215" s="10"/>
      <c r="Z1215" s="11"/>
    </row>
    <row r="1216" spans="7:26" x14ac:dyDescent="0.3">
      <c r="G1216" s="12"/>
      <c r="M1216" s="9"/>
      <c r="N1216" s="9"/>
      <c r="O1216" s="9"/>
      <c r="P1216" s="9"/>
      <c r="Q1216" s="9"/>
      <c r="R1216" s="9"/>
      <c r="T1216" s="9"/>
      <c r="U1216" s="9"/>
      <c r="W1216" s="12"/>
      <c r="X1216" s="10"/>
      <c r="Z1216" s="11"/>
    </row>
    <row r="1217" spans="7:26" x14ac:dyDescent="0.3">
      <c r="G1217" s="12"/>
      <c r="M1217" s="9"/>
      <c r="N1217" s="9"/>
      <c r="O1217" s="9"/>
      <c r="P1217" s="9"/>
      <c r="Q1217" s="9"/>
      <c r="R1217" s="9"/>
      <c r="T1217" s="9"/>
      <c r="U1217" s="9"/>
      <c r="W1217" s="12"/>
      <c r="X1217" s="10"/>
      <c r="Z1217" s="11"/>
    </row>
    <row r="1218" spans="7:26" x14ac:dyDescent="0.3">
      <c r="G1218" s="12"/>
      <c r="M1218" s="9"/>
      <c r="N1218" s="9"/>
      <c r="O1218" s="9"/>
      <c r="P1218" s="9"/>
      <c r="Q1218" s="9"/>
      <c r="R1218" s="9"/>
      <c r="T1218" s="9"/>
      <c r="U1218" s="9"/>
      <c r="W1218" s="12"/>
      <c r="X1218" s="10"/>
      <c r="Z1218" s="11"/>
    </row>
    <row r="1219" spans="7:26" x14ac:dyDescent="0.3">
      <c r="G1219" s="12"/>
      <c r="M1219" s="9"/>
      <c r="N1219" s="9"/>
      <c r="O1219" s="9"/>
      <c r="P1219" s="9"/>
      <c r="Q1219" s="9"/>
      <c r="R1219" s="9"/>
      <c r="T1219" s="9"/>
      <c r="U1219" s="9"/>
      <c r="W1219" s="12"/>
      <c r="X1219" s="10"/>
      <c r="Z1219" s="11"/>
    </row>
    <row r="1220" spans="7:26" x14ac:dyDescent="0.3">
      <c r="G1220" s="12"/>
      <c r="M1220" s="9"/>
      <c r="N1220" s="9"/>
      <c r="O1220" s="9"/>
      <c r="P1220" s="9"/>
      <c r="Q1220" s="9"/>
      <c r="R1220" s="9"/>
      <c r="T1220" s="9"/>
      <c r="U1220" s="9"/>
      <c r="W1220" s="12"/>
      <c r="X1220" s="10"/>
      <c r="Z1220" s="11"/>
    </row>
    <row r="1221" spans="7:26" x14ac:dyDescent="0.3">
      <c r="G1221" s="12"/>
      <c r="M1221" s="9"/>
      <c r="N1221" s="9"/>
      <c r="O1221" s="9"/>
      <c r="P1221" s="9"/>
      <c r="Q1221" s="9"/>
      <c r="R1221" s="9"/>
      <c r="T1221" s="9"/>
      <c r="U1221" s="9"/>
      <c r="W1221" s="12"/>
      <c r="X1221" s="10"/>
      <c r="Z1221" s="11"/>
    </row>
    <row r="1222" spans="7:26" x14ac:dyDescent="0.3">
      <c r="G1222" s="12"/>
      <c r="M1222" s="9"/>
      <c r="N1222" s="9"/>
      <c r="O1222" s="9"/>
      <c r="P1222" s="9"/>
      <c r="Q1222" s="9"/>
      <c r="R1222" s="9"/>
      <c r="T1222" s="9"/>
      <c r="U1222" s="9"/>
      <c r="W1222" s="12"/>
      <c r="X1222" s="10"/>
      <c r="Z1222" s="11"/>
    </row>
    <row r="1223" spans="7:26" x14ac:dyDescent="0.3">
      <c r="G1223" s="12"/>
      <c r="M1223" s="9"/>
      <c r="N1223" s="9"/>
      <c r="O1223" s="9"/>
      <c r="P1223" s="9"/>
      <c r="Q1223" s="9"/>
      <c r="R1223" s="9"/>
      <c r="T1223" s="9"/>
      <c r="U1223" s="9"/>
      <c r="W1223" s="12"/>
      <c r="X1223" s="10"/>
      <c r="Z1223" s="11"/>
    </row>
    <row r="1224" spans="7:26" x14ac:dyDescent="0.3">
      <c r="G1224" s="12"/>
      <c r="M1224" s="9"/>
      <c r="N1224" s="9"/>
      <c r="O1224" s="9"/>
      <c r="P1224" s="9"/>
      <c r="Q1224" s="9"/>
      <c r="R1224" s="9"/>
      <c r="T1224" s="9"/>
      <c r="U1224" s="9"/>
      <c r="W1224" s="12"/>
      <c r="X1224" s="10"/>
      <c r="Z1224" s="11"/>
    </row>
    <row r="1225" spans="7:26" x14ac:dyDescent="0.3">
      <c r="G1225" s="12"/>
      <c r="M1225" s="9"/>
      <c r="N1225" s="9"/>
      <c r="O1225" s="9"/>
      <c r="P1225" s="9"/>
      <c r="Q1225" s="9"/>
      <c r="R1225" s="9"/>
      <c r="T1225" s="9"/>
      <c r="U1225" s="9"/>
      <c r="W1225" s="12"/>
      <c r="X1225" s="10"/>
      <c r="Z1225" s="11"/>
    </row>
    <row r="1226" spans="7:26" x14ac:dyDescent="0.3">
      <c r="G1226" s="12"/>
      <c r="M1226" s="9"/>
      <c r="N1226" s="9"/>
      <c r="O1226" s="9"/>
      <c r="P1226" s="9"/>
      <c r="Q1226" s="9"/>
      <c r="R1226" s="9"/>
      <c r="T1226" s="9"/>
      <c r="U1226" s="9"/>
      <c r="W1226" s="12"/>
      <c r="X1226" s="10"/>
      <c r="Z1226" s="11"/>
    </row>
    <row r="1227" spans="7:26" x14ac:dyDescent="0.3">
      <c r="G1227" s="12"/>
      <c r="M1227" s="9"/>
      <c r="N1227" s="9"/>
      <c r="O1227" s="9"/>
      <c r="P1227" s="9"/>
      <c r="Q1227" s="9"/>
      <c r="R1227" s="9"/>
      <c r="T1227" s="9"/>
      <c r="U1227" s="9"/>
      <c r="W1227" s="12"/>
      <c r="X1227" s="10"/>
      <c r="Z1227" s="11"/>
    </row>
    <row r="1228" spans="7:26" x14ac:dyDescent="0.3">
      <c r="G1228" s="12"/>
      <c r="M1228" s="9"/>
      <c r="N1228" s="9"/>
      <c r="O1228" s="9"/>
      <c r="P1228" s="9"/>
      <c r="Q1228" s="9"/>
      <c r="R1228" s="9"/>
      <c r="T1228" s="9"/>
      <c r="U1228" s="9"/>
      <c r="W1228" s="12"/>
      <c r="X1228" s="10"/>
      <c r="Z1228" s="11"/>
    </row>
    <row r="1229" spans="7:26" x14ac:dyDescent="0.3">
      <c r="G1229" s="12"/>
      <c r="M1229" s="9"/>
      <c r="N1229" s="9"/>
      <c r="O1229" s="9"/>
      <c r="P1229" s="9"/>
      <c r="Q1229" s="9"/>
      <c r="R1229" s="9"/>
      <c r="T1229" s="9"/>
      <c r="U1229" s="9"/>
      <c r="W1229" s="12"/>
      <c r="X1229" s="10"/>
      <c r="Z1229" s="11"/>
    </row>
    <row r="1230" spans="7:26" x14ac:dyDescent="0.3">
      <c r="G1230" s="12"/>
      <c r="M1230" s="9"/>
      <c r="N1230" s="9"/>
      <c r="O1230" s="9"/>
      <c r="P1230" s="9"/>
      <c r="Q1230" s="9"/>
      <c r="R1230" s="9"/>
      <c r="T1230" s="9"/>
      <c r="U1230" s="9"/>
      <c r="W1230" s="12"/>
      <c r="X1230" s="10"/>
      <c r="Z1230" s="11"/>
    </row>
    <row r="1231" spans="7:26" x14ac:dyDescent="0.3">
      <c r="G1231" s="12"/>
      <c r="M1231" s="9"/>
      <c r="N1231" s="9"/>
      <c r="O1231" s="9"/>
      <c r="P1231" s="9"/>
      <c r="Q1231" s="9"/>
      <c r="R1231" s="9"/>
      <c r="T1231" s="9"/>
      <c r="U1231" s="9"/>
      <c r="W1231" s="12"/>
      <c r="X1231" s="10"/>
      <c r="Z1231" s="11"/>
    </row>
    <row r="1232" spans="7:26" x14ac:dyDescent="0.3">
      <c r="G1232" s="12"/>
      <c r="M1232" s="9"/>
      <c r="N1232" s="9"/>
      <c r="O1232" s="9"/>
      <c r="P1232" s="9"/>
      <c r="Q1232" s="9"/>
      <c r="R1232" s="9"/>
      <c r="T1232" s="9"/>
      <c r="U1232" s="9"/>
      <c r="W1232" s="12"/>
      <c r="X1232" s="10"/>
      <c r="Z1232" s="11"/>
    </row>
    <row r="1233" spans="7:26" x14ac:dyDescent="0.3">
      <c r="G1233" s="12"/>
      <c r="M1233" s="9"/>
      <c r="N1233" s="9"/>
      <c r="O1233" s="9"/>
      <c r="P1233" s="9"/>
      <c r="Q1233" s="9"/>
      <c r="R1233" s="9"/>
      <c r="T1233" s="9"/>
      <c r="U1233" s="9"/>
      <c r="W1233" s="12"/>
      <c r="X1233" s="10"/>
      <c r="Z1233" s="11"/>
    </row>
    <row r="1234" spans="7:26" x14ac:dyDescent="0.3">
      <c r="G1234" s="12"/>
      <c r="M1234" s="9"/>
      <c r="N1234" s="9"/>
      <c r="O1234" s="9"/>
      <c r="P1234" s="9"/>
      <c r="Q1234" s="9"/>
      <c r="R1234" s="9"/>
      <c r="T1234" s="9"/>
      <c r="U1234" s="9"/>
      <c r="W1234" s="12"/>
      <c r="X1234" s="10"/>
      <c r="Z1234" s="11"/>
    </row>
    <row r="1235" spans="7:26" x14ac:dyDescent="0.3">
      <c r="G1235" s="12"/>
      <c r="M1235" s="9"/>
      <c r="N1235" s="9"/>
      <c r="O1235" s="9"/>
      <c r="P1235" s="9"/>
      <c r="Q1235" s="9"/>
      <c r="R1235" s="9"/>
      <c r="T1235" s="9"/>
      <c r="U1235" s="9"/>
      <c r="W1235" s="12"/>
      <c r="X1235" s="10"/>
      <c r="Z1235" s="11"/>
    </row>
    <row r="1236" spans="7:26" x14ac:dyDescent="0.3">
      <c r="G1236" s="12"/>
      <c r="M1236" s="9"/>
      <c r="N1236" s="9"/>
      <c r="O1236" s="9"/>
      <c r="P1236" s="9"/>
      <c r="Q1236" s="9"/>
      <c r="R1236" s="9"/>
      <c r="T1236" s="9"/>
      <c r="U1236" s="9"/>
      <c r="W1236" s="12"/>
      <c r="X1236" s="10"/>
      <c r="Z1236" s="11"/>
    </row>
    <row r="1237" spans="7:26" x14ac:dyDescent="0.3">
      <c r="G1237" s="12"/>
      <c r="M1237" s="9"/>
      <c r="N1237" s="9"/>
      <c r="O1237" s="9"/>
      <c r="P1237" s="9"/>
      <c r="Q1237" s="9"/>
      <c r="R1237" s="9"/>
      <c r="T1237" s="9"/>
      <c r="U1237" s="9"/>
      <c r="W1237" s="12"/>
      <c r="X1237" s="10"/>
      <c r="Z1237" s="11"/>
    </row>
    <row r="1238" spans="7:26" x14ac:dyDescent="0.3">
      <c r="G1238" s="12"/>
      <c r="M1238" s="9"/>
      <c r="N1238" s="9"/>
      <c r="O1238" s="9"/>
      <c r="P1238" s="9"/>
      <c r="Q1238" s="9"/>
      <c r="R1238" s="9"/>
      <c r="T1238" s="9"/>
      <c r="U1238" s="9"/>
      <c r="W1238" s="12"/>
      <c r="X1238" s="10"/>
      <c r="Z1238" s="11"/>
    </row>
    <row r="1239" spans="7:26" x14ac:dyDescent="0.3">
      <c r="G1239" s="12"/>
      <c r="M1239" s="9"/>
      <c r="N1239" s="9"/>
      <c r="O1239" s="9"/>
      <c r="P1239" s="9"/>
      <c r="Q1239" s="9"/>
      <c r="R1239" s="9"/>
      <c r="T1239" s="9"/>
      <c r="U1239" s="9"/>
      <c r="W1239" s="12"/>
      <c r="X1239" s="10"/>
      <c r="Z1239" s="11"/>
    </row>
    <row r="1240" spans="7:26" x14ac:dyDescent="0.3">
      <c r="G1240" s="12"/>
      <c r="M1240" s="9"/>
      <c r="N1240" s="9"/>
      <c r="O1240" s="9"/>
      <c r="P1240" s="9"/>
      <c r="Q1240" s="9"/>
      <c r="R1240" s="9"/>
      <c r="T1240" s="9"/>
      <c r="U1240" s="9"/>
      <c r="W1240" s="12"/>
      <c r="X1240" s="10"/>
      <c r="Z1240" s="11"/>
    </row>
    <row r="1241" spans="7:26" x14ac:dyDescent="0.3">
      <c r="G1241" s="12"/>
      <c r="M1241" s="9"/>
      <c r="N1241" s="9"/>
      <c r="O1241" s="9"/>
      <c r="P1241" s="9"/>
      <c r="Q1241" s="9"/>
      <c r="R1241" s="9"/>
      <c r="T1241" s="9"/>
      <c r="U1241" s="9"/>
      <c r="W1241" s="12"/>
      <c r="X1241" s="10"/>
      <c r="Z1241" s="11"/>
    </row>
    <row r="1242" spans="7:26" x14ac:dyDescent="0.3">
      <c r="G1242" s="12"/>
      <c r="M1242" s="9"/>
      <c r="N1242" s="9"/>
      <c r="O1242" s="9"/>
      <c r="P1242" s="9"/>
      <c r="Q1242" s="9"/>
      <c r="R1242" s="9"/>
      <c r="T1242" s="9"/>
      <c r="U1242" s="9"/>
      <c r="W1242" s="12"/>
      <c r="X1242" s="10"/>
      <c r="Z1242" s="11"/>
    </row>
    <row r="1243" spans="7:26" x14ac:dyDescent="0.3">
      <c r="G1243" s="12"/>
      <c r="M1243" s="9"/>
      <c r="N1243" s="9"/>
      <c r="O1243" s="9"/>
      <c r="P1243" s="9"/>
      <c r="Q1243" s="9"/>
      <c r="R1243" s="9"/>
      <c r="T1243" s="9"/>
      <c r="U1243" s="9"/>
      <c r="W1243" s="12"/>
      <c r="X1243" s="10"/>
      <c r="Z1243" s="11"/>
    </row>
    <row r="1244" spans="7:26" x14ac:dyDescent="0.3">
      <c r="G1244" s="12"/>
      <c r="M1244" s="9"/>
      <c r="N1244" s="9"/>
      <c r="O1244" s="9"/>
      <c r="P1244" s="9"/>
      <c r="Q1244" s="9"/>
      <c r="R1244" s="9"/>
      <c r="T1244" s="9"/>
      <c r="U1244" s="9"/>
      <c r="W1244" s="12"/>
      <c r="X1244" s="10"/>
      <c r="Z1244" s="11"/>
    </row>
    <row r="1245" spans="7:26" x14ac:dyDescent="0.3">
      <c r="G1245" s="12"/>
      <c r="M1245" s="9"/>
      <c r="N1245" s="9"/>
      <c r="O1245" s="9"/>
      <c r="P1245" s="9"/>
      <c r="Q1245" s="9"/>
      <c r="R1245" s="9"/>
      <c r="T1245" s="9"/>
      <c r="U1245" s="9"/>
      <c r="W1245" s="12"/>
      <c r="X1245" s="10"/>
      <c r="Z1245" s="11"/>
    </row>
    <row r="1246" spans="7:26" x14ac:dyDescent="0.3">
      <c r="G1246" s="12"/>
      <c r="M1246" s="9"/>
      <c r="N1246" s="9"/>
      <c r="O1246" s="9"/>
      <c r="P1246" s="9"/>
      <c r="Q1246" s="9"/>
      <c r="R1246" s="9"/>
      <c r="T1246" s="9"/>
      <c r="U1246" s="9"/>
      <c r="W1246" s="12"/>
      <c r="X1246" s="10"/>
      <c r="Z1246" s="11"/>
    </row>
    <row r="1247" spans="7:26" x14ac:dyDescent="0.3">
      <c r="G1247" s="12"/>
      <c r="M1247" s="9"/>
      <c r="N1247" s="9"/>
      <c r="O1247" s="9"/>
      <c r="P1247" s="9"/>
      <c r="Q1247" s="9"/>
      <c r="R1247" s="9"/>
      <c r="T1247" s="9"/>
      <c r="U1247" s="9"/>
      <c r="W1247" s="12"/>
      <c r="X1247" s="10"/>
      <c r="Z1247" s="11"/>
    </row>
    <row r="1248" spans="7:26" x14ac:dyDescent="0.3">
      <c r="G1248" s="12"/>
      <c r="M1248" s="9"/>
      <c r="N1248" s="9"/>
      <c r="O1248" s="9"/>
      <c r="P1248" s="9"/>
      <c r="Q1248" s="9"/>
      <c r="R1248" s="9"/>
      <c r="T1248" s="9"/>
      <c r="U1248" s="9"/>
      <c r="W1248" s="12"/>
      <c r="X1248" s="10"/>
      <c r="Z1248" s="11"/>
    </row>
    <row r="1249" spans="7:26" x14ac:dyDescent="0.3">
      <c r="G1249" s="12"/>
      <c r="M1249" s="9"/>
      <c r="N1249" s="9"/>
      <c r="O1249" s="9"/>
      <c r="P1249" s="9"/>
      <c r="Q1249" s="9"/>
      <c r="R1249" s="9"/>
      <c r="T1249" s="9"/>
      <c r="U1249" s="9"/>
      <c r="W1249" s="12"/>
      <c r="X1249" s="10"/>
      <c r="Z1249" s="11"/>
    </row>
    <row r="1250" spans="7:26" x14ac:dyDescent="0.3">
      <c r="G1250" s="12"/>
      <c r="M1250" s="9"/>
      <c r="N1250" s="9"/>
      <c r="O1250" s="9"/>
      <c r="P1250" s="9"/>
      <c r="Q1250" s="9"/>
      <c r="R1250" s="9"/>
      <c r="T1250" s="9"/>
      <c r="U1250" s="9"/>
      <c r="W1250" s="12"/>
      <c r="X1250" s="10"/>
      <c r="Z1250" s="11"/>
    </row>
    <row r="1251" spans="7:26" x14ac:dyDescent="0.3">
      <c r="G1251" s="12"/>
      <c r="M1251" s="9"/>
      <c r="N1251" s="9"/>
      <c r="O1251" s="9"/>
      <c r="P1251" s="9"/>
      <c r="Q1251" s="9"/>
      <c r="R1251" s="9"/>
      <c r="T1251" s="9"/>
      <c r="U1251" s="9"/>
      <c r="W1251" s="12"/>
      <c r="X1251" s="10"/>
      <c r="Z1251" s="11"/>
    </row>
    <row r="1252" spans="7:26" x14ac:dyDescent="0.3">
      <c r="G1252" s="12"/>
      <c r="M1252" s="9"/>
      <c r="N1252" s="9"/>
      <c r="O1252" s="9"/>
      <c r="P1252" s="9"/>
      <c r="Q1252" s="9"/>
      <c r="R1252" s="9"/>
      <c r="T1252" s="9"/>
      <c r="U1252" s="9"/>
      <c r="W1252" s="12"/>
      <c r="X1252" s="10"/>
      <c r="Z1252" s="11"/>
    </row>
    <row r="1253" spans="7:26" x14ac:dyDescent="0.3">
      <c r="G1253" s="12"/>
      <c r="M1253" s="9"/>
      <c r="N1253" s="9"/>
      <c r="O1253" s="9"/>
      <c r="P1253" s="9"/>
      <c r="Q1253" s="9"/>
      <c r="R1253" s="9"/>
      <c r="T1253" s="9"/>
      <c r="U1253" s="9"/>
      <c r="W1253" s="12"/>
      <c r="X1253" s="10"/>
      <c r="Z1253" s="11"/>
    </row>
    <row r="1254" spans="7:26" x14ac:dyDescent="0.3">
      <c r="G1254" s="12"/>
      <c r="M1254" s="9"/>
      <c r="N1254" s="9"/>
      <c r="O1254" s="9"/>
      <c r="P1254" s="9"/>
      <c r="Q1254" s="9"/>
      <c r="R1254" s="9"/>
      <c r="T1254" s="9"/>
      <c r="U1254" s="9"/>
      <c r="W1254" s="12"/>
      <c r="X1254" s="10"/>
      <c r="Z1254" s="11"/>
    </row>
    <row r="1255" spans="7:26" x14ac:dyDescent="0.3">
      <c r="G1255" s="12"/>
      <c r="M1255" s="9"/>
      <c r="N1255" s="9"/>
      <c r="O1255" s="9"/>
      <c r="P1255" s="9"/>
      <c r="Q1255" s="9"/>
      <c r="R1255" s="9"/>
      <c r="T1255" s="9"/>
      <c r="U1255" s="9"/>
      <c r="W1255" s="12"/>
      <c r="X1255" s="10"/>
      <c r="Z1255" s="11"/>
    </row>
    <row r="1256" spans="7:26" x14ac:dyDescent="0.3">
      <c r="G1256" s="12"/>
      <c r="M1256" s="9"/>
      <c r="N1256" s="9"/>
      <c r="O1256" s="9"/>
      <c r="P1256" s="9"/>
      <c r="Q1256" s="9"/>
      <c r="R1256" s="9"/>
      <c r="T1256" s="9"/>
      <c r="U1256" s="9"/>
      <c r="W1256" s="12"/>
      <c r="X1256" s="10"/>
      <c r="Z1256" s="11"/>
    </row>
    <row r="1257" spans="7:26" x14ac:dyDescent="0.3">
      <c r="G1257" s="12"/>
      <c r="M1257" s="9"/>
      <c r="N1257" s="9"/>
      <c r="O1257" s="9"/>
      <c r="P1257" s="9"/>
      <c r="Q1257" s="9"/>
      <c r="R1257" s="9"/>
      <c r="T1257" s="9"/>
      <c r="U1257" s="9"/>
      <c r="W1257" s="12"/>
      <c r="X1257" s="10"/>
      <c r="Z1257" s="11"/>
    </row>
    <row r="1258" spans="7:26" x14ac:dyDescent="0.3">
      <c r="G1258" s="12"/>
      <c r="M1258" s="9"/>
      <c r="N1258" s="9"/>
      <c r="O1258" s="9"/>
      <c r="P1258" s="9"/>
      <c r="Q1258" s="9"/>
      <c r="R1258" s="9"/>
      <c r="T1258" s="9"/>
      <c r="U1258" s="9"/>
      <c r="W1258" s="12"/>
      <c r="X1258" s="10"/>
      <c r="Z1258" s="11"/>
    </row>
    <row r="1259" spans="7:26" x14ac:dyDescent="0.3">
      <c r="G1259" s="12"/>
      <c r="M1259" s="9"/>
      <c r="N1259" s="9"/>
      <c r="O1259" s="9"/>
      <c r="P1259" s="9"/>
      <c r="Q1259" s="9"/>
      <c r="R1259" s="9"/>
      <c r="T1259" s="9"/>
      <c r="U1259" s="9"/>
      <c r="W1259" s="12"/>
      <c r="X1259" s="10"/>
      <c r="Z1259" s="11"/>
    </row>
    <row r="1260" spans="7:26" x14ac:dyDescent="0.3">
      <c r="G1260" s="12"/>
      <c r="M1260" s="9"/>
      <c r="N1260" s="9"/>
      <c r="O1260" s="9"/>
      <c r="P1260" s="9"/>
      <c r="Q1260" s="9"/>
      <c r="R1260" s="9"/>
      <c r="T1260" s="9"/>
      <c r="U1260" s="9"/>
      <c r="W1260" s="12"/>
      <c r="X1260" s="10"/>
      <c r="Z1260" s="11"/>
    </row>
    <row r="1261" spans="7:26" x14ac:dyDescent="0.3">
      <c r="G1261" s="12"/>
      <c r="M1261" s="9"/>
      <c r="N1261" s="9"/>
      <c r="O1261" s="9"/>
      <c r="P1261" s="9"/>
      <c r="Q1261" s="9"/>
      <c r="R1261" s="9"/>
      <c r="T1261" s="9"/>
      <c r="U1261" s="9"/>
      <c r="W1261" s="12"/>
      <c r="X1261" s="10"/>
      <c r="Z1261" s="11"/>
    </row>
    <row r="1262" spans="7:26" x14ac:dyDescent="0.3">
      <c r="G1262" s="12"/>
      <c r="M1262" s="9"/>
      <c r="N1262" s="9"/>
      <c r="O1262" s="9"/>
      <c r="P1262" s="9"/>
      <c r="Q1262" s="9"/>
      <c r="R1262" s="9"/>
      <c r="T1262" s="9"/>
      <c r="U1262" s="9"/>
      <c r="W1262" s="12"/>
      <c r="X1262" s="10"/>
      <c r="Z1262" s="11"/>
    </row>
    <row r="1263" spans="7:26" x14ac:dyDescent="0.3">
      <c r="G1263" s="12"/>
      <c r="M1263" s="9"/>
      <c r="N1263" s="9"/>
      <c r="O1263" s="9"/>
      <c r="P1263" s="9"/>
      <c r="Q1263" s="9"/>
      <c r="R1263" s="9"/>
      <c r="T1263" s="9"/>
      <c r="U1263" s="9"/>
      <c r="W1263" s="12"/>
      <c r="X1263" s="10"/>
      <c r="Z1263" s="11"/>
    </row>
    <row r="1264" spans="7:26" x14ac:dyDescent="0.3">
      <c r="G1264" s="12"/>
      <c r="M1264" s="9"/>
      <c r="N1264" s="9"/>
      <c r="O1264" s="9"/>
      <c r="P1264" s="9"/>
      <c r="Q1264" s="9"/>
      <c r="R1264" s="9"/>
      <c r="T1264" s="9"/>
      <c r="U1264" s="9"/>
      <c r="W1264" s="12"/>
      <c r="X1264" s="10"/>
      <c r="Z1264" s="11"/>
    </row>
    <row r="1265" spans="7:26" x14ac:dyDescent="0.3">
      <c r="G1265" s="12"/>
      <c r="M1265" s="9"/>
      <c r="N1265" s="9"/>
      <c r="O1265" s="9"/>
      <c r="P1265" s="9"/>
      <c r="Q1265" s="9"/>
      <c r="R1265" s="9"/>
      <c r="T1265" s="9"/>
      <c r="U1265" s="9"/>
      <c r="W1265" s="12"/>
      <c r="X1265" s="10"/>
      <c r="Z1265" s="11"/>
    </row>
    <row r="1266" spans="7:26" x14ac:dyDescent="0.3">
      <c r="G1266" s="12"/>
      <c r="M1266" s="9"/>
      <c r="N1266" s="9"/>
      <c r="O1266" s="9"/>
      <c r="P1266" s="9"/>
      <c r="Q1266" s="9"/>
      <c r="R1266" s="9"/>
      <c r="T1266" s="9"/>
      <c r="U1266" s="9"/>
      <c r="W1266" s="12"/>
      <c r="X1266" s="10"/>
      <c r="Z1266" s="11"/>
    </row>
    <row r="1267" spans="7:26" x14ac:dyDescent="0.3">
      <c r="G1267" s="12"/>
      <c r="M1267" s="9"/>
      <c r="N1267" s="9"/>
      <c r="O1267" s="9"/>
      <c r="P1267" s="9"/>
      <c r="Q1267" s="9"/>
      <c r="R1267" s="9"/>
      <c r="T1267" s="9"/>
      <c r="U1267" s="9"/>
      <c r="W1267" s="12"/>
      <c r="X1267" s="10"/>
      <c r="Z1267" s="11"/>
    </row>
    <row r="1268" spans="7:26" x14ac:dyDescent="0.3">
      <c r="G1268" s="12"/>
      <c r="M1268" s="9"/>
      <c r="N1268" s="9"/>
      <c r="O1268" s="9"/>
      <c r="P1268" s="9"/>
      <c r="Q1268" s="9"/>
      <c r="R1268" s="9"/>
      <c r="T1268" s="9"/>
      <c r="U1268" s="9"/>
      <c r="W1268" s="12"/>
      <c r="X1268" s="10"/>
      <c r="Z1268" s="11"/>
    </row>
    <row r="1269" spans="7:26" x14ac:dyDescent="0.3">
      <c r="G1269" s="12"/>
      <c r="M1269" s="9"/>
      <c r="N1269" s="9"/>
      <c r="O1269" s="9"/>
      <c r="P1269" s="9"/>
      <c r="Q1269" s="9"/>
      <c r="R1269" s="9"/>
      <c r="T1269" s="9"/>
      <c r="U1269" s="9"/>
      <c r="W1269" s="12"/>
      <c r="X1269" s="10"/>
      <c r="Z1269" s="11"/>
    </row>
    <row r="1270" spans="7:26" x14ac:dyDescent="0.3">
      <c r="G1270" s="12"/>
      <c r="M1270" s="9"/>
      <c r="N1270" s="9"/>
      <c r="O1270" s="9"/>
      <c r="P1270" s="9"/>
      <c r="Q1270" s="9"/>
      <c r="R1270" s="9"/>
      <c r="T1270" s="9"/>
      <c r="U1270" s="9"/>
      <c r="W1270" s="12"/>
      <c r="X1270" s="10"/>
      <c r="Z1270" s="11"/>
    </row>
    <row r="1271" spans="7:26" x14ac:dyDescent="0.3">
      <c r="G1271" s="12"/>
      <c r="M1271" s="9"/>
      <c r="N1271" s="9"/>
      <c r="O1271" s="9"/>
      <c r="P1271" s="9"/>
      <c r="Q1271" s="9"/>
      <c r="R1271" s="9"/>
      <c r="T1271" s="9"/>
      <c r="U1271" s="9"/>
      <c r="W1271" s="12"/>
      <c r="X1271" s="10"/>
      <c r="Z1271" s="11"/>
    </row>
    <row r="1272" spans="7:26" x14ac:dyDescent="0.3">
      <c r="G1272" s="12"/>
      <c r="M1272" s="9"/>
      <c r="N1272" s="9"/>
      <c r="O1272" s="9"/>
      <c r="P1272" s="9"/>
      <c r="Q1272" s="9"/>
      <c r="R1272" s="9"/>
      <c r="T1272" s="9"/>
      <c r="U1272" s="9"/>
      <c r="W1272" s="12"/>
      <c r="X1272" s="10"/>
      <c r="Z1272" s="11"/>
    </row>
    <row r="1273" spans="7:26" x14ac:dyDescent="0.3">
      <c r="G1273" s="12"/>
      <c r="M1273" s="9"/>
      <c r="N1273" s="9"/>
      <c r="O1273" s="9"/>
      <c r="P1273" s="9"/>
      <c r="Q1273" s="9"/>
      <c r="R1273" s="9"/>
      <c r="T1273" s="9"/>
      <c r="U1273" s="9"/>
      <c r="W1273" s="12"/>
      <c r="X1273" s="10"/>
      <c r="Z1273" s="11"/>
    </row>
    <row r="1274" spans="7:26" x14ac:dyDescent="0.3">
      <c r="G1274" s="12"/>
      <c r="M1274" s="9"/>
      <c r="N1274" s="9"/>
      <c r="O1274" s="9"/>
      <c r="P1274" s="9"/>
      <c r="Q1274" s="9"/>
      <c r="R1274" s="9"/>
      <c r="T1274" s="9"/>
      <c r="U1274" s="9"/>
      <c r="W1274" s="12"/>
      <c r="X1274" s="10"/>
      <c r="Z1274" s="11"/>
    </row>
    <row r="1275" spans="7:26" x14ac:dyDescent="0.3">
      <c r="G1275" s="12"/>
      <c r="M1275" s="9"/>
      <c r="N1275" s="9"/>
      <c r="O1275" s="9"/>
      <c r="P1275" s="9"/>
      <c r="Q1275" s="9"/>
      <c r="R1275" s="9"/>
      <c r="T1275" s="9"/>
      <c r="U1275" s="9"/>
      <c r="W1275" s="12"/>
      <c r="X1275" s="10"/>
      <c r="Z1275" s="11"/>
    </row>
    <row r="1276" spans="7:26" x14ac:dyDescent="0.3">
      <c r="G1276" s="12"/>
      <c r="M1276" s="9"/>
      <c r="N1276" s="9"/>
      <c r="O1276" s="9"/>
      <c r="P1276" s="9"/>
      <c r="Q1276" s="9"/>
      <c r="R1276" s="9"/>
      <c r="T1276" s="9"/>
      <c r="U1276" s="9"/>
      <c r="W1276" s="12"/>
      <c r="X1276" s="10"/>
      <c r="Z1276" s="11"/>
    </row>
    <row r="1277" spans="7:26" x14ac:dyDescent="0.3">
      <c r="G1277" s="12"/>
      <c r="M1277" s="9"/>
      <c r="N1277" s="9"/>
      <c r="O1277" s="9"/>
      <c r="P1277" s="9"/>
      <c r="Q1277" s="9"/>
      <c r="R1277" s="9"/>
      <c r="T1277" s="9"/>
      <c r="U1277" s="9"/>
      <c r="W1277" s="12"/>
      <c r="X1277" s="10"/>
      <c r="Z1277" s="11"/>
    </row>
    <row r="1278" spans="7:26" x14ac:dyDescent="0.3">
      <c r="G1278" s="12"/>
      <c r="M1278" s="9"/>
      <c r="N1278" s="9"/>
      <c r="O1278" s="9"/>
      <c r="P1278" s="9"/>
      <c r="Q1278" s="9"/>
      <c r="R1278" s="9"/>
      <c r="T1278" s="9"/>
      <c r="U1278" s="9"/>
      <c r="W1278" s="12"/>
      <c r="X1278" s="10"/>
      <c r="Z1278" s="11"/>
    </row>
    <row r="1279" spans="7:26" x14ac:dyDescent="0.3">
      <c r="G1279" s="12"/>
      <c r="M1279" s="9"/>
      <c r="N1279" s="9"/>
      <c r="O1279" s="9"/>
      <c r="P1279" s="9"/>
      <c r="Q1279" s="9"/>
      <c r="R1279" s="9"/>
      <c r="T1279" s="9"/>
      <c r="U1279" s="9"/>
      <c r="W1279" s="12"/>
      <c r="X1279" s="10"/>
      <c r="Z1279" s="11"/>
    </row>
    <row r="1280" spans="7:26" x14ac:dyDescent="0.3">
      <c r="G1280" s="12"/>
      <c r="M1280" s="9"/>
      <c r="N1280" s="9"/>
      <c r="O1280" s="9"/>
      <c r="P1280" s="9"/>
      <c r="Q1280" s="9"/>
      <c r="R1280" s="9"/>
      <c r="T1280" s="9"/>
      <c r="U1280" s="9"/>
      <c r="W1280" s="12"/>
      <c r="X1280" s="10"/>
      <c r="Z1280" s="11"/>
    </row>
    <row r="1281" spans="7:26" x14ac:dyDescent="0.3">
      <c r="G1281" s="12"/>
      <c r="M1281" s="9"/>
      <c r="N1281" s="9"/>
      <c r="O1281" s="9"/>
      <c r="P1281" s="9"/>
      <c r="Q1281" s="9"/>
      <c r="R1281" s="9"/>
      <c r="T1281" s="9"/>
      <c r="U1281" s="9"/>
      <c r="W1281" s="12"/>
      <c r="X1281" s="10"/>
      <c r="Z1281" s="11"/>
    </row>
    <row r="1282" spans="7:26" x14ac:dyDescent="0.3">
      <c r="G1282" s="12"/>
      <c r="M1282" s="9"/>
      <c r="N1282" s="9"/>
      <c r="O1282" s="9"/>
      <c r="P1282" s="9"/>
      <c r="Q1282" s="9"/>
      <c r="R1282" s="9"/>
      <c r="T1282" s="9"/>
      <c r="U1282" s="9"/>
      <c r="W1282" s="12"/>
      <c r="X1282" s="10"/>
      <c r="Z1282" s="11"/>
    </row>
    <row r="1283" spans="7:26" x14ac:dyDescent="0.3">
      <c r="G1283" s="12"/>
      <c r="M1283" s="9"/>
      <c r="N1283" s="9"/>
      <c r="O1283" s="9"/>
      <c r="P1283" s="9"/>
      <c r="Q1283" s="9"/>
      <c r="R1283" s="9"/>
      <c r="T1283" s="9"/>
      <c r="U1283" s="9"/>
      <c r="W1283" s="12"/>
      <c r="X1283" s="10"/>
      <c r="Z1283" s="11"/>
    </row>
    <row r="1284" spans="7:26" x14ac:dyDescent="0.3">
      <c r="G1284" s="12"/>
      <c r="M1284" s="9"/>
      <c r="N1284" s="9"/>
      <c r="O1284" s="9"/>
      <c r="P1284" s="9"/>
      <c r="Q1284" s="9"/>
      <c r="R1284" s="9"/>
      <c r="T1284" s="9"/>
      <c r="U1284" s="9"/>
      <c r="W1284" s="12"/>
      <c r="X1284" s="10"/>
      <c r="Z1284" s="11"/>
    </row>
    <row r="1285" spans="7:26" x14ac:dyDescent="0.3">
      <c r="G1285" s="12"/>
      <c r="M1285" s="9"/>
      <c r="N1285" s="9"/>
      <c r="O1285" s="9"/>
      <c r="P1285" s="9"/>
      <c r="Q1285" s="9"/>
      <c r="R1285" s="9"/>
      <c r="T1285" s="9"/>
      <c r="U1285" s="9"/>
      <c r="W1285" s="12"/>
      <c r="X1285" s="10"/>
      <c r="Z1285" s="11"/>
    </row>
    <row r="1286" spans="7:26" x14ac:dyDescent="0.3">
      <c r="G1286" s="12"/>
      <c r="M1286" s="9"/>
      <c r="N1286" s="9"/>
      <c r="O1286" s="9"/>
      <c r="P1286" s="9"/>
      <c r="Q1286" s="9"/>
      <c r="R1286" s="9"/>
      <c r="T1286" s="9"/>
      <c r="U1286" s="9"/>
      <c r="W1286" s="12"/>
      <c r="X1286" s="10"/>
      <c r="Z1286" s="11"/>
    </row>
    <row r="1287" spans="7:26" x14ac:dyDescent="0.3">
      <c r="G1287" s="12"/>
      <c r="M1287" s="9"/>
      <c r="N1287" s="9"/>
      <c r="O1287" s="9"/>
      <c r="P1287" s="9"/>
      <c r="Q1287" s="9"/>
      <c r="R1287" s="9"/>
      <c r="T1287" s="9"/>
      <c r="U1287" s="9"/>
      <c r="W1287" s="12"/>
      <c r="X1287" s="10"/>
      <c r="Z1287" s="11"/>
    </row>
    <row r="1288" spans="7:26" x14ac:dyDescent="0.3">
      <c r="G1288" s="12"/>
      <c r="M1288" s="9"/>
      <c r="N1288" s="9"/>
      <c r="O1288" s="9"/>
      <c r="P1288" s="9"/>
      <c r="Q1288" s="9"/>
      <c r="R1288" s="9"/>
      <c r="T1288" s="9"/>
      <c r="U1288" s="9"/>
      <c r="W1288" s="12"/>
      <c r="X1288" s="10"/>
      <c r="Z1288" s="11"/>
    </row>
    <row r="1289" spans="7:26" x14ac:dyDescent="0.3">
      <c r="G1289" s="12"/>
      <c r="M1289" s="9"/>
      <c r="N1289" s="9"/>
      <c r="O1289" s="9"/>
      <c r="P1289" s="9"/>
      <c r="Q1289" s="9"/>
      <c r="R1289" s="9"/>
      <c r="T1289" s="9"/>
      <c r="U1289" s="9"/>
      <c r="W1289" s="12"/>
      <c r="X1289" s="10"/>
      <c r="Z1289" s="11"/>
    </row>
    <row r="1290" spans="7:26" x14ac:dyDescent="0.3">
      <c r="G1290" s="12"/>
      <c r="M1290" s="9"/>
      <c r="N1290" s="9"/>
      <c r="O1290" s="9"/>
      <c r="P1290" s="9"/>
      <c r="Q1290" s="9"/>
      <c r="R1290" s="9"/>
      <c r="T1290" s="9"/>
      <c r="U1290" s="9"/>
      <c r="W1290" s="12"/>
      <c r="X1290" s="10"/>
      <c r="Z1290" s="11"/>
    </row>
    <row r="1291" spans="7:26" x14ac:dyDescent="0.3">
      <c r="G1291" s="12"/>
      <c r="M1291" s="9"/>
      <c r="N1291" s="9"/>
      <c r="O1291" s="9"/>
      <c r="P1291" s="9"/>
      <c r="Q1291" s="9"/>
      <c r="R1291" s="9"/>
      <c r="T1291" s="9"/>
      <c r="U1291" s="9"/>
      <c r="W1291" s="12"/>
      <c r="X1291" s="10"/>
      <c r="Z1291" s="11"/>
    </row>
    <row r="1292" spans="7:26" x14ac:dyDescent="0.3">
      <c r="G1292" s="12"/>
      <c r="M1292" s="9"/>
      <c r="N1292" s="9"/>
      <c r="O1292" s="9"/>
      <c r="P1292" s="9"/>
      <c r="Q1292" s="9"/>
      <c r="R1292" s="9"/>
      <c r="T1292" s="9"/>
      <c r="U1292" s="9"/>
      <c r="W1292" s="12"/>
      <c r="X1292" s="10"/>
      <c r="Z1292" s="11"/>
    </row>
    <row r="1293" spans="7:26" x14ac:dyDescent="0.3">
      <c r="G1293" s="12"/>
      <c r="M1293" s="9"/>
      <c r="N1293" s="9"/>
      <c r="O1293" s="9"/>
      <c r="P1293" s="9"/>
      <c r="Q1293" s="9"/>
      <c r="R1293" s="9"/>
      <c r="T1293" s="9"/>
      <c r="U1293" s="9"/>
      <c r="W1293" s="12"/>
      <c r="X1293" s="10"/>
      <c r="Z1293" s="11"/>
    </row>
    <row r="1294" spans="7:26" x14ac:dyDescent="0.3">
      <c r="G1294" s="12"/>
      <c r="M1294" s="9"/>
      <c r="N1294" s="9"/>
      <c r="O1294" s="9"/>
      <c r="P1294" s="9"/>
      <c r="Q1294" s="9"/>
      <c r="R1294" s="9"/>
      <c r="T1294" s="9"/>
      <c r="U1294" s="9"/>
      <c r="W1294" s="12"/>
      <c r="X1294" s="10"/>
      <c r="Z1294" s="11"/>
    </row>
    <row r="1295" spans="7:26" x14ac:dyDescent="0.3">
      <c r="G1295" s="12"/>
      <c r="M1295" s="9"/>
      <c r="N1295" s="9"/>
      <c r="O1295" s="9"/>
      <c r="P1295" s="9"/>
      <c r="Q1295" s="9"/>
      <c r="R1295" s="9"/>
      <c r="T1295" s="9"/>
      <c r="U1295" s="9"/>
      <c r="W1295" s="12"/>
      <c r="X1295" s="10"/>
      <c r="Z1295" s="11"/>
    </row>
    <row r="1296" spans="7:26" x14ac:dyDescent="0.3">
      <c r="G1296" s="12"/>
      <c r="M1296" s="9"/>
      <c r="N1296" s="9"/>
      <c r="O1296" s="9"/>
      <c r="P1296" s="9"/>
      <c r="Q1296" s="9"/>
      <c r="R1296" s="9"/>
      <c r="T1296" s="9"/>
      <c r="U1296" s="9"/>
      <c r="W1296" s="12"/>
      <c r="X1296" s="10"/>
      <c r="Z1296" s="11"/>
    </row>
    <row r="1297" spans="7:26" x14ac:dyDescent="0.3">
      <c r="G1297" s="12"/>
      <c r="M1297" s="9"/>
      <c r="N1297" s="9"/>
      <c r="O1297" s="9"/>
      <c r="P1297" s="9"/>
      <c r="Q1297" s="9"/>
      <c r="R1297" s="9"/>
      <c r="T1297" s="9"/>
      <c r="U1297" s="9"/>
      <c r="W1297" s="12"/>
      <c r="X1297" s="10"/>
      <c r="Z1297" s="11"/>
    </row>
    <row r="1298" spans="7:26" x14ac:dyDescent="0.3">
      <c r="G1298" s="12"/>
      <c r="M1298" s="9"/>
      <c r="N1298" s="9"/>
      <c r="O1298" s="9"/>
      <c r="P1298" s="9"/>
      <c r="Q1298" s="9"/>
      <c r="R1298" s="9"/>
      <c r="T1298" s="9"/>
      <c r="U1298" s="9"/>
      <c r="W1298" s="12"/>
      <c r="X1298" s="10"/>
      <c r="Z1298" s="11"/>
    </row>
    <row r="1299" spans="7:26" x14ac:dyDescent="0.3">
      <c r="G1299" s="12"/>
      <c r="M1299" s="9"/>
      <c r="N1299" s="9"/>
      <c r="O1299" s="9"/>
      <c r="P1299" s="9"/>
      <c r="Q1299" s="9"/>
      <c r="R1299" s="9"/>
      <c r="T1299" s="9"/>
      <c r="U1299" s="9"/>
      <c r="W1299" s="12"/>
      <c r="X1299" s="10"/>
      <c r="Z1299" s="11"/>
    </row>
    <row r="1300" spans="7:26" x14ac:dyDescent="0.3">
      <c r="G1300" s="12"/>
      <c r="M1300" s="9"/>
      <c r="N1300" s="9"/>
      <c r="O1300" s="9"/>
      <c r="P1300" s="9"/>
      <c r="Q1300" s="9"/>
      <c r="R1300" s="9"/>
      <c r="T1300" s="9"/>
      <c r="U1300" s="9"/>
      <c r="W1300" s="12"/>
      <c r="X1300" s="10"/>
      <c r="Z1300" s="11"/>
    </row>
    <row r="1301" spans="7:26" x14ac:dyDescent="0.3">
      <c r="G1301" s="12"/>
      <c r="M1301" s="9"/>
      <c r="N1301" s="9"/>
      <c r="O1301" s="9"/>
      <c r="P1301" s="9"/>
      <c r="Q1301" s="9"/>
      <c r="R1301" s="9"/>
      <c r="T1301" s="9"/>
      <c r="U1301" s="9"/>
      <c r="W1301" s="12"/>
      <c r="X1301" s="10"/>
      <c r="Z1301" s="11"/>
    </row>
    <row r="1302" spans="7:26" x14ac:dyDescent="0.3">
      <c r="G1302" s="12"/>
      <c r="M1302" s="9"/>
      <c r="N1302" s="9"/>
      <c r="O1302" s="9"/>
      <c r="P1302" s="9"/>
      <c r="Q1302" s="9"/>
      <c r="R1302" s="9"/>
      <c r="T1302" s="9"/>
      <c r="U1302" s="9"/>
      <c r="W1302" s="12"/>
      <c r="X1302" s="10"/>
      <c r="Z1302" s="11"/>
    </row>
    <row r="1303" spans="7:26" x14ac:dyDescent="0.3">
      <c r="G1303" s="12"/>
      <c r="M1303" s="9"/>
      <c r="N1303" s="9"/>
      <c r="O1303" s="9"/>
      <c r="P1303" s="9"/>
      <c r="Q1303" s="9"/>
      <c r="R1303" s="9"/>
      <c r="T1303" s="9"/>
      <c r="U1303" s="9"/>
      <c r="W1303" s="12"/>
      <c r="X1303" s="10"/>
      <c r="Z1303" s="11"/>
    </row>
    <row r="1304" spans="7:26" x14ac:dyDescent="0.3">
      <c r="G1304" s="12"/>
      <c r="M1304" s="9"/>
      <c r="N1304" s="9"/>
      <c r="O1304" s="9"/>
      <c r="P1304" s="9"/>
      <c r="Q1304" s="9"/>
      <c r="R1304" s="9"/>
      <c r="T1304" s="9"/>
      <c r="U1304" s="9"/>
      <c r="W1304" s="12"/>
      <c r="X1304" s="10"/>
      <c r="Z1304" s="11"/>
    </row>
    <row r="1305" spans="7:26" x14ac:dyDescent="0.3">
      <c r="G1305" s="12"/>
      <c r="M1305" s="9"/>
      <c r="N1305" s="9"/>
      <c r="O1305" s="9"/>
      <c r="P1305" s="9"/>
      <c r="Q1305" s="9"/>
      <c r="R1305" s="9"/>
      <c r="T1305" s="9"/>
      <c r="U1305" s="9"/>
      <c r="W1305" s="12"/>
      <c r="X1305" s="10"/>
      <c r="Z1305" s="11"/>
    </row>
    <row r="1306" spans="7:26" x14ac:dyDescent="0.3">
      <c r="G1306" s="12"/>
      <c r="M1306" s="9"/>
      <c r="N1306" s="9"/>
      <c r="O1306" s="9"/>
      <c r="P1306" s="9"/>
      <c r="Q1306" s="9"/>
      <c r="R1306" s="9"/>
      <c r="T1306" s="9"/>
      <c r="U1306" s="9"/>
      <c r="W1306" s="12"/>
      <c r="X1306" s="10"/>
      <c r="Z1306" s="11"/>
    </row>
    <row r="1307" spans="7:26" x14ac:dyDescent="0.3">
      <c r="G1307" s="12"/>
      <c r="M1307" s="9"/>
      <c r="N1307" s="9"/>
      <c r="O1307" s="9"/>
      <c r="P1307" s="9"/>
      <c r="Q1307" s="9"/>
      <c r="R1307" s="9"/>
      <c r="T1307" s="9"/>
      <c r="U1307" s="9"/>
      <c r="W1307" s="12"/>
      <c r="X1307" s="10"/>
      <c r="Z1307" s="11"/>
    </row>
    <row r="1308" spans="7:26" x14ac:dyDescent="0.3">
      <c r="G1308" s="12"/>
      <c r="M1308" s="9"/>
      <c r="N1308" s="9"/>
      <c r="O1308" s="9"/>
      <c r="P1308" s="9"/>
      <c r="Q1308" s="9"/>
      <c r="R1308" s="9"/>
      <c r="T1308" s="9"/>
      <c r="U1308" s="9"/>
      <c r="W1308" s="12"/>
      <c r="X1308" s="10"/>
      <c r="Z1308" s="11"/>
    </row>
    <row r="1309" spans="7:26" x14ac:dyDescent="0.3">
      <c r="G1309" s="12"/>
      <c r="M1309" s="9"/>
      <c r="N1309" s="9"/>
      <c r="O1309" s="9"/>
      <c r="P1309" s="9"/>
      <c r="Q1309" s="9"/>
      <c r="R1309" s="9"/>
      <c r="T1309" s="9"/>
      <c r="U1309" s="9"/>
      <c r="W1309" s="12"/>
      <c r="X1309" s="10"/>
      <c r="Z1309" s="11"/>
    </row>
    <row r="1310" spans="7:26" x14ac:dyDescent="0.3">
      <c r="G1310" s="12"/>
      <c r="M1310" s="9"/>
      <c r="N1310" s="9"/>
      <c r="O1310" s="9"/>
      <c r="P1310" s="9"/>
      <c r="Q1310" s="9"/>
      <c r="R1310" s="9"/>
      <c r="T1310" s="9"/>
      <c r="U1310" s="9"/>
      <c r="W1310" s="12"/>
      <c r="X1310" s="10"/>
      <c r="Z1310" s="11"/>
    </row>
    <row r="1311" spans="7:26" x14ac:dyDescent="0.3">
      <c r="G1311" s="12"/>
      <c r="M1311" s="9"/>
      <c r="N1311" s="9"/>
      <c r="O1311" s="9"/>
      <c r="P1311" s="9"/>
      <c r="Q1311" s="9"/>
      <c r="R1311" s="9"/>
      <c r="T1311" s="9"/>
      <c r="U1311" s="9"/>
      <c r="W1311" s="12"/>
      <c r="X1311" s="10"/>
      <c r="Z1311" s="11"/>
    </row>
    <row r="1312" spans="7:26" x14ac:dyDescent="0.3">
      <c r="G1312" s="12"/>
      <c r="M1312" s="9"/>
      <c r="N1312" s="9"/>
      <c r="O1312" s="9"/>
      <c r="P1312" s="9"/>
      <c r="Q1312" s="9"/>
      <c r="R1312" s="9"/>
      <c r="T1312" s="9"/>
      <c r="U1312" s="9"/>
      <c r="W1312" s="12"/>
      <c r="X1312" s="10"/>
      <c r="Z1312" s="11"/>
    </row>
    <row r="1313" spans="7:26" x14ac:dyDescent="0.3">
      <c r="G1313" s="12"/>
      <c r="M1313" s="9"/>
      <c r="N1313" s="9"/>
      <c r="O1313" s="9"/>
      <c r="P1313" s="9"/>
      <c r="Q1313" s="9"/>
      <c r="R1313" s="9"/>
      <c r="T1313" s="9"/>
      <c r="U1313" s="9"/>
      <c r="W1313" s="12"/>
      <c r="X1313" s="10"/>
      <c r="Z1313" s="11"/>
    </row>
    <row r="1314" spans="7:26" x14ac:dyDescent="0.3">
      <c r="G1314" s="12"/>
      <c r="M1314" s="9"/>
      <c r="N1314" s="9"/>
      <c r="O1314" s="9"/>
      <c r="P1314" s="9"/>
      <c r="Q1314" s="9"/>
      <c r="R1314" s="9"/>
      <c r="T1314" s="9"/>
      <c r="U1314" s="9"/>
      <c r="W1314" s="12"/>
      <c r="X1314" s="10"/>
      <c r="Z1314" s="11"/>
    </row>
    <row r="1315" spans="7:26" x14ac:dyDescent="0.3">
      <c r="G1315" s="12"/>
      <c r="M1315" s="9"/>
      <c r="N1315" s="9"/>
      <c r="O1315" s="9"/>
      <c r="P1315" s="9"/>
      <c r="Q1315" s="9"/>
      <c r="R1315" s="9"/>
      <c r="T1315" s="9"/>
      <c r="U1315" s="9"/>
      <c r="W1315" s="12"/>
      <c r="X1315" s="10"/>
      <c r="Z1315" s="11"/>
    </row>
    <row r="1316" spans="7:26" x14ac:dyDescent="0.3">
      <c r="G1316" s="12"/>
      <c r="M1316" s="9"/>
      <c r="N1316" s="9"/>
      <c r="O1316" s="9"/>
      <c r="P1316" s="9"/>
      <c r="Q1316" s="9"/>
      <c r="R1316" s="9"/>
      <c r="T1316" s="9"/>
      <c r="U1316" s="9"/>
      <c r="W1316" s="12"/>
      <c r="X1316" s="10"/>
      <c r="Z1316" s="11"/>
    </row>
    <row r="1317" spans="7:26" x14ac:dyDescent="0.3">
      <c r="G1317" s="12"/>
      <c r="M1317" s="9"/>
      <c r="N1317" s="9"/>
      <c r="O1317" s="9"/>
      <c r="P1317" s="9"/>
      <c r="Q1317" s="9"/>
      <c r="R1317" s="9"/>
      <c r="T1317" s="9"/>
      <c r="U1317" s="9"/>
      <c r="W1317" s="12"/>
      <c r="X1317" s="10"/>
      <c r="Z1317" s="11"/>
    </row>
    <row r="1318" spans="7:26" x14ac:dyDescent="0.3">
      <c r="G1318" s="12"/>
      <c r="M1318" s="9"/>
      <c r="N1318" s="9"/>
      <c r="O1318" s="9"/>
      <c r="P1318" s="9"/>
      <c r="Q1318" s="9"/>
      <c r="R1318" s="9"/>
      <c r="T1318" s="9"/>
      <c r="U1318" s="9"/>
      <c r="W1318" s="12"/>
      <c r="X1318" s="10"/>
      <c r="Z1318" s="11"/>
    </row>
    <row r="1319" spans="7:26" x14ac:dyDescent="0.3">
      <c r="G1319" s="12"/>
      <c r="M1319" s="9"/>
      <c r="N1319" s="9"/>
      <c r="O1319" s="9"/>
      <c r="P1319" s="9"/>
      <c r="Q1319" s="9"/>
      <c r="R1319" s="9"/>
      <c r="T1319" s="9"/>
      <c r="U1319" s="9"/>
      <c r="W1319" s="12"/>
      <c r="X1319" s="10"/>
      <c r="Z1319" s="11"/>
    </row>
    <row r="1320" spans="7:26" x14ac:dyDescent="0.3">
      <c r="G1320" s="12"/>
      <c r="M1320" s="9"/>
      <c r="N1320" s="9"/>
      <c r="O1320" s="9"/>
      <c r="P1320" s="9"/>
      <c r="Q1320" s="9"/>
      <c r="R1320" s="9"/>
      <c r="T1320" s="9"/>
      <c r="U1320" s="9"/>
      <c r="W1320" s="12"/>
      <c r="X1320" s="10"/>
      <c r="Z1320" s="11"/>
    </row>
    <row r="1321" spans="7:26" x14ac:dyDescent="0.3">
      <c r="G1321" s="12"/>
      <c r="M1321" s="9"/>
      <c r="N1321" s="9"/>
      <c r="O1321" s="9"/>
      <c r="P1321" s="9"/>
      <c r="Q1321" s="9"/>
      <c r="R1321" s="9"/>
      <c r="T1321" s="9"/>
      <c r="U1321" s="9"/>
      <c r="W1321" s="12"/>
      <c r="X1321" s="10"/>
      <c r="Z1321" s="11"/>
    </row>
    <row r="1322" spans="7:26" x14ac:dyDescent="0.3">
      <c r="G1322" s="12"/>
      <c r="M1322" s="9"/>
      <c r="N1322" s="9"/>
      <c r="O1322" s="9"/>
      <c r="P1322" s="9"/>
      <c r="Q1322" s="9"/>
      <c r="R1322" s="9"/>
      <c r="T1322" s="9"/>
      <c r="U1322" s="9"/>
      <c r="W1322" s="12"/>
      <c r="X1322" s="10"/>
      <c r="Z1322" s="11"/>
    </row>
    <row r="1323" spans="7:26" x14ac:dyDescent="0.3">
      <c r="G1323" s="12"/>
      <c r="M1323" s="9"/>
      <c r="N1323" s="9"/>
      <c r="O1323" s="9"/>
      <c r="P1323" s="9"/>
      <c r="Q1323" s="9"/>
      <c r="R1323" s="9"/>
      <c r="T1323" s="9"/>
      <c r="U1323" s="9"/>
      <c r="W1323" s="12"/>
      <c r="X1323" s="10"/>
      <c r="Z1323" s="11"/>
    </row>
    <row r="1324" spans="7:26" x14ac:dyDescent="0.3">
      <c r="G1324" s="12"/>
      <c r="M1324" s="9"/>
      <c r="N1324" s="9"/>
      <c r="O1324" s="9"/>
      <c r="P1324" s="9"/>
      <c r="Q1324" s="9"/>
      <c r="R1324" s="9"/>
      <c r="T1324" s="9"/>
      <c r="U1324" s="9"/>
      <c r="W1324" s="12"/>
      <c r="X1324" s="10"/>
      <c r="Z1324" s="11"/>
    </row>
    <row r="1325" spans="7:26" x14ac:dyDescent="0.3">
      <c r="G1325" s="12"/>
      <c r="M1325" s="9"/>
      <c r="N1325" s="9"/>
      <c r="O1325" s="9"/>
      <c r="P1325" s="9"/>
      <c r="Q1325" s="9"/>
      <c r="R1325" s="9"/>
      <c r="T1325" s="9"/>
      <c r="U1325" s="9"/>
      <c r="W1325" s="12"/>
      <c r="X1325" s="10"/>
      <c r="Z1325" s="11"/>
    </row>
    <row r="1326" spans="7:26" x14ac:dyDescent="0.3">
      <c r="G1326" s="12"/>
      <c r="M1326" s="9"/>
      <c r="N1326" s="9"/>
      <c r="O1326" s="9"/>
      <c r="P1326" s="9"/>
      <c r="Q1326" s="9"/>
      <c r="R1326" s="9"/>
      <c r="T1326" s="9"/>
      <c r="U1326" s="9"/>
      <c r="W1326" s="12"/>
      <c r="X1326" s="10"/>
      <c r="Z1326" s="11"/>
    </row>
    <row r="1327" spans="7:26" x14ac:dyDescent="0.3">
      <c r="G1327" s="12"/>
      <c r="M1327" s="9"/>
      <c r="N1327" s="9"/>
      <c r="O1327" s="9"/>
      <c r="P1327" s="9"/>
      <c r="Q1327" s="9"/>
      <c r="R1327" s="9"/>
      <c r="T1327" s="9"/>
      <c r="U1327" s="9"/>
      <c r="W1327" s="12"/>
      <c r="X1327" s="10"/>
      <c r="Z1327" s="11"/>
    </row>
    <row r="1328" spans="7:26" x14ac:dyDescent="0.3">
      <c r="G1328" s="12"/>
      <c r="M1328" s="9"/>
      <c r="N1328" s="9"/>
      <c r="O1328" s="9"/>
      <c r="P1328" s="9"/>
      <c r="Q1328" s="9"/>
      <c r="R1328" s="9"/>
      <c r="T1328" s="9"/>
      <c r="U1328" s="9"/>
      <c r="W1328" s="12"/>
      <c r="X1328" s="10"/>
      <c r="Z1328" s="11"/>
    </row>
    <row r="1329" spans="7:26" x14ac:dyDescent="0.3">
      <c r="G1329" s="12"/>
      <c r="M1329" s="9"/>
      <c r="N1329" s="9"/>
      <c r="O1329" s="9"/>
      <c r="P1329" s="9"/>
      <c r="Q1329" s="9"/>
      <c r="R1329" s="9"/>
      <c r="T1329" s="9"/>
      <c r="U1329" s="9"/>
      <c r="W1329" s="12"/>
      <c r="X1329" s="10"/>
      <c r="Z1329" s="11"/>
    </row>
    <row r="1330" spans="7:26" x14ac:dyDescent="0.3">
      <c r="G1330" s="12"/>
      <c r="M1330" s="9"/>
      <c r="N1330" s="9"/>
      <c r="O1330" s="9"/>
      <c r="P1330" s="9"/>
      <c r="Q1330" s="9"/>
      <c r="R1330" s="9"/>
      <c r="T1330" s="9"/>
      <c r="U1330" s="9"/>
      <c r="W1330" s="12"/>
      <c r="X1330" s="10"/>
      <c r="Z1330" s="11"/>
    </row>
    <row r="1331" spans="7:26" x14ac:dyDescent="0.3">
      <c r="G1331" s="12"/>
      <c r="M1331" s="9"/>
      <c r="N1331" s="9"/>
      <c r="O1331" s="9"/>
      <c r="P1331" s="9"/>
      <c r="Q1331" s="9"/>
      <c r="R1331" s="9"/>
      <c r="T1331" s="9"/>
      <c r="U1331" s="9"/>
      <c r="W1331" s="12"/>
      <c r="X1331" s="10"/>
      <c r="Z1331" s="11"/>
    </row>
    <row r="1332" spans="7:26" x14ac:dyDescent="0.3">
      <c r="G1332" s="12"/>
      <c r="M1332" s="9"/>
      <c r="N1332" s="9"/>
      <c r="O1332" s="9"/>
      <c r="P1332" s="9"/>
      <c r="Q1332" s="9"/>
      <c r="R1332" s="9"/>
      <c r="T1332" s="9"/>
      <c r="U1332" s="9"/>
      <c r="W1332" s="12"/>
      <c r="X1332" s="10"/>
      <c r="Z1332" s="11"/>
    </row>
    <row r="1333" spans="7:26" x14ac:dyDescent="0.3">
      <c r="G1333" s="12"/>
      <c r="M1333" s="9"/>
      <c r="N1333" s="9"/>
      <c r="O1333" s="9"/>
      <c r="P1333" s="9"/>
      <c r="Q1333" s="9"/>
      <c r="R1333" s="9"/>
      <c r="T1333" s="9"/>
      <c r="U1333" s="9"/>
      <c r="W1333" s="12"/>
      <c r="X1333" s="10"/>
      <c r="Z1333" s="11"/>
    </row>
    <row r="1334" spans="7:26" x14ac:dyDescent="0.3">
      <c r="G1334" s="12"/>
      <c r="M1334" s="9"/>
      <c r="N1334" s="9"/>
      <c r="O1334" s="9"/>
      <c r="P1334" s="9"/>
      <c r="Q1334" s="9"/>
      <c r="R1334" s="9"/>
      <c r="T1334" s="9"/>
      <c r="U1334" s="9"/>
      <c r="W1334" s="12"/>
      <c r="X1334" s="10"/>
      <c r="Z1334" s="11"/>
    </row>
    <row r="1335" spans="7:26" x14ac:dyDescent="0.3">
      <c r="G1335" s="12"/>
      <c r="M1335" s="9"/>
      <c r="N1335" s="9"/>
      <c r="O1335" s="9"/>
      <c r="P1335" s="9"/>
      <c r="Q1335" s="9"/>
      <c r="R1335" s="9"/>
      <c r="T1335" s="9"/>
      <c r="U1335" s="9"/>
      <c r="W1335" s="12"/>
      <c r="X1335" s="10"/>
      <c r="Z1335" s="11"/>
    </row>
    <row r="1336" spans="7:26" x14ac:dyDescent="0.3">
      <c r="G1336" s="12"/>
      <c r="M1336" s="9"/>
      <c r="N1336" s="9"/>
      <c r="O1336" s="9"/>
      <c r="P1336" s="9"/>
      <c r="Q1336" s="9"/>
      <c r="R1336" s="9"/>
      <c r="T1336" s="9"/>
      <c r="U1336" s="9"/>
      <c r="W1336" s="12"/>
      <c r="X1336" s="10"/>
      <c r="Z1336" s="11"/>
    </row>
    <row r="1337" spans="7:26" x14ac:dyDescent="0.3">
      <c r="G1337" s="12"/>
      <c r="M1337" s="9"/>
      <c r="N1337" s="9"/>
      <c r="O1337" s="9"/>
      <c r="P1337" s="9"/>
      <c r="Q1337" s="9"/>
      <c r="R1337" s="9"/>
      <c r="T1337" s="9"/>
      <c r="U1337" s="9"/>
      <c r="W1337" s="12"/>
      <c r="X1337" s="10"/>
      <c r="Z1337" s="11"/>
    </row>
    <row r="1338" spans="7:26" x14ac:dyDescent="0.3">
      <c r="G1338" s="12"/>
      <c r="M1338" s="9"/>
      <c r="N1338" s="9"/>
      <c r="O1338" s="9"/>
      <c r="P1338" s="9"/>
      <c r="Q1338" s="9"/>
      <c r="R1338" s="9"/>
      <c r="T1338" s="9"/>
      <c r="U1338" s="9"/>
      <c r="W1338" s="12"/>
      <c r="X1338" s="10"/>
      <c r="Z1338" s="11"/>
    </row>
    <row r="1339" spans="7:26" x14ac:dyDescent="0.3">
      <c r="G1339" s="12"/>
      <c r="M1339" s="9"/>
      <c r="N1339" s="9"/>
      <c r="O1339" s="9"/>
      <c r="P1339" s="9"/>
      <c r="Q1339" s="9"/>
      <c r="R1339" s="9"/>
      <c r="T1339" s="9"/>
      <c r="U1339" s="9"/>
      <c r="W1339" s="12"/>
      <c r="X1339" s="10"/>
      <c r="Z1339" s="11"/>
    </row>
    <row r="1340" spans="7:26" x14ac:dyDescent="0.3">
      <c r="G1340" s="12"/>
      <c r="M1340" s="9"/>
      <c r="N1340" s="9"/>
      <c r="O1340" s="9"/>
      <c r="P1340" s="9"/>
      <c r="Q1340" s="9"/>
      <c r="R1340" s="9"/>
      <c r="T1340" s="9"/>
      <c r="U1340" s="9"/>
      <c r="W1340" s="12"/>
      <c r="X1340" s="10"/>
      <c r="Z1340" s="11"/>
    </row>
    <row r="1341" spans="7:26" x14ac:dyDescent="0.3">
      <c r="G1341" s="12"/>
      <c r="M1341" s="9"/>
      <c r="N1341" s="9"/>
      <c r="O1341" s="9"/>
      <c r="P1341" s="9"/>
      <c r="Q1341" s="9"/>
      <c r="R1341" s="9"/>
      <c r="T1341" s="9"/>
      <c r="U1341" s="9"/>
      <c r="W1341" s="12"/>
      <c r="X1341" s="10"/>
      <c r="Z1341" s="11"/>
    </row>
    <row r="1342" spans="7:26" x14ac:dyDescent="0.3">
      <c r="G1342" s="12"/>
      <c r="M1342" s="9"/>
      <c r="N1342" s="9"/>
      <c r="O1342" s="9"/>
      <c r="P1342" s="9"/>
      <c r="Q1342" s="9"/>
      <c r="R1342" s="9"/>
      <c r="T1342" s="9"/>
      <c r="U1342" s="9"/>
      <c r="W1342" s="12"/>
      <c r="X1342" s="10"/>
      <c r="Z1342" s="11"/>
    </row>
    <row r="1343" spans="7:26" x14ac:dyDescent="0.3">
      <c r="G1343" s="12"/>
      <c r="M1343" s="9"/>
      <c r="N1343" s="9"/>
      <c r="O1343" s="9"/>
      <c r="P1343" s="9"/>
      <c r="Q1343" s="9"/>
      <c r="R1343" s="9"/>
      <c r="T1343" s="9"/>
      <c r="U1343" s="9"/>
      <c r="W1343" s="12"/>
      <c r="X1343" s="10"/>
      <c r="Z1343" s="11"/>
    </row>
    <row r="1344" spans="7:26" x14ac:dyDescent="0.3">
      <c r="G1344" s="12"/>
      <c r="M1344" s="9"/>
      <c r="N1344" s="9"/>
      <c r="O1344" s="9"/>
      <c r="P1344" s="9"/>
      <c r="Q1344" s="9"/>
      <c r="R1344" s="9"/>
      <c r="T1344" s="9"/>
      <c r="U1344" s="9"/>
      <c r="W1344" s="12"/>
      <c r="X1344" s="10"/>
      <c r="Z1344" s="11"/>
    </row>
    <row r="1345" spans="7:26" x14ac:dyDescent="0.3">
      <c r="G1345" s="12"/>
      <c r="M1345" s="9"/>
      <c r="N1345" s="9"/>
      <c r="O1345" s="9"/>
      <c r="P1345" s="9"/>
      <c r="Q1345" s="9"/>
      <c r="R1345" s="9"/>
      <c r="T1345" s="9"/>
      <c r="U1345" s="9"/>
      <c r="W1345" s="12"/>
      <c r="X1345" s="10"/>
      <c r="Z1345" s="11"/>
    </row>
    <row r="1346" spans="7:26" x14ac:dyDescent="0.3">
      <c r="G1346" s="12"/>
      <c r="M1346" s="9"/>
      <c r="N1346" s="9"/>
      <c r="O1346" s="9"/>
      <c r="P1346" s="9"/>
      <c r="Q1346" s="9"/>
      <c r="R1346" s="9"/>
      <c r="T1346" s="9"/>
      <c r="U1346" s="9"/>
      <c r="W1346" s="12"/>
      <c r="X1346" s="10"/>
      <c r="Z1346" s="11"/>
    </row>
    <row r="1347" spans="7:26" x14ac:dyDescent="0.3">
      <c r="G1347" s="12"/>
      <c r="M1347" s="9"/>
      <c r="N1347" s="9"/>
      <c r="O1347" s="9"/>
      <c r="P1347" s="9"/>
      <c r="Q1347" s="9"/>
      <c r="R1347" s="9"/>
      <c r="T1347" s="9"/>
      <c r="U1347" s="9"/>
      <c r="W1347" s="12"/>
      <c r="X1347" s="10"/>
      <c r="Z1347" s="11"/>
    </row>
    <row r="1348" spans="7:26" x14ac:dyDescent="0.3">
      <c r="G1348" s="12"/>
      <c r="M1348" s="9"/>
      <c r="N1348" s="9"/>
      <c r="O1348" s="9"/>
      <c r="P1348" s="9"/>
      <c r="Q1348" s="9"/>
      <c r="R1348" s="9"/>
      <c r="T1348" s="9"/>
      <c r="U1348" s="9"/>
      <c r="W1348" s="12"/>
      <c r="X1348" s="10"/>
      <c r="Z1348" s="11"/>
    </row>
    <row r="1349" spans="7:26" x14ac:dyDescent="0.3">
      <c r="G1349" s="12"/>
      <c r="M1349" s="9"/>
      <c r="N1349" s="9"/>
      <c r="O1349" s="9"/>
      <c r="P1349" s="9"/>
      <c r="Q1349" s="9"/>
      <c r="R1349" s="9"/>
      <c r="T1349" s="9"/>
      <c r="U1349" s="9"/>
      <c r="W1349" s="12"/>
      <c r="X1349" s="10"/>
      <c r="Z1349" s="11"/>
    </row>
    <row r="1350" spans="7:26" x14ac:dyDescent="0.3">
      <c r="G1350" s="12"/>
      <c r="M1350" s="9"/>
      <c r="N1350" s="9"/>
      <c r="O1350" s="9"/>
      <c r="P1350" s="9"/>
      <c r="Q1350" s="9"/>
      <c r="R1350" s="9"/>
      <c r="T1350" s="9"/>
      <c r="U1350" s="9"/>
      <c r="W1350" s="12"/>
      <c r="X1350" s="10"/>
      <c r="Z1350" s="11"/>
    </row>
    <row r="1351" spans="7:26" x14ac:dyDescent="0.3">
      <c r="G1351" s="12"/>
      <c r="M1351" s="9"/>
      <c r="N1351" s="9"/>
      <c r="O1351" s="9"/>
      <c r="P1351" s="9"/>
      <c r="Q1351" s="9"/>
      <c r="R1351" s="9"/>
      <c r="T1351" s="9"/>
      <c r="U1351" s="9"/>
      <c r="W1351" s="12"/>
      <c r="X1351" s="10"/>
      <c r="Z1351" s="11"/>
    </row>
    <row r="1352" spans="7:26" x14ac:dyDescent="0.3">
      <c r="G1352" s="12"/>
      <c r="M1352" s="9"/>
      <c r="N1352" s="9"/>
      <c r="O1352" s="9"/>
      <c r="P1352" s="9"/>
      <c r="Q1352" s="9"/>
      <c r="R1352" s="9"/>
      <c r="T1352" s="9"/>
      <c r="U1352" s="9"/>
      <c r="W1352" s="12"/>
      <c r="X1352" s="10"/>
      <c r="Z1352" s="11"/>
    </row>
    <row r="1353" spans="7:26" x14ac:dyDescent="0.3">
      <c r="G1353" s="12"/>
      <c r="M1353" s="9"/>
      <c r="N1353" s="9"/>
      <c r="O1353" s="9"/>
      <c r="P1353" s="9"/>
      <c r="Q1353" s="9"/>
      <c r="R1353" s="9"/>
      <c r="T1353" s="9"/>
      <c r="U1353" s="9"/>
      <c r="W1353" s="12"/>
      <c r="X1353" s="10"/>
      <c r="Z1353" s="11"/>
    </row>
    <row r="1354" spans="7:26" x14ac:dyDescent="0.3">
      <c r="G1354" s="12"/>
      <c r="M1354" s="9"/>
      <c r="N1354" s="9"/>
      <c r="O1354" s="9"/>
      <c r="P1354" s="9"/>
      <c r="Q1354" s="9"/>
      <c r="R1354" s="9"/>
      <c r="T1354" s="9"/>
      <c r="U1354" s="9"/>
      <c r="W1354" s="12"/>
      <c r="X1354" s="10"/>
      <c r="Z1354" s="11"/>
    </row>
    <row r="1355" spans="7:26" x14ac:dyDescent="0.3">
      <c r="G1355" s="12"/>
      <c r="M1355" s="9"/>
      <c r="N1355" s="9"/>
      <c r="O1355" s="9"/>
      <c r="P1355" s="9"/>
      <c r="Q1355" s="9"/>
      <c r="R1355" s="9"/>
      <c r="T1355" s="9"/>
      <c r="U1355" s="9"/>
      <c r="W1355" s="12"/>
      <c r="X1355" s="10"/>
      <c r="Z1355" s="11"/>
    </row>
    <row r="1356" spans="7:26" x14ac:dyDescent="0.3">
      <c r="G1356" s="12"/>
      <c r="M1356" s="9"/>
      <c r="N1356" s="9"/>
      <c r="O1356" s="9"/>
      <c r="P1356" s="9"/>
      <c r="Q1356" s="9"/>
      <c r="R1356" s="9"/>
      <c r="T1356" s="9"/>
      <c r="U1356" s="9"/>
      <c r="W1356" s="12"/>
      <c r="X1356" s="10"/>
      <c r="Z1356" s="11"/>
    </row>
    <row r="1357" spans="7:26" x14ac:dyDescent="0.3">
      <c r="G1357" s="12"/>
      <c r="M1357" s="9"/>
      <c r="N1357" s="9"/>
      <c r="O1357" s="9"/>
      <c r="P1357" s="9"/>
      <c r="Q1357" s="9"/>
      <c r="R1357" s="9"/>
      <c r="T1357" s="9"/>
      <c r="U1357" s="9"/>
      <c r="W1357" s="12"/>
      <c r="X1357" s="10"/>
      <c r="Z1357" s="11"/>
    </row>
    <row r="1358" spans="7:26" x14ac:dyDescent="0.3">
      <c r="G1358" s="12"/>
      <c r="M1358" s="9"/>
      <c r="N1358" s="9"/>
      <c r="O1358" s="9"/>
      <c r="P1358" s="9"/>
      <c r="Q1358" s="9"/>
      <c r="R1358" s="9"/>
      <c r="T1358" s="9"/>
      <c r="U1358" s="9"/>
      <c r="W1358" s="12"/>
      <c r="X1358" s="10"/>
      <c r="Z1358" s="11"/>
    </row>
    <row r="1359" spans="7:26" x14ac:dyDescent="0.3">
      <c r="G1359" s="12"/>
      <c r="M1359" s="9"/>
      <c r="N1359" s="9"/>
      <c r="O1359" s="9"/>
      <c r="P1359" s="9"/>
      <c r="Q1359" s="9"/>
      <c r="R1359" s="9"/>
      <c r="T1359" s="9"/>
      <c r="U1359" s="9"/>
      <c r="W1359" s="12"/>
      <c r="X1359" s="10"/>
      <c r="Z1359" s="11"/>
    </row>
    <row r="1360" spans="7:26" x14ac:dyDescent="0.3">
      <c r="G1360" s="12"/>
      <c r="M1360" s="9"/>
      <c r="N1360" s="9"/>
      <c r="O1360" s="9"/>
      <c r="P1360" s="9"/>
      <c r="Q1360" s="9"/>
      <c r="R1360" s="9"/>
      <c r="T1360" s="9"/>
      <c r="U1360" s="9"/>
      <c r="W1360" s="12"/>
      <c r="X1360" s="10"/>
      <c r="Z1360" s="11"/>
    </row>
    <row r="1361" spans="7:26" x14ac:dyDescent="0.3">
      <c r="G1361" s="12"/>
      <c r="M1361" s="9"/>
      <c r="N1361" s="9"/>
      <c r="O1361" s="9"/>
      <c r="P1361" s="9"/>
      <c r="Q1361" s="9"/>
      <c r="R1361" s="9"/>
      <c r="T1361" s="9"/>
      <c r="U1361" s="9"/>
      <c r="W1361" s="12"/>
      <c r="X1361" s="10"/>
      <c r="Z1361" s="11"/>
    </row>
    <row r="1362" spans="7:26" x14ac:dyDescent="0.3">
      <c r="G1362" s="12"/>
      <c r="M1362" s="9"/>
      <c r="N1362" s="9"/>
      <c r="O1362" s="9"/>
      <c r="P1362" s="9"/>
      <c r="Q1362" s="9"/>
      <c r="R1362" s="9"/>
      <c r="T1362" s="9"/>
      <c r="U1362" s="9"/>
      <c r="W1362" s="12"/>
      <c r="X1362" s="10"/>
      <c r="Z1362" s="11"/>
    </row>
    <row r="1363" spans="7:26" x14ac:dyDescent="0.3">
      <c r="G1363" s="12"/>
      <c r="M1363" s="9"/>
      <c r="N1363" s="9"/>
      <c r="O1363" s="9"/>
      <c r="P1363" s="9"/>
      <c r="Q1363" s="9"/>
      <c r="R1363" s="9"/>
      <c r="T1363" s="9"/>
      <c r="U1363" s="9"/>
      <c r="W1363" s="12"/>
      <c r="X1363" s="10"/>
      <c r="Z1363" s="11"/>
    </row>
    <row r="1364" spans="7:26" x14ac:dyDescent="0.3">
      <c r="G1364" s="12"/>
      <c r="M1364" s="9"/>
      <c r="N1364" s="9"/>
      <c r="O1364" s="9"/>
      <c r="P1364" s="9"/>
      <c r="Q1364" s="9"/>
      <c r="R1364" s="9"/>
      <c r="T1364" s="9"/>
      <c r="U1364" s="9"/>
      <c r="W1364" s="12"/>
      <c r="X1364" s="10"/>
      <c r="Z1364" s="11"/>
    </row>
    <row r="1365" spans="7:26" x14ac:dyDescent="0.3">
      <c r="G1365" s="12"/>
      <c r="M1365" s="9"/>
      <c r="N1365" s="9"/>
      <c r="O1365" s="9"/>
      <c r="P1365" s="9"/>
      <c r="Q1365" s="9"/>
      <c r="R1365" s="9"/>
      <c r="T1365" s="9"/>
      <c r="U1365" s="9"/>
      <c r="W1365" s="12"/>
      <c r="X1365" s="10"/>
      <c r="Z1365" s="11"/>
    </row>
    <row r="1366" spans="7:26" x14ac:dyDescent="0.3">
      <c r="G1366" s="12"/>
      <c r="M1366" s="9"/>
      <c r="N1366" s="9"/>
      <c r="O1366" s="9"/>
      <c r="P1366" s="9"/>
      <c r="Q1366" s="9"/>
      <c r="R1366" s="9"/>
      <c r="T1366" s="9"/>
      <c r="U1366" s="9"/>
      <c r="W1366" s="12"/>
      <c r="X1366" s="10"/>
      <c r="Z1366" s="11"/>
    </row>
    <row r="1367" spans="7:26" x14ac:dyDescent="0.3">
      <c r="G1367" s="12"/>
      <c r="M1367" s="9"/>
      <c r="N1367" s="9"/>
      <c r="O1367" s="9"/>
      <c r="P1367" s="9"/>
      <c r="Q1367" s="9"/>
      <c r="R1367" s="9"/>
      <c r="T1367" s="9"/>
      <c r="U1367" s="9"/>
      <c r="W1367" s="12"/>
      <c r="X1367" s="10"/>
      <c r="Z1367" s="11"/>
    </row>
    <row r="1368" spans="7:26" x14ac:dyDescent="0.3">
      <c r="G1368" s="12"/>
      <c r="M1368" s="9"/>
      <c r="N1368" s="9"/>
      <c r="O1368" s="9"/>
      <c r="P1368" s="9"/>
      <c r="Q1368" s="9"/>
      <c r="R1368" s="9"/>
      <c r="T1368" s="9"/>
      <c r="U1368" s="9"/>
      <c r="W1368" s="12"/>
      <c r="X1368" s="10"/>
      <c r="Z1368" s="11"/>
    </row>
    <row r="1369" spans="7:26" x14ac:dyDescent="0.3">
      <c r="G1369" s="12"/>
      <c r="M1369" s="9"/>
      <c r="N1369" s="9"/>
      <c r="O1369" s="9"/>
      <c r="P1369" s="9"/>
      <c r="Q1369" s="9"/>
      <c r="R1369" s="9"/>
      <c r="T1369" s="9"/>
      <c r="U1369" s="9"/>
      <c r="W1369" s="12"/>
      <c r="X1369" s="10"/>
      <c r="Z1369" s="11"/>
    </row>
    <row r="1370" spans="7:26" x14ac:dyDescent="0.3">
      <c r="G1370" s="12"/>
      <c r="M1370" s="9"/>
      <c r="N1370" s="9"/>
      <c r="O1370" s="9"/>
      <c r="P1370" s="9"/>
      <c r="Q1370" s="9"/>
      <c r="R1370" s="9"/>
      <c r="T1370" s="9"/>
      <c r="U1370" s="9"/>
      <c r="W1370" s="12"/>
      <c r="X1370" s="10"/>
      <c r="Z1370" s="11"/>
    </row>
    <row r="1371" spans="7:26" x14ac:dyDescent="0.3">
      <c r="G1371" s="12"/>
      <c r="M1371" s="9"/>
      <c r="N1371" s="9"/>
      <c r="O1371" s="9"/>
      <c r="P1371" s="9"/>
      <c r="Q1371" s="9"/>
      <c r="R1371" s="9"/>
      <c r="T1371" s="9"/>
      <c r="U1371" s="9"/>
      <c r="W1371" s="12"/>
      <c r="X1371" s="10"/>
      <c r="Z1371" s="11"/>
    </row>
    <row r="1372" spans="7:26" x14ac:dyDescent="0.3">
      <c r="G1372" s="12"/>
      <c r="M1372" s="9"/>
      <c r="N1372" s="9"/>
      <c r="O1372" s="9"/>
      <c r="P1372" s="9"/>
      <c r="Q1372" s="9"/>
      <c r="R1372" s="9"/>
      <c r="T1372" s="9"/>
      <c r="U1372" s="9"/>
      <c r="W1372" s="12"/>
      <c r="X1372" s="10"/>
      <c r="Z1372" s="11"/>
    </row>
    <row r="1373" spans="7:26" x14ac:dyDescent="0.3">
      <c r="G1373" s="12"/>
      <c r="M1373" s="9"/>
      <c r="N1373" s="9"/>
      <c r="O1373" s="9"/>
      <c r="P1373" s="9"/>
      <c r="Q1373" s="9"/>
      <c r="R1373" s="9"/>
      <c r="T1373" s="9"/>
      <c r="U1373" s="9"/>
      <c r="W1373" s="12"/>
      <c r="X1373" s="10"/>
      <c r="Z1373" s="11"/>
    </row>
    <row r="1374" spans="7:26" x14ac:dyDescent="0.3">
      <c r="G1374" s="12"/>
      <c r="M1374" s="9"/>
      <c r="N1374" s="9"/>
      <c r="O1374" s="9"/>
      <c r="P1374" s="9"/>
      <c r="Q1374" s="9"/>
      <c r="R1374" s="9"/>
      <c r="T1374" s="9"/>
      <c r="U1374" s="9"/>
      <c r="W1374" s="12"/>
      <c r="X1374" s="10"/>
      <c r="Z1374" s="11"/>
    </row>
    <row r="1375" spans="7:26" x14ac:dyDescent="0.3">
      <c r="G1375" s="12"/>
      <c r="M1375" s="9"/>
      <c r="N1375" s="9"/>
      <c r="O1375" s="9"/>
      <c r="P1375" s="9"/>
      <c r="Q1375" s="9"/>
      <c r="R1375" s="9"/>
      <c r="T1375" s="9"/>
      <c r="U1375" s="9"/>
      <c r="W1375" s="12"/>
      <c r="X1375" s="10"/>
      <c r="Z1375" s="11"/>
    </row>
    <row r="1376" spans="7:26" x14ac:dyDescent="0.3">
      <c r="G1376" s="12"/>
      <c r="M1376" s="9"/>
      <c r="N1376" s="9"/>
      <c r="O1376" s="9"/>
      <c r="P1376" s="9"/>
      <c r="Q1376" s="9"/>
      <c r="R1376" s="9"/>
      <c r="T1376" s="9"/>
      <c r="U1376" s="9"/>
      <c r="W1376" s="12"/>
      <c r="X1376" s="10"/>
      <c r="Z1376" s="11"/>
    </row>
    <row r="1377" spans="7:26" x14ac:dyDescent="0.3">
      <c r="G1377" s="12"/>
      <c r="M1377" s="9"/>
      <c r="N1377" s="9"/>
      <c r="O1377" s="9"/>
      <c r="P1377" s="9"/>
      <c r="Q1377" s="9"/>
      <c r="R1377" s="9"/>
      <c r="T1377" s="9"/>
      <c r="U1377" s="9"/>
      <c r="W1377" s="12"/>
      <c r="X1377" s="10"/>
      <c r="Z1377" s="11"/>
    </row>
    <row r="1378" spans="7:26" x14ac:dyDescent="0.3">
      <c r="G1378" s="12"/>
      <c r="M1378" s="9"/>
      <c r="N1378" s="9"/>
      <c r="O1378" s="9"/>
      <c r="P1378" s="9"/>
      <c r="Q1378" s="9"/>
      <c r="R1378" s="9"/>
      <c r="T1378" s="9"/>
      <c r="U1378" s="9"/>
      <c r="W1378" s="12"/>
      <c r="X1378" s="10"/>
      <c r="Z1378" s="11"/>
    </row>
    <row r="1379" spans="7:26" x14ac:dyDescent="0.3">
      <c r="G1379" s="12"/>
      <c r="M1379" s="9"/>
      <c r="N1379" s="9"/>
      <c r="O1379" s="9"/>
      <c r="P1379" s="9"/>
      <c r="Q1379" s="9"/>
      <c r="R1379" s="9"/>
      <c r="T1379" s="9"/>
      <c r="U1379" s="9"/>
      <c r="W1379" s="12"/>
      <c r="X1379" s="10"/>
      <c r="Z1379" s="11"/>
    </row>
    <row r="1380" spans="7:26" x14ac:dyDescent="0.3">
      <c r="G1380" s="12"/>
      <c r="M1380" s="9"/>
      <c r="N1380" s="9"/>
      <c r="O1380" s="9"/>
      <c r="P1380" s="9"/>
      <c r="Q1380" s="9"/>
      <c r="R1380" s="9"/>
      <c r="T1380" s="9"/>
      <c r="U1380" s="9"/>
      <c r="W1380" s="12"/>
      <c r="X1380" s="10"/>
      <c r="Z1380" s="11"/>
    </row>
    <row r="1381" spans="7:26" x14ac:dyDescent="0.3">
      <c r="G1381" s="12"/>
      <c r="M1381" s="9"/>
      <c r="N1381" s="9"/>
      <c r="O1381" s="9"/>
      <c r="P1381" s="9"/>
      <c r="Q1381" s="9"/>
      <c r="R1381" s="9"/>
      <c r="T1381" s="9"/>
      <c r="U1381" s="9"/>
      <c r="W1381" s="12"/>
      <c r="X1381" s="10"/>
      <c r="Z1381" s="11"/>
    </row>
    <row r="1382" spans="7:26" x14ac:dyDescent="0.3">
      <c r="G1382" s="12"/>
      <c r="M1382" s="9"/>
      <c r="N1382" s="9"/>
      <c r="O1382" s="9"/>
      <c r="P1382" s="9"/>
      <c r="Q1382" s="9"/>
      <c r="R1382" s="9"/>
      <c r="T1382" s="9"/>
      <c r="U1382" s="9"/>
      <c r="W1382" s="12"/>
      <c r="X1382" s="10"/>
      <c r="Z1382" s="11"/>
    </row>
    <row r="1383" spans="7:26" x14ac:dyDescent="0.3">
      <c r="G1383" s="12"/>
      <c r="M1383" s="9"/>
      <c r="N1383" s="9"/>
      <c r="O1383" s="9"/>
      <c r="P1383" s="9"/>
      <c r="Q1383" s="9"/>
      <c r="R1383" s="9"/>
      <c r="T1383" s="9"/>
      <c r="U1383" s="9"/>
      <c r="W1383" s="12"/>
      <c r="X1383" s="10"/>
      <c r="Z1383" s="11"/>
    </row>
    <row r="1384" spans="7:26" x14ac:dyDescent="0.3">
      <c r="G1384" s="12"/>
      <c r="M1384" s="9"/>
      <c r="N1384" s="9"/>
      <c r="O1384" s="9"/>
      <c r="P1384" s="9"/>
      <c r="Q1384" s="9"/>
      <c r="R1384" s="9"/>
      <c r="T1384" s="9"/>
      <c r="U1384" s="9"/>
      <c r="W1384" s="12"/>
      <c r="X1384" s="10"/>
      <c r="Z1384" s="11"/>
    </row>
    <row r="1385" spans="7:26" x14ac:dyDescent="0.3">
      <c r="G1385" s="12"/>
      <c r="M1385" s="9"/>
      <c r="N1385" s="9"/>
      <c r="O1385" s="9"/>
      <c r="P1385" s="9"/>
      <c r="Q1385" s="9"/>
      <c r="R1385" s="9"/>
      <c r="T1385" s="9"/>
      <c r="U1385" s="9"/>
      <c r="W1385" s="12"/>
      <c r="X1385" s="10"/>
      <c r="Z1385" s="11"/>
    </row>
    <row r="1386" spans="7:26" x14ac:dyDescent="0.3">
      <c r="G1386" s="12"/>
      <c r="M1386" s="9"/>
      <c r="N1386" s="9"/>
      <c r="O1386" s="9"/>
      <c r="P1386" s="9"/>
      <c r="Q1386" s="9"/>
      <c r="R1386" s="9"/>
      <c r="T1386" s="9"/>
      <c r="U1386" s="9"/>
      <c r="W1386" s="12"/>
      <c r="X1386" s="10"/>
      <c r="Z1386" s="11"/>
    </row>
    <row r="1387" spans="7:26" x14ac:dyDescent="0.3">
      <c r="G1387" s="12"/>
      <c r="M1387" s="9"/>
      <c r="N1387" s="9"/>
      <c r="O1387" s="9"/>
      <c r="P1387" s="9"/>
      <c r="Q1387" s="9"/>
      <c r="R1387" s="9"/>
      <c r="T1387" s="9"/>
      <c r="U1387" s="9"/>
      <c r="W1387" s="12"/>
      <c r="X1387" s="10"/>
      <c r="Z1387" s="11"/>
    </row>
    <row r="1388" spans="7:26" x14ac:dyDescent="0.3">
      <c r="G1388" s="12"/>
      <c r="M1388" s="9"/>
      <c r="N1388" s="9"/>
      <c r="O1388" s="9"/>
      <c r="P1388" s="9"/>
      <c r="Q1388" s="9"/>
      <c r="R1388" s="9"/>
      <c r="T1388" s="9"/>
      <c r="U1388" s="9"/>
      <c r="W1388" s="12"/>
      <c r="X1388" s="10"/>
      <c r="Z1388" s="11"/>
    </row>
    <row r="1389" spans="7:26" x14ac:dyDescent="0.3">
      <c r="G1389" s="12"/>
      <c r="M1389" s="9"/>
      <c r="N1389" s="9"/>
      <c r="O1389" s="9"/>
      <c r="P1389" s="9"/>
      <c r="Q1389" s="9"/>
      <c r="R1389" s="9"/>
      <c r="T1389" s="9"/>
      <c r="U1389" s="9"/>
      <c r="W1389" s="12"/>
      <c r="X1389" s="10"/>
      <c r="Z1389" s="11"/>
    </row>
    <row r="1390" spans="7:26" x14ac:dyDescent="0.3">
      <c r="G1390" s="12"/>
      <c r="M1390" s="9"/>
      <c r="N1390" s="9"/>
      <c r="O1390" s="9"/>
      <c r="P1390" s="9"/>
      <c r="Q1390" s="9"/>
      <c r="R1390" s="9"/>
      <c r="T1390" s="9"/>
      <c r="U1390" s="9"/>
      <c r="W1390" s="12"/>
      <c r="X1390" s="10"/>
      <c r="Z1390" s="11"/>
    </row>
    <row r="1391" spans="7:26" x14ac:dyDescent="0.3">
      <c r="G1391" s="12"/>
      <c r="M1391" s="9"/>
      <c r="N1391" s="9"/>
      <c r="O1391" s="9"/>
      <c r="P1391" s="9"/>
      <c r="Q1391" s="9"/>
      <c r="R1391" s="9"/>
      <c r="T1391" s="9"/>
      <c r="U1391" s="9"/>
      <c r="W1391" s="12"/>
      <c r="X1391" s="10"/>
      <c r="Z1391" s="11"/>
    </row>
    <row r="1392" spans="7:26" x14ac:dyDescent="0.3">
      <c r="G1392" s="12"/>
      <c r="M1392" s="9"/>
      <c r="N1392" s="9"/>
      <c r="O1392" s="9"/>
      <c r="P1392" s="9"/>
      <c r="Q1392" s="9"/>
      <c r="R1392" s="9"/>
      <c r="T1392" s="9"/>
      <c r="U1392" s="9"/>
      <c r="W1392" s="12"/>
      <c r="X1392" s="10"/>
      <c r="Z1392" s="11"/>
    </row>
    <row r="1393" spans="7:26" x14ac:dyDescent="0.3">
      <c r="G1393" s="12"/>
      <c r="M1393" s="9"/>
      <c r="N1393" s="9"/>
      <c r="O1393" s="9"/>
      <c r="P1393" s="9"/>
      <c r="Q1393" s="9"/>
      <c r="R1393" s="9"/>
      <c r="T1393" s="9"/>
      <c r="U1393" s="9"/>
      <c r="W1393" s="12"/>
      <c r="X1393" s="10"/>
      <c r="Z1393" s="11"/>
    </row>
    <row r="1394" spans="7:26" x14ac:dyDescent="0.3">
      <c r="G1394" s="12"/>
      <c r="M1394" s="9"/>
      <c r="N1394" s="9"/>
      <c r="O1394" s="9"/>
      <c r="P1394" s="9"/>
      <c r="Q1394" s="9"/>
      <c r="R1394" s="9"/>
      <c r="T1394" s="9"/>
      <c r="U1394" s="9"/>
      <c r="W1394" s="12"/>
      <c r="X1394" s="10"/>
      <c r="Z1394" s="11"/>
    </row>
    <row r="1395" spans="7:26" x14ac:dyDescent="0.3">
      <c r="G1395" s="12"/>
      <c r="M1395" s="9"/>
      <c r="N1395" s="9"/>
      <c r="O1395" s="9"/>
      <c r="P1395" s="9"/>
      <c r="Q1395" s="9"/>
      <c r="R1395" s="9"/>
      <c r="T1395" s="9"/>
      <c r="U1395" s="9"/>
      <c r="W1395" s="12"/>
      <c r="X1395" s="10"/>
      <c r="Z1395" s="11"/>
    </row>
    <row r="1396" spans="7:26" x14ac:dyDescent="0.3">
      <c r="G1396" s="12"/>
      <c r="M1396" s="9"/>
      <c r="N1396" s="9"/>
      <c r="O1396" s="9"/>
      <c r="P1396" s="9"/>
      <c r="Q1396" s="9"/>
      <c r="R1396" s="9"/>
      <c r="T1396" s="9"/>
      <c r="U1396" s="9"/>
      <c r="W1396" s="12"/>
      <c r="X1396" s="10"/>
      <c r="Z1396" s="11"/>
    </row>
    <row r="1397" spans="7:26" x14ac:dyDescent="0.3">
      <c r="G1397" s="12"/>
      <c r="M1397" s="9"/>
      <c r="N1397" s="9"/>
      <c r="O1397" s="9"/>
      <c r="P1397" s="9"/>
      <c r="Q1397" s="9"/>
      <c r="R1397" s="9"/>
      <c r="T1397" s="9"/>
      <c r="U1397" s="9"/>
      <c r="W1397" s="12"/>
      <c r="X1397" s="10"/>
      <c r="Z1397" s="11"/>
    </row>
    <row r="1398" spans="7:26" x14ac:dyDescent="0.3">
      <c r="G1398" s="12"/>
      <c r="M1398" s="9"/>
      <c r="N1398" s="9"/>
      <c r="O1398" s="9"/>
      <c r="P1398" s="9"/>
      <c r="Q1398" s="9"/>
      <c r="R1398" s="9"/>
      <c r="T1398" s="9"/>
      <c r="U1398" s="9"/>
      <c r="W1398" s="12"/>
      <c r="X1398" s="10"/>
      <c r="Z1398" s="11"/>
    </row>
    <row r="1399" spans="7:26" x14ac:dyDescent="0.3">
      <c r="G1399" s="12"/>
      <c r="M1399" s="9"/>
      <c r="N1399" s="9"/>
      <c r="O1399" s="9"/>
      <c r="P1399" s="9"/>
      <c r="Q1399" s="9"/>
      <c r="R1399" s="9"/>
      <c r="T1399" s="9"/>
      <c r="U1399" s="9"/>
      <c r="W1399" s="12"/>
      <c r="X1399" s="10"/>
      <c r="Z1399" s="11"/>
    </row>
    <row r="1400" spans="7:26" x14ac:dyDescent="0.3">
      <c r="G1400" s="12"/>
      <c r="M1400" s="9"/>
      <c r="N1400" s="9"/>
      <c r="O1400" s="9"/>
      <c r="P1400" s="9"/>
      <c r="Q1400" s="9"/>
      <c r="R1400" s="9"/>
      <c r="T1400" s="9"/>
      <c r="U1400" s="9"/>
      <c r="W1400" s="12"/>
      <c r="X1400" s="10"/>
      <c r="Z1400" s="11"/>
    </row>
    <row r="1401" spans="7:26" x14ac:dyDescent="0.3">
      <c r="G1401" s="12"/>
      <c r="M1401" s="9"/>
      <c r="N1401" s="9"/>
      <c r="O1401" s="9"/>
      <c r="P1401" s="9"/>
      <c r="Q1401" s="9"/>
      <c r="R1401" s="9"/>
      <c r="T1401" s="9"/>
      <c r="U1401" s="9"/>
      <c r="W1401" s="12"/>
      <c r="X1401" s="10"/>
      <c r="Z1401" s="11"/>
    </row>
    <row r="1402" spans="7:26" x14ac:dyDescent="0.3">
      <c r="G1402" s="12"/>
      <c r="M1402" s="9"/>
      <c r="N1402" s="9"/>
      <c r="O1402" s="9"/>
      <c r="P1402" s="9"/>
      <c r="Q1402" s="9"/>
      <c r="R1402" s="9"/>
      <c r="T1402" s="9"/>
      <c r="U1402" s="9"/>
      <c r="W1402" s="12"/>
      <c r="X1402" s="10"/>
      <c r="Z1402" s="11"/>
    </row>
    <row r="1403" spans="7:26" x14ac:dyDescent="0.3">
      <c r="G1403" s="12"/>
      <c r="M1403" s="9"/>
      <c r="N1403" s="9"/>
      <c r="O1403" s="9"/>
      <c r="P1403" s="9"/>
      <c r="Q1403" s="9"/>
      <c r="R1403" s="9"/>
      <c r="T1403" s="9"/>
      <c r="U1403" s="9"/>
      <c r="W1403" s="12"/>
      <c r="X1403" s="10"/>
      <c r="Z1403" s="11"/>
    </row>
    <row r="1404" spans="7:26" x14ac:dyDescent="0.3">
      <c r="G1404" s="12"/>
      <c r="M1404" s="9"/>
      <c r="N1404" s="9"/>
      <c r="O1404" s="9"/>
      <c r="P1404" s="9"/>
      <c r="Q1404" s="9"/>
      <c r="R1404" s="9"/>
      <c r="T1404" s="9"/>
      <c r="U1404" s="9"/>
      <c r="W1404" s="12"/>
      <c r="X1404" s="10"/>
      <c r="Z1404" s="11"/>
    </row>
    <row r="1405" spans="7:26" x14ac:dyDescent="0.3">
      <c r="G1405" s="12"/>
      <c r="M1405" s="9"/>
      <c r="N1405" s="9"/>
      <c r="O1405" s="9"/>
      <c r="P1405" s="9"/>
      <c r="Q1405" s="9"/>
      <c r="R1405" s="9"/>
      <c r="T1405" s="9"/>
      <c r="U1405" s="9"/>
      <c r="W1405" s="12"/>
      <c r="X1405" s="10"/>
      <c r="Z1405" s="11"/>
    </row>
    <row r="1406" spans="7:26" x14ac:dyDescent="0.3">
      <c r="G1406" s="12"/>
      <c r="M1406" s="9"/>
      <c r="N1406" s="9"/>
      <c r="O1406" s="9"/>
      <c r="P1406" s="9"/>
      <c r="Q1406" s="9"/>
      <c r="R1406" s="9"/>
      <c r="T1406" s="9"/>
      <c r="U1406" s="9"/>
      <c r="W1406" s="12"/>
      <c r="X1406" s="10"/>
      <c r="Z1406" s="11"/>
    </row>
    <row r="1407" spans="7:26" x14ac:dyDescent="0.3">
      <c r="G1407" s="12"/>
      <c r="M1407" s="9"/>
      <c r="N1407" s="9"/>
      <c r="O1407" s="9"/>
      <c r="P1407" s="9"/>
      <c r="Q1407" s="9"/>
      <c r="R1407" s="9"/>
      <c r="T1407" s="9"/>
      <c r="U1407" s="9"/>
      <c r="W1407" s="12"/>
      <c r="X1407" s="10"/>
      <c r="Z1407" s="11"/>
    </row>
    <row r="1408" spans="7:26" x14ac:dyDescent="0.3">
      <c r="G1408" s="12"/>
      <c r="M1408" s="9"/>
      <c r="N1408" s="9"/>
      <c r="O1408" s="9"/>
      <c r="P1408" s="9"/>
      <c r="Q1408" s="9"/>
      <c r="R1408" s="9"/>
      <c r="T1408" s="9"/>
      <c r="U1408" s="9"/>
      <c r="W1408" s="12"/>
      <c r="X1408" s="10"/>
      <c r="Z1408" s="11"/>
    </row>
    <row r="1409" spans="7:26" x14ac:dyDescent="0.3">
      <c r="G1409" s="12"/>
      <c r="M1409" s="9"/>
      <c r="N1409" s="9"/>
      <c r="O1409" s="9"/>
      <c r="P1409" s="9"/>
      <c r="Q1409" s="9"/>
      <c r="R1409" s="9"/>
      <c r="T1409" s="9"/>
      <c r="U1409" s="9"/>
      <c r="W1409" s="12"/>
      <c r="X1409" s="10"/>
      <c r="Z1409" s="11"/>
    </row>
    <row r="1410" spans="7:26" x14ac:dyDescent="0.3">
      <c r="G1410" s="12"/>
      <c r="M1410" s="9"/>
      <c r="N1410" s="9"/>
      <c r="O1410" s="9"/>
      <c r="P1410" s="9"/>
      <c r="Q1410" s="9"/>
      <c r="R1410" s="9"/>
      <c r="T1410" s="9"/>
      <c r="U1410" s="9"/>
      <c r="W1410" s="12"/>
      <c r="X1410" s="10"/>
      <c r="Z1410" s="11"/>
    </row>
    <row r="1411" spans="7:26" x14ac:dyDescent="0.3">
      <c r="G1411" s="12"/>
      <c r="M1411" s="9"/>
      <c r="N1411" s="9"/>
      <c r="O1411" s="9"/>
      <c r="P1411" s="9"/>
      <c r="Q1411" s="9"/>
      <c r="R1411" s="9"/>
      <c r="T1411" s="9"/>
      <c r="U1411" s="9"/>
      <c r="W1411" s="12"/>
      <c r="X1411" s="10"/>
      <c r="Z1411" s="11"/>
    </row>
    <row r="1412" spans="7:26" x14ac:dyDescent="0.3">
      <c r="G1412" s="12"/>
      <c r="M1412" s="9"/>
      <c r="N1412" s="9"/>
      <c r="O1412" s="9"/>
      <c r="P1412" s="9"/>
      <c r="Q1412" s="9"/>
      <c r="R1412" s="9"/>
      <c r="T1412" s="9"/>
      <c r="U1412" s="9"/>
      <c r="W1412" s="12"/>
      <c r="X1412" s="10"/>
      <c r="Z1412" s="11"/>
    </row>
    <row r="1413" spans="7:26" x14ac:dyDescent="0.3">
      <c r="G1413" s="12"/>
      <c r="M1413" s="9"/>
      <c r="N1413" s="9"/>
      <c r="O1413" s="9"/>
      <c r="P1413" s="9"/>
      <c r="Q1413" s="9"/>
      <c r="R1413" s="9"/>
      <c r="T1413" s="9"/>
      <c r="U1413" s="9"/>
      <c r="W1413" s="12"/>
      <c r="X1413" s="10"/>
      <c r="Z1413" s="11"/>
    </row>
    <row r="1414" spans="7:26" x14ac:dyDescent="0.3">
      <c r="G1414" s="12"/>
      <c r="M1414" s="9"/>
      <c r="N1414" s="9"/>
      <c r="O1414" s="9"/>
      <c r="P1414" s="9"/>
      <c r="Q1414" s="9"/>
      <c r="R1414" s="9"/>
      <c r="T1414" s="9"/>
      <c r="U1414" s="9"/>
      <c r="W1414" s="12"/>
      <c r="X1414" s="10"/>
      <c r="Z1414" s="11"/>
    </row>
    <row r="1415" spans="7:26" x14ac:dyDescent="0.3">
      <c r="G1415" s="12"/>
      <c r="M1415" s="9"/>
      <c r="N1415" s="9"/>
      <c r="O1415" s="9"/>
      <c r="P1415" s="9"/>
      <c r="Q1415" s="9"/>
      <c r="R1415" s="9"/>
      <c r="T1415" s="9"/>
      <c r="U1415" s="9"/>
      <c r="W1415" s="12"/>
      <c r="X1415" s="10"/>
      <c r="Z1415" s="11"/>
    </row>
    <row r="1416" spans="7:26" x14ac:dyDescent="0.3">
      <c r="G1416" s="12"/>
      <c r="M1416" s="9"/>
      <c r="N1416" s="9"/>
      <c r="O1416" s="9"/>
      <c r="P1416" s="9"/>
      <c r="Q1416" s="9"/>
      <c r="R1416" s="9"/>
      <c r="T1416" s="9"/>
      <c r="U1416" s="9"/>
      <c r="W1416" s="12"/>
      <c r="X1416" s="10"/>
      <c r="Z1416" s="11"/>
    </row>
    <row r="1417" spans="7:26" x14ac:dyDescent="0.3">
      <c r="G1417" s="12"/>
      <c r="M1417" s="9"/>
      <c r="N1417" s="9"/>
      <c r="O1417" s="9"/>
      <c r="P1417" s="9"/>
      <c r="Q1417" s="9"/>
      <c r="R1417" s="9"/>
      <c r="T1417" s="9"/>
      <c r="U1417" s="9"/>
      <c r="W1417" s="12"/>
      <c r="X1417" s="10"/>
      <c r="Z1417" s="11"/>
    </row>
    <row r="1418" spans="7:26" x14ac:dyDescent="0.3">
      <c r="G1418" s="12"/>
      <c r="M1418" s="9"/>
      <c r="N1418" s="9"/>
      <c r="O1418" s="9"/>
      <c r="P1418" s="9"/>
      <c r="Q1418" s="9"/>
      <c r="R1418" s="9"/>
      <c r="T1418" s="9"/>
      <c r="U1418" s="9"/>
      <c r="W1418" s="12"/>
      <c r="X1418" s="10"/>
      <c r="Z1418" s="11"/>
    </row>
    <row r="1419" spans="7:26" x14ac:dyDescent="0.3">
      <c r="G1419" s="12"/>
      <c r="M1419" s="9"/>
      <c r="N1419" s="9"/>
      <c r="O1419" s="9"/>
      <c r="P1419" s="9"/>
      <c r="Q1419" s="9"/>
      <c r="R1419" s="9"/>
      <c r="T1419" s="9"/>
      <c r="U1419" s="9"/>
      <c r="W1419" s="12"/>
      <c r="X1419" s="10"/>
      <c r="Z1419" s="11"/>
    </row>
    <row r="1420" spans="7:26" x14ac:dyDescent="0.3">
      <c r="G1420" s="12"/>
      <c r="M1420" s="9"/>
      <c r="N1420" s="9"/>
      <c r="O1420" s="9"/>
      <c r="P1420" s="9"/>
      <c r="Q1420" s="9"/>
      <c r="R1420" s="9"/>
      <c r="T1420" s="9"/>
      <c r="U1420" s="9"/>
      <c r="W1420" s="12"/>
      <c r="X1420" s="10"/>
      <c r="Z1420" s="11"/>
    </row>
    <row r="1421" spans="7:26" x14ac:dyDescent="0.3">
      <c r="G1421" s="12"/>
      <c r="M1421" s="9"/>
      <c r="N1421" s="9"/>
      <c r="O1421" s="9"/>
      <c r="P1421" s="9"/>
      <c r="Q1421" s="9"/>
      <c r="R1421" s="9"/>
      <c r="T1421" s="9"/>
      <c r="U1421" s="9"/>
      <c r="W1421" s="12"/>
      <c r="X1421" s="10"/>
      <c r="Z1421" s="11"/>
    </row>
    <row r="1422" spans="7:26" x14ac:dyDescent="0.3">
      <c r="G1422" s="12"/>
      <c r="M1422" s="9"/>
      <c r="N1422" s="9"/>
      <c r="O1422" s="9"/>
      <c r="P1422" s="9"/>
      <c r="Q1422" s="9"/>
      <c r="R1422" s="9"/>
      <c r="T1422" s="9"/>
      <c r="U1422" s="9"/>
      <c r="W1422" s="12"/>
      <c r="X1422" s="10"/>
      <c r="Z1422" s="11"/>
    </row>
    <row r="1423" spans="7:26" x14ac:dyDescent="0.3">
      <c r="G1423" s="12"/>
      <c r="M1423" s="9"/>
      <c r="N1423" s="9"/>
      <c r="O1423" s="9"/>
      <c r="P1423" s="9"/>
      <c r="Q1423" s="9"/>
      <c r="R1423" s="9"/>
      <c r="T1423" s="9"/>
      <c r="U1423" s="9"/>
      <c r="W1423" s="12"/>
      <c r="X1423" s="10"/>
      <c r="Z1423" s="11"/>
    </row>
    <row r="1424" spans="7:26" x14ac:dyDescent="0.3">
      <c r="G1424" s="12"/>
      <c r="M1424" s="9"/>
      <c r="N1424" s="9"/>
      <c r="O1424" s="9"/>
      <c r="P1424" s="9"/>
      <c r="Q1424" s="9"/>
      <c r="R1424" s="9"/>
      <c r="T1424" s="9"/>
      <c r="U1424" s="9"/>
      <c r="W1424" s="12"/>
      <c r="X1424" s="10"/>
      <c r="Z1424" s="11"/>
    </row>
    <row r="1425" spans="7:26" x14ac:dyDescent="0.3">
      <c r="G1425" s="12"/>
      <c r="M1425" s="9"/>
      <c r="N1425" s="9"/>
      <c r="O1425" s="9"/>
      <c r="P1425" s="9"/>
      <c r="Q1425" s="9"/>
      <c r="R1425" s="9"/>
      <c r="T1425" s="9"/>
      <c r="U1425" s="9"/>
      <c r="W1425" s="12"/>
      <c r="X1425" s="10"/>
      <c r="Z1425" s="11"/>
    </row>
    <row r="1426" spans="7:26" x14ac:dyDescent="0.3">
      <c r="G1426" s="12"/>
      <c r="M1426" s="9"/>
      <c r="N1426" s="9"/>
      <c r="O1426" s="9"/>
      <c r="P1426" s="9"/>
      <c r="Q1426" s="9"/>
      <c r="R1426" s="9"/>
      <c r="T1426" s="9"/>
      <c r="U1426" s="9"/>
      <c r="W1426" s="12"/>
      <c r="X1426" s="10"/>
      <c r="Z1426" s="11"/>
    </row>
    <row r="1427" spans="7:26" x14ac:dyDescent="0.3">
      <c r="G1427" s="12"/>
      <c r="M1427" s="9"/>
      <c r="N1427" s="9"/>
      <c r="O1427" s="9"/>
      <c r="P1427" s="9"/>
      <c r="Q1427" s="9"/>
      <c r="R1427" s="9"/>
      <c r="T1427" s="9"/>
      <c r="U1427" s="9"/>
      <c r="W1427" s="12"/>
      <c r="X1427" s="10"/>
      <c r="Z1427" s="11"/>
    </row>
    <row r="1428" spans="7:26" x14ac:dyDescent="0.3">
      <c r="G1428" s="12"/>
      <c r="M1428" s="9"/>
      <c r="N1428" s="9"/>
      <c r="O1428" s="9"/>
      <c r="P1428" s="9"/>
      <c r="Q1428" s="9"/>
      <c r="R1428" s="9"/>
      <c r="T1428" s="9"/>
      <c r="U1428" s="9"/>
      <c r="W1428" s="12"/>
      <c r="X1428" s="10"/>
      <c r="Z1428" s="11"/>
    </row>
    <row r="1429" spans="7:26" x14ac:dyDescent="0.3">
      <c r="G1429" s="12"/>
      <c r="M1429" s="9"/>
      <c r="N1429" s="9"/>
      <c r="O1429" s="9"/>
      <c r="P1429" s="9"/>
      <c r="Q1429" s="9"/>
      <c r="R1429" s="9"/>
      <c r="T1429" s="9"/>
      <c r="U1429" s="9"/>
      <c r="W1429" s="12"/>
      <c r="X1429" s="10"/>
      <c r="Z1429" s="11"/>
    </row>
    <row r="1430" spans="7:26" x14ac:dyDescent="0.3">
      <c r="G1430" s="12"/>
      <c r="M1430" s="9"/>
      <c r="N1430" s="9"/>
      <c r="O1430" s="9"/>
      <c r="P1430" s="9"/>
      <c r="Q1430" s="9"/>
      <c r="R1430" s="9"/>
      <c r="T1430" s="9"/>
      <c r="U1430" s="9"/>
      <c r="W1430" s="12"/>
      <c r="X1430" s="10"/>
      <c r="Z1430" s="11"/>
    </row>
    <row r="1431" spans="7:26" x14ac:dyDescent="0.3">
      <c r="G1431" s="12"/>
      <c r="M1431" s="9"/>
      <c r="N1431" s="9"/>
      <c r="O1431" s="9"/>
      <c r="P1431" s="9"/>
      <c r="Q1431" s="9"/>
      <c r="R1431" s="9"/>
      <c r="T1431" s="9"/>
      <c r="U1431" s="9"/>
      <c r="W1431" s="12"/>
      <c r="X1431" s="10"/>
      <c r="Z1431" s="11"/>
    </row>
    <row r="1432" spans="7:26" x14ac:dyDescent="0.3">
      <c r="G1432" s="12"/>
      <c r="M1432" s="9"/>
      <c r="N1432" s="9"/>
      <c r="O1432" s="9"/>
      <c r="P1432" s="9"/>
      <c r="Q1432" s="9"/>
      <c r="R1432" s="9"/>
      <c r="T1432" s="9"/>
      <c r="U1432" s="9"/>
      <c r="W1432" s="12"/>
      <c r="X1432" s="10"/>
      <c r="Z1432" s="11"/>
    </row>
    <row r="1433" spans="7:26" x14ac:dyDescent="0.3">
      <c r="G1433" s="12"/>
      <c r="M1433" s="9"/>
      <c r="N1433" s="9"/>
      <c r="O1433" s="9"/>
      <c r="P1433" s="9"/>
      <c r="Q1433" s="9"/>
      <c r="R1433" s="9"/>
      <c r="T1433" s="9"/>
      <c r="U1433" s="9"/>
      <c r="W1433" s="12"/>
      <c r="X1433" s="10"/>
      <c r="Z1433" s="11"/>
    </row>
    <row r="1434" spans="7:26" x14ac:dyDescent="0.3">
      <c r="G1434" s="12"/>
      <c r="M1434" s="9"/>
      <c r="N1434" s="9"/>
      <c r="O1434" s="9"/>
      <c r="P1434" s="9"/>
      <c r="Q1434" s="9"/>
      <c r="R1434" s="9"/>
      <c r="T1434" s="9"/>
      <c r="U1434" s="9"/>
      <c r="W1434" s="12"/>
      <c r="X1434" s="10"/>
      <c r="Z1434" s="11"/>
    </row>
    <row r="1435" spans="7:26" x14ac:dyDescent="0.3">
      <c r="G1435" s="12"/>
      <c r="M1435" s="9"/>
      <c r="N1435" s="9"/>
      <c r="O1435" s="9"/>
      <c r="P1435" s="9"/>
      <c r="Q1435" s="9"/>
      <c r="R1435" s="9"/>
      <c r="T1435" s="9"/>
      <c r="U1435" s="9"/>
      <c r="W1435" s="12"/>
      <c r="X1435" s="10"/>
      <c r="Z1435" s="11"/>
    </row>
    <row r="1436" spans="7:26" x14ac:dyDescent="0.3">
      <c r="G1436" s="12"/>
      <c r="M1436" s="9"/>
      <c r="N1436" s="9"/>
      <c r="O1436" s="9"/>
      <c r="P1436" s="9"/>
      <c r="Q1436" s="9"/>
      <c r="R1436" s="9"/>
      <c r="T1436" s="9"/>
      <c r="U1436" s="9"/>
      <c r="W1436" s="12"/>
      <c r="X1436" s="10"/>
      <c r="Z1436" s="11"/>
    </row>
    <row r="1437" spans="7:26" x14ac:dyDescent="0.3">
      <c r="G1437" s="12"/>
      <c r="M1437" s="9"/>
      <c r="N1437" s="9"/>
      <c r="O1437" s="9"/>
      <c r="P1437" s="9"/>
      <c r="Q1437" s="9"/>
      <c r="R1437" s="9"/>
      <c r="T1437" s="9"/>
      <c r="U1437" s="9"/>
      <c r="W1437" s="12"/>
      <c r="X1437" s="10"/>
      <c r="Z1437" s="11"/>
    </row>
    <row r="1438" spans="7:26" x14ac:dyDescent="0.3">
      <c r="G1438" s="12"/>
      <c r="M1438" s="9"/>
      <c r="N1438" s="9"/>
      <c r="O1438" s="9"/>
      <c r="P1438" s="9"/>
      <c r="Q1438" s="9"/>
      <c r="R1438" s="9"/>
      <c r="T1438" s="9"/>
      <c r="U1438" s="9"/>
      <c r="W1438" s="12"/>
      <c r="X1438" s="10"/>
      <c r="Z1438" s="11"/>
    </row>
    <row r="1439" spans="7:26" x14ac:dyDescent="0.3">
      <c r="G1439" s="12"/>
      <c r="M1439" s="9"/>
      <c r="N1439" s="9"/>
      <c r="O1439" s="9"/>
      <c r="P1439" s="9"/>
      <c r="Q1439" s="9"/>
      <c r="R1439" s="9"/>
      <c r="T1439" s="9"/>
      <c r="U1439" s="9"/>
      <c r="W1439" s="12"/>
      <c r="X1439" s="10"/>
      <c r="Z1439" s="11"/>
    </row>
    <row r="1440" spans="7:26" x14ac:dyDescent="0.3">
      <c r="G1440" s="12"/>
      <c r="M1440" s="9"/>
      <c r="N1440" s="9"/>
      <c r="O1440" s="9"/>
      <c r="P1440" s="9"/>
      <c r="Q1440" s="9"/>
      <c r="R1440" s="9"/>
      <c r="T1440" s="9"/>
      <c r="U1440" s="9"/>
      <c r="W1440" s="12"/>
      <c r="X1440" s="10"/>
      <c r="Z1440" s="11"/>
    </row>
    <row r="1441" spans="7:26" x14ac:dyDescent="0.3">
      <c r="G1441" s="12"/>
      <c r="M1441" s="9"/>
      <c r="N1441" s="9"/>
      <c r="O1441" s="9"/>
      <c r="P1441" s="9"/>
      <c r="Q1441" s="9"/>
      <c r="R1441" s="9"/>
      <c r="T1441" s="9"/>
      <c r="U1441" s="9"/>
      <c r="W1441" s="12"/>
      <c r="X1441" s="10"/>
      <c r="Z1441" s="11"/>
    </row>
    <row r="1442" spans="7:26" x14ac:dyDescent="0.3">
      <c r="G1442" s="12"/>
      <c r="M1442" s="9"/>
      <c r="N1442" s="9"/>
      <c r="O1442" s="9"/>
      <c r="P1442" s="9"/>
      <c r="Q1442" s="9"/>
      <c r="R1442" s="9"/>
      <c r="T1442" s="9"/>
      <c r="U1442" s="9"/>
      <c r="W1442" s="12"/>
      <c r="X1442" s="10"/>
      <c r="Z1442" s="11"/>
    </row>
    <row r="1443" spans="7:26" x14ac:dyDescent="0.3">
      <c r="G1443" s="12"/>
      <c r="M1443" s="9"/>
      <c r="N1443" s="9"/>
      <c r="O1443" s="9"/>
      <c r="P1443" s="9"/>
      <c r="Q1443" s="9"/>
      <c r="R1443" s="9"/>
      <c r="T1443" s="9"/>
      <c r="U1443" s="9"/>
      <c r="W1443" s="12"/>
      <c r="X1443" s="10"/>
      <c r="Z1443" s="11"/>
    </row>
    <row r="1444" spans="7:26" x14ac:dyDescent="0.3">
      <c r="G1444" s="12"/>
      <c r="M1444" s="9"/>
      <c r="N1444" s="9"/>
      <c r="O1444" s="9"/>
      <c r="P1444" s="9"/>
      <c r="Q1444" s="9"/>
      <c r="R1444" s="9"/>
      <c r="T1444" s="9"/>
      <c r="U1444" s="9"/>
      <c r="W1444" s="12"/>
      <c r="X1444" s="10"/>
      <c r="Z1444" s="11"/>
    </row>
    <row r="1445" spans="7:26" x14ac:dyDescent="0.3">
      <c r="G1445" s="12"/>
      <c r="M1445" s="9"/>
      <c r="N1445" s="9"/>
      <c r="O1445" s="9"/>
      <c r="P1445" s="9"/>
      <c r="Q1445" s="9"/>
      <c r="R1445" s="9"/>
      <c r="T1445" s="9"/>
      <c r="U1445" s="9"/>
      <c r="W1445" s="12"/>
      <c r="X1445" s="10"/>
      <c r="Z1445" s="11"/>
    </row>
    <row r="1446" spans="7:26" x14ac:dyDescent="0.3">
      <c r="G1446" s="12"/>
      <c r="M1446" s="9"/>
      <c r="N1446" s="9"/>
      <c r="O1446" s="9"/>
      <c r="P1446" s="9"/>
      <c r="Q1446" s="9"/>
      <c r="R1446" s="9"/>
      <c r="T1446" s="9"/>
      <c r="U1446" s="9"/>
      <c r="W1446" s="12"/>
      <c r="X1446" s="10"/>
      <c r="Z1446" s="11"/>
    </row>
    <row r="1447" spans="7:26" x14ac:dyDescent="0.3">
      <c r="G1447" s="12"/>
      <c r="M1447" s="9"/>
      <c r="N1447" s="9"/>
      <c r="O1447" s="9"/>
      <c r="P1447" s="9"/>
      <c r="Q1447" s="9"/>
      <c r="R1447" s="9"/>
      <c r="T1447" s="9"/>
      <c r="U1447" s="9"/>
      <c r="W1447" s="12"/>
      <c r="X1447" s="10"/>
      <c r="Z1447" s="11"/>
    </row>
    <row r="1448" spans="7:26" x14ac:dyDescent="0.3">
      <c r="G1448" s="12"/>
      <c r="M1448" s="9"/>
      <c r="N1448" s="9"/>
      <c r="O1448" s="9"/>
      <c r="P1448" s="9"/>
      <c r="Q1448" s="9"/>
      <c r="R1448" s="9"/>
      <c r="T1448" s="9"/>
      <c r="U1448" s="9"/>
      <c r="W1448" s="12"/>
      <c r="X1448" s="10"/>
      <c r="Z1448" s="11"/>
    </row>
    <row r="1449" spans="7:26" x14ac:dyDescent="0.3">
      <c r="G1449" s="12"/>
      <c r="M1449" s="9"/>
      <c r="N1449" s="9"/>
      <c r="O1449" s="9"/>
      <c r="P1449" s="9"/>
      <c r="Q1449" s="9"/>
      <c r="R1449" s="9"/>
      <c r="T1449" s="9"/>
      <c r="U1449" s="9"/>
      <c r="W1449" s="12"/>
      <c r="X1449" s="10"/>
      <c r="Z1449" s="11"/>
    </row>
    <row r="1450" spans="7:26" x14ac:dyDescent="0.3">
      <c r="G1450" s="12"/>
      <c r="M1450" s="9"/>
      <c r="N1450" s="9"/>
      <c r="O1450" s="9"/>
      <c r="P1450" s="9"/>
      <c r="Q1450" s="9"/>
      <c r="R1450" s="9"/>
      <c r="T1450" s="9"/>
      <c r="U1450" s="9"/>
      <c r="W1450" s="12"/>
      <c r="X1450" s="10"/>
      <c r="Z1450" s="11"/>
    </row>
    <row r="1451" spans="7:26" x14ac:dyDescent="0.3">
      <c r="G1451" s="12"/>
      <c r="M1451" s="9"/>
      <c r="N1451" s="9"/>
      <c r="O1451" s="9"/>
      <c r="P1451" s="9"/>
      <c r="Q1451" s="9"/>
      <c r="R1451" s="9"/>
      <c r="T1451" s="9"/>
      <c r="U1451" s="9"/>
      <c r="W1451" s="12"/>
      <c r="X1451" s="10"/>
      <c r="Z1451" s="11"/>
    </row>
    <row r="1452" spans="7:26" x14ac:dyDescent="0.3">
      <c r="G1452" s="12"/>
      <c r="M1452" s="9"/>
      <c r="N1452" s="9"/>
      <c r="O1452" s="9"/>
      <c r="P1452" s="9"/>
      <c r="Q1452" s="9"/>
      <c r="R1452" s="9"/>
      <c r="T1452" s="9"/>
      <c r="U1452" s="9"/>
      <c r="W1452" s="12"/>
      <c r="X1452" s="10"/>
      <c r="Z1452" s="11"/>
    </row>
    <row r="1453" spans="7:26" x14ac:dyDescent="0.3">
      <c r="G1453" s="12"/>
      <c r="M1453" s="9"/>
      <c r="N1453" s="9"/>
      <c r="O1453" s="9"/>
      <c r="P1453" s="9"/>
      <c r="Q1453" s="9"/>
      <c r="R1453" s="9"/>
      <c r="T1453" s="9"/>
      <c r="U1453" s="9"/>
      <c r="W1453" s="12"/>
      <c r="X1453" s="10"/>
      <c r="Z1453" s="11"/>
    </row>
    <row r="1454" spans="7:26" x14ac:dyDescent="0.3">
      <c r="G1454" s="12"/>
      <c r="M1454" s="9"/>
      <c r="N1454" s="9"/>
      <c r="O1454" s="9"/>
      <c r="P1454" s="9"/>
      <c r="Q1454" s="9"/>
      <c r="R1454" s="9"/>
      <c r="T1454" s="9"/>
      <c r="U1454" s="9"/>
      <c r="W1454" s="12"/>
      <c r="X1454" s="10"/>
      <c r="Z1454" s="11"/>
    </row>
    <row r="1455" spans="7:26" x14ac:dyDescent="0.3">
      <c r="G1455" s="12"/>
      <c r="M1455" s="9"/>
      <c r="N1455" s="9"/>
      <c r="O1455" s="9"/>
      <c r="P1455" s="9"/>
      <c r="Q1455" s="9"/>
      <c r="R1455" s="9"/>
      <c r="T1455" s="9"/>
      <c r="U1455" s="9"/>
      <c r="W1455" s="12"/>
      <c r="X1455" s="10"/>
      <c r="Z1455" s="11"/>
    </row>
    <row r="1456" spans="7:26" x14ac:dyDescent="0.3">
      <c r="G1456" s="12"/>
      <c r="M1456" s="9"/>
      <c r="N1456" s="9"/>
      <c r="O1456" s="9"/>
      <c r="P1456" s="9"/>
      <c r="Q1456" s="9"/>
      <c r="R1456" s="9"/>
      <c r="T1456" s="9"/>
      <c r="U1456" s="9"/>
      <c r="W1456" s="12"/>
      <c r="X1456" s="10"/>
      <c r="Z1456" s="11"/>
    </row>
    <row r="1457" spans="7:26" x14ac:dyDescent="0.3">
      <c r="G1457" s="12"/>
      <c r="M1457" s="9"/>
      <c r="N1457" s="9"/>
      <c r="O1457" s="9"/>
      <c r="P1457" s="9"/>
      <c r="Q1457" s="9"/>
      <c r="R1457" s="9"/>
      <c r="T1457" s="9"/>
      <c r="U1457" s="9"/>
      <c r="W1457" s="12"/>
      <c r="X1457" s="10"/>
      <c r="Z1457" s="11"/>
    </row>
    <row r="1458" spans="7:26" x14ac:dyDescent="0.3">
      <c r="G1458" s="12"/>
      <c r="M1458" s="9"/>
      <c r="N1458" s="9"/>
      <c r="O1458" s="9"/>
      <c r="P1458" s="9"/>
      <c r="Q1458" s="9"/>
      <c r="R1458" s="9"/>
      <c r="T1458" s="9"/>
      <c r="U1458" s="9"/>
      <c r="W1458" s="12"/>
      <c r="X1458" s="10"/>
      <c r="Z1458" s="11"/>
    </row>
    <row r="1459" spans="7:26" x14ac:dyDescent="0.3">
      <c r="G1459" s="12"/>
      <c r="M1459" s="9"/>
      <c r="N1459" s="9"/>
      <c r="O1459" s="9"/>
      <c r="P1459" s="9"/>
      <c r="Q1459" s="9"/>
      <c r="R1459" s="9"/>
      <c r="T1459" s="9"/>
      <c r="U1459" s="9"/>
      <c r="W1459" s="12"/>
      <c r="X1459" s="10"/>
      <c r="Z1459" s="11"/>
    </row>
    <row r="1460" spans="7:26" x14ac:dyDescent="0.3">
      <c r="G1460" s="12"/>
      <c r="M1460" s="9"/>
      <c r="N1460" s="9"/>
      <c r="O1460" s="9"/>
      <c r="P1460" s="9"/>
      <c r="Q1460" s="9"/>
      <c r="R1460" s="9"/>
      <c r="T1460" s="9"/>
      <c r="U1460" s="9"/>
      <c r="W1460" s="12"/>
      <c r="X1460" s="10"/>
      <c r="Z1460" s="11"/>
    </row>
    <row r="1461" spans="7:26" x14ac:dyDescent="0.3">
      <c r="G1461" s="12"/>
      <c r="M1461" s="9"/>
      <c r="N1461" s="9"/>
      <c r="O1461" s="9"/>
      <c r="P1461" s="9"/>
      <c r="Q1461" s="9"/>
      <c r="R1461" s="9"/>
      <c r="T1461" s="9"/>
      <c r="U1461" s="9"/>
      <c r="W1461" s="12"/>
      <c r="X1461" s="10"/>
      <c r="Z1461" s="11"/>
    </row>
    <row r="1462" spans="7:26" x14ac:dyDescent="0.3">
      <c r="G1462" s="12"/>
      <c r="M1462" s="9"/>
      <c r="N1462" s="9"/>
      <c r="O1462" s="9"/>
      <c r="P1462" s="9"/>
      <c r="Q1462" s="9"/>
      <c r="R1462" s="9"/>
      <c r="T1462" s="9"/>
      <c r="U1462" s="9"/>
      <c r="W1462" s="12"/>
      <c r="X1462" s="10"/>
      <c r="Z1462" s="11"/>
    </row>
    <row r="1463" spans="7:26" x14ac:dyDescent="0.3">
      <c r="G1463" s="12"/>
      <c r="M1463" s="9"/>
      <c r="N1463" s="9"/>
      <c r="O1463" s="9"/>
      <c r="P1463" s="9"/>
      <c r="Q1463" s="9"/>
      <c r="R1463" s="9"/>
      <c r="T1463" s="9"/>
      <c r="U1463" s="9"/>
      <c r="W1463" s="12"/>
      <c r="X1463" s="10"/>
      <c r="Z1463" s="11"/>
    </row>
    <row r="1464" spans="7:26" x14ac:dyDescent="0.3">
      <c r="G1464" s="12"/>
      <c r="M1464" s="9"/>
      <c r="N1464" s="9"/>
      <c r="O1464" s="9"/>
      <c r="P1464" s="9"/>
      <c r="Q1464" s="9"/>
      <c r="R1464" s="9"/>
      <c r="T1464" s="9"/>
      <c r="U1464" s="9"/>
      <c r="W1464" s="12"/>
      <c r="X1464" s="10"/>
      <c r="Z1464" s="11"/>
    </row>
    <row r="1465" spans="7:26" x14ac:dyDescent="0.3">
      <c r="G1465" s="12"/>
      <c r="M1465" s="9"/>
      <c r="N1465" s="9"/>
      <c r="O1465" s="9"/>
      <c r="P1465" s="9"/>
      <c r="Q1465" s="9"/>
      <c r="R1465" s="9"/>
      <c r="T1465" s="9"/>
      <c r="U1465" s="9"/>
      <c r="W1465" s="12"/>
      <c r="X1465" s="10"/>
      <c r="Z1465" s="11"/>
    </row>
    <row r="1466" spans="7:26" x14ac:dyDescent="0.3">
      <c r="G1466" s="12"/>
      <c r="M1466" s="9"/>
      <c r="N1466" s="9"/>
      <c r="O1466" s="9"/>
      <c r="P1466" s="9"/>
      <c r="Q1466" s="9"/>
      <c r="R1466" s="9"/>
      <c r="T1466" s="9"/>
      <c r="U1466" s="9"/>
      <c r="W1466" s="12"/>
      <c r="X1466" s="10"/>
      <c r="Z1466" s="11"/>
    </row>
    <row r="1467" spans="7:26" x14ac:dyDescent="0.3">
      <c r="G1467" s="12"/>
      <c r="M1467" s="9"/>
      <c r="N1467" s="9"/>
      <c r="O1467" s="9"/>
      <c r="P1467" s="9"/>
      <c r="Q1467" s="9"/>
      <c r="R1467" s="9"/>
      <c r="T1467" s="9"/>
      <c r="U1467" s="9"/>
      <c r="W1467" s="12"/>
      <c r="X1467" s="10"/>
      <c r="Z1467" s="11"/>
    </row>
    <row r="1468" spans="7:26" x14ac:dyDescent="0.3">
      <c r="G1468" s="12"/>
      <c r="M1468" s="9"/>
      <c r="N1468" s="9"/>
      <c r="O1468" s="9"/>
      <c r="P1468" s="9"/>
      <c r="Q1468" s="9"/>
      <c r="R1468" s="9"/>
      <c r="T1468" s="9"/>
      <c r="U1468" s="9"/>
      <c r="W1468" s="12"/>
      <c r="X1468" s="10"/>
      <c r="Z1468" s="11"/>
    </row>
    <row r="1469" spans="7:26" x14ac:dyDescent="0.3">
      <c r="G1469" s="12"/>
      <c r="M1469" s="9"/>
      <c r="N1469" s="9"/>
      <c r="O1469" s="9"/>
      <c r="P1469" s="9"/>
      <c r="Q1469" s="9"/>
      <c r="R1469" s="9"/>
      <c r="T1469" s="9"/>
      <c r="U1469" s="9"/>
      <c r="W1469" s="12"/>
      <c r="X1469" s="10"/>
      <c r="Z1469" s="11"/>
    </row>
    <row r="1470" spans="7:26" x14ac:dyDescent="0.3">
      <c r="G1470" s="12"/>
      <c r="M1470" s="9"/>
      <c r="N1470" s="9"/>
      <c r="O1470" s="9"/>
      <c r="P1470" s="9"/>
      <c r="Q1470" s="9"/>
      <c r="R1470" s="9"/>
      <c r="T1470" s="9"/>
      <c r="U1470" s="9"/>
      <c r="W1470" s="12"/>
      <c r="X1470" s="10"/>
      <c r="Z1470" s="11"/>
    </row>
    <row r="1471" spans="7:26" x14ac:dyDescent="0.3">
      <c r="G1471" s="12"/>
      <c r="M1471" s="9"/>
      <c r="N1471" s="9"/>
      <c r="O1471" s="9"/>
      <c r="P1471" s="9"/>
      <c r="Q1471" s="9"/>
      <c r="R1471" s="9"/>
      <c r="T1471" s="9"/>
      <c r="U1471" s="9"/>
      <c r="W1471" s="12"/>
      <c r="X1471" s="10"/>
      <c r="Z1471" s="11"/>
    </row>
    <row r="1472" spans="7:26" x14ac:dyDescent="0.3">
      <c r="G1472" s="12"/>
      <c r="M1472" s="9"/>
      <c r="N1472" s="9"/>
      <c r="O1472" s="9"/>
      <c r="P1472" s="9"/>
      <c r="Q1472" s="9"/>
      <c r="R1472" s="9"/>
      <c r="T1472" s="9"/>
      <c r="U1472" s="9"/>
      <c r="W1472" s="12"/>
      <c r="X1472" s="10"/>
      <c r="Z1472" s="11"/>
    </row>
    <row r="1473" spans="7:26" x14ac:dyDescent="0.3">
      <c r="G1473" s="12"/>
      <c r="M1473" s="9"/>
      <c r="N1473" s="9"/>
      <c r="O1473" s="9"/>
      <c r="P1473" s="9"/>
      <c r="Q1473" s="9"/>
      <c r="R1473" s="9"/>
      <c r="T1473" s="9"/>
      <c r="U1473" s="9"/>
      <c r="W1473" s="12"/>
      <c r="X1473" s="10"/>
      <c r="Z1473" s="11"/>
    </row>
    <row r="1474" spans="7:26" x14ac:dyDescent="0.3">
      <c r="G1474" s="12"/>
      <c r="M1474" s="9"/>
      <c r="N1474" s="9"/>
      <c r="O1474" s="9"/>
      <c r="P1474" s="9"/>
      <c r="Q1474" s="9"/>
      <c r="R1474" s="9"/>
      <c r="T1474" s="9"/>
      <c r="U1474" s="9"/>
      <c r="W1474" s="12"/>
      <c r="X1474" s="10"/>
      <c r="Z1474" s="11"/>
    </row>
    <row r="1475" spans="7:26" x14ac:dyDescent="0.3">
      <c r="G1475" s="12"/>
      <c r="M1475" s="9"/>
      <c r="N1475" s="9"/>
      <c r="O1475" s="9"/>
      <c r="P1475" s="9"/>
      <c r="Q1475" s="9"/>
      <c r="R1475" s="9"/>
      <c r="T1475" s="9"/>
      <c r="U1475" s="9"/>
      <c r="W1475" s="12"/>
      <c r="X1475" s="10"/>
      <c r="Z1475" s="11"/>
    </row>
    <row r="1476" spans="7:26" x14ac:dyDescent="0.3">
      <c r="G1476" s="12"/>
      <c r="M1476" s="9"/>
      <c r="N1476" s="9"/>
      <c r="O1476" s="9"/>
      <c r="P1476" s="9"/>
      <c r="Q1476" s="9"/>
      <c r="R1476" s="9"/>
      <c r="T1476" s="9"/>
      <c r="U1476" s="9"/>
      <c r="W1476" s="12"/>
      <c r="X1476" s="10"/>
      <c r="Z1476" s="11"/>
    </row>
    <row r="1477" spans="7:26" x14ac:dyDescent="0.3">
      <c r="G1477" s="12"/>
      <c r="M1477" s="9"/>
      <c r="N1477" s="9"/>
      <c r="O1477" s="9"/>
      <c r="P1477" s="9"/>
      <c r="Q1477" s="9"/>
      <c r="R1477" s="9"/>
      <c r="T1477" s="9"/>
      <c r="U1477" s="9"/>
      <c r="W1477" s="12"/>
      <c r="X1477" s="10"/>
      <c r="Z1477" s="11"/>
    </row>
    <row r="1478" spans="7:26" x14ac:dyDescent="0.3">
      <c r="G1478" s="12"/>
      <c r="M1478" s="9"/>
      <c r="N1478" s="9"/>
      <c r="O1478" s="9"/>
      <c r="P1478" s="9"/>
      <c r="Q1478" s="9"/>
      <c r="R1478" s="9"/>
      <c r="T1478" s="9"/>
      <c r="U1478" s="9"/>
      <c r="W1478" s="12"/>
      <c r="X1478" s="10"/>
      <c r="Z1478" s="11"/>
    </row>
    <row r="1479" spans="7:26" x14ac:dyDescent="0.3">
      <c r="G1479" s="12"/>
      <c r="M1479" s="9"/>
      <c r="N1479" s="9"/>
      <c r="O1479" s="9"/>
      <c r="P1479" s="9"/>
      <c r="Q1479" s="9"/>
      <c r="R1479" s="9"/>
      <c r="T1479" s="9"/>
      <c r="U1479" s="9"/>
      <c r="W1479" s="12"/>
      <c r="X1479" s="10"/>
      <c r="Z1479" s="11"/>
    </row>
    <row r="1480" spans="7:26" x14ac:dyDescent="0.3">
      <c r="G1480" s="12"/>
      <c r="M1480" s="9"/>
      <c r="N1480" s="9"/>
      <c r="O1480" s="9"/>
      <c r="P1480" s="9"/>
      <c r="Q1480" s="9"/>
      <c r="R1480" s="9"/>
      <c r="T1480" s="9"/>
      <c r="U1480" s="9"/>
      <c r="W1480" s="12"/>
      <c r="X1480" s="10"/>
      <c r="Z1480" s="11"/>
    </row>
    <row r="1481" spans="7:26" x14ac:dyDescent="0.3">
      <c r="G1481" s="12"/>
      <c r="M1481" s="9"/>
      <c r="N1481" s="9"/>
      <c r="O1481" s="9"/>
      <c r="P1481" s="9"/>
      <c r="Q1481" s="9"/>
      <c r="R1481" s="9"/>
      <c r="T1481" s="9"/>
      <c r="U1481" s="9"/>
      <c r="W1481" s="12"/>
      <c r="X1481" s="10"/>
      <c r="Z1481" s="11"/>
    </row>
    <row r="1482" spans="7:26" x14ac:dyDescent="0.3">
      <c r="G1482" s="12"/>
      <c r="M1482" s="9"/>
      <c r="N1482" s="9"/>
      <c r="O1482" s="9"/>
      <c r="P1482" s="9"/>
      <c r="Q1482" s="9"/>
      <c r="R1482" s="9"/>
      <c r="T1482" s="9"/>
      <c r="U1482" s="9"/>
      <c r="W1482" s="12"/>
      <c r="X1482" s="10"/>
      <c r="Z1482" s="11"/>
    </row>
    <row r="1483" spans="7:26" x14ac:dyDescent="0.3">
      <c r="G1483" s="12"/>
      <c r="M1483" s="9"/>
      <c r="N1483" s="9"/>
      <c r="O1483" s="9"/>
      <c r="P1483" s="9"/>
      <c r="Q1483" s="9"/>
      <c r="R1483" s="9"/>
      <c r="T1483" s="9"/>
      <c r="U1483" s="9"/>
      <c r="W1483" s="12"/>
      <c r="X1483" s="10"/>
      <c r="Z1483" s="11"/>
    </row>
    <row r="1484" spans="7:26" x14ac:dyDescent="0.3">
      <c r="G1484" s="12"/>
      <c r="M1484" s="9"/>
      <c r="N1484" s="9"/>
      <c r="O1484" s="9"/>
      <c r="P1484" s="9"/>
      <c r="Q1484" s="9"/>
      <c r="R1484" s="9"/>
      <c r="T1484" s="9"/>
      <c r="U1484" s="9"/>
      <c r="W1484" s="12"/>
      <c r="X1484" s="10"/>
      <c r="Z1484" s="11"/>
    </row>
    <row r="1485" spans="7:26" x14ac:dyDescent="0.3">
      <c r="G1485" s="12"/>
      <c r="M1485" s="9"/>
      <c r="N1485" s="9"/>
      <c r="O1485" s="9"/>
      <c r="P1485" s="9"/>
      <c r="Q1485" s="9"/>
      <c r="R1485" s="9"/>
      <c r="T1485" s="9"/>
      <c r="U1485" s="9"/>
      <c r="W1485" s="12"/>
      <c r="X1485" s="10"/>
      <c r="Z1485" s="11"/>
    </row>
    <row r="1486" spans="7:26" x14ac:dyDescent="0.3">
      <c r="G1486" s="12"/>
      <c r="M1486" s="9"/>
      <c r="N1486" s="9"/>
      <c r="O1486" s="9"/>
      <c r="P1486" s="9"/>
      <c r="Q1486" s="9"/>
      <c r="R1486" s="9"/>
      <c r="T1486" s="9"/>
      <c r="U1486" s="9"/>
      <c r="W1486" s="12"/>
      <c r="X1486" s="10"/>
      <c r="Z1486" s="11"/>
    </row>
    <row r="1487" spans="7:26" x14ac:dyDescent="0.3">
      <c r="G1487" s="12"/>
      <c r="M1487" s="9"/>
      <c r="N1487" s="9"/>
      <c r="O1487" s="9"/>
      <c r="P1487" s="9"/>
      <c r="Q1487" s="9"/>
      <c r="R1487" s="9"/>
      <c r="T1487" s="9"/>
      <c r="U1487" s="9"/>
      <c r="W1487" s="12"/>
      <c r="X1487" s="10"/>
      <c r="Z1487" s="11"/>
    </row>
    <row r="1488" spans="7:26" x14ac:dyDescent="0.3">
      <c r="G1488" s="12"/>
      <c r="M1488" s="9"/>
      <c r="N1488" s="9"/>
      <c r="O1488" s="9"/>
      <c r="P1488" s="9"/>
      <c r="Q1488" s="9"/>
      <c r="R1488" s="9"/>
      <c r="T1488" s="9"/>
      <c r="U1488" s="9"/>
      <c r="W1488" s="12"/>
      <c r="X1488" s="10"/>
      <c r="Z1488" s="11"/>
    </row>
    <row r="1489" spans="7:26" x14ac:dyDescent="0.3">
      <c r="G1489" s="12"/>
      <c r="M1489" s="9"/>
      <c r="N1489" s="9"/>
      <c r="O1489" s="9"/>
      <c r="P1489" s="9"/>
      <c r="Q1489" s="9"/>
      <c r="R1489" s="9"/>
      <c r="T1489" s="9"/>
      <c r="U1489" s="9"/>
      <c r="W1489" s="12"/>
      <c r="X1489" s="10"/>
      <c r="Z1489" s="11"/>
    </row>
    <row r="1490" spans="7:26" x14ac:dyDescent="0.3">
      <c r="G1490" s="12"/>
      <c r="M1490" s="9"/>
      <c r="N1490" s="9"/>
      <c r="O1490" s="9"/>
      <c r="P1490" s="9"/>
      <c r="Q1490" s="9"/>
      <c r="R1490" s="9"/>
      <c r="T1490" s="9"/>
      <c r="U1490" s="9"/>
      <c r="W1490" s="12"/>
      <c r="X1490" s="10"/>
      <c r="Z1490" s="11"/>
    </row>
    <row r="1491" spans="7:26" x14ac:dyDescent="0.3">
      <c r="G1491" s="12"/>
      <c r="M1491" s="9"/>
      <c r="N1491" s="9"/>
      <c r="O1491" s="9"/>
      <c r="P1491" s="9"/>
      <c r="Q1491" s="9"/>
      <c r="R1491" s="9"/>
      <c r="T1491" s="9"/>
      <c r="U1491" s="9"/>
      <c r="W1491" s="12"/>
      <c r="X1491" s="10"/>
      <c r="Z1491" s="11"/>
    </row>
    <row r="1492" spans="7:26" x14ac:dyDescent="0.3">
      <c r="G1492" s="12"/>
      <c r="M1492" s="9"/>
      <c r="N1492" s="9"/>
      <c r="O1492" s="9"/>
      <c r="P1492" s="9"/>
      <c r="Q1492" s="9"/>
      <c r="R1492" s="9"/>
      <c r="T1492" s="9"/>
      <c r="U1492" s="9"/>
      <c r="W1492" s="12"/>
      <c r="X1492" s="10"/>
      <c r="Z1492" s="11"/>
    </row>
    <row r="1493" spans="7:26" x14ac:dyDescent="0.3">
      <c r="G1493" s="12"/>
      <c r="M1493" s="9"/>
      <c r="N1493" s="9"/>
      <c r="O1493" s="9"/>
      <c r="P1493" s="9"/>
      <c r="Q1493" s="9"/>
      <c r="R1493" s="9"/>
      <c r="T1493" s="9"/>
      <c r="U1493" s="9"/>
      <c r="W1493" s="12"/>
      <c r="X1493" s="10"/>
      <c r="Z1493" s="11"/>
    </row>
    <row r="1494" spans="7:26" x14ac:dyDescent="0.3">
      <c r="G1494" s="12"/>
      <c r="M1494" s="9"/>
      <c r="N1494" s="9"/>
      <c r="O1494" s="9"/>
      <c r="P1494" s="9"/>
      <c r="Q1494" s="9"/>
      <c r="R1494" s="9"/>
      <c r="T1494" s="9"/>
      <c r="U1494" s="9"/>
      <c r="W1494" s="12"/>
      <c r="X1494" s="10"/>
      <c r="Z1494" s="11"/>
    </row>
    <row r="1495" spans="7:26" x14ac:dyDescent="0.3">
      <c r="G1495" s="12"/>
      <c r="M1495" s="9"/>
      <c r="N1495" s="9"/>
      <c r="O1495" s="9"/>
      <c r="P1495" s="9"/>
      <c r="Q1495" s="9"/>
      <c r="R1495" s="9"/>
      <c r="T1495" s="9"/>
      <c r="U1495" s="9"/>
      <c r="W1495" s="12"/>
      <c r="X1495" s="10"/>
      <c r="Z1495" s="11"/>
    </row>
    <row r="1496" spans="7:26" x14ac:dyDescent="0.3">
      <c r="G1496" s="12"/>
      <c r="M1496" s="9"/>
      <c r="N1496" s="9"/>
      <c r="O1496" s="9"/>
      <c r="P1496" s="9"/>
      <c r="Q1496" s="9"/>
      <c r="R1496" s="9"/>
      <c r="T1496" s="9"/>
      <c r="U1496" s="9"/>
      <c r="W1496" s="12"/>
      <c r="X1496" s="10"/>
      <c r="Z1496" s="11"/>
    </row>
    <row r="1497" spans="7:26" x14ac:dyDescent="0.3">
      <c r="G1497" s="12"/>
      <c r="M1497" s="9"/>
      <c r="N1497" s="9"/>
      <c r="O1497" s="9"/>
      <c r="P1497" s="9"/>
      <c r="Q1497" s="9"/>
      <c r="R1497" s="9"/>
      <c r="T1497" s="9"/>
      <c r="U1497" s="9"/>
      <c r="W1497" s="12"/>
      <c r="X1497" s="10"/>
      <c r="Z1497" s="11"/>
    </row>
    <row r="1498" spans="7:26" x14ac:dyDescent="0.3">
      <c r="G1498" s="12"/>
      <c r="M1498" s="9"/>
      <c r="N1498" s="9"/>
      <c r="O1498" s="9"/>
      <c r="P1498" s="9"/>
      <c r="Q1498" s="9"/>
      <c r="R1498" s="9"/>
      <c r="T1498" s="9"/>
      <c r="U1498" s="9"/>
      <c r="W1498" s="12"/>
      <c r="X1498" s="10"/>
      <c r="Z1498" s="11"/>
    </row>
    <row r="1499" spans="7:26" x14ac:dyDescent="0.3">
      <c r="G1499" s="12"/>
      <c r="M1499" s="9"/>
      <c r="N1499" s="9"/>
      <c r="O1499" s="9"/>
      <c r="P1499" s="9"/>
      <c r="Q1499" s="9"/>
      <c r="R1499" s="9"/>
      <c r="T1499" s="9"/>
      <c r="U1499" s="9"/>
      <c r="W1499" s="12"/>
      <c r="X1499" s="10"/>
      <c r="Z1499" s="11"/>
    </row>
    <row r="1500" spans="7:26" x14ac:dyDescent="0.3">
      <c r="G1500" s="12"/>
      <c r="M1500" s="9"/>
      <c r="N1500" s="9"/>
      <c r="O1500" s="9"/>
      <c r="P1500" s="9"/>
      <c r="Q1500" s="9"/>
      <c r="R1500" s="9"/>
      <c r="T1500" s="9"/>
      <c r="U1500" s="9"/>
      <c r="W1500" s="12"/>
      <c r="X1500" s="10"/>
      <c r="Z1500" s="11"/>
    </row>
    <row r="1501" spans="7:26" x14ac:dyDescent="0.3">
      <c r="G1501" s="12"/>
      <c r="M1501" s="9"/>
      <c r="N1501" s="9"/>
      <c r="O1501" s="9"/>
      <c r="P1501" s="9"/>
      <c r="Q1501" s="9"/>
      <c r="R1501" s="9"/>
      <c r="T1501" s="9"/>
      <c r="U1501" s="9"/>
      <c r="W1501" s="12"/>
      <c r="X1501" s="10"/>
      <c r="Z1501" s="11"/>
    </row>
    <row r="1502" spans="7:26" x14ac:dyDescent="0.3">
      <c r="G1502" s="12"/>
      <c r="M1502" s="9"/>
      <c r="N1502" s="9"/>
      <c r="O1502" s="9"/>
      <c r="P1502" s="9"/>
      <c r="Q1502" s="9"/>
      <c r="R1502" s="9"/>
      <c r="T1502" s="9"/>
      <c r="U1502" s="9"/>
      <c r="W1502" s="12"/>
      <c r="X1502" s="10"/>
      <c r="Z1502" s="11"/>
    </row>
    <row r="1503" spans="7:26" x14ac:dyDescent="0.3">
      <c r="G1503" s="12"/>
      <c r="M1503" s="9"/>
      <c r="N1503" s="9"/>
      <c r="O1503" s="9"/>
      <c r="P1503" s="9"/>
      <c r="Q1503" s="9"/>
      <c r="R1503" s="9"/>
      <c r="T1503" s="9"/>
      <c r="U1503" s="9"/>
      <c r="W1503" s="12"/>
      <c r="X1503" s="10"/>
      <c r="Z1503" s="11"/>
    </row>
    <row r="1504" spans="7:26" x14ac:dyDescent="0.3">
      <c r="G1504" s="12"/>
      <c r="M1504" s="9"/>
      <c r="N1504" s="9"/>
      <c r="O1504" s="9"/>
      <c r="P1504" s="9"/>
      <c r="Q1504" s="9"/>
      <c r="R1504" s="9"/>
      <c r="T1504" s="9"/>
      <c r="U1504" s="9"/>
      <c r="W1504" s="12"/>
      <c r="X1504" s="10"/>
      <c r="Z1504" s="11"/>
    </row>
    <row r="1505" spans="7:26" x14ac:dyDescent="0.3">
      <c r="G1505" s="12"/>
      <c r="M1505" s="9"/>
      <c r="N1505" s="9"/>
      <c r="O1505" s="9"/>
      <c r="P1505" s="9"/>
      <c r="Q1505" s="9"/>
      <c r="R1505" s="9"/>
      <c r="T1505" s="9"/>
      <c r="U1505" s="9"/>
      <c r="W1505" s="12"/>
      <c r="X1505" s="10"/>
      <c r="Z1505" s="11"/>
    </row>
    <row r="1506" spans="7:26" x14ac:dyDescent="0.3">
      <c r="G1506" s="12"/>
      <c r="M1506" s="9"/>
      <c r="N1506" s="9"/>
      <c r="O1506" s="9"/>
      <c r="P1506" s="9"/>
      <c r="Q1506" s="9"/>
      <c r="R1506" s="9"/>
      <c r="T1506" s="9"/>
      <c r="U1506" s="9"/>
      <c r="W1506" s="12"/>
      <c r="X1506" s="10"/>
      <c r="Z1506" s="11"/>
    </row>
    <row r="1507" spans="7:26" x14ac:dyDescent="0.3">
      <c r="G1507" s="12"/>
      <c r="M1507" s="9"/>
      <c r="N1507" s="9"/>
      <c r="O1507" s="9"/>
      <c r="P1507" s="9"/>
      <c r="Q1507" s="9"/>
      <c r="R1507" s="9"/>
      <c r="T1507" s="9"/>
      <c r="U1507" s="9"/>
      <c r="W1507" s="12"/>
      <c r="X1507" s="10"/>
      <c r="Z1507" s="11"/>
    </row>
    <row r="1508" spans="7:26" x14ac:dyDescent="0.3">
      <c r="G1508" s="12"/>
      <c r="M1508" s="9"/>
      <c r="N1508" s="9"/>
      <c r="O1508" s="9"/>
      <c r="P1508" s="9"/>
      <c r="Q1508" s="9"/>
      <c r="R1508" s="9"/>
      <c r="T1508" s="9"/>
      <c r="U1508" s="9"/>
      <c r="W1508" s="12"/>
      <c r="X1508" s="10"/>
      <c r="Z1508" s="11"/>
    </row>
    <row r="1509" spans="7:26" x14ac:dyDescent="0.3">
      <c r="G1509" s="12"/>
      <c r="M1509" s="9"/>
      <c r="N1509" s="9"/>
      <c r="O1509" s="9"/>
      <c r="P1509" s="9"/>
      <c r="Q1509" s="9"/>
      <c r="R1509" s="9"/>
      <c r="T1509" s="9"/>
      <c r="U1509" s="9"/>
      <c r="W1509" s="12"/>
      <c r="X1509" s="10"/>
      <c r="Z1509" s="11"/>
    </row>
    <row r="1510" spans="7:26" x14ac:dyDescent="0.3">
      <c r="G1510" s="12"/>
      <c r="M1510" s="9"/>
      <c r="N1510" s="9"/>
      <c r="O1510" s="9"/>
      <c r="P1510" s="9"/>
      <c r="Q1510" s="9"/>
      <c r="R1510" s="9"/>
      <c r="T1510" s="9"/>
      <c r="U1510" s="9"/>
      <c r="W1510" s="12"/>
      <c r="X1510" s="10"/>
      <c r="Z1510" s="11"/>
    </row>
    <row r="1511" spans="7:26" x14ac:dyDescent="0.3">
      <c r="G1511" s="12"/>
      <c r="M1511" s="9"/>
      <c r="N1511" s="9"/>
      <c r="O1511" s="9"/>
      <c r="P1511" s="9"/>
      <c r="Q1511" s="9"/>
      <c r="R1511" s="9"/>
      <c r="T1511" s="9"/>
      <c r="U1511" s="9"/>
      <c r="W1511" s="12"/>
      <c r="X1511" s="10"/>
      <c r="Z1511" s="11"/>
    </row>
    <row r="1512" spans="7:26" x14ac:dyDescent="0.3">
      <c r="G1512" s="12"/>
      <c r="M1512" s="9"/>
      <c r="N1512" s="9"/>
      <c r="O1512" s="9"/>
      <c r="P1512" s="9"/>
      <c r="Q1512" s="9"/>
      <c r="R1512" s="9"/>
      <c r="T1512" s="9"/>
      <c r="U1512" s="9"/>
      <c r="W1512" s="12"/>
      <c r="X1512" s="10"/>
      <c r="Z1512" s="11"/>
    </row>
    <row r="1513" spans="7:26" x14ac:dyDescent="0.3">
      <c r="G1513" s="12"/>
      <c r="M1513" s="9"/>
      <c r="N1513" s="9"/>
      <c r="O1513" s="9"/>
      <c r="P1513" s="9"/>
      <c r="Q1513" s="9"/>
      <c r="R1513" s="9"/>
      <c r="T1513" s="9"/>
      <c r="U1513" s="9"/>
      <c r="W1513" s="12"/>
      <c r="X1513" s="10"/>
      <c r="Z1513" s="11"/>
    </row>
    <row r="1514" spans="7:26" x14ac:dyDescent="0.3">
      <c r="G1514" s="12"/>
      <c r="M1514" s="9"/>
      <c r="N1514" s="9"/>
      <c r="O1514" s="9"/>
      <c r="P1514" s="9"/>
      <c r="Q1514" s="9"/>
      <c r="R1514" s="9"/>
      <c r="T1514" s="9"/>
      <c r="U1514" s="9"/>
      <c r="W1514" s="12"/>
      <c r="X1514" s="10"/>
      <c r="Z1514" s="11"/>
    </row>
    <row r="1515" spans="7:26" x14ac:dyDescent="0.3">
      <c r="G1515" s="12"/>
      <c r="M1515" s="9"/>
      <c r="N1515" s="9"/>
      <c r="O1515" s="9"/>
      <c r="P1515" s="9"/>
      <c r="Q1515" s="9"/>
      <c r="R1515" s="9"/>
      <c r="T1515" s="9"/>
      <c r="U1515" s="9"/>
      <c r="W1515" s="12"/>
      <c r="X1515" s="10"/>
      <c r="Z1515" s="11"/>
    </row>
    <row r="1516" spans="7:26" x14ac:dyDescent="0.3">
      <c r="G1516" s="12"/>
      <c r="M1516" s="9"/>
      <c r="N1516" s="9"/>
      <c r="O1516" s="9"/>
      <c r="P1516" s="9"/>
      <c r="Q1516" s="9"/>
      <c r="R1516" s="9"/>
      <c r="T1516" s="9"/>
      <c r="U1516" s="9"/>
      <c r="W1516" s="12"/>
      <c r="X1516" s="10"/>
      <c r="Z1516" s="11"/>
    </row>
    <row r="1517" spans="7:26" x14ac:dyDescent="0.3">
      <c r="G1517" s="12"/>
      <c r="M1517" s="9"/>
      <c r="N1517" s="9"/>
      <c r="O1517" s="9"/>
      <c r="P1517" s="9"/>
      <c r="Q1517" s="9"/>
      <c r="R1517" s="9"/>
      <c r="T1517" s="9"/>
      <c r="U1517" s="9"/>
      <c r="W1517" s="12"/>
      <c r="X1517" s="10"/>
      <c r="Z1517" s="11"/>
    </row>
    <row r="1518" spans="7:26" x14ac:dyDescent="0.3">
      <c r="G1518" s="12"/>
      <c r="M1518" s="9"/>
      <c r="N1518" s="9"/>
      <c r="O1518" s="9"/>
      <c r="P1518" s="9"/>
      <c r="Q1518" s="9"/>
      <c r="R1518" s="9"/>
      <c r="T1518" s="9"/>
      <c r="U1518" s="9"/>
      <c r="W1518" s="12"/>
      <c r="X1518" s="10"/>
      <c r="Z1518" s="11"/>
    </row>
    <row r="1519" spans="7:26" x14ac:dyDescent="0.3">
      <c r="G1519" s="12"/>
      <c r="M1519" s="9"/>
      <c r="N1519" s="9"/>
      <c r="O1519" s="9"/>
      <c r="P1519" s="9"/>
      <c r="Q1519" s="9"/>
      <c r="R1519" s="9"/>
      <c r="T1519" s="9"/>
      <c r="U1519" s="9"/>
      <c r="W1519" s="12"/>
      <c r="X1519" s="10"/>
      <c r="Z1519" s="11"/>
    </row>
    <row r="1520" spans="7:26" x14ac:dyDescent="0.3">
      <c r="G1520" s="12"/>
      <c r="M1520" s="9"/>
      <c r="N1520" s="9"/>
      <c r="O1520" s="9"/>
      <c r="P1520" s="9"/>
      <c r="Q1520" s="9"/>
      <c r="R1520" s="9"/>
      <c r="T1520" s="9"/>
      <c r="U1520" s="9"/>
      <c r="W1520" s="12"/>
      <c r="X1520" s="10"/>
      <c r="Z1520" s="11"/>
    </row>
    <row r="1521" spans="7:26" x14ac:dyDescent="0.3">
      <c r="G1521" s="12"/>
      <c r="M1521" s="9"/>
      <c r="N1521" s="9"/>
      <c r="O1521" s="9"/>
      <c r="P1521" s="9"/>
      <c r="Q1521" s="9"/>
      <c r="R1521" s="9"/>
      <c r="T1521" s="9"/>
      <c r="U1521" s="9"/>
      <c r="W1521" s="12"/>
      <c r="X1521" s="10"/>
      <c r="Z1521" s="11"/>
    </row>
    <row r="1522" spans="7:26" x14ac:dyDescent="0.3">
      <c r="G1522" s="12"/>
      <c r="M1522" s="9"/>
      <c r="N1522" s="9"/>
      <c r="O1522" s="9"/>
      <c r="P1522" s="9"/>
      <c r="Q1522" s="9"/>
      <c r="R1522" s="9"/>
      <c r="T1522" s="9"/>
      <c r="U1522" s="9"/>
      <c r="W1522" s="12"/>
      <c r="X1522" s="10"/>
      <c r="Z1522" s="11"/>
    </row>
    <row r="1523" spans="7:26" x14ac:dyDescent="0.3">
      <c r="G1523" s="12"/>
      <c r="M1523" s="9"/>
      <c r="N1523" s="9"/>
      <c r="O1523" s="9"/>
      <c r="P1523" s="9"/>
      <c r="Q1523" s="9"/>
      <c r="R1523" s="9"/>
      <c r="T1523" s="9"/>
      <c r="U1523" s="9"/>
      <c r="W1523" s="12"/>
      <c r="X1523" s="10"/>
      <c r="Z1523" s="11"/>
    </row>
    <row r="1524" spans="7:26" x14ac:dyDescent="0.3">
      <c r="G1524" s="12"/>
      <c r="M1524" s="9"/>
      <c r="N1524" s="9"/>
      <c r="O1524" s="9"/>
      <c r="P1524" s="9"/>
      <c r="Q1524" s="9"/>
      <c r="R1524" s="9"/>
      <c r="T1524" s="9"/>
      <c r="U1524" s="9"/>
      <c r="W1524" s="12"/>
      <c r="X1524" s="10"/>
      <c r="Z1524" s="11"/>
    </row>
    <row r="1525" spans="7:26" x14ac:dyDescent="0.3">
      <c r="G1525" s="12"/>
      <c r="M1525" s="9"/>
      <c r="N1525" s="9"/>
      <c r="O1525" s="9"/>
      <c r="P1525" s="9"/>
      <c r="Q1525" s="9"/>
      <c r="R1525" s="9"/>
      <c r="T1525" s="9"/>
      <c r="U1525" s="9"/>
      <c r="W1525" s="12"/>
      <c r="X1525" s="10"/>
      <c r="Z1525" s="11"/>
    </row>
    <row r="1526" spans="7:26" x14ac:dyDescent="0.3">
      <c r="G1526" s="12"/>
      <c r="M1526" s="9"/>
      <c r="N1526" s="9"/>
      <c r="O1526" s="9"/>
      <c r="P1526" s="9"/>
      <c r="Q1526" s="9"/>
      <c r="R1526" s="9"/>
      <c r="T1526" s="9"/>
      <c r="U1526" s="9"/>
      <c r="W1526" s="12"/>
      <c r="X1526" s="10"/>
      <c r="Z1526" s="11"/>
    </row>
    <row r="1527" spans="7:26" x14ac:dyDescent="0.3">
      <c r="G1527" s="12"/>
      <c r="M1527" s="9"/>
      <c r="N1527" s="9"/>
      <c r="O1527" s="9"/>
      <c r="P1527" s="9"/>
      <c r="Q1527" s="9"/>
      <c r="R1527" s="9"/>
      <c r="T1527" s="9"/>
      <c r="U1527" s="9"/>
      <c r="W1527" s="12"/>
      <c r="X1527" s="10"/>
      <c r="Z1527" s="11"/>
    </row>
    <row r="1528" spans="7:26" x14ac:dyDescent="0.3">
      <c r="G1528" s="12"/>
      <c r="M1528" s="9"/>
      <c r="N1528" s="9"/>
      <c r="O1528" s="9"/>
      <c r="P1528" s="9"/>
      <c r="Q1528" s="9"/>
      <c r="R1528" s="9"/>
      <c r="T1528" s="9"/>
      <c r="U1528" s="9"/>
      <c r="W1528" s="12"/>
      <c r="X1528" s="10"/>
      <c r="Z1528" s="11"/>
    </row>
    <row r="1529" spans="7:26" x14ac:dyDescent="0.3">
      <c r="G1529" s="12"/>
      <c r="M1529" s="9"/>
      <c r="N1529" s="9"/>
      <c r="O1529" s="9"/>
      <c r="P1529" s="9"/>
      <c r="Q1529" s="9"/>
      <c r="R1529" s="9"/>
      <c r="T1529" s="9"/>
      <c r="U1529" s="9"/>
      <c r="W1529" s="12"/>
      <c r="X1529" s="10"/>
      <c r="Z1529" s="11"/>
    </row>
    <row r="1530" spans="7:26" x14ac:dyDescent="0.3">
      <c r="G1530" s="12"/>
      <c r="M1530" s="9"/>
      <c r="N1530" s="9"/>
      <c r="O1530" s="9"/>
      <c r="P1530" s="9"/>
      <c r="Q1530" s="9"/>
      <c r="R1530" s="9"/>
      <c r="T1530" s="9"/>
      <c r="U1530" s="9"/>
      <c r="W1530" s="12"/>
      <c r="X1530" s="10"/>
      <c r="Z1530" s="11"/>
    </row>
    <row r="1531" spans="7:26" x14ac:dyDescent="0.3">
      <c r="G1531" s="12"/>
      <c r="M1531" s="9"/>
      <c r="N1531" s="9"/>
      <c r="O1531" s="9"/>
      <c r="P1531" s="9"/>
      <c r="Q1531" s="9"/>
      <c r="R1531" s="9"/>
      <c r="T1531" s="9"/>
      <c r="U1531" s="9"/>
      <c r="W1531" s="12"/>
      <c r="X1531" s="10"/>
      <c r="Z1531" s="11"/>
    </row>
    <row r="1532" spans="7:26" x14ac:dyDescent="0.3">
      <c r="G1532" s="12"/>
      <c r="M1532" s="9"/>
      <c r="N1532" s="9"/>
      <c r="O1532" s="9"/>
      <c r="P1532" s="9"/>
      <c r="Q1532" s="9"/>
      <c r="R1532" s="9"/>
      <c r="T1532" s="9"/>
      <c r="U1532" s="9"/>
      <c r="W1532" s="12"/>
      <c r="X1532" s="10"/>
      <c r="Z1532" s="11"/>
    </row>
    <row r="1533" spans="7:26" x14ac:dyDescent="0.3">
      <c r="G1533" s="12"/>
      <c r="M1533" s="9"/>
      <c r="N1533" s="9"/>
      <c r="O1533" s="9"/>
      <c r="P1533" s="9"/>
      <c r="Q1533" s="9"/>
      <c r="R1533" s="9"/>
      <c r="T1533" s="9"/>
      <c r="U1533" s="9"/>
      <c r="W1533" s="12"/>
      <c r="X1533" s="10"/>
      <c r="Z1533" s="11"/>
    </row>
    <row r="1534" spans="7:26" x14ac:dyDescent="0.3">
      <c r="G1534" s="12"/>
      <c r="M1534" s="9"/>
      <c r="N1534" s="9"/>
      <c r="O1534" s="9"/>
      <c r="P1534" s="9"/>
      <c r="Q1534" s="9"/>
      <c r="R1534" s="9"/>
      <c r="T1534" s="9"/>
      <c r="U1534" s="9"/>
      <c r="W1534" s="12"/>
      <c r="X1534" s="10"/>
      <c r="Z1534" s="11"/>
    </row>
    <row r="1535" spans="7:26" x14ac:dyDescent="0.3">
      <c r="G1535" s="12"/>
      <c r="M1535" s="9"/>
      <c r="N1535" s="9"/>
      <c r="O1535" s="9"/>
      <c r="P1535" s="9"/>
      <c r="Q1535" s="9"/>
      <c r="R1535" s="9"/>
      <c r="T1535" s="9"/>
      <c r="U1535" s="9"/>
      <c r="W1535" s="12"/>
      <c r="X1535" s="10"/>
      <c r="Z1535" s="11"/>
    </row>
    <row r="1536" spans="7:26" x14ac:dyDescent="0.3">
      <c r="G1536" s="12"/>
      <c r="M1536" s="9"/>
      <c r="N1536" s="9"/>
      <c r="O1536" s="9"/>
      <c r="P1536" s="9"/>
      <c r="Q1536" s="9"/>
      <c r="R1536" s="9"/>
      <c r="T1536" s="9"/>
      <c r="U1536" s="9"/>
      <c r="W1536" s="12"/>
      <c r="X1536" s="10"/>
      <c r="Z1536" s="11"/>
    </row>
    <row r="1537" spans="7:26" x14ac:dyDescent="0.3">
      <c r="G1537" s="12"/>
      <c r="M1537" s="9"/>
      <c r="N1537" s="9"/>
      <c r="O1537" s="9"/>
      <c r="P1537" s="9"/>
      <c r="Q1537" s="9"/>
      <c r="R1537" s="9"/>
      <c r="T1537" s="9"/>
      <c r="U1537" s="9"/>
      <c r="W1537" s="12"/>
      <c r="X1537" s="10"/>
      <c r="Z1537" s="11"/>
    </row>
    <row r="1538" spans="7:26" x14ac:dyDescent="0.3">
      <c r="G1538" s="12"/>
      <c r="M1538" s="9"/>
      <c r="N1538" s="9"/>
      <c r="O1538" s="9"/>
      <c r="P1538" s="9"/>
      <c r="Q1538" s="9"/>
      <c r="R1538" s="9"/>
      <c r="T1538" s="9"/>
      <c r="U1538" s="9"/>
      <c r="W1538" s="12"/>
      <c r="X1538" s="10"/>
      <c r="Z1538" s="11"/>
    </row>
    <row r="1539" spans="7:26" x14ac:dyDescent="0.3">
      <c r="G1539" s="12"/>
      <c r="M1539" s="9"/>
      <c r="N1539" s="9"/>
      <c r="O1539" s="9"/>
      <c r="P1539" s="9"/>
      <c r="Q1539" s="9"/>
      <c r="R1539" s="9"/>
      <c r="T1539" s="9"/>
      <c r="U1539" s="9"/>
      <c r="W1539" s="12"/>
      <c r="X1539" s="10"/>
      <c r="Z1539" s="11"/>
    </row>
    <row r="1540" spans="7:26" x14ac:dyDescent="0.3">
      <c r="G1540" s="12"/>
      <c r="M1540" s="9"/>
      <c r="N1540" s="9"/>
      <c r="O1540" s="9"/>
      <c r="P1540" s="9"/>
      <c r="Q1540" s="9"/>
      <c r="R1540" s="9"/>
      <c r="T1540" s="9"/>
      <c r="U1540" s="9"/>
      <c r="W1540" s="12"/>
      <c r="X1540" s="10"/>
      <c r="Z1540" s="11"/>
    </row>
    <row r="1541" spans="7:26" x14ac:dyDescent="0.3">
      <c r="G1541" s="12"/>
      <c r="M1541" s="9"/>
      <c r="N1541" s="9"/>
      <c r="O1541" s="9"/>
      <c r="P1541" s="9"/>
      <c r="Q1541" s="9"/>
      <c r="R1541" s="9"/>
      <c r="T1541" s="9"/>
      <c r="U1541" s="9"/>
      <c r="W1541" s="12"/>
      <c r="X1541" s="10"/>
      <c r="Z1541" s="11"/>
    </row>
    <row r="1542" spans="7:26" x14ac:dyDescent="0.3">
      <c r="G1542" s="12"/>
      <c r="M1542" s="9"/>
      <c r="N1542" s="9"/>
      <c r="O1542" s="9"/>
      <c r="P1542" s="9"/>
      <c r="Q1542" s="9"/>
      <c r="R1542" s="9"/>
      <c r="T1542" s="9"/>
      <c r="U1542" s="9"/>
      <c r="W1542" s="12"/>
      <c r="X1542" s="10"/>
      <c r="Z1542" s="11"/>
    </row>
    <row r="1543" spans="7:26" x14ac:dyDescent="0.3">
      <c r="G1543" s="12"/>
      <c r="M1543" s="9"/>
      <c r="N1543" s="9"/>
      <c r="O1543" s="9"/>
      <c r="P1543" s="9"/>
      <c r="Q1543" s="9"/>
      <c r="R1543" s="9"/>
      <c r="T1543" s="9"/>
      <c r="U1543" s="9"/>
      <c r="W1543" s="12"/>
      <c r="X1543" s="10"/>
      <c r="Z1543" s="11"/>
    </row>
    <row r="1544" spans="7:26" x14ac:dyDescent="0.3">
      <c r="G1544" s="12"/>
      <c r="M1544" s="9"/>
      <c r="N1544" s="9"/>
      <c r="O1544" s="9"/>
      <c r="P1544" s="9"/>
      <c r="Q1544" s="9"/>
      <c r="R1544" s="9"/>
      <c r="T1544" s="9"/>
      <c r="U1544" s="9"/>
      <c r="W1544" s="12"/>
      <c r="X1544" s="10"/>
      <c r="Z1544" s="11"/>
    </row>
    <row r="1545" spans="7:26" x14ac:dyDescent="0.3">
      <c r="G1545" s="12"/>
      <c r="M1545" s="9"/>
      <c r="N1545" s="9"/>
      <c r="O1545" s="9"/>
      <c r="P1545" s="9"/>
      <c r="Q1545" s="9"/>
      <c r="R1545" s="9"/>
      <c r="T1545" s="9"/>
      <c r="U1545" s="9"/>
      <c r="W1545" s="12"/>
      <c r="X1545" s="10"/>
      <c r="Z1545" s="11"/>
    </row>
    <row r="1546" spans="7:26" x14ac:dyDescent="0.3">
      <c r="G1546" s="12"/>
      <c r="M1546" s="9"/>
      <c r="N1546" s="9"/>
      <c r="O1546" s="9"/>
      <c r="P1546" s="9"/>
      <c r="Q1546" s="9"/>
      <c r="R1546" s="9"/>
      <c r="T1546" s="9"/>
      <c r="U1546" s="9"/>
      <c r="W1546" s="12"/>
      <c r="X1546" s="10"/>
      <c r="Z1546" s="11"/>
    </row>
    <row r="1547" spans="7:26" x14ac:dyDescent="0.3">
      <c r="G1547" s="12"/>
      <c r="M1547" s="9"/>
      <c r="N1547" s="9"/>
      <c r="O1547" s="9"/>
      <c r="P1547" s="9"/>
      <c r="Q1547" s="9"/>
      <c r="R1547" s="9"/>
      <c r="T1547" s="9"/>
      <c r="U1547" s="9"/>
      <c r="W1547" s="12"/>
      <c r="X1547" s="10"/>
      <c r="Z1547" s="11"/>
    </row>
    <row r="1548" spans="7:26" x14ac:dyDescent="0.3">
      <c r="G1548" s="12"/>
      <c r="M1548" s="9"/>
      <c r="N1548" s="9"/>
      <c r="O1548" s="9"/>
      <c r="P1548" s="9"/>
      <c r="Q1548" s="9"/>
      <c r="R1548" s="9"/>
      <c r="T1548" s="9"/>
      <c r="U1548" s="9"/>
      <c r="W1548" s="12"/>
      <c r="X1548" s="10"/>
      <c r="Z1548" s="11"/>
    </row>
    <row r="1549" spans="7:26" x14ac:dyDescent="0.3">
      <c r="G1549" s="12"/>
      <c r="M1549" s="9"/>
      <c r="N1549" s="9"/>
      <c r="O1549" s="9"/>
      <c r="P1549" s="9"/>
      <c r="Q1549" s="9"/>
      <c r="R1549" s="9"/>
      <c r="T1549" s="9"/>
      <c r="U1549" s="9"/>
      <c r="W1549" s="12"/>
      <c r="X1549" s="10"/>
      <c r="Z1549" s="11"/>
    </row>
    <row r="1550" spans="7:26" x14ac:dyDescent="0.3">
      <c r="G1550" s="12"/>
      <c r="M1550" s="9"/>
      <c r="N1550" s="9"/>
      <c r="O1550" s="9"/>
      <c r="P1550" s="9"/>
      <c r="Q1550" s="9"/>
      <c r="R1550" s="9"/>
      <c r="T1550" s="9"/>
      <c r="U1550" s="9"/>
      <c r="W1550" s="12"/>
      <c r="X1550" s="10"/>
      <c r="Z1550" s="11"/>
    </row>
    <row r="1551" spans="7:26" x14ac:dyDescent="0.3">
      <c r="G1551" s="12"/>
      <c r="M1551" s="9"/>
      <c r="N1551" s="9"/>
      <c r="O1551" s="9"/>
      <c r="P1551" s="9"/>
      <c r="Q1551" s="9"/>
      <c r="R1551" s="9"/>
      <c r="T1551" s="9"/>
      <c r="U1551" s="9"/>
      <c r="W1551" s="12"/>
      <c r="X1551" s="10"/>
      <c r="Z1551" s="11"/>
    </row>
    <row r="1552" spans="7:26" x14ac:dyDescent="0.3">
      <c r="G1552" s="12"/>
      <c r="M1552" s="9"/>
      <c r="N1552" s="9"/>
      <c r="O1552" s="9"/>
      <c r="P1552" s="9"/>
      <c r="Q1552" s="9"/>
      <c r="R1552" s="9"/>
      <c r="T1552" s="9"/>
      <c r="U1552" s="9"/>
      <c r="W1552" s="12"/>
      <c r="X1552" s="10"/>
      <c r="Z1552" s="11"/>
    </row>
    <row r="1553" spans="7:26" x14ac:dyDescent="0.3">
      <c r="G1553" s="12"/>
      <c r="M1553" s="9"/>
      <c r="N1553" s="9"/>
      <c r="O1553" s="9"/>
      <c r="P1553" s="9"/>
      <c r="Q1553" s="9"/>
      <c r="R1553" s="9"/>
      <c r="T1553" s="9"/>
      <c r="U1553" s="9"/>
      <c r="W1553" s="12"/>
      <c r="X1553" s="10"/>
      <c r="Z1553" s="11"/>
    </row>
    <row r="1554" spans="7:26" x14ac:dyDescent="0.3">
      <c r="G1554" s="12"/>
      <c r="M1554" s="9"/>
      <c r="N1554" s="9"/>
      <c r="O1554" s="9"/>
      <c r="P1554" s="9"/>
      <c r="Q1554" s="9"/>
      <c r="R1554" s="9"/>
      <c r="T1554" s="9"/>
      <c r="U1554" s="9"/>
      <c r="W1554" s="12"/>
      <c r="X1554" s="10"/>
      <c r="Z1554" s="11"/>
    </row>
    <row r="1555" spans="7:26" x14ac:dyDescent="0.3">
      <c r="G1555" s="12"/>
      <c r="M1555" s="9"/>
      <c r="N1555" s="9"/>
      <c r="O1555" s="9"/>
      <c r="P1555" s="9"/>
      <c r="Q1555" s="9"/>
      <c r="R1555" s="9"/>
      <c r="T1555" s="9"/>
      <c r="U1555" s="9"/>
      <c r="W1555" s="12"/>
      <c r="X1555" s="10"/>
      <c r="Z1555" s="11"/>
    </row>
    <row r="1556" spans="7:26" x14ac:dyDescent="0.3">
      <c r="G1556" s="12"/>
      <c r="M1556" s="9"/>
      <c r="N1556" s="9"/>
      <c r="O1556" s="9"/>
      <c r="P1556" s="9"/>
      <c r="Q1556" s="9"/>
      <c r="R1556" s="9"/>
      <c r="T1556" s="9"/>
      <c r="U1556" s="9"/>
      <c r="W1556" s="12"/>
      <c r="X1556" s="10"/>
      <c r="Z1556" s="11"/>
    </row>
    <row r="1557" spans="7:26" x14ac:dyDescent="0.3">
      <c r="G1557" s="12"/>
      <c r="M1557" s="9"/>
      <c r="N1557" s="9"/>
      <c r="O1557" s="9"/>
      <c r="P1557" s="9"/>
      <c r="Q1557" s="9"/>
      <c r="R1557" s="9"/>
      <c r="T1557" s="9"/>
      <c r="U1557" s="9"/>
      <c r="W1557" s="12"/>
      <c r="X1557" s="10"/>
      <c r="Z1557" s="11"/>
    </row>
    <row r="1558" spans="7:26" x14ac:dyDescent="0.3">
      <c r="G1558" s="12"/>
      <c r="M1558" s="9"/>
      <c r="N1558" s="9"/>
      <c r="O1558" s="9"/>
      <c r="P1558" s="9"/>
      <c r="Q1558" s="9"/>
      <c r="R1558" s="9"/>
      <c r="T1558" s="9"/>
      <c r="U1558" s="9"/>
      <c r="W1558" s="12"/>
      <c r="X1558" s="10"/>
      <c r="Z1558" s="11"/>
    </row>
    <row r="1559" spans="7:26" x14ac:dyDescent="0.3">
      <c r="G1559" s="12"/>
      <c r="M1559" s="9"/>
      <c r="N1559" s="9"/>
      <c r="O1559" s="9"/>
      <c r="P1559" s="9"/>
      <c r="Q1559" s="9"/>
      <c r="R1559" s="9"/>
      <c r="T1559" s="9"/>
      <c r="U1559" s="9"/>
      <c r="W1559" s="12"/>
      <c r="X1559" s="10"/>
      <c r="Z1559" s="11"/>
    </row>
    <row r="1560" spans="7:26" x14ac:dyDescent="0.3">
      <c r="G1560" s="12"/>
      <c r="M1560" s="9"/>
      <c r="N1560" s="9"/>
      <c r="O1560" s="9"/>
      <c r="P1560" s="9"/>
      <c r="Q1560" s="9"/>
      <c r="R1560" s="9"/>
      <c r="T1560" s="9"/>
      <c r="U1560" s="9"/>
      <c r="W1560" s="12"/>
      <c r="X1560" s="10"/>
      <c r="Z1560" s="11"/>
    </row>
    <row r="1561" spans="7:26" x14ac:dyDescent="0.3">
      <c r="G1561" s="12"/>
      <c r="M1561" s="9"/>
      <c r="N1561" s="9"/>
      <c r="O1561" s="9"/>
      <c r="P1561" s="9"/>
      <c r="Q1561" s="9"/>
      <c r="R1561" s="9"/>
      <c r="T1561" s="9"/>
      <c r="U1561" s="9"/>
      <c r="W1561" s="12"/>
      <c r="X1561" s="10"/>
      <c r="Z1561" s="11"/>
    </row>
    <row r="1562" spans="7:26" x14ac:dyDescent="0.3">
      <c r="G1562" s="12"/>
      <c r="M1562" s="9"/>
      <c r="N1562" s="9"/>
      <c r="O1562" s="9"/>
      <c r="P1562" s="9"/>
      <c r="Q1562" s="9"/>
      <c r="R1562" s="9"/>
      <c r="T1562" s="9"/>
      <c r="U1562" s="9"/>
      <c r="W1562" s="12"/>
      <c r="X1562" s="10"/>
      <c r="Z1562" s="11"/>
    </row>
    <row r="1563" spans="7:26" x14ac:dyDescent="0.3">
      <c r="G1563" s="12"/>
      <c r="M1563" s="9"/>
      <c r="N1563" s="9"/>
      <c r="O1563" s="9"/>
      <c r="P1563" s="9"/>
      <c r="Q1563" s="9"/>
      <c r="R1563" s="9"/>
      <c r="T1563" s="9"/>
      <c r="U1563" s="9"/>
      <c r="W1563" s="12"/>
      <c r="X1563" s="10"/>
      <c r="Z1563" s="11"/>
    </row>
    <row r="1564" spans="7:26" x14ac:dyDescent="0.3">
      <c r="G1564" s="12"/>
      <c r="M1564" s="9"/>
      <c r="N1564" s="9"/>
      <c r="O1564" s="9"/>
      <c r="P1564" s="9"/>
      <c r="Q1564" s="9"/>
      <c r="R1564" s="9"/>
      <c r="T1564" s="9"/>
      <c r="U1564" s="9"/>
      <c r="W1564" s="12"/>
      <c r="X1564" s="10"/>
      <c r="Z1564" s="11"/>
    </row>
    <row r="1565" spans="7:26" x14ac:dyDescent="0.3">
      <c r="G1565" s="12"/>
      <c r="M1565" s="9"/>
      <c r="N1565" s="9"/>
      <c r="O1565" s="9"/>
      <c r="P1565" s="9"/>
      <c r="Q1565" s="9"/>
      <c r="R1565" s="9"/>
      <c r="T1565" s="9"/>
      <c r="U1565" s="9"/>
      <c r="W1565" s="12"/>
      <c r="X1565" s="10"/>
      <c r="Z1565" s="11"/>
    </row>
    <row r="1566" spans="7:26" x14ac:dyDescent="0.3">
      <c r="G1566" s="12"/>
      <c r="M1566" s="9"/>
      <c r="N1566" s="9"/>
      <c r="O1566" s="9"/>
      <c r="P1566" s="9"/>
      <c r="Q1566" s="9"/>
      <c r="R1566" s="9"/>
      <c r="T1566" s="9"/>
      <c r="U1566" s="9"/>
      <c r="W1566" s="12"/>
      <c r="X1566" s="10"/>
      <c r="Z1566" s="11"/>
    </row>
    <row r="1567" spans="7:26" x14ac:dyDescent="0.3">
      <c r="G1567" s="12"/>
      <c r="M1567" s="9"/>
      <c r="N1567" s="9"/>
      <c r="O1567" s="9"/>
      <c r="P1567" s="9"/>
      <c r="Q1567" s="9"/>
      <c r="R1567" s="9"/>
      <c r="T1567" s="9"/>
      <c r="U1567" s="9"/>
      <c r="W1567" s="12"/>
      <c r="X1567" s="10"/>
      <c r="Z1567" s="11"/>
    </row>
    <row r="1568" spans="7:26" x14ac:dyDescent="0.3">
      <c r="G1568" s="12"/>
      <c r="M1568" s="9"/>
      <c r="N1568" s="9"/>
      <c r="O1568" s="9"/>
      <c r="P1568" s="9"/>
      <c r="Q1568" s="9"/>
      <c r="R1568" s="9"/>
      <c r="T1568" s="9"/>
      <c r="U1568" s="9"/>
      <c r="W1568" s="12"/>
      <c r="X1568" s="10"/>
      <c r="Z1568" s="11"/>
    </row>
    <row r="1569" spans="7:26" x14ac:dyDescent="0.3">
      <c r="G1569" s="12"/>
      <c r="M1569" s="9"/>
      <c r="N1569" s="9"/>
      <c r="O1569" s="9"/>
      <c r="P1569" s="9"/>
      <c r="Q1569" s="9"/>
      <c r="R1569" s="9"/>
      <c r="T1569" s="9"/>
      <c r="U1569" s="9"/>
      <c r="W1569" s="12"/>
      <c r="X1569" s="10"/>
      <c r="Z1569" s="11"/>
    </row>
    <row r="1570" spans="7:26" x14ac:dyDescent="0.3">
      <c r="G1570" s="12"/>
      <c r="M1570" s="9"/>
      <c r="N1570" s="9"/>
      <c r="O1570" s="9"/>
      <c r="P1570" s="9"/>
      <c r="Q1570" s="9"/>
      <c r="R1570" s="9"/>
      <c r="T1570" s="9"/>
      <c r="U1570" s="9"/>
      <c r="W1570" s="12"/>
      <c r="X1570" s="10"/>
      <c r="Z1570" s="11"/>
    </row>
    <row r="1571" spans="7:26" x14ac:dyDescent="0.3">
      <c r="G1571" s="12"/>
      <c r="M1571" s="9"/>
      <c r="N1571" s="9"/>
      <c r="O1571" s="9"/>
      <c r="P1571" s="9"/>
      <c r="Q1571" s="9"/>
      <c r="R1571" s="9"/>
      <c r="T1571" s="9"/>
      <c r="U1571" s="9"/>
      <c r="W1571" s="12"/>
      <c r="X1571" s="10"/>
      <c r="Z1571" s="11"/>
    </row>
    <row r="1572" spans="7:26" x14ac:dyDescent="0.3">
      <c r="G1572" s="12"/>
      <c r="M1572" s="9"/>
      <c r="N1572" s="9"/>
      <c r="O1572" s="9"/>
      <c r="P1572" s="9"/>
      <c r="Q1572" s="9"/>
      <c r="R1572" s="9"/>
      <c r="T1572" s="9"/>
      <c r="U1572" s="9"/>
      <c r="W1572" s="12"/>
      <c r="X1572" s="10"/>
      <c r="Z1572" s="11"/>
    </row>
    <row r="1573" spans="7:26" x14ac:dyDescent="0.3">
      <c r="G1573" s="12"/>
      <c r="M1573" s="9"/>
      <c r="N1573" s="9"/>
      <c r="O1573" s="9"/>
      <c r="P1573" s="9"/>
      <c r="Q1573" s="9"/>
      <c r="R1573" s="9"/>
      <c r="T1573" s="9"/>
      <c r="U1573" s="9"/>
      <c r="W1573" s="12"/>
      <c r="X1573" s="10"/>
      <c r="Z1573" s="11"/>
    </row>
    <row r="1574" spans="7:26" x14ac:dyDescent="0.3">
      <c r="G1574" s="12"/>
      <c r="M1574" s="9"/>
      <c r="N1574" s="9"/>
      <c r="O1574" s="9"/>
      <c r="P1574" s="9"/>
      <c r="Q1574" s="9"/>
      <c r="R1574" s="9"/>
      <c r="T1574" s="9"/>
      <c r="U1574" s="9"/>
      <c r="W1574" s="12"/>
      <c r="X1574" s="10"/>
      <c r="Z1574" s="11"/>
    </row>
    <row r="1575" spans="7:26" x14ac:dyDescent="0.3">
      <c r="G1575" s="12"/>
      <c r="M1575" s="9"/>
      <c r="N1575" s="9"/>
      <c r="O1575" s="9"/>
      <c r="P1575" s="9"/>
      <c r="Q1575" s="9"/>
      <c r="R1575" s="9"/>
      <c r="T1575" s="9"/>
      <c r="U1575" s="9"/>
      <c r="W1575" s="12"/>
      <c r="X1575" s="10"/>
      <c r="Z1575" s="11"/>
    </row>
    <row r="1576" spans="7:26" x14ac:dyDescent="0.3">
      <c r="G1576" s="12"/>
      <c r="M1576" s="9"/>
      <c r="N1576" s="9"/>
      <c r="O1576" s="9"/>
      <c r="P1576" s="9"/>
      <c r="Q1576" s="9"/>
      <c r="R1576" s="9"/>
      <c r="T1576" s="9"/>
      <c r="U1576" s="9"/>
      <c r="W1576" s="12"/>
      <c r="X1576" s="10"/>
      <c r="Z1576" s="11"/>
    </row>
    <row r="1577" spans="7:26" x14ac:dyDescent="0.3">
      <c r="G1577" s="12"/>
      <c r="M1577" s="9"/>
      <c r="N1577" s="9"/>
      <c r="O1577" s="9"/>
      <c r="P1577" s="9"/>
      <c r="Q1577" s="9"/>
      <c r="R1577" s="9"/>
      <c r="T1577" s="9"/>
      <c r="U1577" s="9"/>
      <c r="W1577" s="12"/>
      <c r="X1577" s="10"/>
      <c r="Z1577" s="11"/>
    </row>
    <row r="1578" spans="7:26" x14ac:dyDescent="0.3">
      <c r="G1578" s="12"/>
      <c r="M1578" s="9"/>
      <c r="N1578" s="9"/>
      <c r="O1578" s="9"/>
      <c r="P1578" s="9"/>
      <c r="Q1578" s="9"/>
      <c r="R1578" s="9"/>
      <c r="T1578" s="9"/>
      <c r="U1578" s="9"/>
      <c r="W1578" s="12"/>
      <c r="X1578" s="10"/>
      <c r="Z1578" s="11"/>
    </row>
    <row r="1579" spans="7:26" x14ac:dyDescent="0.3">
      <c r="G1579" s="12"/>
      <c r="M1579" s="9"/>
      <c r="N1579" s="9"/>
      <c r="O1579" s="9"/>
      <c r="P1579" s="9"/>
      <c r="Q1579" s="9"/>
      <c r="R1579" s="9"/>
      <c r="T1579" s="9"/>
      <c r="U1579" s="9"/>
      <c r="W1579" s="12"/>
      <c r="X1579" s="10"/>
      <c r="Z1579" s="11"/>
    </row>
    <row r="1580" spans="7:26" x14ac:dyDescent="0.3">
      <c r="G1580" s="12"/>
      <c r="M1580" s="9"/>
      <c r="N1580" s="9"/>
      <c r="O1580" s="9"/>
      <c r="P1580" s="9"/>
      <c r="Q1580" s="9"/>
      <c r="R1580" s="9"/>
      <c r="T1580" s="9"/>
      <c r="U1580" s="9"/>
      <c r="W1580" s="12"/>
      <c r="X1580" s="10"/>
      <c r="Z1580" s="11"/>
    </row>
    <row r="1581" spans="7:26" x14ac:dyDescent="0.3">
      <c r="G1581" s="12"/>
      <c r="M1581" s="9"/>
      <c r="N1581" s="9"/>
      <c r="O1581" s="9"/>
      <c r="P1581" s="9"/>
      <c r="Q1581" s="9"/>
      <c r="R1581" s="9"/>
      <c r="T1581" s="9"/>
      <c r="U1581" s="9"/>
      <c r="W1581" s="12"/>
      <c r="X1581" s="10"/>
      <c r="Z1581" s="11"/>
    </row>
    <row r="1582" spans="7:26" x14ac:dyDescent="0.3">
      <c r="G1582" s="12"/>
      <c r="M1582" s="9"/>
      <c r="N1582" s="9"/>
      <c r="O1582" s="9"/>
      <c r="P1582" s="9"/>
      <c r="Q1582" s="9"/>
      <c r="R1582" s="9"/>
      <c r="T1582" s="9"/>
      <c r="U1582" s="9"/>
      <c r="W1582" s="12"/>
      <c r="X1582" s="10"/>
      <c r="Z1582" s="11"/>
    </row>
    <row r="1583" spans="7:26" x14ac:dyDescent="0.3">
      <c r="G1583" s="12"/>
      <c r="M1583" s="9"/>
      <c r="N1583" s="9"/>
      <c r="O1583" s="9"/>
      <c r="P1583" s="9"/>
      <c r="Q1583" s="9"/>
      <c r="R1583" s="9"/>
      <c r="T1583" s="9"/>
      <c r="U1583" s="9"/>
      <c r="W1583" s="12"/>
      <c r="X1583" s="10"/>
      <c r="Z1583" s="11"/>
    </row>
    <row r="1584" spans="7:26" x14ac:dyDescent="0.3">
      <c r="G1584" s="12"/>
      <c r="M1584" s="9"/>
      <c r="N1584" s="9"/>
      <c r="O1584" s="9"/>
      <c r="P1584" s="9"/>
      <c r="Q1584" s="9"/>
      <c r="R1584" s="9"/>
      <c r="T1584" s="9"/>
      <c r="U1584" s="9"/>
      <c r="W1584" s="12"/>
      <c r="X1584" s="10"/>
      <c r="Z1584" s="11"/>
    </row>
    <row r="1585" spans="7:26" x14ac:dyDescent="0.3">
      <c r="G1585" s="12"/>
      <c r="M1585" s="9"/>
      <c r="N1585" s="9"/>
      <c r="O1585" s="9"/>
      <c r="P1585" s="9"/>
      <c r="Q1585" s="9"/>
      <c r="R1585" s="9"/>
      <c r="T1585" s="9"/>
      <c r="U1585" s="9"/>
      <c r="W1585" s="12"/>
      <c r="X1585" s="10"/>
      <c r="Z1585" s="11"/>
    </row>
    <row r="1586" spans="7:26" x14ac:dyDescent="0.3">
      <c r="G1586" s="12"/>
      <c r="M1586" s="9"/>
      <c r="N1586" s="9"/>
      <c r="O1586" s="9"/>
      <c r="P1586" s="9"/>
      <c r="Q1586" s="9"/>
      <c r="R1586" s="9"/>
      <c r="T1586" s="9"/>
      <c r="U1586" s="9"/>
      <c r="W1586" s="12"/>
      <c r="X1586" s="10"/>
      <c r="Z1586" s="11"/>
    </row>
    <row r="1587" spans="7:26" x14ac:dyDescent="0.3">
      <c r="G1587" s="12"/>
      <c r="M1587" s="9"/>
      <c r="N1587" s="9"/>
      <c r="O1587" s="9"/>
      <c r="P1587" s="9"/>
      <c r="Q1587" s="9"/>
      <c r="R1587" s="9"/>
      <c r="T1587" s="9"/>
      <c r="U1587" s="9"/>
      <c r="W1587" s="12"/>
      <c r="X1587" s="10"/>
      <c r="Z1587" s="11"/>
    </row>
    <row r="1588" spans="7:26" x14ac:dyDescent="0.3">
      <c r="G1588" s="12"/>
      <c r="M1588" s="9"/>
      <c r="N1588" s="9"/>
      <c r="O1588" s="9"/>
      <c r="P1588" s="9"/>
      <c r="Q1588" s="9"/>
      <c r="R1588" s="9"/>
      <c r="T1588" s="9"/>
      <c r="U1588" s="9"/>
      <c r="W1588" s="12"/>
      <c r="X1588" s="10"/>
      <c r="Z1588" s="11"/>
    </row>
    <row r="1589" spans="7:26" x14ac:dyDescent="0.3">
      <c r="G1589" s="12"/>
      <c r="M1589" s="9"/>
      <c r="N1589" s="9"/>
      <c r="O1589" s="9"/>
      <c r="P1589" s="9"/>
      <c r="Q1589" s="9"/>
      <c r="R1589" s="9"/>
      <c r="T1589" s="9"/>
      <c r="U1589" s="9"/>
      <c r="W1589" s="12"/>
      <c r="X1589" s="10"/>
      <c r="Z1589" s="11"/>
    </row>
    <row r="1590" spans="7:26" x14ac:dyDescent="0.3">
      <c r="G1590" s="12"/>
      <c r="M1590" s="9"/>
      <c r="N1590" s="9"/>
      <c r="O1590" s="9"/>
      <c r="P1590" s="9"/>
      <c r="Q1590" s="9"/>
      <c r="R1590" s="9"/>
      <c r="T1590" s="9"/>
      <c r="U1590" s="9"/>
      <c r="W1590" s="12"/>
      <c r="X1590" s="10"/>
      <c r="Z1590" s="11"/>
    </row>
    <row r="1591" spans="7:26" x14ac:dyDescent="0.3">
      <c r="G1591" s="12"/>
      <c r="M1591" s="9"/>
      <c r="N1591" s="9"/>
      <c r="O1591" s="9"/>
      <c r="P1591" s="9"/>
      <c r="Q1591" s="9"/>
      <c r="R1591" s="9"/>
      <c r="T1591" s="9"/>
      <c r="U1591" s="9"/>
      <c r="W1591" s="12"/>
      <c r="X1591" s="10"/>
      <c r="Z1591" s="11"/>
    </row>
    <row r="1592" spans="7:26" x14ac:dyDescent="0.3">
      <c r="G1592" s="12"/>
      <c r="M1592" s="9"/>
      <c r="N1592" s="9"/>
      <c r="O1592" s="9"/>
      <c r="P1592" s="9"/>
      <c r="Q1592" s="9"/>
      <c r="R1592" s="9"/>
      <c r="T1592" s="9"/>
      <c r="U1592" s="9"/>
      <c r="W1592" s="12"/>
      <c r="X1592" s="10"/>
      <c r="Z1592" s="11"/>
    </row>
    <row r="1593" spans="7:26" x14ac:dyDescent="0.3">
      <c r="G1593" s="12"/>
      <c r="M1593" s="9"/>
      <c r="N1593" s="9"/>
      <c r="O1593" s="9"/>
      <c r="P1593" s="9"/>
      <c r="Q1593" s="9"/>
      <c r="R1593" s="9"/>
      <c r="T1593" s="9"/>
      <c r="U1593" s="9"/>
      <c r="W1593" s="12"/>
      <c r="X1593" s="10"/>
      <c r="Z1593" s="11"/>
    </row>
    <row r="1594" spans="7:26" x14ac:dyDescent="0.3">
      <c r="G1594" s="12"/>
      <c r="M1594" s="9"/>
      <c r="N1594" s="9"/>
      <c r="O1594" s="9"/>
      <c r="P1594" s="9"/>
      <c r="Q1594" s="9"/>
      <c r="R1594" s="9"/>
      <c r="T1594" s="9"/>
      <c r="U1594" s="9"/>
      <c r="W1594" s="12"/>
      <c r="X1594" s="10"/>
      <c r="Z1594" s="11"/>
    </row>
    <row r="1595" spans="7:26" x14ac:dyDescent="0.3">
      <c r="G1595" s="12"/>
      <c r="M1595" s="9"/>
      <c r="N1595" s="9"/>
      <c r="O1595" s="9"/>
      <c r="P1595" s="9"/>
      <c r="Q1595" s="9"/>
      <c r="R1595" s="9"/>
      <c r="T1595" s="9"/>
      <c r="U1595" s="9"/>
      <c r="W1595" s="12"/>
      <c r="X1595" s="10"/>
      <c r="Z1595" s="11"/>
    </row>
    <row r="1596" spans="7:26" x14ac:dyDescent="0.3">
      <c r="G1596" s="12"/>
      <c r="M1596" s="9"/>
      <c r="N1596" s="9"/>
      <c r="O1596" s="9"/>
      <c r="P1596" s="9"/>
      <c r="Q1596" s="9"/>
      <c r="R1596" s="9"/>
      <c r="T1596" s="9"/>
      <c r="U1596" s="9"/>
      <c r="W1596" s="12"/>
      <c r="X1596" s="10"/>
      <c r="Z1596" s="11"/>
    </row>
    <row r="1597" spans="7:26" x14ac:dyDescent="0.3">
      <c r="G1597" s="12"/>
      <c r="M1597" s="9"/>
      <c r="N1597" s="9"/>
      <c r="O1597" s="9"/>
      <c r="P1597" s="9"/>
      <c r="Q1597" s="9"/>
      <c r="R1597" s="9"/>
      <c r="T1597" s="9"/>
      <c r="U1597" s="9"/>
      <c r="W1597" s="12"/>
      <c r="X1597" s="10"/>
      <c r="Z1597" s="11"/>
    </row>
    <row r="1598" spans="7:26" x14ac:dyDescent="0.3">
      <c r="G1598" s="12"/>
      <c r="M1598" s="9"/>
      <c r="N1598" s="9"/>
      <c r="O1598" s="9"/>
      <c r="P1598" s="9"/>
      <c r="Q1598" s="9"/>
      <c r="R1598" s="9"/>
      <c r="T1598" s="9"/>
      <c r="U1598" s="9"/>
      <c r="W1598" s="12"/>
      <c r="X1598" s="10"/>
      <c r="Z1598" s="11"/>
    </row>
    <row r="1599" spans="7:26" x14ac:dyDescent="0.3">
      <c r="G1599" s="12"/>
      <c r="M1599" s="9"/>
      <c r="N1599" s="9"/>
      <c r="O1599" s="9"/>
      <c r="P1599" s="9"/>
      <c r="Q1599" s="9"/>
      <c r="R1599" s="9"/>
      <c r="T1599" s="9"/>
      <c r="U1599" s="9"/>
      <c r="W1599" s="12"/>
      <c r="X1599" s="10"/>
      <c r="Z1599" s="11"/>
    </row>
    <row r="1600" spans="7:26" x14ac:dyDescent="0.3">
      <c r="G1600" s="12"/>
      <c r="M1600" s="9"/>
      <c r="N1600" s="9"/>
      <c r="O1600" s="9"/>
      <c r="P1600" s="9"/>
      <c r="Q1600" s="9"/>
      <c r="R1600" s="9"/>
      <c r="T1600" s="9"/>
      <c r="U1600" s="9"/>
      <c r="W1600" s="12"/>
      <c r="X1600" s="10"/>
      <c r="Z1600" s="11"/>
    </row>
    <row r="1601" spans="7:26" x14ac:dyDescent="0.3">
      <c r="G1601" s="12"/>
      <c r="M1601" s="9"/>
      <c r="N1601" s="9"/>
      <c r="O1601" s="9"/>
      <c r="P1601" s="9"/>
      <c r="Q1601" s="9"/>
      <c r="R1601" s="9"/>
      <c r="T1601" s="9"/>
      <c r="U1601" s="9"/>
      <c r="W1601" s="12"/>
      <c r="X1601" s="10"/>
      <c r="Z1601" s="11"/>
    </row>
    <row r="1602" spans="7:26" x14ac:dyDescent="0.3">
      <c r="G1602" s="12"/>
      <c r="M1602" s="9"/>
      <c r="N1602" s="9"/>
      <c r="O1602" s="9"/>
      <c r="P1602" s="9"/>
      <c r="Q1602" s="9"/>
      <c r="R1602" s="9"/>
      <c r="T1602" s="9"/>
      <c r="U1602" s="9"/>
      <c r="W1602" s="12"/>
      <c r="X1602" s="10"/>
      <c r="Z1602" s="11"/>
    </row>
    <row r="1603" spans="7:26" x14ac:dyDescent="0.3">
      <c r="G1603" s="12"/>
      <c r="M1603" s="9"/>
      <c r="N1603" s="9"/>
      <c r="O1603" s="9"/>
      <c r="P1603" s="9"/>
      <c r="Q1603" s="9"/>
      <c r="R1603" s="9"/>
      <c r="T1603" s="9"/>
      <c r="U1603" s="9"/>
      <c r="W1603" s="12"/>
      <c r="X1603" s="10"/>
      <c r="Z1603" s="11"/>
    </row>
    <row r="1604" spans="7:26" x14ac:dyDescent="0.3">
      <c r="G1604" s="12"/>
      <c r="M1604" s="9"/>
      <c r="N1604" s="9"/>
      <c r="O1604" s="9"/>
      <c r="P1604" s="9"/>
      <c r="Q1604" s="9"/>
      <c r="R1604" s="9"/>
      <c r="T1604" s="9"/>
      <c r="U1604" s="9"/>
      <c r="W1604" s="12"/>
      <c r="X1604" s="10"/>
      <c r="Z1604" s="11"/>
    </row>
    <row r="1605" spans="7:26" x14ac:dyDescent="0.3">
      <c r="G1605" s="12"/>
      <c r="M1605" s="9"/>
      <c r="N1605" s="9"/>
      <c r="O1605" s="9"/>
      <c r="P1605" s="9"/>
      <c r="Q1605" s="9"/>
      <c r="R1605" s="9"/>
      <c r="T1605" s="9"/>
      <c r="U1605" s="9"/>
      <c r="W1605" s="12"/>
      <c r="X1605" s="10"/>
      <c r="Z1605" s="11"/>
    </row>
    <row r="1606" spans="7:26" x14ac:dyDescent="0.3">
      <c r="G1606" s="12"/>
      <c r="M1606" s="9"/>
      <c r="N1606" s="9"/>
      <c r="O1606" s="9"/>
      <c r="P1606" s="9"/>
      <c r="Q1606" s="9"/>
      <c r="R1606" s="9"/>
      <c r="T1606" s="9"/>
      <c r="U1606" s="9"/>
      <c r="W1606" s="12"/>
      <c r="X1606" s="10"/>
      <c r="Z1606" s="11"/>
    </row>
    <row r="1607" spans="7:26" x14ac:dyDescent="0.3">
      <c r="G1607" s="12"/>
      <c r="M1607" s="9"/>
      <c r="N1607" s="9"/>
      <c r="O1607" s="9"/>
      <c r="P1607" s="9"/>
      <c r="Q1607" s="9"/>
      <c r="R1607" s="9"/>
      <c r="T1607" s="9"/>
      <c r="U1607" s="9"/>
      <c r="W1607" s="12"/>
      <c r="X1607" s="10"/>
      <c r="Z1607" s="11"/>
    </row>
    <row r="1608" spans="7:26" x14ac:dyDescent="0.3">
      <c r="G1608" s="12"/>
      <c r="M1608" s="9"/>
      <c r="N1608" s="9"/>
      <c r="O1608" s="9"/>
      <c r="P1608" s="9"/>
      <c r="Q1608" s="9"/>
      <c r="R1608" s="9"/>
      <c r="T1608" s="9"/>
      <c r="U1608" s="9"/>
      <c r="W1608" s="12"/>
      <c r="X1608" s="10"/>
      <c r="Z1608" s="11"/>
    </row>
    <row r="1609" spans="7:26" x14ac:dyDescent="0.3">
      <c r="G1609" s="12"/>
      <c r="M1609" s="9"/>
      <c r="N1609" s="9"/>
      <c r="O1609" s="9"/>
      <c r="P1609" s="9"/>
      <c r="Q1609" s="9"/>
      <c r="R1609" s="9"/>
      <c r="T1609" s="9"/>
      <c r="U1609" s="9"/>
      <c r="W1609" s="12"/>
      <c r="X1609" s="10"/>
      <c r="Z1609" s="11"/>
    </row>
    <row r="1610" spans="7:26" x14ac:dyDescent="0.3">
      <c r="G1610" s="12"/>
      <c r="M1610" s="9"/>
      <c r="N1610" s="9"/>
      <c r="O1610" s="9"/>
      <c r="P1610" s="9"/>
      <c r="Q1610" s="9"/>
      <c r="R1610" s="9"/>
      <c r="T1610" s="9"/>
      <c r="U1610" s="9"/>
      <c r="W1610" s="12"/>
      <c r="X1610" s="10"/>
      <c r="Z1610" s="11"/>
    </row>
    <row r="1611" spans="7:26" x14ac:dyDescent="0.3">
      <c r="G1611" s="12"/>
      <c r="M1611" s="9"/>
      <c r="N1611" s="9"/>
      <c r="O1611" s="9"/>
      <c r="P1611" s="9"/>
      <c r="Q1611" s="9"/>
      <c r="R1611" s="9"/>
      <c r="T1611" s="9"/>
      <c r="U1611" s="9"/>
      <c r="W1611" s="12"/>
      <c r="X1611" s="10"/>
      <c r="Z1611" s="11"/>
    </row>
    <row r="1612" spans="7:26" x14ac:dyDescent="0.3">
      <c r="G1612" s="12"/>
      <c r="M1612" s="9"/>
      <c r="N1612" s="9"/>
      <c r="O1612" s="9"/>
      <c r="P1612" s="9"/>
      <c r="Q1612" s="9"/>
      <c r="R1612" s="9"/>
      <c r="T1612" s="9"/>
      <c r="U1612" s="9"/>
      <c r="W1612" s="12"/>
      <c r="X1612" s="10"/>
      <c r="Z1612" s="11"/>
    </row>
    <row r="1613" spans="7:26" x14ac:dyDescent="0.3">
      <c r="G1613" s="12"/>
      <c r="M1613" s="9"/>
      <c r="N1613" s="9"/>
      <c r="O1613" s="9"/>
      <c r="P1613" s="9"/>
      <c r="Q1613" s="9"/>
      <c r="R1613" s="9"/>
      <c r="T1613" s="9"/>
      <c r="U1613" s="9"/>
      <c r="W1613" s="12"/>
      <c r="X1613" s="10"/>
      <c r="Z1613" s="11"/>
    </row>
    <row r="1614" spans="7:26" x14ac:dyDescent="0.3">
      <c r="G1614" s="12"/>
      <c r="M1614" s="9"/>
      <c r="N1614" s="9"/>
      <c r="O1614" s="9"/>
      <c r="P1614" s="9"/>
      <c r="Q1614" s="9"/>
      <c r="R1614" s="9"/>
      <c r="T1614" s="9"/>
      <c r="U1614" s="9"/>
      <c r="W1614" s="12"/>
      <c r="X1614" s="10"/>
      <c r="Z1614" s="11"/>
    </row>
    <row r="1615" spans="7:26" x14ac:dyDescent="0.3">
      <c r="G1615" s="12"/>
      <c r="M1615" s="9"/>
      <c r="N1615" s="9"/>
      <c r="O1615" s="9"/>
      <c r="P1615" s="9"/>
      <c r="Q1615" s="9"/>
      <c r="R1615" s="9"/>
      <c r="T1615" s="9"/>
      <c r="U1615" s="9"/>
      <c r="W1615" s="12"/>
      <c r="X1615" s="10"/>
      <c r="Z1615" s="11"/>
    </row>
    <row r="1616" spans="7:26" x14ac:dyDescent="0.3">
      <c r="G1616" s="12"/>
      <c r="M1616" s="9"/>
      <c r="N1616" s="9"/>
      <c r="O1616" s="9"/>
      <c r="P1616" s="9"/>
      <c r="Q1616" s="9"/>
      <c r="R1616" s="9"/>
      <c r="T1616" s="9"/>
      <c r="U1616" s="9"/>
      <c r="W1616" s="12"/>
      <c r="X1616" s="10"/>
      <c r="Z1616" s="11"/>
    </row>
    <row r="1617" spans="7:26" x14ac:dyDescent="0.3">
      <c r="G1617" s="12"/>
      <c r="M1617" s="9"/>
      <c r="N1617" s="9"/>
      <c r="O1617" s="9"/>
      <c r="P1617" s="9"/>
      <c r="Q1617" s="9"/>
      <c r="R1617" s="9"/>
      <c r="T1617" s="9"/>
      <c r="U1617" s="9"/>
      <c r="W1617" s="12"/>
      <c r="X1617" s="10"/>
      <c r="Z1617" s="11"/>
    </row>
    <row r="1618" spans="7:26" x14ac:dyDescent="0.3">
      <c r="G1618" s="12"/>
      <c r="M1618" s="9"/>
      <c r="N1618" s="9"/>
      <c r="O1618" s="9"/>
      <c r="P1618" s="9"/>
      <c r="Q1618" s="9"/>
      <c r="R1618" s="9"/>
      <c r="T1618" s="9"/>
      <c r="U1618" s="9"/>
      <c r="W1618" s="12"/>
      <c r="X1618" s="10"/>
      <c r="Z1618" s="11"/>
    </row>
    <row r="1619" spans="7:26" x14ac:dyDescent="0.3">
      <c r="G1619" s="12"/>
      <c r="M1619" s="9"/>
      <c r="N1619" s="9"/>
      <c r="O1619" s="9"/>
      <c r="P1619" s="9"/>
      <c r="Q1619" s="9"/>
      <c r="R1619" s="9"/>
      <c r="T1619" s="9"/>
      <c r="U1619" s="9"/>
      <c r="W1619" s="12"/>
      <c r="X1619" s="10"/>
      <c r="Z1619" s="11"/>
    </row>
    <row r="1620" spans="7:26" x14ac:dyDescent="0.3">
      <c r="G1620" s="12"/>
      <c r="M1620" s="9"/>
      <c r="N1620" s="9"/>
      <c r="O1620" s="9"/>
      <c r="P1620" s="9"/>
      <c r="Q1620" s="9"/>
      <c r="R1620" s="9"/>
      <c r="T1620" s="9"/>
      <c r="U1620" s="9"/>
      <c r="W1620" s="12"/>
      <c r="X1620" s="10"/>
      <c r="Z1620" s="11"/>
    </row>
    <row r="1621" spans="7:26" x14ac:dyDescent="0.3">
      <c r="G1621" s="12"/>
      <c r="M1621" s="9"/>
      <c r="N1621" s="9"/>
      <c r="O1621" s="9"/>
      <c r="P1621" s="9"/>
      <c r="Q1621" s="9"/>
      <c r="R1621" s="9"/>
      <c r="T1621" s="9"/>
      <c r="U1621" s="9"/>
      <c r="W1621" s="12"/>
      <c r="X1621" s="10"/>
      <c r="Z1621" s="11"/>
    </row>
    <row r="1622" spans="7:26" x14ac:dyDescent="0.3">
      <c r="G1622" s="12"/>
      <c r="M1622" s="9"/>
      <c r="N1622" s="9"/>
      <c r="O1622" s="9"/>
      <c r="P1622" s="9"/>
      <c r="Q1622" s="9"/>
      <c r="R1622" s="9"/>
      <c r="T1622" s="9"/>
      <c r="U1622" s="9"/>
      <c r="W1622" s="12"/>
      <c r="X1622" s="10"/>
      <c r="Z1622" s="11"/>
    </row>
    <row r="1623" spans="7:26" x14ac:dyDescent="0.3">
      <c r="G1623" s="12"/>
      <c r="M1623" s="9"/>
      <c r="N1623" s="9"/>
      <c r="O1623" s="9"/>
      <c r="P1623" s="9"/>
      <c r="Q1623" s="9"/>
      <c r="R1623" s="9"/>
      <c r="T1623" s="9"/>
      <c r="U1623" s="9"/>
      <c r="W1623" s="12"/>
      <c r="X1623" s="10"/>
      <c r="Z1623" s="11"/>
    </row>
    <row r="1624" spans="7:26" x14ac:dyDescent="0.3">
      <c r="G1624" s="12"/>
      <c r="M1624" s="9"/>
      <c r="N1624" s="9"/>
      <c r="O1624" s="9"/>
      <c r="P1624" s="9"/>
      <c r="Q1624" s="9"/>
      <c r="R1624" s="9"/>
      <c r="T1624" s="9"/>
      <c r="U1624" s="9"/>
      <c r="W1624" s="12"/>
      <c r="X1624" s="10"/>
      <c r="Z1624" s="11"/>
    </row>
    <row r="1625" spans="7:26" x14ac:dyDescent="0.3">
      <c r="G1625" s="12"/>
      <c r="M1625" s="9"/>
      <c r="N1625" s="9"/>
      <c r="O1625" s="9"/>
      <c r="P1625" s="9"/>
      <c r="Q1625" s="9"/>
      <c r="R1625" s="9"/>
      <c r="T1625" s="9"/>
      <c r="U1625" s="9"/>
      <c r="W1625" s="12"/>
      <c r="X1625" s="10"/>
      <c r="Z1625" s="11"/>
    </row>
    <row r="1626" spans="7:26" x14ac:dyDescent="0.3">
      <c r="G1626" s="12"/>
      <c r="M1626" s="9"/>
      <c r="N1626" s="9"/>
      <c r="O1626" s="9"/>
      <c r="P1626" s="9"/>
      <c r="Q1626" s="9"/>
      <c r="R1626" s="9"/>
      <c r="T1626" s="9"/>
      <c r="U1626" s="9"/>
      <c r="W1626" s="12"/>
      <c r="X1626" s="10"/>
      <c r="Z1626" s="11"/>
    </row>
    <row r="1627" spans="7:26" x14ac:dyDescent="0.3">
      <c r="G1627" s="12"/>
      <c r="M1627" s="9"/>
      <c r="N1627" s="9"/>
      <c r="O1627" s="9"/>
      <c r="P1627" s="9"/>
      <c r="Q1627" s="9"/>
      <c r="R1627" s="9"/>
      <c r="T1627" s="9"/>
      <c r="U1627" s="9"/>
      <c r="W1627" s="12"/>
      <c r="X1627" s="10"/>
      <c r="Z1627" s="11"/>
    </row>
    <row r="1628" spans="7:26" x14ac:dyDescent="0.3">
      <c r="G1628" s="12"/>
      <c r="M1628" s="9"/>
      <c r="N1628" s="9"/>
      <c r="O1628" s="9"/>
      <c r="P1628" s="9"/>
      <c r="Q1628" s="9"/>
      <c r="R1628" s="9"/>
      <c r="T1628" s="9"/>
      <c r="U1628" s="9"/>
      <c r="W1628" s="12"/>
      <c r="X1628" s="10"/>
      <c r="Z1628" s="11"/>
    </row>
    <row r="1629" spans="7:26" x14ac:dyDescent="0.3">
      <c r="G1629" s="12"/>
      <c r="M1629" s="9"/>
      <c r="N1629" s="9"/>
      <c r="O1629" s="9"/>
      <c r="P1629" s="9"/>
      <c r="Q1629" s="9"/>
      <c r="R1629" s="9"/>
      <c r="T1629" s="9"/>
      <c r="U1629" s="9"/>
      <c r="W1629" s="12"/>
      <c r="X1629" s="10"/>
      <c r="Z1629" s="11"/>
    </row>
    <row r="1630" spans="7:26" x14ac:dyDescent="0.3">
      <c r="G1630" s="12"/>
      <c r="M1630" s="9"/>
      <c r="N1630" s="9"/>
      <c r="O1630" s="9"/>
      <c r="P1630" s="9"/>
      <c r="Q1630" s="9"/>
      <c r="R1630" s="9"/>
      <c r="T1630" s="9"/>
      <c r="U1630" s="9"/>
      <c r="W1630" s="12"/>
      <c r="X1630" s="10"/>
      <c r="Z1630" s="11"/>
    </row>
    <row r="1631" spans="7:26" x14ac:dyDescent="0.3">
      <c r="G1631" s="12"/>
      <c r="M1631" s="9"/>
      <c r="N1631" s="9"/>
      <c r="O1631" s="9"/>
      <c r="P1631" s="9"/>
      <c r="Q1631" s="9"/>
      <c r="R1631" s="9"/>
      <c r="T1631" s="9"/>
      <c r="U1631" s="9"/>
      <c r="W1631" s="12"/>
      <c r="X1631" s="10"/>
      <c r="Z1631" s="11"/>
    </row>
    <row r="1632" spans="7:26" x14ac:dyDescent="0.3">
      <c r="G1632" s="12"/>
      <c r="M1632" s="9"/>
      <c r="N1632" s="9"/>
      <c r="O1632" s="9"/>
      <c r="P1632" s="9"/>
      <c r="Q1632" s="9"/>
      <c r="R1632" s="9"/>
      <c r="T1632" s="9"/>
      <c r="U1632" s="9"/>
      <c r="W1632" s="12"/>
      <c r="X1632" s="10"/>
      <c r="Z1632" s="11"/>
    </row>
    <row r="1633" spans="7:26" x14ac:dyDescent="0.3">
      <c r="G1633" s="12"/>
      <c r="M1633" s="9"/>
      <c r="N1633" s="9"/>
      <c r="O1633" s="9"/>
      <c r="P1633" s="9"/>
      <c r="Q1633" s="9"/>
      <c r="R1633" s="9"/>
      <c r="T1633" s="9"/>
      <c r="U1633" s="9"/>
      <c r="W1633" s="12"/>
      <c r="X1633" s="10"/>
      <c r="Z1633" s="11"/>
    </row>
    <row r="1634" spans="7:26" x14ac:dyDescent="0.3">
      <c r="G1634" s="12"/>
      <c r="M1634" s="9"/>
      <c r="N1634" s="9"/>
      <c r="O1634" s="9"/>
      <c r="P1634" s="9"/>
      <c r="Q1634" s="9"/>
      <c r="R1634" s="9"/>
      <c r="T1634" s="9"/>
      <c r="U1634" s="9"/>
      <c r="W1634" s="12"/>
      <c r="X1634" s="10"/>
      <c r="Z1634" s="11"/>
    </row>
    <row r="1635" spans="7:26" x14ac:dyDescent="0.3">
      <c r="G1635" s="12"/>
      <c r="M1635" s="9"/>
      <c r="N1635" s="9"/>
      <c r="O1635" s="9"/>
      <c r="P1635" s="9"/>
      <c r="Q1635" s="9"/>
      <c r="R1635" s="9"/>
      <c r="T1635" s="9"/>
      <c r="U1635" s="9"/>
      <c r="W1635" s="12"/>
      <c r="X1635" s="10"/>
      <c r="Z1635" s="11"/>
    </row>
    <row r="1636" spans="7:26" x14ac:dyDescent="0.3">
      <c r="G1636" s="12"/>
      <c r="M1636" s="9"/>
      <c r="N1636" s="9"/>
      <c r="O1636" s="9"/>
      <c r="P1636" s="9"/>
      <c r="Q1636" s="9"/>
      <c r="R1636" s="9"/>
      <c r="T1636" s="9"/>
      <c r="U1636" s="9"/>
      <c r="W1636" s="12"/>
      <c r="X1636" s="10"/>
      <c r="Z1636" s="11"/>
    </row>
    <row r="1637" spans="7:26" x14ac:dyDescent="0.3">
      <c r="G1637" s="12"/>
      <c r="M1637" s="9"/>
      <c r="N1637" s="9"/>
      <c r="O1637" s="9"/>
      <c r="P1637" s="9"/>
      <c r="Q1637" s="9"/>
      <c r="R1637" s="9"/>
      <c r="T1637" s="9"/>
      <c r="U1637" s="9"/>
      <c r="W1637" s="12"/>
      <c r="X1637" s="10"/>
      <c r="Z1637" s="11"/>
    </row>
    <row r="1638" spans="7:26" x14ac:dyDescent="0.3">
      <c r="G1638" s="12"/>
      <c r="M1638" s="9"/>
      <c r="N1638" s="9"/>
      <c r="O1638" s="9"/>
      <c r="P1638" s="9"/>
      <c r="Q1638" s="9"/>
      <c r="R1638" s="9"/>
      <c r="T1638" s="9"/>
      <c r="U1638" s="9"/>
      <c r="W1638" s="12"/>
      <c r="X1638" s="10"/>
      <c r="Z1638" s="11"/>
    </row>
    <row r="1639" spans="7:26" x14ac:dyDescent="0.3">
      <c r="G1639" s="12"/>
      <c r="M1639" s="9"/>
      <c r="N1639" s="9"/>
      <c r="O1639" s="9"/>
      <c r="P1639" s="9"/>
      <c r="Q1639" s="9"/>
      <c r="R1639" s="9"/>
      <c r="T1639" s="9"/>
      <c r="U1639" s="9"/>
      <c r="W1639" s="12"/>
      <c r="X1639" s="10"/>
      <c r="Z1639" s="11"/>
    </row>
    <row r="1640" spans="7:26" x14ac:dyDescent="0.3">
      <c r="G1640" s="12"/>
      <c r="M1640" s="9"/>
      <c r="N1640" s="9"/>
      <c r="O1640" s="9"/>
      <c r="P1640" s="9"/>
      <c r="Q1640" s="9"/>
      <c r="R1640" s="9"/>
      <c r="T1640" s="9"/>
      <c r="U1640" s="9"/>
      <c r="W1640" s="12"/>
      <c r="X1640" s="10"/>
      <c r="Z1640" s="11"/>
    </row>
    <row r="1641" spans="7:26" x14ac:dyDescent="0.3">
      <c r="G1641" s="12"/>
      <c r="M1641" s="9"/>
      <c r="N1641" s="9"/>
      <c r="O1641" s="9"/>
      <c r="P1641" s="9"/>
      <c r="Q1641" s="9"/>
      <c r="R1641" s="9"/>
      <c r="T1641" s="9"/>
      <c r="U1641" s="9"/>
      <c r="W1641" s="12"/>
      <c r="X1641" s="10"/>
      <c r="Z1641" s="11"/>
    </row>
    <row r="1642" spans="7:26" x14ac:dyDescent="0.3">
      <c r="G1642" s="12"/>
      <c r="M1642" s="9"/>
      <c r="N1642" s="9"/>
      <c r="O1642" s="9"/>
      <c r="P1642" s="9"/>
      <c r="Q1642" s="9"/>
      <c r="R1642" s="9"/>
      <c r="T1642" s="9"/>
      <c r="U1642" s="9"/>
      <c r="W1642" s="12"/>
      <c r="X1642" s="10"/>
      <c r="Z1642" s="11"/>
    </row>
    <row r="1643" spans="7:26" x14ac:dyDescent="0.3">
      <c r="G1643" s="12"/>
      <c r="M1643" s="9"/>
      <c r="N1643" s="9"/>
      <c r="O1643" s="9"/>
      <c r="P1643" s="9"/>
      <c r="Q1643" s="9"/>
      <c r="R1643" s="9"/>
      <c r="T1643" s="9"/>
      <c r="U1643" s="9"/>
      <c r="W1643" s="12"/>
      <c r="X1643" s="10"/>
      <c r="Z1643" s="11"/>
    </row>
    <row r="1644" spans="7:26" x14ac:dyDescent="0.3">
      <c r="G1644" s="12"/>
      <c r="M1644" s="9"/>
      <c r="N1644" s="9"/>
      <c r="O1644" s="9"/>
      <c r="P1644" s="9"/>
      <c r="Q1644" s="9"/>
      <c r="R1644" s="9"/>
      <c r="T1644" s="9"/>
      <c r="U1644" s="9"/>
      <c r="W1644" s="12"/>
      <c r="X1644" s="10"/>
      <c r="Z1644" s="11"/>
    </row>
    <row r="1645" spans="7:26" x14ac:dyDescent="0.3">
      <c r="G1645" s="12"/>
      <c r="M1645" s="9"/>
      <c r="N1645" s="9"/>
      <c r="O1645" s="9"/>
      <c r="P1645" s="9"/>
      <c r="Q1645" s="9"/>
      <c r="R1645" s="9"/>
      <c r="T1645" s="9"/>
      <c r="U1645" s="9"/>
      <c r="W1645" s="12"/>
      <c r="X1645" s="10"/>
      <c r="Z1645" s="11"/>
    </row>
    <row r="1646" spans="7:26" x14ac:dyDescent="0.3">
      <c r="G1646" s="12"/>
      <c r="M1646" s="9"/>
      <c r="N1646" s="9"/>
      <c r="O1646" s="9"/>
      <c r="P1646" s="9"/>
      <c r="Q1646" s="9"/>
      <c r="R1646" s="9"/>
      <c r="T1646" s="9"/>
      <c r="U1646" s="9"/>
      <c r="W1646" s="12"/>
      <c r="X1646" s="10"/>
      <c r="Z1646" s="11"/>
    </row>
    <row r="1647" spans="7:26" x14ac:dyDescent="0.3">
      <c r="G1647" s="12"/>
      <c r="M1647" s="9"/>
      <c r="N1647" s="9"/>
      <c r="O1647" s="9"/>
      <c r="P1647" s="9"/>
      <c r="Q1647" s="9"/>
      <c r="R1647" s="9"/>
      <c r="T1647" s="9"/>
      <c r="U1647" s="9"/>
      <c r="W1647" s="12"/>
      <c r="X1647" s="10"/>
      <c r="Z1647" s="11"/>
    </row>
    <row r="1648" spans="7:26" x14ac:dyDescent="0.3">
      <c r="G1648" s="12"/>
      <c r="M1648" s="9"/>
      <c r="N1648" s="9"/>
      <c r="O1648" s="9"/>
      <c r="P1648" s="9"/>
      <c r="Q1648" s="9"/>
      <c r="R1648" s="9"/>
      <c r="T1648" s="9"/>
      <c r="U1648" s="9"/>
      <c r="W1648" s="12"/>
      <c r="X1648" s="10"/>
      <c r="Z1648" s="11"/>
    </row>
    <row r="1649" spans="7:26" x14ac:dyDescent="0.3">
      <c r="G1649" s="12"/>
      <c r="M1649" s="9"/>
      <c r="N1649" s="9"/>
      <c r="O1649" s="9"/>
      <c r="P1649" s="9"/>
      <c r="Q1649" s="9"/>
      <c r="R1649" s="9"/>
      <c r="T1649" s="9"/>
      <c r="U1649" s="9"/>
      <c r="W1649" s="12"/>
      <c r="X1649" s="10"/>
      <c r="Z1649" s="11"/>
    </row>
    <row r="1650" spans="7:26" x14ac:dyDescent="0.3">
      <c r="G1650" s="12"/>
      <c r="M1650" s="9"/>
      <c r="N1650" s="9"/>
      <c r="O1650" s="9"/>
      <c r="P1650" s="9"/>
      <c r="Q1650" s="9"/>
      <c r="R1650" s="9"/>
      <c r="T1650" s="9"/>
      <c r="U1650" s="9"/>
      <c r="W1650" s="12"/>
      <c r="X1650" s="10"/>
      <c r="Z1650" s="11"/>
    </row>
    <row r="1651" spans="7:26" x14ac:dyDescent="0.3">
      <c r="G1651" s="12"/>
      <c r="M1651" s="9"/>
      <c r="N1651" s="9"/>
      <c r="O1651" s="9"/>
      <c r="P1651" s="9"/>
      <c r="Q1651" s="9"/>
      <c r="R1651" s="9"/>
      <c r="T1651" s="9"/>
      <c r="U1651" s="9"/>
      <c r="W1651" s="12"/>
      <c r="X1651" s="10"/>
      <c r="Z1651" s="11"/>
    </row>
    <row r="1652" spans="7:26" x14ac:dyDescent="0.3">
      <c r="G1652" s="12"/>
      <c r="M1652" s="9"/>
      <c r="N1652" s="9"/>
      <c r="O1652" s="9"/>
      <c r="P1652" s="9"/>
      <c r="Q1652" s="9"/>
      <c r="R1652" s="9"/>
      <c r="T1652" s="9"/>
      <c r="U1652" s="9"/>
      <c r="W1652" s="12"/>
      <c r="X1652" s="10"/>
      <c r="Z1652" s="11"/>
    </row>
    <row r="1653" spans="7:26" x14ac:dyDescent="0.3">
      <c r="G1653" s="12"/>
      <c r="M1653" s="9"/>
      <c r="N1653" s="9"/>
      <c r="O1653" s="9"/>
      <c r="P1653" s="9"/>
      <c r="Q1653" s="9"/>
      <c r="R1653" s="9"/>
      <c r="T1653" s="9"/>
      <c r="U1653" s="9"/>
      <c r="W1653" s="12"/>
      <c r="X1653" s="10"/>
      <c r="Z1653" s="11"/>
    </row>
    <row r="1654" spans="7:26" x14ac:dyDescent="0.3">
      <c r="G1654" s="12"/>
      <c r="M1654" s="9"/>
      <c r="N1654" s="9"/>
      <c r="O1654" s="9"/>
      <c r="P1654" s="9"/>
      <c r="Q1654" s="9"/>
      <c r="R1654" s="9"/>
      <c r="T1654" s="9"/>
      <c r="U1654" s="9"/>
      <c r="W1654" s="12"/>
      <c r="X1654" s="10"/>
      <c r="Z1654" s="11"/>
    </row>
    <row r="1655" spans="7:26" x14ac:dyDescent="0.3">
      <c r="G1655" s="12"/>
      <c r="M1655" s="9"/>
      <c r="N1655" s="9"/>
      <c r="O1655" s="9"/>
      <c r="P1655" s="9"/>
      <c r="Q1655" s="9"/>
      <c r="R1655" s="9"/>
      <c r="T1655" s="9"/>
      <c r="U1655" s="9"/>
      <c r="W1655" s="12"/>
      <c r="X1655" s="10"/>
      <c r="Z1655" s="11"/>
    </row>
    <row r="1656" spans="7:26" x14ac:dyDescent="0.3">
      <c r="G1656" s="12"/>
      <c r="M1656" s="9"/>
      <c r="N1656" s="9"/>
      <c r="O1656" s="9"/>
      <c r="P1656" s="9"/>
      <c r="Q1656" s="9"/>
      <c r="R1656" s="9"/>
      <c r="T1656" s="9"/>
      <c r="U1656" s="9"/>
      <c r="W1656" s="12"/>
      <c r="X1656" s="10"/>
      <c r="Z1656" s="11"/>
    </row>
    <row r="1657" spans="7:26" x14ac:dyDescent="0.3">
      <c r="G1657" s="12"/>
      <c r="M1657" s="9"/>
      <c r="N1657" s="9"/>
      <c r="O1657" s="9"/>
      <c r="P1657" s="9"/>
      <c r="Q1657" s="9"/>
      <c r="R1657" s="9"/>
      <c r="T1657" s="9"/>
      <c r="U1657" s="9"/>
      <c r="W1657" s="12"/>
      <c r="X1657" s="10"/>
      <c r="Z1657" s="11"/>
    </row>
    <row r="1658" spans="7:26" x14ac:dyDescent="0.3">
      <c r="G1658" s="12"/>
      <c r="M1658" s="9"/>
      <c r="N1658" s="9"/>
      <c r="O1658" s="9"/>
      <c r="P1658" s="9"/>
      <c r="Q1658" s="9"/>
      <c r="R1658" s="9"/>
      <c r="T1658" s="9"/>
      <c r="U1658" s="9"/>
      <c r="W1658" s="12"/>
      <c r="X1658" s="10"/>
      <c r="Z1658" s="11"/>
    </row>
    <row r="1659" spans="7:26" x14ac:dyDescent="0.3">
      <c r="G1659" s="12"/>
      <c r="M1659" s="9"/>
      <c r="N1659" s="9"/>
      <c r="O1659" s="9"/>
      <c r="P1659" s="9"/>
      <c r="Q1659" s="9"/>
      <c r="R1659" s="9"/>
      <c r="T1659" s="9"/>
      <c r="U1659" s="9"/>
      <c r="W1659" s="12"/>
      <c r="X1659" s="10"/>
      <c r="Z1659" s="11"/>
    </row>
    <row r="1660" spans="7:26" x14ac:dyDescent="0.3">
      <c r="G1660" s="12"/>
      <c r="M1660" s="9"/>
      <c r="N1660" s="9"/>
      <c r="O1660" s="9"/>
      <c r="P1660" s="9"/>
      <c r="Q1660" s="9"/>
      <c r="R1660" s="9"/>
      <c r="T1660" s="9"/>
      <c r="U1660" s="9"/>
      <c r="W1660" s="12"/>
      <c r="X1660" s="10"/>
      <c r="Z1660" s="11"/>
    </row>
    <row r="1661" spans="7:26" x14ac:dyDescent="0.3">
      <c r="G1661" s="12"/>
      <c r="M1661" s="9"/>
      <c r="N1661" s="9"/>
      <c r="O1661" s="9"/>
      <c r="P1661" s="9"/>
      <c r="Q1661" s="9"/>
      <c r="R1661" s="9"/>
      <c r="T1661" s="9"/>
      <c r="U1661" s="9"/>
      <c r="W1661" s="12"/>
      <c r="X1661" s="10"/>
      <c r="Z1661" s="11"/>
    </row>
    <row r="1662" spans="7:26" x14ac:dyDescent="0.3">
      <c r="G1662" s="12"/>
      <c r="M1662" s="9"/>
      <c r="N1662" s="9"/>
      <c r="O1662" s="9"/>
      <c r="P1662" s="9"/>
      <c r="Q1662" s="9"/>
      <c r="R1662" s="9"/>
      <c r="T1662" s="9"/>
      <c r="U1662" s="9"/>
      <c r="W1662" s="12"/>
      <c r="X1662" s="10"/>
      <c r="Z1662" s="11"/>
    </row>
    <row r="1663" spans="7:26" x14ac:dyDescent="0.3">
      <c r="G1663" s="12"/>
      <c r="M1663" s="9"/>
      <c r="N1663" s="9"/>
      <c r="O1663" s="9"/>
      <c r="P1663" s="9"/>
      <c r="Q1663" s="9"/>
      <c r="R1663" s="9"/>
      <c r="T1663" s="9"/>
      <c r="U1663" s="9"/>
      <c r="W1663" s="12"/>
      <c r="X1663" s="10"/>
      <c r="Z1663" s="11"/>
    </row>
    <row r="1664" spans="7:26" x14ac:dyDescent="0.3">
      <c r="G1664" s="12"/>
      <c r="M1664" s="9"/>
      <c r="N1664" s="9"/>
      <c r="O1664" s="9"/>
      <c r="P1664" s="9"/>
      <c r="Q1664" s="9"/>
      <c r="R1664" s="9"/>
      <c r="T1664" s="9"/>
      <c r="U1664" s="9"/>
      <c r="W1664" s="12"/>
      <c r="X1664" s="10"/>
      <c r="Z1664" s="11"/>
    </row>
    <row r="1665" spans="7:26" x14ac:dyDescent="0.3">
      <c r="G1665" s="12"/>
      <c r="M1665" s="9"/>
      <c r="N1665" s="9"/>
      <c r="O1665" s="9"/>
      <c r="P1665" s="9"/>
      <c r="Q1665" s="9"/>
      <c r="R1665" s="9"/>
      <c r="T1665" s="9"/>
      <c r="U1665" s="9"/>
      <c r="W1665" s="12"/>
      <c r="X1665" s="10"/>
      <c r="Z1665" s="11"/>
    </row>
    <row r="1666" spans="7:26" x14ac:dyDescent="0.3">
      <c r="G1666" s="12"/>
      <c r="M1666" s="9"/>
      <c r="N1666" s="9"/>
      <c r="O1666" s="9"/>
      <c r="P1666" s="9"/>
      <c r="Q1666" s="9"/>
      <c r="R1666" s="9"/>
      <c r="T1666" s="9"/>
      <c r="U1666" s="9"/>
      <c r="W1666" s="12"/>
      <c r="X1666" s="10"/>
      <c r="Z1666" s="11"/>
    </row>
    <row r="1667" spans="7:26" x14ac:dyDescent="0.3">
      <c r="G1667" s="12"/>
      <c r="M1667" s="9"/>
      <c r="N1667" s="9"/>
      <c r="O1667" s="9"/>
      <c r="P1667" s="9"/>
      <c r="Q1667" s="9"/>
      <c r="R1667" s="9"/>
      <c r="T1667" s="9"/>
      <c r="U1667" s="9"/>
      <c r="W1667" s="12"/>
      <c r="X1667" s="10"/>
      <c r="Z1667" s="11"/>
    </row>
    <row r="1668" spans="7:26" x14ac:dyDescent="0.3">
      <c r="G1668" s="12"/>
      <c r="M1668" s="9"/>
      <c r="N1668" s="9"/>
      <c r="O1668" s="9"/>
      <c r="P1668" s="9"/>
      <c r="Q1668" s="9"/>
      <c r="R1668" s="9"/>
      <c r="T1668" s="9"/>
      <c r="U1668" s="9"/>
      <c r="W1668" s="12"/>
      <c r="X1668" s="10"/>
      <c r="Z1668" s="11"/>
    </row>
    <row r="1669" spans="7:26" x14ac:dyDescent="0.3">
      <c r="G1669" s="12"/>
      <c r="M1669" s="9"/>
      <c r="N1669" s="9"/>
      <c r="O1669" s="9"/>
      <c r="P1669" s="9"/>
      <c r="Q1669" s="9"/>
      <c r="R1669" s="9"/>
      <c r="T1669" s="9"/>
      <c r="U1669" s="9"/>
      <c r="W1669" s="12"/>
      <c r="X1669" s="10"/>
      <c r="Z1669" s="11"/>
    </row>
    <row r="1670" spans="7:26" x14ac:dyDescent="0.3">
      <c r="G1670" s="12"/>
      <c r="M1670" s="9"/>
      <c r="N1670" s="9"/>
      <c r="O1670" s="9"/>
      <c r="P1670" s="9"/>
      <c r="Q1670" s="9"/>
      <c r="R1670" s="9"/>
      <c r="T1670" s="9"/>
      <c r="U1670" s="9"/>
      <c r="W1670" s="12"/>
      <c r="X1670" s="10"/>
      <c r="Z1670" s="11"/>
    </row>
    <row r="1671" spans="7:26" x14ac:dyDescent="0.3">
      <c r="G1671" s="12"/>
      <c r="M1671" s="9"/>
      <c r="N1671" s="9"/>
      <c r="O1671" s="9"/>
      <c r="P1671" s="9"/>
      <c r="Q1671" s="9"/>
      <c r="R1671" s="9"/>
      <c r="T1671" s="9"/>
      <c r="U1671" s="9"/>
      <c r="W1671" s="12"/>
      <c r="X1671" s="10"/>
      <c r="Z1671" s="11"/>
    </row>
    <row r="1672" spans="7:26" x14ac:dyDescent="0.3">
      <c r="G1672" s="12"/>
      <c r="M1672" s="9"/>
      <c r="N1672" s="9"/>
      <c r="O1672" s="9"/>
      <c r="P1672" s="9"/>
      <c r="Q1672" s="9"/>
      <c r="R1672" s="9"/>
      <c r="T1672" s="9"/>
      <c r="U1672" s="9"/>
      <c r="W1672" s="12"/>
      <c r="X1672" s="10"/>
      <c r="Z1672" s="11"/>
    </row>
    <row r="1673" spans="7:26" x14ac:dyDescent="0.3">
      <c r="G1673" s="12"/>
      <c r="M1673" s="9"/>
      <c r="N1673" s="9"/>
      <c r="O1673" s="9"/>
      <c r="P1673" s="9"/>
      <c r="Q1673" s="9"/>
      <c r="R1673" s="9"/>
      <c r="T1673" s="9"/>
      <c r="U1673" s="9"/>
      <c r="W1673" s="12"/>
      <c r="X1673" s="10"/>
      <c r="Z1673" s="11"/>
    </row>
    <row r="1674" spans="7:26" x14ac:dyDescent="0.3">
      <c r="G1674" s="12"/>
      <c r="M1674" s="9"/>
      <c r="N1674" s="9"/>
      <c r="O1674" s="9"/>
      <c r="P1674" s="9"/>
      <c r="Q1674" s="9"/>
      <c r="R1674" s="9"/>
      <c r="T1674" s="9"/>
      <c r="U1674" s="9"/>
      <c r="W1674" s="12"/>
      <c r="X1674" s="10"/>
      <c r="Z1674" s="11"/>
    </row>
    <row r="1675" spans="7:26" x14ac:dyDescent="0.3">
      <c r="G1675" s="12"/>
      <c r="M1675" s="9"/>
      <c r="N1675" s="9"/>
      <c r="O1675" s="9"/>
      <c r="P1675" s="9"/>
      <c r="Q1675" s="9"/>
      <c r="R1675" s="9"/>
      <c r="T1675" s="9"/>
      <c r="U1675" s="9"/>
      <c r="W1675" s="12"/>
      <c r="X1675" s="10"/>
      <c r="Z1675" s="11"/>
    </row>
    <row r="1676" spans="7:26" x14ac:dyDescent="0.3">
      <c r="G1676" s="12"/>
      <c r="M1676" s="9"/>
      <c r="N1676" s="9"/>
      <c r="O1676" s="9"/>
      <c r="P1676" s="9"/>
      <c r="Q1676" s="9"/>
      <c r="R1676" s="9"/>
      <c r="T1676" s="9"/>
      <c r="U1676" s="9"/>
      <c r="W1676" s="12"/>
      <c r="X1676" s="10"/>
      <c r="Z1676" s="11"/>
    </row>
    <row r="1677" spans="7:26" x14ac:dyDescent="0.3">
      <c r="G1677" s="12"/>
      <c r="M1677" s="9"/>
      <c r="N1677" s="9"/>
      <c r="O1677" s="9"/>
      <c r="P1677" s="9"/>
      <c r="Q1677" s="9"/>
      <c r="R1677" s="9"/>
      <c r="T1677" s="9"/>
      <c r="U1677" s="9"/>
      <c r="W1677" s="12"/>
      <c r="X1677" s="10"/>
      <c r="Z1677" s="11"/>
    </row>
    <row r="1678" spans="7:26" x14ac:dyDescent="0.3">
      <c r="G1678" s="12"/>
      <c r="M1678" s="9"/>
      <c r="N1678" s="9"/>
      <c r="O1678" s="9"/>
      <c r="P1678" s="9"/>
      <c r="Q1678" s="9"/>
      <c r="R1678" s="9"/>
      <c r="T1678" s="9"/>
      <c r="U1678" s="9"/>
      <c r="W1678" s="12"/>
      <c r="X1678" s="10"/>
      <c r="Z1678" s="11"/>
    </row>
    <row r="1679" spans="7:26" x14ac:dyDescent="0.3">
      <c r="G1679" s="12"/>
      <c r="M1679" s="9"/>
      <c r="N1679" s="9"/>
      <c r="O1679" s="9"/>
      <c r="P1679" s="9"/>
      <c r="Q1679" s="9"/>
      <c r="R1679" s="9"/>
      <c r="T1679" s="9"/>
      <c r="U1679" s="9"/>
      <c r="W1679" s="12"/>
      <c r="X1679" s="10"/>
      <c r="Z1679" s="11"/>
    </row>
    <row r="1680" spans="7:26" x14ac:dyDescent="0.3">
      <c r="G1680" s="12"/>
      <c r="M1680" s="9"/>
      <c r="N1680" s="9"/>
      <c r="O1680" s="9"/>
      <c r="P1680" s="9"/>
      <c r="Q1680" s="9"/>
      <c r="R1680" s="9"/>
      <c r="T1680" s="9"/>
      <c r="U1680" s="9"/>
      <c r="W1680" s="12"/>
      <c r="X1680" s="10"/>
      <c r="Z1680" s="11"/>
    </row>
    <row r="1681" spans="7:26" x14ac:dyDescent="0.3">
      <c r="G1681" s="12"/>
      <c r="M1681" s="9"/>
      <c r="N1681" s="9"/>
      <c r="O1681" s="9"/>
      <c r="P1681" s="9"/>
      <c r="Q1681" s="9"/>
      <c r="R1681" s="9"/>
      <c r="T1681" s="9"/>
      <c r="U1681" s="9"/>
      <c r="W1681" s="12"/>
      <c r="X1681" s="10"/>
      <c r="Z1681" s="11"/>
    </row>
    <row r="1682" spans="7:26" x14ac:dyDescent="0.3">
      <c r="G1682" s="12"/>
      <c r="M1682" s="9"/>
      <c r="N1682" s="9"/>
      <c r="O1682" s="9"/>
      <c r="P1682" s="9"/>
      <c r="Q1682" s="9"/>
      <c r="R1682" s="9"/>
      <c r="T1682" s="9"/>
      <c r="U1682" s="9"/>
      <c r="W1682" s="12"/>
      <c r="X1682" s="10"/>
      <c r="Z1682" s="11"/>
    </row>
    <row r="1683" spans="7:26" x14ac:dyDescent="0.3">
      <c r="G1683" s="12"/>
      <c r="M1683" s="9"/>
      <c r="N1683" s="9"/>
      <c r="O1683" s="9"/>
      <c r="P1683" s="9"/>
      <c r="Q1683" s="9"/>
      <c r="R1683" s="9"/>
      <c r="T1683" s="9"/>
      <c r="U1683" s="9"/>
      <c r="W1683" s="12"/>
      <c r="X1683" s="10"/>
      <c r="Z1683" s="11"/>
    </row>
    <row r="1684" spans="7:26" x14ac:dyDescent="0.3">
      <c r="G1684" s="12"/>
      <c r="M1684" s="9"/>
      <c r="N1684" s="9"/>
      <c r="O1684" s="9"/>
      <c r="P1684" s="9"/>
      <c r="Q1684" s="9"/>
      <c r="R1684" s="9"/>
      <c r="T1684" s="9"/>
      <c r="U1684" s="9"/>
      <c r="W1684" s="12"/>
      <c r="X1684" s="10"/>
      <c r="Z1684" s="11"/>
    </row>
    <row r="1685" spans="7:26" x14ac:dyDescent="0.3">
      <c r="G1685" s="12"/>
      <c r="M1685" s="9"/>
      <c r="N1685" s="9"/>
      <c r="O1685" s="9"/>
      <c r="P1685" s="9"/>
      <c r="Q1685" s="9"/>
      <c r="R1685" s="9"/>
      <c r="T1685" s="9"/>
      <c r="U1685" s="9"/>
      <c r="W1685" s="12"/>
      <c r="X1685" s="10"/>
      <c r="Z1685" s="11"/>
    </row>
    <row r="1686" spans="7:26" x14ac:dyDescent="0.3">
      <c r="G1686" s="12"/>
      <c r="M1686" s="9"/>
      <c r="N1686" s="9"/>
      <c r="O1686" s="9"/>
      <c r="P1686" s="9"/>
      <c r="Q1686" s="9"/>
      <c r="R1686" s="9"/>
      <c r="T1686" s="9"/>
      <c r="U1686" s="9"/>
      <c r="W1686" s="12"/>
      <c r="X1686" s="10"/>
      <c r="Z1686" s="11"/>
    </row>
    <row r="1687" spans="7:26" x14ac:dyDescent="0.3">
      <c r="G1687" s="12"/>
      <c r="M1687" s="9"/>
      <c r="N1687" s="9"/>
      <c r="O1687" s="9"/>
      <c r="P1687" s="9"/>
      <c r="Q1687" s="9"/>
      <c r="R1687" s="9"/>
      <c r="T1687" s="9"/>
      <c r="U1687" s="9"/>
      <c r="W1687" s="12"/>
      <c r="X1687" s="10"/>
      <c r="Z1687" s="11"/>
    </row>
    <row r="1688" spans="7:26" x14ac:dyDescent="0.3">
      <c r="G1688" s="12"/>
      <c r="M1688" s="9"/>
      <c r="N1688" s="9"/>
      <c r="O1688" s="9"/>
      <c r="P1688" s="9"/>
      <c r="Q1688" s="9"/>
      <c r="R1688" s="9"/>
      <c r="T1688" s="9"/>
      <c r="U1688" s="9"/>
      <c r="W1688" s="12"/>
      <c r="X1688" s="10"/>
      <c r="Z1688" s="11"/>
    </row>
    <row r="1689" spans="7:26" x14ac:dyDescent="0.3">
      <c r="G1689" s="12"/>
      <c r="M1689" s="9"/>
      <c r="N1689" s="9"/>
      <c r="O1689" s="9"/>
      <c r="P1689" s="9"/>
      <c r="Q1689" s="9"/>
      <c r="R1689" s="9"/>
      <c r="T1689" s="9"/>
      <c r="U1689" s="9"/>
      <c r="W1689" s="12"/>
      <c r="X1689" s="10"/>
      <c r="Z1689" s="11"/>
    </row>
    <row r="1690" spans="7:26" x14ac:dyDescent="0.3">
      <c r="G1690" s="12"/>
      <c r="M1690" s="9"/>
      <c r="N1690" s="9"/>
      <c r="O1690" s="9"/>
      <c r="P1690" s="9"/>
      <c r="Q1690" s="9"/>
      <c r="R1690" s="9"/>
      <c r="T1690" s="9"/>
      <c r="U1690" s="9"/>
      <c r="W1690" s="12"/>
      <c r="X1690" s="10"/>
      <c r="Z1690" s="11"/>
    </row>
    <row r="1691" spans="7:26" x14ac:dyDescent="0.3">
      <c r="G1691" s="12"/>
      <c r="M1691" s="9"/>
      <c r="N1691" s="9"/>
      <c r="O1691" s="9"/>
      <c r="P1691" s="9"/>
      <c r="Q1691" s="9"/>
      <c r="R1691" s="9"/>
      <c r="T1691" s="9"/>
      <c r="U1691" s="9"/>
      <c r="W1691" s="12"/>
      <c r="X1691" s="10"/>
      <c r="Z1691" s="11"/>
    </row>
    <row r="1692" spans="7:26" x14ac:dyDescent="0.3">
      <c r="G1692" s="12"/>
      <c r="M1692" s="9"/>
      <c r="N1692" s="9"/>
      <c r="O1692" s="9"/>
      <c r="P1692" s="9"/>
      <c r="Q1692" s="9"/>
      <c r="R1692" s="9"/>
      <c r="T1692" s="9"/>
      <c r="U1692" s="9"/>
      <c r="W1692" s="12"/>
      <c r="X1692" s="10"/>
      <c r="Z1692" s="11"/>
    </row>
    <row r="1693" spans="7:26" x14ac:dyDescent="0.3">
      <c r="G1693" s="12"/>
      <c r="M1693" s="9"/>
      <c r="N1693" s="9"/>
      <c r="O1693" s="9"/>
      <c r="P1693" s="9"/>
      <c r="Q1693" s="9"/>
      <c r="R1693" s="9"/>
      <c r="T1693" s="9"/>
      <c r="U1693" s="9"/>
      <c r="W1693" s="12"/>
      <c r="X1693" s="10"/>
      <c r="Z1693" s="11"/>
    </row>
    <row r="1694" spans="7:26" x14ac:dyDescent="0.3">
      <c r="G1694" s="12"/>
      <c r="M1694" s="9"/>
      <c r="N1694" s="9"/>
      <c r="O1694" s="9"/>
      <c r="P1694" s="9"/>
      <c r="Q1694" s="9"/>
      <c r="R1694" s="9"/>
      <c r="T1694" s="9"/>
      <c r="U1694" s="9"/>
      <c r="W1694" s="12"/>
      <c r="X1694" s="10"/>
      <c r="Z1694" s="11"/>
    </row>
    <row r="1695" spans="7:26" x14ac:dyDescent="0.3">
      <c r="G1695" s="12"/>
      <c r="M1695" s="9"/>
      <c r="N1695" s="9"/>
      <c r="O1695" s="9"/>
      <c r="P1695" s="9"/>
      <c r="Q1695" s="9"/>
      <c r="R1695" s="9"/>
      <c r="T1695" s="9"/>
      <c r="U1695" s="9"/>
      <c r="W1695" s="12"/>
      <c r="X1695" s="10"/>
      <c r="Z1695" s="11"/>
    </row>
    <row r="1696" spans="7:26" x14ac:dyDescent="0.3">
      <c r="G1696" s="12"/>
      <c r="M1696" s="9"/>
      <c r="N1696" s="9"/>
      <c r="O1696" s="9"/>
      <c r="P1696" s="9"/>
      <c r="Q1696" s="9"/>
      <c r="R1696" s="9"/>
      <c r="T1696" s="9"/>
      <c r="U1696" s="9"/>
      <c r="W1696" s="12"/>
      <c r="X1696" s="10"/>
      <c r="Z1696" s="11"/>
    </row>
    <row r="1697" spans="7:26" x14ac:dyDescent="0.3">
      <c r="G1697" s="12"/>
      <c r="M1697" s="9"/>
      <c r="N1697" s="9"/>
      <c r="O1697" s="9"/>
      <c r="P1697" s="9"/>
      <c r="Q1697" s="9"/>
      <c r="R1697" s="9"/>
      <c r="T1697" s="9"/>
      <c r="U1697" s="9"/>
      <c r="W1697" s="12"/>
      <c r="X1697" s="10"/>
      <c r="Z1697" s="11"/>
    </row>
    <row r="1698" spans="7:26" x14ac:dyDescent="0.3">
      <c r="G1698" s="12"/>
      <c r="M1698" s="9"/>
      <c r="N1698" s="9"/>
      <c r="O1698" s="9"/>
      <c r="P1698" s="9"/>
      <c r="Q1698" s="9"/>
      <c r="R1698" s="9"/>
      <c r="T1698" s="9"/>
      <c r="U1698" s="9"/>
      <c r="W1698" s="12"/>
      <c r="X1698" s="10"/>
      <c r="Z1698" s="11"/>
    </row>
    <row r="1699" spans="7:26" x14ac:dyDescent="0.3">
      <c r="G1699" s="12"/>
      <c r="M1699" s="9"/>
      <c r="N1699" s="9"/>
      <c r="O1699" s="9"/>
      <c r="P1699" s="9"/>
      <c r="Q1699" s="9"/>
      <c r="R1699" s="9"/>
      <c r="T1699" s="9"/>
      <c r="U1699" s="9"/>
      <c r="W1699" s="12"/>
      <c r="X1699" s="10"/>
      <c r="Z1699" s="11"/>
    </row>
    <row r="1700" spans="7:26" x14ac:dyDescent="0.3">
      <c r="G1700" s="12"/>
      <c r="M1700" s="9"/>
      <c r="N1700" s="9"/>
      <c r="O1700" s="9"/>
      <c r="P1700" s="9"/>
      <c r="Q1700" s="9"/>
      <c r="R1700" s="9"/>
      <c r="T1700" s="9"/>
      <c r="U1700" s="9"/>
      <c r="W1700" s="12"/>
      <c r="X1700" s="10"/>
      <c r="Z1700" s="11"/>
    </row>
    <row r="1701" spans="7:26" x14ac:dyDescent="0.3">
      <c r="G1701" s="12"/>
      <c r="M1701" s="9"/>
      <c r="N1701" s="9"/>
      <c r="O1701" s="9"/>
      <c r="P1701" s="9"/>
      <c r="Q1701" s="9"/>
      <c r="R1701" s="9"/>
      <c r="T1701" s="9"/>
      <c r="U1701" s="9"/>
      <c r="W1701" s="12"/>
      <c r="X1701" s="10"/>
      <c r="Z1701" s="11"/>
    </row>
    <row r="1702" spans="7:26" x14ac:dyDescent="0.3">
      <c r="G1702" s="12"/>
      <c r="M1702" s="9"/>
      <c r="N1702" s="9"/>
      <c r="O1702" s="9"/>
      <c r="P1702" s="9"/>
      <c r="Q1702" s="9"/>
      <c r="R1702" s="9"/>
      <c r="T1702" s="9"/>
      <c r="U1702" s="9"/>
      <c r="W1702" s="12"/>
      <c r="X1702" s="10"/>
      <c r="Z1702" s="11"/>
    </row>
    <row r="1703" spans="7:26" x14ac:dyDescent="0.3">
      <c r="G1703" s="12"/>
      <c r="M1703" s="9"/>
      <c r="N1703" s="9"/>
      <c r="O1703" s="9"/>
      <c r="P1703" s="9"/>
      <c r="Q1703" s="9"/>
      <c r="R1703" s="9"/>
      <c r="T1703" s="9"/>
      <c r="U1703" s="9"/>
      <c r="W1703" s="12"/>
      <c r="X1703" s="10"/>
      <c r="Z1703" s="11"/>
    </row>
    <row r="1704" spans="7:26" x14ac:dyDescent="0.3">
      <c r="G1704" s="12"/>
      <c r="M1704" s="9"/>
      <c r="N1704" s="9"/>
      <c r="O1704" s="9"/>
      <c r="P1704" s="9"/>
      <c r="Q1704" s="9"/>
      <c r="R1704" s="9"/>
      <c r="T1704" s="9"/>
      <c r="U1704" s="9"/>
      <c r="W1704" s="12"/>
      <c r="X1704" s="10"/>
      <c r="Z1704" s="11"/>
    </row>
    <row r="1705" spans="7:26" x14ac:dyDescent="0.3">
      <c r="G1705" s="12"/>
      <c r="M1705" s="9"/>
      <c r="N1705" s="9"/>
      <c r="O1705" s="9"/>
      <c r="P1705" s="9"/>
      <c r="Q1705" s="9"/>
      <c r="R1705" s="9"/>
      <c r="T1705" s="9"/>
      <c r="U1705" s="9"/>
      <c r="W1705" s="12"/>
      <c r="X1705" s="10"/>
      <c r="Z1705" s="11"/>
    </row>
    <row r="1706" spans="7:26" x14ac:dyDescent="0.3">
      <c r="G1706" s="12"/>
      <c r="M1706" s="9"/>
      <c r="N1706" s="9"/>
      <c r="O1706" s="9"/>
      <c r="P1706" s="9"/>
      <c r="Q1706" s="9"/>
      <c r="R1706" s="9"/>
      <c r="T1706" s="9"/>
      <c r="U1706" s="9"/>
      <c r="W1706" s="12"/>
      <c r="X1706" s="10"/>
      <c r="Z1706" s="11"/>
    </row>
    <row r="1707" spans="7:26" x14ac:dyDescent="0.3">
      <c r="G1707" s="12"/>
      <c r="M1707" s="9"/>
      <c r="N1707" s="9"/>
      <c r="O1707" s="9"/>
      <c r="P1707" s="9"/>
      <c r="Q1707" s="9"/>
      <c r="R1707" s="9"/>
      <c r="T1707" s="9"/>
      <c r="U1707" s="9"/>
      <c r="W1707" s="12"/>
      <c r="X1707" s="10"/>
      <c r="Z1707" s="11"/>
    </row>
    <row r="1708" spans="7:26" x14ac:dyDescent="0.3">
      <c r="G1708" s="12"/>
      <c r="M1708" s="9"/>
      <c r="N1708" s="9"/>
      <c r="O1708" s="9"/>
      <c r="P1708" s="9"/>
      <c r="Q1708" s="9"/>
      <c r="R1708" s="9"/>
      <c r="T1708" s="9"/>
      <c r="U1708" s="9"/>
      <c r="W1708" s="12"/>
      <c r="X1708" s="10"/>
      <c r="Z1708" s="11"/>
    </row>
    <row r="1709" spans="7:26" x14ac:dyDescent="0.3">
      <c r="G1709" s="12"/>
      <c r="M1709" s="9"/>
      <c r="N1709" s="9"/>
      <c r="O1709" s="9"/>
      <c r="P1709" s="9"/>
      <c r="Q1709" s="9"/>
      <c r="R1709" s="9"/>
      <c r="T1709" s="9"/>
      <c r="U1709" s="9"/>
      <c r="W1709" s="12"/>
      <c r="X1709" s="10"/>
      <c r="Z1709" s="11"/>
    </row>
    <row r="1710" spans="7:26" x14ac:dyDescent="0.3">
      <c r="G1710" s="12"/>
      <c r="M1710" s="9"/>
      <c r="N1710" s="9"/>
      <c r="O1710" s="9"/>
      <c r="P1710" s="9"/>
      <c r="Q1710" s="9"/>
      <c r="R1710" s="9"/>
      <c r="T1710" s="9"/>
      <c r="U1710" s="9"/>
      <c r="W1710" s="12"/>
      <c r="X1710" s="10"/>
      <c r="Z1710" s="11"/>
    </row>
    <row r="1711" spans="7:26" x14ac:dyDescent="0.3">
      <c r="G1711" s="12"/>
      <c r="M1711" s="9"/>
      <c r="N1711" s="9"/>
      <c r="O1711" s="9"/>
      <c r="P1711" s="9"/>
      <c r="Q1711" s="9"/>
      <c r="R1711" s="9"/>
      <c r="T1711" s="9"/>
      <c r="U1711" s="9"/>
      <c r="W1711" s="12"/>
      <c r="X1711" s="10"/>
      <c r="Z1711" s="11"/>
    </row>
    <row r="1712" spans="7:26" x14ac:dyDescent="0.3">
      <c r="G1712" s="12"/>
      <c r="M1712" s="9"/>
      <c r="N1712" s="9"/>
      <c r="O1712" s="9"/>
      <c r="P1712" s="9"/>
      <c r="Q1712" s="9"/>
      <c r="R1712" s="9"/>
      <c r="T1712" s="9"/>
      <c r="U1712" s="9"/>
      <c r="W1712" s="12"/>
      <c r="X1712" s="10"/>
      <c r="Z1712" s="11"/>
    </row>
    <row r="1713" spans="7:26" x14ac:dyDescent="0.3">
      <c r="G1713" s="12"/>
      <c r="M1713" s="9"/>
      <c r="N1713" s="9"/>
      <c r="O1713" s="9"/>
      <c r="P1713" s="9"/>
      <c r="Q1713" s="9"/>
      <c r="R1713" s="9"/>
      <c r="T1713" s="9"/>
      <c r="U1713" s="9"/>
      <c r="W1713" s="12"/>
      <c r="X1713" s="10"/>
      <c r="Z1713" s="11"/>
    </row>
    <row r="1714" spans="7:26" x14ac:dyDescent="0.3">
      <c r="G1714" s="12"/>
      <c r="M1714" s="9"/>
      <c r="N1714" s="9"/>
      <c r="O1714" s="9"/>
      <c r="P1714" s="9"/>
      <c r="Q1714" s="9"/>
      <c r="R1714" s="9"/>
      <c r="T1714" s="9"/>
      <c r="U1714" s="9"/>
      <c r="W1714" s="12"/>
      <c r="X1714" s="10"/>
      <c r="Z1714" s="11"/>
    </row>
    <row r="1715" spans="7:26" x14ac:dyDescent="0.3">
      <c r="G1715" s="12"/>
      <c r="M1715" s="9"/>
      <c r="N1715" s="9"/>
      <c r="O1715" s="9"/>
      <c r="P1715" s="9"/>
      <c r="Q1715" s="9"/>
      <c r="R1715" s="9"/>
      <c r="T1715" s="9"/>
      <c r="U1715" s="9"/>
      <c r="W1715" s="12"/>
      <c r="X1715" s="10"/>
      <c r="Z1715" s="11"/>
    </row>
    <row r="1716" spans="7:26" x14ac:dyDescent="0.3">
      <c r="G1716" s="12"/>
      <c r="M1716" s="9"/>
      <c r="N1716" s="9"/>
      <c r="O1716" s="9"/>
      <c r="P1716" s="9"/>
      <c r="Q1716" s="9"/>
      <c r="R1716" s="9"/>
      <c r="T1716" s="9"/>
      <c r="U1716" s="9"/>
      <c r="W1716" s="12"/>
      <c r="X1716" s="10"/>
      <c r="Z1716" s="11"/>
    </row>
    <row r="1717" spans="7:26" x14ac:dyDescent="0.3">
      <c r="G1717" s="12"/>
      <c r="M1717" s="9"/>
      <c r="N1717" s="9"/>
      <c r="O1717" s="9"/>
      <c r="P1717" s="9"/>
      <c r="Q1717" s="9"/>
      <c r="R1717" s="9"/>
      <c r="T1717" s="9"/>
      <c r="U1717" s="9"/>
      <c r="W1717" s="12"/>
      <c r="X1717" s="10"/>
      <c r="Z1717" s="11"/>
    </row>
    <row r="1718" spans="7:26" x14ac:dyDescent="0.3">
      <c r="G1718" s="12"/>
      <c r="M1718" s="9"/>
      <c r="N1718" s="9"/>
      <c r="O1718" s="9"/>
      <c r="P1718" s="9"/>
      <c r="Q1718" s="9"/>
      <c r="R1718" s="9"/>
      <c r="T1718" s="9"/>
      <c r="U1718" s="9"/>
      <c r="W1718" s="12"/>
      <c r="X1718" s="10"/>
      <c r="Z1718" s="11"/>
    </row>
    <row r="1719" spans="7:26" x14ac:dyDescent="0.3">
      <c r="G1719" s="12"/>
      <c r="M1719" s="9"/>
      <c r="N1719" s="9"/>
      <c r="O1719" s="9"/>
      <c r="P1719" s="9"/>
      <c r="Q1719" s="9"/>
      <c r="R1719" s="9"/>
      <c r="T1719" s="9"/>
      <c r="U1719" s="9"/>
      <c r="W1719" s="12"/>
      <c r="X1719" s="10"/>
      <c r="Z1719" s="11"/>
    </row>
    <row r="1720" spans="7:26" x14ac:dyDescent="0.3">
      <c r="G1720" s="12"/>
      <c r="M1720" s="9"/>
      <c r="N1720" s="9"/>
      <c r="O1720" s="9"/>
      <c r="P1720" s="9"/>
      <c r="Q1720" s="9"/>
      <c r="R1720" s="9"/>
      <c r="T1720" s="9"/>
      <c r="U1720" s="9"/>
      <c r="W1720" s="12"/>
      <c r="X1720" s="10"/>
      <c r="Z1720" s="11"/>
    </row>
    <row r="1721" spans="7:26" x14ac:dyDescent="0.3">
      <c r="G1721" s="12"/>
      <c r="M1721" s="9"/>
      <c r="N1721" s="9"/>
      <c r="O1721" s="9"/>
      <c r="P1721" s="9"/>
      <c r="Q1721" s="9"/>
      <c r="R1721" s="9"/>
      <c r="T1721" s="9"/>
      <c r="U1721" s="9"/>
      <c r="W1721" s="12"/>
      <c r="X1721" s="10"/>
      <c r="Z1721" s="11"/>
    </row>
    <row r="1722" spans="7:26" x14ac:dyDescent="0.3">
      <c r="G1722" s="12"/>
      <c r="M1722" s="9"/>
      <c r="N1722" s="9"/>
      <c r="O1722" s="9"/>
      <c r="P1722" s="9"/>
      <c r="Q1722" s="9"/>
      <c r="R1722" s="9"/>
      <c r="T1722" s="9"/>
      <c r="U1722" s="9"/>
      <c r="W1722" s="12"/>
      <c r="X1722" s="10"/>
      <c r="Z1722" s="11"/>
    </row>
    <row r="1723" spans="7:26" x14ac:dyDescent="0.3">
      <c r="G1723" s="12"/>
      <c r="M1723" s="9"/>
      <c r="N1723" s="9"/>
      <c r="O1723" s="9"/>
      <c r="P1723" s="9"/>
      <c r="Q1723" s="9"/>
      <c r="R1723" s="9"/>
      <c r="T1723" s="9"/>
      <c r="U1723" s="9"/>
      <c r="W1723" s="12"/>
      <c r="X1723" s="10"/>
      <c r="Z1723" s="11"/>
    </row>
    <row r="1724" spans="7:26" x14ac:dyDescent="0.3">
      <c r="G1724" s="12"/>
      <c r="M1724" s="9"/>
      <c r="N1724" s="9"/>
      <c r="O1724" s="9"/>
      <c r="P1724" s="9"/>
      <c r="Q1724" s="9"/>
      <c r="R1724" s="9"/>
      <c r="T1724" s="9"/>
      <c r="U1724" s="9"/>
      <c r="W1724" s="12"/>
      <c r="X1724" s="10"/>
      <c r="Z1724" s="11"/>
    </row>
    <row r="1725" spans="7:26" x14ac:dyDescent="0.3">
      <c r="G1725" s="12"/>
      <c r="M1725" s="9"/>
      <c r="N1725" s="9"/>
      <c r="O1725" s="9"/>
      <c r="P1725" s="9"/>
      <c r="Q1725" s="9"/>
      <c r="R1725" s="9"/>
      <c r="T1725" s="9"/>
      <c r="U1725" s="9"/>
      <c r="W1725" s="12"/>
      <c r="X1725" s="10"/>
      <c r="Z1725" s="11"/>
    </row>
    <row r="1726" spans="7:26" x14ac:dyDescent="0.3">
      <c r="G1726" s="12"/>
      <c r="M1726" s="9"/>
      <c r="N1726" s="9"/>
      <c r="O1726" s="9"/>
      <c r="P1726" s="9"/>
      <c r="Q1726" s="9"/>
      <c r="R1726" s="9"/>
      <c r="T1726" s="9"/>
      <c r="U1726" s="9"/>
      <c r="W1726" s="12"/>
      <c r="X1726" s="10"/>
      <c r="Z1726" s="11"/>
    </row>
    <row r="1727" spans="7:26" x14ac:dyDescent="0.3">
      <c r="G1727" s="12"/>
      <c r="M1727" s="9"/>
      <c r="N1727" s="9"/>
      <c r="O1727" s="9"/>
      <c r="P1727" s="9"/>
      <c r="Q1727" s="9"/>
      <c r="R1727" s="9"/>
      <c r="T1727" s="9"/>
      <c r="U1727" s="9"/>
      <c r="W1727" s="12"/>
      <c r="X1727" s="10"/>
      <c r="Z1727" s="11"/>
    </row>
    <row r="1728" spans="7:26" x14ac:dyDescent="0.3">
      <c r="G1728" s="12"/>
      <c r="M1728" s="9"/>
      <c r="N1728" s="9"/>
      <c r="O1728" s="9"/>
      <c r="P1728" s="9"/>
      <c r="Q1728" s="9"/>
      <c r="R1728" s="9"/>
      <c r="T1728" s="9"/>
      <c r="U1728" s="9"/>
      <c r="W1728" s="12"/>
      <c r="X1728" s="10"/>
      <c r="Z1728" s="11"/>
    </row>
    <row r="1729" spans="7:26" x14ac:dyDescent="0.3">
      <c r="G1729" s="12"/>
      <c r="M1729" s="9"/>
      <c r="N1729" s="9"/>
      <c r="O1729" s="9"/>
      <c r="P1729" s="9"/>
      <c r="Q1729" s="9"/>
      <c r="R1729" s="9"/>
      <c r="T1729" s="9"/>
      <c r="U1729" s="9"/>
      <c r="W1729" s="12"/>
      <c r="X1729" s="10"/>
      <c r="Z1729" s="11"/>
    </row>
    <row r="1730" spans="7:26" x14ac:dyDescent="0.3">
      <c r="G1730" s="12"/>
      <c r="M1730" s="9"/>
      <c r="N1730" s="9"/>
      <c r="O1730" s="9"/>
      <c r="P1730" s="9"/>
      <c r="Q1730" s="9"/>
      <c r="R1730" s="9"/>
      <c r="T1730" s="9"/>
      <c r="U1730" s="9"/>
      <c r="W1730" s="12"/>
      <c r="X1730" s="10"/>
      <c r="Z1730" s="11"/>
    </row>
    <row r="1731" spans="7:26" x14ac:dyDescent="0.3">
      <c r="G1731" s="12"/>
      <c r="M1731" s="9"/>
      <c r="N1731" s="9"/>
      <c r="O1731" s="9"/>
      <c r="P1731" s="9"/>
      <c r="Q1731" s="9"/>
      <c r="R1731" s="9"/>
      <c r="T1731" s="9"/>
      <c r="U1731" s="9"/>
      <c r="W1731" s="12"/>
      <c r="X1731" s="10"/>
      <c r="Z1731" s="11"/>
    </row>
    <row r="1732" spans="7:26" x14ac:dyDescent="0.3">
      <c r="G1732" s="12"/>
      <c r="M1732" s="9"/>
      <c r="N1732" s="9"/>
      <c r="O1732" s="9"/>
      <c r="P1732" s="9"/>
      <c r="Q1732" s="9"/>
      <c r="R1732" s="9"/>
      <c r="T1732" s="9"/>
      <c r="U1732" s="9"/>
      <c r="W1732" s="12"/>
      <c r="X1732" s="10"/>
      <c r="Z1732" s="11"/>
    </row>
    <row r="1733" spans="7:26" x14ac:dyDescent="0.3">
      <c r="G1733" s="12"/>
      <c r="M1733" s="9"/>
      <c r="N1733" s="9"/>
      <c r="O1733" s="9"/>
      <c r="P1733" s="9"/>
      <c r="Q1733" s="9"/>
      <c r="R1733" s="9"/>
      <c r="T1733" s="9"/>
      <c r="U1733" s="9"/>
      <c r="W1733" s="12"/>
      <c r="X1733" s="10"/>
      <c r="Z1733" s="11"/>
    </row>
    <row r="1734" spans="7:26" x14ac:dyDescent="0.3">
      <c r="G1734" s="12"/>
      <c r="M1734" s="9"/>
      <c r="N1734" s="9"/>
      <c r="O1734" s="9"/>
      <c r="P1734" s="9"/>
      <c r="Q1734" s="9"/>
      <c r="R1734" s="9"/>
      <c r="T1734" s="9"/>
      <c r="U1734" s="9"/>
      <c r="W1734" s="12"/>
      <c r="X1734" s="10"/>
      <c r="Z1734" s="11"/>
    </row>
    <row r="1735" spans="7:26" x14ac:dyDescent="0.3">
      <c r="G1735" s="12"/>
      <c r="M1735" s="9"/>
      <c r="N1735" s="9"/>
      <c r="O1735" s="9"/>
      <c r="P1735" s="9"/>
      <c r="Q1735" s="9"/>
      <c r="R1735" s="9"/>
      <c r="T1735" s="9"/>
      <c r="U1735" s="9"/>
      <c r="W1735" s="12"/>
      <c r="X1735" s="10"/>
      <c r="Z1735" s="11"/>
    </row>
    <row r="1736" spans="7:26" x14ac:dyDescent="0.3">
      <c r="G1736" s="12"/>
      <c r="M1736" s="9"/>
      <c r="N1736" s="9"/>
      <c r="O1736" s="9"/>
      <c r="P1736" s="9"/>
      <c r="Q1736" s="9"/>
      <c r="R1736" s="9"/>
      <c r="T1736" s="9"/>
      <c r="U1736" s="9"/>
      <c r="W1736" s="12"/>
      <c r="X1736" s="10"/>
      <c r="Z1736" s="11"/>
    </row>
    <row r="1737" spans="7:26" x14ac:dyDescent="0.3">
      <c r="G1737" s="12"/>
      <c r="M1737" s="9"/>
      <c r="N1737" s="9"/>
      <c r="O1737" s="9"/>
      <c r="P1737" s="9"/>
      <c r="Q1737" s="9"/>
      <c r="R1737" s="9"/>
      <c r="T1737" s="9"/>
      <c r="U1737" s="9"/>
      <c r="W1737" s="12"/>
      <c r="X1737" s="10"/>
      <c r="Z1737" s="11"/>
    </row>
    <row r="1738" spans="7:26" x14ac:dyDescent="0.3">
      <c r="G1738" s="12"/>
      <c r="M1738" s="9"/>
      <c r="N1738" s="9"/>
      <c r="O1738" s="9"/>
      <c r="P1738" s="9"/>
      <c r="Q1738" s="9"/>
      <c r="R1738" s="9"/>
      <c r="T1738" s="9"/>
      <c r="U1738" s="9"/>
      <c r="W1738" s="12"/>
      <c r="X1738" s="10"/>
      <c r="Z1738" s="11"/>
    </row>
    <row r="1739" spans="7:26" x14ac:dyDescent="0.3">
      <c r="G1739" s="12"/>
      <c r="M1739" s="9"/>
      <c r="N1739" s="9"/>
      <c r="O1739" s="9"/>
      <c r="P1739" s="9"/>
      <c r="Q1739" s="9"/>
      <c r="R1739" s="9"/>
      <c r="T1739" s="9"/>
      <c r="U1739" s="9"/>
      <c r="W1739" s="12"/>
      <c r="X1739" s="10"/>
      <c r="Z1739" s="11"/>
    </row>
    <row r="1740" spans="7:26" x14ac:dyDescent="0.3">
      <c r="G1740" s="12"/>
      <c r="M1740" s="9"/>
      <c r="N1740" s="9"/>
      <c r="O1740" s="9"/>
      <c r="P1740" s="9"/>
      <c r="Q1740" s="9"/>
      <c r="R1740" s="9"/>
      <c r="T1740" s="9"/>
      <c r="U1740" s="9"/>
      <c r="W1740" s="12"/>
      <c r="X1740" s="10"/>
      <c r="Z1740" s="11"/>
    </row>
    <row r="1741" spans="7:26" x14ac:dyDescent="0.3">
      <c r="G1741" s="12"/>
      <c r="M1741" s="9"/>
      <c r="N1741" s="9"/>
      <c r="O1741" s="9"/>
      <c r="P1741" s="9"/>
      <c r="Q1741" s="9"/>
      <c r="R1741" s="9"/>
      <c r="T1741" s="9"/>
      <c r="U1741" s="9"/>
      <c r="W1741" s="12"/>
      <c r="X1741" s="10"/>
      <c r="Z1741" s="11"/>
    </row>
    <row r="1742" spans="7:26" x14ac:dyDescent="0.3">
      <c r="G1742" s="12"/>
      <c r="M1742" s="9"/>
      <c r="N1742" s="9"/>
      <c r="O1742" s="9"/>
      <c r="P1742" s="9"/>
      <c r="Q1742" s="9"/>
      <c r="R1742" s="9"/>
      <c r="T1742" s="9"/>
      <c r="U1742" s="9"/>
      <c r="W1742" s="12"/>
      <c r="X1742" s="10"/>
      <c r="Z1742" s="11"/>
    </row>
    <row r="1743" spans="7:26" x14ac:dyDescent="0.3">
      <c r="G1743" s="12"/>
      <c r="M1743" s="9"/>
      <c r="N1743" s="9"/>
      <c r="O1743" s="9"/>
      <c r="P1743" s="9"/>
      <c r="Q1743" s="9"/>
      <c r="R1743" s="9"/>
      <c r="T1743" s="9"/>
      <c r="U1743" s="9"/>
      <c r="W1743" s="12"/>
      <c r="X1743" s="10"/>
      <c r="Z1743" s="11"/>
    </row>
    <row r="1744" spans="7:26" x14ac:dyDescent="0.3">
      <c r="G1744" s="12"/>
      <c r="M1744" s="9"/>
      <c r="N1744" s="9"/>
      <c r="O1744" s="9"/>
      <c r="P1744" s="9"/>
      <c r="Q1744" s="9"/>
      <c r="R1744" s="9"/>
      <c r="T1744" s="9"/>
      <c r="U1744" s="9"/>
      <c r="W1744" s="12"/>
      <c r="X1744" s="10"/>
      <c r="Z1744" s="11"/>
    </row>
    <row r="1745" spans="7:26" x14ac:dyDescent="0.3">
      <c r="G1745" s="12"/>
      <c r="M1745" s="9"/>
      <c r="N1745" s="9"/>
      <c r="O1745" s="9"/>
      <c r="P1745" s="9"/>
      <c r="Q1745" s="9"/>
      <c r="R1745" s="9"/>
      <c r="T1745" s="9"/>
      <c r="U1745" s="9"/>
      <c r="W1745" s="12"/>
      <c r="X1745" s="10"/>
      <c r="Z1745" s="11"/>
    </row>
    <row r="1746" spans="7:26" x14ac:dyDescent="0.3">
      <c r="G1746" s="12"/>
      <c r="M1746" s="9"/>
      <c r="N1746" s="9"/>
      <c r="O1746" s="9"/>
      <c r="P1746" s="9"/>
      <c r="Q1746" s="9"/>
      <c r="R1746" s="9"/>
      <c r="T1746" s="9"/>
      <c r="U1746" s="9"/>
      <c r="W1746" s="12"/>
      <c r="X1746" s="10"/>
      <c r="Z1746" s="11"/>
    </row>
    <row r="1747" spans="7:26" x14ac:dyDescent="0.3">
      <c r="G1747" s="12"/>
      <c r="M1747" s="9"/>
      <c r="N1747" s="9"/>
      <c r="O1747" s="9"/>
      <c r="P1747" s="9"/>
      <c r="Q1747" s="9"/>
      <c r="R1747" s="9"/>
      <c r="T1747" s="9"/>
      <c r="U1747" s="9"/>
      <c r="W1747" s="12"/>
      <c r="X1747" s="10"/>
      <c r="Z1747" s="11"/>
    </row>
    <row r="1748" spans="7:26" x14ac:dyDescent="0.3">
      <c r="G1748" s="12"/>
      <c r="M1748" s="9"/>
      <c r="N1748" s="9"/>
      <c r="O1748" s="9"/>
      <c r="P1748" s="9"/>
      <c r="Q1748" s="9"/>
      <c r="R1748" s="9"/>
      <c r="T1748" s="9"/>
      <c r="U1748" s="9"/>
      <c r="W1748" s="12"/>
      <c r="X1748" s="10"/>
      <c r="Z1748" s="11"/>
    </row>
    <row r="1749" spans="7:26" x14ac:dyDescent="0.3">
      <c r="G1749" s="12"/>
      <c r="M1749" s="9"/>
      <c r="N1749" s="9"/>
      <c r="O1749" s="9"/>
      <c r="P1749" s="9"/>
      <c r="Q1749" s="9"/>
      <c r="R1749" s="9"/>
      <c r="T1749" s="9"/>
      <c r="U1749" s="9"/>
      <c r="W1749" s="12"/>
      <c r="X1749" s="10"/>
      <c r="Z1749" s="11"/>
    </row>
    <row r="1750" spans="7:26" x14ac:dyDescent="0.3">
      <c r="G1750" s="12"/>
      <c r="M1750" s="9"/>
      <c r="N1750" s="9"/>
      <c r="O1750" s="9"/>
      <c r="P1750" s="9"/>
      <c r="Q1750" s="9"/>
      <c r="R1750" s="9"/>
      <c r="T1750" s="9"/>
      <c r="U1750" s="9"/>
      <c r="W1750" s="12"/>
      <c r="X1750" s="10"/>
      <c r="Z1750" s="11"/>
    </row>
    <row r="1751" spans="7:26" x14ac:dyDescent="0.3">
      <c r="G1751" s="12"/>
      <c r="M1751" s="9"/>
      <c r="N1751" s="9"/>
      <c r="O1751" s="9"/>
      <c r="P1751" s="9"/>
      <c r="Q1751" s="9"/>
      <c r="R1751" s="9"/>
      <c r="T1751" s="9"/>
      <c r="U1751" s="9"/>
      <c r="W1751" s="12"/>
      <c r="X1751" s="10"/>
      <c r="Z1751" s="11"/>
    </row>
    <row r="1752" spans="7:26" x14ac:dyDescent="0.3">
      <c r="G1752" s="12"/>
      <c r="M1752" s="9"/>
      <c r="N1752" s="9"/>
      <c r="O1752" s="9"/>
      <c r="P1752" s="9"/>
      <c r="Q1752" s="9"/>
      <c r="R1752" s="9"/>
      <c r="T1752" s="9"/>
      <c r="U1752" s="9"/>
      <c r="W1752" s="12"/>
      <c r="X1752" s="10"/>
      <c r="Z1752" s="11"/>
    </row>
    <row r="1753" spans="7:26" x14ac:dyDescent="0.3">
      <c r="G1753" s="12"/>
      <c r="M1753" s="9"/>
      <c r="N1753" s="9"/>
      <c r="O1753" s="9"/>
      <c r="P1753" s="9"/>
      <c r="Q1753" s="9"/>
      <c r="R1753" s="9"/>
      <c r="T1753" s="9"/>
      <c r="U1753" s="9"/>
      <c r="W1753" s="12"/>
      <c r="X1753" s="10"/>
      <c r="Z1753" s="11"/>
    </row>
    <row r="1754" spans="7:26" x14ac:dyDescent="0.3">
      <c r="G1754" s="12"/>
      <c r="M1754" s="9"/>
      <c r="N1754" s="9"/>
      <c r="O1754" s="9"/>
      <c r="P1754" s="9"/>
      <c r="Q1754" s="9"/>
      <c r="R1754" s="9"/>
      <c r="T1754" s="9"/>
      <c r="U1754" s="9"/>
      <c r="W1754" s="12"/>
      <c r="X1754" s="10"/>
      <c r="Z1754" s="11"/>
    </row>
    <row r="1755" spans="7:26" x14ac:dyDescent="0.3">
      <c r="G1755" s="12"/>
      <c r="M1755" s="9"/>
      <c r="N1755" s="9"/>
      <c r="O1755" s="9"/>
      <c r="P1755" s="9"/>
      <c r="Q1755" s="9"/>
      <c r="R1755" s="9"/>
      <c r="T1755" s="9"/>
      <c r="U1755" s="9"/>
      <c r="W1755" s="12"/>
      <c r="X1755" s="10"/>
      <c r="Z1755" s="11"/>
    </row>
    <row r="1756" spans="7:26" x14ac:dyDescent="0.3">
      <c r="G1756" s="12"/>
      <c r="M1756" s="9"/>
      <c r="N1756" s="9"/>
      <c r="O1756" s="9"/>
      <c r="P1756" s="9"/>
      <c r="Q1756" s="9"/>
      <c r="R1756" s="9"/>
      <c r="T1756" s="9"/>
      <c r="U1756" s="9"/>
      <c r="W1756" s="12"/>
      <c r="X1756" s="10"/>
      <c r="Z1756" s="11"/>
    </row>
    <row r="1757" spans="7:26" x14ac:dyDescent="0.3">
      <c r="G1757" s="12"/>
      <c r="M1757" s="9"/>
      <c r="N1757" s="9"/>
      <c r="O1757" s="9"/>
      <c r="P1757" s="9"/>
      <c r="Q1757" s="9"/>
      <c r="R1757" s="9"/>
      <c r="T1757" s="9"/>
      <c r="U1757" s="9"/>
      <c r="W1757" s="12"/>
      <c r="X1757" s="10"/>
      <c r="Z1757" s="11"/>
    </row>
    <row r="1758" spans="7:26" x14ac:dyDescent="0.3">
      <c r="G1758" s="12"/>
      <c r="M1758" s="9"/>
      <c r="N1758" s="9"/>
      <c r="O1758" s="9"/>
      <c r="P1758" s="9"/>
      <c r="Q1758" s="9"/>
      <c r="R1758" s="9"/>
      <c r="T1758" s="9"/>
      <c r="U1758" s="9"/>
      <c r="W1758" s="12"/>
      <c r="X1758" s="10"/>
      <c r="Z1758" s="11"/>
    </row>
    <row r="1759" spans="7:26" x14ac:dyDescent="0.3">
      <c r="G1759" s="12"/>
      <c r="M1759" s="9"/>
      <c r="N1759" s="9"/>
      <c r="O1759" s="9"/>
      <c r="P1759" s="9"/>
      <c r="Q1759" s="9"/>
      <c r="R1759" s="9"/>
      <c r="T1759" s="9"/>
      <c r="U1759" s="9"/>
      <c r="W1759" s="12"/>
      <c r="X1759" s="10"/>
      <c r="Z1759" s="11"/>
    </row>
    <row r="1760" spans="7:26" x14ac:dyDescent="0.3">
      <c r="G1760" s="12"/>
      <c r="M1760" s="9"/>
      <c r="N1760" s="9"/>
      <c r="O1760" s="9"/>
      <c r="P1760" s="9"/>
      <c r="Q1760" s="9"/>
      <c r="R1760" s="9"/>
      <c r="T1760" s="9"/>
      <c r="U1760" s="9"/>
      <c r="W1760" s="12"/>
      <c r="X1760" s="10"/>
      <c r="Z1760" s="11"/>
    </row>
    <row r="1761" spans="7:26" x14ac:dyDescent="0.3">
      <c r="G1761" s="12"/>
      <c r="M1761" s="9"/>
      <c r="N1761" s="9"/>
      <c r="O1761" s="9"/>
      <c r="P1761" s="9"/>
      <c r="Q1761" s="9"/>
      <c r="R1761" s="9"/>
      <c r="T1761" s="9"/>
      <c r="U1761" s="9"/>
      <c r="W1761" s="12"/>
      <c r="X1761" s="10"/>
      <c r="Z1761" s="11"/>
    </row>
    <row r="1762" spans="7:26" x14ac:dyDescent="0.3">
      <c r="G1762" s="12"/>
      <c r="M1762" s="9"/>
      <c r="N1762" s="9"/>
      <c r="O1762" s="9"/>
      <c r="P1762" s="9"/>
      <c r="Q1762" s="9"/>
      <c r="R1762" s="9"/>
      <c r="T1762" s="9"/>
      <c r="U1762" s="9"/>
      <c r="W1762" s="12"/>
      <c r="X1762" s="10"/>
      <c r="Z1762" s="11"/>
    </row>
    <row r="1763" spans="7:26" x14ac:dyDescent="0.3">
      <c r="G1763" s="12"/>
      <c r="M1763" s="9"/>
      <c r="N1763" s="9"/>
      <c r="O1763" s="9"/>
      <c r="P1763" s="9"/>
      <c r="Q1763" s="9"/>
      <c r="R1763" s="9"/>
      <c r="T1763" s="9"/>
      <c r="U1763" s="9"/>
      <c r="W1763" s="12"/>
      <c r="X1763" s="10"/>
      <c r="Z1763" s="11"/>
    </row>
    <row r="1764" spans="7:26" x14ac:dyDescent="0.3">
      <c r="G1764" s="12"/>
      <c r="M1764" s="9"/>
      <c r="N1764" s="9"/>
      <c r="O1764" s="9"/>
      <c r="P1764" s="9"/>
      <c r="Q1764" s="9"/>
      <c r="R1764" s="9"/>
      <c r="T1764" s="9"/>
      <c r="U1764" s="9"/>
      <c r="W1764" s="12"/>
      <c r="X1764" s="10"/>
      <c r="Z1764" s="11"/>
    </row>
    <row r="1765" spans="7:26" x14ac:dyDescent="0.3">
      <c r="G1765" s="12"/>
      <c r="M1765" s="9"/>
      <c r="N1765" s="9"/>
      <c r="O1765" s="9"/>
      <c r="P1765" s="9"/>
      <c r="Q1765" s="9"/>
      <c r="R1765" s="9"/>
      <c r="T1765" s="9"/>
      <c r="U1765" s="9"/>
      <c r="W1765" s="12"/>
      <c r="X1765" s="10"/>
      <c r="Z1765" s="11"/>
    </row>
    <row r="1766" spans="7:26" x14ac:dyDescent="0.3">
      <c r="G1766" s="12"/>
      <c r="M1766" s="9"/>
      <c r="N1766" s="9"/>
      <c r="O1766" s="9"/>
      <c r="P1766" s="9"/>
      <c r="Q1766" s="9"/>
      <c r="R1766" s="9"/>
      <c r="T1766" s="9"/>
      <c r="U1766" s="9"/>
      <c r="W1766" s="12"/>
      <c r="X1766" s="10"/>
      <c r="Z1766" s="11"/>
    </row>
    <row r="1767" spans="7:26" x14ac:dyDescent="0.3">
      <c r="G1767" s="12"/>
      <c r="M1767" s="9"/>
      <c r="N1767" s="9"/>
      <c r="O1767" s="9"/>
      <c r="P1767" s="9"/>
      <c r="Q1767" s="9"/>
      <c r="R1767" s="9"/>
      <c r="T1767" s="9"/>
      <c r="U1767" s="9"/>
      <c r="W1767" s="12"/>
      <c r="X1767" s="10"/>
      <c r="Z1767" s="11"/>
    </row>
    <row r="1768" spans="7:26" x14ac:dyDescent="0.3">
      <c r="G1768" s="12"/>
      <c r="M1768" s="9"/>
      <c r="N1768" s="9"/>
      <c r="O1768" s="9"/>
      <c r="P1768" s="9"/>
      <c r="Q1768" s="9"/>
      <c r="R1768" s="9"/>
      <c r="T1768" s="9"/>
      <c r="U1768" s="9"/>
      <c r="W1768" s="12"/>
      <c r="X1768" s="10"/>
      <c r="Z1768" s="11"/>
    </row>
    <row r="1769" spans="7:26" x14ac:dyDescent="0.3">
      <c r="G1769" s="12"/>
      <c r="M1769" s="9"/>
      <c r="N1769" s="9"/>
      <c r="O1769" s="9"/>
      <c r="P1769" s="9"/>
      <c r="Q1769" s="9"/>
      <c r="R1769" s="9"/>
      <c r="T1769" s="9"/>
      <c r="U1769" s="9"/>
      <c r="W1769" s="12"/>
      <c r="X1769" s="10"/>
      <c r="Z1769" s="11"/>
    </row>
    <row r="1770" spans="7:26" x14ac:dyDescent="0.3">
      <c r="G1770" s="12"/>
      <c r="M1770" s="9"/>
      <c r="N1770" s="9"/>
      <c r="O1770" s="9"/>
      <c r="P1770" s="9"/>
      <c r="Q1770" s="9"/>
      <c r="R1770" s="9"/>
      <c r="T1770" s="9"/>
      <c r="U1770" s="9"/>
      <c r="W1770" s="12"/>
      <c r="X1770" s="10"/>
      <c r="Z1770" s="11"/>
    </row>
    <row r="1771" spans="7:26" x14ac:dyDescent="0.3">
      <c r="G1771" s="12"/>
      <c r="M1771" s="9"/>
      <c r="N1771" s="9"/>
      <c r="O1771" s="9"/>
      <c r="P1771" s="9"/>
      <c r="Q1771" s="9"/>
      <c r="R1771" s="9"/>
      <c r="T1771" s="9"/>
      <c r="U1771" s="9"/>
      <c r="W1771" s="12"/>
      <c r="X1771" s="10"/>
      <c r="Z1771" s="11"/>
    </row>
    <row r="1772" spans="7:26" x14ac:dyDescent="0.3">
      <c r="G1772" s="12"/>
      <c r="M1772" s="9"/>
      <c r="N1772" s="9"/>
      <c r="O1772" s="9"/>
      <c r="P1772" s="9"/>
      <c r="Q1772" s="9"/>
      <c r="R1772" s="9"/>
      <c r="T1772" s="9"/>
      <c r="U1772" s="9"/>
      <c r="W1772" s="12"/>
      <c r="X1772" s="10"/>
      <c r="Z1772" s="11"/>
    </row>
    <row r="1773" spans="7:26" x14ac:dyDescent="0.3">
      <c r="G1773" s="12"/>
      <c r="M1773" s="9"/>
      <c r="N1773" s="9"/>
      <c r="O1773" s="9"/>
      <c r="P1773" s="9"/>
      <c r="Q1773" s="9"/>
      <c r="R1773" s="9"/>
      <c r="T1773" s="9"/>
      <c r="U1773" s="9"/>
      <c r="W1773" s="12"/>
      <c r="X1773" s="10"/>
      <c r="Z1773" s="11"/>
    </row>
    <row r="1774" spans="7:26" x14ac:dyDescent="0.3">
      <c r="G1774" s="12"/>
      <c r="M1774" s="9"/>
      <c r="N1774" s="9"/>
      <c r="O1774" s="9"/>
      <c r="P1774" s="9"/>
      <c r="Q1774" s="9"/>
      <c r="R1774" s="9"/>
      <c r="T1774" s="9"/>
      <c r="U1774" s="9"/>
      <c r="W1774" s="12"/>
      <c r="X1774" s="10"/>
      <c r="Z1774" s="11"/>
    </row>
    <row r="1775" spans="7:26" x14ac:dyDescent="0.3">
      <c r="G1775" s="12"/>
      <c r="M1775" s="9"/>
      <c r="N1775" s="9"/>
      <c r="O1775" s="9"/>
      <c r="P1775" s="9"/>
      <c r="Q1775" s="9"/>
      <c r="R1775" s="9"/>
      <c r="T1775" s="9"/>
      <c r="U1775" s="9"/>
      <c r="W1775" s="12"/>
      <c r="X1775" s="10"/>
      <c r="Z1775" s="11"/>
    </row>
    <row r="1776" spans="7:26" x14ac:dyDescent="0.3">
      <c r="G1776" s="12"/>
      <c r="M1776" s="9"/>
      <c r="N1776" s="9"/>
      <c r="O1776" s="9"/>
      <c r="P1776" s="9"/>
      <c r="Q1776" s="9"/>
      <c r="R1776" s="9"/>
      <c r="T1776" s="9"/>
      <c r="U1776" s="9"/>
      <c r="W1776" s="12"/>
      <c r="X1776" s="10"/>
      <c r="Z1776" s="11"/>
    </row>
    <row r="1777" spans="7:26" x14ac:dyDescent="0.3">
      <c r="G1777" s="12"/>
      <c r="M1777" s="9"/>
      <c r="N1777" s="9"/>
      <c r="O1777" s="9"/>
      <c r="P1777" s="9"/>
      <c r="Q1777" s="9"/>
      <c r="R1777" s="9"/>
      <c r="T1777" s="9"/>
      <c r="U1777" s="9"/>
      <c r="W1777" s="12"/>
      <c r="X1777" s="10"/>
      <c r="Z1777" s="11"/>
    </row>
    <row r="1778" spans="7:26" x14ac:dyDescent="0.3">
      <c r="G1778" s="12"/>
      <c r="M1778" s="9"/>
      <c r="N1778" s="9"/>
      <c r="O1778" s="9"/>
      <c r="P1778" s="9"/>
      <c r="Q1778" s="9"/>
      <c r="R1778" s="9"/>
      <c r="T1778" s="9"/>
      <c r="U1778" s="9"/>
      <c r="W1778" s="12"/>
      <c r="X1778" s="10"/>
      <c r="Z1778" s="11"/>
    </row>
    <row r="1779" spans="7:26" x14ac:dyDescent="0.3">
      <c r="G1779" s="12"/>
      <c r="M1779" s="9"/>
      <c r="N1779" s="9"/>
      <c r="O1779" s="9"/>
      <c r="P1779" s="9"/>
      <c r="Q1779" s="9"/>
      <c r="R1779" s="9"/>
      <c r="T1779" s="9"/>
      <c r="U1779" s="9"/>
      <c r="W1779" s="12"/>
      <c r="X1779" s="10"/>
      <c r="Z1779" s="11"/>
    </row>
    <row r="1780" spans="7:26" x14ac:dyDescent="0.3">
      <c r="G1780" s="12"/>
      <c r="M1780" s="9"/>
      <c r="N1780" s="9"/>
      <c r="O1780" s="9"/>
      <c r="P1780" s="9"/>
      <c r="Q1780" s="9"/>
      <c r="R1780" s="9"/>
      <c r="T1780" s="9"/>
      <c r="U1780" s="9"/>
      <c r="W1780" s="12"/>
      <c r="X1780" s="10"/>
      <c r="Z1780" s="11"/>
    </row>
    <row r="1781" spans="7:26" x14ac:dyDescent="0.3">
      <c r="G1781" s="12"/>
      <c r="M1781" s="9"/>
      <c r="N1781" s="9"/>
      <c r="O1781" s="9"/>
      <c r="P1781" s="9"/>
      <c r="Q1781" s="9"/>
      <c r="R1781" s="9"/>
      <c r="T1781" s="9"/>
      <c r="U1781" s="9"/>
      <c r="W1781" s="12"/>
      <c r="X1781" s="10"/>
      <c r="Z1781" s="11"/>
    </row>
    <row r="1782" spans="7:26" x14ac:dyDescent="0.3">
      <c r="G1782" s="12"/>
      <c r="M1782" s="9"/>
      <c r="N1782" s="9"/>
      <c r="O1782" s="9"/>
      <c r="P1782" s="9"/>
      <c r="Q1782" s="9"/>
      <c r="R1782" s="9"/>
      <c r="T1782" s="9"/>
      <c r="U1782" s="9"/>
      <c r="W1782" s="12"/>
      <c r="X1782" s="10"/>
      <c r="Z1782" s="11"/>
    </row>
    <row r="1783" spans="7:26" x14ac:dyDescent="0.3">
      <c r="G1783" s="12"/>
      <c r="M1783" s="9"/>
      <c r="N1783" s="9"/>
      <c r="O1783" s="9"/>
      <c r="P1783" s="9"/>
      <c r="Q1783" s="9"/>
      <c r="R1783" s="9"/>
      <c r="T1783" s="9"/>
      <c r="U1783" s="9"/>
      <c r="W1783" s="12"/>
      <c r="X1783" s="10"/>
      <c r="Z1783" s="11"/>
    </row>
    <row r="1784" spans="7:26" x14ac:dyDescent="0.3">
      <c r="G1784" s="12"/>
      <c r="M1784" s="9"/>
      <c r="N1784" s="9"/>
      <c r="O1784" s="9"/>
      <c r="P1784" s="9"/>
      <c r="Q1784" s="9"/>
      <c r="R1784" s="9"/>
      <c r="T1784" s="9"/>
      <c r="U1784" s="9"/>
      <c r="W1784" s="12"/>
      <c r="X1784" s="10"/>
      <c r="Z1784" s="11"/>
    </row>
    <row r="1785" spans="7:26" x14ac:dyDescent="0.3">
      <c r="G1785" s="12"/>
      <c r="M1785" s="9"/>
      <c r="N1785" s="9"/>
      <c r="O1785" s="9"/>
      <c r="P1785" s="9"/>
      <c r="Q1785" s="9"/>
      <c r="R1785" s="9"/>
      <c r="T1785" s="9"/>
      <c r="U1785" s="9"/>
      <c r="W1785" s="12"/>
      <c r="X1785" s="10"/>
      <c r="Z1785" s="11"/>
    </row>
    <row r="1786" spans="7:26" x14ac:dyDescent="0.3">
      <c r="G1786" s="12"/>
      <c r="M1786" s="9"/>
      <c r="N1786" s="9"/>
      <c r="O1786" s="9"/>
      <c r="P1786" s="9"/>
      <c r="Q1786" s="9"/>
      <c r="R1786" s="9"/>
      <c r="T1786" s="9"/>
      <c r="U1786" s="9"/>
      <c r="W1786" s="12"/>
      <c r="X1786" s="10"/>
      <c r="Z1786" s="11"/>
    </row>
    <row r="1787" spans="7:26" x14ac:dyDescent="0.3">
      <c r="G1787" s="12"/>
      <c r="M1787" s="9"/>
      <c r="N1787" s="9"/>
      <c r="O1787" s="9"/>
      <c r="P1787" s="9"/>
      <c r="Q1787" s="9"/>
      <c r="R1787" s="9"/>
      <c r="T1787" s="9"/>
      <c r="U1787" s="9"/>
      <c r="W1787" s="12"/>
      <c r="X1787" s="10"/>
      <c r="Z1787" s="11"/>
    </row>
    <row r="1788" spans="7:26" x14ac:dyDescent="0.3">
      <c r="G1788" s="12"/>
      <c r="M1788" s="9"/>
      <c r="N1788" s="9"/>
      <c r="O1788" s="9"/>
      <c r="P1788" s="9"/>
      <c r="Q1788" s="9"/>
      <c r="R1788" s="9"/>
      <c r="T1788" s="9"/>
      <c r="U1788" s="9"/>
      <c r="W1788" s="12"/>
      <c r="X1788" s="10"/>
      <c r="Z1788" s="11"/>
    </row>
    <row r="1789" spans="7:26" x14ac:dyDescent="0.3">
      <c r="G1789" s="12"/>
      <c r="M1789" s="9"/>
      <c r="N1789" s="9"/>
      <c r="O1789" s="9"/>
      <c r="P1789" s="9"/>
      <c r="Q1789" s="9"/>
      <c r="R1789" s="9"/>
      <c r="T1789" s="9"/>
      <c r="U1789" s="9"/>
      <c r="W1789" s="12"/>
      <c r="X1789" s="10"/>
      <c r="Z1789" s="11"/>
    </row>
    <row r="1790" spans="7:26" x14ac:dyDescent="0.3">
      <c r="G1790" s="12"/>
      <c r="M1790" s="9"/>
      <c r="N1790" s="9"/>
      <c r="O1790" s="9"/>
      <c r="P1790" s="9"/>
      <c r="Q1790" s="9"/>
      <c r="R1790" s="9"/>
      <c r="T1790" s="9"/>
      <c r="U1790" s="9"/>
      <c r="W1790" s="12"/>
      <c r="X1790" s="10"/>
      <c r="Z1790" s="11"/>
    </row>
    <row r="1791" spans="7:26" x14ac:dyDescent="0.3">
      <c r="G1791" s="12"/>
      <c r="M1791" s="9"/>
      <c r="N1791" s="9"/>
      <c r="O1791" s="9"/>
      <c r="P1791" s="9"/>
      <c r="Q1791" s="9"/>
      <c r="R1791" s="9"/>
      <c r="T1791" s="9"/>
      <c r="U1791" s="9"/>
      <c r="W1791" s="12"/>
      <c r="X1791" s="10"/>
      <c r="Z1791" s="11"/>
    </row>
    <row r="1792" spans="7:26" x14ac:dyDescent="0.3">
      <c r="G1792" s="12"/>
      <c r="M1792" s="9"/>
      <c r="N1792" s="9"/>
      <c r="O1792" s="9"/>
      <c r="P1792" s="9"/>
      <c r="Q1792" s="9"/>
      <c r="R1792" s="9"/>
      <c r="T1792" s="9"/>
      <c r="U1792" s="9"/>
      <c r="W1792" s="12"/>
      <c r="X1792" s="10"/>
      <c r="Z1792" s="11"/>
    </row>
    <row r="1793" spans="7:26" x14ac:dyDescent="0.3">
      <c r="G1793" s="12"/>
      <c r="M1793" s="9"/>
      <c r="N1793" s="9"/>
      <c r="O1793" s="9"/>
      <c r="P1793" s="9"/>
      <c r="Q1793" s="9"/>
      <c r="R1793" s="9"/>
      <c r="T1793" s="9"/>
      <c r="U1793" s="9"/>
      <c r="W1793" s="12"/>
      <c r="X1793" s="10"/>
      <c r="Z1793" s="11"/>
    </row>
    <row r="1794" spans="7:26" x14ac:dyDescent="0.3">
      <c r="G1794" s="12"/>
      <c r="M1794" s="9"/>
      <c r="N1794" s="9"/>
      <c r="O1794" s="9"/>
      <c r="P1794" s="9"/>
      <c r="Q1794" s="9"/>
      <c r="R1794" s="9"/>
      <c r="T1794" s="9"/>
      <c r="U1794" s="9"/>
      <c r="W1794" s="12"/>
      <c r="X1794" s="10"/>
      <c r="Z1794" s="11"/>
    </row>
    <row r="1795" spans="7:26" x14ac:dyDescent="0.3">
      <c r="G1795" s="12"/>
      <c r="M1795" s="9"/>
      <c r="N1795" s="9"/>
      <c r="O1795" s="9"/>
      <c r="P1795" s="9"/>
      <c r="Q1795" s="9"/>
      <c r="R1795" s="9"/>
      <c r="T1795" s="9"/>
      <c r="U1795" s="9"/>
      <c r="W1795" s="12"/>
      <c r="X1795" s="10"/>
      <c r="Z1795" s="11"/>
    </row>
    <row r="1796" spans="7:26" x14ac:dyDescent="0.3">
      <c r="G1796" s="12"/>
      <c r="M1796" s="9"/>
      <c r="N1796" s="9"/>
      <c r="O1796" s="9"/>
      <c r="P1796" s="9"/>
      <c r="Q1796" s="9"/>
      <c r="R1796" s="9"/>
      <c r="T1796" s="9"/>
      <c r="U1796" s="9"/>
      <c r="W1796" s="12"/>
      <c r="X1796" s="10"/>
      <c r="Z1796" s="11"/>
    </row>
    <row r="1797" spans="7:26" x14ac:dyDescent="0.3">
      <c r="G1797" s="12"/>
      <c r="M1797" s="9"/>
      <c r="N1797" s="9"/>
      <c r="O1797" s="9"/>
      <c r="P1797" s="9"/>
      <c r="Q1797" s="9"/>
      <c r="R1797" s="9"/>
      <c r="T1797" s="9"/>
      <c r="U1797" s="9"/>
      <c r="W1797" s="12"/>
      <c r="X1797" s="10"/>
      <c r="Z1797" s="11"/>
    </row>
  </sheetData>
  <mergeCells count="39">
    <mergeCell ref="W5:W6"/>
    <mergeCell ref="X5:X6"/>
    <mergeCell ref="Z5:Z6"/>
    <mergeCell ref="AA5:AA6"/>
    <mergeCell ref="AB5:AB6"/>
    <mergeCell ref="V4:X4"/>
    <mergeCell ref="A5:A6"/>
    <mergeCell ref="B5:B6"/>
    <mergeCell ref="C5:C6"/>
    <mergeCell ref="D5:D6"/>
    <mergeCell ref="F5:F6"/>
    <mergeCell ref="H5:H6"/>
    <mergeCell ref="I5:I6"/>
    <mergeCell ref="J5:J6"/>
    <mergeCell ref="K5:K6"/>
    <mergeCell ref="L5:L6"/>
    <mergeCell ref="N5:N6"/>
    <mergeCell ref="O5:O6"/>
    <mergeCell ref="P5:P6"/>
    <mergeCell ref="Q5:Q6"/>
    <mergeCell ref="V5:V6"/>
    <mergeCell ref="S4:T4"/>
    <mergeCell ref="S5:S6"/>
    <mergeCell ref="G5:G6"/>
    <mergeCell ref="A4:D4"/>
    <mergeCell ref="F4:L4"/>
    <mergeCell ref="N4:Q4"/>
    <mergeCell ref="AL14:AL15"/>
    <mergeCell ref="AI5:AI6"/>
    <mergeCell ref="Z4:AI4"/>
    <mergeCell ref="AK8:AL9"/>
    <mergeCell ref="AK11:AL11"/>
    <mergeCell ref="AL12:AL13"/>
    <mergeCell ref="AC5:AC6"/>
    <mergeCell ref="AD5:AD6"/>
    <mergeCell ref="AF5:AF6"/>
    <mergeCell ref="AH5:AH6"/>
    <mergeCell ref="AE5:AE6"/>
    <mergeCell ref="AG5:AG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53BB-4E8C-4E31-9B6D-5E03123A2696}">
  <sheetPr>
    <tabColor theme="9" tint="0.79998168889431442"/>
  </sheetPr>
  <dimension ref="A1:BE1796"/>
  <sheetViews>
    <sheetView topLeftCell="AG12" zoomScale="80" zoomScaleNormal="80" workbookViewId="0">
      <selection activeCell="AY32" sqref="AY32"/>
    </sheetView>
  </sheetViews>
  <sheetFormatPr defaultRowHeight="14.4" x14ac:dyDescent="0.3"/>
  <cols>
    <col min="1" max="1" width="12.21875" customWidth="1"/>
    <col min="2" max="2" width="11.6640625" customWidth="1"/>
    <col min="3" max="4" width="9.88671875" customWidth="1"/>
    <col min="5" max="7" width="8.88671875" style="9"/>
    <col min="8" max="8" width="10.77734375" style="9" customWidth="1"/>
    <col min="9" max="9" width="12.21875" style="9" bestFit="1" customWidth="1"/>
    <col min="10" max="10" width="10.77734375" style="9" customWidth="1"/>
    <col min="11" max="11" width="11.77734375" style="9" bestFit="1" customWidth="1"/>
    <col min="12" max="12" width="10.77734375" style="9" customWidth="1"/>
    <col min="13" max="15" width="8.88671875" style="9"/>
    <col min="16" max="16" width="18.21875" style="9" customWidth="1"/>
    <col min="17" max="17" width="11.77734375" style="9" customWidth="1"/>
    <col min="18" max="18" width="7.77734375" style="9" customWidth="1"/>
    <col min="19" max="19" width="12.88671875" style="9" customWidth="1"/>
    <col min="20" max="20" width="13.5546875" style="9" customWidth="1"/>
    <col min="21" max="21" width="9.109375" style="9" customWidth="1"/>
    <col min="22" max="22" width="11.21875" style="9" customWidth="1"/>
    <col min="23" max="23" width="10.88671875" style="9" customWidth="1"/>
    <col min="24" max="24" width="18.88671875" style="9" customWidth="1"/>
    <col min="25" max="25" width="8.88671875" style="9"/>
    <col min="26" max="26" width="12.5546875" style="9" bestFit="1" customWidth="1"/>
    <col min="27" max="27" width="6.77734375" style="9" customWidth="1"/>
    <col min="28" max="28" width="6.88671875" style="9" customWidth="1"/>
    <col min="29" max="29" width="12.88671875" style="9" customWidth="1"/>
    <col min="30" max="30" width="16.5546875" style="9" customWidth="1"/>
    <col min="31" max="31" width="18.88671875" style="9" customWidth="1"/>
    <col min="32" max="32" width="14.33203125" style="9" customWidth="1"/>
    <col min="33" max="33" width="16.109375" style="9" customWidth="1"/>
    <col min="34" max="34" width="16.21875" style="9" customWidth="1"/>
    <col min="35" max="36" width="8.88671875" style="9"/>
    <col min="37" max="37" width="8" style="9" bestFit="1" customWidth="1"/>
    <col min="38" max="38" width="17.88671875" style="9" customWidth="1"/>
    <col min="39" max="39" width="12.88671875" style="9" customWidth="1"/>
    <col min="40" max="48" width="8.88671875" style="9"/>
  </cols>
  <sheetData>
    <row r="1" spans="1:57" x14ac:dyDescent="0.3">
      <c r="A1" s="1" t="s">
        <v>0</v>
      </c>
      <c r="AG1" s="26"/>
      <c r="AH1" s="26"/>
      <c r="AI1" s="26"/>
      <c r="AJ1" s="26"/>
      <c r="AK1" s="26"/>
      <c r="AL1" s="26"/>
      <c r="AM1" s="26"/>
      <c r="AN1" s="26"/>
      <c r="AP1" s="26"/>
      <c r="AQ1" s="26"/>
    </row>
    <row r="2" spans="1:57" x14ac:dyDescent="0.3">
      <c r="A2" s="1" t="s">
        <v>65</v>
      </c>
    </row>
    <row r="3" spans="1:57" x14ac:dyDescent="0.3">
      <c r="A3" s="1"/>
      <c r="F3" s="1" t="s">
        <v>105</v>
      </c>
      <c r="G3" s="1"/>
      <c r="H3" s="1">
        <f>COUNTA(F8:F1174)</f>
        <v>1132</v>
      </c>
      <c r="AG3" s="149"/>
      <c r="AH3" s="149"/>
      <c r="AI3" s="149"/>
      <c r="AJ3" s="149"/>
      <c r="AK3" s="149"/>
      <c r="AL3" s="149"/>
      <c r="AM3" s="149"/>
    </row>
    <row r="4" spans="1:57" x14ac:dyDescent="0.3">
      <c r="A4" s="255" t="s">
        <v>24</v>
      </c>
      <c r="B4" s="361"/>
      <c r="C4" s="361"/>
      <c r="D4" s="256"/>
      <c r="F4" s="356" t="s">
        <v>21</v>
      </c>
      <c r="G4" s="357"/>
      <c r="H4" s="357"/>
      <c r="I4" s="357"/>
      <c r="J4" s="357"/>
      <c r="K4" s="357"/>
      <c r="L4" s="358"/>
      <c r="N4" s="356" t="s">
        <v>20</v>
      </c>
      <c r="O4" s="357"/>
      <c r="P4" s="357"/>
      <c r="Q4" s="358"/>
      <c r="R4" s="109"/>
      <c r="S4" s="255" t="s">
        <v>102</v>
      </c>
      <c r="T4" s="256"/>
      <c r="U4" s="108"/>
      <c r="V4" s="356" t="s">
        <v>98</v>
      </c>
      <c r="W4" s="357"/>
      <c r="X4" s="358"/>
      <c r="Y4" s="26"/>
      <c r="Z4" s="356" t="s">
        <v>91</v>
      </c>
      <c r="AA4" s="357"/>
      <c r="AB4" s="357"/>
      <c r="AC4" s="357"/>
      <c r="AD4" s="357"/>
      <c r="AE4" s="357"/>
      <c r="AF4" s="357"/>
      <c r="AG4" s="357"/>
      <c r="AH4" s="357"/>
      <c r="AI4" s="358"/>
      <c r="AJ4" s="109"/>
      <c r="AK4" s="26"/>
      <c r="AL4" s="26"/>
    </row>
    <row r="5" spans="1:57" s="2" customFormat="1" ht="28.8" customHeight="1" x14ac:dyDescent="0.3">
      <c r="A5" s="350" t="s">
        <v>2</v>
      </c>
      <c r="B5" s="350" t="s">
        <v>3</v>
      </c>
      <c r="C5" s="350" t="s">
        <v>1</v>
      </c>
      <c r="D5" s="350" t="s">
        <v>16</v>
      </c>
      <c r="E5" s="27"/>
      <c r="F5" s="354" t="s">
        <v>4</v>
      </c>
      <c r="G5" s="359" t="s">
        <v>5</v>
      </c>
      <c r="H5" s="359" t="s">
        <v>6</v>
      </c>
      <c r="I5" s="359" t="s">
        <v>36</v>
      </c>
      <c r="J5" s="354" t="s">
        <v>39</v>
      </c>
      <c r="K5" s="359" t="s">
        <v>37</v>
      </c>
      <c r="L5" s="359" t="s">
        <v>38</v>
      </c>
      <c r="M5" s="27"/>
      <c r="N5" s="354" t="s">
        <v>4</v>
      </c>
      <c r="O5" s="354" t="s">
        <v>18</v>
      </c>
      <c r="P5" s="354" t="s">
        <v>7</v>
      </c>
      <c r="Q5" s="354" t="s">
        <v>19</v>
      </c>
      <c r="R5" s="152"/>
      <c r="S5" s="354" t="s">
        <v>4</v>
      </c>
      <c r="T5" s="123" t="s">
        <v>8</v>
      </c>
      <c r="U5" s="152"/>
      <c r="V5" s="354" t="s">
        <v>4</v>
      </c>
      <c r="W5" s="354" t="s">
        <v>5</v>
      </c>
      <c r="X5" s="354" t="s">
        <v>9</v>
      </c>
      <c r="Y5" s="27"/>
      <c r="Z5" s="354" t="s">
        <v>99</v>
      </c>
      <c r="AA5" s="359" t="s">
        <v>10</v>
      </c>
      <c r="AB5" s="359" t="s">
        <v>11</v>
      </c>
      <c r="AC5" s="354" t="s">
        <v>12</v>
      </c>
      <c r="AD5" s="354" t="s">
        <v>12</v>
      </c>
      <c r="AE5" s="354" t="s">
        <v>103</v>
      </c>
      <c r="AF5" s="354" t="s">
        <v>12</v>
      </c>
      <c r="AG5" s="354" t="s">
        <v>104</v>
      </c>
      <c r="AH5" s="354" t="s">
        <v>101</v>
      </c>
      <c r="AI5" s="354" t="s">
        <v>92</v>
      </c>
      <c r="AJ5" s="109"/>
      <c r="AK5" s="159"/>
      <c r="AL5" s="159"/>
      <c r="AM5" s="27"/>
      <c r="AN5" s="27"/>
      <c r="AO5" s="27"/>
      <c r="AT5" s="27"/>
      <c r="AU5" s="27"/>
      <c r="AV5" s="27"/>
    </row>
    <row r="6" spans="1:57" s="2" customFormat="1" x14ac:dyDescent="0.3">
      <c r="A6" s="362"/>
      <c r="B6" s="362"/>
      <c r="C6" s="362"/>
      <c r="D6" s="362"/>
      <c r="E6" s="27"/>
      <c r="F6" s="355"/>
      <c r="G6" s="360"/>
      <c r="H6" s="360"/>
      <c r="I6" s="360"/>
      <c r="J6" s="355"/>
      <c r="K6" s="360"/>
      <c r="L6" s="360"/>
      <c r="M6" s="27"/>
      <c r="N6" s="355"/>
      <c r="O6" s="355"/>
      <c r="P6" s="355"/>
      <c r="Q6" s="355"/>
      <c r="R6" s="152"/>
      <c r="S6" s="355"/>
      <c r="T6" s="124"/>
      <c r="U6" s="152"/>
      <c r="V6" s="355"/>
      <c r="W6" s="355"/>
      <c r="X6" s="355"/>
      <c r="Y6" s="27"/>
      <c r="Z6" s="355"/>
      <c r="AA6" s="360"/>
      <c r="AB6" s="360"/>
      <c r="AC6" s="355"/>
      <c r="AD6" s="355"/>
      <c r="AE6" s="355"/>
      <c r="AF6" s="355"/>
      <c r="AG6" s="355"/>
      <c r="AH6" s="355"/>
      <c r="AI6" s="355"/>
      <c r="AJ6" s="109"/>
      <c r="AK6" s="159"/>
      <c r="AL6" s="159"/>
      <c r="AM6" s="27"/>
      <c r="AN6" s="27"/>
      <c r="AO6" s="27"/>
      <c r="AP6" s="27"/>
      <c r="AQ6" s="27"/>
      <c r="AR6" s="27"/>
      <c r="AS6" s="27"/>
      <c r="AT6" s="27"/>
      <c r="AU6" s="27"/>
      <c r="AV6" s="27"/>
    </row>
    <row r="7" spans="1:57" s="2" customFormat="1" ht="16.2" customHeight="1" x14ac:dyDescent="0.3">
      <c r="A7" s="3" t="s">
        <v>14</v>
      </c>
      <c r="B7" s="3" t="s">
        <v>14</v>
      </c>
      <c r="C7" s="3" t="s">
        <v>14</v>
      </c>
      <c r="D7" s="3" t="s">
        <v>15</v>
      </c>
      <c r="E7" s="27"/>
      <c r="F7" s="96" t="s">
        <v>15</v>
      </c>
      <c r="G7" s="96" t="s">
        <v>28</v>
      </c>
      <c r="H7" s="96" t="s">
        <v>28</v>
      </c>
      <c r="I7" s="96" t="s">
        <v>40</v>
      </c>
      <c r="J7" s="96" t="s">
        <v>40</v>
      </c>
      <c r="K7" s="96" t="s">
        <v>40</v>
      </c>
      <c r="L7" s="96" t="s">
        <v>40</v>
      </c>
      <c r="M7" s="27"/>
      <c r="N7" s="158" t="s">
        <v>15</v>
      </c>
      <c r="O7" s="158" t="s">
        <v>15</v>
      </c>
      <c r="P7" s="158" t="s">
        <v>28</v>
      </c>
      <c r="Q7" s="158" t="s">
        <v>28</v>
      </c>
      <c r="R7" s="27"/>
      <c r="S7" s="96" t="s">
        <v>15</v>
      </c>
      <c r="T7" s="96" t="s">
        <v>29</v>
      </c>
      <c r="U7" s="27"/>
      <c r="V7" s="96"/>
      <c r="W7" s="96" t="s">
        <v>29</v>
      </c>
      <c r="X7" s="96" t="s">
        <v>13</v>
      </c>
      <c r="Y7" s="27"/>
      <c r="Z7" s="96" t="s">
        <v>15</v>
      </c>
      <c r="AA7" s="96" t="s">
        <v>15</v>
      </c>
      <c r="AB7" s="96" t="s">
        <v>15</v>
      </c>
      <c r="AC7" s="96" t="s">
        <v>15</v>
      </c>
      <c r="AD7" s="160" t="s">
        <v>90</v>
      </c>
      <c r="AE7" s="96" t="s">
        <v>13</v>
      </c>
      <c r="AF7" s="96" t="s">
        <v>15</v>
      </c>
      <c r="AG7" s="96" t="s">
        <v>13</v>
      </c>
      <c r="AH7" s="96" t="s">
        <v>15</v>
      </c>
      <c r="AI7" s="96"/>
      <c r="AJ7" s="109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</row>
    <row r="8" spans="1:57" x14ac:dyDescent="0.3">
      <c r="A8">
        <v>4827.0860000000002</v>
      </c>
      <c r="B8" s="11">
        <f>SUM(G8:G1139)-SUM(P8:P37)</f>
        <v>3215.0450000000005</v>
      </c>
      <c r="C8" s="11">
        <f>A8-SUM(G8:G1139)</f>
        <v>1601.1639999999998</v>
      </c>
      <c r="D8" s="11">
        <f>(C8/A8)*100</f>
        <v>33.170405499301225</v>
      </c>
      <c r="F8" s="9">
        <v>1</v>
      </c>
      <c r="G8" s="12">
        <v>120.714</v>
      </c>
      <c r="H8" s="9">
        <v>59.054000000000002</v>
      </c>
      <c r="I8" s="9">
        <v>0.435</v>
      </c>
      <c r="J8" s="9">
        <v>2.3809999999999998</v>
      </c>
      <c r="K8" s="9">
        <v>0.42</v>
      </c>
      <c r="L8" s="9">
        <v>0.77700000000000002</v>
      </c>
      <c r="N8" s="13">
        <v>2</v>
      </c>
      <c r="O8" s="14">
        <v>1</v>
      </c>
      <c r="P8" s="14">
        <v>1.266</v>
      </c>
      <c r="Q8" s="21"/>
      <c r="R8" s="12"/>
      <c r="S8" s="9">
        <v>1</v>
      </c>
      <c r="T8" s="9">
        <f>G8*100</f>
        <v>12071.4</v>
      </c>
      <c r="V8">
        <v>466</v>
      </c>
      <c r="W8">
        <v>24626.1</v>
      </c>
      <c r="X8" s="10">
        <f t="shared" ref="X8:X71" si="0">((W8/PI())^0.5)*2</f>
        <v>177.07321749096499</v>
      </c>
      <c r="Z8" s="12">
        <f>TRUNC(X8,3)</f>
        <v>177.07300000000001</v>
      </c>
      <c r="AA8" s="9">
        <v>1</v>
      </c>
      <c r="AB8" s="9">
        <v>1</v>
      </c>
      <c r="AC8" s="9">
        <v>1</v>
      </c>
      <c r="AD8" s="9">
        <v>1</v>
      </c>
      <c r="AE8" s="12">
        <f>IF(AD8="","",Z8)</f>
        <v>177.07300000000001</v>
      </c>
      <c r="AF8" s="9">
        <f>AD8</f>
        <v>1</v>
      </c>
      <c r="AG8" s="9" cm="1">
        <f t="array" ref="AG8:AG644">_xlfn._xlws.FILTER(AE8:AE1623, NOT((AE8:AE1623)=""))</f>
        <v>177.07300000000001</v>
      </c>
      <c r="AH8" s="9" cm="1">
        <f t="array" ref="AH8:AH644">_xlfn._xlws.FILTER(AF8:AF1623, NOT((AF8:AF1623)=""))</f>
        <v>1</v>
      </c>
      <c r="AI8" s="9">
        <f>LN(AG8)</f>
        <v>5.1765620769267411</v>
      </c>
      <c r="AJ8" s="109"/>
      <c r="AK8" s="344" t="s">
        <v>94</v>
      </c>
      <c r="AL8" s="345"/>
      <c r="AM8" s="122" t="s">
        <v>82</v>
      </c>
      <c r="AN8" s="162">
        <f>GEOMEAN(AG8:AG643)</f>
        <v>9.5327890068331502</v>
      </c>
    </row>
    <row r="9" spans="1:57" x14ac:dyDescent="0.3">
      <c r="A9">
        <f>A8/10000</f>
        <v>0.48270860000000004</v>
      </c>
      <c r="B9">
        <f>B8/10000</f>
        <v>0.32150450000000003</v>
      </c>
      <c r="C9">
        <f>C8/10000</f>
        <v>0.16011639999999996</v>
      </c>
      <c r="F9" s="9">
        <v>2</v>
      </c>
      <c r="G9" s="12">
        <v>196.09200000000001</v>
      </c>
      <c r="H9" s="9">
        <v>75.055000000000007</v>
      </c>
      <c r="I9" s="57">
        <v>0.437</v>
      </c>
      <c r="J9" s="57">
        <v>1.266</v>
      </c>
      <c r="K9" s="57">
        <v>0.79</v>
      </c>
      <c r="L9" s="57">
        <v>0.84699999999999998</v>
      </c>
      <c r="N9" s="78">
        <v>2</v>
      </c>
      <c r="O9" s="17">
        <v>2</v>
      </c>
      <c r="P9" s="17">
        <v>0.49099999999999999</v>
      </c>
      <c r="Q9" s="23">
        <f>G9-SUM(P8:P9)</f>
        <v>194.33500000000001</v>
      </c>
      <c r="R9" s="12"/>
      <c r="S9" s="91">
        <v>2</v>
      </c>
      <c r="T9" s="9">
        <f>Q9*100</f>
        <v>19433.5</v>
      </c>
      <c r="V9">
        <v>754</v>
      </c>
      <c r="W9">
        <v>20279.5</v>
      </c>
      <c r="X9" s="10">
        <f t="shared" si="0"/>
        <v>160.68808713609334</v>
      </c>
      <c r="Z9" s="12">
        <f>TRUNC(X9,3)</f>
        <v>160.68799999999999</v>
      </c>
      <c r="AA9" s="9">
        <f>IF(Z9-Z8=0,AA8+AA$8,1)</f>
        <v>1</v>
      </c>
      <c r="AB9" s="9">
        <f>IF(AA9&lt;AA10,0,AA9)</f>
        <v>1</v>
      </c>
      <c r="AC9" s="9">
        <f>AC8+AB9</f>
        <v>2</v>
      </c>
      <c r="AD9" s="9">
        <f>IF(AB9=0,"",AC8+AB9)</f>
        <v>2</v>
      </c>
      <c r="AE9" s="12">
        <f>IF(AD9="","",Z9)</f>
        <v>160.68799999999999</v>
      </c>
      <c r="AF9" s="9">
        <f>AD9</f>
        <v>2</v>
      </c>
      <c r="AG9" s="9">
        <v>160.68799999999999</v>
      </c>
      <c r="AH9" s="9">
        <v>2</v>
      </c>
      <c r="AI9" s="9">
        <f>LN(AG9)</f>
        <v>5.0794645966509835</v>
      </c>
      <c r="AJ9" s="109"/>
      <c r="AK9" s="346"/>
      <c r="AL9" s="347"/>
      <c r="AM9" s="3" t="s">
        <v>87</v>
      </c>
      <c r="AN9" s="162">
        <f>AL18</f>
        <v>344.65749424940776</v>
      </c>
      <c r="BE9" s="11"/>
    </row>
    <row r="10" spans="1:57" x14ac:dyDescent="0.3">
      <c r="A10" s="2"/>
      <c r="F10" s="9">
        <v>3</v>
      </c>
      <c r="G10" s="12">
        <v>2.9460000000000002</v>
      </c>
      <c r="H10" s="9">
        <v>8.7219999999999995</v>
      </c>
      <c r="I10" s="56">
        <v>0.48699999999999999</v>
      </c>
      <c r="J10" s="56">
        <v>2.4180000000000001</v>
      </c>
      <c r="K10" s="56">
        <v>0.41299999999999998</v>
      </c>
      <c r="L10" s="56">
        <v>0.86499999999999999</v>
      </c>
      <c r="N10" s="76">
        <v>228</v>
      </c>
      <c r="O10" s="14">
        <v>3</v>
      </c>
      <c r="P10" s="14">
        <v>2.149</v>
      </c>
      <c r="Q10" s="21"/>
      <c r="R10" s="12"/>
      <c r="S10" s="9">
        <v>3</v>
      </c>
      <c r="T10" s="9">
        <f t="shared" ref="T10:T72" si="1">G10*100</f>
        <v>294.60000000000002</v>
      </c>
      <c r="V10">
        <v>2</v>
      </c>
      <c r="W10">
        <v>19433.5</v>
      </c>
      <c r="X10" s="10">
        <f t="shared" si="0"/>
        <v>157.30066971443824</v>
      </c>
      <c r="Z10" s="12">
        <f t="shared" ref="Z10:Z73" si="2">TRUNC(X10,3)</f>
        <v>157.30000000000001</v>
      </c>
      <c r="AA10" s="9">
        <f t="shared" ref="AA10:AA73" si="3">IF(Z10-Z9=0,AA9+AA$8,1)</f>
        <v>1</v>
      </c>
      <c r="AB10" s="9">
        <f t="shared" ref="AB10:AB73" si="4">IF(AA10&lt;AA11,0,AA10)</f>
        <v>1</v>
      </c>
      <c r="AC10" s="9">
        <f t="shared" ref="AC10:AC73" si="5">AC9+AB10</f>
        <v>3</v>
      </c>
      <c r="AD10" s="9">
        <f t="shared" ref="AD10:AD73" si="6">IF(AB10=0,"",AC9+AB10)</f>
        <v>3</v>
      </c>
      <c r="AE10" s="12">
        <f t="shared" ref="AE10:AE73" si="7">IF(AD10="","",Z10)</f>
        <v>157.30000000000001</v>
      </c>
      <c r="AF10" s="9">
        <f t="shared" ref="AF10:AF73" si="8">AD10</f>
        <v>3</v>
      </c>
      <c r="AG10" s="9">
        <v>157.30000000000001</v>
      </c>
      <c r="AH10" s="9">
        <v>3</v>
      </c>
      <c r="AI10" s="9">
        <f t="shared" ref="AI10:AI73" si="9">LN(AG10)</f>
        <v>5.0581548100642326</v>
      </c>
      <c r="AJ10" s="109"/>
      <c r="AK10" s="137"/>
      <c r="AL10" s="137"/>
      <c r="AM10" s="137"/>
      <c r="AN10" s="163"/>
      <c r="BE10" s="11"/>
    </row>
    <row r="11" spans="1:57" ht="14.4" customHeight="1" x14ac:dyDescent="0.3">
      <c r="A11" s="8"/>
      <c r="F11" s="9">
        <v>4</v>
      </c>
      <c r="G11" s="12">
        <v>6.4000000000000001E-2</v>
      </c>
      <c r="H11" s="9">
        <v>1.085</v>
      </c>
      <c r="I11" s="56">
        <v>0.68300000000000005</v>
      </c>
      <c r="J11" s="56">
        <v>2.4020000000000001</v>
      </c>
      <c r="K11" s="56">
        <v>0.41599999999999998</v>
      </c>
      <c r="L11" s="56">
        <v>0.82299999999999995</v>
      </c>
      <c r="N11" s="77">
        <v>228</v>
      </c>
      <c r="O11" s="9">
        <v>5</v>
      </c>
      <c r="P11" s="9">
        <v>0.20699999999999999</v>
      </c>
      <c r="Q11" s="22"/>
      <c r="R11" s="12"/>
      <c r="S11" s="9">
        <v>4</v>
      </c>
      <c r="T11" s="9">
        <f>G11*100</f>
        <v>6.4</v>
      </c>
      <c r="V11">
        <v>698</v>
      </c>
      <c r="W11">
        <v>15774.100000000002</v>
      </c>
      <c r="X11" s="10">
        <f t="shared" si="0"/>
        <v>141.71876341051995</v>
      </c>
      <c r="Z11" s="12">
        <f t="shared" si="2"/>
        <v>141.71799999999999</v>
      </c>
      <c r="AA11" s="9">
        <f t="shared" si="3"/>
        <v>1</v>
      </c>
      <c r="AB11" s="9">
        <f t="shared" si="4"/>
        <v>1</v>
      </c>
      <c r="AC11" s="9">
        <f t="shared" si="5"/>
        <v>4</v>
      </c>
      <c r="AD11" s="9">
        <f t="shared" si="6"/>
        <v>4</v>
      </c>
      <c r="AE11" s="12">
        <f t="shared" si="7"/>
        <v>141.71799999999999</v>
      </c>
      <c r="AF11" s="9">
        <f t="shared" si="8"/>
        <v>4</v>
      </c>
      <c r="AG11" s="9">
        <v>141.71799999999999</v>
      </c>
      <c r="AH11" s="9">
        <v>4</v>
      </c>
      <c r="AI11" s="9">
        <f t="shared" si="9"/>
        <v>4.9538391675635109</v>
      </c>
      <c r="AK11" s="348" t="s">
        <v>95</v>
      </c>
      <c r="AL11" s="349"/>
      <c r="AM11" s="126" t="s">
        <v>83</v>
      </c>
      <c r="AN11" s="162">
        <f>EXP(STDEVA(AI8:AI1046))</f>
        <v>2.4279064963355239</v>
      </c>
      <c r="BE11" s="11"/>
    </row>
    <row r="12" spans="1:57" ht="14.4" customHeight="1" x14ac:dyDescent="0.3">
      <c r="F12" s="9">
        <v>5</v>
      </c>
      <c r="G12" s="12">
        <v>0.245</v>
      </c>
      <c r="H12" s="9">
        <v>2.069</v>
      </c>
      <c r="I12" s="56">
        <v>0.71799999999999997</v>
      </c>
      <c r="J12" s="56">
        <v>1.6990000000000001</v>
      </c>
      <c r="K12" s="56">
        <v>0.58899999999999997</v>
      </c>
      <c r="L12" s="56">
        <v>0.878</v>
      </c>
      <c r="N12" s="79">
        <v>228</v>
      </c>
      <c r="O12" s="17">
        <v>6</v>
      </c>
      <c r="P12" s="17">
        <v>0.51400000000000001</v>
      </c>
      <c r="Q12" s="23">
        <f>G235-SUM(P10:P12)</f>
        <v>135.35999999999999</v>
      </c>
      <c r="R12" s="12"/>
      <c r="S12" s="9">
        <v>5</v>
      </c>
      <c r="T12" s="9">
        <f t="shared" si="1"/>
        <v>24.5</v>
      </c>
      <c r="V12">
        <v>228</v>
      </c>
      <c r="W12">
        <v>13535.999999999998</v>
      </c>
      <c r="X12" s="10">
        <f t="shared" si="0"/>
        <v>131.2805030365711</v>
      </c>
      <c r="Z12" s="12">
        <f t="shared" si="2"/>
        <v>131.28</v>
      </c>
      <c r="AA12" s="9">
        <f t="shared" si="3"/>
        <v>1</v>
      </c>
      <c r="AB12" s="9">
        <f t="shared" si="4"/>
        <v>1</v>
      </c>
      <c r="AC12" s="9">
        <f t="shared" si="5"/>
        <v>5</v>
      </c>
      <c r="AD12" s="9">
        <f t="shared" si="6"/>
        <v>5</v>
      </c>
      <c r="AE12" s="12">
        <f t="shared" si="7"/>
        <v>131.28</v>
      </c>
      <c r="AF12" s="9">
        <f t="shared" si="8"/>
        <v>5</v>
      </c>
      <c r="AG12" s="9">
        <v>131.28</v>
      </c>
      <c r="AH12" s="9">
        <v>5</v>
      </c>
      <c r="AI12" s="9">
        <f t="shared" si="9"/>
        <v>4.8773324467818355</v>
      </c>
      <c r="AK12" s="137"/>
      <c r="AL12" s="350" t="s">
        <v>96</v>
      </c>
      <c r="AM12" s="165" t="s">
        <v>85</v>
      </c>
      <c r="AN12" s="162">
        <f>AN8/AN11</f>
        <v>3.9263410766523066</v>
      </c>
      <c r="BE12" s="11"/>
    </row>
    <row r="13" spans="1:57" x14ac:dyDescent="0.3">
      <c r="A13" s="1" t="s">
        <v>44</v>
      </c>
      <c r="F13" s="9">
        <v>6</v>
      </c>
      <c r="G13" s="12">
        <v>25.094999999999999</v>
      </c>
      <c r="H13" s="9">
        <v>31.591999999999999</v>
      </c>
      <c r="I13" s="57">
        <v>0.316</v>
      </c>
      <c r="J13" s="57">
        <v>3.222</v>
      </c>
      <c r="K13" s="57">
        <v>0.31</v>
      </c>
      <c r="L13" s="57">
        <v>0.71099999999999997</v>
      </c>
      <c r="N13" s="80">
        <v>238</v>
      </c>
      <c r="O13" s="19">
        <v>4</v>
      </c>
      <c r="P13" s="19">
        <v>0.122</v>
      </c>
      <c r="Q13" s="24">
        <f>G245-P13</f>
        <v>18.510999999999999</v>
      </c>
      <c r="R13" s="12"/>
      <c r="S13" s="9">
        <v>6</v>
      </c>
      <c r="T13" s="9">
        <f t="shared" si="1"/>
        <v>2509.5</v>
      </c>
      <c r="V13">
        <v>55</v>
      </c>
      <c r="W13">
        <v>13279</v>
      </c>
      <c r="X13" s="10">
        <f t="shared" si="0"/>
        <v>130.02825813852243</v>
      </c>
      <c r="Z13" s="12">
        <f t="shared" si="2"/>
        <v>130.02799999999999</v>
      </c>
      <c r="AA13" s="9">
        <f t="shared" si="3"/>
        <v>1</v>
      </c>
      <c r="AB13" s="9">
        <f t="shared" si="4"/>
        <v>1</v>
      </c>
      <c r="AC13" s="9">
        <f t="shared" si="5"/>
        <v>6</v>
      </c>
      <c r="AD13" s="9">
        <f t="shared" si="6"/>
        <v>6</v>
      </c>
      <c r="AE13" s="12">
        <f t="shared" si="7"/>
        <v>130.02799999999999</v>
      </c>
      <c r="AF13" s="9">
        <f t="shared" si="8"/>
        <v>6</v>
      </c>
      <c r="AG13" s="9">
        <v>130.02799999999999</v>
      </c>
      <c r="AH13" s="9">
        <v>6</v>
      </c>
      <c r="AI13" s="9">
        <f t="shared" si="9"/>
        <v>4.8677498118790306</v>
      </c>
      <c r="AK13" s="144"/>
      <c r="AL13" s="351"/>
      <c r="AM13" s="166" t="s">
        <v>89</v>
      </c>
      <c r="AN13" s="162">
        <f>AN18</f>
        <v>451.08719338571024</v>
      </c>
      <c r="BE13" s="11"/>
    </row>
    <row r="14" spans="1:57" x14ac:dyDescent="0.3">
      <c r="A14" s="1" t="s">
        <v>43</v>
      </c>
      <c r="F14" s="9">
        <v>7</v>
      </c>
      <c r="G14" s="12">
        <v>0.42199999999999999</v>
      </c>
      <c r="H14" s="9">
        <v>3.282</v>
      </c>
      <c r="I14" s="9">
        <v>0.49199999999999999</v>
      </c>
      <c r="J14" s="9">
        <v>2.9180000000000001</v>
      </c>
      <c r="K14" s="9">
        <v>0.34300000000000003</v>
      </c>
      <c r="L14" s="9">
        <v>0.88900000000000001</v>
      </c>
      <c r="N14" s="87">
        <v>393</v>
      </c>
      <c r="O14" s="14">
        <v>7</v>
      </c>
      <c r="P14" s="14">
        <v>0.22500000000000001</v>
      </c>
      <c r="Q14" s="88">
        <f>G400-P14</f>
        <v>10.106</v>
      </c>
      <c r="R14" s="12"/>
      <c r="S14" s="9">
        <v>7</v>
      </c>
      <c r="T14" s="9">
        <f t="shared" si="1"/>
        <v>42.199999999999996</v>
      </c>
      <c r="V14">
        <v>1</v>
      </c>
      <c r="W14">
        <v>12071.4</v>
      </c>
      <c r="X14" s="10">
        <f t="shared" si="0"/>
        <v>123.97493230615632</v>
      </c>
      <c r="Z14" s="12">
        <f t="shared" si="2"/>
        <v>123.974</v>
      </c>
      <c r="AA14" s="9">
        <f t="shared" si="3"/>
        <v>1</v>
      </c>
      <c r="AB14" s="9">
        <f t="shared" si="4"/>
        <v>1</v>
      </c>
      <c r="AC14" s="9">
        <f t="shared" si="5"/>
        <v>7</v>
      </c>
      <c r="AD14" s="9">
        <f t="shared" si="6"/>
        <v>7</v>
      </c>
      <c r="AE14" s="12">
        <f t="shared" si="7"/>
        <v>123.974</v>
      </c>
      <c r="AF14" s="9">
        <f t="shared" si="8"/>
        <v>7</v>
      </c>
      <c r="AG14" s="9">
        <v>123.974</v>
      </c>
      <c r="AH14" s="9">
        <v>7</v>
      </c>
      <c r="AI14" s="9">
        <f t="shared" si="9"/>
        <v>4.8200718662002986</v>
      </c>
      <c r="AK14" s="137"/>
      <c r="AL14" s="352" t="s">
        <v>97</v>
      </c>
      <c r="AM14" s="167" t="s">
        <v>84</v>
      </c>
      <c r="AN14" s="162">
        <f>AN8*AN11</f>
        <v>23.144720357886072</v>
      </c>
      <c r="BE14" s="11"/>
    </row>
    <row r="15" spans="1:57" x14ac:dyDescent="0.3">
      <c r="A15" s="1" t="s">
        <v>42</v>
      </c>
      <c r="F15" s="9">
        <v>8</v>
      </c>
      <c r="G15" s="12">
        <v>1.048</v>
      </c>
      <c r="H15" s="9">
        <v>5.1890000000000001</v>
      </c>
      <c r="I15" s="9">
        <v>0.48899999999999999</v>
      </c>
      <c r="J15" s="9">
        <v>2.9020000000000001</v>
      </c>
      <c r="K15" s="9">
        <v>0.34499999999999997</v>
      </c>
      <c r="L15" s="9">
        <v>0.90200000000000002</v>
      </c>
      <c r="N15" s="76">
        <v>466</v>
      </c>
      <c r="O15" s="14">
        <v>8</v>
      </c>
      <c r="P15" s="14">
        <v>0.25600000000000001</v>
      </c>
      <c r="Q15" s="21"/>
      <c r="R15" s="12"/>
      <c r="S15" s="9">
        <v>8</v>
      </c>
      <c r="T15" s="9">
        <f t="shared" si="1"/>
        <v>104.80000000000001</v>
      </c>
      <c r="V15">
        <v>712</v>
      </c>
      <c r="W15">
        <v>9803.6</v>
      </c>
      <c r="X15" s="10">
        <f t="shared" si="0"/>
        <v>111.72435366009347</v>
      </c>
      <c r="Z15" s="12">
        <f t="shared" si="2"/>
        <v>111.724</v>
      </c>
      <c r="AA15" s="9">
        <f t="shared" si="3"/>
        <v>1</v>
      </c>
      <c r="AB15" s="9">
        <f t="shared" si="4"/>
        <v>1</v>
      </c>
      <c r="AC15" s="9">
        <f t="shared" si="5"/>
        <v>8</v>
      </c>
      <c r="AD15" s="9">
        <f t="shared" si="6"/>
        <v>8</v>
      </c>
      <c r="AE15" s="12">
        <f t="shared" si="7"/>
        <v>111.724</v>
      </c>
      <c r="AF15" s="9">
        <f t="shared" si="8"/>
        <v>8</v>
      </c>
      <c r="AG15" s="9">
        <v>111.724</v>
      </c>
      <c r="AH15" s="9">
        <v>8</v>
      </c>
      <c r="AI15" s="9">
        <f t="shared" si="9"/>
        <v>4.7160315442312379</v>
      </c>
      <c r="AK15" s="137"/>
      <c r="AL15" s="353"/>
      <c r="AM15" s="168" t="s">
        <v>88</v>
      </c>
      <c r="AN15" s="162">
        <f>AM18</f>
        <v>179.32117087002993</v>
      </c>
      <c r="BE15" s="11"/>
    </row>
    <row r="16" spans="1:57" x14ac:dyDescent="0.3">
      <c r="A16" s="1" t="s">
        <v>41</v>
      </c>
      <c r="F16" s="9">
        <v>9</v>
      </c>
      <c r="G16" s="12">
        <v>0.33900000000000002</v>
      </c>
      <c r="H16" s="9">
        <v>2.3530000000000002</v>
      </c>
      <c r="I16" s="9">
        <v>0.76900000000000002</v>
      </c>
      <c r="J16" s="9">
        <v>1.59</v>
      </c>
      <c r="K16" s="9">
        <v>0.629</v>
      </c>
      <c r="L16" s="9">
        <v>0.91800000000000004</v>
      </c>
      <c r="N16" s="77">
        <v>466</v>
      </c>
      <c r="O16" s="9">
        <v>12</v>
      </c>
      <c r="P16" s="9">
        <v>0.59799999999999998</v>
      </c>
      <c r="Q16" s="22"/>
      <c r="R16" s="12"/>
      <c r="S16" s="9">
        <v>9</v>
      </c>
      <c r="T16" s="9">
        <f t="shared" si="1"/>
        <v>33.900000000000006</v>
      </c>
      <c r="V16">
        <v>181</v>
      </c>
      <c r="W16">
        <v>9213.2999999999993</v>
      </c>
      <c r="X16" s="10">
        <f t="shared" si="0"/>
        <v>108.30853104676692</v>
      </c>
      <c r="Z16" s="12">
        <f t="shared" si="2"/>
        <v>108.30800000000001</v>
      </c>
      <c r="AA16" s="9">
        <f t="shared" si="3"/>
        <v>1</v>
      </c>
      <c r="AB16" s="9">
        <f t="shared" si="4"/>
        <v>1</v>
      </c>
      <c r="AC16" s="9">
        <f t="shared" si="5"/>
        <v>9</v>
      </c>
      <c r="AD16" s="9">
        <f t="shared" si="6"/>
        <v>9</v>
      </c>
      <c r="AE16" s="12">
        <f t="shared" si="7"/>
        <v>108.30800000000001</v>
      </c>
      <c r="AF16" s="9">
        <f t="shared" si="8"/>
        <v>9</v>
      </c>
      <c r="AG16" s="9">
        <v>108.30800000000001</v>
      </c>
      <c r="AH16" s="9">
        <v>9</v>
      </c>
      <c r="AI16" s="9">
        <f t="shared" si="9"/>
        <v>4.6849790201615065</v>
      </c>
      <c r="AK16" s="137"/>
      <c r="AL16" s="137"/>
      <c r="AM16" s="137"/>
      <c r="AN16" s="163"/>
      <c r="BE16" s="11"/>
    </row>
    <row r="17" spans="6:57" x14ac:dyDescent="0.3">
      <c r="F17" s="9">
        <v>10</v>
      </c>
      <c r="G17" s="12">
        <v>0.60299999999999998</v>
      </c>
      <c r="H17" s="9">
        <v>3.7240000000000002</v>
      </c>
      <c r="I17" s="9">
        <v>0.54700000000000004</v>
      </c>
      <c r="J17" s="9">
        <v>3.161</v>
      </c>
      <c r="K17" s="9">
        <v>0.316</v>
      </c>
      <c r="L17" s="9">
        <v>0.86899999999999999</v>
      </c>
      <c r="N17" s="77">
        <v>466</v>
      </c>
      <c r="O17" s="9">
        <v>15</v>
      </c>
      <c r="P17" s="9">
        <v>0.24</v>
      </c>
      <c r="Q17" s="22"/>
      <c r="R17" s="12"/>
      <c r="S17" s="9">
        <v>10</v>
      </c>
      <c r="T17" s="9">
        <f t="shared" si="1"/>
        <v>60.3</v>
      </c>
      <c r="V17">
        <v>689</v>
      </c>
      <c r="W17">
        <v>9103.5000000000018</v>
      </c>
      <c r="X17" s="10">
        <f t="shared" si="0"/>
        <v>107.6612102639412</v>
      </c>
      <c r="Z17" s="12">
        <f t="shared" si="2"/>
        <v>107.661</v>
      </c>
      <c r="AA17" s="9">
        <f t="shared" si="3"/>
        <v>1</v>
      </c>
      <c r="AB17" s="9">
        <f t="shared" si="4"/>
        <v>1</v>
      </c>
      <c r="AC17" s="9">
        <f t="shared" si="5"/>
        <v>10</v>
      </c>
      <c r="AD17" s="9">
        <f t="shared" si="6"/>
        <v>10</v>
      </c>
      <c r="AE17" s="12">
        <f t="shared" si="7"/>
        <v>107.661</v>
      </c>
      <c r="AF17" s="9">
        <f t="shared" si="8"/>
        <v>10</v>
      </c>
      <c r="AG17" s="9">
        <v>107.661</v>
      </c>
      <c r="AH17" s="9">
        <v>10</v>
      </c>
      <c r="AI17" s="9">
        <f t="shared" si="9"/>
        <v>4.6789874015905095</v>
      </c>
      <c r="AK17" s="169" t="s">
        <v>86</v>
      </c>
      <c r="AL17" s="163">
        <v>544.64</v>
      </c>
      <c r="AM17" s="163" t="s">
        <v>81</v>
      </c>
      <c r="AN17" s="163">
        <v>-4.8000000000000001E-2</v>
      </c>
      <c r="AO17" s="9" t="s">
        <v>32</v>
      </c>
      <c r="BE17" s="11"/>
    </row>
    <row r="18" spans="6:57" x14ac:dyDescent="0.3">
      <c r="F18" s="9">
        <v>11</v>
      </c>
      <c r="G18" s="12">
        <v>1.8180000000000001</v>
      </c>
      <c r="H18" s="9">
        <v>6.5350000000000001</v>
      </c>
      <c r="I18" s="9">
        <v>0.53500000000000003</v>
      </c>
      <c r="J18" s="9">
        <v>2.9380000000000002</v>
      </c>
      <c r="K18" s="9">
        <v>0.34</v>
      </c>
      <c r="L18" s="9">
        <v>0.89100000000000001</v>
      </c>
      <c r="N18" s="77">
        <v>466</v>
      </c>
      <c r="O18" s="9">
        <v>21</v>
      </c>
      <c r="P18" s="9">
        <v>0.27900000000000003</v>
      </c>
      <c r="Q18" s="22"/>
      <c r="R18" s="12"/>
      <c r="S18" s="9">
        <v>11</v>
      </c>
      <c r="T18" s="9">
        <f t="shared" si="1"/>
        <v>181.8</v>
      </c>
      <c r="V18">
        <v>1016</v>
      </c>
      <c r="W18">
        <v>5759.4000000000005</v>
      </c>
      <c r="X18" s="10">
        <f t="shared" si="0"/>
        <v>85.633497148882668</v>
      </c>
      <c r="Z18" s="12">
        <f t="shared" si="2"/>
        <v>85.632999999999996</v>
      </c>
      <c r="AA18" s="9">
        <f t="shared" si="3"/>
        <v>1</v>
      </c>
      <c r="AB18" s="9">
        <f t="shared" si="4"/>
        <v>1</v>
      </c>
      <c r="AC18" s="9">
        <f t="shared" si="5"/>
        <v>11</v>
      </c>
      <c r="AD18" s="9">
        <f t="shared" si="6"/>
        <v>11</v>
      </c>
      <c r="AE18" s="12">
        <f t="shared" si="7"/>
        <v>85.632999999999996</v>
      </c>
      <c r="AF18" s="9">
        <f t="shared" si="8"/>
        <v>11</v>
      </c>
      <c r="AG18" s="9">
        <v>85.632999999999996</v>
      </c>
      <c r="AH18" s="9">
        <v>11</v>
      </c>
      <c r="AI18" s="9">
        <f t="shared" si="9"/>
        <v>4.4500707228749512</v>
      </c>
      <c r="AK18" s="12"/>
      <c r="AL18" s="163">
        <f>$AL$17*EXP($AN$17*AN8)</f>
        <v>344.65749424940776</v>
      </c>
      <c r="AM18" s="163">
        <f>$AL$17*EXP($AN$17*AN14)</f>
        <v>179.32117087002993</v>
      </c>
      <c r="AN18" s="163">
        <f>$AL$17*EXP($AN$17*AN12)</f>
        <v>451.08719338571024</v>
      </c>
      <c r="BE18" s="11"/>
    </row>
    <row r="19" spans="6:57" x14ac:dyDescent="0.3">
      <c r="F19" s="9">
        <v>12</v>
      </c>
      <c r="G19" s="12">
        <v>0.16400000000000001</v>
      </c>
      <c r="H19" s="9">
        <v>1.873</v>
      </c>
      <c r="I19" s="9">
        <v>0.58899999999999997</v>
      </c>
      <c r="J19" s="9">
        <v>2.4940000000000002</v>
      </c>
      <c r="K19" s="9">
        <v>0.40100000000000002</v>
      </c>
      <c r="L19" s="9">
        <v>0.84199999999999997</v>
      </c>
      <c r="N19" s="77">
        <v>466</v>
      </c>
      <c r="O19" s="9">
        <v>22</v>
      </c>
      <c r="P19" s="9">
        <v>7.0000000000000007E-2</v>
      </c>
      <c r="Q19" s="22"/>
      <c r="R19" s="12"/>
      <c r="S19" s="9">
        <v>12</v>
      </c>
      <c r="T19" s="9">
        <f t="shared" si="1"/>
        <v>16.400000000000002</v>
      </c>
      <c r="V19">
        <v>414</v>
      </c>
      <c r="W19">
        <v>5463.8</v>
      </c>
      <c r="X19" s="10">
        <f t="shared" si="0"/>
        <v>83.406991460692211</v>
      </c>
      <c r="Z19" s="12">
        <f t="shared" si="2"/>
        <v>83.406000000000006</v>
      </c>
      <c r="AA19" s="9">
        <f t="shared" si="3"/>
        <v>1</v>
      </c>
      <c r="AB19" s="9">
        <f t="shared" si="4"/>
        <v>1</v>
      </c>
      <c r="AC19" s="9">
        <f t="shared" si="5"/>
        <v>12</v>
      </c>
      <c r="AD19" s="9">
        <f t="shared" si="6"/>
        <v>12</v>
      </c>
      <c r="AE19" s="12">
        <f t="shared" si="7"/>
        <v>83.406000000000006</v>
      </c>
      <c r="AF19" s="9">
        <f t="shared" si="8"/>
        <v>12</v>
      </c>
      <c r="AG19" s="9">
        <v>83.406000000000006</v>
      </c>
      <c r="AH19" s="9">
        <v>12</v>
      </c>
      <c r="AI19" s="9">
        <f t="shared" si="9"/>
        <v>4.4237202492230105</v>
      </c>
      <c r="AK19" s="12"/>
      <c r="AL19" s="164"/>
      <c r="AM19" s="27"/>
      <c r="AN19" s="27"/>
      <c r="AO19" s="27"/>
      <c r="BE19" s="11"/>
    </row>
    <row r="20" spans="6:57" x14ac:dyDescent="0.3">
      <c r="F20" s="9">
        <v>13</v>
      </c>
      <c r="G20" s="12">
        <v>9.7000000000000003E-2</v>
      </c>
      <c r="H20" s="9">
        <v>1.347</v>
      </c>
      <c r="I20" s="9">
        <v>0.66900000000000004</v>
      </c>
      <c r="J20" s="9">
        <v>2.4420000000000002</v>
      </c>
      <c r="K20" s="9">
        <v>0.40899999999999997</v>
      </c>
      <c r="L20" s="9">
        <v>0.875</v>
      </c>
      <c r="N20" s="77">
        <v>466</v>
      </c>
      <c r="O20" s="9">
        <v>23</v>
      </c>
      <c r="P20" s="9">
        <v>0.499</v>
      </c>
      <c r="Q20" s="22"/>
      <c r="R20" s="12"/>
      <c r="S20" s="9">
        <v>13</v>
      </c>
      <c r="T20" s="9">
        <f t="shared" si="1"/>
        <v>9.7000000000000011</v>
      </c>
      <c r="V20">
        <v>107</v>
      </c>
      <c r="W20">
        <v>5453.6</v>
      </c>
      <c r="X20" s="10">
        <f t="shared" si="0"/>
        <v>83.329101646229716</v>
      </c>
      <c r="Z20" s="12">
        <f t="shared" si="2"/>
        <v>83.328999999999994</v>
      </c>
      <c r="AA20" s="9">
        <f t="shared" si="3"/>
        <v>1</v>
      </c>
      <c r="AB20" s="9">
        <f t="shared" si="4"/>
        <v>1</v>
      </c>
      <c r="AC20" s="9">
        <f t="shared" si="5"/>
        <v>13</v>
      </c>
      <c r="AD20" s="9">
        <f t="shared" si="6"/>
        <v>13</v>
      </c>
      <c r="AE20" s="12">
        <f t="shared" si="7"/>
        <v>83.328999999999994</v>
      </c>
      <c r="AF20" s="9">
        <f t="shared" si="8"/>
        <v>13</v>
      </c>
      <c r="AG20" s="9">
        <v>83.328999999999994</v>
      </c>
      <c r="AH20" s="9">
        <v>13</v>
      </c>
      <c r="AI20" s="9">
        <f t="shared" si="9"/>
        <v>4.4227966278420894</v>
      </c>
      <c r="AK20" s="12"/>
      <c r="BE20" s="11"/>
    </row>
    <row r="21" spans="6:57" x14ac:dyDescent="0.3">
      <c r="F21" s="9">
        <v>14</v>
      </c>
      <c r="G21" s="12">
        <v>0.98699999999999999</v>
      </c>
      <c r="H21" s="9">
        <v>4.6779999999999999</v>
      </c>
      <c r="I21" s="9">
        <v>0.56699999999999995</v>
      </c>
      <c r="J21" s="9">
        <v>3.2719999999999998</v>
      </c>
      <c r="K21" s="9">
        <v>0.30599999999999999</v>
      </c>
      <c r="L21" s="9">
        <v>0.93799999999999994</v>
      </c>
      <c r="N21" s="77">
        <v>466</v>
      </c>
      <c r="O21" s="9">
        <v>24</v>
      </c>
      <c r="P21" s="9">
        <v>0.21299999999999999</v>
      </c>
      <c r="Q21" s="22"/>
      <c r="R21" s="12"/>
      <c r="S21" s="9">
        <v>14</v>
      </c>
      <c r="T21" s="9">
        <f t="shared" si="1"/>
        <v>98.7</v>
      </c>
      <c r="V21">
        <v>796</v>
      </c>
      <c r="W21">
        <v>5390.1</v>
      </c>
      <c r="X21" s="10">
        <f t="shared" si="0"/>
        <v>82.842552290939238</v>
      </c>
      <c r="Z21" s="12">
        <f t="shared" si="2"/>
        <v>82.841999999999999</v>
      </c>
      <c r="AA21" s="9">
        <f t="shared" si="3"/>
        <v>1</v>
      </c>
      <c r="AB21" s="9">
        <f t="shared" si="4"/>
        <v>1</v>
      </c>
      <c r="AC21" s="9">
        <f t="shared" si="5"/>
        <v>14</v>
      </c>
      <c r="AD21" s="9">
        <f t="shared" si="6"/>
        <v>14</v>
      </c>
      <c r="AE21" s="12">
        <f t="shared" si="7"/>
        <v>82.841999999999999</v>
      </c>
      <c r="AF21" s="9">
        <f t="shared" si="8"/>
        <v>14</v>
      </c>
      <c r="AG21" s="9">
        <v>82.841999999999999</v>
      </c>
      <c r="AH21" s="9">
        <v>14</v>
      </c>
      <c r="AI21" s="9">
        <f t="shared" si="9"/>
        <v>4.4169351791620706</v>
      </c>
      <c r="AK21" s="12"/>
      <c r="BE21" s="11"/>
    </row>
    <row r="22" spans="6:57" x14ac:dyDescent="0.3">
      <c r="F22" s="9">
        <v>15</v>
      </c>
      <c r="G22" s="12">
        <v>0.33500000000000002</v>
      </c>
      <c r="H22" s="9">
        <v>2.306</v>
      </c>
      <c r="I22" s="9">
        <v>0.79100000000000004</v>
      </c>
      <c r="J22" s="9">
        <v>1.4390000000000001</v>
      </c>
      <c r="K22" s="9">
        <v>0.69499999999999995</v>
      </c>
      <c r="L22" s="9">
        <v>0.93500000000000005</v>
      </c>
      <c r="N22" s="79">
        <v>466</v>
      </c>
      <c r="O22" s="17">
        <v>26</v>
      </c>
      <c r="P22" s="17">
        <v>0.29899999999999999</v>
      </c>
      <c r="Q22" s="23">
        <f>G473-SUM(P15:P22)</f>
        <v>246.261</v>
      </c>
      <c r="R22" s="12"/>
      <c r="S22" s="9">
        <v>15</v>
      </c>
      <c r="T22" s="9">
        <f t="shared" si="1"/>
        <v>33.5</v>
      </c>
      <c r="V22">
        <v>115</v>
      </c>
      <c r="W22">
        <v>4416.2999999999993</v>
      </c>
      <c r="X22" s="10">
        <f t="shared" si="0"/>
        <v>74.986717499927266</v>
      </c>
      <c r="Z22" s="12">
        <f t="shared" si="2"/>
        <v>74.986000000000004</v>
      </c>
      <c r="AA22" s="9">
        <f t="shared" si="3"/>
        <v>1</v>
      </c>
      <c r="AB22" s="9">
        <f t="shared" si="4"/>
        <v>1</v>
      </c>
      <c r="AC22" s="9">
        <f t="shared" si="5"/>
        <v>15</v>
      </c>
      <c r="AD22" s="9">
        <f t="shared" si="6"/>
        <v>15</v>
      </c>
      <c r="AE22" s="12">
        <f t="shared" si="7"/>
        <v>74.986000000000004</v>
      </c>
      <c r="AF22" s="9">
        <f t="shared" si="8"/>
        <v>15</v>
      </c>
      <c r="AG22" s="9">
        <v>74.986000000000004</v>
      </c>
      <c r="AH22" s="9">
        <v>15</v>
      </c>
      <c r="AI22" s="9">
        <f t="shared" si="9"/>
        <v>4.3173014294452532</v>
      </c>
      <c r="AK22" s="12"/>
      <c r="BE22" s="11"/>
    </row>
    <row r="23" spans="6:57" x14ac:dyDescent="0.3">
      <c r="F23" s="9">
        <v>16</v>
      </c>
      <c r="G23" s="12">
        <v>0.23100000000000001</v>
      </c>
      <c r="H23" s="9">
        <v>2.4860000000000002</v>
      </c>
      <c r="I23" s="9">
        <v>0.46899999999999997</v>
      </c>
      <c r="J23" s="9">
        <v>3.488</v>
      </c>
      <c r="K23" s="9">
        <v>0.28699999999999998</v>
      </c>
      <c r="L23" s="9">
        <v>0.82899999999999996</v>
      </c>
      <c r="N23" s="80">
        <v>541</v>
      </c>
      <c r="O23" s="19">
        <v>9</v>
      </c>
      <c r="P23" s="19">
        <v>0.10199999999999999</v>
      </c>
      <c r="Q23" s="24">
        <f>G548-P23</f>
        <v>8.4740000000000002</v>
      </c>
      <c r="R23" s="12"/>
      <c r="S23" s="9">
        <v>16</v>
      </c>
      <c r="T23" s="9">
        <f t="shared" si="1"/>
        <v>23.1</v>
      </c>
      <c r="V23">
        <v>348</v>
      </c>
      <c r="W23">
        <v>3998.6</v>
      </c>
      <c r="X23" s="10">
        <f t="shared" si="0"/>
        <v>71.352474684330474</v>
      </c>
      <c r="Z23" s="12">
        <f t="shared" si="2"/>
        <v>71.352000000000004</v>
      </c>
      <c r="AA23" s="9">
        <f t="shared" si="3"/>
        <v>1</v>
      </c>
      <c r="AB23" s="9">
        <f t="shared" si="4"/>
        <v>1</v>
      </c>
      <c r="AC23" s="9">
        <f t="shared" si="5"/>
        <v>16</v>
      </c>
      <c r="AD23" s="9">
        <f t="shared" si="6"/>
        <v>16</v>
      </c>
      <c r="AE23" s="12">
        <f t="shared" si="7"/>
        <v>71.352000000000004</v>
      </c>
      <c r="AF23" s="9">
        <f t="shared" si="8"/>
        <v>16</v>
      </c>
      <c r="AG23" s="9">
        <v>71.352000000000004</v>
      </c>
      <c r="AH23" s="9">
        <v>16</v>
      </c>
      <c r="AI23" s="9">
        <f t="shared" si="9"/>
        <v>4.2676253743639059</v>
      </c>
      <c r="AK23" s="12"/>
      <c r="BE23" s="11"/>
    </row>
    <row r="24" spans="6:57" x14ac:dyDescent="0.3">
      <c r="F24" s="9">
        <v>17</v>
      </c>
      <c r="G24" s="12">
        <v>1.3720000000000001</v>
      </c>
      <c r="H24" s="9">
        <v>6.4089999999999998</v>
      </c>
      <c r="I24" s="9">
        <v>0.42</v>
      </c>
      <c r="J24" s="9">
        <v>3.992</v>
      </c>
      <c r="K24" s="9">
        <v>0.251</v>
      </c>
      <c r="L24" s="9">
        <v>0.89700000000000002</v>
      </c>
      <c r="N24" s="80">
        <v>681</v>
      </c>
      <c r="O24" s="19">
        <v>10</v>
      </c>
      <c r="P24" s="19">
        <v>0.17799999999999999</v>
      </c>
      <c r="Q24" s="24">
        <f>G688-P24</f>
        <v>6.944</v>
      </c>
      <c r="R24" s="12"/>
      <c r="S24" s="9">
        <v>17</v>
      </c>
      <c r="T24" s="9">
        <f t="shared" si="1"/>
        <v>137.20000000000002</v>
      </c>
      <c r="V24">
        <v>886</v>
      </c>
      <c r="W24">
        <v>3532.2000000000003</v>
      </c>
      <c r="X24" s="10">
        <f t="shared" si="0"/>
        <v>67.062185469260854</v>
      </c>
      <c r="Z24" s="12">
        <f t="shared" si="2"/>
        <v>67.061999999999998</v>
      </c>
      <c r="AA24" s="9">
        <f t="shared" si="3"/>
        <v>1</v>
      </c>
      <c r="AB24" s="9">
        <f t="shared" si="4"/>
        <v>1</v>
      </c>
      <c r="AC24" s="9">
        <f t="shared" si="5"/>
        <v>17</v>
      </c>
      <c r="AD24" s="9">
        <f t="shared" si="6"/>
        <v>17</v>
      </c>
      <c r="AE24" s="12">
        <f t="shared" si="7"/>
        <v>67.061999999999998</v>
      </c>
      <c r="AF24" s="9">
        <f t="shared" si="8"/>
        <v>17</v>
      </c>
      <c r="AG24" s="9">
        <v>67.061999999999998</v>
      </c>
      <c r="AH24" s="9">
        <v>17</v>
      </c>
      <c r="AI24" s="9">
        <f t="shared" si="9"/>
        <v>4.2056175646315292</v>
      </c>
      <c r="AK24" s="12"/>
      <c r="BE24" s="11"/>
    </row>
    <row r="25" spans="6:57" x14ac:dyDescent="0.3">
      <c r="F25" s="9">
        <v>18</v>
      </c>
      <c r="G25" s="12">
        <v>0.22600000000000001</v>
      </c>
      <c r="H25" s="9">
        <v>2.5030000000000001</v>
      </c>
      <c r="I25" s="9">
        <v>0.45300000000000001</v>
      </c>
      <c r="J25" s="9">
        <v>2.9980000000000002</v>
      </c>
      <c r="K25" s="9">
        <v>0.33400000000000002</v>
      </c>
      <c r="L25" s="9">
        <v>0.85499999999999998</v>
      </c>
      <c r="N25" s="13">
        <v>689</v>
      </c>
      <c r="O25" s="14">
        <v>18</v>
      </c>
      <c r="P25" s="14">
        <v>0.53700000000000003</v>
      </c>
      <c r="Q25" s="21"/>
      <c r="R25" s="12"/>
      <c r="S25" s="9">
        <v>18</v>
      </c>
      <c r="T25" s="9">
        <f t="shared" si="1"/>
        <v>22.6</v>
      </c>
      <c r="V25">
        <v>54</v>
      </c>
      <c r="W25">
        <v>3527.4</v>
      </c>
      <c r="X25" s="10">
        <f t="shared" si="0"/>
        <v>67.0166036896739</v>
      </c>
      <c r="Z25" s="12">
        <f t="shared" si="2"/>
        <v>67.016000000000005</v>
      </c>
      <c r="AA25" s="9">
        <f t="shared" si="3"/>
        <v>1</v>
      </c>
      <c r="AB25" s="9">
        <f t="shared" si="4"/>
        <v>1</v>
      </c>
      <c r="AC25" s="9">
        <f t="shared" si="5"/>
        <v>18</v>
      </c>
      <c r="AD25" s="9">
        <f t="shared" si="6"/>
        <v>18</v>
      </c>
      <c r="AE25" s="12">
        <f t="shared" si="7"/>
        <v>67.016000000000005</v>
      </c>
      <c r="AF25" s="9">
        <f t="shared" si="8"/>
        <v>18</v>
      </c>
      <c r="AG25" s="9">
        <v>67.016000000000005</v>
      </c>
      <c r="AH25" s="9">
        <v>18</v>
      </c>
      <c r="AI25" s="9">
        <f t="shared" si="9"/>
        <v>4.2049313968515083</v>
      </c>
      <c r="AK25" s="12"/>
      <c r="BE25" s="11"/>
    </row>
    <row r="26" spans="6:57" x14ac:dyDescent="0.3">
      <c r="F26" s="9">
        <v>19</v>
      </c>
      <c r="G26" s="12">
        <v>1.778</v>
      </c>
      <c r="H26" s="9">
        <v>5.3979999999999997</v>
      </c>
      <c r="I26" s="9">
        <v>0.76700000000000002</v>
      </c>
      <c r="J26" s="9">
        <v>1.613</v>
      </c>
      <c r="K26" s="9">
        <v>0.62</v>
      </c>
      <c r="L26" s="9">
        <v>0.93600000000000005</v>
      </c>
      <c r="N26" s="16">
        <v>689</v>
      </c>
      <c r="O26" s="9">
        <v>19</v>
      </c>
      <c r="P26" s="9">
        <v>0.27700000000000002</v>
      </c>
      <c r="Q26" s="22"/>
      <c r="R26" s="12"/>
      <c r="S26" s="9">
        <v>19</v>
      </c>
      <c r="T26" s="9">
        <f t="shared" si="1"/>
        <v>177.8</v>
      </c>
      <c r="V26">
        <v>897</v>
      </c>
      <c r="W26">
        <v>3450.7</v>
      </c>
      <c r="X26" s="10">
        <f t="shared" si="0"/>
        <v>66.283992766109264</v>
      </c>
      <c r="Z26" s="12">
        <f t="shared" si="2"/>
        <v>66.283000000000001</v>
      </c>
      <c r="AA26" s="9">
        <f t="shared" si="3"/>
        <v>1</v>
      </c>
      <c r="AB26" s="9">
        <f t="shared" si="4"/>
        <v>1</v>
      </c>
      <c r="AC26" s="9">
        <f t="shared" si="5"/>
        <v>19</v>
      </c>
      <c r="AD26" s="9">
        <f t="shared" si="6"/>
        <v>19</v>
      </c>
      <c r="AE26" s="12">
        <f t="shared" si="7"/>
        <v>66.283000000000001</v>
      </c>
      <c r="AF26" s="9">
        <f t="shared" si="8"/>
        <v>19</v>
      </c>
      <c r="AG26" s="9">
        <v>66.283000000000001</v>
      </c>
      <c r="AH26" s="9">
        <v>19</v>
      </c>
      <c r="AI26" s="9">
        <f t="shared" si="9"/>
        <v>4.1939334540566762</v>
      </c>
      <c r="AK26" s="12"/>
      <c r="BE26" s="11"/>
    </row>
    <row r="27" spans="6:57" x14ac:dyDescent="0.3">
      <c r="F27" s="9">
        <v>20</v>
      </c>
      <c r="G27" s="12">
        <v>0.93799999999999994</v>
      </c>
      <c r="H27" s="9">
        <v>5.04</v>
      </c>
      <c r="I27" s="9">
        <v>0.46400000000000002</v>
      </c>
      <c r="J27" s="9">
        <v>4.1429999999999998</v>
      </c>
      <c r="K27" s="9">
        <v>0.24099999999999999</v>
      </c>
      <c r="L27" s="9">
        <v>0.876</v>
      </c>
      <c r="N27" s="25">
        <v>689</v>
      </c>
      <c r="O27" s="17">
        <v>20</v>
      </c>
      <c r="P27" s="17">
        <v>0.21199999999999999</v>
      </c>
      <c r="Q27" s="23">
        <f>G696-SUM(P25:P27)</f>
        <v>91.035000000000011</v>
      </c>
      <c r="R27" s="12"/>
      <c r="S27" s="9">
        <v>20</v>
      </c>
      <c r="T27" s="9">
        <f t="shared" si="1"/>
        <v>93.8</v>
      </c>
      <c r="V27">
        <v>340</v>
      </c>
      <c r="W27">
        <v>3110.8</v>
      </c>
      <c r="X27" s="10">
        <f t="shared" si="0"/>
        <v>62.934835947685954</v>
      </c>
      <c r="Z27" s="12">
        <f t="shared" si="2"/>
        <v>62.933999999999997</v>
      </c>
      <c r="AA27" s="9">
        <f t="shared" si="3"/>
        <v>1</v>
      </c>
      <c r="AB27" s="9">
        <f t="shared" si="4"/>
        <v>1</v>
      </c>
      <c r="AC27" s="9">
        <f t="shared" si="5"/>
        <v>20</v>
      </c>
      <c r="AD27" s="9">
        <f t="shared" si="6"/>
        <v>20</v>
      </c>
      <c r="AE27" s="12">
        <f t="shared" si="7"/>
        <v>62.933999999999997</v>
      </c>
      <c r="AF27" s="9">
        <f t="shared" si="8"/>
        <v>20</v>
      </c>
      <c r="AG27" s="9">
        <v>62.933999999999997</v>
      </c>
      <c r="AH27" s="9">
        <v>20</v>
      </c>
      <c r="AI27" s="9">
        <f t="shared" si="9"/>
        <v>4.1420865582075219</v>
      </c>
      <c r="AK27" s="12"/>
      <c r="BE27" s="11"/>
    </row>
    <row r="28" spans="6:57" x14ac:dyDescent="0.3">
      <c r="F28" s="9">
        <v>21</v>
      </c>
      <c r="G28" s="12">
        <v>9.0340000000000007</v>
      </c>
      <c r="H28" s="9">
        <v>13.537000000000001</v>
      </c>
      <c r="I28" s="9">
        <v>0.62</v>
      </c>
      <c r="J28" s="9">
        <v>2.5329999999999999</v>
      </c>
      <c r="K28" s="9">
        <v>0.39500000000000002</v>
      </c>
      <c r="L28" s="9">
        <v>0.95499999999999996</v>
      </c>
      <c r="N28" s="80">
        <v>690</v>
      </c>
      <c r="O28" s="19">
        <v>11</v>
      </c>
      <c r="P28" s="19">
        <v>4.4999999999999998E-2</v>
      </c>
      <c r="Q28" s="24">
        <f>G697-P28</f>
        <v>2.1190000000000002</v>
      </c>
      <c r="R28" s="12"/>
      <c r="S28" s="9">
        <v>21</v>
      </c>
      <c r="T28" s="9">
        <f t="shared" si="1"/>
        <v>903.40000000000009</v>
      </c>
      <c r="V28">
        <v>627</v>
      </c>
      <c r="W28">
        <v>3033.5</v>
      </c>
      <c r="X28" s="10">
        <f t="shared" si="0"/>
        <v>62.147985960561229</v>
      </c>
      <c r="Z28" s="12">
        <f t="shared" si="2"/>
        <v>62.146999999999998</v>
      </c>
      <c r="AA28" s="9">
        <f t="shared" si="3"/>
        <v>1</v>
      </c>
      <c r="AB28" s="9">
        <f t="shared" si="4"/>
        <v>1</v>
      </c>
      <c r="AC28" s="9">
        <f t="shared" si="5"/>
        <v>21</v>
      </c>
      <c r="AD28" s="9">
        <f t="shared" si="6"/>
        <v>21</v>
      </c>
      <c r="AE28" s="12">
        <f t="shared" si="7"/>
        <v>62.146999999999998</v>
      </c>
      <c r="AF28" s="9">
        <f t="shared" si="8"/>
        <v>21</v>
      </c>
      <c r="AG28" s="9">
        <v>62.146999999999998</v>
      </c>
      <c r="AH28" s="9">
        <v>21</v>
      </c>
      <c r="AI28" s="9">
        <f t="shared" si="9"/>
        <v>4.129502546477914</v>
      </c>
      <c r="AK28" s="12"/>
      <c r="BE28" s="11"/>
    </row>
    <row r="29" spans="6:57" x14ac:dyDescent="0.3">
      <c r="F29" s="9">
        <v>22</v>
      </c>
      <c r="G29" s="12">
        <v>0.311</v>
      </c>
      <c r="H29" s="9">
        <v>2.403</v>
      </c>
      <c r="I29" s="9">
        <v>0.67700000000000005</v>
      </c>
      <c r="J29" s="9">
        <v>2.1480000000000001</v>
      </c>
      <c r="K29" s="9">
        <v>0.46500000000000002</v>
      </c>
      <c r="L29" s="9">
        <v>0.89200000000000002</v>
      </c>
      <c r="N29" s="87">
        <v>712</v>
      </c>
      <c r="O29" s="14">
        <v>25</v>
      </c>
      <c r="P29" s="14">
        <v>0.63</v>
      </c>
      <c r="Q29" s="88">
        <f>G719-P29</f>
        <v>98.036000000000001</v>
      </c>
      <c r="R29" s="12"/>
      <c r="S29" s="9">
        <v>22</v>
      </c>
      <c r="T29" s="9">
        <f t="shared" si="1"/>
        <v>31.1</v>
      </c>
      <c r="V29">
        <v>852</v>
      </c>
      <c r="W29">
        <v>2920.4</v>
      </c>
      <c r="X29" s="10">
        <f t="shared" si="0"/>
        <v>60.978428697733506</v>
      </c>
      <c r="Z29" s="12">
        <f t="shared" si="2"/>
        <v>60.978000000000002</v>
      </c>
      <c r="AA29" s="9">
        <f t="shared" si="3"/>
        <v>1</v>
      </c>
      <c r="AB29" s="9">
        <f t="shared" si="4"/>
        <v>1</v>
      </c>
      <c r="AC29" s="9">
        <f t="shared" si="5"/>
        <v>22</v>
      </c>
      <c r="AD29" s="9">
        <f t="shared" si="6"/>
        <v>22</v>
      </c>
      <c r="AE29" s="12">
        <f t="shared" si="7"/>
        <v>60.978000000000002</v>
      </c>
      <c r="AF29" s="9">
        <f t="shared" si="8"/>
        <v>22</v>
      </c>
      <c r="AG29" s="9">
        <v>60.978000000000002</v>
      </c>
      <c r="AH29" s="9">
        <v>22</v>
      </c>
      <c r="AI29" s="9">
        <f t="shared" si="9"/>
        <v>4.1105131433836846</v>
      </c>
      <c r="AK29" s="12"/>
      <c r="BE29" s="11"/>
    </row>
    <row r="30" spans="6:57" x14ac:dyDescent="0.3">
      <c r="F30" s="9">
        <v>23</v>
      </c>
      <c r="G30" s="12">
        <v>0.29199999999999998</v>
      </c>
      <c r="H30" s="9">
        <v>2.4580000000000002</v>
      </c>
      <c r="I30" s="9">
        <v>0.60799999999999998</v>
      </c>
      <c r="J30" s="9">
        <v>3.0430000000000001</v>
      </c>
      <c r="K30" s="9">
        <v>0.32900000000000001</v>
      </c>
      <c r="L30" s="9">
        <v>0.89300000000000002</v>
      </c>
      <c r="N30" s="76">
        <v>716</v>
      </c>
      <c r="O30" s="14">
        <v>13</v>
      </c>
      <c r="P30" s="14">
        <v>0.09</v>
      </c>
      <c r="Q30" s="21"/>
      <c r="R30" s="12"/>
      <c r="S30" s="9">
        <v>23</v>
      </c>
      <c r="T30" s="9">
        <f t="shared" si="1"/>
        <v>29.2</v>
      </c>
      <c r="V30">
        <v>716</v>
      </c>
      <c r="W30">
        <v>2918.3</v>
      </c>
      <c r="X30" s="10">
        <f t="shared" si="0"/>
        <v>60.95650058361803</v>
      </c>
      <c r="Z30" s="12">
        <f t="shared" si="2"/>
        <v>60.956000000000003</v>
      </c>
      <c r="AA30" s="9">
        <f t="shared" si="3"/>
        <v>1</v>
      </c>
      <c r="AB30" s="9">
        <f t="shared" si="4"/>
        <v>1</v>
      </c>
      <c r="AC30" s="9">
        <f t="shared" si="5"/>
        <v>23</v>
      </c>
      <c r="AD30" s="9">
        <f t="shared" si="6"/>
        <v>23</v>
      </c>
      <c r="AE30" s="12">
        <f t="shared" si="7"/>
        <v>60.956000000000003</v>
      </c>
      <c r="AF30" s="9">
        <f t="shared" si="8"/>
        <v>23</v>
      </c>
      <c r="AG30" s="9">
        <v>60.956000000000003</v>
      </c>
      <c r="AH30" s="9">
        <v>23</v>
      </c>
      <c r="AI30" s="9">
        <f t="shared" si="9"/>
        <v>4.1101522924276139</v>
      </c>
      <c r="AK30" s="12"/>
      <c r="BE30" s="11"/>
    </row>
    <row r="31" spans="6:57" x14ac:dyDescent="0.3">
      <c r="F31" s="9">
        <v>24</v>
      </c>
      <c r="G31" s="12">
        <v>1.823</v>
      </c>
      <c r="H31" s="9">
        <v>5.5730000000000004</v>
      </c>
      <c r="I31" s="9">
        <v>0.73799999999999999</v>
      </c>
      <c r="J31" s="9">
        <v>1.8540000000000001</v>
      </c>
      <c r="K31" s="9">
        <v>0.53900000000000003</v>
      </c>
      <c r="L31" s="9">
        <v>0.94099999999999995</v>
      </c>
      <c r="N31" s="77">
        <v>716</v>
      </c>
      <c r="O31" s="9">
        <v>14</v>
      </c>
      <c r="P31" s="9">
        <v>0.315</v>
      </c>
      <c r="Q31" s="22"/>
      <c r="R31" s="12"/>
      <c r="S31" s="9">
        <v>24</v>
      </c>
      <c r="T31" s="9">
        <f t="shared" si="1"/>
        <v>182.29999999999998</v>
      </c>
      <c r="V31">
        <v>6</v>
      </c>
      <c r="W31">
        <v>2509.5</v>
      </c>
      <c r="X31" s="10">
        <f t="shared" si="0"/>
        <v>56.526052732460371</v>
      </c>
      <c r="Z31" s="12">
        <f t="shared" si="2"/>
        <v>56.526000000000003</v>
      </c>
      <c r="AA31" s="9">
        <f t="shared" si="3"/>
        <v>1</v>
      </c>
      <c r="AB31" s="9">
        <f t="shared" si="4"/>
        <v>1</v>
      </c>
      <c r="AC31" s="9">
        <f t="shared" si="5"/>
        <v>24</v>
      </c>
      <c r="AD31" s="9">
        <f t="shared" si="6"/>
        <v>24</v>
      </c>
      <c r="AE31" s="12">
        <f t="shared" si="7"/>
        <v>56.526000000000003</v>
      </c>
      <c r="AF31" s="9">
        <f t="shared" si="8"/>
        <v>24</v>
      </c>
      <c r="AG31" s="9">
        <v>56.526000000000003</v>
      </c>
      <c r="AH31" s="9">
        <v>24</v>
      </c>
      <c r="AI31" s="9">
        <f t="shared" si="9"/>
        <v>4.0347007092945857</v>
      </c>
      <c r="AK31" s="12"/>
      <c r="BE31" s="11"/>
    </row>
    <row r="32" spans="6:57" x14ac:dyDescent="0.3">
      <c r="F32" s="9">
        <v>25</v>
      </c>
      <c r="G32" s="12">
        <v>0.84799999999999998</v>
      </c>
      <c r="H32" s="9">
        <v>4.8460000000000001</v>
      </c>
      <c r="I32" s="9">
        <v>0.45400000000000001</v>
      </c>
      <c r="J32" s="9">
        <v>4.2320000000000002</v>
      </c>
      <c r="K32" s="9">
        <v>0.23599999999999999</v>
      </c>
      <c r="L32" s="9">
        <v>0.879</v>
      </c>
      <c r="N32" s="79">
        <v>716</v>
      </c>
      <c r="O32" s="17">
        <v>16</v>
      </c>
      <c r="P32" s="17">
        <v>0.19800000000000001</v>
      </c>
      <c r="Q32" s="23">
        <f>G723-SUM(P30:P32)</f>
        <v>29.183</v>
      </c>
      <c r="R32" s="12"/>
      <c r="S32" s="9">
        <v>25</v>
      </c>
      <c r="T32" s="9">
        <f t="shared" si="1"/>
        <v>84.8</v>
      </c>
      <c r="V32">
        <v>147</v>
      </c>
      <c r="W32">
        <v>2416.1999999999998</v>
      </c>
      <c r="X32" s="10">
        <f t="shared" si="0"/>
        <v>55.465316982679362</v>
      </c>
      <c r="Z32" s="12">
        <f t="shared" si="2"/>
        <v>55.465000000000003</v>
      </c>
      <c r="AA32" s="9">
        <f t="shared" si="3"/>
        <v>1</v>
      </c>
      <c r="AB32" s="9">
        <f t="shared" si="4"/>
        <v>1</v>
      </c>
      <c r="AC32" s="9">
        <f t="shared" si="5"/>
        <v>25</v>
      </c>
      <c r="AD32" s="9">
        <f t="shared" si="6"/>
        <v>25</v>
      </c>
      <c r="AE32" s="12">
        <f t="shared" si="7"/>
        <v>55.465000000000003</v>
      </c>
      <c r="AF32" s="9">
        <f t="shared" si="8"/>
        <v>25</v>
      </c>
      <c r="AG32" s="9">
        <v>55.465000000000003</v>
      </c>
      <c r="AH32" s="9">
        <v>25</v>
      </c>
      <c r="AI32" s="9">
        <f t="shared" si="9"/>
        <v>4.0157521911906233</v>
      </c>
      <c r="AK32" s="12"/>
      <c r="BE32" s="11"/>
    </row>
    <row r="33" spans="6:57" x14ac:dyDescent="0.3">
      <c r="F33" s="9">
        <v>26</v>
      </c>
      <c r="G33" s="12">
        <v>1.2569999999999999</v>
      </c>
      <c r="H33" s="9">
        <v>4.5549999999999997</v>
      </c>
      <c r="I33" s="9">
        <v>0.76100000000000001</v>
      </c>
      <c r="J33" s="9">
        <v>1.462</v>
      </c>
      <c r="K33" s="9">
        <v>0.68400000000000005</v>
      </c>
      <c r="L33" s="9">
        <v>0.89900000000000002</v>
      </c>
      <c r="N33" s="76">
        <v>754</v>
      </c>
      <c r="O33" s="14">
        <v>27</v>
      </c>
      <c r="P33" s="14">
        <v>0.19800000000000001</v>
      </c>
      <c r="Q33" s="21"/>
      <c r="R33" s="12"/>
      <c r="S33" s="9">
        <v>26</v>
      </c>
      <c r="T33" s="9">
        <f t="shared" si="1"/>
        <v>125.69999999999999</v>
      </c>
      <c r="V33">
        <v>93</v>
      </c>
      <c r="W33">
        <v>2402.6</v>
      </c>
      <c r="X33" s="10">
        <f t="shared" si="0"/>
        <v>55.308998636575424</v>
      </c>
      <c r="Z33" s="12">
        <f t="shared" si="2"/>
        <v>55.308</v>
      </c>
      <c r="AA33" s="9">
        <f t="shared" si="3"/>
        <v>1</v>
      </c>
      <c r="AB33" s="9">
        <f t="shared" si="4"/>
        <v>1</v>
      </c>
      <c r="AC33" s="9">
        <f t="shared" si="5"/>
        <v>26</v>
      </c>
      <c r="AD33" s="9">
        <f t="shared" si="6"/>
        <v>26</v>
      </c>
      <c r="AE33" s="12">
        <f t="shared" si="7"/>
        <v>55.308</v>
      </c>
      <c r="AF33" s="9">
        <f t="shared" si="8"/>
        <v>26</v>
      </c>
      <c r="AG33" s="9">
        <v>55.308</v>
      </c>
      <c r="AH33" s="9">
        <v>26</v>
      </c>
      <c r="AI33" s="9">
        <f t="shared" si="9"/>
        <v>4.0129175635263712</v>
      </c>
      <c r="AK33" s="12"/>
      <c r="BE33" s="11"/>
    </row>
    <row r="34" spans="6:57" x14ac:dyDescent="0.3">
      <c r="F34" s="9">
        <v>27</v>
      </c>
      <c r="G34" s="12">
        <v>0.90100000000000002</v>
      </c>
      <c r="H34" s="9">
        <v>4.6870000000000003</v>
      </c>
      <c r="I34" s="9">
        <v>0.51500000000000001</v>
      </c>
      <c r="J34" s="9">
        <v>3.032</v>
      </c>
      <c r="K34" s="9">
        <v>0.33</v>
      </c>
      <c r="L34" s="9">
        <v>0.91200000000000003</v>
      </c>
      <c r="N34" s="25">
        <v>754</v>
      </c>
      <c r="O34" s="17">
        <v>30</v>
      </c>
      <c r="P34" s="17">
        <v>0.23200000000000001</v>
      </c>
      <c r="Q34" s="23">
        <f>G761-SUM(P33:P34)</f>
        <v>202.79499999999999</v>
      </c>
      <c r="R34" s="12"/>
      <c r="S34" s="9">
        <v>27</v>
      </c>
      <c r="T34" s="9">
        <f t="shared" si="1"/>
        <v>90.100000000000009</v>
      </c>
      <c r="V34">
        <v>276</v>
      </c>
      <c r="W34">
        <v>2385.6999999999998</v>
      </c>
      <c r="X34" s="10">
        <f t="shared" si="0"/>
        <v>55.114132324429072</v>
      </c>
      <c r="Z34" s="12">
        <f t="shared" si="2"/>
        <v>55.113999999999997</v>
      </c>
      <c r="AA34" s="9">
        <f t="shared" si="3"/>
        <v>1</v>
      </c>
      <c r="AB34" s="9">
        <f t="shared" si="4"/>
        <v>1</v>
      </c>
      <c r="AC34" s="9">
        <f t="shared" si="5"/>
        <v>27</v>
      </c>
      <c r="AD34" s="9">
        <f t="shared" si="6"/>
        <v>27</v>
      </c>
      <c r="AE34" s="12">
        <f t="shared" si="7"/>
        <v>55.113999999999997</v>
      </c>
      <c r="AF34" s="9">
        <f t="shared" si="8"/>
        <v>27</v>
      </c>
      <c r="AG34" s="9">
        <v>55.113999999999997</v>
      </c>
      <c r="AH34" s="9">
        <v>27</v>
      </c>
      <c r="AI34" s="9">
        <f t="shared" si="9"/>
        <v>4.0094037673697001</v>
      </c>
      <c r="AK34" s="12"/>
      <c r="BE34" s="11"/>
    </row>
    <row r="35" spans="6:57" x14ac:dyDescent="0.3">
      <c r="F35" s="9">
        <v>28</v>
      </c>
      <c r="G35" s="12">
        <v>1.163</v>
      </c>
      <c r="H35" s="9">
        <v>4.5209999999999999</v>
      </c>
      <c r="I35" s="9">
        <v>0.71499999999999997</v>
      </c>
      <c r="J35" s="9">
        <v>2.181</v>
      </c>
      <c r="K35" s="9">
        <v>0.45800000000000002</v>
      </c>
      <c r="L35" s="9">
        <v>0.94299999999999995</v>
      </c>
      <c r="N35" s="76">
        <v>852</v>
      </c>
      <c r="O35" s="14">
        <v>28</v>
      </c>
      <c r="P35" s="14">
        <v>0.11</v>
      </c>
      <c r="Q35" s="21"/>
      <c r="R35" s="12"/>
      <c r="S35" s="9">
        <v>28</v>
      </c>
      <c r="T35" s="9">
        <f t="shared" si="1"/>
        <v>116.3</v>
      </c>
      <c r="V35">
        <v>350</v>
      </c>
      <c r="W35">
        <v>2086.9</v>
      </c>
      <c r="X35" s="10">
        <f t="shared" si="0"/>
        <v>51.547294845683332</v>
      </c>
      <c r="Z35" s="12">
        <f t="shared" si="2"/>
        <v>51.546999999999997</v>
      </c>
      <c r="AA35" s="9">
        <f t="shared" si="3"/>
        <v>1</v>
      </c>
      <c r="AB35" s="9">
        <f t="shared" si="4"/>
        <v>1</v>
      </c>
      <c r="AC35" s="9">
        <f t="shared" si="5"/>
        <v>28</v>
      </c>
      <c r="AD35" s="9">
        <f t="shared" si="6"/>
        <v>28</v>
      </c>
      <c r="AE35" s="12">
        <f t="shared" si="7"/>
        <v>51.546999999999997</v>
      </c>
      <c r="AF35" s="9">
        <f t="shared" si="8"/>
        <v>28</v>
      </c>
      <c r="AG35" s="9">
        <v>51.546999999999997</v>
      </c>
      <c r="AH35" s="9">
        <v>28</v>
      </c>
      <c r="AI35" s="9">
        <f t="shared" si="9"/>
        <v>3.9424940128432353</v>
      </c>
      <c r="AK35" s="12"/>
      <c r="BE35" s="11"/>
    </row>
    <row r="36" spans="6:57" x14ac:dyDescent="0.3">
      <c r="F36" s="9">
        <v>29</v>
      </c>
      <c r="G36" s="12">
        <v>0.32200000000000001</v>
      </c>
      <c r="H36" s="9">
        <v>3.2210000000000001</v>
      </c>
      <c r="I36" s="9">
        <v>0.39</v>
      </c>
      <c r="J36" s="9">
        <v>5.4820000000000002</v>
      </c>
      <c r="K36" s="9">
        <v>0.182</v>
      </c>
      <c r="L36" s="9">
        <v>0.83799999999999997</v>
      </c>
      <c r="N36" s="77">
        <v>852</v>
      </c>
      <c r="O36" s="9">
        <v>29</v>
      </c>
      <c r="P36" s="9">
        <v>9.7000000000000003E-2</v>
      </c>
      <c r="Q36" s="22"/>
      <c r="R36" s="12"/>
      <c r="S36" s="9">
        <v>29</v>
      </c>
      <c r="T36" s="9">
        <f t="shared" si="1"/>
        <v>32.200000000000003</v>
      </c>
      <c r="V36">
        <v>83</v>
      </c>
      <c r="W36">
        <v>2032.9</v>
      </c>
      <c r="X36" s="10">
        <f t="shared" si="0"/>
        <v>50.87601272202955</v>
      </c>
      <c r="Z36" s="12">
        <f t="shared" si="2"/>
        <v>50.875999999999998</v>
      </c>
      <c r="AA36" s="9">
        <f t="shared" si="3"/>
        <v>1</v>
      </c>
      <c r="AB36" s="9">
        <f t="shared" si="4"/>
        <v>1</v>
      </c>
      <c r="AC36" s="9">
        <f t="shared" si="5"/>
        <v>29</v>
      </c>
      <c r="AD36" s="9">
        <f t="shared" si="6"/>
        <v>29</v>
      </c>
      <c r="AE36" s="12">
        <f t="shared" si="7"/>
        <v>50.875999999999998</v>
      </c>
      <c r="AF36" s="9">
        <f t="shared" si="8"/>
        <v>29</v>
      </c>
      <c r="AG36" s="9">
        <v>50.875999999999998</v>
      </c>
      <c r="AH36" s="9">
        <v>29</v>
      </c>
      <c r="AI36" s="9">
        <f t="shared" si="9"/>
        <v>3.9293912995892382</v>
      </c>
      <c r="AK36" s="12"/>
      <c r="BE36" s="11"/>
    </row>
    <row r="37" spans="6:57" x14ac:dyDescent="0.3">
      <c r="F37" s="9">
        <v>30</v>
      </c>
      <c r="G37" s="12">
        <v>4.6660000000000004</v>
      </c>
      <c r="H37" s="9">
        <v>9.7170000000000005</v>
      </c>
      <c r="I37" s="9">
        <v>0.621</v>
      </c>
      <c r="J37" s="9">
        <v>2.5379999999999998</v>
      </c>
      <c r="K37" s="9">
        <v>0.39400000000000002</v>
      </c>
      <c r="L37" s="9">
        <v>0.95599999999999996</v>
      </c>
      <c r="N37" s="79">
        <v>852</v>
      </c>
      <c r="O37" s="17">
        <v>31</v>
      </c>
      <c r="P37" s="17">
        <v>0.22800000000000001</v>
      </c>
      <c r="Q37" s="23">
        <f>G859-SUM(P35:P37)</f>
        <v>29.204000000000001</v>
      </c>
      <c r="R37" s="12"/>
      <c r="S37" s="9">
        <v>30</v>
      </c>
      <c r="T37" s="9">
        <f t="shared" si="1"/>
        <v>466.6</v>
      </c>
      <c r="V37">
        <v>868</v>
      </c>
      <c r="W37">
        <v>1907.4</v>
      </c>
      <c r="X37" s="10">
        <f t="shared" si="0"/>
        <v>49.280595650091833</v>
      </c>
      <c r="Z37" s="12">
        <f t="shared" si="2"/>
        <v>49.28</v>
      </c>
      <c r="AA37" s="9">
        <f t="shared" si="3"/>
        <v>1</v>
      </c>
      <c r="AB37" s="9">
        <f t="shared" si="4"/>
        <v>1</v>
      </c>
      <c r="AC37" s="9">
        <f t="shared" si="5"/>
        <v>30</v>
      </c>
      <c r="AD37" s="9">
        <f t="shared" si="6"/>
        <v>30</v>
      </c>
      <c r="AE37" s="12">
        <f t="shared" si="7"/>
        <v>49.28</v>
      </c>
      <c r="AF37" s="9">
        <f t="shared" si="8"/>
        <v>30</v>
      </c>
      <c r="AG37" s="9">
        <v>49.28</v>
      </c>
      <c r="AH37" s="9">
        <v>30</v>
      </c>
      <c r="AI37" s="9">
        <f t="shared" si="9"/>
        <v>3.8975183192252643</v>
      </c>
      <c r="AK37" s="12"/>
      <c r="BE37" s="11"/>
    </row>
    <row r="38" spans="6:57" x14ac:dyDescent="0.3">
      <c r="F38" s="9">
        <v>31</v>
      </c>
      <c r="G38" s="12">
        <v>1.2310000000000001</v>
      </c>
      <c r="H38" s="9">
        <v>5.4630000000000001</v>
      </c>
      <c r="I38" s="9">
        <v>0.51800000000000002</v>
      </c>
      <c r="J38" s="9">
        <v>3.0739999999999998</v>
      </c>
      <c r="K38" s="9">
        <v>0.32500000000000001</v>
      </c>
      <c r="L38" s="9">
        <v>0.874</v>
      </c>
      <c r="Q38" s="12"/>
      <c r="R38" s="12"/>
      <c r="S38" s="9">
        <v>31</v>
      </c>
      <c r="T38" s="9">
        <f t="shared" si="1"/>
        <v>123.10000000000001</v>
      </c>
      <c r="V38">
        <v>560</v>
      </c>
      <c r="W38">
        <v>1878.3000000000002</v>
      </c>
      <c r="X38" s="10">
        <f t="shared" si="0"/>
        <v>48.903229309280349</v>
      </c>
      <c r="Z38" s="12">
        <f t="shared" si="2"/>
        <v>48.902999999999999</v>
      </c>
      <c r="AA38" s="9">
        <f t="shared" si="3"/>
        <v>1</v>
      </c>
      <c r="AB38" s="9">
        <f t="shared" si="4"/>
        <v>1</v>
      </c>
      <c r="AC38" s="9">
        <f t="shared" si="5"/>
        <v>31</v>
      </c>
      <c r="AD38" s="9">
        <f t="shared" si="6"/>
        <v>31</v>
      </c>
      <c r="AE38" s="12">
        <f t="shared" si="7"/>
        <v>48.902999999999999</v>
      </c>
      <c r="AF38" s="9">
        <f t="shared" si="8"/>
        <v>31</v>
      </c>
      <c r="AG38" s="9">
        <v>48.902999999999999</v>
      </c>
      <c r="AH38" s="9">
        <v>31</v>
      </c>
      <c r="AI38" s="9">
        <f t="shared" si="9"/>
        <v>3.8898387442922622</v>
      </c>
      <c r="AK38" s="12"/>
      <c r="BE38" s="11"/>
    </row>
    <row r="39" spans="6:57" x14ac:dyDescent="0.3">
      <c r="F39" s="9">
        <v>32</v>
      </c>
      <c r="G39" s="12">
        <v>5.9950000000000001</v>
      </c>
      <c r="H39" s="9">
        <v>10.731</v>
      </c>
      <c r="I39" s="9">
        <v>0.65400000000000003</v>
      </c>
      <c r="J39" s="9">
        <v>2.0310000000000001</v>
      </c>
      <c r="K39" s="9">
        <v>0.49199999999999999</v>
      </c>
      <c r="L39" s="9">
        <v>0.94699999999999995</v>
      </c>
      <c r="S39" s="9">
        <v>32</v>
      </c>
      <c r="T39" s="9">
        <f t="shared" si="1"/>
        <v>599.5</v>
      </c>
      <c r="V39">
        <v>238</v>
      </c>
      <c r="W39">
        <v>1851.1</v>
      </c>
      <c r="X39" s="10">
        <f t="shared" si="0"/>
        <v>48.54784981087483</v>
      </c>
      <c r="Z39" s="12">
        <f t="shared" si="2"/>
        <v>48.546999999999997</v>
      </c>
      <c r="AA39" s="9">
        <f t="shared" si="3"/>
        <v>1</v>
      </c>
      <c r="AB39" s="9">
        <f t="shared" si="4"/>
        <v>1</v>
      </c>
      <c r="AC39" s="9">
        <f t="shared" si="5"/>
        <v>32</v>
      </c>
      <c r="AD39" s="9">
        <f t="shared" si="6"/>
        <v>32</v>
      </c>
      <c r="AE39" s="12">
        <f t="shared" si="7"/>
        <v>48.546999999999997</v>
      </c>
      <c r="AF39" s="9">
        <f t="shared" si="8"/>
        <v>32</v>
      </c>
      <c r="AG39" s="9">
        <v>48.546999999999997</v>
      </c>
      <c r="AH39" s="9">
        <v>32</v>
      </c>
      <c r="AI39" s="9">
        <f t="shared" si="9"/>
        <v>3.8825324008610873</v>
      </c>
      <c r="AK39" s="12"/>
      <c r="BE39" s="11"/>
    </row>
    <row r="40" spans="6:57" x14ac:dyDescent="0.3">
      <c r="F40" s="9">
        <v>33</v>
      </c>
      <c r="G40" s="12">
        <v>0.11700000000000001</v>
      </c>
      <c r="H40" s="9">
        <v>1.347</v>
      </c>
      <c r="I40" s="9">
        <v>0.80800000000000005</v>
      </c>
      <c r="J40" s="9">
        <v>1.419</v>
      </c>
      <c r="K40" s="9">
        <v>0.70499999999999996</v>
      </c>
      <c r="L40" s="9">
        <v>0.89400000000000002</v>
      </c>
      <c r="S40" s="9">
        <v>33</v>
      </c>
      <c r="T40" s="9">
        <f t="shared" si="1"/>
        <v>11.700000000000001</v>
      </c>
      <c r="V40">
        <v>375</v>
      </c>
      <c r="W40">
        <v>1848.6999999999998</v>
      </c>
      <c r="X40" s="10">
        <f t="shared" si="0"/>
        <v>48.516367819034997</v>
      </c>
      <c r="Z40" s="12">
        <f t="shared" si="2"/>
        <v>48.515999999999998</v>
      </c>
      <c r="AA40" s="9">
        <f t="shared" si="3"/>
        <v>1</v>
      </c>
      <c r="AB40" s="9">
        <f t="shared" si="4"/>
        <v>1</v>
      </c>
      <c r="AC40" s="9">
        <f t="shared" si="5"/>
        <v>33</v>
      </c>
      <c r="AD40" s="9">
        <f t="shared" si="6"/>
        <v>33</v>
      </c>
      <c r="AE40" s="12">
        <f t="shared" si="7"/>
        <v>48.515999999999998</v>
      </c>
      <c r="AF40" s="9">
        <f t="shared" si="8"/>
        <v>33</v>
      </c>
      <c r="AG40" s="9">
        <v>48.515999999999998</v>
      </c>
      <c r="AH40" s="9">
        <v>33</v>
      </c>
      <c r="AI40" s="9">
        <f t="shared" si="9"/>
        <v>3.8818936404466342</v>
      </c>
      <c r="AK40" s="12"/>
      <c r="BE40" s="11"/>
    </row>
    <row r="41" spans="6:57" x14ac:dyDescent="0.3">
      <c r="F41" s="9">
        <v>34</v>
      </c>
      <c r="G41" s="12">
        <v>0.182</v>
      </c>
      <c r="H41" s="9">
        <v>1.669</v>
      </c>
      <c r="I41" s="9">
        <v>0.82099999999999995</v>
      </c>
      <c r="J41" s="9">
        <v>1.524</v>
      </c>
      <c r="K41" s="9">
        <v>0.65600000000000003</v>
      </c>
      <c r="L41" s="9">
        <v>0.879</v>
      </c>
      <c r="S41" s="9">
        <v>34</v>
      </c>
      <c r="T41" s="9">
        <f t="shared" si="1"/>
        <v>18.2</v>
      </c>
      <c r="V41">
        <v>119</v>
      </c>
      <c r="W41">
        <v>1742.8999999999999</v>
      </c>
      <c r="X41" s="10">
        <f t="shared" si="0"/>
        <v>47.107634227574145</v>
      </c>
      <c r="Z41" s="12">
        <f t="shared" si="2"/>
        <v>47.106999999999999</v>
      </c>
      <c r="AA41" s="9">
        <f t="shared" si="3"/>
        <v>1</v>
      </c>
      <c r="AB41" s="9">
        <f t="shared" si="4"/>
        <v>1</v>
      </c>
      <c r="AC41" s="9">
        <f t="shared" si="5"/>
        <v>34</v>
      </c>
      <c r="AD41" s="9">
        <f t="shared" si="6"/>
        <v>34</v>
      </c>
      <c r="AE41" s="12">
        <f t="shared" si="7"/>
        <v>47.106999999999999</v>
      </c>
      <c r="AF41" s="9">
        <f t="shared" si="8"/>
        <v>34</v>
      </c>
      <c r="AG41" s="9">
        <v>47.106999999999999</v>
      </c>
      <c r="AH41" s="9">
        <v>34</v>
      </c>
      <c r="AI41" s="9">
        <f t="shared" si="9"/>
        <v>3.8524216099370574</v>
      </c>
      <c r="AK41" s="12"/>
      <c r="BE41" s="11"/>
    </row>
    <row r="42" spans="6:57" x14ac:dyDescent="0.3">
      <c r="F42" s="9">
        <v>35</v>
      </c>
      <c r="G42" s="12">
        <v>0.33500000000000002</v>
      </c>
      <c r="H42" s="9">
        <v>2.8690000000000002</v>
      </c>
      <c r="I42" s="9">
        <v>0.51100000000000001</v>
      </c>
      <c r="J42" s="9">
        <v>3.516</v>
      </c>
      <c r="K42" s="9">
        <v>0.28399999999999997</v>
      </c>
      <c r="L42" s="9">
        <v>0.88300000000000001</v>
      </c>
      <c r="P42" s="57"/>
      <c r="Q42" s="12"/>
      <c r="R42" s="12"/>
      <c r="S42" s="9">
        <v>35</v>
      </c>
      <c r="T42" s="9">
        <f t="shared" si="1"/>
        <v>33.5</v>
      </c>
      <c r="V42">
        <v>201</v>
      </c>
      <c r="W42">
        <v>1720.7999999999997</v>
      </c>
      <c r="X42" s="10">
        <f t="shared" si="0"/>
        <v>46.808018635488807</v>
      </c>
      <c r="Z42" s="12">
        <f t="shared" si="2"/>
        <v>46.808</v>
      </c>
      <c r="AA42" s="9">
        <f t="shared" si="3"/>
        <v>1</v>
      </c>
      <c r="AB42" s="9">
        <f t="shared" si="4"/>
        <v>1</v>
      </c>
      <c r="AC42" s="9">
        <f t="shared" si="5"/>
        <v>35</v>
      </c>
      <c r="AD42" s="9">
        <f t="shared" si="6"/>
        <v>35</v>
      </c>
      <c r="AE42" s="12">
        <f t="shared" si="7"/>
        <v>46.808</v>
      </c>
      <c r="AF42" s="9">
        <f t="shared" si="8"/>
        <v>35</v>
      </c>
      <c r="AG42" s="9">
        <v>46.808</v>
      </c>
      <c r="AH42" s="9">
        <v>35</v>
      </c>
      <c r="AI42" s="9">
        <f t="shared" si="9"/>
        <v>3.8460541284859349</v>
      </c>
      <c r="AK42" s="12"/>
      <c r="BE42" s="11"/>
    </row>
    <row r="43" spans="6:57" x14ac:dyDescent="0.3">
      <c r="F43" s="9">
        <v>36</v>
      </c>
      <c r="G43" s="12">
        <v>5.2</v>
      </c>
      <c r="H43" s="9">
        <v>10.564</v>
      </c>
      <c r="I43" s="9">
        <v>0.58599999999999997</v>
      </c>
      <c r="J43" s="9">
        <v>1.6080000000000001</v>
      </c>
      <c r="K43" s="9">
        <v>0.622</v>
      </c>
      <c r="L43" s="9">
        <v>0.88900000000000001</v>
      </c>
      <c r="P43" s="56"/>
      <c r="Q43" s="12"/>
      <c r="R43" s="12"/>
      <c r="S43" s="9">
        <v>36</v>
      </c>
      <c r="T43" s="9">
        <f t="shared" si="1"/>
        <v>520</v>
      </c>
      <c r="V43">
        <v>837</v>
      </c>
      <c r="W43">
        <v>1641.9</v>
      </c>
      <c r="X43" s="10">
        <f t="shared" si="0"/>
        <v>45.722335991292745</v>
      </c>
      <c r="Z43" s="12">
        <f t="shared" si="2"/>
        <v>45.722000000000001</v>
      </c>
      <c r="AA43" s="9">
        <f t="shared" si="3"/>
        <v>1</v>
      </c>
      <c r="AB43" s="9">
        <f t="shared" si="4"/>
        <v>1</v>
      </c>
      <c r="AC43" s="9">
        <f t="shared" si="5"/>
        <v>36</v>
      </c>
      <c r="AD43" s="9">
        <f t="shared" si="6"/>
        <v>36</v>
      </c>
      <c r="AE43" s="12">
        <f t="shared" si="7"/>
        <v>45.722000000000001</v>
      </c>
      <c r="AF43" s="9">
        <f t="shared" si="8"/>
        <v>36</v>
      </c>
      <c r="AG43" s="9">
        <v>45.722000000000001</v>
      </c>
      <c r="AH43" s="9">
        <v>36</v>
      </c>
      <c r="AI43" s="9">
        <f t="shared" si="9"/>
        <v>3.8225795825017794</v>
      </c>
      <c r="AK43" s="12"/>
      <c r="BE43" s="11"/>
    </row>
    <row r="44" spans="6:57" x14ac:dyDescent="0.3">
      <c r="F44" s="9">
        <v>37</v>
      </c>
      <c r="G44" s="12">
        <v>1.766</v>
      </c>
      <c r="H44" s="9">
        <v>6.3529999999999998</v>
      </c>
      <c r="I44" s="9">
        <v>0.55000000000000004</v>
      </c>
      <c r="J44" s="9">
        <v>2.5710000000000002</v>
      </c>
      <c r="K44" s="9">
        <v>0.38900000000000001</v>
      </c>
      <c r="L44" s="9">
        <v>0.93300000000000005</v>
      </c>
      <c r="P44" s="56"/>
      <c r="Q44" s="12"/>
      <c r="R44" s="12"/>
      <c r="S44" s="9">
        <v>37</v>
      </c>
      <c r="T44" s="9">
        <f t="shared" si="1"/>
        <v>176.6</v>
      </c>
      <c r="V44">
        <v>945</v>
      </c>
      <c r="W44">
        <v>1639.9</v>
      </c>
      <c r="X44" s="10">
        <f t="shared" si="0"/>
        <v>45.694480294792648</v>
      </c>
      <c r="Z44" s="12">
        <f t="shared" si="2"/>
        <v>45.694000000000003</v>
      </c>
      <c r="AA44" s="9">
        <f t="shared" si="3"/>
        <v>1</v>
      </c>
      <c r="AB44" s="9">
        <f t="shared" si="4"/>
        <v>1</v>
      </c>
      <c r="AC44" s="9">
        <f t="shared" si="5"/>
        <v>37</v>
      </c>
      <c r="AD44" s="9">
        <f t="shared" si="6"/>
        <v>37</v>
      </c>
      <c r="AE44" s="12">
        <f t="shared" si="7"/>
        <v>45.694000000000003</v>
      </c>
      <c r="AF44" s="9">
        <f t="shared" si="8"/>
        <v>37</v>
      </c>
      <c r="AG44" s="9">
        <v>45.694000000000003</v>
      </c>
      <c r="AH44" s="9">
        <v>37</v>
      </c>
      <c r="AI44" s="9">
        <f t="shared" si="9"/>
        <v>3.8219669982522912</v>
      </c>
      <c r="AK44" s="12"/>
      <c r="BE44" s="11"/>
    </row>
    <row r="45" spans="6:57" x14ac:dyDescent="0.3">
      <c r="F45" s="9">
        <v>38</v>
      </c>
      <c r="G45" s="12">
        <v>9.3350000000000009</v>
      </c>
      <c r="H45" s="9">
        <v>14.64</v>
      </c>
      <c r="I45" s="9">
        <v>0.54700000000000004</v>
      </c>
      <c r="J45" s="9">
        <v>2.0649999999999999</v>
      </c>
      <c r="K45" s="9">
        <v>0.48399999999999999</v>
      </c>
      <c r="L45" s="9">
        <v>0.83499999999999996</v>
      </c>
      <c r="S45" s="9">
        <v>38</v>
      </c>
      <c r="T45" s="9">
        <f t="shared" si="1"/>
        <v>933.50000000000011</v>
      </c>
      <c r="V45">
        <v>366</v>
      </c>
      <c r="W45">
        <v>1621.6000000000001</v>
      </c>
      <c r="X45" s="10">
        <f t="shared" si="0"/>
        <v>45.438807705996645</v>
      </c>
      <c r="Z45" s="12">
        <f t="shared" si="2"/>
        <v>45.438000000000002</v>
      </c>
      <c r="AA45" s="9">
        <f t="shared" si="3"/>
        <v>1</v>
      </c>
      <c r="AB45" s="9">
        <f t="shared" si="4"/>
        <v>1</v>
      </c>
      <c r="AC45" s="9">
        <f t="shared" si="5"/>
        <v>38</v>
      </c>
      <c r="AD45" s="9">
        <f t="shared" si="6"/>
        <v>38</v>
      </c>
      <c r="AE45" s="12">
        <f t="shared" si="7"/>
        <v>45.438000000000002</v>
      </c>
      <c r="AF45" s="9">
        <f t="shared" si="8"/>
        <v>38</v>
      </c>
      <c r="AG45" s="9">
        <v>45.438000000000002</v>
      </c>
      <c r="AH45" s="9">
        <v>38</v>
      </c>
      <c r="AI45" s="9">
        <f t="shared" si="9"/>
        <v>3.8163487593597405</v>
      </c>
      <c r="AK45" s="12"/>
      <c r="BE45" s="11"/>
    </row>
    <row r="46" spans="6:57" x14ac:dyDescent="0.3">
      <c r="F46" s="9">
        <v>39</v>
      </c>
      <c r="G46" s="12">
        <v>0.748</v>
      </c>
      <c r="H46" s="9">
        <v>5.1050000000000004</v>
      </c>
      <c r="I46" s="9">
        <v>0.36099999999999999</v>
      </c>
      <c r="J46" s="9">
        <v>4.3570000000000002</v>
      </c>
      <c r="K46" s="9">
        <v>0.23</v>
      </c>
      <c r="L46" s="9">
        <v>0.76400000000000001</v>
      </c>
      <c r="S46" s="9">
        <v>39</v>
      </c>
      <c r="T46" s="9">
        <f t="shared" si="1"/>
        <v>74.8</v>
      </c>
      <c r="V46">
        <v>288</v>
      </c>
      <c r="W46">
        <v>1283.7</v>
      </c>
      <c r="X46" s="10">
        <f t="shared" si="0"/>
        <v>40.42842568758433</v>
      </c>
      <c r="Z46" s="12">
        <f t="shared" si="2"/>
        <v>40.427999999999997</v>
      </c>
      <c r="AA46" s="9">
        <f t="shared" si="3"/>
        <v>1</v>
      </c>
      <c r="AB46" s="9">
        <f t="shared" si="4"/>
        <v>1</v>
      </c>
      <c r="AC46" s="9">
        <f t="shared" si="5"/>
        <v>39</v>
      </c>
      <c r="AD46" s="9">
        <f t="shared" si="6"/>
        <v>39</v>
      </c>
      <c r="AE46" s="12">
        <f t="shared" si="7"/>
        <v>40.427999999999997</v>
      </c>
      <c r="AF46" s="9">
        <f t="shared" si="8"/>
        <v>39</v>
      </c>
      <c r="AG46" s="9">
        <v>40.427999999999997</v>
      </c>
      <c r="AH46" s="9">
        <v>39</v>
      </c>
      <c r="AI46" s="9">
        <f t="shared" si="9"/>
        <v>3.699522614212416</v>
      </c>
      <c r="AK46" s="12"/>
      <c r="BE46" s="11"/>
    </row>
    <row r="47" spans="6:57" x14ac:dyDescent="0.3">
      <c r="F47" s="9">
        <v>40</v>
      </c>
      <c r="G47" s="12">
        <v>0.73899999999999999</v>
      </c>
      <c r="H47" s="9">
        <v>3.7589999999999999</v>
      </c>
      <c r="I47" s="9">
        <v>0.65700000000000003</v>
      </c>
      <c r="J47" s="9">
        <v>2.161</v>
      </c>
      <c r="K47" s="9">
        <v>0.46300000000000002</v>
      </c>
      <c r="L47" s="9">
        <v>0.92</v>
      </c>
      <c r="S47" s="9">
        <v>40</v>
      </c>
      <c r="T47" s="9">
        <f t="shared" si="1"/>
        <v>73.900000000000006</v>
      </c>
      <c r="V47">
        <v>153</v>
      </c>
      <c r="W47">
        <v>1262.3</v>
      </c>
      <c r="X47" s="10">
        <f t="shared" si="0"/>
        <v>40.090027155381122</v>
      </c>
      <c r="Z47" s="12">
        <f t="shared" si="2"/>
        <v>40.090000000000003</v>
      </c>
      <c r="AA47" s="9">
        <f t="shared" si="3"/>
        <v>1</v>
      </c>
      <c r="AB47" s="9">
        <f t="shared" si="4"/>
        <v>1</v>
      </c>
      <c r="AC47" s="9">
        <f t="shared" si="5"/>
        <v>40</v>
      </c>
      <c r="AD47" s="9">
        <f t="shared" si="6"/>
        <v>40</v>
      </c>
      <c r="AE47" s="12">
        <f t="shared" si="7"/>
        <v>40.090000000000003</v>
      </c>
      <c r="AF47" s="9">
        <f t="shared" si="8"/>
        <v>40</v>
      </c>
      <c r="AG47" s="9">
        <v>40.090000000000003</v>
      </c>
      <c r="AH47" s="9">
        <v>40</v>
      </c>
      <c r="AI47" s="9">
        <f t="shared" si="9"/>
        <v>3.6911269266544156</v>
      </c>
      <c r="AK47" s="12"/>
      <c r="BE47" s="11"/>
    </row>
    <row r="48" spans="6:57" x14ac:dyDescent="0.3">
      <c r="F48" s="9">
        <v>41</v>
      </c>
      <c r="G48" s="12">
        <v>0.23699999999999999</v>
      </c>
      <c r="H48" s="9">
        <v>2.1440000000000001</v>
      </c>
      <c r="I48" s="9">
        <v>0.64800000000000002</v>
      </c>
      <c r="J48" s="9">
        <v>2.508</v>
      </c>
      <c r="K48" s="9">
        <v>0.39900000000000002</v>
      </c>
      <c r="L48" s="9">
        <v>0.91700000000000004</v>
      </c>
      <c r="S48" s="9">
        <v>41</v>
      </c>
      <c r="T48" s="9">
        <f t="shared" si="1"/>
        <v>23.7</v>
      </c>
      <c r="V48">
        <v>59</v>
      </c>
      <c r="W48">
        <v>1207.7</v>
      </c>
      <c r="X48" s="10">
        <f t="shared" si="0"/>
        <v>39.213408397851062</v>
      </c>
      <c r="Z48" s="12">
        <f t="shared" si="2"/>
        <v>39.213000000000001</v>
      </c>
      <c r="AA48" s="9">
        <f t="shared" si="3"/>
        <v>1</v>
      </c>
      <c r="AB48" s="9">
        <f t="shared" si="4"/>
        <v>1</v>
      </c>
      <c r="AC48" s="9">
        <f t="shared" si="5"/>
        <v>41</v>
      </c>
      <c r="AD48" s="9">
        <f t="shared" si="6"/>
        <v>41</v>
      </c>
      <c r="AE48" s="12">
        <f t="shared" si="7"/>
        <v>39.213000000000001</v>
      </c>
      <c r="AF48" s="9">
        <f t="shared" si="8"/>
        <v>41</v>
      </c>
      <c r="AG48" s="9">
        <v>39.213000000000001</v>
      </c>
      <c r="AH48" s="9">
        <v>41</v>
      </c>
      <c r="AI48" s="9">
        <f t="shared" si="9"/>
        <v>3.6690083244715246</v>
      </c>
      <c r="AK48" s="12"/>
      <c r="BE48" s="11"/>
    </row>
    <row r="49" spans="6:57" x14ac:dyDescent="0.3">
      <c r="F49" s="9">
        <v>42</v>
      </c>
      <c r="G49" s="12">
        <v>9.5000000000000001E-2</v>
      </c>
      <c r="H49" s="9">
        <v>1.643</v>
      </c>
      <c r="I49" s="9">
        <v>0.44400000000000001</v>
      </c>
      <c r="J49" s="9">
        <v>4.6639999999999997</v>
      </c>
      <c r="K49" s="9">
        <v>0.214</v>
      </c>
      <c r="L49" s="9">
        <v>0.82599999999999996</v>
      </c>
      <c r="S49" s="9">
        <v>42</v>
      </c>
      <c r="T49" s="9">
        <f t="shared" si="1"/>
        <v>9.5</v>
      </c>
      <c r="V49">
        <v>316</v>
      </c>
      <c r="W49">
        <v>1187.4000000000001</v>
      </c>
      <c r="X49" s="10">
        <f t="shared" si="0"/>
        <v>38.882446366175728</v>
      </c>
      <c r="Z49" s="12">
        <f t="shared" si="2"/>
        <v>38.881999999999998</v>
      </c>
      <c r="AA49" s="9">
        <f t="shared" si="3"/>
        <v>1</v>
      </c>
      <c r="AB49" s="9">
        <f t="shared" si="4"/>
        <v>1</v>
      </c>
      <c r="AC49" s="9">
        <f t="shared" si="5"/>
        <v>42</v>
      </c>
      <c r="AD49" s="9">
        <f t="shared" si="6"/>
        <v>42</v>
      </c>
      <c r="AE49" s="12">
        <f t="shared" si="7"/>
        <v>38.881999999999998</v>
      </c>
      <c r="AF49" s="9">
        <f t="shared" si="8"/>
        <v>42</v>
      </c>
      <c r="AG49" s="9">
        <v>38.881999999999998</v>
      </c>
      <c r="AH49" s="9">
        <v>42</v>
      </c>
      <c r="AI49" s="9">
        <f t="shared" si="9"/>
        <v>3.6605314185984481</v>
      </c>
      <c r="AK49" s="12"/>
      <c r="BE49" s="11"/>
    </row>
    <row r="50" spans="6:57" x14ac:dyDescent="0.3">
      <c r="F50" s="9">
        <v>43</v>
      </c>
      <c r="G50" s="12">
        <v>0.375</v>
      </c>
      <c r="H50" s="9">
        <v>2.8610000000000002</v>
      </c>
      <c r="I50" s="9">
        <v>0.57599999999999996</v>
      </c>
      <c r="J50" s="9">
        <v>3.0289999999999999</v>
      </c>
      <c r="K50" s="9">
        <v>0.33</v>
      </c>
      <c r="L50" s="9">
        <v>0.92</v>
      </c>
      <c r="S50" s="9">
        <v>43</v>
      </c>
      <c r="T50" s="9">
        <f t="shared" si="1"/>
        <v>37.5</v>
      </c>
      <c r="V50">
        <v>371</v>
      </c>
      <c r="W50">
        <v>1166.6000000000001</v>
      </c>
      <c r="X50" s="10">
        <f t="shared" si="0"/>
        <v>38.540384700830906</v>
      </c>
      <c r="Z50" s="12">
        <f t="shared" si="2"/>
        <v>38.54</v>
      </c>
      <c r="AA50" s="9">
        <f t="shared" si="3"/>
        <v>1</v>
      </c>
      <c r="AB50" s="9">
        <f t="shared" si="4"/>
        <v>1</v>
      </c>
      <c r="AC50" s="9">
        <f t="shared" si="5"/>
        <v>43</v>
      </c>
      <c r="AD50" s="9">
        <f t="shared" si="6"/>
        <v>43</v>
      </c>
      <c r="AE50" s="12">
        <f t="shared" si="7"/>
        <v>38.54</v>
      </c>
      <c r="AF50" s="9">
        <f t="shared" si="8"/>
        <v>43</v>
      </c>
      <c r="AG50" s="9">
        <v>38.54</v>
      </c>
      <c r="AH50" s="9">
        <v>43</v>
      </c>
      <c r="AI50" s="9">
        <f t="shared" si="9"/>
        <v>3.6516966629862204</v>
      </c>
      <c r="AK50" s="12"/>
      <c r="BE50" s="11"/>
    </row>
    <row r="51" spans="6:57" x14ac:dyDescent="0.3">
      <c r="F51" s="9">
        <v>44</v>
      </c>
      <c r="G51" s="12">
        <v>0.46800000000000003</v>
      </c>
      <c r="H51" s="9">
        <v>4.7110000000000003</v>
      </c>
      <c r="I51" s="9">
        <v>0.26500000000000001</v>
      </c>
      <c r="J51" s="9">
        <v>5.0960000000000001</v>
      </c>
      <c r="K51" s="9">
        <v>0.19600000000000001</v>
      </c>
      <c r="L51" s="9">
        <v>0.79800000000000004</v>
      </c>
      <c r="S51" s="9">
        <v>44</v>
      </c>
      <c r="T51" s="9">
        <f t="shared" si="1"/>
        <v>46.800000000000004</v>
      </c>
      <c r="V51">
        <v>1001</v>
      </c>
      <c r="W51">
        <v>1135.3</v>
      </c>
      <c r="X51" s="10">
        <f t="shared" si="0"/>
        <v>38.019848173524181</v>
      </c>
      <c r="Z51" s="12">
        <f t="shared" si="2"/>
        <v>38.018999999999998</v>
      </c>
      <c r="AA51" s="9">
        <f t="shared" si="3"/>
        <v>1</v>
      </c>
      <c r="AB51" s="9">
        <f t="shared" si="4"/>
        <v>1</v>
      </c>
      <c r="AC51" s="9">
        <f t="shared" si="5"/>
        <v>44</v>
      </c>
      <c r="AD51" s="9">
        <f t="shared" si="6"/>
        <v>44</v>
      </c>
      <c r="AE51" s="12">
        <f t="shared" si="7"/>
        <v>38.018999999999998</v>
      </c>
      <c r="AF51" s="9">
        <f t="shared" si="8"/>
        <v>44</v>
      </c>
      <c r="AG51" s="9">
        <v>38.018999999999998</v>
      </c>
      <c r="AH51" s="9">
        <v>44</v>
      </c>
      <c r="AI51" s="9">
        <f t="shared" si="9"/>
        <v>3.6380860347680368</v>
      </c>
      <c r="AK51" s="12"/>
      <c r="BE51" s="11"/>
    </row>
    <row r="52" spans="6:57" x14ac:dyDescent="0.3">
      <c r="F52" s="9">
        <v>45</v>
      </c>
      <c r="G52" s="12">
        <v>0.30399999999999999</v>
      </c>
      <c r="H52" s="9">
        <v>2.0990000000000002</v>
      </c>
      <c r="I52" s="9">
        <v>0.86599999999999999</v>
      </c>
      <c r="J52" s="9">
        <v>1.288</v>
      </c>
      <c r="K52" s="9">
        <v>0.77700000000000002</v>
      </c>
      <c r="L52" s="9">
        <v>0.90800000000000003</v>
      </c>
      <c r="S52" s="9">
        <v>45</v>
      </c>
      <c r="T52" s="9">
        <f t="shared" si="1"/>
        <v>30.4</v>
      </c>
      <c r="V52">
        <v>80</v>
      </c>
      <c r="W52">
        <v>1107.4000000000001</v>
      </c>
      <c r="X52" s="10">
        <f t="shared" si="0"/>
        <v>37.54977325949811</v>
      </c>
      <c r="Z52" s="12">
        <f t="shared" si="2"/>
        <v>37.548999999999999</v>
      </c>
      <c r="AA52" s="9">
        <f t="shared" si="3"/>
        <v>1</v>
      </c>
      <c r="AB52" s="9">
        <f t="shared" si="4"/>
        <v>1</v>
      </c>
      <c r="AC52" s="9">
        <f t="shared" si="5"/>
        <v>45</v>
      </c>
      <c r="AD52" s="9">
        <f t="shared" si="6"/>
        <v>45</v>
      </c>
      <c r="AE52" s="12">
        <f t="shared" si="7"/>
        <v>37.548999999999999</v>
      </c>
      <c r="AF52" s="9">
        <f t="shared" si="8"/>
        <v>45</v>
      </c>
      <c r="AG52" s="9">
        <v>37.548999999999999</v>
      </c>
      <c r="AH52" s="9">
        <v>45</v>
      </c>
      <c r="AI52" s="9">
        <f t="shared" si="9"/>
        <v>3.6256467466970728</v>
      </c>
      <c r="AK52" s="12"/>
      <c r="BE52" s="11"/>
    </row>
    <row r="53" spans="6:57" x14ac:dyDescent="0.3">
      <c r="F53" s="9">
        <v>46</v>
      </c>
      <c r="G53" s="12">
        <v>0.23599999999999999</v>
      </c>
      <c r="H53" s="9">
        <v>1.9990000000000001</v>
      </c>
      <c r="I53" s="9">
        <v>0.74199999999999999</v>
      </c>
      <c r="J53" s="9">
        <v>1.9670000000000001</v>
      </c>
      <c r="K53" s="9">
        <v>0.50900000000000001</v>
      </c>
      <c r="L53" s="9">
        <v>0.89500000000000002</v>
      </c>
      <c r="S53" s="9">
        <v>46</v>
      </c>
      <c r="T53" s="9">
        <f t="shared" si="1"/>
        <v>23.599999999999998</v>
      </c>
      <c r="V53">
        <v>1050</v>
      </c>
      <c r="W53">
        <v>1075.3999999999999</v>
      </c>
      <c r="X53" s="10">
        <f t="shared" si="0"/>
        <v>37.003267509886122</v>
      </c>
      <c r="Z53" s="12">
        <f t="shared" si="2"/>
        <v>37.003</v>
      </c>
      <c r="AA53" s="9">
        <f t="shared" si="3"/>
        <v>1</v>
      </c>
      <c r="AB53" s="9">
        <f t="shared" si="4"/>
        <v>1</v>
      </c>
      <c r="AC53" s="9">
        <f t="shared" si="5"/>
        <v>46</v>
      </c>
      <c r="AD53" s="9">
        <f t="shared" si="6"/>
        <v>46</v>
      </c>
      <c r="AE53" s="12">
        <f t="shared" si="7"/>
        <v>37.003</v>
      </c>
      <c r="AF53" s="9">
        <f t="shared" si="8"/>
        <v>46</v>
      </c>
      <c r="AG53" s="9">
        <v>37.003</v>
      </c>
      <c r="AH53" s="9">
        <v>46</v>
      </c>
      <c r="AI53" s="9">
        <f t="shared" si="9"/>
        <v>3.6109989904384125</v>
      </c>
      <c r="AK53" s="12"/>
      <c r="BE53" s="11"/>
    </row>
    <row r="54" spans="6:57" x14ac:dyDescent="0.3">
      <c r="F54" s="9">
        <v>47</v>
      </c>
      <c r="G54" s="12">
        <v>0.22500000000000001</v>
      </c>
      <c r="H54" s="9">
        <v>2.5099999999999998</v>
      </c>
      <c r="I54" s="9">
        <v>0.44800000000000001</v>
      </c>
      <c r="J54" s="9">
        <v>4.0229999999999997</v>
      </c>
      <c r="K54" s="9">
        <v>0.249</v>
      </c>
      <c r="L54" s="9">
        <v>0.86499999999999999</v>
      </c>
      <c r="S54" s="9">
        <v>47</v>
      </c>
      <c r="T54" s="9">
        <f t="shared" si="1"/>
        <v>22.5</v>
      </c>
      <c r="V54">
        <v>390</v>
      </c>
      <c r="W54">
        <v>1040.7</v>
      </c>
      <c r="X54" s="10">
        <f t="shared" si="0"/>
        <v>36.401379015167599</v>
      </c>
      <c r="Z54" s="12">
        <f t="shared" si="2"/>
        <v>36.401000000000003</v>
      </c>
      <c r="AA54" s="9">
        <f t="shared" si="3"/>
        <v>1</v>
      </c>
      <c r="AB54" s="9">
        <f t="shared" si="4"/>
        <v>1</v>
      </c>
      <c r="AC54" s="9">
        <f t="shared" si="5"/>
        <v>47</v>
      </c>
      <c r="AD54" s="9">
        <f t="shared" si="6"/>
        <v>47</v>
      </c>
      <c r="AE54" s="12">
        <f t="shared" si="7"/>
        <v>36.401000000000003</v>
      </c>
      <c r="AF54" s="9">
        <f t="shared" si="8"/>
        <v>47</v>
      </c>
      <c r="AG54" s="9">
        <v>36.401000000000003</v>
      </c>
      <c r="AH54" s="9">
        <v>47</v>
      </c>
      <c r="AI54" s="9">
        <f t="shared" si="9"/>
        <v>3.5945962467928045</v>
      </c>
      <c r="AK54" s="12"/>
      <c r="BE54" s="11"/>
    </row>
    <row r="55" spans="6:57" x14ac:dyDescent="0.3">
      <c r="F55" s="9">
        <v>48</v>
      </c>
      <c r="G55" s="12">
        <v>0.70599999999999996</v>
      </c>
      <c r="H55" s="9">
        <v>3.6659999999999999</v>
      </c>
      <c r="I55" s="9">
        <v>0.66</v>
      </c>
      <c r="J55" s="9">
        <v>2.1880000000000002</v>
      </c>
      <c r="K55" s="9">
        <v>0.45700000000000002</v>
      </c>
      <c r="L55" s="9">
        <v>0.93400000000000005</v>
      </c>
      <c r="S55" s="9">
        <v>48</v>
      </c>
      <c r="T55" s="9">
        <f t="shared" si="1"/>
        <v>70.599999999999994</v>
      </c>
      <c r="V55">
        <v>393</v>
      </c>
      <c r="W55">
        <v>1010.6</v>
      </c>
      <c r="X55" s="10">
        <f t="shared" si="0"/>
        <v>35.871100957586393</v>
      </c>
      <c r="Z55" s="12">
        <f t="shared" si="2"/>
        <v>35.871000000000002</v>
      </c>
      <c r="AA55" s="9">
        <f t="shared" si="3"/>
        <v>1</v>
      </c>
      <c r="AB55" s="9">
        <f t="shared" si="4"/>
        <v>1</v>
      </c>
      <c r="AC55" s="9">
        <f t="shared" si="5"/>
        <v>48</v>
      </c>
      <c r="AD55" s="9">
        <f t="shared" si="6"/>
        <v>48</v>
      </c>
      <c r="AE55" s="12">
        <f t="shared" si="7"/>
        <v>35.871000000000002</v>
      </c>
      <c r="AF55" s="9">
        <f t="shared" si="8"/>
        <v>48</v>
      </c>
      <c r="AG55" s="9">
        <v>35.871000000000002</v>
      </c>
      <c r="AH55" s="9">
        <v>48</v>
      </c>
      <c r="AI55" s="9">
        <f t="shared" si="9"/>
        <v>3.5799291696055526</v>
      </c>
      <c r="AK55" s="12"/>
      <c r="BE55" s="11"/>
    </row>
    <row r="56" spans="6:57" x14ac:dyDescent="0.3">
      <c r="F56" s="9">
        <v>49</v>
      </c>
      <c r="G56" s="12">
        <v>1.0740000000000001</v>
      </c>
      <c r="H56" s="9">
        <v>4.1719999999999997</v>
      </c>
      <c r="I56" s="9">
        <v>0.77500000000000002</v>
      </c>
      <c r="J56" s="9">
        <v>1.4850000000000001</v>
      </c>
      <c r="K56" s="9">
        <v>0.67400000000000004</v>
      </c>
      <c r="L56" s="9">
        <v>0.93799999999999994</v>
      </c>
      <c r="S56" s="9">
        <v>49</v>
      </c>
      <c r="T56" s="9">
        <f t="shared" si="1"/>
        <v>107.4</v>
      </c>
      <c r="V56">
        <v>424</v>
      </c>
      <c r="W56">
        <v>975</v>
      </c>
      <c r="X56" s="10">
        <f t="shared" si="0"/>
        <v>35.233628199729644</v>
      </c>
      <c r="Z56" s="12">
        <f t="shared" si="2"/>
        <v>35.232999999999997</v>
      </c>
      <c r="AA56" s="9">
        <f t="shared" si="3"/>
        <v>1</v>
      </c>
      <c r="AB56" s="9">
        <f t="shared" si="4"/>
        <v>1</v>
      </c>
      <c r="AC56" s="9">
        <f t="shared" si="5"/>
        <v>49</v>
      </c>
      <c r="AD56" s="9">
        <f t="shared" si="6"/>
        <v>49</v>
      </c>
      <c r="AE56" s="12">
        <f t="shared" si="7"/>
        <v>35.232999999999997</v>
      </c>
      <c r="AF56" s="9">
        <f t="shared" si="8"/>
        <v>49</v>
      </c>
      <c r="AG56" s="9">
        <v>35.232999999999997</v>
      </c>
      <c r="AH56" s="9">
        <v>49</v>
      </c>
      <c r="AI56" s="9">
        <f t="shared" si="9"/>
        <v>3.5619831434253917</v>
      </c>
      <c r="AK56" s="12"/>
      <c r="BE56" s="11"/>
    </row>
    <row r="57" spans="6:57" x14ac:dyDescent="0.3">
      <c r="F57" s="9">
        <v>50</v>
      </c>
      <c r="G57" s="12">
        <v>1.0369999999999999</v>
      </c>
      <c r="H57" s="9">
        <v>4.6500000000000004</v>
      </c>
      <c r="I57" s="9">
        <v>0.60299999999999998</v>
      </c>
      <c r="J57" s="9">
        <v>2.3639999999999999</v>
      </c>
      <c r="K57" s="9">
        <v>0.42299999999999999</v>
      </c>
      <c r="L57" s="9">
        <v>0.89900000000000002</v>
      </c>
      <c r="S57" s="9">
        <v>50</v>
      </c>
      <c r="T57" s="9">
        <f t="shared" si="1"/>
        <v>103.69999999999999</v>
      </c>
      <c r="V57">
        <v>891</v>
      </c>
      <c r="W57">
        <v>938.00000000000011</v>
      </c>
      <c r="X57" s="10">
        <f t="shared" si="0"/>
        <v>34.558626896356614</v>
      </c>
      <c r="Z57" s="12">
        <f t="shared" si="2"/>
        <v>34.558</v>
      </c>
      <c r="AA57" s="9">
        <f t="shared" si="3"/>
        <v>1</v>
      </c>
      <c r="AB57" s="9">
        <f t="shared" si="4"/>
        <v>1</v>
      </c>
      <c r="AC57" s="9">
        <f t="shared" si="5"/>
        <v>50</v>
      </c>
      <c r="AD57" s="9">
        <f t="shared" si="6"/>
        <v>50</v>
      </c>
      <c r="AE57" s="12">
        <f t="shared" si="7"/>
        <v>34.558</v>
      </c>
      <c r="AF57" s="9">
        <f t="shared" si="8"/>
        <v>50</v>
      </c>
      <c r="AG57" s="9">
        <v>34.558</v>
      </c>
      <c r="AH57" s="9">
        <v>50</v>
      </c>
      <c r="AI57" s="9">
        <f t="shared" si="9"/>
        <v>3.54263907189093</v>
      </c>
      <c r="AK57" s="12"/>
      <c r="BE57" s="11"/>
    </row>
    <row r="58" spans="6:57" x14ac:dyDescent="0.3">
      <c r="F58" s="9">
        <v>51</v>
      </c>
      <c r="G58" s="12">
        <v>0.89200000000000002</v>
      </c>
      <c r="H58" s="9">
        <v>3.609</v>
      </c>
      <c r="I58" s="9">
        <v>0.86099999999999999</v>
      </c>
      <c r="J58" s="9">
        <v>1.032</v>
      </c>
      <c r="K58" s="9">
        <v>0.96899999999999997</v>
      </c>
      <c r="L58" s="9">
        <v>0.94299999999999995</v>
      </c>
      <c r="S58" s="9">
        <v>51</v>
      </c>
      <c r="T58" s="9">
        <f t="shared" si="1"/>
        <v>89.2</v>
      </c>
      <c r="V58">
        <v>38</v>
      </c>
      <c r="W58">
        <v>933.50000000000011</v>
      </c>
      <c r="X58" s="10">
        <f t="shared" si="0"/>
        <v>34.475630741297174</v>
      </c>
      <c r="Z58" s="12">
        <f t="shared" si="2"/>
        <v>34.475000000000001</v>
      </c>
      <c r="AA58" s="9">
        <f t="shared" si="3"/>
        <v>1</v>
      </c>
      <c r="AB58" s="9">
        <f t="shared" si="4"/>
        <v>1</v>
      </c>
      <c r="AC58" s="9">
        <f t="shared" si="5"/>
        <v>51</v>
      </c>
      <c r="AD58" s="9">
        <f t="shared" si="6"/>
        <v>51</v>
      </c>
      <c r="AE58" s="12">
        <f t="shared" si="7"/>
        <v>34.475000000000001</v>
      </c>
      <c r="AF58" s="9">
        <f t="shared" si="8"/>
        <v>51</v>
      </c>
      <c r="AG58" s="9">
        <v>34.475000000000001</v>
      </c>
      <c r="AH58" s="9">
        <v>51</v>
      </c>
      <c r="AI58" s="9">
        <f t="shared" si="9"/>
        <v>3.5402344236793657</v>
      </c>
      <c r="AK58" s="12"/>
      <c r="BE58" s="11"/>
    </row>
    <row r="59" spans="6:57" x14ac:dyDescent="0.3">
      <c r="F59" s="9">
        <v>52</v>
      </c>
      <c r="G59" s="12">
        <v>0.183</v>
      </c>
      <c r="H59" s="9">
        <v>1.931</v>
      </c>
      <c r="I59" s="9">
        <v>0.61699999999999999</v>
      </c>
      <c r="J59" s="9">
        <v>2.5529999999999999</v>
      </c>
      <c r="K59" s="9">
        <v>0.39200000000000002</v>
      </c>
      <c r="L59" s="9">
        <v>0.86399999999999999</v>
      </c>
      <c r="S59" s="9">
        <v>52</v>
      </c>
      <c r="T59" s="9">
        <f t="shared" si="1"/>
        <v>18.3</v>
      </c>
      <c r="V59">
        <v>305</v>
      </c>
      <c r="W59">
        <v>916.49999999999989</v>
      </c>
      <c r="X59" s="10">
        <f t="shared" si="0"/>
        <v>34.160269945505064</v>
      </c>
      <c r="Z59" s="12">
        <f t="shared" si="2"/>
        <v>34.159999999999997</v>
      </c>
      <c r="AA59" s="9">
        <f t="shared" si="3"/>
        <v>1</v>
      </c>
      <c r="AB59" s="9">
        <f t="shared" si="4"/>
        <v>1</v>
      </c>
      <c r="AC59" s="9">
        <f t="shared" si="5"/>
        <v>52</v>
      </c>
      <c r="AD59" s="9">
        <f t="shared" si="6"/>
        <v>52</v>
      </c>
      <c r="AE59" s="12">
        <f t="shared" si="7"/>
        <v>34.159999999999997</v>
      </c>
      <c r="AF59" s="9">
        <f t="shared" si="8"/>
        <v>52</v>
      </c>
      <c r="AG59" s="9">
        <v>34.159999999999997</v>
      </c>
      <c r="AH59" s="9">
        <v>52</v>
      </c>
      <c r="AI59" s="9">
        <f t="shared" si="9"/>
        <v>3.5310553689203692</v>
      </c>
      <c r="AK59" s="12"/>
      <c r="BE59" s="11"/>
    </row>
    <row r="60" spans="6:57" x14ac:dyDescent="0.3">
      <c r="F60" s="9">
        <v>53</v>
      </c>
      <c r="G60" s="12">
        <v>0.21</v>
      </c>
      <c r="H60" s="9">
        <v>1.89</v>
      </c>
      <c r="I60" s="9">
        <v>0.73699999999999999</v>
      </c>
      <c r="J60" s="9">
        <v>1.4830000000000001</v>
      </c>
      <c r="K60" s="9">
        <v>0.67400000000000004</v>
      </c>
      <c r="L60" s="9">
        <v>0.88800000000000001</v>
      </c>
      <c r="S60" s="9">
        <v>53</v>
      </c>
      <c r="T60" s="9">
        <f t="shared" si="1"/>
        <v>21</v>
      </c>
      <c r="V60">
        <v>346</v>
      </c>
      <c r="W60">
        <v>906.90000000000009</v>
      </c>
      <c r="X60" s="10">
        <f t="shared" si="0"/>
        <v>33.980890852364645</v>
      </c>
      <c r="Z60" s="12">
        <f t="shared" si="2"/>
        <v>33.979999999999997</v>
      </c>
      <c r="AA60" s="9">
        <f t="shared" si="3"/>
        <v>1</v>
      </c>
      <c r="AB60" s="9">
        <f t="shared" si="4"/>
        <v>1</v>
      </c>
      <c r="AC60" s="9">
        <f t="shared" si="5"/>
        <v>53</v>
      </c>
      <c r="AD60" s="9">
        <f t="shared" si="6"/>
        <v>53</v>
      </c>
      <c r="AE60" s="12">
        <f t="shared" si="7"/>
        <v>33.979999999999997</v>
      </c>
      <c r="AF60" s="9">
        <f t="shared" si="8"/>
        <v>53</v>
      </c>
      <c r="AG60" s="9">
        <v>33.979999999999997</v>
      </c>
      <c r="AH60" s="9">
        <v>53</v>
      </c>
      <c r="AI60" s="9">
        <f t="shared" si="9"/>
        <v>3.5257721162437861</v>
      </c>
      <c r="AK60" s="12"/>
      <c r="BE60" s="11"/>
    </row>
    <row r="61" spans="6:57" x14ac:dyDescent="0.3">
      <c r="F61" s="9">
        <v>54</v>
      </c>
      <c r="G61" s="12">
        <v>35.274000000000001</v>
      </c>
      <c r="H61" s="9">
        <v>34.113999999999997</v>
      </c>
      <c r="I61" s="9">
        <v>0.38100000000000001</v>
      </c>
      <c r="J61" s="9">
        <v>3.2370000000000001</v>
      </c>
      <c r="K61" s="9">
        <v>0.309</v>
      </c>
      <c r="L61" s="9">
        <v>0.78300000000000003</v>
      </c>
      <c r="S61" s="9">
        <v>54</v>
      </c>
      <c r="T61" s="9">
        <f t="shared" si="1"/>
        <v>3527.4</v>
      </c>
      <c r="V61">
        <v>21</v>
      </c>
      <c r="W61">
        <v>903.40000000000009</v>
      </c>
      <c r="X61" s="10">
        <f t="shared" si="0"/>
        <v>33.915256223619281</v>
      </c>
      <c r="Z61" s="12">
        <f t="shared" si="2"/>
        <v>33.914999999999999</v>
      </c>
      <c r="AA61" s="9">
        <f t="shared" si="3"/>
        <v>1</v>
      </c>
      <c r="AB61" s="9">
        <f t="shared" si="4"/>
        <v>1</v>
      </c>
      <c r="AC61" s="9">
        <f t="shared" si="5"/>
        <v>54</v>
      </c>
      <c r="AD61" s="9">
        <f t="shared" si="6"/>
        <v>54</v>
      </c>
      <c r="AE61" s="12">
        <f t="shared" si="7"/>
        <v>33.914999999999999</v>
      </c>
      <c r="AF61" s="9">
        <f t="shared" si="8"/>
        <v>54</v>
      </c>
      <c r="AG61" s="9">
        <v>33.914999999999999</v>
      </c>
      <c r="AH61" s="9">
        <v>54</v>
      </c>
      <c r="AI61" s="9">
        <f t="shared" si="9"/>
        <v>3.5238573943980427</v>
      </c>
      <c r="AK61" s="12"/>
      <c r="BE61" s="11"/>
    </row>
    <row r="62" spans="6:57" x14ac:dyDescent="0.3">
      <c r="F62" s="9">
        <v>55</v>
      </c>
      <c r="G62" s="12">
        <v>132.79</v>
      </c>
      <c r="H62" s="9">
        <v>68.777000000000001</v>
      </c>
      <c r="I62" s="9">
        <v>0.35299999999999998</v>
      </c>
      <c r="J62" s="9">
        <v>3.3879999999999999</v>
      </c>
      <c r="K62" s="9">
        <v>0.29499999999999998</v>
      </c>
      <c r="L62" s="9">
        <v>0.80800000000000005</v>
      </c>
      <c r="S62" s="9">
        <v>55</v>
      </c>
      <c r="T62" s="9">
        <f t="shared" si="1"/>
        <v>13279</v>
      </c>
      <c r="V62">
        <v>1092</v>
      </c>
      <c r="W62">
        <v>885.3</v>
      </c>
      <c r="X62" s="10">
        <f t="shared" si="0"/>
        <v>33.573783953466425</v>
      </c>
      <c r="Z62" s="12">
        <f t="shared" si="2"/>
        <v>33.573</v>
      </c>
      <c r="AA62" s="9">
        <f t="shared" si="3"/>
        <v>1</v>
      </c>
      <c r="AB62" s="9">
        <f t="shared" si="4"/>
        <v>1</v>
      </c>
      <c r="AC62" s="9">
        <f t="shared" si="5"/>
        <v>55</v>
      </c>
      <c r="AD62" s="9">
        <f t="shared" si="6"/>
        <v>55</v>
      </c>
      <c r="AE62" s="12">
        <f t="shared" si="7"/>
        <v>33.573</v>
      </c>
      <c r="AF62" s="9">
        <f t="shared" si="8"/>
        <v>55</v>
      </c>
      <c r="AG62" s="9">
        <v>33.573</v>
      </c>
      <c r="AH62" s="9">
        <v>55</v>
      </c>
      <c r="AI62" s="9">
        <f t="shared" si="9"/>
        <v>3.513722172504</v>
      </c>
      <c r="AK62" s="12"/>
      <c r="BE62" s="11"/>
    </row>
    <row r="63" spans="6:57" x14ac:dyDescent="0.3">
      <c r="F63" s="9">
        <v>56</v>
      </c>
      <c r="G63" s="12">
        <v>9.9000000000000005E-2</v>
      </c>
      <c r="H63" s="9">
        <v>1.377</v>
      </c>
      <c r="I63" s="9">
        <v>0.65700000000000003</v>
      </c>
      <c r="J63" s="9">
        <v>2.5960000000000001</v>
      </c>
      <c r="K63" s="9">
        <v>0.38500000000000001</v>
      </c>
      <c r="L63" s="9">
        <v>0.85899999999999999</v>
      </c>
      <c r="P63" s="56"/>
      <c r="S63" s="9">
        <v>56</v>
      </c>
      <c r="T63" s="9">
        <f t="shared" si="1"/>
        <v>9.9</v>
      </c>
      <c r="V63">
        <v>207</v>
      </c>
      <c r="W63">
        <v>876</v>
      </c>
      <c r="X63" s="10">
        <f t="shared" si="0"/>
        <v>33.396973533360814</v>
      </c>
      <c r="Z63" s="12">
        <f t="shared" si="2"/>
        <v>33.396000000000001</v>
      </c>
      <c r="AA63" s="9">
        <f t="shared" si="3"/>
        <v>1</v>
      </c>
      <c r="AB63" s="9">
        <f t="shared" si="4"/>
        <v>1</v>
      </c>
      <c r="AC63" s="9">
        <f t="shared" si="5"/>
        <v>56</v>
      </c>
      <c r="AD63" s="9">
        <f t="shared" si="6"/>
        <v>56</v>
      </c>
      <c r="AE63" s="12">
        <f t="shared" si="7"/>
        <v>33.396000000000001</v>
      </c>
      <c r="AF63" s="9">
        <f t="shared" si="8"/>
        <v>56</v>
      </c>
      <c r="AG63" s="9">
        <v>33.396000000000001</v>
      </c>
      <c r="AH63" s="9">
        <v>56</v>
      </c>
      <c r="AI63" s="9">
        <f t="shared" si="9"/>
        <v>3.5084361323317541</v>
      </c>
      <c r="AK63" s="12"/>
      <c r="BE63" s="11"/>
    </row>
    <row r="64" spans="6:57" x14ac:dyDescent="0.3">
      <c r="F64" s="9">
        <v>57</v>
      </c>
      <c r="G64" s="12">
        <v>0.09</v>
      </c>
      <c r="H64" s="9">
        <v>1.218</v>
      </c>
      <c r="I64" s="9">
        <v>0.76500000000000001</v>
      </c>
      <c r="J64" s="9">
        <v>2.12</v>
      </c>
      <c r="K64" s="9">
        <v>0.47199999999999998</v>
      </c>
      <c r="L64" s="9">
        <v>0.88300000000000001</v>
      </c>
      <c r="P64" s="56"/>
      <c r="S64" s="9">
        <v>57</v>
      </c>
      <c r="T64" s="9">
        <f t="shared" si="1"/>
        <v>9</v>
      </c>
      <c r="V64">
        <v>952</v>
      </c>
      <c r="W64">
        <v>860.3</v>
      </c>
      <c r="X64" s="10">
        <f t="shared" si="0"/>
        <v>33.0963439119136</v>
      </c>
      <c r="Z64" s="12">
        <f t="shared" si="2"/>
        <v>33.095999999999997</v>
      </c>
      <c r="AA64" s="9">
        <f t="shared" si="3"/>
        <v>1</v>
      </c>
      <c r="AB64" s="9">
        <f t="shared" si="4"/>
        <v>1</v>
      </c>
      <c r="AC64" s="9">
        <f t="shared" si="5"/>
        <v>57</v>
      </c>
      <c r="AD64" s="9">
        <f t="shared" si="6"/>
        <v>57</v>
      </c>
      <c r="AE64" s="12">
        <f t="shared" si="7"/>
        <v>33.095999999999997</v>
      </c>
      <c r="AF64" s="9">
        <f t="shared" si="8"/>
        <v>57</v>
      </c>
      <c r="AG64" s="9">
        <v>33.095999999999997</v>
      </c>
      <c r="AH64" s="9">
        <v>57</v>
      </c>
      <c r="AI64" s="9">
        <f t="shared" si="9"/>
        <v>3.4994124291591104</v>
      </c>
      <c r="AK64" s="12"/>
      <c r="BE64" s="11"/>
    </row>
    <row r="65" spans="6:57" x14ac:dyDescent="0.3">
      <c r="F65" s="9">
        <v>58</v>
      </c>
      <c r="G65" s="12">
        <v>2.4750000000000001</v>
      </c>
      <c r="H65" s="9">
        <v>7.5419999999999998</v>
      </c>
      <c r="I65" s="9">
        <v>0.54700000000000004</v>
      </c>
      <c r="J65" s="9">
        <v>2.5760000000000001</v>
      </c>
      <c r="K65" s="9">
        <v>0.38800000000000001</v>
      </c>
      <c r="L65" s="9">
        <v>0.88800000000000001</v>
      </c>
      <c r="S65" s="9">
        <v>58</v>
      </c>
      <c r="T65" s="9">
        <f t="shared" si="1"/>
        <v>247.5</v>
      </c>
      <c r="V65">
        <v>541</v>
      </c>
      <c r="W65">
        <v>847.4</v>
      </c>
      <c r="X65" s="10">
        <f t="shared" si="0"/>
        <v>32.847270666047386</v>
      </c>
      <c r="Z65" s="12">
        <f t="shared" si="2"/>
        <v>32.847000000000001</v>
      </c>
      <c r="AA65" s="9">
        <f t="shared" si="3"/>
        <v>1</v>
      </c>
      <c r="AB65" s="9">
        <f t="shared" si="4"/>
        <v>1</v>
      </c>
      <c r="AC65" s="9">
        <f t="shared" si="5"/>
        <v>58</v>
      </c>
      <c r="AD65" s="9">
        <f t="shared" si="6"/>
        <v>58</v>
      </c>
      <c r="AE65" s="12">
        <f t="shared" si="7"/>
        <v>32.847000000000001</v>
      </c>
      <c r="AF65" s="9">
        <f t="shared" si="8"/>
        <v>58</v>
      </c>
      <c r="AG65" s="9">
        <v>32.847000000000001</v>
      </c>
      <c r="AH65" s="9">
        <v>58</v>
      </c>
      <c r="AI65" s="9">
        <f t="shared" si="9"/>
        <v>3.4918604165593976</v>
      </c>
      <c r="AK65" s="12"/>
      <c r="BE65" s="11"/>
    </row>
    <row r="66" spans="6:57" x14ac:dyDescent="0.3">
      <c r="F66" s="9">
        <v>59</v>
      </c>
      <c r="G66" s="12">
        <v>12.077</v>
      </c>
      <c r="H66" s="9">
        <v>20.103000000000002</v>
      </c>
      <c r="I66" s="9">
        <v>0.376</v>
      </c>
      <c r="J66" s="9">
        <v>2.222</v>
      </c>
      <c r="K66" s="9">
        <v>0.45</v>
      </c>
      <c r="L66" s="9">
        <v>0.67400000000000004</v>
      </c>
      <c r="P66" s="56"/>
      <c r="S66" s="9">
        <v>59</v>
      </c>
      <c r="T66" s="9">
        <f t="shared" si="1"/>
        <v>1207.7</v>
      </c>
      <c r="V66">
        <v>540</v>
      </c>
      <c r="W66">
        <v>820.2</v>
      </c>
      <c r="X66" s="10">
        <f t="shared" si="0"/>
        <v>32.315802242738464</v>
      </c>
      <c r="Z66" s="12">
        <f t="shared" si="2"/>
        <v>32.314999999999998</v>
      </c>
      <c r="AA66" s="9">
        <f t="shared" si="3"/>
        <v>1</v>
      </c>
      <c r="AB66" s="9">
        <f t="shared" si="4"/>
        <v>1</v>
      </c>
      <c r="AC66" s="9">
        <f t="shared" si="5"/>
        <v>59</v>
      </c>
      <c r="AD66" s="9">
        <f t="shared" si="6"/>
        <v>59</v>
      </c>
      <c r="AE66" s="12">
        <f t="shared" si="7"/>
        <v>32.314999999999998</v>
      </c>
      <c r="AF66" s="9">
        <f t="shared" si="8"/>
        <v>59</v>
      </c>
      <c r="AG66" s="9">
        <v>32.314999999999998</v>
      </c>
      <c r="AH66" s="9">
        <v>59</v>
      </c>
      <c r="AI66" s="9">
        <f t="shared" si="9"/>
        <v>3.4755315187148588</v>
      </c>
      <c r="AK66" s="12"/>
      <c r="BE66" s="11"/>
    </row>
    <row r="67" spans="6:57" x14ac:dyDescent="0.3">
      <c r="F67" s="9">
        <v>60</v>
      </c>
      <c r="G67" s="12">
        <v>7.8E-2</v>
      </c>
      <c r="H67" s="9">
        <v>1.0760000000000001</v>
      </c>
      <c r="I67" s="9">
        <v>0.84399999999999997</v>
      </c>
      <c r="J67" s="9">
        <v>1.383</v>
      </c>
      <c r="K67" s="9">
        <v>0.72299999999999998</v>
      </c>
      <c r="L67" s="9">
        <v>0.89200000000000002</v>
      </c>
      <c r="S67" s="9">
        <v>60</v>
      </c>
      <c r="T67" s="9">
        <f t="shared" si="1"/>
        <v>7.8</v>
      </c>
      <c r="V67">
        <v>911</v>
      </c>
      <c r="W67">
        <v>792</v>
      </c>
      <c r="X67" s="10">
        <f t="shared" si="0"/>
        <v>31.755404570407364</v>
      </c>
      <c r="Z67" s="12">
        <f t="shared" si="2"/>
        <v>31.754999999999999</v>
      </c>
      <c r="AA67" s="9">
        <f t="shared" si="3"/>
        <v>1</v>
      </c>
      <c r="AB67" s="9">
        <f t="shared" si="4"/>
        <v>1</v>
      </c>
      <c r="AC67" s="9">
        <f t="shared" si="5"/>
        <v>60</v>
      </c>
      <c r="AD67" s="9">
        <f t="shared" si="6"/>
        <v>60</v>
      </c>
      <c r="AE67" s="12">
        <f t="shared" si="7"/>
        <v>31.754999999999999</v>
      </c>
      <c r="AF67" s="9">
        <f t="shared" si="8"/>
        <v>60</v>
      </c>
      <c r="AG67" s="9">
        <v>31.754999999999999</v>
      </c>
      <c r="AH67" s="9">
        <v>60</v>
      </c>
      <c r="AI67" s="9">
        <f t="shared" si="9"/>
        <v>3.4580501932549383</v>
      </c>
      <c r="AK67" s="12"/>
      <c r="BE67" s="11"/>
    </row>
    <row r="68" spans="6:57" x14ac:dyDescent="0.3">
      <c r="F68" s="9">
        <v>61</v>
      </c>
      <c r="G68" s="12">
        <v>2.395</v>
      </c>
      <c r="H68" s="9">
        <v>7.5110000000000001</v>
      </c>
      <c r="I68" s="9">
        <v>0.53300000000000003</v>
      </c>
      <c r="J68" s="9">
        <v>2.512</v>
      </c>
      <c r="K68" s="9">
        <v>0.39800000000000002</v>
      </c>
      <c r="L68" s="9">
        <v>0.89700000000000002</v>
      </c>
      <c r="P68" s="56"/>
      <c r="S68" s="9">
        <v>61</v>
      </c>
      <c r="T68" s="9">
        <f t="shared" si="1"/>
        <v>239.5</v>
      </c>
      <c r="V68">
        <v>834</v>
      </c>
      <c r="W68">
        <v>750.5</v>
      </c>
      <c r="X68" s="10">
        <f t="shared" si="0"/>
        <v>30.912235091040241</v>
      </c>
      <c r="Z68" s="12">
        <f t="shared" si="2"/>
        <v>30.911999999999999</v>
      </c>
      <c r="AA68" s="9">
        <f t="shared" si="3"/>
        <v>1</v>
      </c>
      <c r="AB68" s="9">
        <f t="shared" si="4"/>
        <v>1</v>
      </c>
      <c r="AC68" s="9">
        <f t="shared" si="5"/>
        <v>61</v>
      </c>
      <c r="AD68" s="9">
        <f t="shared" si="6"/>
        <v>61</v>
      </c>
      <c r="AE68" s="12">
        <f t="shared" si="7"/>
        <v>30.911999999999999</v>
      </c>
      <c r="AF68" s="9">
        <f t="shared" si="8"/>
        <v>61</v>
      </c>
      <c r="AG68" s="9">
        <v>30.911999999999999</v>
      </c>
      <c r="AH68" s="9">
        <v>61</v>
      </c>
      <c r="AI68" s="9">
        <f t="shared" si="9"/>
        <v>3.4311444580301074</v>
      </c>
      <c r="AK68" s="12"/>
      <c r="BE68" s="11"/>
    </row>
    <row r="69" spans="6:57" x14ac:dyDescent="0.3">
      <c r="F69" s="9">
        <v>62</v>
      </c>
      <c r="G69" s="12">
        <v>1.006</v>
      </c>
      <c r="H69" s="9">
        <v>4.6349999999999998</v>
      </c>
      <c r="I69" s="9">
        <v>0.58899999999999997</v>
      </c>
      <c r="J69" s="9">
        <v>2.12</v>
      </c>
      <c r="K69" s="9">
        <v>0.47199999999999998</v>
      </c>
      <c r="L69" s="9">
        <v>0.90200000000000002</v>
      </c>
      <c r="P69" s="56"/>
      <c r="S69" s="9">
        <v>62</v>
      </c>
      <c r="T69" s="9">
        <f t="shared" si="1"/>
        <v>100.6</v>
      </c>
      <c r="V69">
        <v>588</v>
      </c>
      <c r="W69">
        <v>748.80000000000007</v>
      </c>
      <c r="X69" s="10">
        <f t="shared" si="0"/>
        <v>30.877204716387297</v>
      </c>
      <c r="Z69" s="12">
        <f t="shared" si="2"/>
        <v>30.876999999999999</v>
      </c>
      <c r="AA69" s="9">
        <f t="shared" si="3"/>
        <v>1</v>
      </c>
      <c r="AB69" s="9">
        <f t="shared" si="4"/>
        <v>1</v>
      </c>
      <c r="AC69" s="9">
        <f t="shared" si="5"/>
        <v>62</v>
      </c>
      <c r="AD69" s="9">
        <f t="shared" si="6"/>
        <v>62</v>
      </c>
      <c r="AE69" s="12">
        <f t="shared" si="7"/>
        <v>30.876999999999999</v>
      </c>
      <c r="AF69" s="9">
        <f t="shared" si="8"/>
        <v>62</v>
      </c>
      <c r="AG69" s="9">
        <v>30.876999999999999</v>
      </c>
      <c r="AH69" s="9">
        <v>62</v>
      </c>
      <c r="AI69" s="9">
        <f t="shared" si="9"/>
        <v>3.4300115701781158</v>
      </c>
      <c r="AK69" s="12"/>
      <c r="BE69" s="11"/>
    </row>
    <row r="70" spans="6:57" x14ac:dyDescent="0.3">
      <c r="F70" s="9">
        <v>63</v>
      </c>
      <c r="G70" s="12">
        <v>5.8000000000000003E-2</v>
      </c>
      <c r="H70" s="9">
        <v>0.94699999999999995</v>
      </c>
      <c r="I70" s="9">
        <v>0.80900000000000005</v>
      </c>
      <c r="J70" s="9">
        <v>2.0510000000000002</v>
      </c>
      <c r="K70" s="9">
        <v>0.48799999999999999</v>
      </c>
      <c r="L70" s="9">
        <v>0.93899999999999995</v>
      </c>
      <c r="S70" s="9">
        <v>63</v>
      </c>
      <c r="T70" s="9">
        <f t="shared" si="1"/>
        <v>5.8000000000000007</v>
      </c>
      <c r="V70">
        <v>586</v>
      </c>
      <c r="W70">
        <v>718.1</v>
      </c>
      <c r="X70" s="10">
        <f t="shared" si="0"/>
        <v>30.237614275506598</v>
      </c>
      <c r="Z70" s="12">
        <f t="shared" si="2"/>
        <v>30.236999999999998</v>
      </c>
      <c r="AA70" s="9">
        <f t="shared" si="3"/>
        <v>1</v>
      </c>
      <c r="AB70" s="9">
        <f t="shared" si="4"/>
        <v>1</v>
      </c>
      <c r="AC70" s="9">
        <f t="shared" si="5"/>
        <v>63</v>
      </c>
      <c r="AD70" s="9">
        <f t="shared" si="6"/>
        <v>63</v>
      </c>
      <c r="AE70" s="12">
        <f t="shared" si="7"/>
        <v>30.236999999999998</v>
      </c>
      <c r="AF70" s="9">
        <f t="shared" si="8"/>
        <v>63</v>
      </c>
      <c r="AG70" s="9">
        <v>30.236999999999998</v>
      </c>
      <c r="AH70" s="9">
        <v>63</v>
      </c>
      <c r="AI70" s="9">
        <f t="shared" si="9"/>
        <v>3.4090663400408503</v>
      </c>
      <c r="AK70" s="12"/>
      <c r="BE70" s="11"/>
    </row>
    <row r="71" spans="6:57" x14ac:dyDescent="0.3">
      <c r="F71" s="9">
        <v>64</v>
      </c>
      <c r="G71" s="12">
        <v>1.4039999999999999</v>
      </c>
      <c r="H71" s="9">
        <v>5.298</v>
      </c>
      <c r="I71" s="9">
        <v>0.628</v>
      </c>
      <c r="J71" s="9">
        <v>2.504</v>
      </c>
      <c r="K71" s="9">
        <v>0.39900000000000002</v>
      </c>
      <c r="L71" s="9">
        <v>0.88</v>
      </c>
      <c r="S71" s="9">
        <v>64</v>
      </c>
      <c r="T71" s="9">
        <f t="shared" si="1"/>
        <v>140.39999999999998</v>
      </c>
      <c r="V71">
        <v>681</v>
      </c>
      <c r="W71">
        <v>694.4</v>
      </c>
      <c r="X71" s="10">
        <f t="shared" si="0"/>
        <v>29.734450387792556</v>
      </c>
      <c r="Z71" s="12">
        <f t="shared" si="2"/>
        <v>29.734000000000002</v>
      </c>
      <c r="AA71" s="9">
        <f t="shared" si="3"/>
        <v>1</v>
      </c>
      <c r="AB71" s="9">
        <f t="shared" si="4"/>
        <v>1</v>
      </c>
      <c r="AC71" s="9">
        <f t="shared" si="5"/>
        <v>64</v>
      </c>
      <c r="AD71" s="9">
        <f t="shared" si="6"/>
        <v>64</v>
      </c>
      <c r="AE71" s="12">
        <f t="shared" si="7"/>
        <v>29.734000000000002</v>
      </c>
      <c r="AF71" s="9">
        <f t="shared" si="8"/>
        <v>64</v>
      </c>
      <c r="AG71" s="9">
        <v>29.734000000000002</v>
      </c>
      <c r="AH71" s="9">
        <v>64</v>
      </c>
      <c r="AI71" s="9">
        <f t="shared" si="9"/>
        <v>3.3922911721911593</v>
      </c>
      <c r="AK71" s="12"/>
      <c r="BE71" s="11"/>
    </row>
    <row r="72" spans="6:57" x14ac:dyDescent="0.3">
      <c r="F72" s="9">
        <v>65</v>
      </c>
      <c r="G72" s="12">
        <v>0.157</v>
      </c>
      <c r="H72" s="9">
        <v>1.518</v>
      </c>
      <c r="I72" s="9">
        <v>0.85499999999999998</v>
      </c>
      <c r="J72" s="9">
        <v>1.3819999999999999</v>
      </c>
      <c r="K72" s="9">
        <v>0.72299999999999998</v>
      </c>
      <c r="L72" s="9">
        <v>0.90600000000000003</v>
      </c>
      <c r="S72" s="9">
        <v>65</v>
      </c>
      <c r="T72" s="9">
        <f t="shared" si="1"/>
        <v>15.7</v>
      </c>
      <c r="V72">
        <v>352</v>
      </c>
      <c r="W72">
        <v>673.9</v>
      </c>
      <c r="X72" s="10">
        <f t="shared" ref="X72:X135" si="10">((W72/PI())^0.5)*2</f>
        <v>29.292253740486174</v>
      </c>
      <c r="Z72" s="12">
        <f t="shared" si="2"/>
        <v>29.292000000000002</v>
      </c>
      <c r="AA72" s="9">
        <f t="shared" si="3"/>
        <v>1</v>
      </c>
      <c r="AB72" s="9">
        <f t="shared" si="4"/>
        <v>1</v>
      </c>
      <c r="AC72" s="9">
        <f t="shared" si="5"/>
        <v>65</v>
      </c>
      <c r="AD72" s="9">
        <f t="shared" si="6"/>
        <v>65</v>
      </c>
      <c r="AE72" s="12">
        <f t="shared" si="7"/>
        <v>29.292000000000002</v>
      </c>
      <c r="AF72" s="9">
        <f t="shared" si="8"/>
        <v>65</v>
      </c>
      <c r="AG72" s="9">
        <v>29.292000000000002</v>
      </c>
      <c r="AH72" s="9">
        <v>65</v>
      </c>
      <c r="AI72" s="9">
        <f t="shared" si="9"/>
        <v>3.3773144411988234</v>
      </c>
      <c r="AK72" s="12"/>
      <c r="BE72" s="11"/>
    </row>
    <row r="73" spans="6:57" x14ac:dyDescent="0.3">
      <c r="F73" s="9">
        <v>66</v>
      </c>
      <c r="G73" s="12">
        <v>2.5999999999999999E-2</v>
      </c>
      <c r="H73" s="9">
        <v>0.56299999999999994</v>
      </c>
      <c r="I73" s="9">
        <v>1</v>
      </c>
      <c r="J73" s="9">
        <v>1.4750000000000001</v>
      </c>
      <c r="K73" s="9">
        <v>0.67800000000000005</v>
      </c>
      <c r="L73" s="9">
        <v>0.93300000000000005</v>
      </c>
      <c r="S73" s="9">
        <v>66</v>
      </c>
      <c r="T73" s="9">
        <f t="shared" ref="T73:T136" si="11">G73*100</f>
        <v>2.6</v>
      </c>
      <c r="V73">
        <v>174</v>
      </c>
      <c r="W73">
        <v>644.1</v>
      </c>
      <c r="X73" s="10">
        <f t="shared" si="10"/>
        <v>28.637276245549582</v>
      </c>
      <c r="Z73" s="12">
        <f t="shared" si="2"/>
        <v>28.637</v>
      </c>
      <c r="AA73" s="9">
        <f t="shared" si="3"/>
        <v>1</v>
      </c>
      <c r="AB73" s="9">
        <f t="shared" si="4"/>
        <v>1</v>
      </c>
      <c r="AC73" s="9">
        <f t="shared" si="5"/>
        <v>66</v>
      </c>
      <c r="AD73" s="9">
        <f t="shared" si="6"/>
        <v>66</v>
      </c>
      <c r="AE73" s="12">
        <f t="shared" si="7"/>
        <v>28.637</v>
      </c>
      <c r="AF73" s="9">
        <f t="shared" si="8"/>
        <v>66</v>
      </c>
      <c r="AG73" s="9">
        <v>28.637</v>
      </c>
      <c r="AH73" s="9">
        <v>66</v>
      </c>
      <c r="AI73" s="9">
        <f t="shared" si="9"/>
        <v>3.3546995880025747</v>
      </c>
      <c r="AK73" s="12"/>
      <c r="BE73" s="11"/>
    </row>
    <row r="74" spans="6:57" x14ac:dyDescent="0.3">
      <c r="F74" s="9">
        <v>67</v>
      </c>
      <c r="G74" s="12">
        <v>0.112</v>
      </c>
      <c r="H74" s="9">
        <v>1.4179999999999999</v>
      </c>
      <c r="I74" s="9">
        <v>0.69799999999999995</v>
      </c>
      <c r="J74" s="9">
        <v>1.3580000000000001</v>
      </c>
      <c r="K74" s="9">
        <v>0.73599999999999999</v>
      </c>
      <c r="L74" s="9">
        <v>0.85199999999999998</v>
      </c>
      <c r="S74" s="9">
        <v>67</v>
      </c>
      <c r="T74" s="9">
        <f t="shared" si="11"/>
        <v>11.200000000000001</v>
      </c>
      <c r="V74">
        <v>353</v>
      </c>
      <c r="W74">
        <v>637.4</v>
      </c>
      <c r="X74" s="10">
        <f t="shared" si="10"/>
        <v>28.487942814710099</v>
      </c>
      <c r="Z74" s="12">
        <f t="shared" ref="Z74:Z137" si="12">TRUNC(X74,3)</f>
        <v>28.486999999999998</v>
      </c>
      <c r="AA74" s="9">
        <f t="shared" ref="AA74:AA137" si="13">IF(Z74-Z73=0,AA73+AA$8,1)</f>
        <v>1</v>
      </c>
      <c r="AB74" s="9">
        <f t="shared" ref="AB74:AB137" si="14">IF(AA74&lt;AA75,0,AA74)</f>
        <v>1</v>
      </c>
      <c r="AC74" s="9">
        <f t="shared" ref="AC74:AC137" si="15">AC73+AB74</f>
        <v>67</v>
      </c>
      <c r="AD74" s="9">
        <f t="shared" ref="AD74:AD137" si="16">IF(AB74=0,"",AC73+AB74)</f>
        <v>67</v>
      </c>
      <c r="AE74" s="12">
        <f t="shared" ref="AE74:AE137" si="17">IF(AD74="","",Z74)</f>
        <v>28.486999999999998</v>
      </c>
      <c r="AF74" s="9">
        <f t="shared" ref="AF74:AF137" si="18">AD74</f>
        <v>67</v>
      </c>
      <c r="AG74" s="9">
        <v>28.486999999999998</v>
      </c>
      <c r="AH74" s="9">
        <v>67</v>
      </c>
      <c r="AI74" s="9">
        <f t="shared" ref="AI74:AI137" si="19">LN(AG74)</f>
        <v>3.3494478428600716</v>
      </c>
      <c r="AK74" s="12"/>
      <c r="BE74" s="11"/>
    </row>
    <row r="75" spans="6:57" x14ac:dyDescent="0.3">
      <c r="F75" s="9">
        <v>68</v>
      </c>
      <c r="G75" s="12">
        <v>0.48199999999999998</v>
      </c>
      <c r="H75" s="9">
        <v>2.8660000000000001</v>
      </c>
      <c r="I75" s="9">
        <v>0.73699999999999999</v>
      </c>
      <c r="J75" s="9">
        <v>1.62</v>
      </c>
      <c r="K75" s="9">
        <v>0.61699999999999999</v>
      </c>
      <c r="L75" s="9">
        <v>0.89900000000000002</v>
      </c>
      <c r="S75" s="9">
        <v>68</v>
      </c>
      <c r="T75" s="9">
        <f t="shared" si="11"/>
        <v>48.199999999999996</v>
      </c>
      <c r="V75">
        <v>760</v>
      </c>
      <c r="W75">
        <v>619.20000000000005</v>
      </c>
      <c r="X75" s="10">
        <f t="shared" si="10"/>
        <v>28.078282107351455</v>
      </c>
      <c r="Z75" s="12">
        <f t="shared" si="12"/>
        <v>28.077999999999999</v>
      </c>
      <c r="AA75" s="9">
        <f t="shared" si="13"/>
        <v>1</v>
      </c>
      <c r="AB75" s="9">
        <f t="shared" si="14"/>
        <v>1</v>
      </c>
      <c r="AC75" s="9">
        <f t="shared" si="15"/>
        <v>68</v>
      </c>
      <c r="AD75" s="9">
        <f t="shared" si="16"/>
        <v>68</v>
      </c>
      <c r="AE75" s="12">
        <f t="shared" si="17"/>
        <v>28.077999999999999</v>
      </c>
      <c r="AF75" s="9">
        <f t="shared" si="18"/>
        <v>68</v>
      </c>
      <c r="AG75" s="9">
        <v>28.077999999999999</v>
      </c>
      <c r="AH75" s="9">
        <v>68</v>
      </c>
      <c r="AI75" s="9">
        <f t="shared" si="19"/>
        <v>3.3349863515497593</v>
      </c>
      <c r="AK75" s="12"/>
      <c r="BE75" s="11"/>
    </row>
    <row r="76" spans="6:57" x14ac:dyDescent="0.3">
      <c r="F76" s="9">
        <v>69</v>
      </c>
      <c r="G76" s="12">
        <v>0.191</v>
      </c>
      <c r="H76" s="9">
        <v>1.71</v>
      </c>
      <c r="I76" s="9">
        <v>0.81899999999999995</v>
      </c>
      <c r="J76" s="9">
        <v>1.347</v>
      </c>
      <c r="K76" s="9">
        <v>0.74299999999999999</v>
      </c>
      <c r="L76" s="9">
        <v>0.91600000000000004</v>
      </c>
      <c r="S76" s="9">
        <v>69</v>
      </c>
      <c r="T76" s="9">
        <f t="shared" si="11"/>
        <v>19.100000000000001</v>
      </c>
      <c r="V76">
        <v>356</v>
      </c>
      <c r="W76">
        <v>608.6</v>
      </c>
      <c r="X76" s="10">
        <f t="shared" si="10"/>
        <v>27.83691051330625</v>
      </c>
      <c r="Z76" s="12">
        <f t="shared" si="12"/>
        <v>27.835999999999999</v>
      </c>
      <c r="AA76" s="9">
        <f t="shared" si="13"/>
        <v>1</v>
      </c>
      <c r="AB76" s="9">
        <f t="shared" si="14"/>
        <v>1</v>
      </c>
      <c r="AC76" s="9">
        <f t="shared" si="15"/>
        <v>69</v>
      </c>
      <c r="AD76" s="9">
        <f t="shared" si="16"/>
        <v>69</v>
      </c>
      <c r="AE76" s="12">
        <f t="shared" si="17"/>
        <v>27.835999999999999</v>
      </c>
      <c r="AF76" s="9">
        <f t="shared" si="18"/>
        <v>69</v>
      </c>
      <c r="AG76" s="9">
        <v>27.835999999999999</v>
      </c>
      <c r="AH76" s="9">
        <v>69</v>
      </c>
      <c r="AI76" s="9">
        <f t="shared" si="19"/>
        <v>3.3263301469826034</v>
      </c>
      <c r="AK76" s="12"/>
      <c r="BE76" s="11"/>
    </row>
    <row r="77" spans="6:57" x14ac:dyDescent="0.3">
      <c r="F77" s="9">
        <v>70</v>
      </c>
      <c r="G77" s="12">
        <v>0.27</v>
      </c>
      <c r="H77" s="9">
        <v>2.653</v>
      </c>
      <c r="I77" s="9">
        <v>0.48099999999999998</v>
      </c>
      <c r="J77" s="9">
        <v>3.76</v>
      </c>
      <c r="K77" s="9">
        <v>0.26600000000000001</v>
      </c>
      <c r="L77" s="9">
        <v>0.83799999999999997</v>
      </c>
      <c r="S77" s="9">
        <v>70</v>
      </c>
      <c r="T77" s="9">
        <f t="shared" si="11"/>
        <v>27</v>
      </c>
      <c r="V77">
        <v>467</v>
      </c>
      <c r="W77">
        <v>600.90000000000009</v>
      </c>
      <c r="X77" s="10">
        <f t="shared" si="10"/>
        <v>27.660253838881513</v>
      </c>
      <c r="Z77" s="12">
        <f t="shared" si="12"/>
        <v>27.66</v>
      </c>
      <c r="AA77" s="9">
        <f t="shared" si="13"/>
        <v>1</v>
      </c>
      <c r="AB77" s="9">
        <f t="shared" si="14"/>
        <v>1</v>
      </c>
      <c r="AC77" s="9">
        <f t="shared" si="15"/>
        <v>70</v>
      </c>
      <c r="AD77" s="9">
        <f t="shared" si="16"/>
        <v>70</v>
      </c>
      <c r="AE77" s="12">
        <f t="shared" si="17"/>
        <v>27.66</v>
      </c>
      <c r="AF77" s="9">
        <f t="shared" si="18"/>
        <v>70</v>
      </c>
      <c r="AG77" s="9">
        <v>27.66</v>
      </c>
      <c r="AH77" s="9">
        <v>70</v>
      </c>
      <c r="AI77" s="9">
        <f t="shared" si="19"/>
        <v>3.3199873262366122</v>
      </c>
      <c r="AK77" s="12"/>
      <c r="BE77" s="11"/>
    </row>
    <row r="78" spans="6:57" x14ac:dyDescent="0.3">
      <c r="F78" s="9">
        <v>71</v>
      </c>
      <c r="G78" s="12">
        <v>4.9000000000000002E-2</v>
      </c>
      <c r="H78" s="9">
        <v>0.83399999999999996</v>
      </c>
      <c r="I78" s="9">
        <v>0.88300000000000001</v>
      </c>
      <c r="J78" s="9">
        <v>1.57</v>
      </c>
      <c r="K78" s="9">
        <v>0.63700000000000001</v>
      </c>
      <c r="L78" s="9">
        <v>0.88600000000000001</v>
      </c>
      <c r="S78" s="9">
        <v>71</v>
      </c>
      <c r="T78" s="9">
        <f t="shared" si="11"/>
        <v>4.9000000000000004</v>
      </c>
      <c r="V78">
        <v>32</v>
      </c>
      <c r="W78">
        <v>599.5</v>
      </c>
      <c r="X78" s="10">
        <f t="shared" si="10"/>
        <v>27.628013085792652</v>
      </c>
      <c r="Z78" s="12">
        <f t="shared" si="12"/>
        <v>27.628</v>
      </c>
      <c r="AA78" s="9">
        <f t="shared" si="13"/>
        <v>1</v>
      </c>
      <c r="AB78" s="9">
        <f t="shared" si="14"/>
        <v>1</v>
      </c>
      <c r="AC78" s="9">
        <f t="shared" si="15"/>
        <v>71</v>
      </c>
      <c r="AD78" s="9">
        <f t="shared" si="16"/>
        <v>71</v>
      </c>
      <c r="AE78" s="12">
        <f t="shared" si="17"/>
        <v>27.628</v>
      </c>
      <c r="AF78" s="9">
        <f t="shared" si="18"/>
        <v>71</v>
      </c>
      <c r="AG78" s="9">
        <v>27.628</v>
      </c>
      <c r="AH78" s="9">
        <v>71</v>
      </c>
      <c r="AI78" s="9">
        <f t="shared" si="19"/>
        <v>3.3188297512267266</v>
      </c>
      <c r="AK78" s="12"/>
      <c r="BE78" s="11"/>
    </row>
    <row r="79" spans="6:57" x14ac:dyDescent="0.3">
      <c r="F79" s="9">
        <v>72</v>
      </c>
      <c r="G79" s="12">
        <v>0.20699999999999999</v>
      </c>
      <c r="H79" s="9">
        <v>2.3980000000000001</v>
      </c>
      <c r="I79" s="9">
        <v>0.45200000000000001</v>
      </c>
      <c r="J79" s="9">
        <v>3.653</v>
      </c>
      <c r="K79" s="9">
        <v>0.27400000000000002</v>
      </c>
      <c r="L79" s="9">
        <v>0.85499999999999998</v>
      </c>
      <c r="S79" s="9">
        <v>72</v>
      </c>
      <c r="T79" s="9">
        <f t="shared" si="11"/>
        <v>20.7</v>
      </c>
      <c r="V79">
        <v>90</v>
      </c>
      <c r="W79">
        <v>596.9</v>
      </c>
      <c r="X79" s="10">
        <f t="shared" si="10"/>
        <v>27.56803736671181</v>
      </c>
      <c r="Z79" s="12">
        <f t="shared" si="12"/>
        <v>27.568000000000001</v>
      </c>
      <c r="AA79" s="9">
        <f t="shared" si="13"/>
        <v>1</v>
      </c>
      <c r="AB79" s="9">
        <f t="shared" si="14"/>
        <v>1</v>
      </c>
      <c r="AC79" s="9">
        <f t="shared" si="15"/>
        <v>72</v>
      </c>
      <c r="AD79" s="9">
        <f t="shared" si="16"/>
        <v>72</v>
      </c>
      <c r="AE79" s="12">
        <f t="shared" si="17"/>
        <v>27.568000000000001</v>
      </c>
      <c r="AF79" s="9">
        <f t="shared" si="18"/>
        <v>72</v>
      </c>
      <c r="AG79" s="9">
        <v>27.568000000000001</v>
      </c>
      <c r="AH79" s="9">
        <v>72</v>
      </c>
      <c r="AI79" s="9">
        <f t="shared" si="19"/>
        <v>3.316655679785574</v>
      </c>
      <c r="AK79" s="12"/>
      <c r="BE79" s="11"/>
    </row>
    <row r="80" spans="6:57" x14ac:dyDescent="0.3">
      <c r="F80" s="9">
        <v>73</v>
      </c>
      <c r="G80" s="12">
        <v>1.022</v>
      </c>
      <c r="H80" s="9">
        <v>4.6120000000000001</v>
      </c>
      <c r="I80" s="9">
        <v>0.60399999999999998</v>
      </c>
      <c r="J80" s="9">
        <v>2.8180000000000001</v>
      </c>
      <c r="K80" s="9">
        <v>0.35499999999999998</v>
      </c>
      <c r="L80" s="9">
        <v>0.94199999999999995</v>
      </c>
      <c r="S80" s="9">
        <v>73</v>
      </c>
      <c r="T80" s="9">
        <f t="shared" si="11"/>
        <v>102.2</v>
      </c>
      <c r="V80">
        <v>240</v>
      </c>
      <c r="W80">
        <v>592</v>
      </c>
      <c r="X80" s="10">
        <f t="shared" si="10"/>
        <v>27.454650070310791</v>
      </c>
      <c r="Z80" s="12">
        <f t="shared" si="12"/>
        <v>27.454000000000001</v>
      </c>
      <c r="AA80" s="9">
        <f t="shared" si="13"/>
        <v>1</v>
      </c>
      <c r="AB80" s="9">
        <f t="shared" si="14"/>
        <v>1</v>
      </c>
      <c r="AC80" s="9">
        <f t="shared" si="15"/>
        <v>73</v>
      </c>
      <c r="AD80" s="9">
        <f t="shared" si="16"/>
        <v>73</v>
      </c>
      <c r="AE80" s="12">
        <f t="shared" si="17"/>
        <v>27.454000000000001</v>
      </c>
      <c r="AF80" s="9">
        <f t="shared" si="18"/>
        <v>73</v>
      </c>
      <c r="AG80" s="9">
        <v>27.454000000000001</v>
      </c>
      <c r="AH80" s="9">
        <v>73</v>
      </c>
      <c r="AI80" s="9">
        <f t="shared" si="19"/>
        <v>3.3125118768294679</v>
      </c>
      <c r="AK80" s="12"/>
      <c r="BE80" s="11"/>
    </row>
    <row r="81" spans="6:57" x14ac:dyDescent="0.3">
      <c r="F81" s="9">
        <v>74</v>
      </c>
      <c r="G81" s="12">
        <v>0.499</v>
      </c>
      <c r="H81" s="9">
        <v>3.0249999999999999</v>
      </c>
      <c r="I81" s="9">
        <v>0.68600000000000005</v>
      </c>
      <c r="J81" s="9">
        <v>1.637</v>
      </c>
      <c r="K81" s="9">
        <v>0.61099999999999999</v>
      </c>
      <c r="L81" s="9">
        <v>0.90900000000000003</v>
      </c>
      <c r="S81" s="9">
        <v>74</v>
      </c>
      <c r="T81" s="9">
        <f t="shared" si="11"/>
        <v>49.9</v>
      </c>
      <c r="V81">
        <v>154</v>
      </c>
      <c r="W81">
        <v>577.29999999999995</v>
      </c>
      <c r="X81" s="10">
        <f t="shared" si="10"/>
        <v>27.111643055624818</v>
      </c>
      <c r="Z81" s="12">
        <f t="shared" si="12"/>
        <v>27.111000000000001</v>
      </c>
      <c r="AA81" s="9">
        <f t="shared" si="13"/>
        <v>1</v>
      </c>
      <c r="AB81" s="9">
        <f t="shared" si="14"/>
        <v>1</v>
      </c>
      <c r="AC81" s="9">
        <f t="shared" si="15"/>
        <v>74</v>
      </c>
      <c r="AD81" s="9">
        <f t="shared" si="16"/>
        <v>74</v>
      </c>
      <c r="AE81" s="12">
        <f t="shared" si="17"/>
        <v>27.111000000000001</v>
      </c>
      <c r="AF81" s="9">
        <f t="shared" si="18"/>
        <v>74</v>
      </c>
      <c r="AG81" s="9">
        <v>27.111000000000001</v>
      </c>
      <c r="AH81" s="9">
        <v>74</v>
      </c>
      <c r="AI81" s="9">
        <f t="shared" si="19"/>
        <v>3.2999395495879287</v>
      </c>
      <c r="AK81" s="12"/>
      <c r="BE81" s="11"/>
    </row>
    <row r="82" spans="6:57" x14ac:dyDescent="0.3">
      <c r="F82" s="9">
        <v>75</v>
      </c>
      <c r="G82" s="12">
        <v>2.5489999999999999</v>
      </c>
      <c r="H82" s="9">
        <v>6.5490000000000004</v>
      </c>
      <c r="I82" s="9">
        <v>0.747</v>
      </c>
      <c r="J82" s="9">
        <v>1.704</v>
      </c>
      <c r="K82" s="9">
        <v>0.58699999999999997</v>
      </c>
      <c r="L82" s="9">
        <v>0.93400000000000005</v>
      </c>
      <c r="S82" s="9">
        <v>75</v>
      </c>
      <c r="T82" s="9">
        <f t="shared" si="11"/>
        <v>254.9</v>
      </c>
      <c r="V82">
        <v>639</v>
      </c>
      <c r="W82">
        <v>533.79999999999995</v>
      </c>
      <c r="X82" s="10">
        <f t="shared" si="10"/>
        <v>26.070198867281963</v>
      </c>
      <c r="Z82" s="12">
        <f t="shared" si="12"/>
        <v>26.07</v>
      </c>
      <c r="AA82" s="9">
        <f t="shared" si="13"/>
        <v>1</v>
      </c>
      <c r="AB82" s="9">
        <f t="shared" si="14"/>
        <v>1</v>
      </c>
      <c r="AC82" s="9">
        <f t="shared" si="15"/>
        <v>75</v>
      </c>
      <c r="AD82" s="9">
        <f t="shared" si="16"/>
        <v>75</v>
      </c>
      <c r="AE82" s="12">
        <f t="shared" si="17"/>
        <v>26.07</v>
      </c>
      <c r="AF82" s="9">
        <f t="shared" si="18"/>
        <v>75</v>
      </c>
      <c r="AG82" s="9">
        <v>26.07</v>
      </c>
      <c r="AH82" s="9">
        <v>75</v>
      </c>
      <c r="AI82" s="9">
        <f t="shared" si="19"/>
        <v>3.2607852279454104</v>
      </c>
      <c r="AK82" s="12"/>
      <c r="BE82" s="11"/>
    </row>
    <row r="83" spans="6:57" x14ac:dyDescent="0.3">
      <c r="F83" s="9">
        <v>76</v>
      </c>
      <c r="G83" s="12">
        <v>0.23200000000000001</v>
      </c>
      <c r="H83" s="9">
        <v>1.9730000000000001</v>
      </c>
      <c r="I83" s="9">
        <v>0.749</v>
      </c>
      <c r="J83" s="9">
        <v>1.883</v>
      </c>
      <c r="K83" s="9">
        <v>0.53100000000000003</v>
      </c>
      <c r="L83" s="9">
        <v>0.88500000000000001</v>
      </c>
      <c r="S83" s="9">
        <v>76</v>
      </c>
      <c r="T83" s="9">
        <f t="shared" si="11"/>
        <v>23.200000000000003</v>
      </c>
      <c r="V83">
        <v>36</v>
      </c>
      <c r="W83">
        <v>520</v>
      </c>
      <c r="X83" s="10">
        <f t="shared" si="10"/>
        <v>25.731003930322746</v>
      </c>
      <c r="Z83" s="12">
        <f t="shared" si="12"/>
        <v>25.731000000000002</v>
      </c>
      <c r="AA83" s="9">
        <f t="shared" si="13"/>
        <v>1</v>
      </c>
      <c r="AB83" s="9">
        <f t="shared" si="14"/>
        <v>1</v>
      </c>
      <c r="AC83" s="9">
        <f t="shared" si="15"/>
        <v>76</v>
      </c>
      <c r="AD83" s="9">
        <f t="shared" si="16"/>
        <v>76</v>
      </c>
      <c r="AE83" s="12">
        <f t="shared" si="17"/>
        <v>25.731000000000002</v>
      </c>
      <c r="AF83" s="9">
        <f t="shared" si="18"/>
        <v>76</v>
      </c>
      <c r="AG83" s="9">
        <v>25.731000000000002</v>
      </c>
      <c r="AH83" s="9">
        <v>76</v>
      </c>
      <c r="AI83" s="9">
        <f t="shared" si="19"/>
        <v>3.2476964906763941</v>
      </c>
      <c r="AK83" s="12"/>
      <c r="BE83" s="11"/>
    </row>
    <row r="84" spans="6:57" x14ac:dyDescent="0.3">
      <c r="F84" s="9">
        <v>77</v>
      </c>
      <c r="G84" s="12">
        <v>0.502</v>
      </c>
      <c r="H84" s="9">
        <v>3.09</v>
      </c>
      <c r="I84" s="9">
        <v>0.66</v>
      </c>
      <c r="J84" s="9">
        <v>1.944</v>
      </c>
      <c r="K84" s="9">
        <v>0.51400000000000001</v>
      </c>
      <c r="L84" s="9">
        <v>0.89400000000000002</v>
      </c>
      <c r="S84" s="9">
        <v>77</v>
      </c>
      <c r="T84" s="9">
        <f t="shared" si="11"/>
        <v>50.2</v>
      </c>
      <c r="V84">
        <v>819</v>
      </c>
      <c r="W84">
        <v>486.5</v>
      </c>
      <c r="X84" s="10">
        <f t="shared" si="10"/>
        <v>24.888371552065365</v>
      </c>
      <c r="Z84" s="12">
        <f t="shared" si="12"/>
        <v>24.888000000000002</v>
      </c>
      <c r="AA84" s="9">
        <f t="shared" si="13"/>
        <v>1</v>
      </c>
      <c r="AB84" s="9">
        <f t="shared" si="14"/>
        <v>1</v>
      </c>
      <c r="AC84" s="9">
        <f t="shared" si="15"/>
        <v>77</v>
      </c>
      <c r="AD84" s="9">
        <f t="shared" si="16"/>
        <v>77</v>
      </c>
      <c r="AE84" s="12">
        <f t="shared" si="17"/>
        <v>24.888000000000002</v>
      </c>
      <c r="AF84" s="9">
        <f t="shared" si="18"/>
        <v>77</v>
      </c>
      <c r="AG84" s="9">
        <v>24.888000000000002</v>
      </c>
      <c r="AH84" s="9">
        <v>77</v>
      </c>
      <c r="AI84" s="9">
        <f t="shared" si="19"/>
        <v>3.214385759595336</v>
      </c>
      <c r="AK84" s="12"/>
      <c r="BE84" s="11"/>
    </row>
    <row r="85" spans="6:57" x14ac:dyDescent="0.3">
      <c r="F85" s="9">
        <v>78</v>
      </c>
      <c r="G85" s="12">
        <v>5.3999999999999999E-2</v>
      </c>
      <c r="H85" s="9">
        <v>0.93500000000000005</v>
      </c>
      <c r="I85" s="9">
        <v>0.77600000000000002</v>
      </c>
      <c r="J85" s="9">
        <v>1.3540000000000001</v>
      </c>
      <c r="K85" s="9">
        <v>0.73899999999999999</v>
      </c>
      <c r="L85" s="9">
        <v>0.82699999999999996</v>
      </c>
      <c r="S85" s="9">
        <v>78</v>
      </c>
      <c r="T85" s="9">
        <f t="shared" si="11"/>
        <v>5.4</v>
      </c>
      <c r="V85">
        <v>342</v>
      </c>
      <c r="W85">
        <v>475.3</v>
      </c>
      <c r="X85" s="10">
        <f t="shared" si="10"/>
        <v>24.60021860904132</v>
      </c>
      <c r="Z85" s="12">
        <f t="shared" si="12"/>
        <v>24.6</v>
      </c>
      <c r="AA85" s="9">
        <f t="shared" si="13"/>
        <v>1</v>
      </c>
      <c r="AB85" s="9">
        <f t="shared" si="14"/>
        <v>1</v>
      </c>
      <c r="AC85" s="9">
        <f t="shared" si="15"/>
        <v>78</v>
      </c>
      <c r="AD85" s="9">
        <f t="shared" si="16"/>
        <v>78</v>
      </c>
      <c r="AE85" s="12">
        <f t="shared" si="17"/>
        <v>24.6</v>
      </c>
      <c r="AF85" s="9">
        <f t="shared" si="18"/>
        <v>78</v>
      </c>
      <c r="AG85" s="9">
        <v>24.6</v>
      </c>
      <c r="AH85" s="9">
        <v>78</v>
      </c>
      <c r="AI85" s="9">
        <f t="shared" si="19"/>
        <v>3.202746442938317</v>
      </c>
      <c r="AK85" s="12"/>
      <c r="BE85" s="11"/>
    </row>
    <row r="86" spans="6:57" x14ac:dyDescent="0.3">
      <c r="F86" s="9">
        <v>79</v>
      </c>
      <c r="G86" s="12">
        <v>1.8520000000000001</v>
      </c>
      <c r="H86" s="9">
        <v>6.2779999999999996</v>
      </c>
      <c r="I86" s="9">
        <v>0.59</v>
      </c>
      <c r="J86" s="9">
        <v>1.984</v>
      </c>
      <c r="K86" s="9">
        <v>0.504</v>
      </c>
      <c r="L86" s="9">
        <v>0.88200000000000001</v>
      </c>
      <c r="S86" s="9">
        <v>79</v>
      </c>
      <c r="T86" s="9">
        <f t="shared" si="11"/>
        <v>185.20000000000002</v>
      </c>
      <c r="V86">
        <v>117</v>
      </c>
      <c r="W86">
        <v>475.1</v>
      </c>
      <c r="X86" s="10">
        <f t="shared" si="10"/>
        <v>24.595042339944769</v>
      </c>
      <c r="Z86" s="12">
        <f t="shared" si="12"/>
        <v>24.594999999999999</v>
      </c>
      <c r="AA86" s="9">
        <f t="shared" si="13"/>
        <v>1</v>
      </c>
      <c r="AB86" s="9">
        <f t="shared" si="14"/>
        <v>1</v>
      </c>
      <c r="AC86" s="9">
        <f t="shared" si="15"/>
        <v>79</v>
      </c>
      <c r="AD86" s="9">
        <f t="shared" si="16"/>
        <v>79</v>
      </c>
      <c r="AE86" s="12">
        <f t="shared" si="17"/>
        <v>24.594999999999999</v>
      </c>
      <c r="AF86" s="9">
        <f t="shared" si="18"/>
        <v>79</v>
      </c>
      <c r="AG86" s="9">
        <v>24.594999999999999</v>
      </c>
      <c r="AH86" s="9">
        <v>79</v>
      </c>
      <c r="AI86" s="9">
        <f t="shared" si="19"/>
        <v>3.2025431702473033</v>
      </c>
      <c r="AK86" s="12"/>
      <c r="BE86" s="11"/>
    </row>
    <row r="87" spans="6:57" x14ac:dyDescent="0.3">
      <c r="F87" s="9">
        <v>80</v>
      </c>
      <c r="G87" s="12">
        <v>11.074</v>
      </c>
      <c r="H87" s="9">
        <v>18.181000000000001</v>
      </c>
      <c r="I87" s="9">
        <v>0.42099999999999999</v>
      </c>
      <c r="J87" s="9">
        <v>2.6040000000000001</v>
      </c>
      <c r="K87" s="9">
        <v>0.38400000000000001</v>
      </c>
      <c r="L87" s="9">
        <v>0.79300000000000004</v>
      </c>
      <c r="S87" s="9">
        <v>80</v>
      </c>
      <c r="T87" s="9">
        <f t="shared" si="11"/>
        <v>1107.4000000000001</v>
      </c>
      <c r="V87">
        <v>30</v>
      </c>
      <c r="W87">
        <v>466.6</v>
      </c>
      <c r="X87" s="10">
        <f t="shared" si="10"/>
        <v>24.374034782395526</v>
      </c>
      <c r="Z87" s="12">
        <f t="shared" si="12"/>
        <v>24.373999999999999</v>
      </c>
      <c r="AA87" s="9">
        <f t="shared" si="13"/>
        <v>1</v>
      </c>
      <c r="AB87" s="9">
        <f t="shared" si="14"/>
        <v>1</v>
      </c>
      <c r="AC87" s="9">
        <f t="shared" si="15"/>
        <v>80</v>
      </c>
      <c r="AD87" s="9">
        <f t="shared" si="16"/>
        <v>80</v>
      </c>
      <c r="AE87" s="12">
        <f t="shared" si="17"/>
        <v>24.373999999999999</v>
      </c>
      <c r="AF87" s="9">
        <f t="shared" si="18"/>
        <v>80</v>
      </c>
      <c r="AG87" s="9">
        <v>24.373999999999999</v>
      </c>
      <c r="AH87" s="9">
        <v>80</v>
      </c>
      <c r="AI87" s="9">
        <f t="shared" si="19"/>
        <v>3.1935169904013105</v>
      </c>
      <c r="AK87" s="12"/>
      <c r="BE87" s="11"/>
    </row>
    <row r="88" spans="6:57" x14ac:dyDescent="0.3">
      <c r="F88" s="9">
        <v>81</v>
      </c>
      <c r="G88" s="12">
        <v>1.391</v>
      </c>
      <c r="H88" s="9">
        <v>4.726</v>
      </c>
      <c r="I88" s="9">
        <v>0.78300000000000003</v>
      </c>
      <c r="J88" s="9">
        <v>1.403</v>
      </c>
      <c r="K88" s="9">
        <v>0.71299999999999997</v>
      </c>
      <c r="L88" s="9">
        <v>0.93500000000000005</v>
      </c>
      <c r="S88" s="9">
        <v>81</v>
      </c>
      <c r="T88" s="9">
        <f t="shared" si="11"/>
        <v>139.1</v>
      </c>
      <c r="V88">
        <v>189</v>
      </c>
      <c r="W88">
        <v>451.90000000000003</v>
      </c>
      <c r="X88" s="10">
        <f t="shared" si="10"/>
        <v>23.987016285186868</v>
      </c>
      <c r="Z88" s="12">
        <f t="shared" si="12"/>
        <v>23.986999999999998</v>
      </c>
      <c r="AA88" s="9">
        <f t="shared" si="13"/>
        <v>1</v>
      </c>
      <c r="AB88" s="9">
        <f t="shared" si="14"/>
        <v>1</v>
      </c>
      <c r="AC88" s="9">
        <f t="shared" si="15"/>
        <v>81</v>
      </c>
      <c r="AD88" s="9">
        <f t="shared" si="16"/>
        <v>81</v>
      </c>
      <c r="AE88" s="12">
        <f t="shared" si="17"/>
        <v>23.986999999999998</v>
      </c>
      <c r="AF88" s="9">
        <f t="shared" si="18"/>
        <v>81</v>
      </c>
      <c r="AG88" s="9">
        <v>23.986999999999998</v>
      </c>
      <c r="AH88" s="9">
        <v>81</v>
      </c>
      <c r="AI88" s="9">
        <f t="shared" si="19"/>
        <v>3.1775120169268929</v>
      </c>
      <c r="AK88" s="12"/>
      <c r="BE88" s="11"/>
    </row>
    <row r="89" spans="6:57" x14ac:dyDescent="0.3">
      <c r="F89" s="9">
        <v>82</v>
      </c>
      <c r="G89" s="12">
        <v>0.25800000000000001</v>
      </c>
      <c r="H89" s="9">
        <v>2.202</v>
      </c>
      <c r="I89" s="9">
        <v>0.66900000000000004</v>
      </c>
      <c r="J89" s="9">
        <v>2.145</v>
      </c>
      <c r="K89" s="9">
        <v>0.46600000000000003</v>
      </c>
      <c r="L89" s="9">
        <v>0.88600000000000001</v>
      </c>
      <c r="S89" s="9">
        <v>82</v>
      </c>
      <c r="T89" s="9">
        <f t="shared" si="11"/>
        <v>25.8</v>
      </c>
      <c r="V89">
        <v>779</v>
      </c>
      <c r="W89">
        <v>446.1</v>
      </c>
      <c r="X89" s="10">
        <f t="shared" si="10"/>
        <v>23.832586114527231</v>
      </c>
      <c r="Z89" s="12">
        <f t="shared" si="12"/>
        <v>23.832000000000001</v>
      </c>
      <c r="AA89" s="9">
        <f t="shared" si="13"/>
        <v>1</v>
      </c>
      <c r="AB89" s="9">
        <f t="shared" si="14"/>
        <v>1</v>
      </c>
      <c r="AC89" s="9">
        <f t="shared" si="15"/>
        <v>82</v>
      </c>
      <c r="AD89" s="9">
        <f t="shared" si="16"/>
        <v>82</v>
      </c>
      <c r="AE89" s="12">
        <f t="shared" si="17"/>
        <v>23.832000000000001</v>
      </c>
      <c r="AF89" s="9">
        <f t="shared" si="18"/>
        <v>82</v>
      </c>
      <c r="AG89" s="9">
        <v>23.832000000000001</v>
      </c>
      <c r="AH89" s="9">
        <v>82</v>
      </c>
      <c r="AI89" s="9">
        <f t="shared" si="19"/>
        <v>3.1710292154109814</v>
      </c>
      <c r="AK89" s="12"/>
      <c r="BE89" s="11"/>
    </row>
    <row r="90" spans="6:57" x14ac:dyDescent="0.3">
      <c r="F90" s="9">
        <v>83</v>
      </c>
      <c r="G90" s="12">
        <v>20.329000000000001</v>
      </c>
      <c r="H90" s="9">
        <v>31.701000000000001</v>
      </c>
      <c r="I90" s="9">
        <v>0.254</v>
      </c>
      <c r="J90" s="9">
        <v>1.9710000000000001</v>
      </c>
      <c r="K90" s="9">
        <v>0.50700000000000001</v>
      </c>
      <c r="L90" s="9">
        <v>0.64400000000000002</v>
      </c>
      <c r="S90" s="9">
        <v>83</v>
      </c>
      <c r="T90" s="9">
        <f t="shared" si="11"/>
        <v>2032.9</v>
      </c>
      <c r="V90">
        <v>179</v>
      </c>
      <c r="W90">
        <v>444.20000000000005</v>
      </c>
      <c r="X90" s="10">
        <f t="shared" si="10"/>
        <v>23.78177886053437</v>
      </c>
      <c r="Z90" s="12">
        <f t="shared" si="12"/>
        <v>23.780999999999999</v>
      </c>
      <c r="AA90" s="9">
        <f t="shared" si="13"/>
        <v>1</v>
      </c>
      <c r="AB90" s="9">
        <f t="shared" si="14"/>
        <v>1</v>
      </c>
      <c r="AC90" s="9">
        <f t="shared" si="15"/>
        <v>83</v>
      </c>
      <c r="AD90" s="9">
        <f t="shared" si="16"/>
        <v>83</v>
      </c>
      <c r="AE90" s="12">
        <f t="shared" si="17"/>
        <v>23.780999999999999</v>
      </c>
      <c r="AF90" s="9">
        <f t="shared" si="18"/>
        <v>83</v>
      </c>
      <c r="AG90" s="9">
        <v>23.780999999999999</v>
      </c>
      <c r="AH90" s="9">
        <v>83</v>
      </c>
      <c r="AI90" s="9">
        <f t="shared" si="19"/>
        <v>3.1688869425231285</v>
      </c>
      <c r="AK90" s="12"/>
      <c r="BE90" s="11"/>
    </row>
    <row r="91" spans="6:57" x14ac:dyDescent="0.3">
      <c r="F91" s="9">
        <v>84</v>
      </c>
      <c r="G91" s="12">
        <v>0.01</v>
      </c>
      <c r="H91" s="9">
        <v>0.39200000000000002</v>
      </c>
      <c r="I91" s="9">
        <v>0.82</v>
      </c>
      <c r="J91" s="9">
        <v>2.3919999999999999</v>
      </c>
      <c r="K91" s="9">
        <v>0.41799999999999998</v>
      </c>
      <c r="L91" s="9">
        <v>0.88900000000000001</v>
      </c>
      <c r="S91" s="9">
        <v>84</v>
      </c>
      <c r="T91" s="9">
        <f t="shared" si="11"/>
        <v>1</v>
      </c>
      <c r="V91">
        <v>162</v>
      </c>
      <c r="W91">
        <v>437.1</v>
      </c>
      <c r="X91" s="10">
        <f t="shared" si="10"/>
        <v>23.590951761294829</v>
      </c>
      <c r="Z91" s="12">
        <f t="shared" si="12"/>
        <v>23.59</v>
      </c>
      <c r="AA91" s="9">
        <f t="shared" si="13"/>
        <v>1</v>
      </c>
      <c r="AB91" s="9">
        <f t="shared" si="14"/>
        <v>1</v>
      </c>
      <c r="AC91" s="9">
        <f t="shared" si="15"/>
        <v>84</v>
      </c>
      <c r="AD91" s="9">
        <f t="shared" si="16"/>
        <v>84</v>
      </c>
      <c r="AE91" s="12">
        <f t="shared" si="17"/>
        <v>23.59</v>
      </c>
      <c r="AF91" s="9">
        <f t="shared" si="18"/>
        <v>84</v>
      </c>
      <c r="AG91" s="9">
        <v>23.59</v>
      </c>
      <c r="AH91" s="9">
        <v>84</v>
      </c>
      <c r="AI91" s="9">
        <f t="shared" si="19"/>
        <v>3.1608228934195837</v>
      </c>
      <c r="AK91" s="12"/>
      <c r="BE91" s="11"/>
    </row>
    <row r="92" spans="6:57" x14ac:dyDescent="0.3">
      <c r="F92" s="9">
        <v>85</v>
      </c>
      <c r="G92" s="12">
        <v>0.216</v>
      </c>
      <c r="H92" s="9">
        <v>2.8660000000000001</v>
      </c>
      <c r="I92" s="9">
        <v>0.33</v>
      </c>
      <c r="J92" s="9">
        <v>6.0880000000000001</v>
      </c>
      <c r="K92" s="9">
        <v>0.16400000000000001</v>
      </c>
      <c r="L92" s="9">
        <v>0.76400000000000001</v>
      </c>
      <c r="S92" s="9">
        <v>85</v>
      </c>
      <c r="T92" s="9">
        <f t="shared" si="11"/>
        <v>21.6</v>
      </c>
      <c r="V92">
        <v>387</v>
      </c>
      <c r="W92">
        <v>432.59999999999997</v>
      </c>
      <c r="X92" s="10">
        <f t="shared" si="10"/>
        <v>23.469201670539018</v>
      </c>
      <c r="Z92" s="12">
        <f t="shared" si="12"/>
        <v>23.469000000000001</v>
      </c>
      <c r="AA92" s="9">
        <f t="shared" si="13"/>
        <v>1</v>
      </c>
      <c r="AB92" s="9">
        <f t="shared" si="14"/>
        <v>1</v>
      </c>
      <c r="AC92" s="9">
        <f t="shared" si="15"/>
        <v>85</v>
      </c>
      <c r="AD92" s="9">
        <f t="shared" si="16"/>
        <v>85</v>
      </c>
      <c r="AE92" s="12">
        <f t="shared" si="17"/>
        <v>23.469000000000001</v>
      </c>
      <c r="AF92" s="9">
        <f t="shared" si="18"/>
        <v>85</v>
      </c>
      <c r="AG92" s="9">
        <v>23.469000000000001</v>
      </c>
      <c r="AH92" s="9">
        <v>85</v>
      </c>
      <c r="AI92" s="9">
        <f t="shared" si="19"/>
        <v>3.1556804013710531</v>
      </c>
      <c r="AK92" s="12"/>
      <c r="BE92" s="11"/>
    </row>
    <row r="93" spans="6:57" x14ac:dyDescent="0.3">
      <c r="F93" s="9">
        <v>86</v>
      </c>
      <c r="G93" s="12">
        <v>0.45500000000000002</v>
      </c>
      <c r="H93" s="9">
        <v>3.246</v>
      </c>
      <c r="I93" s="9">
        <v>0.54300000000000004</v>
      </c>
      <c r="J93" s="9">
        <v>2.8109999999999999</v>
      </c>
      <c r="K93" s="9">
        <v>0.35599999999999998</v>
      </c>
      <c r="L93" s="9">
        <v>0.88900000000000001</v>
      </c>
      <c r="S93" s="9">
        <v>86</v>
      </c>
      <c r="T93" s="9">
        <f t="shared" si="11"/>
        <v>45.5</v>
      </c>
      <c r="V93">
        <v>103</v>
      </c>
      <c r="W93">
        <v>432.2</v>
      </c>
      <c r="X93" s="10">
        <f t="shared" si="10"/>
        <v>23.458348859937633</v>
      </c>
      <c r="Z93" s="12">
        <f t="shared" si="12"/>
        <v>23.457999999999998</v>
      </c>
      <c r="AA93" s="9">
        <f t="shared" si="13"/>
        <v>1</v>
      </c>
      <c r="AB93" s="9">
        <f t="shared" si="14"/>
        <v>1</v>
      </c>
      <c r="AC93" s="9">
        <f t="shared" si="15"/>
        <v>86</v>
      </c>
      <c r="AD93" s="9">
        <f t="shared" si="16"/>
        <v>86</v>
      </c>
      <c r="AE93" s="12">
        <f t="shared" si="17"/>
        <v>23.457999999999998</v>
      </c>
      <c r="AF93" s="9">
        <f t="shared" si="18"/>
        <v>86</v>
      </c>
      <c r="AG93" s="9">
        <v>23.457999999999998</v>
      </c>
      <c r="AH93" s="9">
        <v>86</v>
      </c>
      <c r="AI93" s="9">
        <f t="shared" si="19"/>
        <v>3.1552115880993132</v>
      </c>
      <c r="AK93" s="12"/>
      <c r="BE93" s="11"/>
    </row>
    <row r="94" spans="6:57" x14ac:dyDescent="0.3">
      <c r="F94" s="9">
        <v>87</v>
      </c>
      <c r="G94" s="12">
        <v>0.61599999999999999</v>
      </c>
      <c r="H94" s="9">
        <v>3.27</v>
      </c>
      <c r="I94" s="9">
        <v>0.72399999999999998</v>
      </c>
      <c r="J94" s="9">
        <v>1.89</v>
      </c>
      <c r="K94" s="9">
        <v>0.52900000000000003</v>
      </c>
      <c r="L94" s="9">
        <v>0.93100000000000005</v>
      </c>
      <c r="S94" s="9">
        <v>87</v>
      </c>
      <c r="T94" s="9">
        <f t="shared" si="11"/>
        <v>61.6</v>
      </c>
      <c r="V94">
        <v>507</v>
      </c>
      <c r="W94">
        <v>419.00000000000006</v>
      </c>
      <c r="X94" s="10">
        <f t="shared" si="10"/>
        <v>23.097345502114162</v>
      </c>
      <c r="Z94" s="12">
        <f t="shared" si="12"/>
        <v>23.097000000000001</v>
      </c>
      <c r="AA94" s="9">
        <f t="shared" si="13"/>
        <v>1</v>
      </c>
      <c r="AB94" s="9">
        <f t="shared" si="14"/>
        <v>1</v>
      </c>
      <c r="AC94" s="9">
        <f t="shared" si="15"/>
        <v>87</v>
      </c>
      <c r="AD94" s="9">
        <f t="shared" si="16"/>
        <v>87</v>
      </c>
      <c r="AE94" s="12">
        <f t="shared" si="17"/>
        <v>23.097000000000001</v>
      </c>
      <c r="AF94" s="9">
        <f t="shared" si="18"/>
        <v>87</v>
      </c>
      <c r="AG94" s="9">
        <v>23.097000000000001</v>
      </c>
      <c r="AH94" s="9">
        <v>87</v>
      </c>
      <c r="AI94" s="9">
        <f t="shared" si="19"/>
        <v>3.1397027389640222</v>
      </c>
      <c r="AK94" s="12"/>
      <c r="BE94" s="11"/>
    </row>
    <row r="95" spans="6:57" x14ac:dyDescent="0.3">
      <c r="F95" s="9">
        <v>88</v>
      </c>
      <c r="G95" s="12">
        <v>0.35499999999999998</v>
      </c>
      <c r="H95" s="9">
        <v>2.403</v>
      </c>
      <c r="I95" s="9">
        <v>0.77300000000000002</v>
      </c>
      <c r="J95" s="9">
        <v>1.8480000000000001</v>
      </c>
      <c r="K95" s="9">
        <v>0.54100000000000004</v>
      </c>
      <c r="L95" s="9">
        <v>0.91400000000000003</v>
      </c>
      <c r="S95" s="9">
        <v>88</v>
      </c>
      <c r="T95" s="9">
        <f t="shared" si="11"/>
        <v>35.5</v>
      </c>
      <c r="V95">
        <v>613</v>
      </c>
      <c r="W95">
        <v>390</v>
      </c>
      <c r="X95" s="10">
        <f t="shared" si="10"/>
        <v>22.283703068536735</v>
      </c>
      <c r="Z95" s="12">
        <f t="shared" si="12"/>
        <v>22.283000000000001</v>
      </c>
      <c r="AA95" s="9">
        <f t="shared" si="13"/>
        <v>1</v>
      </c>
      <c r="AB95" s="9">
        <f t="shared" si="14"/>
        <v>1</v>
      </c>
      <c r="AC95" s="9">
        <f t="shared" si="15"/>
        <v>88</v>
      </c>
      <c r="AD95" s="9">
        <f t="shared" si="16"/>
        <v>88</v>
      </c>
      <c r="AE95" s="12">
        <f t="shared" si="17"/>
        <v>22.283000000000001</v>
      </c>
      <c r="AF95" s="9">
        <f t="shared" si="18"/>
        <v>88</v>
      </c>
      <c r="AG95" s="9">
        <v>22.283000000000001</v>
      </c>
      <c r="AH95" s="9">
        <v>88</v>
      </c>
      <c r="AI95" s="9">
        <f t="shared" si="19"/>
        <v>3.1038240559048313</v>
      </c>
      <c r="AK95" s="12"/>
      <c r="BE95" s="11"/>
    </row>
    <row r="96" spans="6:57" x14ac:dyDescent="0.3">
      <c r="F96" s="9">
        <v>89</v>
      </c>
      <c r="G96" s="12">
        <v>0.61</v>
      </c>
      <c r="H96" s="9">
        <v>3.621</v>
      </c>
      <c r="I96" s="9">
        <v>0.58399999999999996</v>
      </c>
      <c r="J96" s="9">
        <v>2.2069999999999999</v>
      </c>
      <c r="K96" s="9">
        <v>0.45300000000000001</v>
      </c>
      <c r="L96" s="9">
        <v>0.89200000000000002</v>
      </c>
      <c r="S96" s="9">
        <v>89</v>
      </c>
      <c r="T96" s="9">
        <f t="shared" si="11"/>
        <v>61</v>
      </c>
      <c r="V96">
        <v>504</v>
      </c>
      <c r="W96">
        <v>389.7</v>
      </c>
      <c r="X96" s="10">
        <f t="shared" si="10"/>
        <v>22.275130764673257</v>
      </c>
      <c r="Z96" s="12">
        <f t="shared" si="12"/>
        <v>22.274999999999999</v>
      </c>
      <c r="AA96" s="9">
        <f t="shared" si="13"/>
        <v>1</v>
      </c>
      <c r="AB96" s="9">
        <f t="shared" si="14"/>
        <v>1</v>
      </c>
      <c r="AC96" s="9">
        <f t="shared" si="15"/>
        <v>89</v>
      </c>
      <c r="AD96" s="9">
        <f t="shared" si="16"/>
        <v>89</v>
      </c>
      <c r="AE96" s="12">
        <f t="shared" si="17"/>
        <v>22.274999999999999</v>
      </c>
      <c r="AF96" s="9">
        <f t="shared" si="18"/>
        <v>89</v>
      </c>
      <c r="AG96" s="9">
        <v>22.274999999999999</v>
      </c>
      <c r="AH96" s="9">
        <v>89</v>
      </c>
      <c r="AI96" s="9">
        <f t="shared" si="19"/>
        <v>3.1034649733568731</v>
      </c>
      <c r="AK96" s="12"/>
      <c r="BE96" s="11"/>
    </row>
    <row r="97" spans="6:57" x14ac:dyDescent="0.3">
      <c r="F97" s="9">
        <v>90</v>
      </c>
      <c r="G97" s="12">
        <v>5.9690000000000003</v>
      </c>
      <c r="H97" s="9">
        <v>12.018000000000001</v>
      </c>
      <c r="I97" s="9">
        <v>0.51900000000000002</v>
      </c>
      <c r="J97" s="9">
        <v>1.651</v>
      </c>
      <c r="K97" s="9">
        <v>0.60599999999999998</v>
      </c>
      <c r="L97" s="9">
        <v>0.84</v>
      </c>
      <c r="S97" s="9">
        <v>90</v>
      </c>
      <c r="T97" s="9">
        <f t="shared" si="11"/>
        <v>596.9</v>
      </c>
      <c r="V97">
        <v>287</v>
      </c>
      <c r="W97">
        <v>387.1</v>
      </c>
      <c r="X97" s="10">
        <f t="shared" si="10"/>
        <v>22.200698812582036</v>
      </c>
      <c r="Z97" s="12">
        <f t="shared" si="12"/>
        <v>22.2</v>
      </c>
      <c r="AA97" s="9">
        <f t="shared" si="13"/>
        <v>1</v>
      </c>
      <c r="AB97" s="9">
        <f t="shared" si="14"/>
        <v>1</v>
      </c>
      <c r="AC97" s="9">
        <f t="shared" si="15"/>
        <v>90</v>
      </c>
      <c r="AD97" s="9">
        <f t="shared" si="16"/>
        <v>90</v>
      </c>
      <c r="AE97" s="12">
        <f t="shared" si="17"/>
        <v>22.2</v>
      </c>
      <c r="AF97" s="9">
        <f t="shared" si="18"/>
        <v>90</v>
      </c>
      <c r="AG97" s="9">
        <v>22.2</v>
      </c>
      <c r="AH97" s="9">
        <v>90</v>
      </c>
      <c r="AI97" s="9">
        <f t="shared" si="19"/>
        <v>3.1000922888782338</v>
      </c>
      <c r="AK97" s="12"/>
      <c r="BE97" s="11"/>
    </row>
    <row r="98" spans="6:57" x14ac:dyDescent="0.3">
      <c r="F98" s="9">
        <v>91</v>
      </c>
      <c r="G98" s="12">
        <v>0.45</v>
      </c>
      <c r="H98" s="9">
        <v>2.698</v>
      </c>
      <c r="I98" s="9">
        <v>0.77700000000000002</v>
      </c>
      <c r="J98" s="9">
        <v>1.583</v>
      </c>
      <c r="K98" s="9">
        <v>0.63200000000000001</v>
      </c>
      <c r="L98" s="9">
        <v>0.91800000000000004</v>
      </c>
      <c r="S98" s="9">
        <v>91</v>
      </c>
      <c r="T98" s="9">
        <f t="shared" si="11"/>
        <v>45</v>
      </c>
      <c r="V98">
        <v>1054</v>
      </c>
      <c r="W98">
        <v>378.5</v>
      </c>
      <c r="X98" s="10">
        <f t="shared" si="10"/>
        <v>21.952702969845401</v>
      </c>
      <c r="Z98" s="12">
        <f t="shared" si="12"/>
        <v>21.952000000000002</v>
      </c>
      <c r="AA98" s="9">
        <f t="shared" si="13"/>
        <v>1</v>
      </c>
      <c r="AB98" s="9">
        <f t="shared" si="14"/>
        <v>1</v>
      </c>
      <c r="AC98" s="9">
        <f t="shared" si="15"/>
        <v>91</v>
      </c>
      <c r="AD98" s="9">
        <f t="shared" si="16"/>
        <v>91</v>
      </c>
      <c r="AE98" s="12">
        <f t="shared" si="17"/>
        <v>21.952000000000002</v>
      </c>
      <c r="AF98" s="9">
        <f t="shared" si="18"/>
        <v>91</v>
      </c>
      <c r="AG98" s="9">
        <v>21.952000000000002</v>
      </c>
      <c r="AH98" s="9">
        <v>91</v>
      </c>
      <c r="AI98" s="9">
        <f t="shared" si="19"/>
        <v>3.0888582515434746</v>
      </c>
      <c r="AK98" s="12"/>
      <c r="BE98" s="11"/>
    </row>
    <row r="99" spans="6:57" x14ac:dyDescent="0.3">
      <c r="F99" s="9">
        <v>92</v>
      </c>
      <c r="G99" s="12">
        <v>1.2070000000000001</v>
      </c>
      <c r="H99" s="9">
        <v>4.3499999999999996</v>
      </c>
      <c r="I99" s="9">
        <v>0.80200000000000005</v>
      </c>
      <c r="J99" s="9">
        <v>1.254</v>
      </c>
      <c r="K99" s="9">
        <v>0.79700000000000004</v>
      </c>
      <c r="L99" s="9">
        <v>0.94299999999999995</v>
      </c>
      <c r="S99" s="9">
        <v>92</v>
      </c>
      <c r="T99" s="9">
        <f t="shared" si="11"/>
        <v>120.7</v>
      </c>
      <c r="V99">
        <v>502</v>
      </c>
      <c r="W99">
        <v>375.7</v>
      </c>
      <c r="X99" s="10">
        <f t="shared" si="10"/>
        <v>21.871353340774334</v>
      </c>
      <c r="Z99" s="12">
        <f t="shared" si="12"/>
        <v>21.870999999999999</v>
      </c>
      <c r="AA99" s="9">
        <f t="shared" si="13"/>
        <v>1</v>
      </c>
      <c r="AB99" s="9">
        <f t="shared" si="14"/>
        <v>1</v>
      </c>
      <c r="AC99" s="9">
        <f t="shared" si="15"/>
        <v>92</v>
      </c>
      <c r="AD99" s="9">
        <f t="shared" si="16"/>
        <v>92</v>
      </c>
      <c r="AE99" s="12">
        <f t="shared" si="17"/>
        <v>21.870999999999999</v>
      </c>
      <c r="AF99" s="9">
        <f t="shared" si="18"/>
        <v>92</v>
      </c>
      <c r="AG99" s="9">
        <v>21.870999999999999</v>
      </c>
      <c r="AH99" s="9">
        <v>92</v>
      </c>
      <c r="AI99" s="9">
        <f t="shared" si="19"/>
        <v>3.0851615583804151</v>
      </c>
      <c r="AK99" s="12"/>
      <c r="BE99" s="11"/>
    </row>
    <row r="100" spans="6:57" x14ac:dyDescent="0.3">
      <c r="F100" s="9">
        <v>93</v>
      </c>
      <c r="G100" s="12">
        <v>24.026</v>
      </c>
      <c r="H100" s="9">
        <v>22.120999999999999</v>
      </c>
      <c r="I100" s="9">
        <v>0.61699999999999999</v>
      </c>
      <c r="J100" s="9">
        <v>1.9770000000000001</v>
      </c>
      <c r="K100" s="9">
        <v>0.50600000000000001</v>
      </c>
      <c r="L100" s="9">
        <v>0.94</v>
      </c>
      <c r="S100" s="9">
        <v>93</v>
      </c>
      <c r="T100" s="9">
        <f t="shared" si="11"/>
        <v>2402.6</v>
      </c>
      <c r="V100">
        <v>847</v>
      </c>
      <c r="W100">
        <v>371.20000000000005</v>
      </c>
      <c r="X100" s="10">
        <f t="shared" si="10"/>
        <v>21.739975138111184</v>
      </c>
      <c r="Z100" s="12">
        <f t="shared" si="12"/>
        <v>21.739000000000001</v>
      </c>
      <c r="AA100" s="9">
        <f t="shared" si="13"/>
        <v>1</v>
      </c>
      <c r="AB100" s="9">
        <f t="shared" si="14"/>
        <v>1</v>
      </c>
      <c r="AC100" s="9">
        <f t="shared" si="15"/>
        <v>93</v>
      </c>
      <c r="AD100" s="9">
        <f t="shared" si="16"/>
        <v>93</v>
      </c>
      <c r="AE100" s="12">
        <f t="shared" si="17"/>
        <v>21.739000000000001</v>
      </c>
      <c r="AF100" s="9">
        <f t="shared" si="18"/>
        <v>93</v>
      </c>
      <c r="AG100" s="9">
        <v>21.739000000000001</v>
      </c>
      <c r="AH100" s="9">
        <v>93</v>
      </c>
      <c r="AI100" s="9">
        <f t="shared" si="19"/>
        <v>3.079107882475042</v>
      </c>
      <c r="AK100" s="12"/>
      <c r="BE100" s="11"/>
    </row>
    <row r="101" spans="6:57" x14ac:dyDescent="0.3">
      <c r="F101" s="9">
        <v>94</v>
      </c>
      <c r="G101" s="12">
        <v>0.123</v>
      </c>
      <c r="H101" s="9">
        <v>1.61</v>
      </c>
      <c r="I101" s="9">
        <v>0.59599999999999997</v>
      </c>
      <c r="J101" s="9">
        <v>2.8519999999999999</v>
      </c>
      <c r="K101" s="9">
        <v>0.35099999999999998</v>
      </c>
      <c r="L101" s="9">
        <v>0.84799999999999998</v>
      </c>
      <c r="S101" s="9">
        <v>94</v>
      </c>
      <c r="T101" s="9">
        <f t="shared" si="11"/>
        <v>12.3</v>
      </c>
      <c r="V101">
        <v>155</v>
      </c>
      <c r="W101">
        <v>364.40000000000003</v>
      </c>
      <c r="X101" s="10">
        <f t="shared" si="10"/>
        <v>21.539927810962908</v>
      </c>
      <c r="Z101" s="12">
        <f t="shared" si="12"/>
        <v>21.539000000000001</v>
      </c>
      <c r="AA101" s="9">
        <f t="shared" si="13"/>
        <v>1</v>
      </c>
      <c r="AB101" s="9">
        <f t="shared" si="14"/>
        <v>1</v>
      </c>
      <c r="AC101" s="9">
        <f t="shared" si="15"/>
        <v>94</v>
      </c>
      <c r="AD101" s="9">
        <f t="shared" si="16"/>
        <v>94</v>
      </c>
      <c r="AE101" s="12">
        <f t="shared" si="17"/>
        <v>21.539000000000001</v>
      </c>
      <c r="AF101" s="9">
        <f t="shared" si="18"/>
        <v>94</v>
      </c>
      <c r="AG101" s="9">
        <v>21.539000000000001</v>
      </c>
      <c r="AH101" s="9">
        <v>94</v>
      </c>
      <c r="AI101" s="9">
        <f t="shared" si="19"/>
        <v>3.069865245395218</v>
      </c>
      <c r="AK101" s="12"/>
      <c r="BE101" s="11"/>
    </row>
    <row r="102" spans="6:57" x14ac:dyDescent="0.3">
      <c r="F102" s="9">
        <v>95</v>
      </c>
      <c r="G102" s="12">
        <v>2.734</v>
      </c>
      <c r="H102" s="9">
        <v>11.202</v>
      </c>
      <c r="I102" s="9">
        <v>0.27400000000000002</v>
      </c>
      <c r="J102" s="9">
        <v>8.0129999999999999</v>
      </c>
      <c r="K102" s="9">
        <v>0.125</v>
      </c>
      <c r="L102" s="9">
        <v>0.79800000000000004</v>
      </c>
      <c r="S102" s="9">
        <v>95</v>
      </c>
      <c r="T102" s="9">
        <f t="shared" si="11"/>
        <v>273.39999999999998</v>
      </c>
      <c r="V102">
        <v>98</v>
      </c>
      <c r="W102">
        <v>361.7</v>
      </c>
      <c r="X102" s="10">
        <f t="shared" si="10"/>
        <v>21.459980040314772</v>
      </c>
      <c r="Z102" s="12">
        <f t="shared" si="12"/>
        <v>21.459</v>
      </c>
      <c r="AA102" s="9">
        <f t="shared" si="13"/>
        <v>1</v>
      </c>
      <c r="AB102" s="9">
        <f t="shared" si="14"/>
        <v>1</v>
      </c>
      <c r="AC102" s="9">
        <f t="shared" si="15"/>
        <v>95</v>
      </c>
      <c r="AD102" s="9">
        <f t="shared" si="16"/>
        <v>95</v>
      </c>
      <c r="AE102" s="12">
        <f t="shared" si="17"/>
        <v>21.459</v>
      </c>
      <c r="AF102" s="9">
        <f t="shared" si="18"/>
        <v>95</v>
      </c>
      <c r="AG102" s="9">
        <v>21.459</v>
      </c>
      <c r="AH102" s="9">
        <v>95</v>
      </c>
      <c r="AI102" s="9">
        <f t="shared" si="19"/>
        <v>3.0661441377943564</v>
      </c>
      <c r="AK102" s="12"/>
      <c r="BE102" s="11"/>
    </row>
    <row r="103" spans="6:57" x14ac:dyDescent="0.3">
      <c r="F103" s="9">
        <v>96</v>
      </c>
      <c r="G103" s="12">
        <v>3.9E-2</v>
      </c>
      <c r="H103" s="9">
        <v>0.71299999999999997</v>
      </c>
      <c r="I103" s="9">
        <v>0.96</v>
      </c>
      <c r="J103" s="9">
        <v>1.5109999999999999</v>
      </c>
      <c r="K103" s="9">
        <v>0.66200000000000003</v>
      </c>
      <c r="L103" s="9">
        <v>0.89900000000000002</v>
      </c>
      <c r="S103" s="9">
        <v>96</v>
      </c>
      <c r="T103" s="9">
        <f t="shared" si="11"/>
        <v>3.9</v>
      </c>
      <c r="V103">
        <v>247</v>
      </c>
      <c r="W103">
        <v>358.2</v>
      </c>
      <c r="X103" s="10">
        <f t="shared" si="10"/>
        <v>21.355898597908148</v>
      </c>
      <c r="Z103" s="12">
        <f t="shared" si="12"/>
        <v>21.355</v>
      </c>
      <c r="AA103" s="9">
        <f t="shared" si="13"/>
        <v>1</v>
      </c>
      <c r="AB103" s="9">
        <f t="shared" si="14"/>
        <v>1</v>
      </c>
      <c r="AC103" s="9">
        <f t="shared" si="15"/>
        <v>96</v>
      </c>
      <c r="AD103" s="9">
        <f t="shared" si="16"/>
        <v>96</v>
      </c>
      <c r="AE103" s="12">
        <f t="shared" si="17"/>
        <v>21.355</v>
      </c>
      <c r="AF103" s="9">
        <f t="shared" si="18"/>
        <v>96</v>
      </c>
      <c r="AG103" s="9">
        <v>21.355</v>
      </c>
      <c r="AH103" s="9">
        <v>96</v>
      </c>
      <c r="AI103" s="9">
        <f t="shared" si="19"/>
        <v>3.0612859042934297</v>
      </c>
      <c r="AK103" s="12"/>
      <c r="BE103" s="11"/>
    </row>
    <row r="104" spans="6:57" x14ac:dyDescent="0.3">
      <c r="F104" s="9">
        <v>97</v>
      </c>
      <c r="G104" s="12">
        <v>4.4999999999999998E-2</v>
      </c>
      <c r="H104" s="9">
        <v>0.79300000000000004</v>
      </c>
      <c r="I104" s="9">
        <v>0.90300000000000002</v>
      </c>
      <c r="J104" s="9">
        <v>1.3360000000000001</v>
      </c>
      <c r="K104" s="9">
        <v>0.749</v>
      </c>
      <c r="L104" s="9">
        <v>0.84699999999999998</v>
      </c>
      <c r="S104" s="9">
        <v>97</v>
      </c>
      <c r="T104" s="9">
        <f t="shared" si="11"/>
        <v>4.5</v>
      </c>
      <c r="V104">
        <v>251</v>
      </c>
      <c r="W104">
        <v>355.3</v>
      </c>
      <c r="X104" s="10">
        <f t="shared" si="10"/>
        <v>21.269273853246691</v>
      </c>
      <c r="Z104" s="12">
        <f t="shared" si="12"/>
        <v>21.268999999999998</v>
      </c>
      <c r="AA104" s="9">
        <f t="shared" si="13"/>
        <v>1</v>
      </c>
      <c r="AB104" s="9">
        <f t="shared" si="14"/>
        <v>1</v>
      </c>
      <c r="AC104" s="9">
        <f t="shared" si="15"/>
        <v>97</v>
      </c>
      <c r="AD104" s="9">
        <f t="shared" si="16"/>
        <v>97</v>
      </c>
      <c r="AE104" s="12">
        <f t="shared" si="17"/>
        <v>21.268999999999998</v>
      </c>
      <c r="AF104" s="9">
        <f t="shared" si="18"/>
        <v>97</v>
      </c>
      <c r="AG104" s="9">
        <v>21.268999999999998</v>
      </c>
      <c r="AH104" s="9">
        <v>97</v>
      </c>
      <c r="AI104" s="9">
        <f t="shared" si="19"/>
        <v>3.0572506135324078</v>
      </c>
      <c r="AK104" s="12"/>
      <c r="BE104" s="11"/>
    </row>
    <row r="105" spans="6:57" x14ac:dyDescent="0.3">
      <c r="F105" s="9">
        <v>98</v>
      </c>
      <c r="G105" s="12">
        <v>3.617</v>
      </c>
      <c r="H105" s="9">
        <v>8.1639999999999997</v>
      </c>
      <c r="I105" s="9">
        <v>0.68200000000000005</v>
      </c>
      <c r="J105" s="9">
        <v>1.96</v>
      </c>
      <c r="K105" s="9">
        <v>0.51</v>
      </c>
      <c r="L105" s="9">
        <v>0.95599999999999996</v>
      </c>
      <c r="S105" s="9">
        <v>98</v>
      </c>
      <c r="T105" s="9">
        <f t="shared" si="11"/>
        <v>361.7</v>
      </c>
      <c r="V105">
        <v>296</v>
      </c>
      <c r="W105">
        <v>340.09999999999997</v>
      </c>
      <c r="X105" s="10">
        <f t="shared" si="10"/>
        <v>20.809343314108421</v>
      </c>
      <c r="Z105" s="12">
        <f t="shared" si="12"/>
        <v>20.809000000000001</v>
      </c>
      <c r="AA105" s="9">
        <f t="shared" si="13"/>
        <v>1</v>
      </c>
      <c r="AB105" s="9">
        <f t="shared" si="14"/>
        <v>1</v>
      </c>
      <c r="AC105" s="9">
        <f t="shared" si="15"/>
        <v>98</v>
      </c>
      <c r="AD105" s="9">
        <f t="shared" si="16"/>
        <v>98</v>
      </c>
      <c r="AE105" s="12">
        <f t="shared" si="17"/>
        <v>20.809000000000001</v>
      </c>
      <c r="AF105" s="9">
        <f t="shared" si="18"/>
        <v>98</v>
      </c>
      <c r="AG105" s="9">
        <v>20.809000000000001</v>
      </c>
      <c r="AH105" s="9">
        <v>98</v>
      </c>
      <c r="AI105" s="9">
        <f t="shared" si="19"/>
        <v>3.0353855854306424</v>
      </c>
      <c r="AK105" s="12"/>
      <c r="BE105" s="11"/>
    </row>
    <row r="106" spans="6:57" x14ac:dyDescent="0.3">
      <c r="F106" s="9">
        <v>99</v>
      </c>
      <c r="G106" s="12">
        <v>0.05</v>
      </c>
      <c r="H106" s="9">
        <v>0.86399999999999999</v>
      </c>
      <c r="I106" s="9">
        <v>0.84499999999999997</v>
      </c>
      <c r="J106" s="9">
        <v>1.8109999999999999</v>
      </c>
      <c r="K106" s="9">
        <v>0.55200000000000005</v>
      </c>
      <c r="L106" s="9">
        <v>0.87</v>
      </c>
      <c r="S106" s="9">
        <v>99</v>
      </c>
      <c r="T106" s="9">
        <f t="shared" si="11"/>
        <v>5</v>
      </c>
      <c r="V106">
        <v>120</v>
      </c>
      <c r="W106">
        <v>337</v>
      </c>
      <c r="X106" s="10">
        <f t="shared" si="10"/>
        <v>20.71428798138497</v>
      </c>
      <c r="Z106" s="12">
        <f t="shared" si="12"/>
        <v>20.713999999999999</v>
      </c>
      <c r="AA106" s="9">
        <f t="shared" si="13"/>
        <v>1</v>
      </c>
      <c r="AB106" s="9">
        <f t="shared" si="14"/>
        <v>1</v>
      </c>
      <c r="AC106" s="9">
        <f t="shared" si="15"/>
        <v>99</v>
      </c>
      <c r="AD106" s="9">
        <f t="shared" si="16"/>
        <v>99</v>
      </c>
      <c r="AE106" s="12">
        <f t="shared" si="17"/>
        <v>20.713999999999999</v>
      </c>
      <c r="AF106" s="9">
        <f t="shared" si="18"/>
        <v>99</v>
      </c>
      <c r="AG106" s="9">
        <v>20.713999999999999</v>
      </c>
      <c r="AH106" s="9">
        <v>99</v>
      </c>
      <c r="AI106" s="9">
        <f t="shared" si="19"/>
        <v>3.0308098001666872</v>
      </c>
      <c r="AK106" s="12"/>
      <c r="BE106" s="11"/>
    </row>
    <row r="107" spans="6:57" x14ac:dyDescent="0.3">
      <c r="F107" s="9">
        <v>100</v>
      </c>
      <c r="G107" s="12">
        <v>0.93500000000000005</v>
      </c>
      <c r="H107" s="9">
        <v>4.0960000000000001</v>
      </c>
      <c r="I107" s="9">
        <v>0.7</v>
      </c>
      <c r="J107" s="9">
        <v>1.909</v>
      </c>
      <c r="K107" s="9">
        <v>0.52400000000000002</v>
      </c>
      <c r="L107" s="9">
        <v>0.91400000000000003</v>
      </c>
      <c r="S107" s="9">
        <v>100</v>
      </c>
      <c r="T107" s="9">
        <f t="shared" si="11"/>
        <v>93.5</v>
      </c>
      <c r="V107">
        <v>173</v>
      </c>
      <c r="W107">
        <v>332.8</v>
      </c>
      <c r="X107" s="10">
        <f t="shared" si="10"/>
        <v>20.584803144258199</v>
      </c>
      <c r="Z107" s="12">
        <f t="shared" si="12"/>
        <v>20.584</v>
      </c>
      <c r="AA107" s="9">
        <f t="shared" si="13"/>
        <v>1</v>
      </c>
      <c r="AB107" s="9">
        <f t="shared" si="14"/>
        <v>1</v>
      </c>
      <c r="AC107" s="9">
        <f t="shared" si="15"/>
        <v>100</v>
      </c>
      <c r="AD107" s="9">
        <f t="shared" si="16"/>
        <v>100</v>
      </c>
      <c r="AE107" s="12">
        <f t="shared" si="17"/>
        <v>20.584</v>
      </c>
      <c r="AF107" s="9">
        <f t="shared" si="18"/>
        <v>100</v>
      </c>
      <c r="AG107" s="9">
        <v>20.584</v>
      </c>
      <c r="AH107" s="9">
        <v>100</v>
      </c>
      <c r="AI107" s="9">
        <f t="shared" si="19"/>
        <v>3.024514074979443</v>
      </c>
      <c r="AK107" s="12"/>
      <c r="BE107" s="11"/>
    </row>
    <row r="108" spans="6:57" x14ac:dyDescent="0.3">
      <c r="F108" s="9">
        <v>101</v>
      </c>
      <c r="G108" s="12">
        <v>2.569</v>
      </c>
      <c r="H108" s="9">
        <v>10.135999999999999</v>
      </c>
      <c r="I108" s="9">
        <v>0.314</v>
      </c>
      <c r="J108" s="9">
        <v>3.6989999999999998</v>
      </c>
      <c r="K108" s="9">
        <v>0.27</v>
      </c>
      <c r="L108" s="9">
        <v>0.76</v>
      </c>
      <c r="S108" s="9">
        <v>101</v>
      </c>
      <c r="T108" s="9">
        <f t="shared" si="11"/>
        <v>256.89999999999998</v>
      </c>
      <c r="V108">
        <v>980</v>
      </c>
      <c r="W108">
        <v>327.8</v>
      </c>
      <c r="X108" s="10">
        <f t="shared" si="10"/>
        <v>20.429584498079894</v>
      </c>
      <c r="Z108" s="12">
        <f t="shared" si="12"/>
        <v>20.428999999999998</v>
      </c>
      <c r="AA108" s="9">
        <f t="shared" si="13"/>
        <v>1</v>
      </c>
      <c r="AB108" s="9">
        <f t="shared" si="14"/>
        <v>1</v>
      </c>
      <c r="AC108" s="9">
        <f t="shared" si="15"/>
        <v>101</v>
      </c>
      <c r="AD108" s="9">
        <f t="shared" si="16"/>
        <v>101</v>
      </c>
      <c r="AE108" s="12">
        <f t="shared" si="17"/>
        <v>20.428999999999998</v>
      </c>
      <c r="AF108" s="9">
        <f t="shared" si="18"/>
        <v>101</v>
      </c>
      <c r="AG108" s="9">
        <v>20.428999999999998</v>
      </c>
      <c r="AH108" s="9">
        <v>101</v>
      </c>
      <c r="AI108" s="9">
        <f t="shared" si="19"/>
        <v>3.0169554600055162</v>
      </c>
      <c r="AK108" s="12"/>
      <c r="BE108" s="11"/>
    </row>
    <row r="109" spans="6:57" x14ac:dyDescent="0.3">
      <c r="F109" s="9">
        <v>102</v>
      </c>
      <c r="G109" s="12">
        <v>0.16200000000000001</v>
      </c>
      <c r="H109" s="9">
        <v>1.772</v>
      </c>
      <c r="I109" s="9">
        <v>0.64700000000000002</v>
      </c>
      <c r="J109" s="9">
        <v>2.6890000000000001</v>
      </c>
      <c r="K109" s="9">
        <v>0.372</v>
      </c>
      <c r="L109" s="9">
        <v>0.89</v>
      </c>
      <c r="S109" s="9">
        <v>102</v>
      </c>
      <c r="T109" s="9">
        <f t="shared" si="11"/>
        <v>16.2</v>
      </c>
      <c r="V109">
        <v>440</v>
      </c>
      <c r="W109">
        <v>326.3</v>
      </c>
      <c r="X109" s="10">
        <f t="shared" si="10"/>
        <v>20.382788411968651</v>
      </c>
      <c r="Z109" s="12">
        <f t="shared" si="12"/>
        <v>20.382000000000001</v>
      </c>
      <c r="AA109" s="9">
        <f t="shared" si="13"/>
        <v>1</v>
      </c>
      <c r="AB109" s="9">
        <f t="shared" si="14"/>
        <v>1</v>
      </c>
      <c r="AC109" s="9">
        <f t="shared" si="15"/>
        <v>102</v>
      </c>
      <c r="AD109" s="9">
        <f t="shared" si="16"/>
        <v>102</v>
      </c>
      <c r="AE109" s="12">
        <f t="shared" si="17"/>
        <v>20.382000000000001</v>
      </c>
      <c r="AF109" s="9">
        <f t="shared" si="18"/>
        <v>102</v>
      </c>
      <c r="AG109" s="9">
        <v>20.382000000000001</v>
      </c>
      <c r="AH109" s="9">
        <v>102</v>
      </c>
      <c r="AI109" s="9">
        <f t="shared" si="19"/>
        <v>3.014652158406502</v>
      </c>
      <c r="AK109" s="12"/>
      <c r="BE109" s="11"/>
    </row>
    <row r="110" spans="6:57" x14ac:dyDescent="0.3">
      <c r="F110" s="9">
        <v>103</v>
      </c>
      <c r="G110" s="12">
        <v>4.3220000000000001</v>
      </c>
      <c r="H110" s="9">
        <v>9.6839999999999993</v>
      </c>
      <c r="I110" s="9">
        <v>0.57899999999999996</v>
      </c>
      <c r="J110" s="9">
        <v>1.653</v>
      </c>
      <c r="K110" s="9">
        <v>0.60499999999999998</v>
      </c>
      <c r="L110" s="9">
        <v>0.86399999999999999</v>
      </c>
      <c r="S110" s="9">
        <v>103</v>
      </c>
      <c r="T110" s="9">
        <f t="shared" si="11"/>
        <v>432.2</v>
      </c>
      <c r="V110">
        <v>363</v>
      </c>
      <c r="W110">
        <v>325.8</v>
      </c>
      <c r="X110" s="10">
        <f t="shared" si="10"/>
        <v>20.367165823322498</v>
      </c>
      <c r="Z110" s="12">
        <f t="shared" si="12"/>
        <v>20.367000000000001</v>
      </c>
      <c r="AA110" s="9">
        <f t="shared" si="13"/>
        <v>1</v>
      </c>
      <c r="AB110" s="9">
        <f t="shared" si="14"/>
        <v>1</v>
      </c>
      <c r="AC110" s="9">
        <f t="shared" si="15"/>
        <v>103</v>
      </c>
      <c r="AD110" s="9">
        <f t="shared" si="16"/>
        <v>103</v>
      </c>
      <c r="AE110" s="12">
        <f t="shared" si="17"/>
        <v>20.367000000000001</v>
      </c>
      <c r="AF110" s="9">
        <f t="shared" si="18"/>
        <v>103</v>
      </c>
      <c r="AG110" s="9">
        <v>20.367000000000001</v>
      </c>
      <c r="AH110" s="9">
        <v>103</v>
      </c>
      <c r="AI110" s="9">
        <f t="shared" si="19"/>
        <v>3.0139159439876195</v>
      </c>
      <c r="AK110" s="12"/>
      <c r="BE110" s="11"/>
    </row>
    <row r="111" spans="6:57" x14ac:dyDescent="0.3">
      <c r="F111" s="9">
        <v>104</v>
      </c>
      <c r="G111" s="12">
        <v>0.39100000000000001</v>
      </c>
      <c r="H111" s="9">
        <v>2.645</v>
      </c>
      <c r="I111" s="9">
        <v>0.70299999999999996</v>
      </c>
      <c r="J111" s="9">
        <v>1.7370000000000001</v>
      </c>
      <c r="K111" s="9">
        <v>0.57599999999999996</v>
      </c>
      <c r="L111" s="9">
        <v>0.90700000000000003</v>
      </c>
      <c r="S111" s="9">
        <v>104</v>
      </c>
      <c r="T111" s="9">
        <f t="shared" si="11"/>
        <v>39.1</v>
      </c>
      <c r="V111">
        <v>110</v>
      </c>
      <c r="W111">
        <v>324</v>
      </c>
      <c r="X111" s="10">
        <f t="shared" si="10"/>
        <v>20.310825007719227</v>
      </c>
      <c r="Z111" s="12">
        <f t="shared" si="12"/>
        <v>20.309999999999999</v>
      </c>
      <c r="AA111" s="9">
        <f t="shared" si="13"/>
        <v>1</v>
      </c>
      <c r="AB111" s="9">
        <f t="shared" si="14"/>
        <v>1</v>
      </c>
      <c r="AC111" s="9">
        <f t="shared" si="15"/>
        <v>104</v>
      </c>
      <c r="AD111" s="9">
        <f t="shared" si="16"/>
        <v>104</v>
      </c>
      <c r="AE111" s="12">
        <f t="shared" si="17"/>
        <v>20.309999999999999</v>
      </c>
      <c r="AF111" s="9">
        <f t="shared" si="18"/>
        <v>104</v>
      </c>
      <c r="AG111" s="9">
        <v>20.309999999999999</v>
      </c>
      <c r="AH111" s="9">
        <v>104</v>
      </c>
      <c r="AI111" s="9">
        <f t="shared" si="19"/>
        <v>3.0111133755922932</v>
      </c>
      <c r="AK111" s="12"/>
      <c r="BE111" s="11"/>
    </row>
    <row r="112" spans="6:57" x14ac:dyDescent="0.3">
      <c r="F112" s="9">
        <v>105</v>
      </c>
      <c r="G112" s="12">
        <v>0.67400000000000004</v>
      </c>
      <c r="H112" s="9">
        <v>3.8540000000000001</v>
      </c>
      <c r="I112" s="9">
        <v>0.56999999999999995</v>
      </c>
      <c r="J112" s="9">
        <v>2.238</v>
      </c>
      <c r="K112" s="9">
        <v>0.44700000000000001</v>
      </c>
      <c r="L112" s="9">
        <v>0.78700000000000003</v>
      </c>
      <c r="S112" s="9">
        <v>105</v>
      </c>
      <c r="T112" s="9">
        <f t="shared" si="11"/>
        <v>67.400000000000006</v>
      </c>
      <c r="V112">
        <v>564</v>
      </c>
      <c r="W112">
        <v>318.60000000000002</v>
      </c>
      <c r="X112" s="10">
        <f t="shared" si="10"/>
        <v>20.140856956758888</v>
      </c>
      <c r="Z112" s="12">
        <f t="shared" si="12"/>
        <v>20.14</v>
      </c>
      <c r="AA112" s="9">
        <f t="shared" si="13"/>
        <v>1</v>
      </c>
      <c r="AB112" s="9">
        <f t="shared" si="14"/>
        <v>1</v>
      </c>
      <c r="AC112" s="9">
        <f t="shared" si="15"/>
        <v>105</v>
      </c>
      <c r="AD112" s="9">
        <f t="shared" si="16"/>
        <v>105</v>
      </c>
      <c r="AE112" s="12">
        <f t="shared" si="17"/>
        <v>20.14</v>
      </c>
      <c r="AF112" s="9">
        <f t="shared" si="18"/>
        <v>105</v>
      </c>
      <c r="AG112" s="9">
        <v>20.14</v>
      </c>
      <c r="AH112" s="9">
        <v>105</v>
      </c>
      <c r="AI112" s="9">
        <f t="shared" si="19"/>
        <v>3.0027078872904163</v>
      </c>
      <c r="AK112" s="12"/>
      <c r="BE112" s="11"/>
    </row>
    <row r="113" spans="6:57" x14ac:dyDescent="0.3">
      <c r="F113" s="9">
        <v>106</v>
      </c>
      <c r="G113" s="12">
        <v>8.3000000000000004E-2</v>
      </c>
      <c r="H113" s="9">
        <v>1.339</v>
      </c>
      <c r="I113" s="9">
        <v>0.57999999999999996</v>
      </c>
      <c r="J113" s="9">
        <v>3.129</v>
      </c>
      <c r="K113" s="9">
        <v>0.32</v>
      </c>
      <c r="L113" s="9">
        <v>0.83</v>
      </c>
      <c r="S113" s="9">
        <v>106</v>
      </c>
      <c r="T113" s="9">
        <f t="shared" si="11"/>
        <v>8.3000000000000007</v>
      </c>
      <c r="V113">
        <v>544</v>
      </c>
      <c r="W113">
        <v>317.8</v>
      </c>
      <c r="X113" s="10">
        <f t="shared" si="10"/>
        <v>20.115554362652666</v>
      </c>
      <c r="Z113" s="12">
        <f t="shared" si="12"/>
        <v>20.114999999999998</v>
      </c>
      <c r="AA113" s="9">
        <f t="shared" si="13"/>
        <v>1</v>
      </c>
      <c r="AB113" s="9">
        <f t="shared" si="14"/>
        <v>1</v>
      </c>
      <c r="AC113" s="9">
        <f t="shared" si="15"/>
        <v>106</v>
      </c>
      <c r="AD113" s="9">
        <f t="shared" si="16"/>
        <v>106</v>
      </c>
      <c r="AE113" s="12">
        <f t="shared" si="17"/>
        <v>20.114999999999998</v>
      </c>
      <c r="AF113" s="9">
        <f t="shared" si="18"/>
        <v>106</v>
      </c>
      <c r="AG113" s="9">
        <v>20.114999999999998</v>
      </c>
      <c r="AH113" s="9">
        <v>106</v>
      </c>
      <c r="AI113" s="9">
        <f t="shared" si="19"/>
        <v>3.0014658054017516</v>
      </c>
      <c r="AK113" s="12"/>
      <c r="BE113" s="11"/>
    </row>
    <row r="114" spans="6:57" x14ac:dyDescent="0.3">
      <c r="F114" s="9">
        <v>107</v>
      </c>
      <c r="G114" s="12">
        <v>54.536000000000001</v>
      </c>
      <c r="H114" s="9">
        <v>38.320999999999998</v>
      </c>
      <c r="I114" s="9">
        <v>0.46700000000000003</v>
      </c>
      <c r="J114" s="9">
        <v>2.093</v>
      </c>
      <c r="K114" s="9">
        <v>0.47799999999999998</v>
      </c>
      <c r="L114" s="9">
        <v>0.80800000000000005</v>
      </c>
      <c r="S114" s="9">
        <v>107</v>
      </c>
      <c r="T114" s="9">
        <f t="shared" si="11"/>
        <v>5453.6</v>
      </c>
      <c r="V114">
        <v>763</v>
      </c>
      <c r="W114">
        <v>313.5</v>
      </c>
      <c r="X114" s="10">
        <f t="shared" si="10"/>
        <v>19.979003910967972</v>
      </c>
      <c r="Z114" s="12">
        <f t="shared" si="12"/>
        <v>19.978999999999999</v>
      </c>
      <c r="AA114" s="9">
        <f t="shared" si="13"/>
        <v>1</v>
      </c>
      <c r="AB114" s="9">
        <f t="shared" si="14"/>
        <v>1</v>
      </c>
      <c r="AC114" s="9">
        <f t="shared" si="15"/>
        <v>107</v>
      </c>
      <c r="AD114" s="9">
        <f t="shared" si="16"/>
        <v>107</v>
      </c>
      <c r="AE114" s="12">
        <f t="shared" si="17"/>
        <v>19.978999999999999</v>
      </c>
      <c r="AF114" s="9">
        <f t="shared" si="18"/>
        <v>107</v>
      </c>
      <c r="AG114" s="9">
        <v>19.978999999999999</v>
      </c>
      <c r="AH114" s="9">
        <v>107</v>
      </c>
      <c r="AI114" s="9">
        <f t="shared" si="19"/>
        <v>2.9946817219178117</v>
      </c>
      <c r="AK114" s="12"/>
      <c r="BE114" s="11"/>
    </row>
    <row r="115" spans="6:57" x14ac:dyDescent="0.3">
      <c r="F115" s="9">
        <v>108</v>
      </c>
      <c r="G115" s="12">
        <v>0.56200000000000006</v>
      </c>
      <c r="H115" s="9">
        <v>3.512</v>
      </c>
      <c r="I115" s="9">
        <v>0.57299999999999995</v>
      </c>
      <c r="J115" s="9">
        <v>1.98</v>
      </c>
      <c r="K115" s="9">
        <v>0.505</v>
      </c>
      <c r="L115" s="9">
        <v>0.84899999999999998</v>
      </c>
      <c r="S115" s="9">
        <v>108</v>
      </c>
      <c r="T115" s="9">
        <f t="shared" si="11"/>
        <v>56.2</v>
      </c>
      <c r="V115">
        <v>795</v>
      </c>
      <c r="W115">
        <v>309.7</v>
      </c>
      <c r="X115" s="10">
        <f t="shared" si="10"/>
        <v>19.857549874153154</v>
      </c>
      <c r="Z115" s="12">
        <f t="shared" si="12"/>
        <v>19.856999999999999</v>
      </c>
      <c r="AA115" s="9">
        <f t="shared" si="13"/>
        <v>1</v>
      </c>
      <c r="AB115" s="9">
        <f t="shared" si="14"/>
        <v>1</v>
      </c>
      <c r="AC115" s="9">
        <f t="shared" si="15"/>
        <v>108</v>
      </c>
      <c r="AD115" s="9">
        <f t="shared" si="16"/>
        <v>108</v>
      </c>
      <c r="AE115" s="12">
        <f t="shared" si="17"/>
        <v>19.856999999999999</v>
      </c>
      <c r="AF115" s="9">
        <f t="shared" si="18"/>
        <v>108</v>
      </c>
      <c r="AG115" s="9">
        <v>19.856999999999999</v>
      </c>
      <c r="AH115" s="9">
        <v>108</v>
      </c>
      <c r="AI115" s="9">
        <f t="shared" si="19"/>
        <v>2.9885565898048956</v>
      </c>
      <c r="AK115" s="12"/>
      <c r="BE115" s="11"/>
    </row>
    <row r="116" spans="6:57" x14ac:dyDescent="0.3">
      <c r="F116" s="9">
        <v>109</v>
      </c>
      <c r="G116" s="12">
        <v>7.2999999999999995E-2</v>
      </c>
      <c r="H116" s="9">
        <v>1.3089999999999999</v>
      </c>
      <c r="I116" s="9">
        <v>0.53300000000000003</v>
      </c>
      <c r="J116" s="9">
        <v>3.4279999999999999</v>
      </c>
      <c r="K116" s="9">
        <v>0.29199999999999998</v>
      </c>
      <c r="L116" s="9">
        <v>0.82299999999999995</v>
      </c>
      <c r="S116" s="9">
        <v>109</v>
      </c>
      <c r="T116" s="9">
        <f t="shared" si="11"/>
        <v>7.3</v>
      </c>
      <c r="V116">
        <v>744</v>
      </c>
      <c r="W116">
        <v>309.60000000000002</v>
      </c>
      <c r="X116" s="10">
        <f t="shared" si="10"/>
        <v>19.854343682177117</v>
      </c>
      <c r="Z116" s="12">
        <f t="shared" si="12"/>
        <v>19.853999999999999</v>
      </c>
      <c r="AA116" s="9">
        <f t="shared" si="13"/>
        <v>1</v>
      </c>
      <c r="AB116" s="9">
        <f t="shared" si="14"/>
        <v>1</v>
      </c>
      <c r="AC116" s="9">
        <f t="shared" si="15"/>
        <v>109</v>
      </c>
      <c r="AD116" s="9">
        <f t="shared" si="16"/>
        <v>109</v>
      </c>
      <c r="AE116" s="12">
        <f t="shared" si="17"/>
        <v>19.853999999999999</v>
      </c>
      <c r="AF116" s="9">
        <f t="shared" si="18"/>
        <v>109</v>
      </c>
      <c r="AG116" s="9">
        <v>19.853999999999999</v>
      </c>
      <c r="AH116" s="9">
        <v>109</v>
      </c>
      <c r="AI116" s="9">
        <f t="shared" si="19"/>
        <v>2.9884054981675301</v>
      </c>
      <c r="AK116" s="12"/>
      <c r="BE116" s="11"/>
    </row>
    <row r="117" spans="6:57" x14ac:dyDescent="0.3">
      <c r="F117" s="9">
        <v>110</v>
      </c>
      <c r="G117" s="12">
        <v>3.24</v>
      </c>
      <c r="H117" s="9">
        <v>10.766</v>
      </c>
      <c r="I117" s="9">
        <v>0.35099999999999998</v>
      </c>
      <c r="J117" s="9">
        <v>3.5339999999999998</v>
      </c>
      <c r="K117" s="9">
        <v>0.28299999999999997</v>
      </c>
      <c r="L117" s="9">
        <v>0.70099999999999996</v>
      </c>
      <c r="S117" s="9">
        <v>110</v>
      </c>
      <c r="T117" s="9">
        <f t="shared" si="11"/>
        <v>324</v>
      </c>
      <c r="V117">
        <v>734</v>
      </c>
      <c r="W117">
        <v>304.09999999999997</v>
      </c>
      <c r="X117" s="10">
        <f t="shared" si="10"/>
        <v>19.677198620585273</v>
      </c>
      <c r="Z117" s="12">
        <f t="shared" si="12"/>
        <v>19.677</v>
      </c>
      <c r="AA117" s="9">
        <f t="shared" si="13"/>
        <v>1</v>
      </c>
      <c r="AB117" s="9">
        <f t="shared" si="14"/>
        <v>1</v>
      </c>
      <c r="AC117" s="9">
        <f t="shared" si="15"/>
        <v>110</v>
      </c>
      <c r="AD117" s="9">
        <f t="shared" si="16"/>
        <v>110</v>
      </c>
      <c r="AE117" s="12">
        <f t="shared" si="17"/>
        <v>19.677</v>
      </c>
      <c r="AF117" s="9">
        <f t="shared" si="18"/>
        <v>110</v>
      </c>
      <c r="AG117" s="9">
        <v>19.677</v>
      </c>
      <c r="AH117" s="9">
        <v>110</v>
      </c>
      <c r="AI117" s="9">
        <f t="shared" si="19"/>
        <v>2.9794504409797082</v>
      </c>
      <c r="AK117" s="12"/>
      <c r="BE117" s="11"/>
    </row>
    <row r="118" spans="6:57" x14ac:dyDescent="0.3">
      <c r="F118" s="9">
        <v>111</v>
      </c>
      <c r="G118" s="12">
        <v>0.50700000000000001</v>
      </c>
      <c r="H118" s="9">
        <v>3.04</v>
      </c>
      <c r="I118" s="9">
        <v>0.68899999999999995</v>
      </c>
      <c r="J118" s="9">
        <v>1.9119999999999999</v>
      </c>
      <c r="K118" s="9">
        <v>0.52300000000000002</v>
      </c>
      <c r="L118" s="9">
        <v>0.91</v>
      </c>
      <c r="S118" s="9">
        <v>111</v>
      </c>
      <c r="T118" s="9">
        <f t="shared" si="11"/>
        <v>50.7</v>
      </c>
      <c r="V118">
        <v>164</v>
      </c>
      <c r="W118">
        <v>300.3</v>
      </c>
      <c r="X118" s="10">
        <f t="shared" si="10"/>
        <v>19.553870084563041</v>
      </c>
      <c r="Z118" s="12">
        <f t="shared" si="12"/>
        <v>19.553000000000001</v>
      </c>
      <c r="AA118" s="9">
        <f t="shared" si="13"/>
        <v>1</v>
      </c>
      <c r="AB118" s="9">
        <f t="shared" si="14"/>
        <v>1</v>
      </c>
      <c r="AC118" s="9">
        <f t="shared" si="15"/>
        <v>111</v>
      </c>
      <c r="AD118" s="9">
        <f t="shared" si="16"/>
        <v>111</v>
      </c>
      <c r="AE118" s="12">
        <f t="shared" si="17"/>
        <v>19.553000000000001</v>
      </c>
      <c r="AF118" s="9">
        <f t="shared" si="18"/>
        <v>111</v>
      </c>
      <c r="AG118" s="9">
        <v>19.553000000000001</v>
      </c>
      <c r="AH118" s="9">
        <v>111</v>
      </c>
      <c r="AI118" s="9">
        <f t="shared" si="19"/>
        <v>2.9731287273441378</v>
      </c>
      <c r="AK118" s="12"/>
      <c r="BE118" s="11"/>
    </row>
    <row r="119" spans="6:57" x14ac:dyDescent="0.3">
      <c r="F119" s="9">
        <v>112</v>
      </c>
      <c r="G119" s="12">
        <v>0.222</v>
      </c>
      <c r="H119" s="9">
        <v>1.7809999999999999</v>
      </c>
      <c r="I119" s="9">
        <v>0.88</v>
      </c>
      <c r="J119" s="9">
        <v>1.0820000000000001</v>
      </c>
      <c r="K119" s="9">
        <v>0.92400000000000004</v>
      </c>
      <c r="L119" s="9">
        <v>0.92400000000000004</v>
      </c>
      <c r="S119" s="9">
        <v>112</v>
      </c>
      <c r="T119" s="9">
        <f t="shared" si="11"/>
        <v>22.2</v>
      </c>
      <c r="V119">
        <v>872</v>
      </c>
      <c r="W119">
        <v>299.8</v>
      </c>
      <c r="X119" s="10">
        <f t="shared" si="10"/>
        <v>19.537584689812654</v>
      </c>
      <c r="Z119" s="12">
        <f t="shared" si="12"/>
        <v>19.536999999999999</v>
      </c>
      <c r="AA119" s="9">
        <f t="shared" si="13"/>
        <v>1</v>
      </c>
      <c r="AB119" s="9">
        <f t="shared" si="14"/>
        <v>1</v>
      </c>
      <c r="AC119" s="9">
        <f t="shared" si="15"/>
        <v>112</v>
      </c>
      <c r="AD119" s="9">
        <f t="shared" si="16"/>
        <v>112</v>
      </c>
      <c r="AE119" s="12">
        <f t="shared" si="17"/>
        <v>19.536999999999999</v>
      </c>
      <c r="AF119" s="9">
        <f t="shared" si="18"/>
        <v>112</v>
      </c>
      <c r="AG119" s="9">
        <v>19.536999999999999</v>
      </c>
      <c r="AH119" s="9">
        <v>112</v>
      </c>
      <c r="AI119" s="9">
        <f t="shared" si="19"/>
        <v>2.9723101036094985</v>
      </c>
      <c r="AK119" s="12"/>
      <c r="BE119" s="11"/>
    </row>
    <row r="120" spans="6:57" x14ac:dyDescent="0.3">
      <c r="F120" s="9">
        <v>113</v>
      </c>
      <c r="G120" s="12">
        <v>1.0960000000000001</v>
      </c>
      <c r="H120" s="9">
        <v>5.3419999999999996</v>
      </c>
      <c r="I120" s="9">
        <v>0.48299999999999998</v>
      </c>
      <c r="J120" s="9">
        <v>3.9060000000000001</v>
      </c>
      <c r="K120" s="9">
        <v>0.25600000000000001</v>
      </c>
      <c r="L120" s="9">
        <v>0.90100000000000002</v>
      </c>
      <c r="S120" s="9">
        <v>113</v>
      </c>
      <c r="T120" s="9">
        <f t="shared" si="11"/>
        <v>109.60000000000001</v>
      </c>
      <c r="V120">
        <v>515</v>
      </c>
      <c r="W120">
        <v>296.20000000000005</v>
      </c>
      <c r="X120" s="10">
        <f t="shared" si="10"/>
        <v>19.419926703017065</v>
      </c>
      <c r="Z120" s="12">
        <f t="shared" si="12"/>
        <v>19.419</v>
      </c>
      <c r="AA120" s="9">
        <f t="shared" si="13"/>
        <v>1</v>
      </c>
      <c r="AB120" s="9">
        <f t="shared" si="14"/>
        <v>1</v>
      </c>
      <c r="AC120" s="9">
        <f t="shared" si="15"/>
        <v>113</v>
      </c>
      <c r="AD120" s="9">
        <f t="shared" si="16"/>
        <v>113</v>
      </c>
      <c r="AE120" s="12">
        <f t="shared" si="17"/>
        <v>19.419</v>
      </c>
      <c r="AF120" s="9">
        <f t="shared" si="18"/>
        <v>113</v>
      </c>
      <c r="AG120" s="9">
        <v>19.419</v>
      </c>
      <c r="AH120" s="9">
        <v>113</v>
      </c>
      <c r="AI120" s="9">
        <f t="shared" si="19"/>
        <v>2.9662519682314827</v>
      </c>
      <c r="AK120" s="12"/>
      <c r="BE120" s="11"/>
    </row>
    <row r="121" spans="6:57" x14ac:dyDescent="0.3">
      <c r="F121" s="9">
        <v>114</v>
      </c>
      <c r="G121" s="12">
        <v>0.49099999999999999</v>
      </c>
      <c r="H121" s="9">
        <v>3.0489999999999999</v>
      </c>
      <c r="I121" s="9">
        <v>0.66300000000000003</v>
      </c>
      <c r="J121" s="9">
        <v>1.742</v>
      </c>
      <c r="K121" s="9">
        <v>0.57399999999999995</v>
      </c>
      <c r="L121" s="9">
        <v>0.92300000000000004</v>
      </c>
      <c r="S121" s="9">
        <v>114</v>
      </c>
      <c r="T121" s="9">
        <f t="shared" si="11"/>
        <v>49.1</v>
      </c>
      <c r="V121">
        <v>3</v>
      </c>
      <c r="W121">
        <v>294.60000000000002</v>
      </c>
      <c r="X121" s="10">
        <f t="shared" si="10"/>
        <v>19.367404830771182</v>
      </c>
      <c r="Z121" s="12">
        <f t="shared" si="12"/>
        <v>19.367000000000001</v>
      </c>
      <c r="AA121" s="9">
        <f t="shared" si="13"/>
        <v>1</v>
      </c>
      <c r="AB121" s="9">
        <f t="shared" si="14"/>
        <v>1</v>
      </c>
      <c r="AC121" s="9">
        <f t="shared" si="15"/>
        <v>114</v>
      </c>
      <c r="AD121" s="9">
        <f t="shared" si="16"/>
        <v>114</v>
      </c>
      <c r="AE121" s="12">
        <f t="shared" si="17"/>
        <v>19.367000000000001</v>
      </c>
      <c r="AF121" s="9">
        <f t="shared" si="18"/>
        <v>114</v>
      </c>
      <c r="AG121" s="9">
        <v>19.367000000000001</v>
      </c>
      <c r="AH121" s="9">
        <v>114</v>
      </c>
      <c r="AI121" s="9">
        <f t="shared" si="19"/>
        <v>2.963570586745595</v>
      </c>
      <c r="AK121" s="12"/>
      <c r="BE121" s="11"/>
    </row>
    <row r="122" spans="6:57" x14ac:dyDescent="0.3">
      <c r="F122" s="9">
        <v>115</v>
      </c>
      <c r="G122" s="12">
        <v>44.162999999999997</v>
      </c>
      <c r="H122" s="9">
        <v>38.707000000000001</v>
      </c>
      <c r="I122" s="9">
        <v>0.37</v>
      </c>
      <c r="J122" s="9">
        <v>1.44</v>
      </c>
      <c r="K122" s="9">
        <v>0.69499999999999995</v>
      </c>
      <c r="L122" s="9">
        <v>0.77900000000000003</v>
      </c>
      <c r="S122" s="9">
        <v>115</v>
      </c>
      <c r="T122" s="9">
        <f t="shared" si="11"/>
        <v>4416.2999999999993</v>
      </c>
      <c r="V122">
        <v>476</v>
      </c>
      <c r="W122">
        <v>290.39999999999998</v>
      </c>
      <c r="X122" s="10">
        <f t="shared" si="10"/>
        <v>19.228852378420591</v>
      </c>
      <c r="Z122" s="12">
        <f t="shared" si="12"/>
        <v>19.228000000000002</v>
      </c>
      <c r="AA122" s="9">
        <f t="shared" si="13"/>
        <v>1</v>
      </c>
      <c r="AB122" s="9">
        <f t="shared" si="14"/>
        <v>1</v>
      </c>
      <c r="AC122" s="9">
        <f t="shared" si="15"/>
        <v>115</v>
      </c>
      <c r="AD122" s="9">
        <f t="shared" si="16"/>
        <v>115</v>
      </c>
      <c r="AE122" s="12">
        <f t="shared" si="17"/>
        <v>19.228000000000002</v>
      </c>
      <c r="AF122" s="9">
        <f t="shared" si="18"/>
        <v>115</v>
      </c>
      <c r="AG122" s="9">
        <v>19.228000000000002</v>
      </c>
      <c r="AH122" s="9">
        <v>115</v>
      </c>
      <c r="AI122" s="9">
        <f t="shared" si="19"/>
        <v>2.9563675500317141</v>
      </c>
      <c r="AK122" s="12"/>
      <c r="BE122" s="11"/>
    </row>
    <row r="123" spans="6:57" x14ac:dyDescent="0.3">
      <c r="F123" s="9">
        <v>116</v>
      </c>
      <c r="G123" s="12">
        <v>0.86699999999999999</v>
      </c>
      <c r="H123" s="9">
        <v>4.9740000000000002</v>
      </c>
      <c r="I123" s="9">
        <v>0.44</v>
      </c>
      <c r="J123" s="9">
        <v>4.7190000000000003</v>
      </c>
      <c r="K123" s="9">
        <v>0.21199999999999999</v>
      </c>
      <c r="L123" s="9">
        <v>0.92500000000000004</v>
      </c>
      <c r="S123" s="9">
        <v>116</v>
      </c>
      <c r="T123" s="9">
        <f t="shared" si="11"/>
        <v>86.7</v>
      </c>
      <c r="V123">
        <v>124</v>
      </c>
      <c r="W123">
        <v>289.89999999999998</v>
      </c>
      <c r="X123" s="10">
        <f t="shared" si="10"/>
        <v>19.212291482764975</v>
      </c>
      <c r="Z123" s="12">
        <f t="shared" si="12"/>
        <v>19.212</v>
      </c>
      <c r="AA123" s="9">
        <f t="shared" si="13"/>
        <v>1</v>
      </c>
      <c r="AB123" s="9">
        <f t="shared" si="14"/>
        <v>1</v>
      </c>
      <c r="AC123" s="9">
        <f t="shared" si="15"/>
        <v>116</v>
      </c>
      <c r="AD123" s="9">
        <f t="shared" si="16"/>
        <v>116</v>
      </c>
      <c r="AE123" s="12">
        <f t="shared" si="17"/>
        <v>19.212</v>
      </c>
      <c r="AF123" s="9">
        <f t="shared" si="18"/>
        <v>116</v>
      </c>
      <c r="AG123" s="9">
        <v>19.212</v>
      </c>
      <c r="AH123" s="9">
        <v>116</v>
      </c>
      <c r="AI123" s="9">
        <f t="shared" si="19"/>
        <v>2.955535083802578</v>
      </c>
      <c r="AK123" s="12"/>
      <c r="BE123" s="11"/>
    </row>
    <row r="124" spans="6:57" x14ac:dyDescent="0.3">
      <c r="F124" s="9">
        <v>117</v>
      </c>
      <c r="G124" s="12">
        <v>4.7510000000000003</v>
      </c>
      <c r="H124" s="9">
        <v>10.56</v>
      </c>
      <c r="I124" s="9">
        <v>0.53500000000000003</v>
      </c>
      <c r="J124" s="9">
        <v>2.5379999999999998</v>
      </c>
      <c r="K124" s="9">
        <v>0.39400000000000002</v>
      </c>
      <c r="L124" s="9">
        <v>0.90200000000000002</v>
      </c>
      <c r="S124" s="9">
        <v>117</v>
      </c>
      <c r="T124" s="9">
        <f t="shared" si="11"/>
        <v>475.1</v>
      </c>
      <c r="V124">
        <v>204</v>
      </c>
      <c r="W124">
        <v>289.2</v>
      </c>
      <c r="X124" s="10">
        <f t="shared" si="10"/>
        <v>19.189082217172583</v>
      </c>
      <c r="Z124" s="12">
        <f t="shared" si="12"/>
        <v>19.189</v>
      </c>
      <c r="AA124" s="9">
        <f t="shared" si="13"/>
        <v>1</v>
      </c>
      <c r="AB124" s="9">
        <f t="shared" si="14"/>
        <v>1</v>
      </c>
      <c r="AC124" s="9">
        <f t="shared" si="15"/>
        <v>117</v>
      </c>
      <c r="AD124" s="9">
        <f t="shared" si="16"/>
        <v>117</v>
      </c>
      <c r="AE124" s="12">
        <f t="shared" si="17"/>
        <v>19.189</v>
      </c>
      <c r="AF124" s="9">
        <f t="shared" si="18"/>
        <v>117</v>
      </c>
      <c r="AG124" s="9">
        <v>19.189</v>
      </c>
      <c r="AH124" s="9">
        <v>117</v>
      </c>
      <c r="AI124" s="9">
        <f t="shared" si="19"/>
        <v>2.9543371981876052</v>
      </c>
      <c r="AK124" s="12"/>
      <c r="BE124" s="11"/>
    </row>
    <row r="125" spans="6:57" x14ac:dyDescent="0.3">
      <c r="F125" s="9">
        <v>118</v>
      </c>
      <c r="G125" s="12">
        <v>0.10299999999999999</v>
      </c>
      <c r="H125" s="9">
        <v>2.1320000000000001</v>
      </c>
      <c r="I125" s="9">
        <v>0.28399999999999997</v>
      </c>
      <c r="J125" s="9">
        <v>5.9859999999999998</v>
      </c>
      <c r="K125" s="9">
        <v>0.16700000000000001</v>
      </c>
      <c r="L125" s="9">
        <v>0.66900000000000004</v>
      </c>
      <c r="S125" s="9">
        <v>118</v>
      </c>
      <c r="T125" s="9">
        <f t="shared" si="11"/>
        <v>10.299999999999999</v>
      </c>
      <c r="V125">
        <v>925</v>
      </c>
      <c r="W125">
        <v>288.39999999999998</v>
      </c>
      <c r="X125" s="10">
        <f t="shared" si="10"/>
        <v>19.162522921098383</v>
      </c>
      <c r="Z125" s="12">
        <f t="shared" si="12"/>
        <v>19.161999999999999</v>
      </c>
      <c r="AA125" s="9">
        <f t="shared" si="13"/>
        <v>1</v>
      </c>
      <c r="AB125" s="9">
        <f t="shared" si="14"/>
        <v>1</v>
      </c>
      <c r="AC125" s="9">
        <f t="shared" si="15"/>
        <v>118</v>
      </c>
      <c r="AD125" s="9">
        <f t="shared" si="16"/>
        <v>118</v>
      </c>
      <c r="AE125" s="12">
        <f t="shared" si="17"/>
        <v>19.161999999999999</v>
      </c>
      <c r="AF125" s="9">
        <f t="shared" si="18"/>
        <v>118</v>
      </c>
      <c r="AG125" s="9">
        <v>19.161999999999999</v>
      </c>
      <c r="AH125" s="9">
        <v>118</v>
      </c>
      <c r="AI125" s="9">
        <f t="shared" si="19"/>
        <v>2.9529291512286817</v>
      </c>
      <c r="AK125" s="12"/>
      <c r="BE125" s="11"/>
    </row>
    <row r="126" spans="6:57" x14ac:dyDescent="0.3">
      <c r="F126" s="9">
        <v>119</v>
      </c>
      <c r="G126" s="12">
        <v>17.428999999999998</v>
      </c>
      <c r="H126" s="9">
        <v>19.882999999999999</v>
      </c>
      <c r="I126" s="9">
        <v>0.55400000000000005</v>
      </c>
      <c r="J126" s="9">
        <v>2.9590000000000001</v>
      </c>
      <c r="K126" s="9">
        <v>0.33800000000000002</v>
      </c>
      <c r="L126" s="9">
        <v>0.94599999999999995</v>
      </c>
      <c r="S126" s="9">
        <v>119</v>
      </c>
      <c r="T126" s="9">
        <f t="shared" si="11"/>
        <v>1742.8999999999999</v>
      </c>
      <c r="V126">
        <v>981</v>
      </c>
      <c r="W126">
        <v>285.5</v>
      </c>
      <c r="X126" s="10">
        <f t="shared" si="10"/>
        <v>19.065935330370994</v>
      </c>
      <c r="Z126" s="12">
        <f t="shared" si="12"/>
        <v>19.065000000000001</v>
      </c>
      <c r="AA126" s="9">
        <f t="shared" si="13"/>
        <v>1</v>
      </c>
      <c r="AB126" s="9">
        <f t="shared" si="14"/>
        <v>1</v>
      </c>
      <c r="AC126" s="9">
        <f t="shared" si="15"/>
        <v>119</v>
      </c>
      <c r="AD126" s="9">
        <f t="shared" si="16"/>
        <v>119</v>
      </c>
      <c r="AE126" s="12">
        <f t="shared" si="17"/>
        <v>19.065000000000001</v>
      </c>
      <c r="AF126" s="9">
        <f t="shared" si="18"/>
        <v>119</v>
      </c>
      <c r="AG126" s="9">
        <v>19.065000000000001</v>
      </c>
      <c r="AH126" s="9">
        <v>119</v>
      </c>
      <c r="AI126" s="9">
        <f t="shared" si="19"/>
        <v>2.947854193309527</v>
      </c>
      <c r="AK126" s="12"/>
      <c r="BE126" s="11"/>
    </row>
    <row r="127" spans="6:57" x14ac:dyDescent="0.3">
      <c r="F127" s="9">
        <v>120</v>
      </c>
      <c r="G127" s="12">
        <v>3.37</v>
      </c>
      <c r="H127" s="9">
        <v>9.5169999999999995</v>
      </c>
      <c r="I127" s="9">
        <v>0.46800000000000003</v>
      </c>
      <c r="J127" s="9">
        <v>2.6</v>
      </c>
      <c r="K127" s="9">
        <v>0.38500000000000001</v>
      </c>
      <c r="L127" s="9">
        <v>0.84499999999999997</v>
      </c>
      <c r="S127" s="9">
        <v>120</v>
      </c>
      <c r="T127" s="9">
        <f t="shared" si="11"/>
        <v>337</v>
      </c>
      <c r="V127">
        <v>422</v>
      </c>
      <c r="W127">
        <v>277.39999999999998</v>
      </c>
      <c r="X127" s="10">
        <f t="shared" si="10"/>
        <v>18.793526803384566</v>
      </c>
      <c r="Z127" s="12">
        <f t="shared" si="12"/>
        <v>18.792999999999999</v>
      </c>
      <c r="AA127" s="9">
        <f t="shared" si="13"/>
        <v>1</v>
      </c>
      <c r="AB127" s="9">
        <f t="shared" si="14"/>
        <v>1</v>
      </c>
      <c r="AC127" s="9">
        <f t="shared" si="15"/>
        <v>120</v>
      </c>
      <c r="AD127" s="9">
        <f t="shared" si="16"/>
        <v>120</v>
      </c>
      <c r="AE127" s="12">
        <f t="shared" si="17"/>
        <v>18.792999999999999</v>
      </c>
      <c r="AF127" s="9">
        <f t="shared" si="18"/>
        <v>120</v>
      </c>
      <c r="AG127" s="9">
        <v>18.792999999999999</v>
      </c>
      <c r="AH127" s="9">
        <v>120</v>
      </c>
      <c r="AI127" s="9">
        <f t="shared" si="19"/>
        <v>2.9334844600744638</v>
      </c>
      <c r="AK127" s="12"/>
      <c r="BE127" s="11"/>
    </row>
    <row r="128" spans="6:57" x14ac:dyDescent="0.3">
      <c r="F128" s="9">
        <v>121</v>
      </c>
      <c r="G128" s="12">
        <v>0.11</v>
      </c>
      <c r="H128" s="9">
        <v>1.3180000000000001</v>
      </c>
      <c r="I128" s="9">
        <v>0.79900000000000004</v>
      </c>
      <c r="J128" s="9">
        <v>1.4790000000000001</v>
      </c>
      <c r="K128" s="9">
        <v>0.67600000000000005</v>
      </c>
      <c r="L128" s="9">
        <v>0.89300000000000002</v>
      </c>
      <c r="S128" s="9">
        <v>121</v>
      </c>
      <c r="T128" s="9">
        <f t="shared" si="11"/>
        <v>11</v>
      </c>
      <c r="V128">
        <v>665</v>
      </c>
      <c r="W128">
        <v>274.40000000000003</v>
      </c>
      <c r="X128" s="10">
        <f t="shared" si="10"/>
        <v>18.691627298748728</v>
      </c>
      <c r="Z128" s="12">
        <f t="shared" si="12"/>
        <v>18.690999999999999</v>
      </c>
      <c r="AA128" s="9">
        <f t="shared" si="13"/>
        <v>1</v>
      </c>
      <c r="AB128" s="9">
        <f t="shared" si="14"/>
        <v>1</v>
      </c>
      <c r="AC128" s="9">
        <f t="shared" si="15"/>
        <v>121</v>
      </c>
      <c r="AD128" s="9">
        <f t="shared" si="16"/>
        <v>121</v>
      </c>
      <c r="AE128" s="12">
        <f t="shared" si="17"/>
        <v>18.690999999999999</v>
      </c>
      <c r="AF128" s="9">
        <f t="shared" si="18"/>
        <v>121</v>
      </c>
      <c r="AG128" s="9">
        <v>18.690999999999999</v>
      </c>
      <c r="AH128" s="9">
        <v>121</v>
      </c>
      <c r="AI128" s="9">
        <f t="shared" si="19"/>
        <v>2.9280421245840409</v>
      </c>
      <c r="AK128" s="12"/>
      <c r="BE128" s="11"/>
    </row>
    <row r="129" spans="6:57" x14ac:dyDescent="0.3">
      <c r="F129" s="9">
        <v>122</v>
      </c>
      <c r="G129" s="12">
        <v>0.152</v>
      </c>
      <c r="H129" s="9">
        <v>1.71</v>
      </c>
      <c r="I129" s="9">
        <v>0.65200000000000002</v>
      </c>
      <c r="J129" s="9">
        <v>2.34</v>
      </c>
      <c r="K129" s="9">
        <v>0.42699999999999999</v>
      </c>
      <c r="L129" s="9">
        <v>0.85199999999999998</v>
      </c>
      <c r="S129" s="9">
        <v>122</v>
      </c>
      <c r="T129" s="9">
        <f t="shared" si="11"/>
        <v>15.2</v>
      </c>
      <c r="V129">
        <v>95</v>
      </c>
      <c r="W129">
        <v>273.39999999999998</v>
      </c>
      <c r="X129" s="10">
        <f t="shared" si="10"/>
        <v>18.657537123923763</v>
      </c>
      <c r="Z129" s="12">
        <f t="shared" si="12"/>
        <v>18.657</v>
      </c>
      <c r="AA129" s="9">
        <f t="shared" si="13"/>
        <v>1</v>
      </c>
      <c r="AB129" s="9">
        <f t="shared" si="14"/>
        <v>1</v>
      </c>
      <c r="AC129" s="9">
        <f t="shared" si="15"/>
        <v>122</v>
      </c>
      <c r="AD129" s="9">
        <f t="shared" si="16"/>
        <v>122</v>
      </c>
      <c r="AE129" s="12">
        <f t="shared" si="17"/>
        <v>18.657</v>
      </c>
      <c r="AF129" s="9">
        <f t="shared" si="18"/>
        <v>122</v>
      </c>
      <c r="AG129" s="9">
        <v>18.657</v>
      </c>
      <c r="AH129" s="9">
        <v>122</v>
      </c>
      <c r="AI129" s="9">
        <f t="shared" si="19"/>
        <v>2.9262214107898621</v>
      </c>
      <c r="AK129" s="12"/>
      <c r="BE129" s="11"/>
    </row>
    <row r="130" spans="6:57" x14ac:dyDescent="0.3">
      <c r="F130" s="9">
        <v>123</v>
      </c>
      <c r="G130" s="12">
        <v>4.5999999999999999E-2</v>
      </c>
      <c r="H130" s="9">
        <v>0.81399999999999995</v>
      </c>
      <c r="I130" s="9">
        <v>0.88100000000000001</v>
      </c>
      <c r="J130" s="9">
        <v>1.3260000000000001</v>
      </c>
      <c r="K130" s="9">
        <v>0.754</v>
      </c>
      <c r="L130" s="9">
        <v>0.84099999999999997</v>
      </c>
      <c r="S130" s="9">
        <v>123</v>
      </c>
      <c r="T130" s="9">
        <f t="shared" si="11"/>
        <v>4.5999999999999996</v>
      </c>
      <c r="V130">
        <v>349</v>
      </c>
      <c r="W130">
        <v>273</v>
      </c>
      <c r="X130" s="10">
        <f t="shared" si="10"/>
        <v>18.643883600599406</v>
      </c>
      <c r="Z130" s="12">
        <f t="shared" si="12"/>
        <v>18.643000000000001</v>
      </c>
      <c r="AA130" s="9">
        <f t="shared" si="13"/>
        <v>1</v>
      </c>
      <c r="AB130" s="9">
        <f t="shared" si="14"/>
        <v>1</v>
      </c>
      <c r="AC130" s="9">
        <f t="shared" si="15"/>
        <v>123</v>
      </c>
      <c r="AD130" s="9">
        <f t="shared" si="16"/>
        <v>123</v>
      </c>
      <c r="AE130" s="12">
        <f t="shared" si="17"/>
        <v>18.643000000000001</v>
      </c>
      <c r="AF130" s="9">
        <f t="shared" si="18"/>
        <v>123</v>
      </c>
      <c r="AG130" s="9">
        <v>18.643000000000001</v>
      </c>
      <c r="AH130" s="9">
        <v>123</v>
      </c>
      <c r="AI130" s="9">
        <f t="shared" si="19"/>
        <v>2.9254707405133247</v>
      </c>
      <c r="AK130" s="12"/>
      <c r="BE130" s="11"/>
    </row>
    <row r="131" spans="6:57" x14ac:dyDescent="0.3">
      <c r="F131" s="9">
        <v>124</v>
      </c>
      <c r="G131" s="12">
        <v>2.899</v>
      </c>
      <c r="H131" s="9">
        <v>6.7130000000000001</v>
      </c>
      <c r="I131" s="9">
        <v>0.80900000000000005</v>
      </c>
      <c r="J131" s="9">
        <v>1.4610000000000001</v>
      </c>
      <c r="K131" s="9">
        <v>0.68500000000000005</v>
      </c>
      <c r="L131" s="9">
        <v>0.95199999999999996</v>
      </c>
      <c r="S131" s="9">
        <v>124</v>
      </c>
      <c r="T131" s="9">
        <f t="shared" si="11"/>
        <v>289.89999999999998</v>
      </c>
      <c r="V131">
        <v>780</v>
      </c>
      <c r="W131">
        <v>272.5</v>
      </c>
      <c r="X131" s="10">
        <f t="shared" si="10"/>
        <v>18.626802622574058</v>
      </c>
      <c r="Z131" s="12">
        <f t="shared" si="12"/>
        <v>18.626000000000001</v>
      </c>
      <c r="AA131" s="9">
        <f t="shared" si="13"/>
        <v>1</v>
      </c>
      <c r="AB131" s="9">
        <f t="shared" si="14"/>
        <v>1</v>
      </c>
      <c r="AC131" s="9">
        <f t="shared" si="15"/>
        <v>124</v>
      </c>
      <c r="AD131" s="9">
        <f t="shared" si="16"/>
        <v>124</v>
      </c>
      <c r="AE131" s="12">
        <f t="shared" si="17"/>
        <v>18.626000000000001</v>
      </c>
      <c r="AF131" s="9">
        <f t="shared" si="18"/>
        <v>124</v>
      </c>
      <c r="AG131" s="9">
        <v>18.626000000000001</v>
      </c>
      <c r="AH131" s="9">
        <v>124</v>
      </c>
      <c r="AI131" s="9">
        <f t="shared" si="19"/>
        <v>2.9245584540994662</v>
      </c>
      <c r="AK131" s="12"/>
      <c r="BE131" s="11"/>
    </row>
    <row r="132" spans="6:57" x14ac:dyDescent="0.3">
      <c r="F132" s="9">
        <v>125</v>
      </c>
      <c r="G132" s="12">
        <v>1.804</v>
      </c>
      <c r="H132" s="9">
        <v>6.6420000000000003</v>
      </c>
      <c r="I132" s="9">
        <v>0.51400000000000001</v>
      </c>
      <c r="J132" s="9">
        <v>3.66</v>
      </c>
      <c r="K132" s="9">
        <v>0.27300000000000002</v>
      </c>
      <c r="L132" s="9">
        <v>0.91600000000000004</v>
      </c>
      <c r="S132" s="9">
        <v>125</v>
      </c>
      <c r="T132" s="9">
        <f t="shared" si="11"/>
        <v>180.4</v>
      </c>
      <c r="V132">
        <v>101</v>
      </c>
      <c r="W132">
        <v>256.89999999999998</v>
      </c>
      <c r="X132" s="10">
        <f t="shared" si="10"/>
        <v>18.085774493851883</v>
      </c>
      <c r="Z132" s="12">
        <f t="shared" si="12"/>
        <v>18.085000000000001</v>
      </c>
      <c r="AA132" s="9">
        <f t="shared" si="13"/>
        <v>1</v>
      </c>
      <c r="AB132" s="9">
        <f t="shared" si="14"/>
        <v>1</v>
      </c>
      <c r="AC132" s="9">
        <f t="shared" si="15"/>
        <v>125</v>
      </c>
      <c r="AD132" s="9">
        <f t="shared" si="16"/>
        <v>125</v>
      </c>
      <c r="AE132" s="12">
        <f t="shared" si="17"/>
        <v>18.085000000000001</v>
      </c>
      <c r="AF132" s="9">
        <f t="shared" si="18"/>
        <v>125</v>
      </c>
      <c r="AG132" s="9">
        <v>18.085000000000001</v>
      </c>
      <c r="AH132" s="9">
        <v>125</v>
      </c>
      <c r="AI132" s="9">
        <f t="shared" si="19"/>
        <v>2.8950828654040612</v>
      </c>
      <c r="AK132" s="12"/>
      <c r="BE132" s="11"/>
    </row>
    <row r="133" spans="6:57" x14ac:dyDescent="0.3">
      <c r="F133" s="9">
        <v>126</v>
      </c>
      <c r="G133" s="12">
        <v>0.64600000000000002</v>
      </c>
      <c r="H133" s="9">
        <v>4.0650000000000004</v>
      </c>
      <c r="I133" s="9">
        <v>0.49099999999999999</v>
      </c>
      <c r="J133" s="9">
        <v>4.1790000000000003</v>
      </c>
      <c r="K133" s="9">
        <v>0.23899999999999999</v>
      </c>
      <c r="L133" s="9">
        <v>0.89200000000000002</v>
      </c>
      <c r="S133" s="9">
        <v>126</v>
      </c>
      <c r="T133" s="9">
        <f t="shared" si="11"/>
        <v>64.600000000000009</v>
      </c>
      <c r="V133">
        <v>75</v>
      </c>
      <c r="W133">
        <v>254.9</v>
      </c>
      <c r="X133" s="10">
        <f t="shared" si="10"/>
        <v>18.015236883066319</v>
      </c>
      <c r="Z133" s="12">
        <f t="shared" si="12"/>
        <v>18.015000000000001</v>
      </c>
      <c r="AA133" s="9">
        <f t="shared" si="13"/>
        <v>1</v>
      </c>
      <c r="AB133" s="9">
        <f t="shared" si="14"/>
        <v>1</v>
      </c>
      <c r="AC133" s="9">
        <f t="shared" si="15"/>
        <v>126</v>
      </c>
      <c r="AD133" s="9">
        <f t="shared" si="16"/>
        <v>126</v>
      </c>
      <c r="AE133" s="12">
        <f t="shared" si="17"/>
        <v>18.015000000000001</v>
      </c>
      <c r="AF133" s="9">
        <f t="shared" si="18"/>
        <v>126</v>
      </c>
      <c r="AG133" s="9">
        <v>18.015000000000001</v>
      </c>
      <c r="AH133" s="9">
        <v>126</v>
      </c>
      <c r="AI133" s="9">
        <f t="shared" si="19"/>
        <v>2.8912047442000568</v>
      </c>
      <c r="AK133" s="12"/>
      <c r="BE133" s="11"/>
    </row>
    <row r="134" spans="6:57" x14ac:dyDescent="0.3">
      <c r="F134" s="9">
        <v>127</v>
      </c>
      <c r="G134" s="12">
        <v>6.6000000000000003E-2</v>
      </c>
      <c r="H134" s="9">
        <v>1.1180000000000001</v>
      </c>
      <c r="I134" s="9">
        <v>0.66900000000000004</v>
      </c>
      <c r="J134" s="9">
        <v>2.4729999999999999</v>
      </c>
      <c r="K134" s="9">
        <v>0.40400000000000003</v>
      </c>
      <c r="L134" s="9">
        <v>0.86199999999999999</v>
      </c>
      <c r="S134" s="9">
        <v>127</v>
      </c>
      <c r="T134" s="9">
        <f t="shared" si="11"/>
        <v>6.6000000000000005</v>
      </c>
      <c r="V134">
        <v>58</v>
      </c>
      <c r="W134">
        <v>247.5</v>
      </c>
      <c r="X134" s="10">
        <f t="shared" si="10"/>
        <v>17.751810818109593</v>
      </c>
      <c r="Z134" s="12">
        <f t="shared" si="12"/>
        <v>17.751000000000001</v>
      </c>
      <c r="AA134" s="9">
        <f t="shared" si="13"/>
        <v>1</v>
      </c>
      <c r="AB134" s="9">
        <f t="shared" si="14"/>
        <v>1</v>
      </c>
      <c r="AC134" s="9">
        <f t="shared" si="15"/>
        <v>127</v>
      </c>
      <c r="AD134" s="9">
        <f t="shared" si="16"/>
        <v>127</v>
      </c>
      <c r="AE134" s="12">
        <f t="shared" si="17"/>
        <v>17.751000000000001</v>
      </c>
      <c r="AF134" s="9">
        <f t="shared" si="18"/>
        <v>127</v>
      </c>
      <c r="AG134" s="9">
        <v>17.751000000000001</v>
      </c>
      <c r="AH134" s="9">
        <v>127</v>
      </c>
      <c r="AI134" s="9">
        <f t="shared" si="19"/>
        <v>2.8764418523626669</v>
      </c>
      <c r="AK134" s="12"/>
      <c r="BE134" s="11"/>
    </row>
    <row r="135" spans="6:57" x14ac:dyDescent="0.3">
      <c r="F135" s="9">
        <v>128</v>
      </c>
      <c r="G135" s="12">
        <v>0.878</v>
      </c>
      <c r="H135" s="9">
        <v>4.2460000000000004</v>
      </c>
      <c r="I135" s="9">
        <v>0.61199999999999999</v>
      </c>
      <c r="J135" s="9">
        <v>2.12</v>
      </c>
      <c r="K135" s="9">
        <v>0.47199999999999998</v>
      </c>
      <c r="L135" s="9">
        <v>0.92500000000000004</v>
      </c>
      <c r="S135" s="9">
        <v>128</v>
      </c>
      <c r="T135" s="9">
        <f t="shared" si="11"/>
        <v>87.8</v>
      </c>
      <c r="V135">
        <v>1075</v>
      </c>
      <c r="W135">
        <v>245.5</v>
      </c>
      <c r="X135" s="10">
        <f t="shared" si="10"/>
        <v>17.679940843579836</v>
      </c>
      <c r="Z135" s="12">
        <f t="shared" si="12"/>
        <v>17.678999999999998</v>
      </c>
      <c r="AA135" s="9">
        <f t="shared" si="13"/>
        <v>1</v>
      </c>
      <c r="AB135" s="9">
        <f t="shared" si="14"/>
        <v>1</v>
      </c>
      <c r="AC135" s="9">
        <f t="shared" si="15"/>
        <v>128</v>
      </c>
      <c r="AD135" s="9">
        <f t="shared" si="16"/>
        <v>128</v>
      </c>
      <c r="AE135" s="12">
        <f t="shared" si="17"/>
        <v>17.678999999999998</v>
      </c>
      <c r="AF135" s="9">
        <f t="shared" si="18"/>
        <v>128</v>
      </c>
      <c r="AG135" s="9">
        <v>17.678999999999998</v>
      </c>
      <c r="AH135" s="9">
        <v>128</v>
      </c>
      <c r="AI135" s="9">
        <f t="shared" si="19"/>
        <v>2.872377494523886</v>
      </c>
      <c r="AK135" s="12"/>
      <c r="BE135" s="11"/>
    </row>
    <row r="136" spans="6:57" x14ac:dyDescent="0.3">
      <c r="F136" s="9">
        <v>129</v>
      </c>
      <c r="G136" s="12">
        <v>3.9E-2</v>
      </c>
      <c r="H136" s="9">
        <v>0.71299999999999997</v>
      </c>
      <c r="I136" s="9">
        <v>0.96</v>
      </c>
      <c r="J136" s="9">
        <v>1.7529999999999999</v>
      </c>
      <c r="K136" s="9">
        <v>0.57099999999999995</v>
      </c>
      <c r="L136" s="9">
        <v>0.89900000000000002</v>
      </c>
      <c r="S136" s="9">
        <v>129</v>
      </c>
      <c r="T136" s="9">
        <f t="shared" si="11"/>
        <v>3.9</v>
      </c>
      <c r="V136">
        <v>261</v>
      </c>
      <c r="W136">
        <v>242.4</v>
      </c>
      <c r="X136" s="10">
        <f t="shared" ref="X136:X199" si="20">((W136/PI())^0.5)*2</f>
        <v>17.567961340001958</v>
      </c>
      <c r="Z136" s="12">
        <f t="shared" si="12"/>
        <v>17.567</v>
      </c>
      <c r="AA136" s="9">
        <f t="shared" si="13"/>
        <v>1</v>
      </c>
      <c r="AB136" s="9">
        <f t="shared" si="14"/>
        <v>1</v>
      </c>
      <c r="AC136" s="9">
        <f t="shared" si="15"/>
        <v>129</v>
      </c>
      <c r="AD136" s="9">
        <f t="shared" si="16"/>
        <v>129</v>
      </c>
      <c r="AE136" s="12">
        <f t="shared" si="17"/>
        <v>17.567</v>
      </c>
      <c r="AF136" s="9">
        <f t="shared" si="18"/>
        <v>129</v>
      </c>
      <c r="AG136" s="9">
        <v>17.567</v>
      </c>
      <c r="AH136" s="9">
        <v>129</v>
      </c>
      <c r="AI136" s="9">
        <f t="shared" si="19"/>
        <v>2.8660221420312459</v>
      </c>
      <c r="AK136" s="12"/>
      <c r="BE136" s="11"/>
    </row>
    <row r="137" spans="6:57" x14ac:dyDescent="0.3">
      <c r="F137" s="9">
        <v>130</v>
      </c>
      <c r="G137" s="12">
        <v>3.3000000000000002E-2</v>
      </c>
      <c r="H137" s="9">
        <v>0.66300000000000003</v>
      </c>
      <c r="I137" s="9">
        <v>0.93200000000000005</v>
      </c>
      <c r="J137" s="9">
        <v>1.7789999999999999</v>
      </c>
      <c r="K137" s="9">
        <v>0.56200000000000006</v>
      </c>
      <c r="L137" s="9">
        <v>0.89700000000000002</v>
      </c>
      <c r="S137" s="9">
        <v>130</v>
      </c>
      <c r="T137" s="9">
        <f t="shared" ref="T137:T200" si="21">G137*100</f>
        <v>3.3000000000000003</v>
      </c>
      <c r="V137">
        <v>61</v>
      </c>
      <c r="W137">
        <v>239.5</v>
      </c>
      <c r="X137" s="10">
        <f t="shared" si="20"/>
        <v>17.462556255144076</v>
      </c>
      <c r="Z137" s="12">
        <f t="shared" si="12"/>
        <v>17.462</v>
      </c>
      <c r="AA137" s="9">
        <f t="shared" si="13"/>
        <v>1</v>
      </c>
      <c r="AB137" s="9">
        <f t="shared" si="14"/>
        <v>1</v>
      </c>
      <c r="AC137" s="9">
        <f t="shared" si="15"/>
        <v>130</v>
      </c>
      <c r="AD137" s="9">
        <f t="shared" si="16"/>
        <v>130</v>
      </c>
      <c r="AE137" s="12">
        <f t="shared" si="17"/>
        <v>17.462</v>
      </c>
      <c r="AF137" s="9">
        <f t="shared" si="18"/>
        <v>130</v>
      </c>
      <c r="AG137" s="9">
        <v>17.462</v>
      </c>
      <c r="AH137" s="9">
        <v>130</v>
      </c>
      <c r="AI137" s="9">
        <f t="shared" si="19"/>
        <v>2.8600270913886159</v>
      </c>
      <c r="AK137" s="12"/>
      <c r="BE137" s="11"/>
    </row>
    <row r="138" spans="6:57" x14ac:dyDescent="0.3">
      <c r="F138" s="9">
        <v>131</v>
      </c>
      <c r="G138" s="12">
        <v>9.9000000000000005E-2</v>
      </c>
      <c r="H138" s="9">
        <v>1.427</v>
      </c>
      <c r="I138" s="9">
        <v>0.61199999999999999</v>
      </c>
      <c r="J138" s="9">
        <v>2.8679999999999999</v>
      </c>
      <c r="K138" s="9">
        <v>0.34899999999999998</v>
      </c>
      <c r="L138" s="9">
        <v>0.84499999999999997</v>
      </c>
      <c r="S138" s="9">
        <v>131</v>
      </c>
      <c r="T138" s="9">
        <f t="shared" si="21"/>
        <v>9.9</v>
      </c>
      <c r="V138">
        <v>480</v>
      </c>
      <c r="W138">
        <v>238.60000000000002</v>
      </c>
      <c r="X138" s="10">
        <f t="shared" si="20"/>
        <v>17.429714724395517</v>
      </c>
      <c r="Z138" s="12">
        <f t="shared" ref="Z138:Z201" si="22">TRUNC(X138,3)</f>
        <v>17.428999999999998</v>
      </c>
      <c r="AA138" s="9">
        <f t="shared" ref="AA138:AA201" si="23">IF(Z138-Z137=0,AA137+AA$8,1)</f>
        <v>1</v>
      </c>
      <c r="AB138" s="9">
        <f t="shared" ref="AB138:AB201" si="24">IF(AA138&lt;AA139,0,AA138)</f>
        <v>1</v>
      </c>
      <c r="AC138" s="9">
        <f t="shared" ref="AC138:AC201" si="25">AC137+AB138</f>
        <v>131</v>
      </c>
      <c r="AD138" s="9">
        <f t="shared" ref="AD138:AD201" si="26">IF(AB138=0,"",AC137+AB138)</f>
        <v>131</v>
      </c>
      <c r="AE138" s="12">
        <f t="shared" ref="AE138:AE201" si="27">IF(AD138="","",Z138)</f>
        <v>17.428999999999998</v>
      </c>
      <c r="AF138" s="9">
        <f t="shared" ref="AF138:AF201" si="28">AD138</f>
        <v>131</v>
      </c>
      <c r="AG138" s="9">
        <v>17.428999999999998</v>
      </c>
      <c r="AH138" s="9">
        <v>131</v>
      </c>
      <c r="AI138" s="9">
        <f t="shared" ref="AI138:AI201" si="29">LN(AG138)</f>
        <v>2.8581354855395444</v>
      </c>
      <c r="AK138" s="12"/>
      <c r="BE138" s="11"/>
    </row>
    <row r="139" spans="6:57" x14ac:dyDescent="0.3">
      <c r="F139" s="9">
        <v>132</v>
      </c>
      <c r="G139" s="12">
        <v>0.06</v>
      </c>
      <c r="H139" s="9">
        <v>0.86399999999999999</v>
      </c>
      <c r="I139" s="9">
        <v>1</v>
      </c>
      <c r="J139" s="9">
        <v>1.266</v>
      </c>
      <c r="K139" s="9">
        <v>0.79</v>
      </c>
      <c r="L139" s="9">
        <v>0.89700000000000002</v>
      </c>
      <c r="S139" s="9">
        <v>132</v>
      </c>
      <c r="T139" s="9">
        <f t="shared" si="21"/>
        <v>6</v>
      </c>
      <c r="V139">
        <v>1033</v>
      </c>
      <c r="W139">
        <v>236.90000000000003</v>
      </c>
      <c r="X139" s="10">
        <f t="shared" si="20"/>
        <v>17.367511282499866</v>
      </c>
      <c r="Z139" s="12">
        <f t="shared" si="22"/>
        <v>17.367000000000001</v>
      </c>
      <c r="AA139" s="9">
        <f t="shared" si="23"/>
        <v>1</v>
      </c>
      <c r="AB139" s="9">
        <f t="shared" si="24"/>
        <v>1</v>
      </c>
      <c r="AC139" s="9">
        <f t="shared" si="25"/>
        <v>132</v>
      </c>
      <c r="AD139" s="9">
        <f t="shared" si="26"/>
        <v>132</v>
      </c>
      <c r="AE139" s="12">
        <f t="shared" si="27"/>
        <v>17.367000000000001</v>
      </c>
      <c r="AF139" s="9">
        <f t="shared" si="28"/>
        <v>132</v>
      </c>
      <c r="AG139" s="9">
        <v>17.367000000000001</v>
      </c>
      <c r="AH139" s="9">
        <v>132</v>
      </c>
      <c r="AI139" s="9">
        <f t="shared" si="29"/>
        <v>2.8545718537649774</v>
      </c>
      <c r="AK139" s="12"/>
      <c r="BE139" s="11"/>
    </row>
    <row r="140" spans="6:57" x14ac:dyDescent="0.3">
      <c r="F140" s="9">
        <v>133</v>
      </c>
      <c r="G140" s="12">
        <v>7.0000000000000007E-2</v>
      </c>
      <c r="H140" s="9">
        <v>1.147</v>
      </c>
      <c r="I140" s="9">
        <v>0.67100000000000004</v>
      </c>
      <c r="J140" s="9">
        <v>2.1379999999999999</v>
      </c>
      <c r="K140" s="9">
        <v>0.46800000000000003</v>
      </c>
      <c r="L140" s="9">
        <v>0.84799999999999998</v>
      </c>
      <c r="S140" s="9">
        <v>133</v>
      </c>
      <c r="T140" s="9">
        <f t="shared" si="21"/>
        <v>7.0000000000000009</v>
      </c>
      <c r="V140">
        <v>1029</v>
      </c>
      <c r="W140">
        <v>230.20000000000002</v>
      </c>
      <c r="X140" s="10">
        <f t="shared" si="20"/>
        <v>17.120156050633256</v>
      </c>
      <c r="Z140" s="12">
        <f t="shared" si="22"/>
        <v>17.12</v>
      </c>
      <c r="AA140" s="9">
        <f t="shared" si="23"/>
        <v>1</v>
      </c>
      <c r="AB140" s="9">
        <f t="shared" si="24"/>
        <v>1</v>
      </c>
      <c r="AC140" s="9">
        <f t="shared" si="25"/>
        <v>133</v>
      </c>
      <c r="AD140" s="9">
        <f t="shared" si="26"/>
        <v>133</v>
      </c>
      <c r="AE140" s="12">
        <f t="shared" si="27"/>
        <v>17.12</v>
      </c>
      <c r="AF140" s="9">
        <f t="shared" si="28"/>
        <v>133</v>
      </c>
      <c r="AG140" s="9">
        <v>17.12</v>
      </c>
      <c r="AH140" s="9">
        <v>133</v>
      </c>
      <c r="AI140" s="9">
        <f t="shared" si="29"/>
        <v>2.840247370713596</v>
      </c>
      <c r="AK140" s="12"/>
      <c r="BE140" s="11"/>
    </row>
    <row r="141" spans="6:57" x14ac:dyDescent="0.3">
      <c r="F141" s="9">
        <v>134</v>
      </c>
      <c r="G141" s="12">
        <v>7.9000000000000001E-2</v>
      </c>
      <c r="H141" s="9">
        <v>1.026</v>
      </c>
      <c r="I141" s="9">
        <v>0.94299999999999995</v>
      </c>
      <c r="J141" s="9">
        <v>1.413</v>
      </c>
      <c r="K141" s="9">
        <v>0.70799999999999996</v>
      </c>
      <c r="L141" s="9">
        <v>0.90600000000000003</v>
      </c>
      <c r="S141" s="9">
        <v>134</v>
      </c>
      <c r="T141" s="9">
        <f t="shared" si="21"/>
        <v>7.9</v>
      </c>
      <c r="V141">
        <v>229</v>
      </c>
      <c r="W141">
        <v>229.99999999999997</v>
      </c>
      <c r="X141" s="10">
        <f t="shared" si="20"/>
        <v>17.112717355495807</v>
      </c>
      <c r="Z141" s="12">
        <f t="shared" si="22"/>
        <v>17.111999999999998</v>
      </c>
      <c r="AA141" s="9">
        <f t="shared" si="23"/>
        <v>1</v>
      </c>
      <c r="AB141" s="9">
        <f t="shared" si="24"/>
        <v>1</v>
      </c>
      <c r="AC141" s="9">
        <f t="shared" si="25"/>
        <v>134</v>
      </c>
      <c r="AD141" s="9">
        <f t="shared" si="26"/>
        <v>134</v>
      </c>
      <c r="AE141" s="12">
        <f t="shared" si="27"/>
        <v>17.111999999999998</v>
      </c>
      <c r="AF141" s="9">
        <f t="shared" si="28"/>
        <v>134</v>
      </c>
      <c r="AG141" s="9">
        <v>17.111999999999998</v>
      </c>
      <c r="AH141" s="9">
        <v>134</v>
      </c>
      <c r="AI141" s="9">
        <f t="shared" si="29"/>
        <v>2.8397799717801044</v>
      </c>
      <c r="AK141" s="12"/>
      <c r="BE141" s="11"/>
    </row>
    <row r="142" spans="6:57" x14ac:dyDescent="0.3">
      <c r="F142" s="9">
        <v>135</v>
      </c>
      <c r="G142" s="12">
        <v>6.0999999999999999E-2</v>
      </c>
      <c r="H142" s="9">
        <v>0.95499999999999996</v>
      </c>
      <c r="I142" s="9">
        <v>0.84599999999999997</v>
      </c>
      <c r="J142" s="9">
        <v>1.1279999999999999</v>
      </c>
      <c r="K142" s="9">
        <v>0.88700000000000001</v>
      </c>
      <c r="L142" s="9">
        <v>0.86</v>
      </c>
      <c r="S142" s="9">
        <v>135</v>
      </c>
      <c r="T142" s="9">
        <f t="shared" si="21"/>
        <v>6.1</v>
      </c>
      <c r="V142">
        <v>813</v>
      </c>
      <c r="W142">
        <v>229.3</v>
      </c>
      <c r="X142" s="10">
        <f t="shared" si="20"/>
        <v>17.086656419784791</v>
      </c>
      <c r="Z142" s="12">
        <f t="shared" si="22"/>
        <v>17.085999999999999</v>
      </c>
      <c r="AA142" s="9">
        <f t="shared" si="23"/>
        <v>1</v>
      </c>
      <c r="AB142" s="9">
        <f t="shared" si="24"/>
        <v>1</v>
      </c>
      <c r="AC142" s="9">
        <f t="shared" si="25"/>
        <v>135</v>
      </c>
      <c r="AD142" s="9">
        <f t="shared" si="26"/>
        <v>135</v>
      </c>
      <c r="AE142" s="12">
        <f t="shared" si="27"/>
        <v>17.085999999999999</v>
      </c>
      <c r="AF142" s="9">
        <f t="shared" si="28"/>
        <v>135</v>
      </c>
      <c r="AG142" s="9">
        <v>17.085999999999999</v>
      </c>
      <c r="AH142" s="9">
        <v>135</v>
      </c>
      <c r="AI142" s="9">
        <f t="shared" si="29"/>
        <v>2.8382594147294267</v>
      </c>
      <c r="AK142" s="12"/>
      <c r="BE142" s="11"/>
    </row>
    <row r="143" spans="6:57" x14ac:dyDescent="0.3">
      <c r="F143" s="9">
        <v>136</v>
      </c>
      <c r="G143" s="12">
        <v>7.8E-2</v>
      </c>
      <c r="H143" s="9">
        <v>1.147</v>
      </c>
      <c r="I143" s="9">
        <v>0.74299999999999999</v>
      </c>
      <c r="J143" s="9">
        <v>2.0070000000000001</v>
      </c>
      <c r="K143" s="9">
        <v>0.498</v>
      </c>
      <c r="L143" s="9">
        <v>0.86099999999999999</v>
      </c>
      <c r="S143" s="9">
        <v>136</v>
      </c>
      <c r="T143" s="9">
        <f t="shared" si="21"/>
        <v>7.8</v>
      </c>
      <c r="V143">
        <v>1022</v>
      </c>
      <c r="W143">
        <v>227.8</v>
      </c>
      <c r="X143" s="10">
        <f t="shared" si="20"/>
        <v>17.030677270463148</v>
      </c>
      <c r="Z143" s="12">
        <f t="shared" si="22"/>
        <v>17.03</v>
      </c>
      <c r="AA143" s="9">
        <f t="shared" si="23"/>
        <v>1</v>
      </c>
      <c r="AB143" s="9">
        <f t="shared" si="24"/>
        <v>1</v>
      </c>
      <c r="AC143" s="9">
        <f t="shared" si="25"/>
        <v>136</v>
      </c>
      <c r="AD143" s="9">
        <f t="shared" si="26"/>
        <v>136</v>
      </c>
      <c r="AE143" s="12">
        <f t="shared" si="27"/>
        <v>17.03</v>
      </c>
      <c r="AF143" s="9">
        <f t="shared" si="28"/>
        <v>136</v>
      </c>
      <c r="AG143" s="9">
        <v>17.03</v>
      </c>
      <c r="AH143" s="9">
        <v>136</v>
      </c>
      <c r="AI143" s="9">
        <f t="shared" si="29"/>
        <v>2.834976494674597</v>
      </c>
      <c r="AK143" s="12"/>
      <c r="BE143" s="11"/>
    </row>
    <row r="144" spans="6:57" x14ac:dyDescent="0.3">
      <c r="F144" s="9">
        <v>137</v>
      </c>
      <c r="G144" s="12">
        <v>0.49199999999999999</v>
      </c>
      <c r="H144" s="9">
        <v>3.1989999999999998</v>
      </c>
      <c r="I144" s="9">
        <v>0.60399999999999998</v>
      </c>
      <c r="J144" s="9">
        <v>1.736</v>
      </c>
      <c r="K144" s="9">
        <v>0.57599999999999996</v>
      </c>
      <c r="L144" s="9">
        <v>0.876</v>
      </c>
      <c r="S144" s="9">
        <v>137</v>
      </c>
      <c r="T144" s="9">
        <f t="shared" si="21"/>
        <v>49.2</v>
      </c>
      <c r="V144">
        <v>918</v>
      </c>
      <c r="W144">
        <v>226.9</v>
      </c>
      <c r="X144" s="10">
        <f t="shared" si="20"/>
        <v>16.997001285532939</v>
      </c>
      <c r="Z144" s="12">
        <f t="shared" si="22"/>
        <v>16.997</v>
      </c>
      <c r="AA144" s="9">
        <f t="shared" si="23"/>
        <v>1</v>
      </c>
      <c r="AB144" s="9">
        <f t="shared" si="24"/>
        <v>1</v>
      </c>
      <c r="AC144" s="9">
        <f t="shared" si="25"/>
        <v>137</v>
      </c>
      <c r="AD144" s="9">
        <f t="shared" si="26"/>
        <v>137</v>
      </c>
      <c r="AE144" s="12">
        <f t="shared" si="27"/>
        <v>16.997</v>
      </c>
      <c r="AF144" s="9">
        <f t="shared" si="28"/>
        <v>137</v>
      </c>
      <c r="AG144" s="9">
        <v>16.997</v>
      </c>
      <c r="AH144" s="9">
        <v>137</v>
      </c>
      <c r="AI144" s="9">
        <f t="shared" si="29"/>
        <v>2.8330368578952143</v>
      </c>
      <c r="AK144" s="12"/>
      <c r="BE144" s="11"/>
    </row>
    <row r="145" spans="6:57" x14ac:dyDescent="0.3">
      <c r="F145" s="9">
        <v>138</v>
      </c>
      <c r="G145" s="12">
        <v>0.48299999999999998</v>
      </c>
      <c r="H145" s="9">
        <v>2.778</v>
      </c>
      <c r="I145" s="9">
        <v>0.78700000000000003</v>
      </c>
      <c r="J145" s="9">
        <v>1.615</v>
      </c>
      <c r="K145" s="9">
        <v>0.61899999999999999</v>
      </c>
      <c r="L145" s="9">
        <v>0.93300000000000005</v>
      </c>
      <c r="S145" s="9">
        <v>138</v>
      </c>
      <c r="T145" s="9">
        <f t="shared" si="21"/>
        <v>48.3</v>
      </c>
      <c r="V145">
        <v>542</v>
      </c>
      <c r="W145">
        <v>225.8</v>
      </c>
      <c r="X145" s="10">
        <f t="shared" si="20"/>
        <v>16.955750918234195</v>
      </c>
      <c r="Z145" s="12">
        <f t="shared" si="22"/>
        <v>16.954999999999998</v>
      </c>
      <c r="AA145" s="9">
        <f t="shared" si="23"/>
        <v>1</v>
      </c>
      <c r="AB145" s="9">
        <f t="shared" si="24"/>
        <v>1</v>
      </c>
      <c r="AC145" s="9">
        <f t="shared" si="25"/>
        <v>138</v>
      </c>
      <c r="AD145" s="9">
        <f t="shared" si="26"/>
        <v>138</v>
      </c>
      <c r="AE145" s="12">
        <f t="shared" si="27"/>
        <v>16.954999999999998</v>
      </c>
      <c r="AF145" s="9">
        <f t="shared" si="28"/>
        <v>138</v>
      </c>
      <c r="AG145" s="9">
        <v>16.954999999999998</v>
      </c>
      <c r="AH145" s="9">
        <v>138</v>
      </c>
      <c r="AI145" s="9">
        <f t="shared" si="29"/>
        <v>2.8305627755776017</v>
      </c>
      <c r="AK145" s="12"/>
      <c r="BE145" s="11"/>
    </row>
    <row r="146" spans="6:57" x14ac:dyDescent="0.3">
      <c r="F146" s="9">
        <v>139</v>
      </c>
      <c r="G146" s="12">
        <v>7.2999999999999995E-2</v>
      </c>
      <c r="H146" s="9">
        <v>1.0549999999999999</v>
      </c>
      <c r="I146" s="9">
        <v>0.82099999999999995</v>
      </c>
      <c r="J146" s="9">
        <v>2.0019999999999998</v>
      </c>
      <c r="K146" s="9">
        <v>0.5</v>
      </c>
      <c r="L146" s="9">
        <v>0.86599999999999999</v>
      </c>
      <c r="S146" s="9">
        <v>139</v>
      </c>
      <c r="T146" s="9">
        <f t="shared" si="21"/>
        <v>7.3</v>
      </c>
      <c r="V146">
        <v>585</v>
      </c>
      <c r="W146">
        <v>225.70000000000002</v>
      </c>
      <c r="X146" s="10">
        <f t="shared" si="20"/>
        <v>16.951995907465477</v>
      </c>
      <c r="Z146" s="12">
        <f t="shared" si="22"/>
        <v>16.951000000000001</v>
      </c>
      <c r="AA146" s="9">
        <f t="shared" si="23"/>
        <v>1</v>
      </c>
      <c r="AB146" s="9">
        <f t="shared" si="24"/>
        <v>1</v>
      </c>
      <c r="AC146" s="9">
        <f t="shared" si="25"/>
        <v>139</v>
      </c>
      <c r="AD146" s="9">
        <f t="shared" si="26"/>
        <v>139</v>
      </c>
      <c r="AE146" s="12">
        <f t="shared" si="27"/>
        <v>16.951000000000001</v>
      </c>
      <c r="AF146" s="9">
        <f t="shared" si="28"/>
        <v>139</v>
      </c>
      <c r="AG146" s="9">
        <v>16.951000000000001</v>
      </c>
      <c r="AH146" s="9">
        <v>139</v>
      </c>
      <c r="AI146" s="9">
        <f t="shared" si="29"/>
        <v>2.8303268291363493</v>
      </c>
      <c r="AK146" s="12"/>
      <c r="BE146" s="11"/>
    </row>
    <row r="147" spans="6:57" x14ac:dyDescent="0.3">
      <c r="F147" s="9">
        <v>140</v>
      </c>
      <c r="G147" s="12">
        <v>3.5000000000000003E-2</v>
      </c>
      <c r="H147" s="9">
        <v>0.74299999999999999</v>
      </c>
      <c r="I147" s="9">
        <v>0.8</v>
      </c>
      <c r="J147" s="9">
        <v>1.823</v>
      </c>
      <c r="K147" s="9">
        <v>0.54900000000000004</v>
      </c>
      <c r="L147" s="9">
        <v>0.83599999999999997</v>
      </c>
      <c r="S147" s="9">
        <v>140</v>
      </c>
      <c r="T147" s="9">
        <f t="shared" si="21"/>
        <v>3.5000000000000004</v>
      </c>
      <c r="V147">
        <v>620</v>
      </c>
      <c r="W147">
        <v>225.4</v>
      </c>
      <c r="X147" s="10">
        <f t="shared" si="20"/>
        <v>16.940725881239732</v>
      </c>
      <c r="Z147" s="12">
        <f t="shared" si="22"/>
        <v>16.940000000000001</v>
      </c>
      <c r="AA147" s="9">
        <f t="shared" si="23"/>
        <v>1</v>
      </c>
      <c r="AB147" s="9">
        <f t="shared" si="24"/>
        <v>1</v>
      </c>
      <c r="AC147" s="9">
        <f t="shared" si="25"/>
        <v>140</v>
      </c>
      <c r="AD147" s="9">
        <f t="shared" si="26"/>
        <v>140</v>
      </c>
      <c r="AE147" s="12">
        <f t="shared" si="27"/>
        <v>16.940000000000001</v>
      </c>
      <c r="AF147" s="9">
        <f t="shared" si="28"/>
        <v>140</v>
      </c>
      <c r="AG147" s="9">
        <v>16.940000000000001</v>
      </c>
      <c r="AH147" s="9">
        <v>140</v>
      </c>
      <c r="AI147" s="9">
        <f t="shared" si="29"/>
        <v>2.8296776892239084</v>
      </c>
      <c r="AK147" s="12"/>
      <c r="BE147" s="11"/>
    </row>
    <row r="148" spans="6:57" x14ac:dyDescent="0.3">
      <c r="F148" s="9">
        <v>141</v>
      </c>
      <c r="G148" s="12">
        <v>0.75800000000000001</v>
      </c>
      <c r="H148" s="9">
        <v>4.4210000000000003</v>
      </c>
      <c r="I148" s="9">
        <v>0.48699999999999999</v>
      </c>
      <c r="J148" s="9">
        <v>3.5579999999999998</v>
      </c>
      <c r="K148" s="9">
        <v>0.28100000000000003</v>
      </c>
      <c r="L148" s="9">
        <v>0.88400000000000001</v>
      </c>
      <c r="S148" s="9">
        <v>141</v>
      </c>
      <c r="T148" s="9">
        <f t="shared" si="21"/>
        <v>75.8</v>
      </c>
      <c r="V148">
        <v>811</v>
      </c>
      <c r="W148">
        <v>220.8</v>
      </c>
      <c r="X148" s="10">
        <f t="shared" si="20"/>
        <v>16.766970253373863</v>
      </c>
      <c r="Z148" s="12">
        <f t="shared" si="22"/>
        <v>16.765999999999998</v>
      </c>
      <c r="AA148" s="9">
        <f t="shared" si="23"/>
        <v>1</v>
      </c>
      <c r="AB148" s="9">
        <f t="shared" si="24"/>
        <v>1</v>
      </c>
      <c r="AC148" s="9">
        <f t="shared" si="25"/>
        <v>141</v>
      </c>
      <c r="AD148" s="9">
        <f t="shared" si="26"/>
        <v>141</v>
      </c>
      <c r="AE148" s="12">
        <f t="shared" si="27"/>
        <v>16.765999999999998</v>
      </c>
      <c r="AF148" s="9">
        <f t="shared" si="28"/>
        <v>141</v>
      </c>
      <c r="AG148" s="9">
        <v>16.765999999999998</v>
      </c>
      <c r="AH148" s="9">
        <v>141</v>
      </c>
      <c r="AI148" s="9">
        <f t="shared" si="29"/>
        <v>2.8193530262156656</v>
      </c>
      <c r="AK148" s="12"/>
      <c r="BE148" s="11"/>
    </row>
    <row r="149" spans="6:57" x14ac:dyDescent="0.3">
      <c r="F149" s="9">
        <v>142</v>
      </c>
      <c r="G149" s="12">
        <v>1.3120000000000001</v>
      </c>
      <c r="H149" s="9">
        <v>5.5019999999999998</v>
      </c>
      <c r="I149" s="9">
        <v>0.54500000000000004</v>
      </c>
      <c r="J149" s="9">
        <v>2.879</v>
      </c>
      <c r="K149" s="9">
        <v>0.34699999999999998</v>
      </c>
      <c r="L149" s="9">
        <v>0.86899999999999999</v>
      </c>
      <c r="S149" s="9">
        <v>142</v>
      </c>
      <c r="T149" s="9">
        <f t="shared" si="21"/>
        <v>131.20000000000002</v>
      </c>
      <c r="V149">
        <v>165</v>
      </c>
      <c r="W149">
        <v>218.8</v>
      </c>
      <c r="X149" s="10">
        <f t="shared" si="20"/>
        <v>16.690860145242773</v>
      </c>
      <c r="Z149" s="12">
        <f t="shared" si="22"/>
        <v>16.690000000000001</v>
      </c>
      <c r="AA149" s="9">
        <f t="shared" si="23"/>
        <v>1</v>
      </c>
      <c r="AB149" s="9">
        <f t="shared" si="24"/>
        <v>1</v>
      </c>
      <c r="AC149" s="9">
        <f t="shared" si="25"/>
        <v>142</v>
      </c>
      <c r="AD149" s="9">
        <f t="shared" si="26"/>
        <v>142</v>
      </c>
      <c r="AE149" s="12">
        <f t="shared" si="27"/>
        <v>16.690000000000001</v>
      </c>
      <c r="AF149" s="9">
        <f t="shared" si="28"/>
        <v>142</v>
      </c>
      <c r="AG149" s="9">
        <v>16.690000000000001</v>
      </c>
      <c r="AH149" s="9">
        <v>142</v>
      </c>
      <c r="AI149" s="9">
        <f t="shared" si="29"/>
        <v>2.8148097376737438</v>
      </c>
      <c r="AK149" s="12"/>
      <c r="BE149" s="11"/>
    </row>
    <row r="150" spans="6:57" x14ac:dyDescent="0.3">
      <c r="F150" s="9">
        <v>143</v>
      </c>
      <c r="G150" s="12">
        <v>0.13</v>
      </c>
      <c r="H150" s="9">
        <v>1.556</v>
      </c>
      <c r="I150" s="9">
        <v>0.67700000000000005</v>
      </c>
      <c r="J150" s="9">
        <v>2.7890000000000001</v>
      </c>
      <c r="K150" s="9">
        <v>0.35899999999999999</v>
      </c>
      <c r="L150" s="9">
        <v>0.87</v>
      </c>
      <c r="S150" s="9">
        <v>143</v>
      </c>
      <c r="T150" s="9">
        <f t="shared" si="21"/>
        <v>13</v>
      </c>
      <c r="V150">
        <v>814</v>
      </c>
      <c r="W150">
        <v>218.00000000000003</v>
      </c>
      <c r="X150" s="10">
        <f t="shared" si="20"/>
        <v>16.660318747018781</v>
      </c>
      <c r="Z150" s="12">
        <f t="shared" si="22"/>
        <v>16.66</v>
      </c>
      <c r="AA150" s="9">
        <f t="shared" si="23"/>
        <v>1</v>
      </c>
      <c r="AB150" s="9">
        <f t="shared" si="24"/>
        <v>1</v>
      </c>
      <c r="AC150" s="9">
        <f t="shared" si="25"/>
        <v>143</v>
      </c>
      <c r="AD150" s="9">
        <f t="shared" si="26"/>
        <v>143</v>
      </c>
      <c r="AE150" s="12">
        <f t="shared" si="27"/>
        <v>16.66</v>
      </c>
      <c r="AF150" s="9">
        <f t="shared" si="28"/>
        <v>143</v>
      </c>
      <c r="AG150" s="9">
        <v>16.66</v>
      </c>
      <c r="AH150" s="9">
        <v>143</v>
      </c>
      <c r="AI150" s="9">
        <f t="shared" si="29"/>
        <v>2.8130106367386967</v>
      </c>
      <c r="AK150" s="12"/>
      <c r="BE150" s="11"/>
    </row>
    <row r="151" spans="6:57" x14ac:dyDescent="0.3">
      <c r="F151" s="9">
        <v>144</v>
      </c>
      <c r="G151" s="12">
        <v>0.40500000000000003</v>
      </c>
      <c r="H151" s="9">
        <v>2.6190000000000002</v>
      </c>
      <c r="I151" s="9">
        <v>0.74199999999999999</v>
      </c>
      <c r="J151" s="9">
        <v>1.65</v>
      </c>
      <c r="K151" s="9">
        <v>0.60599999999999998</v>
      </c>
      <c r="L151" s="9">
        <v>0.92700000000000005</v>
      </c>
      <c r="S151" s="9">
        <v>144</v>
      </c>
      <c r="T151" s="9">
        <f t="shared" si="21"/>
        <v>40.5</v>
      </c>
      <c r="V151">
        <v>967</v>
      </c>
      <c r="W151">
        <v>216.4</v>
      </c>
      <c r="X151" s="10">
        <f t="shared" si="20"/>
        <v>16.599067367797783</v>
      </c>
      <c r="Z151" s="12">
        <f t="shared" si="22"/>
        <v>16.599</v>
      </c>
      <c r="AA151" s="9">
        <f t="shared" si="23"/>
        <v>1</v>
      </c>
      <c r="AB151" s="9">
        <f t="shared" si="24"/>
        <v>1</v>
      </c>
      <c r="AC151" s="9">
        <f t="shared" si="25"/>
        <v>144</v>
      </c>
      <c r="AD151" s="9">
        <f t="shared" si="26"/>
        <v>144</v>
      </c>
      <c r="AE151" s="12">
        <f t="shared" si="27"/>
        <v>16.599</v>
      </c>
      <c r="AF151" s="9">
        <f t="shared" si="28"/>
        <v>144</v>
      </c>
      <c r="AG151" s="9">
        <v>16.599</v>
      </c>
      <c r="AH151" s="9">
        <v>144</v>
      </c>
      <c r="AI151" s="9">
        <f t="shared" si="29"/>
        <v>2.8093424525840822</v>
      </c>
      <c r="AK151" s="12"/>
      <c r="BE151" s="11"/>
    </row>
    <row r="152" spans="6:57" x14ac:dyDescent="0.3">
      <c r="F152" s="9">
        <v>145</v>
      </c>
      <c r="G152" s="12">
        <v>0.32200000000000001</v>
      </c>
      <c r="H152" s="9">
        <v>2.3940000000000001</v>
      </c>
      <c r="I152" s="9">
        <v>0.70699999999999996</v>
      </c>
      <c r="J152" s="9">
        <v>1.762</v>
      </c>
      <c r="K152" s="9">
        <v>0.56699999999999995</v>
      </c>
      <c r="L152" s="9">
        <v>0.89500000000000002</v>
      </c>
      <c r="S152" s="9">
        <v>145</v>
      </c>
      <c r="T152" s="9">
        <f t="shared" si="21"/>
        <v>32.200000000000003</v>
      </c>
      <c r="V152">
        <v>890</v>
      </c>
      <c r="W152">
        <v>216.29999999999998</v>
      </c>
      <c r="X152" s="10">
        <f t="shared" si="20"/>
        <v>16.595231650272787</v>
      </c>
      <c r="Z152" s="12">
        <f t="shared" si="22"/>
        <v>16.594999999999999</v>
      </c>
      <c r="AA152" s="9">
        <f t="shared" si="23"/>
        <v>1</v>
      </c>
      <c r="AB152" s="9">
        <f t="shared" si="24"/>
        <v>1</v>
      </c>
      <c r="AC152" s="9">
        <f t="shared" si="25"/>
        <v>145</v>
      </c>
      <c r="AD152" s="9">
        <f t="shared" si="26"/>
        <v>145</v>
      </c>
      <c r="AE152" s="12">
        <f t="shared" si="27"/>
        <v>16.594999999999999</v>
      </c>
      <c r="AF152" s="9">
        <f t="shared" si="28"/>
        <v>145</v>
      </c>
      <c r="AG152" s="9">
        <v>16.594999999999999</v>
      </c>
      <c r="AH152" s="9">
        <v>145</v>
      </c>
      <c r="AI152" s="9">
        <f t="shared" si="29"/>
        <v>2.809101445171938</v>
      </c>
      <c r="AK152" s="12"/>
      <c r="BE152" s="11"/>
    </row>
    <row r="153" spans="6:57" x14ac:dyDescent="0.3">
      <c r="F153" s="9">
        <v>146</v>
      </c>
      <c r="G153" s="12">
        <v>0.91300000000000003</v>
      </c>
      <c r="H153" s="9">
        <v>3.7</v>
      </c>
      <c r="I153" s="9">
        <v>0.83799999999999997</v>
      </c>
      <c r="J153" s="9">
        <v>1.48</v>
      </c>
      <c r="K153" s="9">
        <v>0.67600000000000005</v>
      </c>
      <c r="L153" s="9">
        <v>0.94399999999999995</v>
      </c>
      <c r="S153" s="9">
        <v>146</v>
      </c>
      <c r="T153" s="9">
        <f t="shared" si="21"/>
        <v>91.3</v>
      </c>
      <c r="V153">
        <v>921</v>
      </c>
      <c r="W153">
        <v>212.3</v>
      </c>
      <c r="X153" s="10">
        <f t="shared" si="20"/>
        <v>16.44106916679311</v>
      </c>
      <c r="Z153" s="12">
        <f t="shared" si="22"/>
        <v>16.440999999999999</v>
      </c>
      <c r="AA153" s="9">
        <f t="shared" si="23"/>
        <v>1</v>
      </c>
      <c r="AB153" s="9">
        <f t="shared" si="24"/>
        <v>1</v>
      </c>
      <c r="AC153" s="9">
        <f t="shared" si="25"/>
        <v>146</v>
      </c>
      <c r="AD153" s="9">
        <f t="shared" si="26"/>
        <v>146</v>
      </c>
      <c r="AE153" s="12">
        <f t="shared" si="27"/>
        <v>16.440999999999999</v>
      </c>
      <c r="AF153" s="9">
        <f t="shared" si="28"/>
        <v>146</v>
      </c>
      <c r="AG153" s="9">
        <v>16.440999999999999</v>
      </c>
      <c r="AH153" s="9">
        <v>146</v>
      </c>
      <c r="AI153" s="9">
        <f t="shared" si="29"/>
        <v>2.79977821502874</v>
      </c>
      <c r="AK153" s="12"/>
      <c r="BE153" s="11"/>
    </row>
    <row r="154" spans="6:57" x14ac:dyDescent="0.3">
      <c r="F154" s="9">
        <v>147</v>
      </c>
      <c r="G154" s="12">
        <v>24.161999999999999</v>
      </c>
      <c r="H154" s="9">
        <v>25.571000000000002</v>
      </c>
      <c r="I154" s="9">
        <v>0.46400000000000002</v>
      </c>
      <c r="J154" s="9">
        <v>2.9119999999999999</v>
      </c>
      <c r="K154" s="9">
        <v>0.34300000000000003</v>
      </c>
      <c r="L154" s="9">
        <v>0.92</v>
      </c>
      <c r="S154" s="9">
        <v>147</v>
      </c>
      <c r="T154" s="9">
        <f t="shared" si="21"/>
        <v>2416.1999999999998</v>
      </c>
      <c r="V154">
        <v>690</v>
      </c>
      <c r="W154">
        <v>211.90000000000003</v>
      </c>
      <c r="X154" s="10">
        <f t="shared" si="20"/>
        <v>16.425573339441794</v>
      </c>
      <c r="Z154" s="12">
        <f t="shared" si="22"/>
        <v>16.425000000000001</v>
      </c>
      <c r="AA154" s="9">
        <f t="shared" si="23"/>
        <v>1</v>
      </c>
      <c r="AB154" s="9">
        <f t="shared" si="24"/>
        <v>1</v>
      </c>
      <c r="AC154" s="9">
        <f t="shared" si="25"/>
        <v>147</v>
      </c>
      <c r="AD154" s="9">
        <f t="shared" si="26"/>
        <v>147</v>
      </c>
      <c r="AE154" s="12">
        <f t="shared" si="27"/>
        <v>16.425000000000001</v>
      </c>
      <c r="AF154" s="9">
        <f t="shared" si="28"/>
        <v>147</v>
      </c>
      <c r="AG154" s="9">
        <v>16.425000000000001</v>
      </c>
      <c r="AH154" s="9">
        <v>147</v>
      </c>
      <c r="AI154" s="9">
        <f t="shared" si="29"/>
        <v>2.7988045643706743</v>
      </c>
      <c r="AK154" s="12"/>
      <c r="BE154" s="11"/>
    </row>
    <row r="155" spans="6:57" x14ac:dyDescent="0.3">
      <c r="F155" s="9">
        <v>148</v>
      </c>
      <c r="G155" s="12">
        <v>4.1000000000000002E-2</v>
      </c>
      <c r="H155" s="9">
        <v>0.71299999999999997</v>
      </c>
      <c r="I155" s="9">
        <v>1</v>
      </c>
      <c r="J155" s="9">
        <v>1.2829999999999999</v>
      </c>
      <c r="K155" s="9">
        <v>0.77900000000000003</v>
      </c>
      <c r="L155" s="9">
        <v>0.91700000000000004</v>
      </c>
      <c r="S155" s="9">
        <v>148</v>
      </c>
      <c r="T155" s="9">
        <f t="shared" si="21"/>
        <v>4.1000000000000005</v>
      </c>
      <c r="V155">
        <v>662</v>
      </c>
      <c r="W155">
        <v>210.4</v>
      </c>
      <c r="X155" s="10">
        <f t="shared" si="20"/>
        <v>16.367333326240967</v>
      </c>
      <c r="Z155" s="12">
        <f t="shared" si="22"/>
        <v>16.367000000000001</v>
      </c>
      <c r="AA155" s="9">
        <f t="shared" si="23"/>
        <v>1</v>
      </c>
      <c r="AB155" s="9">
        <f t="shared" si="24"/>
        <v>1</v>
      </c>
      <c r="AC155" s="9">
        <f t="shared" si="25"/>
        <v>148</v>
      </c>
      <c r="AD155" s="9">
        <f t="shared" si="26"/>
        <v>148</v>
      </c>
      <c r="AE155" s="12">
        <f t="shared" si="27"/>
        <v>16.367000000000001</v>
      </c>
      <c r="AF155" s="9">
        <f t="shared" si="28"/>
        <v>148</v>
      </c>
      <c r="AG155" s="9">
        <v>16.367000000000001</v>
      </c>
      <c r="AH155" s="9">
        <v>148</v>
      </c>
      <c r="AI155" s="9">
        <f t="shared" si="29"/>
        <v>2.7952671125237467</v>
      </c>
      <c r="AK155" s="12"/>
      <c r="BE155" s="11"/>
    </row>
    <row r="156" spans="6:57" x14ac:dyDescent="0.3">
      <c r="F156" s="9">
        <v>149</v>
      </c>
      <c r="G156" s="12">
        <v>0.16900000000000001</v>
      </c>
      <c r="H156" s="9">
        <v>1.669</v>
      </c>
      <c r="I156" s="9">
        <v>0.76400000000000001</v>
      </c>
      <c r="J156" s="9">
        <v>1.8180000000000001</v>
      </c>
      <c r="K156" s="9">
        <v>0.55000000000000004</v>
      </c>
      <c r="L156" s="9">
        <v>0.89400000000000002</v>
      </c>
      <c r="S156" s="9">
        <v>149</v>
      </c>
      <c r="T156" s="9">
        <f t="shared" si="21"/>
        <v>16.900000000000002</v>
      </c>
      <c r="V156">
        <v>844</v>
      </c>
      <c r="W156">
        <v>210.3</v>
      </c>
      <c r="X156" s="10">
        <f t="shared" si="20"/>
        <v>16.3634432885565</v>
      </c>
      <c r="Z156" s="12">
        <f t="shared" si="22"/>
        <v>16.363</v>
      </c>
      <c r="AA156" s="9">
        <f t="shared" si="23"/>
        <v>1</v>
      </c>
      <c r="AB156" s="9">
        <f t="shared" si="24"/>
        <v>1</v>
      </c>
      <c r="AC156" s="9">
        <f t="shared" si="25"/>
        <v>149</v>
      </c>
      <c r="AD156" s="9">
        <f t="shared" si="26"/>
        <v>149</v>
      </c>
      <c r="AE156" s="12">
        <f t="shared" si="27"/>
        <v>16.363</v>
      </c>
      <c r="AF156" s="9">
        <f t="shared" si="28"/>
        <v>149</v>
      </c>
      <c r="AG156" s="9">
        <v>16.363</v>
      </c>
      <c r="AH156" s="9">
        <v>149</v>
      </c>
      <c r="AI156" s="9">
        <f t="shared" si="29"/>
        <v>2.7950226884467586</v>
      </c>
      <c r="AK156" s="12"/>
      <c r="BE156" s="11"/>
    </row>
    <row r="157" spans="6:57" x14ac:dyDescent="0.3">
      <c r="F157" s="9">
        <v>150</v>
      </c>
      <c r="G157" s="12">
        <v>9.2999999999999999E-2</v>
      </c>
      <c r="H157" s="9">
        <v>1.226</v>
      </c>
      <c r="I157" s="9">
        <v>0.77600000000000002</v>
      </c>
      <c r="J157" s="9">
        <v>1.0580000000000001</v>
      </c>
      <c r="K157" s="9">
        <v>0.94499999999999995</v>
      </c>
      <c r="L157" s="9">
        <v>0.876</v>
      </c>
      <c r="S157" s="9">
        <v>150</v>
      </c>
      <c r="T157" s="9">
        <f t="shared" si="21"/>
        <v>9.3000000000000007</v>
      </c>
      <c r="V157">
        <v>1030</v>
      </c>
      <c r="W157">
        <v>206.6</v>
      </c>
      <c r="X157" s="10">
        <f t="shared" si="20"/>
        <v>16.218855999801114</v>
      </c>
      <c r="Z157" s="12">
        <f t="shared" si="22"/>
        <v>16.218</v>
      </c>
      <c r="AA157" s="9">
        <f t="shared" si="23"/>
        <v>1</v>
      </c>
      <c r="AB157" s="9">
        <f t="shared" si="24"/>
        <v>1</v>
      </c>
      <c r="AC157" s="9">
        <f t="shared" si="25"/>
        <v>150</v>
      </c>
      <c r="AD157" s="9">
        <f t="shared" si="26"/>
        <v>150</v>
      </c>
      <c r="AE157" s="12">
        <f t="shared" si="27"/>
        <v>16.218</v>
      </c>
      <c r="AF157" s="9">
        <f t="shared" si="28"/>
        <v>150</v>
      </c>
      <c r="AG157" s="9">
        <v>16.218</v>
      </c>
      <c r="AH157" s="9">
        <v>150</v>
      </c>
      <c r="AI157" s="9">
        <f t="shared" si="29"/>
        <v>2.7861217365223654</v>
      </c>
      <c r="AK157" s="12"/>
      <c r="BE157" s="11"/>
    </row>
    <row r="158" spans="6:57" x14ac:dyDescent="0.3">
      <c r="F158" s="9">
        <v>151</v>
      </c>
      <c r="G158" s="12">
        <v>0.64100000000000001</v>
      </c>
      <c r="H158" s="9">
        <v>3.7120000000000002</v>
      </c>
      <c r="I158" s="9">
        <v>0.58499999999999996</v>
      </c>
      <c r="J158" s="9">
        <v>1.2390000000000001</v>
      </c>
      <c r="K158" s="9">
        <v>0.80700000000000005</v>
      </c>
      <c r="L158" s="9">
        <v>0.86699999999999999</v>
      </c>
      <c r="S158" s="9">
        <v>151</v>
      </c>
      <c r="T158" s="9">
        <f t="shared" si="21"/>
        <v>64.099999999999994</v>
      </c>
      <c r="V158">
        <v>539</v>
      </c>
      <c r="W158">
        <v>203.9</v>
      </c>
      <c r="X158" s="10">
        <f t="shared" si="20"/>
        <v>16.11252752275383</v>
      </c>
      <c r="Z158" s="12">
        <f t="shared" si="22"/>
        <v>16.111999999999998</v>
      </c>
      <c r="AA158" s="9">
        <f t="shared" si="23"/>
        <v>1</v>
      </c>
      <c r="AB158" s="9">
        <f t="shared" si="24"/>
        <v>1</v>
      </c>
      <c r="AC158" s="9">
        <f t="shared" si="25"/>
        <v>151</v>
      </c>
      <c r="AD158" s="9">
        <f t="shared" si="26"/>
        <v>151</v>
      </c>
      <c r="AE158" s="12">
        <f t="shared" si="27"/>
        <v>16.111999999999998</v>
      </c>
      <c r="AF158" s="9">
        <f t="shared" si="28"/>
        <v>151</v>
      </c>
      <c r="AG158" s="9">
        <v>16.111999999999998</v>
      </c>
      <c r="AH158" s="9">
        <v>151</v>
      </c>
      <c r="AI158" s="9">
        <f t="shared" si="29"/>
        <v>2.7795643359762066</v>
      </c>
      <c r="AK158" s="12"/>
      <c r="BE158" s="11"/>
    </row>
    <row r="159" spans="6:57" x14ac:dyDescent="0.3">
      <c r="F159" s="9">
        <v>152</v>
      </c>
      <c r="G159" s="12">
        <v>2.0059999999999998</v>
      </c>
      <c r="H159" s="9">
        <v>5.6609999999999996</v>
      </c>
      <c r="I159" s="9">
        <v>0.78700000000000003</v>
      </c>
      <c r="J159" s="9">
        <v>1.6140000000000001</v>
      </c>
      <c r="K159" s="9">
        <v>0.62</v>
      </c>
      <c r="L159" s="9">
        <v>0.95</v>
      </c>
      <c r="S159" s="9">
        <v>152</v>
      </c>
      <c r="T159" s="9">
        <f t="shared" si="21"/>
        <v>200.59999999999997</v>
      </c>
      <c r="V159">
        <v>973</v>
      </c>
      <c r="W159">
        <v>203.6</v>
      </c>
      <c r="X159" s="10">
        <f t="shared" si="20"/>
        <v>16.100669902463039</v>
      </c>
      <c r="Z159" s="12">
        <f t="shared" si="22"/>
        <v>16.100000000000001</v>
      </c>
      <c r="AA159" s="9">
        <f t="shared" si="23"/>
        <v>1</v>
      </c>
      <c r="AB159" s="9">
        <f t="shared" si="24"/>
        <v>1</v>
      </c>
      <c r="AC159" s="9">
        <f t="shared" si="25"/>
        <v>152</v>
      </c>
      <c r="AD159" s="9">
        <f t="shared" si="26"/>
        <v>152</v>
      </c>
      <c r="AE159" s="12">
        <f t="shared" si="27"/>
        <v>16.100000000000001</v>
      </c>
      <c r="AF159" s="9">
        <f t="shared" si="28"/>
        <v>152</v>
      </c>
      <c r="AG159" s="9">
        <v>16.100000000000001</v>
      </c>
      <c r="AH159" s="9">
        <v>152</v>
      </c>
      <c r="AI159" s="9">
        <f t="shared" si="29"/>
        <v>2.7788192719904172</v>
      </c>
      <c r="AK159" s="12"/>
      <c r="BE159" s="11"/>
    </row>
    <row r="160" spans="6:57" x14ac:dyDescent="0.3">
      <c r="F160" s="9">
        <v>153</v>
      </c>
      <c r="G160" s="12">
        <v>12.622999999999999</v>
      </c>
      <c r="H160" s="9">
        <v>21.696000000000002</v>
      </c>
      <c r="I160" s="9">
        <v>0.33700000000000002</v>
      </c>
      <c r="J160" s="9">
        <v>4.6479999999999997</v>
      </c>
      <c r="K160" s="9">
        <v>0.215</v>
      </c>
      <c r="L160" s="9">
        <v>0.83099999999999996</v>
      </c>
      <c r="S160" s="9">
        <v>153</v>
      </c>
      <c r="T160" s="9">
        <f t="shared" si="21"/>
        <v>1262.3</v>
      </c>
      <c r="V160">
        <v>571</v>
      </c>
      <c r="W160">
        <v>202.2</v>
      </c>
      <c r="X160" s="10">
        <f t="shared" si="20"/>
        <v>16.045218476089687</v>
      </c>
      <c r="Z160" s="12">
        <f t="shared" si="22"/>
        <v>16.045000000000002</v>
      </c>
      <c r="AA160" s="9">
        <f t="shared" si="23"/>
        <v>1</v>
      </c>
      <c r="AB160" s="9">
        <f t="shared" si="24"/>
        <v>1</v>
      </c>
      <c r="AC160" s="9">
        <f t="shared" si="25"/>
        <v>153</v>
      </c>
      <c r="AD160" s="9">
        <f t="shared" si="26"/>
        <v>153</v>
      </c>
      <c r="AE160" s="12">
        <f t="shared" si="27"/>
        <v>16.045000000000002</v>
      </c>
      <c r="AF160" s="9">
        <f t="shared" si="28"/>
        <v>153</v>
      </c>
      <c r="AG160" s="9">
        <v>16.045000000000002</v>
      </c>
      <c r="AH160" s="9">
        <v>153</v>
      </c>
      <c r="AI160" s="9">
        <f t="shared" si="29"/>
        <v>2.7753972745618203</v>
      </c>
      <c r="AK160" s="12"/>
      <c r="BE160" s="11"/>
    </row>
    <row r="161" spans="6:57" x14ac:dyDescent="0.3">
      <c r="F161" s="9">
        <v>154</v>
      </c>
      <c r="G161" s="12">
        <v>5.7729999999999997</v>
      </c>
      <c r="H161" s="9">
        <v>10.108000000000001</v>
      </c>
      <c r="I161" s="9">
        <v>0.71</v>
      </c>
      <c r="J161" s="9">
        <v>1.85</v>
      </c>
      <c r="K161" s="9">
        <v>0.54100000000000004</v>
      </c>
      <c r="L161" s="9">
        <v>0.96299999999999997</v>
      </c>
      <c r="S161" s="9">
        <v>154</v>
      </c>
      <c r="T161" s="9">
        <f t="shared" si="21"/>
        <v>577.29999999999995</v>
      </c>
      <c r="V161">
        <v>152</v>
      </c>
      <c r="W161">
        <v>200.59999999999997</v>
      </c>
      <c r="X161" s="10">
        <f t="shared" si="20"/>
        <v>15.981609827356992</v>
      </c>
      <c r="Z161" s="12">
        <f t="shared" si="22"/>
        <v>15.981</v>
      </c>
      <c r="AA161" s="9">
        <f t="shared" si="23"/>
        <v>1</v>
      </c>
      <c r="AB161" s="9">
        <f t="shared" si="24"/>
        <v>1</v>
      </c>
      <c r="AC161" s="9">
        <f t="shared" si="25"/>
        <v>154</v>
      </c>
      <c r="AD161" s="9">
        <f t="shared" si="26"/>
        <v>154</v>
      </c>
      <c r="AE161" s="12">
        <f t="shared" si="27"/>
        <v>15.981</v>
      </c>
      <c r="AF161" s="9">
        <f t="shared" si="28"/>
        <v>154</v>
      </c>
      <c r="AG161" s="9">
        <v>15.981</v>
      </c>
      <c r="AH161" s="9">
        <v>154</v>
      </c>
      <c r="AI161" s="9">
        <f t="shared" si="29"/>
        <v>2.7714005166029718</v>
      </c>
      <c r="AK161" s="12"/>
      <c r="BE161" s="11"/>
    </row>
    <row r="162" spans="6:57" x14ac:dyDescent="0.3">
      <c r="F162" s="9">
        <v>155</v>
      </c>
      <c r="G162" s="12">
        <v>3.6440000000000001</v>
      </c>
      <c r="H162" s="9">
        <v>7.9279999999999999</v>
      </c>
      <c r="I162" s="9">
        <v>0.72899999999999998</v>
      </c>
      <c r="J162" s="9">
        <v>2.024</v>
      </c>
      <c r="K162" s="9">
        <v>0.49399999999999999</v>
      </c>
      <c r="L162" s="9">
        <v>0.96299999999999997</v>
      </c>
      <c r="S162" s="9">
        <v>155</v>
      </c>
      <c r="T162" s="9">
        <f t="shared" si="21"/>
        <v>364.40000000000003</v>
      </c>
      <c r="V162">
        <v>855</v>
      </c>
      <c r="W162">
        <v>196.8</v>
      </c>
      <c r="X162" s="10">
        <f t="shared" si="20"/>
        <v>15.829514913726197</v>
      </c>
      <c r="Z162" s="12">
        <f t="shared" si="22"/>
        <v>15.829000000000001</v>
      </c>
      <c r="AA162" s="9">
        <f t="shared" si="23"/>
        <v>1</v>
      </c>
      <c r="AB162" s="9">
        <f t="shared" si="24"/>
        <v>1</v>
      </c>
      <c r="AC162" s="9">
        <f t="shared" si="25"/>
        <v>155</v>
      </c>
      <c r="AD162" s="9">
        <f t="shared" si="26"/>
        <v>155</v>
      </c>
      <c r="AE162" s="12">
        <f t="shared" si="27"/>
        <v>15.829000000000001</v>
      </c>
      <c r="AF162" s="9">
        <f t="shared" si="28"/>
        <v>155</v>
      </c>
      <c r="AG162" s="9">
        <v>15.829000000000001</v>
      </c>
      <c r="AH162" s="9">
        <v>155</v>
      </c>
      <c r="AI162" s="9">
        <f t="shared" si="29"/>
        <v>2.7618437007036012</v>
      </c>
      <c r="AK162" s="12"/>
      <c r="BE162" s="11"/>
    </row>
    <row r="163" spans="6:57" x14ac:dyDescent="0.3">
      <c r="F163" s="9">
        <v>156</v>
      </c>
      <c r="G163" s="12">
        <v>1.337</v>
      </c>
      <c r="H163" s="9">
        <v>5.6710000000000003</v>
      </c>
      <c r="I163" s="9">
        <v>0.52200000000000002</v>
      </c>
      <c r="J163" s="9">
        <v>2.94</v>
      </c>
      <c r="K163" s="9">
        <v>0.34</v>
      </c>
      <c r="L163" s="9">
        <v>0.876</v>
      </c>
      <c r="S163" s="9">
        <v>156</v>
      </c>
      <c r="T163" s="9">
        <f t="shared" si="21"/>
        <v>133.69999999999999</v>
      </c>
      <c r="V163">
        <v>683</v>
      </c>
      <c r="W163">
        <v>194.79999999999998</v>
      </c>
      <c r="X163" s="10">
        <f t="shared" si="20"/>
        <v>15.74887498567468</v>
      </c>
      <c r="Z163" s="12">
        <f t="shared" si="22"/>
        <v>15.747999999999999</v>
      </c>
      <c r="AA163" s="9">
        <f t="shared" si="23"/>
        <v>1</v>
      </c>
      <c r="AB163" s="9">
        <f t="shared" si="24"/>
        <v>1</v>
      </c>
      <c r="AC163" s="9">
        <f t="shared" si="25"/>
        <v>156</v>
      </c>
      <c r="AD163" s="9">
        <f t="shared" si="26"/>
        <v>156</v>
      </c>
      <c r="AE163" s="12">
        <f t="shared" si="27"/>
        <v>15.747999999999999</v>
      </c>
      <c r="AF163" s="9">
        <f t="shared" si="28"/>
        <v>156</v>
      </c>
      <c r="AG163" s="9">
        <v>15.747999999999999</v>
      </c>
      <c r="AH163" s="9">
        <v>156</v>
      </c>
      <c r="AI163" s="9">
        <f t="shared" si="29"/>
        <v>2.756713373081491</v>
      </c>
      <c r="AK163" s="12"/>
      <c r="BE163" s="11"/>
    </row>
    <row r="164" spans="6:57" x14ac:dyDescent="0.3">
      <c r="F164" s="9">
        <v>157</v>
      </c>
      <c r="G164" s="12">
        <v>3.5999999999999997E-2</v>
      </c>
      <c r="H164" s="9">
        <v>0.78400000000000003</v>
      </c>
      <c r="I164" s="9">
        <v>0.74299999999999999</v>
      </c>
      <c r="J164" s="9">
        <v>1.9039999999999999</v>
      </c>
      <c r="K164" s="9">
        <v>0.52500000000000002</v>
      </c>
      <c r="L164" s="9">
        <v>0.82899999999999996</v>
      </c>
      <c r="S164" s="9">
        <v>157</v>
      </c>
      <c r="T164" s="9">
        <f t="shared" si="21"/>
        <v>3.5999999999999996</v>
      </c>
      <c r="V164">
        <v>484</v>
      </c>
      <c r="W164">
        <v>190.9</v>
      </c>
      <c r="X164" s="10">
        <f t="shared" si="20"/>
        <v>15.590427482591444</v>
      </c>
      <c r="Z164" s="12">
        <f t="shared" si="22"/>
        <v>15.59</v>
      </c>
      <c r="AA164" s="9">
        <f t="shared" si="23"/>
        <v>1</v>
      </c>
      <c r="AB164" s="9">
        <f t="shared" si="24"/>
        <v>1</v>
      </c>
      <c r="AC164" s="9">
        <f t="shared" si="25"/>
        <v>157</v>
      </c>
      <c r="AD164" s="9">
        <f t="shared" si="26"/>
        <v>157</v>
      </c>
      <c r="AE164" s="12">
        <f t="shared" si="27"/>
        <v>15.59</v>
      </c>
      <c r="AF164" s="9">
        <f t="shared" si="28"/>
        <v>157</v>
      </c>
      <c r="AG164" s="9">
        <v>15.59</v>
      </c>
      <c r="AH164" s="9">
        <v>157</v>
      </c>
      <c r="AI164" s="9">
        <f t="shared" si="29"/>
        <v>2.7466296830696852</v>
      </c>
      <c r="AK164" s="12"/>
      <c r="BE164" s="11"/>
    </row>
    <row r="165" spans="6:57" x14ac:dyDescent="0.3">
      <c r="F165" s="9">
        <v>158</v>
      </c>
      <c r="G165" s="12">
        <v>0.59699999999999998</v>
      </c>
      <c r="H165" s="9">
        <v>2.9569999999999999</v>
      </c>
      <c r="I165" s="9">
        <v>0.85799999999999998</v>
      </c>
      <c r="J165" s="9">
        <v>1.244</v>
      </c>
      <c r="K165" s="9">
        <v>0.80400000000000005</v>
      </c>
      <c r="L165" s="9">
        <v>0.93899999999999995</v>
      </c>
      <c r="S165" s="9">
        <v>158</v>
      </c>
      <c r="T165" s="9">
        <f t="shared" si="21"/>
        <v>59.699999999999996</v>
      </c>
      <c r="V165">
        <v>436</v>
      </c>
      <c r="W165">
        <v>186.9</v>
      </c>
      <c r="X165" s="10">
        <f t="shared" si="20"/>
        <v>15.426226723051945</v>
      </c>
      <c r="Z165" s="12">
        <f t="shared" si="22"/>
        <v>15.426</v>
      </c>
      <c r="AA165" s="9">
        <f t="shared" si="23"/>
        <v>1</v>
      </c>
      <c r="AB165" s="9">
        <f t="shared" si="24"/>
        <v>1</v>
      </c>
      <c r="AC165" s="9">
        <f t="shared" si="25"/>
        <v>158</v>
      </c>
      <c r="AD165" s="9">
        <f t="shared" si="26"/>
        <v>158</v>
      </c>
      <c r="AE165" s="12">
        <f t="shared" si="27"/>
        <v>15.426</v>
      </c>
      <c r="AF165" s="9">
        <f t="shared" si="28"/>
        <v>158</v>
      </c>
      <c r="AG165" s="9">
        <v>15.426</v>
      </c>
      <c r="AH165" s="9">
        <v>158</v>
      </c>
      <c r="AI165" s="9">
        <f t="shared" si="29"/>
        <v>2.7360543975118072</v>
      </c>
      <c r="AK165" s="12"/>
      <c r="BE165" s="11"/>
    </row>
    <row r="166" spans="6:57" x14ac:dyDescent="0.3">
      <c r="F166" s="9">
        <v>159</v>
      </c>
      <c r="G166" s="12">
        <v>0.85399999999999998</v>
      </c>
      <c r="H166" s="9">
        <v>4.3789999999999996</v>
      </c>
      <c r="I166" s="9">
        <v>0.56000000000000005</v>
      </c>
      <c r="J166" s="9">
        <v>2.6179999999999999</v>
      </c>
      <c r="K166" s="9">
        <v>0.38200000000000001</v>
      </c>
      <c r="L166" s="9">
        <v>0.88700000000000001</v>
      </c>
      <c r="S166" s="9">
        <v>159</v>
      </c>
      <c r="T166" s="9">
        <f t="shared" si="21"/>
        <v>85.399999999999991</v>
      </c>
      <c r="V166">
        <v>79</v>
      </c>
      <c r="W166">
        <v>185.20000000000002</v>
      </c>
      <c r="X166" s="10">
        <f t="shared" si="20"/>
        <v>15.355909731596892</v>
      </c>
      <c r="Z166" s="12">
        <f t="shared" si="22"/>
        <v>15.355</v>
      </c>
      <c r="AA166" s="9">
        <f t="shared" si="23"/>
        <v>1</v>
      </c>
      <c r="AB166" s="9">
        <f t="shared" si="24"/>
        <v>1</v>
      </c>
      <c r="AC166" s="9">
        <f t="shared" si="25"/>
        <v>159</v>
      </c>
      <c r="AD166" s="9">
        <f t="shared" si="26"/>
        <v>159</v>
      </c>
      <c r="AE166" s="12">
        <f t="shared" si="27"/>
        <v>15.355</v>
      </c>
      <c r="AF166" s="9">
        <f t="shared" si="28"/>
        <v>159</v>
      </c>
      <c r="AG166" s="9">
        <v>15.355</v>
      </c>
      <c r="AH166" s="9">
        <v>159</v>
      </c>
      <c r="AI166" s="9">
        <f t="shared" si="29"/>
        <v>2.7314411538927859</v>
      </c>
      <c r="AK166" s="12"/>
      <c r="BE166" s="11"/>
    </row>
    <row r="167" spans="6:57" x14ac:dyDescent="0.3">
      <c r="F167" s="9">
        <v>160</v>
      </c>
      <c r="G167" s="12">
        <v>0.435</v>
      </c>
      <c r="H167" s="9">
        <v>2.8159999999999998</v>
      </c>
      <c r="I167" s="9">
        <v>0.69</v>
      </c>
      <c r="J167" s="9">
        <v>1.5</v>
      </c>
      <c r="K167" s="9">
        <v>0.66700000000000004</v>
      </c>
      <c r="L167" s="9">
        <v>0.878</v>
      </c>
      <c r="S167" s="9">
        <v>160</v>
      </c>
      <c r="T167" s="9">
        <f t="shared" si="21"/>
        <v>43.5</v>
      </c>
      <c r="V167">
        <v>24</v>
      </c>
      <c r="W167">
        <v>182.29999999999998</v>
      </c>
      <c r="X167" s="10">
        <f t="shared" si="20"/>
        <v>15.23520820354025</v>
      </c>
      <c r="Z167" s="12">
        <f t="shared" si="22"/>
        <v>15.234999999999999</v>
      </c>
      <c r="AA167" s="9">
        <f t="shared" si="23"/>
        <v>1</v>
      </c>
      <c r="AB167" s="9">
        <f t="shared" si="24"/>
        <v>1</v>
      </c>
      <c r="AC167" s="9">
        <f t="shared" si="25"/>
        <v>160</v>
      </c>
      <c r="AD167" s="9">
        <f t="shared" si="26"/>
        <v>160</v>
      </c>
      <c r="AE167" s="12">
        <f t="shared" si="27"/>
        <v>15.234999999999999</v>
      </c>
      <c r="AF167" s="9">
        <f t="shared" si="28"/>
        <v>160</v>
      </c>
      <c r="AG167" s="9">
        <v>15.234999999999999</v>
      </c>
      <c r="AH167" s="9">
        <v>160</v>
      </c>
      <c r="AI167" s="9">
        <f t="shared" si="29"/>
        <v>2.7235954124376724</v>
      </c>
      <c r="AK167" s="12"/>
      <c r="BE167" s="11"/>
    </row>
    <row r="168" spans="6:57" x14ac:dyDescent="0.3">
      <c r="F168" s="9">
        <v>161</v>
      </c>
      <c r="G168" s="12">
        <v>0.14699999999999999</v>
      </c>
      <c r="H168" s="9">
        <v>1.518</v>
      </c>
      <c r="I168" s="9">
        <v>0.8</v>
      </c>
      <c r="J168" s="9">
        <v>1.8160000000000001</v>
      </c>
      <c r="K168" s="9">
        <v>0.55100000000000005</v>
      </c>
      <c r="L168" s="9">
        <v>0.89</v>
      </c>
      <c r="S168" s="9">
        <v>161</v>
      </c>
      <c r="T168" s="9">
        <f t="shared" si="21"/>
        <v>14.7</v>
      </c>
      <c r="V168">
        <v>11</v>
      </c>
      <c r="W168">
        <v>181.8</v>
      </c>
      <c r="X168" s="10">
        <f t="shared" si="20"/>
        <v>15.214300813144606</v>
      </c>
      <c r="Z168" s="12">
        <f t="shared" si="22"/>
        <v>15.214</v>
      </c>
      <c r="AA168" s="9">
        <f t="shared" si="23"/>
        <v>1</v>
      </c>
      <c r="AB168" s="9">
        <f t="shared" si="24"/>
        <v>1</v>
      </c>
      <c r="AC168" s="9">
        <f t="shared" si="25"/>
        <v>161</v>
      </c>
      <c r="AD168" s="9">
        <f t="shared" si="26"/>
        <v>161</v>
      </c>
      <c r="AE168" s="12">
        <f t="shared" si="27"/>
        <v>15.214</v>
      </c>
      <c r="AF168" s="9">
        <f t="shared" si="28"/>
        <v>161</v>
      </c>
      <c r="AG168" s="9">
        <v>15.214</v>
      </c>
      <c r="AH168" s="9">
        <v>161</v>
      </c>
      <c r="AI168" s="9">
        <f t="shared" si="29"/>
        <v>2.7222160565751095</v>
      </c>
      <c r="AK168" s="12"/>
      <c r="BE168" s="11"/>
    </row>
    <row r="169" spans="6:57" x14ac:dyDescent="0.3">
      <c r="F169" s="9">
        <v>162</v>
      </c>
      <c r="G169" s="12">
        <v>4.3710000000000004</v>
      </c>
      <c r="H169" s="9">
        <v>8.5909999999999993</v>
      </c>
      <c r="I169" s="9">
        <v>0.74399999999999999</v>
      </c>
      <c r="J169" s="9">
        <v>1.913</v>
      </c>
      <c r="K169" s="9">
        <v>0.52300000000000002</v>
      </c>
      <c r="L169" s="9">
        <v>0.96299999999999997</v>
      </c>
      <c r="S169" s="9">
        <v>162</v>
      </c>
      <c r="T169" s="9">
        <f t="shared" si="21"/>
        <v>437.1</v>
      </c>
      <c r="V169">
        <v>1076</v>
      </c>
      <c r="W169">
        <v>180.5</v>
      </c>
      <c r="X169" s="10">
        <f t="shared" si="20"/>
        <v>15.159806655254442</v>
      </c>
      <c r="Z169" s="12">
        <f t="shared" si="22"/>
        <v>15.159000000000001</v>
      </c>
      <c r="AA169" s="9">
        <f t="shared" si="23"/>
        <v>1</v>
      </c>
      <c r="AB169" s="9">
        <f t="shared" si="24"/>
        <v>1</v>
      </c>
      <c r="AC169" s="9">
        <f t="shared" si="25"/>
        <v>162</v>
      </c>
      <c r="AD169" s="9">
        <f t="shared" si="26"/>
        <v>162</v>
      </c>
      <c r="AE169" s="12">
        <f t="shared" si="27"/>
        <v>15.159000000000001</v>
      </c>
      <c r="AF169" s="9">
        <f t="shared" si="28"/>
        <v>162</v>
      </c>
      <c r="AG169" s="9">
        <v>15.159000000000001</v>
      </c>
      <c r="AH169" s="9">
        <v>162</v>
      </c>
      <c r="AI169" s="9">
        <f t="shared" si="29"/>
        <v>2.7185944149778813</v>
      </c>
      <c r="AK169" s="12"/>
      <c r="BE169" s="11"/>
    </row>
    <row r="170" spans="6:57" x14ac:dyDescent="0.3">
      <c r="F170" s="9">
        <v>163</v>
      </c>
      <c r="G170" s="12">
        <v>1.091</v>
      </c>
      <c r="H170" s="9">
        <v>5.4470000000000001</v>
      </c>
      <c r="I170" s="9">
        <v>0.46200000000000002</v>
      </c>
      <c r="J170" s="9">
        <v>2.052</v>
      </c>
      <c r="K170" s="9">
        <v>0.48699999999999999</v>
      </c>
      <c r="L170" s="9">
        <v>0.8</v>
      </c>
      <c r="S170" s="9">
        <v>163</v>
      </c>
      <c r="T170" s="9">
        <f t="shared" si="21"/>
        <v>109.1</v>
      </c>
      <c r="V170">
        <v>125</v>
      </c>
      <c r="W170">
        <v>180.4</v>
      </c>
      <c r="X170" s="10">
        <f t="shared" si="20"/>
        <v>15.155606681034691</v>
      </c>
      <c r="Z170" s="12">
        <f t="shared" si="22"/>
        <v>15.154999999999999</v>
      </c>
      <c r="AA170" s="9">
        <f t="shared" si="23"/>
        <v>1</v>
      </c>
      <c r="AB170" s="9">
        <f t="shared" si="24"/>
        <v>1</v>
      </c>
      <c r="AC170" s="9">
        <f t="shared" si="25"/>
        <v>163</v>
      </c>
      <c r="AD170" s="9">
        <f t="shared" si="26"/>
        <v>163</v>
      </c>
      <c r="AE170" s="12">
        <f t="shared" si="27"/>
        <v>15.154999999999999</v>
      </c>
      <c r="AF170" s="9">
        <f t="shared" si="28"/>
        <v>163</v>
      </c>
      <c r="AG170" s="9">
        <v>15.154999999999999</v>
      </c>
      <c r="AH170" s="9">
        <v>163</v>
      </c>
      <c r="AI170" s="9">
        <f t="shared" si="29"/>
        <v>2.7183305105097664</v>
      </c>
      <c r="AK170" s="12"/>
      <c r="BE170" s="11"/>
    </row>
    <row r="171" spans="6:57" x14ac:dyDescent="0.3">
      <c r="F171" s="9">
        <v>164</v>
      </c>
      <c r="G171" s="12">
        <v>3.0030000000000001</v>
      </c>
      <c r="H171" s="9">
        <v>7.6920000000000002</v>
      </c>
      <c r="I171" s="9">
        <v>0.63800000000000001</v>
      </c>
      <c r="J171" s="9">
        <v>1.3979999999999999</v>
      </c>
      <c r="K171" s="9">
        <v>0.71499999999999997</v>
      </c>
      <c r="L171" s="9">
        <v>0.88300000000000001</v>
      </c>
      <c r="S171" s="9">
        <v>164</v>
      </c>
      <c r="T171" s="9">
        <f t="shared" si="21"/>
        <v>300.3</v>
      </c>
      <c r="V171">
        <v>19</v>
      </c>
      <c r="W171">
        <v>177.8</v>
      </c>
      <c r="X171" s="10">
        <f t="shared" si="20"/>
        <v>15.045995847863043</v>
      </c>
      <c r="Z171" s="12">
        <f t="shared" si="22"/>
        <v>15.045</v>
      </c>
      <c r="AA171" s="9">
        <f t="shared" si="23"/>
        <v>1</v>
      </c>
      <c r="AB171" s="9">
        <f t="shared" si="24"/>
        <v>0</v>
      </c>
      <c r="AC171" s="9">
        <f t="shared" si="25"/>
        <v>163</v>
      </c>
      <c r="AD171" s="9" t="str">
        <f t="shared" si="26"/>
        <v/>
      </c>
      <c r="AE171" s="12" t="str">
        <f t="shared" si="27"/>
        <v/>
      </c>
      <c r="AF171" s="9" t="str">
        <f t="shared" si="28"/>
        <v/>
      </c>
      <c r="AG171" s="9">
        <v>15.045</v>
      </c>
      <c r="AH171" s="9">
        <v>165</v>
      </c>
      <c r="AI171" s="9">
        <f t="shared" si="29"/>
        <v>2.7110457100820087</v>
      </c>
      <c r="AK171" s="12"/>
      <c r="BE171" s="11"/>
    </row>
    <row r="172" spans="6:57" x14ac:dyDescent="0.3">
      <c r="F172" s="9">
        <v>165</v>
      </c>
      <c r="G172" s="12">
        <v>2.1880000000000002</v>
      </c>
      <c r="H172" s="9">
        <v>6.2779999999999996</v>
      </c>
      <c r="I172" s="9">
        <v>0.69799999999999995</v>
      </c>
      <c r="J172" s="9">
        <v>1.855</v>
      </c>
      <c r="K172" s="9">
        <v>0.53900000000000003</v>
      </c>
      <c r="L172" s="9">
        <v>0.92400000000000004</v>
      </c>
      <c r="S172" s="9">
        <v>165</v>
      </c>
      <c r="T172" s="9">
        <f t="shared" si="21"/>
        <v>218.8</v>
      </c>
      <c r="V172">
        <v>221</v>
      </c>
      <c r="W172">
        <v>177.8</v>
      </c>
      <c r="X172" s="10">
        <f t="shared" si="20"/>
        <v>15.045995847863043</v>
      </c>
      <c r="Z172" s="12">
        <f t="shared" si="22"/>
        <v>15.045</v>
      </c>
      <c r="AA172" s="9">
        <f t="shared" si="23"/>
        <v>2</v>
      </c>
      <c r="AB172" s="9">
        <f t="shared" si="24"/>
        <v>2</v>
      </c>
      <c r="AC172" s="9">
        <f t="shared" si="25"/>
        <v>165</v>
      </c>
      <c r="AD172" s="9">
        <f t="shared" si="26"/>
        <v>165</v>
      </c>
      <c r="AE172" s="12">
        <f t="shared" si="27"/>
        <v>15.045</v>
      </c>
      <c r="AF172" s="9">
        <f t="shared" si="28"/>
        <v>165</v>
      </c>
      <c r="AG172" s="9">
        <v>15.037000000000001</v>
      </c>
      <c r="AH172" s="9">
        <v>166</v>
      </c>
      <c r="AI172" s="9">
        <f t="shared" si="29"/>
        <v>2.710513830540183</v>
      </c>
      <c r="AK172" s="12"/>
      <c r="BE172" s="11"/>
    </row>
    <row r="173" spans="6:57" x14ac:dyDescent="0.3">
      <c r="F173" s="9">
        <v>166</v>
      </c>
      <c r="G173" s="12">
        <v>0.13</v>
      </c>
      <c r="H173" s="9">
        <v>1.397</v>
      </c>
      <c r="I173" s="9">
        <v>0.83899999999999997</v>
      </c>
      <c r="J173" s="9">
        <v>1.5580000000000001</v>
      </c>
      <c r="K173" s="9">
        <v>0.64200000000000002</v>
      </c>
      <c r="L173" s="9">
        <v>0.89700000000000002</v>
      </c>
      <c r="S173" s="9">
        <v>166</v>
      </c>
      <c r="T173" s="9">
        <f t="shared" si="21"/>
        <v>13</v>
      </c>
      <c r="V173">
        <v>767</v>
      </c>
      <c r="W173">
        <v>177.6</v>
      </c>
      <c r="X173" s="10">
        <f t="shared" si="20"/>
        <v>15.037531151920016</v>
      </c>
      <c r="Z173" s="12">
        <f t="shared" si="22"/>
        <v>15.037000000000001</v>
      </c>
      <c r="AA173" s="9">
        <f t="shared" si="23"/>
        <v>1</v>
      </c>
      <c r="AB173" s="9">
        <f t="shared" si="24"/>
        <v>1</v>
      </c>
      <c r="AC173" s="9">
        <f t="shared" si="25"/>
        <v>166</v>
      </c>
      <c r="AD173" s="9">
        <f t="shared" si="26"/>
        <v>166</v>
      </c>
      <c r="AE173" s="12">
        <f t="shared" si="27"/>
        <v>15.037000000000001</v>
      </c>
      <c r="AF173" s="9">
        <f t="shared" si="28"/>
        <v>166</v>
      </c>
      <c r="AG173" s="9">
        <v>14.994999999999999</v>
      </c>
      <c r="AH173" s="9">
        <v>167</v>
      </c>
      <c r="AI173" s="9">
        <f t="shared" si="29"/>
        <v>2.7077168122009723</v>
      </c>
      <c r="AK173" s="12"/>
      <c r="BE173" s="11"/>
    </row>
    <row r="174" spans="6:57" x14ac:dyDescent="0.3">
      <c r="F174" s="9">
        <v>167</v>
      </c>
      <c r="G174" s="12">
        <v>9.1999999999999998E-2</v>
      </c>
      <c r="H174" s="9">
        <v>1.1379999999999999</v>
      </c>
      <c r="I174" s="9">
        <v>0.88800000000000001</v>
      </c>
      <c r="J174" s="9">
        <v>1.6040000000000001</v>
      </c>
      <c r="K174" s="9">
        <v>0.623</v>
      </c>
      <c r="L174" s="9">
        <v>0.94799999999999995</v>
      </c>
      <c r="S174" s="9">
        <v>167</v>
      </c>
      <c r="T174" s="9">
        <f t="shared" si="21"/>
        <v>9.1999999999999993</v>
      </c>
      <c r="V174">
        <v>37</v>
      </c>
      <c r="W174">
        <v>176.6</v>
      </c>
      <c r="X174" s="10">
        <f t="shared" si="20"/>
        <v>14.995135998057162</v>
      </c>
      <c r="Z174" s="12">
        <f t="shared" si="22"/>
        <v>14.994999999999999</v>
      </c>
      <c r="AA174" s="9">
        <f t="shared" si="23"/>
        <v>1</v>
      </c>
      <c r="AB174" s="9">
        <f t="shared" si="24"/>
        <v>1</v>
      </c>
      <c r="AC174" s="9">
        <f t="shared" si="25"/>
        <v>167</v>
      </c>
      <c r="AD174" s="9">
        <f t="shared" si="26"/>
        <v>167</v>
      </c>
      <c r="AE174" s="12">
        <f t="shared" si="27"/>
        <v>14.994999999999999</v>
      </c>
      <c r="AF174" s="9">
        <f t="shared" si="28"/>
        <v>167</v>
      </c>
      <c r="AG174" s="9">
        <v>14.904999999999999</v>
      </c>
      <c r="AH174" s="9">
        <v>168</v>
      </c>
      <c r="AI174" s="9">
        <f t="shared" si="29"/>
        <v>2.7016967271300345</v>
      </c>
      <c r="AK174" s="12"/>
      <c r="BE174" s="11"/>
    </row>
    <row r="175" spans="6:57" x14ac:dyDescent="0.3">
      <c r="F175" s="9">
        <v>168</v>
      </c>
      <c r="G175" s="12">
        <v>0.85099999999999998</v>
      </c>
      <c r="H175" s="9">
        <v>4.0720000000000001</v>
      </c>
      <c r="I175" s="9">
        <v>0.64500000000000002</v>
      </c>
      <c r="J175" s="9">
        <v>2.3250000000000002</v>
      </c>
      <c r="K175" s="9">
        <v>0.43</v>
      </c>
      <c r="L175" s="9">
        <v>0.90400000000000003</v>
      </c>
      <c r="S175" s="9">
        <v>168</v>
      </c>
      <c r="T175" s="9">
        <f t="shared" si="21"/>
        <v>85.1</v>
      </c>
      <c r="V175">
        <v>1024</v>
      </c>
      <c r="W175">
        <v>174.5</v>
      </c>
      <c r="X175" s="10">
        <f t="shared" si="20"/>
        <v>14.905713688256792</v>
      </c>
      <c r="Z175" s="12">
        <f t="shared" si="22"/>
        <v>14.904999999999999</v>
      </c>
      <c r="AA175" s="9">
        <f t="shared" si="23"/>
        <v>1</v>
      </c>
      <c r="AB175" s="9">
        <f t="shared" si="24"/>
        <v>1</v>
      </c>
      <c r="AC175" s="9">
        <f t="shared" si="25"/>
        <v>168</v>
      </c>
      <c r="AD175" s="9">
        <f t="shared" si="26"/>
        <v>168</v>
      </c>
      <c r="AE175" s="12">
        <f t="shared" si="27"/>
        <v>14.904999999999999</v>
      </c>
      <c r="AF175" s="9">
        <f t="shared" si="28"/>
        <v>168</v>
      </c>
      <c r="AG175" s="9">
        <v>14.867000000000001</v>
      </c>
      <c r="AH175" s="9">
        <v>169</v>
      </c>
      <c r="AI175" s="9">
        <f t="shared" si="29"/>
        <v>2.6991439916312139</v>
      </c>
      <c r="AK175" s="12"/>
      <c r="BE175" s="11"/>
    </row>
    <row r="176" spans="6:57" x14ac:dyDescent="0.3">
      <c r="F176" s="9">
        <v>169</v>
      </c>
      <c r="G176" s="12">
        <v>1.5860000000000001</v>
      </c>
      <c r="H176" s="9">
        <v>5.585</v>
      </c>
      <c r="I176" s="9">
        <v>0.63900000000000001</v>
      </c>
      <c r="J176" s="9">
        <v>2.2639999999999998</v>
      </c>
      <c r="K176" s="9">
        <v>0.442</v>
      </c>
      <c r="L176" s="9">
        <v>0.92600000000000005</v>
      </c>
      <c r="S176" s="9">
        <v>169</v>
      </c>
      <c r="T176" s="9">
        <f t="shared" si="21"/>
        <v>158.6</v>
      </c>
      <c r="V176">
        <v>184</v>
      </c>
      <c r="W176">
        <v>173.6</v>
      </c>
      <c r="X176" s="10">
        <f t="shared" si="20"/>
        <v>14.867225193896278</v>
      </c>
      <c r="Z176" s="12">
        <f t="shared" si="22"/>
        <v>14.867000000000001</v>
      </c>
      <c r="AA176" s="9">
        <f t="shared" si="23"/>
        <v>1</v>
      </c>
      <c r="AB176" s="9">
        <f t="shared" si="24"/>
        <v>1</v>
      </c>
      <c r="AC176" s="9">
        <f t="shared" si="25"/>
        <v>169</v>
      </c>
      <c r="AD176" s="9">
        <f t="shared" si="26"/>
        <v>169</v>
      </c>
      <c r="AE176" s="12">
        <f t="shared" si="27"/>
        <v>14.867000000000001</v>
      </c>
      <c r="AF176" s="9">
        <f t="shared" si="28"/>
        <v>169</v>
      </c>
      <c r="AG176" s="9">
        <v>14.763999999999999</v>
      </c>
      <c r="AH176" s="9">
        <v>170</v>
      </c>
      <c r="AI176" s="9">
        <f t="shared" si="29"/>
        <v>2.6921917851677519</v>
      </c>
      <c r="AK176" s="12"/>
      <c r="BE176" s="11"/>
    </row>
    <row r="177" spans="6:57" x14ac:dyDescent="0.3">
      <c r="F177" s="9">
        <v>170</v>
      </c>
      <c r="G177" s="12">
        <v>0.13800000000000001</v>
      </c>
      <c r="H177" s="9">
        <v>1.4350000000000001</v>
      </c>
      <c r="I177" s="9">
        <v>0.84199999999999997</v>
      </c>
      <c r="J177" s="9">
        <v>1.472</v>
      </c>
      <c r="K177" s="9">
        <v>0.67900000000000005</v>
      </c>
      <c r="L177" s="9">
        <v>0.90200000000000002</v>
      </c>
      <c r="S177" s="9">
        <v>170</v>
      </c>
      <c r="T177" s="9">
        <f t="shared" si="21"/>
        <v>13.8</v>
      </c>
      <c r="V177">
        <v>333</v>
      </c>
      <c r="W177">
        <v>171.2</v>
      </c>
      <c r="X177" s="10">
        <f t="shared" si="20"/>
        <v>14.764098687649708</v>
      </c>
      <c r="Z177" s="12">
        <f t="shared" si="22"/>
        <v>14.763999999999999</v>
      </c>
      <c r="AA177" s="9">
        <f t="shared" si="23"/>
        <v>1</v>
      </c>
      <c r="AB177" s="9">
        <f t="shared" si="24"/>
        <v>1</v>
      </c>
      <c r="AC177" s="9">
        <f t="shared" si="25"/>
        <v>170</v>
      </c>
      <c r="AD177" s="9">
        <f t="shared" si="26"/>
        <v>170</v>
      </c>
      <c r="AE177" s="12">
        <f t="shared" si="27"/>
        <v>14.763999999999999</v>
      </c>
      <c r="AF177" s="9">
        <f t="shared" si="28"/>
        <v>170</v>
      </c>
      <c r="AG177" s="9">
        <v>14.72</v>
      </c>
      <c r="AH177" s="9">
        <v>171</v>
      </c>
      <c r="AI177" s="9">
        <f t="shared" si="29"/>
        <v>2.6892071133007303</v>
      </c>
      <c r="AK177" s="12"/>
      <c r="BE177" s="11"/>
    </row>
    <row r="178" spans="6:57" x14ac:dyDescent="0.3">
      <c r="F178" s="9">
        <v>171</v>
      </c>
      <c r="G178" s="12">
        <v>0.42</v>
      </c>
      <c r="H178" s="9">
        <v>2.74</v>
      </c>
      <c r="I178" s="9">
        <v>0.70399999999999996</v>
      </c>
      <c r="J178" s="9">
        <v>1.78</v>
      </c>
      <c r="K178" s="9">
        <v>0.56200000000000006</v>
      </c>
      <c r="L178" s="9">
        <v>0.93300000000000005</v>
      </c>
      <c r="S178" s="9">
        <v>171</v>
      </c>
      <c r="T178" s="9">
        <f t="shared" si="21"/>
        <v>42</v>
      </c>
      <c r="V178">
        <v>637</v>
      </c>
      <c r="W178">
        <v>170.2</v>
      </c>
      <c r="X178" s="10">
        <f t="shared" si="20"/>
        <v>14.720916089494047</v>
      </c>
      <c r="Z178" s="12">
        <f t="shared" si="22"/>
        <v>14.72</v>
      </c>
      <c r="AA178" s="9">
        <f t="shared" si="23"/>
        <v>1</v>
      </c>
      <c r="AB178" s="9">
        <f t="shared" si="24"/>
        <v>1</v>
      </c>
      <c r="AC178" s="9">
        <f t="shared" si="25"/>
        <v>171</v>
      </c>
      <c r="AD178" s="9">
        <f t="shared" si="26"/>
        <v>171</v>
      </c>
      <c r="AE178" s="12">
        <f t="shared" si="27"/>
        <v>14.72</v>
      </c>
      <c r="AF178" s="9">
        <f t="shared" si="28"/>
        <v>171</v>
      </c>
      <c r="AG178" s="9">
        <v>14.715999999999999</v>
      </c>
      <c r="AH178" s="9">
        <v>172</v>
      </c>
      <c r="AI178" s="9">
        <f t="shared" si="29"/>
        <v>2.688935337242528</v>
      </c>
      <c r="AK178" s="12"/>
      <c r="BE178" s="11"/>
    </row>
    <row r="179" spans="6:57" x14ac:dyDescent="0.3">
      <c r="F179" s="9">
        <v>172</v>
      </c>
      <c r="G179" s="12">
        <v>0.21199999999999999</v>
      </c>
      <c r="H179" s="9">
        <v>1.79</v>
      </c>
      <c r="I179" s="9">
        <v>0.83199999999999996</v>
      </c>
      <c r="J179" s="9">
        <v>1.232</v>
      </c>
      <c r="K179" s="9">
        <v>0.81200000000000006</v>
      </c>
      <c r="L179" s="9">
        <v>0.91400000000000003</v>
      </c>
      <c r="S179" s="9">
        <v>172</v>
      </c>
      <c r="T179" s="9">
        <f t="shared" si="21"/>
        <v>21.2</v>
      </c>
      <c r="V179">
        <v>445</v>
      </c>
      <c r="W179">
        <v>170.1</v>
      </c>
      <c r="X179" s="10">
        <f t="shared" si="20"/>
        <v>14.716590860639267</v>
      </c>
      <c r="Z179" s="12">
        <f t="shared" si="22"/>
        <v>14.715999999999999</v>
      </c>
      <c r="AA179" s="9">
        <f t="shared" si="23"/>
        <v>1</v>
      </c>
      <c r="AB179" s="9">
        <f t="shared" si="24"/>
        <v>1</v>
      </c>
      <c r="AC179" s="9">
        <f t="shared" si="25"/>
        <v>172</v>
      </c>
      <c r="AD179" s="9">
        <f t="shared" si="26"/>
        <v>172</v>
      </c>
      <c r="AE179" s="12">
        <f t="shared" si="27"/>
        <v>14.715999999999999</v>
      </c>
      <c r="AF179" s="9">
        <f t="shared" si="28"/>
        <v>172</v>
      </c>
      <c r="AG179" s="9">
        <v>14.712</v>
      </c>
      <c r="AH179" s="9">
        <v>173</v>
      </c>
      <c r="AI179" s="9">
        <f t="shared" si="29"/>
        <v>2.6886634873020201</v>
      </c>
      <c r="AK179" s="12"/>
      <c r="BE179" s="11"/>
    </row>
    <row r="180" spans="6:57" x14ac:dyDescent="0.3">
      <c r="F180" s="9">
        <v>173</v>
      </c>
      <c r="G180" s="12">
        <v>3.3279999999999998</v>
      </c>
      <c r="H180" s="9">
        <v>8.32</v>
      </c>
      <c r="I180" s="9">
        <v>0.60399999999999998</v>
      </c>
      <c r="J180" s="9">
        <v>1.6870000000000001</v>
      </c>
      <c r="K180" s="9">
        <v>0.59299999999999997</v>
      </c>
      <c r="L180" s="9">
        <v>0.91</v>
      </c>
      <c r="S180" s="9">
        <v>173</v>
      </c>
      <c r="T180" s="9">
        <f t="shared" si="21"/>
        <v>332.8</v>
      </c>
      <c r="V180">
        <v>947</v>
      </c>
      <c r="W180">
        <v>170</v>
      </c>
      <c r="X180" s="10">
        <f t="shared" si="20"/>
        <v>14.712264360219255</v>
      </c>
      <c r="Z180" s="12">
        <f t="shared" si="22"/>
        <v>14.712</v>
      </c>
      <c r="AA180" s="9">
        <f t="shared" si="23"/>
        <v>1</v>
      </c>
      <c r="AB180" s="9">
        <f t="shared" si="24"/>
        <v>1</v>
      </c>
      <c r="AC180" s="9">
        <f t="shared" si="25"/>
        <v>173</v>
      </c>
      <c r="AD180" s="9">
        <f t="shared" si="26"/>
        <v>173</v>
      </c>
      <c r="AE180" s="12">
        <f t="shared" si="27"/>
        <v>14.712</v>
      </c>
      <c r="AF180" s="9">
        <f t="shared" si="28"/>
        <v>173</v>
      </c>
      <c r="AG180" s="9">
        <v>14.694000000000001</v>
      </c>
      <c r="AH180" s="9">
        <v>174</v>
      </c>
      <c r="AI180" s="9">
        <f t="shared" si="29"/>
        <v>2.6874392471980859</v>
      </c>
      <c r="AK180" s="12"/>
      <c r="BE180" s="11"/>
    </row>
    <row r="181" spans="6:57" x14ac:dyDescent="0.3">
      <c r="F181" s="9">
        <v>174</v>
      </c>
      <c r="G181" s="12">
        <v>6.4409999999999998</v>
      </c>
      <c r="H181" s="9">
        <v>11.301</v>
      </c>
      <c r="I181" s="9">
        <v>0.63400000000000001</v>
      </c>
      <c r="J181" s="9">
        <v>2.2559999999999998</v>
      </c>
      <c r="K181" s="9">
        <v>0.443</v>
      </c>
      <c r="L181" s="9">
        <v>0.90600000000000003</v>
      </c>
      <c r="S181" s="9">
        <v>174</v>
      </c>
      <c r="T181" s="9">
        <f t="shared" si="21"/>
        <v>644.1</v>
      </c>
      <c r="V181">
        <v>619</v>
      </c>
      <c r="W181">
        <v>169.6</v>
      </c>
      <c r="X181" s="10">
        <f t="shared" si="20"/>
        <v>14.694945620419411</v>
      </c>
      <c r="Z181" s="12">
        <f t="shared" si="22"/>
        <v>14.694000000000001</v>
      </c>
      <c r="AA181" s="9">
        <f t="shared" si="23"/>
        <v>1</v>
      </c>
      <c r="AB181" s="9">
        <f t="shared" si="24"/>
        <v>1</v>
      </c>
      <c r="AC181" s="9">
        <f t="shared" si="25"/>
        <v>174</v>
      </c>
      <c r="AD181" s="9">
        <f t="shared" si="26"/>
        <v>174</v>
      </c>
      <c r="AE181" s="12">
        <f t="shared" si="27"/>
        <v>14.694000000000001</v>
      </c>
      <c r="AF181" s="9">
        <f t="shared" si="28"/>
        <v>174</v>
      </c>
      <c r="AG181" s="9">
        <v>14.686</v>
      </c>
      <c r="AH181" s="9">
        <v>175</v>
      </c>
      <c r="AI181" s="9">
        <f t="shared" si="29"/>
        <v>2.6868946590294187</v>
      </c>
      <c r="AK181" s="12"/>
      <c r="BE181" s="11"/>
    </row>
    <row r="182" spans="6:57" x14ac:dyDescent="0.3">
      <c r="F182" s="9">
        <v>175</v>
      </c>
      <c r="G182" s="12">
        <v>1.111</v>
      </c>
      <c r="H182" s="9">
        <v>4.8129999999999997</v>
      </c>
      <c r="I182" s="9">
        <v>0.60299999999999998</v>
      </c>
      <c r="J182" s="9">
        <v>2.0110000000000001</v>
      </c>
      <c r="K182" s="9">
        <v>0.497</v>
      </c>
      <c r="L182" s="9">
        <v>0.91</v>
      </c>
      <c r="S182" s="9">
        <v>175</v>
      </c>
      <c r="T182" s="9">
        <f t="shared" si="21"/>
        <v>111.1</v>
      </c>
      <c r="V182">
        <v>237</v>
      </c>
      <c r="W182">
        <v>169.4</v>
      </c>
      <c r="X182" s="10">
        <f t="shared" si="20"/>
        <v>14.686278591874</v>
      </c>
      <c r="Z182" s="12">
        <f t="shared" si="22"/>
        <v>14.686</v>
      </c>
      <c r="AA182" s="9">
        <f t="shared" si="23"/>
        <v>1</v>
      </c>
      <c r="AB182" s="9">
        <f t="shared" si="24"/>
        <v>1</v>
      </c>
      <c r="AC182" s="9">
        <f t="shared" si="25"/>
        <v>175</v>
      </c>
      <c r="AD182" s="9">
        <f t="shared" si="26"/>
        <v>175</v>
      </c>
      <c r="AE182" s="12">
        <f t="shared" si="27"/>
        <v>14.686</v>
      </c>
      <c r="AF182" s="9">
        <f t="shared" si="28"/>
        <v>175</v>
      </c>
      <c r="AG182" s="9">
        <v>14.436999999999999</v>
      </c>
      <c r="AH182" s="9">
        <v>176</v>
      </c>
      <c r="AI182" s="9">
        <f t="shared" si="29"/>
        <v>2.6697943556476775</v>
      </c>
      <c r="AK182" s="12"/>
      <c r="BE182" s="11"/>
    </row>
    <row r="183" spans="6:57" x14ac:dyDescent="0.3">
      <c r="F183" s="9">
        <v>176</v>
      </c>
      <c r="G183" s="12">
        <v>0.46400000000000002</v>
      </c>
      <c r="H183" s="9">
        <v>3.2109999999999999</v>
      </c>
      <c r="I183" s="9">
        <v>0.56599999999999995</v>
      </c>
      <c r="J183" s="9">
        <v>2.9980000000000002</v>
      </c>
      <c r="K183" s="9">
        <v>0.33400000000000002</v>
      </c>
      <c r="L183" s="9">
        <v>0.876</v>
      </c>
      <c r="S183" s="9">
        <v>176</v>
      </c>
      <c r="T183" s="9">
        <f t="shared" si="21"/>
        <v>46.400000000000006</v>
      </c>
      <c r="V183">
        <v>978</v>
      </c>
      <c r="W183">
        <v>163.69999999999999</v>
      </c>
      <c r="X183" s="10">
        <f t="shared" si="20"/>
        <v>14.437081196458864</v>
      </c>
      <c r="Z183" s="12">
        <f t="shared" si="22"/>
        <v>14.436999999999999</v>
      </c>
      <c r="AA183" s="9">
        <f t="shared" si="23"/>
        <v>1</v>
      </c>
      <c r="AB183" s="9">
        <f t="shared" si="24"/>
        <v>1</v>
      </c>
      <c r="AC183" s="9">
        <f t="shared" si="25"/>
        <v>176</v>
      </c>
      <c r="AD183" s="9">
        <f t="shared" si="26"/>
        <v>176</v>
      </c>
      <c r="AE183" s="12">
        <f t="shared" si="27"/>
        <v>14.436999999999999</v>
      </c>
      <c r="AF183" s="9">
        <f t="shared" si="28"/>
        <v>176</v>
      </c>
      <c r="AG183" s="9">
        <v>14.41</v>
      </c>
      <c r="AH183" s="9">
        <v>177</v>
      </c>
      <c r="AI183" s="9">
        <f t="shared" si="29"/>
        <v>2.6679224100114309</v>
      </c>
      <c r="AK183" s="12"/>
      <c r="BE183" s="11"/>
    </row>
    <row r="184" spans="6:57" x14ac:dyDescent="0.3">
      <c r="F184" s="9">
        <v>177</v>
      </c>
      <c r="G184" s="12">
        <v>0.23300000000000001</v>
      </c>
      <c r="H184" s="9">
        <v>1.9279999999999999</v>
      </c>
      <c r="I184" s="9">
        <v>0.78900000000000003</v>
      </c>
      <c r="J184" s="9">
        <v>1.859</v>
      </c>
      <c r="K184" s="9">
        <v>0.53800000000000003</v>
      </c>
      <c r="L184" s="9">
        <v>0.90300000000000002</v>
      </c>
      <c r="S184" s="9">
        <v>177</v>
      </c>
      <c r="T184" s="9">
        <f t="shared" si="21"/>
        <v>23.3</v>
      </c>
      <c r="V184">
        <v>806</v>
      </c>
      <c r="W184">
        <v>163.1</v>
      </c>
      <c r="X184" s="10">
        <f t="shared" si="20"/>
        <v>14.410599215379804</v>
      </c>
      <c r="Z184" s="12">
        <f t="shared" si="22"/>
        <v>14.41</v>
      </c>
      <c r="AA184" s="9">
        <f t="shared" si="23"/>
        <v>1</v>
      </c>
      <c r="AB184" s="9">
        <f t="shared" si="24"/>
        <v>1</v>
      </c>
      <c r="AC184" s="9">
        <f t="shared" si="25"/>
        <v>177</v>
      </c>
      <c r="AD184" s="9">
        <f t="shared" si="26"/>
        <v>177</v>
      </c>
      <c r="AE184" s="12">
        <f t="shared" si="27"/>
        <v>14.41</v>
      </c>
      <c r="AF184" s="9">
        <f t="shared" si="28"/>
        <v>177</v>
      </c>
      <c r="AG184" s="9">
        <v>14.406000000000001</v>
      </c>
      <c r="AH184" s="9">
        <v>178</v>
      </c>
      <c r="AI184" s="9">
        <f t="shared" si="29"/>
        <v>2.6676447864671711</v>
      </c>
      <c r="AK184" s="12"/>
      <c r="BE184" s="11"/>
    </row>
    <row r="185" spans="6:57" x14ac:dyDescent="0.3">
      <c r="F185" s="9">
        <v>178</v>
      </c>
      <c r="G185" s="12">
        <v>0.28999999999999998</v>
      </c>
      <c r="H185" s="9">
        <v>2.0779999999999998</v>
      </c>
      <c r="I185" s="9">
        <v>0.84299999999999997</v>
      </c>
      <c r="J185" s="9">
        <v>1.4510000000000001</v>
      </c>
      <c r="K185" s="9">
        <v>0.68899999999999995</v>
      </c>
      <c r="L185" s="9">
        <v>0.91300000000000003</v>
      </c>
      <c r="S185" s="9">
        <v>178</v>
      </c>
      <c r="T185" s="9">
        <f t="shared" si="21"/>
        <v>28.999999999999996</v>
      </c>
      <c r="V185">
        <v>932</v>
      </c>
      <c r="W185">
        <v>163</v>
      </c>
      <c r="X185" s="10">
        <f t="shared" si="20"/>
        <v>14.406180819073164</v>
      </c>
      <c r="Z185" s="12">
        <f t="shared" si="22"/>
        <v>14.406000000000001</v>
      </c>
      <c r="AA185" s="9">
        <f t="shared" si="23"/>
        <v>1</v>
      </c>
      <c r="AB185" s="9">
        <f t="shared" si="24"/>
        <v>1</v>
      </c>
      <c r="AC185" s="9">
        <f t="shared" si="25"/>
        <v>178</v>
      </c>
      <c r="AD185" s="9">
        <f t="shared" si="26"/>
        <v>178</v>
      </c>
      <c r="AE185" s="12">
        <f t="shared" si="27"/>
        <v>14.406000000000001</v>
      </c>
      <c r="AF185" s="9">
        <f t="shared" si="28"/>
        <v>178</v>
      </c>
      <c r="AG185" s="9">
        <v>14.281000000000001</v>
      </c>
      <c r="AH185" s="9">
        <v>179</v>
      </c>
      <c r="AI185" s="9">
        <f t="shared" si="29"/>
        <v>2.6589299824707959</v>
      </c>
      <c r="AK185" s="12"/>
      <c r="BE185" s="11"/>
    </row>
    <row r="186" spans="6:57" x14ac:dyDescent="0.3">
      <c r="F186" s="9">
        <v>179</v>
      </c>
      <c r="G186" s="12">
        <v>4.4420000000000002</v>
      </c>
      <c r="H186" s="9">
        <v>10.94</v>
      </c>
      <c r="I186" s="9">
        <v>0.46600000000000003</v>
      </c>
      <c r="J186" s="9">
        <v>2.3069999999999999</v>
      </c>
      <c r="K186" s="9">
        <v>0.433</v>
      </c>
      <c r="L186" s="9">
        <v>0.84899999999999998</v>
      </c>
      <c r="S186" s="9">
        <v>179</v>
      </c>
      <c r="T186" s="9">
        <f t="shared" si="21"/>
        <v>444.20000000000005</v>
      </c>
      <c r="V186">
        <v>672</v>
      </c>
      <c r="W186">
        <v>160.20000000000002</v>
      </c>
      <c r="X186" s="10">
        <f t="shared" si="20"/>
        <v>14.281910763849952</v>
      </c>
      <c r="Z186" s="12">
        <f t="shared" si="22"/>
        <v>14.281000000000001</v>
      </c>
      <c r="AA186" s="9">
        <f t="shared" si="23"/>
        <v>1</v>
      </c>
      <c r="AB186" s="9">
        <f t="shared" si="24"/>
        <v>1</v>
      </c>
      <c r="AC186" s="9">
        <f t="shared" si="25"/>
        <v>179</v>
      </c>
      <c r="AD186" s="9">
        <f t="shared" si="26"/>
        <v>179</v>
      </c>
      <c r="AE186" s="12">
        <f t="shared" si="27"/>
        <v>14.281000000000001</v>
      </c>
      <c r="AF186" s="9">
        <f t="shared" si="28"/>
        <v>179</v>
      </c>
      <c r="AG186" s="9">
        <v>14.21</v>
      </c>
      <c r="AH186" s="9">
        <v>180</v>
      </c>
      <c r="AI186" s="9">
        <f t="shared" si="29"/>
        <v>2.6539459421090092</v>
      </c>
      <c r="AK186" s="12"/>
      <c r="BE186" s="11"/>
    </row>
    <row r="187" spans="6:57" x14ac:dyDescent="0.3">
      <c r="F187" s="9">
        <v>180</v>
      </c>
      <c r="G187" s="12">
        <v>0.193</v>
      </c>
      <c r="H187" s="9">
        <v>1.698</v>
      </c>
      <c r="I187" s="9">
        <v>0.84199999999999997</v>
      </c>
      <c r="J187" s="9">
        <v>1.224</v>
      </c>
      <c r="K187" s="9">
        <v>0.81699999999999995</v>
      </c>
      <c r="L187" s="9">
        <v>0.90600000000000003</v>
      </c>
      <c r="S187" s="9">
        <v>180</v>
      </c>
      <c r="T187" s="9">
        <f t="shared" si="21"/>
        <v>19.3</v>
      </c>
      <c r="V187">
        <v>169</v>
      </c>
      <c r="W187">
        <v>158.6</v>
      </c>
      <c r="X187" s="10">
        <f t="shared" si="20"/>
        <v>14.210411387253952</v>
      </c>
      <c r="Z187" s="12">
        <f t="shared" si="22"/>
        <v>14.21</v>
      </c>
      <c r="AA187" s="9">
        <f t="shared" si="23"/>
        <v>1</v>
      </c>
      <c r="AB187" s="9">
        <f t="shared" si="24"/>
        <v>1</v>
      </c>
      <c r="AC187" s="9">
        <f t="shared" si="25"/>
        <v>180</v>
      </c>
      <c r="AD187" s="9">
        <f t="shared" si="26"/>
        <v>180</v>
      </c>
      <c r="AE187" s="12">
        <f t="shared" si="27"/>
        <v>14.21</v>
      </c>
      <c r="AF187" s="9">
        <f t="shared" si="28"/>
        <v>180</v>
      </c>
      <c r="AG187" s="9">
        <v>14.201000000000001</v>
      </c>
      <c r="AH187" s="9">
        <v>181</v>
      </c>
      <c r="AI187" s="9">
        <f t="shared" si="29"/>
        <v>2.6533123846628759</v>
      </c>
      <c r="AK187" s="12"/>
      <c r="BE187" s="11"/>
    </row>
    <row r="188" spans="6:57" x14ac:dyDescent="0.3">
      <c r="F188" s="9">
        <v>181</v>
      </c>
      <c r="G188" s="12">
        <v>92.132999999999996</v>
      </c>
      <c r="H188" s="9">
        <v>48.323</v>
      </c>
      <c r="I188" s="9">
        <v>0.496</v>
      </c>
      <c r="J188" s="9">
        <v>2.0529999999999999</v>
      </c>
      <c r="K188" s="9">
        <v>0.48699999999999999</v>
      </c>
      <c r="L188" s="9">
        <v>0.86799999999999999</v>
      </c>
      <c r="S188" s="9">
        <v>181</v>
      </c>
      <c r="T188" s="9">
        <f t="shared" si="21"/>
        <v>9213.2999999999993</v>
      </c>
      <c r="V188">
        <v>265</v>
      </c>
      <c r="W188">
        <v>158.4</v>
      </c>
      <c r="X188" s="10">
        <f t="shared" si="20"/>
        <v>14.201448654487676</v>
      </c>
      <c r="Z188" s="12">
        <f t="shared" si="22"/>
        <v>14.201000000000001</v>
      </c>
      <c r="AA188" s="9">
        <f t="shared" si="23"/>
        <v>1</v>
      </c>
      <c r="AB188" s="9">
        <f t="shared" si="24"/>
        <v>1</v>
      </c>
      <c r="AC188" s="9">
        <f t="shared" si="25"/>
        <v>181</v>
      </c>
      <c r="AD188" s="9">
        <f t="shared" si="26"/>
        <v>181</v>
      </c>
      <c r="AE188" s="12">
        <f t="shared" si="27"/>
        <v>14.201000000000001</v>
      </c>
      <c r="AF188" s="9">
        <f t="shared" si="28"/>
        <v>181</v>
      </c>
      <c r="AG188" s="9">
        <v>14.129</v>
      </c>
      <c r="AH188" s="9">
        <v>182</v>
      </c>
      <c r="AI188" s="9">
        <f t="shared" si="29"/>
        <v>2.6482294227836709</v>
      </c>
      <c r="AK188" s="12"/>
      <c r="BE188" s="11"/>
    </row>
    <row r="189" spans="6:57" x14ac:dyDescent="0.3">
      <c r="F189" s="9">
        <v>182</v>
      </c>
      <c r="G189" s="12">
        <v>0.65600000000000003</v>
      </c>
      <c r="H189" s="9">
        <v>4.4569999999999999</v>
      </c>
      <c r="I189" s="9">
        <v>0.41499999999999998</v>
      </c>
      <c r="J189" s="9">
        <v>3.6179999999999999</v>
      </c>
      <c r="K189" s="9">
        <v>0.27600000000000002</v>
      </c>
      <c r="L189" s="9">
        <v>0.78800000000000003</v>
      </c>
      <c r="S189" s="9">
        <v>182</v>
      </c>
      <c r="T189" s="9">
        <f t="shared" si="21"/>
        <v>65.600000000000009</v>
      </c>
      <c r="V189">
        <v>292</v>
      </c>
      <c r="W189">
        <v>156.80000000000001</v>
      </c>
      <c r="X189" s="10">
        <f t="shared" si="20"/>
        <v>14.129542123312897</v>
      </c>
      <c r="Z189" s="12">
        <f t="shared" si="22"/>
        <v>14.129</v>
      </c>
      <c r="AA189" s="9">
        <f t="shared" si="23"/>
        <v>1</v>
      </c>
      <c r="AB189" s="9">
        <f t="shared" si="24"/>
        <v>1</v>
      </c>
      <c r="AC189" s="9">
        <f t="shared" si="25"/>
        <v>182</v>
      </c>
      <c r="AD189" s="9">
        <f t="shared" si="26"/>
        <v>182</v>
      </c>
      <c r="AE189" s="12">
        <f t="shared" si="27"/>
        <v>14.129</v>
      </c>
      <c r="AF189" s="9">
        <f t="shared" si="28"/>
        <v>182</v>
      </c>
      <c r="AG189" s="9">
        <v>14.125</v>
      </c>
      <c r="AH189" s="9">
        <v>183</v>
      </c>
      <c r="AI189" s="9">
        <f t="shared" si="29"/>
        <v>2.6479462770325046</v>
      </c>
      <c r="AK189" s="12"/>
      <c r="BE189" s="11"/>
    </row>
    <row r="190" spans="6:57" x14ac:dyDescent="0.3">
      <c r="F190" s="9">
        <v>183</v>
      </c>
      <c r="G190" s="12">
        <v>9.8000000000000004E-2</v>
      </c>
      <c r="H190" s="9">
        <v>1.1759999999999999</v>
      </c>
      <c r="I190" s="9">
        <v>0.88900000000000001</v>
      </c>
      <c r="J190" s="9">
        <v>1.5149999999999999</v>
      </c>
      <c r="K190" s="9">
        <v>0.66</v>
      </c>
      <c r="L190" s="9">
        <v>0.90700000000000003</v>
      </c>
      <c r="S190" s="9">
        <v>183</v>
      </c>
      <c r="T190" s="9">
        <f t="shared" si="21"/>
        <v>9.8000000000000007</v>
      </c>
      <c r="V190">
        <v>404</v>
      </c>
      <c r="W190">
        <v>156.69999999999999</v>
      </c>
      <c r="X190" s="10">
        <f t="shared" si="20"/>
        <v>14.125035810928056</v>
      </c>
      <c r="Z190" s="12">
        <f t="shared" si="22"/>
        <v>14.125</v>
      </c>
      <c r="AA190" s="9">
        <f t="shared" si="23"/>
        <v>1</v>
      </c>
      <c r="AB190" s="9">
        <f t="shared" si="24"/>
        <v>1</v>
      </c>
      <c r="AC190" s="9">
        <f t="shared" si="25"/>
        <v>183</v>
      </c>
      <c r="AD190" s="9">
        <f t="shared" si="26"/>
        <v>183</v>
      </c>
      <c r="AE190" s="12">
        <f t="shared" si="27"/>
        <v>14.125</v>
      </c>
      <c r="AF190" s="9">
        <f t="shared" si="28"/>
        <v>183</v>
      </c>
      <c r="AG190" s="9">
        <v>14.12</v>
      </c>
      <c r="AH190" s="9">
        <v>184</v>
      </c>
      <c r="AI190" s="9">
        <f t="shared" si="29"/>
        <v>2.647592232065096</v>
      </c>
      <c r="AK190" s="12"/>
      <c r="BE190" s="11"/>
    </row>
    <row r="191" spans="6:57" x14ac:dyDescent="0.3">
      <c r="F191" s="9">
        <v>184</v>
      </c>
      <c r="G191" s="12">
        <v>1.736</v>
      </c>
      <c r="H191" s="9">
        <v>5.9770000000000003</v>
      </c>
      <c r="I191" s="9">
        <v>0.61099999999999999</v>
      </c>
      <c r="J191" s="9">
        <v>1.9370000000000001</v>
      </c>
      <c r="K191" s="9">
        <v>0.51600000000000001</v>
      </c>
      <c r="L191" s="9">
        <v>0.90600000000000003</v>
      </c>
      <c r="S191" s="9">
        <v>184</v>
      </c>
      <c r="T191" s="9">
        <f t="shared" si="21"/>
        <v>173.6</v>
      </c>
      <c r="V191">
        <v>407</v>
      </c>
      <c r="W191">
        <v>156.6</v>
      </c>
      <c r="X191" s="10">
        <f t="shared" si="20"/>
        <v>14.120528060434797</v>
      </c>
      <c r="Z191" s="12">
        <f t="shared" si="22"/>
        <v>14.12</v>
      </c>
      <c r="AA191" s="9">
        <f t="shared" si="23"/>
        <v>1</v>
      </c>
      <c r="AB191" s="9">
        <f t="shared" si="24"/>
        <v>1</v>
      </c>
      <c r="AC191" s="9">
        <f t="shared" si="25"/>
        <v>184</v>
      </c>
      <c r="AD191" s="9">
        <f t="shared" si="26"/>
        <v>184</v>
      </c>
      <c r="AE191" s="12">
        <f t="shared" si="27"/>
        <v>14.12</v>
      </c>
      <c r="AF191" s="9">
        <f t="shared" si="28"/>
        <v>184</v>
      </c>
      <c r="AG191" s="9">
        <v>14.106</v>
      </c>
      <c r="AH191" s="9">
        <v>186</v>
      </c>
      <c r="AI191" s="9">
        <f t="shared" si="29"/>
        <v>2.6466002387859873</v>
      </c>
      <c r="AK191" s="12"/>
      <c r="BE191" s="11"/>
    </row>
    <row r="192" spans="6:57" x14ac:dyDescent="0.3">
      <c r="F192" s="9">
        <v>185</v>
      </c>
      <c r="G192" s="12">
        <v>5.8999999999999997E-2</v>
      </c>
      <c r="H192" s="9">
        <v>1.0049999999999999</v>
      </c>
      <c r="I192" s="9">
        <v>0.73299999999999998</v>
      </c>
      <c r="J192" s="9">
        <v>2.399</v>
      </c>
      <c r="K192" s="9">
        <v>0.41699999999999998</v>
      </c>
      <c r="L192" s="9">
        <v>0.86199999999999999</v>
      </c>
      <c r="S192" s="9">
        <v>185</v>
      </c>
      <c r="T192" s="9">
        <f t="shared" si="21"/>
        <v>5.8999999999999995</v>
      </c>
      <c r="V192">
        <v>485</v>
      </c>
      <c r="W192">
        <v>156.29999999999998</v>
      </c>
      <c r="X192" s="10">
        <f t="shared" si="20"/>
        <v>14.106996166516312</v>
      </c>
      <c r="Z192" s="12">
        <f t="shared" si="22"/>
        <v>14.106</v>
      </c>
      <c r="AA192" s="9">
        <f t="shared" si="23"/>
        <v>1</v>
      </c>
      <c r="AB192" s="9">
        <f t="shared" si="24"/>
        <v>0</v>
      </c>
      <c r="AC192" s="9">
        <f t="shared" si="25"/>
        <v>184</v>
      </c>
      <c r="AD192" s="9" t="str">
        <f t="shared" si="26"/>
        <v/>
      </c>
      <c r="AE192" s="12" t="str">
        <f t="shared" si="27"/>
        <v/>
      </c>
      <c r="AF192" s="9" t="str">
        <f t="shared" si="28"/>
        <v/>
      </c>
      <c r="AG192" s="9">
        <v>14.007</v>
      </c>
      <c r="AH192" s="9">
        <v>187</v>
      </c>
      <c r="AI192" s="9">
        <f t="shared" si="29"/>
        <v>2.6395572046569096</v>
      </c>
      <c r="AK192" s="12"/>
      <c r="BE192" s="11"/>
    </row>
    <row r="193" spans="6:57" x14ac:dyDescent="0.3">
      <c r="F193" s="9">
        <v>186</v>
      </c>
      <c r="G193" s="12">
        <v>6.5000000000000002E-2</v>
      </c>
      <c r="H193" s="9">
        <v>1.0640000000000001</v>
      </c>
      <c r="I193" s="9">
        <v>0.72399999999999998</v>
      </c>
      <c r="J193" s="9">
        <v>2.1269999999999998</v>
      </c>
      <c r="K193" s="9">
        <v>0.47</v>
      </c>
      <c r="L193" s="9">
        <v>0.82499999999999996</v>
      </c>
      <c r="S193" s="9">
        <v>186</v>
      </c>
      <c r="T193" s="9">
        <f t="shared" si="21"/>
        <v>6.5</v>
      </c>
      <c r="V193">
        <v>643</v>
      </c>
      <c r="W193">
        <v>156.29999999999998</v>
      </c>
      <c r="X193" s="10">
        <f t="shared" si="20"/>
        <v>14.106996166516312</v>
      </c>
      <c r="Z193" s="12">
        <f t="shared" si="22"/>
        <v>14.106</v>
      </c>
      <c r="AA193" s="9">
        <f t="shared" si="23"/>
        <v>2</v>
      </c>
      <c r="AB193" s="9">
        <f t="shared" si="24"/>
        <v>2</v>
      </c>
      <c r="AC193" s="9">
        <f t="shared" si="25"/>
        <v>186</v>
      </c>
      <c r="AD193" s="9">
        <f t="shared" si="26"/>
        <v>186</v>
      </c>
      <c r="AE193" s="12">
        <f t="shared" si="27"/>
        <v>14.106</v>
      </c>
      <c r="AF193" s="9">
        <f t="shared" si="28"/>
        <v>186</v>
      </c>
      <c r="AG193" s="9">
        <v>13.943</v>
      </c>
      <c r="AH193" s="9">
        <v>188</v>
      </c>
      <c r="AI193" s="9">
        <f t="shared" si="29"/>
        <v>2.634977590212884</v>
      </c>
      <c r="AK193" s="12"/>
      <c r="BE193" s="11"/>
    </row>
    <row r="194" spans="6:57" x14ac:dyDescent="0.3">
      <c r="F194" s="9">
        <v>187</v>
      </c>
      <c r="G194" s="12">
        <v>0.13700000000000001</v>
      </c>
      <c r="H194" s="9">
        <v>1.427</v>
      </c>
      <c r="I194" s="9">
        <v>0.84399999999999997</v>
      </c>
      <c r="J194" s="9">
        <v>1.423</v>
      </c>
      <c r="K194" s="9">
        <v>0.70299999999999996</v>
      </c>
      <c r="L194" s="9">
        <v>0.90100000000000002</v>
      </c>
      <c r="S194" s="9">
        <v>187</v>
      </c>
      <c r="T194" s="9">
        <f t="shared" si="21"/>
        <v>13.700000000000001</v>
      </c>
      <c r="V194">
        <v>705</v>
      </c>
      <c r="W194">
        <v>154.1</v>
      </c>
      <c r="X194" s="10">
        <f t="shared" si="20"/>
        <v>14.007362844007739</v>
      </c>
      <c r="Z194" s="12">
        <f t="shared" si="22"/>
        <v>14.007</v>
      </c>
      <c r="AA194" s="9">
        <f t="shared" si="23"/>
        <v>1</v>
      </c>
      <c r="AB194" s="9">
        <f t="shared" si="24"/>
        <v>1</v>
      </c>
      <c r="AC194" s="9">
        <f t="shared" si="25"/>
        <v>187</v>
      </c>
      <c r="AD194" s="9">
        <f t="shared" si="26"/>
        <v>187</v>
      </c>
      <c r="AE194" s="12">
        <f t="shared" si="27"/>
        <v>14.007</v>
      </c>
      <c r="AF194" s="9">
        <f t="shared" si="28"/>
        <v>187</v>
      </c>
      <c r="AG194" s="9">
        <v>13.901999999999999</v>
      </c>
      <c r="AH194" s="9">
        <v>189</v>
      </c>
      <c r="AI194" s="9">
        <f t="shared" si="29"/>
        <v>2.632032714678294</v>
      </c>
      <c r="AK194" s="12"/>
      <c r="BE194" s="11"/>
    </row>
    <row r="195" spans="6:57" x14ac:dyDescent="0.3">
      <c r="F195" s="9">
        <v>188</v>
      </c>
      <c r="G195" s="12">
        <v>0.14899999999999999</v>
      </c>
      <c r="H195" s="9">
        <v>1.5389999999999999</v>
      </c>
      <c r="I195" s="9">
        <v>0.79200000000000004</v>
      </c>
      <c r="J195" s="9">
        <v>1.605</v>
      </c>
      <c r="K195" s="9">
        <v>0.623</v>
      </c>
      <c r="L195" s="9">
        <v>0.878</v>
      </c>
      <c r="S195" s="9">
        <v>188</v>
      </c>
      <c r="T195" s="9">
        <f t="shared" si="21"/>
        <v>14.899999999999999</v>
      </c>
      <c r="V195">
        <v>940</v>
      </c>
      <c r="W195">
        <v>152.69999999999999</v>
      </c>
      <c r="X195" s="10">
        <f t="shared" si="20"/>
        <v>13.943589153480511</v>
      </c>
      <c r="Z195" s="12">
        <f t="shared" si="22"/>
        <v>13.943</v>
      </c>
      <c r="AA195" s="9">
        <f t="shared" si="23"/>
        <v>1</v>
      </c>
      <c r="AB195" s="9">
        <f t="shared" si="24"/>
        <v>1</v>
      </c>
      <c r="AC195" s="9">
        <f t="shared" si="25"/>
        <v>188</v>
      </c>
      <c r="AD195" s="9">
        <f t="shared" si="26"/>
        <v>188</v>
      </c>
      <c r="AE195" s="12">
        <f t="shared" si="27"/>
        <v>13.943</v>
      </c>
      <c r="AF195" s="9">
        <f t="shared" si="28"/>
        <v>188</v>
      </c>
      <c r="AG195" s="9">
        <v>13.851000000000001</v>
      </c>
      <c r="AH195" s="9">
        <v>190</v>
      </c>
      <c r="AI195" s="9">
        <f t="shared" si="29"/>
        <v>2.6283574321929617</v>
      </c>
      <c r="AK195" s="12"/>
      <c r="BE195" s="11"/>
    </row>
    <row r="196" spans="6:57" x14ac:dyDescent="0.3">
      <c r="F196" s="9">
        <v>189</v>
      </c>
      <c r="G196" s="12">
        <v>4.5190000000000001</v>
      </c>
      <c r="H196" s="9">
        <v>9.7669999999999995</v>
      </c>
      <c r="I196" s="9">
        <v>0.59499999999999997</v>
      </c>
      <c r="J196" s="9">
        <v>1.506</v>
      </c>
      <c r="K196" s="9">
        <v>0.66400000000000003</v>
      </c>
      <c r="L196" s="9">
        <v>0.874</v>
      </c>
      <c r="S196" s="9">
        <v>189</v>
      </c>
      <c r="T196" s="9">
        <f t="shared" si="21"/>
        <v>451.90000000000003</v>
      </c>
      <c r="V196">
        <v>1036</v>
      </c>
      <c r="W196">
        <v>151.80000000000001</v>
      </c>
      <c r="X196" s="10">
        <f t="shared" si="20"/>
        <v>13.902437300372828</v>
      </c>
      <c r="Z196" s="12">
        <f t="shared" si="22"/>
        <v>13.901999999999999</v>
      </c>
      <c r="AA196" s="9">
        <f t="shared" si="23"/>
        <v>1</v>
      </c>
      <c r="AB196" s="9">
        <f t="shared" si="24"/>
        <v>1</v>
      </c>
      <c r="AC196" s="9">
        <f t="shared" si="25"/>
        <v>189</v>
      </c>
      <c r="AD196" s="9">
        <f t="shared" si="26"/>
        <v>189</v>
      </c>
      <c r="AE196" s="12">
        <f t="shared" si="27"/>
        <v>13.901999999999999</v>
      </c>
      <c r="AF196" s="9">
        <f t="shared" si="28"/>
        <v>189</v>
      </c>
      <c r="AG196" s="9">
        <v>13.833</v>
      </c>
      <c r="AH196" s="9">
        <v>191</v>
      </c>
      <c r="AI196" s="9">
        <f t="shared" si="29"/>
        <v>2.6270570418926784</v>
      </c>
      <c r="AK196" s="12"/>
      <c r="BE196" s="11"/>
    </row>
    <row r="197" spans="6:57" x14ac:dyDescent="0.3">
      <c r="F197" s="9">
        <v>190</v>
      </c>
      <c r="G197" s="12">
        <v>0.03</v>
      </c>
      <c r="H197" s="9">
        <v>0.84599999999999997</v>
      </c>
      <c r="I197" s="9">
        <v>0.52800000000000002</v>
      </c>
      <c r="J197" s="9">
        <v>3.5739999999999998</v>
      </c>
      <c r="K197" s="9">
        <v>0.28000000000000003</v>
      </c>
      <c r="L197" s="9">
        <v>0.84199999999999997</v>
      </c>
      <c r="S197" s="9">
        <v>190</v>
      </c>
      <c r="T197" s="9">
        <f t="shared" si="21"/>
        <v>3</v>
      </c>
      <c r="V197">
        <v>1002</v>
      </c>
      <c r="W197">
        <v>150.69999999999999</v>
      </c>
      <c r="X197" s="10">
        <f t="shared" si="20"/>
        <v>13.851974566522602</v>
      </c>
      <c r="Z197" s="12">
        <f t="shared" si="22"/>
        <v>13.851000000000001</v>
      </c>
      <c r="AA197" s="9">
        <f t="shared" si="23"/>
        <v>1</v>
      </c>
      <c r="AB197" s="9">
        <f t="shared" si="24"/>
        <v>1</v>
      </c>
      <c r="AC197" s="9">
        <f t="shared" si="25"/>
        <v>190</v>
      </c>
      <c r="AD197" s="9">
        <f t="shared" si="26"/>
        <v>190</v>
      </c>
      <c r="AE197" s="12">
        <f t="shared" si="27"/>
        <v>13.851000000000001</v>
      </c>
      <c r="AF197" s="9">
        <f t="shared" si="28"/>
        <v>190</v>
      </c>
      <c r="AG197" s="9">
        <v>13.805</v>
      </c>
      <c r="AH197" s="9">
        <v>192</v>
      </c>
      <c r="AI197" s="9">
        <f t="shared" si="29"/>
        <v>2.6250308453821178</v>
      </c>
      <c r="AK197" s="12"/>
      <c r="BE197" s="11"/>
    </row>
    <row r="198" spans="6:57" x14ac:dyDescent="0.3">
      <c r="F198" s="9">
        <v>191</v>
      </c>
      <c r="G198" s="12">
        <v>0.36399999999999999</v>
      </c>
      <c r="H198" s="9">
        <v>2.581</v>
      </c>
      <c r="I198" s="9">
        <v>0.68600000000000005</v>
      </c>
      <c r="J198" s="9">
        <v>2.5489999999999999</v>
      </c>
      <c r="K198" s="9">
        <v>0.39200000000000002</v>
      </c>
      <c r="L198" s="9">
        <v>0.92100000000000004</v>
      </c>
      <c r="S198" s="9">
        <v>191</v>
      </c>
      <c r="T198" s="9">
        <f t="shared" si="21"/>
        <v>36.4</v>
      </c>
      <c r="V198">
        <v>651</v>
      </c>
      <c r="W198">
        <v>150.29999999999998</v>
      </c>
      <c r="X198" s="10">
        <f t="shared" si="20"/>
        <v>13.833578841850541</v>
      </c>
      <c r="Z198" s="12">
        <f t="shared" si="22"/>
        <v>13.833</v>
      </c>
      <c r="AA198" s="9">
        <f t="shared" si="23"/>
        <v>1</v>
      </c>
      <c r="AB198" s="9">
        <f t="shared" si="24"/>
        <v>1</v>
      </c>
      <c r="AC198" s="9">
        <f t="shared" si="25"/>
        <v>191</v>
      </c>
      <c r="AD198" s="9">
        <f t="shared" si="26"/>
        <v>191</v>
      </c>
      <c r="AE198" s="12">
        <f t="shared" si="27"/>
        <v>13.833</v>
      </c>
      <c r="AF198" s="9">
        <f t="shared" si="28"/>
        <v>191</v>
      </c>
      <c r="AG198" s="9">
        <v>13.676</v>
      </c>
      <c r="AH198" s="9">
        <v>193</v>
      </c>
      <c r="AI198" s="9">
        <f t="shared" si="29"/>
        <v>2.615642471777055</v>
      </c>
      <c r="AK198" s="12"/>
      <c r="BE198" s="11"/>
    </row>
    <row r="199" spans="6:57" x14ac:dyDescent="0.3">
      <c r="F199" s="9">
        <v>192</v>
      </c>
      <c r="G199" s="12">
        <v>8.4000000000000005E-2</v>
      </c>
      <c r="H199" s="9">
        <v>1.1180000000000001</v>
      </c>
      <c r="I199" s="9">
        <v>0.84499999999999997</v>
      </c>
      <c r="J199" s="9">
        <v>1.962</v>
      </c>
      <c r="K199" s="9">
        <v>0.51</v>
      </c>
      <c r="L199" s="9">
        <v>0.91800000000000004</v>
      </c>
      <c r="S199" s="9">
        <v>192</v>
      </c>
      <c r="T199" s="9">
        <f t="shared" si="21"/>
        <v>8.4</v>
      </c>
      <c r="V199">
        <v>899</v>
      </c>
      <c r="W199">
        <v>149.70000000000002</v>
      </c>
      <c r="X199" s="10">
        <f t="shared" si="20"/>
        <v>13.805939296073046</v>
      </c>
      <c r="Z199" s="12">
        <f t="shared" si="22"/>
        <v>13.805</v>
      </c>
      <c r="AA199" s="9">
        <f t="shared" si="23"/>
        <v>1</v>
      </c>
      <c r="AB199" s="9">
        <f t="shared" si="24"/>
        <v>1</v>
      </c>
      <c r="AC199" s="9">
        <f t="shared" si="25"/>
        <v>192</v>
      </c>
      <c r="AD199" s="9">
        <f t="shared" si="26"/>
        <v>192</v>
      </c>
      <c r="AE199" s="12">
        <f t="shared" si="27"/>
        <v>13.805</v>
      </c>
      <c r="AF199" s="9">
        <f t="shared" si="28"/>
        <v>192</v>
      </c>
      <c r="AG199" s="9">
        <v>13.545</v>
      </c>
      <c r="AH199" s="9">
        <v>194</v>
      </c>
      <c r="AI199" s="9">
        <f t="shared" si="29"/>
        <v>2.6060174755370586</v>
      </c>
      <c r="AK199" s="12"/>
      <c r="BE199" s="11"/>
    </row>
    <row r="200" spans="6:57" x14ac:dyDescent="0.3">
      <c r="F200" s="9">
        <v>193</v>
      </c>
      <c r="G200" s="12">
        <v>3.7999999999999999E-2</v>
      </c>
      <c r="H200" s="9">
        <v>0.76400000000000001</v>
      </c>
      <c r="I200" s="9">
        <v>0.81100000000000005</v>
      </c>
      <c r="J200" s="9">
        <v>1.65</v>
      </c>
      <c r="K200" s="9">
        <v>0.60599999999999998</v>
      </c>
      <c r="L200" s="9">
        <v>0.83299999999999996</v>
      </c>
      <c r="S200" s="9">
        <v>193</v>
      </c>
      <c r="T200" s="9">
        <f t="shared" si="21"/>
        <v>3.8</v>
      </c>
      <c r="V200">
        <v>234</v>
      </c>
      <c r="W200">
        <v>146.9</v>
      </c>
      <c r="X200" s="10">
        <f t="shared" ref="X200:X263" si="30">((W200/PI())^0.5)*2</f>
        <v>13.676216184368958</v>
      </c>
      <c r="Z200" s="12">
        <f t="shared" si="22"/>
        <v>13.676</v>
      </c>
      <c r="AA200" s="9">
        <f t="shared" si="23"/>
        <v>1</v>
      </c>
      <c r="AB200" s="9">
        <f t="shared" si="24"/>
        <v>1</v>
      </c>
      <c r="AC200" s="9">
        <f t="shared" si="25"/>
        <v>193</v>
      </c>
      <c r="AD200" s="9">
        <f t="shared" si="26"/>
        <v>193</v>
      </c>
      <c r="AE200" s="12">
        <f t="shared" si="27"/>
        <v>13.676</v>
      </c>
      <c r="AF200" s="9">
        <f t="shared" si="28"/>
        <v>193</v>
      </c>
      <c r="AG200" s="9">
        <v>13.446</v>
      </c>
      <c r="AH200" s="9">
        <v>196</v>
      </c>
      <c r="AI200" s="9">
        <f t="shared" si="29"/>
        <v>2.5986816640468451</v>
      </c>
      <c r="AK200" s="12"/>
      <c r="BE200" s="11"/>
    </row>
    <row r="201" spans="6:57" x14ac:dyDescent="0.3">
      <c r="F201" s="9">
        <v>194</v>
      </c>
      <c r="G201" s="12">
        <v>0.105</v>
      </c>
      <c r="H201" s="9">
        <v>1.3680000000000001</v>
      </c>
      <c r="I201" s="9">
        <v>0.70699999999999996</v>
      </c>
      <c r="J201" s="9">
        <v>2.161</v>
      </c>
      <c r="K201" s="9">
        <v>0.46300000000000002</v>
      </c>
      <c r="L201" s="9">
        <v>0.875</v>
      </c>
      <c r="S201" s="9">
        <v>194</v>
      </c>
      <c r="T201" s="9">
        <f t="shared" ref="T201:T264" si="31">G201*100</f>
        <v>10.5</v>
      </c>
      <c r="V201">
        <v>748</v>
      </c>
      <c r="W201">
        <v>144.1</v>
      </c>
      <c r="X201" s="10">
        <f t="shared" si="30"/>
        <v>13.545250769045841</v>
      </c>
      <c r="Z201" s="12">
        <f t="shared" si="22"/>
        <v>13.545</v>
      </c>
      <c r="AA201" s="9">
        <f t="shared" si="23"/>
        <v>1</v>
      </c>
      <c r="AB201" s="9">
        <f t="shared" si="24"/>
        <v>1</v>
      </c>
      <c r="AC201" s="9">
        <f t="shared" si="25"/>
        <v>194</v>
      </c>
      <c r="AD201" s="9">
        <f t="shared" si="26"/>
        <v>194</v>
      </c>
      <c r="AE201" s="12">
        <f t="shared" si="27"/>
        <v>13.545</v>
      </c>
      <c r="AF201" s="9">
        <f t="shared" si="28"/>
        <v>194</v>
      </c>
      <c r="AG201" s="9">
        <v>13.441000000000001</v>
      </c>
      <c r="AH201" s="9">
        <v>197</v>
      </c>
      <c r="AI201" s="9">
        <f t="shared" si="29"/>
        <v>2.5983097370890111</v>
      </c>
      <c r="AK201" s="12"/>
      <c r="BE201" s="11"/>
    </row>
    <row r="202" spans="6:57" x14ac:dyDescent="0.3">
      <c r="F202" s="9">
        <v>195</v>
      </c>
      <c r="G202" s="12">
        <v>0.60499999999999998</v>
      </c>
      <c r="H202" s="9">
        <v>3.5710000000000002</v>
      </c>
      <c r="I202" s="9">
        <v>0.59599999999999997</v>
      </c>
      <c r="J202" s="9">
        <v>2.4780000000000002</v>
      </c>
      <c r="K202" s="9">
        <v>0.40400000000000003</v>
      </c>
      <c r="L202" s="9">
        <v>0.90700000000000003</v>
      </c>
      <c r="S202" s="9">
        <v>195</v>
      </c>
      <c r="T202" s="9">
        <f t="shared" si="31"/>
        <v>60.5</v>
      </c>
      <c r="V202">
        <v>367</v>
      </c>
      <c r="W202">
        <v>142</v>
      </c>
      <c r="X202" s="10">
        <f t="shared" si="30"/>
        <v>13.446189622059965</v>
      </c>
      <c r="Z202" s="12">
        <f t="shared" ref="Z202:Z265" si="32">TRUNC(X202,3)</f>
        <v>13.446</v>
      </c>
      <c r="AA202" s="9">
        <f t="shared" ref="AA202:AA265" si="33">IF(Z202-Z201=0,AA201+AA$8,1)</f>
        <v>1</v>
      </c>
      <c r="AB202" s="9">
        <f t="shared" ref="AB202:AB265" si="34">IF(AA202&lt;AA203,0,AA202)</f>
        <v>0</v>
      </c>
      <c r="AC202" s="9">
        <f t="shared" ref="AC202:AC265" si="35">AC201+AB202</f>
        <v>194</v>
      </c>
      <c r="AD202" s="9" t="str">
        <f t="shared" ref="AD202:AD265" si="36">IF(AB202=0,"",AC201+AB202)</f>
        <v/>
      </c>
      <c r="AE202" s="12" t="str">
        <f t="shared" ref="AE202:AE265" si="37">IF(AD202="","",Z202)</f>
        <v/>
      </c>
      <c r="AF202" s="9" t="str">
        <f t="shared" ref="AF202:AF265" si="38">AD202</f>
        <v/>
      </c>
      <c r="AG202" s="9">
        <v>13.388999999999999</v>
      </c>
      <c r="AH202" s="9">
        <v>198</v>
      </c>
      <c r="AI202" s="9">
        <f t="shared" ref="AI202:AI265" si="39">LN(AG202)</f>
        <v>2.5944334743152426</v>
      </c>
      <c r="AK202" s="12"/>
      <c r="BE202" s="11"/>
    </row>
    <row r="203" spans="6:57" x14ac:dyDescent="0.3">
      <c r="F203" s="9">
        <v>196</v>
      </c>
      <c r="G203" s="12">
        <v>0.60499999999999998</v>
      </c>
      <c r="H203" s="9">
        <v>3.246</v>
      </c>
      <c r="I203" s="9">
        <v>0.72099999999999997</v>
      </c>
      <c r="J203" s="9">
        <v>1.4119999999999999</v>
      </c>
      <c r="K203" s="9">
        <v>0.70799999999999996</v>
      </c>
      <c r="L203" s="9">
        <v>0.88100000000000001</v>
      </c>
      <c r="S203" s="9">
        <v>196</v>
      </c>
      <c r="T203" s="9">
        <f t="shared" si="31"/>
        <v>60.5</v>
      </c>
      <c r="V203">
        <v>382</v>
      </c>
      <c r="W203">
        <v>142</v>
      </c>
      <c r="X203" s="10">
        <f t="shared" si="30"/>
        <v>13.446189622059965</v>
      </c>
      <c r="Z203" s="12">
        <f t="shared" si="32"/>
        <v>13.446</v>
      </c>
      <c r="AA203" s="9">
        <f t="shared" si="33"/>
        <v>2</v>
      </c>
      <c r="AB203" s="9">
        <f t="shared" si="34"/>
        <v>2</v>
      </c>
      <c r="AC203" s="9">
        <f t="shared" si="35"/>
        <v>196</v>
      </c>
      <c r="AD203" s="9">
        <f t="shared" si="36"/>
        <v>196</v>
      </c>
      <c r="AE203" s="12">
        <f t="shared" si="37"/>
        <v>13.446</v>
      </c>
      <c r="AF203" s="9">
        <f t="shared" si="38"/>
        <v>196</v>
      </c>
      <c r="AG203" s="9">
        <v>13.379</v>
      </c>
      <c r="AH203" s="9">
        <v>199</v>
      </c>
      <c r="AI203" s="9">
        <f t="shared" si="39"/>
        <v>2.593686313491482</v>
      </c>
      <c r="AK203" s="12"/>
      <c r="BE203" s="11"/>
    </row>
    <row r="204" spans="6:57" x14ac:dyDescent="0.3">
      <c r="F204" s="9">
        <v>197</v>
      </c>
      <c r="G204" s="12">
        <v>0.39400000000000002</v>
      </c>
      <c r="H204" s="9">
        <v>2.6070000000000002</v>
      </c>
      <c r="I204" s="9">
        <v>0.72799999999999998</v>
      </c>
      <c r="J204" s="9">
        <v>2.1219999999999999</v>
      </c>
      <c r="K204" s="9">
        <v>0.47099999999999997</v>
      </c>
      <c r="L204" s="9">
        <v>0.92100000000000004</v>
      </c>
      <c r="S204" s="9">
        <v>197</v>
      </c>
      <c r="T204" s="9">
        <f t="shared" si="31"/>
        <v>39.4</v>
      </c>
      <c r="V204">
        <v>987</v>
      </c>
      <c r="W204">
        <v>141.9</v>
      </c>
      <c r="X204" s="10">
        <f t="shared" si="30"/>
        <v>13.44145421440402</v>
      </c>
      <c r="Z204" s="12">
        <f t="shared" si="32"/>
        <v>13.441000000000001</v>
      </c>
      <c r="AA204" s="9">
        <f t="shared" si="33"/>
        <v>1</v>
      </c>
      <c r="AB204" s="9">
        <f t="shared" si="34"/>
        <v>1</v>
      </c>
      <c r="AC204" s="9">
        <f t="shared" si="35"/>
        <v>197</v>
      </c>
      <c r="AD204" s="9">
        <f t="shared" si="36"/>
        <v>197</v>
      </c>
      <c r="AE204" s="12">
        <f t="shared" si="37"/>
        <v>13.441000000000001</v>
      </c>
      <c r="AF204" s="9">
        <f t="shared" si="38"/>
        <v>197</v>
      </c>
      <c r="AG204" s="9">
        <v>13.37</v>
      </c>
      <c r="AH204" s="9">
        <v>200</v>
      </c>
      <c r="AI204" s="9">
        <f t="shared" si="39"/>
        <v>2.5930133911138515</v>
      </c>
      <c r="AK204" s="12"/>
      <c r="BE204" s="11"/>
    </row>
    <row r="205" spans="6:57" x14ac:dyDescent="0.3">
      <c r="F205" s="9">
        <v>198</v>
      </c>
      <c r="G205" s="12">
        <v>4.8000000000000001E-2</v>
      </c>
      <c r="H205" s="9">
        <v>0.81399999999999995</v>
      </c>
      <c r="I205" s="9">
        <v>0.90500000000000003</v>
      </c>
      <c r="J205" s="9">
        <v>1.708</v>
      </c>
      <c r="K205" s="9">
        <v>0.58499999999999996</v>
      </c>
      <c r="L205" s="9">
        <v>0.89400000000000002</v>
      </c>
      <c r="S205" s="9">
        <v>198</v>
      </c>
      <c r="T205" s="9">
        <f t="shared" si="31"/>
        <v>4.8</v>
      </c>
      <c r="V205">
        <v>984</v>
      </c>
      <c r="W205">
        <v>140.79999999999998</v>
      </c>
      <c r="X205" s="10">
        <f t="shared" si="30"/>
        <v>13.389254195014408</v>
      </c>
      <c r="Z205" s="12">
        <f t="shared" si="32"/>
        <v>13.388999999999999</v>
      </c>
      <c r="AA205" s="9">
        <f t="shared" si="33"/>
        <v>1</v>
      </c>
      <c r="AB205" s="9">
        <f t="shared" si="34"/>
        <v>1</v>
      </c>
      <c r="AC205" s="9">
        <f t="shared" si="35"/>
        <v>198</v>
      </c>
      <c r="AD205" s="9">
        <f t="shared" si="36"/>
        <v>198</v>
      </c>
      <c r="AE205" s="12">
        <f t="shared" si="37"/>
        <v>13.388999999999999</v>
      </c>
      <c r="AF205" s="9">
        <f t="shared" si="38"/>
        <v>198</v>
      </c>
      <c r="AG205" s="9">
        <v>13.308</v>
      </c>
      <c r="AH205" s="9">
        <v>201</v>
      </c>
      <c r="AI205" s="9">
        <f t="shared" si="39"/>
        <v>2.5883653581562305</v>
      </c>
      <c r="AK205" s="12"/>
      <c r="BE205" s="11"/>
    </row>
    <row r="206" spans="6:57" x14ac:dyDescent="0.3">
      <c r="F206" s="9">
        <v>199</v>
      </c>
      <c r="G206" s="12">
        <v>0.49099999999999999</v>
      </c>
      <c r="H206" s="9">
        <v>3.1909999999999998</v>
      </c>
      <c r="I206" s="9">
        <v>0.60499999999999998</v>
      </c>
      <c r="J206" s="9">
        <v>2.468</v>
      </c>
      <c r="K206" s="9">
        <v>0.40500000000000003</v>
      </c>
      <c r="L206" s="9">
        <v>0.88800000000000001</v>
      </c>
      <c r="S206" s="9">
        <v>199</v>
      </c>
      <c r="T206" s="9">
        <f t="shared" si="31"/>
        <v>49.1</v>
      </c>
      <c r="V206">
        <v>862</v>
      </c>
      <c r="W206">
        <v>140.6</v>
      </c>
      <c r="X206" s="10">
        <f t="shared" si="30"/>
        <v>13.379741402200711</v>
      </c>
      <c r="Z206" s="12">
        <f t="shared" si="32"/>
        <v>13.379</v>
      </c>
      <c r="AA206" s="9">
        <f t="shared" si="33"/>
        <v>1</v>
      </c>
      <c r="AB206" s="9">
        <f t="shared" si="34"/>
        <v>1</v>
      </c>
      <c r="AC206" s="9">
        <f t="shared" si="35"/>
        <v>199</v>
      </c>
      <c r="AD206" s="9">
        <f t="shared" si="36"/>
        <v>199</v>
      </c>
      <c r="AE206" s="12">
        <f t="shared" si="37"/>
        <v>13.379</v>
      </c>
      <c r="AF206" s="9">
        <f t="shared" si="38"/>
        <v>199</v>
      </c>
      <c r="AG206" s="9">
        <v>13.25</v>
      </c>
      <c r="AH206" s="9">
        <v>203</v>
      </c>
      <c r="AI206" s="9">
        <f t="shared" si="39"/>
        <v>2.5839975524322312</v>
      </c>
      <c r="AK206" s="12"/>
      <c r="BE206" s="11"/>
    </row>
    <row r="207" spans="6:57" x14ac:dyDescent="0.3">
      <c r="F207" s="9">
        <v>200</v>
      </c>
      <c r="G207" s="12">
        <v>0.432</v>
      </c>
      <c r="H207" s="9">
        <v>2.778</v>
      </c>
      <c r="I207" s="9">
        <v>0.70299999999999996</v>
      </c>
      <c r="J207" s="9">
        <v>1.63</v>
      </c>
      <c r="K207" s="9">
        <v>0.61399999999999999</v>
      </c>
      <c r="L207" s="9">
        <v>0.90600000000000003</v>
      </c>
      <c r="S207" s="9">
        <v>200</v>
      </c>
      <c r="T207" s="9">
        <f t="shared" si="31"/>
        <v>43.2</v>
      </c>
      <c r="V207">
        <v>64</v>
      </c>
      <c r="W207">
        <v>140.39999999999998</v>
      </c>
      <c r="X207" s="10">
        <f t="shared" si="30"/>
        <v>13.37022184112204</v>
      </c>
      <c r="Z207" s="12">
        <f t="shared" si="32"/>
        <v>13.37</v>
      </c>
      <c r="AA207" s="9">
        <f t="shared" si="33"/>
        <v>1</v>
      </c>
      <c r="AB207" s="9">
        <f t="shared" si="34"/>
        <v>1</v>
      </c>
      <c r="AC207" s="9">
        <f t="shared" si="35"/>
        <v>200</v>
      </c>
      <c r="AD207" s="9">
        <f t="shared" si="36"/>
        <v>200</v>
      </c>
      <c r="AE207" s="12">
        <f t="shared" si="37"/>
        <v>13.37</v>
      </c>
      <c r="AF207" s="9">
        <f t="shared" si="38"/>
        <v>200</v>
      </c>
      <c r="AG207" s="9">
        <v>13.215999999999999</v>
      </c>
      <c r="AH207" s="9">
        <v>204</v>
      </c>
      <c r="AI207" s="9">
        <f t="shared" si="39"/>
        <v>2.581428216778622</v>
      </c>
      <c r="AK207" s="12"/>
      <c r="BE207" s="11"/>
    </row>
    <row r="208" spans="6:57" x14ac:dyDescent="0.3">
      <c r="F208" s="9">
        <v>201</v>
      </c>
      <c r="G208" s="12">
        <v>17.207999999999998</v>
      </c>
      <c r="H208" s="9">
        <v>18.728000000000002</v>
      </c>
      <c r="I208" s="9">
        <v>0.61699999999999999</v>
      </c>
      <c r="J208" s="9">
        <v>2.5459999999999998</v>
      </c>
      <c r="K208" s="9">
        <v>0.39300000000000002</v>
      </c>
      <c r="L208" s="9">
        <v>0.91500000000000004</v>
      </c>
      <c r="S208" s="9">
        <v>201</v>
      </c>
      <c r="T208" s="9">
        <f t="shared" si="31"/>
        <v>1720.7999999999997</v>
      </c>
      <c r="V208">
        <v>81</v>
      </c>
      <c r="W208">
        <v>139.1</v>
      </c>
      <c r="X208" s="10">
        <f t="shared" si="30"/>
        <v>13.308178713582905</v>
      </c>
      <c r="Z208" s="12">
        <f t="shared" si="32"/>
        <v>13.308</v>
      </c>
      <c r="AA208" s="9">
        <f t="shared" si="33"/>
        <v>1</v>
      </c>
      <c r="AB208" s="9">
        <f t="shared" si="34"/>
        <v>1</v>
      </c>
      <c r="AC208" s="9">
        <f t="shared" si="35"/>
        <v>201</v>
      </c>
      <c r="AD208" s="9">
        <f t="shared" si="36"/>
        <v>201</v>
      </c>
      <c r="AE208" s="12">
        <f t="shared" si="37"/>
        <v>13.308</v>
      </c>
      <c r="AF208" s="9">
        <f t="shared" si="38"/>
        <v>201</v>
      </c>
      <c r="AG208" s="9">
        <v>13.183</v>
      </c>
      <c r="AH208" s="9">
        <v>205</v>
      </c>
      <c r="AI208" s="9">
        <f t="shared" si="39"/>
        <v>2.5789281207758328</v>
      </c>
      <c r="AK208" s="12"/>
      <c r="BE208" s="11"/>
    </row>
    <row r="209" spans="6:57" x14ac:dyDescent="0.3">
      <c r="F209" s="9">
        <v>202</v>
      </c>
      <c r="G209" s="12">
        <v>1.1060000000000001</v>
      </c>
      <c r="H209" s="9">
        <v>5.5430000000000001</v>
      </c>
      <c r="I209" s="9">
        <v>0.45200000000000001</v>
      </c>
      <c r="J209" s="9">
        <v>1.774</v>
      </c>
      <c r="K209" s="9">
        <v>0.56399999999999995</v>
      </c>
      <c r="L209" s="9">
        <v>0.74099999999999999</v>
      </c>
      <c r="S209" s="9">
        <v>202</v>
      </c>
      <c r="T209" s="9">
        <f t="shared" si="31"/>
        <v>110.60000000000001</v>
      </c>
      <c r="V209">
        <v>203</v>
      </c>
      <c r="W209">
        <v>137.9</v>
      </c>
      <c r="X209" s="10">
        <f t="shared" si="30"/>
        <v>13.250650294192317</v>
      </c>
      <c r="Z209" s="12">
        <f t="shared" si="32"/>
        <v>13.25</v>
      </c>
      <c r="AA209" s="9">
        <f t="shared" si="33"/>
        <v>1</v>
      </c>
      <c r="AB209" s="9">
        <f t="shared" si="34"/>
        <v>0</v>
      </c>
      <c r="AC209" s="9">
        <f t="shared" si="35"/>
        <v>201</v>
      </c>
      <c r="AD209" s="9" t="str">
        <f t="shared" si="36"/>
        <v/>
      </c>
      <c r="AE209" s="12" t="str">
        <f t="shared" si="37"/>
        <v/>
      </c>
      <c r="AF209" s="9" t="str">
        <f t="shared" si="38"/>
        <v/>
      </c>
      <c r="AG209" s="9">
        <v>13.12</v>
      </c>
      <c r="AH209" s="9">
        <v>206</v>
      </c>
      <c r="AI209" s="9">
        <f t="shared" si="39"/>
        <v>2.5741377835159431</v>
      </c>
      <c r="AK209" s="12"/>
      <c r="BE209" s="11"/>
    </row>
    <row r="210" spans="6:57" x14ac:dyDescent="0.3">
      <c r="F210" s="9">
        <v>203</v>
      </c>
      <c r="G210" s="12">
        <v>1.379</v>
      </c>
      <c r="H210" s="9">
        <v>4.78</v>
      </c>
      <c r="I210" s="9">
        <v>0.75800000000000001</v>
      </c>
      <c r="J210" s="9">
        <v>1.6850000000000001</v>
      </c>
      <c r="K210" s="9">
        <v>0.59399999999999997</v>
      </c>
      <c r="L210" s="9">
        <v>0.95599999999999996</v>
      </c>
      <c r="S210" s="9">
        <v>203</v>
      </c>
      <c r="T210" s="9">
        <f t="shared" si="31"/>
        <v>137.9</v>
      </c>
      <c r="V210">
        <v>334</v>
      </c>
      <c r="W210">
        <v>137.9</v>
      </c>
      <c r="X210" s="10">
        <f t="shared" si="30"/>
        <v>13.250650294192317</v>
      </c>
      <c r="Z210" s="12">
        <f t="shared" si="32"/>
        <v>13.25</v>
      </c>
      <c r="AA210" s="9">
        <f t="shared" si="33"/>
        <v>2</v>
      </c>
      <c r="AB210" s="9">
        <f t="shared" si="34"/>
        <v>2</v>
      </c>
      <c r="AC210" s="9">
        <f t="shared" si="35"/>
        <v>203</v>
      </c>
      <c r="AD210" s="9">
        <f t="shared" si="36"/>
        <v>203</v>
      </c>
      <c r="AE210" s="12">
        <f t="shared" si="37"/>
        <v>13.25</v>
      </c>
      <c r="AF210" s="9">
        <f t="shared" si="38"/>
        <v>203</v>
      </c>
      <c r="AG210" s="9">
        <v>13.115</v>
      </c>
      <c r="AH210" s="9">
        <v>207</v>
      </c>
      <c r="AI210" s="9">
        <f t="shared" si="39"/>
        <v>2.573756613318837</v>
      </c>
      <c r="AK210" s="12"/>
      <c r="BE210" s="11"/>
    </row>
    <row r="211" spans="6:57" x14ac:dyDescent="0.3">
      <c r="F211" s="9">
        <v>204</v>
      </c>
      <c r="G211" s="12">
        <v>2.8919999999999999</v>
      </c>
      <c r="H211" s="9">
        <v>8.4390000000000001</v>
      </c>
      <c r="I211" s="9">
        <v>0.51</v>
      </c>
      <c r="J211" s="9">
        <v>2.2629999999999999</v>
      </c>
      <c r="K211" s="9">
        <v>0.442</v>
      </c>
      <c r="L211" s="9">
        <v>0.80200000000000005</v>
      </c>
      <c r="S211" s="9">
        <v>204</v>
      </c>
      <c r="T211" s="9">
        <f t="shared" si="31"/>
        <v>289.2</v>
      </c>
      <c r="V211">
        <v>17</v>
      </c>
      <c r="W211">
        <v>137.20000000000002</v>
      </c>
      <c r="X211" s="10">
        <f t="shared" si="30"/>
        <v>13.216976414356816</v>
      </c>
      <c r="Z211" s="12">
        <f t="shared" si="32"/>
        <v>13.215999999999999</v>
      </c>
      <c r="AA211" s="9">
        <f t="shared" si="33"/>
        <v>1</v>
      </c>
      <c r="AB211" s="9">
        <f t="shared" si="34"/>
        <v>1</v>
      </c>
      <c r="AC211" s="9">
        <f t="shared" si="35"/>
        <v>204</v>
      </c>
      <c r="AD211" s="9">
        <f t="shared" si="36"/>
        <v>204</v>
      </c>
      <c r="AE211" s="12">
        <f t="shared" si="37"/>
        <v>13.215999999999999</v>
      </c>
      <c r="AF211" s="9">
        <f t="shared" si="38"/>
        <v>204</v>
      </c>
      <c r="AG211" s="9">
        <v>13.081</v>
      </c>
      <c r="AH211" s="9">
        <v>208</v>
      </c>
      <c r="AI211" s="9">
        <f t="shared" si="39"/>
        <v>2.5711607957060898</v>
      </c>
      <c r="AK211" s="12"/>
      <c r="BE211" s="11"/>
    </row>
    <row r="212" spans="6:57" x14ac:dyDescent="0.3">
      <c r="F212" s="9">
        <v>205</v>
      </c>
      <c r="G212" s="12">
        <v>0.161</v>
      </c>
      <c r="H212" s="9">
        <v>2.0019999999999998</v>
      </c>
      <c r="I212" s="9">
        <v>0.503</v>
      </c>
      <c r="J212" s="9">
        <v>2.9620000000000002</v>
      </c>
      <c r="K212" s="9">
        <v>0.33800000000000002</v>
      </c>
      <c r="L212" s="9">
        <v>0.84499999999999997</v>
      </c>
      <c r="S212" s="9">
        <v>205</v>
      </c>
      <c r="T212" s="9">
        <f t="shared" si="31"/>
        <v>16.100000000000001</v>
      </c>
      <c r="V212">
        <v>295</v>
      </c>
      <c r="W212">
        <v>136.5</v>
      </c>
      <c r="X212" s="10">
        <f t="shared" si="30"/>
        <v>13.183216521636506</v>
      </c>
      <c r="Z212" s="12">
        <f t="shared" si="32"/>
        <v>13.183</v>
      </c>
      <c r="AA212" s="9">
        <f t="shared" si="33"/>
        <v>1</v>
      </c>
      <c r="AB212" s="9">
        <f t="shared" si="34"/>
        <v>1</v>
      </c>
      <c r="AC212" s="9">
        <f t="shared" si="35"/>
        <v>205</v>
      </c>
      <c r="AD212" s="9">
        <f t="shared" si="36"/>
        <v>205</v>
      </c>
      <c r="AE212" s="12">
        <f t="shared" si="37"/>
        <v>13.183</v>
      </c>
      <c r="AF212" s="9">
        <f t="shared" si="38"/>
        <v>205</v>
      </c>
      <c r="AG212" s="9">
        <v>13.047000000000001</v>
      </c>
      <c r="AH212" s="9">
        <v>209</v>
      </c>
      <c r="AI212" s="9">
        <f t="shared" si="39"/>
        <v>2.568558222283611</v>
      </c>
      <c r="AK212" s="12"/>
      <c r="BE212" s="11"/>
    </row>
    <row r="213" spans="6:57" x14ac:dyDescent="0.3">
      <c r="F213" s="9">
        <v>206</v>
      </c>
      <c r="G213" s="12">
        <v>6.9000000000000006E-2</v>
      </c>
      <c r="H213" s="9">
        <v>1.2889999999999999</v>
      </c>
      <c r="I213" s="9">
        <v>0.52200000000000002</v>
      </c>
      <c r="J213" s="9">
        <v>3.367</v>
      </c>
      <c r="K213" s="9">
        <v>0.29699999999999999</v>
      </c>
      <c r="L213" s="9">
        <v>0.81499999999999995</v>
      </c>
      <c r="S213" s="9">
        <v>206</v>
      </c>
      <c r="T213" s="9">
        <f t="shared" si="31"/>
        <v>6.9</v>
      </c>
      <c r="V213">
        <v>1085</v>
      </c>
      <c r="W213">
        <v>135.20000000000002</v>
      </c>
      <c r="X213" s="10">
        <f t="shared" si="30"/>
        <v>13.120289114504834</v>
      </c>
      <c r="Z213" s="12">
        <f t="shared" si="32"/>
        <v>13.12</v>
      </c>
      <c r="AA213" s="9">
        <f t="shared" si="33"/>
        <v>1</v>
      </c>
      <c r="AB213" s="9">
        <f t="shared" si="34"/>
        <v>1</v>
      </c>
      <c r="AC213" s="9">
        <f t="shared" si="35"/>
        <v>206</v>
      </c>
      <c r="AD213" s="9">
        <f t="shared" si="36"/>
        <v>206</v>
      </c>
      <c r="AE213" s="12">
        <f t="shared" si="37"/>
        <v>13.12</v>
      </c>
      <c r="AF213" s="9">
        <f t="shared" si="38"/>
        <v>206</v>
      </c>
      <c r="AG213" s="9">
        <v>13.016999999999999</v>
      </c>
      <c r="AH213" s="9">
        <v>210</v>
      </c>
      <c r="AI213" s="9">
        <f t="shared" si="39"/>
        <v>2.5662561954843235</v>
      </c>
      <c r="AK213" s="12"/>
      <c r="BE213" s="11"/>
    </row>
    <row r="214" spans="6:57" x14ac:dyDescent="0.3">
      <c r="F214" s="9">
        <v>207</v>
      </c>
      <c r="G214" s="12">
        <v>8.76</v>
      </c>
      <c r="H214" s="9">
        <v>13.513</v>
      </c>
      <c r="I214" s="9">
        <v>0.60299999999999998</v>
      </c>
      <c r="J214" s="9">
        <v>1.9930000000000001</v>
      </c>
      <c r="K214" s="9">
        <v>0.502</v>
      </c>
      <c r="L214" s="9">
        <v>0.89700000000000002</v>
      </c>
      <c r="S214" s="9">
        <v>207</v>
      </c>
      <c r="T214" s="9">
        <f t="shared" si="31"/>
        <v>876</v>
      </c>
      <c r="V214">
        <v>312</v>
      </c>
      <c r="W214">
        <v>135.1</v>
      </c>
      <c r="X214" s="10">
        <f t="shared" si="30"/>
        <v>13.115436039023654</v>
      </c>
      <c r="Z214" s="12">
        <f t="shared" si="32"/>
        <v>13.115</v>
      </c>
      <c r="AA214" s="9">
        <f t="shared" si="33"/>
        <v>1</v>
      </c>
      <c r="AB214" s="9">
        <f t="shared" si="34"/>
        <v>1</v>
      </c>
      <c r="AC214" s="9">
        <f t="shared" si="35"/>
        <v>207</v>
      </c>
      <c r="AD214" s="9">
        <f t="shared" si="36"/>
        <v>207</v>
      </c>
      <c r="AE214" s="12">
        <f t="shared" si="37"/>
        <v>13.115</v>
      </c>
      <c r="AF214" s="9">
        <f t="shared" si="38"/>
        <v>207</v>
      </c>
      <c r="AG214" s="9">
        <v>12.949</v>
      </c>
      <c r="AH214" s="9">
        <v>211</v>
      </c>
      <c r="AI214" s="9">
        <f t="shared" si="39"/>
        <v>2.561018565086703</v>
      </c>
      <c r="AK214" s="12"/>
      <c r="BE214" s="11"/>
    </row>
    <row r="215" spans="6:57" x14ac:dyDescent="0.3">
      <c r="F215" s="9">
        <v>208</v>
      </c>
      <c r="G215" s="12">
        <v>0.114</v>
      </c>
      <c r="H215" s="9">
        <v>1.2350000000000001</v>
      </c>
      <c r="I215" s="9">
        <v>0.94</v>
      </c>
      <c r="J215" s="9">
        <v>1.302</v>
      </c>
      <c r="K215" s="9">
        <v>0.76800000000000002</v>
      </c>
      <c r="L215" s="9">
        <v>0.90100000000000002</v>
      </c>
      <c r="S215" s="9">
        <v>208</v>
      </c>
      <c r="T215" s="9">
        <f t="shared" si="31"/>
        <v>11.4</v>
      </c>
      <c r="V215">
        <v>391</v>
      </c>
      <c r="W215">
        <v>134.4</v>
      </c>
      <c r="X215" s="10">
        <f t="shared" si="30"/>
        <v>13.081414098346015</v>
      </c>
      <c r="Z215" s="12">
        <f t="shared" si="32"/>
        <v>13.081</v>
      </c>
      <c r="AA215" s="9">
        <f t="shared" si="33"/>
        <v>1</v>
      </c>
      <c r="AB215" s="9">
        <f t="shared" si="34"/>
        <v>1</v>
      </c>
      <c r="AC215" s="9">
        <f t="shared" si="35"/>
        <v>208</v>
      </c>
      <c r="AD215" s="9">
        <f t="shared" si="36"/>
        <v>208</v>
      </c>
      <c r="AE215" s="12">
        <f t="shared" si="37"/>
        <v>13.081</v>
      </c>
      <c r="AF215" s="9">
        <f t="shared" si="38"/>
        <v>208</v>
      </c>
      <c r="AG215" s="9">
        <v>12.923999999999999</v>
      </c>
      <c r="AH215" s="9">
        <v>212</v>
      </c>
      <c r="AI215" s="9">
        <f t="shared" si="39"/>
        <v>2.5590860479622517</v>
      </c>
      <c r="AK215" s="12"/>
      <c r="BE215" s="11"/>
    </row>
    <row r="216" spans="6:57" x14ac:dyDescent="0.3">
      <c r="F216" s="9">
        <v>209</v>
      </c>
      <c r="G216" s="12">
        <v>7.8E-2</v>
      </c>
      <c r="H216" s="9">
        <v>1.1759999999999999</v>
      </c>
      <c r="I216" s="9">
        <v>0.70599999999999996</v>
      </c>
      <c r="J216" s="9">
        <v>2.3260000000000001</v>
      </c>
      <c r="K216" s="9">
        <v>0.43</v>
      </c>
      <c r="L216" s="9">
        <v>0.879</v>
      </c>
      <c r="S216" s="9">
        <v>209</v>
      </c>
      <c r="T216" s="9">
        <f t="shared" si="31"/>
        <v>7.8</v>
      </c>
      <c r="V216">
        <v>156</v>
      </c>
      <c r="W216">
        <v>133.69999999999999</v>
      </c>
      <c r="X216" s="10">
        <f t="shared" si="30"/>
        <v>13.047303442899274</v>
      </c>
      <c r="Z216" s="12">
        <f t="shared" si="32"/>
        <v>13.047000000000001</v>
      </c>
      <c r="AA216" s="9">
        <f t="shared" si="33"/>
        <v>1</v>
      </c>
      <c r="AB216" s="9">
        <f t="shared" si="34"/>
        <v>1</v>
      </c>
      <c r="AC216" s="9">
        <f t="shared" si="35"/>
        <v>209</v>
      </c>
      <c r="AD216" s="9">
        <f t="shared" si="36"/>
        <v>209</v>
      </c>
      <c r="AE216" s="12">
        <f t="shared" si="37"/>
        <v>13.047000000000001</v>
      </c>
      <c r="AF216" s="9">
        <f t="shared" si="38"/>
        <v>209</v>
      </c>
      <c r="AG216" s="9">
        <v>12.845000000000001</v>
      </c>
      <c r="AH216" s="9">
        <v>213</v>
      </c>
      <c r="AI216" s="9">
        <f t="shared" si="39"/>
        <v>2.5529546305618469</v>
      </c>
      <c r="AK216" s="12"/>
      <c r="BE216" s="11"/>
    </row>
    <row r="217" spans="6:57" x14ac:dyDescent="0.3">
      <c r="F217" s="9">
        <v>210</v>
      </c>
      <c r="G217" s="12">
        <v>0.183</v>
      </c>
      <c r="H217" s="9">
        <v>2.194</v>
      </c>
      <c r="I217" s="9">
        <v>0.47799999999999998</v>
      </c>
      <c r="J217" s="9">
        <v>3.1909999999999998</v>
      </c>
      <c r="K217" s="9">
        <v>0.313</v>
      </c>
      <c r="L217" s="9">
        <v>0.77900000000000003</v>
      </c>
      <c r="S217" s="9">
        <v>210</v>
      </c>
      <c r="T217" s="9">
        <f t="shared" si="31"/>
        <v>18.3</v>
      </c>
      <c r="V217">
        <v>788</v>
      </c>
      <c r="W217">
        <v>133.1</v>
      </c>
      <c r="X217" s="10">
        <f t="shared" si="30"/>
        <v>13.017994599947034</v>
      </c>
      <c r="Z217" s="12">
        <f t="shared" si="32"/>
        <v>13.016999999999999</v>
      </c>
      <c r="AA217" s="9">
        <f t="shared" si="33"/>
        <v>1</v>
      </c>
      <c r="AB217" s="9">
        <f t="shared" si="34"/>
        <v>1</v>
      </c>
      <c r="AC217" s="9">
        <f t="shared" si="35"/>
        <v>210</v>
      </c>
      <c r="AD217" s="9">
        <f t="shared" si="36"/>
        <v>210</v>
      </c>
      <c r="AE217" s="12">
        <f t="shared" si="37"/>
        <v>13.016999999999999</v>
      </c>
      <c r="AF217" s="9">
        <f t="shared" si="38"/>
        <v>210</v>
      </c>
      <c r="AG217" s="9">
        <v>12.83</v>
      </c>
      <c r="AH217" s="9">
        <v>214</v>
      </c>
      <c r="AI217" s="9">
        <f t="shared" si="39"/>
        <v>2.5517861786275451</v>
      </c>
      <c r="AK217" s="12"/>
      <c r="BE217" s="11"/>
    </row>
    <row r="218" spans="6:57" x14ac:dyDescent="0.3">
      <c r="F218" s="9">
        <v>211</v>
      </c>
      <c r="G218" s="12">
        <v>0.22700000000000001</v>
      </c>
      <c r="H218" s="9">
        <v>1.798</v>
      </c>
      <c r="I218" s="9">
        <v>0.88200000000000001</v>
      </c>
      <c r="J218" s="9">
        <v>1.2929999999999999</v>
      </c>
      <c r="K218" s="9">
        <v>0.77300000000000002</v>
      </c>
      <c r="L218" s="9">
        <v>0.91</v>
      </c>
      <c r="S218" s="9">
        <v>211</v>
      </c>
      <c r="T218" s="9">
        <f t="shared" si="31"/>
        <v>22.7</v>
      </c>
      <c r="V218">
        <v>1004</v>
      </c>
      <c r="W218">
        <v>131.69999999999999</v>
      </c>
      <c r="X218" s="10">
        <f t="shared" si="30"/>
        <v>12.949349328889884</v>
      </c>
      <c r="Z218" s="12">
        <f t="shared" si="32"/>
        <v>12.949</v>
      </c>
      <c r="AA218" s="9">
        <f t="shared" si="33"/>
        <v>1</v>
      </c>
      <c r="AB218" s="9">
        <f t="shared" si="34"/>
        <v>1</v>
      </c>
      <c r="AC218" s="9">
        <f t="shared" si="35"/>
        <v>211</v>
      </c>
      <c r="AD218" s="9">
        <f t="shared" si="36"/>
        <v>211</v>
      </c>
      <c r="AE218" s="12">
        <f t="shared" si="37"/>
        <v>12.949</v>
      </c>
      <c r="AF218" s="9">
        <f t="shared" si="38"/>
        <v>211</v>
      </c>
      <c r="AG218" s="9">
        <v>12.781000000000001</v>
      </c>
      <c r="AH218" s="9">
        <v>215</v>
      </c>
      <c r="AI218" s="9">
        <f t="shared" si="39"/>
        <v>2.5479596931495774</v>
      </c>
      <c r="AK218" s="12"/>
      <c r="BE218" s="11"/>
    </row>
    <row r="219" spans="6:57" x14ac:dyDescent="0.3">
      <c r="F219" s="9">
        <v>212</v>
      </c>
      <c r="G219" s="12">
        <v>0.82699999999999996</v>
      </c>
      <c r="H219" s="9">
        <v>3.8210000000000002</v>
      </c>
      <c r="I219" s="9">
        <v>0.71199999999999997</v>
      </c>
      <c r="J219" s="9">
        <v>1.9239999999999999</v>
      </c>
      <c r="K219" s="9">
        <v>0.52</v>
      </c>
      <c r="L219" s="9">
        <v>0.88300000000000001</v>
      </c>
      <c r="S219" s="9">
        <v>212</v>
      </c>
      <c r="T219" s="9">
        <f t="shared" si="31"/>
        <v>82.699999999999989</v>
      </c>
      <c r="V219">
        <v>142</v>
      </c>
      <c r="W219">
        <v>131.20000000000002</v>
      </c>
      <c r="X219" s="10">
        <f t="shared" si="30"/>
        <v>12.924744804801888</v>
      </c>
      <c r="Z219" s="12">
        <f t="shared" si="32"/>
        <v>12.923999999999999</v>
      </c>
      <c r="AA219" s="9">
        <f t="shared" si="33"/>
        <v>1</v>
      </c>
      <c r="AB219" s="9">
        <f t="shared" si="34"/>
        <v>1</v>
      </c>
      <c r="AC219" s="9">
        <f t="shared" si="35"/>
        <v>212</v>
      </c>
      <c r="AD219" s="9">
        <f t="shared" si="36"/>
        <v>212</v>
      </c>
      <c r="AE219" s="12">
        <f t="shared" si="37"/>
        <v>12.923999999999999</v>
      </c>
      <c r="AF219" s="9">
        <f t="shared" si="38"/>
        <v>212</v>
      </c>
      <c r="AG219" s="9">
        <v>12.771000000000001</v>
      </c>
      <c r="AH219" s="9">
        <v>216</v>
      </c>
      <c r="AI219" s="9">
        <f t="shared" si="39"/>
        <v>2.5471769755141249</v>
      </c>
      <c r="AK219" s="12"/>
      <c r="BE219" s="11"/>
    </row>
    <row r="220" spans="6:57" x14ac:dyDescent="0.3">
      <c r="F220" s="9">
        <v>213</v>
      </c>
      <c r="G220" s="12">
        <v>0.21299999999999999</v>
      </c>
      <c r="H220" s="9">
        <v>1.79</v>
      </c>
      <c r="I220" s="9">
        <v>0.83699999999999997</v>
      </c>
      <c r="J220" s="9">
        <v>1.667</v>
      </c>
      <c r="K220" s="9">
        <v>0.6</v>
      </c>
      <c r="L220" s="9">
        <v>0.91600000000000004</v>
      </c>
      <c r="S220" s="9">
        <v>213</v>
      </c>
      <c r="T220" s="9">
        <f t="shared" si="31"/>
        <v>21.3</v>
      </c>
      <c r="V220">
        <v>421</v>
      </c>
      <c r="W220">
        <v>129.6</v>
      </c>
      <c r="X220" s="10">
        <f t="shared" si="30"/>
        <v>12.845693636299952</v>
      </c>
      <c r="Z220" s="12">
        <f t="shared" si="32"/>
        <v>12.845000000000001</v>
      </c>
      <c r="AA220" s="9">
        <f t="shared" si="33"/>
        <v>1</v>
      </c>
      <c r="AB220" s="9">
        <f t="shared" si="34"/>
        <v>1</v>
      </c>
      <c r="AC220" s="9">
        <f t="shared" si="35"/>
        <v>213</v>
      </c>
      <c r="AD220" s="9">
        <f t="shared" si="36"/>
        <v>213</v>
      </c>
      <c r="AE220" s="12">
        <f t="shared" si="37"/>
        <v>12.845000000000001</v>
      </c>
      <c r="AF220" s="9">
        <f t="shared" si="38"/>
        <v>213</v>
      </c>
      <c r="AG220" s="9">
        <v>12.741</v>
      </c>
      <c r="AH220" s="9">
        <v>217</v>
      </c>
      <c r="AI220" s="9">
        <f t="shared" si="39"/>
        <v>2.5448251399992436</v>
      </c>
      <c r="AK220" s="12"/>
      <c r="BE220" s="11"/>
    </row>
    <row r="221" spans="6:57" x14ac:dyDescent="0.3">
      <c r="F221" s="9">
        <v>214</v>
      </c>
      <c r="G221" s="12">
        <v>0.10299999999999999</v>
      </c>
      <c r="H221" s="9">
        <v>1.2390000000000001</v>
      </c>
      <c r="I221" s="9">
        <v>0.84299999999999997</v>
      </c>
      <c r="J221" s="9">
        <v>1.4</v>
      </c>
      <c r="K221" s="9">
        <v>0.71399999999999997</v>
      </c>
      <c r="L221" s="9">
        <v>0.91100000000000003</v>
      </c>
      <c r="S221" s="9">
        <v>214</v>
      </c>
      <c r="T221" s="9">
        <f t="shared" si="31"/>
        <v>10.299999999999999</v>
      </c>
      <c r="V221">
        <v>630</v>
      </c>
      <c r="W221">
        <v>129.29999999999998</v>
      </c>
      <c r="X221" s="10">
        <f t="shared" si="30"/>
        <v>12.83081732136564</v>
      </c>
      <c r="Z221" s="12">
        <f t="shared" si="32"/>
        <v>12.83</v>
      </c>
      <c r="AA221" s="9">
        <f t="shared" si="33"/>
        <v>1</v>
      </c>
      <c r="AB221" s="9">
        <f t="shared" si="34"/>
        <v>1</v>
      </c>
      <c r="AC221" s="9">
        <f t="shared" si="35"/>
        <v>214</v>
      </c>
      <c r="AD221" s="9">
        <f t="shared" si="36"/>
        <v>214</v>
      </c>
      <c r="AE221" s="12">
        <f t="shared" si="37"/>
        <v>12.83</v>
      </c>
      <c r="AF221" s="9">
        <f t="shared" si="38"/>
        <v>214</v>
      </c>
      <c r="AG221" s="9">
        <v>12.696</v>
      </c>
      <c r="AH221" s="9">
        <v>218</v>
      </c>
      <c r="AI221" s="9">
        <f t="shared" si="39"/>
        <v>2.5412869832241078</v>
      </c>
      <c r="AK221" s="12"/>
      <c r="BE221" s="11"/>
    </row>
    <row r="222" spans="6:57" x14ac:dyDescent="0.3">
      <c r="F222" s="9">
        <v>215</v>
      </c>
      <c r="G222" s="12">
        <v>0.122</v>
      </c>
      <c r="H222" s="9">
        <v>1.377</v>
      </c>
      <c r="I222" s="9">
        <v>0.80700000000000005</v>
      </c>
      <c r="J222" s="9">
        <v>1.643</v>
      </c>
      <c r="K222" s="9">
        <v>0.60899999999999999</v>
      </c>
      <c r="L222" s="9">
        <v>0.89</v>
      </c>
      <c r="S222" s="9">
        <v>215</v>
      </c>
      <c r="T222" s="9">
        <f t="shared" si="31"/>
        <v>12.2</v>
      </c>
      <c r="V222">
        <v>653</v>
      </c>
      <c r="W222">
        <v>128.29999999999998</v>
      </c>
      <c r="X222" s="10">
        <f t="shared" si="30"/>
        <v>12.781104552796732</v>
      </c>
      <c r="Z222" s="12">
        <f t="shared" si="32"/>
        <v>12.781000000000001</v>
      </c>
      <c r="AA222" s="9">
        <f t="shared" si="33"/>
        <v>1</v>
      </c>
      <c r="AB222" s="9">
        <f t="shared" si="34"/>
        <v>1</v>
      </c>
      <c r="AC222" s="9">
        <f t="shared" si="35"/>
        <v>215</v>
      </c>
      <c r="AD222" s="9">
        <f t="shared" si="36"/>
        <v>215</v>
      </c>
      <c r="AE222" s="12">
        <f t="shared" si="37"/>
        <v>12.781000000000001</v>
      </c>
      <c r="AF222" s="9">
        <f t="shared" si="38"/>
        <v>215</v>
      </c>
      <c r="AG222" s="9">
        <v>12.65</v>
      </c>
      <c r="AH222" s="9">
        <v>219</v>
      </c>
      <c r="AI222" s="9">
        <f t="shared" si="39"/>
        <v>2.5376572151735295</v>
      </c>
      <c r="AK222" s="12"/>
      <c r="BE222" s="11"/>
    </row>
    <row r="223" spans="6:57" x14ac:dyDescent="0.3">
      <c r="F223" s="9">
        <v>216</v>
      </c>
      <c r="G223" s="12">
        <v>2.9000000000000001E-2</v>
      </c>
      <c r="H223" s="9">
        <v>0.64300000000000002</v>
      </c>
      <c r="I223" s="9">
        <v>0.878</v>
      </c>
      <c r="J223" s="9">
        <v>1.484</v>
      </c>
      <c r="K223" s="9">
        <v>0.67400000000000004</v>
      </c>
      <c r="L223" s="9">
        <v>0.83599999999999997</v>
      </c>
      <c r="S223" s="9">
        <v>216</v>
      </c>
      <c r="T223" s="9">
        <f t="shared" si="31"/>
        <v>2.9000000000000004</v>
      </c>
      <c r="V223">
        <v>660</v>
      </c>
      <c r="W223">
        <v>128.1</v>
      </c>
      <c r="X223" s="10">
        <f t="shared" si="30"/>
        <v>12.771138777750961</v>
      </c>
      <c r="Z223" s="12">
        <f t="shared" si="32"/>
        <v>12.771000000000001</v>
      </c>
      <c r="AA223" s="9">
        <f t="shared" si="33"/>
        <v>1</v>
      </c>
      <c r="AB223" s="9">
        <f t="shared" si="34"/>
        <v>1</v>
      </c>
      <c r="AC223" s="9">
        <f t="shared" si="35"/>
        <v>216</v>
      </c>
      <c r="AD223" s="9">
        <f t="shared" si="36"/>
        <v>216</v>
      </c>
      <c r="AE223" s="12">
        <f t="shared" si="37"/>
        <v>12.771000000000001</v>
      </c>
      <c r="AF223" s="9">
        <f t="shared" si="38"/>
        <v>216</v>
      </c>
      <c r="AG223" s="9">
        <v>12.585000000000001</v>
      </c>
      <c r="AH223" s="9">
        <v>220</v>
      </c>
      <c r="AI223" s="9">
        <f t="shared" si="39"/>
        <v>2.5325056285872791</v>
      </c>
      <c r="AK223" s="12"/>
      <c r="BE223" s="11"/>
    </row>
    <row r="224" spans="6:57" x14ac:dyDescent="0.3">
      <c r="F224" s="9">
        <v>217</v>
      </c>
      <c r="G224" s="12">
        <v>0.23499999999999999</v>
      </c>
      <c r="H224" s="9">
        <v>2.04</v>
      </c>
      <c r="I224" s="9">
        <v>0.70799999999999996</v>
      </c>
      <c r="J224" s="9">
        <v>1.71</v>
      </c>
      <c r="K224" s="9">
        <v>0.58499999999999996</v>
      </c>
      <c r="L224" s="9">
        <v>0.876</v>
      </c>
      <c r="S224" s="9">
        <v>217</v>
      </c>
      <c r="T224" s="9">
        <f t="shared" si="31"/>
        <v>23.5</v>
      </c>
      <c r="V224">
        <v>365</v>
      </c>
      <c r="W224">
        <v>127.49999999999999</v>
      </c>
      <c r="X224" s="10">
        <f t="shared" si="30"/>
        <v>12.741194683142286</v>
      </c>
      <c r="Z224" s="12">
        <f t="shared" si="32"/>
        <v>12.741</v>
      </c>
      <c r="AA224" s="9">
        <f t="shared" si="33"/>
        <v>1</v>
      </c>
      <c r="AB224" s="9">
        <f t="shared" si="34"/>
        <v>1</v>
      </c>
      <c r="AC224" s="9">
        <f t="shared" si="35"/>
        <v>217</v>
      </c>
      <c r="AD224" s="9">
        <f t="shared" si="36"/>
        <v>217</v>
      </c>
      <c r="AE224" s="12">
        <f t="shared" si="37"/>
        <v>12.741</v>
      </c>
      <c r="AF224" s="9">
        <f t="shared" si="38"/>
        <v>217</v>
      </c>
      <c r="AG224" s="9">
        <v>12.519</v>
      </c>
      <c r="AH224" s="9">
        <v>222</v>
      </c>
      <c r="AI224" s="9">
        <f t="shared" si="39"/>
        <v>2.5272474902775253</v>
      </c>
      <c r="AK224" s="12"/>
      <c r="BE224" s="11"/>
    </row>
    <row r="225" spans="6:57" x14ac:dyDescent="0.3">
      <c r="F225" s="9">
        <v>218</v>
      </c>
      <c r="G225" s="12">
        <v>0.27</v>
      </c>
      <c r="H225" s="9">
        <v>2.8279999999999998</v>
      </c>
      <c r="I225" s="9">
        <v>0.42399999999999999</v>
      </c>
      <c r="J225" s="9">
        <v>4.2039999999999997</v>
      </c>
      <c r="K225" s="9">
        <v>0.23799999999999999</v>
      </c>
      <c r="L225" s="9">
        <v>0.84</v>
      </c>
      <c r="S225" s="9">
        <v>218</v>
      </c>
      <c r="T225" s="9">
        <f t="shared" si="31"/>
        <v>27</v>
      </c>
      <c r="V225">
        <v>592</v>
      </c>
      <c r="W225">
        <v>126.6</v>
      </c>
      <c r="X225" s="10">
        <f t="shared" si="30"/>
        <v>12.69614612248424</v>
      </c>
      <c r="Z225" s="12">
        <f t="shared" si="32"/>
        <v>12.696</v>
      </c>
      <c r="AA225" s="9">
        <f t="shared" si="33"/>
        <v>1</v>
      </c>
      <c r="AB225" s="9">
        <f t="shared" si="34"/>
        <v>1</v>
      </c>
      <c r="AC225" s="9">
        <f t="shared" si="35"/>
        <v>218</v>
      </c>
      <c r="AD225" s="9">
        <f t="shared" si="36"/>
        <v>218</v>
      </c>
      <c r="AE225" s="12">
        <f t="shared" si="37"/>
        <v>12.696</v>
      </c>
      <c r="AF225" s="9">
        <f t="shared" si="38"/>
        <v>218</v>
      </c>
      <c r="AG225" s="9">
        <v>12.427</v>
      </c>
      <c r="AH225" s="9">
        <v>223</v>
      </c>
      <c r="AI225" s="9">
        <f t="shared" si="39"/>
        <v>2.5198715248238575</v>
      </c>
      <c r="AK225" s="12"/>
      <c r="BE225" s="11"/>
    </row>
    <row r="226" spans="6:57" x14ac:dyDescent="0.3">
      <c r="F226" s="9">
        <v>219</v>
      </c>
      <c r="G226" s="12">
        <v>0.26</v>
      </c>
      <c r="H226" s="9">
        <v>2.0019999999999998</v>
      </c>
      <c r="I226" s="9">
        <v>0.81399999999999995</v>
      </c>
      <c r="J226" s="9">
        <v>1.5880000000000001</v>
      </c>
      <c r="K226" s="9">
        <v>0.63</v>
      </c>
      <c r="L226" s="9">
        <v>0.91200000000000003</v>
      </c>
      <c r="S226" s="9">
        <v>219</v>
      </c>
      <c r="T226" s="9">
        <f t="shared" si="31"/>
        <v>26</v>
      </c>
      <c r="V226">
        <v>26</v>
      </c>
      <c r="W226">
        <v>125.69999999999999</v>
      </c>
      <c r="X226" s="10">
        <f t="shared" si="30"/>
        <v>12.650937149998411</v>
      </c>
      <c r="Z226" s="12">
        <f t="shared" si="32"/>
        <v>12.65</v>
      </c>
      <c r="AA226" s="9">
        <f t="shared" si="33"/>
        <v>1</v>
      </c>
      <c r="AB226" s="9">
        <f t="shared" si="34"/>
        <v>1</v>
      </c>
      <c r="AC226" s="9">
        <f t="shared" si="35"/>
        <v>219</v>
      </c>
      <c r="AD226" s="9">
        <f t="shared" si="36"/>
        <v>219</v>
      </c>
      <c r="AE226" s="12">
        <f t="shared" si="37"/>
        <v>12.65</v>
      </c>
      <c r="AF226" s="9">
        <f t="shared" si="38"/>
        <v>219</v>
      </c>
      <c r="AG226" s="9">
        <v>12.396000000000001</v>
      </c>
      <c r="AH226" s="9">
        <v>225</v>
      </c>
      <c r="AI226" s="9">
        <f t="shared" si="39"/>
        <v>2.5173738399255017</v>
      </c>
      <c r="AK226" s="12"/>
      <c r="BE226" s="11"/>
    </row>
    <row r="227" spans="6:57" x14ac:dyDescent="0.3">
      <c r="F227" s="9">
        <v>220</v>
      </c>
      <c r="G227" s="12">
        <v>0.51300000000000001</v>
      </c>
      <c r="H227" s="9">
        <v>3.1080000000000001</v>
      </c>
      <c r="I227" s="9">
        <v>0.66800000000000004</v>
      </c>
      <c r="J227" s="9">
        <v>2.153</v>
      </c>
      <c r="K227" s="9">
        <v>0.46500000000000002</v>
      </c>
      <c r="L227" s="9">
        <v>0.91500000000000004</v>
      </c>
      <c r="S227" s="9">
        <v>220</v>
      </c>
      <c r="T227" s="9">
        <f t="shared" si="31"/>
        <v>51.300000000000004</v>
      </c>
      <c r="V227">
        <v>501</v>
      </c>
      <c r="W227">
        <v>124.4</v>
      </c>
      <c r="X227" s="10">
        <f t="shared" si="30"/>
        <v>12.585348599266302</v>
      </c>
      <c r="Z227" s="12">
        <f t="shared" si="32"/>
        <v>12.585000000000001</v>
      </c>
      <c r="AA227" s="9">
        <f t="shared" si="33"/>
        <v>1</v>
      </c>
      <c r="AB227" s="9">
        <f t="shared" si="34"/>
        <v>1</v>
      </c>
      <c r="AC227" s="9">
        <f t="shared" si="35"/>
        <v>220</v>
      </c>
      <c r="AD227" s="9">
        <f t="shared" si="36"/>
        <v>220</v>
      </c>
      <c r="AE227" s="12">
        <f t="shared" si="37"/>
        <v>12.585000000000001</v>
      </c>
      <c r="AF227" s="9">
        <f t="shared" si="38"/>
        <v>220</v>
      </c>
      <c r="AG227" s="9">
        <v>12.381</v>
      </c>
      <c r="AH227" s="9">
        <v>226</v>
      </c>
      <c r="AI227" s="9">
        <f t="shared" si="39"/>
        <v>2.5161630394385543</v>
      </c>
      <c r="AK227" s="12"/>
      <c r="BE227" s="11"/>
    </row>
    <row r="228" spans="6:57" x14ac:dyDescent="0.3">
      <c r="F228" s="9">
        <v>221</v>
      </c>
      <c r="G228" s="12">
        <v>1.778</v>
      </c>
      <c r="H228" s="9">
        <v>7.7569999999999997</v>
      </c>
      <c r="I228" s="9">
        <v>0.371</v>
      </c>
      <c r="J228" s="9">
        <v>2.6859999999999999</v>
      </c>
      <c r="K228" s="9">
        <v>0.372</v>
      </c>
      <c r="L228" s="9">
        <v>0.79300000000000004</v>
      </c>
      <c r="S228" s="9">
        <v>221</v>
      </c>
      <c r="T228" s="9">
        <f t="shared" si="31"/>
        <v>177.8</v>
      </c>
      <c r="V228">
        <v>31</v>
      </c>
      <c r="W228">
        <v>123.10000000000001</v>
      </c>
      <c r="X228" s="10">
        <f t="shared" si="30"/>
        <v>12.51941643835281</v>
      </c>
      <c r="Z228" s="12">
        <f t="shared" si="32"/>
        <v>12.519</v>
      </c>
      <c r="AA228" s="9">
        <f t="shared" si="33"/>
        <v>1</v>
      </c>
      <c r="AB228" s="9">
        <f t="shared" si="34"/>
        <v>0</v>
      </c>
      <c r="AC228" s="9">
        <f t="shared" si="35"/>
        <v>220</v>
      </c>
      <c r="AD228" s="9" t="str">
        <f t="shared" si="36"/>
        <v/>
      </c>
      <c r="AE228" s="12" t="str">
        <f t="shared" si="37"/>
        <v/>
      </c>
      <c r="AF228" s="9" t="str">
        <f t="shared" si="38"/>
        <v/>
      </c>
      <c r="AG228" s="9">
        <v>12.314</v>
      </c>
      <c r="AH228" s="9">
        <v>227</v>
      </c>
      <c r="AI228" s="9">
        <f t="shared" si="39"/>
        <v>2.5107368264890182</v>
      </c>
      <c r="AK228" s="12"/>
      <c r="BE228" s="11"/>
    </row>
    <row r="229" spans="6:57" x14ac:dyDescent="0.3">
      <c r="F229" s="9">
        <v>222</v>
      </c>
      <c r="G229" s="12">
        <v>0.17699999999999999</v>
      </c>
      <c r="H229" s="9">
        <v>1.71</v>
      </c>
      <c r="I229" s="9">
        <v>0.76</v>
      </c>
      <c r="J229" s="9">
        <v>1.333</v>
      </c>
      <c r="K229" s="9">
        <v>0.75</v>
      </c>
      <c r="L229" s="9">
        <v>0.879</v>
      </c>
      <c r="S229" s="9">
        <v>222</v>
      </c>
      <c r="T229" s="9">
        <f t="shared" si="31"/>
        <v>17.7</v>
      </c>
      <c r="V229">
        <v>397</v>
      </c>
      <c r="W229">
        <v>123.10000000000001</v>
      </c>
      <c r="X229" s="10">
        <f t="shared" si="30"/>
        <v>12.51941643835281</v>
      </c>
      <c r="Z229" s="12">
        <f t="shared" si="32"/>
        <v>12.519</v>
      </c>
      <c r="AA229" s="9">
        <f t="shared" si="33"/>
        <v>2</v>
      </c>
      <c r="AB229" s="9">
        <f t="shared" si="34"/>
        <v>2</v>
      </c>
      <c r="AC229" s="9">
        <f t="shared" si="35"/>
        <v>222</v>
      </c>
      <c r="AD229" s="9">
        <f t="shared" si="36"/>
        <v>222</v>
      </c>
      <c r="AE229" s="12">
        <f t="shared" si="37"/>
        <v>12.519</v>
      </c>
      <c r="AF229" s="9">
        <f t="shared" si="38"/>
        <v>222</v>
      </c>
      <c r="AG229" s="9">
        <v>12.241</v>
      </c>
      <c r="AH229" s="9">
        <v>228</v>
      </c>
      <c r="AI229" s="9">
        <f t="shared" si="39"/>
        <v>2.5047909730933755</v>
      </c>
      <c r="AK229" s="12"/>
      <c r="BE229" s="11"/>
    </row>
    <row r="230" spans="6:57" x14ac:dyDescent="0.3">
      <c r="F230" s="9">
        <v>223</v>
      </c>
      <c r="G230" s="12">
        <v>0.03</v>
      </c>
      <c r="H230" s="9">
        <v>0.755</v>
      </c>
      <c r="I230" s="9">
        <v>0.66400000000000003</v>
      </c>
      <c r="J230" s="9">
        <v>2.5939999999999999</v>
      </c>
      <c r="K230" s="9">
        <v>0.38500000000000001</v>
      </c>
      <c r="L230" s="9">
        <v>0.82799999999999996</v>
      </c>
      <c r="S230" s="9">
        <v>223</v>
      </c>
      <c r="T230" s="9">
        <f t="shared" si="31"/>
        <v>3</v>
      </c>
      <c r="V230">
        <v>434</v>
      </c>
      <c r="W230">
        <v>121.30000000000001</v>
      </c>
      <c r="X230" s="10">
        <f t="shared" si="30"/>
        <v>12.427548301108118</v>
      </c>
      <c r="Z230" s="12">
        <f t="shared" si="32"/>
        <v>12.427</v>
      </c>
      <c r="AA230" s="9">
        <f t="shared" si="33"/>
        <v>1</v>
      </c>
      <c r="AB230" s="9">
        <f t="shared" si="34"/>
        <v>1</v>
      </c>
      <c r="AC230" s="9">
        <f t="shared" si="35"/>
        <v>223</v>
      </c>
      <c r="AD230" s="9">
        <f t="shared" si="36"/>
        <v>223</v>
      </c>
      <c r="AE230" s="12">
        <f t="shared" si="37"/>
        <v>12.427</v>
      </c>
      <c r="AF230" s="9">
        <f t="shared" si="38"/>
        <v>223</v>
      </c>
      <c r="AG230" s="9">
        <v>12.194000000000001</v>
      </c>
      <c r="AH230" s="9">
        <v>229</v>
      </c>
      <c r="AI230" s="9">
        <f t="shared" si="39"/>
        <v>2.5009440274856245</v>
      </c>
      <c r="AK230" s="12"/>
      <c r="BE230" s="11"/>
    </row>
    <row r="231" spans="6:57" x14ac:dyDescent="0.3">
      <c r="F231" s="9">
        <v>224</v>
      </c>
      <c r="G231" s="12">
        <v>0.63500000000000001</v>
      </c>
      <c r="H231" s="9">
        <v>3.1789999999999998</v>
      </c>
      <c r="I231" s="9">
        <v>0.79</v>
      </c>
      <c r="J231" s="9">
        <v>1.454</v>
      </c>
      <c r="K231" s="9">
        <v>0.68799999999999994</v>
      </c>
      <c r="L231" s="9">
        <v>0.92800000000000005</v>
      </c>
      <c r="S231" s="9">
        <v>224</v>
      </c>
      <c r="T231" s="9">
        <f t="shared" si="31"/>
        <v>63.5</v>
      </c>
      <c r="V231">
        <v>92</v>
      </c>
      <c r="W231">
        <v>120.7</v>
      </c>
      <c r="X231" s="10">
        <f t="shared" si="30"/>
        <v>12.39677430017721</v>
      </c>
      <c r="Z231" s="12">
        <f t="shared" si="32"/>
        <v>12.396000000000001</v>
      </c>
      <c r="AA231" s="9">
        <f t="shared" si="33"/>
        <v>1</v>
      </c>
      <c r="AB231" s="9">
        <f t="shared" si="34"/>
        <v>0</v>
      </c>
      <c r="AC231" s="9">
        <f t="shared" si="35"/>
        <v>223</v>
      </c>
      <c r="AD231" s="9" t="str">
        <f t="shared" si="36"/>
        <v/>
      </c>
      <c r="AE231" s="12" t="str">
        <f t="shared" si="37"/>
        <v/>
      </c>
      <c r="AF231" s="9" t="str">
        <f t="shared" si="38"/>
        <v/>
      </c>
      <c r="AG231" s="9">
        <v>12.179</v>
      </c>
      <c r="AH231" s="9">
        <v>230</v>
      </c>
      <c r="AI231" s="9">
        <f t="shared" si="39"/>
        <v>2.4997131571049733</v>
      </c>
      <c r="AK231" s="12"/>
      <c r="BE231" s="11"/>
    </row>
    <row r="232" spans="6:57" x14ac:dyDescent="0.3">
      <c r="F232" s="9">
        <v>225</v>
      </c>
      <c r="G232" s="12">
        <v>0.189</v>
      </c>
      <c r="H232" s="9">
        <v>1.79</v>
      </c>
      <c r="I232" s="9">
        <v>0.74299999999999999</v>
      </c>
      <c r="J232" s="9">
        <v>1.7929999999999999</v>
      </c>
      <c r="K232" s="9">
        <v>0.55800000000000005</v>
      </c>
      <c r="L232" s="9">
        <v>0.89300000000000002</v>
      </c>
      <c r="S232" s="9">
        <v>225</v>
      </c>
      <c r="T232" s="9">
        <f t="shared" si="31"/>
        <v>18.899999999999999</v>
      </c>
      <c r="V232">
        <v>751</v>
      </c>
      <c r="W232">
        <v>120.7</v>
      </c>
      <c r="X232" s="10">
        <f t="shared" si="30"/>
        <v>12.39677430017721</v>
      </c>
      <c r="Z232" s="12">
        <f t="shared" si="32"/>
        <v>12.396000000000001</v>
      </c>
      <c r="AA232" s="9">
        <f t="shared" si="33"/>
        <v>2</v>
      </c>
      <c r="AB232" s="9">
        <f t="shared" si="34"/>
        <v>2</v>
      </c>
      <c r="AC232" s="9">
        <f t="shared" si="35"/>
        <v>225</v>
      </c>
      <c r="AD232" s="9">
        <f t="shared" si="36"/>
        <v>225</v>
      </c>
      <c r="AE232" s="12">
        <f t="shared" si="37"/>
        <v>12.396000000000001</v>
      </c>
      <c r="AF232" s="9">
        <f t="shared" si="38"/>
        <v>225</v>
      </c>
      <c r="AG232" s="9">
        <v>12.167999999999999</v>
      </c>
      <c r="AH232" s="9">
        <v>232</v>
      </c>
      <c r="AI232" s="9">
        <f t="shared" si="39"/>
        <v>2.4988095549569915</v>
      </c>
      <c r="AK232" s="12"/>
      <c r="BE232" s="11"/>
    </row>
    <row r="233" spans="6:57" x14ac:dyDescent="0.3">
      <c r="F233" s="9">
        <v>226</v>
      </c>
      <c r="G233" s="12">
        <v>2.4E-2</v>
      </c>
      <c r="H233" s="9">
        <v>0.55100000000000005</v>
      </c>
      <c r="I233" s="9">
        <v>0.98699999999999999</v>
      </c>
      <c r="J233" s="9">
        <v>1.1870000000000001</v>
      </c>
      <c r="K233" s="9">
        <v>0.84299999999999997</v>
      </c>
      <c r="L233" s="9">
        <v>0.82599999999999996</v>
      </c>
      <c r="S233" s="9">
        <v>226</v>
      </c>
      <c r="T233" s="9">
        <f t="shared" si="31"/>
        <v>2.4</v>
      </c>
      <c r="V233">
        <v>900</v>
      </c>
      <c r="W233">
        <v>120.39999999999999</v>
      </c>
      <c r="X233" s="10">
        <f t="shared" si="30"/>
        <v>12.381358616327757</v>
      </c>
      <c r="Z233" s="12">
        <f t="shared" si="32"/>
        <v>12.381</v>
      </c>
      <c r="AA233" s="9">
        <f t="shared" si="33"/>
        <v>1</v>
      </c>
      <c r="AB233" s="9">
        <f t="shared" si="34"/>
        <v>1</v>
      </c>
      <c r="AC233" s="9">
        <f t="shared" si="35"/>
        <v>226</v>
      </c>
      <c r="AD233" s="9">
        <f t="shared" si="36"/>
        <v>226</v>
      </c>
      <c r="AE233" s="12">
        <f t="shared" si="37"/>
        <v>12.381</v>
      </c>
      <c r="AF233" s="9">
        <f t="shared" si="38"/>
        <v>226</v>
      </c>
      <c r="AG233" s="9">
        <v>12.141999999999999</v>
      </c>
      <c r="AH233" s="9">
        <v>233</v>
      </c>
      <c r="AI233" s="9">
        <f t="shared" si="39"/>
        <v>2.4966705167082424</v>
      </c>
      <c r="AK233" s="12"/>
      <c r="BE233" s="11"/>
    </row>
    <row r="234" spans="6:57" x14ac:dyDescent="0.3">
      <c r="F234" s="9">
        <v>227</v>
      </c>
      <c r="G234" s="12">
        <v>0.41099999999999998</v>
      </c>
      <c r="H234" s="9">
        <v>2.5270000000000001</v>
      </c>
      <c r="I234" s="9">
        <v>0.81</v>
      </c>
      <c r="J234" s="9">
        <v>1.379</v>
      </c>
      <c r="K234" s="9">
        <v>0.72499999999999998</v>
      </c>
      <c r="L234" s="9">
        <v>0.93200000000000005</v>
      </c>
      <c r="S234" s="9">
        <v>227</v>
      </c>
      <c r="T234" s="9">
        <f t="shared" si="31"/>
        <v>41.099999999999994</v>
      </c>
      <c r="V234">
        <v>317</v>
      </c>
      <c r="W234">
        <v>119.10000000000001</v>
      </c>
      <c r="X234" s="10">
        <f t="shared" si="30"/>
        <v>12.314334321349161</v>
      </c>
      <c r="Z234" s="12">
        <f t="shared" si="32"/>
        <v>12.314</v>
      </c>
      <c r="AA234" s="9">
        <f t="shared" si="33"/>
        <v>1</v>
      </c>
      <c r="AB234" s="9">
        <f t="shared" si="34"/>
        <v>1</v>
      </c>
      <c r="AC234" s="9">
        <f t="shared" si="35"/>
        <v>227</v>
      </c>
      <c r="AD234" s="9">
        <f t="shared" si="36"/>
        <v>227</v>
      </c>
      <c r="AE234" s="12">
        <f t="shared" si="37"/>
        <v>12.314</v>
      </c>
      <c r="AF234" s="9">
        <f t="shared" si="38"/>
        <v>227</v>
      </c>
      <c r="AG234" s="9">
        <v>12.121</v>
      </c>
      <c r="AH234" s="9">
        <v>234</v>
      </c>
      <c r="AI234" s="9">
        <f t="shared" si="39"/>
        <v>2.4949394854883749</v>
      </c>
      <c r="AK234" s="12"/>
      <c r="BE234" s="11"/>
    </row>
    <row r="235" spans="6:57" x14ac:dyDescent="0.3">
      <c r="F235" s="9">
        <v>228</v>
      </c>
      <c r="G235" s="12">
        <v>138.22999999999999</v>
      </c>
      <c r="H235" s="9">
        <v>89.893000000000001</v>
      </c>
      <c r="I235" s="9">
        <v>0.215</v>
      </c>
      <c r="J235" s="9">
        <v>6.6230000000000002</v>
      </c>
      <c r="K235" s="9">
        <v>0.151</v>
      </c>
      <c r="L235" s="9">
        <v>0.80500000000000005</v>
      </c>
      <c r="P235" s="56"/>
      <c r="S235" s="91">
        <v>228</v>
      </c>
      <c r="T235" s="9">
        <f>Q12*100</f>
        <v>13535.999999999998</v>
      </c>
      <c r="V235">
        <v>616</v>
      </c>
      <c r="W235">
        <v>117.7</v>
      </c>
      <c r="X235" s="10">
        <f t="shared" si="30"/>
        <v>12.241743928678163</v>
      </c>
      <c r="Z235" s="12">
        <f t="shared" si="32"/>
        <v>12.241</v>
      </c>
      <c r="AA235" s="9">
        <f t="shared" si="33"/>
        <v>1</v>
      </c>
      <c r="AB235" s="9">
        <f t="shared" si="34"/>
        <v>1</v>
      </c>
      <c r="AC235" s="9">
        <f t="shared" si="35"/>
        <v>228</v>
      </c>
      <c r="AD235" s="9">
        <f t="shared" si="36"/>
        <v>228</v>
      </c>
      <c r="AE235" s="12">
        <f t="shared" si="37"/>
        <v>12.241</v>
      </c>
      <c r="AF235" s="9">
        <f t="shared" si="38"/>
        <v>228</v>
      </c>
      <c r="AG235" s="9">
        <v>12.084</v>
      </c>
      <c r="AH235" s="9">
        <v>235</v>
      </c>
      <c r="AI235" s="9">
        <f t="shared" si="39"/>
        <v>2.4918822635244253</v>
      </c>
      <c r="AK235" s="12"/>
      <c r="BE235" s="11"/>
    </row>
    <row r="236" spans="6:57" x14ac:dyDescent="0.3">
      <c r="F236" s="9">
        <v>229</v>
      </c>
      <c r="G236" s="12">
        <v>2.2999999999999998</v>
      </c>
      <c r="H236" s="9">
        <v>7.9909999999999997</v>
      </c>
      <c r="I236" s="9">
        <v>0.45200000000000001</v>
      </c>
      <c r="J236" s="9">
        <v>2.6930000000000001</v>
      </c>
      <c r="K236" s="9">
        <v>0.371</v>
      </c>
      <c r="L236" s="9">
        <v>0.79300000000000004</v>
      </c>
      <c r="P236" s="56"/>
      <c r="S236" s="9">
        <v>229</v>
      </c>
      <c r="T236" s="9">
        <f t="shared" si="31"/>
        <v>229.99999999999997</v>
      </c>
      <c r="V236">
        <v>710</v>
      </c>
      <c r="W236">
        <v>116.8</v>
      </c>
      <c r="X236" s="10">
        <f t="shared" si="30"/>
        <v>12.194850504416484</v>
      </c>
      <c r="Z236" s="12">
        <f t="shared" si="32"/>
        <v>12.194000000000001</v>
      </c>
      <c r="AA236" s="9">
        <f t="shared" si="33"/>
        <v>1</v>
      </c>
      <c r="AB236" s="9">
        <f t="shared" si="34"/>
        <v>1</v>
      </c>
      <c r="AC236" s="9">
        <f t="shared" si="35"/>
        <v>229</v>
      </c>
      <c r="AD236" s="9">
        <f t="shared" si="36"/>
        <v>229</v>
      </c>
      <c r="AE236" s="12">
        <f t="shared" si="37"/>
        <v>12.194000000000001</v>
      </c>
      <c r="AF236" s="9">
        <f t="shared" si="38"/>
        <v>229</v>
      </c>
      <c r="AG236" s="9">
        <v>11.989000000000001</v>
      </c>
      <c r="AH236" s="9">
        <v>236</v>
      </c>
      <c r="AI236" s="9">
        <f t="shared" si="39"/>
        <v>2.4839895627255166</v>
      </c>
      <c r="AK236" s="12"/>
      <c r="BE236" s="11"/>
    </row>
    <row r="237" spans="6:57" x14ac:dyDescent="0.3">
      <c r="F237" s="9">
        <v>230</v>
      </c>
      <c r="G237" s="12">
        <v>0.122</v>
      </c>
      <c r="H237" s="9">
        <v>1.347</v>
      </c>
      <c r="I237" s="9">
        <v>0.84199999999999997</v>
      </c>
      <c r="J237" s="9">
        <v>1.5149999999999999</v>
      </c>
      <c r="K237" s="9">
        <v>0.66</v>
      </c>
      <c r="L237" s="9">
        <v>0.89</v>
      </c>
      <c r="S237" s="9">
        <v>230</v>
      </c>
      <c r="T237" s="9">
        <f t="shared" si="31"/>
        <v>12.2</v>
      </c>
      <c r="V237">
        <v>789</v>
      </c>
      <c r="W237">
        <v>116.5</v>
      </c>
      <c r="X237" s="10">
        <f t="shared" si="30"/>
        <v>12.179179240065665</v>
      </c>
      <c r="Z237" s="12">
        <f t="shared" si="32"/>
        <v>12.179</v>
      </c>
      <c r="AA237" s="9">
        <f t="shared" si="33"/>
        <v>1</v>
      </c>
      <c r="AB237" s="9">
        <f t="shared" si="34"/>
        <v>1</v>
      </c>
      <c r="AC237" s="9">
        <f t="shared" si="35"/>
        <v>230</v>
      </c>
      <c r="AD237" s="9">
        <f t="shared" si="36"/>
        <v>230</v>
      </c>
      <c r="AE237" s="12">
        <f t="shared" si="37"/>
        <v>12.179</v>
      </c>
      <c r="AF237" s="9">
        <f t="shared" si="38"/>
        <v>230</v>
      </c>
      <c r="AG237" s="9">
        <v>11.952</v>
      </c>
      <c r="AH237" s="9">
        <v>237</v>
      </c>
      <c r="AI237" s="9">
        <f t="shared" si="39"/>
        <v>2.4808986283904613</v>
      </c>
      <c r="AK237" s="12"/>
      <c r="BE237" s="11"/>
    </row>
    <row r="238" spans="6:57" x14ac:dyDescent="0.3">
      <c r="F238" s="9">
        <v>231</v>
      </c>
      <c r="G238" s="12">
        <v>0.127</v>
      </c>
      <c r="H238" s="9">
        <v>1.5269999999999999</v>
      </c>
      <c r="I238" s="9">
        <v>0.68300000000000005</v>
      </c>
      <c r="J238" s="9">
        <v>2.16</v>
      </c>
      <c r="K238" s="9">
        <v>0.46300000000000002</v>
      </c>
      <c r="L238" s="9">
        <v>0.84899999999999998</v>
      </c>
      <c r="S238" s="9">
        <v>231</v>
      </c>
      <c r="T238" s="9">
        <f t="shared" si="31"/>
        <v>12.7</v>
      </c>
      <c r="V238">
        <v>28</v>
      </c>
      <c r="W238">
        <v>116.3</v>
      </c>
      <c r="X238" s="10">
        <f t="shared" si="30"/>
        <v>12.168720518308383</v>
      </c>
      <c r="Z238" s="12">
        <f t="shared" si="32"/>
        <v>12.167999999999999</v>
      </c>
      <c r="AA238" s="9">
        <f t="shared" si="33"/>
        <v>1</v>
      </c>
      <c r="AB238" s="9">
        <f t="shared" si="34"/>
        <v>0</v>
      </c>
      <c r="AC238" s="9">
        <f t="shared" si="35"/>
        <v>230</v>
      </c>
      <c r="AD238" s="9" t="str">
        <f t="shared" si="36"/>
        <v/>
      </c>
      <c r="AE238" s="12" t="str">
        <f t="shared" si="37"/>
        <v/>
      </c>
      <c r="AF238" s="9" t="str">
        <f t="shared" si="38"/>
        <v/>
      </c>
      <c r="AG238" s="9">
        <v>11.925000000000001</v>
      </c>
      <c r="AH238" s="9">
        <v>238</v>
      </c>
      <c r="AI238" s="9">
        <f t="shared" si="39"/>
        <v>2.4786370367744048</v>
      </c>
      <c r="AK238" s="12"/>
      <c r="BE238" s="11"/>
    </row>
    <row r="239" spans="6:57" x14ac:dyDescent="0.3">
      <c r="F239" s="9">
        <v>232</v>
      </c>
      <c r="G239" s="12">
        <v>0.59499999999999997</v>
      </c>
      <c r="H239" s="9">
        <v>3.0659999999999998</v>
      </c>
      <c r="I239" s="9">
        <v>0.79500000000000004</v>
      </c>
      <c r="J239" s="9">
        <v>1.677</v>
      </c>
      <c r="K239" s="9">
        <v>0.59599999999999997</v>
      </c>
      <c r="L239" s="9">
        <v>0.94299999999999995</v>
      </c>
      <c r="S239" s="9">
        <v>232</v>
      </c>
      <c r="T239" s="9">
        <f t="shared" si="31"/>
        <v>59.5</v>
      </c>
      <c r="V239">
        <v>604</v>
      </c>
      <c r="W239">
        <v>116.3</v>
      </c>
      <c r="X239" s="10">
        <f t="shared" si="30"/>
        <v>12.168720518308383</v>
      </c>
      <c r="Z239" s="12">
        <f t="shared" si="32"/>
        <v>12.167999999999999</v>
      </c>
      <c r="AA239" s="9">
        <f t="shared" si="33"/>
        <v>2</v>
      </c>
      <c r="AB239" s="9">
        <f t="shared" si="34"/>
        <v>2</v>
      </c>
      <c r="AC239" s="9">
        <f t="shared" si="35"/>
        <v>232</v>
      </c>
      <c r="AD239" s="9">
        <f t="shared" si="36"/>
        <v>232</v>
      </c>
      <c r="AE239" s="12">
        <f t="shared" si="37"/>
        <v>12.167999999999999</v>
      </c>
      <c r="AF239" s="9">
        <f t="shared" si="38"/>
        <v>232</v>
      </c>
      <c r="AG239" s="9">
        <v>11.893000000000001</v>
      </c>
      <c r="AH239" s="9">
        <v>240</v>
      </c>
      <c r="AI239" s="9">
        <f t="shared" si="39"/>
        <v>2.4759499917451082</v>
      </c>
      <c r="AK239" s="12"/>
      <c r="BE239" s="11"/>
    </row>
    <row r="240" spans="6:57" x14ac:dyDescent="0.3">
      <c r="F240" s="9">
        <v>233</v>
      </c>
      <c r="G240" s="12">
        <v>0.46700000000000003</v>
      </c>
      <c r="H240" s="9">
        <v>3.5289999999999999</v>
      </c>
      <c r="I240" s="9">
        <v>0.47099999999999997</v>
      </c>
      <c r="J240" s="9">
        <v>1.6870000000000001</v>
      </c>
      <c r="K240" s="9">
        <v>0.59299999999999997</v>
      </c>
      <c r="L240" s="9">
        <v>0.68700000000000006</v>
      </c>
      <c r="S240" s="9">
        <v>233</v>
      </c>
      <c r="T240" s="9">
        <f t="shared" si="31"/>
        <v>46.7</v>
      </c>
      <c r="V240">
        <v>535</v>
      </c>
      <c r="W240">
        <v>115.8</v>
      </c>
      <c r="X240" s="10">
        <f t="shared" si="30"/>
        <v>12.142534302209397</v>
      </c>
      <c r="Z240" s="12">
        <f t="shared" si="32"/>
        <v>12.141999999999999</v>
      </c>
      <c r="AA240" s="9">
        <f t="shared" si="33"/>
        <v>1</v>
      </c>
      <c r="AB240" s="9">
        <f t="shared" si="34"/>
        <v>1</v>
      </c>
      <c r="AC240" s="9">
        <f t="shared" si="35"/>
        <v>233</v>
      </c>
      <c r="AD240" s="9">
        <f t="shared" si="36"/>
        <v>233</v>
      </c>
      <c r="AE240" s="12">
        <f t="shared" si="37"/>
        <v>12.141999999999999</v>
      </c>
      <c r="AF240" s="9">
        <f t="shared" si="38"/>
        <v>233</v>
      </c>
      <c r="AG240" s="9">
        <v>11.888</v>
      </c>
      <c r="AH240" s="9">
        <v>241</v>
      </c>
      <c r="AI240" s="9">
        <f t="shared" si="39"/>
        <v>2.4755294879754035</v>
      </c>
      <c r="AK240" s="12"/>
      <c r="BE240" s="11"/>
    </row>
    <row r="241" spans="6:57" x14ac:dyDescent="0.3">
      <c r="F241" s="9">
        <v>234</v>
      </c>
      <c r="G241" s="12">
        <v>1.4690000000000001</v>
      </c>
      <c r="H241" s="9">
        <v>5.5049999999999999</v>
      </c>
      <c r="I241" s="9">
        <v>0.60899999999999999</v>
      </c>
      <c r="J241" s="9">
        <v>1.4410000000000001</v>
      </c>
      <c r="K241" s="9">
        <v>0.69399999999999995</v>
      </c>
      <c r="L241" s="9">
        <v>0.88300000000000001</v>
      </c>
      <c r="S241" s="9">
        <v>234</v>
      </c>
      <c r="T241" s="9">
        <f t="shared" si="31"/>
        <v>146.9</v>
      </c>
      <c r="V241">
        <v>745</v>
      </c>
      <c r="W241">
        <v>115.39999999999999</v>
      </c>
      <c r="X241" s="10">
        <f t="shared" si="30"/>
        <v>12.121544598871786</v>
      </c>
      <c r="Z241" s="12">
        <f t="shared" si="32"/>
        <v>12.121</v>
      </c>
      <c r="AA241" s="9">
        <f t="shared" si="33"/>
        <v>1</v>
      </c>
      <c r="AB241" s="9">
        <f t="shared" si="34"/>
        <v>1</v>
      </c>
      <c r="AC241" s="9">
        <f t="shared" si="35"/>
        <v>234</v>
      </c>
      <c r="AD241" s="9">
        <f t="shared" si="36"/>
        <v>234</v>
      </c>
      <c r="AE241" s="12">
        <f t="shared" si="37"/>
        <v>12.121</v>
      </c>
      <c r="AF241" s="9">
        <f t="shared" si="38"/>
        <v>234</v>
      </c>
      <c r="AG241" s="9">
        <v>11.877000000000001</v>
      </c>
      <c r="AH241" s="9">
        <v>242</v>
      </c>
      <c r="AI241" s="9">
        <f t="shared" si="39"/>
        <v>2.4746037567921033</v>
      </c>
      <c r="AK241" s="12"/>
      <c r="BE241" s="11"/>
    </row>
    <row r="242" spans="6:57" x14ac:dyDescent="0.3">
      <c r="F242" s="9">
        <v>235</v>
      </c>
      <c r="G242" s="12">
        <v>0.49199999999999999</v>
      </c>
      <c r="H242" s="9">
        <v>3.609</v>
      </c>
      <c r="I242" s="9">
        <v>0.47499999999999998</v>
      </c>
      <c r="J242" s="9">
        <v>3.5790000000000002</v>
      </c>
      <c r="K242" s="9">
        <v>0.27900000000000003</v>
      </c>
      <c r="L242" s="9">
        <v>0.83499999999999996</v>
      </c>
      <c r="S242" s="9">
        <v>235</v>
      </c>
      <c r="T242" s="9">
        <f t="shared" si="31"/>
        <v>49.2</v>
      </c>
      <c r="V242">
        <v>818</v>
      </c>
      <c r="W242">
        <v>114.7</v>
      </c>
      <c r="X242" s="10">
        <f t="shared" si="30"/>
        <v>12.084724894722394</v>
      </c>
      <c r="Z242" s="12">
        <f t="shared" si="32"/>
        <v>12.084</v>
      </c>
      <c r="AA242" s="9">
        <f t="shared" si="33"/>
        <v>1</v>
      </c>
      <c r="AB242" s="9">
        <f t="shared" si="34"/>
        <v>1</v>
      </c>
      <c r="AC242" s="9">
        <f t="shared" si="35"/>
        <v>235</v>
      </c>
      <c r="AD242" s="9">
        <f t="shared" si="36"/>
        <v>235</v>
      </c>
      <c r="AE242" s="12">
        <f t="shared" si="37"/>
        <v>12.084</v>
      </c>
      <c r="AF242" s="9">
        <f t="shared" si="38"/>
        <v>235</v>
      </c>
      <c r="AG242" s="9">
        <v>11.866</v>
      </c>
      <c r="AH242" s="9">
        <v>244</v>
      </c>
      <c r="AI242" s="9">
        <f t="shared" si="39"/>
        <v>2.4736771678364513</v>
      </c>
      <c r="AK242" s="12"/>
      <c r="BE242" s="11"/>
    </row>
    <row r="243" spans="6:57" x14ac:dyDescent="0.3">
      <c r="F243" s="9">
        <v>236</v>
      </c>
      <c r="G243" s="12">
        <v>0.29099999999999998</v>
      </c>
      <c r="H243" s="9">
        <v>2.1139999999999999</v>
      </c>
      <c r="I243" s="9">
        <v>0.81799999999999995</v>
      </c>
      <c r="J243" s="9">
        <v>1.4730000000000001</v>
      </c>
      <c r="K243" s="9">
        <v>0.67900000000000005</v>
      </c>
      <c r="L243" s="9">
        <v>0.93500000000000005</v>
      </c>
      <c r="S243" s="9">
        <v>236</v>
      </c>
      <c r="T243" s="9">
        <f t="shared" si="31"/>
        <v>29.099999999999998</v>
      </c>
      <c r="V243">
        <v>979</v>
      </c>
      <c r="W243">
        <v>112.9</v>
      </c>
      <c r="X243" s="10">
        <f t="shared" si="30"/>
        <v>11.989526454393429</v>
      </c>
      <c r="Z243" s="12">
        <f t="shared" si="32"/>
        <v>11.989000000000001</v>
      </c>
      <c r="AA243" s="9">
        <f t="shared" si="33"/>
        <v>1</v>
      </c>
      <c r="AB243" s="9">
        <f t="shared" si="34"/>
        <v>1</v>
      </c>
      <c r="AC243" s="9">
        <f t="shared" si="35"/>
        <v>236</v>
      </c>
      <c r="AD243" s="9">
        <f t="shared" si="36"/>
        <v>236</v>
      </c>
      <c r="AE243" s="12">
        <f t="shared" si="37"/>
        <v>11.989000000000001</v>
      </c>
      <c r="AF243" s="9">
        <f t="shared" si="38"/>
        <v>236</v>
      </c>
      <c r="AG243" s="9">
        <v>11.85</v>
      </c>
      <c r="AH243" s="9">
        <v>245</v>
      </c>
      <c r="AI243" s="9">
        <f t="shared" si="39"/>
        <v>2.4723278675811402</v>
      </c>
      <c r="AK243" s="12"/>
      <c r="BE243" s="11"/>
    </row>
    <row r="244" spans="6:57" x14ac:dyDescent="0.3">
      <c r="F244" s="9">
        <v>237</v>
      </c>
      <c r="G244" s="12">
        <v>1.694</v>
      </c>
      <c r="H244" s="9">
        <v>6.16</v>
      </c>
      <c r="I244" s="9">
        <v>0.56100000000000005</v>
      </c>
      <c r="J244" s="9">
        <v>1.6930000000000001</v>
      </c>
      <c r="K244" s="9">
        <v>0.59099999999999997</v>
      </c>
      <c r="L244" s="9">
        <v>0.81599999999999995</v>
      </c>
      <c r="S244" s="9">
        <v>237</v>
      </c>
      <c r="T244" s="9">
        <f t="shared" si="31"/>
        <v>169.4</v>
      </c>
      <c r="V244">
        <v>559</v>
      </c>
      <c r="W244">
        <v>112.20000000000002</v>
      </c>
      <c r="X244" s="10">
        <f t="shared" si="30"/>
        <v>11.952300068157815</v>
      </c>
      <c r="Z244" s="12">
        <f t="shared" si="32"/>
        <v>11.952</v>
      </c>
      <c r="AA244" s="9">
        <f t="shared" si="33"/>
        <v>1</v>
      </c>
      <c r="AB244" s="9">
        <f t="shared" si="34"/>
        <v>1</v>
      </c>
      <c r="AC244" s="9">
        <f t="shared" si="35"/>
        <v>237</v>
      </c>
      <c r="AD244" s="9">
        <f t="shared" si="36"/>
        <v>237</v>
      </c>
      <c r="AE244" s="12">
        <f t="shared" si="37"/>
        <v>11.952</v>
      </c>
      <c r="AF244" s="9">
        <f t="shared" si="38"/>
        <v>237</v>
      </c>
      <c r="AG244" s="9">
        <v>11.813000000000001</v>
      </c>
      <c r="AH244" s="9">
        <v>246</v>
      </c>
      <c r="AI244" s="9">
        <f t="shared" si="39"/>
        <v>2.469200619966383</v>
      </c>
      <c r="AK244" s="12"/>
      <c r="BE244" s="11"/>
    </row>
    <row r="245" spans="6:57" x14ac:dyDescent="0.3">
      <c r="F245" s="9">
        <v>238</v>
      </c>
      <c r="G245" s="12">
        <v>18.632999999999999</v>
      </c>
      <c r="H245" s="9">
        <v>25.542999999999999</v>
      </c>
      <c r="I245" s="9">
        <v>0.35899999999999999</v>
      </c>
      <c r="J245" s="9">
        <v>3.5950000000000002</v>
      </c>
      <c r="K245" s="9">
        <v>0.27800000000000002</v>
      </c>
      <c r="L245" s="9">
        <v>0.85</v>
      </c>
      <c r="S245" s="91">
        <v>238</v>
      </c>
      <c r="T245" s="9">
        <f>Q13*100</f>
        <v>1851.1</v>
      </c>
      <c r="V245">
        <v>268</v>
      </c>
      <c r="W245">
        <v>111.7</v>
      </c>
      <c r="X245" s="10">
        <f t="shared" si="30"/>
        <v>11.925638647339508</v>
      </c>
      <c r="Z245" s="12">
        <f t="shared" si="32"/>
        <v>11.925000000000001</v>
      </c>
      <c r="AA245" s="9">
        <f t="shared" si="33"/>
        <v>1</v>
      </c>
      <c r="AB245" s="9">
        <f t="shared" si="34"/>
        <v>1</v>
      </c>
      <c r="AC245" s="9">
        <f t="shared" si="35"/>
        <v>238</v>
      </c>
      <c r="AD245" s="9">
        <f t="shared" si="36"/>
        <v>238</v>
      </c>
      <c r="AE245" s="12">
        <f t="shared" si="37"/>
        <v>11.925000000000001</v>
      </c>
      <c r="AF245" s="9">
        <f t="shared" si="38"/>
        <v>238</v>
      </c>
      <c r="AG245" s="9">
        <v>11.786</v>
      </c>
      <c r="AH245" s="9">
        <v>247</v>
      </c>
      <c r="AI245" s="9">
        <f t="shared" si="39"/>
        <v>2.4669123864157214</v>
      </c>
      <c r="AK245" s="12"/>
      <c r="BE245" s="11"/>
    </row>
    <row r="246" spans="6:57" x14ac:dyDescent="0.3">
      <c r="F246" s="9">
        <v>239</v>
      </c>
      <c r="G246" s="12">
        <v>1.0580000000000001</v>
      </c>
      <c r="H246" s="9">
        <v>4.9039999999999999</v>
      </c>
      <c r="I246" s="9">
        <v>0.55300000000000005</v>
      </c>
      <c r="J246" s="9">
        <v>1.669</v>
      </c>
      <c r="K246" s="9">
        <v>0.59899999999999998</v>
      </c>
      <c r="L246" s="9">
        <v>0.86599999999999999</v>
      </c>
      <c r="S246" s="9">
        <v>239</v>
      </c>
      <c r="T246" s="9">
        <f t="shared" si="31"/>
        <v>105.80000000000001</v>
      </c>
      <c r="V246">
        <v>175</v>
      </c>
      <c r="W246">
        <v>111.1</v>
      </c>
      <c r="X246" s="10">
        <f t="shared" si="30"/>
        <v>11.893566051444646</v>
      </c>
      <c r="Z246" s="12">
        <f t="shared" si="32"/>
        <v>11.893000000000001</v>
      </c>
      <c r="AA246" s="9">
        <f t="shared" si="33"/>
        <v>1</v>
      </c>
      <c r="AB246" s="9">
        <f t="shared" si="34"/>
        <v>0</v>
      </c>
      <c r="AC246" s="9">
        <f t="shared" si="35"/>
        <v>238</v>
      </c>
      <c r="AD246" s="9" t="str">
        <f t="shared" si="36"/>
        <v/>
      </c>
      <c r="AE246" s="12" t="str">
        <f t="shared" si="37"/>
        <v/>
      </c>
      <c r="AF246" s="9" t="str">
        <f t="shared" si="38"/>
        <v/>
      </c>
      <c r="AG246" s="9">
        <v>11.757999999999999</v>
      </c>
      <c r="AH246" s="9">
        <v>249</v>
      </c>
      <c r="AI246" s="9">
        <f t="shared" si="39"/>
        <v>2.464533859980063</v>
      </c>
      <c r="AK246" s="12"/>
      <c r="BE246" s="11"/>
    </row>
    <row r="247" spans="6:57" x14ac:dyDescent="0.3">
      <c r="F247" s="9">
        <v>240</v>
      </c>
      <c r="G247" s="12">
        <v>5.92</v>
      </c>
      <c r="H247" s="9">
        <v>16.716000000000001</v>
      </c>
      <c r="I247" s="9">
        <v>0.26600000000000001</v>
      </c>
      <c r="J247" s="9">
        <v>4.2469999999999999</v>
      </c>
      <c r="K247" s="9">
        <v>0.23499999999999999</v>
      </c>
      <c r="L247" s="9">
        <v>0.7</v>
      </c>
      <c r="S247" s="9">
        <v>240</v>
      </c>
      <c r="T247" s="9">
        <f t="shared" si="31"/>
        <v>592</v>
      </c>
      <c r="V247">
        <v>843</v>
      </c>
      <c r="W247">
        <v>111.1</v>
      </c>
      <c r="X247" s="10">
        <f t="shared" si="30"/>
        <v>11.893566051444646</v>
      </c>
      <c r="Z247" s="12">
        <f t="shared" si="32"/>
        <v>11.893000000000001</v>
      </c>
      <c r="AA247" s="9">
        <f t="shared" si="33"/>
        <v>2</v>
      </c>
      <c r="AB247" s="9">
        <f t="shared" si="34"/>
        <v>2</v>
      </c>
      <c r="AC247" s="9">
        <f t="shared" si="35"/>
        <v>240</v>
      </c>
      <c r="AD247" s="9">
        <f t="shared" si="36"/>
        <v>240</v>
      </c>
      <c r="AE247" s="12">
        <f t="shared" si="37"/>
        <v>11.893000000000001</v>
      </c>
      <c r="AF247" s="9">
        <f t="shared" si="38"/>
        <v>240</v>
      </c>
      <c r="AG247" s="9">
        <v>11.726000000000001</v>
      </c>
      <c r="AH247" s="9">
        <v>250</v>
      </c>
      <c r="AI247" s="9">
        <f t="shared" si="39"/>
        <v>2.4618085985420235</v>
      </c>
      <c r="AK247" s="12"/>
      <c r="BE247" s="11"/>
    </row>
    <row r="248" spans="6:57" x14ac:dyDescent="0.3">
      <c r="F248" s="9">
        <v>241</v>
      </c>
      <c r="G248" s="12">
        <v>5.8999999999999997E-2</v>
      </c>
      <c r="H248" s="9">
        <v>0.98499999999999999</v>
      </c>
      <c r="I248" s="9">
        <v>0.76400000000000001</v>
      </c>
      <c r="J248" s="9">
        <v>1.4370000000000001</v>
      </c>
      <c r="K248" s="9">
        <v>0.69599999999999995</v>
      </c>
      <c r="L248" s="9">
        <v>0.83899999999999997</v>
      </c>
      <c r="S248" s="9">
        <v>241</v>
      </c>
      <c r="T248" s="9">
        <f t="shared" si="31"/>
        <v>5.8999999999999995</v>
      </c>
      <c r="V248">
        <v>1063</v>
      </c>
      <c r="W248">
        <v>111.00000000000001</v>
      </c>
      <c r="X248" s="10">
        <f t="shared" si="30"/>
        <v>11.888212206450685</v>
      </c>
      <c r="Z248" s="12">
        <f t="shared" si="32"/>
        <v>11.888</v>
      </c>
      <c r="AA248" s="9">
        <f t="shared" si="33"/>
        <v>1</v>
      </c>
      <c r="AB248" s="9">
        <f t="shared" si="34"/>
        <v>1</v>
      </c>
      <c r="AC248" s="9">
        <f t="shared" si="35"/>
        <v>241</v>
      </c>
      <c r="AD248" s="9">
        <f t="shared" si="36"/>
        <v>241</v>
      </c>
      <c r="AE248" s="12">
        <f t="shared" si="37"/>
        <v>11.888</v>
      </c>
      <c r="AF248" s="9">
        <f t="shared" si="38"/>
        <v>241</v>
      </c>
      <c r="AG248" s="9">
        <v>11.715</v>
      </c>
      <c r="AH248" s="9">
        <v>251</v>
      </c>
      <c r="AI248" s="9">
        <f t="shared" si="39"/>
        <v>2.4608700719597589</v>
      </c>
      <c r="AK248" s="12"/>
      <c r="BE248" s="11"/>
    </row>
    <row r="249" spans="6:57" x14ac:dyDescent="0.3">
      <c r="F249" s="9">
        <v>242</v>
      </c>
      <c r="G249" s="12">
        <v>0.14799999999999999</v>
      </c>
      <c r="H249" s="9">
        <v>1.498</v>
      </c>
      <c r="I249" s="9">
        <v>0.82899999999999996</v>
      </c>
      <c r="J249" s="9">
        <v>1.6719999999999999</v>
      </c>
      <c r="K249" s="9">
        <v>0.59799999999999998</v>
      </c>
      <c r="L249" s="9">
        <v>0.90100000000000002</v>
      </c>
      <c r="S249" s="9">
        <v>242</v>
      </c>
      <c r="T249" s="9">
        <f t="shared" si="31"/>
        <v>14.799999999999999</v>
      </c>
      <c r="V249">
        <v>1098</v>
      </c>
      <c r="W249">
        <v>110.80000000000001</v>
      </c>
      <c r="X249" s="10">
        <f t="shared" si="30"/>
        <v>11.877497276642755</v>
      </c>
      <c r="Z249" s="12">
        <f t="shared" si="32"/>
        <v>11.877000000000001</v>
      </c>
      <c r="AA249" s="9">
        <f t="shared" si="33"/>
        <v>1</v>
      </c>
      <c r="AB249" s="9">
        <f t="shared" si="34"/>
        <v>1</v>
      </c>
      <c r="AC249" s="9">
        <f t="shared" si="35"/>
        <v>242</v>
      </c>
      <c r="AD249" s="9">
        <f t="shared" si="36"/>
        <v>242</v>
      </c>
      <c r="AE249" s="12">
        <f t="shared" si="37"/>
        <v>11.877000000000001</v>
      </c>
      <c r="AF249" s="9">
        <f t="shared" si="38"/>
        <v>242</v>
      </c>
      <c r="AG249" s="9">
        <v>11.693</v>
      </c>
      <c r="AH249" s="9">
        <v>253</v>
      </c>
      <c r="AI249" s="9">
        <f t="shared" si="39"/>
        <v>2.4589903721581812</v>
      </c>
      <c r="AK249" s="12"/>
      <c r="BE249" s="11"/>
    </row>
    <row r="250" spans="6:57" x14ac:dyDescent="0.3">
      <c r="F250" s="9">
        <v>243</v>
      </c>
      <c r="G250" s="12">
        <v>0.76900000000000002</v>
      </c>
      <c r="H250" s="9">
        <v>4.4459999999999997</v>
      </c>
      <c r="I250" s="9">
        <v>0.48899999999999999</v>
      </c>
      <c r="J250" s="9">
        <v>2.8820000000000001</v>
      </c>
      <c r="K250" s="9">
        <v>0.34699999999999998</v>
      </c>
      <c r="L250" s="9">
        <v>0.88200000000000001</v>
      </c>
      <c r="S250" s="9">
        <v>243</v>
      </c>
      <c r="T250" s="9">
        <f t="shared" si="31"/>
        <v>76.900000000000006</v>
      </c>
      <c r="V250">
        <v>202</v>
      </c>
      <c r="W250">
        <v>110.60000000000001</v>
      </c>
      <c r="X250" s="10">
        <f t="shared" si="30"/>
        <v>11.866772671948722</v>
      </c>
      <c r="Z250" s="12">
        <f t="shared" si="32"/>
        <v>11.866</v>
      </c>
      <c r="AA250" s="9">
        <f t="shared" si="33"/>
        <v>1</v>
      </c>
      <c r="AB250" s="9">
        <f t="shared" si="34"/>
        <v>0</v>
      </c>
      <c r="AC250" s="9">
        <f t="shared" si="35"/>
        <v>242</v>
      </c>
      <c r="AD250" s="9" t="str">
        <f t="shared" si="36"/>
        <v/>
      </c>
      <c r="AE250" s="12" t="str">
        <f t="shared" si="37"/>
        <v/>
      </c>
      <c r="AF250" s="9" t="str">
        <f t="shared" si="38"/>
        <v/>
      </c>
      <c r="AG250" s="9">
        <v>11.644</v>
      </c>
      <c r="AH250" s="9">
        <v>254</v>
      </c>
      <c r="AI250" s="9">
        <f t="shared" si="39"/>
        <v>2.4547910258833769</v>
      </c>
      <c r="AK250" s="12"/>
      <c r="BE250" s="11"/>
    </row>
    <row r="251" spans="6:57" x14ac:dyDescent="0.3">
      <c r="F251" s="9">
        <v>244</v>
      </c>
      <c r="G251" s="12">
        <v>5.2999999999999999E-2</v>
      </c>
      <c r="H251" s="9">
        <v>0.90500000000000003</v>
      </c>
      <c r="I251" s="9">
        <v>0.80800000000000005</v>
      </c>
      <c r="J251" s="9">
        <v>1.7629999999999999</v>
      </c>
      <c r="K251" s="9">
        <v>0.56699999999999995</v>
      </c>
      <c r="L251" s="9">
        <v>0.875</v>
      </c>
      <c r="S251" s="9">
        <v>244</v>
      </c>
      <c r="T251" s="9">
        <f t="shared" si="31"/>
        <v>5.3</v>
      </c>
      <c r="V251">
        <v>483</v>
      </c>
      <c r="W251">
        <v>110.60000000000001</v>
      </c>
      <c r="X251" s="10">
        <f t="shared" si="30"/>
        <v>11.866772671948722</v>
      </c>
      <c r="Z251" s="12">
        <f t="shared" si="32"/>
        <v>11.866</v>
      </c>
      <c r="AA251" s="9">
        <f t="shared" si="33"/>
        <v>2</v>
      </c>
      <c r="AB251" s="9">
        <f t="shared" si="34"/>
        <v>2</v>
      </c>
      <c r="AC251" s="9">
        <f t="shared" si="35"/>
        <v>244</v>
      </c>
      <c r="AD251" s="9">
        <f t="shared" si="36"/>
        <v>244</v>
      </c>
      <c r="AE251" s="12">
        <f t="shared" si="37"/>
        <v>11.866</v>
      </c>
      <c r="AF251" s="9">
        <f t="shared" si="38"/>
        <v>244</v>
      </c>
      <c r="AG251" s="9">
        <v>11.606</v>
      </c>
      <c r="AH251" s="9">
        <v>255</v>
      </c>
      <c r="AI251" s="9">
        <f t="shared" si="39"/>
        <v>2.4515222057684167</v>
      </c>
      <c r="AK251" s="12"/>
      <c r="BE251" s="11"/>
    </row>
    <row r="252" spans="6:57" x14ac:dyDescent="0.3">
      <c r="F252" s="9">
        <v>245</v>
      </c>
      <c r="G252" s="12">
        <v>0.60699999999999998</v>
      </c>
      <c r="H252" s="9">
        <v>3.282</v>
      </c>
      <c r="I252" s="9">
        <v>0.70799999999999996</v>
      </c>
      <c r="J252" s="9">
        <v>1.7250000000000001</v>
      </c>
      <c r="K252" s="9">
        <v>0.57999999999999996</v>
      </c>
      <c r="L252" s="9">
        <v>0.93300000000000005</v>
      </c>
      <c r="S252" s="9">
        <v>245</v>
      </c>
      <c r="T252" s="9">
        <f t="shared" si="31"/>
        <v>60.699999999999996</v>
      </c>
      <c r="V252">
        <v>647</v>
      </c>
      <c r="W252">
        <v>110.3</v>
      </c>
      <c r="X252" s="10">
        <f t="shared" si="30"/>
        <v>11.850667567031337</v>
      </c>
      <c r="Z252" s="12">
        <f t="shared" si="32"/>
        <v>11.85</v>
      </c>
      <c r="AA252" s="9">
        <f t="shared" si="33"/>
        <v>1</v>
      </c>
      <c r="AB252" s="9">
        <f t="shared" si="34"/>
        <v>1</v>
      </c>
      <c r="AC252" s="9">
        <f t="shared" si="35"/>
        <v>245</v>
      </c>
      <c r="AD252" s="9">
        <f t="shared" si="36"/>
        <v>245</v>
      </c>
      <c r="AE252" s="12">
        <f t="shared" si="37"/>
        <v>11.85</v>
      </c>
      <c r="AF252" s="9">
        <f t="shared" si="38"/>
        <v>245</v>
      </c>
      <c r="AG252" s="9">
        <v>11.595000000000001</v>
      </c>
      <c r="AH252" s="9">
        <v>257</v>
      </c>
      <c r="AI252" s="9">
        <f t="shared" si="39"/>
        <v>2.4505739707074952</v>
      </c>
      <c r="AK252" s="12"/>
      <c r="BE252" s="11"/>
    </row>
    <row r="253" spans="6:57" x14ac:dyDescent="0.3">
      <c r="F253" s="9">
        <v>246</v>
      </c>
      <c r="G253" s="12">
        <v>0.17699999999999999</v>
      </c>
      <c r="H253" s="9">
        <v>1.669</v>
      </c>
      <c r="I253" s="9">
        <v>0.79800000000000004</v>
      </c>
      <c r="J253" s="9">
        <v>1.51</v>
      </c>
      <c r="K253" s="9">
        <v>0.66200000000000003</v>
      </c>
      <c r="L253" s="9">
        <v>0.90400000000000003</v>
      </c>
      <c r="S253" s="9">
        <v>246</v>
      </c>
      <c r="T253" s="9">
        <f t="shared" si="31"/>
        <v>17.7</v>
      </c>
      <c r="V253">
        <v>113</v>
      </c>
      <c r="W253">
        <v>109.60000000000001</v>
      </c>
      <c r="X253" s="10">
        <f t="shared" si="30"/>
        <v>11.81300360208926</v>
      </c>
      <c r="Z253" s="12">
        <f t="shared" si="32"/>
        <v>11.813000000000001</v>
      </c>
      <c r="AA253" s="9">
        <f t="shared" si="33"/>
        <v>1</v>
      </c>
      <c r="AB253" s="9">
        <f t="shared" si="34"/>
        <v>1</v>
      </c>
      <c r="AC253" s="9">
        <f t="shared" si="35"/>
        <v>246</v>
      </c>
      <c r="AD253" s="9">
        <f t="shared" si="36"/>
        <v>246</v>
      </c>
      <c r="AE253" s="12">
        <f t="shared" si="37"/>
        <v>11.813000000000001</v>
      </c>
      <c r="AF253" s="9">
        <f t="shared" si="38"/>
        <v>246</v>
      </c>
      <c r="AG253" s="9">
        <v>11.584</v>
      </c>
      <c r="AH253" s="9">
        <v>258</v>
      </c>
      <c r="AI253" s="9">
        <f t="shared" si="39"/>
        <v>2.4496248356433603</v>
      </c>
      <c r="AK253" s="12"/>
      <c r="BE253" s="11"/>
    </row>
    <row r="254" spans="6:57" x14ac:dyDescent="0.3">
      <c r="F254" s="9">
        <v>247</v>
      </c>
      <c r="G254" s="12">
        <v>3.5819999999999999</v>
      </c>
      <c r="H254" s="9">
        <v>8.0760000000000005</v>
      </c>
      <c r="I254" s="9">
        <v>0.69</v>
      </c>
      <c r="J254" s="9">
        <v>1.5049999999999999</v>
      </c>
      <c r="K254" s="9">
        <v>0.66500000000000004</v>
      </c>
      <c r="L254" s="9">
        <v>0.93300000000000005</v>
      </c>
      <c r="S254" s="9">
        <v>247</v>
      </c>
      <c r="T254" s="9">
        <f t="shared" si="31"/>
        <v>358.2</v>
      </c>
      <c r="V254">
        <v>163</v>
      </c>
      <c r="W254">
        <v>109.1</v>
      </c>
      <c r="X254" s="10">
        <f t="shared" si="30"/>
        <v>11.786027080004791</v>
      </c>
      <c r="Z254" s="12">
        <f t="shared" si="32"/>
        <v>11.786</v>
      </c>
      <c r="AA254" s="9">
        <f t="shared" si="33"/>
        <v>1</v>
      </c>
      <c r="AB254" s="9">
        <f t="shared" si="34"/>
        <v>1</v>
      </c>
      <c r="AC254" s="9">
        <f t="shared" si="35"/>
        <v>247</v>
      </c>
      <c r="AD254" s="9">
        <f t="shared" si="36"/>
        <v>247</v>
      </c>
      <c r="AE254" s="12">
        <f t="shared" si="37"/>
        <v>11.786</v>
      </c>
      <c r="AF254" s="9">
        <f t="shared" si="38"/>
        <v>247</v>
      </c>
      <c r="AG254" s="9">
        <v>11.551</v>
      </c>
      <c r="AH254" s="9">
        <v>259</v>
      </c>
      <c r="AI254" s="9">
        <f t="shared" si="39"/>
        <v>2.4467720133065431</v>
      </c>
      <c r="AK254" s="12"/>
      <c r="BE254" s="11"/>
    </row>
    <row r="255" spans="6:57" x14ac:dyDescent="0.3">
      <c r="F255" s="9">
        <v>248</v>
      </c>
      <c r="G255" s="12">
        <v>0.99</v>
      </c>
      <c r="H255" s="9">
        <v>5.3760000000000003</v>
      </c>
      <c r="I255" s="9">
        <v>0.43</v>
      </c>
      <c r="J255" s="9">
        <v>1.3580000000000001</v>
      </c>
      <c r="K255" s="9">
        <v>0.73599999999999999</v>
      </c>
      <c r="L255" s="9">
        <v>0.69499999999999995</v>
      </c>
      <c r="S255" s="9">
        <v>248</v>
      </c>
      <c r="T255" s="9">
        <f t="shared" si="31"/>
        <v>99</v>
      </c>
      <c r="V255">
        <v>271</v>
      </c>
      <c r="W255">
        <v>108.60000000000001</v>
      </c>
      <c r="X255" s="10">
        <f t="shared" si="30"/>
        <v>11.758988670724991</v>
      </c>
      <c r="Z255" s="12">
        <f t="shared" si="32"/>
        <v>11.757999999999999</v>
      </c>
      <c r="AA255" s="9">
        <f t="shared" si="33"/>
        <v>1</v>
      </c>
      <c r="AB255" s="9">
        <f t="shared" si="34"/>
        <v>0</v>
      </c>
      <c r="AC255" s="9">
        <f t="shared" si="35"/>
        <v>247</v>
      </c>
      <c r="AD255" s="9" t="str">
        <f t="shared" si="36"/>
        <v/>
      </c>
      <c r="AE255" s="12" t="str">
        <f t="shared" si="37"/>
        <v/>
      </c>
      <c r="AF255" s="9" t="str">
        <f t="shared" si="38"/>
        <v/>
      </c>
      <c r="AG255" s="9">
        <v>11.534000000000001</v>
      </c>
      <c r="AH255" s="9">
        <v>260</v>
      </c>
      <c r="AI255" s="9">
        <f t="shared" si="39"/>
        <v>2.445299195193221</v>
      </c>
      <c r="AK255" s="12"/>
      <c r="BE255" s="11"/>
    </row>
    <row r="256" spans="6:57" x14ac:dyDescent="0.3">
      <c r="F256" s="9">
        <v>249</v>
      </c>
      <c r="G256" s="12">
        <v>9.5000000000000001E-2</v>
      </c>
      <c r="H256" s="9">
        <v>1.1759999999999999</v>
      </c>
      <c r="I256" s="9">
        <v>0.86599999999999999</v>
      </c>
      <c r="J256" s="9">
        <v>1.46</v>
      </c>
      <c r="K256" s="9">
        <v>0.68500000000000005</v>
      </c>
      <c r="L256" s="9">
        <v>0.88400000000000001</v>
      </c>
      <c r="S256" s="9">
        <v>249</v>
      </c>
      <c r="T256" s="9">
        <f t="shared" si="31"/>
        <v>9.5</v>
      </c>
      <c r="V256">
        <v>328</v>
      </c>
      <c r="W256">
        <v>108.60000000000001</v>
      </c>
      <c r="X256" s="10">
        <f t="shared" si="30"/>
        <v>11.758988670724991</v>
      </c>
      <c r="Z256" s="12">
        <f t="shared" si="32"/>
        <v>11.757999999999999</v>
      </c>
      <c r="AA256" s="9">
        <f t="shared" si="33"/>
        <v>2</v>
      </c>
      <c r="AB256" s="9">
        <f t="shared" si="34"/>
        <v>2</v>
      </c>
      <c r="AC256" s="9">
        <f t="shared" si="35"/>
        <v>249</v>
      </c>
      <c r="AD256" s="9">
        <f t="shared" si="36"/>
        <v>249</v>
      </c>
      <c r="AE256" s="12">
        <f t="shared" si="37"/>
        <v>11.757999999999999</v>
      </c>
      <c r="AF256" s="9">
        <f t="shared" si="38"/>
        <v>249</v>
      </c>
      <c r="AG256" s="9">
        <v>11.507</v>
      </c>
      <c r="AH256" s="9">
        <v>261</v>
      </c>
      <c r="AI256" s="9">
        <f t="shared" si="39"/>
        <v>2.4429555458413215</v>
      </c>
      <c r="AK256" s="12"/>
      <c r="BE256" s="11"/>
    </row>
    <row r="257" spans="6:57" x14ac:dyDescent="0.3">
      <c r="F257" s="9">
        <v>250</v>
      </c>
      <c r="G257" s="12">
        <v>0.11799999999999999</v>
      </c>
      <c r="H257" s="9">
        <v>1.589</v>
      </c>
      <c r="I257" s="9">
        <v>0.58699999999999997</v>
      </c>
      <c r="J257" s="9">
        <v>3.0369999999999999</v>
      </c>
      <c r="K257" s="9">
        <v>0.32900000000000001</v>
      </c>
      <c r="L257" s="9">
        <v>0.83599999999999997</v>
      </c>
      <c r="S257" s="9">
        <v>250</v>
      </c>
      <c r="T257" s="9">
        <f t="shared" si="31"/>
        <v>11.799999999999999</v>
      </c>
      <c r="V257">
        <v>801</v>
      </c>
      <c r="W257">
        <v>108</v>
      </c>
      <c r="X257" s="10">
        <f t="shared" si="30"/>
        <v>11.726460285670077</v>
      </c>
      <c r="Z257" s="12">
        <f t="shared" si="32"/>
        <v>11.726000000000001</v>
      </c>
      <c r="AA257" s="9">
        <f t="shared" si="33"/>
        <v>1</v>
      </c>
      <c r="AB257" s="9">
        <f t="shared" si="34"/>
        <v>1</v>
      </c>
      <c r="AC257" s="9">
        <f t="shared" si="35"/>
        <v>250</v>
      </c>
      <c r="AD257" s="9">
        <f t="shared" si="36"/>
        <v>250</v>
      </c>
      <c r="AE257" s="12">
        <f t="shared" si="37"/>
        <v>11.726000000000001</v>
      </c>
      <c r="AF257" s="9">
        <f t="shared" si="38"/>
        <v>250</v>
      </c>
      <c r="AG257" s="9">
        <v>11.49</v>
      </c>
      <c r="AH257" s="9">
        <v>262</v>
      </c>
      <c r="AI257" s="9">
        <f t="shared" si="39"/>
        <v>2.4414770918606643</v>
      </c>
      <c r="AK257" s="12"/>
      <c r="BE257" s="11"/>
    </row>
    <row r="258" spans="6:57" x14ac:dyDescent="0.3">
      <c r="F258" s="9">
        <v>251</v>
      </c>
      <c r="G258" s="12">
        <v>3.5529999999999999</v>
      </c>
      <c r="H258" s="9">
        <v>10.789</v>
      </c>
      <c r="I258" s="9">
        <v>0.38400000000000001</v>
      </c>
      <c r="J258" s="9">
        <v>2.4380000000000002</v>
      </c>
      <c r="K258" s="9">
        <v>0.41</v>
      </c>
      <c r="L258" s="9">
        <v>0.82</v>
      </c>
      <c r="S258" s="9">
        <v>251</v>
      </c>
      <c r="T258" s="9">
        <f t="shared" si="31"/>
        <v>355.3</v>
      </c>
      <c r="V258">
        <v>1089</v>
      </c>
      <c r="W258">
        <v>107.80000000000001</v>
      </c>
      <c r="X258" s="10">
        <f t="shared" si="30"/>
        <v>11.715597420637607</v>
      </c>
      <c r="Z258" s="12">
        <f t="shared" si="32"/>
        <v>11.715</v>
      </c>
      <c r="AA258" s="9">
        <f t="shared" si="33"/>
        <v>1</v>
      </c>
      <c r="AB258" s="9">
        <f t="shared" si="34"/>
        <v>1</v>
      </c>
      <c r="AC258" s="9">
        <f t="shared" si="35"/>
        <v>251</v>
      </c>
      <c r="AD258" s="9">
        <f t="shared" si="36"/>
        <v>251</v>
      </c>
      <c r="AE258" s="12">
        <f t="shared" si="37"/>
        <v>11.715</v>
      </c>
      <c r="AF258" s="9">
        <f t="shared" si="38"/>
        <v>251</v>
      </c>
      <c r="AG258" s="9">
        <v>11.407</v>
      </c>
      <c r="AH258" s="9">
        <v>263</v>
      </c>
      <c r="AI258" s="9">
        <f t="shared" si="39"/>
        <v>2.4342272020457609</v>
      </c>
      <c r="AK258" s="12"/>
      <c r="BE258" s="11"/>
    </row>
    <row r="259" spans="6:57" x14ac:dyDescent="0.3">
      <c r="F259" s="9">
        <v>252</v>
      </c>
      <c r="G259" s="12">
        <v>0.192</v>
      </c>
      <c r="H259" s="9">
        <v>1.819</v>
      </c>
      <c r="I259" s="9">
        <v>0.72899999999999998</v>
      </c>
      <c r="J259" s="9">
        <v>1.4159999999999999</v>
      </c>
      <c r="K259" s="9">
        <v>0.70599999999999996</v>
      </c>
      <c r="L259" s="9">
        <v>0.877</v>
      </c>
      <c r="S259" s="9">
        <v>252</v>
      </c>
      <c r="T259" s="9">
        <f t="shared" si="31"/>
        <v>19.2</v>
      </c>
      <c r="V259">
        <v>49</v>
      </c>
      <c r="W259">
        <v>107.4</v>
      </c>
      <c r="X259" s="10">
        <f t="shared" si="30"/>
        <v>11.693841417795799</v>
      </c>
      <c r="Z259" s="12">
        <f t="shared" si="32"/>
        <v>11.693</v>
      </c>
      <c r="AA259" s="9">
        <f t="shared" si="33"/>
        <v>1</v>
      </c>
      <c r="AB259" s="9">
        <f t="shared" si="34"/>
        <v>0</v>
      </c>
      <c r="AC259" s="9">
        <f t="shared" si="35"/>
        <v>251</v>
      </c>
      <c r="AD259" s="9" t="str">
        <f t="shared" si="36"/>
        <v/>
      </c>
      <c r="AE259" s="12" t="str">
        <f t="shared" si="37"/>
        <v/>
      </c>
      <c r="AF259" s="9" t="str">
        <f t="shared" si="38"/>
        <v/>
      </c>
      <c r="AG259" s="9">
        <v>11.323</v>
      </c>
      <c r="AH259" s="9">
        <v>264</v>
      </c>
      <c r="AI259" s="9">
        <f t="shared" si="39"/>
        <v>2.4268360553319024</v>
      </c>
      <c r="AK259" s="12"/>
      <c r="BE259" s="11"/>
    </row>
    <row r="260" spans="6:57" x14ac:dyDescent="0.3">
      <c r="F260" s="9">
        <v>253</v>
      </c>
      <c r="G260" s="12">
        <v>0.373</v>
      </c>
      <c r="H260" s="9">
        <v>3.07</v>
      </c>
      <c r="I260" s="9">
        <v>0.497</v>
      </c>
      <c r="J260" s="9">
        <v>2.8069999999999999</v>
      </c>
      <c r="K260" s="9">
        <v>0.35599999999999998</v>
      </c>
      <c r="L260" s="9">
        <v>0.81399999999999995</v>
      </c>
      <c r="S260" s="9">
        <v>253</v>
      </c>
      <c r="T260" s="9">
        <f t="shared" si="31"/>
        <v>37.299999999999997</v>
      </c>
      <c r="V260">
        <v>880</v>
      </c>
      <c r="W260">
        <v>107.4</v>
      </c>
      <c r="X260" s="10">
        <f t="shared" si="30"/>
        <v>11.693841417795799</v>
      </c>
      <c r="Z260" s="12">
        <f t="shared" si="32"/>
        <v>11.693</v>
      </c>
      <c r="AA260" s="9">
        <f t="shared" si="33"/>
        <v>2</v>
      </c>
      <c r="AB260" s="9">
        <f t="shared" si="34"/>
        <v>2</v>
      </c>
      <c r="AC260" s="9">
        <f t="shared" si="35"/>
        <v>253</v>
      </c>
      <c r="AD260" s="9">
        <f t="shared" si="36"/>
        <v>253</v>
      </c>
      <c r="AE260" s="12">
        <f t="shared" si="37"/>
        <v>11.693</v>
      </c>
      <c r="AF260" s="9">
        <f t="shared" si="38"/>
        <v>253</v>
      </c>
      <c r="AG260" s="9">
        <v>11.317</v>
      </c>
      <c r="AH260" s="9">
        <v>265</v>
      </c>
      <c r="AI260" s="9">
        <f t="shared" si="39"/>
        <v>2.4263060199838047</v>
      </c>
      <c r="AK260" s="12"/>
      <c r="BE260" s="11"/>
    </row>
    <row r="261" spans="6:57" x14ac:dyDescent="0.3">
      <c r="F261" s="9">
        <v>254</v>
      </c>
      <c r="G261" s="12">
        <v>0.375</v>
      </c>
      <c r="H261" s="9">
        <v>2.5150000000000001</v>
      </c>
      <c r="I261" s="9">
        <v>0.745</v>
      </c>
      <c r="J261" s="9">
        <v>1.3819999999999999</v>
      </c>
      <c r="K261" s="9">
        <v>0.72299999999999998</v>
      </c>
      <c r="L261" s="9">
        <v>0.90500000000000003</v>
      </c>
      <c r="S261" s="9">
        <v>254</v>
      </c>
      <c r="T261" s="9">
        <f t="shared" si="31"/>
        <v>37.5</v>
      </c>
      <c r="V261">
        <v>522</v>
      </c>
      <c r="W261">
        <v>106.5</v>
      </c>
      <c r="X261" s="10">
        <f t="shared" si="30"/>
        <v>11.64474179680661</v>
      </c>
      <c r="Z261" s="12">
        <f t="shared" si="32"/>
        <v>11.644</v>
      </c>
      <c r="AA261" s="9">
        <f t="shared" si="33"/>
        <v>1</v>
      </c>
      <c r="AB261" s="9">
        <f t="shared" si="34"/>
        <v>1</v>
      </c>
      <c r="AC261" s="9">
        <f t="shared" si="35"/>
        <v>254</v>
      </c>
      <c r="AD261" s="9">
        <f t="shared" si="36"/>
        <v>254</v>
      </c>
      <c r="AE261" s="12">
        <f t="shared" si="37"/>
        <v>11.644</v>
      </c>
      <c r="AF261" s="9">
        <f t="shared" si="38"/>
        <v>254</v>
      </c>
      <c r="AG261" s="9">
        <v>11.278</v>
      </c>
      <c r="AH261" s="9">
        <v>266</v>
      </c>
      <c r="AI261" s="9">
        <f t="shared" si="39"/>
        <v>2.4228539253849903</v>
      </c>
      <c r="AK261" s="12"/>
      <c r="BE261" s="11"/>
    </row>
    <row r="262" spans="6:57" x14ac:dyDescent="0.3">
      <c r="F262" s="9">
        <v>255</v>
      </c>
      <c r="G262" s="12">
        <v>0.97</v>
      </c>
      <c r="H262" s="9">
        <v>4.4930000000000003</v>
      </c>
      <c r="I262" s="9">
        <v>0.60399999999999998</v>
      </c>
      <c r="J262" s="9">
        <v>1.913</v>
      </c>
      <c r="K262" s="9">
        <v>0.52300000000000002</v>
      </c>
      <c r="L262" s="9">
        <v>0.86</v>
      </c>
      <c r="S262" s="9">
        <v>255</v>
      </c>
      <c r="T262" s="9">
        <f t="shared" si="31"/>
        <v>97</v>
      </c>
      <c r="V262">
        <v>239</v>
      </c>
      <c r="W262">
        <v>105.80000000000001</v>
      </c>
      <c r="X262" s="10">
        <f t="shared" si="30"/>
        <v>11.606409601292736</v>
      </c>
      <c r="Z262" s="12">
        <f t="shared" si="32"/>
        <v>11.606</v>
      </c>
      <c r="AA262" s="9">
        <f t="shared" si="33"/>
        <v>1</v>
      </c>
      <c r="AB262" s="9">
        <f t="shared" si="34"/>
        <v>1</v>
      </c>
      <c r="AC262" s="9">
        <f t="shared" si="35"/>
        <v>255</v>
      </c>
      <c r="AD262" s="9">
        <f t="shared" si="36"/>
        <v>255</v>
      </c>
      <c r="AE262" s="12">
        <f t="shared" si="37"/>
        <v>11.606</v>
      </c>
      <c r="AF262" s="9">
        <f t="shared" si="38"/>
        <v>255</v>
      </c>
      <c r="AG262" s="9">
        <v>11.231999999999999</v>
      </c>
      <c r="AH262" s="9">
        <v>267</v>
      </c>
      <c r="AI262" s="9">
        <f t="shared" si="39"/>
        <v>2.4187668472834551</v>
      </c>
      <c r="AK262" s="12"/>
      <c r="BE262" s="11"/>
    </row>
    <row r="263" spans="6:57" x14ac:dyDescent="0.3">
      <c r="F263" s="9">
        <v>256</v>
      </c>
      <c r="G263" s="12">
        <v>4.9000000000000002E-2</v>
      </c>
      <c r="H263" s="9">
        <v>0.90500000000000003</v>
      </c>
      <c r="I263" s="9">
        <v>0.75</v>
      </c>
      <c r="J263" s="9">
        <v>1.7210000000000001</v>
      </c>
      <c r="K263" s="9">
        <v>0.58099999999999996</v>
      </c>
      <c r="L263" s="9">
        <v>0.84799999999999998</v>
      </c>
      <c r="S263" s="9">
        <v>256</v>
      </c>
      <c r="T263" s="9">
        <f t="shared" si="31"/>
        <v>4.9000000000000004</v>
      </c>
      <c r="V263">
        <v>706</v>
      </c>
      <c r="W263">
        <v>105.60000000000001</v>
      </c>
      <c r="X263" s="10">
        <f t="shared" si="30"/>
        <v>11.595434270609841</v>
      </c>
      <c r="Z263" s="12">
        <f t="shared" si="32"/>
        <v>11.595000000000001</v>
      </c>
      <c r="AA263" s="9">
        <f t="shared" si="33"/>
        <v>1</v>
      </c>
      <c r="AB263" s="9">
        <f t="shared" si="34"/>
        <v>0</v>
      </c>
      <c r="AC263" s="9">
        <f t="shared" si="35"/>
        <v>255</v>
      </c>
      <c r="AD263" s="9" t="str">
        <f t="shared" si="36"/>
        <v/>
      </c>
      <c r="AE263" s="12" t="str">
        <f t="shared" si="37"/>
        <v/>
      </c>
      <c r="AF263" s="9" t="str">
        <f t="shared" si="38"/>
        <v/>
      </c>
      <c r="AG263" s="9">
        <v>11.227</v>
      </c>
      <c r="AH263" s="9">
        <v>268</v>
      </c>
      <c r="AI263" s="9">
        <f t="shared" si="39"/>
        <v>2.4183215914766425</v>
      </c>
      <c r="AK263" s="12"/>
      <c r="BE263" s="11"/>
    </row>
    <row r="264" spans="6:57" x14ac:dyDescent="0.3">
      <c r="F264" s="9">
        <v>257</v>
      </c>
      <c r="G264" s="12">
        <v>3.4000000000000002E-2</v>
      </c>
      <c r="H264" s="9">
        <v>0.69299999999999995</v>
      </c>
      <c r="I264" s="9">
        <v>0.88700000000000001</v>
      </c>
      <c r="J264" s="9">
        <v>1.3859999999999999</v>
      </c>
      <c r="K264" s="9">
        <v>0.72199999999999998</v>
      </c>
      <c r="L264" s="9">
        <v>0.83099999999999996</v>
      </c>
      <c r="S264" s="9">
        <v>257</v>
      </c>
      <c r="T264" s="9">
        <f t="shared" si="31"/>
        <v>3.4000000000000004</v>
      </c>
      <c r="V264">
        <v>786</v>
      </c>
      <c r="W264">
        <v>105.60000000000001</v>
      </c>
      <c r="X264" s="10">
        <f t="shared" ref="X264:X327" si="40">((W264/PI())^0.5)*2</f>
        <v>11.595434270609841</v>
      </c>
      <c r="Z264" s="12">
        <f t="shared" si="32"/>
        <v>11.595000000000001</v>
      </c>
      <c r="AA264" s="9">
        <f t="shared" si="33"/>
        <v>2</v>
      </c>
      <c r="AB264" s="9">
        <f t="shared" si="34"/>
        <v>2</v>
      </c>
      <c r="AC264" s="9">
        <f t="shared" si="35"/>
        <v>257</v>
      </c>
      <c r="AD264" s="9">
        <f t="shared" si="36"/>
        <v>257</v>
      </c>
      <c r="AE264" s="12">
        <f t="shared" si="37"/>
        <v>11.595000000000001</v>
      </c>
      <c r="AF264" s="9">
        <f t="shared" si="38"/>
        <v>257</v>
      </c>
      <c r="AG264" s="9">
        <v>11.21</v>
      </c>
      <c r="AH264" s="9">
        <v>270</v>
      </c>
      <c r="AI264" s="9">
        <f t="shared" si="39"/>
        <v>2.4168062370840686</v>
      </c>
      <c r="AK264" s="12"/>
      <c r="BE264" s="11"/>
    </row>
    <row r="265" spans="6:57" x14ac:dyDescent="0.3">
      <c r="F265" s="9">
        <v>258</v>
      </c>
      <c r="G265" s="12">
        <v>8.2000000000000003E-2</v>
      </c>
      <c r="H265" s="9">
        <v>1.0549999999999999</v>
      </c>
      <c r="I265" s="9">
        <v>0.92</v>
      </c>
      <c r="J265" s="9">
        <v>1.3360000000000001</v>
      </c>
      <c r="K265" s="9">
        <v>0.749</v>
      </c>
      <c r="L265" s="9">
        <v>0.90900000000000003</v>
      </c>
      <c r="S265" s="9">
        <v>258</v>
      </c>
      <c r="T265" s="9">
        <f t="shared" ref="T265:T328" si="41">G265*100</f>
        <v>8.2000000000000011</v>
      </c>
      <c r="V265">
        <v>463</v>
      </c>
      <c r="W265">
        <v>105.4</v>
      </c>
      <c r="X265" s="10">
        <f t="shared" si="40"/>
        <v>11.584448541690975</v>
      </c>
      <c r="Z265" s="12">
        <f t="shared" si="32"/>
        <v>11.584</v>
      </c>
      <c r="AA265" s="9">
        <f t="shared" si="33"/>
        <v>1</v>
      </c>
      <c r="AB265" s="9">
        <f t="shared" si="34"/>
        <v>1</v>
      </c>
      <c r="AC265" s="9">
        <f t="shared" si="35"/>
        <v>258</v>
      </c>
      <c r="AD265" s="9">
        <f t="shared" si="36"/>
        <v>258</v>
      </c>
      <c r="AE265" s="12">
        <f t="shared" si="37"/>
        <v>11.584</v>
      </c>
      <c r="AF265" s="9">
        <f t="shared" si="38"/>
        <v>258</v>
      </c>
      <c r="AG265" s="9">
        <v>11.176</v>
      </c>
      <c r="AH265" s="9">
        <v>271</v>
      </c>
      <c r="AI265" s="9">
        <f t="shared" si="39"/>
        <v>2.4137686219546608</v>
      </c>
      <c r="AK265" s="12"/>
      <c r="BE265" s="11"/>
    </row>
    <row r="266" spans="6:57" x14ac:dyDescent="0.3">
      <c r="F266" s="9">
        <v>259</v>
      </c>
      <c r="G266" s="12">
        <v>6.6000000000000003E-2</v>
      </c>
      <c r="H266" s="9">
        <v>0.91400000000000003</v>
      </c>
      <c r="I266" s="9">
        <v>1</v>
      </c>
      <c r="J266" s="9">
        <v>1.1419999999999999</v>
      </c>
      <c r="K266" s="9">
        <v>0.875</v>
      </c>
      <c r="L266" s="9">
        <v>0.89800000000000002</v>
      </c>
      <c r="S266" s="9">
        <v>259</v>
      </c>
      <c r="T266" s="9">
        <f t="shared" si="41"/>
        <v>6.6000000000000005</v>
      </c>
      <c r="V266">
        <v>8</v>
      </c>
      <c r="W266">
        <v>104.80000000000001</v>
      </c>
      <c r="X266" s="10">
        <f t="shared" si="40"/>
        <v>11.551428668707826</v>
      </c>
      <c r="Z266" s="12">
        <f t="shared" ref="Z266:Z329" si="42">TRUNC(X266,3)</f>
        <v>11.551</v>
      </c>
      <c r="AA266" s="9">
        <f t="shared" ref="AA266:AA329" si="43">IF(Z266-Z265=0,AA265+AA$8,1)</f>
        <v>1</v>
      </c>
      <c r="AB266" s="9">
        <f t="shared" ref="AB266:AB329" si="44">IF(AA266&lt;AA267,0,AA266)</f>
        <v>1</v>
      </c>
      <c r="AC266" s="9">
        <f t="shared" ref="AC266:AC329" si="45">AC265+AB266</f>
        <v>259</v>
      </c>
      <c r="AD266" s="9">
        <f t="shared" ref="AD266:AD329" si="46">IF(AB266=0,"",AC265+AB266)</f>
        <v>259</v>
      </c>
      <c r="AE266" s="12">
        <f t="shared" ref="AE266:AE329" si="47">IF(AD266="","",Z266)</f>
        <v>11.551</v>
      </c>
      <c r="AF266" s="9">
        <f t="shared" ref="AF266:AF329" si="48">AD266</f>
        <v>259</v>
      </c>
      <c r="AG266" s="9">
        <v>11.135999999999999</v>
      </c>
      <c r="AH266" s="9">
        <v>272</v>
      </c>
      <c r="AI266" s="9">
        <f t="shared" ref="AI266:AI329" si="49">LN(AG266)</f>
        <v>2.4101831035920638</v>
      </c>
      <c r="AK266" s="12"/>
      <c r="BE266" s="11"/>
    </row>
    <row r="267" spans="6:57" x14ac:dyDescent="0.3">
      <c r="F267" s="9">
        <v>260</v>
      </c>
      <c r="G267" s="12">
        <v>8.4000000000000005E-2</v>
      </c>
      <c r="H267" s="9">
        <v>1.1140000000000001</v>
      </c>
      <c r="I267" s="9">
        <v>0.85099999999999998</v>
      </c>
      <c r="J267" s="9">
        <v>1.716</v>
      </c>
      <c r="K267" s="9">
        <v>0.58299999999999996</v>
      </c>
      <c r="L267" s="9">
        <v>0.86499999999999999</v>
      </c>
      <c r="S267" s="9">
        <v>260</v>
      </c>
      <c r="T267" s="9">
        <f t="shared" si="41"/>
        <v>8.4</v>
      </c>
      <c r="V267">
        <v>747</v>
      </c>
      <c r="W267">
        <v>104.5</v>
      </c>
      <c r="X267" s="10">
        <f t="shared" si="40"/>
        <v>11.534883286137944</v>
      </c>
      <c r="Z267" s="12">
        <f t="shared" si="42"/>
        <v>11.534000000000001</v>
      </c>
      <c r="AA267" s="9">
        <f t="shared" si="43"/>
        <v>1</v>
      </c>
      <c r="AB267" s="9">
        <f t="shared" si="44"/>
        <v>1</v>
      </c>
      <c r="AC267" s="9">
        <f t="shared" si="45"/>
        <v>260</v>
      </c>
      <c r="AD267" s="9">
        <f t="shared" si="46"/>
        <v>260</v>
      </c>
      <c r="AE267" s="12">
        <f t="shared" si="47"/>
        <v>11.534000000000001</v>
      </c>
      <c r="AF267" s="9">
        <f t="shared" si="48"/>
        <v>260</v>
      </c>
      <c r="AG267" s="9">
        <v>11.118</v>
      </c>
      <c r="AH267" s="9">
        <v>273</v>
      </c>
      <c r="AI267" s="9">
        <f t="shared" si="49"/>
        <v>2.4085654165312778</v>
      </c>
      <c r="AK267" s="12"/>
      <c r="BE267" s="11"/>
    </row>
    <row r="268" spans="6:57" x14ac:dyDescent="0.3">
      <c r="F268" s="9">
        <v>261</v>
      </c>
      <c r="G268" s="12">
        <v>2.4239999999999999</v>
      </c>
      <c r="H268" s="9">
        <v>10.489000000000001</v>
      </c>
      <c r="I268" s="9">
        <v>0.27700000000000002</v>
      </c>
      <c r="J268" s="9">
        <v>2.6629999999999998</v>
      </c>
      <c r="K268" s="9">
        <v>0.375</v>
      </c>
      <c r="L268" s="9">
        <v>0.72099999999999997</v>
      </c>
      <c r="S268" s="9">
        <v>261</v>
      </c>
      <c r="T268" s="9">
        <f t="shared" si="41"/>
        <v>242.4</v>
      </c>
      <c r="V268">
        <v>828</v>
      </c>
      <c r="W268">
        <v>104</v>
      </c>
      <c r="X268" s="10">
        <f t="shared" si="40"/>
        <v>11.507254783503184</v>
      </c>
      <c r="Z268" s="12">
        <f t="shared" si="42"/>
        <v>11.507</v>
      </c>
      <c r="AA268" s="9">
        <f t="shared" si="43"/>
        <v>1</v>
      </c>
      <c r="AB268" s="9">
        <f t="shared" si="44"/>
        <v>1</v>
      </c>
      <c r="AC268" s="9">
        <f t="shared" si="45"/>
        <v>261</v>
      </c>
      <c r="AD268" s="9">
        <f t="shared" si="46"/>
        <v>261</v>
      </c>
      <c r="AE268" s="12">
        <f t="shared" si="47"/>
        <v>11.507</v>
      </c>
      <c r="AF268" s="9">
        <f t="shared" si="48"/>
        <v>261</v>
      </c>
      <c r="AG268" s="9">
        <v>11.113</v>
      </c>
      <c r="AH268" s="9">
        <v>274</v>
      </c>
      <c r="AI268" s="9">
        <f t="shared" si="49"/>
        <v>2.4081155942035095</v>
      </c>
      <c r="AK268" s="12"/>
      <c r="BE268" s="11"/>
    </row>
    <row r="269" spans="6:57" x14ac:dyDescent="0.3">
      <c r="F269" s="9">
        <v>262</v>
      </c>
      <c r="G269" s="12">
        <v>0.19700000000000001</v>
      </c>
      <c r="H269" s="9">
        <v>2.0019999999999998</v>
      </c>
      <c r="I269" s="9">
        <v>0.61699999999999999</v>
      </c>
      <c r="J269" s="9">
        <v>2.1389999999999998</v>
      </c>
      <c r="K269" s="9">
        <v>0.46700000000000003</v>
      </c>
      <c r="L269" s="9">
        <v>0.88700000000000001</v>
      </c>
      <c r="S269" s="9">
        <v>262</v>
      </c>
      <c r="T269" s="9">
        <f t="shared" si="41"/>
        <v>19.7</v>
      </c>
      <c r="V269">
        <v>50</v>
      </c>
      <c r="W269">
        <v>103.69999999999999</v>
      </c>
      <c r="X269" s="10">
        <f t="shared" si="40"/>
        <v>11.490645795125545</v>
      </c>
      <c r="Z269" s="12">
        <f t="shared" si="42"/>
        <v>11.49</v>
      </c>
      <c r="AA269" s="9">
        <f t="shared" si="43"/>
        <v>1</v>
      </c>
      <c r="AB269" s="9">
        <f t="shared" si="44"/>
        <v>1</v>
      </c>
      <c r="AC269" s="9">
        <f t="shared" si="45"/>
        <v>262</v>
      </c>
      <c r="AD269" s="9">
        <f t="shared" si="46"/>
        <v>262</v>
      </c>
      <c r="AE269" s="12">
        <f t="shared" si="47"/>
        <v>11.49</v>
      </c>
      <c r="AF269" s="9">
        <f t="shared" si="48"/>
        <v>262</v>
      </c>
      <c r="AG269" s="9">
        <v>11.061</v>
      </c>
      <c r="AH269" s="9">
        <v>275</v>
      </c>
      <c r="AI269" s="9">
        <f t="shared" si="49"/>
        <v>2.4034254079201172</v>
      </c>
      <c r="AK269" s="12"/>
      <c r="BE269" s="11"/>
    </row>
    <row r="270" spans="6:57" x14ac:dyDescent="0.3">
      <c r="F270" s="9">
        <v>263</v>
      </c>
      <c r="G270" s="12">
        <v>0.315</v>
      </c>
      <c r="H270" s="9">
        <v>2.2530000000000001</v>
      </c>
      <c r="I270" s="9">
        <v>0.78</v>
      </c>
      <c r="J270" s="9">
        <v>1.831</v>
      </c>
      <c r="K270" s="9">
        <v>0.54600000000000004</v>
      </c>
      <c r="L270" s="9">
        <v>0.91900000000000004</v>
      </c>
      <c r="S270" s="9">
        <v>263</v>
      </c>
      <c r="T270" s="9">
        <f t="shared" si="41"/>
        <v>31.5</v>
      </c>
      <c r="V270">
        <v>73</v>
      </c>
      <c r="W270">
        <v>102.2</v>
      </c>
      <c r="X270" s="10">
        <f t="shared" si="40"/>
        <v>11.407238117613467</v>
      </c>
      <c r="Z270" s="12">
        <f t="shared" si="42"/>
        <v>11.407</v>
      </c>
      <c r="AA270" s="9">
        <f t="shared" si="43"/>
        <v>1</v>
      </c>
      <c r="AB270" s="9">
        <f t="shared" si="44"/>
        <v>1</v>
      </c>
      <c r="AC270" s="9">
        <f t="shared" si="45"/>
        <v>263</v>
      </c>
      <c r="AD270" s="9">
        <f t="shared" si="46"/>
        <v>263</v>
      </c>
      <c r="AE270" s="12">
        <f t="shared" si="47"/>
        <v>11.407</v>
      </c>
      <c r="AF270" s="9">
        <f t="shared" si="48"/>
        <v>263</v>
      </c>
      <c r="AG270" s="9">
        <v>11.032</v>
      </c>
      <c r="AH270" s="9">
        <v>276</v>
      </c>
      <c r="AI270" s="9">
        <f t="shared" si="49"/>
        <v>2.4008001404910009</v>
      </c>
      <c r="AK270" s="12"/>
      <c r="BE270" s="11"/>
    </row>
    <row r="271" spans="6:57" x14ac:dyDescent="0.3">
      <c r="F271" s="9">
        <v>264</v>
      </c>
      <c r="G271" s="12">
        <v>0.192</v>
      </c>
      <c r="H271" s="9">
        <v>1.994</v>
      </c>
      <c r="I271" s="9">
        <v>0.60699999999999998</v>
      </c>
      <c r="J271" s="9">
        <v>2.5710000000000002</v>
      </c>
      <c r="K271" s="9">
        <v>0.38900000000000001</v>
      </c>
      <c r="L271" s="9">
        <v>0.872</v>
      </c>
      <c r="S271" s="9">
        <v>264</v>
      </c>
      <c r="T271" s="9">
        <f t="shared" si="41"/>
        <v>19.2</v>
      </c>
      <c r="V271">
        <v>774</v>
      </c>
      <c r="W271">
        <v>100.69999999999999</v>
      </c>
      <c r="X271" s="10">
        <f t="shared" si="40"/>
        <v>11.32321606942263</v>
      </c>
      <c r="Z271" s="12">
        <f t="shared" si="42"/>
        <v>11.323</v>
      </c>
      <c r="AA271" s="9">
        <f t="shared" si="43"/>
        <v>1</v>
      </c>
      <c r="AB271" s="9">
        <f t="shared" si="44"/>
        <v>1</v>
      </c>
      <c r="AC271" s="9">
        <f t="shared" si="45"/>
        <v>264</v>
      </c>
      <c r="AD271" s="9">
        <f t="shared" si="46"/>
        <v>264</v>
      </c>
      <c r="AE271" s="12">
        <f t="shared" si="47"/>
        <v>11.323</v>
      </c>
      <c r="AF271" s="9">
        <f t="shared" si="48"/>
        <v>264</v>
      </c>
      <c r="AG271" s="9">
        <v>11.015000000000001</v>
      </c>
      <c r="AH271" s="9">
        <v>277</v>
      </c>
      <c r="AI271" s="9">
        <f t="shared" si="49"/>
        <v>2.3992579802543066</v>
      </c>
      <c r="AK271" s="12"/>
      <c r="BE271" s="11"/>
    </row>
    <row r="272" spans="6:57" x14ac:dyDescent="0.3">
      <c r="F272" s="9">
        <v>265</v>
      </c>
      <c r="G272" s="12">
        <v>1.5840000000000001</v>
      </c>
      <c r="H272" s="9">
        <v>5.2290000000000001</v>
      </c>
      <c r="I272" s="9">
        <v>0.72799999999999998</v>
      </c>
      <c r="J272" s="9">
        <v>1.357</v>
      </c>
      <c r="K272" s="9">
        <v>0.73699999999999999</v>
      </c>
      <c r="L272" s="9">
        <v>0.91600000000000004</v>
      </c>
      <c r="S272" s="9">
        <v>265</v>
      </c>
      <c r="T272" s="9">
        <f t="shared" si="41"/>
        <v>158.4</v>
      </c>
      <c r="V272">
        <v>62</v>
      </c>
      <c r="W272">
        <v>100.6</v>
      </c>
      <c r="X272" s="10">
        <f t="shared" si="40"/>
        <v>11.317592420667806</v>
      </c>
      <c r="Z272" s="12">
        <f t="shared" si="42"/>
        <v>11.317</v>
      </c>
      <c r="AA272" s="9">
        <f t="shared" si="43"/>
        <v>1</v>
      </c>
      <c r="AB272" s="9">
        <f t="shared" si="44"/>
        <v>1</v>
      </c>
      <c r="AC272" s="9">
        <f t="shared" si="45"/>
        <v>265</v>
      </c>
      <c r="AD272" s="9">
        <f t="shared" si="46"/>
        <v>265</v>
      </c>
      <c r="AE272" s="12">
        <f t="shared" si="47"/>
        <v>11.317</v>
      </c>
      <c r="AF272" s="9">
        <f t="shared" si="48"/>
        <v>265</v>
      </c>
      <c r="AG272" s="9">
        <v>10.951000000000001</v>
      </c>
      <c r="AH272" s="9">
        <v>278</v>
      </c>
      <c r="AI272" s="9">
        <f t="shared" si="49"/>
        <v>2.3934307762936222</v>
      </c>
      <c r="AK272" s="12"/>
      <c r="BE272" s="11"/>
    </row>
    <row r="273" spans="6:57" x14ac:dyDescent="0.3">
      <c r="F273" s="9">
        <v>266</v>
      </c>
      <c r="G273" s="12">
        <v>8.4000000000000005E-2</v>
      </c>
      <c r="H273" s="9">
        <v>1.1060000000000001</v>
      </c>
      <c r="I273" s="9">
        <v>0.86399999999999999</v>
      </c>
      <c r="J273" s="9">
        <v>1.5580000000000001</v>
      </c>
      <c r="K273" s="9">
        <v>0.64200000000000002</v>
      </c>
      <c r="L273" s="9">
        <v>0.876</v>
      </c>
      <c r="S273" s="9">
        <v>266</v>
      </c>
      <c r="T273" s="9">
        <f t="shared" si="41"/>
        <v>8.4</v>
      </c>
      <c r="V273">
        <v>939</v>
      </c>
      <c r="W273">
        <v>99.9</v>
      </c>
      <c r="X273" s="10">
        <f t="shared" si="40"/>
        <v>11.278148363940012</v>
      </c>
      <c r="Z273" s="12">
        <f t="shared" si="42"/>
        <v>11.278</v>
      </c>
      <c r="AA273" s="9">
        <f t="shared" si="43"/>
        <v>1</v>
      </c>
      <c r="AB273" s="9">
        <f t="shared" si="44"/>
        <v>1</v>
      </c>
      <c r="AC273" s="9">
        <f t="shared" si="45"/>
        <v>266</v>
      </c>
      <c r="AD273" s="9">
        <f t="shared" si="46"/>
        <v>266</v>
      </c>
      <c r="AE273" s="12">
        <f t="shared" si="47"/>
        <v>11.278</v>
      </c>
      <c r="AF273" s="9">
        <f t="shared" si="48"/>
        <v>266</v>
      </c>
      <c r="AG273" s="9">
        <v>10.94</v>
      </c>
      <c r="AH273" s="9">
        <v>279</v>
      </c>
      <c r="AI273" s="9">
        <f t="shared" si="49"/>
        <v>2.3924257969938352</v>
      </c>
      <c r="AK273" s="12"/>
      <c r="BE273" s="11"/>
    </row>
    <row r="274" spans="6:57" x14ac:dyDescent="0.3">
      <c r="F274" s="9">
        <v>267</v>
      </c>
      <c r="G274" s="12">
        <v>0.97099999999999997</v>
      </c>
      <c r="H274" s="9">
        <v>4.3460000000000001</v>
      </c>
      <c r="I274" s="9">
        <v>0.64600000000000002</v>
      </c>
      <c r="J274" s="9">
        <v>1.35</v>
      </c>
      <c r="K274" s="9">
        <v>0.74099999999999999</v>
      </c>
      <c r="L274" s="9">
        <v>0.85499999999999998</v>
      </c>
      <c r="S274" s="9">
        <v>267</v>
      </c>
      <c r="T274" s="9">
        <f t="shared" si="41"/>
        <v>97.1</v>
      </c>
      <c r="V274">
        <v>664</v>
      </c>
      <c r="W274">
        <v>99.1</v>
      </c>
      <c r="X274" s="10">
        <f t="shared" si="40"/>
        <v>11.232899843017146</v>
      </c>
      <c r="Z274" s="12">
        <f t="shared" si="42"/>
        <v>11.231999999999999</v>
      </c>
      <c r="AA274" s="9">
        <f t="shared" si="43"/>
        <v>1</v>
      </c>
      <c r="AB274" s="9">
        <f t="shared" si="44"/>
        <v>1</v>
      </c>
      <c r="AC274" s="9">
        <f t="shared" si="45"/>
        <v>267</v>
      </c>
      <c r="AD274" s="9">
        <f t="shared" si="46"/>
        <v>267</v>
      </c>
      <c r="AE274" s="12">
        <f t="shared" si="47"/>
        <v>11.231999999999999</v>
      </c>
      <c r="AF274" s="9">
        <f t="shared" si="48"/>
        <v>267</v>
      </c>
      <c r="AG274" s="9">
        <v>10.928000000000001</v>
      </c>
      <c r="AH274" s="9">
        <v>281</v>
      </c>
      <c r="AI274" s="9">
        <f t="shared" si="49"/>
        <v>2.3913283028284344</v>
      </c>
      <c r="AK274" s="12"/>
      <c r="BE274" s="11"/>
    </row>
    <row r="275" spans="6:57" x14ac:dyDescent="0.3">
      <c r="F275" s="9">
        <v>268</v>
      </c>
      <c r="G275" s="12">
        <v>1.117</v>
      </c>
      <c r="H275" s="9">
        <v>4.1870000000000003</v>
      </c>
      <c r="I275" s="9">
        <v>0.8</v>
      </c>
      <c r="J275" s="9">
        <v>1.3380000000000001</v>
      </c>
      <c r="K275" s="9">
        <v>0.747</v>
      </c>
      <c r="L275" s="9">
        <v>0.94799999999999995</v>
      </c>
      <c r="S275" s="9">
        <v>268</v>
      </c>
      <c r="T275" s="9">
        <f t="shared" si="41"/>
        <v>111.7</v>
      </c>
      <c r="V275">
        <v>248</v>
      </c>
      <c r="W275">
        <v>99</v>
      </c>
      <c r="X275" s="10">
        <f t="shared" si="40"/>
        <v>11.227230955528665</v>
      </c>
      <c r="Z275" s="12">
        <f t="shared" si="42"/>
        <v>11.227</v>
      </c>
      <c r="AA275" s="9">
        <f t="shared" si="43"/>
        <v>1</v>
      </c>
      <c r="AB275" s="9">
        <f t="shared" si="44"/>
        <v>1</v>
      </c>
      <c r="AC275" s="9">
        <f t="shared" si="45"/>
        <v>268</v>
      </c>
      <c r="AD275" s="9">
        <f t="shared" si="46"/>
        <v>268</v>
      </c>
      <c r="AE275" s="12">
        <f t="shared" si="47"/>
        <v>11.227</v>
      </c>
      <c r="AF275" s="9">
        <f t="shared" si="48"/>
        <v>268</v>
      </c>
      <c r="AG275" s="9">
        <v>10.922000000000001</v>
      </c>
      <c r="AH275" s="9">
        <v>282</v>
      </c>
      <c r="AI275" s="9">
        <f t="shared" si="49"/>
        <v>2.3907791037299622</v>
      </c>
      <c r="AK275" s="12"/>
      <c r="BE275" s="11"/>
    </row>
    <row r="276" spans="6:57" x14ac:dyDescent="0.3">
      <c r="F276" s="9">
        <v>269</v>
      </c>
      <c r="G276" s="12">
        <v>0.22800000000000001</v>
      </c>
      <c r="H276" s="9">
        <v>2.3479999999999999</v>
      </c>
      <c r="I276" s="9">
        <v>0.52100000000000002</v>
      </c>
      <c r="J276" s="9">
        <v>3.6520000000000001</v>
      </c>
      <c r="K276" s="9">
        <v>0.27400000000000002</v>
      </c>
      <c r="L276" s="9">
        <v>0.84499999999999997</v>
      </c>
      <c r="S276" s="9">
        <v>269</v>
      </c>
      <c r="T276" s="9">
        <f t="shared" si="41"/>
        <v>22.8</v>
      </c>
      <c r="V276">
        <v>14</v>
      </c>
      <c r="W276">
        <v>98.7</v>
      </c>
      <c r="X276" s="10">
        <f t="shared" si="40"/>
        <v>11.210207092884616</v>
      </c>
      <c r="Z276" s="12">
        <f t="shared" si="42"/>
        <v>11.21</v>
      </c>
      <c r="AA276" s="9">
        <f t="shared" si="43"/>
        <v>1</v>
      </c>
      <c r="AB276" s="9">
        <f t="shared" si="44"/>
        <v>0</v>
      </c>
      <c r="AC276" s="9">
        <f t="shared" si="45"/>
        <v>268</v>
      </c>
      <c r="AD276" s="9" t="str">
        <f t="shared" si="46"/>
        <v/>
      </c>
      <c r="AE276" s="12" t="str">
        <f t="shared" si="47"/>
        <v/>
      </c>
      <c r="AF276" s="9" t="str">
        <f t="shared" si="48"/>
        <v/>
      </c>
      <c r="AG276" s="9">
        <v>10.91</v>
      </c>
      <c r="AH276" s="9">
        <v>283</v>
      </c>
      <c r="AI276" s="9">
        <f t="shared" si="49"/>
        <v>2.3896797998449792</v>
      </c>
      <c r="AK276" s="12"/>
      <c r="BE276" s="11"/>
    </row>
    <row r="277" spans="6:57" x14ac:dyDescent="0.3">
      <c r="F277" s="9">
        <v>270</v>
      </c>
      <c r="G277" s="12">
        <v>0.74399999999999999</v>
      </c>
      <c r="H277" s="9">
        <v>4.3410000000000002</v>
      </c>
      <c r="I277" s="9">
        <v>0.496</v>
      </c>
      <c r="J277" s="9">
        <v>2.3029999999999999</v>
      </c>
      <c r="K277" s="9">
        <v>0.434</v>
      </c>
      <c r="L277" s="9">
        <v>0.79900000000000004</v>
      </c>
      <c r="S277" s="9">
        <v>270</v>
      </c>
      <c r="T277" s="9">
        <f t="shared" si="41"/>
        <v>74.400000000000006</v>
      </c>
      <c r="V277">
        <v>971</v>
      </c>
      <c r="W277">
        <v>98.7</v>
      </c>
      <c r="X277" s="10">
        <f t="shared" si="40"/>
        <v>11.210207092884616</v>
      </c>
      <c r="Z277" s="12">
        <f t="shared" si="42"/>
        <v>11.21</v>
      </c>
      <c r="AA277" s="9">
        <f t="shared" si="43"/>
        <v>2</v>
      </c>
      <c r="AB277" s="9">
        <f t="shared" si="44"/>
        <v>2</v>
      </c>
      <c r="AC277" s="9">
        <f t="shared" si="45"/>
        <v>270</v>
      </c>
      <c r="AD277" s="9">
        <f t="shared" si="46"/>
        <v>270</v>
      </c>
      <c r="AE277" s="12">
        <f t="shared" si="47"/>
        <v>11.21</v>
      </c>
      <c r="AF277" s="9">
        <f t="shared" si="48"/>
        <v>270</v>
      </c>
      <c r="AG277" s="9">
        <v>10.881</v>
      </c>
      <c r="AH277" s="9">
        <v>284</v>
      </c>
      <c r="AI277" s="9">
        <f t="shared" si="49"/>
        <v>2.3870181489688749</v>
      </c>
      <c r="AK277" s="12"/>
      <c r="BE277" s="11"/>
    </row>
    <row r="278" spans="6:57" x14ac:dyDescent="0.3">
      <c r="F278" s="9">
        <v>271</v>
      </c>
      <c r="G278" s="12">
        <v>1.0860000000000001</v>
      </c>
      <c r="H278" s="9">
        <v>5.3550000000000004</v>
      </c>
      <c r="I278" s="9">
        <v>0.47599999999999998</v>
      </c>
      <c r="J278" s="9">
        <v>2.7280000000000002</v>
      </c>
      <c r="K278" s="9">
        <v>0.36699999999999999</v>
      </c>
      <c r="L278" s="9">
        <v>0.82899999999999996</v>
      </c>
      <c r="S278" s="9">
        <v>271</v>
      </c>
      <c r="T278" s="9">
        <f t="shared" si="41"/>
        <v>108.60000000000001</v>
      </c>
      <c r="V278">
        <v>320</v>
      </c>
      <c r="W278">
        <v>98.1</v>
      </c>
      <c r="X278" s="10">
        <f t="shared" si="40"/>
        <v>11.176081573544435</v>
      </c>
      <c r="Z278" s="12">
        <f t="shared" si="42"/>
        <v>11.176</v>
      </c>
      <c r="AA278" s="9">
        <f t="shared" si="43"/>
        <v>1</v>
      </c>
      <c r="AB278" s="9">
        <f t="shared" si="44"/>
        <v>1</v>
      </c>
      <c r="AC278" s="9">
        <f t="shared" si="45"/>
        <v>271</v>
      </c>
      <c r="AD278" s="9">
        <f t="shared" si="46"/>
        <v>271</v>
      </c>
      <c r="AE278" s="12">
        <f t="shared" si="47"/>
        <v>11.176</v>
      </c>
      <c r="AF278" s="9">
        <f t="shared" si="48"/>
        <v>271</v>
      </c>
      <c r="AG278" s="9">
        <v>10.852</v>
      </c>
      <c r="AH278" s="9">
        <v>286</v>
      </c>
      <c r="AI278" s="9">
        <f t="shared" si="49"/>
        <v>2.3843493947966854</v>
      </c>
      <c r="AK278" s="12"/>
      <c r="BE278" s="11"/>
    </row>
    <row r="279" spans="6:57" x14ac:dyDescent="0.3">
      <c r="F279" s="9">
        <v>272</v>
      </c>
      <c r="G279" s="12">
        <v>0.29099999999999998</v>
      </c>
      <c r="H279" s="9">
        <v>2.8290000000000002</v>
      </c>
      <c r="I279" s="9">
        <v>0.45700000000000002</v>
      </c>
      <c r="J279" s="9">
        <v>4.8099999999999996</v>
      </c>
      <c r="K279" s="9">
        <v>0.20799999999999999</v>
      </c>
      <c r="L279" s="9">
        <v>0.84799999999999998</v>
      </c>
      <c r="S279" s="9">
        <v>272</v>
      </c>
      <c r="T279" s="9">
        <f t="shared" si="41"/>
        <v>29.099999999999998</v>
      </c>
      <c r="V279">
        <v>461</v>
      </c>
      <c r="W279">
        <v>97.399999999999991</v>
      </c>
      <c r="X279" s="10">
        <f t="shared" si="40"/>
        <v>11.136136298429758</v>
      </c>
      <c r="Z279" s="12">
        <f t="shared" si="42"/>
        <v>11.135999999999999</v>
      </c>
      <c r="AA279" s="9">
        <f t="shared" si="43"/>
        <v>1</v>
      </c>
      <c r="AB279" s="9">
        <f t="shared" si="44"/>
        <v>1</v>
      </c>
      <c r="AC279" s="9">
        <f t="shared" si="45"/>
        <v>272</v>
      </c>
      <c r="AD279" s="9">
        <f t="shared" si="46"/>
        <v>272</v>
      </c>
      <c r="AE279" s="12">
        <f t="shared" si="47"/>
        <v>11.135999999999999</v>
      </c>
      <c r="AF279" s="9">
        <f t="shared" si="48"/>
        <v>272</v>
      </c>
      <c r="AG279" s="9">
        <v>10.781000000000001</v>
      </c>
      <c r="AH279" s="9">
        <v>287</v>
      </c>
      <c r="AI279" s="9">
        <f t="shared" si="49"/>
        <v>2.3777853255569807</v>
      </c>
      <c r="AK279" s="12"/>
      <c r="BE279" s="11"/>
    </row>
    <row r="280" spans="6:57" x14ac:dyDescent="0.3">
      <c r="F280" s="9">
        <v>273</v>
      </c>
      <c r="G280" s="12">
        <v>0.33500000000000002</v>
      </c>
      <c r="H280" s="9">
        <v>2.5030000000000001</v>
      </c>
      <c r="I280" s="9">
        <v>0.67200000000000004</v>
      </c>
      <c r="J280" s="9">
        <v>1.7210000000000001</v>
      </c>
      <c r="K280" s="9">
        <v>0.58099999999999996</v>
      </c>
      <c r="L280" s="9">
        <v>0.88</v>
      </c>
      <c r="S280" s="9">
        <v>273</v>
      </c>
      <c r="T280" s="9">
        <f t="shared" si="41"/>
        <v>33.5</v>
      </c>
      <c r="V280">
        <v>267</v>
      </c>
      <c r="W280">
        <v>97.1</v>
      </c>
      <c r="X280" s="10">
        <f t="shared" si="40"/>
        <v>11.118972964882337</v>
      </c>
      <c r="Z280" s="12">
        <f t="shared" si="42"/>
        <v>11.118</v>
      </c>
      <c r="AA280" s="9">
        <f t="shared" si="43"/>
        <v>1</v>
      </c>
      <c r="AB280" s="9">
        <f t="shared" si="44"/>
        <v>1</v>
      </c>
      <c r="AC280" s="9">
        <f t="shared" si="45"/>
        <v>273</v>
      </c>
      <c r="AD280" s="9">
        <f t="shared" si="46"/>
        <v>273</v>
      </c>
      <c r="AE280" s="12">
        <f t="shared" si="47"/>
        <v>11.118</v>
      </c>
      <c r="AF280" s="9">
        <f t="shared" si="48"/>
        <v>273</v>
      </c>
      <c r="AG280" s="9">
        <v>10.746</v>
      </c>
      <c r="AH280" s="9">
        <v>288</v>
      </c>
      <c r="AI280" s="9">
        <f t="shared" si="49"/>
        <v>2.37453359230663</v>
      </c>
      <c r="AK280" s="12"/>
      <c r="BE280" s="11"/>
    </row>
    <row r="281" spans="6:57" x14ac:dyDescent="0.3">
      <c r="F281" s="9">
        <v>274</v>
      </c>
      <c r="G281" s="12">
        <v>0.10199999999999999</v>
      </c>
      <c r="H281" s="9">
        <v>1.2969999999999999</v>
      </c>
      <c r="I281" s="9">
        <v>0.75900000000000001</v>
      </c>
      <c r="J281" s="9">
        <v>2.1480000000000001</v>
      </c>
      <c r="K281" s="9">
        <v>0.46600000000000003</v>
      </c>
      <c r="L281" s="9">
        <v>0.85699999999999998</v>
      </c>
      <c r="S281" s="9">
        <v>274</v>
      </c>
      <c r="T281" s="9">
        <f t="shared" si="41"/>
        <v>10.199999999999999</v>
      </c>
      <c r="V281">
        <v>255</v>
      </c>
      <c r="W281">
        <v>97</v>
      </c>
      <c r="X281" s="10">
        <f t="shared" si="40"/>
        <v>11.11324596323283</v>
      </c>
      <c r="Z281" s="12">
        <f t="shared" si="42"/>
        <v>11.113</v>
      </c>
      <c r="AA281" s="9">
        <f t="shared" si="43"/>
        <v>1</v>
      </c>
      <c r="AB281" s="9">
        <f t="shared" si="44"/>
        <v>1</v>
      </c>
      <c r="AC281" s="9">
        <f t="shared" si="45"/>
        <v>274</v>
      </c>
      <c r="AD281" s="9">
        <f t="shared" si="46"/>
        <v>274</v>
      </c>
      <c r="AE281" s="12">
        <f t="shared" si="47"/>
        <v>11.113</v>
      </c>
      <c r="AF281" s="9">
        <f t="shared" si="48"/>
        <v>274</v>
      </c>
      <c r="AG281" s="9">
        <v>10.71</v>
      </c>
      <c r="AH281" s="9">
        <v>290</v>
      </c>
      <c r="AI281" s="9">
        <f t="shared" si="49"/>
        <v>2.3711778844596574</v>
      </c>
      <c r="AK281" s="12"/>
      <c r="BE281" s="11"/>
    </row>
    <row r="282" spans="6:57" x14ac:dyDescent="0.3">
      <c r="F282" s="9">
        <v>275</v>
      </c>
      <c r="G282" s="12">
        <v>0.96099999999999997</v>
      </c>
      <c r="H282" s="9">
        <v>4.141</v>
      </c>
      <c r="I282" s="9">
        <v>0.70399999999999996</v>
      </c>
      <c r="J282" s="9">
        <v>1.524</v>
      </c>
      <c r="K282" s="9">
        <v>0.65600000000000003</v>
      </c>
      <c r="L282" s="9">
        <v>0.90800000000000003</v>
      </c>
      <c r="S282" s="9">
        <v>275</v>
      </c>
      <c r="T282" s="9">
        <f t="shared" si="41"/>
        <v>96.1</v>
      </c>
      <c r="V282">
        <v>275</v>
      </c>
      <c r="W282">
        <v>96.1</v>
      </c>
      <c r="X282" s="10">
        <f t="shared" si="40"/>
        <v>11.061569520147181</v>
      </c>
      <c r="Z282" s="12">
        <f t="shared" si="42"/>
        <v>11.061</v>
      </c>
      <c r="AA282" s="9">
        <f t="shared" si="43"/>
        <v>1</v>
      </c>
      <c r="AB282" s="9">
        <f t="shared" si="44"/>
        <v>1</v>
      </c>
      <c r="AC282" s="9">
        <f t="shared" si="45"/>
        <v>275</v>
      </c>
      <c r="AD282" s="9">
        <f t="shared" si="46"/>
        <v>275</v>
      </c>
      <c r="AE282" s="12">
        <f t="shared" si="47"/>
        <v>11.061</v>
      </c>
      <c r="AF282" s="9">
        <f t="shared" si="48"/>
        <v>275</v>
      </c>
      <c r="AG282" s="9">
        <v>10.669</v>
      </c>
      <c r="AH282" s="9">
        <v>291</v>
      </c>
      <c r="AI282" s="9">
        <f t="shared" si="49"/>
        <v>2.3673423402093241</v>
      </c>
      <c r="AK282" s="12"/>
      <c r="BE282" s="11"/>
    </row>
    <row r="283" spans="6:57" x14ac:dyDescent="0.3">
      <c r="F283" s="9">
        <v>276</v>
      </c>
      <c r="G283" s="12">
        <v>23.856999999999999</v>
      </c>
      <c r="H283" s="9">
        <v>23.161000000000001</v>
      </c>
      <c r="I283" s="9">
        <v>0.55900000000000005</v>
      </c>
      <c r="J283" s="9">
        <v>2.2429999999999999</v>
      </c>
      <c r="K283" s="9">
        <v>0.44600000000000001</v>
      </c>
      <c r="L283" s="9">
        <v>0.91700000000000004</v>
      </c>
      <c r="S283" s="9">
        <v>276</v>
      </c>
      <c r="T283" s="9">
        <f t="shared" si="41"/>
        <v>2385.6999999999998</v>
      </c>
      <c r="V283">
        <v>300</v>
      </c>
      <c r="W283">
        <v>95.6</v>
      </c>
      <c r="X283" s="10">
        <f t="shared" si="40"/>
        <v>11.032755797020142</v>
      </c>
      <c r="Z283" s="12">
        <f t="shared" si="42"/>
        <v>11.032</v>
      </c>
      <c r="AA283" s="9">
        <f t="shared" si="43"/>
        <v>1</v>
      </c>
      <c r="AB283" s="9">
        <f t="shared" si="44"/>
        <v>1</v>
      </c>
      <c r="AC283" s="9">
        <f t="shared" si="45"/>
        <v>276</v>
      </c>
      <c r="AD283" s="9">
        <f t="shared" si="46"/>
        <v>276</v>
      </c>
      <c r="AE283" s="12">
        <f t="shared" si="47"/>
        <v>11.032</v>
      </c>
      <c r="AF283" s="9">
        <f t="shared" si="48"/>
        <v>276</v>
      </c>
      <c r="AG283" s="9">
        <v>10.657</v>
      </c>
      <c r="AH283" s="9">
        <v>292</v>
      </c>
      <c r="AI283" s="9">
        <f t="shared" si="49"/>
        <v>2.3662169532388191</v>
      </c>
      <c r="AK283" s="12"/>
      <c r="BE283" s="11"/>
    </row>
    <row r="284" spans="6:57" x14ac:dyDescent="0.3">
      <c r="F284" s="9">
        <v>277</v>
      </c>
      <c r="G284" s="12">
        <v>0.44700000000000001</v>
      </c>
      <c r="H284" s="9">
        <v>3.1859999999999999</v>
      </c>
      <c r="I284" s="9">
        <v>0.55300000000000005</v>
      </c>
      <c r="J284" s="9">
        <v>2.4670000000000001</v>
      </c>
      <c r="K284" s="9">
        <v>0.40500000000000003</v>
      </c>
      <c r="L284" s="9">
        <v>0.90900000000000003</v>
      </c>
      <c r="S284" s="9">
        <v>277</v>
      </c>
      <c r="T284" s="9">
        <f t="shared" si="41"/>
        <v>44.7</v>
      </c>
      <c r="V284">
        <v>937</v>
      </c>
      <c r="W284">
        <v>95.3</v>
      </c>
      <c r="X284" s="10">
        <f t="shared" si="40"/>
        <v>11.015431385708913</v>
      </c>
      <c r="Z284" s="12">
        <f t="shared" si="42"/>
        <v>11.015000000000001</v>
      </c>
      <c r="AA284" s="9">
        <f t="shared" si="43"/>
        <v>1</v>
      </c>
      <c r="AB284" s="9">
        <f t="shared" si="44"/>
        <v>1</v>
      </c>
      <c r="AC284" s="9">
        <f t="shared" si="45"/>
        <v>277</v>
      </c>
      <c r="AD284" s="9">
        <f t="shared" si="46"/>
        <v>277</v>
      </c>
      <c r="AE284" s="12">
        <f t="shared" si="47"/>
        <v>11.015000000000001</v>
      </c>
      <c r="AF284" s="9">
        <f t="shared" si="48"/>
        <v>277</v>
      </c>
      <c r="AG284" s="9">
        <v>10.632999999999999</v>
      </c>
      <c r="AH284" s="9">
        <v>293</v>
      </c>
      <c r="AI284" s="9">
        <f t="shared" si="49"/>
        <v>2.3639623726689489</v>
      </c>
      <c r="AK284" s="12"/>
      <c r="BE284" s="11"/>
    </row>
    <row r="285" spans="6:57" x14ac:dyDescent="0.3">
      <c r="F285" s="9">
        <v>278</v>
      </c>
      <c r="G285" s="12">
        <v>0.59599999999999997</v>
      </c>
      <c r="H285" s="9">
        <v>3.7919999999999998</v>
      </c>
      <c r="I285" s="9">
        <v>0.52100000000000002</v>
      </c>
      <c r="J285" s="9">
        <v>1.377</v>
      </c>
      <c r="K285" s="9">
        <v>0.72599999999999998</v>
      </c>
      <c r="L285" s="9">
        <v>0.78500000000000003</v>
      </c>
      <c r="S285" s="9">
        <v>278</v>
      </c>
      <c r="T285" s="9">
        <f t="shared" si="41"/>
        <v>59.599999999999994</v>
      </c>
      <c r="V285">
        <v>354</v>
      </c>
      <c r="W285">
        <v>94.199999999999989</v>
      </c>
      <c r="X285" s="10">
        <f t="shared" si="40"/>
        <v>10.951674078151354</v>
      </c>
      <c r="Z285" s="12">
        <f t="shared" si="42"/>
        <v>10.951000000000001</v>
      </c>
      <c r="AA285" s="9">
        <f t="shared" si="43"/>
        <v>1</v>
      </c>
      <c r="AB285" s="9">
        <f t="shared" si="44"/>
        <v>1</v>
      </c>
      <c r="AC285" s="9">
        <f t="shared" si="45"/>
        <v>278</v>
      </c>
      <c r="AD285" s="9">
        <f t="shared" si="46"/>
        <v>278</v>
      </c>
      <c r="AE285" s="12">
        <f t="shared" si="47"/>
        <v>10.951000000000001</v>
      </c>
      <c r="AF285" s="9">
        <f t="shared" si="48"/>
        <v>278</v>
      </c>
      <c r="AG285" s="9">
        <v>10.573</v>
      </c>
      <c r="AH285" s="9">
        <v>294</v>
      </c>
      <c r="AI285" s="9">
        <f t="shared" si="49"/>
        <v>2.3583035817503895</v>
      </c>
      <c r="AK285" s="12"/>
      <c r="BE285" s="11"/>
    </row>
    <row r="286" spans="6:57" x14ac:dyDescent="0.3">
      <c r="F286" s="9">
        <v>279</v>
      </c>
      <c r="G286" s="12">
        <v>0.32200000000000001</v>
      </c>
      <c r="H286" s="9">
        <v>2.4740000000000002</v>
      </c>
      <c r="I286" s="9">
        <v>0.66200000000000003</v>
      </c>
      <c r="J286" s="9">
        <v>2.2669999999999999</v>
      </c>
      <c r="K286" s="9">
        <v>0.441</v>
      </c>
      <c r="L286" s="9">
        <v>0.89200000000000002</v>
      </c>
      <c r="S286" s="9">
        <v>279</v>
      </c>
      <c r="T286" s="9">
        <f t="shared" si="41"/>
        <v>32.200000000000003</v>
      </c>
      <c r="V286">
        <v>667</v>
      </c>
      <c r="W286">
        <v>94</v>
      </c>
      <c r="X286" s="10">
        <f t="shared" si="40"/>
        <v>10.940041919714261</v>
      </c>
      <c r="Z286" s="12">
        <f t="shared" si="42"/>
        <v>10.94</v>
      </c>
      <c r="AA286" s="9">
        <f t="shared" si="43"/>
        <v>1</v>
      </c>
      <c r="AB286" s="9">
        <f t="shared" si="44"/>
        <v>1</v>
      </c>
      <c r="AC286" s="9">
        <f t="shared" si="45"/>
        <v>279</v>
      </c>
      <c r="AD286" s="9">
        <f t="shared" si="46"/>
        <v>279</v>
      </c>
      <c r="AE286" s="12">
        <f t="shared" si="47"/>
        <v>10.94</v>
      </c>
      <c r="AF286" s="9">
        <f t="shared" si="48"/>
        <v>279</v>
      </c>
      <c r="AG286" s="9">
        <v>10.518000000000001</v>
      </c>
      <c r="AH286" s="9">
        <v>295</v>
      </c>
      <c r="AI286" s="9">
        <f t="shared" si="49"/>
        <v>2.3530880751671526</v>
      </c>
      <c r="AK286" s="12"/>
      <c r="BE286" s="11"/>
    </row>
    <row r="287" spans="6:57" x14ac:dyDescent="0.3">
      <c r="F287" s="9">
        <v>280</v>
      </c>
      <c r="G287" s="12">
        <v>0.68100000000000005</v>
      </c>
      <c r="H287" s="9">
        <v>3.2669999999999999</v>
      </c>
      <c r="I287" s="9">
        <v>0.80200000000000005</v>
      </c>
      <c r="J287" s="9">
        <v>1.6259999999999999</v>
      </c>
      <c r="K287" s="9">
        <v>0.61499999999999999</v>
      </c>
      <c r="L287" s="9">
        <v>0.93500000000000005</v>
      </c>
      <c r="S287" s="9">
        <v>280</v>
      </c>
      <c r="T287" s="9">
        <f t="shared" si="41"/>
        <v>68.100000000000009</v>
      </c>
      <c r="V287">
        <v>20</v>
      </c>
      <c r="W287">
        <v>93.8</v>
      </c>
      <c r="X287" s="10">
        <f t="shared" si="40"/>
        <v>10.928397380044261</v>
      </c>
      <c r="Z287" s="12">
        <f t="shared" si="42"/>
        <v>10.928000000000001</v>
      </c>
      <c r="AA287" s="9">
        <f t="shared" si="43"/>
        <v>1</v>
      </c>
      <c r="AB287" s="9">
        <f t="shared" si="44"/>
        <v>0</v>
      </c>
      <c r="AC287" s="9">
        <f t="shared" si="45"/>
        <v>279</v>
      </c>
      <c r="AD287" s="9" t="str">
        <f t="shared" si="46"/>
        <v/>
      </c>
      <c r="AE287" s="12" t="str">
        <f t="shared" si="47"/>
        <v/>
      </c>
      <c r="AF287" s="9" t="str">
        <f t="shared" si="48"/>
        <v/>
      </c>
      <c r="AG287" s="9">
        <v>10.506</v>
      </c>
      <c r="AH287" s="9">
        <v>296</v>
      </c>
      <c r="AI287" s="9">
        <f t="shared" si="49"/>
        <v>2.3519465225317697</v>
      </c>
      <c r="AK287" s="12"/>
      <c r="BE287" s="11"/>
    </row>
    <row r="288" spans="6:57" x14ac:dyDescent="0.3">
      <c r="F288" s="9">
        <v>281</v>
      </c>
      <c r="G288" s="12">
        <v>8.5000000000000006E-2</v>
      </c>
      <c r="H288" s="9">
        <v>1.135</v>
      </c>
      <c r="I288" s="9">
        <v>0.83199999999999996</v>
      </c>
      <c r="J288" s="9">
        <v>1.5229999999999999</v>
      </c>
      <c r="K288" s="9">
        <v>0.65700000000000003</v>
      </c>
      <c r="L288" s="9">
        <v>0.86599999999999999</v>
      </c>
      <c r="S288" s="9">
        <v>281</v>
      </c>
      <c r="T288" s="9">
        <f t="shared" si="41"/>
        <v>8.5</v>
      </c>
      <c r="V288">
        <v>1048</v>
      </c>
      <c r="W288">
        <v>93.8</v>
      </c>
      <c r="X288" s="10">
        <f t="shared" si="40"/>
        <v>10.928397380044261</v>
      </c>
      <c r="Z288" s="12">
        <f t="shared" si="42"/>
        <v>10.928000000000001</v>
      </c>
      <c r="AA288" s="9">
        <f t="shared" si="43"/>
        <v>2</v>
      </c>
      <c r="AB288" s="9">
        <f t="shared" si="44"/>
        <v>2</v>
      </c>
      <c r="AC288" s="9">
        <f t="shared" si="45"/>
        <v>281</v>
      </c>
      <c r="AD288" s="9">
        <f t="shared" si="46"/>
        <v>281</v>
      </c>
      <c r="AE288" s="12">
        <f t="shared" si="47"/>
        <v>10.928000000000001</v>
      </c>
      <c r="AF288" s="9">
        <f t="shared" si="48"/>
        <v>281</v>
      </c>
      <c r="AG288" s="9">
        <v>10.47</v>
      </c>
      <c r="AH288" s="9">
        <v>297</v>
      </c>
      <c r="AI288" s="9">
        <f t="shared" si="49"/>
        <v>2.3485140248824456</v>
      </c>
      <c r="AK288" s="12"/>
      <c r="BE288" s="11"/>
    </row>
    <row r="289" spans="6:57" x14ac:dyDescent="0.3">
      <c r="F289" s="9">
        <v>282</v>
      </c>
      <c r="G289" s="12">
        <v>1E-3</v>
      </c>
      <c r="H289" s="9">
        <v>0.1</v>
      </c>
      <c r="I289" s="9">
        <v>1</v>
      </c>
      <c r="J289" s="9">
        <v>1</v>
      </c>
      <c r="K289" s="9">
        <v>1</v>
      </c>
      <c r="L289" s="9">
        <v>1</v>
      </c>
      <c r="S289" s="9">
        <v>282</v>
      </c>
      <c r="T289" s="9">
        <f t="shared" si="41"/>
        <v>0.1</v>
      </c>
      <c r="V289">
        <v>331</v>
      </c>
      <c r="W289">
        <v>93.7</v>
      </c>
      <c r="X289" s="10">
        <f t="shared" si="40"/>
        <v>10.922570454873924</v>
      </c>
      <c r="Z289" s="12">
        <f t="shared" si="42"/>
        <v>10.922000000000001</v>
      </c>
      <c r="AA289" s="9">
        <f t="shared" si="43"/>
        <v>1</v>
      </c>
      <c r="AB289" s="9">
        <f t="shared" si="44"/>
        <v>1</v>
      </c>
      <c r="AC289" s="9">
        <f t="shared" si="45"/>
        <v>282</v>
      </c>
      <c r="AD289" s="9">
        <f t="shared" si="46"/>
        <v>282</v>
      </c>
      <c r="AE289" s="12">
        <f t="shared" si="47"/>
        <v>10.922000000000001</v>
      </c>
      <c r="AF289" s="9">
        <f t="shared" si="48"/>
        <v>282</v>
      </c>
      <c r="AG289" s="9">
        <v>10.427</v>
      </c>
      <c r="AH289" s="9">
        <v>298</v>
      </c>
      <c r="AI289" s="9">
        <f t="shared" si="49"/>
        <v>2.3443985958074562</v>
      </c>
      <c r="AK289" s="12"/>
      <c r="BE289" s="11"/>
    </row>
    <row r="290" spans="6:57" x14ac:dyDescent="0.3">
      <c r="F290" s="9">
        <v>283</v>
      </c>
      <c r="G290" s="12">
        <v>0.44500000000000001</v>
      </c>
      <c r="H290" s="9">
        <v>3.3820000000000001</v>
      </c>
      <c r="I290" s="9">
        <v>0.48899999999999999</v>
      </c>
      <c r="J290" s="9">
        <v>2.2189999999999999</v>
      </c>
      <c r="K290" s="9">
        <v>0.45100000000000001</v>
      </c>
      <c r="L290" s="9">
        <v>0.77600000000000002</v>
      </c>
      <c r="S290" s="9">
        <v>283</v>
      </c>
      <c r="T290" s="9">
        <f t="shared" si="41"/>
        <v>44.5</v>
      </c>
      <c r="V290">
        <v>100</v>
      </c>
      <c r="W290">
        <v>93.5</v>
      </c>
      <c r="X290" s="10">
        <f t="shared" si="40"/>
        <v>10.910907269000948</v>
      </c>
      <c r="Z290" s="12">
        <f t="shared" si="42"/>
        <v>10.91</v>
      </c>
      <c r="AA290" s="9">
        <f t="shared" si="43"/>
        <v>1</v>
      </c>
      <c r="AB290" s="9">
        <f t="shared" si="44"/>
        <v>1</v>
      </c>
      <c r="AC290" s="9">
        <f t="shared" si="45"/>
        <v>283</v>
      </c>
      <c r="AD290" s="9">
        <f t="shared" si="46"/>
        <v>283</v>
      </c>
      <c r="AE290" s="12">
        <f t="shared" si="47"/>
        <v>10.91</v>
      </c>
      <c r="AF290" s="9">
        <f t="shared" si="48"/>
        <v>283</v>
      </c>
      <c r="AG290" s="9">
        <v>10.409000000000001</v>
      </c>
      <c r="AH290" s="9">
        <v>299</v>
      </c>
      <c r="AI290" s="9">
        <f t="shared" si="49"/>
        <v>2.3426708165333312</v>
      </c>
      <c r="AK290" s="12"/>
      <c r="BE290" s="11"/>
    </row>
    <row r="291" spans="6:57" x14ac:dyDescent="0.3">
      <c r="F291" s="9">
        <v>284</v>
      </c>
      <c r="G291" s="12">
        <v>0.76400000000000001</v>
      </c>
      <c r="H291" s="9">
        <v>4.0789999999999997</v>
      </c>
      <c r="I291" s="9">
        <v>0.57699999999999996</v>
      </c>
      <c r="J291" s="9">
        <v>2.4630000000000001</v>
      </c>
      <c r="K291" s="9">
        <v>0.40600000000000003</v>
      </c>
      <c r="L291" s="9">
        <v>0.90800000000000003</v>
      </c>
      <c r="S291" s="9">
        <v>284</v>
      </c>
      <c r="T291" s="9">
        <f t="shared" si="41"/>
        <v>76.400000000000006</v>
      </c>
      <c r="V291">
        <v>306</v>
      </c>
      <c r="W291">
        <v>93</v>
      </c>
      <c r="X291" s="10">
        <f t="shared" si="40"/>
        <v>10.881694613449236</v>
      </c>
      <c r="Z291" s="12">
        <f t="shared" si="42"/>
        <v>10.881</v>
      </c>
      <c r="AA291" s="9">
        <f t="shared" si="43"/>
        <v>1</v>
      </c>
      <c r="AB291" s="9">
        <f t="shared" si="44"/>
        <v>1</v>
      </c>
      <c r="AC291" s="9">
        <f t="shared" si="45"/>
        <v>284</v>
      </c>
      <c r="AD291" s="9">
        <f t="shared" si="46"/>
        <v>284</v>
      </c>
      <c r="AE291" s="12">
        <f t="shared" si="47"/>
        <v>10.881</v>
      </c>
      <c r="AF291" s="9">
        <f t="shared" si="48"/>
        <v>284</v>
      </c>
      <c r="AG291" s="9">
        <v>10.39</v>
      </c>
      <c r="AH291" s="9">
        <v>301</v>
      </c>
      <c r="AI291" s="9">
        <f t="shared" si="49"/>
        <v>2.340843805111136</v>
      </c>
      <c r="AK291" s="12"/>
      <c r="BE291" s="11"/>
    </row>
    <row r="292" spans="6:57" x14ac:dyDescent="0.3">
      <c r="F292" s="9">
        <v>285</v>
      </c>
      <c r="G292" s="12">
        <v>0.17299999999999999</v>
      </c>
      <c r="H292" s="9">
        <v>1.639</v>
      </c>
      <c r="I292" s="9">
        <v>0.81</v>
      </c>
      <c r="J292" s="9">
        <v>1.702</v>
      </c>
      <c r="K292" s="9">
        <v>0.58799999999999997</v>
      </c>
      <c r="L292" s="9">
        <v>0.90800000000000003</v>
      </c>
      <c r="S292" s="9">
        <v>285</v>
      </c>
      <c r="T292" s="9">
        <f t="shared" si="41"/>
        <v>17.299999999999997</v>
      </c>
      <c r="V292">
        <v>704</v>
      </c>
      <c r="W292">
        <v>92.5</v>
      </c>
      <c r="X292" s="10">
        <f t="shared" si="40"/>
        <v>10.852403323135505</v>
      </c>
      <c r="Z292" s="12">
        <f t="shared" si="42"/>
        <v>10.852</v>
      </c>
      <c r="AA292" s="9">
        <f t="shared" si="43"/>
        <v>1</v>
      </c>
      <c r="AB292" s="9">
        <f t="shared" si="44"/>
        <v>0</v>
      </c>
      <c r="AC292" s="9">
        <f t="shared" si="45"/>
        <v>284</v>
      </c>
      <c r="AD292" s="9" t="str">
        <f t="shared" si="46"/>
        <v/>
      </c>
      <c r="AE292" s="12" t="str">
        <f t="shared" si="47"/>
        <v/>
      </c>
      <c r="AF292" s="9" t="str">
        <f t="shared" si="48"/>
        <v/>
      </c>
      <c r="AG292" s="9">
        <v>10.347</v>
      </c>
      <c r="AH292" s="9">
        <v>302</v>
      </c>
      <c r="AI292" s="9">
        <f t="shared" si="49"/>
        <v>2.3366966226228136</v>
      </c>
      <c r="AK292" s="12"/>
      <c r="BE292" s="11"/>
    </row>
    <row r="293" spans="6:57" x14ac:dyDescent="0.3">
      <c r="F293" s="9">
        <v>286</v>
      </c>
      <c r="G293" s="12">
        <v>0.88800000000000001</v>
      </c>
      <c r="H293" s="9">
        <v>4.2050000000000001</v>
      </c>
      <c r="I293" s="9">
        <v>0.63100000000000001</v>
      </c>
      <c r="J293" s="9">
        <v>1.7470000000000001</v>
      </c>
      <c r="K293" s="9">
        <v>0.57199999999999995</v>
      </c>
      <c r="L293" s="9">
        <v>0.879</v>
      </c>
      <c r="S293" s="9">
        <v>286</v>
      </c>
      <c r="T293" s="9">
        <f t="shared" si="41"/>
        <v>88.8</v>
      </c>
      <c r="V293">
        <v>871</v>
      </c>
      <c r="W293">
        <v>92.5</v>
      </c>
      <c r="X293" s="10">
        <f t="shared" si="40"/>
        <v>10.852403323135505</v>
      </c>
      <c r="Z293" s="12">
        <f t="shared" si="42"/>
        <v>10.852</v>
      </c>
      <c r="AA293" s="9">
        <f t="shared" si="43"/>
        <v>2</v>
      </c>
      <c r="AB293" s="9">
        <f t="shared" si="44"/>
        <v>2</v>
      </c>
      <c r="AC293" s="9">
        <f t="shared" si="45"/>
        <v>286</v>
      </c>
      <c r="AD293" s="9">
        <f t="shared" si="46"/>
        <v>286</v>
      </c>
      <c r="AE293" s="12">
        <f t="shared" si="47"/>
        <v>10.852</v>
      </c>
      <c r="AF293" s="9">
        <f t="shared" si="48"/>
        <v>286</v>
      </c>
      <c r="AG293" s="9">
        <v>10.28</v>
      </c>
      <c r="AH293" s="9">
        <v>303</v>
      </c>
      <c r="AI293" s="9">
        <f t="shared" si="49"/>
        <v>2.3302002600270191</v>
      </c>
      <c r="AK293" s="12"/>
      <c r="BE293" s="11"/>
    </row>
    <row r="294" spans="6:57" x14ac:dyDescent="0.3">
      <c r="F294" s="9">
        <v>287</v>
      </c>
      <c r="G294" s="12">
        <v>3.871</v>
      </c>
      <c r="H294" s="9">
        <v>7.9660000000000002</v>
      </c>
      <c r="I294" s="9">
        <v>0.76700000000000002</v>
      </c>
      <c r="J294" s="9">
        <v>1.4990000000000001</v>
      </c>
      <c r="K294" s="9">
        <v>0.66700000000000004</v>
      </c>
      <c r="L294" s="9">
        <v>0.94299999999999995</v>
      </c>
      <c r="S294" s="9">
        <v>287</v>
      </c>
      <c r="T294" s="9">
        <f t="shared" si="41"/>
        <v>387.1</v>
      </c>
      <c r="V294">
        <v>146</v>
      </c>
      <c r="W294">
        <v>91.3</v>
      </c>
      <c r="X294" s="10">
        <f t="shared" si="40"/>
        <v>10.78177955786151</v>
      </c>
      <c r="Z294" s="12">
        <f t="shared" si="42"/>
        <v>10.781000000000001</v>
      </c>
      <c r="AA294" s="9">
        <f t="shared" si="43"/>
        <v>1</v>
      </c>
      <c r="AB294" s="9">
        <f t="shared" si="44"/>
        <v>1</v>
      </c>
      <c r="AC294" s="9">
        <f t="shared" si="45"/>
        <v>287</v>
      </c>
      <c r="AD294" s="9">
        <f t="shared" si="46"/>
        <v>287</v>
      </c>
      <c r="AE294" s="12">
        <f t="shared" si="47"/>
        <v>10.781000000000001</v>
      </c>
      <c r="AF294" s="9">
        <f t="shared" si="48"/>
        <v>287</v>
      </c>
      <c r="AG294" s="9">
        <v>10.260999999999999</v>
      </c>
      <c r="AH294" s="9">
        <v>307</v>
      </c>
      <c r="AI294" s="9">
        <f t="shared" si="49"/>
        <v>2.3283503008800719</v>
      </c>
      <c r="AK294" s="12"/>
      <c r="BE294" s="11"/>
    </row>
    <row r="295" spans="6:57" x14ac:dyDescent="0.3">
      <c r="F295" s="9">
        <v>288</v>
      </c>
      <c r="G295" s="12">
        <v>12.837</v>
      </c>
      <c r="H295" s="9">
        <v>19.056999999999999</v>
      </c>
      <c r="I295" s="9">
        <v>0.44400000000000001</v>
      </c>
      <c r="J295" s="9">
        <v>3.15</v>
      </c>
      <c r="K295" s="9">
        <v>0.317</v>
      </c>
      <c r="L295" s="9">
        <v>0.86499999999999999</v>
      </c>
      <c r="S295" s="9">
        <v>288</v>
      </c>
      <c r="T295" s="9">
        <f t="shared" si="41"/>
        <v>1283.7</v>
      </c>
      <c r="V295">
        <v>679</v>
      </c>
      <c r="W295">
        <v>90.7</v>
      </c>
      <c r="X295" s="10">
        <f t="shared" si="40"/>
        <v>10.746293626524414</v>
      </c>
      <c r="Z295" s="12">
        <f t="shared" si="42"/>
        <v>10.746</v>
      </c>
      <c r="AA295" s="9">
        <f t="shared" si="43"/>
        <v>1</v>
      </c>
      <c r="AB295" s="9">
        <f t="shared" si="44"/>
        <v>1</v>
      </c>
      <c r="AC295" s="9">
        <f t="shared" si="45"/>
        <v>288</v>
      </c>
      <c r="AD295" s="9">
        <f t="shared" si="46"/>
        <v>288</v>
      </c>
      <c r="AE295" s="12">
        <f t="shared" si="47"/>
        <v>10.746</v>
      </c>
      <c r="AF295" s="9">
        <f t="shared" si="48"/>
        <v>288</v>
      </c>
      <c r="AG295" s="9">
        <v>10.23</v>
      </c>
      <c r="AH295" s="9">
        <v>308</v>
      </c>
      <c r="AI295" s="9">
        <f t="shared" si="49"/>
        <v>2.3253245799635351</v>
      </c>
      <c r="AK295" s="12"/>
      <c r="BE295" s="11"/>
    </row>
    <row r="296" spans="6:57" x14ac:dyDescent="0.3">
      <c r="F296" s="9">
        <v>289</v>
      </c>
      <c r="G296" s="12">
        <v>9.2999999999999999E-2</v>
      </c>
      <c r="H296" s="9">
        <v>1.3180000000000001</v>
      </c>
      <c r="I296" s="9">
        <v>0.67200000000000004</v>
      </c>
      <c r="J296" s="9">
        <v>2.1240000000000001</v>
      </c>
      <c r="K296" s="9">
        <v>0.47099999999999997</v>
      </c>
      <c r="L296" s="9">
        <v>0.876</v>
      </c>
      <c r="S296" s="9">
        <v>289</v>
      </c>
      <c r="T296" s="9">
        <f t="shared" si="41"/>
        <v>9.3000000000000007</v>
      </c>
      <c r="V296">
        <v>27</v>
      </c>
      <c r="W296">
        <v>90.100000000000009</v>
      </c>
      <c r="X296" s="10">
        <f t="shared" si="40"/>
        <v>10.710690126254152</v>
      </c>
      <c r="Z296" s="12">
        <f t="shared" si="42"/>
        <v>10.71</v>
      </c>
      <c r="AA296" s="9">
        <f t="shared" si="43"/>
        <v>1</v>
      </c>
      <c r="AB296" s="9">
        <f t="shared" si="44"/>
        <v>0</v>
      </c>
      <c r="AC296" s="9">
        <f t="shared" si="45"/>
        <v>288</v>
      </c>
      <c r="AD296" s="9" t="str">
        <f t="shared" si="46"/>
        <v/>
      </c>
      <c r="AE296" s="12" t="str">
        <f t="shared" si="47"/>
        <v/>
      </c>
      <c r="AF296" s="9" t="str">
        <f t="shared" si="48"/>
        <v/>
      </c>
      <c r="AG296" s="9">
        <v>10.167</v>
      </c>
      <c r="AH296" s="9">
        <v>309</v>
      </c>
      <c r="AI296" s="9">
        <f t="shared" si="49"/>
        <v>2.3191471812930238</v>
      </c>
      <c r="AK296" s="12"/>
      <c r="BE296" s="11"/>
    </row>
    <row r="297" spans="6:57" x14ac:dyDescent="0.3">
      <c r="F297" s="9">
        <v>290</v>
      </c>
      <c r="G297" s="12">
        <v>0.70299999999999996</v>
      </c>
      <c r="H297" s="9">
        <v>4.3460000000000001</v>
      </c>
      <c r="I297" s="9">
        <v>0.46700000000000003</v>
      </c>
      <c r="J297" s="9">
        <v>1.956</v>
      </c>
      <c r="K297" s="9">
        <v>0.51100000000000001</v>
      </c>
      <c r="L297" s="9">
        <v>0.73</v>
      </c>
      <c r="S297" s="9">
        <v>290</v>
      </c>
      <c r="T297" s="9">
        <f t="shared" si="41"/>
        <v>70.3</v>
      </c>
      <c r="V297">
        <v>785</v>
      </c>
      <c r="W297">
        <v>90.100000000000009</v>
      </c>
      <c r="X297" s="10">
        <f t="shared" si="40"/>
        <v>10.710690126254152</v>
      </c>
      <c r="Z297" s="12">
        <f t="shared" si="42"/>
        <v>10.71</v>
      </c>
      <c r="AA297" s="9">
        <f t="shared" si="43"/>
        <v>2</v>
      </c>
      <c r="AB297" s="9">
        <f t="shared" si="44"/>
        <v>2</v>
      </c>
      <c r="AC297" s="9">
        <f t="shared" si="45"/>
        <v>290</v>
      </c>
      <c r="AD297" s="9">
        <f t="shared" si="46"/>
        <v>290</v>
      </c>
      <c r="AE297" s="12">
        <f t="shared" si="47"/>
        <v>10.71</v>
      </c>
      <c r="AF297" s="9">
        <f t="shared" si="48"/>
        <v>290</v>
      </c>
      <c r="AG297" s="9">
        <v>10.148999999999999</v>
      </c>
      <c r="AH297" s="9">
        <v>310</v>
      </c>
      <c r="AI297" s="9">
        <f t="shared" si="49"/>
        <v>2.3173751784666812</v>
      </c>
      <c r="AK297" s="12"/>
      <c r="BE297" s="11"/>
    </row>
    <row r="298" spans="6:57" x14ac:dyDescent="0.3">
      <c r="F298" s="9">
        <v>291</v>
      </c>
      <c r="G298" s="12">
        <v>4.9000000000000002E-2</v>
      </c>
      <c r="H298" s="9">
        <v>0.95499999999999996</v>
      </c>
      <c r="I298" s="9">
        <v>0.67400000000000004</v>
      </c>
      <c r="J298" s="9">
        <v>2.173</v>
      </c>
      <c r="K298" s="9">
        <v>0.46</v>
      </c>
      <c r="L298" s="9">
        <v>0.81200000000000006</v>
      </c>
      <c r="S298" s="9">
        <v>291</v>
      </c>
      <c r="T298" s="9">
        <f t="shared" si="41"/>
        <v>4.9000000000000004</v>
      </c>
      <c r="V298">
        <v>998</v>
      </c>
      <c r="W298">
        <v>89.4</v>
      </c>
      <c r="X298" s="10">
        <f t="shared" si="40"/>
        <v>10.669002544723829</v>
      </c>
      <c r="Z298" s="12">
        <f t="shared" si="42"/>
        <v>10.669</v>
      </c>
      <c r="AA298" s="9">
        <f t="shared" si="43"/>
        <v>1</v>
      </c>
      <c r="AB298" s="9">
        <f t="shared" si="44"/>
        <v>1</v>
      </c>
      <c r="AC298" s="9">
        <f t="shared" si="45"/>
        <v>291</v>
      </c>
      <c r="AD298" s="9">
        <f t="shared" si="46"/>
        <v>291</v>
      </c>
      <c r="AE298" s="12">
        <f t="shared" si="47"/>
        <v>10.669</v>
      </c>
      <c r="AF298" s="9">
        <f t="shared" si="48"/>
        <v>291</v>
      </c>
      <c r="AG298" s="9">
        <v>10.135999999999999</v>
      </c>
      <c r="AH298" s="9">
        <v>311</v>
      </c>
      <c r="AI298" s="9">
        <f t="shared" si="49"/>
        <v>2.316093443018838</v>
      </c>
      <c r="AK298" s="12"/>
      <c r="BE298" s="11"/>
    </row>
    <row r="299" spans="6:57" x14ac:dyDescent="0.3">
      <c r="F299" s="9">
        <v>292</v>
      </c>
      <c r="G299" s="12">
        <v>1.5680000000000001</v>
      </c>
      <c r="H299" s="9">
        <v>6.2069999999999999</v>
      </c>
      <c r="I299" s="9">
        <v>0.51200000000000001</v>
      </c>
      <c r="J299" s="9">
        <v>1.885</v>
      </c>
      <c r="K299" s="9">
        <v>0.53</v>
      </c>
      <c r="L299" s="9">
        <v>0.79800000000000004</v>
      </c>
      <c r="S299" s="9">
        <v>292</v>
      </c>
      <c r="T299" s="9">
        <f t="shared" si="41"/>
        <v>156.80000000000001</v>
      </c>
      <c r="V299">
        <v>51</v>
      </c>
      <c r="W299">
        <v>89.2</v>
      </c>
      <c r="X299" s="10">
        <f t="shared" si="40"/>
        <v>10.657061855426031</v>
      </c>
      <c r="Z299" s="12">
        <f t="shared" si="42"/>
        <v>10.657</v>
      </c>
      <c r="AA299" s="9">
        <f t="shared" si="43"/>
        <v>1</v>
      </c>
      <c r="AB299" s="9">
        <f t="shared" si="44"/>
        <v>1</v>
      </c>
      <c r="AC299" s="9">
        <f t="shared" si="45"/>
        <v>292</v>
      </c>
      <c r="AD299" s="9">
        <f t="shared" si="46"/>
        <v>292</v>
      </c>
      <c r="AE299" s="12">
        <f t="shared" si="47"/>
        <v>10.657</v>
      </c>
      <c r="AF299" s="9">
        <f t="shared" si="48"/>
        <v>292</v>
      </c>
      <c r="AG299" s="9">
        <v>10.054</v>
      </c>
      <c r="AH299" s="9">
        <v>312</v>
      </c>
      <c r="AI299" s="9">
        <f t="shared" si="49"/>
        <v>2.3079705652703835</v>
      </c>
      <c r="AK299" s="12"/>
      <c r="BE299" s="11"/>
    </row>
    <row r="300" spans="6:57" x14ac:dyDescent="0.3">
      <c r="F300" s="9">
        <v>293</v>
      </c>
      <c r="G300" s="12">
        <v>4.4999999999999998E-2</v>
      </c>
      <c r="H300" s="9">
        <v>0.85499999999999998</v>
      </c>
      <c r="I300" s="9">
        <v>0.77600000000000002</v>
      </c>
      <c r="J300" s="9">
        <v>1.5629999999999999</v>
      </c>
      <c r="K300" s="9">
        <v>0.64</v>
      </c>
      <c r="L300" s="9">
        <v>0.83699999999999997</v>
      </c>
      <c r="S300" s="9">
        <v>293</v>
      </c>
      <c r="T300" s="9">
        <f t="shared" si="41"/>
        <v>4.5</v>
      </c>
      <c r="V300">
        <v>286</v>
      </c>
      <c r="W300">
        <v>88.8</v>
      </c>
      <c r="X300" s="10">
        <f t="shared" si="40"/>
        <v>10.633140249826598</v>
      </c>
      <c r="Z300" s="12">
        <f t="shared" si="42"/>
        <v>10.632999999999999</v>
      </c>
      <c r="AA300" s="9">
        <f t="shared" si="43"/>
        <v>1</v>
      </c>
      <c r="AB300" s="9">
        <f t="shared" si="44"/>
        <v>1</v>
      </c>
      <c r="AC300" s="9">
        <f t="shared" si="45"/>
        <v>293</v>
      </c>
      <c r="AD300" s="9">
        <f t="shared" si="46"/>
        <v>293</v>
      </c>
      <c r="AE300" s="12">
        <f t="shared" si="47"/>
        <v>10.632999999999999</v>
      </c>
      <c r="AF300" s="9">
        <f t="shared" si="48"/>
        <v>293</v>
      </c>
      <c r="AG300" s="9">
        <v>9.9969999999999999</v>
      </c>
      <c r="AH300" s="9">
        <v>313</v>
      </c>
      <c r="AI300" s="9">
        <f t="shared" si="49"/>
        <v>2.3022850479850439</v>
      </c>
      <c r="AK300" s="12"/>
      <c r="BE300" s="11"/>
    </row>
    <row r="301" spans="6:57" x14ac:dyDescent="0.3">
      <c r="F301" s="9">
        <v>294</v>
      </c>
      <c r="G301" s="12">
        <v>0.17799999999999999</v>
      </c>
      <c r="H301" s="9">
        <v>1.577</v>
      </c>
      <c r="I301" s="9">
        <v>0.9</v>
      </c>
      <c r="J301" s="9">
        <v>1.276</v>
      </c>
      <c r="K301" s="9">
        <v>0.78400000000000003</v>
      </c>
      <c r="L301" s="9">
        <v>0.90200000000000002</v>
      </c>
      <c r="S301" s="9">
        <v>294</v>
      </c>
      <c r="T301" s="9">
        <f t="shared" si="41"/>
        <v>17.8</v>
      </c>
      <c r="V301">
        <v>128</v>
      </c>
      <c r="W301">
        <v>87.8</v>
      </c>
      <c r="X301" s="10">
        <f t="shared" si="40"/>
        <v>10.573099452277335</v>
      </c>
      <c r="Z301" s="12">
        <f t="shared" si="42"/>
        <v>10.573</v>
      </c>
      <c r="AA301" s="9">
        <f t="shared" si="43"/>
        <v>1</v>
      </c>
      <c r="AB301" s="9">
        <f t="shared" si="44"/>
        <v>1</v>
      </c>
      <c r="AC301" s="9">
        <f t="shared" si="45"/>
        <v>294</v>
      </c>
      <c r="AD301" s="9">
        <f t="shared" si="46"/>
        <v>294</v>
      </c>
      <c r="AE301" s="12">
        <f t="shared" si="47"/>
        <v>10.573</v>
      </c>
      <c r="AF301" s="9">
        <f t="shared" si="48"/>
        <v>294</v>
      </c>
      <c r="AG301" s="9">
        <v>9.952</v>
      </c>
      <c r="AH301" s="9">
        <v>314</v>
      </c>
      <c r="AI301" s="9">
        <f t="shared" si="49"/>
        <v>2.2977735359968237</v>
      </c>
      <c r="AK301" s="12"/>
      <c r="BE301" s="11"/>
    </row>
    <row r="302" spans="6:57" x14ac:dyDescent="0.3">
      <c r="F302" s="9">
        <v>295</v>
      </c>
      <c r="G302" s="12">
        <v>1.365</v>
      </c>
      <c r="H302" s="9">
        <v>4.9039999999999999</v>
      </c>
      <c r="I302" s="9">
        <v>0.71299999999999997</v>
      </c>
      <c r="J302" s="9">
        <v>1.825</v>
      </c>
      <c r="K302" s="9">
        <v>0.54800000000000004</v>
      </c>
      <c r="L302" s="9">
        <v>0.91400000000000003</v>
      </c>
      <c r="S302" s="9">
        <v>295</v>
      </c>
      <c r="T302" s="9">
        <f t="shared" si="41"/>
        <v>136.5</v>
      </c>
      <c r="V302">
        <v>430</v>
      </c>
      <c r="W302">
        <v>86.9</v>
      </c>
      <c r="X302" s="10">
        <f t="shared" si="40"/>
        <v>10.518769720717611</v>
      </c>
      <c r="Z302" s="12">
        <f t="shared" si="42"/>
        <v>10.518000000000001</v>
      </c>
      <c r="AA302" s="9">
        <f t="shared" si="43"/>
        <v>1</v>
      </c>
      <c r="AB302" s="9">
        <f t="shared" si="44"/>
        <v>1</v>
      </c>
      <c r="AC302" s="9">
        <f t="shared" si="45"/>
        <v>295</v>
      </c>
      <c r="AD302" s="9">
        <f t="shared" si="46"/>
        <v>295</v>
      </c>
      <c r="AE302" s="12">
        <f t="shared" si="47"/>
        <v>10.518000000000001</v>
      </c>
      <c r="AF302" s="9">
        <f t="shared" si="48"/>
        <v>295</v>
      </c>
      <c r="AG302" s="9">
        <v>9.92</v>
      </c>
      <c r="AH302" s="9">
        <v>315</v>
      </c>
      <c r="AI302" s="9">
        <f t="shared" si="49"/>
        <v>2.2945529212967815</v>
      </c>
      <c r="AK302" s="12"/>
      <c r="BE302" s="11"/>
    </row>
    <row r="303" spans="6:57" x14ac:dyDescent="0.3">
      <c r="F303" s="9">
        <v>296</v>
      </c>
      <c r="G303" s="12">
        <v>3.4009999999999998</v>
      </c>
      <c r="H303" s="9">
        <v>9.4830000000000005</v>
      </c>
      <c r="I303" s="9">
        <v>0.47499999999999998</v>
      </c>
      <c r="J303" s="9">
        <v>3.3620000000000001</v>
      </c>
      <c r="K303" s="9">
        <v>0.29699999999999999</v>
      </c>
      <c r="L303" s="9">
        <v>0.83199999999999996</v>
      </c>
      <c r="S303" s="9">
        <v>296</v>
      </c>
      <c r="T303" s="9">
        <f t="shared" si="41"/>
        <v>340.09999999999997</v>
      </c>
      <c r="V303">
        <v>116</v>
      </c>
      <c r="W303">
        <v>86.7</v>
      </c>
      <c r="X303" s="10">
        <f t="shared" si="40"/>
        <v>10.506658295030757</v>
      </c>
      <c r="Z303" s="12">
        <f t="shared" si="42"/>
        <v>10.506</v>
      </c>
      <c r="AA303" s="9">
        <f t="shared" si="43"/>
        <v>1</v>
      </c>
      <c r="AB303" s="9">
        <f t="shared" si="44"/>
        <v>1</v>
      </c>
      <c r="AC303" s="9">
        <f t="shared" si="45"/>
        <v>296</v>
      </c>
      <c r="AD303" s="9">
        <f t="shared" si="46"/>
        <v>296</v>
      </c>
      <c r="AE303" s="12">
        <f t="shared" si="47"/>
        <v>10.506</v>
      </c>
      <c r="AF303" s="9">
        <f t="shared" si="48"/>
        <v>296</v>
      </c>
      <c r="AG303" s="9">
        <v>9.8949999999999996</v>
      </c>
      <c r="AH303" s="9">
        <v>317</v>
      </c>
      <c r="AI303" s="9">
        <f t="shared" si="49"/>
        <v>2.2920295790545291</v>
      </c>
      <c r="AK303" s="12"/>
      <c r="BE303" s="11"/>
    </row>
    <row r="304" spans="6:57" x14ac:dyDescent="0.3">
      <c r="F304" s="9">
        <v>297</v>
      </c>
      <c r="G304" s="12">
        <v>0.16600000000000001</v>
      </c>
      <c r="H304" s="9">
        <v>1.66</v>
      </c>
      <c r="I304" s="9">
        <v>0.755</v>
      </c>
      <c r="J304" s="9">
        <v>1.8149999999999999</v>
      </c>
      <c r="K304" s="9">
        <v>0.55100000000000005</v>
      </c>
      <c r="L304" s="9">
        <v>0.88300000000000001</v>
      </c>
      <c r="S304" s="9">
        <v>297</v>
      </c>
      <c r="T304" s="9">
        <f t="shared" si="41"/>
        <v>16.600000000000001</v>
      </c>
      <c r="V304">
        <v>959</v>
      </c>
      <c r="W304">
        <v>86.1</v>
      </c>
      <c r="X304" s="10">
        <f t="shared" si="40"/>
        <v>10.470239959126893</v>
      </c>
      <c r="Z304" s="12">
        <f t="shared" si="42"/>
        <v>10.47</v>
      </c>
      <c r="AA304" s="9">
        <f t="shared" si="43"/>
        <v>1</v>
      </c>
      <c r="AB304" s="9">
        <f t="shared" si="44"/>
        <v>1</v>
      </c>
      <c r="AC304" s="9">
        <f t="shared" si="45"/>
        <v>297</v>
      </c>
      <c r="AD304" s="9">
        <f t="shared" si="46"/>
        <v>297</v>
      </c>
      <c r="AE304" s="12">
        <f t="shared" si="47"/>
        <v>10.47</v>
      </c>
      <c r="AF304" s="9">
        <f t="shared" si="48"/>
        <v>297</v>
      </c>
      <c r="AG304" s="9">
        <v>9.8879999999999999</v>
      </c>
      <c r="AH304" s="9">
        <v>318</v>
      </c>
      <c r="AI304" s="9">
        <f t="shared" si="49"/>
        <v>2.2913219007153351</v>
      </c>
      <c r="AK304" s="12"/>
      <c r="BE304" s="11"/>
    </row>
    <row r="305" spans="6:57" x14ac:dyDescent="0.3">
      <c r="F305" s="9">
        <v>298</v>
      </c>
      <c r="G305" s="12">
        <v>0.1</v>
      </c>
      <c r="H305" s="9">
        <v>1.2350000000000001</v>
      </c>
      <c r="I305" s="9">
        <v>0.82699999999999996</v>
      </c>
      <c r="J305" s="9">
        <v>1.6779999999999999</v>
      </c>
      <c r="K305" s="9">
        <v>0.59599999999999997</v>
      </c>
      <c r="L305" s="9">
        <v>0.88400000000000001</v>
      </c>
      <c r="S305" s="9">
        <v>298</v>
      </c>
      <c r="T305" s="9">
        <f t="shared" si="41"/>
        <v>10</v>
      </c>
      <c r="V305">
        <v>159</v>
      </c>
      <c r="W305">
        <v>85.399999999999991</v>
      </c>
      <c r="X305" s="10">
        <f t="shared" si="40"/>
        <v>10.427591146587158</v>
      </c>
      <c r="Z305" s="12">
        <f t="shared" si="42"/>
        <v>10.427</v>
      </c>
      <c r="AA305" s="9">
        <f t="shared" si="43"/>
        <v>1</v>
      </c>
      <c r="AB305" s="9">
        <f t="shared" si="44"/>
        <v>1</v>
      </c>
      <c r="AC305" s="9">
        <f t="shared" si="45"/>
        <v>298</v>
      </c>
      <c r="AD305" s="9">
        <f t="shared" si="46"/>
        <v>298</v>
      </c>
      <c r="AE305" s="12">
        <f t="shared" si="47"/>
        <v>10.427</v>
      </c>
      <c r="AF305" s="9">
        <f t="shared" si="48"/>
        <v>298</v>
      </c>
      <c r="AG305" s="9">
        <v>9.8819999999999997</v>
      </c>
      <c r="AH305" s="9">
        <v>319</v>
      </c>
      <c r="AI305" s="9">
        <f t="shared" si="49"/>
        <v>2.2907149204235582</v>
      </c>
      <c r="AK305" s="12"/>
      <c r="BE305" s="11"/>
    </row>
    <row r="306" spans="6:57" x14ac:dyDescent="0.3">
      <c r="F306" s="9">
        <v>299</v>
      </c>
      <c r="G306" s="12">
        <v>0.38800000000000001</v>
      </c>
      <c r="H306" s="9">
        <v>2.444</v>
      </c>
      <c r="I306" s="9">
        <v>0.81499999999999995</v>
      </c>
      <c r="J306" s="9">
        <v>1.194</v>
      </c>
      <c r="K306" s="9">
        <v>0.83699999999999997</v>
      </c>
      <c r="L306" s="9">
        <v>0.92</v>
      </c>
      <c r="S306" s="9">
        <v>299</v>
      </c>
      <c r="T306" s="9">
        <f t="shared" si="41"/>
        <v>38.800000000000004</v>
      </c>
      <c r="V306">
        <v>168</v>
      </c>
      <c r="W306">
        <v>85.1</v>
      </c>
      <c r="X306" s="10">
        <f t="shared" si="40"/>
        <v>10.409259592159394</v>
      </c>
      <c r="Z306" s="12">
        <f t="shared" si="42"/>
        <v>10.409000000000001</v>
      </c>
      <c r="AA306" s="9">
        <f t="shared" si="43"/>
        <v>1</v>
      </c>
      <c r="AB306" s="9">
        <f t="shared" si="44"/>
        <v>1</v>
      </c>
      <c r="AC306" s="9">
        <f t="shared" si="45"/>
        <v>299</v>
      </c>
      <c r="AD306" s="9">
        <f t="shared" si="46"/>
        <v>299</v>
      </c>
      <c r="AE306" s="12">
        <f t="shared" si="47"/>
        <v>10.409000000000001</v>
      </c>
      <c r="AF306" s="9">
        <f t="shared" si="48"/>
        <v>299</v>
      </c>
      <c r="AG306" s="9">
        <v>9.8620000000000001</v>
      </c>
      <c r="AH306" s="9">
        <v>320</v>
      </c>
      <c r="AI306" s="9">
        <f t="shared" si="49"/>
        <v>2.2886889878019345</v>
      </c>
      <c r="AK306" s="12"/>
      <c r="BE306" s="11"/>
    </row>
    <row r="307" spans="6:57" x14ac:dyDescent="0.3">
      <c r="F307" s="9">
        <v>300</v>
      </c>
      <c r="G307" s="12">
        <v>0.95599999999999996</v>
      </c>
      <c r="H307" s="9">
        <v>5.2290000000000001</v>
      </c>
      <c r="I307" s="9">
        <v>0.439</v>
      </c>
      <c r="J307" s="9">
        <v>3.2450000000000001</v>
      </c>
      <c r="K307" s="9">
        <v>0.308</v>
      </c>
      <c r="L307" s="9">
        <v>0.81899999999999995</v>
      </c>
      <c r="S307" s="9">
        <v>300</v>
      </c>
      <c r="T307" s="9">
        <f t="shared" si="41"/>
        <v>95.6</v>
      </c>
      <c r="V307">
        <v>25</v>
      </c>
      <c r="W307">
        <v>84.8</v>
      </c>
      <c r="X307" s="10">
        <f t="shared" si="40"/>
        <v>10.390895697366123</v>
      </c>
      <c r="Z307" s="12">
        <f t="shared" si="42"/>
        <v>10.39</v>
      </c>
      <c r="AA307" s="9">
        <f t="shared" si="43"/>
        <v>1</v>
      </c>
      <c r="AB307" s="9">
        <f t="shared" si="44"/>
        <v>0</v>
      </c>
      <c r="AC307" s="9">
        <f t="shared" si="45"/>
        <v>299</v>
      </c>
      <c r="AD307" s="9" t="str">
        <f t="shared" si="46"/>
        <v/>
      </c>
      <c r="AE307" s="12" t="str">
        <f t="shared" si="47"/>
        <v/>
      </c>
      <c r="AF307" s="9" t="str">
        <f t="shared" si="48"/>
        <v/>
      </c>
      <c r="AG307" s="9">
        <v>9.8239999999999998</v>
      </c>
      <c r="AH307" s="9">
        <v>322</v>
      </c>
      <c r="AI307" s="9">
        <f t="shared" si="49"/>
        <v>2.2848283714047866</v>
      </c>
      <c r="AK307" s="12"/>
      <c r="BE307" s="11"/>
    </row>
    <row r="308" spans="6:57" x14ac:dyDescent="0.3">
      <c r="F308" s="9">
        <v>301</v>
      </c>
      <c r="G308" s="12">
        <v>8.6999999999999994E-2</v>
      </c>
      <c r="H308" s="9">
        <v>1.1559999999999999</v>
      </c>
      <c r="I308" s="9">
        <v>0.81499999999999995</v>
      </c>
      <c r="J308" s="9">
        <v>1.7569999999999999</v>
      </c>
      <c r="K308" s="9">
        <v>0.56899999999999995</v>
      </c>
      <c r="L308" s="9">
        <v>0.86799999999999999</v>
      </c>
      <c r="S308" s="9">
        <v>301</v>
      </c>
      <c r="T308" s="9">
        <f t="shared" si="41"/>
        <v>8.6999999999999993</v>
      </c>
      <c r="V308">
        <v>727</v>
      </c>
      <c r="W308">
        <v>84.8</v>
      </c>
      <c r="X308" s="10">
        <f t="shared" si="40"/>
        <v>10.390895697366123</v>
      </c>
      <c r="Z308" s="12">
        <f t="shared" si="42"/>
        <v>10.39</v>
      </c>
      <c r="AA308" s="9">
        <f t="shared" si="43"/>
        <v>2</v>
      </c>
      <c r="AB308" s="9">
        <f t="shared" si="44"/>
        <v>2</v>
      </c>
      <c r="AC308" s="9">
        <f t="shared" si="45"/>
        <v>301</v>
      </c>
      <c r="AD308" s="9">
        <f t="shared" si="46"/>
        <v>301</v>
      </c>
      <c r="AE308" s="12">
        <f t="shared" si="47"/>
        <v>10.39</v>
      </c>
      <c r="AF308" s="9">
        <f t="shared" si="48"/>
        <v>301</v>
      </c>
      <c r="AG308" s="9">
        <v>9.798</v>
      </c>
      <c r="AH308" s="9">
        <v>323</v>
      </c>
      <c r="AI308" s="9">
        <f t="shared" si="49"/>
        <v>2.2821782832163833</v>
      </c>
      <c r="AK308" s="12"/>
      <c r="BE308" s="11"/>
    </row>
    <row r="309" spans="6:57" x14ac:dyDescent="0.3">
      <c r="F309" s="9">
        <v>302</v>
      </c>
      <c r="G309" s="12">
        <v>0.21099999999999999</v>
      </c>
      <c r="H309" s="9">
        <v>1.798</v>
      </c>
      <c r="I309" s="9">
        <v>0.81899999999999995</v>
      </c>
      <c r="J309" s="9">
        <v>1.375</v>
      </c>
      <c r="K309" s="9">
        <v>0.72699999999999998</v>
      </c>
      <c r="L309" s="9">
        <v>0.90100000000000002</v>
      </c>
      <c r="S309" s="9">
        <v>302</v>
      </c>
      <c r="T309" s="9">
        <f t="shared" si="41"/>
        <v>21.099999999999998</v>
      </c>
      <c r="V309">
        <v>728</v>
      </c>
      <c r="W309">
        <v>84.1</v>
      </c>
      <c r="X309" s="10">
        <f t="shared" si="40"/>
        <v>10.347919873686072</v>
      </c>
      <c r="Z309" s="12">
        <f t="shared" si="42"/>
        <v>10.347</v>
      </c>
      <c r="AA309" s="9">
        <f t="shared" si="43"/>
        <v>1</v>
      </c>
      <c r="AB309" s="9">
        <f t="shared" si="44"/>
        <v>1</v>
      </c>
      <c r="AC309" s="9">
        <f t="shared" si="45"/>
        <v>302</v>
      </c>
      <c r="AD309" s="9">
        <f t="shared" si="46"/>
        <v>302</v>
      </c>
      <c r="AE309" s="12">
        <f t="shared" si="47"/>
        <v>10.347</v>
      </c>
      <c r="AF309" s="9">
        <f t="shared" si="48"/>
        <v>302</v>
      </c>
      <c r="AG309" s="9">
        <v>9.7590000000000003</v>
      </c>
      <c r="AH309" s="9">
        <v>325</v>
      </c>
      <c r="AI309" s="9">
        <f t="shared" si="49"/>
        <v>2.2781899361593241</v>
      </c>
      <c r="AK309" s="12"/>
      <c r="BE309" s="11"/>
    </row>
    <row r="310" spans="6:57" x14ac:dyDescent="0.3">
      <c r="F310" s="9">
        <v>303</v>
      </c>
      <c r="G310" s="12">
        <v>6.6000000000000003E-2</v>
      </c>
      <c r="H310" s="9">
        <v>1.026</v>
      </c>
      <c r="I310" s="9">
        <v>0.79400000000000004</v>
      </c>
      <c r="J310" s="9">
        <v>1.86</v>
      </c>
      <c r="K310" s="9">
        <v>0.53800000000000003</v>
      </c>
      <c r="L310" s="9">
        <v>0.86199999999999999</v>
      </c>
      <c r="S310" s="9">
        <v>303</v>
      </c>
      <c r="T310" s="9">
        <f t="shared" si="41"/>
        <v>6.6000000000000005</v>
      </c>
      <c r="V310">
        <v>701</v>
      </c>
      <c r="W310">
        <v>83</v>
      </c>
      <c r="X310" s="10">
        <f t="shared" si="40"/>
        <v>10.280023453913834</v>
      </c>
      <c r="Z310" s="12">
        <f t="shared" si="42"/>
        <v>10.28</v>
      </c>
      <c r="AA310" s="9">
        <f t="shared" si="43"/>
        <v>1</v>
      </c>
      <c r="AB310" s="9">
        <f t="shared" si="44"/>
        <v>1</v>
      </c>
      <c r="AC310" s="9">
        <f t="shared" si="45"/>
        <v>303</v>
      </c>
      <c r="AD310" s="9">
        <f t="shared" si="46"/>
        <v>303</v>
      </c>
      <c r="AE310" s="12">
        <f t="shared" si="47"/>
        <v>10.28</v>
      </c>
      <c r="AF310" s="9">
        <f t="shared" si="48"/>
        <v>303</v>
      </c>
      <c r="AG310" s="9">
        <v>9.7319999999999993</v>
      </c>
      <c r="AH310" s="9">
        <v>326</v>
      </c>
      <c r="AI310" s="9">
        <f t="shared" si="49"/>
        <v>2.2754194249212762</v>
      </c>
      <c r="AK310" s="12"/>
      <c r="BE310" s="11"/>
    </row>
    <row r="311" spans="6:57" x14ac:dyDescent="0.3">
      <c r="F311" s="9">
        <v>304</v>
      </c>
      <c r="G311" s="12">
        <v>0.06</v>
      </c>
      <c r="H311" s="9">
        <v>0.91400000000000003</v>
      </c>
      <c r="I311" s="9">
        <v>0.90600000000000003</v>
      </c>
      <c r="J311" s="9">
        <v>1.298</v>
      </c>
      <c r="K311" s="9">
        <v>0.77</v>
      </c>
      <c r="L311" s="9">
        <v>0.86499999999999999</v>
      </c>
      <c r="S311" s="9">
        <v>304</v>
      </c>
      <c r="T311" s="9">
        <f t="shared" si="41"/>
        <v>6</v>
      </c>
      <c r="V311">
        <v>212</v>
      </c>
      <c r="W311">
        <v>82.699999999999989</v>
      </c>
      <c r="X311" s="10">
        <f t="shared" si="40"/>
        <v>10.261428280195595</v>
      </c>
      <c r="Z311" s="12">
        <f t="shared" si="42"/>
        <v>10.260999999999999</v>
      </c>
      <c r="AA311" s="9">
        <f t="shared" si="43"/>
        <v>1</v>
      </c>
      <c r="AB311" s="9">
        <f t="shared" si="44"/>
        <v>0</v>
      </c>
      <c r="AC311" s="9">
        <f t="shared" si="45"/>
        <v>303</v>
      </c>
      <c r="AD311" s="9" t="str">
        <f t="shared" si="46"/>
        <v/>
      </c>
      <c r="AE311" s="12" t="str">
        <f t="shared" si="47"/>
        <v/>
      </c>
      <c r="AF311" s="9" t="str">
        <f t="shared" si="48"/>
        <v/>
      </c>
      <c r="AG311" s="9">
        <v>9.6999999999999993</v>
      </c>
      <c r="AH311" s="9">
        <v>327</v>
      </c>
      <c r="AI311" s="9">
        <f t="shared" si="49"/>
        <v>2.2721258855093369</v>
      </c>
      <c r="AK311" s="12"/>
      <c r="BE311" s="11"/>
    </row>
    <row r="312" spans="6:57" x14ac:dyDescent="0.3">
      <c r="F312" s="9">
        <v>305</v>
      </c>
      <c r="G312" s="12">
        <v>9.1649999999999991</v>
      </c>
      <c r="H312" s="9">
        <v>13.737</v>
      </c>
      <c r="I312" s="9">
        <v>0.61</v>
      </c>
      <c r="J312" s="9">
        <v>2.2410000000000001</v>
      </c>
      <c r="K312" s="9">
        <v>0.44600000000000001</v>
      </c>
      <c r="L312" s="9">
        <v>0.95</v>
      </c>
      <c r="S312" s="9">
        <v>305</v>
      </c>
      <c r="T312" s="9">
        <f t="shared" si="41"/>
        <v>916.49999999999989</v>
      </c>
      <c r="V312">
        <v>629</v>
      </c>
      <c r="W312">
        <v>82.699999999999989</v>
      </c>
      <c r="X312" s="10">
        <f t="shared" si="40"/>
        <v>10.261428280195595</v>
      </c>
      <c r="Z312" s="12">
        <f t="shared" si="42"/>
        <v>10.260999999999999</v>
      </c>
      <c r="AA312" s="9">
        <f t="shared" si="43"/>
        <v>2</v>
      </c>
      <c r="AB312" s="9">
        <f t="shared" si="44"/>
        <v>0</v>
      </c>
      <c r="AC312" s="9">
        <f t="shared" si="45"/>
        <v>303</v>
      </c>
      <c r="AD312" s="9" t="str">
        <f t="shared" si="46"/>
        <v/>
      </c>
      <c r="AE312" s="12" t="str">
        <f t="shared" si="47"/>
        <v/>
      </c>
      <c r="AF312" s="9" t="str">
        <f t="shared" si="48"/>
        <v/>
      </c>
      <c r="AG312" s="9">
        <v>9.6929999999999996</v>
      </c>
      <c r="AH312" s="9">
        <v>328</v>
      </c>
      <c r="AI312" s="9">
        <f t="shared" si="49"/>
        <v>2.2714039755104709</v>
      </c>
      <c r="AK312" s="12"/>
      <c r="BE312" s="11"/>
    </row>
    <row r="313" spans="6:57" x14ac:dyDescent="0.3">
      <c r="F313" s="9">
        <v>306</v>
      </c>
      <c r="G313" s="12">
        <v>0.93</v>
      </c>
      <c r="H313" s="9">
        <v>4.1289999999999996</v>
      </c>
      <c r="I313" s="9">
        <v>0.68500000000000005</v>
      </c>
      <c r="J313" s="9">
        <v>1.2889999999999999</v>
      </c>
      <c r="K313" s="9">
        <v>0.77600000000000002</v>
      </c>
      <c r="L313" s="9">
        <v>0.878</v>
      </c>
      <c r="S313" s="9">
        <v>306</v>
      </c>
      <c r="T313" s="9">
        <f t="shared" si="41"/>
        <v>93</v>
      </c>
      <c r="V313">
        <v>719</v>
      </c>
      <c r="W313">
        <v>82.699999999999989</v>
      </c>
      <c r="X313" s="10">
        <f t="shared" si="40"/>
        <v>10.261428280195595</v>
      </c>
      <c r="Z313" s="12">
        <f t="shared" si="42"/>
        <v>10.260999999999999</v>
      </c>
      <c r="AA313" s="9">
        <f t="shared" si="43"/>
        <v>3</v>
      </c>
      <c r="AB313" s="9">
        <f t="shared" si="44"/>
        <v>0</v>
      </c>
      <c r="AC313" s="9">
        <f t="shared" si="45"/>
        <v>303</v>
      </c>
      <c r="AD313" s="9" t="str">
        <f t="shared" si="46"/>
        <v/>
      </c>
      <c r="AE313" s="12" t="str">
        <f t="shared" si="47"/>
        <v/>
      </c>
      <c r="AF313" s="9" t="str">
        <f t="shared" si="48"/>
        <v/>
      </c>
      <c r="AG313" s="9">
        <v>9.5809999999999995</v>
      </c>
      <c r="AH313" s="9">
        <v>329</v>
      </c>
      <c r="AI313" s="9">
        <f t="shared" si="49"/>
        <v>2.2597819706687363</v>
      </c>
      <c r="AK313" s="12"/>
      <c r="BE313" s="11"/>
    </row>
    <row r="314" spans="6:57" x14ac:dyDescent="0.3">
      <c r="F314" s="9">
        <v>307</v>
      </c>
      <c r="G314" s="12">
        <v>0.34599999999999997</v>
      </c>
      <c r="H314" s="9">
        <v>2.74</v>
      </c>
      <c r="I314" s="9">
        <v>0.57999999999999996</v>
      </c>
      <c r="J314" s="9">
        <v>2.008</v>
      </c>
      <c r="K314" s="9">
        <v>0.498</v>
      </c>
      <c r="L314" s="9">
        <v>0.88700000000000001</v>
      </c>
      <c r="S314" s="9">
        <v>307</v>
      </c>
      <c r="T314" s="9">
        <f t="shared" si="41"/>
        <v>34.599999999999994</v>
      </c>
      <c r="V314">
        <v>946</v>
      </c>
      <c r="W314">
        <v>82.699999999999989</v>
      </c>
      <c r="X314" s="10">
        <f t="shared" si="40"/>
        <v>10.261428280195595</v>
      </c>
      <c r="Z314" s="12">
        <f t="shared" si="42"/>
        <v>10.260999999999999</v>
      </c>
      <c r="AA314" s="9">
        <f t="shared" si="43"/>
        <v>4</v>
      </c>
      <c r="AB314" s="9">
        <f t="shared" si="44"/>
        <v>4</v>
      </c>
      <c r="AC314" s="9">
        <f t="shared" si="45"/>
        <v>307</v>
      </c>
      <c r="AD314" s="9">
        <f t="shared" si="46"/>
        <v>307</v>
      </c>
      <c r="AE314" s="12">
        <f t="shared" si="47"/>
        <v>10.260999999999999</v>
      </c>
      <c r="AF314" s="9">
        <f t="shared" si="48"/>
        <v>307</v>
      </c>
      <c r="AG314" s="9">
        <v>9.5670000000000002</v>
      </c>
      <c r="AH314" s="9">
        <v>330</v>
      </c>
      <c r="AI314" s="9">
        <f t="shared" si="49"/>
        <v>2.2583196766960301</v>
      </c>
      <c r="AK314" s="12"/>
      <c r="BE314" s="11"/>
    </row>
    <row r="315" spans="6:57" x14ac:dyDescent="0.3">
      <c r="F315" s="9">
        <v>308</v>
      </c>
      <c r="G315" s="12">
        <v>9.2999999999999999E-2</v>
      </c>
      <c r="H315" s="9">
        <v>1.147</v>
      </c>
      <c r="I315" s="9">
        <v>0.88700000000000001</v>
      </c>
      <c r="J315" s="9">
        <v>1.3740000000000001</v>
      </c>
      <c r="K315" s="9">
        <v>0.72799999999999998</v>
      </c>
      <c r="L315" s="9">
        <v>0.89700000000000002</v>
      </c>
      <c r="S315" s="9">
        <v>308</v>
      </c>
      <c r="T315" s="9">
        <f t="shared" si="41"/>
        <v>9.3000000000000007</v>
      </c>
      <c r="V315">
        <v>797</v>
      </c>
      <c r="W315">
        <v>82.199999999999989</v>
      </c>
      <c r="X315" s="10">
        <f t="shared" si="40"/>
        <v>10.230361214406379</v>
      </c>
      <c r="Z315" s="12">
        <f t="shared" si="42"/>
        <v>10.23</v>
      </c>
      <c r="AA315" s="9">
        <f t="shared" si="43"/>
        <v>1</v>
      </c>
      <c r="AB315" s="9">
        <f t="shared" si="44"/>
        <v>1</v>
      </c>
      <c r="AC315" s="9">
        <f t="shared" si="45"/>
        <v>308</v>
      </c>
      <c r="AD315" s="9">
        <f t="shared" si="46"/>
        <v>308</v>
      </c>
      <c r="AE315" s="12">
        <f t="shared" si="47"/>
        <v>10.23</v>
      </c>
      <c r="AF315" s="9">
        <f t="shared" si="48"/>
        <v>308</v>
      </c>
      <c r="AG315" s="9">
        <v>9.5410000000000004</v>
      </c>
      <c r="AH315" s="9">
        <v>331</v>
      </c>
      <c r="AI315" s="9">
        <f t="shared" si="49"/>
        <v>2.2555983017697088</v>
      </c>
      <c r="AK315" s="12"/>
      <c r="BE315" s="11"/>
    </row>
    <row r="316" spans="6:57" x14ac:dyDescent="0.3">
      <c r="F316" s="9">
        <v>309</v>
      </c>
      <c r="G316" s="12">
        <v>0.53700000000000003</v>
      </c>
      <c r="H316" s="9">
        <v>3.403</v>
      </c>
      <c r="I316" s="9">
        <v>0.58299999999999996</v>
      </c>
      <c r="J316" s="9">
        <v>2.1779999999999999</v>
      </c>
      <c r="K316" s="9">
        <v>0.45900000000000002</v>
      </c>
      <c r="L316" s="9">
        <v>0.875</v>
      </c>
      <c r="S316" s="9">
        <v>309</v>
      </c>
      <c r="T316" s="9">
        <f t="shared" si="41"/>
        <v>53.7</v>
      </c>
      <c r="V316">
        <v>725</v>
      </c>
      <c r="W316">
        <v>81.2</v>
      </c>
      <c r="X316" s="10">
        <f t="shared" si="40"/>
        <v>10.167942320474443</v>
      </c>
      <c r="Z316" s="12">
        <f t="shared" si="42"/>
        <v>10.167</v>
      </c>
      <c r="AA316" s="9">
        <f t="shared" si="43"/>
        <v>1</v>
      </c>
      <c r="AB316" s="9">
        <f t="shared" si="44"/>
        <v>1</v>
      </c>
      <c r="AC316" s="9">
        <f t="shared" si="45"/>
        <v>309</v>
      </c>
      <c r="AD316" s="9">
        <f t="shared" si="46"/>
        <v>309</v>
      </c>
      <c r="AE316" s="12">
        <f t="shared" si="47"/>
        <v>10.167</v>
      </c>
      <c r="AF316" s="9">
        <f t="shared" si="48"/>
        <v>309</v>
      </c>
      <c r="AG316" s="9">
        <v>9.5269999999999992</v>
      </c>
      <c r="AH316" s="9">
        <v>332</v>
      </c>
      <c r="AI316" s="9">
        <f t="shared" si="49"/>
        <v>2.2541298727246422</v>
      </c>
      <c r="AK316" s="12"/>
      <c r="BE316" s="11"/>
    </row>
    <row r="317" spans="6:57" x14ac:dyDescent="0.3">
      <c r="F317" s="9">
        <v>310</v>
      </c>
      <c r="G317" s="12">
        <v>0.59799999999999998</v>
      </c>
      <c r="H317" s="9">
        <v>3.1280000000000001</v>
      </c>
      <c r="I317" s="9">
        <v>0.76800000000000002</v>
      </c>
      <c r="J317" s="9">
        <v>1.4930000000000001</v>
      </c>
      <c r="K317" s="9">
        <v>0.67</v>
      </c>
      <c r="L317" s="9">
        <v>0.91500000000000004</v>
      </c>
      <c r="S317" s="9">
        <v>310</v>
      </c>
      <c r="T317" s="9">
        <f t="shared" si="41"/>
        <v>59.8</v>
      </c>
      <c r="V317">
        <v>692</v>
      </c>
      <c r="W317">
        <v>80.900000000000006</v>
      </c>
      <c r="X317" s="10">
        <f t="shared" si="40"/>
        <v>10.149141794707308</v>
      </c>
      <c r="Z317" s="12">
        <f t="shared" si="42"/>
        <v>10.148999999999999</v>
      </c>
      <c r="AA317" s="9">
        <f t="shared" si="43"/>
        <v>1</v>
      </c>
      <c r="AB317" s="9">
        <f t="shared" si="44"/>
        <v>1</v>
      </c>
      <c r="AC317" s="9">
        <f t="shared" si="45"/>
        <v>310</v>
      </c>
      <c r="AD317" s="9">
        <f t="shared" si="46"/>
        <v>310</v>
      </c>
      <c r="AE317" s="12">
        <f t="shared" si="47"/>
        <v>10.148999999999999</v>
      </c>
      <c r="AF317" s="9">
        <f t="shared" si="48"/>
        <v>310</v>
      </c>
      <c r="AG317" s="9">
        <v>9.5139999999999993</v>
      </c>
      <c r="AH317" s="9">
        <v>333</v>
      </c>
      <c r="AI317" s="9">
        <f t="shared" si="49"/>
        <v>2.2527643980100898</v>
      </c>
      <c r="AK317" s="12"/>
      <c r="BE317" s="11"/>
    </row>
    <row r="318" spans="6:57" x14ac:dyDescent="0.3">
      <c r="F318" s="9">
        <v>311</v>
      </c>
      <c r="G318" s="12">
        <v>0.221</v>
      </c>
      <c r="H318" s="9">
        <v>1.931</v>
      </c>
      <c r="I318" s="9">
        <v>0.74399999999999999</v>
      </c>
      <c r="J318" s="9">
        <v>1.5569999999999999</v>
      </c>
      <c r="K318" s="9">
        <v>0.64200000000000002</v>
      </c>
      <c r="L318" s="9">
        <v>0.88900000000000001</v>
      </c>
      <c r="S318" s="9">
        <v>311</v>
      </c>
      <c r="T318" s="9">
        <f t="shared" si="41"/>
        <v>22.1</v>
      </c>
      <c r="V318">
        <v>975</v>
      </c>
      <c r="W318">
        <v>80.7</v>
      </c>
      <c r="X318" s="10">
        <f t="shared" si="40"/>
        <v>10.136588738827655</v>
      </c>
      <c r="Z318" s="12">
        <f t="shared" si="42"/>
        <v>10.135999999999999</v>
      </c>
      <c r="AA318" s="9">
        <f t="shared" si="43"/>
        <v>1</v>
      </c>
      <c r="AB318" s="9">
        <f t="shared" si="44"/>
        <v>1</v>
      </c>
      <c r="AC318" s="9">
        <f t="shared" si="45"/>
        <v>311</v>
      </c>
      <c r="AD318" s="9">
        <f t="shared" si="46"/>
        <v>311</v>
      </c>
      <c r="AE318" s="12">
        <f t="shared" si="47"/>
        <v>10.135999999999999</v>
      </c>
      <c r="AF318" s="9">
        <f t="shared" si="48"/>
        <v>311</v>
      </c>
      <c r="AG318" s="9">
        <v>9.4809999999999999</v>
      </c>
      <c r="AH318" s="9">
        <v>334</v>
      </c>
      <c r="AI318" s="9">
        <f t="shared" si="49"/>
        <v>2.2492897959358222</v>
      </c>
      <c r="AK318" s="12"/>
      <c r="BE318" s="11"/>
    </row>
    <row r="319" spans="6:57" x14ac:dyDescent="0.3">
      <c r="F319" s="9">
        <v>312</v>
      </c>
      <c r="G319" s="12">
        <v>1.351</v>
      </c>
      <c r="H319" s="9">
        <v>7.1360000000000001</v>
      </c>
      <c r="I319" s="9">
        <v>0.33300000000000002</v>
      </c>
      <c r="J319" s="9">
        <v>3.4969999999999999</v>
      </c>
      <c r="K319" s="9">
        <v>0.28599999999999998</v>
      </c>
      <c r="L319" s="9">
        <v>0.60399999999999998</v>
      </c>
      <c r="S319" s="9">
        <v>312</v>
      </c>
      <c r="T319" s="9">
        <f t="shared" si="41"/>
        <v>135.1</v>
      </c>
      <c r="V319">
        <v>626</v>
      </c>
      <c r="W319">
        <v>79.400000000000006</v>
      </c>
      <c r="X319" s="10">
        <f t="shared" si="40"/>
        <v>10.054611869782539</v>
      </c>
      <c r="Z319" s="12">
        <f t="shared" si="42"/>
        <v>10.054</v>
      </c>
      <c r="AA319" s="9">
        <f t="shared" si="43"/>
        <v>1</v>
      </c>
      <c r="AB319" s="9">
        <f t="shared" si="44"/>
        <v>1</v>
      </c>
      <c r="AC319" s="9">
        <f t="shared" si="45"/>
        <v>312</v>
      </c>
      <c r="AD319" s="9">
        <f t="shared" si="46"/>
        <v>312</v>
      </c>
      <c r="AE319" s="12">
        <f t="shared" si="47"/>
        <v>10.054</v>
      </c>
      <c r="AF319" s="9">
        <f t="shared" si="48"/>
        <v>312</v>
      </c>
      <c r="AG319" s="9">
        <v>9.4600000000000009</v>
      </c>
      <c r="AH319" s="9">
        <v>335</v>
      </c>
      <c r="AI319" s="9">
        <f t="shared" si="49"/>
        <v>2.2470723830637871</v>
      </c>
      <c r="AK319" s="12"/>
      <c r="BE319" s="11"/>
    </row>
    <row r="320" spans="6:57" x14ac:dyDescent="0.3">
      <c r="F320" s="9">
        <v>313</v>
      </c>
      <c r="G320" s="12">
        <v>0.33600000000000002</v>
      </c>
      <c r="H320" s="9">
        <v>2.282</v>
      </c>
      <c r="I320" s="9">
        <v>0.81100000000000005</v>
      </c>
      <c r="J320" s="9">
        <v>1.889</v>
      </c>
      <c r="K320" s="9">
        <v>0.52900000000000003</v>
      </c>
      <c r="L320" s="9">
        <v>0.92100000000000004</v>
      </c>
      <c r="S320" s="9">
        <v>313</v>
      </c>
      <c r="T320" s="9">
        <f t="shared" si="41"/>
        <v>33.6</v>
      </c>
      <c r="V320">
        <v>697</v>
      </c>
      <c r="W320">
        <v>78.5</v>
      </c>
      <c r="X320" s="10">
        <f t="shared" si="40"/>
        <v>9.9974648917468212</v>
      </c>
      <c r="Z320" s="12">
        <f t="shared" si="42"/>
        <v>9.9969999999999999</v>
      </c>
      <c r="AA320" s="9">
        <f t="shared" si="43"/>
        <v>1</v>
      </c>
      <c r="AB320" s="9">
        <f t="shared" si="44"/>
        <v>1</v>
      </c>
      <c r="AC320" s="9">
        <f t="shared" si="45"/>
        <v>313</v>
      </c>
      <c r="AD320" s="9">
        <f t="shared" si="46"/>
        <v>313</v>
      </c>
      <c r="AE320" s="12">
        <f t="shared" si="47"/>
        <v>9.9969999999999999</v>
      </c>
      <c r="AF320" s="9">
        <f t="shared" si="48"/>
        <v>313</v>
      </c>
      <c r="AG320" s="9">
        <v>9.4060000000000006</v>
      </c>
      <c r="AH320" s="9">
        <v>336</v>
      </c>
      <c r="AI320" s="9">
        <f t="shared" si="49"/>
        <v>2.2413477835228561</v>
      </c>
      <c r="AK320" s="12"/>
      <c r="BE320" s="11"/>
    </row>
    <row r="321" spans="6:57" x14ac:dyDescent="0.3">
      <c r="F321" s="9">
        <v>314</v>
      </c>
      <c r="G321" s="12">
        <v>7.2999999999999995E-2</v>
      </c>
      <c r="H321" s="9">
        <v>1.444</v>
      </c>
      <c r="I321" s="9">
        <v>0.438</v>
      </c>
      <c r="J321" s="9">
        <v>5.117</v>
      </c>
      <c r="K321" s="9">
        <v>0.19500000000000001</v>
      </c>
      <c r="L321" s="9">
        <v>0.81699999999999995</v>
      </c>
      <c r="S321" s="9">
        <v>314</v>
      </c>
      <c r="T321" s="9">
        <f t="shared" si="41"/>
        <v>7.3</v>
      </c>
      <c r="V321">
        <v>666</v>
      </c>
      <c r="W321">
        <v>77.8</v>
      </c>
      <c r="X321" s="10">
        <f t="shared" si="40"/>
        <v>9.9527903916638198</v>
      </c>
      <c r="Z321" s="12">
        <f t="shared" si="42"/>
        <v>9.952</v>
      </c>
      <c r="AA321" s="9">
        <f t="shared" si="43"/>
        <v>1</v>
      </c>
      <c r="AB321" s="9">
        <f t="shared" si="44"/>
        <v>1</v>
      </c>
      <c r="AC321" s="9">
        <f t="shared" si="45"/>
        <v>314</v>
      </c>
      <c r="AD321" s="9">
        <f t="shared" si="46"/>
        <v>314</v>
      </c>
      <c r="AE321" s="12">
        <f t="shared" si="47"/>
        <v>9.952</v>
      </c>
      <c r="AF321" s="9">
        <f t="shared" si="48"/>
        <v>314</v>
      </c>
      <c r="AG321" s="9">
        <v>9.3789999999999996</v>
      </c>
      <c r="AH321" s="9">
        <v>337</v>
      </c>
      <c r="AI321" s="9">
        <f t="shared" si="49"/>
        <v>2.2384731475268014</v>
      </c>
      <c r="AK321" s="12"/>
      <c r="BE321" s="11"/>
    </row>
    <row r="322" spans="6:57" x14ac:dyDescent="0.3">
      <c r="F322" s="9">
        <v>315</v>
      </c>
      <c r="G322" s="12">
        <v>0.13900000000000001</v>
      </c>
      <c r="H322" s="9">
        <v>1.835</v>
      </c>
      <c r="I322" s="9">
        <v>0.52</v>
      </c>
      <c r="J322" s="9">
        <v>3.11</v>
      </c>
      <c r="K322" s="9">
        <v>0.32100000000000001</v>
      </c>
      <c r="L322" s="9">
        <v>0.88400000000000001</v>
      </c>
      <c r="S322" s="9">
        <v>315</v>
      </c>
      <c r="T322" s="9">
        <f t="shared" si="41"/>
        <v>13.900000000000002</v>
      </c>
      <c r="V322">
        <v>732</v>
      </c>
      <c r="W322">
        <v>77.3</v>
      </c>
      <c r="X322" s="10">
        <f t="shared" si="40"/>
        <v>9.9207568666925852</v>
      </c>
      <c r="Z322" s="12">
        <f t="shared" si="42"/>
        <v>9.92</v>
      </c>
      <c r="AA322" s="9">
        <f t="shared" si="43"/>
        <v>1</v>
      </c>
      <c r="AB322" s="9">
        <f t="shared" si="44"/>
        <v>1</v>
      </c>
      <c r="AC322" s="9">
        <f t="shared" si="45"/>
        <v>315</v>
      </c>
      <c r="AD322" s="9">
        <f t="shared" si="46"/>
        <v>315</v>
      </c>
      <c r="AE322" s="12">
        <f t="shared" si="47"/>
        <v>9.92</v>
      </c>
      <c r="AF322" s="9">
        <f t="shared" si="48"/>
        <v>315</v>
      </c>
      <c r="AG322" s="9">
        <v>9.3659999999999997</v>
      </c>
      <c r="AH322" s="9">
        <v>338</v>
      </c>
      <c r="AI322" s="9">
        <f t="shared" si="49"/>
        <v>2.23708611076135</v>
      </c>
      <c r="AK322" s="12"/>
      <c r="BE322" s="11"/>
    </row>
    <row r="323" spans="6:57" x14ac:dyDescent="0.3">
      <c r="F323" s="9">
        <v>316</v>
      </c>
      <c r="G323" s="12">
        <v>11.874000000000001</v>
      </c>
      <c r="H323" s="9">
        <v>21.811</v>
      </c>
      <c r="I323" s="9">
        <v>0.314</v>
      </c>
      <c r="J323" s="9">
        <v>4.7229999999999999</v>
      </c>
      <c r="K323" s="9">
        <v>0.21199999999999999</v>
      </c>
      <c r="L323" s="9">
        <v>0.80100000000000005</v>
      </c>
      <c r="S323" s="9">
        <v>316</v>
      </c>
      <c r="T323" s="9">
        <f t="shared" si="41"/>
        <v>1187.4000000000001</v>
      </c>
      <c r="V323">
        <v>243</v>
      </c>
      <c r="W323">
        <v>76.900000000000006</v>
      </c>
      <c r="X323" s="10">
        <f t="shared" si="40"/>
        <v>9.8950553808522983</v>
      </c>
      <c r="Z323" s="12">
        <f t="shared" si="42"/>
        <v>9.8949999999999996</v>
      </c>
      <c r="AA323" s="9">
        <f t="shared" si="43"/>
        <v>1</v>
      </c>
      <c r="AB323" s="9">
        <f t="shared" si="44"/>
        <v>0</v>
      </c>
      <c r="AC323" s="9">
        <f t="shared" si="45"/>
        <v>315</v>
      </c>
      <c r="AD323" s="9" t="str">
        <f t="shared" si="46"/>
        <v/>
      </c>
      <c r="AE323" s="12" t="str">
        <f t="shared" si="47"/>
        <v/>
      </c>
      <c r="AF323" s="9" t="str">
        <f t="shared" si="48"/>
        <v/>
      </c>
      <c r="AG323" s="9">
        <v>9.3520000000000003</v>
      </c>
      <c r="AH323" s="9">
        <v>339</v>
      </c>
      <c r="AI323" s="9">
        <f t="shared" si="49"/>
        <v>2.2355902241697674</v>
      </c>
      <c r="AK323" s="12"/>
      <c r="BE323" s="11"/>
    </row>
    <row r="324" spans="6:57" x14ac:dyDescent="0.3">
      <c r="F324" s="9">
        <v>317</v>
      </c>
      <c r="G324" s="12">
        <v>1.1910000000000001</v>
      </c>
      <c r="H324" s="9">
        <v>5.9729999999999999</v>
      </c>
      <c r="I324" s="9">
        <v>0.41899999999999998</v>
      </c>
      <c r="J324" s="9">
        <v>3.895</v>
      </c>
      <c r="K324" s="9">
        <v>0.25700000000000001</v>
      </c>
      <c r="L324" s="9">
        <v>0.89</v>
      </c>
      <c r="S324" s="9">
        <v>317</v>
      </c>
      <c r="T324" s="9">
        <f t="shared" si="41"/>
        <v>119.10000000000001</v>
      </c>
      <c r="V324">
        <v>861</v>
      </c>
      <c r="W324">
        <v>76.900000000000006</v>
      </c>
      <c r="X324" s="10">
        <f t="shared" si="40"/>
        <v>9.8950553808522983</v>
      </c>
      <c r="Z324" s="12">
        <f t="shared" si="42"/>
        <v>9.8949999999999996</v>
      </c>
      <c r="AA324" s="9">
        <f t="shared" si="43"/>
        <v>2</v>
      </c>
      <c r="AB324" s="9">
        <f t="shared" si="44"/>
        <v>2</v>
      </c>
      <c r="AC324" s="9">
        <f t="shared" si="45"/>
        <v>317</v>
      </c>
      <c r="AD324" s="9">
        <f t="shared" si="46"/>
        <v>317</v>
      </c>
      <c r="AE324" s="12">
        <f t="shared" si="47"/>
        <v>9.8949999999999996</v>
      </c>
      <c r="AF324" s="9">
        <f t="shared" si="48"/>
        <v>317</v>
      </c>
      <c r="AG324" s="9">
        <v>9.3379999999999992</v>
      </c>
      <c r="AH324" s="9">
        <v>340</v>
      </c>
      <c r="AI324" s="9">
        <f t="shared" si="49"/>
        <v>2.2340920965487454</v>
      </c>
      <c r="AK324" s="12"/>
      <c r="BE324" s="11"/>
    </row>
    <row r="325" spans="6:57" x14ac:dyDescent="0.3">
      <c r="F325" s="9">
        <v>318</v>
      </c>
      <c r="G325" s="12">
        <v>0.69099999999999995</v>
      </c>
      <c r="H325" s="9">
        <v>3.7490000000000001</v>
      </c>
      <c r="I325" s="9">
        <v>0.61799999999999999</v>
      </c>
      <c r="J325" s="9">
        <v>1.9730000000000001</v>
      </c>
      <c r="K325" s="9">
        <v>0.50700000000000001</v>
      </c>
      <c r="L325" s="9">
        <v>0.91800000000000004</v>
      </c>
      <c r="S325" s="9">
        <v>318</v>
      </c>
      <c r="T325" s="9">
        <f t="shared" si="41"/>
        <v>69.099999999999994</v>
      </c>
      <c r="V325">
        <v>492</v>
      </c>
      <c r="W325">
        <v>76.8</v>
      </c>
      <c r="X325" s="10">
        <f t="shared" si="40"/>
        <v>9.8886195717936527</v>
      </c>
      <c r="Z325" s="12">
        <f t="shared" si="42"/>
        <v>9.8879999999999999</v>
      </c>
      <c r="AA325" s="9">
        <f t="shared" si="43"/>
        <v>1</v>
      </c>
      <c r="AB325" s="9">
        <f t="shared" si="44"/>
        <v>1</v>
      </c>
      <c r="AC325" s="9">
        <f t="shared" si="45"/>
        <v>318</v>
      </c>
      <c r="AD325" s="9">
        <f t="shared" si="46"/>
        <v>318</v>
      </c>
      <c r="AE325" s="12">
        <f t="shared" si="47"/>
        <v>9.8879999999999999</v>
      </c>
      <c r="AF325" s="9">
        <f t="shared" si="48"/>
        <v>318</v>
      </c>
      <c r="AG325" s="9">
        <v>9.3320000000000007</v>
      </c>
      <c r="AH325" s="9">
        <v>341</v>
      </c>
      <c r="AI325" s="9">
        <f t="shared" si="49"/>
        <v>2.2334493541591836</v>
      </c>
      <c r="AK325" s="12"/>
      <c r="BE325" s="11"/>
    </row>
    <row r="326" spans="6:57" x14ac:dyDescent="0.3">
      <c r="F326" s="9">
        <v>319</v>
      </c>
      <c r="G326" s="12">
        <v>0.57999999999999996</v>
      </c>
      <c r="H326" s="9">
        <v>4.4790000000000001</v>
      </c>
      <c r="I326" s="9">
        <v>0.36299999999999999</v>
      </c>
      <c r="J326" s="9">
        <v>4.0209999999999999</v>
      </c>
      <c r="K326" s="9">
        <v>0.249</v>
      </c>
      <c r="L326" s="9">
        <v>0.753</v>
      </c>
      <c r="S326" s="9">
        <v>319</v>
      </c>
      <c r="T326" s="9">
        <f t="shared" si="41"/>
        <v>57.999999999999993</v>
      </c>
      <c r="V326">
        <v>849</v>
      </c>
      <c r="W326">
        <v>76.7</v>
      </c>
      <c r="X326" s="10">
        <f t="shared" si="40"/>
        <v>9.8821795713894502</v>
      </c>
      <c r="Z326" s="12">
        <f t="shared" si="42"/>
        <v>9.8819999999999997</v>
      </c>
      <c r="AA326" s="9">
        <f t="shared" si="43"/>
        <v>1</v>
      </c>
      <c r="AB326" s="9">
        <f t="shared" si="44"/>
        <v>1</v>
      </c>
      <c r="AC326" s="9">
        <f t="shared" si="45"/>
        <v>319</v>
      </c>
      <c r="AD326" s="9">
        <f t="shared" si="46"/>
        <v>319</v>
      </c>
      <c r="AE326" s="12">
        <f t="shared" si="47"/>
        <v>9.8819999999999997</v>
      </c>
      <c r="AF326" s="9">
        <f t="shared" si="48"/>
        <v>319</v>
      </c>
      <c r="AG326" s="9">
        <v>9.3109999999999999</v>
      </c>
      <c r="AH326" s="9">
        <v>342</v>
      </c>
      <c r="AI326" s="9">
        <f t="shared" si="49"/>
        <v>2.2311964969063927</v>
      </c>
      <c r="AK326" s="12"/>
      <c r="BE326" s="11"/>
    </row>
    <row r="327" spans="6:57" x14ac:dyDescent="0.3">
      <c r="F327" s="9">
        <v>320</v>
      </c>
      <c r="G327" s="12">
        <v>0.98099999999999998</v>
      </c>
      <c r="H327" s="9">
        <v>4.2750000000000004</v>
      </c>
      <c r="I327" s="9">
        <v>0.67400000000000004</v>
      </c>
      <c r="J327" s="9">
        <v>1.5980000000000001</v>
      </c>
      <c r="K327" s="9">
        <v>0.626</v>
      </c>
      <c r="L327" s="9">
        <v>0.875</v>
      </c>
      <c r="S327" s="9">
        <v>320</v>
      </c>
      <c r="T327" s="9">
        <f t="shared" si="41"/>
        <v>98.1</v>
      </c>
      <c r="V327">
        <v>284</v>
      </c>
      <c r="W327">
        <v>76.400000000000006</v>
      </c>
      <c r="X327" s="10">
        <f t="shared" si="40"/>
        <v>9.8628343399738014</v>
      </c>
      <c r="Z327" s="12">
        <f t="shared" si="42"/>
        <v>9.8620000000000001</v>
      </c>
      <c r="AA327" s="9">
        <f t="shared" si="43"/>
        <v>1</v>
      </c>
      <c r="AB327" s="9">
        <f t="shared" si="44"/>
        <v>1</v>
      </c>
      <c r="AC327" s="9">
        <f t="shared" si="45"/>
        <v>320</v>
      </c>
      <c r="AD327" s="9">
        <f t="shared" si="46"/>
        <v>320</v>
      </c>
      <c r="AE327" s="12">
        <f t="shared" si="47"/>
        <v>9.8620000000000001</v>
      </c>
      <c r="AF327" s="9">
        <f t="shared" si="48"/>
        <v>320</v>
      </c>
      <c r="AG327" s="9">
        <v>9.298</v>
      </c>
      <c r="AH327" s="9">
        <v>343</v>
      </c>
      <c r="AI327" s="9">
        <f t="shared" si="49"/>
        <v>2.2297993232683928</v>
      </c>
      <c r="AK327" s="12"/>
      <c r="BE327" s="11"/>
    </row>
    <row r="328" spans="6:57" x14ac:dyDescent="0.3">
      <c r="F328" s="9">
        <v>321</v>
      </c>
      <c r="G328" s="12">
        <v>7.6999999999999999E-2</v>
      </c>
      <c r="H328" s="9">
        <v>1.1559999999999999</v>
      </c>
      <c r="I328" s="9">
        <v>0.72</v>
      </c>
      <c r="J328" s="9">
        <v>1.9019999999999999</v>
      </c>
      <c r="K328" s="9">
        <v>0.52600000000000002</v>
      </c>
      <c r="L328" s="9">
        <v>0.85299999999999998</v>
      </c>
      <c r="S328" s="9">
        <v>321</v>
      </c>
      <c r="T328" s="9">
        <f t="shared" si="41"/>
        <v>7.7</v>
      </c>
      <c r="V328">
        <v>141</v>
      </c>
      <c r="W328">
        <v>75.8</v>
      </c>
      <c r="X328" s="10">
        <f t="shared" ref="X328:X391" si="50">((W328/PI())^0.5)*2</f>
        <v>9.8240295953811803</v>
      </c>
      <c r="Z328" s="12">
        <f t="shared" si="42"/>
        <v>9.8239999999999998</v>
      </c>
      <c r="AA328" s="9">
        <f t="shared" si="43"/>
        <v>1</v>
      </c>
      <c r="AB328" s="9">
        <f t="shared" si="44"/>
        <v>0</v>
      </c>
      <c r="AC328" s="9">
        <f t="shared" si="45"/>
        <v>320</v>
      </c>
      <c r="AD328" s="9" t="str">
        <f t="shared" si="46"/>
        <v/>
      </c>
      <c r="AE328" s="12" t="str">
        <f t="shared" si="47"/>
        <v/>
      </c>
      <c r="AF328" s="9" t="str">
        <f t="shared" si="48"/>
        <v/>
      </c>
      <c r="AG328" s="9">
        <v>9.2629999999999999</v>
      </c>
      <c r="AH328" s="9">
        <v>346</v>
      </c>
      <c r="AI328" s="9">
        <f t="shared" si="49"/>
        <v>2.2260279702718906</v>
      </c>
      <c r="AK328" s="12"/>
      <c r="BE328" s="11"/>
    </row>
    <row r="329" spans="6:57" x14ac:dyDescent="0.3">
      <c r="F329" s="9">
        <v>322</v>
      </c>
      <c r="G329" s="12">
        <v>0.192</v>
      </c>
      <c r="H329" s="9">
        <v>1.631</v>
      </c>
      <c r="I329" s="9">
        <v>0.90700000000000003</v>
      </c>
      <c r="J329" s="9">
        <v>1.1499999999999999</v>
      </c>
      <c r="K329" s="9">
        <v>0.87</v>
      </c>
      <c r="L329" s="9">
        <v>0.92400000000000004</v>
      </c>
      <c r="S329" s="9">
        <v>322</v>
      </c>
      <c r="T329" s="9">
        <f t="shared" ref="T329:T392" si="51">G329*100</f>
        <v>19.2</v>
      </c>
      <c r="V329">
        <v>1065</v>
      </c>
      <c r="W329">
        <v>75.8</v>
      </c>
      <c r="X329" s="10">
        <f t="shared" si="50"/>
        <v>9.8240295953811803</v>
      </c>
      <c r="Z329" s="12">
        <f t="shared" si="42"/>
        <v>9.8239999999999998</v>
      </c>
      <c r="AA329" s="9">
        <f t="shared" si="43"/>
        <v>2</v>
      </c>
      <c r="AB329" s="9">
        <f t="shared" si="44"/>
        <v>2</v>
      </c>
      <c r="AC329" s="9">
        <f t="shared" si="45"/>
        <v>322</v>
      </c>
      <c r="AD329" s="9">
        <f t="shared" si="46"/>
        <v>322</v>
      </c>
      <c r="AE329" s="12">
        <f t="shared" si="47"/>
        <v>9.8239999999999998</v>
      </c>
      <c r="AF329" s="9">
        <f t="shared" si="48"/>
        <v>322</v>
      </c>
      <c r="AG329" s="9">
        <v>9.2490000000000006</v>
      </c>
      <c r="AH329" s="9">
        <v>348</v>
      </c>
      <c r="AI329" s="9">
        <f t="shared" si="49"/>
        <v>2.2245154375721232</v>
      </c>
      <c r="AK329" s="12"/>
      <c r="BE329" s="11"/>
    </row>
    <row r="330" spans="6:57" x14ac:dyDescent="0.3">
      <c r="F330" s="9">
        <v>323</v>
      </c>
      <c r="G330" s="12">
        <v>3.3000000000000002E-2</v>
      </c>
      <c r="H330" s="9">
        <v>0.66300000000000003</v>
      </c>
      <c r="I330" s="9">
        <v>0.93200000000000005</v>
      </c>
      <c r="J330" s="9">
        <v>1.589</v>
      </c>
      <c r="K330" s="9">
        <v>0.629</v>
      </c>
      <c r="L330" s="9">
        <v>0.88100000000000001</v>
      </c>
      <c r="S330" s="9">
        <v>323</v>
      </c>
      <c r="T330" s="9">
        <f t="shared" si="51"/>
        <v>3.3000000000000003</v>
      </c>
      <c r="V330">
        <v>778</v>
      </c>
      <c r="W330">
        <v>75.400000000000006</v>
      </c>
      <c r="X330" s="10">
        <f t="shared" si="50"/>
        <v>9.7980743859715247</v>
      </c>
      <c r="Z330" s="12">
        <f t="shared" ref="Z330:Z393" si="52">TRUNC(X330,3)</f>
        <v>9.798</v>
      </c>
      <c r="AA330" s="9">
        <f t="shared" ref="AA330:AA393" si="53">IF(Z330-Z329=0,AA329+AA$8,1)</f>
        <v>1</v>
      </c>
      <c r="AB330" s="9">
        <f t="shared" ref="AB330:AB393" si="54">IF(AA330&lt;AA331,0,AA330)</f>
        <v>1</v>
      </c>
      <c r="AC330" s="9">
        <f t="shared" ref="AC330:AC393" si="55">AC329+AB330</f>
        <v>323</v>
      </c>
      <c r="AD330" s="9">
        <f t="shared" ref="AD330:AD393" si="56">IF(AB330=0,"",AC329+AB330)</f>
        <v>323</v>
      </c>
      <c r="AE330" s="12">
        <f t="shared" ref="AE330:AE393" si="57">IF(AD330="","",Z330)</f>
        <v>9.798</v>
      </c>
      <c r="AF330" s="9">
        <f t="shared" ref="AF330:AF393" si="58">AD330</f>
        <v>323</v>
      </c>
      <c r="AG330" s="9">
        <v>9.2289999999999992</v>
      </c>
      <c r="AH330" s="9">
        <v>349</v>
      </c>
      <c r="AI330" s="9">
        <f t="shared" ref="AI330:AI393" si="59">LN(AG330)</f>
        <v>2.2223507002834397</v>
      </c>
      <c r="AK330" s="12"/>
      <c r="BE330" s="11"/>
    </row>
    <row r="331" spans="6:57" x14ac:dyDescent="0.3">
      <c r="F331" s="9">
        <v>324</v>
      </c>
      <c r="G331" s="12">
        <v>6.5000000000000002E-2</v>
      </c>
      <c r="H331" s="9">
        <v>1.0349999999999999</v>
      </c>
      <c r="I331" s="9">
        <v>0.76600000000000001</v>
      </c>
      <c r="J331" s="9">
        <v>1.786</v>
      </c>
      <c r="K331" s="9">
        <v>0.56000000000000005</v>
      </c>
      <c r="L331" s="9">
        <v>0.86699999999999999</v>
      </c>
      <c r="S331" s="9">
        <v>324</v>
      </c>
      <c r="T331" s="9">
        <f t="shared" si="51"/>
        <v>6.5</v>
      </c>
      <c r="V331">
        <v>39</v>
      </c>
      <c r="W331">
        <v>74.8</v>
      </c>
      <c r="X331" s="10">
        <f t="shared" si="50"/>
        <v>9.7590121398730805</v>
      </c>
      <c r="Z331" s="12">
        <f t="shared" si="52"/>
        <v>9.7590000000000003</v>
      </c>
      <c r="AA331" s="9">
        <f t="shared" si="53"/>
        <v>1</v>
      </c>
      <c r="AB331" s="9">
        <f t="shared" si="54"/>
        <v>0</v>
      </c>
      <c r="AC331" s="9">
        <f t="shared" si="55"/>
        <v>323</v>
      </c>
      <c r="AD331" s="9" t="str">
        <f t="shared" si="56"/>
        <v/>
      </c>
      <c r="AE331" s="12" t="str">
        <f t="shared" si="57"/>
        <v/>
      </c>
      <c r="AF331" s="9" t="str">
        <f t="shared" si="58"/>
        <v/>
      </c>
      <c r="AG331" s="9">
        <v>9.16</v>
      </c>
      <c r="AH331" s="9">
        <v>350</v>
      </c>
      <c r="AI331" s="9">
        <f t="shared" si="59"/>
        <v>2.2148461786860389</v>
      </c>
      <c r="AK331" s="12"/>
      <c r="BE331" s="11"/>
    </row>
    <row r="332" spans="6:57" x14ac:dyDescent="0.3">
      <c r="F332" s="9">
        <v>325</v>
      </c>
      <c r="G332" s="12">
        <v>0.51600000000000001</v>
      </c>
      <c r="H332" s="9">
        <v>3.3410000000000002</v>
      </c>
      <c r="I332" s="9">
        <v>0.57999999999999996</v>
      </c>
      <c r="J332" s="9">
        <v>2.8660000000000001</v>
      </c>
      <c r="K332" s="9">
        <v>0.34899999999999998</v>
      </c>
      <c r="L332" s="9">
        <v>0.89100000000000001</v>
      </c>
      <c r="S332" s="9">
        <v>325</v>
      </c>
      <c r="T332" s="9">
        <f t="shared" si="51"/>
        <v>51.6</v>
      </c>
      <c r="V332">
        <v>1109</v>
      </c>
      <c r="W332">
        <v>74.8</v>
      </c>
      <c r="X332" s="10">
        <f t="shared" si="50"/>
        <v>9.7590121398730805</v>
      </c>
      <c r="Z332" s="12">
        <f t="shared" si="52"/>
        <v>9.7590000000000003</v>
      </c>
      <c r="AA332" s="9">
        <f t="shared" si="53"/>
        <v>2</v>
      </c>
      <c r="AB332" s="9">
        <f t="shared" si="54"/>
        <v>2</v>
      </c>
      <c r="AC332" s="9">
        <f t="shared" si="55"/>
        <v>325</v>
      </c>
      <c r="AD332" s="9">
        <f t="shared" si="56"/>
        <v>325</v>
      </c>
      <c r="AE332" s="12">
        <f t="shared" si="57"/>
        <v>9.7590000000000003</v>
      </c>
      <c r="AF332" s="9">
        <f t="shared" si="58"/>
        <v>325</v>
      </c>
      <c r="AG332" s="9">
        <v>9.1389999999999993</v>
      </c>
      <c r="AH332" s="9">
        <v>351</v>
      </c>
      <c r="AI332" s="9">
        <f t="shared" si="59"/>
        <v>2.2125509702900645</v>
      </c>
      <c r="AK332" s="12"/>
      <c r="BE332" s="11"/>
    </row>
    <row r="333" spans="6:57" x14ac:dyDescent="0.3">
      <c r="F333" s="9">
        <v>326</v>
      </c>
      <c r="G333" s="12">
        <v>2.1000000000000001E-2</v>
      </c>
      <c r="H333" s="9">
        <v>0.55100000000000005</v>
      </c>
      <c r="I333" s="9">
        <v>0.88300000000000001</v>
      </c>
      <c r="J333" s="9">
        <v>1.51</v>
      </c>
      <c r="K333" s="9">
        <v>0.66200000000000003</v>
      </c>
      <c r="L333" s="9">
        <v>0.75600000000000001</v>
      </c>
      <c r="S333" s="9">
        <v>326</v>
      </c>
      <c r="T333" s="9">
        <f t="shared" si="51"/>
        <v>2.1</v>
      </c>
      <c r="V333">
        <v>270</v>
      </c>
      <c r="W333">
        <v>74.400000000000006</v>
      </c>
      <c r="X333" s="10">
        <f t="shared" si="50"/>
        <v>9.7328835464263168</v>
      </c>
      <c r="Z333" s="12">
        <f t="shared" si="52"/>
        <v>9.7319999999999993</v>
      </c>
      <c r="AA333" s="9">
        <f t="shared" si="53"/>
        <v>1</v>
      </c>
      <c r="AB333" s="9">
        <f t="shared" si="54"/>
        <v>1</v>
      </c>
      <c r="AC333" s="9">
        <f t="shared" si="55"/>
        <v>326</v>
      </c>
      <c r="AD333" s="9">
        <f t="shared" si="56"/>
        <v>326</v>
      </c>
      <c r="AE333" s="12">
        <f t="shared" si="57"/>
        <v>9.7319999999999993</v>
      </c>
      <c r="AF333" s="9">
        <f t="shared" si="58"/>
        <v>326</v>
      </c>
      <c r="AG333" s="9">
        <v>9.1319999999999997</v>
      </c>
      <c r="AH333" s="9">
        <v>352</v>
      </c>
      <c r="AI333" s="9">
        <f t="shared" si="59"/>
        <v>2.2117847286675492</v>
      </c>
      <c r="AK333" s="12"/>
      <c r="BE333" s="11"/>
    </row>
    <row r="334" spans="6:57" x14ac:dyDescent="0.3">
      <c r="F334" s="9">
        <v>327</v>
      </c>
      <c r="G334" s="12">
        <v>0.04</v>
      </c>
      <c r="H334" s="9">
        <v>0.81399999999999995</v>
      </c>
      <c r="I334" s="9">
        <v>0.76200000000000001</v>
      </c>
      <c r="J334" s="9">
        <v>1.9390000000000001</v>
      </c>
      <c r="K334" s="9">
        <v>0.51600000000000001</v>
      </c>
      <c r="L334" s="9">
        <v>0.82099999999999995</v>
      </c>
      <c r="S334" s="9">
        <v>327</v>
      </c>
      <c r="T334" s="9">
        <f t="shared" si="51"/>
        <v>4</v>
      </c>
      <c r="V334">
        <v>40</v>
      </c>
      <c r="W334">
        <v>73.900000000000006</v>
      </c>
      <c r="X334" s="10">
        <f t="shared" si="50"/>
        <v>9.7001238319893908</v>
      </c>
      <c r="Z334" s="12">
        <f t="shared" si="52"/>
        <v>9.6999999999999993</v>
      </c>
      <c r="AA334" s="9">
        <f t="shared" si="53"/>
        <v>1</v>
      </c>
      <c r="AB334" s="9">
        <f t="shared" si="54"/>
        <v>1</v>
      </c>
      <c r="AC334" s="9">
        <f t="shared" si="55"/>
        <v>327</v>
      </c>
      <c r="AD334" s="9">
        <f t="shared" si="56"/>
        <v>327</v>
      </c>
      <c r="AE334" s="12">
        <f t="shared" si="57"/>
        <v>9.6999999999999993</v>
      </c>
      <c r="AF334" s="9">
        <f t="shared" si="58"/>
        <v>327</v>
      </c>
      <c r="AG334" s="9">
        <v>9.09</v>
      </c>
      <c r="AH334" s="9">
        <v>353</v>
      </c>
      <c r="AI334" s="9">
        <f t="shared" si="59"/>
        <v>2.2071749081893874</v>
      </c>
      <c r="AK334" s="12"/>
      <c r="BE334" s="11"/>
    </row>
    <row r="335" spans="6:57" x14ac:dyDescent="0.3">
      <c r="F335" s="9">
        <v>328</v>
      </c>
      <c r="G335" s="12">
        <v>1.0860000000000001</v>
      </c>
      <c r="H335" s="9">
        <v>4.2629999999999999</v>
      </c>
      <c r="I335" s="9">
        <v>0.751</v>
      </c>
      <c r="J335" s="9">
        <v>1.4630000000000001</v>
      </c>
      <c r="K335" s="9">
        <v>0.68300000000000005</v>
      </c>
      <c r="L335" s="9">
        <v>0.91</v>
      </c>
      <c r="S335" s="9">
        <v>328</v>
      </c>
      <c r="T335" s="9">
        <f t="shared" si="51"/>
        <v>108.60000000000001</v>
      </c>
      <c r="V335">
        <v>768</v>
      </c>
      <c r="W335">
        <v>73.8</v>
      </c>
      <c r="X335" s="10">
        <f t="shared" si="50"/>
        <v>9.6935586036014136</v>
      </c>
      <c r="Z335" s="12">
        <f t="shared" si="52"/>
        <v>9.6929999999999996</v>
      </c>
      <c r="AA335" s="9">
        <f t="shared" si="53"/>
        <v>1</v>
      </c>
      <c r="AB335" s="9">
        <f t="shared" si="54"/>
        <v>1</v>
      </c>
      <c r="AC335" s="9">
        <f t="shared" si="55"/>
        <v>328</v>
      </c>
      <c r="AD335" s="9">
        <f t="shared" si="56"/>
        <v>328</v>
      </c>
      <c r="AE335" s="12">
        <f t="shared" si="57"/>
        <v>9.6929999999999996</v>
      </c>
      <c r="AF335" s="9">
        <f t="shared" si="58"/>
        <v>328</v>
      </c>
      <c r="AG335" s="9">
        <v>9.0690000000000008</v>
      </c>
      <c r="AH335" s="9">
        <v>354</v>
      </c>
      <c r="AI335" s="9">
        <f t="shared" si="59"/>
        <v>2.2048620044654306</v>
      </c>
      <c r="AK335" s="12"/>
      <c r="BE335" s="11"/>
    </row>
    <row r="336" spans="6:57" x14ac:dyDescent="0.3">
      <c r="F336" s="9">
        <v>329</v>
      </c>
      <c r="G336" s="12">
        <v>0.52300000000000002</v>
      </c>
      <c r="H336" s="9">
        <v>3.0990000000000002</v>
      </c>
      <c r="I336" s="9">
        <v>0.68400000000000005</v>
      </c>
      <c r="J336" s="9">
        <v>1.6930000000000001</v>
      </c>
      <c r="K336" s="9">
        <v>0.59099999999999997</v>
      </c>
      <c r="L336" s="9">
        <v>0.90200000000000002</v>
      </c>
      <c r="S336" s="9">
        <v>329</v>
      </c>
      <c r="T336" s="9">
        <f t="shared" si="51"/>
        <v>52.300000000000004</v>
      </c>
      <c r="V336">
        <v>682</v>
      </c>
      <c r="W336">
        <v>72.099999999999994</v>
      </c>
      <c r="X336" s="10">
        <f t="shared" si="50"/>
        <v>9.5812614605491913</v>
      </c>
      <c r="Z336" s="12">
        <f t="shared" si="52"/>
        <v>9.5809999999999995</v>
      </c>
      <c r="AA336" s="9">
        <f t="shared" si="53"/>
        <v>1</v>
      </c>
      <c r="AB336" s="9">
        <f t="shared" si="54"/>
        <v>1</v>
      </c>
      <c r="AC336" s="9">
        <f t="shared" si="55"/>
        <v>329</v>
      </c>
      <c r="AD336" s="9">
        <f t="shared" si="56"/>
        <v>329</v>
      </c>
      <c r="AE336" s="12">
        <f t="shared" si="57"/>
        <v>9.5809999999999995</v>
      </c>
      <c r="AF336" s="9">
        <f t="shared" si="58"/>
        <v>329</v>
      </c>
      <c r="AG336" s="9">
        <v>9.0340000000000007</v>
      </c>
      <c r="AH336" s="9">
        <v>355</v>
      </c>
      <c r="AI336" s="9">
        <f t="shared" si="59"/>
        <v>2.2009952372324126</v>
      </c>
      <c r="AK336" s="12"/>
      <c r="BE336" s="11"/>
    </row>
    <row r="337" spans="6:57" x14ac:dyDescent="0.3">
      <c r="F337" s="9">
        <v>330</v>
      </c>
      <c r="G337" s="12">
        <v>0.13200000000000001</v>
      </c>
      <c r="H337" s="9">
        <v>1.6890000000000001</v>
      </c>
      <c r="I337" s="9">
        <v>0.57999999999999996</v>
      </c>
      <c r="J337" s="9">
        <v>2.8109999999999999</v>
      </c>
      <c r="K337" s="9">
        <v>0.35599999999999998</v>
      </c>
      <c r="L337" s="9">
        <v>0.78700000000000003</v>
      </c>
      <c r="S337" s="9">
        <v>330</v>
      </c>
      <c r="T337" s="9">
        <f t="shared" si="51"/>
        <v>13.200000000000001</v>
      </c>
      <c r="V337">
        <v>472</v>
      </c>
      <c r="W337">
        <v>71.899999999999991</v>
      </c>
      <c r="X337" s="10">
        <f t="shared" si="50"/>
        <v>9.5679633813292888</v>
      </c>
      <c r="Z337" s="12">
        <f t="shared" si="52"/>
        <v>9.5670000000000002</v>
      </c>
      <c r="AA337" s="9">
        <f t="shared" si="53"/>
        <v>1</v>
      </c>
      <c r="AB337" s="9">
        <f t="shared" si="54"/>
        <v>1</v>
      </c>
      <c r="AC337" s="9">
        <f t="shared" si="55"/>
        <v>330</v>
      </c>
      <c r="AD337" s="9">
        <f t="shared" si="56"/>
        <v>330</v>
      </c>
      <c r="AE337" s="12">
        <f t="shared" si="57"/>
        <v>9.5670000000000002</v>
      </c>
      <c r="AF337" s="9">
        <f t="shared" si="58"/>
        <v>330</v>
      </c>
      <c r="AG337" s="9">
        <v>8.9979999999999993</v>
      </c>
      <c r="AH337" s="9">
        <v>356</v>
      </c>
      <c r="AI337" s="9">
        <f t="shared" si="59"/>
        <v>2.1970023304189805</v>
      </c>
      <c r="AK337" s="12"/>
      <c r="BE337" s="11"/>
    </row>
    <row r="338" spans="6:57" x14ac:dyDescent="0.3">
      <c r="F338" s="9">
        <v>331</v>
      </c>
      <c r="G338" s="12">
        <v>0.93700000000000006</v>
      </c>
      <c r="H338" s="9">
        <v>4.8579999999999997</v>
      </c>
      <c r="I338" s="9">
        <v>0.499</v>
      </c>
      <c r="J338" s="9">
        <v>3.5449999999999999</v>
      </c>
      <c r="K338" s="9">
        <v>0.28199999999999997</v>
      </c>
      <c r="L338" s="9">
        <v>0.91700000000000004</v>
      </c>
      <c r="S338" s="9">
        <v>331</v>
      </c>
      <c r="T338" s="9">
        <f t="shared" si="51"/>
        <v>93.7</v>
      </c>
      <c r="V338">
        <v>380</v>
      </c>
      <c r="W338">
        <v>71.5</v>
      </c>
      <c r="X338" s="10">
        <f t="shared" si="50"/>
        <v>9.5413116209756055</v>
      </c>
      <c r="Z338" s="12">
        <f t="shared" si="52"/>
        <v>9.5410000000000004</v>
      </c>
      <c r="AA338" s="9">
        <f t="shared" si="53"/>
        <v>1</v>
      </c>
      <c r="AB338" s="9">
        <f t="shared" si="54"/>
        <v>1</v>
      </c>
      <c r="AC338" s="9">
        <f t="shared" si="55"/>
        <v>331</v>
      </c>
      <c r="AD338" s="9">
        <f t="shared" si="56"/>
        <v>331</v>
      </c>
      <c r="AE338" s="12">
        <f t="shared" si="57"/>
        <v>9.5410000000000004</v>
      </c>
      <c r="AF338" s="9">
        <f t="shared" si="58"/>
        <v>331</v>
      </c>
      <c r="AG338" s="9">
        <v>8.9909999999999997</v>
      </c>
      <c r="AH338" s="9">
        <v>358</v>
      </c>
      <c r="AI338" s="9">
        <f t="shared" si="59"/>
        <v>2.1962240770026358</v>
      </c>
      <c r="AK338" s="12"/>
      <c r="BE338" s="11"/>
    </row>
    <row r="339" spans="6:57" x14ac:dyDescent="0.3">
      <c r="F339" s="9">
        <v>332</v>
      </c>
      <c r="G339" s="12">
        <v>0.19900000000000001</v>
      </c>
      <c r="H339" s="9">
        <v>2.1890000000000001</v>
      </c>
      <c r="I339" s="9">
        <v>0.52300000000000002</v>
      </c>
      <c r="J339" s="9">
        <v>3.97</v>
      </c>
      <c r="K339" s="9">
        <v>0.252</v>
      </c>
      <c r="L339" s="9">
        <v>0.92700000000000005</v>
      </c>
      <c r="S339" s="9">
        <v>332</v>
      </c>
      <c r="T339" s="9">
        <f t="shared" si="51"/>
        <v>19.900000000000002</v>
      </c>
      <c r="V339">
        <v>506</v>
      </c>
      <c r="W339">
        <v>71.3</v>
      </c>
      <c r="X339" s="10">
        <f t="shared" si="50"/>
        <v>9.5279577843112371</v>
      </c>
      <c r="Z339" s="12">
        <f t="shared" si="52"/>
        <v>9.5269999999999992</v>
      </c>
      <c r="AA339" s="9">
        <f t="shared" si="53"/>
        <v>1</v>
      </c>
      <c r="AB339" s="9">
        <f t="shared" si="54"/>
        <v>1</v>
      </c>
      <c r="AC339" s="9">
        <f t="shared" si="55"/>
        <v>332</v>
      </c>
      <c r="AD339" s="9">
        <f t="shared" si="56"/>
        <v>332</v>
      </c>
      <c r="AE339" s="12">
        <f t="shared" si="57"/>
        <v>9.5269999999999992</v>
      </c>
      <c r="AF339" s="9">
        <f t="shared" si="58"/>
        <v>332</v>
      </c>
      <c r="AG339" s="9">
        <v>8.8559999999999999</v>
      </c>
      <c r="AH339" s="9">
        <v>359</v>
      </c>
      <c r="AI339" s="9">
        <f t="shared" si="59"/>
        <v>2.1810951954063356</v>
      </c>
      <c r="AK339" s="12"/>
      <c r="BE339" s="11"/>
    </row>
    <row r="340" spans="6:57" x14ac:dyDescent="0.3">
      <c r="F340" s="9">
        <v>333</v>
      </c>
      <c r="G340" s="12">
        <v>1.712</v>
      </c>
      <c r="H340" s="9">
        <v>6.5720000000000001</v>
      </c>
      <c r="I340" s="9">
        <v>0.498</v>
      </c>
      <c r="J340" s="9">
        <v>3.3260000000000001</v>
      </c>
      <c r="K340" s="9">
        <v>0.30099999999999999</v>
      </c>
      <c r="L340" s="9">
        <v>0.93899999999999995</v>
      </c>
      <c r="S340" s="9">
        <v>333</v>
      </c>
      <c r="T340" s="9">
        <f t="shared" si="51"/>
        <v>171.2</v>
      </c>
      <c r="V340">
        <v>954</v>
      </c>
      <c r="W340">
        <v>71.099999999999994</v>
      </c>
      <c r="X340" s="10">
        <f t="shared" si="50"/>
        <v>9.5145852053923008</v>
      </c>
      <c r="Z340" s="12">
        <f t="shared" si="52"/>
        <v>9.5139999999999993</v>
      </c>
      <c r="AA340" s="9">
        <f t="shared" si="53"/>
        <v>1</v>
      </c>
      <c r="AB340" s="9">
        <f t="shared" si="54"/>
        <v>1</v>
      </c>
      <c r="AC340" s="9">
        <f t="shared" si="55"/>
        <v>333</v>
      </c>
      <c r="AD340" s="9">
        <f t="shared" si="56"/>
        <v>333</v>
      </c>
      <c r="AE340" s="12">
        <f t="shared" si="57"/>
        <v>9.5139999999999993</v>
      </c>
      <c r="AF340" s="9">
        <f t="shared" si="58"/>
        <v>333</v>
      </c>
      <c r="AG340" s="9">
        <v>8.8119999999999994</v>
      </c>
      <c r="AH340" s="9">
        <v>360</v>
      </c>
      <c r="AI340" s="9">
        <f t="shared" si="59"/>
        <v>2.1761144289400964</v>
      </c>
      <c r="AK340" s="12"/>
      <c r="BE340" s="11"/>
    </row>
    <row r="341" spans="6:57" x14ac:dyDescent="0.3">
      <c r="F341" s="9">
        <v>334</v>
      </c>
      <c r="G341" s="12">
        <v>1.379</v>
      </c>
      <c r="H341" s="9">
        <v>5.3120000000000003</v>
      </c>
      <c r="I341" s="9">
        <v>0.61399999999999999</v>
      </c>
      <c r="J341" s="9">
        <v>2.3809999999999998</v>
      </c>
      <c r="K341" s="9">
        <v>0.42</v>
      </c>
      <c r="L341" s="9">
        <v>0.94699999999999995</v>
      </c>
      <c r="S341" s="9">
        <v>334</v>
      </c>
      <c r="T341" s="9">
        <f t="shared" si="51"/>
        <v>137.9</v>
      </c>
      <c r="V341">
        <v>48</v>
      </c>
      <c r="W341">
        <v>70.599999999999994</v>
      </c>
      <c r="X341" s="10">
        <f t="shared" si="50"/>
        <v>9.4810712400183181</v>
      </c>
      <c r="Z341" s="12">
        <f t="shared" si="52"/>
        <v>9.4809999999999999</v>
      </c>
      <c r="AA341" s="9">
        <f t="shared" si="53"/>
        <v>1</v>
      </c>
      <c r="AB341" s="9">
        <f t="shared" si="54"/>
        <v>1</v>
      </c>
      <c r="AC341" s="9">
        <f t="shared" si="55"/>
        <v>334</v>
      </c>
      <c r="AD341" s="9">
        <f t="shared" si="56"/>
        <v>334</v>
      </c>
      <c r="AE341" s="12">
        <f t="shared" si="57"/>
        <v>9.4809999999999999</v>
      </c>
      <c r="AF341" s="9">
        <f t="shared" si="58"/>
        <v>334</v>
      </c>
      <c r="AG341" s="9">
        <v>8.7910000000000004</v>
      </c>
      <c r="AH341" s="9">
        <v>361</v>
      </c>
      <c r="AI341" s="9">
        <f t="shared" si="59"/>
        <v>2.1737284708690416</v>
      </c>
      <c r="AK341" s="12"/>
      <c r="BE341" s="11"/>
    </row>
    <row r="342" spans="6:57" x14ac:dyDescent="0.3">
      <c r="F342" s="9">
        <v>335</v>
      </c>
      <c r="G342" s="12">
        <v>1.6E-2</v>
      </c>
      <c r="H342" s="9">
        <v>0.54200000000000004</v>
      </c>
      <c r="I342" s="9">
        <v>0.69699999999999995</v>
      </c>
      <c r="J342" s="9">
        <v>2.496</v>
      </c>
      <c r="K342" s="9">
        <v>0.40100000000000002</v>
      </c>
      <c r="L342" s="9">
        <v>0.76500000000000001</v>
      </c>
      <c r="S342" s="9">
        <v>335</v>
      </c>
      <c r="T342" s="9">
        <f t="shared" si="51"/>
        <v>1.6</v>
      </c>
      <c r="V342">
        <v>290</v>
      </c>
      <c r="W342">
        <v>70.3</v>
      </c>
      <c r="X342" s="10">
        <f t="shared" si="50"/>
        <v>9.4609058760185292</v>
      </c>
      <c r="Z342" s="12">
        <f t="shared" si="52"/>
        <v>9.4600000000000009</v>
      </c>
      <c r="AA342" s="9">
        <f t="shared" si="53"/>
        <v>1</v>
      </c>
      <c r="AB342" s="9">
        <f t="shared" si="54"/>
        <v>1</v>
      </c>
      <c r="AC342" s="9">
        <f t="shared" si="55"/>
        <v>335</v>
      </c>
      <c r="AD342" s="9">
        <f t="shared" si="56"/>
        <v>335</v>
      </c>
      <c r="AE342" s="12">
        <f t="shared" si="57"/>
        <v>9.4600000000000009</v>
      </c>
      <c r="AF342" s="9">
        <f t="shared" si="58"/>
        <v>335</v>
      </c>
      <c r="AG342" s="9">
        <v>8.7759999999999998</v>
      </c>
      <c r="AH342" s="9">
        <v>363</v>
      </c>
      <c r="AI342" s="9">
        <f t="shared" si="59"/>
        <v>2.1720207229729289</v>
      </c>
      <c r="AK342" s="12"/>
      <c r="BE342" s="11"/>
    </row>
    <row r="343" spans="6:57" x14ac:dyDescent="0.3">
      <c r="F343" s="9">
        <v>336</v>
      </c>
      <c r="G343" s="12">
        <v>0.30199999999999999</v>
      </c>
      <c r="H343" s="9">
        <v>2.2400000000000002</v>
      </c>
      <c r="I343" s="9">
        <v>0.75700000000000001</v>
      </c>
      <c r="J343" s="9">
        <v>1.879</v>
      </c>
      <c r="K343" s="9">
        <v>0.53200000000000003</v>
      </c>
      <c r="L343" s="9">
        <v>0.90800000000000003</v>
      </c>
      <c r="S343" s="9">
        <v>336</v>
      </c>
      <c r="T343" s="9">
        <f t="shared" si="51"/>
        <v>30.2</v>
      </c>
      <c r="V343">
        <v>655</v>
      </c>
      <c r="W343">
        <v>69.5</v>
      </c>
      <c r="X343" s="10">
        <f t="shared" si="50"/>
        <v>9.40692023773423</v>
      </c>
      <c r="Z343" s="12">
        <f t="shared" si="52"/>
        <v>9.4060000000000006</v>
      </c>
      <c r="AA343" s="9">
        <f t="shared" si="53"/>
        <v>1</v>
      </c>
      <c r="AB343" s="9">
        <f t="shared" si="54"/>
        <v>1</v>
      </c>
      <c r="AC343" s="9">
        <f t="shared" si="55"/>
        <v>336</v>
      </c>
      <c r="AD343" s="9">
        <f t="shared" si="56"/>
        <v>336</v>
      </c>
      <c r="AE343" s="12">
        <f t="shared" si="57"/>
        <v>9.4060000000000006</v>
      </c>
      <c r="AF343" s="9">
        <f t="shared" si="58"/>
        <v>336</v>
      </c>
      <c r="AG343" s="9">
        <v>8.7620000000000005</v>
      </c>
      <c r="AH343" s="9">
        <v>364</v>
      </c>
      <c r="AI343" s="9">
        <f t="shared" si="59"/>
        <v>2.1704241893917069</v>
      </c>
      <c r="AK343" s="12"/>
      <c r="BE343" s="11"/>
    </row>
    <row r="344" spans="6:57" x14ac:dyDescent="0.3">
      <c r="F344" s="9">
        <v>337</v>
      </c>
      <c r="G344" s="12">
        <v>6.9000000000000006E-2</v>
      </c>
      <c r="H344" s="9">
        <v>1.0049999999999999</v>
      </c>
      <c r="I344" s="9">
        <v>0.85799999999999998</v>
      </c>
      <c r="J344" s="9">
        <v>1.6639999999999999</v>
      </c>
      <c r="K344" s="9">
        <v>0.60099999999999998</v>
      </c>
      <c r="L344" s="9">
        <v>0.88700000000000001</v>
      </c>
      <c r="S344" s="9">
        <v>337</v>
      </c>
      <c r="T344" s="9">
        <f t="shared" si="51"/>
        <v>6.9</v>
      </c>
      <c r="V344">
        <v>318</v>
      </c>
      <c r="W344">
        <v>69.099999999999994</v>
      </c>
      <c r="X344" s="10">
        <f t="shared" si="50"/>
        <v>9.37981090114293</v>
      </c>
      <c r="Z344" s="12">
        <f t="shared" si="52"/>
        <v>9.3789999999999996</v>
      </c>
      <c r="AA344" s="9">
        <f t="shared" si="53"/>
        <v>1</v>
      </c>
      <c r="AB344" s="9">
        <f t="shared" si="54"/>
        <v>1</v>
      </c>
      <c r="AC344" s="9">
        <f t="shared" si="55"/>
        <v>337</v>
      </c>
      <c r="AD344" s="9">
        <f t="shared" si="56"/>
        <v>337</v>
      </c>
      <c r="AE344" s="12">
        <f t="shared" si="57"/>
        <v>9.3789999999999996</v>
      </c>
      <c r="AF344" s="9">
        <f t="shared" si="58"/>
        <v>337</v>
      </c>
      <c r="AG344" s="9">
        <v>8.7249999999999996</v>
      </c>
      <c r="AH344" s="9">
        <v>366</v>
      </c>
      <c r="AI344" s="9">
        <f t="shared" si="59"/>
        <v>2.1661924680884908</v>
      </c>
      <c r="AK344" s="12"/>
      <c r="BE344" s="11"/>
    </row>
    <row r="345" spans="6:57" x14ac:dyDescent="0.3">
      <c r="F345" s="9">
        <v>338</v>
      </c>
      <c r="G345" s="12">
        <v>0.16200000000000001</v>
      </c>
      <c r="H345" s="9">
        <v>1.76</v>
      </c>
      <c r="I345" s="9">
        <v>0.65600000000000003</v>
      </c>
      <c r="J345" s="9">
        <v>1.3560000000000001</v>
      </c>
      <c r="K345" s="9">
        <v>0.73799999999999999</v>
      </c>
      <c r="L345" s="9">
        <v>0.81100000000000005</v>
      </c>
      <c r="S345" s="9">
        <v>338</v>
      </c>
      <c r="T345" s="9">
        <f t="shared" si="51"/>
        <v>16.2</v>
      </c>
      <c r="V345">
        <v>802</v>
      </c>
      <c r="W345">
        <v>68.899999999999991</v>
      </c>
      <c r="X345" s="10">
        <f t="shared" si="50"/>
        <v>9.3662268087129252</v>
      </c>
      <c r="Z345" s="12">
        <f t="shared" si="52"/>
        <v>9.3659999999999997</v>
      </c>
      <c r="AA345" s="9">
        <f t="shared" si="53"/>
        <v>1</v>
      </c>
      <c r="AB345" s="9">
        <f t="shared" si="54"/>
        <v>1</v>
      </c>
      <c r="AC345" s="9">
        <f t="shared" si="55"/>
        <v>338</v>
      </c>
      <c r="AD345" s="9">
        <f t="shared" si="56"/>
        <v>338</v>
      </c>
      <c r="AE345" s="12">
        <f t="shared" si="57"/>
        <v>9.3659999999999997</v>
      </c>
      <c r="AF345" s="9">
        <f t="shared" si="58"/>
        <v>338</v>
      </c>
      <c r="AG345" s="9">
        <v>8.718</v>
      </c>
      <c r="AH345" s="9">
        <v>367</v>
      </c>
      <c r="AI345" s="9">
        <f t="shared" si="59"/>
        <v>2.1653898538162006</v>
      </c>
      <c r="AK345" s="12"/>
      <c r="BE345" s="11"/>
    </row>
    <row r="346" spans="6:57" x14ac:dyDescent="0.3">
      <c r="F346" s="9">
        <v>339</v>
      </c>
      <c r="G346" s="12">
        <v>1.9E-2</v>
      </c>
      <c r="H346" s="9">
        <v>0.59199999999999997</v>
      </c>
      <c r="I346" s="9">
        <v>0.67400000000000004</v>
      </c>
      <c r="J346" s="9">
        <v>2.589</v>
      </c>
      <c r="K346" s="9">
        <v>0.38600000000000001</v>
      </c>
      <c r="L346" s="9">
        <v>0.78900000000000003</v>
      </c>
      <c r="S346" s="9">
        <v>339</v>
      </c>
      <c r="T346" s="9">
        <f t="shared" si="51"/>
        <v>1.9</v>
      </c>
      <c r="V346">
        <v>658</v>
      </c>
      <c r="W346">
        <v>68.7</v>
      </c>
      <c r="X346" s="10">
        <f t="shared" si="50"/>
        <v>9.352622986269985</v>
      </c>
      <c r="Z346" s="12">
        <f t="shared" si="52"/>
        <v>9.3520000000000003</v>
      </c>
      <c r="AA346" s="9">
        <f t="shared" si="53"/>
        <v>1</v>
      </c>
      <c r="AB346" s="9">
        <f t="shared" si="54"/>
        <v>1</v>
      </c>
      <c r="AC346" s="9">
        <f t="shared" si="55"/>
        <v>339</v>
      </c>
      <c r="AD346" s="9">
        <f t="shared" si="56"/>
        <v>339</v>
      </c>
      <c r="AE346" s="12">
        <f t="shared" si="57"/>
        <v>9.3520000000000003</v>
      </c>
      <c r="AF346" s="9">
        <f t="shared" si="58"/>
        <v>339</v>
      </c>
      <c r="AG346" s="9">
        <v>8.7110000000000003</v>
      </c>
      <c r="AH346" s="9">
        <v>368</v>
      </c>
      <c r="AI346" s="9">
        <f t="shared" si="59"/>
        <v>2.1645865948367549</v>
      </c>
      <c r="AK346" s="12"/>
      <c r="BE346" s="11"/>
    </row>
    <row r="347" spans="6:57" x14ac:dyDescent="0.3">
      <c r="F347" s="9">
        <v>340</v>
      </c>
      <c r="G347" s="12">
        <v>31.108000000000001</v>
      </c>
      <c r="H347" s="9">
        <v>26.901</v>
      </c>
      <c r="I347" s="9">
        <v>0.54</v>
      </c>
      <c r="J347" s="9">
        <v>1.631</v>
      </c>
      <c r="K347" s="9">
        <v>0.61299999999999999</v>
      </c>
      <c r="L347" s="9">
        <v>0.81</v>
      </c>
      <c r="S347" s="9">
        <v>340</v>
      </c>
      <c r="T347" s="9">
        <f t="shared" si="51"/>
        <v>3110.8</v>
      </c>
      <c r="V347">
        <v>1088</v>
      </c>
      <c r="W347">
        <v>68.5</v>
      </c>
      <c r="X347" s="10">
        <f t="shared" si="50"/>
        <v>9.338999347593866</v>
      </c>
      <c r="Z347" s="12">
        <f t="shared" si="52"/>
        <v>9.3379999999999992</v>
      </c>
      <c r="AA347" s="9">
        <f t="shared" si="53"/>
        <v>1</v>
      </c>
      <c r="AB347" s="9">
        <f t="shared" si="54"/>
        <v>1</v>
      </c>
      <c r="AC347" s="9">
        <f t="shared" si="55"/>
        <v>340</v>
      </c>
      <c r="AD347" s="9">
        <f t="shared" si="56"/>
        <v>340</v>
      </c>
      <c r="AE347" s="12">
        <f t="shared" si="57"/>
        <v>9.3379999999999992</v>
      </c>
      <c r="AF347" s="9">
        <f t="shared" si="58"/>
        <v>340</v>
      </c>
      <c r="AG347" s="9">
        <v>8.7029999999999994</v>
      </c>
      <c r="AH347" s="9">
        <v>370</v>
      </c>
      <c r="AI347" s="9">
        <f t="shared" si="59"/>
        <v>2.1636677938073765</v>
      </c>
      <c r="AK347" s="12"/>
      <c r="BE347" s="11"/>
    </row>
    <row r="348" spans="6:57" x14ac:dyDescent="0.3">
      <c r="F348" s="9">
        <v>341</v>
      </c>
      <c r="G348" s="12">
        <v>0.23499999999999999</v>
      </c>
      <c r="H348" s="9">
        <v>2.927</v>
      </c>
      <c r="I348" s="9">
        <v>0.34399999999999997</v>
      </c>
      <c r="J348" s="9">
        <v>6.2489999999999997</v>
      </c>
      <c r="K348" s="9">
        <v>0.16</v>
      </c>
      <c r="L348" s="9">
        <v>0.88600000000000001</v>
      </c>
      <c r="S348" s="9">
        <v>341</v>
      </c>
      <c r="T348" s="9">
        <f t="shared" si="51"/>
        <v>23.5</v>
      </c>
      <c r="V348">
        <v>608</v>
      </c>
      <c r="W348">
        <v>68.400000000000006</v>
      </c>
      <c r="X348" s="10">
        <f t="shared" si="50"/>
        <v>9.3321800700525035</v>
      </c>
      <c r="Z348" s="12">
        <f t="shared" si="52"/>
        <v>9.3320000000000007</v>
      </c>
      <c r="AA348" s="9">
        <f t="shared" si="53"/>
        <v>1</v>
      </c>
      <c r="AB348" s="9">
        <f t="shared" si="54"/>
        <v>1</v>
      </c>
      <c r="AC348" s="9">
        <f t="shared" si="55"/>
        <v>341</v>
      </c>
      <c r="AD348" s="9">
        <f t="shared" si="56"/>
        <v>341</v>
      </c>
      <c r="AE348" s="12">
        <f t="shared" si="57"/>
        <v>9.3320000000000007</v>
      </c>
      <c r="AF348" s="9">
        <f t="shared" si="58"/>
        <v>341</v>
      </c>
      <c r="AG348" s="9">
        <v>8.6449999999999996</v>
      </c>
      <c r="AH348" s="9">
        <v>371</v>
      </c>
      <c r="AI348" s="9">
        <f t="shared" si="59"/>
        <v>2.1569811191352537</v>
      </c>
      <c r="AK348" s="12"/>
      <c r="BE348" s="11"/>
    </row>
    <row r="349" spans="6:57" x14ac:dyDescent="0.3">
      <c r="F349" s="9">
        <v>342</v>
      </c>
      <c r="G349" s="12">
        <v>4.7530000000000001</v>
      </c>
      <c r="H349" s="9">
        <v>9</v>
      </c>
      <c r="I349" s="9">
        <v>0.73699999999999999</v>
      </c>
      <c r="J349" s="9">
        <v>1.5680000000000001</v>
      </c>
      <c r="K349" s="9">
        <v>0.63800000000000001</v>
      </c>
      <c r="L349" s="9">
        <v>0.96399999999999997</v>
      </c>
      <c r="S349" s="9">
        <v>342</v>
      </c>
      <c r="T349" s="9">
        <f t="shared" si="51"/>
        <v>475.3</v>
      </c>
      <c r="V349">
        <v>280</v>
      </c>
      <c r="W349">
        <v>68.100000000000009</v>
      </c>
      <c r="X349" s="10">
        <f t="shared" si="50"/>
        <v>9.3116922735056384</v>
      </c>
      <c r="Z349" s="12">
        <f t="shared" si="52"/>
        <v>9.3109999999999999</v>
      </c>
      <c r="AA349" s="9">
        <f t="shared" si="53"/>
        <v>1</v>
      </c>
      <c r="AB349" s="9">
        <f t="shared" si="54"/>
        <v>1</v>
      </c>
      <c r="AC349" s="9">
        <f t="shared" si="55"/>
        <v>342</v>
      </c>
      <c r="AD349" s="9">
        <f t="shared" si="56"/>
        <v>342</v>
      </c>
      <c r="AE349" s="12">
        <f t="shared" si="57"/>
        <v>9.3109999999999999</v>
      </c>
      <c r="AF349" s="9">
        <f t="shared" si="58"/>
        <v>342</v>
      </c>
      <c r="AG349" s="9">
        <v>8.6370000000000005</v>
      </c>
      <c r="AH349" s="9">
        <v>372</v>
      </c>
      <c r="AI349" s="9">
        <f t="shared" si="59"/>
        <v>2.1560553002981484</v>
      </c>
      <c r="AK349" s="12"/>
      <c r="BE349" s="11"/>
    </row>
    <row r="350" spans="6:57" x14ac:dyDescent="0.3">
      <c r="F350" s="9">
        <v>343</v>
      </c>
      <c r="G350" s="12">
        <v>2.4E-2</v>
      </c>
      <c r="H350" s="9">
        <v>0.66300000000000003</v>
      </c>
      <c r="I350" s="9">
        <v>0.68100000000000005</v>
      </c>
      <c r="J350" s="9">
        <v>1.9790000000000001</v>
      </c>
      <c r="K350" s="9">
        <v>0.505</v>
      </c>
      <c r="L350" s="9">
        <v>0.79200000000000004</v>
      </c>
      <c r="S350" s="9">
        <v>343</v>
      </c>
      <c r="T350" s="9">
        <f t="shared" si="51"/>
        <v>2.4</v>
      </c>
      <c r="V350">
        <v>369</v>
      </c>
      <c r="W350">
        <v>67.900000000000006</v>
      </c>
      <c r="X350" s="10">
        <f t="shared" si="50"/>
        <v>9.2980086624780878</v>
      </c>
      <c r="Z350" s="12">
        <f t="shared" si="52"/>
        <v>9.298</v>
      </c>
      <c r="AA350" s="9">
        <f t="shared" si="53"/>
        <v>1</v>
      </c>
      <c r="AB350" s="9">
        <f t="shared" si="54"/>
        <v>1</v>
      </c>
      <c r="AC350" s="9">
        <f t="shared" si="55"/>
        <v>343</v>
      </c>
      <c r="AD350" s="9">
        <f t="shared" si="56"/>
        <v>343</v>
      </c>
      <c r="AE350" s="12">
        <f t="shared" si="57"/>
        <v>9.298</v>
      </c>
      <c r="AF350" s="9">
        <f t="shared" si="58"/>
        <v>343</v>
      </c>
      <c r="AG350" s="9">
        <v>8.6150000000000002</v>
      </c>
      <c r="AH350" s="9">
        <v>373</v>
      </c>
      <c r="AI350" s="9">
        <f t="shared" si="59"/>
        <v>2.1535048699798929</v>
      </c>
      <c r="AK350" s="12"/>
      <c r="BE350" s="11"/>
    </row>
    <row r="351" spans="6:57" x14ac:dyDescent="0.3">
      <c r="F351" s="9">
        <v>344</v>
      </c>
      <c r="G351" s="12">
        <v>2.5999999999999999E-2</v>
      </c>
      <c r="H351" s="9">
        <v>0.622</v>
      </c>
      <c r="I351" s="9">
        <v>0.85599999999999998</v>
      </c>
      <c r="J351" s="9">
        <v>1.748</v>
      </c>
      <c r="K351" s="9">
        <v>0.57199999999999995</v>
      </c>
      <c r="L351" s="9">
        <v>0.80800000000000005</v>
      </c>
      <c r="S351" s="9">
        <v>344</v>
      </c>
      <c r="T351" s="9">
        <f t="shared" si="51"/>
        <v>2.6</v>
      </c>
      <c r="V351">
        <v>105</v>
      </c>
      <c r="W351">
        <v>67.400000000000006</v>
      </c>
      <c r="X351" s="10">
        <f t="shared" si="50"/>
        <v>9.2637112063767386</v>
      </c>
      <c r="Z351" s="12">
        <f t="shared" si="52"/>
        <v>9.2629999999999999</v>
      </c>
      <c r="AA351" s="9">
        <f t="shared" si="53"/>
        <v>1</v>
      </c>
      <c r="AB351" s="9">
        <f t="shared" si="54"/>
        <v>0</v>
      </c>
      <c r="AC351" s="9">
        <f t="shared" si="55"/>
        <v>343</v>
      </c>
      <c r="AD351" s="9" t="str">
        <f t="shared" si="56"/>
        <v/>
      </c>
      <c r="AE351" s="12" t="str">
        <f t="shared" si="57"/>
        <v/>
      </c>
      <c r="AF351" s="9" t="str">
        <f t="shared" si="58"/>
        <v/>
      </c>
      <c r="AG351" s="9">
        <v>8.6</v>
      </c>
      <c r="AH351" s="9">
        <v>374</v>
      </c>
      <c r="AI351" s="9">
        <f t="shared" si="59"/>
        <v>2.1517622032594619</v>
      </c>
      <c r="AK351" s="12"/>
      <c r="BE351" s="11"/>
    </row>
    <row r="352" spans="6:57" x14ac:dyDescent="0.3">
      <c r="F352" s="9">
        <v>345</v>
      </c>
      <c r="G352" s="12">
        <v>0.128</v>
      </c>
      <c r="H352" s="9">
        <v>1.427</v>
      </c>
      <c r="I352" s="9">
        <v>0.79</v>
      </c>
      <c r="J352" s="9">
        <v>1.528</v>
      </c>
      <c r="K352" s="9">
        <v>0.65400000000000003</v>
      </c>
      <c r="L352" s="9">
        <v>0.879</v>
      </c>
      <c r="S352" s="9">
        <v>345</v>
      </c>
      <c r="T352" s="9">
        <f t="shared" si="51"/>
        <v>12.8</v>
      </c>
      <c r="V352">
        <v>598</v>
      </c>
      <c r="W352">
        <v>67.400000000000006</v>
      </c>
      <c r="X352" s="10">
        <f t="shared" si="50"/>
        <v>9.2637112063767386</v>
      </c>
      <c r="Z352" s="12">
        <f t="shared" si="52"/>
        <v>9.2629999999999999</v>
      </c>
      <c r="AA352" s="9">
        <f t="shared" si="53"/>
        <v>2</v>
      </c>
      <c r="AB352" s="9">
        <f t="shared" si="54"/>
        <v>0</v>
      </c>
      <c r="AC352" s="9">
        <f t="shared" si="55"/>
        <v>343</v>
      </c>
      <c r="AD352" s="9" t="str">
        <f t="shared" si="56"/>
        <v/>
      </c>
      <c r="AE352" s="12" t="str">
        <f t="shared" si="57"/>
        <v/>
      </c>
      <c r="AF352" s="9" t="str">
        <f t="shared" si="58"/>
        <v/>
      </c>
      <c r="AG352" s="9">
        <v>8.593</v>
      </c>
      <c r="AH352" s="9">
        <v>375</v>
      </c>
      <c r="AI352" s="9">
        <f t="shared" si="59"/>
        <v>2.1509479183310858</v>
      </c>
      <c r="AK352" s="12"/>
      <c r="BE352" s="11"/>
    </row>
    <row r="353" spans="6:57" x14ac:dyDescent="0.3">
      <c r="F353" s="9">
        <v>346</v>
      </c>
      <c r="G353" s="12">
        <v>9.0690000000000008</v>
      </c>
      <c r="H353" s="9">
        <v>12.074</v>
      </c>
      <c r="I353" s="9">
        <v>0.78200000000000003</v>
      </c>
      <c r="J353" s="9">
        <v>1.321</v>
      </c>
      <c r="K353" s="9">
        <v>0.75700000000000001</v>
      </c>
      <c r="L353" s="9">
        <v>0.94799999999999995</v>
      </c>
      <c r="S353" s="9">
        <v>346</v>
      </c>
      <c r="T353" s="9">
        <f t="shared" si="51"/>
        <v>906.90000000000009</v>
      </c>
      <c r="V353">
        <v>854</v>
      </c>
      <c r="W353">
        <v>67.400000000000006</v>
      </c>
      <c r="X353" s="10">
        <f t="shared" si="50"/>
        <v>9.2637112063767386</v>
      </c>
      <c r="Z353" s="12">
        <f t="shared" si="52"/>
        <v>9.2629999999999999</v>
      </c>
      <c r="AA353" s="9">
        <f t="shared" si="53"/>
        <v>3</v>
      </c>
      <c r="AB353" s="9">
        <f t="shared" si="54"/>
        <v>3</v>
      </c>
      <c r="AC353" s="9">
        <f t="shared" si="55"/>
        <v>346</v>
      </c>
      <c r="AD353" s="9">
        <f t="shared" si="56"/>
        <v>346</v>
      </c>
      <c r="AE353" s="12">
        <f t="shared" si="57"/>
        <v>9.2629999999999999</v>
      </c>
      <c r="AF353" s="9">
        <f t="shared" si="58"/>
        <v>346</v>
      </c>
      <c r="AG353" s="9">
        <v>8.5779999999999994</v>
      </c>
      <c r="AH353" s="9">
        <v>376</v>
      </c>
      <c r="AI353" s="9">
        <f t="shared" si="59"/>
        <v>2.1492007860946885</v>
      </c>
      <c r="AK353" s="12"/>
      <c r="BE353" s="11"/>
    </row>
    <row r="354" spans="6:57" x14ac:dyDescent="0.3">
      <c r="F354" s="9">
        <v>347</v>
      </c>
      <c r="G354" s="12">
        <v>4.5999999999999999E-2</v>
      </c>
      <c r="H354" s="9">
        <v>0.92200000000000004</v>
      </c>
      <c r="I354" s="9">
        <v>0.68600000000000005</v>
      </c>
      <c r="J354" s="9">
        <v>2.8439999999999999</v>
      </c>
      <c r="K354" s="9">
        <v>0.35199999999999998</v>
      </c>
      <c r="L354" s="9">
        <v>0.79600000000000004</v>
      </c>
      <c r="S354" s="9">
        <v>347</v>
      </c>
      <c r="T354" s="9">
        <f t="shared" si="51"/>
        <v>4.5999999999999996</v>
      </c>
      <c r="V354">
        <v>557</v>
      </c>
      <c r="W354">
        <v>67.2</v>
      </c>
      <c r="X354" s="10">
        <f t="shared" si="50"/>
        <v>9.249956616449774</v>
      </c>
      <c r="Z354" s="12">
        <f t="shared" si="52"/>
        <v>9.2490000000000006</v>
      </c>
      <c r="AA354" s="9">
        <f t="shared" si="53"/>
        <v>1</v>
      </c>
      <c r="AB354" s="9">
        <f t="shared" si="54"/>
        <v>0</v>
      </c>
      <c r="AC354" s="9">
        <f t="shared" si="55"/>
        <v>346</v>
      </c>
      <c r="AD354" s="9" t="str">
        <f t="shared" si="56"/>
        <v/>
      </c>
      <c r="AE354" s="12" t="str">
        <f t="shared" si="57"/>
        <v/>
      </c>
      <c r="AF354" s="9" t="str">
        <f t="shared" si="58"/>
        <v/>
      </c>
      <c r="AG354" s="9">
        <v>8.5190000000000001</v>
      </c>
      <c r="AH354" s="9">
        <v>377</v>
      </c>
      <c r="AI354" s="9">
        <f t="shared" si="59"/>
        <v>2.1422989630607034</v>
      </c>
      <c r="AK354" s="12"/>
      <c r="BE354" s="11"/>
    </row>
    <row r="355" spans="6:57" x14ac:dyDescent="0.3">
      <c r="F355" s="9">
        <v>348</v>
      </c>
      <c r="G355" s="12">
        <v>39.985999999999997</v>
      </c>
      <c r="H355" s="9">
        <v>27.859000000000002</v>
      </c>
      <c r="I355" s="9">
        <v>0.64700000000000002</v>
      </c>
      <c r="J355" s="9">
        <v>1.587</v>
      </c>
      <c r="K355" s="9">
        <v>0.63</v>
      </c>
      <c r="L355" s="9">
        <v>0.92900000000000005</v>
      </c>
      <c r="S355" s="9">
        <v>348</v>
      </c>
      <c r="T355" s="9">
        <f t="shared" si="51"/>
        <v>3998.6</v>
      </c>
      <c r="V355">
        <v>1129</v>
      </c>
      <c r="W355">
        <v>67.2</v>
      </c>
      <c r="X355" s="10">
        <f t="shared" si="50"/>
        <v>9.249956616449774</v>
      </c>
      <c r="Z355" s="12">
        <f t="shared" si="52"/>
        <v>9.2490000000000006</v>
      </c>
      <c r="AA355" s="9">
        <f t="shared" si="53"/>
        <v>2</v>
      </c>
      <c r="AB355" s="9">
        <f t="shared" si="54"/>
        <v>2</v>
      </c>
      <c r="AC355" s="9">
        <f t="shared" si="55"/>
        <v>348</v>
      </c>
      <c r="AD355" s="9">
        <f t="shared" si="56"/>
        <v>348</v>
      </c>
      <c r="AE355" s="12">
        <f t="shared" si="57"/>
        <v>9.2490000000000006</v>
      </c>
      <c r="AF355" s="9">
        <f t="shared" si="58"/>
        <v>348</v>
      </c>
      <c r="AG355" s="9">
        <v>8.4890000000000008</v>
      </c>
      <c r="AH355" s="9">
        <v>378</v>
      </c>
      <c r="AI355" s="9">
        <f t="shared" si="59"/>
        <v>2.138771207755831</v>
      </c>
      <c r="AK355" s="12"/>
      <c r="BE355" s="11"/>
    </row>
    <row r="356" spans="6:57" x14ac:dyDescent="0.3">
      <c r="F356" s="9">
        <v>349</v>
      </c>
      <c r="G356" s="12">
        <v>2.73</v>
      </c>
      <c r="H356" s="9">
        <v>6.9020000000000001</v>
      </c>
      <c r="I356" s="9">
        <v>0.72</v>
      </c>
      <c r="J356" s="9">
        <v>1.7470000000000001</v>
      </c>
      <c r="K356" s="9">
        <v>0.57199999999999995</v>
      </c>
      <c r="L356" s="9">
        <v>0.92300000000000004</v>
      </c>
      <c r="S356" s="9">
        <v>349</v>
      </c>
      <c r="T356" s="9">
        <f t="shared" si="51"/>
        <v>273</v>
      </c>
      <c r="V356">
        <v>1067</v>
      </c>
      <c r="W356">
        <v>66.900000000000006</v>
      </c>
      <c r="X356" s="10">
        <f t="shared" si="50"/>
        <v>9.2292862965010674</v>
      </c>
      <c r="Z356" s="12">
        <f t="shared" si="52"/>
        <v>9.2289999999999992</v>
      </c>
      <c r="AA356" s="9">
        <f t="shared" si="53"/>
        <v>1</v>
      </c>
      <c r="AB356" s="9">
        <f t="shared" si="54"/>
        <v>1</v>
      </c>
      <c r="AC356" s="9">
        <f t="shared" si="55"/>
        <v>349</v>
      </c>
      <c r="AD356" s="9">
        <f t="shared" si="56"/>
        <v>349</v>
      </c>
      <c r="AE356" s="12">
        <f t="shared" si="57"/>
        <v>9.2289999999999992</v>
      </c>
      <c r="AF356" s="9">
        <f t="shared" si="58"/>
        <v>349</v>
      </c>
      <c r="AG356" s="9">
        <v>8.4589999999999996</v>
      </c>
      <c r="AH356" s="9">
        <v>379</v>
      </c>
      <c r="AI356" s="9">
        <f t="shared" si="59"/>
        <v>2.1352309633218773</v>
      </c>
      <c r="AK356" s="12"/>
      <c r="BE356" s="11"/>
    </row>
    <row r="357" spans="6:57" x14ac:dyDescent="0.3">
      <c r="F357" s="9">
        <v>350</v>
      </c>
      <c r="G357" s="12">
        <v>20.869</v>
      </c>
      <c r="H357" s="9">
        <v>28.085999999999999</v>
      </c>
      <c r="I357" s="9">
        <v>0.33200000000000002</v>
      </c>
      <c r="J357" s="9">
        <v>1.3049999999999999</v>
      </c>
      <c r="K357" s="9">
        <v>0.76600000000000001</v>
      </c>
      <c r="L357" s="9">
        <v>0.77800000000000002</v>
      </c>
      <c r="S357" s="9">
        <v>350</v>
      </c>
      <c r="T357" s="9">
        <f t="shared" si="51"/>
        <v>2086.9</v>
      </c>
      <c r="V357">
        <v>450</v>
      </c>
      <c r="W357">
        <v>65.900000000000006</v>
      </c>
      <c r="X357" s="10">
        <f t="shared" si="50"/>
        <v>9.1600483622111533</v>
      </c>
      <c r="Z357" s="12">
        <f t="shared" si="52"/>
        <v>9.16</v>
      </c>
      <c r="AA357" s="9">
        <f t="shared" si="53"/>
        <v>1</v>
      </c>
      <c r="AB357" s="9">
        <f t="shared" si="54"/>
        <v>1</v>
      </c>
      <c r="AC357" s="9">
        <f t="shared" si="55"/>
        <v>350</v>
      </c>
      <c r="AD357" s="9">
        <f t="shared" si="56"/>
        <v>350</v>
      </c>
      <c r="AE357" s="12">
        <f t="shared" si="57"/>
        <v>9.16</v>
      </c>
      <c r="AF357" s="9">
        <f t="shared" si="58"/>
        <v>350</v>
      </c>
      <c r="AG357" s="9">
        <v>8.391</v>
      </c>
      <c r="AH357" s="9">
        <v>380</v>
      </c>
      <c r="AI357" s="9">
        <f t="shared" si="59"/>
        <v>2.1271597028879325</v>
      </c>
      <c r="AK357" s="12"/>
      <c r="BE357" s="11"/>
    </row>
    <row r="358" spans="6:57" x14ac:dyDescent="0.3">
      <c r="F358" s="9">
        <v>351</v>
      </c>
      <c r="G358" s="12">
        <v>5.5E-2</v>
      </c>
      <c r="H358" s="9">
        <v>0.98499999999999999</v>
      </c>
      <c r="I358" s="9">
        <v>0.71499999999999997</v>
      </c>
      <c r="J358" s="9">
        <v>2.1259999999999999</v>
      </c>
      <c r="K358" s="9">
        <v>0.47</v>
      </c>
      <c r="L358" s="9">
        <v>0.83</v>
      </c>
      <c r="S358" s="9">
        <v>351</v>
      </c>
      <c r="T358" s="9">
        <f t="shared" si="51"/>
        <v>5.5</v>
      </c>
      <c r="V358">
        <v>182</v>
      </c>
      <c r="W358">
        <v>65.600000000000009</v>
      </c>
      <c r="X358" s="10">
        <f t="shared" si="50"/>
        <v>9.1391746965810157</v>
      </c>
      <c r="Z358" s="12">
        <f t="shared" si="52"/>
        <v>9.1389999999999993</v>
      </c>
      <c r="AA358" s="9">
        <f t="shared" si="53"/>
        <v>1</v>
      </c>
      <c r="AB358" s="9">
        <f t="shared" si="54"/>
        <v>1</v>
      </c>
      <c r="AC358" s="9">
        <f t="shared" si="55"/>
        <v>351</v>
      </c>
      <c r="AD358" s="9">
        <f t="shared" si="56"/>
        <v>351</v>
      </c>
      <c r="AE358" s="12">
        <f t="shared" si="57"/>
        <v>9.1389999999999993</v>
      </c>
      <c r="AF358" s="9">
        <f t="shared" si="58"/>
        <v>351</v>
      </c>
      <c r="AG358" s="9">
        <v>8.3829999999999991</v>
      </c>
      <c r="AH358" s="9">
        <v>381</v>
      </c>
      <c r="AI358" s="9">
        <f t="shared" si="59"/>
        <v>2.1262058456557202</v>
      </c>
      <c r="AK358" s="12"/>
      <c r="BE358" s="11"/>
    </row>
    <row r="359" spans="6:57" x14ac:dyDescent="0.3">
      <c r="F359" s="9">
        <v>352</v>
      </c>
      <c r="G359" s="12">
        <v>6.7389999999999999</v>
      </c>
      <c r="H359" s="9">
        <v>11.11</v>
      </c>
      <c r="I359" s="9">
        <v>0.68600000000000005</v>
      </c>
      <c r="J359" s="9">
        <v>1.772</v>
      </c>
      <c r="K359" s="9">
        <v>0.56399999999999995</v>
      </c>
      <c r="L359" s="9">
        <v>0.93899999999999995</v>
      </c>
      <c r="S359" s="9">
        <v>352</v>
      </c>
      <c r="T359" s="9">
        <f t="shared" si="51"/>
        <v>673.9</v>
      </c>
      <c r="V359">
        <v>1128</v>
      </c>
      <c r="W359">
        <v>65.5</v>
      </c>
      <c r="X359" s="10">
        <f t="shared" si="50"/>
        <v>9.1322062055208306</v>
      </c>
      <c r="Z359" s="12">
        <f t="shared" si="52"/>
        <v>9.1319999999999997</v>
      </c>
      <c r="AA359" s="9">
        <f t="shared" si="53"/>
        <v>1</v>
      </c>
      <c r="AB359" s="9">
        <f t="shared" si="54"/>
        <v>1</v>
      </c>
      <c r="AC359" s="9">
        <f t="shared" si="55"/>
        <v>352</v>
      </c>
      <c r="AD359" s="9">
        <f t="shared" si="56"/>
        <v>352</v>
      </c>
      <c r="AE359" s="12">
        <f t="shared" si="57"/>
        <v>9.1319999999999997</v>
      </c>
      <c r="AF359" s="9">
        <f t="shared" si="58"/>
        <v>352</v>
      </c>
      <c r="AG359" s="9">
        <v>8.375</v>
      </c>
      <c r="AH359" s="9">
        <v>382</v>
      </c>
      <c r="AI359" s="9">
        <f t="shared" si="59"/>
        <v>2.12525107771113</v>
      </c>
      <c r="AK359" s="12"/>
      <c r="BE359" s="11"/>
    </row>
    <row r="360" spans="6:57" x14ac:dyDescent="0.3">
      <c r="F360" s="9">
        <v>353</v>
      </c>
      <c r="G360" s="12">
        <v>6.3739999999999997</v>
      </c>
      <c r="H360" s="9">
        <v>11.333</v>
      </c>
      <c r="I360" s="9">
        <v>0.624</v>
      </c>
      <c r="J360" s="9">
        <v>2.3090000000000002</v>
      </c>
      <c r="K360" s="9">
        <v>0.433</v>
      </c>
      <c r="L360" s="9">
        <v>0.95399999999999996</v>
      </c>
      <c r="S360" s="9">
        <v>353</v>
      </c>
      <c r="T360" s="9">
        <f t="shared" si="51"/>
        <v>637.4</v>
      </c>
      <c r="V360">
        <v>869</v>
      </c>
      <c r="W360">
        <v>64.900000000000006</v>
      </c>
      <c r="X360" s="10">
        <f t="shared" si="50"/>
        <v>9.090283078832698</v>
      </c>
      <c r="Z360" s="12">
        <f t="shared" si="52"/>
        <v>9.09</v>
      </c>
      <c r="AA360" s="9">
        <f t="shared" si="53"/>
        <v>1</v>
      </c>
      <c r="AB360" s="9">
        <f t="shared" si="54"/>
        <v>1</v>
      </c>
      <c r="AC360" s="9">
        <f t="shared" si="55"/>
        <v>353</v>
      </c>
      <c r="AD360" s="9">
        <f t="shared" si="56"/>
        <v>353</v>
      </c>
      <c r="AE360" s="12">
        <f t="shared" si="57"/>
        <v>9.09</v>
      </c>
      <c r="AF360" s="9">
        <f t="shared" si="58"/>
        <v>353</v>
      </c>
      <c r="AG360" s="9">
        <v>8.3450000000000006</v>
      </c>
      <c r="AH360" s="9">
        <v>383</v>
      </c>
      <c r="AI360" s="9">
        <f t="shared" si="59"/>
        <v>2.1216625571137984</v>
      </c>
      <c r="AK360" s="12"/>
      <c r="BE360" s="11"/>
    </row>
    <row r="361" spans="6:57" x14ac:dyDescent="0.3">
      <c r="F361" s="9">
        <v>354</v>
      </c>
      <c r="G361" s="12">
        <v>0.94199999999999995</v>
      </c>
      <c r="H361" s="9">
        <v>4.1790000000000003</v>
      </c>
      <c r="I361" s="9">
        <v>0.67800000000000005</v>
      </c>
      <c r="J361" s="9">
        <v>2.2029999999999998</v>
      </c>
      <c r="K361" s="9">
        <v>0.45400000000000001</v>
      </c>
      <c r="L361" s="9">
        <v>0.91100000000000003</v>
      </c>
      <c r="S361" s="9">
        <v>354</v>
      </c>
      <c r="T361" s="9">
        <f t="shared" si="51"/>
        <v>94.199999999999989</v>
      </c>
      <c r="V361">
        <v>126</v>
      </c>
      <c r="W361">
        <v>64.600000000000009</v>
      </c>
      <c r="X361" s="10">
        <f t="shared" si="50"/>
        <v>9.0692488437516978</v>
      </c>
      <c r="Z361" s="12">
        <f t="shared" si="52"/>
        <v>9.0690000000000008</v>
      </c>
      <c r="AA361" s="9">
        <f t="shared" si="53"/>
        <v>1</v>
      </c>
      <c r="AB361" s="9">
        <f t="shared" si="54"/>
        <v>1</v>
      </c>
      <c r="AC361" s="9">
        <f t="shared" si="55"/>
        <v>354</v>
      </c>
      <c r="AD361" s="9">
        <f t="shared" si="56"/>
        <v>354</v>
      </c>
      <c r="AE361" s="12">
        <f t="shared" si="57"/>
        <v>9.0690000000000008</v>
      </c>
      <c r="AF361" s="9">
        <f t="shared" si="58"/>
        <v>354</v>
      </c>
      <c r="AG361" s="9">
        <v>8.3219999999999992</v>
      </c>
      <c r="AH361" s="9">
        <v>384</v>
      </c>
      <c r="AI361" s="9">
        <f t="shared" si="59"/>
        <v>2.1189026105607494</v>
      </c>
      <c r="AK361" s="12"/>
      <c r="BE361" s="11"/>
    </row>
    <row r="362" spans="6:57" x14ac:dyDescent="0.3">
      <c r="F362" s="9">
        <v>355</v>
      </c>
      <c r="G362" s="12">
        <v>0.13200000000000001</v>
      </c>
      <c r="H362" s="9">
        <v>1.619</v>
      </c>
      <c r="I362" s="9">
        <v>0.63200000000000001</v>
      </c>
      <c r="J362" s="9">
        <v>2.383</v>
      </c>
      <c r="K362" s="9">
        <v>0.42</v>
      </c>
      <c r="L362" s="9">
        <v>0.86799999999999999</v>
      </c>
      <c r="S362" s="9">
        <v>355</v>
      </c>
      <c r="T362" s="9">
        <f t="shared" si="51"/>
        <v>13.200000000000001</v>
      </c>
      <c r="V362">
        <v>151</v>
      </c>
      <c r="W362">
        <v>64.099999999999994</v>
      </c>
      <c r="X362" s="10">
        <f t="shared" si="50"/>
        <v>9.0340829538766094</v>
      </c>
      <c r="Z362" s="12">
        <f t="shared" si="52"/>
        <v>9.0340000000000007</v>
      </c>
      <c r="AA362" s="9">
        <f t="shared" si="53"/>
        <v>1</v>
      </c>
      <c r="AB362" s="9">
        <f t="shared" si="54"/>
        <v>1</v>
      </c>
      <c r="AC362" s="9">
        <f t="shared" si="55"/>
        <v>355</v>
      </c>
      <c r="AD362" s="9">
        <f t="shared" si="56"/>
        <v>355</v>
      </c>
      <c r="AE362" s="12">
        <f t="shared" si="57"/>
        <v>9.0340000000000007</v>
      </c>
      <c r="AF362" s="9">
        <f t="shared" si="58"/>
        <v>355</v>
      </c>
      <c r="AG362" s="9">
        <v>8.2680000000000007</v>
      </c>
      <c r="AH362" s="9">
        <v>387</v>
      </c>
      <c r="AI362" s="9">
        <f t="shared" si="59"/>
        <v>2.1123926418195218</v>
      </c>
      <c r="AK362" s="12"/>
      <c r="BE362" s="11"/>
    </row>
    <row r="363" spans="6:57" x14ac:dyDescent="0.3">
      <c r="F363" s="9">
        <v>356</v>
      </c>
      <c r="G363" s="12">
        <v>6.0860000000000003</v>
      </c>
      <c r="H363" s="9">
        <v>9.5549999999999997</v>
      </c>
      <c r="I363" s="9">
        <v>0.83799999999999997</v>
      </c>
      <c r="J363" s="9">
        <v>1.2430000000000001</v>
      </c>
      <c r="K363" s="9">
        <v>0.80500000000000005</v>
      </c>
      <c r="L363" s="9">
        <v>0.97399999999999998</v>
      </c>
      <c r="S363" s="9">
        <v>356</v>
      </c>
      <c r="T363" s="9">
        <f t="shared" si="51"/>
        <v>608.6</v>
      </c>
      <c r="V363">
        <v>566</v>
      </c>
      <c r="W363">
        <v>63.6</v>
      </c>
      <c r="X363" s="10">
        <f t="shared" si="50"/>
        <v>8.9987796419934831</v>
      </c>
      <c r="Z363" s="12">
        <f t="shared" si="52"/>
        <v>8.9979999999999993</v>
      </c>
      <c r="AA363" s="9">
        <f t="shared" si="53"/>
        <v>1</v>
      </c>
      <c r="AB363" s="9">
        <f t="shared" si="54"/>
        <v>1</v>
      </c>
      <c r="AC363" s="9">
        <f t="shared" si="55"/>
        <v>356</v>
      </c>
      <c r="AD363" s="9">
        <f t="shared" si="56"/>
        <v>356</v>
      </c>
      <c r="AE363" s="12">
        <f t="shared" si="57"/>
        <v>8.9979999999999993</v>
      </c>
      <c r="AF363" s="9">
        <f t="shared" si="58"/>
        <v>356</v>
      </c>
      <c r="AG363" s="9">
        <v>8.2609999999999992</v>
      </c>
      <c r="AH363" s="9">
        <v>389</v>
      </c>
      <c r="AI363" s="9">
        <f t="shared" si="59"/>
        <v>2.1115456455803683</v>
      </c>
      <c r="AK363" s="12"/>
      <c r="BE363" s="11"/>
    </row>
    <row r="364" spans="6:57" x14ac:dyDescent="0.3">
      <c r="F364" s="9">
        <v>357</v>
      </c>
      <c r="G364" s="12">
        <v>3.1E-2</v>
      </c>
      <c r="H364" s="9">
        <v>0.69299999999999995</v>
      </c>
      <c r="I364" s="9">
        <v>0.82099999999999995</v>
      </c>
      <c r="J364" s="9">
        <v>1.8580000000000001</v>
      </c>
      <c r="K364" s="9">
        <v>0.53800000000000003</v>
      </c>
      <c r="L364" s="9">
        <v>0.83299999999999996</v>
      </c>
      <c r="S364" s="9">
        <v>357</v>
      </c>
      <c r="T364" s="9">
        <f t="shared" si="51"/>
        <v>3.1</v>
      </c>
      <c r="V364">
        <v>224</v>
      </c>
      <c r="W364">
        <v>63.5</v>
      </c>
      <c r="X364" s="10">
        <f t="shared" si="50"/>
        <v>8.9917023466462034</v>
      </c>
      <c r="Z364" s="12">
        <f t="shared" si="52"/>
        <v>8.9909999999999997</v>
      </c>
      <c r="AA364" s="9">
        <f t="shared" si="53"/>
        <v>1</v>
      </c>
      <c r="AB364" s="9">
        <f t="shared" si="54"/>
        <v>0</v>
      </c>
      <c r="AC364" s="9">
        <f t="shared" si="55"/>
        <v>356</v>
      </c>
      <c r="AD364" s="9" t="str">
        <f t="shared" si="56"/>
        <v/>
      </c>
      <c r="AE364" s="12" t="str">
        <f t="shared" si="57"/>
        <v/>
      </c>
      <c r="AF364" s="9" t="str">
        <f t="shared" si="58"/>
        <v/>
      </c>
      <c r="AG364" s="9">
        <v>8.2449999999999992</v>
      </c>
      <c r="AH364" s="9">
        <v>390</v>
      </c>
      <c r="AI364" s="9">
        <f t="shared" si="59"/>
        <v>2.1096069560115622</v>
      </c>
      <c r="AK364" s="12"/>
      <c r="BE364" s="11"/>
    </row>
    <row r="365" spans="6:57" x14ac:dyDescent="0.3">
      <c r="F365" s="9">
        <v>358</v>
      </c>
      <c r="G365" s="12">
        <v>0.24</v>
      </c>
      <c r="H365" s="9">
        <v>2.1440000000000001</v>
      </c>
      <c r="I365" s="9">
        <v>0.65500000000000003</v>
      </c>
      <c r="J365" s="9">
        <v>2.6840000000000002</v>
      </c>
      <c r="K365" s="9">
        <v>0.373</v>
      </c>
      <c r="L365" s="9">
        <v>0.91</v>
      </c>
      <c r="S365" s="9">
        <v>358</v>
      </c>
      <c r="T365" s="9">
        <f t="shared" si="51"/>
        <v>24</v>
      </c>
      <c r="V365">
        <v>688</v>
      </c>
      <c r="W365">
        <v>63.5</v>
      </c>
      <c r="X365" s="10">
        <f t="shared" si="50"/>
        <v>8.9917023466462034</v>
      </c>
      <c r="Z365" s="12">
        <f t="shared" si="52"/>
        <v>8.9909999999999997</v>
      </c>
      <c r="AA365" s="9">
        <f t="shared" si="53"/>
        <v>2</v>
      </c>
      <c r="AB365" s="9">
        <f t="shared" si="54"/>
        <v>2</v>
      </c>
      <c r="AC365" s="9">
        <f t="shared" si="55"/>
        <v>358</v>
      </c>
      <c r="AD365" s="9">
        <f t="shared" si="56"/>
        <v>358</v>
      </c>
      <c r="AE365" s="12">
        <f t="shared" si="57"/>
        <v>8.9909999999999997</v>
      </c>
      <c r="AF365" s="9">
        <f t="shared" si="58"/>
        <v>358</v>
      </c>
      <c r="AG365" s="9">
        <v>8.2059999999999995</v>
      </c>
      <c r="AH365" s="9">
        <v>391</v>
      </c>
      <c r="AI365" s="9">
        <f t="shared" si="59"/>
        <v>2.1048655940199943</v>
      </c>
      <c r="AK365" s="12"/>
      <c r="BE365" s="11"/>
    </row>
    <row r="366" spans="6:57" x14ac:dyDescent="0.3">
      <c r="F366" s="9">
        <v>359</v>
      </c>
      <c r="G366" s="12">
        <v>3.5999999999999997E-2</v>
      </c>
      <c r="H366" s="9">
        <v>0.80500000000000005</v>
      </c>
      <c r="I366" s="9">
        <v>0.70499999999999996</v>
      </c>
      <c r="J366" s="9">
        <v>2.4</v>
      </c>
      <c r="K366" s="9">
        <v>0.41699999999999998</v>
      </c>
      <c r="L366" s="9">
        <v>0.86599999999999999</v>
      </c>
      <c r="S366" s="9">
        <v>359</v>
      </c>
      <c r="T366" s="9">
        <f t="shared" si="51"/>
        <v>3.5999999999999996</v>
      </c>
      <c r="V366">
        <v>87</v>
      </c>
      <c r="W366">
        <v>61.6</v>
      </c>
      <c r="X366" s="10">
        <f t="shared" si="50"/>
        <v>8.8561592101591096</v>
      </c>
      <c r="Z366" s="12">
        <f t="shared" si="52"/>
        <v>8.8559999999999999</v>
      </c>
      <c r="AA366" s="9">
        <f t="shared" si="53"/>
        <v>1</v>
      </c>
      <c r="AB366" s="9">
        <f t="shared" si="54"/>
        <v>1</v>
      </c>
      <c r="AC366" s="9">
        <f t="shared" si="55"/>
        <v>359</v>
      </c>
      <c r="AD366" s="9">
        <f t="shared" si="56"/>
        <v>359</v>
      </c>
      <c r="AE366" s="12">
        <f t="shared" si="57"/>
        <v>8.8559999999999999</v>
      </c>
      <c r="AF366" s="9">
        <f t="shared" si="58"/>
        <v>359</v>
      </c>
      <c r="AG366" s="9">
        <v>8.16</v>
      </c>
      <c r="AH366" s="9">
        <v>392</v>
      </c>
      <c r="AI366" s="9">
        <f t="shared" si="59"/>
        <v>2.0992441689760155</v>
      </c>
      <c r="AK366" s="12"/>
      <c r="BE366" s="11"/>
    </row>
    <row r="367" spans="6:57" x14ac:dyDescent="0.3">
      <c r="F367" s="9">
        <v>360</v>
      </c>
      <c r="G367" s="12">
        <v>5.2999999999999999E-2</v>
      </c>
      <c r="H367" s="9">
        <v>0.83399999999999996</v>
      </c>
      <c r="I367" s="9">
        <v>0.95099999999999996</v>
      </c>
      <c r="J367" s="9">
        <v>1.641</v>
      </c>
      <c r="K367" s="9">
        <v>0.60899999999999999</v>
      </c>
      <c r="L367" s="9">
        <v>0.89400000000000002</v>
      </c>
      <c r="S367" s="9">
        <v>360</v>
      </c>
      <c r="T367" s="9">
        <f t="shared" si="51"/>
        <v>5.3</v>
      </c>
      <c r="V367">
        <v>89</v>
      </c>
      <c r="W367">
        <v>61</v>
      </c>
      <c r="X367" s="10">
        <f t="shared" si="50"/>
        <v>8.8129230241075476</v>
      </c>
      <c r="Z367" s="12">
        <f t="shared" si="52"/>
        <v>8.8119999999999994</v>
      </c>
      <c r="AA367" s="9">
        <f t="shared" si="53"/>
        <v>1</v>
      </c>
      <c r="AB367" s="9">
        <f t="shared" si="54"/>
        <v>1</v>
      </c>
      <c r="AC367" s="9">
        <f t="shared" si="55"/>
        <v>360</v>
      </c>
      <c r="AD367" s="9">
        <f t="shared" si="56"/>
        <v>360</v>
      </c>
      <c r="AE367" s="12">
        <f t="shared" si="57"/>
        <v>8.8119999999999994</v>
      </c>
      <c r="AF367" s="9">
        <f t="shared" si="58"/>
        <v>360</v>
      </c>
      <c r="AG367" s="9">
        <v>8.1050000000000004</v>
      </c>
      <c r="AH367" s="9">
        <v>393</v>
      </c>
      <c r="AI367" s="9">
        <f t="shared" si="59"/>
        <v>2.0924811551876394</v>
      </c>
      <c r="AK367" s="12"/>
      <c r="BE367" s="11"/>
    </row>
    <row r="368" spans="6:57" x14ac:dyDescent="0.3">
      <c r="F368" s="9">
        <v>361</v>
      </c>
      <c r="G368" s="12">
        <v>7.0000000000000007E-2</v>
      </c>
      <c r="H368" s="9">
        <v>1.0349999999999999</v>
      </c>
      <c r="I368" s="9">
        <v>0.82499999999999996</v>
      </c>
      <c r="J368" s="9">
        <v>1.51</v>
      </c>
      <c r="K368" s="9">
        <v>0.66200000000000003</v>
      </c>
      <c r="L368" s="9">
        <v>0.85499999999999998</v>
      </c>
      <c r="S368" s="9">
        <v>361</v>
      </c>
      <c r="T368" s="9">
        <f t="shared" si="51"/>
        <v>7.0000000000000009</v>
      </c>
      <c r="V368">
        <v>245</v>
      </c>
      <c r="W368">
        <v>60.699999999999996</v>
      </c>
      <c r="X368" s="10">
        <f t="shared" si="50"/>
        <v>8.7912251913726092</v>
      </c>
      <c r="Z368" s="12">
        <f t="shared" si="52"/>
        <v>8.7910000000000004</v>
      </c>
      <c r="AA368" s="9">
        <f t="shared" si="53"/>
        <v>1</v>
      </c>
      <c r="AB368" s="9">
        <f t="shared" si="54"/>
        <v>1</v>
      </c>
      <c r="AC368" s="9">
        <f t="shared" si="55"/>
        <v>361</v>
      </c>
      <c r="AD368" s="9">
        <f t="shared" si="56"/>
        <v>361</v>
      </c>
      <c r="AE368" s="12">
        <f t="shared" si="57"/>
        <v>8.7910000000000004</v>
      </c>
      <c r="AF368" s="9">
        <f t="shared" si="58"/>
        <v>361</v>
      </c>
      <c r="AG368" s="9">
        <v>8.0809999999999995</v>
      </c>
      <c r="AH368" s="9">
        <v>394</v>
      </c>
      <c r="AI368" s="9">
        <f t="shared" si="59"/>
        <v>2.0895156272513105</v>
      </c>
      <c r="AK368" s="12"/>
      <c r="BE368" s="11"/>
    </row>
    <row r="369" spans="6:57" x14ac:dyDescent="0.3">
      <c r="F369" s="9">
        <v>362</v>
      </c>
      <c r="G369" s="12">
        <v>0.04</v>
      </c>
      <c r="H369" s="9">
        <v>0.78400000000000003</v>
      </c>
      <c r="I369" s="9">
        <v>0.82</v>
      </c>
      <c r="J369" s="9">
        <v>1.7829999999999999</v>
      </c>
      <c r="K369" s="9">
        <v>0.56100000000000005</v>
      </c>
      <c r="L369" s="9">
        <v>0.877</v>
      </c>
      <c r="S369" s="9">
        <v>362</v>
      </c>
      <c r="T369" s="9">
        <f t="shared" si="51"/>
        <v>4</v>
      </c>
      <c r="V369">
        <v>195</v>
      </c>
      <c r="W369">
        <v>60.5</v>
      </c>
      <c r="X369" s="10">
        <f t="shared" si="50"/>
        <v>8.77673016883152</v>
      </c>
      <c r="Z369" s="12">
        <f t="shared" si="52"/>
        <v>8.7759999999999998</v>
      </c>
      <c r="AA369" s="9">
        <f t="shared" si="53"/>
        <v>1</v>
      </c>
      <c r="AB369" s="9">
        <f t="shared" si="54"/>
        <v>0</v>
      </c>
      <c r="AC369" s="9">
        <f t="shared" si="55"/>
        <v>361</v>
      </c>
      <c r="AD369" s="9" t="str">
        <f t="shared" si="56"/>
        <v/>
      </c>
      <c r="AE369" s="12" t="str">
        <f t="shared" si="57"/>
        <v/>
      </c>
      <c r="AF369" s="9" t="str">
        <f t="shared" si="58"/>
        <v/>
      </c>
      <c r="AG369" s="9">
        <v>8.0739999999999998</v>
      </c>
      <c r="AH369" s="9">
        <v>395</v>
      </c>
      <c r="AI369" s="9">
        <f t="shared" si="59"/>
        <v>2.088649022430749</v>
      </c>
      <c r="AK369" s="12"/>
      <c r="BE369" s="11"/>
    </row>
    <row r="370" spans="6:57" x14ac:dyDescent="0.3">
      <c r="F370" s="9">
        <v>363</v>
      </c>
      <c r="G370" s="12">
        <v>3.258</v>
      </c>
      <c r="H370" s="9">
        <v>9.5079999999999991</v>
      </c>
      <c r="I370" s="9">
        <v>0.45300000000000001</v>
      </c>
      <c r="J370" s="9">
        <v>2.9969999999999999</v>
      </c>
      <c r="K370" s="9">
        <v>0.33400000000000002</v>
      </c>
      <c r="L370" s="9">
        <v>0.76800000000000002</v>
      </c>
      <c r="S370" s="9">
        <v>363</v>
      </c>
      <c r="T370" s="9">
        <f t="shared" si="51"/>
        <v>325.8</v>
      </c>
      <c r="V370">
        <v>196</v>
      </c>
      <c r="W370">
        <v>60.5</v>
      </c>
      <c r="X370" s="10">
        <f t="shared" si="50"/>
        <v>8.77673016883152</v>
      </c>
      <c r="Z370" s="12">
        <f t="shared" si="52"/>
        <v>8.7759999999999998</v>
      </c>
      <c r="AA370" s="9">
        <f t="shared" si="53"/>
        <v>2</v>
      </c>
      <c r="AB370" s="9">
        <f t="shared" si="54"/>
        <v>2</v>
      </c>
      <c r="AC370" s="9">
        <f t="shared" si="55"/>
        <v>363</v>
      </c>
      <c r="AD370" s="9">
        <f t="shared" si="56"/>
        <v>363</v>
      </c>
      <c r="AE370" s="12">
        <f t="shared" si="57"/>
        <v>8.7759999999999998</v>
      </c>
      <c r="AF370" s="9">
        <f t="shared" si="58"/>
        <v>363</v>
      </c>
      <c r="AG370" s="9">
        <v>8.0340000000000007</v>
      </c>
      <c r="AH370" s="9">
        <v>396</v>
      </c>
      <c r="AI370" s="9">
        <f t="shared" si="59"/>
        <v>2.0836825359370907</v>
      </c>
      <c r="AK370" s="12"/>
      <c r="BE370" s="11"/>
    </row>
    <row r="371" spans="6:57" x14ac:dyDescent="0.3">
      <c r="F371" s="9">
        <v>364</v>
      </c>
      <c r="G371" s="12">
        <v>2.9000000000000001E-2</v>
      </c>
      <c r="H371" s="9">
        <v>0.66300000000000003</v>
      </c>
      <c r="I371" s="9">
        <v>0.82399999999999995</v>
      </c>
      <c r="J371" s="9">
        <v>1.9370000000000001</v>
      </c>
      <c r="K371" s="9">
        <v>0.51600000000000001</v>
      </c>
      <c r="L371" s="9">
        <v>0.86799999999999999</v>
      </c>
      <c r="S371" s="9">
        <v>364</v>
      </c>
      <c r="T371" s="9">
        <f t="shared" si="51"/>
        <v>2.9000000000000004</v>
      </c>
      <c r="V371">
        <v>10</v>
      </c>
      <c r="W371">
        <v>60.3</v>
      </c>
      <c r="X371" s="10">
        <f t="shared" si="50"/>
        <v>8.7622111677093422</v>
      </c>
      <c r="Z371" s="12">
        <f t="shared" si="52"/>
        <v>8.7620000000000005</v>
      </c>
      <c r="AA371" s="9">
        <f t="shared" si="53"/>
        <v>1</v>
      </c>
      <c r="AB371" s="9">
        <f t="shared" si="54"/>
        <v>1</v>
      </c>
      <c r="AC371" s="9">
        <f t="shared" si="55"/>
        <v>364</v>
      </c>
      <c r="AD371" s="9">
        <f t="shared" si="56"/>
        <v>364</v>
      </c>
      <c r="AE371" s="12">
        <f t="shared" si="57"/>
        <v>8.7620000000000005</v>
      </c>
      <c r="AF371" s="9">
        <f t="shared" si="58"/>
        <v>364</v>
      </c>
      <c r="AG371" s="9">
        <v>8.0259999999999998</v>
      </c>
      <c r="AH371" s="9">
        <v>397</v>
      </c>
      <c r="AI371" s="9">
        <f t="shared" si="59"/>
        <v>2.0826862718447248</v>
      </c>
      <c r="AK371" s="12"/>
      <c r="BE371" s="11"/>
    </row>
    <row r="372" spans="6:57" x14ac:dyDescent="0.3">
      <c r="F372" s="9">
        <v>365</v>
      </c>
      <c r="G372" s="12">
        <v>1.2749999999999999</v>
      </c>
      <c r="H372" s="9">
        <v>5.1340000000000003</v>
      </c>
      <c r="I372" s="9">
        <v>0.60799999999999998</v>
      </c>
      <c r="J372" s="9">
        <v>1.762</v>
      </c>
      <c r="K372" s="9">
        <v>0.56799999999999995</v>
      </c>
      <c r="L372" s="9">
        <v>0.86199999999999999</v>
      </c>
      <c r="S372" s="9">
        <v>365</v>
      </c>
      <c r="T372" s="9">
        <f t="shared" si="51"/>
        <v>127.49999999999999</v>
      </c>
      <c r="V372">
        <v>310</v>
      </c>
      <c r="W372">
        <v>59.8</v>
      </c>
      <c r="X372" s="10">
        <f t="shared" si="50"/>
        <v>8.7258079726271038</v>
      </c>
      <c r="Z372" s="12">
        <f t="shared" si="52"/>
        <v>8.7249999999999996</v>
      </c>
      <c r="AA372" s="9">
        <f t="shared" si="53"/>
        <v>1</v>
      </c>
      <c r="AB372" s="9">
        <f t="shared" si="54"/>
        <v>0</v>
      </c>
      <c r="AC372" s="9">
        <f t="shared" si="55"/>
        <v>364</v>
      </c>
      <c r="AD372" s="9" t="str">
        <f t="shared" si="56"/>
        <v/>
      </c>
      <c r="AE372" s="12" t="str">
        <f t="shared" si="57"/>
        <v/>
      </c>
      <c r="AF372" s="9" t="str">
        <f t="shared" si="58"/>
        <v/>
      </c>
      <c r="AG372" s="9">
        <v>8.0020000000000007</v>
      </c>
      <c r="AH372" s="9">
        <v>399</v>
      </c>
      <c r="AI372" s="9">
        <f t="shared" si="59"/>
        <v>2.0796915104350435</v>
      </c>
      <c r="AK372" s="12"/>
      <c r="BE372" s="11"/>
    </row>
    <row r="373" spans="6:57" x14ac:dyDescent="0.3">
      <c r="F373" s="9">
        <v>366</v>
      </c>
      <c r="G373" s="12">
        <v>16.216000000000001</v>
      </c>
      <c r="H373" s="9">
        <v>21.622</v>
      </c>
      <c r="I373" s="9">
        <v>0.436</v>
      </c>
      <c r="J373" s="9">
        <v>3.9329999999999998</v>
      </c>
      <c r="K373" s="9">
        <v>0.254</v>
      </c>
      <c r="L373" s="9">
        <v>0.96599999999999997</v>
      </c>
      <c r="S373" s="9">
        <v>366</v>
      </c>
      <c r="T373" s="9">
        <f t="shared" si="51"/>
        <v>1621.6000000000001</v>
      </c>
      <c r="V373">
        <v>537</v>
      </c>
      <c r="W373">
        <v>59.8</v>
      </c>
      <c r="X373" s="10">
        <f t="shared" si="50"/>
        <v>8.7258079726271038</v>
      </c>
      <c r="Z373" s="12">
        <f t="shared" si="52"/>
        <v>8.7249999999999996</v>
      </c>
      <c r="AA373" s="9">
        <f t="shared" si="53"/>
        <v>2</v>
      </c>
      <c r="AB373" s="9">
        <f t="shared" si="54"/>
        <v>2</v>
      </c>
      <c r="AC373" s="9">
        <f t="shared" si="55"/>
        <v>366</v>
      </c>
      <c r="AD373" s="9">
        <f t="shared" si="56"/>
        <v>366</v>
      </c>
      <c r="AE373" s="12">
        <f t="shared" si="57"/>
        <v>8.7249999999999996</v>
      </c>
      <c r="AF373" s="9">
        <f t="shared" si="58"/>
        <v>366</v>
      </c>
      <c r="AG373" s="9">
        <v>7.9939999999999998</v>
      </c>
      <c r="AH373" s="9">
        <v>400</v>
      </c>
      <c r="AI373" s="9">
        <f t="shared" si="59"/>
        <v>2.0786912602891316</v>
      </c>
      <c r="AK373" s="12"/>
      <c r="BE373" s="11"/>
    </row>
    <row r="374" spans="6:57" x14ac:dyDescent="0.3">
      <c r="F374" s="9">
        <v>367</v>
      </c>
      <c r="G374" s="12">
        <v>1.42</v>
      </c>
      <c r="H374" s="9">
        <v>5.0460000000000003</v>
      </c>
      <c r="I374" s="9">
        <v>0.70099999999999996</v>
      </c>
      <c r="J374" s="9">
        <v>1.617</v>
      </c>
      <c r="K374" s="9">
        <v>0.61799999999999999</v>
      </c>
      <c r="L374" s="9">
        <v>0.92</v>
      </c>
      <c r="S374" s="9">
        <v>367</v>
      </c>
      <c r="T374" s="9">
        <f t="shared" si="51"/>
        <v>142</v>
      </c>
      <c r="V374">
        <v>158</v>
      </c>
      <c r="W374">
        <v>59.699999999999996</v>
      </c>
      <c r="X374" s="10">
        <f t="shared" si="50"/>
        <v>8.7185090939156105</v>
      </c>
      <c r="Z374" s="12">
        <f t="shared" si="52"/>
        <v>8.718</v>
      </c>
      <c r="AA374" s="9">
        <f t="shared" si="53"/>
        <v>1</v>
      </c>
      <c r="AB374" s="9">
        <f t="shared" si="54"/>
        <v>1</v>
      </c>
      <c r="AC374" s="9">
        <f t="shared" si="55"/>
        <v>367</v>
      </c>
      <c r="AD374" s="9">
        <f t="shared" si="56"/>
        <v>367</v>
      </c>
      <c r="AE374" s="12">
        <f t="shared" si="57"/>
        <v>8.718</v>
      </c>
      <c r="AF374" s="9">
        <f t="shared" si="58"/>
        <v>367</v>
      </c>
      <c r="AG374" s="9">
        <v>7.97</v>
      </c>
      <c r="AH374" s="9">
        <v>401</v>
      </c>
      <c r="AI374" s="9">
        <f t="shared" si="59"/>
        <v>2.0756844928021239</v>
      </c>
      <c r="AK374" s="12"/>
      <c r="BE374" s="11"/>
    </row>
    <row r="375" spans="6:57" x14ac:dyDescent="0.3">
      <c r="F375" s="9">
        <v>368</v>
      </c>
      <c r="G375" s="12">
        <v>0.33</v>
      </c>
      <c r="H375" s="9">
        <v>2.8740000000000001</v>
      </c>
      <c r="I375" s="9">
        <v>0.502</v>
      </c>
      <c r="J375" s="9">
        <v>3.6080000000000001</v>
      </c>
      <c r="K375" s="9">
        <v>0.27700000000000002</v>
      </c>
      <c r="L375" s="9">
        <v>0.878</v>
      </c>
      <c r="S375" s="9">
        <v>368</v>
      </c>
      <c r="T375" s="9">
        <f t="shared" si="51"/>
        <v>33</v>
      </c>
      <c r="V375">
        <v>278</v>
      </c>
      <c r="W375">
        <v>59.599999999999994</v>
      </c>
      <c r="X375" s="10">
        <f t="shared" si="50"/>
        <v>8.7112040996762143</v>
      </c>
      <c r="Z375" s="12">
        <f t="shared" si="52"/>
        <v>8.7110000000000003</v>
      </c>
      <c r="AA375" s="9">
        <f t="shared" si="53"/>
        <v>1</v>
      </c>
      <c r="AB375" s="9">
        <f t="shared" si="54"/>
        <v>1</v>
      </c>
      <c r="AC375" s="9">
        <f t="shared" si="55"/>
        <v>368</v>
      </c>
      <c r="AD375" s="9">
        <f t="shared" si="56"/>
        <v>368</v>
      </c>
      <c r="AE375" s="12">
        <f t="shared" si="57"/>
        <v>8.7110000000000003</v>
      </c>
      <c r="AF375" s="9">
        <f t="shared" si="58"/>
        <v>368</v>
      </c>
      <c r="AG375" s="9">
        <v>7.9459999999999997</v>
      </c>
      <c r="AH375" s="9">
        <v>402</v>
      </c>
      <c r="AI375" s="9">
        <f t="shared" si="59"/>
        <v>2.0726686573924074</v>
      </c>
      <c r="AK375" s="12"/>
      <c r="BE375" s="11"/>
    </row>
    <row r="376" spans="6:57" x14ac:dyDescent="0.3">
      <c r="F376" s="9">
        <v>369</v>
      </c>
      <c r="G376" s="12">
        <v>0.67900000000000005</v>
      </c>
      <c r="H376" s="9">
        <v>3.3740000000000001</v>
      </c>
      <c r="I376" s="9">
        <v>0.749</v>
      </c>
      <c r="J376" s="9">
        <v>1.7070000000000001</v>
      </c>
      <c r="K376" s="9">
        <v>0.58599999999999997</v>
      </c>
      <c r="L376" s="9">
        <v>0.93</v>
      </c>
      <c r="S376" s="9">
        <v>369</v>
      </c>
      <c r="T376" s="9">
        <f t="shared" si="51"/>
        <v>67.900000000000006</v>
      </c>
      <c r="V376">
        <v>232</v>
      </c>
      <c r="W376">
        <v>59.5</v>
      </c>
      <c r="X376" s="10">
        <f t="shared" si="50"/>
        <v>8.7038929745110138</v>
      </c>
      <c r="Z376" s="12">
        <f t="shared" si="52"/>
        <v>8.7029999999999994</v>
      </c>
      <c r="AA376" s="9">
        <f t="shared" si="53"/>
        <v>1</v>
      </c>
      <c r="AB376" s="9">
        <f t="shared" si="54"/>
        <v>0</v>
      </c>
      <c r="AC376" s="9">
        <f t="shared" si="55"/>
        <v>368</v>
      </c>
      <c r="AD376" s="9" t="str">
        <f t="shared" si="56"/>
        <v/>
      </c>
      <c r="AE376" s="12" t="str">
        <f t="shared" si="57"/>
        <v/>
      </c>
      <c r="AF376" s="9" t="str">
        <f t="shared" si="58"/>
        <v/>
      </c>
      <c r="AG376" s="9">
        <v>7.9139999999999997</v>
      </c>
      <c r="AH376" s="9">
        <v>405</v>
      </c>
      <c r="AI376" s="9">
        <f t="shared" si="59"/>
        <v>2.0686333429632326</v>
      </c>
      <c r="AK376" s="12"/>
      <c r="BE376" s="11"/>
    </row>
    <row r="377" spans="6:57" x14ac:dyDescent="0.3">
      <c r="F377" s="9">
        <v>370</v>
      </c>
      <c r="G377" s="12">
        <v>0.58599999999999997</v>
      </c>
      <c r="H377" s="9">
        <v>2.887</v>
      </c>
      <c r="I377" s="9">
        <v>0.88400000000000001</v>
      </c>
      <c r="J377" s="9">
        <v>1.254</v>
      </c>
      <c r="K377" s="9">
        <v>0.79800000000000004</v>
      </c>
      <c r="L377" s="9">
        <v>0.94199999999999995</v>
      </c>
      <c r="S377" s="9">
        <v>370</v>
      </c>
      <c r="T377" s="9">
        <f t="shared" si="51"/>
        <v>58.599999999999994</v>
      </c>
      <c r="V377">
        <v>1010</v>
      </c>
      <c r="W377">
        <v>59.5</v>
      </c>
      <c r="X377" s="10">
        <f t="shared" si="50"/>
        <v>8.7038929745110138</v>
      </c>
      <c r="Z377" s="12">
        <f t="shared" si="52"/>
        <v>8.7029999999999994</v>
      </c>
      <c r="AA377" s="9">
        <f t="shared" si="53"/>
        <v>2</v>
      </c>
      <c r="AB377" s="9">
        <f t="shared" si="54"/>
        <v>2</v>
      </c>
      <c r="AC377" s="9">
        <f t="shared" si="55"/>
        <v>370</v>
      </c>
      <c r="AD377" s="9">
        <f t="shared" si="56"/>
        <v>370</v>
      </c>
      <c r="AE377" s="12">
        <f t="shared" si="57"/>
        <v>8.7029999999999994</v>
      </c>
      <c r="AF377" s="9">
        <f t="shared" si="58"/>
        <v>370</v>
      </c>
      <c r="AG377" s="9">
        <v>7.9059999999999997</v>
      </c>
      <c r="AH377" s="9">
        <v>409</v>
      </c>
      <c r="AI377" s="9">
        <f t="shared" si="59"/>
        <v>2.0676219648744936</v>
      </c>
      <c r="AK377" s="12"/>
      <c r="BE377" s="11"/>
    </row>
    <row r="378" spans="6:57" x14ac:dyDescent="0.3">
      <c r="F378" s="9">
        <v>371</v>
      </c>
      <c r="G378" s="12">
        <v>11.666</v>
      </c>
      <c r="H378" s="9">
        <v>17.353999999999999</v>
      </c>
      <c r="I378" s="9">
        <v>0.48699999999999999</v>
      </c>
      <c r="J378" s="9">
        <v>2.2320000000000002</v>
      </c>
      <c r="K378" s="9">
        <v>0.44800000000000001</v>
      </c>
      <c r="L378" s="9">
        <v>0.93</v>
      </c>
      <c r="S378" s="9">
        <v>371</v>
      </c>
      <c r="T378" s="9">
        <f t="shared" si="51"/>
        <v>1166.6000000000001</v>
      </c>
      <c r="V378">
        <v>400</v>
      </c>
      <c r="W378">
        <v>58.699999999999996</v>
      </c>
      <c r="X378" s="10">
        <f t="shared" si="50"/>
        <v>8.6451813905755639</v>
      </c>
      <c r="Z378" s="12">
        <f t="shared" si="52"/>
        <v>8.6449999999999996</v>
      </c>
      <c r="AA378" s="9">
        <f t="shared" si="53"/>
        <v>1</v>
      </c>
      <c r="AB378" s="9">
        <f t="shared" si="54"/>
        <v>1</v>
      </c>
      <c r="AC378" s="9">
        <f t="shared" si="55"/>
        <v>371</v>
      </c>
      <c r="AD378" s="9">
        <f t="shared" si="56"/>
        <v>371</v>
      </c>
      <c r="AE378" s="12">
        <f t="shared" si="57"/>
        <v>8.6449999999999996</v>
      </c>
      <c r="AF378" s="9">
        <f t="shared" si="58"/>
        <v>371</v>
      </c>
      <c r="AG378" s="9">
        <v>7.8819999999999997</v>
      </c>
      <c r="AH378" s="9">
        <v>410</v>
      </c>
      <c r="AI378" s="9">
        <f t="shared" si="59"/>
        <v>2.0645816787728117</v>
      </c>
      <c r="AK378" s="12"/>
      <c r="BE378" s="11"/>
    </row>
    <row r="379" spans="6:57" x14ac:dyDescent="0.3">
      <c r="F379" s="9">
        <v>372</v>
      </c>
      <c r="G379" s="12">
        <v>6.5000000000000002E-2</v>
      </c>
      <c r="H379" s="9">
        <v>1.0049999999999999</v>
      </c>
      <c r="I379" s="9">
        <v>0.81100000000000005</v>
      </c>
      <c r="J379" s="9">
        <v>1.911</v>
      </c>
      <c r="K379" s="9">
        <v>0.52300000000000002</v>
      </c>
      <c r="L379" s="9">
        <v>0.88100000000000001</v>
      </c>
      <c r="S379" s="9">
        <v>372</v>
      </c>
      <c r="T379" s="9">
        <f t="shared" si="51"/>
        <v>6.5</v>
      </c>
      <c r="V379">
        <v>370</v>
      </c>
      <c r="W379">
        <v>58.599999999999994</v>
      </c>
      <c r="X379" s="10">
        <f t="shared" si="50"/>
        <v>8.6378143833657681</v>
      </c>
      <c r="Z379" s="12">
        <f t="shared" si="52"/>
        <v>8.6370000000000005</v>
      </c>
      <c r="AA379" s="9">
        <f t="shared" si="53"/>
        <v>1</v>
      </c>
      <c r="AB379" s="9">
        <f t="shared" si="54"/>
        <v>1</v>
      </c>
      <c r="AC379" s="9">
        <f t="shared" si="55"/>
        <v>372</v>
      </c>
      <c r="AD379" s="9">
        <f t="shared" si="56"/>
        <v>372</v>
      </c>
      <c r="AE379" s="12">
        <f t="shared" si="57"/>
        <v>8.6370000000000005</v>
      </c>
      <c r="AF379" s="9">
        <f t="shared" si="58"/>
        <v>372</v>
      </c>
      <c r="AG379" s="9">
        <v>7.85</v>
      </c>
      <c r="AH379" s="9">
        <v>412</v>
      </c>
      <c r="AI379" s="9">
        <f t="shared" si="59"/>
        <v>2.0605135317943168</v>
      </c>
      <c r="AK379" s="12"/>
      <c r="BE379" s="11"/>
    </row>
    <row r="380" spans="6:57" x14ac:dyDescent="0.3">
      <c r="F380" s="9">
        <v>373</v>
      </c>
      <c r="G380" s="12">
        <v>0.01</v>
      </c>
      <c r="H380" s="9">
        <v>0.371</v>
      </c>
      <c r="I380" s="9">
        <v>0.91400000000000003</v>
      </c>
      <c r="J380" s="9">
        <v>1.605</v>
      </c>
      <c r="K380" s="9">
        <v>0.623</v>
      </c>
      <c r="L380" s="9">
        <v>0.8</v>
      </c>
      <c r="S380" s="9">
        <v>373</v>
      </c>
      <c r="T380" s="9">
        <f t="shared" si="51"/>
        <v>1</v>
      </c>
      <c r="V380">
        <v>741</v>
      </c>
      <c r="W380">
        <v>58.3</v>
      </c>
      <c r="X380" s="10">
        <f t="shared" si="50"/>
        <v>8.6156755659704363</v>
      </c>
      <c r="Z380" s="12">
        <f t="shared" si="52"/>
        <v>8.6150000000000002</v>
      </c>
      <c r="AA380" s="9">
        <f t="shared" si="53"/>
        <v>1</v>
      </c>
      <c r="AB380" s="9">
        <f t="shared" si="54"/>
        <v>1</v>
      </c>
      <c r="AC380" s="9">
        <f t="shared" si="55"/>
        <v>373</v>
      </c>
      <c r="AD380" s="9">
        <f t="shared" si="56"/>
        <v>373</v>
      </c>
      <c r="AE380" s="12">
        <f t="shared" si="57"/>
        <v>8.6150000000000002</v>
      </c>
      <c r="AF380" s="9">
        <f t="shared" si="58"/>
        <v>373</v>
      </c>
      <c r="AG380" s="9">
        <v>7.8419999999999996</v>
      </c>
      <c r="AH380" s="9">
        <v>414</v>
      </c>
      <c r="AI380" s="9">
        <f t="shared" si="59"/>
        <v>2.0594939038701399</v>
      </c>
      <c r="AK380" s="12"/>
      <c r="BE380" s="11"/>
    </row>
    <row r="381" spans="6:57" x14ac:dyDescent="0.3">
      <c r="F381" s="9">
        <v>374</v>
      </c>
      <c r="G381" s="12">
        <v>2.4E-2</v>
      </c>
      <c r="H381" s="9">
        <v>0.68400000000000005</v>
      </c>
      <c r="I381" s="9">
        <v>0.64</v>
      </c>
      <c r="J381" s="9">
        <v>2.1219999999999999</v>
      </c>
      <c r="K381" s="9">
        <v>0.47099999999999997</v>
      </c>
      <c r="L381" s="9">
        <v>0.77600000000000002</v>
      </c>
      <c r="S381" s="9">
        <v>374</v>
      </c>
      <c r="T381" s="9">
        <f t="shared" si="51"/>
        <v>2.4</v>
      </c>
      <c r="V381">
        <v>919</v>
      </c>
      <c r="W381">
        <v>58.099999999999994</v>
      </c>
      <c r="X381" s="10">
        <f t="shared" si="50"/>
        <v>8.6008846957224669</v>
      </c>
      <c r="Z381" s="12">
        <f t="shared" si="52"/>
        <v>8.6</v>
      </c>
      <c r="AA381" s="9">
        <f t="shared" si="53"/>
        <v>1</v>
      </c>
      <c r="AB381" s="9">
        <f t="shared" si="54"/>
        <v>1</v>
      </c>
      <c r="AC381" s="9">
        <f t="shared" si="55"/>
        <v>374</v>
      </c>
      <c r="AD381" s="9">
        <f t="shared" si="56"/>
        <v>374</v>
      </c>
      <c r="AE381" s="12">
        <f t="shared" si="57"/>
        <v>8.6</v>
      </c>
      <c r="AF381" s="9">
        <f t="shared" si="58"/>
        <v>374</v>
      </c>
      <c r="AG381" s="9">
        <v>7.8330000000000002</v>
      </c>
      <c r="AH381" s="9">
        <v>416</v>
      </c>
      <c r="AI381" s="9">
        <f t="shared" si="59"/>
        <v>2.0583455783851017</v>
      </c>
      <c r="AK381" s="12"/>
      <c r="BE381" s="11"/>
    </row>
    <row r="382" spans="6:57" x14ac:dyDescent="0.3">
      <c r="F382" s="9">
        <v>375</v>
      </c>
      <c r="G382" s="12">
        <v>18.486999999999998</v>
      </c>
      <c r="H382" s="9">
        <v>23.815000000000001</v>
      </c>
      <c r="I382" s="9">
        <v>0.41</v>
      </c>
      <c r="J382" s="9">
        <v>1.409</v>
      </c>
      <c r="K382" s="9">
        <v>0.71</v>
      </c>
      <c r="L382" s="9">
        <v>0.88300000000000001</v>
      </c>
      <c r="S382" s="9">
        <v>375</v>
      </c>
      <c r="T382" s="9">
        <f t="shared" si="51"/>
        <v>1848.6999999999998</v>
      </c>
      <c r="V382">
        <v>319</v>
      </c>
      <c r="W382">
        <v>57.999999999999993</v>
      </c>
      <c r="X382" s="10">
        <f t="shared" si="50"/>
        <v>8.5934797139831218</v>
      </c>
      <c r="Z382" s="12">
        <f t="shared" si="52"/>
        <v>8.593</v>
      </c>
      <c r="AA382" s="9">
        <f t="shared" si="53"/>
        <v>1</v>
      </c>
      <c r="AB382" s="9">
        <f t="shared" si="54"/>
        <v>1</v>
      </c>
      <c r="AC382" s="9">
        <f t="shared" si="55"/>
        <v>375</v>
      </c>
      <c r="AD382" s="9">
        <f t="shared" si="56"/>
        <v>375</v>
      </c>
      <c r="AE382" s="12">
        <f t="shared" si="57"/>
        <v>8.593</v>
      </c>
      <c r="AF382" s="9">
        <f t="shared" si="58"/>
        <v>375</v>
      </c>
      <c r="AG382" s="9">
        <v>7.8170000000000002</v>
      </c>
      <c r="AH382" s="9">
        <v>417</v>
      </c>
      <c r="AI382" s="9">
        <f t="shared" si="59"/>
        <v>2.0563008492381933</v>
      </c>
      <c r="AK382" s="12"/>
      <c r="BE382" s="11"/>
    </row>
    <row r="383" spans="6:57" x14ac:dyDescent="0.3">
      <c r="F383" s="9">
        <v>376</v>
      </c>
      <c r="G383" s="12">
        <v>0.161</v>
      </c>
      <c r="H383" s="9">
        <v>1.589</v>
      </c>
      <c r="I383" s="9">
        <v>0.79900000000000004</v>
      </c>
      <c r="J383" s="9">
        <v>1.7609999999999999</v>
      </c>
      <c r="K383" s="9">
        <v>0.56799999999999995</v>
      </c>
      <c r="L383" s="9">
        <v>0.90100000000000002</v>
      </c>
      <c r="S383" s="9">
        <v>376</v>
      </c>
      <c r="T383" s="9">
        <f t="shared" si="51"/>
        <v>16.100000000000001</v>
      </c>
      <c r="V383">
        <v>833</v>
      </c>
      <c r="W383">
        <v>57.8</v>
      </c>
      <c r="X383" s="10">
        <f t="shared" si="50"/>
        <v>8.5786505748685453</v>
      </c>
      <c r="Z383" s="12">
        <f t="shared" si="52"/>
        <v>8.5779999999999994</v>
      </c>
      <c r="AA383" s="9">
        <f t="shared" si="53"/>
        <v>1</v>
      </c>
      <c r="AB383" s="9">
        <f t="shared" si="54"/>
        <v>1</v>
      </c>
      <c r="AC383" s="9">
        <f t="shared" si="55"/>
        <v>376</v>
      </c>
      <c r="AD383" s="9">
        <f t="shared" si="56"/>
        <v>376</v>
      </c>
      <c r="AE383" s="12">
        <f t="shared" si="57"/>
        <v>8.5779999999999994</v>
      </c>
      <c r="AF383" s="9">
        <f t="shared" si="58"/>
        <v>376</v>
      </c>
      <c r="AG383" s="9">
        <v>7.7679999999999998</v>
      </c>
      <c r="AH383" s="9">
        <v>418</v>
      </c>
      <c r="AI383" s="9">
        <f t="shared" si="59"/>
        <v>2.0500127309890237</v>
      </c>
      <c r="AK383" s="12"/>
      <c r="BE383" s="11"/>
    </row>
    <row r="384" spans="6:57" x14ac:dyDescent="0.3">
      <c r="F384" s="9">
        <v>377</v>
      </c>
      <c r="G384" s="12">
        <v>1.9E-2</v>
      </c>
      <c r="H384" s="9">
        <v>0.501</v>
      </c>
      <c r="I384" s="9">
        <v>0.94199999999999995</v>
      </c>
      <c r="J384" s="9">
        <v>1.5169999999999999</v>
      </c>
      <c r="K384" s="9">
        <v>0.65900000000000003</v>
      </c>
      <c r="L384" s="9">
        <v>0.78900000000000003</v>
      </c>
      <c r="S384" s="9">
        <v>377</v>
      </c>
      <c r="T384" s="9">
        <f t="shared" si="51"/>
        <v>1.9</v>
      </c>
      <c r="V384">
        <v>1006</v>
      </c>
      <c r="W384">
        <v>56.999999999999993</v>
      </c>
      <c r="X384" s="10">
        <f t="shared" si="50"/>
        <v>8.5190758917798277</v>
      </c>
      <c r="Z384" s="12">
        <f t="shared" si="52"/>
        <v>8.5190000000000001</v>
      </c>
      <c r="AA384" s="9">
        <f t="shared" si="53"/>
        <v>1</v>
      </c>
      <c r="AB384" s="9">
        <f t="shared" si="54"/>
        <v>1</v>
      </c>
      <c r="AC384" s="9">
        <f t="shared" si="55"/>
        <v>377</v>
      </c>
      <c r="AD384" s="9">
        <f t="shared" si="56"/>
        <v>377</v>
      </c>
      <c r="AE384" s="12">
        <f t="shared" si="57"/>
        <v>8.5190000000000001</v>
      </c>
      <c r="AF384" s="9">
        <f t="shared" si="58"/>
        <v>377</v>
      </c>
      <c r="AG384" s="9">
        <v>7.7270000000000003</v>
      </c>
      <c r="AH384" s="9">
        <v>419</v>
      </c>
      <c r="AI384" s="9">
        <f t="shared" si="59"/>
        <v>2.0447206889514469</v>
      </c>
      <c r="AK384" s="12"/>
      <c r="BE384" s="11"/>
    </row>
    <row r="385" spans="6:57" x14ac:dyDescent="0.3">
      <c r="F385" s="9">
        <v>378</v>
      </c>
      <c r="G385" s="12">
        <v>6.9000000000000006E-2</v>
      </c>
      <c r="H385" s="9">
        <v>1.0469999999999999</v>
      </c>
      <c r="I385" s="9">
        <v>0.79100000000000004</v>
      </c>
      <c r="J385" s="9">
        <v>2.222</v>
      </c>
      <c r="K385" s="9">
        <v>0.45</v>
      </c>
      <c r="L385" s="9">
        <v>0.88700000000000001</v>
      </c>
      <c r="S385" s="9">
        <v>378</v>
      </c>
      <c r="T385" s="9">
        <f t="shared" si="51"/>
        <v>6.9</v>
      </c>
      <c r="V385">
        <v>824</v>
      </c>
      <c r="W385">
        <v>56.599999999999994</v>
      </c>
      <c r="X385" s="10">
        <f t="shared" si="50"/>
        <v>8.4891317713892391</v>
      </c>
      <c r="Z385" s="12">
        <f t="shared" si="52"/>
        <v>8.4890000000000008</v>
      </c>
      <c r="AA385" s="9">
        <f t="shared" si="53"/>
        <v>1</v>
      </c>
      <c r="AB385" s="9">
        <f t="shared" si="54"/>
        <v>1</v>
      </c>
      <c r="AC385" s="9">
        <f t="shared" si="55"/>
        <v>378</v>
      </c>
      <c r="AD385" s="9">
        <f t="shared" si="56"/>
        <v>378</v>
      </c>
      <c r="AE385" s="12">
        <f t="shared" si="57"/>
        <v>8.4890000000000008</v>
      </c>
      <c r="AF385" s="9">
        <f t="shared" si="58"/>
        <v>378</v>
      </c>
      <c r="AG385" s="9">
        <v>7.7190000000000003</v>
      </c>
      <c r="AH385" s="9">
        <v>420</v>
      </c>
      <c r="AI385" s="9">
        <f t="shared" si="59"/>
        <v>2.0436848219677168</v>
      </c>
      <c r="AK385" s="12"/>
      <c r="BE385" s="11"/>
    </row>
    <row r="386" spans="6:57" x14ac:dyDescent="0.3">
      <c r="F386" s="9">
        <v>379</v>
      </c>
      <c r="G386" s="12">
        <v>0.09</v>
      </c>
      <c r="H386" s="9">
        <v>1.147</v>
      </c>
      <c r="I386" s="9">
        <v>0.86299999999999999</v>
      </c>
      <c r="J386" s="9">
        <v>1.6779999999999999</v>
      </c>
      <c r="K386" s="9">
        <v>0.59599999999999997</v>
      </c>
      <c r="L386" s="9">
        <v>0.9</v>
      </c>
      <c r="S386" s="9">
        <v>379</v>
      </c>
      <c r="T386" s="9">
        <f t="shared" si="51"/>
        <v>9</v>
      </c>
      <c r="V386">
        <v>108</v>
      </c>
      <c r="W386">
        <v>56.2</v>
      </c>
      <c r="X386" s="10">
        <f t="shared" si="50"/>
        <v>8.4590816531179165</v>
      </c>
      <c r="Z386" s="12">
        <f t="shared" si="52"/>
        <v>8.4589999999999996</v>
      </c>
      <c r="AA386" s="9">
        <f t="shared" si="53"/>
        <v>1</v>
      </c>
      <c r="AB386" s="9">
        <f t="shared" si="54"/>
        <v>1</v>
      </c>
      <c r="AC386" s="9">
        <f t="shared" si="55"/>
        <v>379</v>
      </c>
      <c r="AD386" s="9">
        <f t="shared" si="56"/>
        <v>379</v>
      </c>
      <c r="AE386" s="12">
        <f t="shared" si="57"/>
        <v>8.4589999999999996</v>
      </c>
      <c r="AF386" s="9">
        <f t="shared" si="58"/>
        <v>379</v>
      </c>
      <c r="AG386" s="9">
        <v>7.7110000000000003</v>
      </c>
      <c r="AH386" s="9">
        <v>422</v>
      </c>
      <c r="AI386" s="9">
        <f t="shared" si="59"/>
        <v>2.0426478808508235</v>
      </c>
      <c r="AK386" s="12"/>
      <c r="BE386" s="11"/>
    </row>
    <row r="387" spans="6:57" x14ac:dyDescent="0.3">
      <c r="F387" s="9">
        <v>380</v>
      </c>
      <c r="G387" s="12">
        <v>0.71499999999999997</v>
      </c>
      <c r="H387" s="9">
        <v>3.2370000000000001</v>
      </c>
      <c r="I387" s="9">
        <v>0.85699999999999998</v>
      </c>
      <c r="J387" s="9">
        <v>1.41</v>
      </c>
      <c r="K387" s="9">
        <v>0.70899999999999996</v>
      </c>
      <c r="L387" s="9">
        <v>0.94</v>
      </c>
      <c r="S387" s="9">
        <v>380</v>
      </c>
      <c r="T387" s="9">
        <f t="shared" si="51"/>
        <v>71.5</v>
      </c>
      <c r="V387">
        <v>675</v>
      </c>
      <c r="W387">
        <v>55.300000000000004</v>
      </c>
      <c r="X387" s="10">
        <f t="shared" si="50"/>
        <v>8.3910754271341474</v>
      </c>
      <c r="Z387" s="12">
        <f t="shared" si="52"/>
        <v>8.391</v>
      </c>
      <c r="AA387" s="9">
        <f t="shared" si="53"/>
        <v>1</v>
      </c>
      <c r="AB387" s="9">
        <f t="shared" si="54"/>
        <v>1</v>
      </c>
      <c r="AC387" s="9">
        <f t="shared" si="55"/>
        <v>380</v>
      </c>
      <c r="AD387" s="9">
        <f t="shared" si="56"/>
        <v>380</v>
      </c>
      <c r="AE387" s="12">
        <f t="shared" si="57"/>
        <v>8.391</v>
      </c>
      <c r="AF387" s="9">
        <f t="shared" si="58"/>
        <v>380</v>
      </c>
      <c r="AG387" s="9">
        <v>7.6859999999999999</v>
      </c>
      <c r="AH387" s="9">
        <v>423</v>
      </c>
      <c r="AI387" s="9">
        <f t="shared" si="59"/>
        <v>2.0394004921426521</v>
      </c>
      <c r="AK387" s="12"/>
      <c r="BE387" s="11"/>
    </row>
    <row r="388" spans="6:57" x14ac:dyDescent="0.3">
      <c r="F388" s="9">
        <v>381</v>
      </c>
      <c r="G388" s="12">
        <v>1.9E-2</v>
      </c>
      <c r="H388" s="9">
        <v>0.54200000000000004</v>
      </c>
      <c r="I388" s="9">
        <v>0.80400000000000005</v>
      </c>
      <c r="J388" s="9">
        <v>1.516</v>
      </c>
      <c r="K388" s="9">
        <v>0.66</v>
      </c>
      <c r="L388" s="9">
        <v>0.78900000000000003</v>
      </c>
      <c r="S388" s="9">
        <v>381</v>
      </c>
      <c r="T388" s="9">
        <f t="shared" si="51"/>
        <v>1.9</v>
      </c>
      <c r="V388">
        <v>383</v>
      </c>
      <c r="W388">
        <v>55.2</v>
      </c>
      <c r="X388" s="10">
        <f t="shared" si="50"/>
        <v>8.3834851266869315</v>
      </c>
      <c r="Z388" s="12">
        <f t="shared" si="52"/>
        <v>8.3829999999999991</v>
      </c>
      <c r="AA388" s="9">
        <f t="shared" si="53"/>
        <v>1</v>
      </c>
      <c r="AB388" s="9">
        <f t="shared" si="54"/>
        <v>1</v>
      </c>
      <c r="AC388" s="9">
        <f t="shared" si="55"/>
        <v>381</v>
      </c>
      <c r="AD388" s="9">
        <f t="shared" si="56"/>
        <v>381</v>
      </c>
      <c r="AE388" s="12">
        <f t="shared" si="57"/>
        <v>8.3829999999999991</v>
      </c>
      <c r="AF388" s="9">
        <f t="shared" si="58"/>
        <v>381</v>
      </c>
      <c r="AG388" s="9">
        <v>7.6769999999999996</v>
      </c>
      <c r="AH388" s="9">
        <v>424</v>
      </c>
      <c r="AI388" s="9">
        <f t="shared" si="59"/>
        <v>2.0382288458457616</v>
      </c>
      <c r="AK388" s="12"/>
      <c r="BE388" s="11"/>
    </row>
    <row r="389" spans="6:57" x14ac:dyDescent="0.3">
      <c r="F389" s="9">
        <v>382</v>
      </c>
      <c r="G389" s="12">
        <v>1.42</v>
      </c>
      <c r="H389" s="9">
        <v>4.8639999999999999</v>
      </c>
      <c r="I389" s="9">
        <v>0.754</v>
      </c>
      <c r="J389" s="9">
        <v>1.655</v>
      </c>
      <c r="K389" s="9">
        <v>0.60399999999999998</v>
      </c>
      <c r="L389" s="9">
        <v>0.92600000000000005</v>
      </c>
      <c r="S389" s="9">
        <v>382</v>
      </c>
      <c r="T389" s="9">
        <f t="shared" si="51"/>
        <v>142</v>
      </c>
      <c r="V389">
        <v>1106</v>
      </c>
      <c r="W389">
        <v>55.1</v>
      </c>
      <c r="X389" s="10">
        <f t="shared" si="50"/>
        <v>8.3758879478481241</v>
      </c>
      <c r="Z389" s="12">
        <f t="shared" si="52"/>
        <v>8.375</v>
      </c>
      <c r="AA389" s="9">
        <f t="shared" si="53"/>
        <v>1</v>
      </c>
      <c r="AB389" s="9">
        <f t="shared" si="54"/>
        <v>1</v>
      </c>
      <c r="AC389" s="9">
        <f t="shared" si="55"/>
        <v>382</v>
      </c>
      <c r="AD389" s="9">
        <f t="shared" si="56"/>
        <v>382</v>
      </c>
      <c r="AE389" s="12">
        <f t="shared" si="57"/>
        <v>8.375</v>
      </c>
      <c r="AF389" s="9">
        <f t="shared" si="58"/>
        <v>382</v>
      </c>
      <c r="AG389" s="9">
        <v>7.6529999999999996</v>
      </c>
      <c r="AH389" s="9">
        <v>425</v>
      </c>
      <c r="AI389" s="9">
        <f t="shared" si="59"/>
        <v>2.0350977278277842</v>
      </c>
      <c r="AK389" s="12"/>
      <c r="BE389" s="11"/>
    </row>
    <row r="390" spans="6:57" x14ac:dyDescent="0.3">
      <c r="F390" s="9">
        <v>383</v>
      </c>
      <c r="G390" s="12">
        <v>0.55200000000000005</v>
      </c>
      <c r="H390" s="9">
        <v>3.9159999999999999</v>
      </c>
      <c r="I390" s="9">
        <v>0.45200000000000001</v>
      </c>
      <c r="J390" s="9">
        <v>2.5840000000000001</v>
      </c>
      <c r="K390" s="9">
        <v>0.38700000000000001</v>
      </c>
      <c r="L390" s="9">
        <v>0.71299999999999997</v>
      </c>
      <c r="S390" s="9">
        <v>383</v>
      </c>
      <c r="T390" s="9">
        <f t="shared" si="51"/>
        <v>55.2</v>
      </c>
      <c r="V390">
        <v>1047</v>
      </c>
      <c r="W390">
        <v>54.7</v>
      </c>
      <c r="X390" s="10">
        <f t="shared" si="50"/>
        <v>8.3454300726213866</v>
      </c>
      <c r="Z390" s="12">
        <f t="shared" si="52"/>
        <v>8.3450000000000006</v>
      </c>
      <c r="AA390" s="9">
        <f t="shared" si="53"/>
        <v>1</v>
      </c>
      <c r="AB390" s="9">
        <f t="shared" si="54"/>
        <v>1</v>
      </c>
      <c r="AC390" s="9">
        <f t="shared" si="55"/>
        <v>383</v>
      </c>
      <c r="AD390" s="9">
        <f t="shared" si="56"/>
        <v>383</v>
      </c>
      <c r="AE390" s="12">
        <f t="shared" si="57"/>
        <v>8.3450000000000006</v>
      </c>
      <c r="AF390" s="9">
        <f t="shared" si="58"/>
        <v>383</v>
      </c>
      <c r="AG390" s="9">
        <v>7.6109999999999998</v>
      </c>
      <c r="AH390" s="9">
        <v>426</v>
      </c>
      <c r="AI390" s="9">
        <f t="shared" si="59"/>
        <v>2.0295945692852544</v>
      </c>
      <c r="AK390" s="12"/>
      <c r="BE390" s="11"/>
    </row>
    <row r="391" spans="6:57" x14ac:dyDescent="0.3">
      <c r="F391" s="9">
        <v>384</v>
      </c>
      <c r="G391" s="12">
        <v>0.02</v>
      </c>
      <c r="H391" s="9">
        <v>0.49199999999999999</v>
      </c>
      <c r="I391" s="9">
        <v>1</v>
      </c>
      <c r="J391" s="9">
        <v>1.3919999999999999</v>
      </c>
      <c r="K391" s="9">
        <v>0.71799999999999997</v>
      </c>
      <c r="L391" s="9">
        <v>0.88900000000000001</v>
      </c>
      <c r="S391" s="9">
        <v>384</v>
      </c>
      <c r="T391" s="9">
        <f t="shared" si="51"/>
        <v>2</v>
      </c>
      <c r="V391">
        <v>963</v>
      </c>
      <c r="W391">
        <v>54.400000000000006</v>
      </c>
      <c r="X391" s="10">
        <f t="shared" si="50"/>
        <v>8.3225135165761586</v>
      </c>
      <c r="Z391" s="12">
        <f t="shared" si="52"/>
        <v>8.3219999999999992</v>
      </c>
      <c r="AA391" s="9">
        <f t="shared" si="53"/>
        <v>1</v>
      </c>
      <c r="AB391" s="9">
        <f t="shared" si="54"/>
        <v>1</v>
      </c>
      <c r="AC391" s="9">
        <f t="shared" si="55"/>
        <v>384</v>
      </c>
      <c r="AD391" s="9">
        <f t="shared" si="56"/>
        <v>384</v>
      </c>
      <c r="AE391" s="12">
        <f t="shared" si="57"/>
        <v>8.3219999999999992</v>
      </c>
      <c r="AF391" s="9">
        <f t="shared" si="58"/>
        <v>384</v>
      </c>
      <c r="AG391" s="9">
        <v>7.6020000000000003</v>
      </c>
      <c r="AH391" s="9">
        <v>427</v>
      </c>
      <c r="AI391" s="9">
        <f t="shared" si="59"/>
        <v>2.0284113705670572</v>
      </c>
      <c r="AK391" s="12"/>
      <c r="BE391" s="11"/>
    </row>
    <row r="392" spans="6:57" x14ac:dyDescent="0.3">
      <c r="F392" s="9">
        <v>385</v>
      </c>
      <c r="G392" s="12">
        <v>2.1000000000000001E-2</v>
      </c>
      <c r="H392" s="9">
        <v>0.52200000000000002</v>
      </c>
      <c r="I392" s="9">
        <v>0.98499999999999999</v>
      </c>
      <c r="J392" s="9">
        <v>1.3089999999999999</v>
      </c>
      <c r="K392" s="9">
        <v>0.76400000000000001</v>
      </c>
      <c r="L392" s="9">
        <v>0.82899999999999996</v>
      </c>
      <c r="S392" s="9">
        <v>385</v>
      </c>
      <c r="T392" s="9">
        <f t="shared" si="51"/>
        <v>2.1</v>
      </c>
      <c r="V392">
        <v>309</v>
      </c>
      <c r="W392">
        <v>53.7</v>
      </c>
      <c r="X392" s="10">
        <f t="shared" ref="X392:X455" si="60">((W392/PI())^0.5)*2</f>
        <v>8.268794564643521</v>
      </c>
      <c r="Z392" s="12">
        <f t="shared" si="52"/>
        <v>8.2680000000000007</v>
      </c>
      <c r="AA392" s="9">
        <f t="shared" si="53"/>
        <v>1</v>
      </c>
      <c r="AB392" s="9">
        <f t="shared" si="54"/>
        <v>0</v>
      </c>
      <c r="AC392" s="9">
        <f t="shared" si="55"/>
        <v>384</v>
      </c>
      <c r="AD392" s="9" t="str">
        <f t="shared" si="56"/>
        <v/>
      </c>
      <c r="AE392" s="12" t="str">
        <f t="shared" si="57"/>
        <v/>
      </c>
      <c r="AF392" s="9" t="str">
        <f t="shared" si="58"/>
        <v/>
      </c>
      <c r="AG392" s="9">
        <v>7.569</v>
      </c>
      <c r="AH392" s="9">
        <v>429</v>
      </c>
      <c r="AI392" s="9">
        <f t="shared" si="59"/>
        <v>2.0240609583270306</v>
      </c>
      <c r="AK392" s="12"/>
      <c r="BE392" s="11"/>
    </row>
    <row r="393" spans="6:57" x14ac:dyDescent="0.3">
      <c r="F393" s="9">
        <v>386</v>
      </c>
      <c r="G393" s="12">
        <v>0.02</v>
      </c>
      <c r="H393" s="9">
        <v>0.57199999999999995</v>
      </c>
      <c r="I393" s="9">
        <v>0.77200000000000002</v>
      </c>
      <c r="J393" s="9">
        <v>2.0310000000000001</v>
      </c>
      <c r="K393" s="9">
        <v>0.49199999999999999</v>
      </c>
      <c r="L393" s="9">
        <v>0.76200000000000001</v>
      </c>
      <c r="S393" s="9">
        <v>386</v>
      </c>
      <c r="T393" s="9">
        <f t="shared" ref="T393:T456" si="61">G393*100</f>
        <v>2</v>
      </c>
      <c r="V393">
        <v>784</v>
      </c>
      <c r="W393">
        <v>53.7</v>
      </c>
      <c r="X393" s="10">
        <f t="shared" si="60"/>
        <v>8.268794564643521</v>
      </c>
      <c r="Z393" s="12">
        <f t="shared" si="52"/>
        <v>8.2680000000000007</v>
      </c>
      <c r="AA393" s="9">
        <f t="shared" si="53"/>
        <v>2</v>
      </c>
      <c r="AB393" s="9">
        <f t="shared" si="54"/>
        <v>0</v>
      </c>
      <c r="AC393" s="9">
        <f t="shared" si="55"/>
        <v>384</v>
      </c>
      <c r="AD393" s="9" t="str">
        <f t="shared" si="56"/>
        <v/>
      </c>
      <c r="AE393" s="12" t="str">
        <f t="shared" si="57"/>
        <v/>
      </c>
      <c r="AF393" s="9" t="str">
        <f t="shared" si="58"/>
        <v/>
      </c>
      <c r="AG393" s="9">
        <v>7.5439999999999996</v>
      </c>
      <c r="AH393" s="9">
        <v>430</v>
      </c>
      <c r="AI393" s="9">
        <f t="shared" si="59"/>
        <v>2.0207525453311561</v>
      </c>
      <c r="AK393" s="12"/>
      <c r="BE393" s="11"/>
    </row>
    <row r="394" spans="6:57" x14ac:dyDescent="0.3">
      <c r="F394" s="9">
        <v>387</v>
      </c>
      <c r="G394" s="12">
        <v>4.3259999999999996</v>
      </c>
      <c r="H394" s="9">
        <v>9.6189999999999998</v>
      </c>
      <c r="I394" s="9">
        <v>0.58799999999999997</v>
      </c>
      <c r="J394" s="9">
        <v>1.5369999999999999</v>
      </c>
      <c r="K394" s="9">
        <v>0.65100000000000002</v>
      </c>
      <c r="L394" s="9">
        <v>0.90600000000000003</v>
      </c>
      <c r="S394" s="9">
        <v>387</v>
      </c>
      <c r="T394" s="9">
        <f t="shared" si="61"/>
        <v>432.59999999999997</v>
      </c>
      <c r="V394">
        <v>988</v>
      </c>
      <c r="W394">
        <v>53.7</v>
      </c>
      <c r="X394" s="10">
        <f t="shared" si="60"/>
        <v>8.268794564643521</v>
      </c>
      <c r="Z394" s="12">
        <f t="shared" ref="Z394:Z457" si="62">TRUNC(X394,3)</f>
        <v>8.2680000000000007</v>
      </c>
      <c r="AA394" s="9">
        <f t="shared" ref="AA394:AA457" si="63">IF(Z394-Z393=0,AA393+AA$8,1)</f>
        <v>3</v>
      </c>
      <c r="AB394" s="9">
        <f t="shared" ref="AB394:AB457" si="64">IF(AA394&lt;AA395,0,AA394)</f>
        <v>3</v>
      </c>
      <c r="AC394" s="9">
        <f t="shared" ref="AC394:AC457" si="65">AC393+AB394</f>
        <v>387</v>
      </c>
      <c r="AD394" s="9">
        <f t="shared" ref="AD394:AD457" si="66">IF(AB394=0,"",AC393+AB394)</f>
        <v>387</v>
      </c>
      <c r="AE394" s="12">
        <f t="shared" ref="AE394:AE457" si="67">IF(AD394="","",Z394)</f>
        <v>8.2680000000000007</v>
      </c>
      <c r="AF394" s="9">
        <f t="shared" ref="AF394:AF457" si="68">AD394</f>
        <v>387</v>
      </c>
      <c r="AG394" s="9">
        <v>7.5270000000000001</v>
      </c>
      <c r="AH394" s="9">
        <v>432</v>
      </c>
      <c r="AI394" s="9">
        <f t="shared" ref="AI394:AI457" si="69">LN(AG394)</f>
        <v>2.0184965560523951</v>
      </c>
      <c r="AK394" s="12"/>
      <c r="BE394" s="11"/>
    </row>
    <row r="395" spans="6:57" x14ac:dyDescent="0.3">
      <c r="F395" s="9">
        <v>388</v>
      </c>
      <c r="G395" s="12">
        <v>7.1999999999999995E-2</v>
      </c>
      <c r="H395" s="9">
        <v>1.0760000000000001</v>
      </c>
      <c r="I395" s="9">
        <v>0.77600000000000002</v>
      </c>
      <c r="J395" s="9">
        <v>1.895</v>
      </c>
      <c r="K395" s="9">
        <v>0.52800000000000002</v>
      </c>
      <c r="L395" s="9">
        <v>0.87</v>
      </c>
      <c r="S395" s="9">
        <v>388</v>
      </c>
      <c r="T395" s="9">
        <f t="shared" si="61"/>
        <v>7.1999999999999993</v>
      </c>
      <c r="V395">
        <v>555</v>
      </c>
      <c r="W395">
        <v>53.6</v>
      </c>
      <c r="X395" s="10">
        <f t="shared" si="60"/>
        <v>8.2610919131676965</v>
      </c>
      <c r="Z395" s="12">
        <f t="shared" si="62"/>
        <v>8.2609999999999992</v>
      </c>
      <c r="AA395" s="9">
        <f t="shared" si="63"/>
        <v>1</v>
      </c>
      <c r="AB395" s="9">
        <f t="shared" si="64"/>
        <v>0</v>
      </c>
      <c r="AC395" s="9">
        <f t="shared" si="65"/>
        <v>387</v>
      </c>
      <c r="AD395" s="9" t="str">
        <f t="shared" si="66"/>
        <v/>
      </c>
      <c r="AE395" s="12" t="str">
        <f t="shared" si="67"/>
        <v/>
      </c>
      <c r="AF395" s="9" t="str">
        <f t="shared" si="68"/>
        <v/>
      </c>
      <c r="AG395" s="9">
        <v>7.5010000000000003</v>
      </c>
      <c r="AH395" s="9">
        <v>433</v>
      </c>
      <c r="AI395" s="9">
        <f t="shared" si="69"/>
        <v>2.0150363449874993</v>
      </c>
      <c r="AK395" s="12"/>
      <c r="BE395" s="11"/>
    </row>
    <row r="396" spans="6:57" x14ac:dyDescent="0.3">
      <c r="F396" s="9">
        <v>389</v>
      </c>
      <c r="G396" s="12">
        <v>3.5999999999999997E-2</v>
      </c>
      <c r="H396" s="9">
        <v>0.81399999999999995</v>
      </c>
      <c r="I396" s="9">
        <v>0.69099999999999995</v>
      </c>
      <c r="J396" s="9">
        <v>2.4940000000000002</v>
      </c>
      <c r="K396" s="9">
        <v>0.40100000000000002</v>
      </c>
      <c r="L396" s="9">
        <v>0.80600000000000005</v>
      </c>
      <c r="S396" s="9">
        <v>389</v>
      </c>
      <c r="T396" s="9">
        <f t="shared" si="61"/>
        <v>3.5999999999999996</v>
      </c>
      <c r="V396">
        <v>955</v>
      </c>
      <c r="W396">
        <v>53.6</v>
      </c>
      <c r="X396" s="10">
        <f t="shared" si="60"/>
        <v>8.2610919131676965</v>
      </c>
      <c r="Z396" s="12">
        <f t="shared" si="62"/>
        <v>8.2609999999999992</v>
      </c>
      <c r="AA396" s="9">
        <f t="shared" si="63"/>
        <v>2</v>
      </c>
      <c r="AB396" s="9">
        <f t="shared" si="64"/>
        <v>2</v>
      </c>
      <c r="AC396" s="9">
        <f t="shared" si="65"/>
        <v>389</v>
      </c>
      <c r="AD396" s="9">
        <f t="shared" si="66"/>
        <v>389</v>
      </c>
      <c r="AE396" s="12">
        <f t="shared" si="67"/>
        <v>8.2609999999999992</v>
      </c>
      <c r="AF396" s="9">
        <f t="shared" si="68"/>
        <v>389</v>
      </c>
      <c r="AG396" s="9">
        <v>7.476</v>
      </c>
      <c r="AH396" s="9">
        <v>434</v>
      </c>
      <c r="AI396" s="9">
        <f t="shared" si="69"/>
        <v>2.0116978895933162</v>
      </c>
      <c r="AK396" s="12"/>
      <c r="BE396" s="11"/>
    </row>
    <row r="397" spans="6:57" x14ac:dyDescent="0.3">
      <c r="F397" s="9">
        <v>390</v>
      </c>
      <c r="G397" s="12">
        <v>10.407</v>
      </c>
      <c r="H397" s="9">
        <v>16.135000000000002</v>
      </c>
      <c r="I397" s="9">
        <v>0.502</v>
      </c>
      <c r="J397" s="9">
        <v>2.6859999999999999</v>
      </c>
      <c r="K397" s="9">
        <v>0.372</v>
      </c>
      <c r="L397" s="9">
        <v>0.82399999999999995</v>
      </c>
      <c r="S397" s="9">
        <v>390</v>
      </c>
      <c r="T397" s="9">
        <f t="shared" si="61"/>
        <v>1040.7</v>
      </c>
      <c r="V397">
        <v>867</v>
      </c>
      <c r="W397">
        <v>53.400000000000006</v>
      </c>
      <c r="X397" s="10">
        <f t="shared" si="60"/>
        <v>8.2456650240509841</v>
      </c>
      <c r="Z397" s="12">
        <f t="shared" si="62"/>
        <v>8.2449999999999992</v>
      </c>
      <c r="AA397" s="9">
        <f t="shared" si="63"/>
        <v>1</v>
      </c>
      <c r="AB397" s="9">
        <f t="shared" si="64"/>
        <v>1</v>
      </c>
      <c r="AC397" s="9">
        <f t="shared" si="65"/>
        <v>390</v>
      </c>
      <c r="AD397" s="9">
        <f t="shared" si="66"/>
        <v>390</v>
      </c>
      <c r="AE397" s="12">
        <f t="shared" si="67"/>
        <v>8.2449999999999992</v>
      </c>
      <c r="AF397" s="9">
        <f t="shared" si="68"/>
        <v>390</v>
      </c>
      <c r="AG397" s="9">
        <v>7.4420000000000002</v>
      </c>
      <c r="AH397" s="9">
        <v>435</v>
      </c>
      <c r="AI397" s="9">
        <f t="shared" si="69"/>
        <v>2.0071396299244308</v>
      </c>
      <c r="AK397" s="12"/>
      <c r="BE397" s="11"/>
    </row>
    <row r="398" spans="6:57" x14ac:dyDescent="0.3">
      <c r="F398" s="9">
        <v>391</v>
      </c>
      <c r="G398" s="12">
        <v>1.3440000000000001</v>
      </c>
      <c r="H398" s="9">
        <v>4.8090000000000002</v>
      </c>
      <c r="I398" s="9">
        <v>0.73</v>
      </c>
      <c r="J398" s="9">
        <v>1.6819999999999999</v>
      </c>
      <c r="K398" s="9">
        <v>0.59499999999999997</v>
      </c>
      <c r="L398" s="9">
        <v>0.93100000000000005</v>
      </c>
      <c r="S398" s="9">
        <v>391</v>
      </c>
      <c r="T398" s="9">
        <f t="shared" si="61"/>
        <v>134.4</v>
      </c>
      <c r="V398">
        <v>708</v>
      </c>
      <c r="W398">
        <v>52.900000000000006</v>
      </c>
      <c r="X398" s="10">
        <f t="shared" si="60"/>
        <v>8.2069709343027473</v>
      </c>
      <c r="Z398" s="12">
        <f t="shared" si="62"/>
        <v>8.2059999999999995</v>
      </c>
      <c r="AA398" s="9">
        <f t="shared" si="63"/>
        <v>1</v>
      </c>
      <c r="AB398" s="9">
        <f t="shared" si="64"/>
        <v>1</v>
      </c>
      <c r="AC398" s="9">
        <f t="shared" si="65"/>
        <v>391</v>
      </c>
      <c r="AD398" s="9">
        <f t="shared" si="66"/>
        <v>391</v>
      </c>
      <c r="AE398" s="12">
        <f t="shared" si="67"/>
        <v>8.2059999999999995</v>
      </c>
      <c r="AF398" s="9">
        <f t="shared" si="68"/>
        <v>391</v>
      </c>
      <c r="AG398" s="9">
        <v>7.4160000000000004</v>
      </c>
      <c r="AH398" s="9">
        <v>436</v>
      </c>
      <c r="AI398" s="9">
        <f t="shared" si="69"/>
        <v>2.0036398282635539</v>
      </c>
      <c r="AK398" s="12"/>
      <c r="BE398" s="11"/>
    </row>
    <row r="399" spans="6:57" x14ac:dyDescent="0.3">
      <c r="F399" s="9">
        <v>392</v>
      </c>
      <c r="G399" s="12">
        <v>6.6000000000000003E-2</v>
      </c>
      <c r="H399" s="9">
        <v>1.014</v>
      </c>
      <c r="I399" s="9">
        <v>0.81299999999999994</v>
      </c>
      <c r="J399" s="9">
        <v>1.7909999999999999</v>
      </c>
      <c r="K399" s="9">
        <v>0.55800000000000005</v>
      </c>
      <c r="L399" s="9">
        <v>0.84799999999999998</v>
      </c>
      <c r="S399" s="9">
        <v>392</v>
      </c>
      <c r="T399" s="9">
        <f t="shared" si="61"/>
        <v>6.6000000000000005</v>
      </c>
      <c r="V399">
        <v>329</v>
      </c>
      <c r="W399">
        <v>52.300000000000004</v>
      </c>
      <c r="X399" s="10">
        <f t="shared" si="60"/>
        <v>8.1602958395911731</v>
      </c>
      <c r="Z399" s="12">
        <f t="shared" si="62"/>
        <v>8.16</v>
      </c>
      <c r="AA399" s="9">
        <f t="shared" si="63"/>
        <v>1</v>
      </c>
      <c r="AB399" s="9">
        <f t="shared" si="64"/>
        <v>1</v>
      </c>
      <c r="AC399" s="9">
        <f t="shared" si="65"/>
        <v>392</v>
      </c>
      <c r="AD399" s="9">
        <f t="shared" si="66"/>
        <v>392</v>
      </c>
      <c r="AE399" s="12">
        <f t="shared" si="67"/>
        <v>8.16</v>
      </c>
      <c r="AF399" s="9">
        <f t="shared" si="68"/>
        <v>392</v>
      </c>
      <c r="AG399" s="9">
        <v>7.3470000000000004</v>
      </c>
      <c r="AH399" s="9">
        <v>437</v>
      </c>
      <c r="AI399" s="9">
        <f t="shared" si="69"/>
        <v>1.9942920666381405</v>
      </c>
      <c r="AK399" s="12"/>
      <c r="BE399" s="11"/>
    </row>
    <row r="400" spans="6:57" x14ac:dyDescent="0.3">
      <c r="F400" s="9">
        <v>393</v>
      </c>
      <c r="G400" s="12">
        <v>10.331</v>
      </c>
      <c r="H400" s="9">
        <v>17.954999999999998</v>
      </c>
      <c r="I400" s="9">
        <v>0.40300000000000002</v>
      </c>
      <c r="J400" s="9">
        <v>1.478</v>
      </c>
      <c r="K400" s="9">
        <v>0.67600000000000005</v>
      </c>
      <c r="L400" s="9">
        <v>0.85699999999999998</v>
      </c>
      <c r="S400" s="91">
        <v>393</v>
      </c>
      <c r="T400" s="9">
        <f>Q14*100</f>
        <v>1010.6</v>
      </c>
      <c r="V400">
        <v>325</v>
      </c>
      <c r="W400">
        <v>51.6</v>
      </c>
      <c r="X400" s="10">
        <f t="shared" si="60"/>
        <v>8.1055018665308065</v>
      </c>
      <c r="Z400" s="12">
        <f t="shared" si="62"/>
        <v>8.1050000000000004</v>
      </c>
      <c r="AA400" s="9">
        <f t="shared" si="63"/>
        <v>1</v>
      </c>
      <c r="AB400" s="9">
        <f t="shared" si="64"/>
        <v>1</v>
      </c>
      <c r="AC400" s="9">
        <f t="shared" si="65"/>
        <v>393</v>
      </c>
      <c r="AD400" s="9">
        <f t="shared" si="66"/>
        <v>393</v>
      </c>
      <c r="AE400" s="12">
        <f t="shared" si="67"/>
        <v>8.1050000000000004</v>
      </c>
      <c r="AF400" s="9">
        <f t="shared" si="68"/>
        <v>393</v>
      </c>
      <c r="AG400" s="9">
        <v>7.33</v>
      </c>
      <c r="AH400" s="9">
        <v>439</v>
      </c>
      <c r="AI400" s="9">
        <f t="shared" si="69"/>
        <v>1.9919755158985601</v>
      </c>
      <c r="AK400" s="12"/>
      <c r="BE400" s="11"/>
    </row>
    <row r="401" spans="6:57" x14ac:dyDescent="0.3">
      <c r="F401" s="9">
        <v>394</v>
      </c>
      <c r="G401" s="12">
        <v>0.13200000000000001</v>
      </c>
      <c r="H401" s="9">
        <v>1.9990000000000001</v>
      </c>
      <c r="I401" s="9">
        <v>0.41399999999999998</v>
      </c>
      <c r="J401" s="9">
        <v>4.2960000000000003</v>
      </c>
      <c r="K401" s="9">
        <v>0.23300000000000001</v>
      </c>
      <c r="L401" s="9">
        <v>0.79800000000000004</v>
      </c>
      <c r="S401" s="9">
        <v>394</v>
      </c>
      <c r="T401" s="9">
        <f t="shared" si="61"/>
        <v>13.200000000000001</v>
      </c>
      <c r="V401">
        <v>220</v>
      </c>
      <c r="W401">
        <v>51.300000000000004</v>
      </c>
      <c r="X401" s="10">
        <f t="shared" si="60"/>
        <v>8.0819050133563106</v>
      </c>
      <c r="Z401" s="12">
        <f t="shared" si="62"/>
        <v>8.0809999999999995</v>
      </c>
      <c r="AA401" s="9">
        <f t="shared" si="63"/>
        <v>1</v>
      </c>
      <c r="AB401" s="9">
        <f t="shared" si="64"/>
        <v>1</v>
      </c>
      <c r="AC401" s="9">
        <f t="shared" si="65"/>
        <v>394</v>
      </c>
      <c r="AD401" s="9">
        <f t="shared" si="66"/>
        <v>394</v>
      </c>
      <c r="AE401" s="12">
        <f t="shared" si="67"/>
        <v>8.0809999999999995</v>
      </c>
      <c r="AF401" s="9">
        <f t="shared" si="68"/>
        <v>394</v>
      </c>
      <c r="AG401" s="9">
        <v>7.3120000000000003</v>
      </c>
      <c r="AH401" s="9">
        <v>441</v>
      </c>
      <c r="AI401" s="9">
        <f t="shared" si="69"/>
        <v>1.989516834151849</v>
      </c>
      <c r="AK401" s="12"/>
      <c r="BE401" s="11"/>
    </row>
    <row r="402" spans="6:57" x14ac:dyDescent="0.3">
      <c r="F402" s="9">
        <v>395</v>
      </c>
      <c r="G402" s="12">
        <v>0.29499999999999998</v>
      </c>
      <c r="H402" s="9">
        <v>2.165</v>
      </c>
      <c r="I402" s="9">
        <v>0.79100000000000004</v>
      </c>
      <c r="J402" s="9">
        <v>1.905</v>
      </c>
      <c r="K402" s="9">
        <v>0.52500000000000002</v>
      </c>
      <c r="L402" s="9">
        <v>0.93600000000000005</v>
      </c>
      <c r="S402" s="9">
        <v>395</v>
      </c>
      <c r="T402" s="9">
        <f t="shared" si="61"/>
        <v>29.5</v>
      </c>
      <c r="V402">
        <v>624</v>
      </c>
      <c r="W402">
        <v>51.2</v>
      </c>
      <c r="X402" s="10">
        <f t="shared" si="60"/>
        <v>8.0740240704645121</v>
      </c>
      <c r="Z402" s="12">
        <f t="shared" si="62"/>
        <v>8.0739999999999998</v>
      </c>
      <c r="AA402" s="9">
        <f t="shared" si="63"/>
        <v>1</v>
      </c>
      <c r="AB402" s="9">
        <f t="shared" si="64"/>
        <v>1</v>
      </c>
      <c r="AC402" s="9">
        <f t="shared" si="65"/>
        <v>395</v>
      </c>
      <c r="AD402" s="9">
        <f t="shared" si="66"/>
        <v>395</v>
      </c>
      <c r="AE402" s="12">
        <f t="shared" si="67"/>
        <v>8.0739999999999998</v>
      </c>
      <c r="AF402" s="9">
        <f t="shared" si="68"/>
        <v>395</v>
      </c>
      <c r="AG402" s="9">
        <v>7.3040000000000003</v>
      </c>
      <c r="AH402" s="9">
        <v>443</v>
      </c>
      <c r="AI402" s="9">
        <f t="shared" si="69"/>
        <v>1.9884221432926674</v>
      </c>
      <c r="AK402" s="12"/>
      <c r="BE402" s="11"/>
    </row>
    <row r="403" spans="6:57" x14ac:dyDescent="0.3">
      <c r="F403" s="9">
        <v>396</v>
      </c>
      <c r="G403" s="12">
        <v>1.6E-2</v>
      </c>
      <c r="H403" s="9">
        <v>0.47199999999999998</v>
      </c>
      <c r="I403" s="9">
        <v>0.92200000000000004</v>
      </c>
      <c r="J403" s="9">
        <v>1.069</v>
      </c>
      <c r="K403" s="9">
        <v>0.93600000000000005</v>
      </c>
      <c r="L403" s="9">
        <v>0.78800000000000003</v>
      </c>
      <c r="S403" s="9">
        <v>396</v>
      </c>
      <c r="T403" s="9">
        <f t="shared" si="61"/>
        <v>1.6</v>
      </c>
      <c r="V403">
        <v>111</v>
      </c>
      <c r="W403">
        <v>50.7</v>
      </c>
      <c r="X403" s="10">
        <f t="shared" si="60"/>
        <v>8.0345034020823434</v>
      </c>
      <c r="Z403" s="12">
        <f t="shared" si="62"/>
        <v>8.0340000000000007</v>
      </c>
      <c r="AA403" s="9">
        <f t="shared" si="63"/>
        <v>1</v>
      </c>
      <c r="AB403" s="9">
        <f t="shared" si="64"/>
        <v>1</v>
      </c>
      <c r="AC403" s="9">
        <f t="shared" si="65"/>
        <v>396</v>
      </c>
      <c r="AD403" s="9">
        <f t="shared" si="66"/>
        <v>396</v>
      </c>
      <c r="AE403" s="12">
        <f t="shared" si="67"/>
        <v>8.0340000000000007</v>
      </c>
      <c r="AF403" s="9">
        <f t="shared" si="68"/>
        <v>396</v>
      </c>
      <c r="AG403" s="9">
        <v>7.2690000000000001</v>
      </c>
      <c r="AH403" s="9">
        <v>444</v>
      </c>
      <c r="AI403" s="9">
        <f t="shared" si="69"/>
        <v>1.9836187305024984</v>
      </c>
      <c r="AK403" s="12"/>
      <c r="BE403" s="11"/>
    </row>
    <row r="404" spans="6:57" x14ac:dyDescent="0.3">
      <c r="F404" s="9">
        <v>397</v>
      </c>
      <c r="G404" s="12">
        <v>1.2310000000000001</v>
      </c>
      <c r="H404" s="9">
        <v>4.6710000000000003</v>
      </c>
      <c r="I404" s="9">
        <v>0.70899999999999996</v>
      </c>
      <c r="J404" s="9">
        <v>1.641</v>
      </c>
      <c r="K404" s="9">
        <v>0.60899999999999999</v>
      </c>
      <c r="L404" s="9">
        <v>0.92500000000000004</v>
      </c>
      <c r="S404" s="9">
        <v>397</v>
      </c>
      <c r="T404" s="9">
        <f t="shared" si="61"/>
        <v>123.10000000000001</v>
      </c>
      <c r="V404">
        <v>915</v>
      </c>
      <c r="W404">
        <v>50.6</v>
      </c>
      <c r="X404" s="10">
        <f t="shared" si="60"/>
        <v>8.0265759177621465</v>
      </c>
      <c r="Z404" s="12">
        <f t="shared" si="62"/>
        <v>8.0259999999999998</v>
      </c>
      <c r="AA404" s="9">
        <f t="shared" si="63"/>
        <v>1</v>
      </c>
      <c r="AB404" s="9">
        <f t="shared" si="64"/>
        <v>1</v>
      </c>
      <c r="AC404" s="9">
        <f t="shared" si="65"/>
        <v>397</v>
      </c>
      <c r="AD404" s="9">
        <f t="shared" si="66"/>
        <v>397</v>
      </c>
      <c r="AE404" s="12">
        <f t="shared" si="67"/>
        <v>8.0259999999999998</v>
      </c>
      <c r="AF404" s="9">
        <f t="shared" si="68"/>
        <v>397</v>
      </c>
      <c r="AG404" s="9">
        <v>7.2329999999999997</v>
      </c>
      <c r="AH404" s="9">
        <v>445</v>
      </c>
      <c r="AI404" s="9">
        <f t="shared" si="69"/>
        <v>1.9786538878671436</v>
      </c>
      <c r="AK404" s="12"/>
      <c r="BE404" s="11"/>
    </row>
    <row r="405" spans="6:57" x14ac:dyDescent="0.3">
      <c r="F405" s="9">
        <v>398</v>
      </c>
      <c r="G405" s="12">
        <v>4.4999999999999998E-2</v>
      </c>
      <c r="H405" s="9">
        <v>0.85499999999999998</v>
      </c>
      <c r="I405" s="9">
        <v>0.77600000000000002</v>
      </c>
      <c r="J405" s="9">
        <v>1.6819999999999999</v>
      </c>
      <c r="K405" s="9">
        <v>0.59499999999999997</v>
      </c>
      <c r="L405" s="9">
        <v>0.83699999999999997</v>
      </c>
      <c r="S405" s="9">
        <v>398</v>
      </c>
      <c r="T405" s="9">
        <f t="shared" si="61"/>
        <v>4.5</v>
      </c>
      <c r="V405">
        <v>478</v>
      </c>
      <c r="W405">
        <v>50.3</v>
      </c>
      <c r="X405" s="10">
        <f t="shared" si="60"/>
        <v>8.0027463473596789</v>
      </c>
      <c r="Z405" s="12">
        <f t="shared" si="62"/>
        <v>8.0020000000000007</v>
      </c>
      <c r="AA405" s="9">
        <f t="shared" si="63"/>
        <v>1</v>
      </c>
      <c r="AB405" s="9">
        <f t="shared" si="64"/>
        <v>0</v>
      </c>
      <c r="AC405" s="9">
        <f t="shared" si="65"/>
        <v>397</v>
      </c>
      <c r="AD405" s="9" t="str">
        <f t="shared" si="66"/>
        <v/>
      </c>
      <c r="AE405" s="12" t="str">
        <f t="shared" si="67"/>
        <v/>
      </c>
      <c r="AF405" s="9" t="str">
        <f t="shared" si="68"/>
        <v/>
      </c>
      <c r="AG405" s="9">
        <v>7.1890000000000001</v>
      </c>
      <c r="AH405" s="9">
        <v>446</v>
      </c>
      <c r="AI405" s="9">
        <f t="shared" si="69"/>
        <v>1.9725520800017344</v>
      </c>
      <c r="AK405" s="12"/>
      <c r="BE405" s="11"/>
    </row>
    <row r="406" spans="6:57" x14ac:dyDescent="0.3">
      <c r="F406" s="9">
        <v>399</v>
      </c>
      <c r="G406" s="12">
        <v>5.3999999999999999E-2</v>
      </c>
      <c r="H406" s="9">
        <v>0.88400000000000001</v>
      </c>
      <c r="I406" s="9">
        <v>0.86699999999999999</v>
      </c>
      <c r="J406" s="9">
        <v>1.7649999999999999</v>
      </c>
      <c r="K406" s="9">
        <v>0.56699999999999995</v>
      </c>
      <c r="L406" s="9">
        <v>0.88700000000000001</v>
      </c>
      <c r="S406" s="9">
        <v>399</v>
      </c>
      <c r="T406" s="9">
        <f t="shared" si="61"/>
        <v>5.4</v>
      </c>
      <c r="V406">
        <v>903</v>
      </c>
      <c r="W406">
        <v>50.3</v>
      </c>
      <c r="X406" s="10">
        <f t="shared" si="60"/>
        <v>8.0027463473596789</v>
      </c>
      <c r="Z406" s="12">
        <f t="shared" si="62"/>
        <v>8.0020000000000007</v>
      </c>
      <c r="AA406" s="9">
        <f t="shared" si="63"/>
        <v>2</v>
      </c>
      <c r="AB406" s="9">
        <f t="shared" si="64"/>
        <v>2</v>
      </c>
      <c r="AC406" s="9">
        <f t="shared" si="65"/>
        <v>399</v>
      </c>
      <c r="AD406" s="9">
        <f t="shared" si="66"/>
        <v>399</v>
      </c>
      <c r="AE406" s="12">
        <f t="shared" si="67"/>
        <v>8.0020000000000007</v>
      </c>
      <c r="AF406" s="9">
        <f t="shared" si="68"/>
        <v>399</v>
      </c>
      <c r="AG406" s="9">
        <v>7.18</v>
      </c>
      <c r="AH406" s="9">
        <v>447</v>
      </c>
      <c r="AI406" s="9">
        <f t="shared" si="69"/>
        <v>1.9712993830601329</v>
      </c>
      <c r="AK406" s="12"/>
      <c r="BE406" s="11"/>
    </row>
    <row r="407" spans="6:57" x14ac:dyDescent="0.3">
      <c r="F407" s="9">
        <v>400</v>
      </c>
      <c r="G407" s="12">
        <v>0.58699999999999997</v>
      </c>
      <c r="H407" s="9">
        <v>3.0209999999999999</v>
      </c>
      <c r="I407" s="9">
        <v>0.80800000000000005</v>
      </c>
      <c r="J407" s="9">
        <v>1.577</v>
      </c>
      <c r="K407" s="9">
        <v>0.63400000000000001</v>
      </c>
      <c r="L407" s="9">
        <v>0.92200000000000004</v>
      </c>
      <c r="S407" s="9">
        <v>400</v>
      </c>
      <c r="T407" s="9">
        <f t="shared" si="61"/>
        <v>58.699999999999996</v>
      </c>
      <c r="V407">
        <v>77</v>
      </c>
      <c r="W407">
        <v>50.2</v>
      </c>
      <c r="X407" s="10">
        <f t="shared" si="60"/>
        <v>7.994787373389312</v>
      </c>
      <c r="Z407" s="12">
        <f t="shared" si="62"/>
        <v>7.9939999999999998</v>
      </c>
      <c r="AA407" s="9">
        <f t="shared" si="63"/>
        <v>1</v>
      </c>
      <c r="AB407" s="9">
        <f t="shared" si="64"/>
        <v>1</v>
      </c>
      <c r="AC407" s="9">
        <f t="shared" si="65"/>
        <v>400</v>
      </c>
      <c r="AD407" s="9">
        <f t="shared" si="66"/>
        <v>400</v>
      </c>
      <c r="AE407" s="12">
        <f t="shared" si="67"/>
        <v>7.9939999999999998</v>
      </c>
      <c r="AF407" s="9">
        <f t="shared" si="68"/>
        <v>400</v>
      </c>
      <c r="AG407" s="9">
        <v>7.1269999999999998</v>
      </c>
      <c r="AH407" s="9">
        <v>449</v>
      </c>
      <c r="AI407" s="9">
        <f t="shared" si="69"/>
        <v>1.9638903885197336</v>
      </c>
      <c r="AK407" s="12"/>
      <c r="BE407" s="11"/>
    </row>
    <row r="408" spans="6:57" x14ac:dyDescent="0.3">
      <c r="F408" s="9">
        <v>401</v>
      </c>
      <c r="G408" s="12">
        <v>0.442</v>
      </c>
      <c r="H408" s="9">
        <v>2.7570000000000001</v>
      </c>
      <c r="I408" s="9">
        <v>0.73</v>
      </c>
      <c r="J408" s="9">
        <v>1.9139999999999999</v>
      </c>
      <c r="K408" s="9">
        <v>0.52300000000000002</v>
      </c>
      <c r="L408" s="9">
        <v>0.89100000000000001</v>
      </c>
      <c r="S408" s="9">
        <v>401</v>
      </c>
      <c r="T408" s="9">
        <f t="shared" si="61"/>
        <v>44.2</v>
      </c>
      <c r="V408">
        <v>74</v>
      </c>
      <c r="W408">
        <v>49.9</v>
      </c>
      <c r="X408" s="10">
        <f t="shared" si="60"/>
        <v>7.9708627690034044</v>
      </c>
      <c r="Z408" s="12">
        <f t="shared" si="62"/>
        <v>7.97</v>
      </c>
      <c r="AA408" s="9">
        <f t="shared" si="63"/>
        <v>1</v>
      </c>
      <c r="AB408" s="9">
        <f t="shared" si="64"/>
        <v>1</v>
      </c>
      <c r="AC408" s="9">
        <f t="shared" si="65"/>
        <v>401</v>
      </c>
      <c r="AD408" s="9">
        <f t="shared" si="66"/>
        <v>401</v>
      </c>
      <c r="AE408" s="12">
        <f t="shared" si="67"/>
        <v>7.97</v>
      </c>
      <c r="AF408" s="9">
        <f t="shared" si="68"/>
        <v>401</v>
      </c>
      <c r="AG408" s="9">
        <v>7.1180000000000003</v>
      </c>
      <c r="AH408" s="9">
        <v>450</v>
      </c>
      <c r="AI408" s="9">
        <f t="shared" si="69"/>
        <v>1.962626787088001</v>
      </c>
      <c r="AK408" s="12"/>
      <c r="BE408" s="11"/>
    </row>
    <row r="409" spans="6:57" x14ac:dyDescent="0.3">
      <c r="F409" s="9">
        <v>402</v>
      </c>
      <c r="G409" s="12">
        <v>7.4999999999999997E-2</v>
      </c>
      <c r="H409" s="9">
        <v>1.085</v>
      </c>
      <c r="I409" s="9">
        <v>0.80400000000000005</v>
      </c>
      <c r="J409" s="9">
        <v>1.99</v>
      </c>
      <c r="K409" s="9">
        <v>0.502</v>
      </c>
      <c r="L409" s="9">
        <v>0.88900000000000001</v>
      </c>
      <c r="S409" s="9">
        <v>402</v>
      </c>
      <c r="T409" s="9">
        <f t="shared" si="61"/>
        <v>7.5</v>
      </c>
      <c r="V409">
        <v>1005</v>
      </c>
      <c r="W409">
        <v>49.6</v>
      </c>
      <c r="X409" s="10">
        <f t="shared" si="60"/>
        <v>7.9468661382248085</v>
      </c>
      <c r="Z409" s="12">
        <f t="shared" si="62"/>
        <v>7.9459999999999997</v>
      </c>
      <c r="AA409" s="9">
        <f t="shared" si="63"/>
        <v>1</v>
      </c>
      <c r="AB409" s="9">
        <f t="shared" si="64"/>
        <v>1</v>
      </c>
      <c r="AC409" s="9">
        <f t="shared" si="65"/>
        <v>402</v>
      </c>
      <c r="AD409" s="9">
        <f t="shared" si="66"/>
        <v>402</v>
      </c>
      <c r="AE409" s="12">
        <f t="shared" si="67"/>
        <v>7.9459999999999997</v>
      </c>
      <c r="AF409" s="9">
        <f t="shared" si="68"/>
        <v>402</v>
      </c>
      <c r="AG409" s="9">
        <v>7.0819999999999999</v>
      </c>
      <c r="AH409" s="9">
        <v>453</v>
      </c>
      <c r="AI409" s="9">
        <f t="shared" si="69"/>
        <v>1.957556353689712</v>
      </c>
      <c r="AK409" s="12"/>
      <c r="BE409" s="11"/>
    </row>
    <row r="410" spans="6:57" x14ac:dyDescent="0.3">
      <c r="F410" s="9">
        <v>403</v>
      </c>
      <c r="G410" s="12">
        <v>0.14199999999999999</v>
      </c>
      <c r="H410" s="9">
        <v>1.923</v>
      </c>
      <c r="I410" s="9">
        <v>0.48199999999999998</v>
      </c>
      <c r="J410" s="9">
        <v>2.6779999999999999</v>
      </c>
      <c r="K410" s="9">
        <v>0.373</v>
      </c>
      <c r="L410" s="9">
        <v>0.80400000000000005</v>
      </c>
      <c r="S410" s="9">
        <v>403</v>
      </c>
      <c r="T410" s="9">
        <f t="shared" si="61"/>
        <v>14.2</v>
      </c>
      <c r="V410">
        <v>137</v>
      </c>
      <c r="W410">
        <v>49.2</v>
      </c>
      <c r="X410" s="10">
        <f t="shared" si="60"/>
        <v>7.9147574568630983</v>
      </c>
      <c r="Z410" s="12">
        <f t="shared" si="62"/>
        <v>7.9139999999999997</v>
      </c>
      <c r="AA410" s="9">
        <f t="shared" si="63"/>
        <v>1</v>
      </c>
      <c r="AB410" s="9">
        <f t="shared" si="64"/>
        <v>0</v>
      </c>
      <c r="AC410" s="9">
        <f t="shared" si="65"/>
        <v>402</v>
      </c>
      <c r="AD410" s="9" t="str">
        <f t="shared" si="66"/>
        <v/>
      </c>
      <c r="AE410" s="12" t="str">
        <f t="shared" si="67"/>
        <v/>
      </c>
      <c r="AF410" s="9" t="str">
        <f t="shared" si="68"/>
        <v/>
      </c>
      <c r="AG410" s="9">
        <v>7.0730000000000004</v>
      </c>
      <c r="AH410" s="9">
        <v>455</v>
      </c>
      <c r="AI410" s="9">
        <f t="shared" si="69"/>
        <v>1.956284718053853</v>
      </c>
      <c r="AK410" s="12"/>
      <c r="BE410" s="11"/>
    </row>
    <row r="411" spans="6:57" x14ac:dyDescent="0.3">
      <c r="F411" s="9">
        <v>404</v>
      </c>
      <c r="G411" s="12">
        <v>1.5669999999999999</v>
      </c>
      <c r="H411" s="9">
        <v>5.0670000000000002</v>
      </c>
      <c r="I411" s="9">
        <v>0.76700000000000002</v>
      </c>
      <c r="J411" s="9">
        <v>1.4610000000000001</v>
      </c>
      <c r="K411" s="9">
        <v>0.68400000000000005</v>
      </c>
      <c r="L411" s="9">
        <v>0.95</v>
      </c>
      <c r="S411" s="9">
        <v>404</v>
      </c>
      <c r="T411" s="9">
        <f t="shared" si="61"/>
        <v>156.69999999999999</v>
      </c>
      <c r="V411">
        <v>235</v>
      </c>
      <c r="W411">
        <v>49.2</v>
      </c>
      <c r="X411" s="10">
        <f t="shared" si="60"/>
        <v>7.9147574568630983</v>
      </c>
      <c r="Z411" s="12">
        <f t="shared" si="62"/>
        <v>7.9139999999999997</v>
      </c>
      <c r="AA411" s="9">
        <f t="shared" si="63"/>
        <v>2</v>
      </c>
      <c r="AB411" s="9">
        <f t="shared" si="64"/>
        <v>0</v>
      </c>
      <c r="AC411" s="9">
        <f t="shared" si="65"/>
        <v>402</v>
      </c>
      <c r="AD411" s="9" t="str">
        <f t="shared" si="66"/>
        <v/>
      </c>
      <c r="AE411" s="12" t="str">
        <f t="shared" si="67"/>
        <v/>
      </c>
      <c r="AF411" s="9" t="str">
        <f t="shared" si="68"/>
        <v/>
      </c>
      <c r="AG411" s="9">
        <v>7.0549999999999997</v>
      </c>
      <c r="AH411" s="9">
        <v>457</v>
      </c>
      <c r="AI411" s="9">
        <f t="shared" si="69"/>
        <v>1.9537365853047772</v>
      </c>
      <c r="AK411" s="12"/>
      <c r="BE411" s="11"/>
    </row>
    <row r="412" spans="6:57" x14ac:dyDescent="0.3">
      <c r="F412" s="9">
        <v>405</v>
      </c>
      <c r="G412" s="12">
        <v>3.1E-2</v>
      </c>
      <c r="H412" s="9">
        <v>0.79600000000000004</v>
      </c>
      <c r="I412" s="9">
        <v>0.621</v>
      </c>
      <c r="J412" s="9">
        <v>3.1240000000000001</v>
      </c>
      <c r="K412" s="9">
        <v>0.32</v>
      </c>
      <c r="L412" s="9">
        <v>0.92600000000000005</v>
      </c>
      <c r="S412" s="9">
        <v>405</v>
      </c>
      <c r="T412" s="9">
        <f t="shared" si="61"/>
        <v>3.1</v>
      </c>
      <c r="V412">
        <v>908</v>
      </c>
      <c r="W412">
        <v>49.2</v>
      </c>
      <c r="X412" s="10">
        <f t="shared" si="60"/>
        <v>7.9147574568630983</v>
      </c>
      <c r="Z412" s="12">
        <f t="shared" si="62"/>
        <v>7.9139999999999997</v>
      </c>
      <c r="AA412" s="9">
        <f t="shared" si="63"/>
        <v>3</v>
      </c>
      <c r="AB412" s="9">
        <f t="shared" si="64"/>
        <v>3</v>
      </c>
      <c r="AC412" s="9">
        <f t="shared" si="65"/>
        <v>405</v>
      </c>
      <c r="AD412" s="9">
        <f t="shared" si="66"/>
        <v>405</v>
      </c>
      <c r="AE412" s="12">
        <f t="shared" si="67"/>
        <v>7.9139999999999997</v>
      </c>
      <c r="AF412" s="9">
        <f t="shared" si="68"/>
        <v>405</v>
      </c>
      <c r="AG412" s="9">
        <v>7.0369999999999999</v>
      </c>
      <c r="AH412" s="9">
        <v>460</v>
      </c>
      <c r="AI412" s="9">
        <f t="shared" si="69"/>
        <v>1.9511819429844119</v>
      </c>
      <c r="AK412" s="12"/>
      <c r="BE412" s="11"/>
    </row>
    <row r="413" spans="6:57" x14ac:dyDescent="0.3">
      <c r="F413" s="9">
        <v>406</v>
      </c>
      <c r="G413" s="12">
        <v>4.4999999999999998E-2</v>
      </c>
      <c r="H413" s="9">
        <v>0.94299999999999995</v>
      </c>
      <c r="I413" s="9">
        <v>0.63800000000000001</v>
      </c>
      <c r="J413" s="9">
        <v>2.5299999999999998</v>
      </c>
      <c r="K413" s="9">
        <v>0.39500000000000002</v>
      </c>
      <c r="L413" s="9">
        <v>0.8</v>
      </c>
      <c r="S413" s="9">
        <v>406</v>
      </c>
      <c r="T413" s="9">
        <f t="shared" si="61"/>
        <v>4.5</v>
      </c>
      <c r="V413">
        <v>114</v>
      </c>
      <c r="W413">
        <v>49.1</v>
      </c>
      <c r="X413" s="10">
        <f t="shared" si="60"/>
        <v>7.9067099128838976</v>
      </c>
      <c r="Z413" s="12">
        <f t="shared" si="62"/>
        <v>7.9059999999999997</v>
      </c>
      <c r="AA413" s="9">
        <f t="shared" si="63"/>
        <v>1</v>
      </c>
      <c r="AB413" s="9">
        <f t="shared" si="64"/>
        <v>0</v>
      </c>
      <c r="AC413" s="9">
        <f t="shared" si="65"/>
        <v>405</v>
      </c>
      <c r="AD413" s="9" t="str">
        <f t="shared" si="66"/>
        <v/>
      </c>
      <c r="AE413" s="12" t="str">
        <f t="shared" si="67"/>
        <v/>
      </c>
      <c r="AF413" s="9" t="str">
        <f t="shared" si="68"/>
        <v/>
      </c>
      <c r="AG413" s="9">
        <v>7.0279999999999996</v>
      </c>
      <c r="AH413" s="9">
        <v>461</v>
      </c>
      <c r="AI413" s="9">
        <f t="shared" si="69"/>
        <v>1.9499021703248507</v>
      </c>
      <c r="AK413" s="12"/>
      <c r="BE413" s="11"/>
    </row>
    <row r="414" spans="6:57" x14ac:dyDescent="0.3">
      <c r="F414" s="9">
        <v>407</v>
      </c>
      <c r="G414" s="12">
        <v>1.5660000000000001</v>
      </c>
      <c r="H414" s="9">
        <v>7.4729999999999999</v>
      </c>
      <c r="I414" s="9">
        <v>0.35199999999999998</v>
      </c>
      <c r="J414" s="9">
        <v>2.5379999999999998</v>
      </c>
      <c r="K414" s="9">
        <v>0.39400000000000002</v>
      </c>
      <c r="L414" s="9">
        <v>0.626</v>
      </c>
      <c r="S414" s="9">
        <v>407</v>
      </c>
      <c r="T414" s="9">
        <f t="shared" si="61"/>
        <v>156.6</v>
      </c>
      <c r="V414">
        <v>199</v>
      </c>
      <c r="W414">
        <v>49.1</v>
      </c>
      <c r="X414" s="10">
        <f t="shared" si="60"/>
        <v>7.9067099128838976</v>
      </c>
      <c r="Z414" s="12">
        <f t="shared" si="62"/>
        <v>7.9059999999999997</v>
      </c>
      <c r="AA414" s="9">
        <f t="shared" si="63"/>
        <v>2</v>
      </c>
      <c r="AB414" s="9">
        <f t="shared" si="64"/>
        <v>0</v>
      </c>
      <c r="AC414" s="9">
        <f t="shared" si="65"/>
        <v>405</v>
      </c>
      <c r="AD414" s="9" t="str">
        <f t="shared" si="66"/>
        <v/>
      </c>
      <c r="AE414" s="12" t="str">
        <f t="shared" si="67"/>
        <v/>
      </c>
      <c r="AF414" s="9" t="str">
        <f t="shared" si="68"/>
        <v/>
      </c>
      <c r="AG414" s="9">
        <v>7.0010000000000003</v>
      </c>
      <c r="AH414" s="9">
        <v>462</v>
      </c>
      <c r="AI414" s="9">
        <f t="shared" si="69"/>
        <v>1.9460529959950605</v>
      </c>
      <c r="AK414" s="12"/>
      <c r="BE414" s="11"/>
    </row>
    <row r="415" spans="6:57" x14ac:dyDescent="0.3">
      <c r="F415" s="9">
        <v>408</v>
      </c>
      <c r="G415" s="12">
        <v>4.2999999999999997E-2</v>
      </c>
      <c r="H415" s="9">
        <v>0.88400000000000001</v>
      </c>
      <c r="I415" s="9">
        <v>0.68500000000000005</v>
      </c>
      <c r="J415" s="9">
        <v>2.4369999999999998</v>
      </c>
      <c r="K415" s="9">
        <v>0.41</v>
      </c>
      <c r="L415" s="9">
        <v>0.82899999999999996</v>
      </c>
      <c r="S415" s="9">
        <v>408</v>
      </c>
      <c r="T415" s="9">
        <f t="shared" si="61"/>
        <v>4.3</v>
      </c>
      <c r="V415">
        <v>1017</v>
      </c>
      <c r="W415">
        <v>49.1</v>
      </c>
      <c r="X415" s="10">
        <f t="shared" si="60"/>
        <v>7.9067099128838976</v>
      </c>
      <c r="Z415" s="12">
        <f t="shared" si="62"/>
        <v>7.9059999999999997</v>
      </c>
      <c r="AA415" s="9">
        <f t="shared" si="63"/>
        <v>3</v>
      </c>
      <c r="AB415" s="9">
        <f t="shared" si="64"/>
        <v>0</v>
      </c>
      <c r="AC415" s="9">
        <f t="shared" si="65"/>
        <v>405</v>
      </c>
      <c r="AD415" s="9" t="str">
        <f t="shared" si="66"/>
        <v/>
      </c>
      <c r="AE415" s="12" t="str">
        <f t="shared" si="67"/>
        <v/>
      </c>
      <c r="AF415" s="9" t="str">
        <f t="shared" si="68"/>
        <v/>
      </c>
      <c r="AG415" s="9">
        <v>6.992</v>
      </c>
      <c r="AH415" s="9">
        <v>463</v>
      </c>
      <c r="AI415" s="9">
        <f t="shared" si="69"/>
        <v>1.9447666383532343</v>
      </c>
      <c r="AK415" s="12"/>
      <c r="BE415" s="11"/>
    </row>
    <row r="416" spans="6:57" x14ac:dyDescent="0.3">
      <c r="F416" s="9">
        <v>409</v>
      </c>
      <c r="G416" s="12">
        <v>0.45</v>
      </c>
      <c r="H416" s="9">
        <v>3.2410000000000001</v>
      </c>
      <c r="I416" s="9">
        <v>0.53900000000000003</v>
      </c>
      <c r="J416" s="9">
        <v>2.0979999999999999</v>
      </c>
      <c r="K416" s="9">
        <v>0.47699999999999998</v>
      </c>
      <c r="L416" s="9">
        <v>0.89200000000000002</v>
      </c>
      <c r="S416" s="9">
        <v>409</v>
      </c>
      <c r="T416" s="9">
        <f t="shared" si="61"/>
        <v>45</v>
      </c>
      <c r="V416">
        <v>1071</v>
      </c>
      <c r="W416">
        <v>49.1</v>
      </c>
      <c r="X416" s="10">
        <f t="shared" si="60"/>
        <v>7.9067099128838976</v>
      </c>
      <c r="Z416" s="12">
        <f t="shared" si="62"/>
        <v>7.9059999999999997</v>
      </c>
      <c r="AA416" s="9">
        <f t="shared" si="63"/>
        <v>4</v>
      </c>
      <c r="AB416" s="9">
        <f t="shared" si="64"/>
        <v>4</v>
      </c>
      <c r="AC416" s="9">
        <f t="shared" si="65"/>
        <v>409</v>
      </c>
      <c r="AD416" s="9">
        <f t="shared" si="66"/>
        <v>409</v>
      </c>
      <c r="AE416" s="12">
        <f t="shared" si="67"/>
        <v>7.9059999999999997</v>
      </c>
      <c r="AF416" s="9">
        <f t="shared" si="68"/>
        <v>409</v>
      </c>
      <c r="AG416" s="9">
        <v>6.9829999999999997</v>
      </c>
      <c r="AH416" s="9">
        <v>464</v>
      </c>
      <c r="AI416" s="9">
        <f t="shared" si="69"/>
        <v>1.9434786238638981</v>
      </c>
      <c r="AK416" s="12"/>
      <c r="BE416" s="11"/>
    </row>
    <row r="417" spans="6:57" x14ac:dyDescent="0.3">
      <c r="F417" s="9">
        <v>410</v>
      </c>
      <c r="G417" s="12">
        <v>9.1999999999999998E-2</v>
      </c>
      <c r="H417" s="9">
        <v>1.5980000000000001</v>
      </c>
      <c r="I417" s="9">
        <v>0.45100000000000001</v>
      </c>
      <c r="J417" s="9">
        <v>2.7709999999999999</v>
      </c>
      <c r="K417" s="9">
        <v>0.36099999999999999</v>
      </c>
      <c r="L417" s="9">
        <v>0.72599999999999998</v>
      </c>
      <c r="S417" s="9">
        <v>410</v>
      </c>
      <c r="T417" s="9">
        <f t="shared" si="61"/>
        <v>9.1999999999999993</v>
      </c>
      <c r="V417">
        <v>773</v>
      </c>
      <c r="W417">
        <v>48.8</v>
      </c>
      <c r="X417" s="10">
        <f t="shared" si="60"/>
        <v>7.8825179849509972</v>
      </c>
      <c r="Z417" s="12">
        <f t="shared" si="62"/>
        <v>7.8819999999999997</v>
      </c>
      <c r="AA417" s="9">
        <f t="shared" si="63"/>
        <v>1</v>
      </c>
      <c r="AB417" s="9">
        <f t="shared" si="64"/>
        <v>1</v>
      </c>
      <c r="AC417" s="9">
        <f t="shared" si="65"/>
        <v>410</v>
      </c>
      <c r="AD417" s="9">
        <f t="shared" si="66"/>
        <v>410</v>
      </c>
      <c r="AE417" s="12">
        <f t="shared" si="67"/>
        <v>7.8819999999999997</v>
      </c>
      <c r="AF417" s="9">
        <f t="shared" si="68"/>
        <v>410</v>
      </c>
      <c r="AG417" s="9">
        <v>6.9550000000000001</v>
      </c>
      <c r="AH417" s="9">
        <v>465</v>
      </c>
      <c r="AI417" s="9">
        <f t="shared" si="69"/>
        <v>1.9394608253754062</v>
      </c>
      <c r="AK417" s="12"/>
      <c r="BE417" s="11"/>
    </row>
    <row r="418" spans="6:57" x14ac:dyDescent="0.3">
      <c r="F418" s="9">
        <v>411</v>
      </c>
      <c r="G418" s="12">
        <v>2.9000000000000001E-2</v>
      </c>
      <c r="H418" s="9">
        <v>0.90500000000000003</v>
      </c>
      <c r="I418" s="9">
        <v>0.443</v>
      </c>
      <c r="J418" s="9">
        <v>4.1420000000000003</v>
      </c>
      <c r="K418" s="9">
        <v>0.24099999999999999</v>
      </c>
      <c r="L418" s="9">
        <v>0.73</v>
      </c>
      <c r="S418" s="9">
        <v>411</v>
      </c>
      <c r="T418" s="9">
        <f t="shared" si="61"/>
        <v>2.9000000000000004</v>
      </c>
      <c r="V418">
        <v>826</v>
      </c>
      <c r="W418">
        <v>48.4</v>
      </c>
      <c r="X418" s="10">
        <f t="shared" si="60"/>
        <v>7.8501461110721928</v>
      </c>
      <c r="Z418" s="12">
        <f t="shared" si="62"/>
        <v>7.85</v>
      </c>
      <c r="AA418" s="9">
        <f t="shared" si="63"/>
        <v>1</v>
      </c>
      <c r="AB418" s="9">
        <f t="shared" si="64"/>
        <v>0</v>
      </c>
      <c r="AC418" s="9">
        <f t="shared" si="65"/>
        <v>410</v>
      </c>
      <c r="AD418" s="9" t="str">
        <f t="shared" si="66"/>
        <v/>
      </c>
      <c r="AE418" s="12" t="str">
        <f t="shared" si="67"/>
        <v/>
      </c>
      <c r="AF418" s="9" t="str">
        <f t="shared" si="68"/>
        <v/>
      </c>
      <c r="AG418" s="9">
        <v>6.9089999999999998</v>
      </c>
      <c r="AH418" s="9">
        <v>469</v>
      </c>
      <c r="AI418" s="9">
        <f t="shared" si="69"/>
        <v>1.9328249095066579</v>
      </c>
      <c r="AK418" s="12"/>
      <c r="BE418" s="11"/>
    </row>
    <row r="419" spans="6:57" x14ac:dyDescent="0.3">
      <c r="F419" s="9">
        <v>412</v>
      </c>
      <c r="G419" s="12">
        <v>1.9E-2</v>
      </c>
      <c r="H419" s="9">
        <v>0.49199999999999999</v>
      </c>
      <c r="I419" s="9">
        <v>0.97599999999999998</v>
      </c>
      <c r="J419" s="9">
        <v>1.27</v>
      </c>
      <c r="K419" s="9">
        <v>0.78800000000000003</v>
      </c>
      <c r="L419" s="9">
        <v>0.85699999999999998</v>
      </c>
      <c r="S419" s="9">
        <v>412</v>
      </c>
      <c r="T419" s="9">
        <f t="shared" si="61"/>
        <v>1.9</v>
      </c>
      <c r="V419">
        <v>1044</v>
      </c>
      <c r="W419">
        <v>48.4</v>
      </c>
      <c r="X419" s="10">
        <f t="shared" si="60"/>
        <v>7.8501461110721928</v>
      </c>
      <c r="Z419" s="12">
        <f t="shared" si="62"/>
        <v>7.85</v>
      </c>
      <c r="AA419" s="9">
        <f t="shared" si="63"/>
        <v>2</v>
      </c>
      <c r="AB419" s="9">
        <f t="shared" si="64"/>
        <v>2</v>
      </c>
      <c r="AC419" s="9">
        <f t="shared" si="65"/>
        <v>412</v>
      </c>
      <c r="AD419" s="9">
        <f t="shared" si="66"/>
        <v>412</v>
      </c>
      <c r="AE419" s="12">
        <f t="shared" si="67"/>
        <v>7.85</v>
      </c>
      <c r="AF419" s="9">
        <f t="shared" si="68"/>
        <v>412</v>
      </c>
      <c r="AG419" s="9">
        <v>6.891</v>
      </c>
      <c r="AH419" s="9">
        <v>470</v>
      </c>
      <c r="AI419" s="9">
        <f t="shared" si="69"/>
        <v>1.9302162123750708</v>
      </c>
      <c r="AK419" s="12"/>
      <c r="BE419" s="11"/>
    </row>
    <row r="420" spans="6:57" x14ac:dyDescent="0.3">
      <c r="F420" s="9">
        <v>413</v>
      </c>
      <c r="G420" s="12">
        <v>0.33400000000000002</v>
      </c>
      <c r="H420" s="9">
        <v>2.5190000000000001</v>
      </c>
      <c r="I420" s="9">
        <v>0.66100000000000003</v>
      </c>
      <c r="J420" s="9">
        <v>2.2509999999999999</v>
      </c>
      <c r="K420" s="9">
        <v>0.44400000000000001</v>
      </c>
      <c r="L420" s="9">
        <v>0.90600000000000003</v>
      </c>
      <c r="S420" s="9">
        <v>413</v>
      </c>
      <c r="T420" s="9">
        <f t="shared" si="61"/>
        <v>33.4</v>
      </c>
      <c r="V420">
        <v>138</v>
      </c>
      <c r="W420">
        <v>48.3</v>
      </c>
      <c r="X420" s="10">
        <f t="shared" si="60"/>
        <v>7.8420322627944063</v>
      </c>
      <c r="Z420" s="12">
        <f t="shared" si="62"/>
        <v>7.8419999999999996</v>
      </c>
      <c r="AA420" s="9">
        <f t="shared" si="63"/>
        <v>1</v>
      </c>
      <c r="AB420" s="9">
        <f t="shared" si="64"/>
        <v>0</v>
      </c>
      <c r="AC420" s="9">
        <f t="shared" si="65"/>
        <v>412</v>
      </c>
      <c r="AD420" s="9" t="str">
        <f t="shared" si="66"/>
        <v/>
      </c>
      <c r="AE420" s="12" t="str">
        <f t="shared" si="67"/>
        <v/>
      </c>
      <c r="AF420" s="9" t="str">
        <f t="shared" si="68"/>
        <v/>
      </c>
      <c r="AG420" s="9">
        <v>6.8449999999999998</v>
      </c>
      <c r="AH420" s="9">
        <v>471</v>
      </c>
      <c r="AI420" s="9">
        <f t="shared" si="69"/>
        <v>1.9235184587404122</v>
      </c>
      <c r="AK420" s="12"/>
      <c r="BE420" s="11"/>
    </row>
    <row r="421" spans="6:57" x14ac:dyDescent="0.3">
      <c r="F421" s="9">
        <v>414</v>
      </c>
      <c r="G421" s="12">
        <v>54.637999999999998</v>
      </c>
      <c r="H421" s="9">
        <v>35.293999999999997</v>
      </c>
      <c r="I421" s="9">
        <v>0.55100000000000005</v>
      </c>
      <c r="J421" s="9">
        <v>2.1800000000000002</v>
      </c>
      <c r="K421" s="9">
        <v>0.45900000000000002</v>
      </c>
      <c r="L421" s="9">
        <v>0.86799999999999999</v>
      </c>
      <c r="S421" s="9">
        <v>414</v>
      </c>
      <c r="T421" s="9">
        <f t="shared" si="61"/>
        <v>5463.8</v>
      </c>
      <c r="V421">
        <v>948</v>
      </c>
      <c r="W421">
        <v>48.3</v>
      </c>
      <c r="X421" s="10">
        <f t="shared" si="60"/>
        <v>7.8420322627944063</v>
      </c>
      <c r="Z421" s="12">
        <f t="shared" si="62"/>
        <v>7.8419999999999996</v>
      </c>
      <c r="AA421" s="9">
        <f t="shared" si="63"/>
        <v>2</v>
      </c>
      <c r="AB421" s="9">
        <f t="shared" si="64"/>
        <v>2</v>
      </c>
      <c r="AC421" s="9">
        <f t="shared" si="65"/>
        <v>414</v>
      </c>
      <c r="AD421" s="9">
        <f t="shared" si="66"/>
        <v>414</v>
      </c>
      <c r="AE421" s="12">
        <f t="shared" si="67"/>
        <v>7.8419999999999996</v>
      </c>
      <c r="AF421" s="9">
        <f t="shared" si="68"/>
        <v>414</v>
      </c>
      <c r="AG421" s="9">
        <v>6.8259999999999996</v>
      </c>
      <c r="AH421" s="9">
        <v>473</v>
      </c>
      <c r="AI421" s="9">
        <f t="shared" si="69"/>
        <v>1.9207388504845153</v>
      </c>
      <c r="AK421" s="12"/>
      <c r="BE421" s="11"/>
    </row>
    <row r="422" spans="6:57" x14ac:dyDescent="0.3">
      <c r="F422" s="9">
        <v>415</v>
      </c>
      <c r="G422" s="12">
        <v>6.8000000000000005E-2</v>
      </c>
      <c r="H422" s="9">
        <v>1.2090000000000001</v>
      </c>
      <c r="I422" s="9">
        <v>0.58199999999999996</v>
      </c>
      <c r="J422" s="9">
        <v>3.2010000000000001</v>
      </c>
      <c r="K422" s="9">
        <v>0.312</v>
      </c>
      <c r="L422" s="9">
        <v>0.85699999999999998</v>
      </c>
      <c r="S422" s="9">
        <v>415</v>
      </c>
      <c r="T422" s="9">
        <f t="shared" si="61"/>
        <v>6.8000000000000007</v>
      </c>
      <c r="V422">
        <v>68</v>
      </c>
      <c r="W422">
        <v>48.199999999999996</v>
      </c>
      <c r="X422" s="10">
        <f t="shared" si="60"/>
        <v>7.8339100107312207</v>
      </c>
      <c r="Z422" s="12">
        <f t="shared" si="62"/>
        <v>7.8330000000000002</v>
      </c>
      <c r="AA422" s="9">
        <f t="shared" si="63"/>
        <v>1</v>
      </c>
      <c r="AB422" s="9">
        <f t="shared" si="64"/>
        <v>0</v>
      </c>
      <c r="AC422" s="9">
        <f t="shared" si="65"/>
        <v>414</v>
      </c>
      <c r="AD422" s="9" t="str">
        <f t="shared" si="66"/>
        <v/>
      </c>
      <c r="AE422" s="12" t="str">
        <f t="shared" si="67"/>
        <v/>
      </c>
      <c r="AF422" s="9" t="str">
        <f t="shared" si="68"/>
        <v/>
      </c>
      <c r="AG422" s="9">
        <v>6.8070000000000004</v>
      </c>
      <c r="AH422" s="9">
        <v>474</v>
      </c>
      <c r="AI422" s="9">
        <f t="shared" si="69"/>
        <v>1.9179514944658145</v>
      </c>
      <c r="AK422" s="12"/>
      <c r="BE422" s="11"/>
    </row>
    <row r="423" spans="6:57" x14ac:dyDescent="0.3">
      <c r="F423" s="9">
        <v>416</v>
      </c>
      <c r="G423" s="12">
        <v>8.0000000000000002E-3</v>
      </c>
      <c r="H423" s="9">
        <v>0.32100000000000001</v>
      </c>
      <c r="I423" s="9">
        <v>0.91600000000000004</v>
      </c>
      <c r="J423" s="9">
        <v>2.0819999999999999</v>
      </c>
      <c r="K423" s="9">
        <v>0.48</v>
      </c>
      <c r="L423" s="9">
        <v>0.85699999999999998</v>
      </c>
      <c r="S423" s="9">
        <v>416</v>
      </c>
      <c r="T423" s="9">
        <f t="shared" si="61"/>
        <v>0.8</v>
      </c>
      <c r="V423">
        <v>731</v>
      </c>
      <c r="W423">
        <v>48.199999999999996</v>
      </c>
      <c r="X423" s="10">
        <f t="shared" si="60"/>
        <v>7.8339100107312207</v>
      </c>
      <c r="Z423" s="12">
        <f t="shared" si="62"/>
        <v>7.8330000000000002</v>
      </c>
      <c r="AA423" s="9">
        <f t="shared" si="63"/>
        <v>2</v>
      </c>
      <c r="AB423" s="9">
        <f t="shared" si="64"/>
        <v>2</v>
      </c>
      <c r="AC423" s="9">
        <f t="shared" si="65"/>
        <v>416</v>
      </c>
      <c r="AD423" s="9">
        <f t="shared" si="66"/>
        <v>416</v>
      </c>
      <c r="AE423" s="12">
        <f t="shared" si="67"/>
        <v>7.8330000000000002</v>
      </c>
      <c r="AF423" s="9">
        <f t="shared" si="68"/>
        <v>416</v>
      </c>
      <c r="AG423" s="9">
        <v>6.798</v>
      </c>
      <c r="AH423" s="9">
        <v>475</v>
      </c>
      <c r="AI423" s="9">
        <f t="shared" si="69"/>
        <v>1.9166284512739242</v>
      </c>
      <c r="AK423" s="12"/>
      <c r="BE423" s="11"/>
    </row>
    <row r="424" spans="6:57" x14ac:dyDescent="0.3">
      <c r="F424" s="9">
        <v>417</v>
      </c>
      <c r="G424" s="12">
        <v>9.1999999999999998E-2</v>
      </c>
      <c r="H424" s="9">
        <v>1.468</v>
      </c>
      <c r="I424" s="9">
        <v>0.53400000000000003</v>
      </c>
      <c r="J424" s="9">
        <v>3.4590000000000001</v>
      </c>
      <c r="K424" s="9">
        <v>0.28899999999999998</v>
      </c>
      <c r="L424" s="9">
        <v>0.82</v>
      </c>
      <c r="S424" s="9">
        <v>417</v>
      </c>
      <c r="T424" s="9">
        <f t="shared" si="61"/>
        <v>9.1999999999999993</v>
      </c>
      <c r="V424">
        <v>532</v>
      </c>
      <c r="W424">
        <v>48</v>
      </c>
      <c r="X424" s="10">
        <f t="shared" si="60"/>
        <v>7.8176401904467188</v>
      </c>
      <c r="Z424" s="12">
        <f t="shared" si="62"/>
        <v>7.8170000000000002</v>
      </c>
      <c r="AA424" s="9">
        <f t="shared" si="63"/>
        <v>1</v>
      </c>
      <c r="AB424" s="9">
        <f t="shared" si="64"/>
        <v>1</v>
      </c>
      <c r="AC424" s="9">
        <f t="shared" si="65"/>
        <v>417</v>
      </c>
      <c r="AD424" s="9">
        <f t="shared" si="66"/>
        <v>417</v>
      </c>
      <c r="AE424" s="12">
        <f t="shared" si="67"/>
        <v>7.8170000000000002</v>
      </c>
      <c r="AF424" s="9">
        <f t="shared" si="68"/>
        <v>417</v>
      </c>
      <c r="AG424" s="9">
        <v>6.7320000000000002</v>
      </c>
      <c r="AH424" s="9">
        <v>476</v>
      </c>
      <c r="AI424" s="9">
        <f t="shared" si="69"/>
        <v>1.9068722763285597</v>
      </c>
      <c r="AK424" s="12"/>
      <c r="BE424" s="11"/>
    </row>
    <row r="425" spans="6:57" x14ac:dyDescent="0.3">
      <c r="F425" s="9">
        <v>418</v>
      </c>
      <c r="G425" s="12">
        <v>0.19800000000000001</v>
      </c>
      <c r="H425" s="9">
        <v>2.1059999999999999</v>
      </c>
      <c r="I425" s="9">
        <v>0.56200000000000006</v>
      </c>
      <c r="J425" s="9">
        <v>3.2189999999999999</v>
      </c>
      <c r="K425" s="9">
        <v>0.311</v>
      </c>
      <c r="L425" s="9">
        <v>0.86599999999999999</v>
      </c>
      <c r="S425" s="9">
        <v>418</v>
      </c>
      <c r="T425" s="9">
        <f t="shared" si="61"/>
        <v>19.8</v>
      </c>
      <c r="V425">
        <v>821</v>
      </c>
      <c r="W425">
        <v>47.4</v>
      </c>
      <c r="X425" s="10">
        <f t="shared" si="60"/>
        <v>7.7686262891483402</v>
      </c>
      <c r="Z425" s="12">
        <f t="shared" si="62"/>
        <v>7.7679999999999998</v>
      </c>
      <c r="AA425" s="9">
        <f t="shared" si="63"/>
        <v>1</v>
      </c>
      <c r="AB425" s="9">
        <f t="shared" si="64"/>
        <v>1</v>
      </c>
      <c r="AC425" s="9">
        <f t="shared" si="65"/>
        <v>418</v>
      </c>
      <c r="AD425" s="9">
        <f t="shared" si="66"/>
        <v>418</v>
      </c>
      <c r="AE425" s="12">
        <f t="shared" si="67"/>
        <v>7.7679999999999998</v>
      </c>
      <c r="AF425" s="9">
        <f t="shared" si="68"/>
        <v>418</v>
      </c>
      <c r="AG425" s="9">
        <v>6.7229999999999999</v>
      </c>
      <c r="AH425" s="9">
        <v>477</v>
      </c>
      <c r="AI425" s="9">
        <f t="shared" si="69"/>
        <v>1.9055344834868997</v>
      </c>
      <c r="AK425" s="12"/>
      <c r="BE425" s="11"/>
    </row>
    <row r="426" spans="6:57" x14ac:dyDescent="0.3">
      <c r="F426" s="9">
        <v>419</v>
      </c>
      <c r="G426" s="12">
        <v>6.8000000000000005E-2</v>
      </c>
      <c r="H426" s="9">
        <v>0.97599999999999998</v>
      </c>
      <c r="I426" s="9">
        <v>0.89400000000000002</v>
      </c>
      <c r="J426" s="9">
        <v>1.593</v>
      </c>
      <c r="K426" s="9">
        <v>0.628</v>
      </c>
      <c r="L426" s="9">
        <v>0.92300000000000004</v>
      </c>
      <c r="S426" s="9">
        <v>419</v>
      </c>
      <c r="T426" s="9">
        <f t="shared" si="61"/>
        <v>6.8000000000000007</v>
      </c>
      <c r="V426">
        <v>997</v>
      </c>
      <c r="W426">
        <v>46.9</v>
      </c>
      <c r="X426" s="10">
        <f t="shared" si="60"/>
        <v>7.7275438949305961</v>
      </c>
      <c r="Z426" s="12">
        <f t="shared" si="62"/>
        <v>7.7270000000000003</v>
      </c>
      <c r="AA426" s="9">
        <f t="shared" si="63"/>
        <v>1</v>
      </c>
      <c r="AB426" s="9">
        <f t="shared" si="64"/>
        <v>1</v>
      </c>
      <c r="AC426" s="9">
        <f t="shared" si="65"/>
        <v>419</v>
      </c>
      <c r="AD426" s="9">
        <f t="shared" si="66"/>
        <v>419</v>
      </c>
      <c r="AE426" s="12">
        <f t="shared" si="67"/>
        <v>7.7270000000000003</v>
      </c>
      <c r="AF426" s="9">
        <f t="shared" si="68"/>
        <v>419</v>
      </c>
      <c r="AG426" s="9">
        <v>6.7130000000000001</v>
      </c>
      <c r="AH426" s="9">
        <v>478</v>
      </c>
      <c r="AI426" s="9">
        <f t="shared" si="69"/>
        <v>1.9040459449566145</v>
      </c>
      <c r="AK426" s="12"/>
      <c r="BE426" s="11"/>
    </row>
    <row r="427" spans="6:57" x14ac:dyDescent="0.3">
      <c r="F427" s="9">
        <v>420</v>
      </c>
      <c r="G427" s="12">
        <v>2.3E-2</v>
      </c>
      <c r="H427" s="9">
        <v>0.59199999999999997</v>
      </c>
      <c r="I427" s="9">
        <v>0.80800000000000005</v>
      </c>
      <c r="J427" s="9">
        <v>2.032</v>
      </c>
      <c r="K427" s="9">
        <v>0.49199999999999999</v>
      </c>
      <c r="L427" s="9">
        <v>0.8</v>
      </c>
      <c r="S427" s="9">
        <v>420</v>
      </c>
      <c r="T427" s="9">
        <f t="shared" si="61"/>
        <v>2.2999999999999998</v>
      </c>
      <c r="V427">
        <v>44</v>
      </c>
      <c r="W427">
        <v>46.800000000000004</v>
      </c>
      <c r="X427" s="10">
        <f t="shared" si="60"/>
        <v>7.7193011790968242</v>
      </c>
      <c r="Z427" s="12">
        <f t="shared" si="62"/>
        <v>7.7190000000000003</v>
      </c>
      <c r="AA427" s="9">
        <f t="shared" si="63"/>
        <v>1</v>
      </c>
      <c r="AB427" s="9">
        <f t="shared" si="64"/>
        <v>1</v>
      </c>
      <c r="AC427" s="9">
        <f t="shared" si="65"/>
        <v>420</v>
      </c>
      <c r="AD427" s="9">
        <f t="shared" si="66"/>
        <v>420</v>
      </c>
      <c r="AE427" s="12">
        <f t="shared" si="67"/>
        <v>7.7190000000000003</v>
      </c>
      <c r="AF427" s="9">
        <f t="shared" si="68"/>
        <v>420</v>
      </c>
      <c r="AG427" s="9">
        <v>6.6660000000000004</v>
      </c>
      <c r="AH427" s="9">
        <v>479</v>
      </c>
      <c r="AI427" s="9">
        <f t="shared" si="69"/>
        <v>1.897019979885548</v>
      </c>
      <c r="AK427" s="12"/>
      <c r="BE427" s="11"/>
    </row>
    <row r="428" spans="6:57" x14ac:dyDescent="0.3">
      <c r="F428" s="9">
        <v>421</v>
      </c>
      <c r="G428" s="12">
        <v>1.296</v>
      </c>
      <c r="H428" s="9">
        <v>5.9050000000000002</v>
      </c>
      <c r="I428" s="9">
        <v>0.46700000000000003</v>
      </c>
      <c r="J428" s="9">
        <v>2.6709999999999998</v>
      </c>
      <c r="K428" s="9">
        <v>0.374</v>
      </c>
      <c r="L428" s="9">
        <v>0.88900000000000001</v>
      </c>
      <c r="S428" s="9">
        <v>421</v>
      </c>
      <c r="T428" s="9">
        <f t="shared" si="61"/>
        <v>129.6</v>
      </c>
      <c r="V428">
        <v>233</v>
      </c>
      <c r="W428">
        <v>46.7</v>
      </c>
      <c r="X428" s="10">
        <f t="shared" si="60"/>
        <v>7.7110496522284242</v>
      </c>
      <c r="Z428" s="12">
        <f t="shared" si="62"/>
        <v>7.7110000000000003</v>
      </c>
      <c r="AA428" s="9">
        <f t="shared" si="63"/>
        <v>1</v>
      </c>
      <c r="AB428" s="9">
        <f t="shared" si="64"/>
        <v>0</v>
      </c>
      <c r="AC428" s="9">
        <f t="shared" si="65"/>
        <v>420</v>
      </c>
      <c r="AD428" s="9" t="str">
        <f t="shared" si="66"/>
        <v/>
      </c>
      <c r="AE428" s="12" t="str">
        <f t="shared" si="67"/>
        <v/>
      </c>
      <c r="AF428" s="9" t="str">
        <f t="shared" si="68"/>
        <v/>
      </c>
      <c r="AG428" s="9">
        <v>6.6369999999999996</v>
      </c>
      <c r="AH428" s="9">
        <v>481</v>
      </c>
      <c r="AI428" s="9">
        <f t="shared" si="69"/>
        <v>1.8926600541637879</v>
      </c>
      <c r="AK428" s="12"/>
      <c r="BE428" s="11"/>
    </row>
    <row r="429" spans="6:57" x14ac:dyDescent="0.3">
      <c r="F429" s="9">
        <v>422</v>
      </c>
      <c r="G429" s="12">
        <v>2.774</v>
      </c>
      <c r="H429" s="9">
        <v>6.4690000000000003</v>
      </c>
      <c r="I429" s="9">
        <v>0.83299999999999996</v>
      </c>
      <c r="J429" s="9">
        <v>1.4730000000000001</v>
      </c>
      <c r="K429" s="9">
        <v>0.67900000000000005</v>
      </c>
      <c r="L429" s="9">
        <v>0.96499999999999997</v>
      </c>
      <c r="S429" s="9">
        <v>422</v>
      </c>
      <c r="T429" s="9">
        <f t="shared" si="61"/>
        <v>277.39999999999998</v>
      </c>
      <c r="V429">
        <v>1018</v>
      </c>
      <c r="W429">
        <v>46.7</v>
      </c>
      <c r="X429" s="10">
        <f t="shared" si="60"/>
        <v>7.7110496522284242</v>
      </c>
      <c r="Z429" s="12">
        <f t="shared" si="62"/>
        <v>7.7110000000000003</v>
      </c>
      <c r="AA429" s="9">
        <f t="shared" si="63"/>
        <v>2</v>
      </c>
      <c r="AB429" s="9">
        <f t="shared" si="64"/>
        <v>2</v>
      </c>
      <c r="AC429" s="9">
        <f t="shared" si="65"/>
        <v>422</v>
      </c>
      <c r="AD429" s="9">
        <f t="shared" si="66"/>
        <v>422</v>
      </c>
      <c r="AE429" s="12">
        <f t="shared" si="67"/>
        <v>7.7110000000000003</v>
      </c>
      <c r="AF429" s="9">
        <f t="shared" si="68"/>
        <v>422</v>
      </c>
      <c r="AG429" s="9">
        <v>6.569</v>
      </c>
      <c r="AH429" s="9">
        <v>482</v>
      </c>
      <c r="AI429" s="9">
        <f t="shared" si="69"/>
        <v>1.8823616139103359</v>
      </c>
      <c r="AK429" s="12"/>
      <c r="BE429" s="11"/>
    </row>
    <row r="430" spans="6:57" x14ac:dyDescent="0.3">
      <c r="F430" s="9">
        <v>423</v>
      </c>
      <c r="G430" s="12">
        <v>7.9000000000000001E-2</v>
      </c>
      <c r="H430" s="9">
        <v>1.1559999999999999</v>
      </c>
      <c r="I430" s="9">
        <v>0.74399999999999999</v>
      </c>
      <c r="J430" s="9">
        <v>1.804</v>
      </c>
      <c r="K430" s="9">
        <v>0.55400000000000005</v>
      </c>
      <c r="L430" s="9">
        <v>0.86899999999999999</v>
      </c>
      <c r="S430" s="9">
        <v>423</v>
      </c>
      <c r="T430" s="9">
        <f t="shared" si="61"/>
        <v>7.9</v>
      </c>
      <c r="V430">
        <v>176</v>
      </c>
      <c r="W430">
        <v>46.400000000000006</v>
      </c>
      <c r="X430" s="10">
        <f t="shared" si="60"/>
        <v>7.6862419214926847</v>
      </c>
      <c r="Z430" s="12">
        <f t="shared" si="62"/>
        <v>7.6859999999999999</v>
      </c>
      <c r="AA430" s="9">
        <f t="shared" si="63"/>
        <v>1</v>
      </c>
      <c r="AB430" s="9">
        <f t="shared" si="64"/>
        <v>1</v>
      </c>
      <c r="AC430" s="9">
        <f t="shared" si="65"/>
        <v>423</v>
      </c>
      <c r="AD430" s="9">
        <f t="shared" si="66"/>
        <v>423</v>
      </c>
      <c r="AE430" s="12">
        <f t="shared" si="67"/>
        <v>7.6859999999999999</v>
      </c>
      <c r="AF430" s="9">
        <f t="shared" si="68"/>
        <v>423</v>
      </c>
      <c r="AG430" s="9">
        <v>6.55</v>
      </c>
      <c r="AH430" s="9">
        <v>484</v>
      </c>
      <c r="AI430" s="9">
        <f t="shared" si="69"/>
        <v>1.8794650496471605</v>
      </c>
      <c r="AK430" s="12"/>
      <c r="BE430" s="11"/>
    </row>
    <row r="431" spans="6:57" x14ac:dyDescent="0.3">
      <c r="F431" s="9">
        <v>424</v>
      </c>
      <c r="G431" s="12">
        <v>9.75</v>
      </c>
      <c r="H431" s="9">
        <v>15.95</v>
      </c>
      <c r="I431" s="9">
        <v>0.48199999999999998</v>
      </c>
      <c r="J431" s="9">
        <v>3.5350000000000001</v>
      </c>
      <c r="K431" s="9">
        <v>0.28299999999999997</v>
      </c>
      <c r="L431" s="9">
        <v>0.90900000000000003</v>
      </c>
      <c r="S431" s="9">
        <v>424</v>
      </c>
      <c r="T431" s="9">
        <f t="shared" si="61"/>
        <v>975</v>
      </c>
      <c r="V431">
        <v>691</v>
      </c>
      <c r="W431">
        <v>46.300000000000004</v>
      </c>
      <c r="X431" s="10">
        <f t="shared" si="60"/>
        <v>7.677954865798446</v>
      </c>
      <c r="Z431" s="12">
        <f t="shared" si="62"/>
        <v>7.6769999999999996</v>
      </c>
      <c r="AA431" s="9">
        <f t="shared" si="63"/>
        <v>1</v>
      </c>
      <c r="AB431" s="9">
        <f t="shared" si="64"/>
        <v>1</v>
      </c>
      <c r="AC431" s="9">
        <f t="shared" si="65"/>
        <v>424</v>
      </c>
      <c r="AD431" s="9">
        <f t="shared" si="66"/>
        <v>424</v>
      </c>
      <c r="AE431" s="12">
        <f t="shared" si="67"/>
        <v>7.6769999999999996</v>
      </c>
      <c r="AF431" s="9">
        <f t="shared" si="68"/>
        <v>424</v>
      </c>
      <c r="AG431" s="9">
        <v>6.54</v>
      </c>
      <c r="AH431" s="9">
        <v>486</v>
      </c>
      <c r="AI431" s="9">
        <f t="shared" si="69"/>
        <v>1.8779371654691073</v>
      </c>
      <c r="AK431" s="12"/>
      <c r="BE431" s="11"/>
    </row>
    <row r="432" spans="6:57" x14ac:dyDescent="0.3">
      <c r="F432" s="9">
        <v>425</v>
      </c>
      <c r="G432" s="12">
        <v>0.39300000000000002</v>
      </c>
      <c r="H432" s="9">
        <v>2.536</v>
      </c>
      <c r="I432" s="9">
        <v>0.76700000000000002</v>
      </c>
      <c r="J432" s="9">
        <v>1.177</v>
      </c>
      <c r="K432" s="9">
        <v>0.84899999999999998</v>
      </c>
      <c r="L432" s="9">
        <v>0.93700000000000006</v>
      </c>
      <c r="S432" s="9">
        <v>425</v>
      </c>
      <c r="T432" s="9">
        <f t="shared" si="61"/>
        <v>39.300000000000004</v>
      </c>
      <c r="V432">
        <v>842</v>
      </c>
      <c r="W432">
        <v>46</v>
      </c>
      <c r="X432" s="10">
        <f t="shared" si="60"/>
        <v>7.6530398573258118</v>
      </c>
      <c r="Z432" s="12">
        <f t="shared" si="62"/>
        <v>7.6529999999999996</v>
      </c>
      <c r="AA432" s="9">
        <f t="shared" si="63"/>
        <v>1</v>
      </c>
      <c r="AB432" s="9">
        <f t="shared" si="64"/>
        <v>1</v>
      </c>
      <c r="AC432" s="9">
        <f t="shared" si="65"/>
        <v>425</v>
      </c>
      <c r="AD432" s="9">
        <f t="shared" si="66"/>
        <v>425</v>
      </c>
      <c r="AE432" s="12">
        <f t="shared" si="67"/>
        <v>7.6529999999999996</v>
      </c>
      <c r="AF432" s="9">
        <f t="shared" si="68"/>
        <v>425</v>
      </c>
      <c r="AG432" s="9">
        <v>6.53</v>
      </c>
      <c r="AH432" s="9">
        <v>490</v>
      </c>
      <c r="AI432" s="9">
        <f t="shared" si="69"/>
        <v>1.8764069432883397</v>
      </c>
      <c r="AK432" s="12"/>
      <c r="BE432" s="11"/>
    </row>
    <row r="433" spans="6:57" x14ac:dyDescent="0.3">
      <c r="F433" s="9">
        <v>426</v>
      </c>
      <c r="G433" s="12">
        <v>0.11799999999999999</v>
      </c>
      <c r="H433" s="9">
        <v>1.4890000000000001</v>
      </c>
      <c r="I433" s="9">
        <v>0.66800000000000004</v>
      </c>
      <c r="J433" s="9">
        <v>1.9770000000000001</v>
      </c>
      <c r="K433" s="9">
        <v>0.50600000000000001</v>
      </c>
      <c r="L433" s="9">
        <v>0.86599999999999999</v>
      </c>
      <c r="S433" s="9">
        <v>426</v>
      </c>
      <c r="T433" s="9">
        <f t="shared" si="61"/>
        <v>11.799999999999999</v>
      </c>
      <c r="V433">
        <v>86</v>
      </c>
      <c r="W433">
        <v>45.5</v>
      </c>
      <c r="X433" s="10">
        <f t="shared" si="60"/>
        <v>7.6113336075519582</v>
      </c>
      <c r="Z433" s="12">
        <f t="shared" si="62"/>
        <v>7.6109999999999998</v>
      </c>
      <c r="AA433" s="9">
        <f t="shared" si="63"/>
        <v>1</v>
      </c>
      <c r="AB433" s="9">
        <f t="shared" si="64"/>
        <v>1</v>
      </c>
      <c r="AC433" s="9">
        <f t="shared" si="65"/>
        <v>426</v>
      </c>
      <c r="AD433" s="9">
        <f t="shared" si="66"/>
        <v>426</v>
      </c>
      <c r="AE433" s="12">
        <f t="shared" si="67"/>
        <v>7.6109999999999998</v>
      </c>
      <c r="AF433" s="9">
        <f t="shared" si="68"/>
        <v>426</v>
      </c>
      <c r="AG433" s="9">
        <v>6.5209999999999999</v>
      </c>
      <c r="AH433" s="9">
        <v>492</v>
      </c>
      <c r="AI433" s="9">
        <f t="shared" si="69"/>
        <v>1.8750277384110652</v>
      </c>
      <c r="AK433" s="12"/>
      <c r="BE433" s="11"/>
    </row>
    <row r="434" spans="6:57" x14ac:dyDescent="0.3">
      <c r="F434" s="9">
        <v>427</v>
      </c>
      <c r="G434" s="12">
        <v>0.17399999999999999</v>
      </c>
      <c r="H434" s="9">
        <v>2.4940000000000002</v>
      </c>
      <c r="I434" s="9">
        <v>0.35199999999999998</v>
      </c>
      <c r="J434" s="9">
        <v>3.6560000000000001</v>
      </c>
      <c r="K434" s="9">
        <v>0.27400000000000002</v>
      </c>
      <c r="L434" s="9">
        <v>0.79900000000000004</v>
      </c>
      <c r="S434" s="9">
        <v>427</v>
      </c>
      <c r="T434" s="9">
        <f t="shared" si="61"/>
        <v>17.399999999999999</v>
      </c>
      <c r="V434">
        <v>1060</v>
      </c>
      <c r="W434">
        <v>45.4</v>
      </c>
      <c r="X434" s="10">
        <f t="shared" si="60"/>
        <v>7.602964903968477</v>
      </c>
      <c r="Z434" s="12">
        <f t="shared" si="62"/>
        <v>7.6020000000000003</v>
      </c>
      <c r="AA434" s="9">
        <f t="shared" si="63"/>
        <v>1</v>
      </c>
      <c r="AB434" s="9">
        <f t="shared" si="64"/>
        <v>1</v>
      </c>
      <c r="AC434" s="9">
        <f t="shared" si="65"/>
        <v>427</v>
      </c>
      <c r="AD434" s="9">
        <f t="shared" si="66"/>
        <v>427</v>
      </c>
      <c r="AE434" s="12">
        <f t="shared" si="67"/>
        <v>7.6020000000000003</v>
      </c>
      <c r="AF434" s="9">
        <f t="shared" si="68"/>
        <v>427</v>
      </c>
      <c r="AG434" s="9">
        <v>6.4909999999999997</v>
      </c>
      <c r="AH434" s="9">
        <v>494</v>
      </c>
      <c r="AI434" s="9">
        <f t="shared" si="69"/>
        <v>1.8704166020513315</v>
      </c>
      <c r="AK434" s="12"/>
      <c r="BE434" s="11"/>
    </row>
    <row r="435" spans="6:57" x14ac:dyDescent="0.3">
      <c r="F435" s="9">
        <v>428</v>
      </c>
      <c r="G435" s="12">
        <v>3.5999999999999997E-2</v>
      </c>
      <c r="H435" s="9">
        <v>0.81399999999999995</v>
      </c>
      <c r="I435" s="9">
        <v>0.69099999999999995</v>
      </c>
      <c r="J435" s="9">
        <v>2.5350000000000001</v>
      </c>
      <c r="K435" s="9">
        <v>0.39400000000000002</v>
      </c>
      <c r="L435" s="9">
        <v>0.82899999999999996</v>
      </c>
      <c r="S435" s="9">
        <v>428</v>
      </c>
      <c r="T435" s="9">
        <f t="shared" si="61"/>
        <v>3.5999999999999996</v>
      </c>
      <c r="V435">
        <v>91</v>
      </c>
      <c r="W435">
        <v>45</v>
      </c>
      <c r="X435" s="10">
        <f t="shared" si="60"/>
        <v>7.5693975660604806</v>
      </c>
      <c r="Z435" s="12">
        <f t="shared" si="62"/>
        <v>7.569</v>
      </c>
      <c r="AA435" s="9">
        <f t="shared" si="63"/>
        <v>1</v>
      </c>
      <c r="AB435" s="9">
        <f t="shared" si="64"/>
        <v>0</v>
      </c>
      <c r="AC435" s="9">
        <f t="shared" si="65"/>
        <v>427</v>
      </c>
      <c r="AD435" s="9" t="str">
        <f t="shared" si="66"/>
        <v/>
      </c>
      <c r="AE435" s="12" t="str">
        <f t="shared" si="67"/>
        <v/>
      </c>
      <c r="AF435" s="9" t="str">
        <f t="shared" si="68"/>
        <v/>
      </c>
      <c r="AG435" s="9">
        <v>6.4820000000000002</v>
      </c>
      <c r="AH435" s="9">
        <v>495</v>
      </c>
      <c r="AI435" s="9">
        <f t="shared" si="69"/>
        <v>1.8690291047193557</v>
      </c>
      <c r="AK435" s="12"/>
      <c r="BE435" s="11"/>
    </row>
    <row r="436" spans="6:57" x14ac:dyDescent="0.3">
      <c r="F436" s="9">
        <v>429</v>
      </c>
      <c r="G436" s="12">
        <v>0.26700000000000002</v>
      </c>
      <c r="H436" s="9">
        <v>2.6480000000000001</v>
      </c>
      <c r="I436" s="9">
        <v>0.47899999999999998</v>
      </c>
      <c r="J436" s="9">
        <v>3.4910000000000001</v>
      </c>
      <c r="K436" s="9">
        <v>0.28599999999999998</v>
      </c>
      <c r="L436" s="9">
        <v>0.85399999999999998</v>
      </c>
      <c r="S436" s="9">
        <v>429</v>
      </c>
      <c r="T436" s="9">
        <f t="shared" si="61"/>
        <v>26.700000000000003</v>
      </c>
      <c r="V436">
        <v>409</v>
      </c>
      <c r="W436">
        <v>45</v>
      </c>
      <c r="X436" s="10">
        <f t="shared" si="60"/>
        <v>7.5693975660604806</v>
      </c>
      <c r="Z436" s="12">
        <f t="shared" si="62"/>
        <v>7.569</v>
      </c>
      <c r="AA436" s="9">
        <f t="shared" si="63"/>
        <v>2</v>
      </c>
      <c r="AB436" s="9">
        <f t="shared" si="64"/>
        <v>2</v>
      </c>
      <c r="AC436" s="9">
        <f t="shared" si="65"/>
        <v>429</v>
      </c>
      <c r="AD436" s="9">
        <f t="shared" si="66"/>
        <v>429</v>
      </c>
      <c r="AE436" s="12">
        <f t="shared" si="67"/>
        <v>7.569</v>
      </c>
      <c r="AF436" s="9">
        <f t="shared" si="68"/>
        <v>429</v>
      </c>
      <c r="AG436" s="9">
        <v>6.4320000000000004</v>
      </c>
      <c r="AH436" s="9">
        <v>496</v>
      </c>
      <c r="AI436" s="9">
        <f t="shared" si="69"/>
        <v>1.8612855318766652</v>
      </c>
      <c r="AK436" s="12"/>
      <c r="BE436" s="11"/>
    </row>
    <row r="437" spans="6:57" x14ac:dyDescent="0.3">
      <c r="F437" s="9">
        <v>430</v>
      </c>
      <c r="G437" s="12">
        <v>0.86899999999999999</v>
      </c>
      <c r="H437" s="9">
        <v>4.008</v>
      </c>
      <c r="I437" s="9">
        <v>0.68</v>
      </c>
      <c r="J437" s="9">
        <v>1.397</v>
      </c>
      <c r="K437" s="9">
        <v>0.71599999999999997</v>
      </c>
      <c r="L437" s="9">
        <v>0.90500000000000003</v>
      </c>
      <c r="S437" s="9">
        <v>430</v>
      </c>
      <c r="T437" s="9">
        <f t="shared" si="61"/>
        <v>86.9</v>
      </c>
      <c r="V437">
        <v>277</v>
      </c>
      <c r="W437">
        <v>44.7</v>
      </c>
      <c r="X437" s="10">
        <f t="shared" si="60"/>
        <v>7.5441240478707519</v>
      </c>
      <c r="Z437" s="12">
        <f t="shared" si="62"/>
        <v>7.5439999999999996</v>
      </c>
      <c r="AA437" s="9">
        <f t="shared" si="63"/>
        <v>1</v>
      </c>
      <c r="AB437" s="9">
        <f t="shared" si="64"/>
        <v>1</v>
      </c>
      <c r="AC437" s="9">
        <f t="shared" si="65"/>
        <v>430</v>
      </c>
      <c r="AD437" s="9">
        <f t="shared" si="66"/>
        <v>430</v>
      </c>
      <c r="AE437" s="12">
        <f t="shared" si="67"/>
        <v>7.5439999999999996</v>
      </c>
      <c r="AF437" s="9">
        <f t="shared" si="68"/>
        <v>430</v>
      </c>
      <c r="AG437" s="9">
        <v>6.4020000000000001</v>
      </c>
      <c r="AH437" s="9">
        <v>499</v>
      </c>
      <c r="AI437" s="9">
        <f t="shared" si="69"/>
        <v>1.8566104415476714</v>
      </c>
      <c r="AK437" s="12"/>
      <c r="BE437" s="11"/>
    </row>
    <row r="438" spans="6:57" x14ac:dyDescent="0.3">
      <c r="F438" s="9">
        <v>431</v>
      </c>
      <c r="G438" s="12">
        <v>0.21</v>
      </c>
      <c r="H438" s="9">
        <v>2.3029999999999999</v>
      </c>
      <c r="I438" s="9">
        <v>0.497</v>
      </c>
      <c r="J438" s="9">
        <v>3.0489999999999999</v>
      </c>
      <c r="K438" s="9">
        <v>0.32800000000000001</v>
      </c>
      <c r="L438" s="9">
        <v>0.85199999999999998</v>
      </c>
      <c r="S438" s="9">
        <v>431</v>
      </c>
      <c r="T438" s="9">
        <f t="shared" si="61"/>
        <v>21</v>
      </c>
      <c r="V438">
        <v>283</v>
      </c>
      <c r="W438">
        <v>44.5</v>
      </c>
      <c r="X438" s="10">
        <f t="shared" si="60"/>
        <v>7.5272278921735021</v>
      </c>
      <c r="Z438" s="12">
        <f t="shared" si="62"/>
        <v>7.5270000000000001</v>
      </c>
      <c r="AA438" s="9">
        <f t="shared" si="63"/>
        <v>1</v>
      </c>
      <c r="AB438" s="9">
        <f t="shared" si="64"/>
        <v>0</v>
      </c>
      <c r="AC438" s="9">
        <f t="shared" si="65"/>
        <v>430</v>
      </c>
      <c r="AD438" s="9" t="str">
        <f t="shared" si="66"/>
        <v/>
      </c>
      <c r="AE438" s="12" t="str">
        <f t="shared" si="67"/>
        <v/>
      </c>
      <c r="AF438" s="9" t="str">
        <f t="shared" si="68"/>
        <v/>
      </c>
      <c r="AG438" s="9">
        <v>6.3529999999999998</v>
      </c>
      <c r="AH438" s="9">
        <v>500</v>
      </c>
      <c r="AI438" s="9">
        <f t="shared" si="69"/>
        <v>1.8489271422843963</v>
      </c>
      <c r="AK438" s="12"/>
      <c r="BE438" s="11"/>
    </row>
    <row r="439" spans="6:57" x14ac:dyDescent="0.3">
      <c r="F439" s="9">
        <v>432</v>
      </c>
      <c r="G439" s="12">
        <v>4.2999999999999997E-2</v>
      </c>
      <c r="H439" s="9">
        <v>1.0680000000000001</v>
      </c>
      <c r="I439" s="9">
        <v>0.47</v>
      </c>
      <c r="J439" s="9">
        <v>4.0419999999999998</v>
      </c>
      <c r="K439" s="9">
        <v>0.247</v>
      </c>
      <c r="L439" s="9">
        <v>0.78200000000000003</v>
      </c>
      <c r="S439" s="9">
        <v>432</v>
      </c>
      <c r="T439" s="9">
        <f t="shared" si="61"/>
        <v>4.3</v>
      </c>
      <c r="V439">
        <v>808</v>
      </c>
      <c r="W439">
        <v>44.5</v>
      </c>
      <c r="X439" s="10">
        <f t="shared" si="60"/>
        <v>7.5272278921735021</v>
      </c>
      <c r="Z439" s="12">
        <f t="shared" si="62"/>
        <v>7.5270000000000001</v>
      </c>
      <c r="AA439" s="9">
        <f t="shared" si="63"/>
        <v>2</v>
      </c>
      <c r="AB439" s="9">
        <f t="shared" si="64"/>
        <v>2</v>
      </c>
      <c r="AC439" s="9">
        <f t="shared" si="65"/>
        <v>432</v>
      </c>
      <c r="AD439" s="9">
        <f t="shared" si="66"/>
        <v>432</v>
      </c>
      <c r="AE439" s="12">
        <f t="shared" si="67"/>
        <v>7.5270000000000001</v>
      </c>
      <c r="AF439" s="9">
        <f t="shared" si="68"/>
        <v>432</v>
      </c>
      <c r="AG439" s="9">
        <v>6.343</v>
      </c>
      <c r="AH439" s="9">
        <v>501</v>
      </c>
      <c r="AI439" s="9">
        <f t="shared" si="69"/>
        <v>1.8473518426517601</v>
      </c>
      <c r="AK439" s="12"/>
      <c r="BE439" s="11"/>
    </row>
    <row r="440" spans="6:57" x14ac:dyDescent="0.3">
      <c r="F440" s="9">
        <v>433</v>
      </c>
      <c r="G440" s="12">
        <v>4.0000000000000001E-3</v>
      </c>
      <c r="H440" s="9">
        <v>0.2</v>
      </c>
      <c r="I440" s="9">
        <v>1</v>
      </c>
      <c r="J440" s="9">
        <v>1.464</v>
      </c>
      <c r="K440" s="9">
        <v>0.68300000000000005</v>
      </c>
      <c r="L440" s="9">
        <v>0.85699999999999998</v>
      </c>
      <c r="S440" s="9">
        <v>433</v>
      </c>
      <c r="T440" s="9">
        <f t="shared" si="61"/>
        <v>0.4</v>
      </c>
      <c r="V440">
        <v>401</v>
      </c>
      <c r="W440">
        <v>44.2</v>
      </c>
      <c r="X440" s="10">
        <f t="shared" si="60"/>
        <v>7.5018123061893647</v>
      </c>
      <c r="Z440" s="12">
        <f t="shared" si="62"/>
        <v>7.5010000000000003</v>
      </c>
      <c r="AA440" s="9">
        <f t="shared" si="63"/>
        <v>1</v>
      </c>
      <c r="AB440" s="9">
        <f t="shared" si="64"/>
        <v>1</v>
      </c>
      <c r="AC440" s="9">
        <f t="shared" si="65"/>
        <v>433</v>
      </c>
      <c r="AD440" s="9">
        <f t="shared" si="66"/>
        <v>433</v>
      </c>
      <c r="AE440" s="12">
        <f t="shared" si="67"/>
        <v>7.5010000000000003</v>
      </c>
      <c r="AF440" s="9">
        <f t="shared" si="68"/>
        <v>433</v>
      </c>
      <c r="AG440" s="9">
        <v>6.3330000000000002</v>
      </c>
      <c r="AH440" s="9">
        <v>504</v>
      </c>
      <c r="AI440" s="9">
        <f t="shared" si="69"/>
        <v>1.8457740575342934</v>
      </c>
      <c r="AK440" s="12"/>
      <c r="BE440" s="11"/>
    </row>
    <row r="441" spans="6:57" x14ac:dyDescent="0.3">
      <c r="F441" s="9">
        <v>434</v>
      </c>
      <c r="G441" s="12">
        <v>1.2130000000000001</v>
      </c>
      <c r="H441" s="9">
        <v>5.4569999999999999</v>
      </c>
      <c r="I441" s="9">
        <v>0.51200000000000001</v>
      </c>
      <c r="J441" s="9">
        <v>3.218</v>
      </c>
      <c r="K441" s="9">
        <v>0.311</v>
      </c>
      <c r="L441" s="9">
        <v>0.81799999999999995</v>
      </c>
      <c r="S441" s="9">
        <v>434</v>
      </c>
      <c r="T441" s="9">
        <f t="shared" si="61"/>
        <v>121.30000000000001</v>
      </c>
      <c r="V441">
        <v>644</v>
      </c>
      <c r="W441">
        <v>43.9</v>
      </c>
      <c r="X441" s="10">
        <f t="shared" si="60"/>
        <v>7.4763103208650747</v>
      </c>
      <c r="Z441" s="12">
        <f t="shared" si="62"/>
        <v>7.476</v>
      </c>
      <c r="AA441" s="9">
        <f t="shared" si="63"/>
        <v>1</v>
      </c>
      <c r="AB441" s="9">
        <f t="shared" si="64"/>
        <v>1</v>
      </c>
      <c r="AC441" s="9">
        <f t="shared" si="65"/>
        <v>434</v>
      </c>
      <c r="AD441" s="9">
        <f t="shared" si="66"/>
        <v>434</v>
      </c>
      <c r="AE441" s="12">
        <f t="shared" si="67"/>
        <v>7.476</v>
      </c>
      <c r="AF441" s="9">
        <f t="shared" si="68"/>
        <v>434</v>
      </c>
      <c r="AG441" s="9">
        <v>6.3019999999999996</v>
      </c>
      <c r="AH441" s="9">
        <v>507</v>
      </c>
      <c r="AI441" s="9">
        <f t="shared" si="69"/>
        <v>1.8408670433350829</v>
      </c>
      <c r="AK441" s="12"/>
      <c r="BE441" s="11"/>
    </row>
    <row r="442" spans="6:57" x14ac:dyDescent="0.3">
      <c r="F442" s="9">
        <v>435</v>
      </c>
      <c r="G442" s="12">
        <v>0.16600000000000001</v>
      </c>
      <c r="H442" s="9">
        <v>2.1989999999999998</v>
      </c>
      <c r="I442" s="9">
        <v>0.43</v>
      </c>
      <c r="J442" s="9">
        <v>3.105</v>
      </c>
      <c r="K442" s="9">
        <v>0.32200000000000001</v>
      </c>
      <c r="L442" s="9">
        <v>0.80500000000000005</v>
      </c>
      <c r="S442" s="9">
        <v>435</v>
      </c>
      <c r="T442" s="9">
        <f t="shared" si="61"/>
        <v>16.600000000000001</v>
      </c>
      <c r="V442">
        <v>160</v>
      </c>
      <c r="W442">
        <v>43.5</v>
      </c>
      <c r="X442" s="10">
        <f t="shared" si="60"/>
        <v>7.4421717392156159</v>
      </c>
      <c r="Z442" s="12">
        <f t="shared" si="62"/>
        <v>7.4420000000000002</v>
      </c>
      <c r="AA442" s="9">
        <f t="shared" si="63"/>
        <v>1</v>
      </c>
      <c r="AB442" s="9">
        <f t="shared" si="64"/>
        <v>1</v>
      </c>
      <c r="AC442" s="9">
        <f t="shared" si="65"/>
        <v>435</v>
      </c>
      <c r="AD442" s="9">
        <f t="shared" si="66"/>
        <v>435</v>
      </c>
      <c r="AE442" s="12">
        <f t="shared" si="67"/>
        <v>7.4420000000000002</v>
      </c>
      <c r="AF442" s="9">
        <f t="shared" si="68"/>
        <v>435</v>
      </c>
      <c r="AG442" s="9">
        <v>6.2919999999999998</v>
      </c>
      <c r="AH442" s="9">
        <v>509</v>
      </c>
      <c r="AI442" s="9">
        <f t="shared" si="69"/>
        <v>1.8392789851960314</v>
      </c>
      <c r="AK442" s="12"/>
      <c r="BE442" s="11"/>
    </row>
    <row r="443" spans="6:57" x14ac:dyDescent="0.3">
      <c r="F443" s="9">
        <v>436</v>
      </c>
      <c r="G443" s="12">
        <v>1.869</v>
      </c>
      <c r="H443" s="9">
        <v>6.8010000000000002</v>
      </c>
      <c r="I443" s="9">
        <v>0.50800000000000001</v>
      </c>
      <c r="J443" s="9">
        <v>2.9929999999999999</v>
      </c>
      <c r="K443" s="9">
        <v>0.33400000000000002</v>
      </c>
      <c r="L443" s="9">
        <v>0.84599999999999997</v>
      </c>
      <c r="S443" s="9">
        <v>436</v>
      </c>
      <c r="T443" s="9">
        <f t="shared" si="61"/>
        <v>186.9</v>
      </c>
      <c r="V443">
        <v>200</v>
      </c>
      <c r="W443">
        <v>43.2</v>
      </c>
      <c r="X443" s="10">
        <f t="shared" si="60"/>
        <v>7.41646467884524</v>
      </c>
      <c r="Z443" s="12">
        <f t="shared" si="62"/>
        <v>7.4160000000000004</v>
      </c>
      <c r="AA443" s="9">
        <f t="shared" si="63"/>
        <v>1</v>
      </c>
      <c r="AB443" s="9">
        <f t="shared" si="64"/>
        <v>1</v>
      </c>
      <c r="AC443" s="9">
        <f t="shared" si="65"/>
        <v>436</v>
      </c>
      <c r="AD443" s="9">
        <f t="shared" si="66"/>
        <v>436</v>
      </c>
      <c r="AE443" s="12">
        <f t="shared" si="67"/>
        <v>7.4160000000000004</v>
      </c>
      <c r="AF443" s="9">
        <f t="shared" si="68"/>
        <v>436</v>
      </c>
      <c r="AG443" s="9">
        <v>6.282</v>
      </c>
      <c r="AH443" s="9">
        <v>510</v>
      </c>
      <c r="AI443" s="9">
        <f t="shared" si="69"/>
        <v>1.8376884011164547</v>
      </c>
      <c r="AK443" s="12"/>
      <c r="BE443" s="11"/>
    </row>
    <row r="444" spans="6:57" x14ac:dyDescent="0.3">
      <c r="F444" s="9">
        <v>437</v>
      </c>
      <c r="G444" s="12">
        <v>0.36799999999999999</v>
      </c>
      <c r="H444" s="9">
        <v>2.3439999999999999</v>
      </c>
      <c r="I444" s="9">
        <v>0.84099999999999997</v>
      </c>
      <c r="J444" s="9">
        <v>1.0980000000000001</v>
      </c>
      <c r="K444" s="9">
        <v>0.91</v>
      </c>
      <c r="L444" s="9">
        <v>0.91100000000000003</v>
      </c>
      <c r="S444" s="9">
        <v>437</v>
      </c>
      <c r="T444" s="9">
        <f t="shared" si="61"/>
        <v>36.799999999999997</v>
      </c>
      <c r="V444">
        <v>892</v>
      </c>
      <c r="W444">
        <v>42.4</v>
      </c>
      <c r="X444" s="10">
        <f t="shared" si="60"/>
        <v>7.3474728102097053</v>
      </c>
      <c r="Z444" s="12">
        <f t="shared" si="62"/>
        <v>7.3470000000000004</v>
      </c>
      <c r="AA444" s="9">
        <f t="shared" si="63"/>
        <v>1</v>
      </c>
      <c r="AB444" s="9">
        <f t="shared" si="64"/>
        <v>1</v>
      </c>
      <c r="AC444" s="9">
        <f t="shared" si="65"/>
        <v>437</v>
      </c>
      <c r="AD444" s="9">
        <f t="shared" si="66"/>
        <v>437</v>
      </c>
      <c r="AE444" s="12">
        <f t="shared" si="67"/>
        <v>7.3470000000000004</v>
      </c>
      <c r="AF444" s="9">
        <f t="shared" si="68"/>
        <v>437</v>
      </c>
      <c r="AG444" s="9">
        <v>6.2409999999999997</v>
      </c>
      <c r="AH444" s="9">
        <v>511</v>
      </c>
      <c r="AI444" s="9">
        <f t="shared" si="69"/>
        <v>1.831140425951906</v>
      </c>
      <c r="AK444" s="12"/>
      <c r="BE444" s="11"/>
    </row>
    <row r="445" spans="6:57" x14ac:dyDescent="0.3">
      <c r="F445" s="9">
        <v>438</v>
      </c>
      <c r="G445" s="12">
        <v>0.152</v>
      </c>
      <c r="H445" s="9">
        <v>1.581</v>
      </c>
      <c r="I445" s="9">
        <v>0.76300000000000001</v>
      </c>
      <c r="J445" s="9">
        <v>1.843</v>
      </c>
      <c r="K445" s="9">
        <v>0.54200000000000004</v>
      </c>
      <c r="L445" s="9">
        <v>0.89600000000000002</v>
      </c>
      <c r="S445" s="9">
        <v>438</v>
      </c>
      <c r="T445" s="9">
        <f t="shared" si="61"/>
        <v>15.2</v>
      </c>
      <c r="V445">
        <v>7</v>
      </c>
      <c r="W445">
        <v>42.199999999999996</v>
      </c>
      <c r="X445" s="10">
        <f t="shared" si="60"/>
        <v>7.3301233814870992</v>
      </c>
      <c r="Z445" s="12">
        <f t="shared" si="62"/>
        <v>7.33</v>
      </c>
      <c r="AA445" s="9">
        <f t="shared" si="63"/>
        <v>1</v>
      </c>
      <c r="AB445" s="9">
        <f t="shared" si="64"/>
        <v>0</v>
      </c>
      <c r="AC445" s="9">
        <f t="shared" si="65"/>
        <v>437</v>
      </c>
      <c r="AD445" s="9" t="str">
        <f t="shared" si="66"/>
        <v/>
      </c>
      <c r="AE445" s="12" t="str">
        <f t="shared" si="67"/>
        <v/>
      </c>
      <c r="AF445" s="9" t="str">
        <f t="shared" si="68"/>
        <v/>
      </c>
      <c r="AG445" s="9">
        <v>6.2210000000000001</v>
      </c>
      <c r="AH445" s="9">
        <v>512</v>
      </c>
      <c r="AI445" s="9">
        <f t="shared" si="69"/>
        <v>1.8279306655328826</v>
      </c>
      <c r="AK445" s="12"/>
      <c r="BE445" s="11"/>
    </row>
    <row r="446" spans="6:57" x14ac:dyDescent="0.3">
      <c r="F446" s="9">
        <v>439</v>
      </c>
      <c r="G446" s="12">
        <v>0.187</v>
      </c>
      <c r="H446" s="9">
        <v>1.772</v>
      </c>
      <c r="I446" s="9">
        <v>0.748</v>
      </c>
      <c r="J446" s="9">
        <v>1.6459999999999999</v>
      </c>
      <c r="K446" s="9">
        <v>0.60699999999999998</v>
      </c>
      <c r="L446" s="9">
        <v>0.9</v>
      </c>
      <c r="S446" s="9">
        <v>439</v>
      </c>
      <c r="T446" s="9">
        <f t="shared" si="61"/>
        <v>18.7</v>
      </c>
      <c r="V446">
        <v>1015</v>
      </c>
      <c r="W446">
        <v>42.199999999999996</v>
      </c>
      <c r="X446" s="10">
        <f t="shared" si="60"/>
        <v>7.3301233814870992</v>
      </c>
      <c r="Z446" s="12">
        <f t="shared" si="62"/>
        <v>7.33</v>
      </c>
      <c r="AA446" s="9">
        <f t="shared" si="63"/>
        <v>2</v>
      </c>
      <c r="AB446" s="9">
        <f t="shared" si="64"/>
        <v>2</v>
      </c>
      <c r="AC446" s="9">
        <f t="shared" si="65"/>
        <v>439</v>
      </c>
      <c r="AD446" s="9">
        <f t="shared" si="66"/>
        <v>439</v>
      </c>
      <c r="AE446" s="12">
        <f t="shared" si="67"/>
        <v>7.33</v>
      </c>
      <c r="AF446" s="9">
        <f t="shared" si="68"/>
        <v>439</v>
      </c>
      <c r="AG446" s="9">
        <v>6.2</v>
      </c>
      <c r="AH446" s="9">
        <v>513</v>
      </c>
      <c r="AI446" s="9">
        <f t="shared" si="69"/>
        <v>1.824549292051046</v>
      </c>
      <c r="AK446" s="12"/>
      <c r="BE446" s="11"/>
    </row>
    <row r="447" spans="6:57" x14ac:dyDescent="0.3">
      <c r="F447" s="9">
        <v>440</v>
      </c>
      <c r="G447" s="12">
        <v>3.2629999999999999</v>
      </c>
      <c r="H447" s="9">
        <v>7.5250000000000004</v>
      </c>
      <c r="I447" s="9">
        <v>0.72399999999999998</v>
      </c>
      <c r="J447" s="9">
        <v>1.3380000000000001</v>
      </c>
      <c r="K447" s="9">
        <v>0.747</v>
      </c>
      <c r="L447" s="9">
        <v>0.91700000000000004</v>
      </c>
      <c r="S447" s="9">
        <v>440</v>
      </c>
      <c r="T447" s="9">
        <f t="shared" si="61"/>
        <v>326.3</v>
      </c>
      <c r="V447">
        <v>171</v>
      </c>
      <c r="W447">
        <v>42</v>
      </c>
      <c r="X447" s="10">
        <f t="shared" si="60"/>
        <v>7.3127327914314524</v>
      </c>
      <c r="Z447" s="12">
        <f t="shared" si="62"/>
        <v>7.3120000000000003</v>
      </c>
      <c r="AA447" s="9">
        <f t="shared" si="63"/>
        <v>1</v>
      </c>
      <c r="AB447" s="9">
        <f t="shared" si="64"/>
        <v>0</v>
      </c>
      <c r="AC447" s="9">
        <f t="shared" si="65"/>
        <v>439</v>
      </c>
      <c r="AD447" s="9" t="str">
        <f t="shared" si="66"/>
        <v/>
      </c>
      <c r="AE447" s="12" t="str">
        <f t="shared" si="67"/>
        <v/>
      </c>
      <c r="AF447" s="9" t="str">
        <f t="shared" si="68"/>
        <v/>
      </c>
      <c r="AG447" s="9">
        <v>6.17</v>
      </c>
      <c r="AH447" s="9">
        <v>515</v>
      </c>
      <c r="AI447" s="9">
        <f t="shared" si="69"/>
        <v>1.8196988379172965</v>
      </c>
      <c r="AK447" s="12"/>
      <c r="BE447" s="11"/>
    </row>
    <row r="448" spans="6:57" x14ac:dyDescent="0.3">
      <c r="F448" s="9">
        <v>441</v>
      </c>
      <c r="G448" s="12">
        <v>0.34899999999999998</v>
      </c>
      <c r="H448" s="9">
        <v>2.4239999999999999</v>
      </c>
      <c r="I448" s="9">
        <v>0.746</v>
      </c>
      <c r="J448" s="9">
        <v>1.655</v>
      </c>
      <c r="K448" s="9">
        <v>0.60399999999999998</v>
      </c>
      <c r="L448" s="9">
        <v>0.88700000000000001</v>
      </c>
      <c r="S448" s="9">
        <v>441</v>
      </c>
      <c r="T448" s="9">
        <f t="shared" si="61"/>
        <v>34.9</v>
      </c>
      <c r="V448">
        <v>524</v>
      </c>
      <c r="W448">
        <v>42</v>
      </c>
      <c r="X448" s="10">
        <f t="shared" si="60"/>
        <v>7.3127327914314524</v>
      </c>
      <c r="Z448" s="12">
        <f t="shared" si="62"/>
        <v>7.3120000000000003</v>
      </c>
      <c r="AA448" s="9">
        <f t="shared" si="63"/>
        <v>2</v>
      </c>
      <c r="AB448" s="9">
        <f t="shared" si="64"/>
        <v>2</v>
      </c>
      <c r="AC448" s="9">
        <f t="shared" si="65"/>
        <v>441</v>
      </c>
      <c r="AD448" s="9">
        <f t="shared" si="66"/>
        <v>441</v>
      </c>
      <c r="AE448" s="12">
        <f t="shared" si="67"/>
        <v>7.3120000000000003</v>
      </c>
      <c r="AF448" s="9">
        <f t="shared" si="68"/>
        <v>441</v>
      </c>
      <c r="AG448" s="9">
        <v>6.1390000000000002</v>
      </c>
      <c r="AH448" s="9">
        <v>516</v>
      </c>
      <c r="AI448" s="9">
        <f t="shared" si="69"/>
        <v>1.8146618624453594</v>
      </c>
      <c r="AK448" s="12"/>
      <c r="BE448" s="11"/>
    </row>
    <row r="449" spans="6:57" x14ac:dyDescent="0.3">
      <c r="F449" s="9">
        <v>442</v>
      </c>
      <c r="G449" s="12">
        <v>0.248</v>
      </c>
      <c r="H449" s="9">
        <v>2.1349999999999998</v>
      </c>
      <c r="I449" s="9">
        <v>0.68500000000000005</v>
      </c>
      <c r="J449" s="9">
        <v>1.9650000000000001</v>
      </c>
      <c r="K449" s="9">
        <v>0.50900000000000001</v>
      </c>
      <c r="L449" s="9">
        <v>0.90600000000000003</v>
      </c>
      <c r="S449" s="9">
        <v>442</v>
      </c>
      <c r="T449" s="9">
        <f t="shared" si="61"/>
        <v>24.8</v>
      </c>
      <c r="V449">
        <v>693</v>
      </c>
      <c r="W449">
        <v>41.9</v>
      </c>
      <c r="X449" s="10">
        <f t="shared" si="60"/>
        <v>7.30402196905262</v>
      </c>
      <c r="Z449" s="12">
        <f t="shared" si="62"/>
        <v>7.3040000000000003</v>
      </c>
      <c r="AA449" s="9">
        <f t="shared" si="63"/>
        <v>1</v>
      </c>
      <c r="AB449" s="9">
        <f t="shared" si="64"/>
        <v>0</v>
      </c>
      <c r="AC449" s="9">
        <f t="shared" si="65"/>
        <v>441</v>
      </c>
      <c r="AD449" s="9" t="str">
        <f t="shared" si="66"/>
        <v/>
      </c>
      <c r="AE449" s="12" t="str">
        <f t="shared" si="67"/>
        <v/>
      </c>
      <c r="AF449" s="9" t="str">
        <f t="shared" si="68"/>
        <v/>
      </c>
      <c r="AG449" s="9">
        <v>6.1280000000000001</v>
      </c>
      <c r="AH449" s="9">
        <v>518</v>
      </c>
      <c r="AI449" s="9">
        <f t="shared" si="69"/>
        <v>1.8128684324382902</v>
      </c>
      <c r="AK449" s="12"/>
      <c r="BE449" s="11"/>
    </row>
    <row r="450" spans="6:57" x14ac:dyDescent="0.3">
      <c r="F450" s="9">
        <v>443</v>
      </c>
      <c r="G450" s="12">
        <v>0.27200000000000002</v>
      </c>
      <c r="H450" s="9">
        <v>1.964</v>
      </c>
      <c r="I450" s="9">
        <v>0.88700000000000001</v>
      </c>
      <c r="J450" s="9">
        <v>1.423</v>
      </c>
      <c r="K450" s="9">
        <v>0.70299999999999996</v>
      </c>
      <c r="L450" s="9">
        <v>0.94799999999999995</v>
      </c>
      <c r="S450" s="9">
        <v>443</v>
      </c>
      <c r="T450" s="9">
        <f t="shared" si="61"/>
        <v>27.200000000000003</v>
      </c>
      <c r="V450">
        <v>724</v>
      </c>
      <c r="W450">
        <v>41.9</v>
      </c>
      <c r="X450" s="10">
        <f t="shared" si="60"/>
        <v>7.30402196905262</v>
      </c>
      <c r="Z450" s="12">
        <f t="shared" si="62"/>
        <v>7.3040000000000003</v>
      </c>
      <c r="AA450" s="9">
        <f t="shared" si="63"/>
        <v>2</v>
      </c>
      <c r="AB450" s="9">
        <f t="shared" si="64"/>
        <v>2</v>
      </c>
      <c r="AC450" s="9">
        <f t="shared" si="65"/>
        <v>443</v>
      </c>
      <c r="AD450" s="9">
        <f t="shared" si="66"/>
        <v>443</v>
      </c>
      <c r="AE450" s="12">
        <f t="shared" si="67"/>
        <v>7.3040000000000003</v>
      </c>
      <c r="AF450" s="9">
        <f t="shared" si="68"/>
        <v>443</v>
      </c>
      <c r="AG450" s="9">
        <v>6.1180000000000003</v>
      </c>
      <c r="AH450" s="9">
        <v>519</v>
      </c>
      <c r="AI450" s="9">
        <f t="shared" si="69"/>
        <v>1.8112352457287118</v>
      </c>
      <c r="AK450" s="12"/>
      <c r="BE450" s="11"/>
    </row>
    <row r="451" spans="6:57" x14ac:dyDescent="0.3">
      <c r="F451" s="9">
        <v>444</v>
      </c>
      <c r="G451" s="12">
        <v>5.6000000000000001E-2</v>
      </c>
      <c r="H451" s="9">
        <v>0.99299999999999999</v>
      </c>
      <c r="I451" s="9">
        <v>0.71899999999999997</v>
      </c>
      <c r="J451" s="9">
        <v>2.8490000000000002</v>
      </c>
      <c r="K451" s="9">
        <v>0.35099999999999998</v>
      </c>
      <c r="L451" s="9">
        <v>0.85699999999999998</v>
      </c>
      <c r="S451" s="9">
        <v>444</v>
      </c>
      <c r="T451" s="9">
        <f t="shared" si="61"/>
        <v>5.6000000000000005</v>
      </c>
      <c r="V451">
        <v>1000</v>
      </c>
      <c r="W451">
        <v>41.5</v>
      </c>
      <c r="X451" s="10">
        <f t="shared" si="60"/>
        <v>7.2690742950192258</v>
      </c>
      <c r="Z451" s="12">
        <f t="shared" si="62"/>
        <v>7.2690000000000001</v>
      </c>
      <c r="AA451" s="9">
        <f t="shared" si="63"/>
        <v>1</v>
      </c>
      <c r="AB451" s="9">
        <f t="shared" si="64"/>
        <v>1</v>
      </c>
      <c r="AC451" s="9">
        <f t="shared" si="65"/>
        <v>444</v>
      </c>
      <c r="AD451" s="9">
        <f t="shared" si="66"/>
        <v>444</v>
      </c>
      <c r="AE451" s="12">
        <f t="shared" si="67"/>
        <v>7.2690000000000001</v>
      </c>
      <c r="AF451" s="9">
        <f t="shared" si="68"/>
        <v>444</v>
      </c>
      <c r="AG451" s="9">
        <v>6.0970000000000004</v>
      </c>
      <c r="AH451" s="9">
        <v>522</v>
      </c>
      <c r="AI451" s="9">
        <f t="shared" si="69"/>
        <v>1.8077968469256791</v>
      </c>
      <c r="AK451" s="12"/>
      <c r="BE451" s="11"/>
    </row>
    <row r="452" spans="6:57" x14ac:dyDescent="0.3">
      <c r="F452" s="9">
        <v>445</v>
      </c>
      <c r="G452" s="12">
        <v>1.7010000000000001</v>
      </c>
      <c r="H452" s="9">
        <v>5.609</v>
      </c>
      <c r="I452" s="9">
        <v>0.67900000000000005</v>
      </c>
      <c r="J452" s="9">
        <v>1.637</v>
      </c>
      <c r="K452" s="9">
        <v>0.61099999999999999</v>
      </c>
      <c r="L452" s="9">
        <v>0.90200000000000002</v>
      </c>
      <c r="S452" s="9">
        <v>445</v>
      </c>
      <c r="T452" s="9">
        <f t="shared" si="61"/>
        <v>170.1</v>
      </c>
      <c r="V452">
        <v>227</v>
      </c>
      <c r="W452">
        <v>41.099999999999994</v>
      </c>
      <c r="X452" s="10">
        <f t="shared" si="60"/>
        <v>7.2339577886945943</v>
      </c>
      <c r="Z452" s="12">
        <f t="shared" si="62"/>
        <v>7.2329999999999997</v>
      </c>
      <c r="AA452" s="9">
        <f t="shared" si="63"/>
        <v>1</v>
      </c>
      <c r="AB452" s="9">
        <f t="shared" si="64"/>
        <v>1</v>
      </c>
      <c r="AC452" s="9">
        <f t="shared" si="65"/>
        <v>445</v>
      </c>
      <c r="AD452" s="9">
        <f t="shared" si="66"/>
        <v>445</v>
      </c>
      <c r="AE452" s="12">
        <f t="shared" si="67"/>
        <v>7.2329999999999997</v>
      </c>
      <c r="AF452" s="9">
        <f t="shared" si="68"/>
        <v>445</v>
      </c>
      <c r="AG452" s="9">
        <v>6.0860000000000003</v>
      </c>
      <c r="AH452" s="9">
        <v>524</v>
      </c>
      <c r="AI452" s="9">
        <f t="shared" si="69"/>
        <v>1.8059910514747795</v>
      </c>
      <c r="AK452" s="12"/>
      <c r="BE452" s="11"/>
    </row>
    <row r="453" spans="6:57" x14ac:dyDescent="0.3">
      <c r="F453" s="9">
        <v>446</v>
      </c>
      <c r="G453" s="12">
        <v>7.8E-2</v>
      </c>
      <c r="H453" s="9">
        <v>1.1140000000000001</v>
      </c>
      <c r="I453" s="9">
        <v>0.78700000000000003</v>
      </c>
      <c r="J453" s="9">
        <v>1.8859999999999999</v>
      </c>
      <c r="K453" s="9">
        <v>0.53</v>
      </c>
      <c r="L453" s="9">
        <v>0.84899999999999998</v>
      </c>
      <c r="S453" s="9">
        <v>446</v>
      </c>
      <c r="T453" s="9">
        <f t="shared" si="61"/>
        <v>7.8</v>
      </c>
      <c r="V453">
        <v>459</v>
      </c>
      <c r="W453">
        <v>40.6</v>
      </c>
      <c r="X453" s="10">
        <f t="shared" si="60"/>
        <v>7.1898209655211591</v>
      </c>
      <c r="Z453" s="12">
        <f t="shared" si="62"/>
        <v>7.1890000000000001</v>
      </c>
      <c r="AA453" s="9">
        <f t="shared" si="63"/>
        <v>1</v>
      </c>
      <c r="AB453" s="9">
        <f t="shared" si="64"/>
        <v>1</v>
      </c>
      <c r="AC453" s="9">
        <f t="shared" si="65"/>
        <v>446</v>
      </c>
      <c r="AD453" s="9">
        <f t="shared" si="66"/>
        <v>446</v>
      </c>
      <c r="AE453" s="12">
        <f t="shared" si="67"/>
        <v>7.1890000000000001</v>
      </c>
      <c r="AF453" s="9">
        <f t="shared" si="68"/>
        <v>446</v>
      </c>
      <c r="AG453" s="9">
        <v>6.0759999999999996</v>
      </c>
      <c r="AH453" s="9">
        <v>525</v>
      </c>
      <c r="AI453" s="9">
        <f t="shared" si="69"/>
        <v>1.8043465847335263</v>
      </c>
      <c r="AK453" s="12"/>
      <c r="BE453" s="11"/>
    </row>
    <row r="454" spans="6:57" x14ac:dyDescent="0.3">
      <c r="F454" s="9">
        <v>447</v>
      </c>
      <c r="G454" s="12">
        <v>1.0999999999999999E-2</v>
      </c>
      <c r="H454" s="9">
        <v>0.42099999999999999</v>
      </c>
      <c r="I454" s="9">
        <v>0.79900000000000004</v>
      </c>
      <c r="J454" s="9">
        <v>1.6379999999999999</v>
      </c>
      <c r="K454" s="9">
        <v>0.61</v>
      </c>
      <c r="L454" s="9">
        <v>0.75</v>
      </c>
      <c r="S454" s="9">
        <v>447</v>
      </c>
      <c r="T454" s="9">
        <f t="shared" si="61"/>
        <v>1.0999999999999999</v>
      </c>
      <c r="V454">
        <v>144</v>
      </c>
      <c r="W454">
        <v>40.5</v>
      </c>
      <c r="X454" s="10">
        <f t="shared" si="60"/>
        <v>7.1809610472257885</v>
      </c>
      <c r="Z454" s="12">
        <f t="shared" si="62"/>
        <v>7.18</v>
      </c>
      <c r="AA454" s="9">
        <f t="shared" si="63"/>
        <v>1</v>
      </c>
      <c r="AB454" s="9">
        <f t="shared" si="64"/>
        <v>1</v>
      </c>
      <c r="AC454" s="9">
        <f t="shared" si="65"/>
        <v>447</v>
      </c>
      <c r="AD454" s="9">
        <f t="shared" si="66"/>
        <v>447</v>
      </c>
      <c r="AE454" s="12">
        <f t="shared" si="67"/>
        <v>7.18</v>
      </c>
      <c r="AF454" s="9">
        <f t="shared" si="68"/>
        <v>447</v>
      </c>
      <c r="AG454" s="9">
        <v>6.0229999999999997</v>
      </c>
      <c r="AH454" s="9">
        <v>527</v>
      </c>
      <c r="AI454" s="9">
        <f t="shared" si="69"/>
        <v>1.795585474061584</v>
      </c>
      <c r="AK454" s="12"/>
      <c r="BE454" s="11"/>
    </row>
    <row r="455" spans="6:57" x14ac:dyDescent="0.3">
      <c r="F455" s="9">
        <v>448</v>
      </c>
      <c r="G455" s="12">
        <v>4.4999999999999998E-2</v>
      </c>
      <c r="H455" s="9">
        <v>0.91400000000000003</v>
      </c>
      <c r="I455" s="9">
        <v>0.68</v>
      </c>
      <c r="J455" s="9">
        <v>2.419</v>
      </c>
      <c r="K455" s="9">
        <v>0.41299999999999998</v>
      </c>
      <c r="L455" s="9">
        <v>0.8</v>
      </c>
      <c r="S455" s="9">
        <v>448</v>
      </c>
      <c r="T455" s="9">
        <f t="shared" si="61"/>
        <v>4.5</v>
      </c>
      <c r="V455">
        <v>870</v>
      </c>
      <c r="W455">
        <v>39.900000000000006</v>
      </c>
      <c r="X455" s="10">
        <f t="shared" si="60"/>
        <v>7.1275702616623153</v>
      </c>
      <c r="Z455" s="12">
        <f t="shared" si="62"/>
        <v>7.1269999999999998</v>
      </c>
      <c r="AA455" s="9">
        <f t="shared" si="63"/>
        <v>1</v>
      </c>
      <c r="AB455" s="9">
        <f t="shared" si="64"/>
        <v>0</v>
      </c>
      <c r="AC455" s="9">
        <f t="shared" si="65"/>
        <v>447</v>
      </c>
      <c r="AD455" s="9" t="str">
        <f t="shared" si="66"/>
        <v/>
      </c>
      <c r="AE455" s="12" t="str">
        <f t="shared" si="67"/>
        <v/>
      </c>
      <c r="AF455" s="9" t="str">
        <f t="shared" si="68"/>
        <v/>
      </c>
      <c r="AG455" s="9">
        <v>6.0129999999999999</v>
      </c>
      <c r="AH455" s="9">
        <v>528</v>
      </c>
      <c r="AI455" s="9">
        <f t="shared" si="69"/>
        <v>1.7939237920574316</v>
      </c>
      <c r="AK455" s="12"/>
      <c r="BE455" s="11"/>
    </row>
    <row r="456" spans="6:57" x14ac:dyDescent="0.3">
      <c r="F456" s="9">
        <v>449</v>
      </c>
      <c r="G456" s="12">
        <v>5.5E-2</v>
      </c>
      <c r="H456" s="9">
        <v>1.494</v>
      </c>
      <c r="I456" s="9">
        <v>0.311</v>
      </c>
      <c r="J456" s="9">
        <v>6.702</v>
      </c>
      <c r="K456" s="9">
        <v>0.14899999999999999</v>
      </c>
      <c r="L456" s="9">
        <v>0.63300000000000001</v>
      </c>
      <c r="S456" s="9">
        <v>449</v>
      </c>
      <c r="T456" s="9">
        <f t="shared" si="61"/>
        <v>5.5</v>
      </c>
      <c r="V456">
        <v>902</v>
      </c>
      <c r="W456">
        <v>39.900000000000006</v>
      </c>
      <c r="X456" s="10">
        <f t="shared" ref="X456:X519" si="70">((W456/PI())^0.5)*2</f>
        <v>7.1275702616623153</v>
      </c>
      <c r="Z456" s="12">
        <f t="shared" si="62"/>
        <v>7.1269999999999998</v>
      </c>
      <c r="AA456" s="9">
        <f t="shared" si="63"/>
        <v>2</v>
      </c>
      <c r="AB456" s="9">
        <f t="shared" si="64"/>
        <v>2</v>
      </c>
      <c r="AC456" s="9">
        <f t="shared" si="65"/>
        <v>449</v>
      </c>
      <c r="AD456" s="9">
        <f t="shared" si="66"/>
        <v>449</v>
      </c>
      <c r="AE456" s="12">
        <f t="shared" si="67"/>
        <v>7.1269999999999998</v>
      </c>
      <c r="AF456" s="9">
        <f t="shared" si="68"/>
        <v>449</v>
      </c>
      <c r="AG456" s="9">
        <v>5.9809999999999999</v>
      </c>
      <c r="AH456" s="9">
        <v>529</v>
      </c>
      <c r="AI456" s="9">
        <f t="shared" si="69"/>
        <v>1.78858777806242</v>
      </c>
      <c r="AK456" s="12"/>
      <c r="BE456" s="11"/>
    </row>
    <row r="457" spans="6:57" x14ac:dyDescent="0.3">
      <c r="F457" s="9">
        <v>450</v>
      </c>
      <c r="G457" s="12">
        <v>0.65900000000000003</v>
      </c>
      <c r="H457" s="9">
        <v>3.4079999999999999</v>
      </c>
      <c r="I457" s="9">
        <v>0.71299999999999997</v>
      </c>
      <c r="J457" s="9">
        <v>1.732</v>
      </c>
      <c r="K457" s="9">
        <v>0.57699999999999996</v>
      </c>
      <c r="L457" s="9">
        <v>0.92300000000000004</v>
      </c>
      <c r="S457" s="9">
        <v>450</v>
      </c>
      <c r="T457" s="9">
        <f t="shared" ref="T457:T520" si="71">G457*100</f>
        <v>65.900000000000006</v>
      </c>
      <c r="V457">
        <v>1021</v>
      </c>
      <c r="W457">
        <v>39.800000000000004</v>
      </c>
      <c r="X457" s="10">
        <f t="shared" si="70"/>
        <v>7.118632865969384</v>
      </c>
      <c r="Z457" s="12">
        <f t="shared" si="62"/>
        <v>7.1180000000000003</v>
      </c>
      <c r="AA457" s="9">
        <f t="shared" si="63"/>
        <v>1</v>
      </c>
      <c r="AB457" s="9">
        <f t="shared" si="64"/>
        <v>1</v>
      </c>
      <c r="AC457" s="9">
        <f t="shared" si="65"/>
        <v>450</v>
      </c>
      <c r="AD457" s="9">
        <f t="shared" si="66"/>
        <v>450</v>
      </c>
      <c r="AE457" s="12">
        <f t="shared" si="67"/>
        <v>7.1180000000000003</v>
      </c>
      <c r="AF457" s="9">
        <f t="shared" si="68"/>
        <v>450</v>
      </c>
      <c r="AG457" s="9">
        <v>5.9279999999999999</v>
      </c>
      <c r="AH457" s="9">
        <v>530</v>
      </c>
      <c r="AI457" s="9">
        <f t="shared" si="69"/>
        <v>1.7796868879937857</v>
      </c>
      <c r="AK457" s="12"/>
      <c r="BE457" s="11"/>
    </row>
    <row r="458" spans="6:57" x14ac:dyDescent="0.3">
      <c r="F458" s="9">
        <v>451</v>
      </c>
      <c r="G458" s="12">
        <v>0.17799999999999999</v>
      </c>
      <c r="H458" s="9">
        <v>1.5980000000000001</v>
      </c>
      <c r="I458" s="9">
        <v>0.877</v>
      </c>
      <c r="J458" s="9">
        <v>1.127</v>
      </c>
      <c r="K458" s="9">
        <v>0.88700000000000001</v>
      </c>
      <c r="L458" s="9">
        <v>0.89900000000000002</v>
      </c>
      <c r="S458" s="9">
        <v>451</v>
      </c>
      <c r="T458" s="9">
        <f t="shared" si="71"/>
        <v>17.8</v>
      </c>
      <c r="V458">
        <v>197</v>
      </c>
      <c r="W458">
        <v>39.4</v>
      </c>
      <c r="X458" s="10">
        <f t="shared" si="70"/>
        <v>7.0827705075461402</v>
      </c>
      <c r="Z458" s="12">
        <f t="shared" ref="Z458:Z521" si="72">TRUNC(X458,3)</f>
        <v>7.0819999999999999</v>
      </c>
      <c r="AA458" s="9">
        <f t="shared" ref="AA458:AA521" si="73">IF(Z458-Z457=0,AA457+AA$8,1)</f>
        <v>1</v>
      </c>
      <c r="AB458" s="9">
        <f t="shared" ref="AB458:AB521" si="74">IF(AA458&lt;AA459,0,AA458)</f>
        <v>0</v>
      </c>
      <c r="AC458" s="9">
        <f t="shared" ref="AC458:AC521" si="75">AC457+AB458</f>
        <v>450</v>
      </c>
      <c r="AD458" s="9" t="str">
        <f t="shared" ref="AD458:AD521" si="76">IF(AB458=0,"",AC457+AB458)</f>
        <v/>
      </c>
      <c r="AE458" s="12" t="str">
        <f t="shared" ref="AE458:AE521" si="77">IF(AD458="","",Z458)</f>
        <v/>
      </c>
      <c r="AF458" s="9" t="str">
        <f t="shared" ref="AF458:AF521" si="78">AD458</f>
        <v/>
      </c>
      <c r="AG458" s="9">
        <v>5.9169999999999998</v>
      </c>
      <c r="AH458" s="9">
        <v>531</v>
      </c>
      <c r="AI458" s="9">
        <f t="shared" ref="AI458:AI521" si="79">LN(AG458)</f>
        <v>1.7778295636945569</v>
      </c>
      <c r="AK458" s="12"/>
      <c r="BE458" s="11"/>
    </row>
    <row r="459" spans="6:57" x14ac:dyDescent="0.3">
      <c r="F459" s="9">
        <v>452</v>
      </c>
      <c r="G459" s="12">
        <v>4.9000000000000002E-2</v>
      </c>
      <c r="H459" s="9">
        <v>1.0680000000000001</v>
      </c>
      <c r="I459" s="9">
        <v>0.53900000000000003</v>
      </c>
      <c r="J459" s="9">
        <v>2.512</v>
      </c>
      <c r="K459" s="9">
        <v>0.39800000000000002</v>
      </c>
      <c r="L459" s="9">
        <v>0.82099999999999995</v>
      </c>
      <c r="S459" s="9">
        <v>452</v>
      </c>
      <c r="T459" s="9">
        <f t="shared" si="71"/>
        <v>4.9000000000000004</v>
      </c>
      <c r="V459">
        <v>488</v>
      </c>
      <c r="W459">
        <v>39.4</v>
      </c>
      <c r="X459" s="10">
        <f t="shared" si="70"/>
        <v>7.0827705075461402</v>
      </c>
      <c r="Z459" s="12">
        <f t="shared" si="72"/>
        <v>7.0819999999999999</v>
      </c>
      <c r="AA459" s="9">
        <f t="shared" si="73"/>
        <v>2</v>
      </c>
      <c r="AB459" s="9">
        <f t="shared" si="74"/>
        <v>0</v>
      </c>
      <c r="AC459" s="9">
        <f t="shared" si="75"/>
        <v>450</v>
      </c>
      <c r="AD459" s="9" t="str">
        <f t="shared" si="76"/>
        <v/>
      </c>
      <c r="AE459" s="12" t="str">
        <f t="shared" si="77"/>
        <v/>
      </c>
      <c r="AF459" s="9" t="str">
        <f t="shared" si="78"/>
        <v/>
      </c>
      <c r="AG459" s="9">
        <v>5.8840000000000003</v>
      </c>
      <c r="AH459" s="9">
        <v>533</v>
      </c>
      <c r="AI459" s="9">
        <f t="shared" si="79"/>
        <v>1.772236802739191</v>
      </c>
      <c r="AK459" s="12"/>
      <c r="BE459" s="11"/>
    </row>
    <row r="460" spans="6:57" x14ac:dyDescent="0.3">
      <c r="F460" s="9">
        <v>453</v>
      </c>
      <c r="G460" s="12">
        <v>0.06</v>
      </c>
      <c r="H460" s="9">
        <v>1.026</v>
      </c>
      <c r="I460" s="9">
        <v>0.71899999999999997</v>
      </c>
      <c r="J460" s="9">
        <v>2.0289999999999999</v>
      </c>
      <c r="K460" s="9">
        <v>0.49299999999999999</v>
      </c>
      <c r="L460" s="9">
        <v>0.85</v>
      </c>
      <c r="S460" s="9">
        <v>453</v>
      </c>
      <c r="T460" s="9">
        <f t="shared" si="71"/>
        <v>6</v>
      </c>
      <c r="V460">
        <v>1108</v>
      </c>
      <c r="W460">
        <v>39.4</v>
      </c>
      <c r="X460" s="10">
        <f t="shared" si="70"/>
        <v>7.0827705075461402</v>
      </c>
      <c r="Z460" s="12">
        <f t="shared" si="72"/>
        <v>7.0819999999999999</v>
      </c>
      <c r="AA460" s="9">
        <f t="shared" si="73"/>
        <v>3</v>
      </c>
      <c r="AB460" s="9">
        <f t="shared" si="74"/>
        <v>3</v>
      </c>
      <c r="AC460" s="9">
        <f t="shared" si="75"/>
        <v>453</v>
      </c>
      <c r="AD460" s="9">
        <f t="shared" si="76"/>
        <v>453</v>
      </c>
      <c r="AE460" s="12">
        <f t="shared" si="77"/>
        <v>7.0819999999999999</v>
      </c>
      <c r="AF460" s="9">
        <f t="shared" si="78"/>
        <v>453</v>
      </c>
      <c r="AG460" s="9">
        <v>5.8739999999999997</v>
      </c>
      <c r="AH460" s="9">
        <v>534</v>
      </c>
      <c r="AI460" s="9">
        <f t="shared" si="79"/>
        <v>1.7705358327764282</v>
      </c>
      <c r="AK460" s="12"/>
      <c r="BE460" s="11"/>
    </row>
    <row r="461" spans="6:57" x14ac:dyDescent="0.3">
      <c r="F461" s="9">
        <v>454</v>
      </c>
      <c r="G461" s="12">
        <v>1.2999999999999999E-2</v>
      </c>
      <c r="H461" s="9">
        <v>0.442</v>
      </c>
      <c r="I461" s="9">
        <v>0.80600000000000005</v>
      </c>
      <c r="J461" s="9">
        <v>1.577</v>
      </c>
      <c r="K461" s="9">
        <v>0.63400000000000001</v>
      </c>
      <c r="L461" s="9">
        <v>0.8</v>
      </c>
      <c r="S461" s="9">
        <v>454</v>
      </c>
      <c r="T461" s="9">
        <f t="shared" si="71"/>
        <v>1.3</v>
      </c>
      <c r="V461">
        <v>425</v>
      </c>
      <c r="W461">
        <v>39.300000000000004</v>
      </c>
      <c r="X461" s="10">
        <f t="shared" si="70"/>
        <v>7.0737765096228413</v>
      </c>
      <c r="Z461" s="12">
        <f t="shared" si="72"/>
        <v>7.0730000000000004</v>
      </c>
      <c r="AA461" s="9">
        <f t="shared" si="73"/>
        <v>1</v>
      </c>
      <c r="AB461" s="9">
        <f t="shared" si="74"/>
        <v>0</v>
      </c>
      <c r="AC461" s="9">
        <f t="shared" si="75"/>
        <v>453</v>
      </c>
      <c r="AD461" s="9" t="str">
        <f t="shared" si="76"/>
        <v/>
      </c>
      <c r="AE461" s="12" t="str">
        <f t="shared" si="77"/>
        <v/>
      </c>
      <c r="AF461" s="9" t="str">
        <f t="shared" si="78"/>
        <v/>
      </c>
      <c r="AG461" s="9">
        <v>5.8630000000000004</v>
      </c>
      <c r="AH461" s="9">
        <v>536</v>
      </c>
      <c r="AI461" s="9">
        <f t="shared" si="79"/>
        <v>1.7686614179820781</v>
      </c>
      <c r="AK461" s="12"/>
      <c r="BE461" s="11"/>
    </row>
    <row r="462" spans="6:57" x14ac:dyDescent="0.3">
      <c r="F462" s="9">
        <v>455</v>
      </c>
      <c r="G462" s="12">
        <v>0.26100000000000001</v>
      </c>
      <c r="H462" s="9">
        <v>2.1019999999999999</v>
      </c>
      <c r="I462" s="9">
        <v>0.74199999999999999</v>
      </c>
      <c r="J462" s="9">
        <v>1.8340000000000001</v>
      </c>
      <c r="K462" s="9">
        <v>0.54500000000000004</v>
      </c>
      <c r="L462" s="9">
        <v>0.88500000000000001</v>
      </c>
      <c r="S462" s="9">
        <v>455</v>
      </c>
      <c r="T462" s="9">
        <f t="shared" si="71"/>
        <v>26.1</v>
      </c>
      <c r="V462">
        <v>964</v>
      </c>
      <c r="W462">
        <v>39.300000000000004</v>
      </c>
      <c r="X462" s="10">
        <f t="shared" si="70"/>
        <v>7.0737765096228413</v>
      </c>
      <c r="Z462" s="12">
        <f t="shared" si="72"/>
        <v>7.0730000000000004</v>
      </c>
      <c r="AA462" s="9">
        <f t="shared" si="73"/>
        <v>2</v>
      </c>
      <c r="AB462" s="9">
        <f t="shared" si="74"/>
        <v>2</v>
      </c>
      <c r="AC462" s="9">
        <f t="shared" si="75"/>
        <v>455</v>
      </c>
      <c r="AD462" s="9">
        <f t="shared" si="76"/>
        <v>455</v>
      </c>
      <c r="AE462" s="12">
        <f t="shared" si="77"/>
        <v>7.0730000000000004</v>
      </c>
      <c r="AF462" s="9">
        <f t="shared" si="78"/>
        <v>455</v>
      </c>
      <c r="AG462" s="9">
        <v>5.8410000000000002</v>
      </c>
      <c r="AH462" s="9">
        <v>537</v>
      </c>
      <c r="AI462" s="9">
        <f t="shared" si="79"/>
        <v>1.7649020150581725</v>
      </c>
      <c r="AK462" s="12"/>
      <c r="BE462" s="11"/>
    </row>
    <row r="463" spans="6:57" x14ac:dyDescent="0.3">
      <c r="F463" s="9">
        <v>456</v>
      </c>
      <c r="G463" s="12">
        <v>2.5000000000000001E-2</v>
      </c>
      <c r="H463" s="9">
        <v>0.68400000000000005</v>
      </c>
      <c r="I463" s="9">
        <v>0.67400000000000004</v>
      </c>
      <c r="J463" s="9">
        <v>1.978</v>
      </c>
      <c r="K463" s="9">
        <v>0.50600000000000001</v>
      </c>
      <c r="L463" s="9">
        <v>0.8</v>
      </c>
      <c r="S463" s="9">
        <v>456</v>
      </c>
      <c r="T463" s="9">
        <f t="shared" si="71"/>
        <v>2.5</v>
      </c>
      <c r="V463">
        <v>104</v>
      </c>
      <c r="W463">
        <v>39.1</v>
      </c>
      <c r="X463" s="10">
        <f t="shared" si="70"/>
        <v>7.0557541198049742</v>
      </c>
      <c r="Z463" s="12">
        <f t="shared" si="72"/>
        <v>7.0549999999999997</v>
      </c>
      <c r="AA463" s="9">
        <f t="shared" si="73"/>
        <v>1</v>
      </c>
      <c r="AB463" s="9">
        <f t="shared" si="74"/>
        <v>0</v>
      </c>
      <c r="AC463" s="9">
        <f t="shared" si="75"/>
        <v>455</v>
      </c>
      <c r="AD463" s="9" t="str">
        <f t="shared" si="76"/>
        <v/>
      </c>
      <c r="AE463" s="12" t="str">
        <f t="shared" si="77"/>
        <v/>
      </c>
      <c r="AF463" s="9" t="str">
        <f t="shared" si="78"/>
        <v/>
      </c>
      <c r="AG463" s="9">
        <v>5.83</v>
      </c>
      <c r="AH463" s="9">
        <v>539</v>
      </c>
      <c r="AI463" s="9">
        <f t="shared" si="79"/>
        <v>1.7630170003624011</v>
      </c>
      <c r="AK463" s="12"/>
      <c r="BE463" s="11"/>
    </row>
    <row r="464" spans="6:57" x14ac:dyDescent="0.3">
      <c r="F464" s="9">
        <v>457</v>
      </c>
      <c r="G464" s="12">
        <v>0.02</v>
      </c>
      <c r="H464" s="9">
        <v>0.49199999999999999</v>
      </c>
      <c r="I464" s="9">
        <v>1</v>
      </c>
      <c r="J464" s="9">
        <v>1.5680000000000001</v>
      </c>
      <c r="K464" s="9">
        <v>0.63800000000000001</v>
      </c>
      <c r="L464" s="9">
        <v>0.91400000000000003</v>
      </c>
      <c r="S464" s="9">
        <v>457</v>
      </c>
      <c r="T464" s="9">
        <f t="shared" si="71"/>
        <v>2</v>
      </c>
      <c r="V464">
        <v>579</v>
      </c>
      <c r="W464">
        <v>39.1</v>
      </c>
      <c r="X464" s="10">
        <f t="shared" si="70"/>
        <v>7.0557541198049742</v>
      </c>
      <c r="Z464" s="12">
        <f t="shared" si="72"/>
        <v>7.0549999999999997</v>
      </c>
      <c r="AA464" s="9">
        <f t="shared" si="73"/>
        <v>2</v>
      </c>
      <c r="AB464" s="9">
        <f t="shared" si="74"/>
        <v>2</v>
      </c>
      <c r="AC464" s="9">
        <f t="shared" si="75"/>
        <v>457</v>
      </c>
      <c r="AD464" s="9">
        <f t="shared" si="76"/>
        <v>457</v>
      </c>
      <c r="AE464" s="12">
        <f t="shared" si="77"/>
        <v>7.0549999999999997</v>
      </c>
      <c r="AF464" s="9">
        <f t="shared" si="78"/>
        <v>457</v>
      </c>
      <c r="AG464" s="9">
        <v>5.7750000000000004</v>
      </c>
      <c r="AH464" s="9">
        <v>541</v>
      </c>
      <c r="AI464" s="9">
        <f t="shared" si="79"/>
        <v>1.7535382564078572</v>
      </c>
      <c r="AK464" s="12"/>
      <c r="BE464" s="11"/>
    </row>
    <row r="465" spans="6:57" x14ac:dyDescent="0.3">
      <c r="F465" s="9">
        <v>458</v>
      </c>
      <c r="G465" s="12">
        <v>1.6E-2</v>
      </c>
      <c r="H465" s="9">
        <v>0.46300000000000002</v>
      </c>
      <c r="I465" s="9">
        <v>0.95599999999999996</v>
      </c>
      <c r="J465" s="9">
        <v>1.5509999999999999</v>
      </c>
      <c r="K465" s="9">
        <v>0.64500000000000002</v>
      </c>
      <c r="L465" s="9">
        <v>0.92900000000000005</v>
      </c>
      <c r="S465" s="9">
        <v>458</v>
      </c>
      <c r="T465" s="9">
        <f t="shared" si="71"/>
        <v>1.6</v>
      </c>
      <c r="V465">
        <v>652</v>
      </c>
      <c r="W465">
        <v>38.9</v>
      </c>
      <c r="X465" s="10">
        <f t="shared" si="70"/>
        <v>7.037685577673801</v>
      </c>
      <c r="Z465" s="12">
        <f t="shared" si="72"/>
        <v>7.0369999999999999</v>
      </c>
      <c r="AA465" s="9">
        <f t="shared" si="73"/>
        <v>1</v>
      </c>
      <c r="AB465" s="9">
        <f t="shared" si="74"/>
        <v>0</v>
      </c>
      <c r="AC465" s="9">
        <f t="shared" si="75"/>
        <v>457</v>
      </c>
      <c r="AD465" s="9" t="str">
        <f t="shared" si="76"/>
        <v/>
      </c>
      <c r="AE465" s="12" t="str">
        <f t="shared" si="77"/>
        <v/>
      </c>
      <c r="AF465" s="9" t="str">
        <f t="shared" si="78"/>
        <v/>
      </c>
      <c r="AG465" s="9">
        <v>5.7640000000000002</v>
      </c>
      <c r="AH465" s="9">
        <v>542</v>
      </c>
      <c r="AI465" s="9">
        <f t="shared" si="79"/>
        <v>1.7516316781372756</v>
      </c>
      <c r="AK465" s="12"/>
      <c r="BE465" s="11"/>
    </row>
    <row r="466" spans="6:57" x14ac:dyDescent="0.3">
      <c r="F466" s="9">
        <v>459</v>
      </c>
      <c r="G466" s="12">
        <v>0.40600000000000003</v>
      </c>
      <c r="H466" s="9">
        <v>2.5819999999999999</v>
      </c>
      <c r="I466" s="9">
        <v>0.76600000000000001</v>
      </c>
      <c r="J466" s="9">
        <v>1.637</v>
      </c>
      <c r="K466" s="9">
        <v>0.61099999999999999</v>
      </c>
      <c r="L466" s="9">
        <v>0.92400000000000004</v>
      </c>
      <c r="S466" s="9">
        <v>459</v>
      </c>
      <c r="T466" s="9">
        <f t="shared" si="71"/>
        <v>40.6</v>
      </c>
      <c r="V466">
        <v>656</v>
      </c>
      <c r="W466">
        <v>38.9</v>
      </c>
      <c r="X466" s="10">
        <f t="shared" si="70"/>
        <v>7.037685577673801</v>
      </c>
      <c r="Z466" s="12">
        <f t="shared" si="72"/>
        <v>7.0369999999999999</v>
      </c>
      <c r="AA466" s="9">
        <f t="shared" si="73"/>
        <v>2</v>
      </c>
      <c r="AB466" s="9">
        <f t="shared" si="74"/>
        <v>0</v>
      </c>
      <c r="AC466" s="9">
        <f t="shared" si="75"/>
        <v>457</v>
      </c>
      <c r="AD466" s="9" t="str">
        <f t="shared" si="76"/>
        <v/>
      </c>
      <c r="AE466" s="12" t="str">
        <f t="shared" si="77"/>
        <v/>
      </c>
      <c r="AF466" s="9" t="str">
        <f t="shared" si="78"/>
        <v/>
      </c>
      <c r="AG466" s="9">
        <v>5.7530000000000001</v>
      </c>
      <c r="AH466" s="9">
        <v>543</v>
      </c>
      <c r="AI466" s="9">
        <f t="shared" si="79"/>
        <v>1.7497214578811564</v>
      </c>
      <c r="AK466" s="12"/>
      <c r="BE466" s="11"/>
    </row>
    <row r="467" spans="6:57" x14ac:dyDescent="0.3">
      <c r="F467" s="9">
        <v>460</v>
      </c>
      <c r="G467" s="12">
        <v>6.3E-2</v>
      </c>
      <c r="H467" s="9">
        <v>0.98499999999999999</v>
      </c>
      <c r="I467" s="9">
        <v>0.81299999999999994</v>
      </c>
      <c r="J467" s="9">
        <v>1.714</v>
      </c>
      <c r="K467" s="9">
        <v>0.58299999999999996</v>
      </c>
      <c r="L467" s="9">
        <v>0.84</v>
      </c>
      <c r="S467" s="9">
        <v>460</v>
      </c>
      <c r="T467" s="9">
        <f t="shared" si="71"/>
        <v>6.3</v>
      </c>
      <c r="V467">
        <v>669</v>
      </c>
      <c r="W467">
        <v>38.9</v>
      </c>
      <c r="X467" s="10">
        <f t="shared" si="70"/>
        <v>7.037685577673801</v>
      </c>
      <c r="Z467" s="12">
        <f t="shared" si="72"/>
        <v>7.0369999999999999</v>
      </c>
      <c r="AA467" s="9">
        <f t="shared" si="73"/>
        <v>3</v>
      </c>
      <c r="AB467" s="9">
        <f t="shared" si="74"/>
        <v>3</v>
      </c>
      <c r="AC467" s="9">
        <f t="shared" si="75"/>
        <v>460</v>
      </c>
      <c r="AD467" s="9">
        <f t="shared" si="76"/>
        <v>460</v>
      </c>
      <c r="AE467" s="12">
        <f t="shared" si="77"/>
        <v>7.0369999999999999</v>
      </c>
      <c r="AF467" s="9">
        <f t="shared" si="78"/>
        <v>460</v>
      </c>
      <c r="AG467" s="9">
        <v>5.7309999999999999</v>
      </c>
      <c r="AH467" s="9">
        <v>544</v>
      </c>
      <c r="AI467" s="9">
        <f t="shared" si="79"/>
        <v>1.7458900355696003</v>
      </c>
      <c r="AK467" s="12"/>
      <c r="BE467" s="11"/>
    </row>
    <row r="468" spans="6:57" x14ac:dyDescent="0.3">
      <c r="F468" s="9">
        <v>461</v>
      </c>
      <c r="G468" s="12">
        <v>0.97399999999999998</v>
      </c>
      <c r="H468" s="9">
        <v>4.5090000000000003</v>
      </c>
      <c r="I468" s="9">
        <v>0.60199999999999998</v>
      </c>
      <c r="J468" s="9">
        <v>1.7629999999999999</v>
      </c>
      <c r="K468" s="9">
        <v>0.56699999999999995</v>
      </c>
      <c r="L468" s="9">
        <v>0.86299999999999999</v>
      </c>
      <c r="S468" s="9">
        <v>461</v>
      </c>
      <c r="T468" s="9">
        <f t="shared" si="71"/>
        <v>97.399999999999991</v>
      </c>
      <c r="V468">
        <v>299</v>
      </c>
      <c r="W468">
        <v>38.800000000000004</v>
      </c>
      <c r="X468" s="10">
        <f t="shared" si="70"/>
        <v>7.0286338882975201</v>
      </c>
      <c r="Z468" s="12">
        <f t="shared" si="72"/>
        <v>7.0279999999999996</v>
      </c>
      <c r="AA468" s="9">
        <f t="shared" si="73"/>
        <v>1</v>
      </c>
      <c r="AB468" s="9">
        <f t="shared" si="74"/>
        <v>1</v>
      </c>
      <c r="AC468" s="9">
        <f t="shared" si="75"/>
        <v>461</v>
      </c>
      <c r="AD468" s="9">
        <f t="shared" si="76"/>
        <v>461</v>
      </c>
      <c r="AE468" s="12">
        <f t="shared" si="77"/>
        <v>7.0279999999999996</v>
      </c>
      <c r="AF468" s="9">
        <f t="shared" si="78"/>
        <v>461</v>
      </c>
      <c r="AG468" s="9">
        <v>5.72</v>
      </c>
      <c r="AH468" s="9">
        <v>545</v>
      </c>
      <c r="AI468" s="9">
        <f t="shared" si="79"/>
        <v>1.7439688053917064</v>
      </c>
      <c r="AK468" s="12"/>
      <c r="BE468" s="11"/>
    </row>
    <row r="469" spans="6:57" x14ac:dyDescent="0.3">
      <c r="F469" s="9">
        <v>462</v>
      </c>
      <c r="G469" s="12">
        <v>6.0999999999999999E-2</v>
      </c>
      <c r="H469" s="9">
        <v>1.1060000000000001</v>
      </c>
      <c r="I469" s="9">
        <v>0.63200000000000001</v>
      </c>
      <c r="J469" s="9">
        <v>3.3029999999999999</v>
      </c>
      <c r="K469" s="9">
        <v>0.30299999999999999</v>
      </c>
      <c r="L469" s="9">
        <v>0.84499999999999997</v>
      </c>
      <c r="S469" s="9">
        <v>462</v>
      </c>
      <c r="T469" s="9">
        <f t="shared" si="71"/>
        <v>6.1</v>
      </c>
      <c r="V469">
        <v>1013</v>
      </c>
      <c r="W469">
        <v>38.5</v>
      </c>
      <c r="X469" s="10">
        <f t="shared" si="70"/>
        <v>7.0014086062951479</v>
      </c>
      <c r="Z469" s="12">
        <f t="shared" si="72"/>
        <v>7.0010000000000003</v>
      </c>
      <c r="AA469" s="9">
        <f t="shared" si="73"/>
        <v>1</v>
      </c>
      <c r="AB469" s="9">
        <f t="shared" si="74"/>
        <v>1</v>
      </c>
      <c r="AC469" s="9">
        <f t="shared" si="75"/>
        <v>462</v>
      </c>
      <c r="AD469" s="9">
        <f t="shared" si="76"/>
        <v>462</v>
      </c>
      <c r="AE469" s="12">
        <f t="shared" si="77"/>
        <v>7.0010000000000003</v>
      </c>
      <c r="AF469" s="9">
        <f t="shared" si="78"/>
        <v>462</v>
      </c>
      <c r="AG469" s="9">
        <v>5.6749999999999998</v>
      </c>
      <c r="AH469" s="9">
        <v>546</v>
      </c>
      <c r="AI469" s="9">
        <f t="shared" si="79"/>
        <v>1.7360705633674662</v>
      </c>
      <c r="AK469" s="12"/>
      <c r="BE469" s="11"/>
    </row>
    <row r="470" spans="6:57" x14ac:dyDescent="0.3">
      <c r="F470" s="9">
        <v>463</v>
      </c>
      <c r="G470" s="12">
        <v>1.054</v>
      </c>
      <c r="H470" s="9">
        <v>4.492</v>
      </c>
      <c r="I470" s="9">
        <v>0.65600000000000003</v>
      </c>
      <c r="J470" s="9">
        <v>2.3919999999999999</v>
      </c>
      <c r="K470" s="9">
        <v>0.41799999999999998</v>
      </c>
      <c r="L470" s="9">
        <v>0.93400000000000005</v>
      </c>
      <c r="S470" s="9">
        <v>463</v>
      </c>
      <c r="T470" s="9">
        <f t="shared" si="71"/>
        <v>105.4</v>
      </c>
      <c r="V470">
        <v>584</v>
      </c>
      <c r="W470">
        <v>38.4</v>
      </c>
      <c r="X470" s="10">
        <f t="shared" si="70"/>
        <v>6.992309955789306</v>
      </c>
      <c r="Z470" s="12">
        <f t="shared" si="72"/>
        <v>6.992</v>
      </c>
      <c r="AA470" s="9">
        <f t="shared" si="73"/>
        <v>1</v>
      </c>
      <c r="AB470" s="9">
        <f t="shared" si="74"/>
        <v>1</v>
      </c>
      <c r="AC470" s="9">
        <f t="shared" si="75"/>
        <v>463</v>
      </c>
      <c r="AD470" s="9">
        <f t="shared" si="76"/>
        <v>463</v>
      </c>
      <c r="AE470" s="12">
        <f t="shared" si="77"/>
        <v>6.992</v>
      </c>
      <c r="AF470" s="9">
        <f t="shared" si="78"/>
        <v>463</v>
      </c>
      <c r="AG470" s="9">
        <v>5.6529999999999996</v>
      </c>
      <c r="AH470" s="9">
        <v>547</v>
      </c>
      <c r="AI470" s="9">
        <f t="shared" si="79"/>
        <v>1.7321863776931536</v>
      </c>
      <c r="AK470" s="12"/>
      <c r="BE470" s="11"/>
    </row>
    <row r="471" spans="6:57" x14ac:dyDescent="0.3">
      <c r="F471" s="9">
        <v>464</v>
      </c>
      <c r="G471" s="12">
        <v>9.5000000000000001E-2</v>
      </c>
      <c r="H471" s="9">
        <v>1.1759999999999999</v>
      </c>
      <c r="I471" s="9">
        <v>0.86599999999999999</v>
      </c>
      <c r="J471" s="9">
        <v>1.883</v>
      </c>
      <c r="K471" s="9">
        <v>0.53100000000000003</v>
      </c>
      <c r="L471" s="9">
        <v>0.89900000000000002</v>
      </c>
      <c r="P471" s="56"/>
      <c r="S471" s="9">
        <v>464</v>
      </c>
      <c r="T471" s="9">
        <f t="shared" si="71"/>
        <v>9.5</v>
      </c>
      <c r="V471">
        <v>991</v>
      </c>
      <c r="W471">
        <v>38.299999999999997</v>
      </c>
      <c r="X471" s="10">
        <f t="shared" si="70"/>
        <v>6.9831994503491543</v>
      </c>
      <c r="Z471" s="12">
        <f t="shared" si="72"/>
        <v>6.9829999999999997</v>
      </c>
      <c r="AA471" s="9">
        <f t="shared" si="73"/>
        <v>1</v>
      </c>
      <c r="AB471" s="9">
        <f t="shared" si="74"/>
        <v>1</v>
      </c>
      <c r="AC471" s="9">
        <f t="shared" si="75"/>
        <v>464</v>
      </c>
      <c r="AD471" s="9">
        <f t="shared" si="76"/>
        <v>464</v>
      </c>
      <c r="AE471" s="12">
        <f t="shared" si="77"/>
        <v>6.9829999999999997</v>
      </c>
      <c r="AF471" s="9">
        <f t="shared" si="78"/>
        <v>464</v>
      </c>
      <c r="AG471" s="9">
        <v>5.6189999999999998</v>
      </c>
      <c r="AH471" s="9">
        <v>549</v>
      </c>
      <c r="AI471" s="9">
        <f t="shared" si="79"/>
        <v>1.7261537121300612</v>
      </c>
      <c r="AK471" s="12"/>
      <c r="BE471" s="11"/>
    </row>
    <row r="472" spans="6:57" x14ac:dyDescent="0.3">
      <c r="F472" s="9">
        <v>465</v>
      </c>
      <c r="G472" s="12">
        <v>0.29199999999999998</v>
      </c>
      <c r="H472" s="9">
        <v>2.3319999999999999</v>
      </c>
      <c r="I472" s="9">
        <v>0.67500000000000004</v>
      </c>
      <c r="J472" s="9">
        <v>1.889</v>
      </c>
      <c r="K472" s="9">
        <v>0.52900000000000003</v>
      </c>
      <c r="L472" s="9">
        <v>0.874</v>
      </c>
      <c r="P472" s="56"/>
      <c r="S472" s="9">
        <v>465</v>
      </c>
      <c r="T472" s="9">
        <f t="shared" si="71"/>
        <v>29.2</v>
      </c>
      <c r="V472">
        <v>633</v>
      </c>
      <c r="W472">
        <v>38</v>
      </c>
      <c r="X472" s="10">
        <f t="shared" si="70"/>
        <v>6.955796338302048</v>
      </c>
      <c r="Z472" s="12">
        <f t="shared" si="72"/>
        <v>6.9550000000000001</v>
      </c>
      <c r="AA472" s="9">
        <f t="shared" si="73"/>
        <v>1</v>
      </c>
      <c r="AB472" s="9">
        <f t="shared" si="74"/>
        <v>1</v>
      </c>
      <c r="AC472" s="9">
        <f t="shared" si="75"/>
        <v>465</v>
      </c>
      <c r="AD472" s="9">
        <f t="shared" si="76"/>
        <v>465</v>
      </c>
      <c r="AE472" s="12">
        <f t="shared" si="77"/>
        <v>6.9550000000000001</v>
      </c>
      <c r="AF472" s="9">
        <f t="shared" si="78"/>
        <v>465</v>
      </c>
      <c r="AG472" s="9">
        <v>5.6070000000000002</v>
      </c>
      <c r="AH472" s="9">
        <v>551</v>
      </c>
      <c r="AI472" s="9">
        <f t="shared" si="79"/>
        <v>1.7240158171415354</v>
      </c>
      <c r="AK472" s="12"/>
      <c r="BE472" s="11"/>
    </row>
    <row r="473" spans="6:57" x14ac:dyDescent="0.3">
      <c r="F473" s="9">
        <v>466</v>
      </c>
      <c r="G473" s="12">
        <v>248.715</v>
      </c>
      <c r="H473" s="9">
        <v>87.784999999999997</v>
      </c>
      <c r="I473" s="9">
        <v>0.40600000000000003</v>
      </c>
      <c r="J473" s="9">
        <v>1.667</v>
      </c>
      <c r="K473" s="9">
        <v>0.6</v>
      </c>
      <c r="L473" s="9">
        <v>0.90300000000000002</v>
      </c>
      <c r="S473" s="91">
        <v>466</v>
      </c>
      <c r="T473" s="9">
        <f>Q22*100</f>
        <v>24626.1</v>
      </c>
      <c r="V473">
        <v>43</v>
      </c>
      <c r="W473">
        <v>37.5</v>
      </c>
      <c r="X473" s="10">
        <f t="shared" si="70"/>
        <v>6.90988298942671</v>
      </c>
      <c r="Z473" s="12">
        <f t="shared" si="72"/>
        <v>6.9089999999999998</v>
      </c>
      <c r="AA473" s="9">
        <f t="shared" si="73"/>
        <v>1</v>
      </c>
      <c r="AB473" s="9">
        <f t="shared" si="74"/>
        <v>0</v>
      </c>
      <c r="AC473" s="9">
        <f t="shared" si="75"/>
        <v>465</v>
      </c>
      <c r="AD473" s="9" t="str">
        <f t="shared" si="76"/>
        <v/>
      </c>
      <c r="AE473" s="12" t="str">
        <f t="shared" si="77"/>
        <v/>
      </c>
      <c r="AF473" s="9" t="str">
        <f t="shared" si="78"/>
        <v/>
      </c>
      <c r="AG473" s="9">
        <v>5.5960000000000001</v>
      </c>
      <c r="AH473" s="9">
        <v>554</v>
      </c>
      <c r="AI473" s="9">
        <f t="shared" si="79"/>
        <v>1.7220520568032347</v>
      </c>
      <c r="AK473" s="12"/>
      <c r="BE473" s="11"/>
    </row>
    <row r="474" spans="6:57" x14ac:dyDescent="0.3">
      <c r="F474" s="9">
        <v>467</v>
      </c>
      <c r="G474" s="12">
        <v>6.0090000000000003</v>
      </c>
      <c r="H474" s="9">
        <v>11.512</v>
      </c>
      <c r="I474" s="9">
        <v>0.56999999999999995</v>
      </c>
      <c r="J474" s="9">
        <v>1.6970000000000001</v>
      </c>
      <c r="K474" s="9">
        <v>0.58899999999999997</v>
      </c>
      <c r="L474" s="9">
        <v>0.88700000000000001</v>
      </c>
      <c r="S474" s="9">
        <v>467</v>
      </c>
      <c r="T474" s="9">
        <f t="shared" si="71"/>
        <v>600.90000000000009</v>
      </c>
      <c r="V474">
        <v>254</v>
      </c>
      <c r="W474">
        <v>37.5</v>
      </c>
      <c r="X474" s="10">
        <f t="shared" si="70"/>
        <v>6.90988298942671</v>
      </c>
      <c r="Z474" s="12">
        <f t="shared" si="72"/>
        <v>6.9089999999999998</v>
      </c>
      <c r="AA474" s="9">
        <f t="shared" si="73"/>
        <v>2</v>
      </c>
      <c r="AB474" s="9">
        <f t="shared" si="74"/>
        <v>0</v>
      </c>
      <c r="AC474" s="9">
        <f t="shared" si="75"/>
        <v>465</v>
      </c>
      <c r="AD474" s="9" t="str">
        <f t="shared" si="76"/>
        <v/>
      </c>
      <c r="AE474" s="12" t="str">
        <f t="shared" si="77"/>
        <v/>
      </c>
      <c r="AF474" s="9" t="str">
        <f t="shared" si="78"/>
        <v/>
      </c>
      <c r="AG474" s="9">
        <v>5.585</v>
      </c>
      <c r="AH474" s="9">
        <v>557</v>
      </c>
      <c r="AI474" s="9">
        <f t="shared" si="79"/>
        <v>1.7200844325211639</v>
      </c>
      <c r="AK474" s="12"/>
      <c r="BE474" s="11"/>
    </row>
    <row r="475" spans="6:57" x14ac:dyDescent="0.3">
      <c r="F475" s="9">
        <v>468</v>
      </c>
      <c r="G475" s="12">
        <v>0.159</v>
      </c>
      <c r="H475" s="9">
        <v>1.772</v>
      </c>
      <c r="I475" s="9">
        <v>0.63700000000000001</v>
      </c>
      <c r="J475" s="9">
        <v>2.6179999999999999</v>
      </c>
      <c r="K475" s="9">
        <v>0.38200000000000001</v>
      </c>
      <c r="L475" s="9">
        <v>0.88800000000000001</v>
      </c>
      <c r="S475" s="9">
        <v>468</v>
      </c>
      <c r="T475" s="9">
        <f t="shared" si="71"/>
        <v>15.9</v>
      </c>
      <c r="V475">
        <v>894</v>
      </c>
      <c r="W475">
        <v>37.5</v>
      </c>
      <c r="X475" s="10">
        <f t="shared" si="70"/>
        <v>6.90988298942671</v>
      </c>
      <c r="Z475" s="12">
        <f t="shared" si="72"/>
        <v>6.9089999999999998</v>
      </c>
      <c r="AA475" s="9">
        <f t="shared" si="73"/>
        <v>3</v>
      </c>
      <c r="AB475" s="9">
        <f t="shared" si="74"/>
        <v>0</v>
      </c>
      <c r="AC475" s="9">
        <f t="shared" si="75"/>
        <v>465</v>
      </c>
      <c r="AD475" s="9" t="str">
        <f t="shared" si="76"/>
        <v/>
      </c>
      <c r="AE475" s="12" t="str">
        <f t="shared" si="77"/>
        <v/>
      </c>
      <c r="AF475" s="9" t="str">
        <f t="shared" si="78"/>
        <v/>
      </c>
      <c r="AG475" s="9">
        <v>5.5620000000000003</v>
      </c>
      <c r="AH475" s="9">
        <v>558</v>
      </c>
      <c r="AI475" s="9">
        <f t="shared" si="79"/>
        <v>1.7159577558117731</v>
      </c>
      <c r="AK475" s="12"/>
      <c r="BE475" s="11"/>
    </row>
    <row r="476" spans="6:57" x14ac:dyDescent="0.3">
      <c r="F476" s="9">
        <v>469</v>
      </c>
      <c r="G476" s="12">
        <v>4.8000000000000001E-2</v>
      </c>
      <c r="H476" s="9">
        <v>0.81399999999999995</v>
      </c>
      <c r="I476" s="9">
        <v>0.90500000000000003</v>
      </c>
      <c r="J476" s="9">
        <v>1.3089999999999999</v>
      </c>
      <c r="K476" s="9">
        <v>0.76400000000000001</v>
      </c>
      <c r="L476" s="9">
        <v>0.85399999999999998</v>
      </c>
      <c r="S476" s="9">
        <v>469</v>
      </c>
      <c r="T476" s="9">
        <f t="shared" si="71"/>
        <v>4.8</v>
      </c>
      <c r="V476">
        <v>1120</v>
      </c>
      <c r="W476">
        <v>37.5</v>
      </c>
      <c r="X476" s="10">
        <f t="shared" si="70"/>
        <v>6.90988298942671</v>
      </c>
      <c r="Z476" s="12">
        <f t="shared" si="72"/>
        <v>6.9089999999999998</v>
      </c>
      <c r="AA476" s="9">
        <f t="shared" si="73"/>
        <v>4</v>
      </c>
      <c r="AB476" s="9">
        <f t="shared" si="74"/>
        <v>4</v>
      </c>
      <c r="AC476" s="9">
        <f t="shared" si="75"/>
        <v>469</v>
      </c>
      <c r="AD476" s="9">
        <f t="shared" si="76"/>
        <v>469</v>
      </c>
      <c r="AE476" s="12">
        <f t="shared" si="77"/>
        <v>6.9089999999999998</v>
      </c>
      <c r="AF476" s="9">
        <f t="shared" si="78"/>
        <v>469</v>
      </c>
      <c r="AG476" s="9">
        <v>5.5270000000000001</v>
      </c>
      <c r="AH476" s="9">
        <v>560</v>
      </c>
      <c r="AI476" s="9">
        <f t="shared" si="79"/>
        <v>1.7096451728511259</v>
      </c>
      <c r="AK476" s="12"/>
      <c r="BE476" s="11"/>
    </row>
    <row r="477" spans="6:57" x14ac:dyDescent="0.3">
      <c r="F477" s="9">
        <v>470</v>
      </c>
      <c r="G477" s="12">
        <v>1.0999999999999999E-2</v>
      </c>
      <c r="H477" s="9">
        <v>0.47199999999999998</v>
      </c>
      <c r="I477" s="9">
        <v>0.63800000000000001</v>
      </c>
      <c r="J477" s="9">
        <v>1.5229999999999999</v>
      </c>
      <c r="K477" s="9">
        <v>0.65600000000000003</v>
      </c>
      <c r="L477" s="9">
        <v>0.64300000000000002</v>
      </c>
      <c r="S477" s="9">
        <v>470</v>
      </c>
      <c r="T477" s="9">
        <f t="shared" si="71"/>
        <v>1.0999999999999999</v>
      </c>
      <c r="V477">
        <v>253</v>
      </c>
      <c r="W477">
        <v>37.299999999999997</v>
      </c>
      <c r="X477" s="10">
        <f t="shared" si="70"/>
        <v>6.8914320005802541</v>
      </c>
      <c r="Z477" s="12">
        <f t="shared" si="72"/>
        <v>6.891</v>
      </c>
      <c r="AA477" s="9">
        <f t="shared" si="73"/>
        <v>1</v>
      </c>
      <c r="AB477" s="9">
        <f t="shared" si="74"/>
        <v>1</v>
      </c>
      <c r="AC477" s="9">
        <f t="shared" si="75"/>
        <v>470</v>
      </c>
      <c r="AD477" s="9">
        <f t="shared" si="76"/>
        <v>470</v>
      </c>
      <c r="AE477" s="12">
        <f t="shared" si="77"/>
        <v>6.891</v>
      </c>
      <c r="AF477" s="9">
        <f t="shared" si="78"/>
        <v>470</v>
      </c>
      <c r="AG477" s="9">
        <v>5.4930000000000003</v>
      </c>
      <c r="AH477" s="9">
        <v>564</v>
      </c>
      <c r="AI477" s="9">
        <f t="shared" si="79"/>
        <v>1.7034745543604835</v>
      </c>
      <c r="AK477" s="12"/>
      <c r="BE477" s="11"/>
    </row>
    <row r="478" spans="6:57" x14ac:dyDescent="0.3">
      <c r="F478" s="9">
        <v>471</v>
      </c>
      <c r="G478" s="12">
        <v>5.3999999999999999E-2</v>
      </c>
      <c r="H478" s="9">
        <v>1.026</v>
      </c>
      <c r="I478" s="9">
        <v>0.64400000000000002</v>
      </c>
      <c r="J478" s="9">
        <v>2.4119999999999999</v>
      </c>
      <c r="K478" s="9">
        <v>0.41499999999999998</v>
      </c>
      <c r="L478" s="9">
        <v>0.81100000000000005</v>
      </c>
      <c r="S478" s="9">
        <v>471</v>
      </c>
      <c r="T478" s="9">
        <f t="shared" si="71"/>
        <v>5.4</v>
      </c>
      <c r="V478">
        <v>437</v>
      </c>
      <c r="W478">
        <v>36.799999999999997</v>
      </c>
      <c r="X478" s="10">
        <f t="shared" si="70"/>
        <v>6.8450869421983231</v>
      </c>
      <c r="Z478" s="12">
        <f t="shared" si="72"/>
        <v>6.8449999999999998</v>
      </c>
      <c r="AA478" s="9">
        <f t="shared" si="73"/>
        <v>1</v>
      </c>
      <c r="AB478" s="9">
        <f t="shared" si="74"/>
        <v>1</v>
      </c>
      <c r="AC478" s="9">
        <f t="shared" si="75"/>
        <v>471</v>
      </c>
      <c r="AD478" s="9">
        <f t="shared" si="76"/>
        <v>471</v>
      </c>
      <c r="AE478" s="12">
        <f t="shared" si="77"/>
        <v>6.8449999999999998</v>
      </c>
      <c r="AF478" s="9">
        <f t="shared" si="78"/>
        <v>471</v>
      </c>
      <c r="AG478" s="9">
        <v>5.4809999999999999</v>
      </c>
      <c r="AH478" s="9">
        <v>566</v>
      </c>
      <c r="AI478" s="9">
        <f t="shared" si="79"/>
        <v>1.7012875660639792</v>
      </c>
      <c r="AK478" s="12"/>
      <c r="BE478" s="11"/>
    </row>
    <row r="479" spans="6:57" x14ac:dyDescent="0.3">
      <c r="F479" s="9">
        <v>472</v>
      </c>
      <c r="G479" s="12">
        <v>0.71899999999999997</v>
      </c>
      <c r="H479" s="9">
        <v>3.149</v>
      </c>
      <c r="I479" s="9">
        <v>0.91100000000000003</v>
      </c>
      <c r="J479" s="9">
        <v>1.1930000000000001</v>
      </c>
      <c r="K479" s="9">
        <v>0.83799999999999997</v>
      </c>
      <c r="L479" s="9">
        <v>0.95399999999999996</v>
      </c>
      <c r="S479" s="9">
        <v>472</v>
      </c>
      <c r="T479" s="9">
        <f t="shared" si="71"/>
        <v>71.899999999999991</v>
      </c>
      <c r="V479">
        <v>513</v>
      </c>
      <c r="W479">
        <v>36.6</v>
      </c>
      <c r="X479" s="10">
        <f t="shared" si="70"/>
        <v>6.8264608207552877</v>
      </c>
      <c r="Z479" s="12">
        <f t="shared" si="72"/>
        <v>6.8259999999999996</v>
      </c>
      <c r="AA479" s="9">
        <f t="shared" si="73"/>
        <v>1</v>
      </c>
      <c r="AB479" s="9">
        <f t="shared" si="74"/>
        <v>0</v>
      </c>
      <c r="AC479" s="9">
        <f t="shared" si="75"/>
        <v>471</v>
      </c>
      <c r="AD479" s="9" t="str">
        <f t="shared" si="76"/>
        <v/>
      </c>
      <c r="AE479" s="12" t="str">
        <f t="shared" si="77"/>
        <v/>
      </c>
      <c r="AF479" s="9" t="str">
        <f t="shared" si="78"/>
        <v/>
      </c>
      <c r="AG479" s="9">
        <v>5.47</v>
      </c>
      <c r="AH479" s="9">
        <v>569</v>
      </c>
      <c r="AI479" s="9">
        <f t="shared" si="79"/>
        <v>1.6992786164338898</v>
      </c>
      <c r="AK479" s="12"/>
      <c r="BE479" s="11"/>
    </row>
    <row r="480" spans="6:57" x14ac:dyDescent="0.3">
      <c r="F480" s="9">
        <v>473</v>
      </c>
      <c r="G480" s="12">
        <v>4.3999999999999997E-2</v>
      </c>
      <c r="H480" s="9">
        <v>1.0549999999999999</v>
      </c>
      <c r="I480" s="9">
        <v>0.495</v>
      </c>
      <c r="J480" s="9">
        <v>2.839</v>
      </c>
      <c r="K480" s="9">
        <v>0.35199999999999998</v>
      </c>
      <c r="L480" s="9">
        <v>0.753</v>
      </c>
      <c r="S480" s="9">
        <v>473</v>
      </c>
      <c r="T480" s="9">
        <f t="shared" si="71"/>
        <v>4.3999999999999995</v>
      </c>
      <c r="V480">
        <v>809</v>
      </c>
      <c r="W480">
        <v>36.6</v>
      </c>
      <c r="X480" s="10">
        <f t="shared" si="70"/>
        <v>6.8264608207552877</v>
      </c>
      <c r="Z480" s="12">
        <f t="shared" si="72"/>
        <v>6.8259999999999996</v>
      </c>
      <c r="AA480" s="9">
        <f t="shared" si="73"/>
        <v>2</v>
      </c>
      <c r="AB480" s="9">
        <f t="shared" si="74"/>
        <v>2</v>
      </c>
      <c r="AC480" s="9">
        <f t="shared" si="75"/>
        <v>473</v>
      </c>
      <c r="AD480" s="9">
        <f t="shared" si="76"/>
        <v>473</v>
      </c>
      <c r="AE480" s="12">
        <f t="shared" si="77"/>
        <v>6.8259999999999996</v>
      </c>
      <c r="AF480" s="9">
        <f t="shared" si="78"/>
        <v>473</v>
      </c>
      <c r="AG480" s="9">
        <v>5.4459999999999997</v>
      </c>
      <c r="AH480" s="9">
        <v>571</v>
      </c>
      <c r="AI480" s="9">
        <f t="shared" si="79"/>
        <v>1.6948813942515677</v>
      </c>
      <c r="AK480" s="12"/>
      <c r="BE480" s="11"/>
    </row>
    <row r="481" spans="6:57" x14ac:dyDescent="0.3">
      <c r="F481" s="9">
        <v>474</v>
      </c>
      <c r="G481" s="12">
        <v>2.9000000000000001E-2</v>
      </c>
      <c r="H481" s="9">
        <v>0.82599999999999996</v>
      </c>
      <c r="I481" s="9">
        <v>0.53200000000000003</v>
      </c>
      <c r="J481" s="9">
        <v>3.347</v>
      </c>
      <c r="K481" s="9">
        <v>0.29899999999999999</v>
      </c>
      <c r="L481" s="9">
        <v>0.82099999999999995</v>
      </c>
      <c r="S481" s="9">
        <v>474</v>
      </c>
      <c r="T481" s="9">
        <f t="shared" si="71"/>
        <v>2.9000000000000004</v>
      </c>
      <c r="V481">
        <v>191</v>
      </c>
      <c r="W481">
        <v>36.4</v>
      </c>
      <c r="X481" s="10">
        <f t="shared" si="70"/>
        <v>6.8077837383659539</v>
      </c>
      <c r="Z481" s="12">
        <f t="shared" si="72"/>
        <v>6.8070000000000004</v>
      </c>
      <c r="AA481" s="9">
        <f t="shared" si="73"/>
        <v>1</v>
      </c>
      <c r="AB481" s="9">
        <f t="shared" si="74"/>
        <v>1</v>
      </c>
      <c r="AC481" s="9">
        <f t="shared" si="75"/>
        <v>474</v>
      </c>
      <c r="AD481" s="9">
        <f t="shared" si="76"/>
        <v>474</v>
      </c>
      <c r="AE481" s="12">
        <f t="shared" si="77"/>
        <v>6.8070000000000004</v>
      </c>
      <c r="AF481" s="9">
        <f t="shared" si="78"/>
        <v>474</v>
      </c>
      <c r="AG481" s="9">
        <v>5.4340000000000002</v>
      </c>
      <c r="AH481" s="9">
        <v>572</v>
      </c>
      <c r="AI481" s="9">
        <f t="shared" si="79"/>
        <v>1.692675511004156</v>
      </c>
      <c r="AK481" s="12"/>
      <c r="BE481" s="11"/>
    </row>
    <row r="482" spans="6:57" x14ac:dyDescent="0.3">
      <c r="F482" s="9">
        <v>475</v>
      </c>
      <c r="G482" s="12">
        <v>2.8000000000000001E-2</v>
      </c>
      <c r="H482" s="9">
        <v>0.69299999999999995</v>
      </c>
      <c r="I482" s="9">
        <v>0.72299999999999998</v>
      </c>
      <c r="J482" s="9">
        <v>2.4590000000000001</v>
      </c>
      <c r="K482" s="9">
        <v>0.40699999999999997</v>
      </c>
      <c r="L482" s="9">
        <v>0.81499999999999995</v>
      </c>
      <c r="S482" s="9">
        <v>475</v>
      </c>
      <c r="T482" s="9">
        <f t="shared" si="71"/>
        <v>2.8000000000000003</v>
      </c>
      <c r="V482">
        <v>617</v>
      </c>
      <c r="W482">
        <v>36.299999999999997</v>
      </c>
      <c r="X482" s="10">
        <f t="shared" si="70"/>
        <v>6.7984259556081366</v>
      </c>
      <c r="Z482" s="12">
        <f t="shared" si="72"/>
        <v>6.798</v>
      </c>
      <c r="AA482" s="9">
        <f t="shared" si="73"/>
        <v>1</v>
      </c>
      <c r="AB482" s="9">
        <f t="shared" si="74"/>
        <v>1</v>
      </c>
      <c r="AC482" s="9">
        <f t="shared" si="75"/>
        <v>475</v>
      </c>
      <c r="AD482" s="9">
        <f t="shared" si="76"/>
        <v>475</v>
      </c>
      <c r="AE482" s="12">
        <f t="shared" si="77"/>
        <v>6.798</v>
      </c>
      <c r="AF482" s="9">
        <f t="shared" si="78"/>
        <v>475</v>
      </c>
      <c r="AG482" s="9">
        <v>5.423</v>
      </c>
      <c r="AH482" s="9">
        <v>573</v>
      </c>
      <c r="AI482" s="9">
        <f t="shared" si="79"/>
        <v>1.6906491678589237</v>
      </c>
      <c r="AK482" s="12"/>
      <c r="BE482" s="11"/>
    </row>
    <row r="483" spans="6:57" x14ac:dyDescent="0.3">
      <c r="F483" s="9">
        <v>476</v>
      </c>
      <c r="G483" s="12">
        <v>2.9039999999999999</v>
      </c>
      <c r="H483" s="9">
        <v>7.2969999999999997</v>
      </c>
      <c r="I483" s="9">
        <v>0.68500000000000005</v>
      </c>
      <c r="J483" s="9">
        <v>1.5129999999999999</v>
      </c>
      <c r="K483" s="9">
        <v>0.66100000000000003</v>
      </c>
      <c r="L483" s="9">
        <v>0.92700000000000005</v>
      </c>
      <c r="S483" s="9">
        <v>476</v>
      </c>
      <c r="T483" s="9">
        <f t="shared" si="71"/>
        <v>290.39999999999998</v>
      </c>
      <c r="V483">
        <v>877</v>
      </c>
      <c r="W483">
        <v>35.6</v>
      </c>
      <c r="X483" s="10">
        <f t="shared" si="70"/>
        <v>6.7325572996129628</v>
      </c>
      <c r="Z483" s="12">
        <f t="shared" si="72"/>
        <v>6.7320000000000002</v>
      </c>
      <c r="AA483" s="9">
        <f t="shared" si="73"/>
        <v>1</v>
      </c>
      <c r="AB483" s="9">
        <f t="shared" si="74"/>
        <v>1</v>
      </c>
      <c r="AC483" s="9">
        <f t="shared" si="75"/>
        <v>476</v>
      </c>
      <c r="AD483" s="9">
        <f t="shared" si="76"/>
        <v>476</v>
      </c>
      <c r="AE483" s="12">
        <f t="shared" si="77"/>
        <v>6.7320000000000002</v>
      </c>
      <c r="AF483" s="9">
        <f t="shared" si="78"/>
        <v>476</v>
      </c>
      <c r="AG483" s="9">
        <v>5.4109999999999996</v>
      </c>
      <c r="AH483" s="9">
        <v>574</v>
      </c>
      <c r="AI483" s="9">
        <f t="shared" si="79"/>
        <v>1.6884339186605981</v>
      </c>
      <c r="AK483" s="12"/>
      <c r="BE483" s="11"/>
    </row>
    <row r="484" spans="6:57" x14ac:dyDescent="0.3">
      <c r="F484" s="9">
        <v>477</v>
      </c>
      <c r="G484" s="12">
        <v>2.5000000000000001E-2</v>
      </c>
      <c r="H484" s="9">
        <v>0.622</v>
      </c>
      <c r="I484" s="9">
        <v>0.81499999999999995</v>
      </c>
      <c r="J484" s="9">
        <v>2.2949999999999999</v>
      </c>
      <c r="K484" s="9">
        <v>0.436</v>
      </c>
      <c r="L484" s="9">
        <v>0.81599999999999995</v>
      </c>
      <c r="S484" s="9">
        <v>477</v>
      </c>
      <c r="T484" s="9">
        <f t="shared" si="71"/>
        <v>2.5</v>
      </c>
      <c r="V484">
        <v>88</v>
      </c>
      <c r="W484">
        <v>35.5</v>
      </c>
      <c r="X484" s="10">
        <f t="shared" si="70"/>
        <v>6.7230948110299824</v>
      </c>
      <c r="Z484" s="12">
        <f t="shared" si="72"/>
        <v>6.7229999999999999</v>
      </c>
      <c r="AA484" s="9">
        <f t="shared" si="73"/>
        <v>1</v>
      </c>
      <c r="AB484" s="9">
        <f t="shared" si="74"/>
        <v>1</v>
      </c>
      <c r="AC484" s="9">
        <f t="shared" si="75"/>
        <v>477</v>
      </c>
      <c r="AD484" s="9">
        <f t="shared" si="76"/>
        <v>477</v>
      </c>
      <c r="AE484" s="12">
        <f t="shared" si="77"/>
        <v>6.7229999999999999</v>
      </c>
      <c r="AF484" s="9">
        <f t="shared" si="78"/>
        <v>477</v>
      </c>
      <c r="AG484" s="9">
        <v>5.3869999999999996</v>
      </c>
      <c r="AH484" s="9">
        <v>575</v>
      </c>
      <c r="AI484" s="9">
        <f t="shared" si="79"/>
        <v>1.6839886436983966</v>
      </c>
      <c r="AK484" s="12"/>
      <c r="BE484" s="11"/>
    </row>
    <row r="485" spans="6:57" x14ac:dyDescent="0.3">
      <c r="F485" s="9">
        <v>478</v>
      </c>
      <c r="G485" s="12">
        <v>0.503</v>
      </c>
      <c r="H485" s="9">
        <v>3.47</v>
      </c>
      <c r="I485" s="9">
        <v>0.52500000000000002</v>
      </c>
      <c r="J485" s="9">
        <v>2.0720000000000001</v>
      </c>
      <c r="K485" s="9">
        <v>0.48299999999999998</v>
      </c>
      <c r="L485" s="9">
        <v>0.80100000000000005</v>
      </c>
      <c r="S485" s="9">
        <v>478</v>
      </c>
      <c r="T485" s="9">
        <f t="shared" si="71"/>
        <v>50.3</v>
      </c>
      <c r="V485">
        <v>962</v>
      </c>
      <c r="W485">
        <v>35.4</v>
      </c>
      <c r="X485" s="10">
        <f t="shared" si="70"/>
        <v>6.7136189855862956</v>
      </c>
      <c r="Z485" s="12">
        <f t="shared" si="72"/>
        <v>6.7130000000000001</v>
      </c>
      <c r="AA485" s="9">
        <f t="shared" si="73"/>
        <v>1</v>
      </c>
      <c r="AB485" s="9">
        <f t="shared" si="74"/>
        <v>1</v>
      </c>
      <c r="AC485" s="9">
        <f t="shared" si="75"/>
        <v>478</v>
      </c>
      <c r="AD485" s="9">
        <f t="shared" si="76"/>
        <v>478</v>
      </c>
      <c r="AE485" s="12">
        <f t="shared" si="77"/>
        <v>6.7130000000000001</v>
      </c>
      <c r="AF485" s="9">
        <f t="shared" si="78"/>
        <v>478</v>
      </c>
      <c r="AG485" s="9">
        <v>5.3760000000000003</v>
      </c>
      <c r="AH485" s="9">
        <v>577</v>
      </c>
      <c r="AI485" s="9">
        <f t="shared" si="79"/>
        <v>1.6819446032208485</v>
      </c>
      <c r="AK485" s="12"/>
      <c r="BE485" s="11"/>
    </row>
    <row r="486" spans="6:57" x14ac:dyDescent="0.3">
      <c r="F486" s="9">
        <v>479</v>
      </c>
      <c r="G486" s="12">
        <v>3.9E-2</v>
      </c>
      <c r="H486" s="9">
        <v>0.755</v>
      </c>
      <c r="I486" s="9">
        <v>0.85799999999999998</v>
      </c>
      <c r="J486" s="9">
        <v>1.2869999999999999</v>
      </c>
      <c r="K486" s="9">
        <v>0.77700000000000002</v>
      </c>
      <c r="L486" s="9">
        <v>0.88600000000000001</v>
      </c>
      <c r="S486" s="9">
        <v>479</v>
      </c>
      <c r="T486" s="9">
        <f t="shared" si="71"/>
        <v>3.9</v>
      </c>
      <c r="V486">
        <v>441</v>
      </c>
      <c r="W486">
        <v>34.9</v>
      </c>
      <c r="X486" s="10">
        <f t="shared" si="70"/>
        <v>6.6660378120182591</v>
      </c>
      <c r="Z486" s="12">
        <f t="shared" si="72"/>
        <v>6.6660000000000004</v>
      </c>
      <c r="AA486" s="9">
        <f t="shared" si="73"/>
        <v>1</v>
      </c>
      <c r="AB486" s="9">
        <f t="shared" si="74"/>
        <v>1</v>
      </c>
      <c r="AC486" s="9">
        <f t="shared" si="75"/>
        <v>479</v>
      </c>
      <c r="AD486" s="9">
        <f t="shared" si="76"/>
        <v>479</v>
      </c>
      <c r="AE486" s="12">
        <f t="shared" si="77"/>
        <v>6.6660000000000004</v>
      </c>
      <c r="AF486" s="9">
        <f t="shared" si="78"/>
        <v>479</v>
      </c>
      <c r="AG486" s="9">
        <v>5.3639999999999999</v>
      </c>
      <c r="AH486" s="9">
        <v>580</v>
      </c>
      <c r="AI486" s="9">
        <f t="shared" si="79"/>
        <v>1.6797099654194321</v>
      </c>
      <c r="AK486" s="12"/>
      <c r="BE486" s="11"/>
    </row>
    <row r="487" spans="6:57" x14ac:dyDescent="0.3">
      <c r="F487" s="9">
        <v>480</v>
      </c>
      <c r="G487" s="12">
        <v>2.3860000000000001</v>
      </c>
      <c r="H487" s="9">
        <v>6.6109999999999998</v>
      </c>
      <c r="I487" s="9">
        <v>0.68600000000000005</v>
      </c>
      <c r="J487" s="9">
        <v>1.73</v>
      </c>
      <c r="K487" s="9">
        <v>0.57799999999999996</v>
      </c>
      <c r="L487" s="9">
        <v>0.91200000000000003</v>
      </c>
      <c r="S487" s="9">
        <v>480</v>
      </c>
      <c r="T487" s="9">
        <f t="shared" si="71"/>
        <v>238.60000000000002</v>
      </c>
      <c r="V487">
        <v>307</v>
      </c>
      <c r="W487">
        <v>34.599999999999994</v>
      </c>
      <c r="X487" s="10">
        <f t="shared" si="70"/>
        <v>6.6373253836041988</v>
      </c>
      <c r="Z487" s="12">
        <f t="shared" si="72"/>
        <v>6.6369999999999996</v>
      </c>
      <c r="AA487" s="9">
        <f t="shared" si="73"/>
        <v>1</v>
      </c>
      <c r="AB487" s="9">
        <f t="shared" si="74"/>
        <v>0</v>
      </c>
      <c r="AC487" s="9">
        <f t="shared" si="75"/>
        <v>479</v>
      </c>
      <c r="AD487" s="9" t="str">
        <f t="shared" si="76"/>
        <v/>
      </c>
      <c r="AE487" s="12" t="str">
        <f t="shared" si="77"/>
        <v/>
      </c>
      <c r="AF487" s="9" t="str">
        <f t="shared" si="78"/>
        <v/>
      </c>
      <c r="AG487" s="9">
        <v>5.3520000000000003</v>
      </c>
      <c r="AH487" s="9">
        <v>581</v>
      </c>
      <c r="AI487" s="9">
        <f t="shared" si="79"/>
        <v>1.6774703228259273</v>
      </c>
      <c r="AK487" s="12"/>
      <c r="BE487" s="11"/>
    </row>
    <row r="488" spans="6:57" x14ac:dyDescent="0.3">
      <c r="F488" s="9">
        <v>481</v>
      </c>
      <c r="G488" s="12">
        <v>9.2999999999999999E-2</v>
      </c>
      <c r="H488" s="9">
        <v>1.397</v>
      </c>
      <c r="I488" s="9">
        <v>0.59699999999999998</v>
      </c>
      <c r="J488" s="9">
        <v>1.7989999999999999</v>
      </c>
      <c r="K488" s="9">
        <v>0.55600000000000005</v>
      </c>
      <c r="L488" s="9">
        <v>0.81799999999999995</v>
      </c>
      <c r="S488" s="9">
        <v>481</v>
      </c>
      <c r="T488" s="9">
        <f t="shared" si="71"/>
        <v>9.3000000000000007</v>
      </c>
      <c r="V488">
        <v>758</v>
      </c>
      <c r="W488">
        <v>34.599999999999994</v>
      </c>
      <c r="X488" s="10">
        <f t="shared" si="70"/>
        <v>6.6373253836041988</v>
      </c>
      <c r="Z488" s="12">
        <f t="shared" si="72"/>
        <v>6.6369999999999996</v>
      </c>
      <c r="AA488" s="9">
        <f t="shared" si="73"/>
        <v>2</v>
      </c>
      <c r="AB488" s="9">
        <f t="shared" si="74"/>
        <v>2</v>
      </c>
      <c r="AC488" s="9">
        <f t="shared" si="75"/>
        <v>481</v>
      </c>
      <c r="AD488" s="9">
        <f t="shared" si="76"/>
        <v>481</v>
      </c>
      <c r="AE488" s="12">
        <f t="shared" si="77"/>
        <v>6.6369999999999996</v>
      </c>
      <c r="AF488" s="9">
        <f t="shared" si="78"/>
        <v>481</v>
      </c>
      <c r="AG488" s="9">
        <v>5.3159999999999998</v>
      </c>
      <c r="AH488" s="9">
        <v>584</v>
      </c>
      <c r="AI488" s="9">
        <f t="shared" si="79"/>
        <v>1.6707211408509988</v>
      </c>
      <c r="AK488" s="12"/>
      <c r="BE488" s="11"/>
    </row>
    <row r="489" spans="6:57" x14ac:dyDescent="0.3">
      <c r="F489" s="9">
        <v>482</v>
      </c>
      <c r="G489" s="12">
        <v>0.127</v>
      </c>
      <c r="H489" s="9">
        <v>1.518</v>
      </c>
      <c r="I489" s="9">
        <v>0.69099999999999995</v>
      </c>
      <c r="J489" s="9">
        <v>1.7030000000000001</v>
      </c>
      <c r="K489" s="9">
        <v>0.58699999999999997</v>
      </c>
      <c r="L489" s="9">
        <v>0.85599999999999998</v>
      </c>
      <c r="S489" s="9">
        <v>482</v>
      </c>
      <c r="T489" s="9">
        <f t="shared" si="71"/>
        <v>12.7</v>
      </c>
      <c r="V489">
        <v>9</v>
      </c>
      <c r="W489">
        <v>33.900000000000006</v>
      </c>
      <c r="X489" s="10">
        <f t="shared" si="70"/>
        <v>6.5698417459267633</v>
      </c>
      <c r="Z489" s="12">
        <f t="shared" si="72"/>
        <v>6.569</v>
      </c>
      <c r="AA489" s="9">
        <f t="shared" si="73"/>
        <v>1</v>
      </c>
      <c r="AB489" s="9">
        <f t="shared" si="74"/>
        <v>1</v>
      </c>
      <c r="AC489" s="9">
        <f t="shared" si="75"/>
        <v>482</v>
      </c>
      <c r="AD489" s="9">
        <f t="shared" si="76"/>
        <v>482</v>
      </c>
      <c r="AE489" s="12">
        <f t="shared" si="77"/>
        <v>6.569</v>
      </c>
      <c r="AF489" s="9">
        <f t="shared" si="78"/>
        <v>482</v>
      </c>
      <c r="AG489" s="9">
        <v>5.3040000000000003</v>
      </c>
      <c r="AH489" s="9">
        <v>586</v>
      </c>
      <c r="AI489" s="9">
        <f t="shared" si="79"/>
        <v>1.6684612528835614</v>
      </c>
      <c r="AK489" s="12"/>
      <c r="BE489" s="11"/>
    </row>
    <row r="490" spans="6:57" x14ac:dyDescent="0.3">
      <c r="F490" s="9">
        <v>483</v>
      </c>
      <c r="G490" s="12">
        <v>1.1060000000000001</v>
      </c>
      <c r="H490" s="9">
        <v>5.6059999999999999</v>
      </c>
      <c r="I490" s="9">
        <v>0.442</v>
      </c>
      <c r="J490" s="9">
        <v>2.2349999999999999</v>
      </c>
      <c r="K490" s="9">
        <v>0.44700000000000001</v>
      </c>
      <c r="L490" s="9">
        <v>0.76200000000000001</v>
      </c>
      <c r="S490" s="9">
        <v>483</v>
      </c>
      <c r="T490" s="9">
        <f t="shared" si="71"/>
        <v>110.60000000000001</v>
      </c>
      <c r="V490">
        <v>942</v>
      </c>
      <c r="W490">
        <v>33.700000000000003</v>
      </c>
      <c r="X490" s="10">
        <f t="shared" si="70"/>
        <v>6.550433012982805</v>
      </c>
      <c r="Z490" s="12">
        <f t="shared" si="72"/>
        <v>6.55</v>
      </c>
      <c r="AA490" s="9">
        <f t="shared" si="73"/>
        <v>1</v>
      </c>
      <c r="AB490" s="9">
        <f t="shared" si="74"/>
        <v>0</v>
      </c>
      <c r="AC490" s="9">
        <f t="shared" si="75"/>
        <v>482</v>
      </c>
      <c r="AD490" s="9" t="str">
        <f t="shared" si="76"/>
        <v/>
      </c>
      <c r="AE490" s="12" t="str">
        <f t="shared" si="77"/>
        <v/>
      </c>
      <c r="AF490" s="9" t="str">
        <f t="shared" si="78"/>
        <v/>
      </c>
      <c r="AG490" s="9">
        <v>5.2439999999999998</v>
      </c>
      <c r="AH490" s="9">
        <v>588</v>
      </c>
      <c r="AI490" s="9">
        <f t="shared" si="79"/>
        <v>1.6570845659014533</v>
      </c>
      <c r="AK490" s="12"/>
      <c r="BE490" s="11"/>
    </row>
    <row r="491" spans="6:57" x14ac:dyDescent="0.3">
      <c r="F491" s="9">
        <v>484</v>
      </c>
      <c r="G491" s="12">
        <v>1.909</v>
      </c>
      <c r="H491" s="9">
        <v>5.4020000000000001</v>
      </c>
      <c r="I491" s="9">
        <v>0.82199999999999995</v>
      </c>
      <c r="J491" s="9">
        <v>1.363</v>
      </c>
      <c r="K491" s="9">
        <v>0.73399999999999999</v>
      </c>
      <c r="L491" s="9">
        <v>0.95699999999999996</v>
      </c>
      <c r="S491" s="9">
        <v>484</v>
      </c>
      <c r="T491" s="9">
        <f t="shared" si="71"/>
        <v>190.9</v>
      </c>
      <c r="V491">
        <v>1020</v>
      </c>
      <c r="W491">
        <v>33.700000000000003</v>
      </c>
      <c r="X491" s="10">
        <f t="shared" si="70"/>
        <v>6.550433012982805</v>
      </c>
      <c r="Z491" s="12">
        <f t="shared" si="72"/>
        <v>6.55</v>
      </c>
      <c r="AA491" s="9">
        <f t="shared" si="73"/>
        <v>2</v>
      </c>
      <c r="AB491" s="9">
        <f t="shared" si="74"/>
        <v>2</v>
      </c>
      <c r="AC491" s="9">
        <f t="shared" si="75"/>
        <v>484</v>
      </c>
      <c r="AD491" s="9">
        <f t="shared" si="76"/>
        <v>484</v>
      </c>
      <c r="AE491" s="12">
        <f t="shared" si="77"/>
        <v>6.55</v>
      </c>
      <c r="AF491" s="9">
        <f t="shared" si="78"/>
        <v>484</v>
      </c>
      <c r="AG491" s="9">
        <v>5.2069999999999999</v>
      </c>
      <c r="AH491" s="9">
        <v>589</v>
      </c>
      <c r="AI491" s="9">
        <f t="shared" si="79"/>
        <v>1.6500038741807619</v>
      </c>
      <c r="AK491" s="12"/>
      <c r="BE491" s="11"/>
    </row>
    <row r="492" spans="6:57" x14ac:dyDescent="0.3">
      <c r="F492" s="9">
        <v>485</v>
      </c>
      <c r="G492" s="12">
        <v>1.5629999999999999</v>
      </c>
      <c r="H492" s="9">
        <v>5.6349999999999998</v>
      </c>
      <c r="I492" s="9">
        <v>0.61899999999999999</v>
      </c>
      <c r="J492" s="9">
        <v>2.4649999999999999</v>
      </c>
      <c r="K492" s="9">
        <v>0.40600000000000003</v>
      </c>
      <c r="L492" s="9">
        <v>0.92700000000000005</v>
      </c>
      <c r="S492" s="9">
        <v>485</v>
      </c>
      <c r="T492" s="9">
        <f t="shared" si="71"/>
        <v>156.29999999999998</v>
      </c>
      <c r="V492">
        <v>313</v>
      </c>
      <c r="W492">
        <v>33.6</v>
      </c>
      <c r="X492" s="10">
        <f t="shared" si="70"/>
        <v>6.5407070491730073</v>
      </c>
      <c r="Z492" s="12">
        <f t="shared" si="72"/>
        <v>6.54</v>
      </c>
      <c r="AA492" s="9">
        <f t="shared" si="73"/>
        <v>1</v>
      </c>
      <c r="AB492" s="9">
        <f t="shared" si="74"/>
        <v>0</v>
      </c>
      <c r="AC492" s="9">
        <f t="shared" si="75"/>
        <v>484</v>
      </c>
      <c r="AD492" s="9" t="str">
        <f t="shared" si="76"/>
        <v/>
      </c>
      <c r="AE492" s="12" t="str">
        <f t="shared" si="77"/>
        <v/>
      </c>
      <c r="AF492" s="9" t="str">
        <f t="shared" si="78"/>
        <v/>
      </c>
      <c r="AG492" s="9">
        <v>5.1950000000000003</v>
      </c>
      <c r="AH492" s="9">
        <v>590</v>
      </c>
      <c r="AI492" s="9">
        <f t="shared" si="79"/>
        <v>1.6476966245511908</v>
      </c>
      <c r="AK492" s="12"/>
      <c r="BE492" s="11"/>
    </row>
    <row r="493" spans="6:57" x14ac:dyDescent="0.3">
      <c r="F493" s="9">
        <v>486</v>
      </c>
      <c r="G493" s="12">
        <v>3.9E-2</v>
      </c>
      <c r="H493" s="9">
        <v>0.76400000000000001</v>
      </c>
      <c r="I493" s="9">
        <v>0.83799999999999997</v>
      </c>
      <c r="J493" s="9">
        <v>1.8420000000000001</v>
      </c>
      <c r="K493" s="9">
        <v>0.54300000000000004</v>
      </c>
      <c r="L493" s="9">
        <v>0.84899999999999998</v>
      </c>
      <c r="S493" s="9">
        <v>486</v>
      </c>
      <c r="T493" s="9">
        <f t="shared" si="71"/>
        <v>3.9</v>
      </c>
      <c r="V493">
        <v>857</v>
      </c>
      <c r="W493">
        <v>33.6</v>
      </c>
      <c r="X493" s="10">
        <f t="shared" si="70"/>
        <v>6.5407070491730073</v>
      </c>
      <c r="Z493" s="12">
        <f t="shared" si="72"/>
        <v>6.54</v>
      </c>
      <c r="AA493" s="9">
        <f t="shared" si="73"/>
        <v>2</v>
      </c>
      <c r="AB493" s="9">
        <f t="shared" si="74"/>
        <v>2</v>
      </c>
      <c r="AC493" s="9">
        <f t="shared" si="75"/>
        <v>486</v>
      </c>
      <c r="AD493" s="9">
        <f t="shared" si="76"/>
        <v>486</v>
      </c>
      <c r="AE493" s="12">
        <f t="shared" si="77"/>
        <v>6.54</v>
      </c>
      <c r="AF493" s="9">
        <f t="shared" si="78"/>
        <v>486</v>
      </c>
      <c r="AG493" s="9">
        <v>5.1829999999999998</v>
      </c>
      <c r="AH493" s="9">
        <v>591</v>
      </c>
      <c r="AI493" s="9">
        <f t="shared" si="79"/>
        <v>1.6453840392075694</v>
      </c>
      <c r="AK493" s="12"/>
      <c r="BE493" s="11"/>
    </row>
    <row r="494" spans="6:57" x14ac:dyDescent="0.3">
      <c r="F494" s="9">
        <v>487</v>
      </c>
      <c r="G494" s="12">
        <v>5.0999999999999997E-2</v>
      </c>
      <c r="H494" s="9">
        <v>0.84299999999999997</v>
      </c>
      <c r="I494" s="9">
        <v>0.91</v>
      </c>
      <c r="J494" s="9">
        <v>1.4430000000000001</v>
      </c>
      <c r="K494" s="9">
        <v>0.69299999999999995</v>
      </c>
      <c r="L494" s="9">
        <v>0.85399999999999998</v>
      </c>
      <c r="S494" s="9">
        <v>487</v>
      </c>
      <c r="T494" s="9">
        <f t="shared" si="71"/>
        <v>5.0999999999999996</v>
      </c>
      <c r="V494">
        <v>15</v>
      </c>
      <c r="W494">
        <v>33.5</v>
      </c>
      <c r="X494" s="10">
        <f t="shared" si="70"/>
        <v>6.5309666014019667</v>
      </c>
      <c r="Z494" s="12">
        <f t="shared" si="72"/>
        <v>6.53</v>
      </c>
      <c r="AA494" s="9">
        <f t="shared" si="73"/>
        <v>1</v>
      </c>
      <c r="AB494" s="9">
        <f t="shared" si="74"/>
        <v>0</v>
      </c>
      <c r="AC494" s="9">
        <f t="shared" si="75"/>
        <v>486</v>
      </c>
      <c r="AD494" s="9" t="str">
        <f t="shared" si="76"/>
        <v/>
      </c>
      <c r="AE494" s="12" t="str">
        <f t="shared" si="77"/>
        <v/>
      </c>
      <c r="AF494" s="9" t="str">
        <f t="shared" si="78"/>
        <v/>
      </c>
      <c r="AG494" s="9">
        <v>5.17</v>
      </c>
      <c r="AH494" s="9">
        <v>593</v>
      </c>
      <c r="AI494" s="9">
        <f t="shared" si="79"/>
        <v>1.6428726885203377</v>
      </c>
      <c r="AK494" s="12"/>
      <c r="BE494" s="11"/>
    </row>
    <row r="495" spans="6:57" x14ac:dyDescent="0.3">
      <c r="F495" s="9">
        <v>488</v>
      </c>
      <c r="G495" s="12">
        <v>0.39400000000000002</v>
      </c>
      <c r="H495" s="9">
        <v>2.3940000000000001</v>
      </c>
      <c r="I495" s="9">
        <v>0.86399999999999999</v>
      </c>
      <c r="J495" s="9">
        <v>1.0529999999999999</v>
      </c>
      <c r="K495" s="9">
        <v>0.95</v>
      </c>
      <c r="L495" s="9">
        <v>0.93</v>
      </c>
      <c r="S495" s="9">
        <v>488</v>
      </c>
      <c r="T495" s="9">
        <f t="shared" si="71"/>
        <v>39.4</v>
      </c>
      <c r="V495">
        <v>35</v>
      </c>
      <c r="W495">
        <v>33.5</v>
      </c>
      <c r="X495" s="10">
        <f t="shared" si="70"/>
        <v>6.5309666014019667</v>
      </c>
      <c r="Z495" s="12">
        <f t="shared" si="72"/>
        <v>6.53</v>
      </c>
      <c r="AA495" s="9">
        <f t="shared" si="73"/>
        <v>2</v>
      </c>
      <c r="AB495" s="9">
        <f t="shared" si="74"/>
        <v>0</v>
      </c>
      <c r="AC495" s="9">
        <f t="shared" si="75"/>
        <v>486</v>
      </c>
      <c r="AD495" s="9" t="str">
        <f t="shared" si="76"/>
        <v/>
      </c>
      <c r="AE495" s="12" t="str">
        <f t="shared" si="77"/>
        <v/>
      </c>
      <c r="AF495" s="9" t="str">
        <f t="shared" si="78"/>
        <v/>
      </c>
      <c r="AG495" s="9">
        <v>5.1459999999999999</v>
      </c>
      <c r="AH495" s="9">
        <v>596</v>
      </c>
      <c r="AI495" s="9">
        <f t="shared" si="79"/>
        <v>1.6382197138595525</v>
      </c>
      <c r="AK495" s="12"/>
      <c r="BE495" s="11"/>
    </row>
    <row r="496" spans="6:57" x14ac:dyDescent="0.3">
      <c r="F496" s="9">
        <v>489</v>
      </c>
      <c r="G496" s="12">
        <v>2.8000000000000001E-2</v>
      </c>
      <c r="H496" s="9">
        <v>0.59199999999999997</v>
      </c>
      <c r="I496" s="9">
        <v>0.98799999999999999</v>
      </c>
      <c r="J496" s="9">
        <v>1.1890000000000001</v>
      </c>
      <c r="K496" s="9">
        <v>0.84099999999999997</v>
      </c>
      <c r="L496" s="9">
        <v>0.88</v>
      </c>
      <c r="S496" s="9">
        <v>489</v>
      </c>
      <c r="T496" s="9">
        <f t="shared" si="71"/>
        <v>2.8000000000000003</v>
      </c>
      <c r="V496">
        <v>273</v>
      </c>
      <c r="W496">
        <v>33.5</v>
      </c>
      <c r="X496" s="10">
        <f t="shared" si="70"/>
        <v>6.5309666014019667</v>
      </c>
      <c r="Z496" s="12">
        <f t="shared" si="72"/>
        <v>6.53</v>
      </c>
      <c r="AA496" s="9">
        <f t="shared" si="73"/>
        <v>3</v>
      </c>
      <c r="AB496" s="9">
        <f t="shared" si="74"/>
        <v>0</v>
      </c>
      <c r="AC496" s="9">
        <f t="shared" si="75"/>
        <v>486</v>
      </c>
      <c r="AD496" s="9" t="str">
        <f t="shared" si="76"/>
        <v/>
      </c>
      <c r="AE496" s="12" t="str">
        <f t="shared" si="77"/>
        <v/>
      </c>
      <c r="AF496" s="9" t="str">
        <f t="shared" si="78"/>
        <v/>
      </c>
      <c r="AG496" s="9">
        <v>5.133</v>
      </c>
      <c r="AH496" s="9">
        <v>597</v>
      </c>
      <c r="AI496" s="9">
        <f t="shared" si="79"/>
        <v>1.6356902835781661</v>
      </c>
      <c r="AK496" s="12"/>
      <c r="BE496" s="11"/>
    </row>
    <row r="497" spans="6:57" x14ac:dyDescent="0.3">
      <c r="F497" s="9">
        <v>490</v>
      </c>
      <c r="G497" s="12">
        <v>0.26800000000000002</v>
      </c>
      <c r="H497" s="9">
        <v>2.415</v>
      </c>
      <c r="I497" s="9">
        <v>0.57799999999999996</v>
      </c>
      <c r="J497" s="9">
        <v>2.74</v>
      </c>
      <c r="K497" s="9">
        <v>0.36499999999999999</v>
      </c>
      <c r="L497" s="9">
        <v>0.89500000000000002</v>
      </c>
      <c r="S497" s="9">
        <v>490</v>
      </c>
      <c r="T497" s="9">
        <f t="shared" si="71"/>
        <v>26.8</v>
      </c>
      <c r="V497">
        <v>1061</v>
      </c>
      <c r="W497">
        <v>33.5</v>
      </c>
      <c r="X497" s="10">
        <f t="shared" si="70"/>
        <v>6.5309666014019667</v>
      </c>
      <c r="Z497" s="12">
        <f t="shared" si="72"/>
        <v>6.53</v>
      </c>
      <c r="AA497" s="9">
        <f t="shared" si="73"/>
        <v>4</v>
      </c>
      <c r="AB497" s="9">
        <f t="shared" si="74"/>
        <v>4</v>
      </c>
      <c r="AC497" s="9">
        <f t="shared" si="75"/>
        <v>490</v>
      </c>
      <c r="AD497" s="9">
        <f t="shared" si="76"/>
        <v>490</v>
      </c>
      <c r="AE497" s="12">
        <f t="shared" si="77"/>
        <v>6.53</v>
      </c>
      <c r="AF497" s="9">
        <f t="shared" si="78"/>
        <v>490</v>
      </c>
      <c r="AG497" s="9">
        <v>5.1210000000000004</v>
      </c>
      <c r="AH497" s="9">
        <v>600</v>
      </c>
      <c r="AI497" s="9">
        <f t="shared" si="79"/>
        <v>1.6333497324804134</v>
      </c>
      <c r="AK497" s="12"/>
      <c r="BE497" s="11"/>
    </row>
    <row r="498" spans="6:57" x14ac:dyDescent="0.3">
      <c r="F498" s="9">
        <v>491</v>
      </c>
      <c r="G498" s="12">
        <v>0.01</v>
      </c>
      <c r="H498" s="9">
        <v>0.371</v>
      </c>
      <c r="I498" s="9">
        <v>0.91400000000000003</v>
      </c>
      <c r="J498" s="9">
        <v>2.1789999999999998</v>
      </c>
      <c r="K498" s="9">
        <v>0.45900000000000002</v>
      </c>
      <c r="L498" s="9">
        <v>0.8</v>
      </c>
      <c r="S498" s="9">
        <v>491</v>
      </c>
      <c r="T498" s="9">
        <f t="shared" si="71"/>
        <v>1</v>
      </c>
      <c r="V498">
        <v>413</v>
      </c>
      <c r="W498">
        <v>33.4</v>
      </c>
      <c r="X498" s="10">
        <f t="shared" si="70"/>
        <v>6.5212116047675091</v>
      </c>
      <c r="Z498" s="12">
        <f t="shared" si="72"/>
        <v>6.5209999999999999</v>
      </c>
      <c r="AA498" s="9">
        <f t="shared" si="73"/>
        <v>1</v>
      </c>
      <c r="AB498" s="9">
        <f t="shared" si="74"/>
        <v>0</v>
      </c>
      <c r="AC498" s="9">
        <f t="shared" si="75"/>
        <v>490</v>
      </c>
      <c r="AD498" s="9" t="str">
        <f t="shared" si="76"/>
        <v/>
      </c>
      <c r="AE498" s="12" t="str">
        <f t="shared" si="77"/>
        <v/>
      </c>
      <c r="AF498" s="9" t="str">
        <f t="shared" si="78"/>
        <v/>
      </c>
      <c r="AG498" s="9">
        <v>5.0960000000000001</v>
      </c>
      <c r="AH498" s="9">
        <v>601</v>
      </c>
      <c r="AI498" s="9">
        <f t="shared" si="79"/>
        <v>1.6284559182698621</v>
      </c>
      <c r="AK498" s="12"/>
      <c r="BE498" s="11"/>
    </row>
    <row r="499" spans="6:57" x14ac:dyDescent="0.3">
      <c r="F499" s="9">
        <v>492</v>
      </c>
      <c r="G499" s="12">
        <v>0.76800000000000002</v>
      </c>
      <c r="H499" s="9">
        <v>3.9249999999999998</v>
      </c>
      <c r="I499" s="9">
        <v>0.626</v>
      </c>
      <c r="J499" s="9">
        <v>2.145</v>
      </c>
      <c r="K499" s="9">
        <v>0.46600000000000003</v>
      </c>
      <c r="L499" s="9">
        <v>0.88600000000000001</v>
      </c>
      <c r="S499" s="9">
        <v>492</v>
      </c>
      <c r="T499" s="9">
        <f t="shared" si="71"/>
        <v>76.8</v>
      </c>
      <c r="V499">
        <v>1038</v>
      </c>
      <c r="W499">
        <v>33.4</v>
      </c>
      <c r="X499" s="10">
        <f t="shared" si="70"/>
        <v>6.5212116047675091</v>
      </c>
      <c r="Z499" s="12">
        <f t="shared" si="72"/>
        <v>6.5209999999999999</v>
      </c>
      <c r="AA499" s="9">
        <f t="shared" si="73"/>
        <v>2</v>
      </c>
      <c r="AB499" s="9">
        <f t="shared" si="74"/>
        <v>2</v>
      </c>
      <c r="AC499" s="9">
        <f t="shared" si="75"/>
        <v>492</v>
      </c>
      <c r="AD499" s="9">
        <f t="shared" si="76"/>
        <v>492</v>
      </c>
      <c r="AE499" s="12">
        <f t="shared" si="77"/>
        <v>6.5209999999999999</v>
      </c>
      <c r="AF499" s="9">
        <f t="shared" si="78"/>
        <v>492</v>
      </c>
      <c r="AG499" s="9">
        <v>5.0830000000000002</v>
      </c>
      <c r="AH499" s="9">
        <v>603</v>
      </c>
      <c r="AI499" s="9">
        <f t="shared" si="79"/>
        <v>1.6259016384647655</v>
      </c>
      <c r="AK499" s="12"/>
      <c r="BE499" s="11"/>
    </row>
    <row r="500" spans="6:57" x14ac:dyDescent="0.3">
      <c r="F500" s="9">
        <v>493</v>
      </c>
      <c r="G500" s="12">
        <v>0.31</v>
      </c>
      <c r="H500" s="9">
        <v>2.294</v>
      </c>
      <c r="I500" s="9">
        <v>0.74</v>
      </c>
      <c r="J500" s="9">
        <v>1.9339999999999999</v>
      </c>
      <c r="K500" s="9">
        <v>0.51700000000000002</v>
      </c>
      <c r="L500" s="9">
        <v>0.91800000000000004</v>
      </c>
      <c r="S500" s="9">
        <v>493</v>
      </c>
      <c r="T500" s="9">
        <f t="shared" si="71"/>
        <v>31</v>
      </c>
      <c r="V500">
        <v>580</v>
      </c>
      <c r="W500">
        <v>33.1</v>
      </c>
      <c r="X500" s="10">
        <f t="shared" si="70"/>
        <v>6.4918586653387553</v>
      </c>
      <c r="Z500" s="12">
        <f t="shared" si="72"/>
        <v>6.4909999999999997</v>
      </c>
      <c r="AA500" s="9">
        <f t="shared" si="73"/>
        <v>1</v>
      </c>
      <c r="AB500" s="9">
        <f t="shared" si="74"/>
        <v>0</v>
      </c>
      <c r="AC500" s="9">
        <f t="shared" si="75"/>
        <v>492</v>
      </c>
      <c r="AD500" s="9" t="str">
        <f t="shared" si="76"/>
        <v/>
      </c>
      <c r="AE500" s="12" t="str">
        <f t="shared" si="77"/>
        <v/>
      </c>
      <c r="AF500" s="9" t="str">
        <f t="shared" si="78"/>
        <v/>
      </c>
      <c r="AG500" s="9">
        <v>5.0330000000000004</v>
      </c>
      <c r="AH500" s="9">
        <v>604</v>
      </c>
      <c r="AI500" s="9">
        <f t="shared" si="79"/>
        <v>1.6160162277942229</v>
      </c>
      <c r="AK500" s="12"/>
      <c r="BE500" s="11"/>
    </row>
    <row r="501" spans="6:57" x14ac:dyDescent="0.3">
      <c r="F501" s="9">
        <v>494</v>
      </c>
      <c r="G501" s="12">
        <v>4.3999999999999997E-2</v>
      </c>
      <c r="H501" s="9">
        <v>0.85499999999999998</v>
      </c>
      <c r="I501" s="9">
        <v>0.755</v>
      </c>
      <c r="J501" s="9">
        <v>1.944</v>
      </c>
      <c r="K501" s="9">
        <v>0.51400000000000001</v>
      </c>
      <c r="L501" s="9">
        <v>0.83299999999999996</v>
      </c>
      <c r="S501" s="9">
        <v>494</v>
      </c>
      <c r="T501" s="9">
        <f t="shared" si="71"/>
        <v>4.3999999999999995</v>
      </c>
      <c r="V501">
        <v>929</v>
      </c>
      <c r="W501">
        <v>33.1</v>
      </c>
      <c r="X501" s="10">
        <f t="shared" si="70"/>
        <v>6.4918586653387553</v>
      </c>
      <c r="Z501" s="12">
        <f t="shared" si="72"/>
        <v>6.4909999999999997</v>
      </c>
      <c r="AA501" s="9">
        <f t="shared" si="73"/>
        <v>2</v>
      </c>
      <c r="AB501" s="9">
        <f t="shared" si="74"/>
        <v>2</v>
      </c>
      <c r="AC501" s="9">
        <f t="shared" si="75"/>
        <v>494</v>
      </c>
      <c r="AD501" s="9">
        <f t="shared" si="76"/>
        <v>494</v>
      </c>
      <c r="AE501" s="12">
        <f t="shared" si="77"/>
        <v>6.4909999999999997</v>
      </c>
      <c r="AF501" s="9">
        <f t="shared" si="78"/>
        <v>494</v>
      </c>
      <c r="AG501" s="9">
        <v>5.0199999999999996</v>
      </c>
      <c r="AH501" s="9">
        <v>608</v>
      </c>
      <c r="AI501" s="9">
        <f t="shared" si="79"/>
        <v>1.6134299337036377</v>
      </c>
      <c r="AK501" s="12"/>
      <c r="BE501" s="11"/>
    </row>
    <row r="502" spans="6:57" x14ac:dyDescent="0.3">
      <c r="F502" s="9">
        <v>495</v>
      </c>
      <c r="G502" s="12">
        <v>7.0000000000000007E-2</v>
      </c>
      <c r="H502" s="9">
        <v>1.1259999999999999</v>
      </c>
      <c r="I502" s="9">
        <v>0.69599999999999995</v>
      </c>
      <c r="J502" s="9">
        <v>1.8049999999999999</v>
      </c>
      <c r="K502" s="9">
        <v>0.55400000000000005</v>
      </c>
      <c r="L502" s="9">
        <v>0.86199999999999999</v>
      </c>
      <c r="S502" s="9">
        <v>495</v>
      </c>
      <c r="T502" s="9">
        <f t="shared" si="71"/>
        <v>7.0000000000000009</v>
      </c>
      <c r="V502">
        <v>368</v>
      </c>
      <c r="W502">
        <v>33</v>
      </c>
      <c r="X502" s="10">
        <f t="shared" si="70"/>
        <v>6.4820448144285745</v>
      </c>
      <c r="Z502" s="12">
        <f t="shared" si="72"/>
        <v>6.4820000000000002</v>
      </c>
      <c r="AA502" s="9">
        <f t="shared" si="73"/>
        <v>1</v>
      </c>
      <c r="AB502" s="9">
        <f t="shared" si="74"/>
        <v>1</v>
      </c>
      <c r="AC502" s="9">
        <f t="shared" si="75"/>
        <v>495</v>
      </c>
      <c r="AD502" s="9">
        <f t="shared" si="76"/>
        <v>495</v>
      </c>
      <c r="AE502" s="12">
        <f t="shared" si="77"/>
        <v>6.4820000000000002</v>
      </c>
      <c r="AF502" s="9">
        <f t="shared" si="78"/>
        <v>495</v>
      </c>
      <c r="AG502" s="9">
        <v>5.008</v>
      </c>
      <c r="AH502" s="9">
        <v>609</v>
      </c>
      <c r="AI502" s="9">
        <f t="shared" si="79"/>
        <v>1.6110366337977975</v>
      </c>
      <c r="AK502" s="12"/>
      <c r="BE502" s="11"/>
    </row>
    <row r="503" spans="6:57" x14ac:dyDescent="0.3">
      <c r="F503" s="9">
        <v>496</v>
      </c>
      <c r="G503" s="12">
        <v>7.9000000000000001E-2</v>
      </c>
      <c r="H503" s="9">
        <v>1.085</v>
      </c>
      <c r="I503" s="9">
        <v>0.84399999999999997</v>
      </c>
      <c r="J503" s="9">
        <v>1.6659999999999999</v>
      </c>
      <c r="K503" s="9">
        <v>0.6</v>
      </c>
      <c r="L503" s="9">
        <v>0.88700000000000001</v>
      </c>
      <c r="S503" s="9">
        <v>496</v>
      </c>
      <c r="T503" s="9">
        <f t="shared" si="71"/>
        <v>7.9</v>
      </c>
      <c r="V503">
        <v>687</v>
      </c>
      <c r="W503">
        <v>32.5</v>
      </c>
      <c r="X503" s="10">
        <f t="shared" si="70"/>
        <v>6.4327509825806866</v>
      </c>
      <c r="Z503" s="12">
        <f t="shared" si="72"/>
        <v>6.4320000000000004</v>
      </c>
      <c r="AA503" s="9">
        <f t="shared" si="73"/>
        <v>1</v>
      </c>
      <c r="AB503" s="9">
        <f t="shared" si="74"/>
        <v>1</v>
      </c>
      <c r="AC503" s="9">
        <f t="shared" si="75"/>
        <v>496</v>
      </c>
      <c r="AD503" s="9">
        <f t="shared" si="76"/>
        <v>496</v>
      </c>
      <c r="AE503" s="12">
        <f t="shared" si="77"/>
        <v>6.4320000000000004</v>
      </c>
      <c r="AF503" s="9">
        <f t="shared" si="78"/>
        <v>496</v>
      </c>
      <c r="AG503" s="9">
        <v>4.9950000000000001</v>
      </c>
      <c r="AH503" s="9">
        <v>610</v>
      </c>
      <c r="AI503" s="9">
        <f t="shared" si="79"/>
        <v>1.6084374121005169</v>
      </c>
      <c r="AK503" s="12"/>
      <c r="BE503" s="11"/>
    </row>
    <row r="504" spans="6:57" x14ac:dyDescent="0.3">
      <c r="F504" s="9">
        <v>497</v>
      </c>
      <c r="G504" s="12">
        <v>4.1000000000000002E-2</v>
      </c>
      <c r="H504" s="9">
        <v>0.78400000000000003</v>
      </c>
      <c r="I504" s="9">
        <v>0.84599999999999997</v>
      </c>
      <c r="J504" s="9">
        <v>1.968</v>
      </c>
      <c r="K504" s="9">
        <v>0.50800000000000001</v>
      </c>
      <c r="L504" s="9">
        <v>0.88</v>
      </c>
      <c r="S504" s="9">
        <v>497</v>
      </c>
      <c r="T504" s="9">
        <f t="shared" si="71"/>
        <v>4.1000000000000005</v>
      </c>
      <c r="V504">
        <v>29</v>
      </c>
      <c r="W504">
        <v>32.200000000000003</v>
      </c>
      <c r="X504" s="10">
        <f t="shared" si="70"/>
        <v>6.4029925300965518</v>
      </c>
      <c r="Z504" s="12">
        <f t="shared" si="72"/>
        <v>6.4020000000000001</v>
      </c>
      <c r="AA504" s="9">
        <f t="shared" si="73"/>
        <v>1</v>
      </c>
      <c r="AB504" s="9">
        <f t="shared" si="74"/>
        <v>0</v>
      </c>
      <c r="AC504" s="9">
        <f t="shared" si="75"/>
        <v>496</v>
      </c>
      <c r="AD504" s="9" t="str">
        <f t="shared" si="76"/>
        <v/>
      </c>
      <c r="AE504" s="12" t="str">
        <f t="shared" si="77"/>
        <v/>
      </c>
      <c r="AF504" s="9" t="str">
        <f t="shared" si="78"/>
        <v/>
      </c>
      <c r="AG504" s="9">
        <v>4.9569999999999999</v>
      </c>
      <c r="AH504" s="9">
        <v>615</v>
      </c>
      <c r="AI504" s="9">
        <f t="shared" si="79"/>
        <v>1.6008007190384368</v>
      </c>
      <c r="AK504" s="12"/>
      <c r="BE504" s="11"/>
    </row>
    <row r="505" spans="6:57" x14ac:dyDescent="0.3">
      <c r="F505" s="9">
        <v>498</v>
      </c>
      <c r="G505" s="12">
        <v>1.4E-2</v>
      </c>
      <c r="H505" s="9">
        <v>0.442</v>
      </c>
      <c r="I505" s="9">
        <v>0.88700000000000001</v>
      </c>
      <c r="J505" s="9">
        <v>2.2189999999999999</v>
      </c>
      <c r="K505" s="9">
        <v>0.45100000000000001</v>
      </c>
      <c r="L505" s="9">
        <v>0.84599999999999997</v>
      </c>
      <c r="S505" s="9">
        <v>498</v>
      </c>
      <c r="T505" s="9">
        <f t="shared" si="71"/>
        <v>1.4000000000000001</v>
      </c>
      <c r="V505">
        <v>145</v>
      </c>
      <c r="W505">
        <v>32.200000000000003</v>
      </c>
      <c r="X505" s="10">
        <f t="shared" si="70"/>
        <v>6.4029925300965518</v>
      </c>
      <c r="Z505" s="12">
        <f t="shared" si="72"/>
        <v>6.4020000000000001</v>
      </c>
      <c r="AA505" s="9">
        <f t="shared" si="73"/>
        <v>2</v>
      </c>
      <c r="AB505" s="9">
        <f t="shared" si="74"/>
        <v>0</v>
      </c>
      <c r="AC505" s="9">
        <f t="shared" si="75"/>
        <v>496</v>
      </c>
      <c r="AD505" s="9" t="str">
        <f t="shared" si="76"/>
        <v/>
      </c>
      <c r="AE505" s="12" t="str">
        <f t="shared" si="77"/>
        <v/>
      </c>
      <c r="AF505" s="9" t="str">
        <f t="shared" si="78"/>
        <v/>
      </c>
      <c r="AG505" s="9">
        <v>4.944</v>
      </c>
      <c r="AH505" s="9">
        <v>618</v>
      </c>
      <c r="AI505" s="9">
        <f t="shared" si="79"/>
        <v>1.5981747201553895</v>
      </c>
      <c r="AK505" s="12"/>
      <c r="BE505" s="11"/>
    </row>
    <row r="506" spans="6:57" x14ac:dyDescent="0.3">
      <c r="F506" s="9">
        <v>499</v>
      </c>
      <c r="G506" s="12">
        <v>3.5999999999999997E-2</v>
      </c>
      <c r="H506" s="9">
        <v>0.71299999999999997</v>
      </c>
      <c r="I506" s="9">
        <v>0.89800000000000002</v>
      </c>
      <c r="J506" s="9">
        <v>1.9079999999999999</v>
      </c>
      <c r="K506" s="9">
        <v>0.52400000000000002</v>
      </c>
      <c r="L506" s="9">
        <v>0.86599999999999999</v>
      </c>
      <c r="S506" s="9">
        <v>499</v>
      </c>
      <c r="T506" s="9">
        <f t="shared" si="71"/>
        <v>3.5999999999999996</v>
      </c>
      <c r="V506">
        <v>279</v>
      </c>
      <c r="W506">
        <v>32.200000000000003</v>
      </c>
      <c r="X506" s="10">
        <f t="shared" si="70"/>
        <v>6.4029925300965518</v>
      </c>
      <c r="Z506" s="12">
        <f t="shared" si="72"/>
        <v>6.4020000000000001</v>
      </c>
      <c r="AA506" s="9">
        <f t="shared" si="73"/>
        <v>3</v>
      </c>
      <c r="AB506" s="9">
        <f t="shared" si="74"/>
        <v>3</v>
      </c>
      <c r="AC506" s="9">
        <f t="shared" si="75"/>
        <v>499</v>
      </c>
      <c r="AD506" s="9">
        <f t="shared" si="76"/>
        <v>499</v>
      </c>
      <c r="AE506" s="12">
        <f t="shared" si="77"/>
        <v>6.4020000000000001</v>
      </c>
      <c r="AF506" s="9">
        <f t="shared" si="78"/>
        <v>499</v>
      </c>
      <c r="AG506" s="9">
        <v>4.931</v>
      </c>
      <c r="AH506" s="9">
        <v>621</v>
      </c>
      <c r="AI506" s="9">
        <f t="shared" si="79"/>
        <v>1.5955418072419891</v>
      </c>
      <c r="AK506" s="12"/>
      <c r="BE506" s="11"/>
    </row>
    <row r="507" spans="6:57" x14ac:dyDescent="0.3">
      <c r="F507" s="9">
        <v>500</v>
      </c>
      <c r="G507" s="12">
        <v>0.14099999999999999</v>
      </c>
      <c r="H507" s="9">
        <v>1.581</v>
      </c>
      <c r="I507" s="9">
        <v>0.70699999999999996</v>
      </c>
      <c r="J507" s="9">
        <v>2.4329999999999998</v>
      </c>
      <c r="K507" s="9">
        <v>0.41099999999999998</v>
      </c>
      <c r="L507" s="9">
        <v>0.90300000000000002</v>
      </c>
      <c r="S507" s="9">
        <v>500</v>
      </c>
      <c r="T507" s="9">
        <f t="shared" si="71"/>
        <v>14.099999999999998</v>
      </c>
      <c r="V507">
        <v>611</v>
      </c>
      <c r="W507">
        <v>31.7</v>
      </c>
      <c r="X507" s="10">
        <f t="shared" si="70"/>
        <v>6.3530853581629652</v>
      </c>
      <c r="Z507" s="12">
        <f t="shared" si="72"/>
        <v>6.3529999999999998</v>
      </c>
      <c r="AA507" s="9">
        <f t="shared" si="73"/>
        <v>1</v>
      </c>
      <c r="AB507" s="9">
        <f t="shared" si="74"/>
        <v>1</v>
      </c>
      <c r="AC507" s="9">
        <f t="shared" si="75"/>
        <v>500</v>
      </c>
      <c r="AD507" s="9">
        <f t="shared" si="76"/>
        <v>500</v>
      </c>
      <c r="AE507" s="12">
        <f t="shared" si="77"/>
        <v>6.3529999999999998</v>
      </c>
      <c r="AF507" s="9">
        <f t="shared" si="78"/>
        <v>500</v>
      </c>
      <c r="AG507" s="9">
        <v>4.9050000000000002</v>
      </c>
      <c r="AH507" s="9">
        <v>622</v>
      </c>
      <c r="AI507" s="9">
        <f t="shared" si="79"/>
        <v>1.5902550930173265</v>
      </c>
      <c r="AK507" s="12"/>
      <c r="BE507" s="11"/>
    </row>
    <row r="508" spans="6:57" x14ac:dyDescent="0.3">
      <c r="F508" s="9">
        <v>501</v>
      </c>
      <c r="G508" s="12">
        <v>1.244</v>
      </c>
      <c r="H508" s="9">
        <v>5.2480000000000002</v>
      </c>
      <c r="I508" s="9">
        <v>0.56799999999999995</v>
      </c>
      <c r="J508" s="9">
        <v>2.8359999999999999</v>
      </c>
      <c r="K508" s="9">
        <v>0.35299999999999998</v>
      </c>
      <c r="L508" s="9">
        <v>0.84199999999999997</v>
      </c>
      <c r="S508" s="9">
        <v>501</v>
      </c>
      <c r="T508" s="9">
        <f t="shared" si="71"/>
        <v>124.4</v>
      </c>
      <c r="V508">
        <v>1125</v>
      </c>
      <c r="W508">
        <v>31.6</v>
      </c>
      <c r="X508" s="10">
        <f t="shared" si="70"/>
        <v>6.3430568035948678</v>
      </c>
      <c r="Z508" s="12">
        <f t="shared" si="72"/>
        <v>6.343</v>
      </c>
      <c r="AA508" s="9">
        <f t="shared" si="73"/>
        <v>1</v>
      </c>
      <c r="AB508" s="9">
        <f t="shared" si="74"/>
        <v>1</v>
      </c>
      <c r="AC508" s="9">
        <f t="shared" si="75"/>
        <v>501</v>
      </c>
      <c r="AD508" s="9">
        <f t="shared" si="76"/>
        <v>501</v>
      </c>
      <c r="AE508" s="12">
        <f t="shared" si="77"/>
        <v>6.343</v>
      </c>
      <c r="AF508" s="9">
        <f t="shared" si="78"/>
        <v>501</v>
      </c>
      <c r="AG508" s="9">
        <v>4.8920000000000003</v>
      </c>
      <c r="AH508" s="9">
        <v>623</v>
      </c>
      <c r="AI508" s="9">
        <f t="shared" si="79"/>
        <v>1.5876012178249259</v>
      </c>
      <c r="AK508" s="12"/>
      <c r="BE508" s="11"/>
    </row>
    <row r="509" spans="6:57" x14ac:dyDescent="0.3">
      <c r="F509" s="9">
        <v>502</v>
      </c>
      <c r="G509" s="12">
        <v>3.7570000000000001</v>
      </c>
      <c r="H509" s="9">
        <v>8.7460000000000004</v>
      </c>
      <c r="I509" s="9">
        <v>0.61699999999999999</v>
      </c>
      <c r="J509" s="9">
        <v>1.7709999999999999</v>
      </c>
      <c r="K509" s="9">
        <v>0.56399999999999995</v>
      </c>
      <c r="L509" s="9">
        <v>0.86799999999999999</v>
      </c>
      <c r="S509" s="9">
        <v>502</v>
      </c>
      <c r="T509" s="9">
        <f t="shared" si="71"/>
        <v>375.7</v>
      </c>
      <c r="V509">
        <v>263</v>
      </c>
      <c r="W509">
        <v>31.5</v>
      </c>
      <c r="X509" s="10">
        <f t="shared" si="70"/>
        <v>6.333012368467128</v>
      </c>
      <c r="Z509" s="12">
        <f t="shared" si="72"/>
        <v>6.3330000000000002</v>
      </c>
      <c r="AA509" s="9">
        <f t="shared" si="73"/>
        <v>1</v>
      </c>
      <c r="AB509" s="9">
        <f t="shared" si="74"/>
        <v>0</v>
      </c>
      <c r="AC509" s="9">
        <f t="shared" si="75"/>
        <v>501</v>
      </c>
      <c r="AD509" s="9" t="str">
        <f t="shared" si="76"/>
        <v/>
      </c>
      <c r="AE509" s="12" t="str">
        <f t="shared" si="77"/>
        <v/>
      </c>
      <c r="AF509" s="9" t="str">
        <f t="shared" si="78"/>
        <v/>
      </c>
      <c r="AG509" s="9">
        <v>4.8789999999999996</v>
      </c>
      <c r="AH509" s="9">
        <v>624</v>
      </c>
      <c r="AI509" s="9">
        <f t="shared" si="79"/>
        <v>1.5849402808337001</v>
      </c>
      <c r="AK509" s="12"/>
      <c r="BE509" s="11"/>
    </row>
    <row r="510" spans="6:57" x14ac:dyDescent="0.3">
      <c r="F510" s="9">
        <v>503</v>
      </c>
      <c r="G510" s="12">
        <v>2.5000000000000001E-2</v>
      </c>
      <c r="H510" s="9">
        <v>0.63400000000000001</v>
      </c>
      <c r="I510" s="9">
        <v>0.78400000000000003</v>
      </c>
      <c r="J510" s="9">
        <v>2.0369999999999999</v>
      </c>
      <c r="K510" s="9">
        <v>0.49099999999999999</v>
      </c>
      <c r="L510" s="9">
        <v>0.85099999999999998</v>
      </c>
      <c r="S510" s="9">
        <v>503</v>
      </c>
      <c r="T510" s="9">
        <f t="shared" si="71"/>
        <v>2.5</v>
      </c>
      <c r="V510">
        <v>753</v>
      </c>
      <c r="W510">
        <v>31.5</v>
      </c>
      <c r="X510" s="10">
        <f t="shared" si="70"/>
        <v>6.333012368467128</v>
      </c>
      <c r="Z510" s="12">
        <f t="shared" si="72"/>
        <v>6.3330000000000002</v>
      </c>
      <c r="AA510" s="9">
        <f t="shared" si="73"/>
        <v>2</v>
      </c>
      <c r="AB510" s="9">
        <f t="shared" si="74"/>
        <v>0</v>
      </c>
      <c r="AC510" s="9">
        <f t="shared" si="75"/>
        <v>501</v>
      </c>
      <c r="AD510" s="9" t="str">
        <f t="shared" si="76"/>
        <v/>
      </c>
      <c r="AE510" s="12" t="str">
        <f t="shared" si="77"/>
        <v/>
      </c>
      <c r="AF510" s="9" t="str">
        <f t="shared" si="78"/>
        <v/>
      </c>
      <c r="AG510" s="9">
        <v>4.84</v>
      </c>
      <c r="AH510" s="9">
        <v>625</v>
      </c>
      <c r="AI510" s="9">
        <f t="shared" si="79"/>
        <v>1.5769147207285403</v>
      </c>
      <c r="AK510" s="12"/>
      <c r="BE510" s="11"/>
    </row>
    <row r="511" spans="6:57" x14ac:dyDescent="0.3">
      <c r="F511" s="9">
        <v>504</v>
      </c>
      <c r="G511" s="12">
        <v>3.8969999999999998</v>
      </c>
      <c r="H511" s="9">
        <v>8.0830000000000002</v>
      </c>
      <c r="I511" s="9">
        <v>0.749</v>
      </c>
      <c r="J511" s="9">
        <v>1.7769999999999999</v>
      </c>
      <c r="K511" s="9">
        <v>0.56299999999999994</v>
      </c>
      <c r="L511" s="9">
        <v>0.96599999999999997</v>
      </c>
      <c r="S511" s="9">
        <v>504</v>
      </c>
      <c r="T511" s="9">
        <f t="shared" si="71"/>
        <v>389.7</v>
      </c>
      <c r="V511">
        <v>912</v>
      </c>
      <c r="W511">
        <v>31.5</v>
      </c>
      <c r="X511" s="10">
        <f t="shared" si="70"/>
        <v>6.333012368467128</v>
      </c>
      <c r="Z511" s="12">
        <f t="shared" si="72"/>
        <v>6.3330000000000002</v>
      </c>
      <c r="AA511" s="9">
        <f t="shared" si="73"/>
        <v>3</v>
      </c>
      <c r="AB511" s="9">
        <f t="shared" si="74"/>
        <v>3</v>
      </c>
      <c r="AC511" s="9">
        <f t="shared" si="75"/>
        <v>504</v>
      </c>
      <c r="AD511" s="9">
        <f t="shared" si="76"/>
        <v>504</v>
      </c>
      <c r="AE511" s="12">
        <f t="shared" si="77"/>
        <v>6.3330000000000002</v>
      </c>
      <c r="AF511" s="9">
        <f t="shared" si="78"/>
        <v>504</v>
      </c>
      <c r="AG511" s="9">
        <v>4.827</v>
      </c>
      <c r="AH511" s="9">
        <v>627</v>
      </c>
      <c r="AI511" s="9">
        <f t="shared" si="79"/>
        <v>1.5742251566783558</v>
      </c>
      <c r="AK511" s="12"/>
      <c r="BE511" s="11"/>
    </row>
    <row r="512" spans="6:57" x14ac:dyDescent="0.3">
      <c r="F512" s="9">
        <v>505</v>
      </c>
      <c r="G512" s="12">
        <v>3.3000000000000002E-2</v>
      </c>
      <c r="H512" s="9">
        <v>0.68400000000000005</v>
      </c>
      <c r="I512" s="9">
        <v>0.876</v>
      </c>
      <c r="J512" s="9">
        <v>1.9379999999999999</v>
      </c>
      <c r="K512" s="9">
        <v>0.51600000000000001</v>
      </c>
      <c r="L512" s="9">
        <v>0.89700000000000002</v>
      </c>
      <c r="S512" s="9">
        <v>505</v>
      </c>
      <c r="T512" s="9">
        <f t="shared" si="71"/>
        <v>3.3000000000000003</v>
      </c>
      <c r="V512">
        <v>663</v>
      </c>
      <c r="W512">
        <v>31.2</v>
      </c>
      <c r="X512" s="10">
        <f t="shared" si="70"/>
        <v>6.302783019883921</v>
      </c>
      <c r="Z512" s="12">
        <f t="shared" si="72"/>
        <v>6.3019999999999996</v>
      </c>
      <c r="AA512" s="9">
        <f t="shared" si="73"/>
        <v>1</v>
      </c>
      <c r="AB512" s="9">
        <f t="shared" si="74"/>
        <v>0</v>
      </c>
      <c r="AC512" s="9">
        <f t="shared" si="75"/>
        <v>504</v>
      </c>
      <c r="AD512" s="9" t="str">
        <f t="shared" si="76"/>
        <v/>
      </c>
      <c r="AE512" s="12" t="str">
        <f t="shared" si="77"/>
        <v/>
      </c>
      <c r="AF512" s="9" t="str">
        <f t="shared" si="78"/>
        <v/>
      </c>
      <c r="AG512" s="9">
        <v>4.8129999999999997</v>
      </c>
      <c r="AH512" s="9">
        <v>628</v>
      </c>
      <c r="AI512" s="9">
        <f t="shared" si="79"/>
        <v>1.5713205903209722</v>
      </c>
      <c r="AK512" s="12"/>
      <c r="BE512" s="11"/>
    </row>
    <row r="513" spans="6:57" x14ac:dyDescent="0.3">
      <c r="F513" s="9">
        <v>506</v>
      </c>
      <c r="G513" s="12">
        <v>0.71299999999999997</v>
      </c>
      <c r="H513" s="9">
        <v>3.4</v>
      </c>
      <c r="I513" s="9">
        <v>0.77500000000000002</v>
      </c>
      <c r="J513" s="9">
        <v>1.3420000000000001</v>
      </c>
      <c r="K513" s="9">
        <v>0.745</v>
      </c>
      <c r="L513" s="9">
        <v>0.93300000000000005</v>
      </c>
      <c r="S513" s="9">
        <v>506</v>
      </c>
      <c r="T513" s="9">
        <f t="shared" si="71"/>
        <v>71.3</v>
      </c>
      <c r="V513">
        <v>822</v>
      </c>
      <c r="W513">
        <v>31.2</v>
      </c>
      <c r="X513" s="10">
        <f t="shared" si="70"/>
        <v>6.302783019883921</v>
      </c>
      <c r="Z513" s="12">
        <f t="shared" si="72"/>
        <v>6.3019999999999996</v>
      </c>
      <c r="AA513" s="9">
        <f t="shared" si="73"/>
        <v>2</v>
      </c>
      <c r="AB513" s="9">
        <f t="shared" si="74"/>
        <v>0</v>
      </c>
      <c r="AC513" s="9">
        <f t="shared" si="75"/>
        <v>504</v>
      </c>
      <c r="AD513" s="9" t="str">
        <f t="shared" si="76"/>
        <v/>
      </c>
      <c r="AE513" s="12" t="str">
        <f t="shared" si="77"/>
        <v/>
      </c>
      <c r="AF513" s="9" t="str">
        <f t="shared" si="78"/>
        <v/>
      </c>
      <c r="AG513" s="9">
        <v>4.8</v>
      </c>
      <c r="AH513" s="9">
        <v>629</v>
      </c>
      <c r="AI513" s="9">
        <f t="shared" si="79"/>
        <v>1.5686159179138452</v>
      </c>
      <c r="AK513" s="12"/>
      <c r="BE513" s="11"/>
    </row>
    <row r="514" spans="6:57" x14ac:dyDescent="0.3">
      <c r="F514" s="9">
        <v>507</v>
      </c>
      <c r="G514" s="12">
        <v>4.1900000000000004</v>
      </c>
      <c r="H514" s="9">
        <v>9.2509999999999994</v>
      </c>
      <c r="I514" s="9">
        <v>0.61499999999999999</v>
      </c>
      <c r="J514" s="9">
        <v>2.262</v>
      </c>
      <c r="K514" s="9">
        <v>0.442</v>
      </c>
      <c r="L514" s="9">
        <v>0.88200000000000001</v>
      </c>
      <c r="S514" s="9">
        <v>507</v>
      </c>
      <c r="T514" s="9">
        <f t="shared" si="71"/>
        <v>419.00000000000006</v>
      </c>
      <c r="V514">
        <v>885</v>
      </c>
      <c r="W514">
        <v>31.2</v>
      </c>
      <c r="X514" s="10">
        <f t="shared" si="70"/>
        <v>6.302783019883921</v>
      </c>
      <c r="Z514" s="12">
        <f t="shared" si="72"/>
        <v>6.3019999999999996</v>
      </c>
      <c r="AA514" s="9">
        <f t="shared" si="73"/>
        <v>3</v>
      </c>
      <c r="AB514" s="9">
        <f t="shared" si="74"/>
        <v>3</v>
      </c>
      <c r="AC514" s="9">
        <f t="shared" si="75"/>
        <v>507</v>
      </c>
      <c r="AD514" s="9">
        <f t="shared" si="76"/>
        <v>507</v>
      </c>
      <c r="AE514" s="12">
        <f t="shared" si="77"/>
        <v>6.3019999999999996</v>
      </c>
      <c r="AF514" s="9">
        <f t="shared" si="78"/>
        <v>507</v>
      </c>
      <c r="AG514" s="9">
        <v>4.7729999999999997</v>
      </c>
      <c r="AH514" s="9">
        <v>631</v>
      </c>
      <c r="AI514" s="9">
        <f t="shared" si="79"/>
        <v>1.5629750380237595</v>
      </c>
      <c r="AK514" s="12"/>
      <c r="BE514" s="11"/>
    </row>
    <row r="515" spans="6:57" x14ac:dyDescent="0.3">
      <c r="F515" s="9">
        <v>508</v>
      </c>
      <c r="G515" s="12">
        <v>0.14299999999999999</v>
      </c>
      <c r="H515" s="9">
        <v>1.61</v>
      </c>
      <c r="I515" s="9">
        <v>0.69299999999999995</v>
      </c>
      <c r="J515" s="9">
        <v>1.9239999999999999</v>
      </c>
      <c r="K515" s="9">
        <v>0.52</v>
      </c>
      <c r="L515" s="9">
        <v>0.88400000000000001</v>
      </c>
      <c r="S515" s="9">
        <v>508</v>
      </c>
      <c r="T515" s="9">
        <f t="shared" si="71"/>
        <v>14.299999999999999</v>
      </c>
      <c r="V515">
        <v>22</v>
      </c>
      <c r="W515">
        <v>31.1</v>
      </c>
      <c r="X515" s="10">
        <f t="shared" si="70"/>
        <v>6.2926742996331511</v>
      </c>
      <c r="Z515" s="12">
        <f t="shared" si="72"/>
        <v>6.2919999999999998</v>
      </c>
      <c r="AA515" s="9">
        <f t="shared" si="73"/>
        <v>1</v>
      </c>
      <c r="AB515" s="9">
        <f t="shared" si="74"/>
        <v>0</v>
      </c>
      <c r="AC515" s="9">
        <f t="shared" si="75"/>
        <v>507</v>
      </c>
      <c r="AD515" s="9" t="str">
        <f t="shared" si="76"/>
        <v/>
      </c>
      <c r="AE515" s="12" t="str">
        <f t="shared" si="77"/>
        <v/>
      </c>
      <c r="AF515" s="9" t="str">
        <f t="shared" si="78"/>
        <v/>
      </c>
      <c r="AG515" s="9">
        <v>4.76</v>
      </c>
      <c r="AH515" s="9">
        <v>633</v>
      </c>
      <c r="AI515" s="9">
        <f t="shared" si="79"/>
        <v>1.5602476682433286</v>
      </c>
      <c r="AK515" s="12"/>
      <c r="BE515" s="11"/>
    </row>
    <row r="516" spans="6:57" x14ac:dyDescent="0.3">
      <c r="F516" s="9">
        <v>509</v>
      </c>
      <c r="G516" s="12">
        <v>3.9E-2</v>
      </c>
      <c r="H516" s="9">
        <v>0.95499999999999996</v>
      </c>
      <c r="I516" s="9">
        <v>0.53600000000000003</v>
      </c>
      <c r="J516" s="9">
        <v>2.9430000000000001</v>
      </c>
      <c r="K516" s="9">
        <v>0.34</v>
      </c>
      <c r="L516" s="9">
        <v>0.75600000000000001</v>
      </c>
      <c r="S516" s="9">
        <v>509</v>
      </c>
      <c r="T516" s="9">
        <f t="shared" si="71"/>
        <v>3.9</v>
      </c>
      <c r="V516">
        <v>883</v>
      </c>
      <c r="W516">
        <v>31.1</v>
      </c>
      <c r="X516" s="10">
        <f t="shared" si="70"/>
        <v>6.2926742996331511</v>
      </c>
      <c r="Z516" s="12">
        <f t="shared" si="72"/>
        <v>6.2919999999999998</v>
      </c>
      <c r="AA516" s="9">
        <f t="shared" si="73"/>
        <v>2</v>
      </c>
      <c r="AB516" s="9">
        <f t="shared" si="74"/>
        <v>2</v>
      </c>
      <c r="AC516" s="9">
        <f t="shared" si="75"/>
        <v>509</v>
      </c>
      <c r="AD516" s="9">
        <f t="shared" si="76"/>
        <v>509</v>
      </c>
      <c r="AE516" s="12">
        <f t="shared" si="77"/>
        <v>6.2919999999999998</v>
      </c>
      <c r="AF516" s="9">
        <f t="shared" si="78"/>
        <v>509</v>
      </c>
      <c r="AG516" s="9">
        <v>4.7469999999999999</v>
      </c>
      <c r="AH516" s="9">
        <v>636</v>
      </c>
      <c r="AI516" s="9">
        <f t="shared" si="79"/>
        <v>1.5575128395691809</v>
      </c>
      <c r="AK516" s="12"/>
      <c r="BE516" s="11"/>
    </row>
    <row r="517" spans="6:57" x14ac:dyDescent="0.3">
      <c r="F517" s="9">
        <v>510</v>
      </c>
      <c r="G517" s="12">
        <v>4.1000000000000002E-2</v>
      </c>
      <c r="H517" s="9">
        <v>0.78400000000000003</v>
      </c>
      <c r="I517" s="9">
        <v>0.84599999999999997</v>
      </c>
      <c r="J517" s="9">
        <v>1.798</v>
      </c>
      <c r="K517" s="9">
        <v>0.55600000000000005</v>
      </c>
      <c r="L517" s="9">
        <v>0.89200000000000002</v>
      </c>
      <c r="S517" s="9">
        <v>510</v>
      </c>
      <c r="T517" s="9">
        <f t="shared" si="71"/>
        <v>4.1000000000000005</v>
      </c>
      <c r="V517">
        <v>493</v>
      </c>
      <c r="W517">
        <v>31</v>
      </c>
      <c r="X517" s="10">
        <f t="shared" si="70"/>
        <v>6.2825493143142177</v>
      </c>
      <c r="Z517" s="12">
        <f t="shared" si="72"/>
        <v>6.282</v>
      </c>
      <c r="AA517" s="9">
        <f t="shared" si="73"/>
        <v>1</v>
      </c>
      <c r="AB517" s="9">
        <f t="shared" si="74"/>
        <v>1</v>
      </c>
      <c r="AC517" s="9">
        <f t="shared" si="75"/>
        <v>510</v>
      </c>
      <c r="AD517" s="9">
        <f t="shared" si="76"/>
        <v>510</v>
      </c>
      <c r="AE517" s="12">
        <f t="shared" si="77"/>
        <v>6.282</v>
      </c>
      <c r="AF517" s="9">
        <f t="shared" si="78"/>
        <v>510</v>
      </c>
      <c r="AG517" s="9">
        <v>4.7329999999999997</v>
      </c>
      <c r="AH517" s="9">
        <v>637</v>
      </c>
      <c r="AI517" s="9">
        <f t="shared" si="79"/>
        <v>1.5545592509241108</v>
      </c>
      <c r="AK517" s="12"/>
      <c r="BE517" s="11"/>
    </row>
    <row r="518" spans="6:57" x14ac:dyDescent="0.3">
      <c r="F518" s="9">
        <v>511</v>
      </c>
      <c r="G518" s="12">
        <v>7.0000000000000007E-2</v>
      </c>
      <c r="H518" s="9">
        <v>1.0349999999999999</v>
      </c>
      <c r="I518" s="9">
        <v>0.82499999999999996</v>
      </c>
      <c r="J518" s="9">
        <v>1.375</v>
      </c>
      <c r="K518" s="9">
        <v>0.72699999999999998</v>
      </c>
      <c r="L518" s="9">
        <v>0.86799999999999999</v>
      </c>
      <c r="S518" s="9">
        <v>511</v>
      </c>
      <c r="T518" s="9">
        <f t="shared" si="71"/>
        <v>7.0000000000000009</v>
      </c>
      <c r="V518">
        <v>702</v>
      </c>
      <c r="W518">
        <v>30.599999999999998</v>
      </c>
      <c r="X518" s="10">
        <f t="shared" si="70"/>
        <v>6.241885137432118</v>
      </c>
      <c r="Z518" s="12">
        <f t="shared" si="72"/>
        <v>6.2409999999999997</v>
      </c>
      <c r="AA518" s="9">
        <f t="shared" si="73"/>
        <v>1</v>
      </c>
      <c r="AB518" s="9">
        <f t="shared" si="74"/>
        <v>1</v>
      </c>
      <c r="AC518" s="9">
        <f t="shared" si="75"/>
        <v>511</v>
      </c>
      <c r="AD518" s="9">
        <f t="shared" si="76"/>
        <v>511</v>
      </c>
      <c r="AE518" s="12">
        <f t="shared" si="77"/>
        <v>6.2409999999999997</v>
      </c>
      <c r="AF518" s="9">
        <f t="shared" si="78"/>
        <v>511</v>
      </c>
      <c r="AG518" s="9">
        <v>4.7060000000000004</v>
      </c>
      <c r="AH518" s="9">
        <v>638</v>
      </c>
      <c r="AI518" s="9">
        <f t="shared" si="79"/>
        <v>1.5488382903051707</v>
      </c>
      <c r="AK518" s="12"/>
      <c r="BE518" s="11"/>
    </row>
    <row r="519" spans="6:57" x14ac:dyDescent="0.3">
      <c r="F519" s="9">
        <v>512</v>
      </c>
      <c r="G519" s="12">
        <v>7.0000000000000007E-2</v>
      </c>
      <c r="H519" s="9">
        <v>1.3939999999999999</v>
      </c>
      <c r="I519" s="9">
        <v>0.45400000000000001</v>
      </c>
      <c r="J519" s="9">
        <v>4.4859999999999998</v>
      </c>
      <c r="K519" s="9">
        <v>0.223</v>
      </c>
      <c r="L519" s="9">
        <v>0.752</v>
      </c>
      <c r="S519" s="9">
        <v>512</v>
      </c>
      <c r="T519" s="9">
        <f t="shared" si="71"/>
        <v>7.0000000000000009</v>
      </c>
      <c r="V519">
        <v>45</v>
      </c>
      <c r="W519">
        <v>30.4</v>
      </c>
      <c r="X519" s="10">
        <f t="shared" si="70"/>
        <v>6.221453380035002</v>
      </c>
      <c r="Z519" s="12">
        <f t="shared" si="72"/>
        <v>6.2210000000000001</v>
      </c>
      <c r="AA519" s="9">
        <f t="shared" si="73"/>
        <v>1</v>
      </c>
      <c r="AB519" s="9">
        <f t="shared" si="74"/>
        <v>1</v>
      </c>
      <c r="AC519" s="9">
        <f t="shared" si="75"/>
        <v>512</v>
      </c>
      <c r="AD519" s="9">
        <f t="shared" si="76"/>
        <v>512</v>
      </c>
      <c r="AE519" s="12">
        <f t="shared" si="77"/>
        <v>6.2210000000000001</v>
      </c>
      <c r="AF519" s="9">
        <f t="shared" si="78"/>
        <v>512</v>
      </c>
      <c r="AG519" s="9">
        <v>4.6929999999999996</v>
      </c>
      <c r="AH519" s="9">
        <v>639</v>
      </c>
      <c r="AI519" s="9">
        <f t="shared" si="79"/>
        <v>1.5460720368122804</v>
      </c>
      <c r="AK519" s="12"/>
      <c r="BE519" s="11"/>
    </row>
    <row r="520" spans="6:57" x14ac:dyDescent="0.3">
      <c r="F520" s="9">
        <v>513</v>
      </c>
      <c r="G520" s="12">
        <v>0.36599999999999999</v>
      </c>
      <c r="H520" s="9">
        <v>2.577</v>
      </c>
      <c r="I520" s="9">
        <v>0.69299999999999995</v>
      </c>
      <c r="J520" s="9">
        <v>1.7589999999999999</v>
      </c>
      <c r="K520" s="9">
        <v>0.56899999999999995</v>
      </c>
      <c r="L520" s="9">
        <v>0.92400000000000004</v>
      </c>
      <c r="S520" s="9">
        <v>513</v>
      </c>
      <c r="T520" s="9">
        <f t="shared" si="71"/>
        <v>36.6</v>
      </c>
      <c r="V520">
        <v>336</v>
      </c>
      <c r="W520">
        <v>30.2</v>
      </c>
      <c r="X520" s="10">
        <f t="shared" ref="X520:X583" si="80">((W520/PI())^0.5)*2</f>
        <v>6.2009543016379274</v>
      </c>
      <c r="Z520" s="12">
        <f t="shared" si="72"/>
        <v>6.2</v>
      </c>
      <c r="AA520" s="9">
        <f t="shared" si="73"/>
        <v>1</v>
      </c>
      <c r="AB520" s="9">
        <f t="shared" si="74"/>
        <v>1</v>
      </c>
      <c r="AC520" s="9">
        <f t="shared" si="75"/>
        <v>513</v>
      </c>
      <c r="AD520" s="9">
        <f t="shared" si="76"/>
        <v>513</v>
      </c>
      <c r="AE520" s="12">
        <f t="shared" si="77"/>
        <v>6.2</v>
      </c>
      <c r="AF520" s="9">
        <f t="shared" si="78"/>
        <v>513</v>
      </c>
      <c r="AG520" s="9">
        <v>4.6790000000000003</v>
      </c>
      <c r="AH520" s="9">
        <v>640</v>
      </c>
      <c r="AI520" s="9">
        <f t="shared" si="79"/>
        <v>1.5430844118840792</v>
      </c>
      <c r="AK520" s="12"/>
      <c r="BE520" s="11"/>
    </row>
    <row r="521" spans="6:57" x14ac:dyDescent="0.3">
      <c r="F521" s="9">
        <v>514</v>
      </c>
      <c r="G521" s="12">
        <v>0.11799999999999999</v>
      </c>
      <c r="H521" s="9">
        <v>1.48</v>
      </c>
      <c r="I521" s="9">
        <v>0.67600000000000005</v>
      </c>
      <c r="J521" s="9">
        <v>2.169</v>
      </c>
      <c r="K521" s="9">
        <v>0.46100000000000002</v>
      </c>
      <c r="L521" s="9">
        <v>0.88300000000000001</v>
      </c>
      <c r="S521" s="9">
        <v>514</v>
      </c>
      <c r="T521" s="9">
        <f t="shared" ref="T521:T584" si="81">G521*100</f>
        <v>11.799999999999999</v>
      </c>
      <c r="V521">
        <v>638</v>
      </c>
      <c r="W521">
        <v>29.9</v>
      </c>
      <c r="X521" s="10">
        <f t="shared" si="80"/>
        <v>6.1700779887762653</v>
      </c>
      <c r="Z521" s="12">
        <f t="shared" si="72"/>
        <v>6.17</v>
      </c>
      <c r="AA521" s="9">
        <f t="shared" si="73"/>
        <v>1</v>
      </c>
      <c r="AB521" s="9">
        <f t="shared" si="74"/>
        <v>0</v>
      </c>
      <c r="AC521" s="9">
        <f t="shared" si="75"/>
        <v>513</v>
      </c>
      <c r="AD521" s="9" t="str">
        <f t="shared" si="76"/>
        <v/>
      </c>
      <c r="AE521" s="12" t="str">
        <f t="shared" si="77"/>
        <v/>
      </c>
      <c r="AF521" s="9" t="str">
        <f t="shared" si="78"/>
        <v/>
      </c>
      <c r="AG521" s="9">
        <v>4.6660000000000004</v>
      </c>
      <c r="AH521" s="9">
        <v>641</v>
      </c>
      <c r="AI521" s="9">
        <f t="shared" si="79"/>
        <v>1.5403021735992384</v>
      </c>
      <c r="AK521" s="12"/>
      <c r="BE521" s="11"/>
    </row>
    <row r="522" spans="6:57" x14ac:dyDescent="0.3">
      <c r="F522" s="9">
        <v>515</v>
      </c>
      <c r="G522" s="12">
        <v>2.9620000000000002</v>
      </c>
      <c r="H522" s="9">
        <v>6.6870000000000003</v>
      </c>
      <c r="I522" s="9">
        <v>0.83199999999999996</v>
      </c>
      <c r="J522" s="9">
        <v>1.5409999999999999</v>
      </c>
      <c r="K522" s="9">
        <v>0.64900000000000002</v>
      </c>
      <c r="L522" s="9">
        <v>0.96699999999999997</v>
      </c>
      <c r="S522" s="9">
        <v>515</v>
      </c>
      <c r="T522" s="9">
        <f t="shared" si="81"/>
        <v>296.20000000000005</v>
      </c>
      <c r="V522">
        <v>935</v>
      </c>
      <c r="W522">
        <v>29.9</v>
      </c>
      <c r="X522" s="10">
        <f t="shared" si="80"/>
        <v>6.1700779887762653</v>
      </c>
      <c r="Z522" s="12">
        <f t="shared" ref="Z522:Z585" si="82">TRUNC(X522,3)</f>
        <v>6.17</v>
      </c>
      <c r="AA522" s="9">
        <f t="shared" ref="AA522:AA585" si="83">IF(Z522-Z521=0,AA521+AA$8,1)</f>
        <v>2</v>
      </c>
      <c r="AB522" s="9">
        <f t="shared" ref="AB522:AB585" si="84">IF(AA522&lt;AA523,0,AA522)</f>
        <v>2</v>
      </c>
      <c r="AC522" s="9">
        <f t="shared" ref="AC522:AC585" si="85">AC521+AB522</f>
        <v>515</v>
      </c>
      <c r="AD522" s="9">
        <f t="shared" ref="AD522:AD585" si="86">IF(AB522=0,"",AC521+AB522)</f>
        <v>515</v>
      </c>
      <c r="AE522" s="12">
        <f t="shared" ref="AE522:AE585" si="87">IF(AD522="","",Z522)</f>
        <v>6.17</v>
      </c>
      <c r="AF522" s="9">
        <f t="shared" ref="AF522:AF585" si="88">AD522</f>
        <v>515</v>
      </c>
      <c r="AG522" s="9">
        <v>4.6379999999999999</v>
      </c>
      <c r="AH522" s="9">
        <v>645</v>
      </c>
      <c r="AI522" s="9">
        <f t="shared" ref="AI522:AI585" si="89">LN(AG522)</f>
        <v>1.5342832388333398</v>
      </c>
      <c r="AK522" s="12"/>
      <c r="BE522" s="11"/>
    </row>
    <row r="523" spans="6:57" x14ac:dyDescent="0.3">
      <c r="F523" s="9">
        <v>516</v>
      </c>
      <c r="G523" s="12">
        <v>0.01</v>
      </c>
      <c r="H523" s="9">
        <v>0.32100000000000001</v>
      </c>
      <c r="I523" s="9">
        <v>1</v>
      </c>
      <c r="J523" s="9">
        <v>1.2290000000000001</v>
      </c>
      <c r="K523" s="9">
        <v>0.81399999999999995</v>
      </c>
      <c r="L523" s="9">
        <v>0.94099999999999995</v>
      </c>
      <c r="S523" s="9">
        <v>516</v>
      </c>
      <c r="T523" s="9">
        <f t="shared" si="81"/>
        <v>1</v>
      </c>
      <c r="V523">
        <v>1019</v>
      </c>
      <c r="W523">
        <v>29.599999999999998</v>
      </c>
      <c r="X523" s="10">
        <f t="shared" si="80"/>
        <v>6.139046385568431</v>
      </c>
      <c r="Z523" s="12">
        <f t="shared" si="82"/>
        <v>6.1390000000000002</v>
      </c>
      <c r="AA523" s="9">
        <f t="shared" si="83"/>
        <v>1</v>
      </c>
      <c r="AB523" s="9">
        <f t="shared" si="84"/>
        <v>1</v>
      </c>
      <c r="AC523" s="9">
        <f t="shared" si="85"/>
        <v>516</v>
      </c>
      <c r="AD523" s="9">
        <f t="shared" si="86"/>
        <v>516</v>
      </c>
      <c r="AE523" s="12">
        <f t="shared" si="87"/>
        <v>6.1390000000000002</v>
      </c>
      <c r="AF523" s="9">
        <f t="shared" si="88"/>
        <v>516</v>
      </c>
      <c r="AG523" s="9">
        <v>4.6239999999999997</v>
      </c>
      <c r="AH523" s="9">
        <v>646</v>
      </c>
      <c r="AI523" s="9">
        <f t="shared" si="89"/>
        <v>1.5312601313700762</v>
      </c>
      <c r="AK523" s="12"/>
      <c r="BE523" s="11"/>
    </row>
    <row r="524" spans="6:57" x14ac:dyDescent="0.3">
      <c r="F524" s="9">
        <v>517</v>
      </c>
      <c r="G524" s="12">
        <v>7.4999999999999997E-2</v>
      </c>
      <c r="H524" s="9">
        <v>1.1639999999999999</v>
      </c>
      <c r="I524" s="9">
        <v>0.69799999999999995</v>
      </c>
      <c r="J524" s="9">
        <v>2.7</v>
      </c>
      <c r="K524" s="9">
        <v>0.37</v>
      </c>
      <c r="L524" s="9">
        <v>0.87</v>
      </c>
      <c r="S524" s="9">
        <v>517</v>
      </c>
      <c r="T524" s="9">
        <f t="shared" si="81"/>
        <v>7.5</v>
      </c>
      <c r="V524">
        <v>395</v>
      </c>
      <c r="W524">
        <v>29.5</v>
      </c>
      <c r="X524" s="10">
        <f t="shared" si="80"/>
        <v>6.1286676015009416</v>
      </c>
      <c r="Z524" s="12">
        <f t="shared" si="82"/>
        <v>6.1280000000000001</v>
      </c>
      <c r="AA524" s="9">
        <f t="shared" si="83"/>
        <v>1</v>
      </c>
      <c r="AB524" s="9">
        <f t="shared" si="84"/>
        <v>0</v>
      </c>
      <c r="AC524" s="9">
        <f t="shared" si="85"/>
        <v>516</v>
      </c>
      <c r="AD524" s="9" t="str">
        <f t="shared" si="86"/>
        <v/>
      </c>
      <c r="AE524" s="12" t="str">
        <f t="shared" si="87"/>
        <v/>
      </c>
      <c r="AF524" s="9" t="str">
        <f t="shared" si="88"/>
        <v/>
      </c>
      <c r="AG524" s="9">
        <v>4.5970000000000004</v>
      </c>
      <c r="AH524" s="9">
        <v>650</v>
      </c>
      <c r="AI524" s="9">
        <f t="shared" si="89"/>
        <v>1.5254039168240909</v>
      </c>
      <c r="AK524" s="12"/>
      <c r="BE524" s="11"/>
    </row>
    <row r="525" spans="6:57" x14ac:dyDescent="0.3">
      <c r="F525" s="9">
        <v>518</v>
      </c>
      <c r="G525" s="12">
        <v>0.20799999999999999</v>
      </c>
      <c r="H525" s="9">
        <v>1.748</v>
      </c>
      <c r="I525" s="9">
        <v>0.85599999999999998</v>
      </c>
      <c r="J525" s="9">
        <v>1.6970000000000001</v>
      </c>
      <c r="K525" s="9">
        <v>0.58899999999999997</v>
      </c>
      <c r="L525" s="9">
        <v>0.91500000000000004</v>
      </c>
      <c r="S525" s="9">
        <v>518</v>
      </c>
      <c r="T525" s="9">
        <f t="shared" si="81"/>
        <v>20.8</v>
      </c>
      <c r="V525">
        <v>1084</v>
      </c>
      <c r="W525">
        <v>29.5</v>
      </c>
      <c r="X525" s="10">
        <f t="shared" si="80"/>
        <v>6.1286676015009416</v>
      </c>
      <c r="Z525" s="12">
        <f t="shared" si="82"/>
        <v>6.1280000000000001</v>
      </c>
      <c r="AA525" s="9">
        <f t="shared" si="83"/>
        <v>2</v>
      </c>
      <c r="AB525" s="9">
        <f t="shared" si="84"/>
        <v>2</v>
      </c>
      <c r="AC525" s="9">
        <f t="shared" si="85"/>
        <v>518</v>
      </c>
      <c r="AD525" s="9">
        <f t="shared" si="86"/>
        <v>518</v>
      </c>
      <c r="AE525" s="12">
        <f t="shared" si="87"/>
        <v>6.1280000000000001</v>
      </c>
      <c r="AF525" s="9">
        <f t="shared" si="88"/>
        <v>518</v>
      </c>
      <c r="AG525" s="9">
        <v>4.569</v>
      </c>
      <c r="AH525" s="9">
        <v>652</v>
      </c>
      <c r="AI525" s="9">
        <f t="shared" si="89"/>
        <v>1.5192943625811344</v>
      </c>
      <c r="AK525" s="12"/>
      <c r="BE525" s="11"/>
    </row>
    <row r="526" spans="6:57" x14ac:dyDescent="0.3">
      <c r="F526" s="9">
        <v>519</v>
      </c>
      <c r="G526" s="12">
        <v>0.13900000000000001</v>
      </c>
      <c r="H526" s="9">
        <v>1.5389999999999999</v>
      </c>
      <c r="I526" s="9">
        <v>0.73899999999999999</v>
      </c>
      <c r="J526" s="9">
        <v>2.008</v>
      </c>
      <c r="K526" s="9">
        <v>0.498</v>
      </c>
      <c r="L526" s="9">
        <v>0.88800000000000001</v>
      </c>
      <c r="S526" s="9">
        <v>519</v>
      </c>
      <c r="T526" s="9">
        <f t="shared" si="81"/>
        <v>13.900000000000002</v>
      </c>
      <c r="V526">
        <v>832</v>
      </c>
      <c r="W526">
        <v>29.4</v>
      </c>
      <c r="X526" s="10">
        <f t="shared" si="80"/>
        <v>6.1182712113156432</v>
      </c>
      <c r="Z526" s="12">
        <f t="shared" si="82"/>
        <v>6.1180000000000003</v>
      </c>
      <c r="AA526" s="9">
        <f t="shared" si="83"/>
        <v>1</v>
      </c>
      <c r="AB526" s="9">
        <f t="shared" si="84"/>
        <v>1</v>
      </c>
      <c r="AC526" s="9">
        <f t="shared" si="85"/>
        <v>519</v>
      </c>
      <c r="AD526" s="9">
        <f t="shared" si="86"/>
        <v>519</v>
      </c>
      <c r="AE526" s="12">
        <f t="shared" si="87"/>
        <v>6.1180000000000003</v>
      </c>
      <c r="AF526" s="9">
        <f t="shared" si="88"/>
        <v>519</v>
      </c>
      <c r="AG526" s="9">
        <v>4.5410000000000004</v>
      </c>
      <c r="AH526" s="9">
        <v>655</v>
      </c>
      <c r="AI526" s="9">
        <f t="shared" si="89"/>
        <v>1.5131472521158142</v>
      </c>
      <c r="AK526" s="12"/>
      <c r="BE526" s="11"/>
    </row>
    <row r="527" spans="6:57" x14ac:dyDescent="0.3">
      <c r="F527" s="9">
        <v>520</v>
      </c>
      <c r="G527" s="12">
        <v>3.3000000000000002E-2</v>
      </c>
      <c r="H527" s="9">
        <v>0.755</v>
      </c>
      <c r="I527" s="9">
        <v>0.71899999999999997</v>
      </c>
      <c r="J527" s="9">
        <v>2.0470000000000002</v>
      </c>
      <c r="K527" s="9">
        <v>0.48899999999999999</v>
      </c>
      <c r="L527" s="9">
        <v>0.85199999999999998</v>
      </c>
      <c r="S527" s="9">
        <v>520</v>
      </c>
      <c r="T527" s="9">
        <f t="shared" si="81"/>
        <v>3.3000000000000003</v>
      </c>
      <c r="V527">
        <v>23</v>
      </c>
      <c r="W527">
        <v>29.2</v>
      </c>
      <c r="X527" s="10">
        <f t="shared" si="80"/>
        <v>6.0974252522082422</v>
      </c>
      <c r="Z527" s="12">
        <f t="shared" si="82"/>
        <v>6.0970000000000004</v>
      </c>
      <c r="AA527" s="9">
        <f t="shared" si="83"/>
        <v>1</v>
      </c>
      <c r="AB527" s="9">
        <f t="shared" si="84"/>
        <v>0</v>
      </c>
      <c r="AC527" s="9">
        <f t="shared" si="85"/>
        <v>519</v>
      </c>
      <c r="AD527" s="9" t="str">
        <f t="shared" si="86"/>
        <v/>
      </c>
      <c r="AE527" s="12" t="str">
        <f t="shared" si="87"/>
        <v/>
      </c>
      <c r="AF527" s="9" t="str">
        <f t="shared" si="88"/>
        <v/>
      </c>
      <c r="AG527" s="9">
        <v>4.5270000000000001</v>
      </c>
      <c r="AH527" s="9">
        <v>657</v>
      </c>
      <c r="AI527" s="9">
        <f t="shared" si="89"/>
        <v>1.5100594684538216</v>
      </c>
      <c r="AK527" s="12"/>
      <c r="BE527" s="11"/>
    </row>
    <row r="528" spans="6:57" x14ac:dyDescent="0.3">
      <c r="F528" s="9">
        <v>521</v>
      </c>
      <c r="G528" s="12">
        <v>0.184</v>
      </c>
      <c r="H528" s="9">
        <v>1.669</v>
      </c>
      <c r="I528" s="9">
        <v>0.83199999999999996</v>
      </c>
      <c r="J528" s="9">
        <v>1.4470000000000001</v>
      </c>
      <c r="K528" s="9">
        <v>0.69099999999999995</v>
      </c>
      <c r="L528" s="9">
        <v>0.91</v>
      </c>
      <c r="S528" s="9">
        <v>521</v>
      </c>
      <c r="T528" s="9">
        <f t="shared" si="81"/>
        <v>18.399999999999999</v>
      </c>
      <c r="V528">
        <v>465</v>
      </c>
      <c r="W528">
        <v>29.2</v>
      </c>
      <c r="X528" s="10">
        <f t="shared" si="80"/>
        <v>6.0974252522082422</v>
      </c>
      <c r="Z528" s="12">
        <f t="shared" si="82"/>
        <v>6.0970000000000004</v>
      </c>
      <c r="AA528" s="9">
        <f t="shared" si="83"/>
        <v>2</v>
      </c>
      <c r="AB528" s="9">
        <f t="shared" si="84"/>
        <v>0</v>
      </c>
      <c r="AC528" s="9">
        <f t="shared" si="85"/>
        <v>519</v>
      </c>
      <c r="AD528" s="9" t="str">
        <f t="shared" si="86"/>
        <v/>
      </c>
      <c r="AE528" s="12" t="str">
        <f t="shared" si="87"/>
        <v/>
      </c>
      <c r="AF528" s="9" t="str">
        <f t="shared" si="88"/>
        <v/>
      </c>
      <c r="AG528" s="9">
        <v>4.4989999999999997</v>
      </c>
      <c r="AH528" s="9">
        <v>658</v>
      </c>
      <c r="AI528" s="9">
        <f t="shared" si="89"/>
        <v>1.5038551498590351</v>
      </c>
      <c r="AK528" s="12"/>
      <c r="BE528" s="11"/>
    </row>
    <row r="529" spans="6:57" x14ac:dyDescent="0.3">
      <c r="F529" s="9">
        <v>522</v>
      </c>
      <c r="G529" s="12">
        <v>1.0649999999999999</v>
      </c>
      <c r="H529" s="9">
        <v>4.2930000000000001</v>
      </c>
      <c r="I529" s="9">
        <v>0.72599999999999998</v>
      </c>
      <c r="J529" s="9">
        <v>1.37</v>
      </c>
      <c r="K529" s="9">
        <v>0.73</v>
      </c>
      <c r="L529" s="9">
        <v>0.91700000000000004</v>
      </c>
      <c r="S529" s="9">
        <v>522</v>
      </c>
      <c r="T529" s="9">
        <f t="shared" si="81"/>
        <v>106.5</v>
      </c>
      <c r="V529">
        <v>1003</v>
      </c>
      <c r="W529">
        <v>29.2</v>
      </c>
      <c r="X529" s="10">
        <f t="shared" si="80"/>
        <v>6.0974252522082422</v>
      </c>
      <c r="Z529" s="12">
        <f t="shared" si="82"/>
        <v>6.0970000000000004</v>
      </c>
      <c r="AA529" s="9">
        <f t="shared" si="83"/>
        <v>3</v>
      </c>
      <c r="AB529" s="9">
        <f t="shared" si="84"/>
        <v>3</v>
      </c>
      <c r="AC529" s="9">
        <f t="shared" si="85"/>
        <v>522</v>
      </c>
      <c r="AD529" s="9">
        <f t="shared" si="86"/>
        <v>522</v>
      </c>
      <c r="AE529" s="12">
        <f t="shared" si="87"/>
        <v>6.0970000000000004</v>
      </c>
      <c r="AF529" s="9">
        <f t="shared" si="88"/>
        <v>522</v>
      </c>
      <c r="AG529" s="9">
        <v>4.4710000000000001</v>
      </c>
      <c r="AH529" s="9">
        <v>660</v>
      </c>
      <c r="AI529" s="9">
        <f t="shared" si="89"/>
        <v>1.4976120972518436</v>
      </c>
      <c r="AK529" s="12"/>
      <c r="BE529" s="11"/>
    </row>
    <row r="530" spans="6:57" x14ac:dyDescent="0.3">
      <c r="F530" s="9">
        <v>523</v>
      </c>
      <c r="G530" s="12">
        <v>0.04</v>
      </c>
      <c r="H530" s="9">
        <v>0.77200000000000002</v>
      </c>
      <c r="I530" s="9">
        <v>0.84599999999999997</v>
      </c>
      <c r="J530" s="9">
        <v>1.47</v>
      </c>
      <c r="K530" s="9">
        <v>0.68</v>
      </c>
      <c r="L530" s="9">
        <v>0.82099999999999995</v>
      </c>
      <c r="S530" s="9">
        <v>523</v>
      </c>
      <c r="T530" s="9">
        <f t="shared" si="81"/>
        <v>4</v>
      </c>
      <c r="V530">
        <v>236</v>
      </c>
      <c r="W530">
        <v>29.099999999999998</v>
      </c>
      <c r="X530" s="10">
        <f t="shared" si="80"/>
        <v>6.0869755011658482</v>
      </c>
      <c r="Z530" s="12">
        <f t="shared" si="82"/>
        <v>6.0860000000000003</v>
      </c>
      <c r="AA530" s="9">
        <f t="shared" si="83"/>
        <v>1</v>
      </c>
      <c r="AB530" s="9">
        <f t="shared" si="84"/>
        <v>0</v>
      </c>
      <c r="AC530" s="9">
        <f t="shared" si="85"/>
        <v>522</v>
      </c>
      <c r="AD530" s="9" t="str">
        <f t="shared" si="86"/>
        <v/>
      </c>
      <c r="AE530" s="12" t="str">
        <f t="shared" si="87"/>
        <v/>
      </c>
      <c r="AF530" s="9" t="str">
        <f t="shared" si="88"/>
        <v/>
      </c>
      <c r="AG530" s="9">
        <v>4.4560000000000004</v>
      </c>
      <c r="AH530" s="9">
        <v>662</v>
      </c>
      <c r="AI530" s="9">
        <f t="shared" si="89"/>
        <v>1.494251502624983</v>
      </c>
      <c r="AK530" s="12"/>
      <c r="BE530" s="11"/>
    </row>
    <row r="531" spans="6:57" x14ac:dyDescent="0.3">
      <c r="F531" s="9">
        <v>524</v>
      </c>
      <c r="G531" s="12">
        <v>0.42</v>
      </c>
      <c r="H531" s="9">
        <v>3.3460000000000001</v>
      </c>
      <c r="I531" s="9">
        <v>0.47199999999999998</v>
      </c>
      <c r="J531" s="9">
        <v>3.4649999999999999</v>
      </c>
      <c r="K531" s="9">
        <v>0.28899999999999998</v>
      </c>
      <c r="L531" s="9">
        <v>0.84399999999999997</v>
      </c>
      <c r="S531" s="9">
        <v>524</v>
      </c>
      <c r="T531" s="9">
        <f t="shared" si="81"/>
        <v>42</v>
      </c>
      <c r="V531">
        <v>272</v>
      </c>
      <c r="W531">
        <v>29.099999999999998</v>
      </c>
      <c r="X531" s="10">
        <f t="shared" si="80"/>
        <v>6.0869755011658482</v>
      </c>
      <c r="Z531" s="12">
        <f t="shared" si="82"/>
        <v>6.0860000000000003</v>
      </c>
      <c r="AA531" s="9">
        <f t="shared" si="83"/>
        <v>2</v>
      </c>
      <c r="AB531" s="9">
        <f t="shared" si="84"/>
        <v>2</v>
      </c>
      <c r="AC531" s="9">
        <f t="shared" si="85"/>
        <v>524</v>
      </c>
      <c r="AD531" s="9">
        <f t="shared" si="86"/>
        <v>524</v>
      </c>
      <c r="AE531" s="12">
        <f t="shared" si="87"/>
        <v>6.0860000000000003</v>
      </c>
      <c r="AF531" s="9">
        <f t="shared" si="88"/>
        <v>524</v>
      </c>
      <c r="AG531" s="9">
        <v>4.4279999999999999</v>
      </c>
      <c r="AH531" s="9">
        <v>663</v>
      </c>
      <c r="AI531" s="9">
        <f t="shared" si="89"/>
        <v>1.4879480148463904</v>
      </c>
      <c r="AK531" s="12"/>
      <c r="BE531" s="11"/>
    </row>
    <row r="532" spans="6:57" x14ac:dyDescent="0.3">
      <c r="F532" s="9">
        <v>525</v>
      </c>
      <c r="G532" s="12">
        <v>0.04</v>
      </c>
      <c r="H532" s="9">
        <v>1.0049999999999999</v>
      </c>
      <c r="I532" s="9">
        <v>0.499</v>
      </c>
      <c r="J532" s="9">
        <v>3.915</v>
      </c>
      <c r="K532" s="9">
        <v>0.255</v>
      </c>
      <c r="L532" s="9">
        <v>0.79</v>
      </c>
      <c r="S532" s="9">
        <v>525</v>
      </c>
      <c r="T532" s="9">
        <f t="shared" si="81"/>
        <v>4</v>
      </c>
      <c r="V532">
        <v>178</v>
      </c>
      <c r="W532">
        <v>28.999999999999996</v>
      </c>
      <c r="X532" s="10">
        <f t="shared" si="80"/>
        <v>6.0765077797464979</v>
      </c>
      <c r="Z532" s="12">
        <f t="shared" si="82"/>
        <v>6.0759999999999996</v>
      </c>
      <c r="AA532" s="9">
        <f t="shared" si="83"/>
        <v>1</v>
      </c>
      <c r="AB532" s="9">
        <f t="shared" si="84"/>
        <v>1</v>
      </c>
      <c r="AC532" s="9">
        <f t="shared" si="85"/>
        <v>525</v>
      </c>
      <c r="AD532" s="9">
        <f t="shared" si="86"/>
        <v>525</v>
      </c>
      <c r="AE532" s="12">
        <f t="shared" si="87"/>
        <v>6.0759999999999996</v>
      </c>
      <c r="AF532" s="9">
        <f t="shared" si="88"/>
        <v>525</v>
      </c>
      <c r="AG532" s="9">
        <v>4.4130000000000003</v>
      </c>
      <c r="AH532" s="9">
        <v>664</v>
      </c>
      <c r="AI532" s="9">
        <f t="shared" si="89"/>
        <v>1.4845547302874103</v>
      </c>
      <c r="AK532" s="12"/>
      <c r="BE532" s="11"/>
    </row>
    <row r="533" spans="6:57" x14ac:dyDescent="0.3">
      <c r="F533" s="9">
        <v>526</v>
      </c>
      <c r="G533" s="12">
        <v>3.7999999999999999E-2</v>
      </c>
      <c r="H533" s="9">
        <v>0.78400000000000003</v>
      </c>
      <c r="I533" s="9">
        <v>0.76900000000000002</v>
      </c>
      <c r="J533" s="9">
        <v>1.806</v>
      </c>
      <c r="K533" s="9">
        <v>0.55400000000000005</v>
      </c>
      <c r="L533" s="9">
        <v>0.84499999999999997</v>
      </c>
      <c r="S533" s="9">
        <v>526</v>
      </c>
      <c r="T533" s="9">
        <f t="shared" si="81"/>
        <v>3.8</v>
      </c>
      <c r="V533">
        <v>907</v>
      </c>
      <c r="W533">
        <v>28.499999999999996</v>
      </c>
      <c r="X533" s="10">
        <f t="shared" si="80"/>
        <v>6.0238963325203505</v>
      </c>
      <c r="Z533" s="12">
        <f t="shared" si="82"/>
        <v>6.0229999999999997</v>
      </c>
      <c r="AA533" s="9">
        <f t="shared" si="83"/>
        <v>1</v>
      </c>
      <c r="AB533" s="9">
        <f t="shared" si="84"/>
        <v>0</v>
      </c>
      <c r="AC533" s="9">
        <f t="shared" si="85"/>
        <v>525</v>
      </c>
      <c r="AD533" s="9" t="str">
        <f t="shared" si="86"/>
        <v/>
      </c>
      <c r="AE533" s="12" t="str">
        <f t="shared" si="87"/>
        <v/>
      </c>
      <c r="AF533" s="9" t="str">
        <f t="shared" si="88"/>
        <v/>
      </c>
      <c r="AG533" s="9">
        <v>4.399</v>
      </c>
      <c r="AH533" s="9">
        <v>666</v>
      </c>
      <c r="AI533" s="9">
        <f t="shared" si="89"/>
        <v>1.4813772423665827</v>
      </c>
      <c r="AK533" s="12"/>
      <c r="BE533" s="11"/>
    </row>
    <row r="534" spans="6:57" x14ac:dyDescent="0.3">
      <c r="F534" s="9">
        <v>527</v>
      </c>
      <c r="G534" s="12">
        <v>0.128</v>
      </c>
      <c r="H534" s="9">
        <v>1.7569999999999999</v>
      </c>
      <c r="I534" s="9">
        <v>0.52100000000000002</v>
      </c>
      <c r="J534" s="9">
        <v>3.4689999999999999</v>
      </c>
      <c r="K534" s="9">
        <v>0.28799999999999998</v>
      </c>
      <c r="L534" s="9">
        <v>0.82899999999999996</v>
      </c>
      <c r="S534" s="9">
        <v>527</v>
      </c>
      <c r="T534" s="9">
        <f t="shared" si="81"/>
        <v>12.8</v>
      </c>
      <c r="V534">
        <v>1126</v>
      </c>
      <c r="W534">
        <v>28.499999999999996</v>
      </c>
      <c r="X534" s="10">
        <f t="shared" si="80"/>
        <v>6.0238963325203505</v>
      </c>
      <c r="Z534" s="12">
        <f t="shared" si="82"/>
        <v>6.0229999999999997</v>
      </c>
      <c r="AA534" s="9">
        <f t="shared" si="83"/>
        <v>2</v>
      </c>
      <c r="AB534" s="9">
        <f t="shared" si="84"/>
        <v>2</v>
      </c>
      <c r="AC534" s="9">
        <f t="shared" si="85"/>
        <v>527</v>
      </c>
      <c r="AD534" s="9">
        <f t="shared" si="86"/>
        <v>527</v>
      </c>
      <c r="AE534" s="12">
        <f t="shared" si="87"/>
        <v>6.0229999999999997</v>
      </c>
      <c r="AF534" s="9">
        <f t="shared" si="88"/>
        <v>527</v>
      </c>
      <c r="AG534" s="9">
        <v>4.3550000000000004</v>
      </c>
      <c r="AH534" s="9">
        <v>668</v>
      </c>
      <c r="AI534" s="9">
        <f t="shared" si="89"/>
        <v>1.4713246103044662</v>
      </c>
      <c r="AK534" s="12"/>
      <c r="BE534" s="11"/>
    </row>
    <row r="535" spans="6:57" x14ac:dyDescent="0.3">
      <c r="F535" s="9">
        <v>528</v>
      </c>
      <c r="G535" s="12">
        <v>1.6E-2</v>
      </c>
      <c r="H535" s="9">
        <v>0.47199999999999998</v>
      </c>
      <c r="I535" s="9">
        <v>0.92200000000000004</v>
      </c>
      <c r="J535" s="9">
        <v>1.714</v>
      </c>
      <c r="K535" s="9">
        <v>0.58299999999999996</v>
      </c>
      <c r="L535" s="9">
        <v>0.83899999999999997</v>
      </c>
      <c r="S535" s="9">
        <v>528</v>
      </c>
      <c r="T535" s="9">
        <f t="shared" si="81"/>
        <v>1.6</v>
      </c>
      <c r="V535">
        <v>957</v>
      </c>
      <c r="W535">
        <v>28.4</v>
      </c>
      <c r="X535" s="10">
        <f t="shared" si="80"/>
        <v>6.0133188066556569</v>
      </c>
      <c r="Z535" s="12">
        <f t="shared" si="82"/>
        <v>6.0129999999999999</v>
      </c>
      <c r="AA535" s="9">
        <f t="shared" si="83"/>
        <v>1</v>
      </c>
      <c r="AB535" s="9">
        <f t="shared" si="84"/>
        <v>1</v>
      </c>
      <c r="AC535" s="9">
        <f t="shared" si="85"/>
        <v>528</v>
      </c>
      <c r="AD535" s="9">
        <f t="shared" si="86"/>
        <v>528</v>
      </c>
      <c r="AE535" s="12">
        <f t="shared" si="87"/>
        <v>6.0129999999999999</v>
      </c>
      <c r="AF535" s="9">
        <f t="shared" si="88"/>
        <v>528</v>
      </c>
      <c r="AG535" s="9">
        <v>4.34</v>
      </c>
      <c r="AH535" s="9">
        <v>670</v>
      </c>
      <c r="AI535" s="9">
        <f t="shared" si="89"/>
        <v>1.4678743481123135</v>
      </c>
      <c r="AK535" s="12"/>
      <c r="BE535" s="11"/>
    </row>
    <row r="536" spans="6:57" x14ac:dyDescent="0.3">
      <c r="F536" s="9">
        <v>529</v>
      </c>
      <c r="G536" s="12">
        <v>0.11700000000000001</v>
      </c>
      <c r="H536" s="9">
        <v>1.427</v>
      </c>
      <c r="I536" s="9">
        <v>0.72</v>
      </c>
      <c r="J536" s="9">
        <v>2.1739999999999999</v>
      </c>
      <c r="K536" s="9">
        <v>0.46</v>
      </c>
      <c r="L536" s="9">
        <v>0.86099999999999999</v>
      </c>
      <c r="S536" s="9">
        <v>529</v>
      </c>
      <c r="T536" s="9">
        <f t="shared" si="81"/>
        <v>11.700000000000001</v>
      </c>
      <c r="V536">
        <v>841</v>
      </c>
      <c r="W536">
        <v>28.1</v>
      </c>
      <c r="X536" s="10">
        <f t="shared" si="80"/>
        <v>5.9814739995303894</v>
      </c>
      <c r="Z536" s="12">
        <f t="shared" si="82"/>
        <v>5.9809999999999999</v>
      </c>
      <c r="AA536" s="9">
        <f t="shared" si="83"/>
        <v>1</v>
      </c>
      <c r="AB536" s="9">
        <f t="shared" si="84"/>
        <v>1</v>
      </c>
      <c r="AC536" s="9">
        <f t="shared" si="85"/>
        <v>529</v>
      </c>
      <c r="AD536" s="9">
        <f t="shared" si="86"/>
        <v>529</v>
      </c>
      <c r="AE536" s="12">
        <f t="shared" si="87"/>
        <v>5.9809999999999999</v>
      </c>
      <c r="AF536" s="9">
        <f t="shared" si="88"/>
        <v>529</v>
      </c>
      <c r="AG536" s="9">
        <v>4.3259999999999996</v>
      </c>
      <c r="AH536" s="9">
        <v>673</v>
      </c>
      <c r="AI536" s="9">
        <f t="shared" si="89"/>
        <v>1.464643327530867</v>
      </c>
      <c r="AK536" s="12"/>
      <c r="BE536" s="11"/>
    </row>
    <row r="537" spans="6:57" x14ac:dyDescent="0.3">
      <c r="F537" s="9">
        <v>530</v>
      </c>
      <c r="G537" s="12">
        <v>2.1000000000000001E-2</v>
      </c>
      <c r="H537" s="9">
        <v>0.54200000000000004</v>
      </c>
      <c r="I537" s="9">
        <v>0.91100000000000003</v>
      </c>
      <c r="J537" s="9">
        <v>1.621</v>
      </c>
      <c r="K537" s="9">
        <v>0.61699999999999999</v>
      </c>
      <c r="L537" s="9">
        <v>0.85</v>
      </c>
      <c r="S537" s="9">
        <v>530</v>
      </c>
      <c r="T537" s="9">
        <f t="shared" si="81"/>
        <v>2.1</v>
      </c>
      <c r="V537">
        <v>970</v>
      </c>
      <c r="W537">
        <v>27.6</v>
      </c>
      <c r="X537" s="10">
        <f t="shared" si="80"/>
        <v>5.9280191830568914</v>
      </c>
      <c r="Z537" s="12">
        <f t="shared" si="82"/>
        <v>5.9279999999999999</v>
      </c>
      <c r="AA537" s="9">
        <f t="shared" si="83"/>
        <v>1</v>
      </c>
      <c r="AB537" s="9">
        <f t="shared" si="84"/>
        <v>1</v>
      </c>
      <c r="AC537" s="9">
        <f t="shared" si="85"/>
        <v>530</v>
      </c>
      <c r="AD537" s="9">
        <f t="shared" si="86"/>
        <v>530</v>
      </c>
      <c r="AE537" s="12">
        <f t="shared" si="87"/>
        <v>5.9279999999999999</v>
      </c>
      <c r="AF537" s="9">
        <f t="shared" si="88"/>
        <v>530</v>
      </c>
      <c r="AG537" s="9">
        <v>4.3109999999999999</v>
      </c>
      <c r="AH537" s="9">
        <v>675</v>
      </c>
      <c r="AI537" s="9">
        <f t="shared" si="89"/>
        <v>1.4611698957649975</v>
      </c>
      <c r="AK537" s="12"/>
      <c r="BE537" s="11"/>
    </row>
    <row r="538" spans="6:57" x14ac:dyDescent="0.3">
      <c r="F538" s="9">
        <v>531</v>
      </c>
      <c r="G538" s="12">
        <v>1.9E-2</v>
      </c>
      <c r="H538" s="9">
        <v>0.49199999999999999</v>
      </c>
      <c r="I538" s="9">
        <v>0.97599999999999998</v>
      </c>
      <c r="J538" s="9">
        <v>1.869</v>
      </c>
      <c r="K538" s="9">
        <v>0.53500000000000003</v>
      </c>
      <c r="L538" s="9">
        <v>0.90900000000000003</v>
      </c>
      <c r="S538" s="9">
        <v>531</v>
      </c>
      <c r="T538" s="9">
        <f t="shared" si="81"/>
        <v>1.9</v>
      </c>
      <c r="V538">
        <v>958</v>
      </c>
      <c r="W538">
        <v>27.500000000000004</v>
      </c>
      <c r="X538" s="10">
        <f t="shared" si="80"/>
        <v>5.9172702727031981</v>
      </c>
      <c r="Z538" s="12">
        <f t="shared" si="82"/>
        <v>5.9169999999999998</v>
      </c>
      <c r="AA538" s="9">
        <f t="shared" si="83"/>
        <v>1</v>
      </c>
      <c r="AB538" s="9">
        <f t="shared" si="84"/>
        <v>1</v>
      </c>
      <c r="AC538" s="9">
        <f t="shared" si="85"/>
        <v>531</v>
      </c>
      <c r="AD538" s="9">
        <f t="shared" si="86"/>
        <v>531</v>
      </c>
      <c r="AE538" s="12">
        <f t="shared" si="87"/>
        <v>5.9169999999999998</v>
      </c>
      <c r="AF538" s="9">
        <f t="shared" si="88"/>
        <v>531</v>
      </c>
      <c r="AG538" s="9">
        <v>4.2809999999999997</v>
      </c>
      <c r="AH538" s="9">
        <v>676</v>
      </c>
      <c r="AI538" s="9">
        <f t="shared" si="89"/>
        <v>1.454186627162809</v>
      </c>
      <c r="AK538" s="12"/>
      <c r="BE538" s="11"/>
    </row>
    <row r="539" spans="6:57" x14ac:dyDescent="0.3">
      <c r="F539" s="9">
        <v>532</v>
      </c>
      <c r="G539" s="12">
        <v>0.48</v>
      </c>
      <c r="H539" s="9">
        <v>2.8159999999999998</v>
      </c>
      <c r="I539" s="9">
        <v>0.76200000000000001</v>
      </c>
      <c r="J539" s="9">
        <v>1.37</v>
      </c>
      <c r="K539" s="9">
        <v>0.73</v>
      </c>
      <c r="L539" s="9">
        <v>0.92</v>
      </c>
      <c r="S539" s="9">
        <v>532</v>
      </c>
      <c r="T539" s="9">
        <f t="shared" si="81"/>
        <v>48</v>
      </c>
      <c r="V539">
        <v>443</v>
      </c>
      <c r="W539">
        <v>27.200000000000003</v>
      </c>
      <c r="X539" s="10">
        <f t="shared" si="80"/>
        <v>5.8849057440877024</v>
      </c>
      <c r="Z539" s="12">
        <f t="shared" si="82"/>
        <v>5.8840000000000003</v>
      </c>
      <c r="AA539" s="9">
        <f t="shared" si="83"/>
        <v>1</v>
      </c>
      <c r="AB539" s="9">
        <f t="shared" si="84"/>
        <v>0</v>
      </c>
      <c r="AC539" s="9">
        <f t="shared" si="85"/>
        <v>531</v>
      </c>
      <c r="AD539" s="9" t="str">
        <f t="shared" si="86"/>
        <v/>
      </c>
      <c r="AE539" s="12" t="str">
        <f t="shared" si="87"/>
        <v/>
      </c>
      <c r="AF539" s="9" t="str">
        <f t="shared" si="88"/>
        <v/>
      </c>
      <c r="AG539" s="9">
        <v>4.2670000000000003</v>
      </c>
      <c r="AH539" s="9">
        <v>678</v>
      </c>
      <c r="AI539" s="9">
        <f t="shared" si="89"/>
        <v>1.4509110042058631</v>
      </c>
      <c r="AK539" s="12"/>
      <c r="BE539" s="11"/>
    </row>
    <row r="540" spans="6:57" x14ac:dyDescent="0.3">
      <c r="F540" s="9">
        <v>533</v>
      </c>
      <c r="G540" s="12">
        <v>5.2999999999999999E-2</v>
      </c>
      <c r="H540" s="9">
        <v>1.014</v>
      </c>
      <c r="I540" s="9">
        <v>0.64400000000000002</v>
      </c>
      <c r="J540" s="9">
        <v>2.5920000000000001</v>
      </c>
      <c r="K540" s="9">
        <v>0.38600000000000001</v>
      </c>
      <c r="L540" s="9">
        <v>0.78500000000000003</v>
      </c>
      <c r="S540" s="9">
        <v>533</v>
      </c>
      <c r="T540" s="9">
        <f t="shared" si="81"/>
        <v>5.3</v>
      </c>
      <c r="V540">
        <v>1028</v>
      </c>
      <c r="W540">
        <v>27.200000000000003</v>
      </c>
      <c r="X540" s="10">
        <f t="shared" si="80"/>
        <v>5.8849057440877024</v>
      </c>
      <c r="Z540" s="12">
        <f t="shared" si="82"/>
        <v>5.8840000000000003</v>
      </c>
      <c r="AA540" s="9">
        <f t="shared" si="83"/>
        <v>2</v>
      </c>
      <c r="AB540" s="9">
        <f t="shared" si="84"/>
        <v>2</v>
      </c>
      <c r="AC540" s="9">
        <f t="shared" si="85"/>
        <v>533</v>
      </c>
      <c r="AD540" s="9">
        <f t="shared" si="86"/>
        <v>533</v>
      </c>
      <c r="AE540" s="12">
        <f t="shared" si="87"/>
        <v>5.8840000000000003</v>
      </c>
      <c r="AF540" s="9">
        <f t="shared" si="88"/>
        <v>533</v>
      </c>
      <c r="AG540" s="9">
        <v>4.2519999999999998</v>
      </c>
      <c r="AH540" s="9">
        <v>679</v>
      </c>
      <c r="AI540" s="9">
        <f t="shared" si="89"/>
        <v>1.4473894604797015</v>
      </c>
      <c r="AK540" s="12"/>
      <c r="BE540" s="11"/>
    </row>
    <row r="541" spans="6:57" x14ac:dyDescent="0.3">
      <c r="F541" s="9">
        <v>534</v>
      </c>
      <c r="G541" s="12">
        <v>7.4999999999999997E-2</v>
      </c>
      <c r="H541" s="9">
        <v>1.0549999999999999</v>
      </c>
      <c r="I541" s="9">
        <v>0.84899999999999998</v>
      </c>
      <c r="J541" s="9">
        <v>1.7310000000000001</v>
      </c>
      <c r="K541" s="9">
        <v>0.57799999999999996</v>
      </c>
      <c r="L541" s="9">
        <v>0.876</v>
      </c>
      <c r="S541" s="9">
        <v>534</v>
      </c>
      <c r="T541" s="9">
        <f t="shared" si="81"/>
        <v>7.5</v>
      </c>
      <c r="V541">
        <v>695</v>
      </c>
      <c r="W541">
        <v>27.1</v>
      </c>
      <c r="X541" s="10">
        <f t="shared" si="80"/>
        <v>5.8740779414579531</v>
      </c>
      <c r="Z541" s="12">
        <f t="shared" si="82"/>
        <v>5.8739999999999997</v>
      </c>
      <c r="AA541" s="9">
        <f t="shared" si="83"/>
        <v>1</v>
      </c>
      <c r="AB541" s="9">
        <f t="shared" si="84"/>
        <v>1</v>
      </c>
      <c r="AC541" s="9">
        <f t="shared" si="85"/>
        <v>534</v>
      </c>
      <c r="AD541" s="9">
        <f t="shared" si="86"/>
        <v>534</v>
      </c>
      <c r="AE541" s="12">
        <f t="shared" si="87"/>
        <v>5.8739999999999997</v>
      </c>
      <c r="AF541" s="9">
        <f t="shared" si="88"/>
        <v>534</v>
      </c>
      <c r="AG541" s="9">
        <v>4.2370000000000001</v>
      </c>
      <c r="AH541" s="9">
        <v>680</v>
      </c>
      <c r="AI541" s="9">
        <f t="shared" si="89"/>
        <v>1.4438554716444223</v>
      </c>
      <c r="AK541" s="12"/>
      <c r="BE541" s="11"/>
    </row>
    <row r="542" spans="6:57" x14ac:dyDescent="0.3">
      <c r="F542" s="9">
        <v>535</v>
      </c>
      <c r="G542" s="12">
        <v>1.1579999999999999</v>
      </c>
      <c r="H542" s="9">
        <v>4.9459999999999997</v>
      </c>
      <c r="I542" s="9">
        <v>0.59499999999999997</v>
      </c>
      <c r="J542" s="9">
        <v>1.9339999999999999</v>
      </c>
      <c r="K542" s="9">
        <v>0.51700000000000002</v>
      </c>
      <c r="L542" s="9">
        <v>0.88</v>
      </c>
      <c r="S542" s="9">
        <v>535</v>
      </c>
      <c r="T542" s="9">
        <f t="shared" si="81"/>
        <v>115.8</v>
      </c>
      <c r="V542">
        <v>70</v>
      </c>
      <c r="W542">
        <v>27</v>
      </c>
      <c r="X542" s="10">
        <f t="shared" si="80"/>
        <v>5.8632301428350386</v>
      </c>
      <c r="Z542" s="12">
        <f t="shared" si="82"/>
        <v>5.8630000000000004</v>
      </c>
      <c r="AA542" s="9">
        <f t="shared" si="83"/>
        <v>1</v>
      </c>
      <c r="AB542" s="9">
        <f t="shared" si="84"/>
        <v>0</v>
      </c>
      <c r="AC542" s="9">
        <f t="shared" si="85"/>
        <v>534</v>
      </c>
      <c r="AD542" s="9" t="str">
        <f t="shared" si="86"/>
        <v/>
      </c>
      <c r="AE542" s="12" t="str">
        <f t="shared" si="87"/>
        <v/>
      </c>
      <c r="AF542" s="9" t="str">
        <f t="shared" si="88"/>
        <v/>
      </c>
      <c r="AG542" s="9">
        <v>4.2060000000000004</v>
      </c>
      <c r="AH542" s="9">
        <v>684</v>
      </c>
      <c r="AI542" s="9">
        <f t="shared" si="89"/>
        <v>1.4365120772805082</v>
      </c>
      <c r="AK542" s="12"/>
      <c r="BE542" s="11"/>
    </row>
    <row r="543" spans="6:57" x14ac:dyDescent="0.3">
      <c r="F543" s="9">
        <v>536</v>
      </c>
      <c r="G543" s="12">
        <v>0.17100000000000001</v>
      </c>
      <c r="H543" s="9">
        <v>2.069</v>
      </c>
      <c r="I543" s="9">
        <v>0.501</v>
      </c>
      <c r="J543" s="9">
        <v>3.7909999999999999</v>
      </c>
      <c r="K543" s="9">
        <v>0.26400000000000001</v>
      </c>
      <c r="L543" s="9">
        <v>0.77700000000000002</v>
      </c>
      <c r="S543" s="9">
        <v>536</v>
      </c>
      <c r="T543" s="9">
        <f t="shared" si="81"/>
        <v>17.100000000000001</v>
      </c>
      <c r="V543">
        <v>218</v>
      </c>
      <c r="W543">
        <v>27</v>
      </c>
      <c r="X543" s="10">
        <f t="shared" si="80"/>
        <v>5.8632301428350386</v>
      </c>
      <c r="Z543" s="12">
        <f t="shared" si="82"/>
        <v>5.8630000000000004</v>
      </c>
      <c r="AA543" s="9">
        <f t="shared" si="83"/>
        <v>2</v>
      </c>
      <c r="AB543" s="9">
        <f t="shared" si="84"/>
        <v>2</v>
      </c>
      <c r="AC543" s="9">
        <f t="shared" si="85"/>
        <v>536</v>
      </c>
      <c r="AD543" s="9">
        <f t="shared" si="86"/>
        <v>536</v>
      </c>
      <c r="AE543" s="12">
        <f t="shared" si="87"/>
        <v>5.8630000000000004</v>
      </c>
      <c r="AF543" s="9">
        <f t="shared" si="88"/>
        <v>536</v>
      </c>
      <c r="AG543" s="9">
        <v>4.1909999999999998</v>
      </c>
      <c r="AH543" s="9">
        <v>688</v>
      </c>
      <c r="AI543" s="9">
        <f t="shared" si="89"/>
        <v>1.4329393689429344</v>
      </c>
      <c r="AK543" s="12"/>
      <c r="BE543" s="11"/>
    </row>
    <row r="544" spans="6:57" x14ac:dyDescent="0.3">
      <c r="F544" s="9">
        <v>537</v>
      </c>
      <c r="G544" s="12">
        <v>0.59799999999999998</v>
      </c>
      <c r="H544" s="9">
        <v>3.3450000000000002</v>
      </c>
      <c r="I544" s="9">
        <v>0.67200000000000004</v>
      </c>
      <c r="J544" s="9">
        <v>1.9319999999999999</v>
      </c>
      <c r="K544" s="9">
        <v>0.51800000000000002</v>
      </c>
      <c r="L544" s="9">
        <v>0.89800000000000002</v>
      </c>
      <c r="S544" s="9">
        <v>537</v>
      </c>
      <c r="T544" s="9">
        <f t="shared" si="81"/>
        <v>59.8</v>
      </c>
      <c r="V544">
        <v>490</v>
      </c>
      <c r="W544">
        <v>26.8</v>
      </c>
      <c r="X544" s="10">
        <f t="shared" si="80"/>
        <v>5.8414741118062281</v>
      </c>
      <c r="Z544" s="12">
        <f t="shared" si="82"/>
        <v>5.8410000000000002</v>
      </c>
      <c r="AA544" s="9">
        <f t="shared" si="83"/>
        <v>1</v>
      </c>
      <c r="AB544" s="9">
        <f t="shared" si="84"/>
        <v>1</v>
      </c>
      <c r="AC544" s="9">
        <f t="shared" si="85"/>
        <v>537</v>
      </c>
      <c r="AD544" s="9">
        <f t="shared" si="86"/>
        <v>537</v>
      </c>
      <c r="AE544" s="12">
        <f t="shared" si="87"/>
        <v>5.8410000000000002</v>
      </c>
      <c r="AF544" s="9">
        <f t="shared" si="88"/>
        <v>537</v>
      </c>
      <c r="AG544" s="9">
        <v>4.1760000000000002</v>
      </c>
      <c r="AH544" s="9">
        <v>691</v>
      </c>
      <c r="AI544" s="9">
        <f t="shared" si="89"/>
        <v>1.4293538505803376</v>
      </c>
      <c r="AK544" s="12"/>
      <c r="BE544" s="11"/>
    </row>
    <row r="545" spans="6:57" x14ac:dyDescent="0.3">
      <c r="F545" s="9">
        <v>538</v>
      </c>
      <c r="G545" s="12">
        <v>6.0000000000000001E-3</v>
      </c>
      <c r="H545" s="9">
        <v>0.34200000000000003</v>
      </c>
      <c r="I545" s="9">
        <v>0.67400000000000004</v>
      </c>
      <c r="J545" s="9">
        <v>2.1880000000000002</v>
      </c>
      <c r="K545" s="9">
        <v>0.45700000000000002</v>
      </c>
      <c r="L545" s="9">
        <v>0.76900000000000002</v>
      </c>
      <c r="S545" s="9">
        <v>538</v>
      </c>
      <c r="T545" s="9">
        <f t="shared" si="81"/>
        <v>0.6</v>
      </c>
      <c r="V545">
        <v>429</v>
      </c>
      <c r="W545">
        <v>26.700000000000003</v>
      </c>
      <c r="X545" s="10">
        <f t="shared" si="80"/>
        <v>5.8305656538991872</v>
      </c>
      <c r="Z545" s="12">
        <f t="shared" si="82"/>
        <v>5.83</v>
      </c>
      <c r="AA545" s="9">
        <f t="shared" si="83"/>
        <v>1</v>
      </c>
      <c r="AB545" s="9">
        <f t="shared" si="84"/>
        <v>0</v>
      </c>
      <c r="AC545" s="9">
        <f t="shared" si="85"/>
        <v>537</v>
      </c>
      <c r="AD545" s="9" t="str">
        <f t="shared" si="86"/>
        <v/>
      </c>
      <c r="AE545" s="12" t="str">
        <f t="shared" si="87"/>
        <v/>
      </c>
      <c r="AF545" s="9" t="str">
        <f t="shared" si="88"/>
        <v/>
      </c>
      <c r="AG545" s="9">
        <v>4.1449999999999996</v>
      </c>
      <c r="AH545" s="9">
        <v>693</v>
      </c>
      <c r="AI545" s="9">
        <f t="shared" si="89"/>
        <v>1.4219027885872582</v>
      </c>
      <c r="AK545" s="12"/>
      <c r="BE545" s="11"/>
    </row>
    <row r="546" spans="6:57" x14ac:dyDescent="0.3">
      <c r="F546" s="9">
        <v>539</v>
      </c>
      <c r="G546" s="12">
        <v>2.0390000000000001</v>
      </c>
      <c r="H546" s="9">
        <v>5.7519999999999998</v>
      </c>
      <c r="I546" s="9">
        <v>0.77400000000000002</v>
      </c>
      <c r="J546" s="9">
        <v>1.609</v>
      </c>
      <c r="K546" s="9">
        <v>0.621</v>
      </c>
      <c r="L546" s="9">
        <v>0.96</v>
      </c>
      <c r="S546" s="9">
        <v>539</v>
      </c>
      <c r="T546" s="9">
        <f t="shared" si="81"/>
        <v>203.9</v>
      </c>
      <c r="V546">
        <v>726</v>
      </c>
      <c r="W546">
        <v>26.700000000000003</v>
      </c>
      <c r="X546" s="10">
        <f t="shared" si="80"/>
        <v>5.8305656538991872</v>
      </c>
      <c r="Z546" s="12">
        <f t="shared" si="82"/>
        <v>5.83</v>
      </c>
      <c r="AA546" s="9">
        <f t="shared" si="83"/>
        <v>2</v>
      </c>
      <c r="AB546" s="9">
        <f t="shared" si="84"/>
        <v>2</v>
      </c>
      <c r="AC546" s="9">
        <f t="shared" si="85"/>
        <v>539</v>
      </c>
      <c r="AD546" s="9">
        <f t="shared" si="86"/>
        <v>539</v>
      </c>
      <c r="AE546" s="12">
        <f t="shared" si="87"/>
        <v>5.83</v>
      </c>
      <c r="AF546" s="9">
        <f t="shared" si="88"/>
        <v>539</v>
      </c>
      <c r="AG546" s="9">
        <v>4.13</v>
      </c>
      <c r="AH546" s="9">
        <v>698</v>
      </c>
      <c r="AI546" s="9">
        <f t="shared" si="89"/>
        <v>1.4182774069729414</v>
      </c>
      <c r="AK546" s="12"/>
      <c r="BE546" s="11"/>
    </row>
    <row r="547" spans="6:57" x14ac:dyDescent="0.3">
      <c r="F547" s="9">
        <v>540</v>
      </c>
      <c r="G547" s="12">
        <v>8.202</v>
      </c>
      <c r="H547" s="9">
        <v>12.595000000000001</v>
      </c>
      <c r="I547" s="9">
        <v>0.65</v>
      </c>
      <c r="J547" s="9">
        <v>1.823</v>
      </c>
      <c r="K547" s="9">
        <v>0.54900000000000004</v>
      </c>
      <c r="L547" s="9">
        <v>0.93700000000000006</v>
      </c>
      <c r="S547" s="9">
        <v>540</v>
      </c>
      <c r="T547" s="9">
        <f t="shared" si="81"/>
        <v>820.2</v>
      </c>
      <c r="V547">
        <v>781</v>
      </c>
      <c r="W547">
        <v>26.200000000000003</v>
      </c>
      <c r="X547" s="10">
        <f t="shared" si="80"/>
        <v>5.7757143343539132</v>
      </c>
      <c r="Z547" s="12">
        <f t="shared" si="82"/>
        <v>5.7750000000000004</v>
      </c>
      <c r="AA547" s="9">
        <f t="shared" si="83"/>
        <v>1</v>
      </c>
      <c r="AB547" s="9">
        <f t="shared" si="84"/>
        <v>0</v>
      </c>
      <c r="AC547" s="9">
        <f t="shared" si="85"/>
        <v>539</v>
      </c>
      <c r="AD547" s="9" t="str">
        <f t="shared" si="86"/>
        <v/>
      </c>
      <c r="AE547" s="12" t="str">
        <f t="shared" si="87"/>
        <v/>
      </c>
      <c r="AF547" s="9" t="str">
        <f t="shared" si="88"/>
        <v/>
      </c>
      <c r="AG547" s="9">
        <v>4.0990000000000002</v>
      </c>
      <c r="AH547" s="9">
        <v>703</v>
      </c>
      <c r="AI547" s="9">
        <f t="shared" si="89"/>
        <v>1.4107430415222006</v>
      </c>
      <c r="AK547" s="12"/>
      <c r="BE547" s="11"/>
    </row>
    <row r="548" spans="6:57" x14ac:dyDescent="0.3">
      <c r="F548" s="9">
        <v>541</v>
      </c>
      <c r="G548" s="12">
        <v>8.5760000000000005</v>
      </c>
      <c r="H548" s="9">
        <v>11.651</v>
      </c>
      <c r="I548" s="9">
        <v>0.79400000000000004</v>
      </c>
      <c r="J548" s="9">
        <v>1.454</v>
      </c>
      <c r="K548" s="9">
        <v>0.68799999999999994</v>
      </c>
      <c r="L548" s="9">
        <v>0.96</v>
      </c>
      <c r="S548" s="91">
        <v>541</v>
      </c>
      <c r="T548" s="9">
        <f>Q23*100</f>
        <v>847.4</v>
      </c>
      <c r="V548">
        <v>887</v>
      </c>
      <c r="W548">
        <v>26.200000000000003</v>
      </c>
      <c r="X548" s="10">
        <f t="shared" si="80"/>
        <v>5.7757143343539132</v>
      </c>
      <c r="Z548" s="12">
        <f t="shared" si="82"/>
        <v>5.7750000000000004</v>
      </c>
      <c r="AA548" s="9">
        <f t="shared" si="83"/>
        <v>2</v>
      </c>
      <c r="AB548" s="9">
        <f t="shared" si="84"/>
        <v>2</v>
      </c>
      <c r="AC548" s="9">
        <f t="shared" si="85"/>
        <v>541</v>
      </c>
      <c r="AD548" s="9">
        <f t="shared" si="86"/>
        <v>541</v>
      </c>
      <c r="AE548" s="12">
        <f t="shared" si="87"/>
        <v>5.7750000000000004</v>
      </c>
      <c r="AF548" s="9">
        <f t="shared" si="88"/>
        <v>541</v>
      </c>
      <c r="AG548" s="9">
        <v>4.0679999999999996</v>
      </c>
      <c r="AH548" s="9">
        <v>710</v>
      </c>
      <c r="AI548" s="9">
        <f t="shared" si="89"/>
        <v>1.4031514781863135</v>
      </c>
      <c r="AK548" s="12"/>
      <c r="BE548" s="11"/>
    </row>
    <row r="549" spans="6:57" x14ac:dyDescent="0.3">
      <c r="F549" s="9">
        <v>542</v>
      </c>
      <c r="G549" s="12">
        <v>2.258</v>
      </c>
      <c r="H549" s="9">
        <v>6.7960000000000003</v>
      </c>
      <c r="I549" s="9">
        <v>0.61399999999999999</v>
      </c>
      <c r="J549" s="9">
        <v>2.4119999999999999</v>
      </c>
      <c r="K549" s="9">
        <v>0.41499999999999998</v>
      </c>
      <c r="L549" s="9">
        <v>0.91</v>
      </c>
      <c r="S549" s="9">
        <v>542</v>
      </c>
      <c r="T549" s="9">
        <f t="shared" si="81"/>
        <v>225.8</v>
      </c>
      <c r="V549">
        <v>455</v>
      </c>
      <c r="W549">
        <v>26.1</v>
      </c>
      <c r="X549" s="10">
        <f t="shared" si="80"/>
        <v>5.7646814411195129</v>
      </c>
      <c r="Z549" s="12">
        <f t="shared" si="82"/>
        <v>5.7640000000000002</v>
      </c>
      <c r="AA549" s="9">
        <f t="shared" si="83"/>
        <v>1</v>
      </c>
      <c r="AB549" s="9">
        <f t="shared" si="84"/>
        <v>1</v>
      </c>
      <c r="AC549" s="9">
        <f t="shared" si="85"/>
        <v>542</v>
      </c>
      <c r="AD549" s="9">
        <f t="shared" si="86"/>
        <v>542</v>
      </c>
      <c r="AE549" s="12">
        <f t="shared" si="87"/>
        <v>5.7640000000000002</v>
      </c>
      <c r="AF549" s="9">
        <f t="shared" si="88"/>
        <v>542</v>
      </c>
      <c r="AG549" s="9">
        <v>4.0519999999999996</v>
      </c>
      <c r="AH549" s="9">
        <v>711</v>
      </c>
      <c r="AI549" s="9">
        <f t="shared" si="89"/>
        <v>1.3992105863864368</v>
      </c>
      <c r="AK549" s="12"/>
      <c r="BE549" s="11"/>
    </row>
    <row r="550" spans="6:57" x14ac:dyDescent="0.3">
      <c r="F550" s="9">
        <v>543</v>
      </c>
      <c r="G550" s="12">
        <v>2.5999999999999999E-2</v>
      </c>
      <c r="H550" s="9">
        <v>0.59199999999999997</v>
      </c>
      <c r="I550" s="9">
        <v>0.94299999999999995</v>
      </c>
      <c r="J550" s="9">
        <v>1.093</v>
      </c>
      <c r="K550" s="9">
        <v>0.91500000000000004</v>
      </c>
      <c r="L550" s="9">
        <v>0.85699999999999998</v>
      </c>
      <c r="S550" s="9">
        <v>543</v>
      </c>
      <c r="T550" s="9">
        <f t="shared" si="81"/>
        <v>2.6</v>
      </c>
      <c r="V550">
        <v>219</v>
      </c>
      <c r="W550">
        <v>26</v>
      </c>
      <c r="X550" s="10">
        <f t="shared" si="80"/>
        <v>5.7536273917515919</v>
      </c>
      <c r="Z550" s="12">
        <f t="shared" si="82"/>
        <v>5.7530000000000001</v>
      </c>
      <c r="AA550" s="9">
        <f t="shared" si="83"/>
        <v>1</v>
      </c>
      <c r="AB550" s="9">
        <f t="shared" si="84"/>
        <v>1</v>
      </c>
      <c r="AC550" s="9">
        <f t="shared" si="85"/>
        <v>543</v>
      </c>
      <c r="AD550" s="9">
        <f t="shared" si="86"/>
        <v>543</v>
      </c>
      <c r="AE550" s="12">
        <f t="shared" si="87"/>
        <v>5.7530000000000001</v>
      </c>
      <c r="AF550" s="9">
        <f t="shared" si="88"/>
        <v>543</v>
      </c>
      <c r="AG550" s="9">
        <v>4.0369999999999999</v>
      </c>
      <c r="AH550" s="9">
        <v>714</v>
      </c>
      <c r="AI550" s="9">
        <f t="shared" si="89"/>
        <v>1.3955018418708038</v>
      </c>
      <c r="AK550" s="12"/>
      <c r="BE550" s="11"/>
    </row>
    <row r="551" spans="6:57" x14ac:dyDescent="0.3">
      <c r="F551" s="9">
        <v>544</v>
      </c>
      <c r="G551" s="12">
        <v>3.1779999999999999</v>
      </c>
      <c r="H551" s="9">
        <v>8.9849999999999994</v>
      </c>
      <c r="I551" s="9">
        <v>0.495</v>
      </c>
      <c r="J551" s="9">
        <v>2.6619999999999999</v>
      </c>
      <c r="K551" s="9">
        <v>0.376</v>
      </c>
      <c r="L551" s="9">
        <v>0.877</v>
      </c>
      <c r="S551" s="9">
        <v>544</v>
      </c>
      <c r="T551" s="9">
        <f t="shared" si="81"/>
        <v>317.8</v>
      </c>
      <c r="V551">
        <v>82</v>
      </c>
      <c r="W551">
        <v>25.8</v>
      </c>
      <c r="X551" s="10">
        <f t="shared" si="80"/>
        <v>5.7314553347441519</v>
      </c>
      <c r="Z551" s="12">
        <f t="shared" si="82"/>
        <v>5.7309999999999999</v>
      </c>
      <c r="AA551" s="9">
        <f t="shared" si="83"/>
        <v>1</v>
      </c>
      <c r="AB551" s="9">
        <f t="shared" si="84"/>
        <v>1</v>
      </c>
      <c r="AC551" s="9">
        <f t="shared" si="85"/>
        <v>544</v>
      </c>
      <c r="AD551" s="9">
        <f t="shared" si="86"/>
        <v>544</v>
      </c>
      <c r="AE551" s="12">
        <f t="shared" si="87"/>
        <v>5.7309999999999999</v>
      </c>
      <c r="AF551" s="9">
        <f t="shared" si="88"/>
        <v>544</v>
      </c>
      <c r="AG551" s="9">
        <v>4.0209999999999999</v>
      </c>
      <c r="AH551" s="9">
        <v>718</v>
      </c>
      <c r="AI551" s="9">
        <f t="shared" si="89"/>
        <v>1.3915306279151369</v>
      </c>
      <c r="AK551" s="12"/>
      <c r="BE551" s="11"/>
    </row>
    <row r="552" spans="6:57" x14ac:dyDescent="0.3">
      <c r="F552" s="9">
        <v>545</v>
      </c>
      <c r="G552" s="12">
        <v>4.9000000000000002E-2</v>
      </c>
      <c r="H552" s="9">
        <v>0.85499999999999998</v>
      </c>
      <c r="I552" s="9">
        <v>0.84099999999999997</v>
      </c>
      <c r="J552" s="9">
        <v>1.427</v>
      </c>
      <c r="K552" s="9">
        <v>0.70099999999999996</v>
      </c>
      <c r="L552" s="9">
        <v>0.876</v>
      </c>
      <c r="S552" s="9">
        <v>545</v>
      </c>
      <c r="T552" s="9">
        <f t="shared" si="81"/>
        <v>4.9000000000000004</v>
      </c>
      <c r="V552">
        <v>1086</v>
      </c>
      <c r="W552">
        <v>25.7</v>
      </c>
      <c r="X552" s="10">
        <f t="shared" si="80"/>
        <v>5.7203370792020358</v>
      </c>
      <c r="Z552" s="12">
        <f t="shared" si="82"/>
        <v>5.72</v>
      </c>
      <c r="AA552" s="9">
        <f t="shared" si="83"/>
        <v>1</v>
      </c>
      <c r="AB552" s="9">
        <f t="shared" si="84"/>
        <v>1</v>
      </c>
      <c r="AC552" s="9">
        <f t="shared" si="85"/>
        <v>545</v>
      </c>
      <c r="AD552" s="9">
        <f t="shared" si="86"/>
        <v>545</v>
      </c>
      <c r="AE552" s="12">
        <f t="shared" si="87"/>
        <v>5.72</v>
      </c>
      <c r="AF552" s="9">
        <f t="shared" si="88"/>
        <v>545</v>
      </c>
      <c r="AG552" s="9">
        <v>3.9889999999999999</v>
      </c>
      <c r="AH552" s="9">
        <v>719</v>
      </c>
      <c r="AI552" s="9">
        <f t="shared" si="89"/>
        <v>1.3835405729232695</v>
      </c>
      <c r="AK552" s="12"/>
      <c r="BE552" s="11"/>
    </row>
    <row r="553" spans="6:57" x14ac:dyDescent="0.3">
      <c r="F553" s="9">
        <v>546</v>
      </c>
      <c r="G553" s="12">
        <v>0.11899999999999999</v>
      </c>
      <c r="H553" s="9">
        <v>1.448</v>
      </c>
      <c r="I553" s="9">
        <v>0.71499999999999997</v>
      </c>
      <c r="J553" s="9">
        <v>1.6379999999999999</v>
      </c>
      <c r="K553" s="9">
        <v>0.61</v>
      </c>
      <c r="L553" s="9">
        <v>0.84099999999999997</v>
      </c>
      <c r="S553" s="9">
        <v>546</v>
      </c>
      <c r="T553" s="9">
        <f t="shared" si="81"/>
        <v>11.899999999999999</v>
      </c>
      <c r="V553">
        <v>749</v>
      </c>
      <c r="W553">
        <v>25.3</v>
      </c>
      <c r="X553" s="10">
        <f t="shared" si="80"/>
        <v>5.6756462611582501</v>
      </c>
      <c r="Z553" s="12">
        <f t="shared" si="82"/>
        <v>5.6749999999999998</v>
      </c>
      <c r="AA553" s="9">
        <f t="shared" si="83"/>
        <v>1</v>
      </c>
      <c r="AB553" s="9">
        <f t="shared" si="84"/>
        <v>1</v>
      </c>
      <c r="AC553" s="9">
        <f t="shared" si="85"/>
        <v>546</v>
      </c>
      <c r="AD553" s="9">
        <f t="shared" si="86"/>
        <v>546</v>
      </c>
      <c r="AE553" s="12">
        <f t="shared" si="87"/>
        <v>5.6749999999999998</v>
      </c>
      <c r="AF553" s="9">
        <f t="shared" si="88"/>
        <v>546</v>
      </c>
      <c r="AG553" s="9">
        <v>3.9569999999999999</v>
      </c>
      <c r="AH553" s="9">
        <v>723</v>
      </c>
      <c r="AI553" s="9">
        <f t="shared" si="89"/>
        <v>1.3754861624032872</v>
      </c>
      <c r="AK553" s="12"/>
      <c r="BE553" s="11"/>
    </row>
    <row r="554" spans="6:57" x14ac:dyDescent="0.3">
      <c r="F554" s="9">
        <v>547</v>
      </c>
      <c r="G554" s="12">
        <v>4.3999999999999997E-2</v>
      </c>
      <c r="H554" s="9">
        <v>0.74299999999999999</v>
      </c>
      <c r="I554" s="9">
        <v>1</v>
      </c>
      <c r="J554" s="9">
        <v>1.07</v>
      </c>
      <c r="K554" s="9">
        <v>0.93400000000000005</v>
      </c>
      <c r="L554" s="9">
        <v>0.89700000000000002</v>
      </c>
      <c r="S554" s="9">
        <v>547</v>
      </c>
      <c r="T554" s="9">
        <f t="shared" si="81"/>
        <v>4.3999999999999995</v>
      </c>
      <c r="V554">
        <v>659</v>
      </c>
      <c r="W554">
        <v>25.1</v>
      </c>
      <c r="X554" s="10">
        <f t="shared" si="80"/>
        <v>5.6531683658681695</v>
      </c>
      <c r="Z554" s="12">
        <f t="shared" si="82"/>
        <v>5.6529999999999996</v>
      </c>
      <c r="AA554" s="9">
        <f t="shared" si="83"/>
        <v>1</v>
      </c>
      <c r="AB554" s="9">
        <f t="shared" si="84"/>
        <v>1</v>
      </c>
      <c r="AC554" s="9">
        <f t="shared" si="85"/>
        <v>547</v>
      </c>
      <c r="AD554" s="9">
        <f t="shared" si="86"/>
        <v>547</v>
      </c>
      <c r="AE554" s="12">
        <f t="shared" si="87"/>
        <v>5.6529999999999996</v>
      </c>
      <c r="AF554" s="9">
        <f t="shared" si="88"/>
        <v>547</v>
      </c>
      <c r="AG554" s="9">
        <v>3.9409999999999998</v>
      </c>
      <c r="AH554" s="9">
        <v>725</v>
      </c>
      <c r="AI554" s="9">
        <f t="shared" si="89"/>
        <v>1.3714344982128666</v>
      </c>
      <c r="AK554" s="12"/>
      <c r="BE554" s="11"/>
    </row>
    <row r="555" spans="6:57" x14ac:dyDescent="0.3">
      <c r="F555" s="9">
        <v>548</v>
      </c>
      <c r="G555" s="12">
        <v>4.5999999999999999E-2</v>
      </c>
      <c r="H555" s="9">
        <v>0.81399999999999995</v>
      </c>
      <c r="I555" s="9">
        <v>0.88100000000000001</v>
      </c>
      <c r="J555" s="9">
        <v>1.286</v>
      </c>
      <c r="K555" s="9">
        <v>0.77800000000000002</v>
      </c>
      <c r="L555" s="9">
        <v>0.85099999999999998</v>
      </c>
      <c r="S555" s="9">
        <v>548</v>
      </c>
      <c r="T555" s="9">
        <f t="shared" si="81"/>
        <v>4.5999999999999996</v>
      </c>
      <c r="V555">
        <v>442</v>
      </c>
      <c r="W555">
        <v>24.8</v>
      </c>
      <c r="X555" s="10">
        <f t="shared" si="80"/>
        <v>5.6192829355205136</v>
      </c>
      <c r="Z555" s="12">
        <f t="shared" si="82"/>
        <v>5.6189999999999998</v>
      </c>
      <c r="AA555" s="9">
        <f t="shared" si="83"/>
        <v>1</v>
      </c>
      <c r="AB555" s="9">
        <f t="shared" si="84"/>
        <v>0</v>
      </c>
      <c r="AC555" s="9">
        <f t="shared" si="85"/>
        <v>547</v>
      </c>
      <c r="AD555" s="9" t="str">
        <f t="shared" si="86"/>
        <v/>
      </c>
      <c r="AE555" s="12" t="str">
        <f t="shared" si="87"/>
        <v/>
      </c>
      <c r="AF555" s="9" t="str">
        <f t="shared" si="88"/>
        <v/>
      </c>
      <c r="AG555" s="9">
        <v>3.9079999999999999</v>
      </c>
      <c r="AH555" s="9">
        <v>727</v>
      </c>
      <c r="AI555" s="9">
        <f t="shared" si="89"/>
        <v>1.3630257341805363</v>
      </c>
      <c r="AK555" s="12"/>
      <c r="BE555" s="11"/>
    </row>
    <row r="556" spans="6:57" x14ac:dyDescent="0.3">
      <c r="F556" s="9">
        <v>549</v>
      </c>
      <c r="G556" s="12">
        <v>7.0000000000000007E-2</v>
      </c>
      <c r="H556" s="9">
        <v>1.0469999999999999</v>
      </c>
      <c r="I556" s="9">
        <v>0.80600000000000005</v>
      </c>
      <c r="J556" s="9">
        <v>1.7230000000000001</v>
      </c>
      <c r="K556" s="9">
        <v>0.57999999999999996</v>
      </c>
      <c r="L556" s="9">
        <v>0.88900000000000001</v>
      </c>
      <c r="S556" s="9">
        <v>549</v>
      </c>
      <c r="T556" s="9">
        <f t="shared" si="81"/>
        <v>7.0000000000000009</v>
      </c>
      <c r="V556">
        <v>661</v>
      </c>
      <c r="W556">
        <v>24.8</v>
      </c>
      <c r="X556" s="10">
        <f t="shared" si="80"/>
        <v>5.6192829355205136</v>
      </c>
      <c r="Z556" s="12">
        <f t="shared" si="82"/>
        <v>5.6189999999999998</v>
      </c>
      <c r="AA556" s="9">
        <f t="shared" si="83"/>
        <v>2</v>
      </c>
      <c r="AB556" s="9">
        <f t="shared" si="84"/>
        <v>2</v>
      </c>
      <c r="AC556" s="9">
        <f t="shared" si="85"/>
        <v>549</v>
      </c>
      <c r="AD556" s="9">
        <f t="shared" si="86"/>
        <v>549</v>
      </c>
      <c r="AE556" s="12">
        <f t="shared" si="87"/>
        <v>5.6189999999999998</v>
      </c>
      <c r="AF556" s="9">
        <f t="shared" si="88"/>
        <v>549</v>
      </c>
      <c r="AG556" s="9">
        <v>3.8919999999999999</v>
      </c>
      <c r="AH556" s="9">
        <v>729</v>
      </c>
      <c r="AI556" s="9">
        <f t="shared" si="89"/>
        <v>1.3589231643237587</v>
      </c>
      <c r="AK556" s="12"/>
      <c r="BE556" s="11"/>
    </row>
    <row r="557" spans="6:57" x14ac:dyDescent="0.3">
      <c r="F557" s="9">
        <v>550</v>
      </c>
      <c r="G557" s="12">
        <v>5.0999999999999997E-2</v>
      </c>
      <c r="H557" s="9">
        <v>0.83399999999999996</v>
      </c>
      <c r="I557" s="9">
        <v>0.92800000000000005</v>
      </c>
      <c r="J557" s="9">
        <v>1.222</v>
      </c>
      <c r="K557" s="9">
        <v>0.81799999999999995</v>
      </c>
      <c r="L557" s="9">
        <v>0.88200000000000001</v>
      </c>
      <c r="S557" s="9">
        <v>550</v>
      </c>
      <c r="T557" s="9">
        <f t="shared" si="81"/>
        <v>5.0999999999999996</v>
      </c>
      <c r="V557">
        <v>615</v>
      </c>
      <c r="W557">
        <v>24.7</v>
      </c>
      <c r="X557" s="10">
        <f t="shared" si="80"/>
        <v>5.6079422924062365</v>
      </c>
      <c r="Z557" s="12">
        <f t="shared" si="82"/>
        <v>5.6070000000000002</v>
      </c>
      <c r="AA557" s="9">
        <f t="shared" si="83"/>
        <v>1</v>
      </c>
      <c r="AB557" s="9">
        <f t="shared" si="84"/>
        <v>0</v>
      </c>
      <c r="AC557" s="9">
        <f t="shared" si="85"/>
        <v>549</v>
      </c>
      <c r="AD557" s="9" t="str">
        <f t="shared" si="86"/>
        <v/>
      </c>
      <c r="AE557" s="12" t="str">
        <f t="shared" si="87"/>
        <v/>
      </c>
      <c r="AF557" s="9" t="str">
        <f t="shared" si="88"/>
        <v/>
      </c>
      <c r="AG557" s="9">
        <v>3.8759999999999999</v>
      </c>
      <c r="AH557" s="9">
        <v>733</v>
      </c>
      <c r="AI557" s="9">
        <f t="shared" si="89"/>
        <v>1.3548036940285197</v>
      </c>
      <c r="AK557" s="12"/>
      <c r="BE557" s="11"/>
    </row>
    <row r="558" spans="6:57" x14ac:dyDescent="0.3">
      <c r="F558" s="9">
        <v>551</v>
      </c>
      <c r="G558" s="12">
        <v>0.17899999999999999</v>
      </c>
      <c r="H558" s="9">
        <v>1.81</v>
      </c>
      <c r="I558" s="9">
        <v>0.68799999999999994</v>
      </c>
      <c r="J558" s="9">
        <v>2.3260000000000001</v>
      </c>
      <c r="K558" s="9">
        <v>0.43</v>
      </c>
      <c r="L558" s="9">
        <v>0.89100000000000001</v>
      </c>
      <c r="S558" s="9">
        <v>551</v>
      </c>
      <c r="T558" s="9">
        <f t="shared" si="81"/>
        <v>17.899999999999999</v>
      </c>
      <c r="V558">
        <v>1113</v>
      </c>
      <c r="W558">
        <v>24.7</v>
      </c>
      <c r="X558" s="10">
        <f t="shared" si="80"/>
        <v>5.6079422924062365</v>
      </c>
      <c r="Z558" s="12">
        <f t="shared" si="82"/>
        <v>5.6070000000000002</v>
      </c>
      <c r="AA558" s="9">
        <f t="shared" si="83"/>
        <v>2</v>
      </c>
      <c r="AB558" s="9">
        <f t="shared" si="84"/>
        <v>2</v>
      </c>
      <c r="AC558" s="9">
        <f t="shared" si="85"/>
        <v>551</v>
      </c>
      <c r="AD558" s="9">
        <f t="shared" si="86"/>
        <v>551</v>
      </c>
      <c r="AE558" s="12">
        <f t="shared" si="87"/>
        <v>5.6070000000000002</v>
      </c>
      <c r="AF558" s="9">
        <f t="shared" si="88"/>
        <v>551</v>
      </c>
      <c r="AG558" s="9">
        <v>3.859</v>
      </c>
      <c r="AH558" s="9">
        <v>736</v>
      </c>
      <c r="AI558" s="9">
        <f t="shared" si="89"/>
        <v>1.3504080825554816</v>
      </c>
      <c r="AK558" s="12"/>
      <c r="BE558" s="11"/>
    </row>
    <row r="559" spans="6:57" x14ac:dyDescent="0.3">
      <c r="F559" s="9">
        <v>552</v>
      </c>
      <c r="G559" s="12">
        <v>9.4E-2</v>
      </c>
      <c r="H559" s="9">
        <v>1.256</v>
      </c>
      <c r="I559" s="9">
        <v>0.75</v>
      </c>
      <c r="J559" s="9">
        <v>1.474</v>
      </c>
      <c r="K559" s="9">
        <v>0.67900000000000005</v>
      </c>
      <c r="L559" s="9">
        <v>0.86199999999999999</v>
      </c>
      <c r="S559" s="9">
        <v>552</v>
      </c>
      <c r="T559" s="9">
        <f t="shared" si="81"/>
        <v>9.4</v>
      </c>
      <c r="V559">
        <v>764</v>
      </c>
      <c r="W559">
        <v>24.6</v>
      </c>
      <c r="X559" s="10">
        <f t="shared" si="80"/>
        <v>5.5965786691946899</v>
      </c>
      <c r="Z559" s="12">
        <f t="shared" si="82"/>
        <v>5.5960000000000001</v>
      </c>
      <c r="AA559" s="9">
        <f t="shared" si="83"/>
        <v>1</v>
      </c>
      <c r="AB559" s="9">
        <f t="shared" si="84"/>
        <v>0</v>
      </c>
      <c r="AC559" s="9">
        <f t="shared" si="85"/>
        <v>551</v>
      </c>
      <c r="AD559" s="9" t="str">
        <f t="shared" si="86"/>
        <v/>
      </c>
      <c r="AE559" s="12" t="str">
        <f t="shared" si="87"/>
        <v/>
      </c>
      <c r="AF559" s="9" t="str">
        <f t="shared" si="88"/>
        <v/>
      </c>
      <c r="AG559" s="9">
        <v>3.8260000000000001</v>
      </c>
      <c r="AH559" s="9">
        <v>739</v>
      </c>
      <c r="AI559" s="9">
        <f t="shared" si="89"/>
        <v>1.3418198710180611</v>
      </c>
      <c r="AK559" s="12"/>
      <c r="BE559" s="11"/>
    </row>
    <row r="560" spans="6:57" x14ac:dyDescent="0.3">
      <c r="F560" s="9">
        <v>553</v>
      </c>
      <c r="G560" s="12">
        <v>0.14599999999999999</v>
      </c>
      <c r="H560" s="9">
        <v>1.4890000000000001</v>
      </c>
      <c r="I560" s="9">
        <v>0.82499999999999996</v>
      </c>
      <c r="J560" s="9">
        <v>1.704</v>
      </c>
      <c r="K560" s="9">
        <v>0.58699999999999997</v>
      </c>
      <c r="L560" s="9">
        <v>0.90600000000000003</v>
      </c>
      <c r="P560" s="56"/>
      <c r="S560" s="9">
        <v>553</v>
      </c>
      <c r="T560" s="9">
        <f t="shared" si="81"/>
        <v>14.6</v>
      </c>
      <c r="V560">
        <v>790</v>
      </c>
      <c r="W560">
        <v>24.6</v>
      </c>
      <c r="X560" s="10">
        <f t="shared" si="80"/>
        <v>5.5965786691946899</v>
      </c>
      <c r="Z560" s="12">
        <f t="shared" si="82"/>
        <v>5.5960000000000001</v>
      </c>
      <c r="AA560" s="9">
        <f t="shared" si="83"/>
        <v>2</v>
      </c>
      <c r="AB560" s="9">
        <f t="shared" si="84"/>
        <v>0</v>
      </c>
      <c r="AC560" s="9">
        <f t="shared" si="85"/>
        <v>551</v>
      </c>
      <c r="AD560" s="9" t="str">
        <f t="shared" si="86"/>
        <v/>
      </c>
      <c r="AE560" s="12" t="str">
        <f t="shared" si="87"/>
        <v/>
      </c>
      <c r="AF560" s="9" t="str">
        <f t="shared" si="88"/>
        <v/>
      </c>
      <c r="AG560" s="9">
        <v>3.8090000000000002</v>
      </c>
      <c r="AH560" s="9">
        <v>740</v>
      </c>
      <c r="AI560" s="9">
        <f t="shared" si="89"/>
        <v>1.3373666874964671</v>
      </c>
      <c r="AK560" s="12"/>
      <c r="BE560" s="11"/>
    </row>
    <row r="561" spans="6:57" x14ac:dyDescent="0.3">
      <c r="F561" s="9">
        <v>554</v>
      </c>
      <c r="G561" s="12">
        <v>1.4999999999999999E-2</v>
      </c>
      <c r="H561" s="9">
        <v>0.47199999999999998</v>
      </c>
      <c r="I561" s="9">
        <v>0.85099999999999998</v>
      </c>
      <c r="J561" s="9">
        <v>2.0569999999999999</v>
      </c>
      <c r="K561" s="9">
        <v>0.48599999999999999</v>
      </c>
      <c r="L561" s="9">
        <v>0.8</v>
      </c>
      <c r="S561" s="9">
        <v>554</v>
      </c>
      <c r="T561" s="9">
        <f t="shared" si="81"/>
        <v>1.5</v>
      </c>
      <c r="V561">
        <v>1037</v>
      </c>
      <c r="W561">
        <v>24.6</v>
      </c>
      <c r="X561" s="10">
        <f t="shared" si="80"/>
        <v>5.5965786691946899</v>
      </c>
      <c r="Z561" s="12">
        <f t="shared" si="82"/>
        <v>5.5960000000000001</v>
      </c>
      <c r="AA561" s="9">
        <f t="shared" si="83"/>
        <v>3</v>
      </c>
      <c r="AB561" s="9">
        <f t="shared" si="84"/>
        <v>3</v>
      </c>
      <c r="AC561" s="9">
        <f t="shared" si="85"/>
        <v>554</v>
      </c>
      <c r="AD561" s="9">
        <f t="shared" si="86"/>
        <v>554</v>
      </c>
      <c r="AE561" s="12">
        <f t="shared" si="87"/>
        <v>5.5960000000000001</v>
      </c>
      <c r="AF561" s="9">
        <f t="shared" si="88"/>
        <v>554</v>
      </c>
      <c r="AG561" s="9">
        <v>3.7759999999999998</v>
      </c>
      <c r="AH561" s="9">
        <v>742</v>
      </c>
      <c r="AI561" s="9">
        <f t="shared" si="89"/>
        <v>1.3286652482832542</v>
      </c>
      <c r="AK561" s="12"/>
      <c r="BE561" s="11"/>
    </row>
    <row r="562" spans="6:57" x14ac:dyDescent="0.3">
      <c r="F562" s="9">
        <v>555</v>
      </c>
      <c r="G562" s="12">
        <v>0.53600000000000003</v>
      </c>
      <c r="H562" s="9">
        <v>3.65</v>
      </c>
      <c r="I562" s="9">
        <v>0.505</v>
      </c>
      <c r="J562" s="9">
        <v>2.81</v>
      </c>
      <c r="K562" s="9">
        <v>0.35599999999999998</v>
      </c>
      <c r="L562" s="9">
        <v>0.82399999999999995</v>
      </c>
      <c r="S562" s="9">
        <v>555</v>
      </c>
      <c r="T562" s="9">
        <f t="shared" si="81"/>
        <v>53.6</v>
      </c>
      <c r="V562">
        <v>5</v>
      </c>
      <c r="W562">
        <v>24.5</v>
      </c>
      <c r="X562" s="10">
        <f t="shared" si="80"/>
        <v>5.5851919256200571</v>
      </c>
      <c r="Z562" s="12">
        <f t="shared" si="82"/>
        <v>5.585</v>
      </c>
      <c r="AA562" s="9">
        <f t="shared" si="83"/>
        <v>1</v>
      </c>
      <c r="AB562" s="9">
        <f t="shared" si="84"/>
        <v>0</v>
      </c>
      <c r="AC562" s="9">
        <f t="shared" si="85"/>
        <v>554</v>
      </c>
      <c r="AD562" s="9" t="str">
        <f t="shared" si="86"/>
        <v/>
      </c>
      <c r="AE562" s="12" t="str">
        <f t="shared" si="87"/>
        <v/>
      </c>
      <c r="AF562" s="9" t="str">
        <f t="shared" si="88"/>
        <v/>
      </c>
      <c r="AG562" s="9">
        <v>3.742</v>
      </c>
      <c r="AH562" s="9">
        <v>743</v>
      </c>
      <c r="AI562" s="9">
        <f t="shared" si="89"/>
        <v>1.3196202278518978</v>
      </c>
      <c r="AK562" s="12"/>
      <c r="BE562" s="11"/>
    </row>
    <row r="563" spans="6:57" x14ac:dyDescent="0.3">
      <c r="F563" s="9">
        <v>556</v>
      </c>
      <c r="G563" s="12">
        <v>5.3999999999999999E-2</v>
      </c>
      <c r="H563" s="9">
        <v>0.84299999999999997</v>
      </c>
      <c r="I563" s="9">
        <v>0.95399999999999996</v>
      </c>
      <c r="J563" s="9">
        <v>1.2889999999999999</v>
      </c>
      <c r="K563" s="9">
        <v>0.77600000000000002</v>
      </c>
      <c r="L563" s="9">
        <v>0.878</v>
      </c>
      <c r="S563" s="9">
        <v>556</v>
      </c>
      <c r="T563" s="9">
        <f t="shared" si="81"/>
        <v>5.4</v>
      </c>
      <c r="V563">
        <v>863</v>
      </c>
      <c r="W563">
        <v>24.5</v>
      </c>
      <c r="X563" s="10">
        <f t="shared" si="80"/>
        <v>5.5851919256200571</v>
      </c>
      <c r="Z563" s="12">
        <f t="shared" si="82"/>
        <v>5.585</v>
      </c>
      <c r="AA563" s="9">
        <f t="shared" si="83"/>
        <v>2</v>
      </c>
      <c r="AB563" s="9">
        <f t="shared" si="84"/>
        <v>0</v>
      </c>
      <c r="AC563" s="9">
        <f t="shared" si="85"/>
        <v>554</v>
      </c>
      <c r="AD563" s="9" t="str">
        <f t="shared" si="86"/>
        <v/>
      </c>
      <c r="AE563" s="12" t="str">
        <f t="shared" si="87"/>
        <v/>
      </c>
      <c r="AF563" s="9" t="str">
        <f t="shared" si="88"/>
        <v/>
      </c>
      <c r="AG563" s="9">
        <v>3.7250000000000001</v>
      </c>
      <c r="AH563" s="9">
        <v>745</v>
      </c>
      <c r="AI563" s="9">
        <f t="shared" si="89"/>
        <v>1.3150668518315229</v>
      </c>
      <c r="AK563" s="12"/>
      <c r="BE563" s="11"/>
    </row>
    <row r="564" spans="6:57" x14ac:dyDescent="0.3">
      <c r="F564" s="9">
        <v>557</v>
      </c>
      <c r="G564" s="12">
        <v>0.67200000000000004</v>
      </c>
      <c r="H564" s="9">
        <v>3.512</v>
      </c>
      <c r="I564" s="9">
        <v>0.68500000000000005</v>
      </c>
      <c r="J564" s="9">
        <v>2.0230000000000001</v>
      </c>
      <c r="K564" s="9">
        <v>0.49399999999999999</v>
      </c>
      <c r="L564" s="9">
        <v>0.91600000000000004</v>
      </c>
      <c r="S564" s="9">
        <v>557</v>
      </c>
      <c r="T564" s="9">
        <f t="shared" si="81"/>
        <v>67.2</v>
      </c>
      <c r="V564">
        <v>1097</v>
      </c>
      <c r="W564">
        <v>24.5</v>
      </c>
      <c r="X564" s="10">
        <f t="shared" si="80"/>
        <v>5.5851919256200571</v>
      </c>
      <c r="Z564" s="12">
        <f t="shared" si="82"/>
        <v>5.585</v>
      </c>
      <c r="AA564" s="9">
        <f t="shared" si="83"/>
        <v>3</v>
      </c>
      <c r="AB564" s="9">
        <f t="shared" si="84"/>
        <v>3</v>
      </c>
      <c r="AC564" s="9">
        <f t="shared" si="85"/>
        <v>557</v>
      </c>
      <c r="AD564" s="9">
        <f t="shared" si="86"/>
        <v>557</v>
      </c>
      <c r="AE564" s="12">
        <f t="shared" si="87"/>
        <v>5.585</v>
      </c>
      <c r="AF564" s="9">
        <f t="shared" si="88"/>
        <v>557</v>
      </c>
      <c r="AG564" s="9">
        <v>3.6560000000000001</v>
      </c>
      <c r="AH564" s="9">
        <v>748</v>
      </c>
      <c r="AI564" s="9">
        <f t="shared" si="89"/>
        <v>1.2963696535919036</v>
      </c>
      <c r="AK564" s="12"/>
      <c r="BE564" s="11"/>
    </row>
    <row r="565" spans="6:57" x14ac:dyDescent="0.3">
      <c r="F565" s="9">
        <v>558</v>
      </c>
      <c r="G565" s="12">
        <v>0.154</v>
      </c>
      <c r="H565" s="9">
        <v>1.669</v>
      </c>
      <c r="I565" s="9">
        <v>0.69599999999999995</v>
      </c>
      <c r="J565" s="9">
        <v>2.5219999999999998</v>
      </c>
      <c r="K565" s="9">
        <v>0.39700000000000002</v>
      </c>
      <c r="L565" s="9">
        <v>0.88800000000000001</v>
      </c>
      <c r="S565" s="9">
        <v>558</v>
      </c>
      <c r="T565" s="9">
        <f t="shared" si="81"/>
        <v>15.4</v>
      </c>
      <c r="V565">
        <v>1032</v>
      </c>
      <c r="W565">
        <v>24.3</v>
      </c>
      <c r="X565" s="10">
        <f t="shared" si="80"/>
        <v>5.5623485091339298</v>
      </c>
      <c r="Z565" s="12">
        <f t="shared" si="82"/>
        <v>5.5620000000000003</v>
      </c>
      <c r="AA565" s="9">
        <f t="shared" si="83"/>
        <v>1</v>
      </c>
      <c r="AB565" s="9">
        <f t="shared" si="84"/>
        <v>1</v>
      </c>
      <c r="AC565" s="9">
        <f t="shared" si="85"/>
        <v>558</v>
      </c>
      <c r="AD565" s="9">
        <f t="shared" si="86"/>
        <v>558</v>
      </c>
      <c r="AE565" s="12">
        <f t="shared" si="87"/>
        <v>5.5620000000000003</v>
      </c>
      <c r="AF565" s="9">
        <f t="shared" si="88"/>
        <v>558</v>
      </c>
      <c r="AG565" s="9">
        <v>3.6379999999999999</v>
      </c>
      <c r="AH565" s="9">
        <v>750</v>
      </c>
      <c r="AI565" s="9">
        <f t="shared" si="89"/>
        <v>1.2914340800959305</v>
      </c>
      <c r="AK565" s="12"/>
      <c r="BE565" s="11"/>
    </row>
    <row r="566" spans="6:57" x14ac:dyDescent="0.3">
      <c r="F566" s="9">
        <v>559</v>
      </c>
      <c r="G566" s="12">
        <v>1.1220000000000001</v>
      </c>
      <c r="H566" s="9">
        <v>4.4409999999999998</v>
      </c>
      <c r="I566" s="9">
        <v>0.71399999999999997</v>
      </c>
      <c r="J566" s="9">
        <v>2.2650000000000001</v>
      </c>
      <c r="K566" s="9">
        <v>0.441</v>
      </c>
      <c r="L566" s="9">
        <v>0.95699999999999996</v>
      </c>
      <c r="S566" s="9">
        <v>559</v>
      </c>
      <c r="T566" s="9">
        <f t="shared" si="81"/>
        <v>112.20000000000002</v>
      </c>
      <c r="V566">
        <v>358</v>
      </c>
      <c r="W566">
        <v>24</v>
      </c>
      <c r="X566" s="10">
        <f t="shared" si="80"/>
        <v>5.527906391541368</v>
      </c>
      <c r="Z566" s="12">
        <f t="shared" si="82"/>
        <v>5.5270000000000001</v>
      </c>
      <c r="AA566" s="9">
        <f t="shared" si="83"/>
        <v>1</v>
      </c>
      <c r="AB566" s="9">
        <f t="shared" si="84"/>
        <v>0</v>
      </c>
      <c r="AC566" s="9">
        <f t="shared" si="85"/>
        <v>558</v>
      </c>
      <c r="AD566" s="9" t="str">
        <f t="shared" si="86"/>
        <v/>
      </c>
      <c r="AE566" s="12" t="str">
        <f t="shared" si="87"/>
        <v/>
      </c>
      <c r="AF566" s="9" t="str">
        <f t="shared" si="88"/>
        <v/>
      </c>
      <c r="AG566" s="9">
        <v>3.621</v>
      </c>
      <c r="AH566" s="9">
        <v>752</v>
      </c>
      <c r="AI566" s="9">
        <f t="shared" si="89"/>
        <v>1.2867502307835041</v>
      </c>
      <c r="AK566" s="12"/>
      <c r="BE566" s="11"/>
    </row>
    <row r="567" spans="6:57" x14ac:dyDescent="0.3">
      <c r="F567" s="9">
        <v>560</v>
      </c>
      <c r="G567" s="12">
        <v>18.783000000000001</v>
      </c>
      <c r="H567" s="9">
        <v>17.890999999999998</v>
      </c>
      <c r="I567" s="9">
        <v>0.73699999999999999</v>
      </c>
      <c r="J567" s="9">
        <v>1.5309999999999999</v>
      </c>
      <c r="K567" s="9">
        <v>0.65300000000000002</v>
      </c>
      <c r="L567" s="9">
        <v>0.95799999999999996</v>
      </c>
      <c r="S567" s="9">
        <v>560</v>
      </c>
      <c r="T567" s="9">
        <f t="shared" si="81"/>
        <v>1878.3000000000002</v>
      </c>
      <c r="V567">
        <v>1041</v>
      </c>
      <c r="W567">
        <v>24</v>
      </c>
      <c r="X567" s="10">
        <f t="shared" si="80"/>
        <v>5.527906391541368</v>
      </c>
      <c r="Z567" s="12">
        <f t="shared" si="82"/>
        <v>5.5270000000000001</v>
      </c>
      <c r="AA567" s="9">
        <f t="shared" si="83"/>
        <v>2</v>
      </c>
      <c r="AB567" s="9">
        <f t="shared" si="84"/>
        <v>2</v>
      </c>
      <c r="AC567" s="9">
        <f t="shared" si="85"/>
        <v>560</v>
      </c>
      <c r="AD567" s="9">
        <f t="shared" si="86"/>
        <v>560</v>
      </c>
      <c r="AE567" s="12">
        <f t="shared" si="87"/>
        <v>5.5270000000000001</v>
      </c>
      <c r="AF567" s="9">
        <f t="shared" si="88"/>
        <v>560</v>
      </c>
      <c r="AG567" s="9">
        <v>3.6030000000000002</v>
      </c>
      <c r="AH567" s="9">
        <v>754</v>
      </c>
      <c r="AI567" s="9">
        <f t="shared" si="89"/>
        <v>1.2817668317659563</v>
      </c>
      <c r="AK567" s="12"/>
      <c r="BE567" s="11"/>
    </row>
    <row r="568" spans="6:57" x14ac:dyDescent="0.3">
      <c r="F568" s="9">
        <v>561</v>
      </c>
      <c r="G568" s="12">
        <v>2.5000000000000001E-2</v>
      </c>
      <c r="H568" s="9">
        <v>0.77600000000000002</v>
      </c>
      <c r="I568" s="9">
        <v>0.52400000000000002</v>
      </c>
      <c r="J568" s="9">
        <v>3.1509999999999998</v>
      </c>
      <c r="K568" s="9">
        <v>0.317</v>
      </c>
      <c r="L568" s="9">
        <v>0.81599999999999995</v>
      </c>
      <c r="S568" s="9">
        <v>561</v>
      </c>
      <c r="T568" s="9">
        <f t="shared" si="81"/>
        <v>2.5</v>
      </c>
      <c r="V568">
        <v>41</v>
      </c>
      <c r="W568">
        <v>23.7</v>
      </c>
      <c r="X568" s="10">
        <f t="shared" si="80"/>
        <v>5.4932483295608758</v>
      </c>
      <c r="Z568" s="12">
        <f t="shared" si="82"/>
        <v>5.4930000000000003</v>
      </c>
      <c r="AA568" s="9">
        <f t="shared" si="83"/>
        <v>1</v>
      </c>
      <c r="AB568" s="9">
        <f t="shared" si="84"/>
        <v>0</v>
      </c>
      <c r="AC568" s="9">
        <f t="shared" si="85"/>
        <v>560</v>
      </c>
      <c r="AD568" s="9" t="str">
        <f t="shared" si="86"/>
        <v/>
      </c>
      <c r="AE568" s="12" t="str">
        <f t="shared" si="87"/>
        <v/>
      </c>
      <c r="AF568" s="9" t="str">
        <f t="shared" si="88"/>
        <v/>
      </c>
      <c r="AG568" s="9">
        <v>3.5680000000000001</v>
      </c>
      <c r="AH568" s="9">
        <v>757</v>
      </c>
      <c r="AI568" s="9">
        <f t="shared" si="89"/>
        <v>1.272005214717763</v>
      </c>
      <c r="AK568" s="12"/>
      <c r="BE568" s="11"/>
    </row>
    <row r="569" spans="6:57" x14ac:dyDescent="0.3">
      <c r="F569" s="9">
        <v>562</v>
      </c>
      <c r="G569" s="12">
        <v>2.5000000000000001E-2</v>
      </c>
      <c r="H569" s="9">
        <v>0.57199999999999995</v>
      </c>
      <c r="I569" s="9">
        <v>0.96499999999999997</v>
      </c>
      <c r="J569" s="9">
        <v>1.4410000000000001</v>
      </c>
      <c r="K569" s="9">
        <v>0.69399999999999995</v>
      </c>
      <c r="L569" s="9">
        <v>0.83299999999999996</v>
      </c>
      <c r="S569" s="9">
        <v>562</v>
      </c>
      <c r="T569" s="9">
        <f t="shared" si="81"/>
        <v>2.5</v>
      </c>
      <c r="V569">
        <v>740</v>
      </c>
      <c r="W569">
        <v>23.7</v>
      </c>
      <c r="X569" s="10">
        <f t="shared" si="80"/>
        <v>5.4932483295608758</v>
      </c>
      <c r="Z569" s="12">
        <f t="shared" si="82"/>
        <v>5.4930000000000003</v>
      </c>
      <c r="AA569" s="9">
        <f t="shared" si="83"/>
        <v>2</v>
      </c>
      <c r="AB569" s="9">
        <f t="shared" si="84"/>
        <v>0</v>
      </c>
      <c r="AC569" s="9">
        <f t="shared" si="85"/>
        <v>560</v>
      </c>
      <c r="AD569" s="9" t="str">
        <f t="shared" si="86"/>
        <v/>
      </c>
      <c r="AE569" s="12" t="str">
        <f t="shared" si="87"/>
        <v/>
      </c>
      <c r="AF569" s="9" t="str">
        <f t="shared" si="88"/>
        <v/>
      </c>
      <c r="AG569" s="9">
        <v>3.55</v>
      </c>
      <c r="AH569" s="9">
        <v>762</v>
      </c>
      <c r="AI569" s="9">
        <f t="shared" si="89"/>
        <v>1.2669476034873244</v>
      </c>
      <c r="AK569" s="12"/>
      <c r="BE569" s="11"/>
    </row>
    <row r="570" spans="6:57" x14ac:dyDescent="0.3">
      <c r="F570" s="9">
        <v>563</v>
      </c>
      <c r="G570" s="12">
        <v>9.7000000000000003E-2</v>
      </c>
      <c r="H570" s="9">
        <v>1.1850000000000001</v>
      </c>
      <c r="I570" s="9">
        <v>0.86399999999999999</v>
      </c>
      <c r="J570" s="9">
        <v>1.595</v>
      </c>
      <c r="K570" s="9">
        <v>0.627</v>
      </c>
      <c r="L570" s="9">
        <v>0.89</v>
      </c>
      <c r="S570" s="9">
        <v>563</v>
      </c>
      <c r="T570" s="9">
        <f t="shared" si="81"/>
        <v>9.7000000000000011</v>
      </c>
      <c r="V570">
        <v>838</v>
      </c>
      <c r="W570">
        <v>23.7</v>
      </c>
      <c r="X570" s="10">
        <f t="shared" si="80"/>
        <v>5.4932483295608758</v>
      </c>
      <c r="Z570" s="12">
        <f t="shared" si="82"/>
        <v>5.4930000000000003</v>
      </c>
      <c r="AA570" s="9">
        <f t="shared" si="83"/>
        <v>3</v>
      </c>
      <c r="AB570" s="9">
        <f t="shared" si="84"/>
        <v>0</v>
      </c>
      <c r="AC570" s="9">
        <f t="shared" si="85"/>
        <v>560</v>
      </c>
      <c r="AD570" s="9" t="str">
        <f t="shared" si="86"/>
        <v/>
      </c>
      <c r="AE570" s="12" t="str">
        <f t="shared" si="87"/>
        <v/>
      </c>
      <c r="AF570" s="9" t="str">
        <f t="shared" si="88"/>
        <v/>
      </c>
      <c r="AG570" s="9">
        <v>3.532</v>
      </c>
      <c r="AH570" s="9">
        <v>765</v>
      </c>
      <c r="AI570" s="9">
        <f t="shared" si="89"/>
        <v>1.2618642827417137</v>
      </c>
      <c r="AK570" s="12"/>
      <c r="BE570" s="11"/>
    </row>
    <row r="571" spans="6:57" x14ac:dyDescent="0.3">
      <c r="F571" s="9">
        <v>564</v>
      </c>
      <c r="G571" s="12">
        <v>3.1859999999999999</v>
      </c>
      <c r="H571" s="9">
        <v>7.3449999999999998</v>
      </c>
      <c r="I571" s="9">
        <v>0.74199999999999999</v>
      </c>
      <c r="J571" s="9">
        <v>1.7689999999999999</v>
      </c>
      <c r="K571" s="9">
        <v>0.56499999999999995</v>
      </c>
      <c r="L571" s="9">
        <v>0.94499999999999995</v>
      </c>
      <c r="S571" s="9">
        <v>564</v>
      </c>
      <c r="T571" s="9">
        <f t="shared" si="81"/>
        <v>318.60000000000002</v>
      </c>
      <c r="V571">
        <v>956</v>
      </c>
      <c r="W571">
        <v>23.7</v>
      </c>
      <c r="X571" s="10">
        <f t="shared" si="80"/>
        <v>5.4932483295608758</v>
      </c>
      <c r="Z571" s="12">
        <f t="shared" si="82"/>
        <v>5.4930000000000003</v>
      </c>
      <c r="AA571" s="9">
        <f t="shared" si="83"/>
        <v>4</v>
      </c>
      <c r="AB571" s="9">
        <f t="shared" si="84"/>
        <v>4</v>
      </c>
      <c r="AC571" s="9">
        <f t="shared" si="85"/>
        <v>564</v>
      </c>
      <c r="AD571" s="9">
        <f t="shared" si="86"/>
        <v>564</v>
      </c>
      <c r="AE571" s="12">
        <f t="shared" si="87"/>
        <v>5.4930000000000003</v>
      </c>
      <c r="AF571" s="9">
        <f t="shared" si="88"/>
        <v>564</v>
      </c>
      <c r="AG571" s="9">
        <v>3.5139999999999998</v>
      </c>
      <c r="AH571" s="9">
        <v>769</v>
      </c>
      <c r="AI571" s="9">
        <f t="shared" si="89"/>
        <v>1.2567549897649053</v>
      </c>
      <c r="AK571" s="12"/>
      <c r="BE571" s="11"/>
    </row>
    <row r="572" spans="6:57" x14ac:dyDescent="0.3">
      <c r="F572" s="9">
        <v>565</v>
      </c>
      <c r="G572" s="12">
        <v>7.2999999999999995E-2</v>
      </c>
      <c r="H572" s="9">
        <v>1.147</v>
      </c>
      <c r="I572" s="9">
        <v>0.69499999999999995</v>
      </c>
      <c r="J572" s="9">
        <v>2.4609999999999999</v>
      </c>
      <c r="K572" s="9">
        <v>0.40600000000000003</v>
      </c>
      <c r="L572" s="9">
        <v>0.89900000000000002</v>
      </c>
      <c r="S572" s="9">
        <v>565</v>
      </c>
      <c r="T572" s="9">
        <f t="shared" si="81"/>
        <v>7.3</v>
      </c>
      <c r="V572">
        <v>46</v>
      </c>
      <c r="W572">
        <v>23.599999999999998</v>
      </c>
      <c r="X572" s="10">
        <f t="shared" si="80"/>
        <v>5.4816469473826785</v>
      </c>
      <c r="Z572" s="12">
        <f t="shared" si="82"/>
        <v>5.4809999999999999</v>
      </c>
      <c r="AA572" s="9">
        <f t="shared" si="83"/>
        <v>1</v>
      </c>
      <c r="AB572" s="9">
        <f t="shared" si="84"/>
        <v>0</v>
      </c>
      <c r="AC572" s="9">
        <f t="shared" si="85"/>
        <v>564</v>
      </c>
      <c r="AD572" s="9" t="str">
        <f t="shared" si="86"/>
        <v/>
      </c>
      <c r="AE572" s="12" t="str">
        <f t="shared" si="87"/>
        <v/>
      </c>
      <c r="AF572" s="9" t="str">
        <f t="shared" si="88"/>
        <v/>
      </c>
      <c r="AG572" s="9">
        <v>3.4769999999999999</v>
      </c>
      <c r="AH572" s="9">
        <v>773</v>
      </c>
      <c r="AI572" s="9">
        <f t="shared" si="89"/>
        <v>1.2461698530257244</v>
      </c>
      <c r="AK572" s="12"/>
      <c r="BE572" s="11"/>
    </row>
    <row r="573" spans="6:57" x14ac:dyDescent="0.3">
      <c r="F573" s="9">
        <v>566</v>
      </c>
      <c r="G573" s="12">
        <v>0.63600000000000001</v>
      </c>
      <c r="H573" s="9">
        <v>3.137</v>
      </c>
      <c r="I573" s="9">
        <v>0.81200000000000006</v>
      </c>
      <c r="J573" s="9">
        <v>1.651</v>
      </c>
      <c r="K573" s="9">
        <v>0.60599999999999998</v>
      </c>
      <c r="L573" s="9">
        <v>0.93600000000000005</v>
      </c>
      <c r="S573" s="9">
        <v>566</v>
      </c>
      <c r="T573" s="9">
        <f t="shared" si="81"/>
        <v>63.6</v>
      </c>
      <c r="V573">
        <v>895</v>
      </c>
      <c r="W573">
        <v>23.599999999999998</v>
      </c>
      <c r="X573" s="10">
        <f t="shared" si="80"/>
        <v>5.4816469473826785</v>
      </c>
      <c r="Z573" s="12">
        <f t="shared" si="82"/>
        <v>5.4809999999999999</v>
      </c>
      <c r="AA573" s="9">
        <f t="shared" si="83"/>
        <v>2</v>
      </c>
      <c r="AB573" s="9">
        <f t="shared" si="84"/>
        <v>2</v>
      </c>
      <c r="AC573" s="9">
        <f t="shared" si="85"/>
        <v>566</v>
      </c>
      <c r="AD573" s="9">
        <f t="shared" si="86"/>
        <v>566</v>
      </c>
      <c r="AE573" s="12">
        <f t="shared" si="87"/>
        <v>5.4809999999999999</v>
      </c>
      <c r="AF573" s="9">
        <f t="shared" si="88"/>
        <v>566</v>
      </c>
      <c r="AG573" s="9">
        <v>3.4590000000000001</v>
      </c>
      <c r="AH573" s="9">
        <v>775</v>
      </c>
      <c r="AI573" s="9">
        <f t="shared" si="89"/>
        <v>1.2409795299550317</v>
      </c>
      <c r="AK573" s="12"/>
      <c r="BE573" s="11"/>
    </row>
    <row r="574" spans="6:57" x14ac:dyDescent="0.3">
      <c r="F574" s="9">
        <v>567</v>
      </c>
      <c r="G574" s="12">
        <v>3.9E-2</v>
      </c>
      <c r="H574" s="9">
        <v>0.92600000000000005</v>
      </c>
      <c r="I574" s="9">
        <v>0.56999999999999995</v>
      </c>
      <c r="J574" s="9">
        <v>3.0910000000000002</v>
      </c>
      <c r="K574" s="9">
        <v>0.32300000000000001</v>
      </c>
      <c r="L574" s="9">
        <v>0.83799999999999997</v>
      </c>
      <c r="S574" s="9">
        <v>567</v>
      </c>
      <c r="T574" s="9">
        <f t="shared" si="81"/>
        <v>3.9</v>
      </c>
      <c r="V574">
        <v>217</v>
      </c>
      <c r="W574">
        <v>23.5</v>
      </c>
      <c r="X574" s="10">
        <f t="shared" si="80"/>
        <v>5.4700209598571305</v>
      </c>
      <c r="Z574" s="12">
        <f t="shared" si="82"/>
        <v>5.47</v>
      </c>
      <c r="AA574" s="9">
        <f t="shared" si="83"/>
        <v>1</v>
      </c>
      <c r="AB574" s="9">
        <f t="shared" si="84"/>
        <v>0</v>
      </c>
      <c r="AC574" s="9">
        <f t="shared" si="85"/>
        <v>566</v>
      </c>
      <c r="AD574" s="9" t="str">
        <f t="shared" si="86"/>
        <v/>
      </c>
      <c r="AE574" s="12" t="str">
        <f t="shared" si="87"/>
        <v/>
      </c>
      <c r="AF574" s="9" t="str">
        <f t="shared" si="88"/>
        <v/>
      </c>
      <c r="AG574" s="9">
        <v>3.4409999999999998</v>
      </c>
      <c r="AH574" s="9">
        <v>781</v>
      </c>
      <c r="AI574" s="9">
        <f t="shared" si="89"/>
        <v>1.2357621268153434</v>
      </c>
      <c r="AK574" s="12"/>
      <c r="BE574" s="11"/>
    </row>
    <row r="575" spans="6:57" x14ac:dyDescent="0.3">
      <c r="F575" s="9">
        <v>568</v>
      </c>
      <c r="G575" s="12">
        <v>3.1E-2</v>
      </c>
      <c r="H575" s="9">
        <v>0.83399999999999996</v>
      </c>
      <c r="I575" s="9">
        <v>0.56599999999999995</v>
      </c>
      <c r="J575" s="9">
        <v>3.5960000000000001</v>
      </c>
      <c r="K575" s="9">
        <v>0.27800000000000002</v>
      </c>
      <c r="L575" s="9">
        <v>0.75800000000000001</v>
      </c>
      <c r="S575" s="9">
        <v>568</v>
      </c>
      <c r="T575" s="9">
        <f t="shared" si="81"/>
        <v>3.1</v>
      </c>
      <c r="V575">
        <v>341</v>
      </c>
      <c r="W575">
        <v>23.5</v>
      </c>
      <c r="X575" s="10">
        <f t="shared" si="80"/>
        <v>5.4700209598571305</v>
      </c>
      <c r="Z575" s="12">
        <f t="shared" si="82"/>
        <v>5.47</v>
      </c>
      <c r="AA575" s="9">
        <f t="shared" si="83"/>
        <v>2</v>
      </c>
      <c r="AB575" s="9">
        <f t="shared" si="84"/>
        <v>0</v>
      </c>
      <c r="AC575" s="9">
        <f t="shared" si="85"/>
        <v>566</v>
      </c>
      <c r="AD575" s="9" t="str">
        <f t="shared" si="86"/>
        <v/>
      </c>
      <c r="AE575" s="12" t="str">
        <f t="shared" si="87"/>
        <v/>
      </c>
      <c r="AF575" s="9" t="str">
        <f t="shared" si="88"/>
        <v/>
      </c>
      <c r="AG575" s="9">
        <v>3.4220000000000002</v>
      </c>
      <c r="AH575" s="9">
        <v>785</v>
      </c>
      <c r="AI575" s="9">
        <f t="shared" si="89"/>
        <v>1.2302251754700018</v>
      </c>
      <c r="AK575" s="12"/>
      <c r="BE575" s="11"/>
    </row>
    <row r="576" spans="6:57" x14ac:dyDescent="0.3">
      <c r="F576" s="9">
        <v>569</v>
      </c>
      <c r="G576" s="12">
        <v>4.1000000000000002E-2</v>
      </c>
      <c r="H576" s="9">
        <v>0.88400000000000001</v>
      </c>
      <c r="I576" s="9">
        <v>0.66500000000000004</v>
      </c>
      <c r="J576" s="9">
        <v>2.851</v>
      </c>
      <c r="K576" s="9">
        <v>0.35099999999999998</v>
      </c>
      <c r="L576" s="9">
        <v>0.81499999999999995</v>
      </c>
      <c r="S576" s="9">
        <v>569</v>
      </c>
      <c r="T576" s="9">
        <f t="shared" si="81"/>
        <v>4.1000000000000005</v>
      </c>
      <c r="V576">
        <v>851</v>
      </c>
      <c r="W576">
        <v>23.5</v>
      </c>
      <c r="X576" s="10">
        <f t="shared" si="80"/>
        <v>5.4700209598571305</v>
      </c>
      <c r="Z576" s="12">
        <f t="shared" si="82"/>
        <v>5.47</v>
      </c>
      <c r="AA576" s="9">
        <f t="shared" si="83"/>
        <v>3</v>
      </c>
      <c r="AB576" s="9">
        <f t="shared" si="84"/>
        <v>3</v>
      </c>
      <c r="AC576" s="9">
        <f t="shared" si="85"/>
        <v>569</v>
      </c>
      <c r="AD576" s="9">
        <f t="shared" si="86"/>
        <v>569</v>
      </c>
      <c r="AE576" s="12">
        <f t="shared" si="87"/>
        <v>5.47</v>
      </c>
      <c r="AF576" s="9">
        <f t="shared" si="88"/>
        <v>569</v>
      </c>
      <c r="AG576" s="9">
        <v>3.3849999999999998</v>
      </c>
      <c r="AH576" s="9">
        <v>791</v>
      </c>
      <c r="AI576" s="9">
        <f t="shared" si="89"/>
        <v>1.2193539063642382</v>
      </c>
      <c r="AK576" s="12"/>
      <c r="BE576" s="11"/>
    </row>
    <row r="577" spans="6:57" x14ac:dyDescent="0.3">
      <c r="F577" s="9">
        <v>570</v>
      </c>
      <c r="G577" s="12">
        <v>0.13900000000000001</v>
      </c>
      <c r="H577" s="9">
        <v>1.4770000000000001</v>
      </c>
      <c r="I577" s="9">
        <v>0.80200000000000005</v>
      </c>
      <c r="J577" s="9">
        <v>1.841</v>
      </c>
      <c r="K577" s="9">
        <v>0.54300000000000004</v>
      </c>
      <c r="L577" s="9">
        <v>0.88100000000000001</v>
      </c>
      <c r="S577" s="9">
        <v>570</v>
      </c>
      <c r="T577" s="9">
        <f t="shared" si="81"/>
        <v>13.900000000000002</v>
      </c>
      <c r="V577">
        <v>177</v>
      </c>
      <c r="W577">
        <v>23.3</v>
      </c>
      <c r="X577" s="10">
        <f t="shared" si="80"/>
        <v>5.4466945381882113</v>
      </c>
      <c r="Z577" s="12">
        <f t="shared" si="82"/>
        <v>5.4459999999999997</v>
      </c>
      <c r="AA577" s="9">
        <f t="shared" si="83"/>
        <v>1</v>
      </c>
      <c r="AB577" s="9">
        <f t="shared" si="84"/>
        <v>0</v>
      </c>
      <c r="AC577" s="9">
        <f t="shared" si="85"/>
        <v>569</v>
      </c>
      <c r="AD577" s="9" t="str">
        <f t="shared" si="86"/>
        <v/>
      </c>
      <c r="AE577" s="12" t="str">
        <f t="shared" si="87"/>
        <v/>
      </c>
      <c r="AF577" s="9" t="str">
        <f t="shared" si="88"/>
        <v/>
      </c>
      <c r="AG577" s="9">
        <v>3.3660000000000001</v>
      </c>
      <c r="AH577" s="9">
        <v>794</v>
      </c>
      <c r="AI577" s="9">
        <f t="shared" si="89"/>
        <v>1.2137250957686143</v>
      </c>
      <c r="AK577" s="12"/>
      <c r="BE577" s="11"/>
    </row>
    <row r="578" spans="6:57" x14ac:dyDescent="0.3">
      <c r="F578" s="9">
        <v>571</v>
      </c>
      <c r="G578" s="12">
        <v>2.0219999999999998</v>
      </c>
      <c r="H578" s="9">
        <v>8.4309999999999992</v>
      </c>
      <c r="I578" s="9">
        <v>0.35699999999999998</v>
      </c>
      <c r="J578" s="9">
        <v>2.1080000000000001</v>
      </c>
      <c r="K578" s="9">
        <v>0.47399999999999998</v>
      </c>
      <c r="L578" s="9">
        <v>0.73299999999999998</v>
      </c>
      <c r="S578" s="9">
        <v>571</v>
      </c>
      <c r="T578" s="9">
        <f t="shared" si="81"/>
        <v>202.2</v>
      </c>
      <c r="V578">
        <v>1122</v>
      </c>
      <c r="W578">
        <v>23.3</v>
      </c>
      <c r="X578" s="10">
        <f t="shared" si="80"/>
        <v>5.4466945381882113</v>
      </c>
      <c r="Z578" s="12">
        <f t="shared" si="82"/>
        <v>5.4459999999999997</v>
      </c>
      <c r="AA578" s="9">
        <f t="shared" si="83"/>
        <v>2</v>
      </c>
      <c r="AB578" s="9">
        <f t="shared" si="84"/>
        <v>2</v>
      </c>
      <c r="AC578" s="9">
        <f t="shared" si="85"/>
        <v>571</v>
      </c>
      <c r="AD578" s="9">
        <f t="shared" si="86"/>
        <v>571</v>
      </c>
      <c r="AE578" s="12">
        <f t="shared" si="87"/>
        <v>5.4459999999999997</v>
      </c>
      <c r="AF578" s="9">
        <f t="shared" si="88"/>
        <v>571</v>
      </c>
      <c r="AG578" s="9">
        <v>3.347</v>
      </c>
      <c r="AH578" s="9">
        <v>796</v>
      </c>
      <c r="AI578" s="9">
        <f t="shared" si="89"/>
        <v>1.2080644222291896</v>
      </c>
      <c r="AK578" s="12"/>
      <c r="BE578" s="11"/>
    </row>
    <row r="579" spans="6:57" x14ac:dyDescent="0.3">
      <c r="F579" s="9">
        <v>572</v>
      </c>
      <c r="G579" s="12">
        <v>1.9E-2</v>
      </c>
      <c r="H579" s="9">
        <v>0.54200000000000004</v>
      </c>
      <c r="I579" s="9">
        <v>0.80400000000000005</v>
      </c>
      <c r="J579" s="9">
        <v>1.4990000000000001</v>
      </c>
      <c r="K579" s="9">
        <v>0.66700000000000004</v>
      </c>
      <c r="L579" s="9">
        <v>0.81100000000000005</v>
      </c>
      <c r="S579" s="9">
        <v>572</v>
      </c>
      <c r="T579" s="9">
        <f t="shared" si="81"/>
        <v>1.9</v>
      </c>
      <c r="V579">
        <v>76</v>
      </c>
      <c r="W579">
        <v>23.200000000000003</v>
      </c>
      <c r="X579" s="10">
        <f t="shared" si="80"/>
        <v>5.434993784527796</v>
      </c>
      <c r="Z579" s="12">
        <f t="shared" si="82"/>
        <v>5.4340000000000002</v>
      </c>
      <c r="AA579" s="9">
        <f t="shared" si="83"/>
        <v>1</v>
      </c>
      <c r="AB579" s="9">
        <f t="shared" si="84"/>
        <v>1</v>
      </c>
      <c r="AC579" s="9">
        <f t="shared" si="85"/>
        <v>572</v>
      </c>
      <c r="AD579" s="9">
        <f t="shared" si="86"/>
        <v>572</v>
      </c>
      <c r="AE579" s="12">
        <f t="shared" si="87"/>
        <v>5.4340000000000002</v>
      </c>
      <c r="AF579" s="9">
        <f t="shared" si="88"/>
        <v>572</v>
      </c>
      <c r="AG579" s="9">
        <v>3.3279999999999998</v>
      </c>
      <c r="AH579" s="9">
        <v>799</v>
      </c>
      <c r="AI579" s="9">
        <f t="shared" si="89"/>
        <v>1.2023715229589622</v>
      </c>
      <c r="AK579" s="12"/>
      <c r="BE579" s="11"/>
    </row>
    <row r="580" spans="6:57" x14ac:dyDescent="0.3">
      <c r="F580" s="9">
        <v>573</v>
      </c>
      <c r="G580" s="12">
        <v>5.2999999999999999E-2</v>
      </c>
      <c r="H580" s="9">
        <v>0.89300000000000002</v>
      </c>
      <c r="I580" s="9">
        <v>0.83</v>
      </c>
      <c r="J580" s="9">
        <v>2.1789999999999998</v>
      </c>
      <c r="K580" s="9">
        <v>0.45900000000000002</v>
      </c>
      <c r="L580" s="9">
        <v>0.85699999999999998</v>
      </c>
      <c r="S580" s="9">
        <v>573</v>
      </c>
      <c r="T580" s="9">
        <f t="shared" si="81"/>
        <v>5.3</v>
      </c>
      <c r="V580">
        <v>16</v>
      </c>
      <c r="W580">
        <v>23.1</v>
      </c>
      <c r="X580" s="10">
        <f t="shared" si="80"/>
        <v>5.4232677864348782</v>
      </c>
      <c r="Z580" s="12">
        <f t="shared" si="82"/>
        <v>5.423</v>
      </c>
      <c r="AA580" s="9">
        <f t="shared" si="83"/>
        <v>1</v>
      </c>
      <c r="AB580" s="9">
        <f t="shared" si="84"/>
        <v>1</v>
      </c>
      <c r="AC580" s="9">
        <f t="shared" si="85"/>
        <v>573</v>
      </c>
      <c r="AD580" s="9">
        <f t="shared" si="86"/>
        <v>573</v>
      </c>
      <c r="AE580" s="12">
        <f t="shared" si="87"/>
        <v>5.423</v>
      </c>
      <c r="AF580" s="9">
        <f t="shared" si="88"/>
        <v>573</v>
      </c>
      <c r="AG580" s="9">
        <v>3.2890000000000001</v>
      </c>
      <c r="AH580" s="9">
        <v>802</v>
      </c>
      <c r="AI580" s="9">
        <f t="shared" si="89"/>
        <v>1.19058356720692</v>
      </c>
      <c r="AK580" s="12"/>
      <c r="BE580" s="11"/>
    </row>
    <row r="581" spans="6:57" x14ac:dyDescent="0.3">
      <c r="F581" s="9">
        <v>574</v>
      </c>
      <c r="G581" s="12">
        <v>3.9E-2</v>
      </c>
      <c r="H581" s="9">
        <v>0.93500000000000005</v>
      </c>
      <c r="I581" s="9">
        <v>0.56000000000000005</v>
      </c>
      <c r="J581" s="9">
        <v>3.5979999999999999</v>
      </c>
      <c r="K581" s="9">
        <v>0.27800000000000002</v>
      </c>
      <c r="L581" s="9">
        <v>0.78500000000000003</v>
      </c>
      <c r="S581" s="9">
        <v>574</v>
      </c>
      <c r="T581" s="9">
        <f t="shared" si="81"/>
        <v>3.9</v>
      </c>
      <c r="V581">
        <v>827</v>
      </c>
      <c r="W581">
        <v>23</v>
      </c>
      <c r="X581" s="10">
        <f t="shared" si="80"/>
        <v>5.4115163798060095</v>
      </c>
      <c r="Z581" s="12">
        <f t="shared" si="82"/>
        <v>5.4109999999999996</v>
      </c>
      <c r="AA581" s="9">
        <f t="shared" si="83"/>
        <v>1</v>
      </c>
      <c r="AB581" s="9">
        <f t="shared" si="84"/>
        <v>1</v>
      </c>
      <c r="AC581" s="9">
        <f t="shared" si="85"/>
        <v>574</v>
      </c>
      <c r="AD581" s="9">
        <f t="shared" si="86"/>
        <v>574</v>
      </c>
      <c r="AE581" s="12">
        <f t="shared" si="87"/>
        <v>5.4109999999999996</v>
      </c>
      <c r="AF581" s="9">
        <f t="shared" si="88"/>
        <v>574</v>
      </c>
      <c r="AG581" s="9">
        <v>3.27</v>
      </c>
      <c r="AH581" s="9">
        <v>808</v>
      </c>
      <c r="AI581" s="9">
        <f t="shared" si="89"/>
        <v>1.1847899849091621</v>
      </c>
      <c r="AK581" s="12"/>
      <c r="BE581" s="11"/>
    </row>
    <row r="582" spans="6:57" x14ac:dyDescent="0.3">
      <c r="F582" s="9">
        <v>575</v>
      </c>
      <c r="G582" s="12">
        <v>0.16600000000000001</v>
      </c>
      <c r="H582" s="9">
        <v>1.665</v>
      </c>
      <c r="I582" s="9">
        <v>0.751</v>
      </c>
      <c r="J582" s="9">
        <v>2.29</v>
      </c>
      <c r="K582" s="9">
        <v>0.437</v>
      </c>
      <c r="L582" s="9">
        <v>0.88</v>
      </c>
      <c r="S582" s="9">
        <v>575</v>
      </c>
      <c r="T582" s="9">
        <f t="shared" si="81"/>
        <v>16.600000000000001</v>
      </c>
      <c r="V582">
        <v>269</v>
      </c>
      <c r="W582">
        <v>22.8</v>
      </c>
      <c r="X582" s="10">
        <f t="shared" si="80"/>
        <v>5.3879366755708729</v>
      </c>
      <c r="Z582" s="12">
        <f t="shared" si="82"/>
        <v>5.3869999999999996</v>
      </c>
      <c r="AA582" s="9">
        <f t="shared" si="83"/>
        <v>1</v>
      </c>
      <c r="AB582" s="9">
        <f t="shared" si="84"/>
        <v>1</v>
      </c>
      <c r="AC582" s="9">
        <f t="shared" si="85"/>
        <v>575</v>
      </c>
      <c r="AD582" s="9">
        <f t="shared" si="86"/>
        <v>575</v>
      </c>
      <c r="AE582" s="12">
        <f t="shared" si="87"/>
        <v>5.3869999999999996</v>
      </c>
      <c r="AF582" s="9">
        <f t="shared" si="88"/>
        <v>575</v>
      </c>
      <c r="AG582" s="9">
        <v>3.25</v>
      </c>
      <c r="AH582" s="9">
        <v>811</v>
      </c>
      <c r="AI582" s="9">
        <f t="shared" si="89"/>
        <v>1.1786549963416462</v>
      </c>
      <c r="AK582" s="12"/>
      <c r="BE582" s="11"/>
    </row>
    <row r="583" spans="6:57" x14ac:dyDescent="0.3">
      <c r="F583" s="9">
        <v>576</v>
      </c>
      <c r="G583" s="12">
        <v>6.9000000000000006E-2</v>
      </c>
      <c r="H583" s="9">
        <v>1.498</v>
      </c>
      <c r="I583" s="9">
        <v>0.38700000000000001</v>
      </c>
      <c r="J583" s="9">
        <v>4.633</v>
      </c>
      <c r="K583" s="9">
        <v>0.216</v>
      </c>
      <c r="L583" s="9">
        <v>0.72799999999999998</v>
      </c>
      <c r="S583" s="9">
        <v>576</v>
      </c>
      <c r="T583" s="9">
        <f t="shared" si="81"/>
        <v>6.9</v>
      </c>
      <c r="V583">
        <v>211</v>
      </c>
      <c r="W583">
        <v>22.7</v>
      </c>
      <c r="X583" s="10">
        <f t="shared" si="80"/>
        <v>5.3761080407194379</v>
      </c>
      <c r="Z583" s="12">
        <f t="shared" si="82"/>
        <v>5.3760000000000003</v>
      </c>
      <c r="AA583" s="9">
        <f t="shared" si="83"/>
        <v>1</v>
      </c>
      <c r="AB583" s="9">
        <f t="shared" si="84"/>
        <v>0</v>
      </c>
      <c r="AC583" s="9">
        <f t="shared" si="85"/>
        <v>575</v>
      </c>
      <c r="AD583" s="9" t="str">
        <f t="shared" si="86"/>
        <v/>
      </c>
      <c r="AE583" s="12" t="str">
        <f t="shared" si="87"/>
        <v/>
      </c>
      <c r="AF583" s="9" t="str">
        <f t="shared" si="88"/>
        <v/>
      </c>
      <c r="AG583" s="9">
        <v>3.2309999999999999</v>
      </c>
      <c r="AH583" s="9">
        <v>813</v>
      </c>
      <c r="AI583" s="9">
        <f t="shared" si="89"/>
        <v>1.1727916868423611</v>
      </c>
      <c r="AK583" s="12"/>
      <c r="BE583" s="11"/>
    </row>
    <row r="584" spans="6:57" x14ac:dyDescent="0.3">
      <c r="F584" s="9">
        <v>577</v>
      </c>
      <c r="G584" s="12">
        <v>0.123</v>
      </c>
      <c r="H584" s="9">
        <v>1.427</v>
      </c>
      <c r="I584" s="9">
        <v>0.75900000000000001</v>
      </c>
      <c r="J584" s="9">
        <v>1.849</v>
      </c>
      <c r="K584" s="9">
        <v>0.54100000000000004</v>
      </c>
      <c r="L584" s="9">
        <v>0.871</v>
      </c>
      <c r="S584" s="9">
        <v>577</v>
      </c>
      <c r="T584" s="9">
        <f t="shared" si="81"/>
        <v>12.3</v>
      </c>
      <c r="V584">
        <v>1064</v>
      </c>
      <c r="W584">
        <v>22.7</v>
      </c>
      <c r="X584" s="10">
        <f t="shared" ref="X584:X647" si="90">((W584/PI())^0.5)*2</f>
        <v>5.3761080407194379</v>
      </c>
      <c r="Z584" s="12">
        <f t="shared" si="82"/>
        <v>5.3760000000000003</v>
      </c>
      <c r="AA584" s="9">
        <f t="shared" si="83"/>
        <v>2</v>
      </c>
      <c r="AB584" s="9">
        <f t="shared" si="84"/>
        <v>2</v>
      </c>
      <c r="AC584" s="9">
        <f t="shared" si="85"/>
        <v>577</v>
      </c>
      <c r="AD584" s="9">
        <f t="shared" si="86"/>
        <v>577</v>
      </c>
      <c r="AE584" s="12">
        <f t="shared" si="87"/>
        <v>5.3760000000000003</v>
      </c>
      <c r="AF584" s="9">
        <f t="shared" si="88"/>
        <v>577</v>
      </c>
      <c r="AG584" s="9">
        <v>3.1909999999999998</v>
      </c>
      <c r="AH584" s="9">
        <v>815</v>
      </c>
      <c r="AI584" s="9">
        <f t="shared" si="89"/>
        <v>1.1603343472961065</v>
      </c>
      <c r="AK584" s="12"/>
      <c r="BE584" s="11"/>
    </row>
    <row r="585" spans="6:57" x14ac:dyDescent="0.3">
      <c r="F585" s="9">
        <v>578</v>
      </c>
      <c r="G585" s="12">
        <v>0.13</v>
      </c>
      <c r="H585" s="9">
        <v>1.427</v>
      </c>
      <c r="I585" s="9">
        <v>0.80500000000000005</v>
      </c>
      <c r="J585" s="9">
        <v>1.891</v>
      </c>
      <c r="K585" s="9">
        <v>0.52900000000000003</v>
      </c>
      <c r="L585" s="9">
        <v>0.89700000000000002</v>
      </c>
      <c r="S585" s="9">
        <v>578</v>
      </c>
      <c r="T585" s="9">
        <f t="shared" ref="T585:T648" si="91">G585*100</f>
        <v>13</v>
      </c>
      <c r="V585">
        <v>18</v>
      </c>
      <c r="W585">
        <v>22.6</v>
      </c>
      <c r="X585" s="10">
        <f t="shared" si="90"/>
        <v>5.3642533227854443</v>
      </c>
      <c r="Z585" s="12">
        <f t="shared" si="82"/>
        <v>5.3639999999999999</v>
      </c>
      <c r="AA585" s="9">
        <f t="shared" si="83"/>
        <v>1</v>
      </c>
      <c r="AB585" s="9">
        <f t="shared" si="84"/>
        <v>0</v>
      </c>
      <c r="AC585" s="9">
        <f t="shared" si="85"/>
        <v>577</v>
      </c>
      <c r="AD585" s="9" t="str">
        <f t="shared" si="86"/>
        <v/>
      </c>
      <c r="AE585" s="12" t="str">
        <f t="shared" si="87"/>
        <v/>
      </c>
      <c r="AF585" s="9" t="str">
        <f t="shared" si="88"/>
        <v/>
      </c>
      <c r="AG585" s="9">
        <v>3.1709999999999998</v>
      </c>
      <c r="AH585" s="9">
        <v>819</v>
      </c>
      <c r="AI585" s="9">
        <f t="shared" si="89"/>
        <v>1.1540469955562103</v>
      </c>
      <c r="AK585" s="12"/>
      <c r="BE585" s="11"/>
    </row>
    <row r="586" spans="6:57" x14ac:dyDescent="0.3">
      <c r="F586" s="9">
        <v>579</v>
      </c>
      <c r="G586" s="12">
        <v>0.39100000000000001</v>
      </c>
      <c r="H586" s="9">
        <v>2.7450000000000001</v>
      </c>
      <c r="I586" s="9">
        <v>0.65300000000000002</v>
      </c>
      <c r="J586" s="9">
        <v>1.992</v>
      </c>
      <c r="K586" s="9">
        <v>0.502</v>
      </c>
      <c r="L586" s="9">
        <v>0.88900000000000001</v>
      </c>
      <c r="S586" s="9">
        <v>579</v>
      </c>
      <c r="T586" s="9">
        <f t="shared" si="91"/>
        <v>39.1</v>
      </c>
      <c r="V586">
        <v>881</v>
      </c>
      <c r="W586">
        <v>22.6</v>
      </c>
      <c r="X586" s="10">
        <f t="shared" si="90"/>
        <v>5.3642533227854443</v>
      </c>
      <c r="Z586" s="12">
        <f t="shared" ref="Z586:Z649" si="92">TRUNC(X586,3)</f>
        <v>5.3639999999999999</v>
      </c>
      <c r="AA586" s="9">
        <f t="shared" ref="AA586:AA649" si="93">IF(Z586-Z585=0,AA585+AA$8,1)</f>
        <v>2</v>
      </c>
      <c r="AB586" s="9">
        <f t="shared" ref="AB586:AB649" si="94">IF(AA586&lt;AA587,0,AA586)</f>
        <v>0</v>
      </c>
      <c r="AC586" s="9">
        <f t="shared" ref="AC586:AC649" si="95">AC585+AB586</f>
        <v>577</v>
      </c>
      <c r="AD586" s="9" t="str">
        <f t="shared" ref="AD586:AD649" si="96">IF(AB586=0,"",AC585+AB586)</f>
        <v/>
      </c>
      <c r="AE586" s="12" t="str">
        <f t="shared" ref="AE586:AE649" si="97">IF(AD586="","",Z586)</f>
        <v/>
      </c>
      <c r="AF586" s="9" t="str">
        <f t="shared" ref="AF586:AF649" si="98">AD586</f>
        <v/>
      </c>
      <c r="AG586" s="9">
        <v>3.1509999999999998</v>
      </c>
      <c r="AH586" s="9">
        <v>824</v>
      </c>
      <c r="AI586" s="9">
        <f t="shared" ref="AI586:AI643" si="99">LN(AG586)</f>
        <v>1.1477198627751375</v>
      </c>
      <c r="AK586" s="12"/>
      <c r="BE586" s="11"/>
    </row>
    <row r="587" spans="6:57" x14ac:dyDescent="0.3">
      <c r="F587" s="9">
        <v>580</v>
      </c>
      <c r="G587" s="12">
        <v>0.33100000000000002</v>
      </c>
      <c r="H587" s="9">
        <v>3.0110000000000001</v>
      </c>
      <c r="I587" s="9">
        <v>0.45900000000000002</v>
      </c>
      <c r="J587" s="9">
        <v>1.1120000000000001</v>
      </c>
      <c r="K587" s="9">
        <v>0.9</v>
      </c>
      <c r="L587" s="9">
        <v>0.71199999999999997</v>
      </c>
      <c r="S587" s="9">
        <v>580</v>
      </c>
      <c r="T587" s="9">
        <f t="shared" si="91"/>
        <v>33.1</v>
      </c>
      <c r="V587">
        <v>924</v>
      </c>
      <c r="W587">
        <v>22.6</v>
      </c>
      <c r="X587" s="10">
        <f t="shared" si="90"/>
        <v>5.3642533227854443</v>
      </c>
      <c r="Z587" s="12">
        <f t="shared" si="92"/>
        <v>5.3639999999999999</v>
      </c>
      <c r="AA587" s="9">
        <f t="shared" si="93"/>
        <v>3</v>
      </c>
      <c r="AB587" s="9">
        <f t="shared" si="94"/>
        <v>3</v>
      </c>
      <c r="AC587" s="9">
        <f t="shared" si="95"/>
        <v>580</v>
      </c>
      <c r="AD587" s="9">
        <f t="shared" si="96"/>
        <v>580</v>
      </c>
      <c r="AE587" s="12">
        <f t="shared" si="97"/>
        <v>5.3639999999999999</v>
      </c>
      <c r="AF587" s="9">
        <f t="shared" si="98"/>
        <v>580</v>
      </c>
      <c r="AG587" s="9">
        <v>3.1309999999999998</v>
      </c>
      <c r="AH587" s="9">
        <v>825</v>
      </c>
      <c r="AI587" s="9">
        <f t="shared" si="99"/>
        <v>1.1413524423442685</v>
      </c>
      <c r="AK587" s="12"/>
      <c r="BE587" s="11"/>
    </row>
    <row r="588" spans="6:57" x14ac:dyDescent="0.3">
      <c r="F588" s="9">
        <v>581</v>
      </c>
      <c r="G588" s="12">
        <v>0.13400000000000001</v>
      </c>
      <c r="H588" s="9">
        <v>1.506</v>
      </c>
      <c r="I588" s="9">
        <v>0.74299999999999999</v>
      </c>
      <c r="J588" s="9">
        <v>2.1110000000000002</v>
      </c>
      <c r="K588" s="9">
        <v>0.47399999999999998</v>
      </c>
      <c r="L588" s="9">
        <v>0.873</v>
      </c>
      <c r="S588" s="9">
        <v>581</v>
      </c>
      <c r="T588" s="9">
        <f t="shared" si="91"/>
        <v>13.4</v>
      </c>
      <c r="V588">
        <v>47</v>
      </c>
      <c r="W588">
        <v>22.5</v>
      </c>
      <c r="X588" s="10">
        <f t="shared" si="90"/>
        <v>5.3523723484583137</v>
      </c>
      <c r="Z588" s="12">
        <f t="shared" si="92"/>
        <v>5.3520000000000003</v>
      </c>
      <c r="AA588" s="9">
        <f t="shared" si="93"/>
        <v>1</v>
      </c>
      <c r="AB588" s="9">
        <f t="shared" si="94"/>
        <v>1</v>
      </c>
      <c r="AC588" s="9">
        <f t="shared" si="95"/>
        <v>581</v>
      </c>
      <c r="AD588" s="9">
        <f t="shared" si="96"/>
        <v>581</v>
      </c>
      <c r="AE588" s="12">
        <f t="shared" si="97"/>
        <v>5.3520000000000003</v>
      </c>
      <c r="AF588" s="9">
        <f t="shared" si="98"/>
        <v>581</v>
      </c>
      <c r="AG588" s="9">
        <v>3.09</v>
      </c>
      <c r="AH588" s="9">
        <v>829</v>
      </c>
      <c r="AI588" s="9">
        <f t="shared" si="99"/>
        <v>1.1281710909096541</v>
      </c>
      <c r="AK588" s="12"/>
      <c r="BE588" s="11"/>
    </row>
    <row r="589" spans="6:57" x14ac:dyDescent="0.3">
      <c r="F589" s="9">
        <v>582</v>
      </c>
      <c r="G589" s="12">
        <v>2.3E-2</v>
      </c>
      <c r="H589" s="9">
        <v>0.58399999999999996</v>
      </c>
      <c r="I589" s="9">
        <v>0.83199999999999996</v>
      </c>
      <c r="J589" s="9">
        <v>1.5309999999999999</v>
      </c>
      <c r="K589" s="9">
        <v>0.65300000000000002</v>
      </c>
      <c r="L589" s="9">
        <v>0.878</v>
      </c>
      <c r="S589" s="9">
        <v>582</v>
      </c>
      <c r="T589" s="9">
        <f t="shared" si="91"/>
        <v>2.2999999999999998</v>
      </c>
      <c r="V589">
        <v>112</v>
      </c>
      <c r="W589">
        <v>22.2</v>
      </c>
      <c r="X589" s="10">
        <f t="shared" si="90"/>
        <v>5.3165701249132988</v>
      </c>
      <c r="Z589" s="12">
        <f t="shared" si="92"/>
        <v>5.3159999999999998</v>
      </c>
      <c r="AA589" s="9">
        <f t="shared" si="93"/>
        <v>1</v>
      </c>
      <c r="AB589" s="9">
        <f t="shared" si="94"/>
        <v>0</v>
      </c>
      <c r="AC589" s="9">
        <f t="shared" si="95"/>
        <v>581</v>
      </c>
      <c r="AD589" s="9" t="str">
        <f t="shared" si="96"/>
        <v/>
      </c>
      <c r="AE589" s="12" t="str">
        <f t="shared" si="97"/>
        <v/>
      </c>
      <c r="AF589" s="9" t="str">
        <f t="shared" si="98"/>
        <v/>
      </c>
      <c r="AG589" s="9">
        <v>3.048</v>
      </c>
      <c r="AH589" s="9">
        <v>839</v>
      </c>
      <c r="AI589" s="9">
        <f t="shared" si="99"/>
        <v>1.1144856378243999</v>
      </c>
      <c r="AK589" s="12"/>
      <c r="BE589" s="11"/>
    </row>
    <row r="590" spans="6:57" x14ac:dyDescent="0.3">
      <c r="F590" s="9">
        <v>583</v>
      </c>
      <c r="G590" s="12">
        <v>0.14399999999999999</v>
      </c>
      <c r="H590" s="9">
        <v>1.581</v>
      </c>
      <c r="I590" s="9">
        <v>0.72599999999999998</v>
      </c>
      <c r="J590" s="9">
        <v>1.67</v>
      </c>
      <c r="K590" s="9">
        <v>0.59899999999999998</v>
      </c>
      <c r="L590" s="9">
        <v>0.90600000000000003</v>
      </c>
      <c r="S590" s="9">
        <v>583</v>
      </c>
      <c r="T590" s="9">
        <f t="shared" si="91"/>
        <v>14.399999999999999</v>
      </c>
      <c r="V590">
        <v>807</v>
      </c>
      <c r="W590">
        <v>22.2</v>
      </c>
      <c r="X590" s="10">
        <f t="shared" si="90"/>
        <v>5.3165701249132988</v>
      </c>
      <c r="Z590" s="12">
        <f t="shared" si="92"/>
        <v>5.3159999999999998</v>
      </c>
      <c r="AA590" s="9">
        <f t="shared" si="93"/>
        <v>2</v>
      </c>
      <c r="AB590" s="9">
        <f t="shared" si="94"/>
        <v>0</v>
      </c>
      <c r="AC590" s="9">
        <f t="shared" si="95"/>
        <v>581</v>
      </c>
      <c r="AD590" s="9" t="str">
        <f t="shared" si="96"/>
        <v/>
      </c>
      <c r="AE590" s="12" t="str">
        <f t="shared" si="97"/>
        <v/>
      </c>
      <c r="AF590" s="9" t="str">
        <f t="shared" si="98"/>
        <v/>
      </c>
      <c r="AG590" s="9">
        <v>3.0270000000000001</v>
      </c>
      <c r="AH590" s="9">
        <v>844</v>
      </c>
      <c r="AI590" s="9">
        <f t="shared" si="99"/>
        <v>1.1075720300395817</v>
      </c>
      <c r="AK590" s="12"/>
      <c r="BE590" s="11"/>
    </row>
    <row r="591" spans="6:57" x14ac:dyDescent="0.3">
      <c r="F591" s="9">
        <v>584</v>
      </c>
      <c r="G591" s="12">
        <v>0.38400000000000001</v>
      </c>
      <c r="H591" s="9">
        <v>2.512</v>
      </c>
      <c r="I591" s="9">
        <v>0.76500000000000001</v>
      </c>
      <c r="J591" s="9">
        <v>1.9890000000000001</v>
      </c>
      <c r="K591" s="9">
        <v>0.503</v>
      </c>
      <c r="L591" s="9">
        <v>0.91200000000000003</v>
      </c>
      <c r="S591" s="9">
        <v>584</v>
      </c>
      <c r="T591" s="9">
        <f t="shared" si="91"/>
        <v>38.4</v>
      </c>
      <c r="V591">
        <v>961</v>
      </c>
      <c r="W591">
        <v>22.2</v>
      </c>
      <c r="X591" s="10">
        <f t="shared" si="90"/>
        <v>5.3165701249132988</v>
      </c>
      <c r="Z591" s="12">
        <f t="shared" si="92"/>
        <v>5.3159999999999998</v>
      </c>
      <c r="AA591" s="9">
        <f t="shared" si="93"/>
        <v>3</v>
      </c>
      <c r="AB591" s="9">
        <f t="shared" si="94"/>
        <v>3</v>
      </c>
      <c r="AC591" s="9">
        <f t="shared" si="95"/>
        <v>584</v>
      </c>
      <c r="AD591" s="9">
        <f t="shared" si="96"/>
        <v>584</v>
      </c>
      <c r="AE591" s="12">
        <f t="shared" si="97"/>
        <v>5.3159999999999998</v>
      </c>
      <c r="AF591" s="9">
        <f t="shared" si="98"/>
        <v>584</v>
      </c>
      <c r="AG591" s="9">
        <v>2.9849999999999999</v>
      </c>
      <c r="AH591" s="9">
        <v>852</v>
      </c>
      <c r="AI591" s="9">
        <f t="shared" si="99"/>
        <v>1.0935997468445653</v>
      </c>
      <c r="AK591" s="12"/>
      <c r="BE591" s="11"/>
    </row>
    <row r="592" spans="6:57" x14ac:dyDescent="0.3">
      <c r="F592" s="9">
        <v>585</v>
      </c>
      <c r="G592" s="12">
        <v>2.2570000000000001</v>
      </c>
      <c r="H592" s="9">
        <v>7.024</v>
      </c>
      <c r="I592" s="9">
        <v>0.57499999999999996</v>
      </c>
      <c r="J592" s="9">
        <v>2.2959999999999998</v>
      </c>
      <c r="K592" s="9">
        <v>0.435</v>
      </c>
      <c r="L592" s="9">
        <v>0.91300000000000003</v>
      </c>
      <c r="S592" s="9">
        <v>585</v>
      </c>
      <c r="T592" s="9">
        <f t="shared" si="91"/>
        <v>225.70000000000002</v>
      </c>
      <c r="V592">
        <v>311</v>
      </c>
      <c r="W592">
        <v>22.1</v>
      </c>
      <c r="X592" s="10">
        <f t="shared" si="90"/>
        <v>5.304582352895193</v>
      </c>
      <c r="Z592" s="12">
        <f t="shared" si="92"/>
        <v>5.3040000000000003</v>
      </c>
      <c r="AA592" s="9">
        <f t="shared" si="93"/>
        <v>1</v>
      </c>
      <c r="AB592" s="9">
        <f t="shared" si="94"/>
        <v>0</v>
      </c>
      <c r="AC592" s="9">
        <f t="shared" si="95"/>
        <v>584</v>
      </c>
      <c r="AD592" s="9" t="str">
        <f t="shared" si="96"/>
        <v/>
      </c>
      <c r="AE592" s="12" t="str">
        <f t="shared" si="97"/>
        <v/>
      </c>
      <c r="AF592" s="9" t="str">
        <f t="shared" si="98"/>
        <v/>
      </c>
      <c r="AG592" s="9">
        <v>2.964</v>
      </c>
      <c r="AH592" s="9">
        <v>858</v>
      </c>
      <c r="AI592" s="9">
        <f t="shared" si="99"/>
        <v>1.0865397074338405</v>
      </c>
      <c r="AK592" s="12"/>
      <c r="BE592" s="11"/>
    </row>
    <row r="593" spans="6:57" x14ac:dyDescent="0.3">
      <c r="F593" s="9">
        <v>586</v>
      </c>
      <c r="G593" s="12">
        <v>7.181</v>
      </c>
      <c r="H593" s="9">
        <v>12.38</v>
      </c>
      <c r="I593" s="9">
        <v>0.58899999999999997</v>
      </c>
      <c r="J593" s="9">
        <v>2.5779999999999998</v>
      </c>
      <c r="K593" s="9">
        <v>0.38800000000000001</v>
      </c>
      <c r="L593" s="9">
        <v>0.93799999999999994</v>
      </c>
      <c r="S593" s="9">
        <v>586</v>
      </c>
      <c r="T593" s="9">
        <f t="shared" si="91"/>
        <v>718.1</v>
      </c>
      <c r="V593">
        <v>836</v>
      </c>
      <c r="W593">
        <v>22.1</v>
      </c>
      <c r="X593" s="10">
        <f t="shared" si="90"/>
        <v>5.304582352895193</v>
      </c>
      <c r="Z593" s="12">
        <f t="shared" si="92"/>
        <v>5.3040000000000003</v>
      </c>
      <c r="AA593" s="9">
        <f t="shared" si="93"/>
        <v>2</v>
      </c>
      <c r="AB593" s="9">
        <f t="shared" si="94"/>
        <v>2</v>
      </c>
      <c r="AC593" s="9">
        <f t="shared" si="95"/>
        <v>586</v>
      </c>
      <c r="AD593" s="9">
        <f t="shared" si="96"/>
        <v>586</v>
      </c>
      <c r="AE593" s="12">
        <f t="shared" si="97"/>
        <v>5.3040000000000003</v>
      </c>
      <c r="AF593" s="9">
        <f t="shared" si="98"/>
        <v>586</v>
      </c>
      <c r="AG593" s="9">
        <v>2.9420000000000002</v>
      </c>
      <c r="AH593" s="9">
        <v>863</v>
      </c>
      <c r="AI593" s="9">
        <f t="shared" si="99"/>
        <v>1.0790896221792459</v>
      </c>
      <c r="AK593" s="12"/>
      <c r="BE593" s="11"/>
    </row>
    <row r="594" spans="6:57" x14ac:dyDescent="0.3">
      <c r="F594" s="9">
        <v>587</v>
      </c>
      <c r="G594" s="12">
        <v>0.13400000000000001</v>
      </c>
      <c r="H594" s="9">
        <v>1.6519999999999999</v>
      </c>
      <c r="I594" s="9">
        <v>0.61799999999999999</v>
      </c>
      <c r="J594" s="9">
        <v>2.657</v>
      </c>
      <c r="K594" s="9">
        <v>0.376</v>
      </c>
      <c r="L594" s="9">
        <v>0.873</v>
      </c>
      <c r="S594" s="9">
        <v>587</v>
      </c>
      <c r="T594" s="9">
        <f t="shared" si="91"/>
        <v>13.4</v>
      </c>
      <c r="V594">
        <v>85</v>
      </c>
      <c r="W594">
        <v>21.6</v>
      </c>
      <c r="X594" s="10">
        <f t="shared" si="90"/>
        <v>5.2442324668419795</v>
      </c>
      <c r="Z594" s="12">
        <f t="shared" si="92"/>
        <v>5.2439999999999998</v>
      </c>
      <c r="AA594" s="9">
        <f t="shared" si="93"/>
        <v>1</v>
      </c>
      <c r="AB594" s="9">
        <f t="shared" si="94"/>
        <v>0</v>
      </c>
      <c r="AC594" s="9">
        <f t="shared" si="95"/>
        <v>586</v>
      </c>
      <c r="AD594" s="9" t="str">
        <f t="shared" si="96"/>
        <v/>
      </c>
      <c r="AE594" s="12" t="str">
        <f t="shared" si="97"/>
        <v/>
      </c>
      <c r="AF594" s="9" t="str">
        <f t="shared" si="98"/>
        <v/>
      </c>
      <c r="AG594" s="9">
        <v>2.8980000000000001</v>
      </c>
      <c r="AH594" s="9">
        <v>868</v>
      </c>
      <c r="AI594" s="9">
        <f t="shared" si="99"/>
        <v>1.0640208438984906</v>
      </c>
      <c r="AK594" s="12"/>
      <c r="BE594" s="11"/>
    </row>
    <row r="595" spans="6:57" x14ac:dyDescent="0.3">
      <c r="F595" s="9">
        <v>588</v>
      </c>
      <c r="G595" s="12">
        <v>7.4880000000000004</v>
      </c>
      <c r="H595" s="9">
        <v>11.441000000000001</v>
      </c>
      <c r="I595" s="9">
        <v>0.71899999999999997</v>
      </c>
      <c r="J595" s="9">
        <v>1.4810000000000001</v>
      </c>
      <c r="K595" s="9">
        <v>0.67500000000000004</v>
      </c>
      <c r="L595" s="9">
        <v>0.93899999999999995</v>
      </c>
      <c r="S595" s="9">
        <v>588</v>
      </c>
      <c r="T595" s="9">
        <f t="shared" si="91"/>
        <v>748.80000000000007</v>
      </c>
      <c r="V595">
        <v>1025</v>
      </c>
      <c r="W595">
        <v>21.6</v>
      </c>
      <c r="X595" s="10">
        <f t="shared" si="90"/>
        <v>5.2442324668419795</v>
      </c>
      <c r="Z595" s="12">
        <f t="shared" si="92"/>
        <v>5.2439999999999998</v>
      </c>
      <c r="AA595" s="9">
        <f t="shared" si="93"/>
        <v>2</v>
      </c>
      <c r="AB595" s="9">
        <f t="shared" si="94"/>
        <v>2</v>
      </c>
      <c r="AC595" s="9">
        <f t="shared" si="95"/>
        <v>588</v>
      </c>
      <c r="AD595" s="9">
        <f t="shared" si="96"/>
        <v>588</v>
      </c>
      <c r="AE595" s="12">
        <f t="shared" si="97"/>
        <v>5.2439999999999998</v>
      </c>
      <c r="AF595" s="9">
        <f t="shared" si="98"/>
        <v>588</v>
      </c>
      <c r="AG595" s="9">
        <v>2.8759999999999999</v>
      </c>
      <c r="AH595" s="9">
        <v>872</v>
      </c>
      <c r="AI595" s="9">
        <f t="shared" si="99"/>
        <v>1.0564004398588003</v>
      </c>
      <c r="AK595" s="12"/>
      <c r="BE595" s="11"/>
    </row>
    <row r="596" spans="6:57" x14ac:dyDescent="0.3">
      <c r="F596" s="9">
        <v>589</v>
      </c>
      <c r="G596" s="12">
        <v>0.16900000000000001</v>
      </c>
      <c r="H596" s="9">
        <v>1.722</v>
      </c>
      <c r="I596" s="9">
        <v>0.71699999999999997</v>
      </c>
      <c r="J596" s="9">
        <v>2.488</v>
      </c>
      <c r="K596" s="9">
        <v>0.40200000000000002</v>
      </c>
      <c r="L596" s="9">
        <v>0.90300000000000002</v>
      </c>
      <c r="S596" s="9">
        <v>589</v>
      </c>
      <c r="T596" s="9">
        <f t="shared" si="91"/>
        <v>16.900000000000002</v>
      </c>
      <c r="V596">
        <v>213</v>
      </c>
      <c r="W596">
        <v>21.3</v>
      </c>
      <c r="X596" s="10">
        <f t="shared" si="90"/>
        <v>5.2076868476185245</v>
      </c>
      <c r="Z596" s="12">
        <f t="shared" si="92"/>
        <v>5.2069999999999999</v>
      </c>
      <c r="AA596" s="9">
        <f t="shared" si="93"/>
        <v>1</v>
      </c>
      <c r="AB596" s="9">
        <f t="shared" si="94"/>
        <v>1</v>
      </c>
      <c r="AC596" s="9">
        <f t="shared" si="95"/>
        <v>589</v>
      </c>
      <c r="AD596" s="9">
        <f t="shared" si="96"/>
        <v>589</v>
      </c>
      <c r="AE596" s="12">
        <f t="shared" si="97"/>
        <v>5.2069999999999999</v>
      </c>
      <c r="AF596" s="9">
        <f t="shared" si="98"/>
        <v>589</v>
      </c>
      <c r="AG596" s="9">
        <v>2.8540000000000001</v>
      </c>
      <c r="AH596" s="9">
        <v>875</v>
      </c>
      <c r="AI596" s="9">
        <f t="shared" si="99"/>
        <v>1.0487215190546446</v>
      </c>
      <c r="AK596" s="12"/>
      <c r="BE596" s="11"/>
    </row>
    <row r="597" spans="6:57" x14ac:dyDescent="0.3">
      <c r="F597" s="9">
        <v>590</v>
      </c>
      <c r="G597" s="12">
        <v>1.0999999999999999E-2</v>
      </c>
      <c r="H597" s="9">
        <v>0.39200000000000002</v>
      </c>
      <c r="I597" s="9">
        <v>0.92300000000000004</v>
      </c>
      <c r="J597" s="9">
        <v>2.3860000000000001</v>
      </c>
      <c r="K597" s="9">
        <v>0.41899999999999998</v>
      </c>
      <c r="L597" s="9">
        <v>0.94699999999999995</v>
      </c>
      <c r="S597" s="9">
        <v>590</v>
      </c>
      <c r="T597" s="9">
        <f t="shared" si="91"/>
        <v>1.0999999999999999</v>
      </c>
      <c r="V597">
        <v>172</v>
      </c>
      <c r="W597">
        <v>21.2</v>
      </c>
      <c r="X597" s="10">
        <f t="shared" si="90"/>
        <v>5.1954478486830613</v>
      </c>
      <c r="Z597" s="12">
        <f t="shared" si="92"/>
        <v>5.1950000000000003</v>
      </c>
      <c r="AA597" s="9">
        <f t="shared" si="93"/>
        <v>1</v>
      </c>
      <c r="AB597" s="9">
        <f t="shared" si="94"/>
        <v>1</v>
      </c>
      <c r="AC597" s="9">
        <f t="shared" si="95"/>
        <v>590</v>
      </c>
      <c r="AD597" s="9">
        <f t="shared" si="96"/>
        <v>590</v>
      </c>
      <c r="AE597" s="12">
        <f t="shared" si="97"/>
        <v>5.1950000000000003</v>
      </c>
      <c r="AF597" s="9">
        <f t="shared" si="98"/>
        <v>590</v>
      </c>
      <c r="AG597" s="9">
        <v>2.8319999999999999</v>
      </c>
      <c r="AH597" s="9">
        <v>876</v>
      </c>
      <c r="AI597" s="9">
        <f t="shared" si="99"/>
        <v>1.0409831758314734</v>
      </c>
      <c r="AK597" s="12"/>
      <c r="BE597" s="11"/>
    </row>
    <row r="598" spans="6:57" x14ac:dyDescent="0.3">
      <c r="F598" s="9">
        <v>591</v>
      </c>
      <c r="G598" s="12">
        <v>0.14599999999999999</v>
      </c>
      <c r="H598" s="9">
        <v>1.5309999999999999</v>
      </c>
      <c r="I598" s="9">
        <v>0.78100000000000003</v>
      </c>
      <c r="J598" s="9">
        <v>2.02</v>
      </c>
      <c r="K598" s="9">
        <v>0.495</v>
      </c>
      <c r="L598" s="9">
        <v>0.91700000000000004</v>
      </c>
      <c r="S598" s="9">
        <v>591</v>
      </c>
      <c r="T598" s="9">
        <f t="shared" si="91"/>
        <v>14.6</v>
      </c>
      <c r="V598">
        <v>302</v>
      </c>
      <c r="W598">
        <v>21.099999999999998</v>
      </c>
      <c r="X598" s="10">
        <f t="shared" si="90"/>
        <v>5.183179949983594</v>
      </c>
      <c r="Z598" s="12">
        <f t="shared" si="92"/>
        <v>5.1829999999999998</v>
      </c>
      <c r="AA598" s="9">
        <f t="shared" si="93"/>
        <v>1</v>
      </c>
      <c r="AB598" s="9">
        <f t="shared" si="94"/>
        <v>1</v>
      </c>
      <c r="AC598" s="9">
        <f t="shared" si="95"/>
        <v>591</v>
      </c>
      <c r="AD598" s="9">
        <f t="shared" si="96"/>
        <v>591</v>
      </c>
      <c r="AE598" s="12">
        <f t="shared" si="97"/>
        <v>5.1829999999999998</v>
      </c>
      <c r="AF598" s="9">
        <f t="shared" si="98"/>
        <v>591</v>
      </c>
      <c r="AG598" s="9">
        <v>2.786</v>
      </c>
      <c r="AH598" s="9">
        <v>879</v>
      </c>
      <c r="AI598" s="9">
        <f t="shared" si="99"/>
        <v>1.0246068753576141</v>
      </c>
      <c r="AK598" s="12"/>
      <c r="BE598" s="11"/>
    </row>
    <row r="599" spans="6:57" x14ac:dyDescent="0.3">
      <c r="F599" s="9">
        <v>592</v>
      </c>
      <c r="G599" s="12">
        <v>1.266</v>
      </c>
      <c r="H599" s="9">
        <v>4.5720000000000001</v>
      </c>
      <c r="I599" s="9">
        <v>0.76100000000000001</v>
      </c>
      <c r="J599" s="9">
        <v>1.5649999999999999</v>
      </c>
      <c r="K599" s="9">
        <v>0.63900000000000001</v>
      </c>
      <c r="L599" s="9">
        <v>0.91400000000000003</v>
      </c>
      <c r="S599" s="9">
        <v>592</v>
      </c>
      <c r="T599" s="9">
        <f t="shared" si="91"/>
        <v>126.6</v>
      </c>
      <c r="V599">
        <v>53</v>
      </c>
      <c r="W599">
        <v>21</v>
      </c>
      <c r="X599" s="10">
        <f t="shared" si="90"/>
        <v>5.1708829458264107</v>
      </c>
      <c r="Z599" s="12">
        <f t="shared" si="92"/>
        <v>5.17</v>
      </c>
      <c r="AA599" s="9">
        <f t="shared" si="93"/>
        <v>1</v>
      </c>
      <c r="AB599" s="9">
        <f t="shared" si="94"/>
        <v>0</v>
      </c>
      <c r="AC599" s="9">
        <f t="shared" si="95"/>
        <v>591</v>
      </c>
      <c r="AD599" s="9" t="str">
        <f t="shared" si="96"/>
        <v/>
      </c>
      <c r="AE599" s="12" t="str">
        <f t="shared" si="97"/>
        <v/>
      </c>
      <c r="AF599" s="9" t="str">
        <f t="shared" si="98"/>
        <v/>
      </c>
      <c r="AG599" s="9">
        <v>2.7629999999999999</v>
      </c>
      <c r="AH599" s="9">
        <v>889</v>
      </c>
      <c r="AI599" s="9">
        <f t="shared" si="99"/>
        <v>1.0163170459412794</v>
      </c>
      <c r="AK599" s="12"/>
      <c r="BE599" s="11"/>
    </row>
    <row r="600" spans="6:57" x14ac:dyDescent="0.3">
      <c r="F600" s="9">
        <v>593</v>
      </c>
      <c r="G600" s="12">
        <v>3.9E-2</v>
      </c>
      <c r="H600" s="9">
        <v>0.71299999999999997</v>
      </c>
      <c r="I600" s="9">
        <v>0.96</v>
      </c>
      <c r="J600" s="9">
        <v>1.58</v>
      </c>
      <c r="K600" s="9">
        <v>0.63300000000000001</v>
      </c>
      <c r="L600" s="9">
        <v>0.89900000000000002</v>
      </c>
      <c r="S600" s="9">
        <v>593</v>
      </c>
      <c r="T600" s="9">
        <f t="shared" si="91"/>
        <v>3.9</v>
      </c>
      <c r="V600">
        <v>431</v>
      </c>
      <c r="W600">
        <v>21</v>
      </c>
      <c r="X600" s="10">
        <f t="shared" si="90"/>
        <v>5.1708829458264107</v>
      </c>
      <c r="Z600" s="12">
        <f t="shared" si="92"/>
        <v>5.17</v>
      </c>
      <c r="AA600" s="9">
        <f t="shared" si="93"/>
        <v>2</v>
      </c>
      <c r="AB600" s="9">
        <f t="shared" si="94"/>
        <v>2</v>
      </c>
      <c r="AC600" s="9">
        <f t="shared" si="95"/>
        <v>593</v>
      </c>
      <c r="AD600" s="9">
        <f t="shared" si="96"/>
        <v>593</v>
      </c>
      <c r="AE600" s="12">
        <f t="shared" si="97"/>
        <v>5.17</v>
      </c>
      <c r="AF600" s="9">
        <f t="shared" si="98"/>
        <v>593</v>
      </c>
      <c r="AG600" s="9">
        <v>2.74</v>
      </c>
      <c r="AH600" s="9">
        <v>897</v>
      </c>
      <c r="AI600" s="9">
        <f t="shared" si="99"/>
        <v>1.0079579203999789</v>
      </c>
      <c r="AK600" s="12"/>
      <c r="BE600" s="11"/>
    </row>
    <row r="601" spans="6:57" x14ac:dyDescent="0.3">
      <c r="F601" s="9">
        <v>594</v>
      </c>
      <c r="G601" s="12">
        <v>1.9E-2</v>
      </c>
      <c r="H601" s="9">
        <v>0.63400000000000001</v>
      </c>
      <c r="I601" s="9">
        <v>0.58799999999999997</v>
      </c>
      <c r="J601" s="9">
        <v>3.3540000000000001</v>
      </c>
      <c r="K601" s="9">
        <v>0.29799999999999999</v>
      </c>
      <c r="L601" s="9">
        <v>0.81100000000000005</v>
      </c>
      <c r="S601" s="9">
        <v>594</v>
      </c>
      <c r="T601" s="9">
        <f t="shared" si="91"/>
        <v>1.9</v>
      </c>
      <c r="V601">
        <v>518</v>
      </c>
      <c r="W601">
        <v>20.8</v>
      </c>
      <c r="X601" s="10">
        <f t="shared" si="90"/>
        <v>5.1462007860645498</v>
      </c>
      <c r="Z601" s="12">
        <f t="shared" si="92"/>
        <v>5.1459999999999999</v>
      </c>
      <c r="AA601" s="9">
        <f t="shared" si="93"/>
        <v>1</v>
      </c>
      <c r="AB601" s="9">
        <f t="shared" si="94"/>
        <v>0</v>
      </c>
      <c r="AC601" s="9">
        <f t="shared" si="95"/>
        <v>593</v>
      </c>
      <c r="AD601" s="9" t="str">
        <f t="shared" si="96"/>
        <v/>
      </c>
      <c r="AE601" s="12" t="str">
        <f t="shared" si="97"/>
        <v/>
      </c>
      <c r="AF601" s="9" t="str">
        <f t="shared" si="98"/>
        <v/>
      </c>
      <c r="AG601" s="9">
        <v>2.7170000000000001</v>
      </c>
      <c r="AH601" s="9">
        <v>901</v>
      </c>
      <c r="AI601" s="9">
        <f t="shared" si="99"/>
        <v>0.99952833044421074</v>
      </c>
      <c r="AK601" s="12"/>
      <c r="BE601" s="11"/>
    </row>
    <row r="602" spans="6:57" x14ac:dyDescent="0.3">
      <c r="F602" s="9">
        <v>595</v>
      </c>
      <c r="G602" s="12">
        <v>0.17199999999999999</v>
      </c>
      <c r="H602" s="9">
        <v>1.76</v>
      </c>
      <c r="I602" s="9">
        <v>0.69699999999999995</v>
      </c>
      <c r="J602" s="9">
        <v>2.2839999999999998</v>
      </c>
      <c r="K602" s="9">
        <v>0.438</v>
      </c>
      <c r="L602" s="9">
        <v>0.88100000000000001</v>
      </c>
      <c r="S602" s="9">
        <v>595</v>
      </c>
      <c r="T602" s="9">
        <f t="shared" si="91"/>
        <v>17.2</v>
      </c>
      <c r="V602">
        <v>709</v>
      </c>
      <c r="W602">
        <v>20.8</v>
      </c>
      <c r="X602" s="10">
        <f t="shared" si="90"/>
        <v>5.1462007860645498</v>
      </c>
      <c r="Z602" s="12">
        <f t="shared" si="92"/>
        <v>5.1459999999999999</v>
      </c>
      <c r="AA602" s="9">
        <f t="shared" si="93"/>
        <v>2</v>
      </c>
      <c r="AB602" s="9">
        <f t="shared" si="94"/>
        <v>0</v>
      </c>
      <c r="AC602" s="9">
        <f t="shared" si="95"/>
        <v>593</v>
      </c>
      <c r="AD602" s="9" t="str">
        <f t="shared" si="96"/>
        <v/>
      </c>
      <c r="AE602" s="12" t="str">
        <f t="shared" si="97"/>
        <v/>
      </c>
      <c r="AF602" s="9" t="str">
        <f t="shared" si="98"/>
        <v/>
      </c>
      <c r="AG602" s="9">
        <v>2.67</v>
      </c>
      <c r="AH602" s="9">
        <v>905</v>
      </c>
      <c r="AI602" s="9">
        <f t="shared" si="99"/>
        <v>0.98207847241215818</v>
      </c>
      <c r="AK602" s="12"/>
      <c r="BE602" s="11"/>
    </row>
    <row r="603" spans="6:57" x14ac:dyDescent="0.3">
      <c r="F603" s="9">
        <v>596</v>
      </c>
      <c r="G603" s="12">
        <v>1.9E-2</v>
      </c>
      <c r="H603" s="9">
        <v>0.52200000000000002</v>
      </c>
      <c r="I603" s="9">
        <v>0.86899999999999999</v>
      </c>
      <c r="J603" s="9">
        <v>1.83</v>
      </c>
      <c r="K603" s="9">
        <v>0.54700000000000004</v>
      </c>
      <c r="L603" s="9">
        <v>0.81100000000000005</v>
      </c>
      <c r="S603" s="9">
        <v>596</v>
      </c>
      <c r="T603" s="9">
        <f t="shared" si="91"/>
        <v>1.9</v>
      </c>
      <c r="V603">
        <v>914</v>
      </c>
      <c r="W603">
        <v>20.8</v>
      </c>
      <c r="X603" s="10">
        <f t="shared" si="90"/>
        <v>5.1462007860645498</v>
      </c>
      <c r="Z603" s="12">
        <f t="shared" si="92"/>
        <v>5.1459999999999999</v>
      </c>
      <c r="AA603" s="9">
        <f t="shared" si="93"/>
        <v>3</v>
      </c>
      <c r="AB603" s="9">
        <f t="shared" si="94"/>
        <v>3</v>
      </c>
      <c r="AC603" s="9">
        <f t="shared" si="95"/>
        <v>596</v>
      </c>
      <c r="AD603" s="9">
        <f t="shared" si="96"/>
        <v>596</v>
      </c>
      <c r="AE603" s="12">
        <f t="shared" si="97"/>
        <v>5.1459999999999999</v>
      </c>
      <c r="AF603" s="9">
        <f t="shared" si="98"/>
        <v>596</v>
      </c>
      <c r="AG603" s="9">
        <v>2.6459999999999999</v>
      </c>
      <c r="AH603" s="9">
        <v>908</v>
      </c>
      <c r="AI603" s="9">
        <f t="shared" si="99"/>
        <v>0.97304906569276395</v>
      </c>
      <c r="AK603" s="12"/>
      <c r="BE603" s="11"/>
    </row>
    <row r="604" spans="6:57" x14ac:dyDescent="0.3">
      <c r="F604" s="9">
        <v>597</v>
      </c>
      <c r="G604" s="12">
        <v>0.11700000000000001</v>
      </c>
      <c r="H604" s="9">
        <v>1.43</v>
      </c>
      <c r="I604" s="9">
        <v>0.71699999999999997</v>
      </c>
      <c r="J604" s="9">
        <v>2.4460000000000002</v>
      </c>
      <c r="K604" s="9">
        <v>0.40899999999999997</v>
      </c>
      <c r="L604" s="9">
        <v>0.91200000000000003</v>
      </c>
      <c r="S604" s="9">
        <v>597</v>
      </c>
      <c r="T604" s="9">
        <f t="shared" si="91"/>
        <v>11.700000000000001</v>
      </c>
      <c r="V604">
        <v>72</v>
      </c>
      <c r="W604">
        <v>20.7</v>
      </c>
      <c r="X604" s="10">
        <f t="shared" si="90"/>
        <v>5.1338152066487419</v>
      </c>
      <c r="Z604" s="12">
        <f t="shared" si="92"/>
        <v>5.133</v>
      </c>
      <c r="AA604" s="9">
        <f t="shared" si="93"/>
        <v>1</v>
      </c>
      <c r="AB604" s="9">
        <f t="shared" si="94"/>
        <v>1</v>
      </c>
      <c r="AC604" s="9">
        <f t="shared" si="95"/>
        <v>597</v>
      </c>
      <c r="AD604" s="9">
        <f t="shared" si="96"/>
        <v>597</v>
      </c>
      <c r="AE604" s="12">
        <f t="shared" si="97"/>
        <v>5.133</v>
      </c>
      <c r="AF604" s="9">
        <f t="shared" si="98"/>
        <v>597</v>
      </c>
      <c r="AG604" s="9">
        <v>2.6219999999999999</v>
      </c>
      <c r="AH604" s="9">
        <v>916</v>
      </c>
      <c r="AI604" s="9">
        <f t="shared" si="99"/>
        <v>0.96393738534150808</v>
      </c>
      <c r="AK604" s="12"/>
      <c r="BE604" s="11"/>
    </row>
    <row r="605" spans="6:57" x14ac:dyDescent="0.3">
      <c r="F605" s="9">
        <v>598</v>
      </c>
      <c r="G605" s="12">
        <v>0.67400000000000004</v>
      </c>
      <c r="H605" s="9">
        <v>3.32</v>
      </c>
      <c r="I605" s="9">
        <v>0.76800000000000002</v>
      </c>
      <c r="J605" s="9">
        <v>1.611</v>
      </c>
      <c r="K605" s="9">
        <v>0.621</v>
      </c>
      <c r="L605" s="9">
        <v>0.93600000000000005</v>
      </c>
      <c r="S605" s="9">
        <v>598</v>
      </c>
      <c r="T605" s="9">
        <f t="shared" si="91"/>
        <v>67.400000000000006</v>
      </c>
      <c r="V605">
        <v>846</v>
      </c>
      <c r="W605">
        <v>20.599999999999998</v>
      </c>
      <c r="X605" s="10">
        <f t="shared" si="90"/>
        <v>5.1213996740680523</v>
      </c>
      <c r="Z605" s="12">
        <f t="shared" si="92"/>
        <v>5.1210000000000004</v>
      </c>
      <c r="AA605" s="9">
        <f t="shared" si="93"/>
        <v>1</v>
      </c>
      <c r="AB605" s="9">
        <f t="shared" si="94"/>
        <v>0</v>
      </c>
      <c r="AC605" s="9">
        <f t="shared" si="95"/>
        <v>597</v>
      </c>
      <c r="AD605" s="9" t="str">
        <f t="shared" si="96"/>
        <v/>
      </c>
      <c r="AE605" s="12" t="str">
        <f t="shared" si="97"/>
        <v/>
      </c>
      <c r="AF605" s="9" t="str">
        <f t="shared" si="98"/>
        <v/>
      </c>
      <c r="AG605" s="9">
        <v>2.597</v>
      </c>
      <c r="AH605" s="9">
        <v>923</v>
      </c>
      <c r="AI605" s="9">
        <f t="shared" si="99"/>
        <v>0.95435693268061139</v>
      </c>
      <c r="AK605" s="12"/>
      <c r="BE605" s="11"/>
    </row>
    <row r="606" spans="6:57" x14ac:dyDescent="0.3">
      <c r="F606" s="9">
        <v>599</v>
      </c>
      <c r="G606" s="12">
        <v>8.8999999999999996E-2</v>
      </c>
      <c r="H606" s="9">
        <v>1.135</v>
      </c>
      <c r="I606" s="9">
        <v>0.86899999999999999</v>
      </c>
      <c r="J606" s="9">
        <v>1.3109999999999999</v>
      </c>
      <c r="K606" s="9">
        <v>0.76300000000000001</v>
      </c>
      <c r="L606" s="9">
        <v>0.871</v>
      </c>
      <c r="S606" s="9">
        <v>599</v>
      </c>
      <c r="T606" s="9">
        <f t="shared" si="91"/>
        <v>8.9</v>
      </c>
      <c r="V606">
        <v>938</v>
      </c>
      <c r="W606">
        <v>20.599999999999998</v>
      </c>
      <c r="X606" s="10">
        <f t="shared" si="90"/>
        <v>5.1213996740680523</v>
      </c>
      <c r="Z606" s="12">
        <f t="shared" si="92"/>
        <v>5.1210000000000004</v>
      </c>
      <c r="AA606" s="9">
        <f t="shared" si="93"/>
        <v>2</v>
      </c>
      <c r="AB606" s="9">
        <f t="shared" si="94"/>
        <v>0</v>
      </c>
      <c r="AC606" s="9">
        <f t="shared" si="95"/>
        <v>597</v>
      </c>
      <c r="AD606" s="9" t="str">
        <f t="shared" si="96"/>
        <v/>
      </c>
      <c r="AE606" s="12" t="str">
        <f t="shared" si="97"/>
        <v/>
      </c>
      <c r="AF606" s="9" t="str">
        <f t="shared" si="98"/>
        <v/>
      </c>
      <c r="AG606" s="9">
        <v>2.548</v>
      </c>
      <c r="AH606" s="9">
        <v>927</v>
      </c>
      <c r="AI606" s="9">
        <f t="shared" si="99"/>
        <v>0.93530873770991696</v>
      </c>
      <c r="AK606" s="12"/>
      <c r="BE606" s="11"/>
    </row>
    <row r="607" spans="6:57" x14ac:dyDescent="0.3">
      <c r="F607" s="9">
        <v>600</v>
      </c>
      <c r="G607" s="12">
        <v>0.04</v>
      </c>
      <c r="H607" s="9">
        <v>0.69299999999999995</v>
      </c>
      <c r="I607" s="9">
        <v>1</v>
      </c>
      <c r="J607" s="9">
        <v>1.228</v>
      </c>
      <c r="K607" s="9">
        <v>0.81399999999999995</v>
      </c>
      <c r="L607" s="9">
        <v>0.88900000000000001</v>
      </c>
      <c r="S607" s="9">
        <v>600</v>
      </c>
      <c r="T607" s="9">
        <f t="shared" si="91"/>
        <v>4</v>
      </c>
      <c r="V607">
        <v>1131</v>
      </c>
      <c r="W607">
        <v>20.599999999999998</v>
      </c>
      <c r="X607" s="10">
        <f t="shared" si="90"/>
        <v>5.1213996740680523</v>
      </c>
      <c r="Z607" s="12">
        <f t="shared" si="92"/>
        <v>5.1210000000000004</v>
      </c>
      <c r="AA607" s="9">
        <f t="shared" si="93"/>
        <v>3</v>
      </c>
      <c r="AB607" s="9">
        <f t="shared" si="94"/>
        <v>3</v>
      </c>
      <c r="AC607" s="9">
        <f t="shared" si="95"/>
        <v>600</v>
      </c>
      <c r="AD607" s="9">
        <f t="shared" si="96"/>
        <v>600</v>
      </c>
      <c r="AE607" s="12">
        <f t="shared" si="97"/>
        <v>5.1210000000000004</v>
      </c>
      <c r="AF607" s="9">
        <f t="shared" si="98"/>
        <v>600</v>
      </c>
      <c r="AG607" s="9">
        <v>2.5230000000000001</v>
      </c>
      <c r="AH607" s="9">
        <v>932</v>
      </c>
      <c r="AI607" s="9">
        <f t="shared" si="99"/>
        <v>0.9254486696589207</v>
      </c>
      <c r="AK607" s="12"/>
      <c r="BE607" s="11"/>
    </row>
    <row r="608" spans="6:57" x14ac:dyDescent="0.3">
      <c r="F608" s="9">
        <v>601</v>
      </c>
      <c r="G608" s="12">
        <v>2.3E-2</v>
      </c>
      <c r="H608" s="9">
        <v>0.55100000000000005</v>
      </c>
      <c r="I608" s="9">
        <v>0.93500000000000005</v>
      </c>
      <c r="J608" s="9">
        <v>1.7150000000000001</v>
      </c>
      <c r="K608" s="9">
        <v>0.58299999999999996</v>
      </c>
      <c r="L608" s="9">
        <v>0.81799999999999995</v>
      </c>
      <c r="S608" s="9">
        <v>601</v>
      </c>
      <c r="T608" s="9">
        <f t="shared" si="91"/>
        <v>2.2999999999999998</v>
      </c>
      <c r="V608">
        <v>941</v>
      </c>
      <c r="W608">
        <v>20.399999999999999</v>
      </c>
      <c r="X608" s="10">
        <f t="shared" si="90"/>
        <v>5.096477873256914</v>
      </c>
      <c r="Z608" s="12">
        <f t="shared" si="92"/>
        <v>5.0960000000000001</v>
      </c>
      <c r="AA608" s="9">
        <f t="shared" si="93"/>
        <v>1</v>
      </c>
      <c r="AB608" s="9">
        <f t="shared" si="94"/>
        <v>1</v>
      </c>
      <c r="AC608" s="9">
        <f t="shared" si="95"/>
        <v>601</v>
      </c>
      <c r="AD608" s="9">
        <f t="shared" si="96"/>
        <v>601</v>
      </c>
      <c r="AE608" s="12">
        <f t="shared" si="97"/>
        <v>5.0960000000000001</v>
      </c>
      <c r="AF608" s="9">
        <f t="shared" si="98"/>
        <v>601</v>
      </c>
      <c r="AG608" s="9">
        <v>2.4969999999999999</v>
      </c>
      <c r="AH608" s="9">
        <v>939</v>
      </c>
      <c r="AI608" s="9">
        <f t="shared" si="99"/>
        <v>0.91509001129763612</v>
      </c>
      <c r="AK608" s="12"/>
      <c r="BE608" s="11"/>
    </row>
    <row r="609" spans="6:57" x14ac:dyDescent="0.3">
      <c r="F609" s="9">
        <v>602</v>
      </c>
      <c r="G609" s="12">
        <v>0.123</v>
      </c>
      <c r="H609" s="9">
        <v>1.3560000000000001</v>
      </c>
      <c r="I609" s="9">
        <v>0.84</v>
      </c>
      <c r="J609" s="9">
        <v>1.5920000000000001</v>
      </c>
      <c r="K609" s="9">
        <v>0.628</v>
      </c>
      <c r="L609" s="9">
        <v>0.88300000000000001</v>
      </c>
      <c r="S609" s="9">
        <v>602</v>
      </c>
      <c r="T609" s="9">
        <f t="shared" si="91"/>
        <v>12.3</v>
      </c>
      <c r="V609">
        <v>737</v>
      </c>
      <c r="W609">
        <v>20.3</v>
      </c>
      <c r="X609" s="10">
        <f t="shared" si="90"/>
        <v>5.0839711602372217</v>
      </c>
      <c r="Z609" s="12">
        <f t="shared" si="92"/>
        <v>5.0830000000000002</v>
      </c>
      <c r="AA609" s="9">
        <f t="shared" si="93"/>
        <v>1</v>
      </c>
      <c r="AB609" s="9">
        <f t="shared" si="94"/>
        <v>0</v>
      </c>
      <c r="AC609" s="9">
        <f t="shared" si="95"/>
        <v>601</v>
      </c>
      <c r="AD609" s="9" t="str">
        <f t="shared" si="96"/>
        <v/>
      </c>
      <c r="AE609" s="12" t="str">
        <f t="shared" si="97"/>
        <v/>
      </c>
      <c r="AF609" s="9" t="str">
        <f t="shared" si="98"/>
        <v/>
      </c>
      <c r="AG609" s="9">
        <v>2.472</v>
      </c>
      <c r="AH609" s="9">
        <v>942</v>
      </c>
      <c r="AI609" s="9">
        <f t="shared" si="99"/>
        <v>0.90502753959544435</v>
      </c>
      <c r="AK609" s="12"/>
      <c r="BE609" s="11"/>
    </row>
    <row r="610" spans="6:57" x14ac:dyDescent="0.3">
      <c r="F610" s="9">
        <v>603</v>
      </c>
      <c r="G610" s="12">
        <v>9.7000000000000003E-2</v>
      </c>
      <c r="H610" s="9">
        <v>1.306</v>
      </c>
      <c r="I610" s="9">
        <v>0.71199999999999997</v>
      </c>
      <c r="J610" s="9">
        <v>1.9910000000000001</v>
      </c>
      <c r="K610" s="9">
        <v>0.502</v>
      </c>
      <c r="L610" s="9">
        <v>0.81499999999999995</v>
      </c>
      <c r="S610" s="9">
        <v>603</v>
      </c>
      <c r="T610" s="9">
        <f t="shared" si="91"/>
        <v>9.7000000000000011</v>
      </c>
      <c r="V610">
        <v>1058</v>
      </c>
      <c r="W610">
        <v>20.3</v>
      </c>
      <c r="X610" s="10">
        <f t="shared" si="90"/>
        <v>5.0839711602372217</v>
      </c>
      <c r="Z610" s="12">
        <f t="shared" si="92"/>
        <v>5.0830000000000002</v>
      </c>
      <c r="AA610" s="9">
        <f t="shared" si="93"/>
        <v>2</v>
      </c>
      <c r="AB610" s="9">
        <f t="shared" si="94"/>
        <v>2</v>
      </c>
      <c r="AC610" s="9">
        <f t="shared" si="95"/>
        <v>603</v>
      </c>
      <c r="AD610" s="9">
        <f t="shared" si="96"/>
        <v>603</v>
      </c>
      <c r="AE610" s="12">
        <f t="shared" si="97"/>
        <v>5.0830000000000002</v>
      </c>
      <c r="AF610" s="9">
        <f t="shared" si="98"/>
        <v>603</v>
      </c>
      <c r="AG610" s="9">
        <v>2.42</v>
      </c>
      <c r="AH610" s="9">
        <v>949</v>
      </c>
      <c r="AI610" s="9">
        <f t="shared" si="99"/>
        <v>0.88376754016859504</v>
      </c>
      <c r="AK610" s="12"/>
      <c r="BE610" s="11"/>
    </row>
    <row r="611" spans="6:57" x14ac:dyDescent="0.3">
      <c r="F611" s="9">
        <v>604</v>
      </c>
      <c r="G611" s="12">
        <v>1.163</v>
      </c>
      <c r="H611" s="9">
        <v>5.6820000000000004</v>
      </c>
      <c r="I611" s="9">
        <v>0.45300000000000001</v>
      </c>
      <c r="J611" s="9">
        <v>4.1870000000000003</v>
      </c>
      <c r="K611" s="9">
        <v>0.23899999999999999</v>
      </c>
      <c r="L611" s="9">
        <v>0.88900000000000001</v>
      </c>
      <c r="S611" s="9">
        <v>604</v>
      </c>
      <c r="T611" s="9">
        <f t="shared" si="91"/>
        <v>116.3</v>
      </c>
      <c r="V611">
        <v>332</v>
      </c>
      <c r="W611">
        <v>19.900000000000002</v>
      </c>
      <c r="X611" s="10">
        <f t="shared" si="90"/>
        <v>5.033633572304379</v>
      </c>
      <c r="Z611" s="12">
        <f t="shared" si="92"/>
        <v>5.0330000000000004</v>
      </c>
      <c r="AA611" s="9">
        <f t="shared" si="93"/>
        <v>1</v>
      </c>
      <c r="AB611" s="9">
        <f t="shared" si="94"/>
        <v>1</v>
      </c>
      <c r="AC611" s="9">
        <f t="shared" si="95"/>
        <v>604</v>
      </c>
      <c r="AD611" s="9">
        <f t="shared" si="96"/>
        <v>604</v>
      </c>
      <c r="AE611" s="12">
        <f t="shared" si="97"/>
        <v>5.0330000000000004</v>
      </c>
      <c r="AF611" s="9">
        <f t="shared" si="98"/>
        <v>604</v>
      </c>
      <c r="AG611" s="9">
        <v>2.3929999999999998</v>
      </c>
      <c r="AH611" s="9">
        <v>957</v>
      </c>
      <c r="AI611" s="9">
        <f t="shared" si="99"/>
        <v>0.87254780892623618</v>
      </c>
      <c r="AK611" s="12"/>
      <c r="BE611" s="11"/>
    </row>
    <row r="612" spans="6:57" x14ac:dyDescent="0.3">
      <c r="F612" s="9">
        <v>605</v>
      </c>
      <c r="G612" s="12">
        <v>0.13500000000000001</v>
      </c>
      <c r="H612" s="9">
        <v>1.448</v>
      </c>
      <c r="I612" s="9">
        <v>0.81200000000000006</v>
      </c>
      <c r="J612" s="9">
        <v>1.4279999999999999</v>
      </c>
      <c r="K612" s="9">
        <v>0.7</v>
      </c>
      <c r="L612" s="9">
        <v>0.89300000000000002</v>
      </c>
      <c r="S612" s="9">
        <v>605</v>
      </c>
      <c r="T612" s="9">
        <f t="shared" si="91"/>
        <v>13.5</v>
      </c>
      <c r="V612">
        <v>418</v>
      </c>
      <c r="W612">
        <v>19.8</v>
      </c>
      <c r="X612" s="10">
        <f t="shared" si="90"/>
        <v>5.0209703231304035</v>
      </c>
      <c r="Z612" s="12">
        <f t="shared" si="92"/>
        <v>5.0199999999999996</v>
      </c>
      <c r="AA612" s="9">
        <f t="shared" si="93"/>
        <v>1</v>
      </c>
      <c r="AB612" s="9">
        <f t="shared" si="94"/>
        <v>0</v>
      </c>
      <c r="AC612" s="9">
        <f t="shared" si="95"/>
        <v>604</v>
      </c>
      <c r="AD612" s="9" t="str">
        <f t="shared" si="96"/>
        <v/>
      </c>
      <c r="AE612" s="12" t="str">
        <f t="shared" si="97"/>
        <v/>
      </c>
      <c r="AF612" s="9" t="str">
        <f t="shared" si="98"/>
        <v/>
      </c>
      <c r="AG612" s="9">
        <v>2.3660000000000001</v>
      </c>
      <c r="AH612" s="9">
        <v>963</v>
      </c>
      <c r="AI612" s="9">
        <f t="shared" si="99"/>
        <v>0.86120076555619507</v>
      </c>
      <c r="AK612" s="12"/>
      <c r="BE612" s="11"/>
    </row>
    <row r="613" spans="6:57" x14ac:dyDescent="0.3">
      <c r="F613" s="9">
        <v>606</v>
      </c>
      <c r="G613" s="12">
        <v>0.12</v>
      </c>
      <c r="H613" s="9">
        <v>1.4770000000000001</v>
      </c>
      <c r="I613" s="9">
        <v>0.69399999999999995</v>
      </c>
      <c r="J613" s="9">
        <v>2.5110000000000001</v>
      </c>
      <c r="K613" s="9">
        <v>0.39800000000000002</v>
      </c>
      <c r="L613" s="9">
        <v>0.88100000000000001</v>
      </c>
      <c r="S613" s="9">
        <v>606</v>
      </c>
      <c r="T613" s="9">
        <f t="shared" si="91"/>
        <v>12</v>
      </c>
      <c r="V613">
        <v>757</v>
      </c>
      <c r="W613">
        <v>19.8</v>
      </c>
      <c r="X613" s="10">
        <f t="shared" si="90"/>
        <v>5.0209703231304035</v>
      </c>
      <c r="Z613" s="12">
        <f t="shared" si="92"/>
        <v>5.0199999999999996</v>
      </c>
      <c r="AA613" s="9">
        <f t="shared" si="93"/>
        <v>2</v>
      </c>
      <c r="AB613" s="9">
        <f t="shared" si="94"/>
        <v>0</v>
      </c>
      <c r="AC613" s="9">
        <f t="shared" si="95"/>
        <v>604</v>
      </c>
      <c r="AD613" s="9" t="str">
        <f t="shared" si="96"/>
        <v/>
      </c>
      <c r="AE613" s="12" t="str">
        <f t="shared" si="97"/>
        <v/>
      </c>
      <c r="AF613" s="9" t="str">
        <f t="shared" si="98"/>
        <v/>
      </c>
      <c r="AG613" s="9">
        <v>2.339</v>
      </c>
      <c r="AH613" s="9">
        <v>971</v>
      </c>
      <c r="AI613" s="9">
        <f t="shared" si="99"/>
        <v>0.84972348760204197</v>
      </c>
      <c r="AK613" s="12"/>
      <c r="BE613" s="11"/>
    </row>
    <row r="614" spans="6:57" x14ac:dyDescent="0.3">
      <c r="F614" s="9">
        <v>607</v>
      </c>
      <c r="G614" s="12">
        <v>8.7999999999999995E-2</v>
      </c>
      <c r="H614" s="9">
        <v>1.218</v>
      </c>
      <c r="I614" s="9">
        <v>0.74399999999999999</v>
      </c>
      <c r="J614" s="9">
        <v>2.1469999999999998</v>
      </c>
      <c r="K614" s="9">
        <v>0.46600000000000003</v>
      </c>
      <c r="L614" s="9">
        <v>0.89200000000000002</v>
      </c>
      <c r="S614" s="9">
        <v>607</v>
      </c>
      <c r="T614" s="9">
        <f t="shared" si="91"/>
        <v>8.7999999999999989</v>
      </c>
      <c r="V614">
        <v>761</v>
      </c>
      <c r="W614">
        <v>19.8</v>
      </c>
      <c r="X614" s="10">
        <f t="shared" si="90"/>
        <v>5.0209703231304035</v>
      </c>
      <c r="Z614" s="12">
        <f t="shared" si="92"/>
        <v>5.0199999999999996</v>
      </c>
      <c r="AA614" s="9">
        <f t="shared" si="93"/>
        <v>3</v>
      </c>
      <c r="AB614" s="9">
        <f t="shared" si="94"/>
        <v>0</v>
      </c>
      <c r="AC614" s="9">
        <f t="shared" si="95"/>
        <v>604</v>
      </c>
      <c r="AD614" s="9" t="str">
        <f t="shared" si="96"/>
        <v/>
      </c>
      <c r="AE614" s="12" t="str">
        <f t="shared" si="97"/>
        <v/>
      </c>
      <c r="AF614" s="9" t="str">
        <f t="shared" si="98"/>
        <v/>
      </c>
      <c r="AG614" s="9">
        <v>2.2839999999999998</v>
      </c>
      <c r="AH614" s="9">
        <v>979</v>
      </c>
      <c r="AI614" s="9">
        <f t="shared" si="99"/>
        <v>0.8259282917937637</v>
      </c>
      <c r="AK614" s="12"/>
      <c r="BE614" s="11"/>
    </row>
    <row r="615" spans="6:57" x14ac:dyDescent="0.3">
      <c r="F615" s="9">
        <v>608</v>
      </c>
      <c r="G615" s="12">
        <v>0.68400000000000005</v>
      </c>
      <c r="H615" s="9">
        <v>3.4</v>
      </c>
      <c r="I615" s="9">
        <v>0.74299999999999999</v>
      </c>
      <c r="J615" s="9">
        <v>1.8879999999999999</v>
      </c>
      <c r="K615" s="9">
        <v>0.53</v>
      </c>
      <c r="L615" s="9">
        <v>0.92500000000000004</v>
      </c>
      <c r="S615" s="9">
        <v>608</v>
      </c>
      <c r="T615" s="9">
        <f t="shared" si="91"/>
        <v>68.400000000000006</v>
      </c>
      <c r="V615">
        <v>817</v>
      </c>
      <c r="W615">
        <v>19.8</v>
      </c>
      <c r="X615" s="10">
        <f t="shared" si="90"/>
        <v>5.0209703231304035</v>
      </c>
      <c r="Z615" s="12">
        <f t="shared" si="92"/>
        <v>5.0199999999999996</v>
      </c>
      <c r="AA615" s="9">
        <f t="shared" si="93"/>
        <v>4</v>
      </c>
      <c r="AB615" s="9">
        <f t="shared" si="94"/>
        <v>4</v>
      </c>
      <c r="AC615" s="9">
        <f t="shared" si="95"/>
        <v>608</v>
      </c>
      <c r="AD615" s="9">
        <f t="shared" si="96"/>
        <v>608</v>
      </c>
      <c r="AE615" s="12">
        <f t="shared" si="97"/>
        <v>5.0199999999999996</v>
      </c>
      <c r="AF615" s="9">
        <f t="shared" si="98"/>
        <v>608</v>
      </c>
      <c r="AG615" s="9">
        <v>2.2559999999999998</v>
      </c>
      <c r="AH615" s="9">
        <v>987</v>
      </c>
      <c r="AI615" s="9">
        <f t="shared" si="99"/>
        <v>0.81359333363581232</v>
      </c>
      <c r="AK615" s="12"/>
      <c r="BE615" s="11"/>
    </row>
    <row r="616" spans="6:57" x14ac:dyDescent="0.3">
      <c r="F616" s="9">
        <v>609</v>
      </c>
      <c r="G616" s="12">
        <v>3.9E-2</v>
      </c>
      <c r="H616" s="9">
        <v>0.71299999999999997</v>
      </c>
      <c r="I616" s="9">
        <v>0.96</v>
      </c>
      <c r="J616" s="9">
        <v>1.2729999999999999</v>
      </c>
      <c r="K616" s="9">
        <v>0.78500000000000003</v>
      </c>
      <c r="L616" s="9">
        <v>0.88600000000000001</v>
      </c>
      <c r="S616" s="9">
        <v>609</v>
      </c>
      <c r="T616" s="9">
        <f t="shared" si="91"/>
        <v>3.9</v>
      </c>
      <c r="V616">
        <v>262</v>
      </c>
      <c r="W616">
        <v>19.7</v>
      </c>
      <c r="X616" s="10">
        <f t="shared" si="90"/>
        <v>5.0082750554739608</v>
      </c>
      <c r="Z616" s="12">
        <f t="shared" si="92"/>
        <v>5.008</v>
      </c>
      <c r="AA616" s="9">
        <f t="shared" si="93"/>
        <v>1</v>
      </c>
      <c r="AB616" s="9">
        <f t="shared" si="94"/>
        <v>1</v>
      </c>
      <c r="AC616" s="9">
        <f t="shared" si="95"/>
        <v>609</v>
      </c>
      <c r="AD616" s="9">
        <f t="shared" si="96"/>
        <v>609</v>
      </c>
      <c r="AE616" s="12">
        <f t="shared" si="97"/>
        <v>5.008</v>
      </c>
      <c r="AF616" s="9">
        <f t="shared" si="98"/>
        <v>609</v>
      </c>
      <c r="AG616" s="9">
        <v>2.2280000000000002</v>
      </c>
      <c r="AH616" s="9">
        <v>998</v>
      </c>
      <c r="AI616" s="9">
        <f t="shared" si="99"/>
        <v>0.80110432206503768</v>
      </c>
      <c r="AK616" s="12"/>
      <c r="BE616" s="11"/>
    </row>
    <row r="617" spans="6:57" x14ac:dyDescent="0.3">
      <c r="F617" s="9">
        <v>610</v>
      </c>
      <c r="G617" s="12">
        <v>5.8000000000000003E-2</v>
      </c>
      <c r="H617" s="9">
        <v>0.96399999999999997</v>
      </c>
      <c r="I617" s="9">
        <v>0.78100000000000003</v>
      </c>
      <c r="J617" s="9">
        <v>1.762</v>
      </c>
      <c r="K617" s="9">
        <v>0.56799999999999995</v>
      </c>
      <c r="L617" s="9">
        <v>0.86</v>
      </c>
      <c r="S617" s="9">
        <v>610</v>
      </c>
      <c r="T617" s="9">
        <f t="shared" si="91"/>
        <v>5.8000000000000007</v>
      </c>
      <c r="V617">
        <v>950</v>
      </c>
      <c r="W617">
        <v>19.600000000000001</v>
      </c>
      <c r="X617" s="10">
        <f t="shared" si="90"/>
        <v>4.9955475252277592</v>
      </c>
      <c r="Z617" s="12">
        <f t="shared" si="92"/>
        <v>4.9950000000000001</v>
      </c>
      <c r="AA617" s="9">
        <f t="shared" si="93"/>
        <v>1</v>
      </c>
      <c r="AB617" s="9">
        <f t="shared" si="94"/>
        <v>1</v>
      </c>
      <c r="AC617" s="9">
        <f t="shared" si="95"/>
        <v>610</v>
      </c>
      <c r="AD617" s="9">
        <f t="shared" si="96"/>
        <v>610</v>
      </c>
      <c r="AE617" s="12">
        <f t="shared" si="97"/>
        <v>4.9950000000000001</v>
      </c>
      <c r="AF617" s="9">
        <f t="shared" si="98"/>
        <v>610</v>
      </c>
      <c r="AG617" s="9">
        <v>2.1989999999999998</v>
      </c>
      <c r="AH617" s="9">
        <v>1002</v>
      </c>
      <c r="AI617" s="9">
        <f t="shared" si="99"/>
        <v>0.78800271157262403</v>
      </c>
      <c r="AK617" s="12"/>
      <c r="BE617" s="11"/>
    </row>
    <row r="618" spans="6:57" x14ac:dyDescent="0.3">
      <c r="F618" s="9">
        <v>611</v>
      </c>
      <c r="G618" s="12">
        <v>0.317</v>
      </c>
      <c r="H618" s="9">
        <v>2.3769999999999998</v>
      </c>
      <c r="I618" s="9">
        <v>0.70599999999999996</v>
      </c>
      <c r="J618" s="9">
        <v>1.94</v>
      </c>
      <c r="K618" s="9">
        <v>0.51500000000000001</v>
      </c>
      <c r="L618" s="9">
        <v>0.91200000000000003</v>
      </c>
      <c r="S618" s="9">
        <v>611</v>
      </c>
      <c r="T618" s="9">
        <f t="shared" si="91"/>
        <v>31.7</v>
      </c>
      <c r="V618">
        <v>180</v>
      </c>
      <c r="W618">
        <v>19.3</v>
      </c>
      <c r="X618" s="10">
        <f t="shared" si="90"/>
        <v>4.9571688707758019</v>
      </c>
      <c r="Z618" s="12">
        <f t="shared" si="92"/>
        <v>4.9569999999999999</v>
      </c>
      <c r="AA618" s="9">
        <f t="shared" si="93"/>
        <v>1</v>
      </c>
      <c r="AB618" s="9">
        <f t="shared" si="94"/>
        <v>0</v>
      </c>
      <c r="AC618" s="9">
        <f t="shared" si="95"/>
        <v>610</v>
      </c>
      <c r="AD618" s="9" t="str">
        <f t="shared" si="96"/>
        <v/>
      </c>
      <c r="AE618" s="12" t="str">
        <f t="shared" si="97"/>
        <v/>
      </c>
      <c r="AF618" s="9" t="str">
        <f t="shared" si="98"/>
        <v/>
      </c>
      <c r="AG618" s="9">
        <v>2.14</v>
      </c>
      <c r="AH618" s="9">
        <v>1009</v>
      </c>
      <c r="AI618" s="9">
        <f t="shared" si="99"/>
        <v>0.76080582903376015</v>
      </c>
      <c r="AK618" s="12"/>
      <c r="BE618" s="11"/>
    </row>
    <row r="619" spans="6:57" x14ac:dyDescent="0.3">
      <c r="F619" s="9">
        <v>612</v>
      </c>
      <c r="G619" s="12">
        <v>1.7999999999999999E-2</v>
      </c>
      <c r="H619" s="9">
        <v>0.56299999999999994</v>
      </c>
      <c r="I619" s="9">
        <v>0.69599999999999995</v>
      </c>
      <c r="J619" s="9">
        <v>2.16</v>
      </c>
      <c r="K619" s="9">
        <v>0.46300000000000002</v>
      </c>
      <c r="L619" s="9">
        <v>0.77800000000000002</v>
      </c>
      <c r="S619" s="9">
        <v>612</v>
      </c>
      <c r="T619" s="9">
        <f t="shared" si="91"/>
        <v>1.7999999999999998</v>
      </c>
      <c r="V619">
        <v>776</v>
      </c>
      <c r="W619">
        <v>19.3</v>
      </c>
      <c r="X619" s="10">
        <f t="shared" si="90"/>
        <v>4.9571688707758019</v>
      </c>
      <c r="Z619" s="12">
        <f t="shared" si="92"/>
        <v>4.9569999999999999</v>
      </c>
      <c r="AA619" s="9">
        <f t="shared" si="93"/>
        <v>2</v>
      </c>
      <c r="AB619" s="9">
        <f t="shared" si="94"/>
        <v>0</v>
      </c>
      <c r="AC619" s="9">
        <f t="shared" si="95"/>
        <v>610</v>
      </c>
      <c r="AD619" s="9" t="str">
        <f t="shared" si="96"/>
        <v/>
      </c>
      <c r="AE619" s="12" t="str">
        <f t="shared" si="97"/>
        <v/>
      </c>
      <c r="AF619" s="9" t="str">
        <f t="shared" si="98"/>
        <v/>
      </c>
      <c r="AG619" s="9">
        <v>2.1110000000000002</v>
      </c>
      <c r="AH619" s="9">
        <v>1015</v>
      </c>
      <c r="AI619" s="9">
        <f t="shared" si="99"/>
        <v>0.74716176886618368</v>
      </c>
      <c r="AK619" s="12"/>
      <c r="BE619" s="11"/>
    </row>
    <row r="620" spans="6:57" x14ac:dyDescent="0.3">
      <c r="F620" s="9">
        <v>613</v>
      </c>
      <c r="G620" s="12">
        <v>3.9</v>
      </c>
      <c r="H620" s="9">
        <v>8.4990000000000006</v>
      </c>
      <c r="I620" s="9">
        <v>0.67800000000000005</v>
      </c>
      <c r="J620" s="9">
        <v>1.909</v>
      </c>
      <c r="K620" s="9">
        <v>0.52400000000000002</v>
      </c>
      <c r="L620" s="9">
        <v>0.95199999999999996</v>
      </c>
      <c r="S620" s="9">
        <v>613</v>
      </c>
      <c r="T620" s="9">
        <f t="shared" si="91"/>
        <v>390</v>
      </c>
      <c r="V620">
        <v>787</v>
      </c>
      <c r="W620">
        <v>19.3</v>
      </c>
      <c r="X620" s="10">
        <f t="shared" si="90"/>
        <v>4.9571688707758019</v>
      </c>
      <c r="Z620" s="12">
        <f t="shared" si="92"/>
        <v>4.9569999999999999</v>
      </c>
      <c r="AA620" s="9">
        <f t="shared" si="93"/>
        <v>3</v>
      </c>
      <c r="AB620" s="9">
        <f t="shared" si="94"/>
        <v>0</v>
      </c>
      <c r="AC620" s="9">
        <f t="shared" si="95"/>
        <v>610</v>
      </c>
      <c r="AD620" s="9" t="str">
        <f t="shared" si="96"/>
        <v/>
      </c>
      <c r="AE620" s="12" t="str">
        <f t="shared" si="97"/>
        <v/>
      </c>
      <c r="AF620" s="9" t="str">
        <f t="shared" si="98"/>
        <v/>
      </c>
      <c r="AG620" s="9">
        <v>2.08</v>
      </c>
      <c r="AH620" s="9">
        <v>1017</v>
      </c>
      <c r="AI620" s="9">
        <f t="shared" si="99"/>
        <v>0.73236789371322664</v>
      </c>
      <c r="AK620" s="12"/>
      <c r="BE620" s="11"/>
    </row>
    <row r="621" spans="6:57" x14ac:dyDescent="0.3">
      <c r="F621" s="9">
        <v>614</v>
      </c>
      <c r="G621" s="12">
        <v>8.3000000000000004E-2</v>
      </c>
      <c r="H621" s="9">
        <v>1.1639999999999999</v>
      </c>
      <c r="I621" s="9">
        <v>0.76800000000000002</v>
      </c>
      <c r="J621" s="9">
        <v>1.4059999999999999</v>
      </c>
      <c r="K621" s="9">
        <v>0.71099999999999997</v>
      </c>
      <c r="L621" s="9">
        <v>0.84099999999999997</v>
      </c>
      <c r="S621" s="9">
        <v>614</v>
      </c>
      <c r="T621" s="9">
        <f t="shared" si="91"/>
        <v>8.3000000000000007</v>
      </c>
      <c r="V621">
        <v>850</v>
      </c>
      <c r="W621">
        <v>19.3</v>
      </c>
      <c r="X621" s="10">
        <f t="shared" si="90"/>
        <v>4.9571688707758019</v>
      </c>
      <c r="Z621" s="12">
        <f t="shared" si="92"/>
        <v>4.9569999999999999</v>
      </c>
      <c r="AA621" s="9">
        <f t="shared" si="93"/>
        <v>4</v>
      </c>
      <c r="AB621" s="9">
        <f t="shared" si="94"/>
        <v>0</v>
      </c>
      <c r="AC621" s="9">
        <f t="shared" si="95"/>
        <v>610</v>
      </c>
      <c r="AD621" s="9" t="str">
        <f t="shared" si="96"/>
        <v/>
      </c>
      <c r="AE621" s="12" t="str">
        <f t="shared" si="97"/>
        <v/>
      </c>
      <c r="AF621" s="9" t="str">
        <f t="shared" si="98"/>
        <v/>
      </c>
      <c r="AG621" s="9">
        <v>2.0489999999999999</v>
      </c>
      <c r="AH621" s="9">
        <v>1022</v>
      </c>
      <c r="AI621" s="9">
        <f t="shared" si="99"/>
        <v>0.71735186925676264</v>
      </c>
      <c r="AK621" s="12"/>
      <c r="BE621" s="11"/>
    </row>
    <row r="622" spans="6:57" x14ac:dyDescent="0.3">
      <c r="F622" s="9">
        <v>615</v>
      </c>
      <c r="G622" s="12">
        <v>0.247</v>
      </c>
      <c r="H622" s="9">
        <v>2.1469999999999998</v>
      </c>
      <c r="I622" s="9">
        <v>0.67400000000000004</v>
      </c>
      <c r="J622" s="9">
        <v>2.6080000000000001</v>
      </c>
      <c r="K622" s="9">
        <v>0.38300000000000001</v>
      </c>
      <c r="L622" s="9">
        <v>0.92900000000000005</v>
      </c>
      <c r="S622" s="9">
        <v>615</v>
      </c>
      <c r="T622" s="9">
        <f t="shared" si="91"/>
        <v>24.7</v>
      </c>
      <c r="V622">
        <v>982</v>
      </c>
      <c r="W622">
        <v>19.3</v>
      </c>
      <c r="X622" s="10">
        <f t="shared" si="90"/>
        <v>4.9571688707758019</v>
      </c>
      <c r="Z622" s="12">
        <f t="shared" si="92"/>
        <v>4.9569999999999999</v>
      </c>
      <c r="AA622" s="9">
        <f t="shared" si="93"/>
        <v>5</v>
      </c>
      <c r="AB622" s="9">
        <f t="shared" si="94"/>
        <v>5</v>
      </c>
      <c r="AC622" s="9">
        <f t="shared" si="95"/>
        <v>615</v>
      </c>
      <c r="AD622" s="9">
        <f t="shared" si="96"/>
        <v>615</v>
      </c>
      <c r="AE622" s="12">
        <f t="shared" si="97"/>
        <v>4.9569999999999999</v>
      </c>
      <c r="AF622" s="9">
        <f t="shared" si="98"/>
        <v>615</v>
      </c>
      <c r="AG622" s="9">
        <v>1.986</v>
      </c>
      <c r="AH622" s="9">
        <v>1030</v>
      </c>
      <c r="AI622" s="9">
        <f t="shared" si="99"/>
        <v>0.6861225656229808</v>
      </c>
      <c r="AK622" s="12"/>
      <c r="BE622" s="11"/>
    </row>
    <row r="623" spans="6:57" x14ac:dyDescent="0.3">
      <c r="F623" s="9">
        <v>616</v>
      </c>
      <c r="G623" s="12">
        <v>1.177</v>
      </c>
      <c r="H623" s="9">
        <v>5.5049999999999999</v>
      </c>
      <c r="I623" s="9">
        <v>0.48799999999999999</v>
      </c>
      <c r="J623" s="9">
        <v>3.3820000000000001</v>
      </c>
      <c r="K623" s="9">
        <v>0.29599999999999999</v>
      </c>
      <c r="L623" s="9">
        <v>0.80900000000000005</v>
      </c>
      <c r="S623" s="9">
        <v>616</v>
      </c>
      <c r="T623" s="9">
        <f t="shared" si="91"/>
        <v>117.7</v>
      </c>
      <c r="V623">
        <v>252</v>
      </c>
      <c r="W623">
        <v>19.2</v>
      </c>
      <c r="X623" s="10">
        <f t="shared" si="90"/>
        <v>4.9443097858968263</v>
      </c>
      <c r="Z623" s="12">
        <f t="shared" si="92"/>
        <v>4.944</v>
      </c>
      <c r="AA623" s="9">
        <f t="shared" si="93"/>
        <v>1</v>
      </c>
      <c r="AB623" s="9">
        <f t="shared" si="94"/>
        <v>0</v>
      </c>
      <c r="AC623" s="9">
        <f t="shared" si="95"/>
        <v>615</v>
      </c>
      <c r="AD623" s="9" t="str">
        <f t="shared" si="96"/>
        <v/>
      </c>
      <c r="AE623" s="12" t="str">
        <f t="shared" si="97"/>
        <v/>
      </c>
      <c r="AF623" s="9" t="str">
        <f t="shared" si="98"/>
        <v/>
      </c>
      <c r="AG623" s="9">
        <v>1.954</v>
      </c>
      <c r="AH623" s="9">
        <v>1032</v>
      </c>
      <c r="AI623" s="9">
        <f t="shared" si="99"/>
        <v>0.66987855362059101</v>
      </c>
      <c r="AK623" s="12"/>
      <c r="BE623" s="11"/>
    </row>
    <row r="624" spans="6:57" x14ac:dyDescent="0.3">
      <c r="F624" s="9">
        <v>617</v>
      </c>
      <c r="G624" s="12">
        <v>0.36299999999999999</v>
      </c>
      <c r="H624" s="9">
        <v>2.4649999999999999</v>
      </c>
      <c r="I624" s="9">
        <v>0.75</v>
      </c>
      <c r="J624" s="9">
        <v>1.127</v>
      </c>
      <c r="K624" s="9">
        <v>0.88700000000000001</v>
      </c>
      <c r="L624" s="9">
        <v>0.878</v>
      </c>
      <c r="S624" s="9">
        <v>617</v>
      </c>
      <c r="T624" s="9">
        <f t="shared" si="91"/>
        <v>36.299999999999997</v>
      </c>
      <c r="V624">
        <v>264</v>
      </c>
      <c r="W624">
        <v>19.2</v>
      </c>
      <c r="X624" s="10">
        <f t="shared" si="90"/>
        <v>4.9443097858968263</v>
      </c>
      <c r="Z624" s="12">
        <f t="shared" si="92"/>
        <v>4.944</v>
      </c>
      <c r="AA624" s="9">
        <f t="shared" si="93"/>
        <v>2</v>
      </c>
      <c r="AB624" s="9">
        <f t="shared" si="94"/>
        <v>0</v>
      </c>
      <c r="AC624" s="9">
        <f t="shared" si="95"/>
        <v>615</v>
      </c>
      <c r="AD624" s="9" t="str">
        <f t="shared" si="96"/>
        <v/>
      </c>
      <c r="AE624" s="12" t="str">
        <f t="shared" si="97"/>
        <v/>
      </c>
      <c r="AF624" s="9" t="str">
        <f t="shared" si="98"/>
        <v/>
      </c>
      <c r="AG624" s="9">
        <v>1.921</v>
      </c>
      <c r="AH624" s="9">
        <v>1039</v>
      </c>
      <c r="AI624" s="9">
        <f t="shared" si="99"/>
        <v>0.65284588378641961</v>
      </c>
      <c r="AK624" s="12"/>
      <c r="BE624" s="11"/>
    </row>
    <row r="625" spans="6:57" x14ac:dyDescent="0.3">
      <c r="F625" s="9">
        <v>618</v>
      </c>
      <c r="G625" s="12">
        <v>0.112</v>
      </c>
      <c r="H625" s="9">
        <v>1.589</v>
      </c>
      <c r="I625" s="9">
        <v>0.55600000000000005</v>
      </c>
      <c r="J625" s="9">
        <v>1.69</v>
      </c>
      <c r="K625" s="9">
        <v>0.59199999999999997</v>
      </c>
      <c r="L625" s="9">
        <v>0.68500000000000005</v>
      </c>
      <c r="S625" s="9">
        <v>618</v>
      </c>
      <c r="T625" s="9">
        <f t="shared" si="91"/>
        <v>11.200000000000001</v>
      </c>
      <c r="V625">
        <v>322</v>
      </c>
      <c r="W625">
        <v>19.2</v>
      </c>
      <c r="X625" s="10">
        <f t="shared" si="90"/>
        <v>4.9443097858968263</v>
      </c>
      <c r="Z625" s="12">
        <f t="shared" si="92"/>
        <v>4.944</v>
      </c>
      <c r="AA625" s="9">
        <f t="shared" si="93"/>
        <v>3</v>
      </c>
      <c r="AB625" s="9">
        <f t="shared" si="94"/>
        <v>3</v>
      </c>
      <c r="AC625" s="9">
        <f t="shared" si="95"/>
        <v>618</v>
      </c>
      <c r="AD625" s="9">
        <f t="shared" si="96"/>
        <v>618</v>
      </c>
      <c r="AE625" s="12">
        <f t="shared" si="97"/>
        <v>4.944</v>
      </c>
      <c r="AF625" s="9">
        <f t="shared" si="98"/>
        <v>618</v>
      </c>
      <c r="AG625" s="9">
        <v>1.8879999999999999</v>
      </c>
      <c r="AH625" s="9">
        <v>1046</v>
      </c>
      <c r="AI625" s="9">
        <f t="shared" si="99"/>
        <v>0.63551806772330888</v>
      </c>
      <c r="AK625" s="12"/>
      <c r="BE625" s="11"/>
    </row>
    <row r="626" spans="6:57" x14ac:dyDescent="0.3">
      <c r="F626" s="9">
        <v>619</v>
      </c>
      <c r="G626" s="12">
        <v>1.696</v>
      </c>
      <c r="H626" s="9">
        <v>6.4240000000000004</v>
      </c>
      <c r="I626" s="9">
        <v>0.51600000000000001</v>
      </c>
      <c r="J626" s="9">
        <v>3.3079999999999998</v>
      </c>
      <c r="K626" s="9">
        <v>0.30199999999999999</v>
      </c>
      <c r="L626" s="9">
        <v>0.88800000000000001</v>
      </c>
      <c r="S626" s="9">
        <v>619</v>
      </c>
      <c r="T626" s="9">
        <f t="shared" si="91"/>
        <v>169.6</v>
      </c>
      <c r="V626">
        <v>69</v>
      </c>
      <c r="W626">
        <v>19.100000000000001</v>
      </c>
      <c r="X626" s="10">
        <f t="shared" si="90"/>
        <v>4.9314171699869007</v>
      </c>
      <c r="Z626" s="12">
        <f t="shared" si="92"/>
        <v>4.931</v>
      </c>
      <c r="AA626" s="9">
        <f t="shared" si="93"/>
        <v>1</v>
      </c>
      <c r="AB626" s="9">
        <f t="shared" si="94"/>
        <v>0</v>
      </c>
      <c r="AC626" s="9">
        <f t="shared" si="95"/>
        <v>618</v>
      </c>
      <c r="AD626" s="9" t="str">
        <f t="shared" si="96"/>
        <v/>
      </c>
      <c r="AE626" s="12" t="str">
        <f t="shared" si="97"/>
        <v/>
      </c>
      <c r="AF626" s="9" t="str">
        <f t="shared" si="98"/>
        <v/>
      </c>
      <c r="AG626" s="9">
        <v>1.819</v>
      </c>
      <c r="AH626" s="9">
        <v>1052</v>
      </c>
      <c r="AI626" s="9">
        <f t="shared" si="99"/>
        <v>0.59828689953598513</v>
      </c>
      <c r="AK626" s="12"/>
      <c r="BE626" s="11"/>
    </row>
    <row r="627" spans="6:57" x14ac:dyDescent="0.3">
      <c r="F627" s="9">
        <v>620</v>
      </c>
      <c r="G627" s="12">
        <v>2.254</v>
      </c>
      <c r="H627" s="9">
        <v>7.7619999999999996</v>
      </c>
      <c r="I627" s="9">
        <v>0.47</v>
      </c>
      <c r="J627" s="9">
        <v>2.1960000000000002</v>
      </c>
      <c r="K627" s="9">
        <v>0.45500000000000002</v>
      </c>
      <c r="L627" s="9">
        <v>0.79600000000000004</v>
      </c>
      <c r="S627" s="9">
        <v>620</v>
      </c>
      <c r="T627" s="9">
        <f t="shared" si="91"/>
        <v>225.4</v>
      </c>
      <c r="V627">
        <v>823</v>
      </c>
      <c r="W627">
        <v>19.100000000000001</v>
      </c>
      <c r="X627" s="10">
        <f t="shared" si="90"/>
        <v>4.9314171699869007</v>
      </c>
      <c r="Z627" s="12">
        <f t="shared" si="92"/>
        <v>4.931</v>
      </c>
      <c r="AA627" s="9">
        <f t="shared" si="93"/>
        <v>2</v>
      </c>
      <c r="AB627" s="9">
        <f t="shared" si="94"/>
        <v>0</v>
      </c>
      <c r="AC627" s="9">
        <f t="shared" si="95"/>
        <v>618</v>
      </c>
      <c r="AD627" s="9" t="str">
        <f t="shared" si="96"/>
        <v/>
      </c>
      <c r="AE627" s="12" t="str">
        <f t="shared" si="97"/>
        <v/>
      </c>
      <c r="AF627" s="9" t="str">
        <f t="shared" si="98"/>
        <v/>
      </c>
      <c r="AG627" s="9">
        <v>1.784</v>
      </c>
      <c r="AH627" s="9">
        <v>1061</v>
      </c>
      <c r="AI627" s="9">
        <f t="shared" si="99"/>
        <v>0.57885803415781767</v>
      </c>
      <c r="AK627" s="12"/>
      <c r="BE627" s="11"/>
    </row>
    <row r="628" spans="6:57" x14ac:dyDescent="0.3">
      <c r="F628" s="9">
        <v>621</v>
      </c>
      <c r="G628" s="12">
        <v>0.16600000000000001</v>
      </c>
      <c r="H628" s="9">
        <v>1.7689999999999999</v>
      </c>
      <c r="I628" s="9">
        <v>0.66500000000000004</v>
      </c>
      <c r="J628" s="9">
        <v>2.2130000000000001</v>
      </c>
      <c r="K628" s="9">
        <v>0.45200000000000001</v>
      </c>
      <c r="L628" s="9">
        <v>0.83299999999999996</v>
      </c>
      <c r="S628" s="9">
        <v>621</v>
      </c>
      <c r="T628" s="9">
        <f t="shared" si="91"/>
        <v>16.600000000000001</v>
      </c>
      <c r="V628">
        <v>1049</v>
      </c>
      <c r="W628">
        <v>19.100000000000001</v>
      </c>
      <c r="X628" s="10">
        <f t="shared" si="90"/>
        <v>4.9314171699869007</v>
      </c>
      <c r="Z628" s="12">
        <f t="shared" si="92"/>
        <v>4.931</v>
      </c>
      <c r="AA628" s="9">
        <f t="shared" si="93"/>
        <v>3</v>
      </c>
      <c r="AB628" s="9">
        <f t="shared" si="94"/>
        <v>3</v>
      </c>
      <c r="AC628" s="9">
        <f t="shared" si="95"/>
        <v>621</v>
      </c>
      <c r="AD628" s="9">
        <f t="shared" si="96"/>
        <v>621</v>
      </c>
      <c r="AE628" s="12">
        <f t="shared" si="97"/>
        <v>4.931</v>
      </c>
      <c r="AF628" s="9">
        <f t="shared" si="98"/>
        <v>621</v>
      </c>
      <c r="AG628" s="9">
        <v>1.748</v>
      </c>
      <c r="AH628" s="9">
        <v>1069</v>
      </c>
      <c r="AI628" s="9">
        <f t="shared" si="99"/>
        <v>0.55847227723334369</v>
      </c>
      <c r="AK628" s="12"/>
      <c r="BE628" s="11"/>
    </row>
    <row r="629" spans="6:57" x14ac:dyDescent="0.3">
      <c r="F629" s="9">
        <v>622</v>
      </c>
      <c r="G629" s="12">
        <v>7.0000000000000007E-2</v>
      </c>
      <c r="H629" s="9">
        <v>0.98499999999999999</v>
      </c>
      <c r="I629" s="9">
        <v>0.91100000000000003</v>
      </c>
      <c r="J629" s="9">
        <v>1.256</v>
      </c>
      <c r="K629" s="9">
        <v>0.79600000000000004</v>
      </c>
      <c r="L629" s="9">
        <v>0.86799999999999999</v>
      </c>
      <c r="S629" s="9">
        <v>622</v>
      </c>
      <c r="T629" s="9">
        <f t="shared" si="91"/>
        <v>7.0000000000000009</v>
      </c>
      <c r="V629">
        <v>225</v>
      </c>
      <c r="W629">
        <v>18.899999999999999</v>
      </c>
      <c r="X629" s="10">
        <f t="shared" si="90"/>
        <v>4.9055302868797552</v>
      </c>
      <c r="Z629" s="12">
        <f t="shared" si="92"/>
        <v>4.9050000000000002</v>
      </c>
      <c r="AA629" s="9">
        <f t="shared" si="93"/>
        <v>1</v>
      </c>
      <c r="AB629" s="9">
        <f t="shared" si="94"/>
        <v>1</v>
      </c>
      <c r="AC629" s="9">
        <f t="shared" si="95"/>
        <v>622</v>
      </c>
      <c r="AD629" s="9">
        <f t="shared" si="96"/>
        <v>622</v>
      </c>
      <c r="AE629" s="12">
        <f t="shared" si="97"/>
        <v>4.9050000000000002</v>
      </c>
      <c r="AF629" s="9">
        <f t="shared" si="98"/>
        <v>622</v>
      </c>
      <c r="AG629" s="9">
        <v>1.7110000000000001</v>
      </c>
      <c r="AH629" s="9">
        <v>1076</v>
      </c>
      <c r="AI629" s="9">
        <f t="shared" si="99"/>
        <v>0.53707799491005648</v>
      </c>
      <c r="AK629" s="12"/>
      <c r="BE629" s="11"/>
    </row>
    <row r="630" spans="6:57" x14ac:dyDescent="0.3">
      <c r="F630" s="9">
        <v>623</v>
      </c>
      <c r="G630" s="12">
        <v>0.115</v>
      </c>
      <c r="H630" s="9">
        <v>1.347</v>
      </c>
      <c r="I630" s="9">
        <v>0.79900000000000004</v>
      </c>
      <c r="J630" s="9">
        <v>2.0840000000000001</v>
      </c>
      <c r="K630" s="9">
        <v>0.48</v>
      </c>
      <c r="L630" s="9">
        <v>0.90600000000000003</v>
      </c>
      <c r="S630" s="9">
        <v>623</v>
      </c>
      <c r="T630" s="9">
        <f t="shared" si="91"/>
        <v>11.5</v>
      </c>
      <c r="V630">
        <v>878</v>
      </c>
      <c r="W630">
        <v>18.8</v>
      </c>
      <c r="X630" s="10">
        <f t="shared" si="90"/>
        <v>4.8925354818356768</v>
      </c>
      <c r="Z630" s="12">
        <f t="shared" si="92"/>
        <v>4.8920000000000003</v>
      </c>
      <c r="AA630" s="9">
        <f t="shared" si="93"/>
        <v>1</v>
      </c>
      <c r="AB630" s="9">
        <f t="shared" si="94"/>
        <v>1</v>
      </c>
      <c r="AC630" s="9">
        <f t="shared" si="95"/>
        <v>623</v>
      </c>
      <c r="AD630" s="9">
        <f t="shared" si="96"/>
        <v>623</v>
      </c>
      <c r="AE630" s="12">
        <f t="shared" si="97"/>
        <v>4.8920000000000003</v>
      </c>
      <c r="AF630" s="9">
        <f t="shared" si="98"/>
        <v>623</v>
      </c>
      <c r="AG630" s="9">
        <v>1.635</v>
      </c>
      <c r="AH630" s="9">
        <v>1082</v>
      </c>
      <c r="AI630" s="9">
        <f t="shared" si="99"/>
        <v>0.4916428043492167</v>
      </c>
      <c r="AK630" s="12"/>
      <c r="BE630" s="11"/>
    </row>
    <row r="631" spans="6:57" x14ac:dyDescent="0.3">
      <c r="F631" s="9">
        <v>624</v>
      </c>
      <c r="G631" s="12">
        <v>0.51200000000000001</v>
      </c>
      <c r="H631" s="9">
        <v>3.2040000000000002</v>
      </c>
      <c r="I631" s="9">
        <v>0.626</v>
      </c>
      <c r="J631" s="9">
        <v>1.4490000000000001</v>
      </c>
      <c r="K631" s="9">
        <v>0.69</v>
      </c>
      <c r="L631" s="9">
        <v>0.85199999999999998</v>
      </c>
      <c r="S631" s="9">
        <v>624</v>
      </c>
      <c r="T631" s="9">
        <f t="shared" si="91"/>
        <v>51.2</v>
      </c>
      <c r="V631">
        <v>439</v>
      </c>
      <c r="W631">
        <v>18.7</v>
      </c>
      <c r="X631" s="10">
        <f t="shared" si="90"/>
        <v>4.8795060699365402</v>
      </c>
      <c r="Z631" s="12">
        <f t="shared" si="92"/>
        <v>4.8789999999999996</v>
      </c>
      <c r="AA631" s="9">
        <f t="shared" si="93"/>
        <v>1</v>
      </c>
      <c r="AB631" s="9">
        <f t="shared" si="94"/>
        <v>1</v>
      </c>
      <c r="AC631" s="9">
        <f t="shared" si="95"/>
        <v>624</v>
      </c>
      <c r="AD631" s="9">
        <f t="shared" si="96"/>
        <v>624</v>
      </c>
      <c r="AE631" s="12">
        <f t="shared" si="97"/>
        <v>4.8789999999999996</v>
      </c>
      <c r="AF631" s="9">
        <f t="shared" si="98"/>
        <v>624</v>
      </c>
      <c r="AG631" s="9">
        <v>1.595</v>
      </c>
      <c r="AH631" s="9">
        <v>1089</v>
      </c>
      <c r="AI631" s="9">
        <f t="shared" si="99"/>
        <v>0.46687373623680789</v>
      </c>
      <c r="AK631" s="12"/>
      <c r="BE631" s="11"/>
    </row>
    <row r="632" spans="6:57" x14ac:dyDescent="0.3">
      <c r="F632" s="9">
        <v>625</v>
      </c>
      <c r="G632" s="12">
        <v>6.4000000000000001E-2</v>
      </c>
      <c r="H632" s="9">
        <v>1.214</v>
      </c>
      <c r="I632" s="9">
        <v>0.54500000000000004</v>
      </c>
      <c r="J632" s="9">
        <v>3.35</v>
      </c>
      <c r="K632" s="9">
        <v>0.29899999999999999</v>
      </c>
      <c r="L632" s="9">
        <v>0.79700000000000004</v>
      </c>
      <c r="S632" s="9">
        <v>625</v>
      </c>
      <c r="T632" s="9">
        <f t="shared" si="91"/>
        <v>6.4</v>
      </c>
      <c r="V632">
        <v>521</v>
      </c>
      <c r="W632">
        <v>18.399999999999999</v>
      </c>
      <c r="X632" s="10">
        <f t="shared" si="90"/>
        <v>4.8402073946399229</v>
      </c>
      <c r="Z632" s="12">
        <f t="shared" si="92"/>
        <v>4.84</v>
      </c>
      <c r="AA632" s="9">
        <f t="shared" si="93"/>
        <v>1</v>
      </c>
      <c r="AB632" s="9">
        <f t="shared" si="94"/>
        <v>1</v>
      </c>
      <c r="AC632" s="9">
        <f t="shared" si="95"/>
        <v>625</v>
      </c>
      <c r="AD632" s="9">
        <f t="shared" si="96"/>
        <v>625</v>
      </c>
      <c r="AE632" s="12">
        <f t="shared" si="97"/>
        <v>4.84</v>
      </c>
      <c r="AF632" s="9">
        <f t="shared" si="98"/>
        <v>625</v>
      </c>
      <c r="AG632" s="9">
        <v>1.5549999999999999</v>
      </c>
      <c r="AH632" s="9">
        <v>1099</v>
      </c>
      <c r="AI632" s="9">
        <f t="shared" si="99"/>
        <v>0.4414755456311974</v>
      </c>
      <c r="AK632" s="12"/>
      <c r="BE632" s="11"/>
    </row>
    <row r="633" spans="6:57" x14ac:dyDescent="0.3">
      <c r="F633" s="9">
        <v>626</v>
      </c>
      <c r="G633" s="12">
        <v>0.79400000000000004</v>
      </c>
      <c r="H633" s="9">
        <v>4.03</v>
      </c>
      <c r="I633" s="9">
        <v>0.61399999999999999</v>
      </c>
      <c r="J633" s="9">
        <v>2.6419999999999999</v>
      </c>
      <c r="K633" s="9">
        <v>0.379</v>
      </c>
      <c r="L633" s="9">
        <v>0.91600000000000004</v>
      </c>
      <c r="S633" s="9">
        <v>626</v>
      </c>
      <c r="T633" s="9">
        <f t="shared" si="91"/>
        <v>79.400000000000006</v>
      </c>
      <c r="V633">
        <v>52</v>
      </c>
      <c r="W633">
        <v>18.3</v>
      </c>
      <c r="X633" s="10">
        <f t="shared" si="90"/>
        <v>4.8270367378603485</v>
      </c>
      <c r="Z633" s="12">
        <f t="shared" si="92"/>
        <v>4.827</v>
      </c>
      <c r="AA633" s="9">
        <f t="shared" si="93"/>
        <v>1</v>
      </c>
      <c r="AB633" s="9">
        <f t="shared" si="94"/>
        <v>0</v>
      </c>
      <c r="AC633" s="9">
        <f t="shared" si="95"/>
        <v>625</v>
      </c>
      <c r="AD633" s="9" t="str">
        <f t="shared" si="96"/>
        <v/>
      </c>
      <c r="AE633" s="12" t="str">
        <f t="shared" si="97"/>
        <v/>
      </c>
      <c r="AF633" s="9" t="str">
        <f t="shared" si="98"/>
        <v/>
      </c>
      <c r="AG633" s="9">
        <v>1.5129999999999999</v>
      </c>
      <c r="AH633" s="9">
        <v>1101</v>
      </c>
      <c r="AI633" s="9">
        <f t="shared" si="99"/>
        <v>0.41409443480621883</v>
      </c>
      <c r="AK633" s="12"/>
      <c r="BE633" s="11"/>
    </row>
    <row r="634" spans="6:57" x14ac:dyDescent="0.3">
      <c r="F634" s="9">
        <v>627</v>
      </c>
      <c r="G634" s="12">
        <v>30.335000000000001</v>
      </c>
      <c r="H634" s="9">
        <v>24.638999999999999</v>
      </c>
      <c r="I634" s="9">
        <v>0.628</v>
      </c>
      <c r="J634" s="9">
        <v>1.708</v>
      </c>
      <c r="K634" s="9">
        <v>0.58499999999999996</v>
      </c>
      <c r="L634" s="9">
        <v>0.93100000000000005</v>
      </c>
      <c r="S634" s="9">
        <v>627</v>
      </c>
      <c r="T634" s="9">
        <f t="shared" si="91"/>
        <v>3033.5</v>
      </c>
      <c r="V634">
        <v>210</v>
      </c>
      <c r="W634">
        <v>18.3</v>
      </c>
      <c r="X634" s="10">
        <f t="shared" si="90"/>
        <v>4.8270367378603485</v>
      </c>
      <c r="Z634" s="12">
        <f t="shared" si="92"/>
        <v>4.827</v>
      </c>
      <c r="AA634" s="9">
        <f t="shared" si="93"/>
        <v>2</v>
      </c>
      <c r="AB634" s="9">
        <f t="shared" si="94"/>
        <v>2</v>
      </c>
      <c r="AC634" s="9">
        <f t="shared" si="95"/>
        <v>627</v>
      </c>
      <c r="AD634" s="9">
        <f t="shared" si="96"/>
        <v>627</v>
      </c>
      <c r="AE634" s="12">
        <f t="shared" si="97"/>
        <v>4.827</v>
      </c>
      <c r="AF634" s="9">
        <f t="shared" si="98"/>
        <v>627</v>
      </c>
      <c r="AG634" s="9">
        <v>1.427</v>
      </c>
      <c r="AH634" s="9">
        <v>1106</v>
      </c>
      <c r="AI634" s="9">
        <f t="shared" si="99"/>
        <v>0.35557433849469938</v>
      </c>
      <c r="AK634" s="12"/>
      <c r="BE634" s="11"/>
    </row>
    <row r="635" spans="6:57" x14ac:dyDescent="0.3">
      <c r="F635" s="9">
        <v>628</v>
      </c>
      <c r="G635" s="12">
        <v>8.9999999999999993E-3</v>
      </c>
      <c r="H635" s="9">
        <v>0.34200000000000003</v>
      </c>
      <c r="I635" s="9">
        <v>0.94299999999999995</v>
      </c>
      <c r="J635" s="9">
        <v>1.9359999999999999</v>
      </c>
      <c r="K635" s="9">
        <v>0.51700000000000002</v>
      </c>
      <c r="L635" s="9">
        <v>0.93300000000000005</v>
      </c>
      <c r="S635" s="9">
        <v>628</v>
      </c>
      <c r="T635" s="9">
        <f t="shared" si="91"/>
        <v>0.89999999999999991</v>
      </c>
      <c r="V635">
        <v>34</v>
      </c>
      <c r="W635">
        <v>18.2</v>
      </c>
      <c r="X635" s="10">
        <f t="shared" si="90"/>
        <v>4.8138300462500707</v>
      </c>
      <c r="Z635" s="12">
        <f t="shared" si="92"/>
        <v>4.8129999999999997</v>
      </c>
      <c r="AA635" s="9">
        <f t="shared" si="93"/>
        <v>1</v>
      </c>
      <c r="AB635" s="9">
        <f t="shared" si="94"/>
        <v>1</v>
      </c>
      <c r="AC635" s="9">
        <f t="shared" si="95"/>
        <v>628</v>
      </c>
      <c r="AD635" s="9">
        <f t="shared" si="96"/>
        <v>628</v>
      </c>
      <c r="AE635" s="12">
        <f t="shared" si="97"/>
        <v>4.8129999999999997</v>
      </c>
      <c r="AF635" s="9">
        <f t="shared" si="98"/>
        <v>628</v>
      </c>
      <c r="AG635" s="9">
        <v>1.381</v>
      </c>
      <c r="AH635" s="9">
        <v>1110</v>
      </c>
      <c r="AI635" s="9">
        <f t="shared" si="99"/>
        <v>0.32280787442715508</v>
      </c>
      <c r="AK635" s="12"/>
      <c r="BE635" s="11"/>
    </row>
    <row r="636" spans="6:57" x14ac:dyDescent="0.3">
      <c r="F636" s="9">
        <v>629</v>
      </c>
      <c r="G636" s="12">
        <v>0.82699999999999996</v>
      </c>
      <c r="H636" s="9">
        <v>4.4969999999999999</v>
      </c>
      <c r="I636" s="9">
        <v>0.51400000000000001</v>
      </c>
      <c r="J636" s="9">
        <v>1.5129999999999999</v>
      </c>
      <c r="K636" s="9">
        <v>0.66100000000000003</v>
      </c>
      <c r="L636" s="9">
        <v>0.877</v>
      </c>
      <c r="S636" s="9">
        <v>629</v>
      </c>
      <c r="T636" s="9">
        <f t="shared" si="91"/>
        <v>82.699999999999989</v>
      </c>
      <c r="V636">
        <v>642</v>
      </c>
      <c r="W636">
        <v>18.099999999999998</v>
      </c>
      <c r="X636" s="10">
        <f t="shared" si="90"/>
        <v>4.8005870224074103</v>
      </c>
      <c r="Z636" s="12">
        <f t="shared" si="92"/>
        <v>4.8</v>
      </c>
      <c r="AA636" s="9">
        <f t="shared" si="93"/>
        <v>1</v>
      </c>
      <c r="AB636" s="9">
        <f t="shared" si="94"/>
        <v>1</v>
      </c>
      <c r="AC636" s="9">
        <f t="shared" si="95"/>
        <v>629</v>
      </c>
      <c r="AD636" s="9">
        <f t="shared" si="96"/>
        <v>629</v>
      </c>
      <c r="AE636" s="12">
        <f t="shared" si="97"/>
        <v>4.8</v>
      </c>
      <c r="AF636" s="9">
        <f t="shared" si="98"/>
        <v>629</v>
      </c>
      <c r="AG636" s="9">
        <v>1.335</v>
      </c>
      <c r="AH636" s="9">
        <v>1112</v>
      </c>
      <c r="AI636" s="9">
        <f t="shared" si="99"/>
        <v>0.28893129185221283</v>
      </c>
      <c r="AK636" s="12"/>
      <c r="BE636" s="11"/>
    </row>
    <row r="637" spans="6:57" x14ac:dyDescent="0.3">
      <c r="F637" s="9">
        <v>630</v>
      </c>
      <c r="G637" s="12">
        <v>1.2929999999999999</v>
      </c>
      <c r="H637" s="9">
        <v>4.4720000000000004</v>
      </c>
      <c r="I637" s="9">
        <v>0.81299999999999994</v>
      </c>
      <c r="J637" s="9">
        <v>1.456</v>
      </c>
      <c r="K637" s="9">
        <v>0.68700000000000006</v>
      </c>
      <c r="L637" s="9">
        <v>0.94599999999999995</v>
      </c>
      <c r="S637" s="9">
        <v>630</v>
      </c>
      <c r="T637" s="9">
        <f t="shared" si="91"/>
        <v>129.29999999999998</v>
      </c>
      <c r="V637">
        <v>551</v>
      </c>
      <c r="W637">
        <v>17.899999999999999</v>
      </c>
      <c r="X637" s="10">
        <f t="shared" si="90"/>
        <v>4.773990767770651</v>
      </c>
      <c r="Z637" s="12">
        <f t="shared" si="92"/>
        <v>4.7729999999999997</v>
      </c>
      <c r="AA637" s="9">
        <f t="shared" si="93"/>
        <v>1</v>
      </c>
      <c r="AB637" s="9">
        <f t="shared" si="94"/>
        <v>0</v>
      </c>
      <c r="AC637" s="9">
        <f t="shared" si="95"/>
        <v>629</v>
      </c>
      <c r="AD637" s="9" t="str">
        <f t="shared" si="96"/>
        <v/>
      </c>
      <c r="AE637" s="12" t="str">
        <f t="shared" si="97"/>
        <v/>
      </c>
      <c r="AF637" s="9" t="str">
        <f t="shared" si="98"/>
        <v/>
      </c>
      <c r="AG637" s="9">
        <v>1.286</v>
      </c>
      <c r="AH637" s="9">
        <v>1114</v>
      </c>
      <c r="AI637" s="9">
        <f t="shared" si="99"/>
        <v>0.25153662581542768</v>
      </c>
      <c r="AK637" s="12"/>
      <c r="BE637" s="11"/>
    </row>
    <row r="638" spans="6:57" x14ac:dyDescent="0.3">
      <c r="F638" s="9">
        <v>631</v>
      </c>
      <c r="G638" s="12">
        <v>6.8000000000000005E-2</v>
      </c>
      <c r="H638" s="9">
        <v>0.95499999999999996</v>
      </c>
      <c r="I638" s="9">
        <v>0.93300000000000005</v>
      </c>
      <c r="J638" s="9">
        <v>1.401</v>
      </c>
      <c r="K638" s="9">
        <v>0.71399999999999997</v>
      </c>
      <c r="L638" s="9">
        <v>0.90800000000000003</v>
      </c>
      <c r="S638" s="9">
        <v>631</v>
      </c>
      <c r="T638" s="9">
        <f t="shared" si="91"/>
        <v>6.8000000000000007</v>
      </c>
      <c r="V638">
        <v>816</v>
      </c>
      <c r="W638">
        <v>17.899999999999999</v>
      </c>
      <c r="X638" s="10">
        <f t="shared" si="90"/>
        <v>4.773990767770651</v>
      </c>
      <c r="Z638" s="12">
        <f t="shared" si="92"/>
        <v>4.7729999999999997</v>
      </c>
      <c r="AA638" s="9">
        <f t="shared" si="93"/>
        <v>2</v>
      </c>
      <c r="AB638" s="9">
        <f t="shared" si="94"/>
        <v>2</v>
      </c>
      <c r="AC638" s="9">
        <f t="shared" si="95"/>
        <v>631</v>
      </c>
      <c r="AD638" s="9">
        <f t="shared" si="96"/>
        <v>631</v>
      </c>
      <c r="AE638" s="12">
        <f t="shared" si="97"/>
        <v>4.7729999999999997</v>
      </c>
      <c r="AF638" s="9">
        <f t="shared" si="98"/>
        <v>631</v>
      </c>
      <c r="AG638" s="9">
        <v>1.1830000000000001</v>
      </c>
      <c r="AH638" s="9">
        <v>1119</v>
      </c>
      <c r="AI638" s="9">
        <f t="shared" si="99"/>
        <v>0.16805358499624976</v>
      </c>
      <c r="AK638" s="12"/>
      <c r="BE638" s="11"/>
    </row>
    <row r="639" spans="6:57" x14ac:dyDescent="0.3">
      <c r="F639" s="9">
        <v>632</v>
      </c>
      <c r="G639" s="12">
        <v>2.4E-2</v>
      </c>
      <c r="H639" s="9">
        <v>0.61299999999999999</v>
      </c>
      <c r="I639" s="9">
        <v>0.79600000000000004</v>
      </c>
      <c r="J639" s="9">
        <v>1.9359999999999999</v>
      </c>
      <c r="K639" s="9">
        <v>0.51600000000000001</v>
      </c>
      <c r="L639" s="9">
        <v>0.86399999999999999</v>
      </c>
      <c r="S639" s="9">
        <v>632</v>
      </c>
      <c r="T639" s="9">
        <f t="shared" si="91"/>
        <v>2.4</v>
      </c>
      <c r="V639">
        <v>294</v>
      </c>
      <c r="W639">
        <v>17.8</v>
      </c>
      <c r="X639" s="10">
        <f t="shared" si="90"/>
        <v>4.7606369212833171</v>
      </c>
      <c r="Z639" s="12">
        <f t="shared" si="92"/>
        <v>4.76</v>
      </c>
      <c r="AA639" s="9">
        <f t="shared" si="93"/>
        <v>1</v>
      </c>
      <c r="AB639" s="9">
        <f t="shared" si="94"/>
        <v>0</v>
      </c>
      <c r="AC639" s="9">
        <f t="shared" si="95"/>
        <v>631</v>
      </c>
      <c r="AD639" s="9" t="str">
        <f t="shared" si="96"/>
        <v/>
      </c>
      <c r="AE639" s="12" t="str">
        <f t="shared" si="97"/>
        <v/>
      </c>
      <c r="AF639" s="9" t="str">
        <f t="shared" si="98"/>
        <v/>
      </c>
      <c r="AG639" s="9">
        <v>1.1279999999999999</v>
      </c>
      <c r="AH639" s="9">
        <v>1127</v>
      </c>
      <c r="AI639" s="9">
        <f t="shared" si="99"/>
        <v>0.12044615307586706</v>
      </c>
      <c r="AK639" s="12"/>
      <c r="BE639" s="11"/>
    </row>
    <row r="640" spans="6:57" x14ac:dyDescent="0.3">
      <c r="F640" s="9">
        <v>633</v>
      </c>
      <c r="G640" s="12">
        <v>0.38</v>
      </c>
      <c r="H640" s="9">
        <v>2.7949999999999999</v>
      </c>
      <c r="I640" s="9">
        <v>0.61099999999999999</v>
      </c>
      <c r="J640" s="9">
        <v>2.5129999999999999</v>
      </c>
      <c r="K640" s="9">
        <v>0.39800000000000002</v>
      </c>
      <c r="L640" s="9">
        <v>0.91400000000000003</v>
      </c>
      <c r="S640" s="9">
        <v>633</v>
      </c>
      <c r="T640" s="9">
        <f t="shared" si="91"/>
        <v>38</v>
      </c>
      <c r="V640">
        <v>451</v>
      </c>
      <c r="W640">
        <v>17.8</v>
      </c>
      <c r="X640" s="10">
        <f t="shared" si="90"/>
        <v>4.7606369212833171</v>
      </c>
      <c r="Z640" s="12">
        <f t="shared" si="92"/>
        <v>4.76</v>
      </c>
      <c r="AA640" s="9">
        <f t="shared" si="93"/>
        <v>2</v>
      </c>
      <c r="AB640" s="9">
        <f t="shared" si="94"/>
        <v>2</v>
      </c>
      <c r="AC640" s="9">
        <f t="shared" si="95"/>
        <v>633</v>
      </c>
      <c r="AD640" s="9">
        <f t="shared" si="96"/>
        <v>633</v>
      </c>
      <c r="AE640" s="12">
        <f t="shared" si="97"/>
        <v>4.76</v>
      </c>
      <c r="AF640" s="9">
        <f t="shared" si="98"/>
        <v>633</v>
      </c>
      <c r="AG640" s="9">
        <v>1.07</v>
      </c>
      <c r="AH640" s="9">
        <v>1128</v>
      </c>
      <c r="AI640" s="9">
        <f t="shared" si="99"/>
        <v>6.7658648473814864E-2</v>
      </c>
      <c r="AK640" s="12"/>
      <c r="BE640" s="11"/>
    </row>
    <row r="641" spans="6:57" x14ac:dyDescent="0.3">
      <c r="F641" s="9">
        <v>634</v>
      </c>
      <c r="G641" s="12">
        <v>0.104</v>
      </c>
      <c r="H641" s="9">
        <v>1.577</v>
      </c>
      <c r="I641" s="9">
        <v>0.52600000000000002</v>
      </c>
      <c r="J641" s="9">
        <v>1.641</v>
      </c>
      <c r="K641" s="9">
        <v>0.61</v>
      </c>
      <c r="L641" s="9">
        <v>0.73799999999999999</v>
      </c>
      <c r="S641" s="9">
        <v>634</v>
      </c>
      <c r="T641" s="9">
        <f t="shared" si="91"/>
        <v>10.4</v>
      </c>
      <c r="V641">
        <v>222</v>
      </c>
      <c r="W641">
        <v>17.7</v>
      </c>
      <c r="X641" s="10">
        <f t="shared" si="90"/>
        <v>4.7472455110108198</v>
      </c>
      <c r="Z641" s="12">
        <f t="shared" si="92"/>
        <v>4.7469999999999999</v>
      </c>
      <c r="AA641" s="9">
        <f t="shared" si="93"/>
        <v>1</v>
      </c>
      <c r="AB641" s="9">
        <f t="shared" si="94"/>
        <v>0</v>
      </c>
      <c r="AC641" s="9">
        <f t="shared" si="95"/>
        <v>633</v>
      </c>
      <c r="AD641" s="9" t="str">
        <f t="shared" si="96"/>
        <v/>
      </c>
      <c r="AE641" s="12" t="str">
        <f t="shared" si="97"/>
        <v/>
      </c>
      <c r="AF641" s="9" t="str">
        <f t="shared" si="98"/>
        <v/>
      </c>
      <c r="AG641" s="9">
        <v>1.0089999999999999</v>
      </c>
      <c r="AH641" s="9">
        <v>1129</v>
      </c>
      <c r="AI641" s="9">
        <f t="shared" si="99"/>
        <v>8.9597413714718015E-3</v>
      </c>
      <c r="AK641" s="12"/>
      <c r="BE641" s="11"/>
    </row>
    <row r="642" spans="6:57" x14ac:dyDescent="0.3">
      <c r="F642" s="9">
        <v>635</v>
      </c>
      <c r="G642" s="12">
        <v>8.7999999999999995E-2</v>
      </c>
      <c r="H642" s="9">
        <v>1.1850000000000001</v>
      </c>
      <c r="I642" s="9">
        <v>0.78600000000000003</v>
      </c>
      <c r="J642" s="9">
        <v>2.1030000000000002</v>
      </c>
      <c r="K642" s="9">
        <v>0.47599999999999998</v>
      </c>
      <c r="L642" s="9">
        <v>0.88100000000000001</v>
      </c>
      <c r="S642" s="9">
        <v>635</v>
      </c>
      <c r="T642" s="9">
        <f t="shared" si="91"/>
        <v>8.7999999999999989</v>
      </c>
      <c r="V642">
        <v>246</v>
      </c>
      <c r="W642">
        <v>17.7</v>
      </c>
      <c r="X642" s="10">
        <f t="shared" si="90"/>
        <v>4.7472455110108198</v>
      </c>
      <c r="Z642" s="12">
        <f t="shared" si="92"/>
        <v>4.7469999999999999</v>
      </c>
      <c r="AA642" s="9">
        <f t="shared" si="93"/>
        <v>2</v>
      </c>
      <c r="AB642" s="9">
        <f t="shared" si="94"/>
        <v>0</v>
      </c>
      <c r="AC642" s="9">
        <f t="shared" si="95"/>
        <v>633</v>
      </c>
      <c r="AD642" s="9" t="str">
        <f t="shared" si="96"/>
        <v/>
      </c>
      <c r="AE642" s="12" t="str">
        <f t="shared" si="97"/>
        <v/>
      </c>
      <c r="AF642" s="9" t="str">
        <f t="shared" si="98"/>
        <v/>
      </c>
      <c r="AG642" s="9">
        <v>0.874</v>
      </c>
      <c r="AH642" s="9">
        <v>1130</v>
      </c>
      <c r="AI642" s="9">
        <f t="shared" si="99"/>
        <v>-0.13467490332660159</v>
      </c>
      <c r="AK642" s="12"/>
      <c r="BE642" s="11"/>
    </row>
    <row r="643" spans="6:57" x14ac:dyDescent="0.3">
      <c r="F643" s="9">
        <v>636</v>
      </c>
      <c r="G643" s="12">
        <v>0.14899999999999999</v>
      </c>
      <c r="H643" s="9">
        <v>1.7190000000000001</v>
      </c>
      <c r="I643" s="9">
        <v>0.63500000000000001</v>
      </c>
      <c r="J643" s="9">
        <v>2.6320000000000001</v>
      </c>
      <c r="K643" s="9">
        <v>0.38</v>
      </c>
      <c r="L643" s="9">
        <v>0.878</v>
      </c>
      <c r="S643" s="9">
        <v>636</v>
      </c>
      <c r="T643" s="9">
        <f t="shared" si="91"/>
        <v>14.899999999999999</v>
      </c>
      <c r="V643">
        <v>928</v>
      </c>
      <c r="W643">
        <v>17.7</v>
      </c>
      <c r="X643" s="10">
        <f t="shared" si="90"/>
        <v>4.7472455110108198</v>
      </c>
      <c r="Z643" s="12">
        <f t="shared" si="92"/>
        <v>4.7469999999999999</v>
      </c>
      <c r="AA643" s="9">
        <f t="shared" si="93"/>
        <v>3</v>
      </c>
      <c r="AB643" s="9">
        <f t="shared" si="94"/>
        <v>3</v>
      </c>
      <c r="AC643" s="9">
        <f t="shared" si="95"/>
        <v>636</v>
      </c>
      <c r="AD643" s="9">
        <f t="shared" si="96"/>
        <v>636</v>
      </c>
      <c r="AE643" s="12">
        <f t="shared" si="97"/>
        <v>4.7469999999999999</v>
      </c>
      <c r="AF643" s="9">
        <f t="shared" si="98"/>
        <v>636</v>
      </c>
      <c r="AG643" s="9">
        <v>0.71299999999999997</v>
      </c>
      <c r="AH643" s="9">
        <v>1131</v>
      </c>
      <c r="AI643" s="9">
        <f t="shared" si="99"/>
        <v>-0.33827385856784115</v>
      </c>
      <c r="AK643" s="12"/>
      <c r="BE643" s="11"/>
    </row>
    <row r="644" spans="6:57" x14ac:dyDescent="0.3">
      <c r="F644" s="9">
        <v>637</v>
      </c>
      <c r="G644" s="12">
        <v>1.702</v>
      </c>
      <c r="H644" s="9">
        <v>5.3639999999999999</v>
      </c>
      <c r="I644" s="9">
        <v>0.74399999999999999</v>
      </c>
      <c r="J644" s="9">
        <v>1.359</v>
      </c>
      <c r="K644" s="9">
        <v>0.73599999999999999</v>
      </c>
      <c r="L644" s="9">
        <v>0.92200000000000004</v>
      </c>
      <c r="S644" s="9">
        <v>637</v>
      </c>
      <c r="T644" s="9">
        <f t="shared" si="91"/>
        <v>170.2</v>
      </c>
      <c r="V644">
        <v>1014</v>
      </c>
      <c r="W644">
        <v>17.599999999999998</v>
      </c>
      <c r="X644" s="10">
        <f t="shared" si="90"/>
        <v>4.7338162181625583</v>
      </c>
      <c r="Z644" s="12">
        <f t="shared" si="92"/>
        <v>4.7329999999999997</v>
      </c>
      <c r="AA644" s="9">
        <f t="shared" si="93"/>
        <v>1</v>
      </c>
      <c r="AB644" s="9">
        <f t="shared" si="94"/>
        <v>1</v>
      </c>
      <c r="AC644" s="9">
        <f t="shared" si="95"/>
        <v>637</v>
      </c>
      <c r="AD644" s="9">
        <f t="shared" si="96"/>
        <v>637</v>
      </c>
      <c r="AE644" s="12">
        <f t="shared" si="97"/>
        <v>4.7329999999999997</v>
      </c>
      <c r="AF644" s="9">
        <f t="shared" si="98"/>
        <v>637</v>
      </c>
      <c r="AG644" s="9">
        <v>0.35599999999999998</v>
      </c>
      <c r="AH644" s="9">
        <v>1132</v>
      </c>
      <c r="AK644" s="12"/>
      <c r="BE644" s="11"/>
    </row>
    <row r="645" spans="6:57" x14ac:dyDescent="0.3">
      <c r="F645" s="9">
        <v>638</v>
      </c>
      <c r="G645" s="12">
        <v>0.29899999999999999</v>
      </c>
      <c r="H645" s="9">
        <v>2.4239999999999999</v>
      </c>
      <c r="I645" s="9">
        <v>0.63900000000000001</v>
      </c>
      <c r="J645" s="9">
        <v>1.5</v>
      </c>
      <c r="K645" s="9">
        <v>0.66700000000000004</v>
      </c>
      <c r="L645" s="9">
        <v>0.82199999999999995</v>
      </c>
      <c r="S645" s="9">
        <v>638</v>
      </c>
      <c r="T645" s="9">
        <f t="shared" si="91"/>
        <v>29.9</v>
      </c>
      <c r="V645">
        <v>427</v>
      </c>
      <c r="W645">
        <v>17.399999999999999</v>
      </c>
      <c r="X645" s="10">
        <f t="shared" si="90"/>
        <v>4.7068426868115987</v>
      </c>
      <c r="Z645" s="12">
        <f t="shared" si="92"/>
        <v>4.7060000000000004</v>
      </c>
      <c r="AA645" s="9">
        <f t="shared" si="93"/>
        <v>1</v>
      </c>
      <c r="AB645" s="9">
        <f t="shared" si="94"/>
        <v>1</v>
      </c>
      <c r="AC645" s="9">
        <f t="shared" si="95"/>
        <v>638</v>
      </c>
      <c r="AD645" s="9">
        <f t="shared" si="96"/>
        <v>638</v>
      </c>
      <c r="AE645" s="12">
        <f t="shared" si="97"/>
        <v>4.7060000000000004</v>
      </c>
      <c r="AF645" s="9">
        <f t="shared" si="98"/>
        <v>638</v>
      </c>
      <c r="AK645" s="12"/>
      <c r="BE645" s="11"/>
    </row>
    <row r="646" spans="6:57" x14ac:dyDescent="0.3">
      <c r="F646" s="9">
        <v>639</v>
      </c>
      <c r="G646" s="12">
        <v>5.3380000000000001</v>
      </c>
      <c r="H646" s="9">
        <v>11.962999999999999</v>
      </c>
      <c r="I646" s="9">
        <v>0.46899999999999997</v>
      </c>
      <c r="J646" s="9">
        <v>2.419</v>
      </c>
      <c r="K646" s="9">
        <v>0.41299999999999998</v>
      </c>
      <c r="L646" s="9">
        <v>0.745</v>
      </c>
      <c r="S646" s="9">
        <v>639</v>
      </c>
      <c r="T646" s="9">
        <f t="shared" si="91"/>
        <v>533.79999999999995</v>
      </c>
      <c r="V646">
        <v>285</v>
      </c>
      <c r="W646">
        <v>17.299999999999997</v>
      </c>
      <c r="X646" s="10">
        <f t="shared" si="90"/>
        <v>4.6932977876881319</v>
      </c>
      <c r="Z646" s="12">
        <f t="shared" si="92"/>
        <v>4.6929999999999996</v>
      </c>
      <c r="AA646" s="9">
        <f t="shared" si="93"/>
        <v>1</v>
      </c>
      <c r="AB646" s="9">
        <f t="shared" si="94"/>
        <v>1</v>
      </c>
      <c r="AC646" s="9">
        <f t="shared" si="95"/>
        <v>639</v>
      </c>
      <c r="AD646" s="9">
        <f t="shared" si="96"/>
        <v>639</v>
      </c>
      <c r="AE646" s="12">
        <f t="shared" si="97"/>
        <v>4.6929999999999996</v>
      </c>
      <c r="AF646" s="9">
        <f t="shared" si="98"/>
        <v>639</v>
      </c>
      <c r="AK646" s="12"/>
      <c r="BE646" s="11"/>
    </row>
    <row r="647" spans="6:57" x14ac:dyDescent="0.3">
      <c r="F647" s="9">
        <v>640</v>
      </c>
      <c r="G647" s="12">
        <v>9.8000000000000004E-2</v>
      </c>
      <c r="H647" s="9">
        <v>1.226</v>
      </c>
      <c r="I647" s="9">
        <v>0.81699999999999995</v>
      </c>
      <c r="J647" s="9">
        <v>1.931</v>
      </c>
      <c r="K647" s="9">
        <v>0.51800000000000002</v>
      </c>
      <c r="L647" s="9">
        <v>0.90700000000000003</v>
      </c>
      <c r="S647" s="9">
        <v>640</v>
      </c>
      <c r="T647" s="9">
        <f t="shared" si="91"/>
        <v>9.8000000000000007</v>
      </c>
      <c r="V647">
        <v>595</v>
      </c>
      <c r="W647">
        <v>17.2</v>
      </c>
      <c r="X647" s="10">
        <f t="shared" si="90"/>
        <v>4.6797136845585756</v>
      </c>
      <c r="Z647" s="12">
        <f t="shared" si="92"/>
        <v>4.6790000000000003</v>
      </c>
      <c r="AA647" s="9">
        <f t="shared" si="93"/>
        <v>1</v>
      </c>
      <c r="AB647" s="9">
        <f t="shared" si="94"/>
        <v>1</v>
      </c>
      <c r="AC647" s="9">
        <f t="shared" si="95"/>
        <v>640</v>
      </c>
      <c r="AD647" s="9">
        <f t="shared" si="96"/>
        <v>640</v>
      </c>
      <c r="AE647" s="12">
        <f t="shared" si="97"/>
        <v>4.6790000000000003</v>
      </c>
      <c r="AF647" s="9">
        <f t="shared" si="98"/>
        <v>640</v>
      </c>
      <c r="AK647" s="12"/>
      <c r="BE647" s="11"/>
    </row>
    <row r="648" spans="6:57" x14ac:dyDescent="0.3">
      <c r="F648" s="9">
        <v>641</v>
      </c>
      <c r="G648" s="12">
        <v>5.8999999999999997E-2</v>
      </c>
      <c r="H648" s="9">
        <v>1.0349999999999999</v>
      </c>
      <c r="I648" s="9">
        <v>0.69199999999999995</v>
      </c>
      <c r="J648" s="9">
        <v>1.6120000000000001</v>
      </c>
      <c r="K648" s="9">
        <v>0.62</v>
      </c>
      <c r="L648" s="9">
        <v>0.79700000000000004</v>
      </c>
      <c r="S648" s="9">
        <v>641</v>
      </c>
      <c r="T648" s="9">
        <f t="shared" si="91"/>
        <v>5.8999999999999995</v>
      </c>
      <c r="V648">
        <v>536</v>
      </c>
      <c r="W648">
        <v>17.100000000000001</v>
      </c>
      <c r="X648" s="10">
        <f t="shared" ref="X648:X711" si="100">((W648/PI())^0.5)*2</f>
        <v>4.6660900350262517</v>
      </c>
      <c r="Z648" s="12">
        <f t="shared" si="92"/>
        <v>4.6660000000000004</v>
      </c>
      <c r="AA648" s="9">
        <f t="shared" si="93"/>
        <v>1</v>
      </c>
      <c r="AB648" s="9">
        <f t="shared" si="94"/>
        <v>1</v>
      </c>
      <c r="AC648" s="9">
        <f t="shared" si="95"/>
        <v>641</v>
      </c>
      <c r="AD648" s="9">
        <f t="shared" si="96"/>
        <v>641</v>
      </c>
      <c r="AE648" s="12">
        <f t="shared" si="97"/>
        <v>4.6660000000000004</v>
      </c>
      <c r="AF648" s="9">
        <f t="shared" si="98"/>
        <v>641</v>
      </c>
      <c r="AK648" s="12"/>
      <c r="BE648" s="11"/>
    </row>
    <row r="649" spans="6:57" x14ac:dyDescent="0.3">
      <c r="F649" s="9">
        <v>642</v>
      </c>
      <c r="G649" s="12">
        <v>0.18099999999999999</v>
      </c>
      <c r="H649" s="9">
        <v>1.831</v>
      </c>
      <c r="I649" s="9">
        <v>0.67700000000000005</v>
      </c>
      <c r="J649" s="9">
        <v>2.3450000000000002</v>
      </c>
      <c r="K649" s="9">
        <v>0.42599999999999999</v>
      </c>
      <c r="L649" s="9">
        <v>0.89700000000000002</v>
      </c>
      <c r="S649" s="9">
        <v>642</v>
      </c>
      <c r="T649" s="9">
        <f t="shared" ref="T649:T712" si="101">G649*100</f>
        <v>18.099999999999998</v>
      </c>
      <c r="V649">
        <v>149</v>
      </c>
      <c r="W649">
        <v>16.900000000000002</v>
      </c>
      <c r="X649" s="10">
        <f t="shared" si="100"/>
        <v>4.6387227019972048</v>
      </c>
      <c r="Z649" s="12">
        <f t="shared" si="92"/>
        <v>4.6379999999999999</v>
      </c>
      <c r="AA649" s="9">
        <f t="shared" si="93"/>
        <v>1</v>
      </c>
      <c r="AB649" s="9">
        <f t="shared" si="94"/>
        <v>0</v>
      </c>
      <c r="AC649" s="9">
        <f t="shared" si="95"/>
        <v>641</v>
      </c>
      <c r="AD649" s="9" t="str">
        <f t="shared" si="96"/>
        <v/>
      </c>
      <c r="AE649" s="12" t="str">
        <f t="shared" si="97"/>
        <v/>
      </c>
      <c r="AF649" s="9" t="str">
        <f t="shared" si="98"/>
        <v/>
      </c>
      <c r="AK649" s="12"/>
      <c r="BE649" s="11"/>
    </row>
    <row r="650" spans="6:57" x14ac:dyDescent="0.3">
      <c r="F650" s="9">
        <v>643</v>
      </c>
      <c r="G650" s="12">
        <v>1.5629999999999999</v>
      </c>
      <c r="H650" s="9">
        <v>5.01</v>
      </c>
      <c r="I650" s="9">
        <v>0.78300000000000003</v>
      </c>
      <c r="J650" s="9">
        <v>1.4890000000000001</v>
      </c>
      <c r="K650" s="9">
        <v>0.67200000000000004</v>
      </c>
      <c r="L650" s="9">
        <v>0.94699999999999995</v>
      </c>
      <c r="S650" s="9">
        <v>643</v>
      </c>
      <c r="T650" s="9">
        <f t="shared" si="101"/>
        <v>156.29999999999998</v>
      </c>
      <c r="V650">
        <v>589</v>
      </c>
      <c r="W650">
        <v>16.900000000000002</v>
      </c>
      <c r="X650" s="10">
        <f t="shared" si="100"/>
        <v>4.6387227019972048</v>
      </c>
      <c r="Z650" s="12">
        <f t="shared" ref="Z650:Z713" si="102">TRUNC(X650,3)</f>
        <v>4.6379999999999999</v>
      </c>
      <c r="AA650" s="9">
        <f t="shared" ref="AA650:AA713" si="103">IF(Z650-Z649=0,AA649+AA$8,1)</f>
        <v>2</v>
      </c>
      <c r="AB650" s="9">
        <f t="shared" ref="AB650:AB713" si="104">IF(AA650&lt;AA651,0,AA650)</f>
        <v>0</v>
      </c>
      <c r="AC650" s="9">
        <f t="shared" ref="AC650:AC713" si="105">AC649+AB650</f>
        <v>641</v>
      </c>
      <c r="AD650" s="9" t="str">
        <f t="shared" ref="AD650:AD713" si="106">IF(AB650=0,"",AC649+AB650)</f>
        <v/>
      </c>
      <c r="AE650" s="12" t="str">
        <f t="shared" ref="AE650:AE713" si="107">IF(AD650="","",Z650)</f>
        <v/>
      </c>
      <c r="AF650" s="9" t="str">
        <f t="shared" ref="AF650:AF713" si="108">AD650</f>
        <v/>
      </c>
      <c r="AK650" s="12"/>
      <c r="BE650" s="11"/>
    </row>
    <row r="651" spans="6:57" x14ac:dyDescent="0.3">
      <c r="F651" s="9">
        <v>644</v>
      </c>
      <c r="G651" s="12">
        <v>0.439</v>
      </c>
      <c r="H651" s="9">
        <v>2.577</v>
      </c>
      <c r="I651" s="9">
        <v>0.83099999999999996</v>
      </c>
      <c r="J651" s="9">
        <v>1.2749999999999999</v>
      </c>
      <c r="K651" s="9">
        <v>0.78400000000000003</v>
      </c>
      <c r="L651" s="9">
        <v>0.93200000000000005</v>
      </c>
      <c r="S651" s="9">
        <v>644</v>
      </c>
      <c r="T651" s="9">
        <f t="shared" si="101"/>
        <v>43.9</v>
      </c>
      <c r="V651">
        <v>700</v>
      </c>
      <c r="W651">
        <v>16.900000000000002</v>
      </c>
      <c r="X651" s="10">
        <f t="shared" si="100"/>
        <v>4.6387227019972048</v>
      </c>
      <c r="Z651" s="12">
        <f t="shared" si="102"/>
        <v>4.6379999999999999</v>
      </c>
      <c r="AA651" s="9">
        <f t="shared" si="103"/>
        <v>3</v>
      </c>
      <c r="AB651" s="9">
        <f t="shared" si="104"/>
        <v>0</v>
      </c>
      <c r="AC651" s="9">
        <f t="shared" si="105"/>
        <v>641</v>
      </c>
      <c r="AD651" s="9" t="str">
        <f t="shared" si="106"/>
        <v/>
      </c>
      <c r="AE651" s="12" t="str">
        <f t="shared" si="107"/>
        <v/>
      </c>
      <c r="AF651" s="9" t="str">
        <f t="shared" si="108"/>
        <v/>
      </c>
      <c r="AK651" s="12"/>
      <c r="BE651" s="11"/>
    </row>
    <row r="652" spans="6:57" x14ac:dyDescent="0.3">
      <c r="F652" s="9">
        <v>645</v>
      </c>
      <c r="G652" s="12">
        <v>5.6000000000000001E-2</v>
      </c>
      <c r="H652" s="9">
        <v>0.86399999999999999</v>
      </c>
      <c r="I652" s="9">
        <v>0.95099999999999996</v>
      </c>
      <c r="J652" s="9">
        <v>1.103</v>
      </c>
      <c r="K652" s="9">
        <v>0.90700000000000003</v>
      </c>
      <c r="L652" s="9">
        <v>0.88200000000000001</v>
      </c>
      <c r="S652" s="9">
        <v>645</v>
      </c>
      <c r="T652" s="9">
        <f t="shared" si="101"/>
        <v>5.6000000000000005</v>
      </c>
      <c r="V652">
        <v>983</v>
      </c>
      <c r="W652">
        <v>16.900000000000002</v>
      </c>
      <c r="X652" s="10">
        <f t="shared" si="100"/>
        <v>4.6387227019972048</v>
      </c>
      <c r="Z652" s="12">
        <f t="shared" si="102"/>
        <v>4.6379999999999999</v>
      </c>
      <c r="AA652" s="9">
        <f t="shared" si="103"/>
        <v>4</v>
      </c>
      <c r="AB652" s="9">
        <f t="shared" si="104"/>
        <v>4</v>
      </c>
      <c r="AC652" s="9">
        <f t="shared" si="105"/>
        <v>645</v>
      </c>
      <c r="AD652" s="9">
        <f t="shared" si="106"/>
        <v>645</v>
      </c>
      <c r="AE652" s="12">
        <f t="shared" si="107"/>
        <v>4.6379999999999999</v>
      </c>
      <c r="AF652" s="9">
        <f t="shared" si="108"/>
        <v>645</v>
      </c>
      <c r="AK652" s="12"/>
      <c r="BE652" s="11"/>
    </row>
    <row r="653" spans="6:57" x14ac:dyDescent="0.3">
      <c r="F653" s="9">
        <v>646</v>
      </c>
      <c r="G653" s="12">
        <v>4.3999999999999997E-2</v>
      </c>
      <c r="H653" s="9">
        <v>0.84299999999999997</v>
      </c>
      <c r="I653" s="9">
        <v>0.77700000000000002</v>
      </c>
      <c r="J653" s="9">
        <v>1.7190000000000001</v>
      </c>
      <c r="K653" s="9">
        <v>0.58199999999999996</v>
      </c>
      <c r="L653" s="9">
        <v>0.80500000000000005</v>
      </c>
      <c r="S653" s="9">
        <v>646</v>
      </c>
      <c r="T653" s="9">
        <f t="shared" si="101"/>
        <v>4.3999999999999995</v>
      </c>
      <c r="V653">
        <v>723</v>
      </c>
      <c r="W653">
        <v>16.8</v>
      </c>
      <c r="X653" s="10">
        <f t="shared" si="100"/>
        <v>4.624978308224887</v>
      </c>
      <c r="Z653" s="12">
        <f t="shared" si="102"/>
        <v>4.6239999999999997</v>
      </c>
      <c r="AA653" s="9">
        <f t="shared" si="103"/>
        <v>1</v>
      </c>
      <c r="AB653" s="9">
        <f t="shared" si="104"/>
        <v>1</v>
      </c>
      <c r="AC653" s="9">
        <f t="shared" si="105"/>
        <v>646</v>
      </c>
      <c r="AD653" s="9">
        <f t="shared" si="106"/>
        <v>646</v>
      </c>
      <c r="AE653" s="12">
        <f t="shared" si="107"/>
        <v>4.6239999999999997</v>
      </c>
      <c r="AF653" s="9">
        <f t="shared" si="108"/>
        <v>646</v>
      </c>
      <c r="AK653" s="12"/>
      <c r="BE653" s="11"/>
    </row>
    <row r="654" spans="6:57" x14ac:dyDescent="0.3">
      <c r="F654" s="9">
        <v>647</v>
      </c>
      <c r="G654" s="12">
        <v>1.103</v>
      </c>
      <c r="H654" s="9">
        <v>4.585</v>
      </c>
      <c r="I654" s="9">
        <v>0.65900000000000003</v>
      </c>
      <c r="J654" s="9">
        <v>1.9790000000000001</v>
      </c>
      <c r="K654" s="9">
        <v>0.505</v>
      </c>
      <c r="L654" s="9">
        <v>0.91</v>
      </c>
      <c r="S654" s="9">
        <v>647</v>
      </c>
      <c r="T654" s="9">
        <f t="shared" si="101"/>
        <v>110.3</v>
      </c>
      <c r="V654">
        <v>297</v>
      </c>
      <c r="W654">
        <v>16.600000000000001</v>
      </c>
      <c r="X654" s="10">
        <f t="shared" si="100"/>
        <v>4.5973662506487019</v>
      </c>
      <c r="Z654" s="12">
        <f t="shared" si="102"/>
        <v>4.5970000000000004</v>
      </c>
      <c r="AA654" s="9">
        <f t="shared" si="103"/>
        <v>1</v>
      </c>
      <c r="AB654" s="9">
        <f t="shared" si="104"/>
        <v>0</v>
      </c>
      <c r="AC654" s="9">
        <f t="shared" si="105"/>
        <v>646</v>
      </c>
      <c r="AD654" s="9" t="str">
        <f t="shared" si="106"/>
        <v/>
      </c>
      <c r="AE654" s="12" t="str">
        <f t="shared" si="107"/>
        <v/>
      </c>
      <c r="AF654" s="9" t="str">
        <f t="shared" si="108"/>
        <v/>
      </c>
      <c r="AK654" s="12"/>
      <c r="BE654" s="11"/>
    </row>
    <row r="655" spans="6:57" x14ac:dyDescent="0.3">
      <c r="F655" s="9">
        <v>648</v>
      </c>
      <c r="G655" s="12">
        <v>4.4999999999999998E-2</v>
      </c>
      <c r="H655" s="9">
        <v>0.88400000000000001</v>
      </c>
      <c r="I655" s="9">
        <v>0.72599999999999998</v>
      </c>
      <c r="J655" s="9">
        <v>2.1789999999999998</v>
      </c>
      <c r="K655" s="9">
        <v>0.45900000000000002</v>
      </c>
      <c r="L655" s="9">
        <v>0.83699999999999997</v>
      </c>
      <c r="S655" s="9">
        <v>648</v>
      </c>
      <c r="T655" s="9">
        <f t="shared" si="101"/>
        <v>4.5</v>
      </c>
      <c r="V655">
        <v>435</v>
      </c>
      <c r="W655">
        <v>16.600000000000001</v>
      </c>
      <c r="X655" s="10">
        <f t="shared" si="100"/>
        <v>4.5973662506487019</v>
      </c>
      <c r="Z655" s="12">
        <f t="shared" si="102"/>
        <v>4.5970000000000004</v>
      </c>
      <c r="AA655" s="9">
        <f t="shared" si="103"/>
        <v>2</v>
      </c>
      <c r="AB655" s="9">
        <f t="shared" si="104"/>
        <v>0</v>
      </c>
      <c r="AC655" s="9">
        <f t="shared" si="105"/>
        <v>646</v>
      </c>
      <c r="AD655" s="9" t="str">
        <f t="shared" si="106"/>
        <v/>
      </c>
      <c r="AE655" s="12" t="str">
        <f t="shared" si="107"/>
        <v/>
      </c>
      <c r="AF655" s="9" t="str">
        <f t="shared" si="108"/>
        <v/>
      </c>
      <c r="AK655" s="12"/>
      <c r="BE655" s="11"/>
    </row>
    <row r="656" spans="6:57" x14ac:dyDescent="0.3">
      <c r="F656" s="9">
        <v>649</v>
      </c>
      <c r="G656" s="12">
        <v>4.8000000000000001E-2</v>
      </c>
      <c r="H656" s="9">
        <v>0.90500000000000003</v>
      </c>
      <c r="I656" s="9">
        <v>0.73099999999999998</v>
      </c>
      <c r="J656" s="9">
        <v>2.234</v>
      </c>
      <c r="K656" s="9">
        <v>0.44800000000000001</v>
      </c>
      <c r="L656" s="9">
        <v>0.85399999999999998</v>
      </c>
      <c r="S656" s="9">
        <v>649</v>
      </c>
      <c r="T656" s="9">
        <f t="shared" si="101"/>
        <v>4.8</v>
      </c>
      <c r="V656">
        <v>575</v>
      </c>
      <c r="W656">
        <v>16.600000000000001</v>
      </c>
      <c r="X656" s="10">
        <f t="shared" si="100"/>
        <v>4.5973662506487019</v>
      </c>
      <c r="Z656" s="12">
        <f t="shared" si="102"/>
        <v>4.5970000000000004</v>
      </c>
      <c r="AA656" s="9">
        <f t="shared" si="103"/>
        <v>3</v>
      </c>
      <c r="AB656" s="9">
        <f t="shared" si="104"/>
        <v>0</v>
      </c>
      <c r="AC656" s="9">
        <f t="shared" si="105"/>
        <v>646</v>
      </c>
      <c r="AD656" s="9" t="str">
        <f t="shared" si="106"/>
        <v/>
      </c>
      <c r="AE656" s="12" t="str">
        <f t="shared" si="107"/>
        <v/>
      </c>
      <c r="AF656" s="9" t="str">
        <f t="shared" si="108"/>
        <v/>
      </c>
      <c r="AK656" s="12"/>
      <c r="BE656" s="11"/>
    </row>
    <row r="657" spans="6:57" x14ac:dyDescent="0.3">
      <c r="F657" s="9">
        <v>650</v>
      </c>
      <c r="G657" s="12">
        <v>4.3999999999999997E-2</v>
      </c>
      <c r="H657" s="9">
        <v>0.80500000000000005</v>
      </c>
      <c r="I657" s="9">
        <v>0.85099999999999998</v>
      </c>
      <c r="J657" s="9">
        <v>1.847</v>
      </c>
      <c r="K657" s="9">
        <v>0.54100000000000004</v>
      </c>
      <c r="L657" s="9">
        <v>0.89700000000000002</v>
      </c>
      <c r="S657" s="9">
        <v>650</v>
      </c>
      <c r="T657" s="9">
        <f t="shared" si="101"/>
        <v>4.3999999999999995</v>
      </c>
      <c r="V657">
        <v>621</v>
      </c>
      <c r="W657">
        <v>16.600000000000001</v>
      </c>
      <c r="X657" s="10">
        <f t="shared" si="100"/>
        <v>4.5973662506487019</v>
      </c>
      <c r="Z657" s="12">
        <f t="shared" si="102"/>
        <v>4.5970000000000004</v>
      </c>
      <c r="AA657" s="9">
        <f t="shared" si="103"/>
        <v>4</v>
      </c>
      <c r="AB657" s="9">
        <f t="shared" si="104"/>
        <v>4</v>
      </c>
      <c r="AC657" s="9">
        <f t="shared" si="105"/>
        <v>650</v>
      </c>
      <c r="AD657" s="9">
        <f t="shared" si="106"/>
        <v>650</v>
      </c>
      <c r="AE657" s="12">
        <f t="shared" si="107"/>
        <v>4.5970000000000004</v>
      </c>
      <c r="AF657" s="9">
        <f t="shared" si="108"/>
        <v>650</v>
      </c>
      <c r="AK657" s="12"/>
      <c r="BE657" s="11"/>
    </row>
    <row r="658" spans="6:57" x14ac:dyDescent="0.3">
      <c r="F658" s="9">
        <v>651</v>
      </c>
      <c r="G658" s="12">
        <v>1.5029999999999999</v>
      </c>
      <c r="H658" s="9">
        <v>5.0599999999999996</v>
      </c>
      <c r="I658" s="9">
        <v>0.73799999999999999</v>
      </c>
      <c r="J658" s="9">
        <v>1.8560000000000001</v>
      </c>
      <c r="K658" s="9">
        <v>0.53900000000000003</v>
      </c>
      <c r="L658" s="9">
        <v>0.94099999999999995</v>
      </c>
      <c r="S658" s="9">
        <v>651</v>
      </c>
      <c r="T658" s="9">
        <f t="shared" si="101"/>
        <v>150.29999999999998</v>
      </c>
      <c r="V658">
        <v>12</v>
      </c>
      <c r="W658">
        <v>16.400000000000002</v>
      </c>
      <c r="X658" s="10">
        <f t="shared" si="100"/>
        <v>4.5695873482905078</v>
      </c>
      <c r="Z658" s="12">
        <f t="shared" si="102"/>
        <v>4.569</v>
      </c>
      <c r="AA658" s="9">
        <f t="shared" si="103"/>
        <v>1</v>
      </c>
      <c r="AB658" s="9">
        <f t="shared" si="104"/>
        <v>0</v>
      </c>
      <c r="AC658" s="9">
        <f t="shared" si="105"/>
        <v>650</v>
      </c>
      <c r="AD658" s="9" t="str">
        <f t="shared" si="106"/>
        <v/>
      </c>
      <c r="AE658" s="12" t="str">
        <f t="shared" si="107"/>
        <v/>
      </c>
      <c r="AF658" s="9" t="str">
        <f t="shared" si="108"/>
        <v/>
      </c>
      <c r="AK658" s="12"/>
      <c r="BE658" s="11"/>
    </row>
    <row r="659" spans="6:57" x14ac:dyDescent="0.3">
      <c r="F659" s="9">
        <v>652</v>
      </c>
      <c r="G659" s="12">
        <v>0.38900000000000001</v>
      </c>
      <c r="H659" s="9">
        <v>2.444</v>
      </c>
      <c r="I659" s="9">
        <v>0.81799999999999995</v>
      </c>
      <c r="J659" s="9">
        <v>1.502</v>
      </c>
      <c r="K659" s="9">
        <v>0.66600000000000004</v>
      </c>
      <c r="L659" s="9">
        <v>0.92500000000000004</v>
      </c>
      <c r="S659" s="9">
        <v>652</v>
      </c>
      <c r="T659" s="9">
        <f t="shared" si="101"/>
        <v>38.9</v>
      </c>
      <c r="V659">
        <v>835</v>
      </c>
      <c r="W659">
        <v>16.400000000000002</v>
      </c>
      <c r="X659" s="10">
        <f t="shared" si="100"/>
        <v>4.5695873482905078</v>
      </c>
      <c r="Z659" s="12">
        <f t="shared" si="102"/>
        <v>4.569</v>
      </c>
      <c r="AA659" s="9">
        <f t="shared" si="103"/>
        <v>2</v>
      </c>
      <c r="AB659" s="9">
        <f t="shared" si="104"/>
        <v>2</v>
      </c>
      <c r="AC659" s="9">
        <f t="shared" si="105"/>
        <v>652</v>
      </c>
      <c r="AD659" s="9">
        <f t="shared" si="106"/>
        <v>652</v>
      </c>
      <c r="AE659" s="12">
        <f t="shared" si="107"/>
        <v>4.569</v>
      </c>
      <c r="AF659" s="9">
        <f t="shared" si="108"/>
        <v>652</v>
      </c>
      <c r="AK659" s="12"/>
      <c r="BE659" s="11"/>
    </row>
    <row r="660" spans="6:57" x14ac:dyDescent="0.3">
      <c r="F660" s="9">
        <v>653</v>
      </c>
      <c r="G660" s="12">
        <v>1.2829999999999999</v>
      </c>
      <c r="H660" s="9">
        <v>4.7709999999999999</v>
      </c>
      <c r="I660" s="9">
        <v>0.70799999999999996</v>
      </c>
      <c r="J660" s="9">
        <v>1.7849999999999999</v>
      </c>
      <c r="K660" s="9">
        <v>0.56000000000000005</v>
      </c>
      <c r="L660" s="9">
        <v>0.93</v>
      </c>
      <c r="S660" s="9">
        <v>653</v>
      </c>
      <c r="T660" s="9">
        <f t="shared" si="101"/>
        <v>128.29999999999998</v>
      </c>
      <c r="V660">
        <v>102</v>
      </c>
      <c r="W660">
        <v>16.2</v>
      </c>
      <c r="X660" s="10">
        <f t="shared" si="100"/>
        <v>4.5416385396362884</v>
      </c>
      <c r="Z660" s="12">
        <f t="shared" si="102"/>
        <v>4.5410000000000004</v>
      </c>
      <c r="AA660" s="9">
        <f t="shared" si="103"/>
        <v>1</v>
      </c>
      <c r="AB660" s="9">
        <f t="shared" si="104"/>
        <v>0</v>
      </c>
      <c r="AC660" s="9">
        <f t="shared" si="105"/>
        <v>652</v>
      </c>
      <c r="AD660" s="9" t="str">
        <f t="shared" si="106"/>
        <v/>
      </c>
      <c r="AE660" s="12" t="str">
        <f t="shared" si="107"/>
        <v/>
      </c>
      <c r="AF660" s="9" t="str">
        <f t="shared" si="108"/>
        <v/>
      </c>
      <c r="AK660" s="12"/>
      <c r="BE660" s="11"/>
    </row>
    <row r="661" spans="6:57" x14ac:dyDescent="0.3">
      <c r="F661" s="9">
        <v>654</v>
      </c>
      <c r="G661" s="12">
        <v>0.06</v>
      </c>
      <c r="H661" s="9">
        <v>1.014</v>
      </c>
      <c r="I661" s="9">
        <v>0.73599999999999999</v>
      </c>
      <c r="J661" s="9">
        <v>1.6279999999999999</v>
      </c>
      <c r="K661" s="9">
        <v>0.61399999999999999</v>
      </c>
      <c r="L661" s="9">
        <v>0.82799999999999996</v>
      </c>
      <c r="S661" s="9">
        <v>654</v>
      </c>
      <c r="T661" s="9">
        <f t="shared" si="101"/>
        <v>6</v>
      </c>
      <c r="V661">
        <v>338</v>
      </c>
      <c r="W661">
        <v>16.2</v>
      </c>
      <c r="X661" s="10">
        <f t="shared" si="100"/>
        <v>4.5416385396362884</v>
      </c>
      <c r="Z661" s="12">
        <f t="shared" si="102"/>
        <v>4.5410000000000004</v>
      </c>
      <c r="AA661" s="9">
        <f t="shared" si="103"/>
        <v>2</v>
      </c>
      <c r="AB661" s="9">
        <f t="shared" si="104"/>
        <v>0</v>
      </c>
      <c r="AC661" s="9">
        <f t="shared" si="105"/>
        <v>652</v>
      </c>
      <c r="AD661" s="9" t="str">
        <f t="shared" si="106"/>
        <v/>
      </c>
      <c r="AE661" s="12" t="str">
        <f t="shared" si="107"/>
        <v/>
      </c>
      <c r="AF661" s="9" t="str">
        <f t="shared" si="108"/>
        <v/>
      </c>
      <c r="AK661" s="12"/>
      <c r="BE661" s="11"/>
    </row>
    <row r="662" spans="6:57" x14ac:dyDescent="0.3">
      <c r="F662" s="9">
        <v>655</v>
      </c>
      <c r="G662" s="12">
        <v>0.69499999999999995</v>
      </c>
      <c r="H662" s="9">
        <v>3.262</v>
      </c>
      <c r="I662" s="9">
        <v>0.82099999999999995</v>
      </c>
      <c r="J662" s="9">
        <v>1.081</v>
      </c>
      <c r="K662" s="9">
        <v>0.92500000000000004</v>
      </c>
      <c r="L662" s="9">
        <v>0.94099999999999995</v>
      </c>
      <c r="S662" s="9">
        <v>655</v>
      </c>
      <c r="T662" s="9">
        <f t="shared" si="101"/>
        <v>69.5</v>
      </c>
      <c r="V662">
        <v>1091</v>
      </c>
      <c r="W662">
        <v>16.2</v>
      </c>
      <c r="X662" s="10">
        <f t="shared" si="100"/>
        <v>4.5416385396362884</v>
      </c>
      <c r="Z662" s="12">
        <f t="shared" si="102"/>
        <v>4.5410000000000004</v>
      </c>
      <c r="AA662" s="9">
        <f t="shared" si="103"/>
        <v>3</v>
      </c>
      <c r="AB662" s="9">
        <f t="shared" si="104"/>
        <v>3</v>
      </c>
      <c r="AC662" s="9">
        <f t="shared" si="105"/>
        <v>655</v>
      </c>
      <c r="AD662" s="9">
        <f t="shared" si="106"/>
        <v>655</v>
      </c>
      <c r="AE662" s="12">
        <f t="shared" si="107"/>
        <v>4.5410000000000004</v>
      </c>
      <c r="AF662" s="9">
        <f t="shared" si="108"/>
        <v>655</v>
      </c>
      <c r="AK662" s="12"/>
      <c r="BE662" s="11"/>
    </row>
    <row r="663" spans="6:57" x14ac:dyDescent="0.3">
      <c r="F663" s="9">
        <v>656</v>
      </c>
      <c r="G663" s="12">
        <v>0.38900000000000001</v>
      </c>
      <c r="H663" s="9">
        <v>2.4860000000000002</v>
      </c>
      <c r="I663" s="9">
        <v>0.79100000000000004</v>
      </c>
      <c r="J663" s="9">
        <v>1.5960000000000001</v>
      </c>
      <c r="K663" s="9">
        <v>0.626</v>
      </c>
      <c r="L663" s="9">
        <v>0.92800000000000005</v>
      </c>
      <c r="S663" s="9">
        <v>656</v>
      </c>
      <c r="T663" s="9">
        <f t="shared" si="101"/>
        <v>38.9</v>
      </c>
      <c r="V663">
        <v>205</v>
      </c>
      <c r="W663">
        <v>16.100000000000001</v>
      </c>
      <c r="X663" s="10">
        <f t="shared" si="100"/>
        <v>4.5275994379180808</v>
      </c>
      <c r="Z663" s="12">
        <f t="shared" si="102"/>
        <v>4.5270000000000001</v>
      </c>
      <c r="AA663" s="9">
        <f t="shared" si="103"/>
        <v>1</v>
      </c>
      <c r="AB663" s="9">
        <f t="shared" si="104"/>
        <v>0</v>
      </c>
      <c r="AC663" s="9">
        <f t="shared" si="105"/>
        <v>655</v>
      </c>
      <c r="AD663" s="9" t="str">
        <f t="shared" si="106"/>
        <v/>
      </c>
      <c r="AE663" s="12" t="str">
        <f t="shared" si="107"/>
        <v/>
      </c>
      <c r="AF663" s="9" t="str">
        <f t="shared" si="108"/>
        <v/>
      </c>
      <c r="AK663" s="12"/>
      <c r="BE663" s="11"/>
    </row>
    <row r="664" spans="6:57" x14ac:dyDescent="0.3">
      <c r="F664" s="9">
        <v>657</v>
      </c>
      <c r="G664" s="12">
        <v>0.14299999999999999</v>
      </c>
      <c r="H664" s="9">
        <v>1.4770000000000001</v>
      </c>
      <c r="I664" s="9">
        <v>0.82399999999999995</v>
      </c>
      <c r="J664" s="9">
        <v>1.67</v>
      </c>
      <c r="K664" s="9">
        <v>0.59899999999999998</v>
      </c>
      <c r="L664" s="9">
        <v>0.91200000000000003</v>
      </c>
      <c r="S664" s="9">
        <v>657</v>
      </c>
      <c r="T664" s="9">
        <f t="shared" si="101"/>
        <v>14.299999999999999</v>
      </c>
      <c r="V664">
        <v>376</v>
      </c>
      <c r="W664">
        <v>16.100000000000001</v>
      </c>
      <c r="X664" s="10">
        <f t="shared" si="100"/>
        <v>4.5275994379180808</v>
      </c>
      <c r="Z664" s="12">
        <f t="shared" si="102"/>
        <v>4.5270000000000001</v>
      </c>
      <c r="AA664" s="9">
        <f t="shared" si="103"/>
        <v>2</v>
      </c>
      <c r="AB664" s="9">
        <f t="shared" si="104"/>
        <v>2</v>
      </c>
      <c r="AC664" s="9">
        <f t="shared" si="105"/>
        <v>657</v>
      </c>
      <c r="AD664" s="9">
        <f t="shared" si="106"/>
        <v>657</v>
      </c>
      <c r="AE664" s="12">
        <f t="shared" si="107"/>
        <v>4.5270000000000001</v>
      </c>
      <c r="AF664" s="9">
        <f t="shared" si="108"/>
        <v>657</v>
      </c>
      <c r="AK664" s="12"/>
      <c r="BE664" s="11"/>
    </row>
    <row r="665" spans="6:57" x14ac:dyDescent="0.3">
      <c r="F665" s="9">
        <v>658</v>
      </c>
      <c r="G665" s="12">
        <v>0.68700000000000006</v>
      </c>
      <c r="H665" s="9">
        <v>3.27</v>
      </c>
      <c r="I665" s="9">
        <v>0.80800000000000005</v>
      </c>
      <c r="J665" s="9">
        <v>1.67</v>
      </c>
      <c r="K665" s="9">
        <v>0.59899999999999998</v>
      </c>
      <c r="L665" s="9">
        <v>0.92900000000000005</v>
      </c>
      <c r="S665" s="9">
        <v>658</v>
      </c>
      <c r="T665" s="9">
        <f t="shared" si="101"/>
        <v>68.7</v>
      </c>
      <c r="V665">
        <v>468</v>
      </c>
      <c r="W665">
        <v>15.9</v>
      </c>
      <c r="X665" s="10">
        <f t="shared" si="100"/>
        <v>4.4993898209967416</v>
      </c>
      <c r="Z665" s="12">
        <f t="shared" si="102"/>
        <v>4.4989999999999997</v>
      </c>
      <c r="AA665" s="9">
        <f t="shared" si="103"/>
        <v>1</v>
      </c>
      <c r="AB665" s="9">
        <f t="shared" si="104"/>
        <v>1</v>
      </c>
      <c r="AC665" s="9">
        <f t="shared" si="105"/>
        <v>658</v>
      </c>
      <c r="AD665" s="9">
        <f t="shared" si="106"/>
        <v>658</v>
      </c>
      <c r="AE665" s="12">
        <f t="shared" si="107"/>
        <v>4.4989999999999997</v>
      </c>
      <c r="AF665" s="9">
        <f t="shared" si="108"/>
        <v>658</v>
      </c>
      <c r="AK665" s="12"/>
      <c r="BE665" s="11"/>
    </row>
    <row r="666" spans="6:57" x14ac:dyDescent="0.3">
      <c r="F666" s="9">
        <v>659</v>
      </c>
      <c r="G666" s="12">
        <v>0.251</v>
      </c>
      <c r="H666" s="9">
        <v>2.298</v>
      </c>
      <c r="I666" s="9">
        <v>0.59699999999999998</v>
      </c>
      <c r="J666" s="9">
        <v>1.8839999999999999</v>
      </c>
      <c r="K666" s="9">
        <v>0.53100000000000003</v>
      </c>
      <c r="L666" s="9">
        <v>0.873</v>
      </c>
      <c r="S666" s="9">
        <v>659</v>
      </c>
      <c r="T666" s="9">
        <f t="shared" si="101"/>
        <v>25.1</v>
      </c>
      <c r="V666">
        <v>65</v>
      </c>
      <c r="W666">
        <v>15.7</v>
      </c>
      <c r="X666" s="10">
        <f t="shared" si="100"/>
        <v>4.4710022201226938</v>
      </c>
      <c r="Z666" s="12">
        <f t="shared" si="102"/>
        <v>4.4710000000000001</v>
      </c>
      <c r="AA666" s="9">
        <f t="shared" si="103"/>
        <v>1</v>
      </c>
      <c r="AB666" s="9">
        <f t="shared" si="104"/>
        <v>0</v>
      </c>
      <c r="AC666" s="9">
        <f t="shared" si="105"/>
        <v>658</v>
      </c>
      <c r="AD666" s="9" t="str">
        <f t="shared" si="106"/>
        <v/>
      </c>
      <c r="AE666" s="12" t="str">
        <f t="shared" si="107"/>
        <v/>
      </c>
      <c r="AF666" s="9" t="str">
        <f t="shared" si="108"/>
        <v/>
      </c>
      <c r="AK666" s="12"/>
      <c r="BE666" s="11"/>
    </row>
    <row r="667" spans="6:57" x14ac:dyDescent="0.3">
      <c r="F667" s="9">
        <v>660</v>
      </c>
      <c r="G667" s="12">
        <v>1.2809999999999999</v>
      </c>
      <c r="H667" s="9">
        <v>5.0060000000000002</v>
      </c>
      <c r="I667" s="9">
        <v>0.64200000000000002</v>
      </c>
      <c r="J667" s="9">
        <v>2.206</v>
      </c>
      <c r="K667" s="9">
        <v>0.45300000000000001</v>
      </c>
      <c r="L667" s="9">
        <v>0.92800000000000005</v>
      </c>
      <c r="S667" s="9">
        <v>660</v>
      </c>
      <c r="T667" s="9">
        <f t="shared" si="101"/>
        <v>128.1</v>
      </c>
      <c r="V667">
        <v>1009</v>
      </c>
      <c r="W667">
        <v>15.7</v>
      </c>
      <c r="X667" s="10">
        <f t="shared" si="100"/>
        <v>4.4710022201226938</v>
      </c>
      <c r="Z667" s="12">
        <f t="shared" si="102"/>
        <v>4.4710000000000001</v>
      </c>
      <c r="AA667" s="9">
        <f t="shared" si="103"/>
        <v>2</v>
      </c>
      <c r="AB667" s="9">
        <f t="shared" si="104"/>
        <v>2</v>
      </c>
      <c r="AC667" s="9">
        <f t="shared" si="105"/>
        <v>660</v>
      </c>
      <c r="AD667" s="9">
        <f t="shared" si="106"/>
        <v>660</v>
      </c>
      <c r="AE667" s="12">
        <f t="shared" si="107"/>
        <v>4.4710000000000001</v>
      </c>
      <c r="AF667" s="9">
        <f t="shared" si="108"/>
        <v>660</v>
      </c>
      <c r="AK667" s="12"/>
      <c r="BE667" s="11"/>
    </row>
    <row r="668" spans="6:57" x14ac:dyDescent="0.3">
      <c r="F668" s="9">
        <v>661</v>
      </c>
      <c r="G668" s="12">
        <v>0.248</v>
      </c>
      <c r="H668" s="9">
        <v>1.86</v>
      </c>
      <c r="I668" s="9">
        <v>0.90200000000000002</v>
      </c>
      <c r="J668" s="9">
        <v>1.246</v>
      </c>
      <c r="K668" s="9">
        <v>0.80200000000000005</v>
      </c>
      <c r="L668" s="9">
        <v>0.93</v>
      </c>
      <c r="S668" s="9">
        <v>661</v>
      </c>
      <c r="T668" s="9">
        <f t="shared" si="101"/>
        <v>24.8</v>
      </c>
      <c r="V668">
        <v>756</v>
      </c>
      <c r="W668">
        <v>15.6</v>
      </c>
      <c r="X668" s="10">
        <f t="shared" si="100"/>
        <v>4.4567406137073471</v>
      </c>
      <c r="Z668" s="12">
        <f t="shared" si="102"/>
        <v>4.4560000000000004</v>
      </c>
      <c r="AA668" s="9">
        <f t="shared" si="103"/>
        <v>1</v>
      </c>
      <c r="AB668" s="9">
        <f t="shared" si="104"/>
        <v>0</v>
      </c>
      <c r="AC668" s="9">
        <f t="shared" si="105"/>
        <v>660</v>
      </c>
      <c r="AD668" s="9" t="str">
        <f t="shared" si="106"/>
        <v/>
      </c>
      <c r="AE668" s="12" t="str">
        <f t="shared" si="107"/>
        <v/>
      </c>
      <c r="AF668" s="9" t="str">
        <f t="shared" si="108"/>
        <v/>
      </c>
      <c r="AK668" s="12"/>
      <c r="BE668" s="11"/>
    </row>
    <row r="669" spans="6:57" x14ac:dyDescent="0.3">
      <c r="F669" s="9">
        <v>662</v>
      </c>
      <c r="G669" s="12">
        <v>2.1040000000000001</v>
      </c>
      <c r="H669" s="9">
        <v>5.64</v>
      </c>
      <c r="I669" s="9">
        <v>0.83099999999999996</v>
      </c>
      <c r="J669" s="9">
        <v>1.2989999999999999</v>
      </c>
      <c r="K669" s="9">
        <v>0.77</v>
      </c>
      <c r="L669" s="9">
        <v>0.95599999999999996</v>
      </c>
      <c r="S669" s="9">
        <v>662</v>
      </c>
      <c r="T669" s="9">
        <f t="shared" si="101"/>
        <v>210.4</v>
      </c>
      <c r="V669">
        <v>1082</v>
      </c>
      <c r="W669">
        <v>15.6</v>
      </c>
      <c r="X669" s="10">
        <f t="shared" si="100"/>
        <v>4.4567406137073471</v>
      </c>
      <c r="Z669" s="12">
        <f t="shared" si="102"/>
        <v>4.4560000000000004</v>
      </c>
      <c r="AA669" s="9">
        <f t="shared" si="103"/>
        <v>2</v>
      </c>
      <c r="AB669" s="9">
        <f t="shared" si="104"/>
        <v>2</v>
      </c>
      <c r="AC669" s="9">
        <f t="shared" si="105"/>
        <v>662</v>
      </c>
      <c r="AD669" s="9">
        <f t="shared" si="106"/>
        <v>662</v>
      </c>
      <c r="AE669" s="12">
        <f t="shared" si="107"/>
        <v>4.4560000000000004</v>
      </c>
      <c r="AF669" s="9">
        <f t="shared" si="108"/>
        <v>662</v>
      </c>
      <c r="AK669" s="12"/>
      <c r="BE669" s="11"/>
    </row>
    <row r="670" spans="6:57" x14ac:dyDescent="0.3">
      <c r="F670" s="9">
        <v>663</v>
      </c>
      <c r="G670" s="12">
        <v>0.312</v>
      </c>
      <c r="H670" s="9">
        <v>2.52</v>
      </c>
      <c r="I670" s="9">
        <v>0.61799999999999999</v>
      </c>
      <c r="J670" s="9">
        <v>2.7109999999999999</v>
      </c>
      <c r="K670" s="9">
        <v>0.36899999999999999</v>
      </c>
      <c r="L670" s="9">
        <v>0.83799999999999997</v>
      </c>
      <c r="S670" s="9">
        <v>663</v>
      </c>
      <c r="T670" s="9">
        <f t="shared" si="101"/>
        <v>31.2</v>
      </c>
      <c r="V670">
        <v>558</v>
      </c>
      <c r="W670">
        <v>15.4</v>
      </c>
      <c r="X670" s="10">
        <f t="shared" si="100"/>
        <v>4.4280796050795548</v>
      </c>
      <c r="Z670" s="12">
        <f t="shared" si="102"/>
        <v>4.4279999999999999</v>
      </c>
      <c r="AA670" s="9">
        <f t="shared" si="103"/>
        <v>1</v>
      </c>
      <c r="AB670" s="9">
        <f t="shared" si="104"/>
        <v>1</v>
      </c>
      <c r="AC670" s="9">
        <f t="shared" si="105"/>
        <v>663</v>
      </c>
      <c r="AD670" s="9">
        <f t="shared" si="106"/>
        <v>663</v>
      </c>
      <c r="AE670" s="12">
        <f t="shared" si="107"/>
        <v>4.4279999999999999</v>
      </c>
      <c r="AF670" s="9">
        <f t="shared" si="108"/>
        <v>663</v>
      </c>
      <c r="AK670" s="12"/>
      <c r="BE670" s="11"/>
    </row>
    <row r="671" spans="6:57" x14ac:dyDescent="0.3">
      <c r="F671" s="9">
        <v>664</v>
      </c>
      <c r="G671" s="12">
        <v>0.99099999999999999</v>
      </c>
      <c r="H671" s="9">
        <v>5.9770000000000003</v>
      </c>
      <c r="I671" s="9">
        <v>0.34899999999999998</v>
      </c>
      <c r="J671" s="9">
        <v>4.883</v>
      </c>
      <c r="K671" s="9">
        <v>0.20499999999999999</v>
      </c>
      <c r="L671" s="9">
        <v>0.79900000000000004</v>
      </c>
      <c r="S671" s="9">
        <v>664</v>
      </c>
      <c r="T671" s="9">
        <f t="shared" si="101"/>
        <v>99.1</v>
      </c>
      <c r="V671">
        <v>839</v>
      </c>
      <c r="W671">
        <v>15.299999999999999</v>
      </c>
      <c r="X671" s="10">
        <f t="shared" si="100"/>
        <v>4.4136793080657757</v>
      </c>
      <c r="Z671" s="12">
        <f t="shared" si="102"/>
        <v>4.4130000000000003</v>
      </c>
      <c r="AA671" s="9">
        <f t="shared" si="103"/>
        <v>1</v>
      </c>
      <c r="AB671" s="9">
        <f t="shared" si="104"/>
        <v>1</v>
      </c>
      <c r="AC671" s="9">
        <f t="shared" si="105"/>
        <v>664</v>
      </c>
      <c r="AD671" s="9">
        <f t="shared" si="106"/>
        <v>664</v>
      </c>
      <c r="AE671" s="12">
        <f t="shared" si="107"/>
        <v>4.4130000000000003</v>
      </c>
      <c r="AF671" s="9">
        <f t="shared" si="108"/>
        <v>664</v>
      </c>
      <c r="AK671" s="12"/>
      <c r="BE671" s="11"/>
    </row>
    <row r="672" spans="6:57" x14ac:dyDescent="0.3">
      <c r="F672" s="9">
        <v>665</v>
      </c>
      <c r="G672" s="12">
        <v>2.7440000000000002</v>
      </c>
      <c r="H672" s="9">
        <v>6.9029999999999996</v>
      </c>
      <c r="I672" s="9">
        <v>0.72399999999999998</v>
      </c>
      <c r="J672" s="9">
        <v>1.4339999999999999</v>
      </c>
      <c r="K672" s="9">
        <v>0.69699999999999995</v>
      </c>
      <c r="L672" s="9">
        <v>0.93100000000000005</v>
      </c>
      <c r="S672" s="9">
        <v>665</v>
      </c>
      <c r="T672" s="9">
        <f t="shared" si="101"/>
        <v>274.40000000000003</v>
      </c>
      <c r="V672">
        <v>122</v>
      </c>
      <c r="W672">
        <v>15.2</v>
      </c>
      <c r="X672" s="10">
        <f t="shared" si="100"/>
        <v>4.3992318738587164</v>
      </c>
      <c r="Z672" s="12">
        <f t="shared" si="102"/>
        <v>4.399</v>
      </c>
      <c r="AA672" s="9">
        <f t="shared" si="103"/>
        <v>1</v>
      </c>
      <c r="AB672" s="9">
        <f t="shared" si="104"/>
        <v>0</v>
      </c>
      <c r="AC672" s="9">
        <f t="shared" si="105"/>
        <v>664</v>
      </c>
      <c r="AD672" s="9" t="str">
        <f t="shared" si="106"/>
        <v/>
      </c>
      <c r="AE672" s="12" t="str">
        <f t="shared" si="107"/>
        <v/>
      </c>
      <c r="AF672" s="9" t="str">
        <f t="shared" si="108"/>
        <v/>
      </c>
      <c r="AK672" s="12"/>
      <c r="BE672" s="11"/>
    </row>
    <row r="673" spans="6:57" x14ac:dyDescent="0.3">
      <c r="F673" s="9">
        <v>666</v>
      </c>
      <c r="G673" s="12">
        <v>0.77800000000000002</v>
      </c>
      <c r="H673" s="9">
        <v>4.0789999999999997</v>
      </c>
      <c r="I673" s="9">
        <v>0.58799999999999997</v>
      </c>
      <c r="J673" s="9">
        <v>1.625</v>
      </c>
      <c r="K673" s="9">
        <v>0.61499999999999999</v>
      </c>
      <c r="L673" s="9">
        <v>0.82099999999999995</v>
      </c>
      <c r="S673" s="9">
        <v>666</v>
      </c>
      <c r="T673" s="9">
        <f t="shared" si="101"/>
        <v>77.8</v>
      </c>
      <c r="V673">
        <v>438</v>
      </c>
      <c r="W673">
        <v>15.2</v>
      </c>
      <c r="X673" s="10">
        <f t="shared" si="100"/>
        <v>4.3992318738587164</v>
      </c>
      <c r="Z673" s="12">
        <f t="shared" si="102"/>
        <v>4.399</v>
      </c>
      <c r="AA673" s="9">
        <f t="shared" si="103"/>
        <v>2</v>
      </c>
      <c r="AB673" s="9">
        <f t="shared" si="104"/>
        <v>2</v>
      </c>
      <c r="AC673" s="9">
        <f t="shared" si="105"/>
        <v>666</v>
      </c>
      <c r="AD673" s="9">
        <f t="shared" si="106"/>
        <v>666</v>
      </c>
      <c r="AE673" s="12">
        <f t="shared" si="107"/>
        <v>4.399</v>
      </c>
      <c r="AF673" s="9">
        <f t="shared" si="108"/>
        <v>666</v>
      </c>
      <c r="AK673" s="12"/>
      <c r="BE673" s="11"/>
    </row>
    <row r="674" spans="6:57" x14ac:dyDescent="0.3">
      <c r="F674" s="9">
        <v>667</v>
      </c>
      <c r="G674" s="12">
        <v>0.94</v>
      </c>
      <c r="H674" s="9">
        <v>4.383</v>
      </c>
      <c r="I674" s="9">
        <v>0.61499999999999999</v>
      </c>
      <c r="J674" s="9">
        <v>2.4279999999999999</v>
      </c>
      <c r="K674" s="9">
        <v>0.41199999999999998</v>
      </c>
      <c r="L674" s="9">
        <v>0.94199999999999995</v>
      </c>
      <c r="S674" s="9">
        <v>667</v>
      </c>
      <c r="T674" s="9">
        <f t="shared" si="101"/>
        <v>94</v>
      </c>
      <c r="V674">
        <v>188</v>
      </c>
      <c r="W674">
        <v>14.899999999999999</v>
      </c>
      <c r="X674" s="10">
        <f t="shared" si="100"/>
        <v>4.3556020498381072</v>
      </c>
      <c r="Z674" s="12">
        <f t="shared" si="102"/>
        <v>4.3550000000000004</v>
      </c>
      <c r="AA674" s="9">
        <f t="shared" si="103"/>
        <v>1</v>
      </c>
      <c r="AB674" s="9">
        <f t="shared" si="104"/>
        <v>0</v>
      </c>
      <c r="AC674" s="9">
        <f t="shared" si="105"/>
        <v>666</v>
      </c>
      <c r="AD674" s="9" t="str">
        <f t="shared" si="106"/>
        <v/>
      </c>
      <c r="AE674" s="12" t="str">
        <f t="shared" si="107"/>
        <v/>
      </c>
      <c r="AF674" s="9" t="str">
        <f t="shared" si="108"/>
        <v/>
      </c>
      <c r="AK674" s="12"/>
      <c r="BE674" s="11"/>
    </row>
    <row r="675" spans="6:57" x14ac:dyDescent="0.3">
      <c r="F675" s="9">
        <v>668</v>
      </c>
      <c r="G675" s="12">
        <v>0.09</v>
      </c>
      <c r="H675" s="9">
        <v>1.1140000000000001</v>
      </c>
      <c r="I675" s="9">
        <v>0.91400000000000003</v>
      </c>
      <c r="J675" s="9">
        <v>1.321</v>
      </c>
      <c r="K675" s="9">
        <v>0.75700000000000001</v>
      </c>
      <c r="L675" s="9">
        <v>0.878</v>
      </c>
      <c r="S675" s="9">
        <v>668</v>
      </c>
      <c r="T675" s="9">
        <f t="shared" si="101"/>
        <v>9</v>
      </c>
      <c r="V675">
        <v>636</v>
      </c>
      <c r="W675">
        <v>14.899999999999999</v>
      </c>
      <c r="X675" s="10">
        <f t="shared" si="100"/>
        <v>4.3556020498381072</v>
      </c>
      <c r="Z675" s="12">
        <f t="shared" si="102"/>
        <v>4.3550000000000004</v>
      </c>
      <c r="AA675" s="9">
        <f t="shared" si="103"/>
        <v>2</v>
      </c>
      <c r="AB675" s="9">
        <f t="shared" si="104"/>
        <v>2</v>
      </c>
      <c r="AC675" s="9">
        <f t="shared" si="105"/>
        <v>668</v>
      </c>
      <c r="AD675" s="9">
        <f t="shared" si="106"/>
        <v>668</v>
      </c>
      <c r="AE675" s="12">
        <f t="shared" si="107"/>
        <v>4.3550000000000004</v>
      </c>
      <c r="AF675" s="9">
        <f t="shared" si="108"/>
        <v>668</v>
      </c>
      <c r="AK675" s="12"/>
      <c r="BE675" s="11"/>
    </row>
    <row r="676" spans="6:57" x14ac:dyDescent="0.3">
      <c r="F676" s="9">
        <v>669</v>
      </c>
      <c r="G676" s="12">
        <v>0.38900000000000001</v>
      </c>
      <c r="H676" s="9">
        <v>2.8159999999999998</v>
      </c>
      <c r="I676" s="9">
        <v>0.61599999999999999</v>
      </c>
      <c r="J676" s="9">
        <v>1.478</v>
      </c>
      <c r="K676" s="9">
        <v>0.67600000000000005</v>
      </c>
      <c r="L676" s="9">
        <v>0.84799999999999998</v>
      </c>
      <c r="S676" s="9">
        <v>669</v>
      </c>
      <c r="T676" s="9">
        <f t="shared" si="101"/>
        <v>38.9</v>
      </c>
      <c r="V676">
        <v>242</v>
      </c>
      <c r="W676">
        <v>14.799999999999999</v>
      </c>
      <c r="X676" s="10">
        <f t="shared" si="100"/>
        <v>4.3409613292542018</v>
      </c>
      <c r="Z676" s="12">
        <f t="shared" si="102"/>
        <v>4.34</v>
      </c>
      <c r="AA676" s="9">
        <f t="shared" si="103"/>
        <v>1</v>
      </c>
      <c r="AB676" s="9">
        <f t="shared" si="104"/>
        <v>0</v>
      </c>
      <c r="AC676" s="9">
        <f t="shared" si="105"/>
        <v>668</v>
      </c>
      <c r="AD676" s="9" t="str">
        <f t="shared" si="106"/>
        <v/>
      </c>
      <c r="AE676" s="12" t="str">
        <f t="shared" si="107"/>
        <v/>
      </c>
      <c r="AF676" s="9" t="str">
        <f t="shared" si="108"/>
        <v/>
      </c>
      <c r="AK676" s="12"/>
      <c r="BE676" s="11"/>
    </row>
    <row r="677" spans="6:57" x14ac:dyDescent="0.3">
      <c r="F677" s="9">
        <v>670</v>
      </c>
      <c r="G677" s="12">
        <v>7.2999999999999995E-2</v>
      </c>
      <c r="H677" s="9">
        <v>1.389</v>
      </c>
      <c r="I677" s="9">
        <v>0.47399999999999998</v>
      </c>
      <c r="J677" s="9">
        <v>3.4289999999999998</v>
      </c>
      <c r="K677" s="9">
        <v>0.29199999999999998</v>
      </c>
      <c r="L677" s="9">
        <v>0.76300000000000001</v>
      </c>
      <c r="S677" s="9">
        <v>670</v>
      </c>
      <c r="T677" s="9">
        <f t="shared" si="101"/>
        <v>7.3</v>
      </c>
      <c r="V677">
        <v>769</v>
      </c>
      <c r="W677">
        <v>14.799999999999999</v>
      </c>
      <c r="X677" s="10">
        <f t="shared" si="100"/>
        <v>4.3409613292542018</v>
      </c>
      <c r="Z677" s="12">
        <f t="shared" si="102"/>
        <v>4.34</v>
      </c>
      <c r="AA677" s="9">
        <f t="shared" si="103"/>
        <v>2</v>
      </c>
      <c r="AB677" s="9">
        <f t="shared" si="104"/>
        <v>2</v>
      </c>
      <c r="AC677" s="9">
        <f t="shared" si="105"/>
        <v>670</v>
      </c>
      <c r="AD677" s="9">
        <f t="shared" si="106"/>
        <v>670</v>
      </c>
      <c r="AE677" s="12">
        <f t="shared" si="107"/>
        <v>4.34</v>
      </c>
      <c r="AF677" s="9">
        <f t="shared" si="108"/>
        <v>670</v>
      </c>
      <c r="AK677" s="12"/>
      <c r="BE677" s="11"/>
    </row>
    <row r="678" spans="6:57" x14ac:dyDescent="0.3">
      <c r="F678" s="9">
        <v>671</v>
      </c>
      <c r="G678" s="12">
        <v>9.4E-2</v>
      </c>
      <c r="H678" s="9">
        <v>1.147</v>
      </c>
      <c r="I678" s="9">
        <v>0.89900000000000002</v>
      </c>
      <c r="J678" s="9">
        <v>1.5269999999999999</v>
      </c>
      <c r="K678" s="9">
        <v>0.65500000000000003</v>
      </c>
      <c r="L678" s="9">
        <v>0.90900000000000003</v>
      </c>
      <c r="S678" s="9">
        <v>671</v>
      </c>
      <c r="T678" s="9">
        <f t="shared" si="101"/>
        <v>9.4</v>
      </c>
      <c r="V678">
        <v>161</v>
      </c>
      <c r="W678">
        <v>14.7</v>
      </c>
      <c r="X678" s="10">
        <f t="shared" si="100"/>
        <v>4.3262710626597238</v>
      </c>
      <c r="Z678" s="12">
        <f t="shared" si="102"/>
        <v>4.3259999999999996</v>
      </c>
      <c r="AA678" s="9">
        <f t="shared" si="103"/>
        <v>1</v>
      </c>
      <c r="AB678" s="9">
        <f t="shared" si="104"/>
        <v>0</v>
      </c>
      <c r="AC678" s="9">
        <f t="shared" si="105"/>
        <v>670</v>
      </c>
      <c r="AD678" s="9" t="str">
        <f t="shared" si="106"/>
        <v/>
      </c>
      <c r="AE678" s="12" t="str">
        <f t="shared" si="107"/>
        <v/>
      </c>
      <c r="AF678" s="9" t="str">
        <f t="shared" si="108"/>
        <v/>
      </c>
      <c r="AK678" s="12"/>
      <c r="BE678" s="11"/>
    </row>
    <row r="679" spans="6:57" x14ac:dyDescent="0.3">
      <c r="F679" s="9">
        <v>672</v>
      </c>
      <c r="G679" s="12">
        <v>1.6020000000000001</v>
      </c>
      <c r="H679" s="9">
        <v>5.54</v>
      </c>
      <c r="I679" s="9">
        <v>0.65600000000000003</v>
      </c>
      <c r="J679" s="9">
        <v>1.9730000000000001</v>
      </c>
      <c r="K679" s="9">
        <v>0.50700000000000001</v>
      </c>
      <c r="L679" s="9">
        <v>0.89600000000000002</v>
      </c>
      <c r="S679" s="9">
        <v>672</v>
      </c>
      <c r="T679" s="9">
        <f t="shared" si="101"/>
        <v>160.20000000000002</v>
      </c>
      <c r="V679">
        <v>909</v>
      </c>
      <c r="W679">
        <v>14.7</v>
      </c>
      <c r="X679" s="10">
        <f t="shared" si="100"/>
        <v>4.3262710626597238</v>
      </c>
      <c r="Z679" s="12">
        <f t="shared" si="102"/>
        <v>4.3259999999999996</v>
      </c>
      <c r="AA679" s="9">
        <f t="shared" si="103"/>
        <v>2</v>
      </c>
      <c r="AB679" s="9">
        <f t="shared" si="104"/>
        <v>0</v>
      </c>
      <c r="AC679" s="9">
        <f t="shared" si="105"/>
        <v>670</v>
      </c>
      <c r="AD679" s="9" t="str">
        <f t="shared" si="106"/>
        <v/>
      </c>
      <c r="AE679" s="12" t="str">
        <f t="shared" si="107"/>
        <v/>
      </c>
      <c r="AF679" s="9" t="str">
        <f t="shared" si="108"/>
        <v/>
      </c>
      <c r="AK679" s="12"/>
      <c r="BE679" s="11"/>
    </row>
    <row r="680" spans="6:57" x14ac:dyDescent="0.3">
      <c r="F680" s="9">
        <v>673</v>
      </c>
      <c r="G680" s="12">
        <v>4.2999999999999997E-2</v>
      </c>
      <c r="H680" s="9">
        <v>0.85499999999999998</v>
      </c>
      <c r="I680" s="9">
        <v>0.73299999999999998</v>
      </c>
      <c r="J680" s="9">
        <v>2.077</v>
      </c>
      <c r="K680" s="9">
        <v>0.48199999999999998</v>
      </c>
      <c r="L680" s="9">
        <v>0.85</v>
      </c>
      <c r="S680" s="9">
        <v>673</v>
      </c>
      <c r="T680" s="9">
        <f t="shared" si="101"/>
        <v>4.3</v>
      </c>
      <c r="V680">
        <v>995</v>
      </c>
      <c r="W680">
        <v>14.7</v>
      </c>
      <c r="X680" s="10">
        <f t="shared" si="100"/>
        <v>4.3262710626597238</v>
      </c>
      <c r="Z680" s="12">
        <f t="shared" si="102"/>
        <v>4.3259999999999996</v>
      </c>
      <c r="AA680" s="9">
        <f t="shared" si="103"/>
        <v>3</v>
      </c>
      <c r="AB680" s="9">
        <f t="shared" si="104"/>
        <v>3</v>
      </c>
      <c r="AC680" s="9">
        <f t="shared" si="105"/>
        <v>673</v>
      </c>
      <c r="AD680" s="9">
        <f t="shared" si="106"/>
        <v>673</v>
      </c>
      <c r="AE680" s="12">
        <f t="shared" si="107"/>
        <v>4.3259999999999996</v>
      </c>
      <c r="AF680" s="9">
        <f t="shared" si="108"/>
        <v>673</v>
      </c>
      <c r="AK680" s="12"/>
      <c r="BE680" s="11"/>
    </row>
    <row r="681" spans="6:57" x14ac:dyDescent="0.3">
      <c r="F681" s="9">
        <v>674</v>
      </c>
      <c r="G681" s="12">
        <v>5.8000000000000003E-2</v>
      </c>
      <c r="H681" s="9">
        <v>0.88400000000000001</v>
      </c>
      <c r="I681" s="9">
        <v>0.92700000000000005</v>
      </c>
      <c r="J681" s="9">
        <v>1.4239999999999999</v>
      </c>
      <c r="K681" s="9">
        <v>0.70199999999999996</v>
      </c>
      <c r="L681" s="9">
        <v>0.89300000000000002</v>
      </c>
      <c r="S681" s="9">
        <v>674</v>
      </c>
      <c r="T681" s="9">
        <f t="shared" si="101"/>
        <v>5.8000000000000007</v>
      </c>
      <c r="V681">
        <v>553</v>
      </c>
      <c r="W681">
        <v>14.6</v>
      </c>
      <c r="X681" s="10">
        <f t="shared" si="100"/>
        <v>4.3115307436145427</v>
      </c>
      <c r="Z681" s="12">
        <f t="shared" si="102"/>
        <v>4.3109999999999999</v>
      </c>
      <c r="AA681" s="9">
        <f t="shared" si="103"/>
        <v>1</v>
      </c>
      <c r="AB681" s="9">
        <f t="shared" si="104"/>
        <v>0</v>
      </c>
      <c r="AC681" s="9">
        <f t="shared" si="105"/>
        <v>673</v>
      </c>
      <c r="AD681" s="9" t="str">
        <f t="shared" si="106"/>
        <v/>
      </c>
      <c r="AE681" s="12" t="str">
        <f t="shared" si="107"/>
        <v/>
      </c>
      <c r="AF681" s="9" t="str">
        <f t="shared" si="108"/>
        <v/>
      </c>
      <c r="AK681" s="12"/>
      <c r="BE681" s="11"/>
    </row>
    <row r="682" spans="6:57" x14ac:dyDescent="0.3">
      <c r="F682" s="9">
        <v>675</v>
      </c>
      <c r="G682" s="12">
        <v>0.55300000000000005</v>
      </c>
      <c r="H682" s="9">
        <v>3.1819999999999999</v>
      </c>
      <c r="I682" s="9">
        <v>0.68700000000000006</v>
      </c>
      <c r="J682" s="9">
        <v>1.9419999999999999</v>
      </c>
      <c r="K682" s="9">
        <v>0.51500000000000001</v>
      </c>
      <c r="L682" s="9">
        <v>0.89500000000000002</v>
      </c>
      <c r="S682" s="9">
        <v>675</v>
      </c>
      <c r="T682" s="9">
        <f t="shared" si="101"/>
        <v>55.300000000000004</v>
      </c>
      <c r="V682">
        <v>591</v>
      </c>
      <c r="W682">
        <v>14.6</v>
      </c>
      <c r="X682" s="10">
        <f t="shared" si="100"/>
        <v>4.3115307436145427</v>
      </c>
      <c r="Z682" s="12">
        <f t="shared" si="102"/>
        <v>4.3109999999999999</v>
      </c>
      <c r="AA682" s="9">
        <f t="shared" si="103"/>
        <v>2</v>
      </c>
      <c r="AB682" s="9">
        <f t="shared" si="104"/>
        <v>2</v>
      </c>
      <c r="AC682" s="9">
        <f t="shared" si="105"/>
        <v>675</v>
      </c>
      <c r="AD682" s="9">
        <f t="shared" si="106"/>
        <v>675</v>
      </c>
      <c r="AE682" s="12">
        <f t="shared" si="107"/>
        <v>4.3109999999999999</v>
      </c>
      <c r="AF682" s="9">
        <f t="shared" si="108"/>
        <v>675</v>
      </c>
      <c r="AK682" s="12"/>
      <c r="BE682" s="11"/>
    </row>
    <row r="683" spans="6:57" x14ac:dyDescent="0.3">
      <c r="F683" s="9">
        <v>676</v>
      </c>
      <c r="G683" s="12">
        <v>7.2999999999999995E-2</v>
      </c>
      <c r="H683" s="9">
        <v>1.1559999999999999</v>
      </c>
      <c r="I683" s="9">
        <v>0.68500000000000005</v>
      </c>
      <c r="J683" s="9">
        <v>2.375</v>
      </c>
      <c r="K683" s="9">
        <v>0.42099999999999999</v>
      </c>
      <c r="L683" s="9">
        <v>0.84699999999999998</v>
      </c>
      <c r="S683" s="9">
        <v>676</v>
      </c>
      <c r="T683" s="9">
        <f t="shared" si="101"/>
        <v>7.3</v>
      </c>
      <c r="V683">
        <v>583</v>
      </c>
      <c r="W683">
        <v>14.399999999999999</v>
      </c>
      <c r="X683" s="10">
        <f t="shared" si="100"/>
        <v>4.2818978787666504</v>
      </c>
      <c r="Z683" s="12">
        <f t="shared" si="102"/>
        <v>4.2809999999999997</v>
      </c>
      <c r="AA683" s="9">
        <f t="shared" si="103"/>
        <v>1</v>
      </c>
      <c r="AB683" s="9">
        <f t="shared" si="104"/>
        <v>1</v>
      </c>
      <c r="AC683" s="9">
        <f t="shared" si="105"/>
        <v>676</v>
      </c>
      <c r="AD683" s="9">
        <f t="shared" si="106"/>
        <v>676</v>
      </c>
      <c r="AE683" s="12">
        <f t="shared" si="107"/>
        <v>4.2809999999999997</v>
      </c>
      <c r="AF683" s="9">
        <f t="shared" si="108"/>
        <v>676</v>
      </c>
      <c r="AK683" s="12"/>
      <c r="BE683" s="11"/>
    </row>
    <row r="684" spans="6:57" x14ac:dyDescent="0.3">
      <c r="F684" s="9">
        <v>677</v>
      </c>
      <c r="G684" s="12">
        <v>7.9000000000000001E-2</v>
      </c>
      <c r="H684" s="9">
        <v>1.135</v>
      </c>
      <c r="I684" s="9">
        <v>0.77100000000000002</v>
      </c>
      <c r="J684" s="9">
        <v>2.0449999999999999</v>
      </c>
      <c r="K684" s="9">
        <v>0.48899999999999999</v>
      </c>
      <c r="L684" s="9">
        <v>0.84599999999999997</v>
      </c>
      <c r="S684" s="9">
        <v>677</v>
      </c>
      <c r="T684" s="9">
        <f t="shared" si="101"/>
        <v>7.9</v>
      </c>
      <c r="V684">
        <v>508</v>
      </c>
      <c r="W684">
        <v>14.299999999999999</v>
      </c>
      <c r="X684" s="10">
        <f t="shared" si="100"/>
        <v>4.2670042758020319</v>
      </c>
      <c r="Z684" s="12">
        <f t="shared" si="102"/>
        <v>4.2670000000000003</v>
      </c>
      <c r="AA684" s="9">
        <f t="shared" si="103"/>
        <v>1</v>
      </c>
      <c r="AB684" s="9">
        <f t="shared" si="104"/>
        <v>0</v>
      </c>
      <c r="AC684" s="9">
        <f t="shared" si="105"/>
        <v>676</v>
      </c>
      <c r="AD684" s="9" t="str">
        <f t="shared" si="106"/>
        <v/>
      </c>
      <c r="AE684" s="12" t="str">
        <f t="shared" si="107"/>
        <v/>
      </c>
      <c r="AF684" s="9" t="str">
        <f t="shared" si="108"/>
        <v/>
      </c>
      <c r="AK684" s="12"/>
      <c r="BE684" s="11"/>
    </row>
    <row r="685" spans="6:57" x14ac:dyDescent="0.3">
      <c r="F685" s="9">
        <v>678</v>
      </c>
      <c r="G685" s="12">
        <v>3.3000000000000002E-2</v>
      </c>
      <c r="H685" s="9">
        <v>0.69299999999999995</v>
      </c>
      <c r="I685" s="9">
        <v>0.85399999999999998</v>
      </c>
      <c r="J685" s="9">
        <v>1.744</v>
      </c>
      <c r="K685" s="9">
        <v>0.57299999999999995</v>
      </c>
      <c r="L685" s="9">
        <v>0.85199999999999998</v>
      </c>
      <c r="S685" s="9">
        <v>678</v>
      </c>
      <c r="T685" s="9">
        <f t="shared" si="101"/>
        <v>3.3000000000000003</v>
      </c>
      <c r="V685">
        <v>657</v>
      </c>
      <c r="W685">
        <v>14.299999999999999</v>
      </c>
      <c r="X685" s="10">
        <f t="shared" si="100"/>
        <v>4.2670042758020319</v>
      </c>
      <c r="Z685" s="12">
        <f t="shared" si="102"/>
        <v>4.2670000000000003</v>
      </c>
      <c r="AA685" s="9">
        <f t="shared" si="103"/>
        <v>2</v>
      </c>
      <c r="AB685" s="9">
        <f t="shared" si="104"/>
        <v>2</v>
      </c>
      <c r="AC685" s="9">
        <f t="shared" si="105"/>
        <v>678</v>
      </c>
      <c r="AD685" s="9">
        <f t="shared" si="106"/>
        <v>678</v>
      </c>
      <c r="AE685" s="12">
        <f t="shared" si="107"/>
        <v>4.2670000000000003</v>
      </c>
      <c r="AF685" s="9">
        <f t="shared" si="108"/>
        <v>678</v>
      </c>
      <c r="AK685" s="12"/>
      <c r="BE685" s="11"/>
    </row>
    <row r="686" spans="6:57" x14ac:dyDescent="0.3">
      <c r="F686" s="9">
        <v>679</v>
      </c>
      <c r="G686" s="12">
        <v>0.90700000000000003</v>
      </c>
      <c r="H686" s="9">
        <v>3.6619999999999999</v>
      </c>
      <c r="I686" s="9">
        <v>0.85</v>
      </c>
      <c r="J686" s="9">
        <v>1.06</v>
      </c>
      <c r="K686" s="9">
        <v>0.94299999999999995</v>
      </c>
      <c r="L686" s="9">
        <v>0.93400000000000005</v>
      </c>
      <c r="S686" s="9">
        <v>679</v>
      </c>
      <c r="T686" s="9">
        <f t="shared" si="101"/>
        <v>90.7</v>
      </c>
      <c r="V686">
        <v>403</v>
      </c>
      <c r="W686">
        <v>14.2</v>
      </c>
      <c r="X686" s="10">
        <f t="shared" si="100"/>
        <v>4.2520585056228128</v>
      </c>
      <c r="Z686" s="12">
        <f t="shared" si="102"/>
        <v>4.2519999999999998</v>
      </c>
      <c r="AA686" s="9">
        <f t="shared" si="103"/>
        <v>1</v>
      </c>
      <c r="AB686" s="9">
        <f t="shared" si="104"/>
        <v>1</v>
      </c>
      <c r="AC686" s="9">
        <f t="shared" si="105"/>
        <v>679</v>
      </c>
      <c r="AD686" s="9">
        <f t="shared" si="106"/>
        <v>679</v>
      </c>
      <c r="AE686" s="12">
        <f t="shared" si="107"/>
        <v>4.2519999999999998</v>
      </c>
      <c r="AF686" s="9">
        <f t="shared" si="108"/>
        <v>679</v>
      </c>
      <c r="AK686" s="12"/>
      <c r="BE686" s="11"/>
    </row>
    <row r="687" spans="6:57" x14ac:dyDescent="0.3">
      <c r="F687" s="9">
        <v>680</v>
      </c>
      <c r="G687" s="12">
        <v>2.3E-2</v>
      </c>
      <c r="H687" s="9">
        <v>0.64300000000000002</v>
      </c>
      <c r="I687" s="9">
        <v>0.68700000000000006</v>
      </c>
      <c r="J687" s="9">
        <v>2.4129999999999998</v>
      </c>
      <c r="K687" s="9">
        <v>0.41399999999999998</v>
      </c>
      <c r="L687" s="9">
        <v>0.76600000000000001</v>
      </c>
      <c r="S687" s="9">
        <v>680</v>
      </c>
      <c r="T687" s="9">
        <f t="shared" si="101"/>
        <v>2.2999999999999998</v>
      </c>
      <c r="V687">
        <v>500</v>
      </c>
      <c r="W687">
        <v>14.099999999999998</v>
      </c>
      <c r="X687" s="10">
        <f t="shared" si="100"/>
        <v>4.2370600161864349</v>
      </c>
      <c r="Z687" s="12">
        <f t="shared" si="102"/>
        <v>4.2370000000000001</v>
      </c>
      <c r="AA687" s="9">
        <f t="shared" si="103"/>
        <v>1</v>
      </c>
      <c r="AB687" s="9">
        <f t="shared" si="104"/>
        <v>1</v>
      </c>
      <c r="AC687" s="9">
        <f t="shared" si="105"/>
        <v>680</v>
      </c>
      <c r="AD687" s="9">
        <f t="shared" si="106"/>
        <v>680</v>
      </c>
      <c r="AE687" s="12">
        <f t="shared" si="107"/>
        <v>4.2370000000000001</v>
      </c>
      <c r="AF687" s="9">
        <f t="shared" si="108"/>
        <v>680</v>
      </c>
      <c r="AK687" s="12"/>
      <c r="BE687" s="11"/>
    </row>
    <row r="688" spans="6:57" x14ac:dyDescent="0.3">
      <c r="F688" s="9">
        <v>681</v>
      </c>
      <c r="G688" s="12">
        <v>7.1219999999999999</v>
      </c>
      <c r="H688" s="9">
        <v>10.455</v>
      </c>
      <c r="I688" s="9">
        <v>0.81899999999999995</v>
      </c>
      <c r="J688" s="9">
        <v>1.01</v>
      </c>
      <c r="K688" s="9">
        <v>0.99</v>
      </c>
      <c r="L688" s="9">
        <v>0.95299999999999996</v>
      </c>
      <c r="S688" s="91">
        <v>681</v>
      </c>
      <c r="T688" s="9">
        <f>Q24*100</f>
        <v>694.4</v>
      </c>
      <c r="V688">
        <v>315</v>
      </c>
      <c r="W688">
        <v>13.900000000000002</v>
      </c>
      <c r="X688" s="10">
        <f t="shared" si="100"/>
        <v>4.2069026220984442</v>
      </c>
      <c r="Z688" s="12">
        <f t="shared" si="102"/>
        <v>4.2060000000000004</v>
      </c>
      <c r="AA688" s="9">
        <f t="shared" si="103"/>
        <v>1</v>
      </c>
      <c r="AB688" s="9">
        <f t="shared" si="104"/>
        <v>0</v>
      </c>
      <c r="AC688" s="9">
        <f t="shared" si="105"/>
        <v>680</v>
      </c>
      <c r="AD688" s="9" t="str">
        <f t="shared" si="106"/>
        <v/>
      </c>
      <c r="AE688" s="12" t="str">
        <f t="shared" si="107"/>
        <v/>
      </c>
      <c r="AF688" s="9" t="str">
        <f t="shared" si="108"/>
        <v/>
      </c>
      <c r="AK688" s="12"/>
      <c r="BE688" s="11"/>
    </row>
    <row r="689" spans="6:57" x14ac:dyDescent="0.3">
      <c r="F689" s="9">
        <v>682</v>
      </c>
      <c r="G689" s="12">
        <v>0.72099999999999997</v>
      </c>
      <c r="H689" s="9">
        <v>3.22</v>
      </c>
      <c r="I689" s="9">
        <v>0.874</v>
      </c>
      <c r="J689" s="9">
        <v>1.1000000000000001</v>
      </c>
      <c r="K689" s="9">
        <v>0.90900000000000003</v>
      </c>
      <c r="L689" s="9">
        <v>0.95399999999999996</v>
      </c>
      <c r="S689" s="9">
        <v>682</v>
      </c>
      <c r="T689" s="9">
        <f t="shared" si="101"/>
        <v>72.099999999999994</v>
      </c>
      <c r="V689">
        <v>519</v>
      </c>
      <c r="W689">
        <v>13.900000000000002</v>
      </c>
      <c r="X689" s="10">
        <f t="shared" si="100"/>
        <v>4.2069026220984442</v>
      </c>
      <c r="Z689" s="12">
        <f t="shared" si="102"/>
        <v>4.2060000000000004</v>
      </c>
      <c r="AA689" s="9">
        <f t="shared" si="103"/>
        <v>2</v>
      </c>
      <c r="AB689" s="9">
        <f t="shared" si="104"/>
        <v>0</v>
      </c>
      <c r="AC689" s="9">
        <f t="shared" si="105"/>
        <v>680</v>
      </c>
      <c r="AD689" s="9" t="str">
        <f t="shared" si="106"/>
        <v/>
      </c>
      <c r="AE689" s="12" t="str">
        <f t="shared" si="107"/>
        <v/>
      </c>
      <c r="AF689" s="9" t="str">
        <f t="shared" si="108"/>
        <v/>
      </c>
      <c r="AK689" s="12"/>
      <c r="BE689" s="11"/>
    </row>
    <row r="690" spans="6:57" x14ac:dyDescent="0.3">
      <c r="F690" s="9">
        <v>683</v>
      </c>
      <c r="G690" s="12">
        <v>1.948</v>
      </c>
      <c r="H690" s="9">
        <v>6.64</v>
      </c>
      <c r="I690" s="9">
        <v>0.55500000000000005</v>
      </c>
      <c r="J690" s="9">
        <v>1.847</v>
      </c>
      <c r="K690" s="9">
        <v>0.54100000000000004</v>
      </c>
      <c r="L690" s="9">
        <v>0.81100000000000005</v>
      </c>
      <c r="S690" s="9">
        <v>683</v>
      </c>
      <c r="T690" s="9">
        <f t="shared" si="101"/>
        <v>194.79999999999998</v>
      </c>
      <c r="V690">
        <v>570</v>
      </c>
      <c r="W690">
        <v>13.900000000000002</v>
      </c>
      <c r="X690" s="10">
        <f t="shared" si="100"/>
        <v>4.2069026220984442</v>
      </c>
      <c r="Z690" s="12">
        <f t="shared" si="102"/>
        <v>4.2060000000000004</v>
      </c>
      <c r="AA690" s="9">
        <f t="shared" si="103"/>
        <v>3</v>
      </c>
      <c r="AB690" s="9">
        <f t="shared" si="104"/>
        <v>0</v>
      </c>
      <c r="AC690" s="9">
        <f t="shared" si="105"/>
        <v>680</v>
      </c>
      <c r="AD690" s="9" t="str">
        <f t="shared" si="106"/>
        <v/>
      </c>
      <c r="AE690" s="12" t="str">
        <f t="shared" si="107"/>
        <v/>
      </c>
      <c r="AF690" s="9" t="str">
        <f t="shared" si="108"/>
        <v/>
      </c>
      <c r="AK690" s="12"/>
      <c r="BE690" s="11"/>
    </row>
    <row r="691" spans="6:57" x14ac:dyDescent="0.3">
      <c r="F691" s="9">
        <v>684</v>
      </c>
      <c r="G691" s="12">
        <v>3.4000000000000002E-2</v>
      </c>
      <c r="H691" s="9">
        <v>0.71299999999999997</v>
      </c>
      <c r="I691" s="9">
        <v>0.83599999999999997</v>
      </c>
      <c r="J691" s="9">
        <v>1.8660000000000001</v>
      </c>
      <c r="K691" s="9">
        <v>0.53600000000000003</v>
      </c>
      <c r="L691" s="9">
        <v>0.85699999999999998</v>
      </c>
      <c r="S691" s="9">
        <v>684</v>
      </c>
      <c r="T691" s="9">
        <f t="shared" si="101"/>
        <v>3.4000000000000004</v>
      </c>
      <c r="V691">
        <v>858</v>
      </c>
      <c r="W691">
        <v>13.900000000000002</v>
      </c>
      <c r="X691" s="10">
        <f t="shared" si="100"/>
        <v>4.2069026220984442</v>
      </c>
      <c r="Z691" s="12">
        <f t="shared" si="102"/>
        <v>4.2060000000000004</v>
      </c>
      <c r="AA691" s="9">
        <f t="shared" si="103"/>
        <v>4</v>
      </c>
      <c r="AB691" s="9">
        <f t="shared" si="104"/>
        <v>4</v>
      </c>
      <c r="AC691" s="9">
        <f t="shared" si="105"/>
        <v>684</v>
      </c>
      <c r="AD691" s="9">
        <f t="shared" si="106"/>
        <v>684</v>
      </c>
      <c r="AE691" s="12">
        <f t="shared" si="107"/>
        <v>4.2060000000000004</v>
      </c>
      <c r="AF691" s="9">
        <f t="shared" si="108"/>
        <v>684</v>
      </c>
      <c r="AK691" s="12"/>
      <c r="BE691" s="11"/>
    </row>
    <row r="692" spans="6:57" x14ac:dyDescent="0.3">
      <c r="F692" s="9">
        <v>685</v>
      </c>
      <c r="G692" s="12">
        <v>1.9E-2</v>
      </c>
      <c r="H692" s="9">
        <v>0.49199999999999999</v>
      </c>
      <c r="I692" s="9">
        <v>0.97599999999999998</v>
      </c>
      <c r="J692" s="9">
        <v>1.3919999999999999</v>
      </c>
      <c r="K692" s="9">
        <v>0.71799999999999997</v>
      </c>
      <c r="L692" s="9">
        <v>0.88200000000000001</v>
      </c>
      <c r="S692" s="9">
        <v>685</v>
      </c>
      <c r="T692" s="9">
        <f t="shared" si="101"/>
        <v>1.9</v>
      </c>
      <c r="V692">
        <v>170</v>
      </c>
      <c r="W692">
        <v>13.8</v>
      </c>
      <c r="X692" s="10">
        <f t="shared" si="100"/>
        <v>4.1917425633434657</v>
      </c>
      <c r="Z692" s="12">
        <f t="shared" si="102"/>
        <v>4.1909999999999998</v>
      </c>
      <c r="AA692" s="9">
        <f t="shared" si="103"/>
        <v>1</v>
      </c>
      <c r="AB692" s="9">
        <f t="shared" si="104"/>
        <v>0</v>
      </c>
      <c r="AC692" s="9">
        <f t="shared" si="105"/>
        <v>684</v>
      </c>
      <c r="AD692" s="9" t="str">
        <f t="shared" si="106"/>
        <v/>
      </c>
      <c r="AE692" s="12" t="str">
        <f t="shared" si="107"/>
        <v/>
      </c>
      <c r="AF692" s="9" t="str">
        <f t="shared" si="108"/>
        <v/>
      </c>
      <c r="AK692" s="12"/>
      <c r="BE692" s="11"/>
    </row>
    <row r="693" spans="6:57" x14ac:dyDescent="0.3">
      <c r="F693" s="9">
        <v>686</v>
      </c>
      <c r="G693" s="12">
        <v>4.2999999999999997E-2</v>
      </c>
      <c r="H693" s="9">
        <v>0.81399999999999995</v>
      </c>
      <c r="I693" s="9">
        <v>0.81</v>
      </c>
      <c r="J693" s="9">
        <v>2.242</v>
      </c>
      <c r="K693" s="9">
        <v>0.44600000000000001</v>
      </c>
      <c r="L693" s="9">
        <v>0.86099999999999999</v>
      </c>
      <c r="S693" s="9">
        <v>686</v>
      </c>
      <c r="T693" s="9">
        <f t="shared" si="101"/>
        <v>4.3</v>
      </c>
      <c r="V693">
        <v>699</v>
      </c>
      <c r="W693">
        <v>13.8</v>
      </c>
      <c r="X693" s="10">
        <f t="shared" si="100"/>
        <v>4.1917425633434657</v>
      </c>
      <c r="Z693" s="12">
        <f t="shared" si="102"/>
        <v>4.1909999999999998</v>
      </c>
      <c r="AA693" s="9">
        <f t="shared" si="103"/>
        <v>2</v>
      </c>
      <c r="AB693" s="9">
        <f t="shared" si="104"/>
        <v>0</v>
      </c>
      <c r="AC693" s="9">
        <f t="shared" si="105"/>
        <v>684</v>
      </c>
      <c r="AD693" s="9" t="str">
        <f t="shared" si="106"/>
        <v/>
      </c>
      <c r="AE693" s="12" t="str">
        <f t="shared" si="107"/>
        <v/>
      </c>
      <c r="AF693" s="9" t="str">
        <f t="shared" si="108"/>
        <v/>
      </c>
      <c r="AK693" s="12"/>
      <c r="BE693" s="11"/>
    </row>
    <row r="694" spans="6:57" x14ac:dyDescent="0.3">
      <c r="F694" s="9">
        <v>687</v>
      </c>
      <c r="G694" s="12">
        <v>0.32500000000000001</v>
      </c>
      <c r="H694" s="9">
        <v>3.41</v>
      </c>
      <c r="I694" s="9">
        <v>0.35099999999999998</v>
      </c>
      <c r="J694" s="9">
        <v>4.8310000000000004</v>
      </c>
      <c r="K694" s="9">
        <v>0.20699999999999999</v>
      </c>
      <c r="L694" s="9">
        <v>0.86</v>
      </c>
      <c r="S694" s="9">
        <v>687</v>
      </c>
      <c r="T694" s="9">
        <f t="shared" si="101"/>
        <v>32.5</v>
      </c>
      <c r="V694">
        <v>923</v>
      </c>
      <c r="W694">
        <v>13.8</v>
      </c>
      <c r="X694" s="10">
        <f t="shared" si="100"/>
        <v>4.1917425633434657</v>
      </c>
      <c r="Z694" s="12">
        <f t="shared" si="102"/>
        <v>4.1909999999999998</v>
      </c>
      <c r="AA694" s="9">
        <f t="shared" si="103"/>
        <v>3</v>
      </c>
      <c r="AB694" s="9">
        <f t="shared" si="104"/>
        <v>0</v>
      </c>
      <c r="AC694" s="9">
        <f t="shared" si="105"/>
        <v>684</v>
      </c>
      <c r="AD694" s="9" t="str">
        <f t="shared" si="106"/>
        <v/>
      </c>
      <c r="AE694" s="12" t="str">
        <f t="shared" si="107"/>
        <v/>
      </c>
      <c r="AF694" s="9" t="str">
        <f t="shared" si="108"/>
        <v/>
      </c>
      <c r="AK694" s="12"/>
      <c r="BE694" s="11"/>
    </row>
    <row r="695" spans="6:57" x14ac:dyDescent="0.3">
      <c r="F695" s="9">
        <v>688</v>
      </c>
      <c r="G695" s="12">
        <v>0.63500000000000001</v>
      </c>
      <c r="H695" s="9">
        <v>3.887</v>
      </c>
      <c r="I695" s="9">
        <v>0.52800000000000002</v>
      </c>
      <c r="J695" s="9">
        <v>2.77</v>
      </c>
      <c r="K695" s="9">
        <v>0.36099999999999999</v>
      </c>
      <c r="L695" s="9">
        <v>0.88500000000000001</v>
      </c>
      <c r="S695" s="9">
        <v>688</v>
      </c>
      <c r="T695" s="9">
        <f t="shared" si="101"/>
        <v>63.5</v>
      </c>
      <c r="V695">
        <v>1008</v>
      </c>
      <c r="W695">
        <v>13.8</v>
      </c>
      <c r="X695" s="10">
        <f t="shared" si="100"/>
        <v>4.1917425633434657</v>
      </c>
      <c r="Z695" s="12">
        <f t="shared" si="102"/>
        <v>4.1909999999999998</v>
      </c>
      <c r="AA695" s="9">
        <f t="shared" si="103"/>
        <v>4</v>
      </c>
      <c r="AB695" s="9">
        <f t="shared" si="104"/>
        <v>4</v>
      </c>
      <c r="AC695" s="9">
        <f t="shared" si="105"/>
        <v>688</v>
      </c>
      <c r="AD695" s="9">
        <f t="shared" si="106"/>
        <v>688</v>
      </c>
      <c r="AE695" s="12">
        <f t="shared" si="107"/>
        <v>4.1909999999999998</v>
      </c>
      <c r="AF695" s="9">
        <f t="shared" si="108"/>
        <v>688</v>
      </c>
      <c r="AK695" s="12"/>
      <c r="BE695" s="11"/>
    </row>
    <row r="696" spans="6:57" x14ac:dyDescent="0.3">
      <c r="F696" s="9">
        <v>689</v>
      </c>
      <c r="G696" s="12">
        <v>92.061000000000007</v>
      </c>
      <c r="H696" s="9">
        <v>64.635999999999996</v>
      </c>
      <c r="I696" s="9">
        <v>0.27700000000000002</v>
      </c>
      <c r="J696" s="9">
        <v>2.302</v>
      </c>
      <c r="K696" s="9">
        <v>0.434</v>
      </c>
      <c r="L696" s="9">
        <v>0.84599999999999997</v>
      </c>
      <c r="S696" s="91">
        <v>689</v>
      </c>
      <c r="T696" s="9">
        <f>Q27*100</f>
        <v>9103.5000000000018</v>
      </c>
      <c r="V696">
        <v>187</v>
      </c>
      <c r="W696">
        <v>13.700000000000001</v>
      </c>
      <c r="X696" s="10">
        <f t="shared" si="100"/>
        <v>4.1765274766092144</v>
      </c>
      <c r="Z696" s="12">
        <f t="shared" si="102"/>
        <v>4.1760000000000002</v>
      </c>
      <c r="AA696" s="9">
        <f t="shared" si="103"/>
        <v>1</v>
      </c>
      <c r="AB696" s="9">
        <f t="shared" si="104"/>
        <v>0</v>
      </c>
      <c r="AC696" s="9">
        <f t="shared" si="105"/>
        <v>688</v>
      </c>
      <c r="AD696" s="9" t="str">
        <f t="shared" si="106"/>
        <v/>
      </c>
      <c r="AE696" s="12" t="str">
        <f t="shared" si="107"/>
        <v/>
      </c>
      <c r="AF696" s="9" t="str">
        <f t="shared" si="108"/>
        <v/>
      </c>
      <c r="AK696" s="12"/>
      <c r="BE696" s="11"/>
    </row>
    <row r="697" spans="6:57" x14ac:dyDescent="0.3">
      <c r="F697" s="9">
        <v>690</v>
      </c>
      <c r="G697" s="12">
        <v>2.1640000000000001</v>
      </c>
      <c r="H697" s="9">
        <v>6.0629999999999997</v>
      </c>
      <c r="I697" s="9">
        <v>0.74</v>
      </c>
      <c r="J697" s="9">
        <v>1.7869999999999999</v>
      </c>
      <c r="K697" s="9">
        <v>0.56000000000000005</v>
      </c>
      <c r="L697" s="9">
        <v>0.92</v>
      </c>
      <c r="S697" s="91">
        <v>690</v>
      </c>
      <c r="T697" s="9">
        <f>Q28*100</f>
        <v>211.90000000000003</v>
      </c>
      <c r="V697">
        <v>759</v>
      </c>
      <c r="W697">
        <v>13.700000000000001</v>
      </c>
      <c r="X697" s="10">
        <f t="shared" si="100"/>
        <v>4.1765274766092144</v>
      </c>
      <c r="Z697" s="12">
        <f t="shared" si="102"/>
        <v>4.1760000000000002</v>
      </c>
      <c r="AA697" s="9">
        <f t="shared" si="103"/>
        <v>2</v>
      </c>
      <c r="AB697" s="9">
        <f t="shared" si="104"/>
        <v>0</v>
      </c>
      <c r="AC697" s="9">
        <f t="shared" si="105"/>
        <v>688</v>
      </c>
      <c r="AD697" s="9" t="str">
        <f t="shared" si="106"/>
        <v/>
      </c>
      <c r="AE697" s="12" t="str">
        <f t="shared" si="107"/>
        <v/>
      </c>
      <c r="AF697" s="9" t="str">
        <f t="shared" si="108"/>
        <v/>
      </c>
      <c r="AK697" s="12"/>
      <c r="BE697" s="11"/>
    </row>
    <row r="698" spans="6:57" x14ac:dyDescent="0.3">
      <c r="F698" s="9">
        <v>691</v>
      </c>
      <c r="G698" s="12">
        <v>0.46300000000000002</v>
      </c>
      <c r="H698" s="9">
        <v>2.7160000000000002</v>
      </c>
      <c r="I698" s="9">
        <v>0.78900000000000003</v>
      </c>
      <c r="J698" s="9">
        <v>1.458</v>
      </c>
      <c r="K698" s="9">
        <v>0.68600000000000005</v>
      </c>
      <c r="L698" s="9">
        <v>0.90900000000000003</v>
      </c>
      <c r="S698" s="9">
        <v>691</v>
      </c>
      <c r="T698" s="9">
        <f t="shared" si="101"/>
        <v>46.300000000000004</v>
      </c>
      <c r="V698">
        <v>812</v>
      </c>
      <c r="W698">
        <v>13.700000000000001</v>
      </c>
      <c r="X698" s="10">
        <f t="shared" si="100"/>
        <v>4.1765274766092144</v>
      </c>
      <c r="Z698" s="12">
        <f t="shared" si="102"/>
        <v>4.1760000000000002</v>
      </c>
      <c r="AA698" s="9">
        <f t="shared" si="103"/>
        <v>3</v>
      </c>
      <c r="AB698" s="9">
        <f t="shared" si="104"/>
        <v>3</v>
      </c>
      <c r="AC698" s="9">
        <f t="shared" si="105"/>
        <v>691</v>
      </c>
      <c r="AD698" s="9">
        <f t="shared" si="106"/>
        <v>691</v>
      </c>
      <c r="AE698" s="12">
        <f t="shared" si="107"/>
        <v>4.1760000000000002</v>
      </c>
      <c r="AF698" s="9">
        <f t="shared" si="108"/>
        <v>691</v>
      </c>
      <c r="AK698" s="12"/>
      <c r="BE698" s="11"/>
    </row>
    <row r="699" spans="6:57" x14ac:dyDescent="0.3">
      <c r="F699" s="9">
        <v>692</v>
      </c>
      <c r="G699" s="12">
        <v>0.80900000000000005</v>
      </c>
      <c r="H699" s="9">
        <v>3.6779999999999999</v>
      </c>
      <c r="I699" s="9">
        <v>0.752</v>
      </c>
      <c r="J699" s="9">
        <v>1.546</v>
      </c>
      <c r="K699" s="9">
        <v>0.64700000000000002</v>
      </c>
      <c r="L699" s="9">
        <v>0.91500000000000004</v>
      </c>
      <c r="P699" s="56"/>
      <c r="S699" s="9">
        <v>692</v>
      </c>
      <c r="T699" s="9">
        <f t="shared" si="101"/>
        <v>80.900000000000006</v>
      </c>
      <c r="V699">
        <v>605</v>
      </c>
      <c r="W699">
        <v>13.5</v>
      </c>
      <c r="X699" s="10">
        <f t="shared" si="100"/>
        <v>4.145929793656026</v>
      </c>
      <c r="Z699" s="12">
        <f t="shared" si="102"/>
        <v>4.1449999999999996</v>
      </c>
      <c r="AA699" s="9">
        <f t="shared" si="103"/>
        <v>1</v>
      </c>
      <c r="AB699" s="9">
        <f t="shared" si="104"/>
        <v>0</v>
      </c>
      <c r="AC699" s="9">
        <f t="shared" si="105"/>
        <v>691</v>
      </c>
      <c r="AD699" s="9" t="str">
        <f t="shared" si="106"/>
        <v/>
      </c>
      <c r="AE699" s="12" t="str">
        <f t="shared" si="107"/>
        <v/>
      </c>
      <c r="AF699" s="9" t="str">
        <f t="shared" si="108"/>
        <v/>
      </c>
      <c r="AK699" s="12"/>
      <c r="BE699" s="11"/>
    </row>
    <row r="700" spans="6:57" x14ac:dyDescent="0.3">
      <c r="F700" s="9">
        <v>693</v>
      </c>
      <c r="G700" s="12">
        <v>0.41899999999999998</v>
      </c>
      <c r="H700" s="9">
        <v>2.4740000000000002</v>
      </c>
      <c r="I700" s="9">
        <v>0.86</v>
      </c>
      <c r="J700" s="9">
        <v>1.4830000000000001</v>
      </c>
      <c r="K700" s="9">
        <v>0.67400000000000004</v>
      </c>
      <c r="L700" s="9">
        <v>0.92400000000000004</v>
      </c>
      <c r="S700" s="9">
        <v>693</v>
      </c>
      <c r="T700" s="9">
        <f t="shared" si="101"/>
        <v>41.9</v>
      </c>
      <c r="V700">
        <v>896</v>
      </c>
      <c r="W700">
        <v>13.5</v>
      </c>
      <c r="X700" s="10">
        <f t="shared" si="100"/>
        <v>4.145929793656026</v>
      </c>
      <c r="Z700" s="12">
        <f t="shared" si="102"/>
        <v>4.1449999999999996</v>
      </c>
      <c r="AA700" s="9">
        <f t="shared" si="103"/>
        <v>2</v>
      </c>
      <c r="AB700" s="9">
        <f t="shared" si="104"/>
        <v>2</v>
      </c>
      <c r="AC700" s="9">
        <f t="shared" si="105"/>
        <v>693</v>
      </c>
      <c r="AD700" s="9">
        <f t="shared" si="106"/>
        <v>693</v>
      </c>
      <c r="AE700" s="12">
        <f t="shared" si="107"/>
        <v>4.1449999999999996</v>
      </c>
      <c r="AF700" s="9">
        <f t="shared" si="108"/>
        <v>693</v>
      </c>
      <c r="AK700" s="12"/>
      <c r="BE700" s="11"/>
    </row>
    <row r="701" spans="6:57" x14ac:dyDescent="0.3">
      <c r="F701" s="9">
        <v>694</v>
      </c>
      <c r="G701" s="12">
        <v>9.5000000000000001E-2</v>
      </c>
      <c r="H701" s="9">
        <v>1.1259999999999999</v>
      </c>
      <c r="I701" s="9">
        <v>0.94399999999999995</v>
      </c>
      <c r="J701" s="9">
        <v>1.1459999999999999</v>
      </c>
      <c r="K701" s="9">
        <v>0.873</v>
      </c>
      <c r="L701" s="9">
        <v>0.91</v>
      </c>
      <c r="P701" s="56"/>
      <c r="S701" s="9">
        <v>694</v>
      </c>
      <c r="T701" s="9">
        <f t="shared" si="101"/>
        <v>9.5</v>
      </c>
      <c r="V701">
        <v>581</v>
      </c>
      <c r="W701">
        <v>13.4</v>
      </c>
      <c r="X701" s="10">
        <f t="shared" si="100"/>
        <v>4.1305459565838483</v>
      </c>
      <c r="Z701" s="12">
        <f t="shared" si="102"/>
        <v>4.13</v>
      </c>
      <c r="AA701" s="9">
        <f t="shared" si="103"/>
        <v>1</v>
      </c>
      <c r="AB701" s="9">
        <f t="shared" si="104"/>
        <v>0</v>
      </c>
      <c r="AC701" s="9">
        <f t="shared" si="105"/>
        <v>693</v>
      </c>
      <c r="AD701" s="9" t="str">
        <f t="shared" si="106"/>
        <v/>
      </c>
      <c r="AE701" s="12" t="str">
        <f t="shared" si="107"/>
        <v/>
      </c>
      <c r="AF701" s="9" t="str">
        <f t="shared" si="108"/>
        <v/>
      </c>
      <c r="AK701" s="12"/>
      <c r="BE701" s="11"/>
    </row>
    <row r="702" spans="6:57" x14ac:dyDescent="0.3">
      <c r="F702" s="9">
        <v>695</v>
      </c>
      <c r="G702" s="12">
        <v>0.27100000000000002</v>
      </c>
      <c r="H702" s="9">
        <v>2.1320000000000001</v>
      </c>
      <c r="I702" s="9">
        <v>0.749</v>
      </c>
      <c r="J702" s="9">
        <v>1.75</v>
      </c>
      <c r="K702" s="9">
        <v>0.57199999999999995</v>
      </c>
      <c r="L702" s="9">
        <v>0.88700000000000001</v>
      </c>
      <c r="P702" s="56"/>
      <c r="S702" s="9">
        <v>695</v>
      </c>
      <c r="T702" s="9">
        <f t="shared" si="101"/>
        <v>27.1</v>
      </c>
      <c r="V702">
        <v>587</v>
      </c>
      <c r="W702">
        <v>13.4</v>
      </c>
      <c r="X702" s="10">
        <f t="shared" si="100"/>
        <v>4.1305459565838483</v>
      </c>
      <c r="Z702" s="12">
        <f t="shared" si="102"/>
        <v>4.13</v>
      </c>
      <c r="AA702" s="9">
        <f t="shared" si="103"/>
        <v>2</v>
      </c>
      <c r="AB702" s="9">
        <f t="shared" si="104"/>
        <v>0</v>
      </c>
      <c r="AC702" s="9">
        <f t="shared" si="105"/>
        <v>693</v>
      </c>
      <c r="AD702" s="9" t="str">
        <f t="shared" si="106"/>
        <v/>
      </c>
      <c r="AE702" s="12" t="str">
        <f t="shared" si="107"/>
        <v/>
      </c>
      <c r="AF702" s="9" t="str">
        <f t="shared" si="108"/>
        <v/>
      </c>
      <c r="AK702" s="12"/>
      <c r="BE702" s="11"/>
    </row>
    <row r="703" spans="6:57" x14ac:dyDescent="0.3">
      <c r="F703" s="9">
        <v>696</v>
      </c>
      <c r="G703" s="12">
        <v>1.4999999999999999E-2</v>
      </c>
      <c r="H703" s="9">
        <v>0.442</v>
      </c>
      <c r="I703" s="9">
        <v>0.96699999999999997</v>
      </c>
      <c r="J703" s="9">
        <v>1.579</v>
      </c>
      <c r="K703" s="9">
        <v>0.63300000000000001</v>
      </c>
      <c r="L703" s="9">
        <v>0.88900000000000001</v>
      </c>
      <c r="S703" s="9">
        <v>696</v>
      </c>
      <c r="T703" s="9">
        <f t="shared" si="101"/>
        <v>1.5</v>
      </c>
      <c r="V703">
        <v>810</v>
      </c>
      <c r="W703">
        <v>13.4</v>
      </c>
      <c r="X703" s="10">
        <f t="shared" si="100"/>
        <v>4.1305459565838483</v>
      </c>
      <c r="Z703" s="12">
        <f t="shared" si="102"/>
        <v>4.13</v>
      </c>
      <c r="AA703" s="9">
        <f t="shared" si="103"/>
        <v>3</v>
      </c>
      <c r="AB703" s="9">
        <f t="shared" si="104"/>
        <v>0</v>
      </c>
      <c r="AC703" s="9">
        <f t="shared" si="105"/>
        <v>693</v>
      </c>
      <c r="AD703" s="9" t="str">
        <f t="shared" si="106"/>
        <v/>
      </c>
      <c r="AE703" s="12" t="str">
        <f t="shared" si="107"/>
        <v/>
      </c>
      <c r="AF703" s="9" t="str">
        <f t="shared" si="108"/>
        <v/>
      </c>
      <c r="AK703" s="12"/>
      <c r="BE703" s="11"/>
    </row>
    <row r="704" spans="6:57" x14ac:dyDescent="0.3">
      <c r="F704" s="9">
        <v>697</v>
      </c>
      <c r="G704" s="12">
        <v>0.78500000000000003</v>
      </c>
      <c r="H704" s="9">
        <v>3.984</v>
      </c>
      <c r="I704" s="9">
        <v>0.622</v>
      </c>
      <c r="J704" s="9">
        <v>2</v>
      </c>
      <c r="K704" s="9">
        <v>0.5</v>
      </c>
      <c r="L704" s="9">
        <v>0.86599999999999999</v>
      </c>
      <c r="S704" s="9">
        <v>697</v>
      </c>
      <c r="T704" s="9">
        <f t="shared" si="101"/>
        <v>78.5</v>
      </c>
      <c r="V704">
        <v>969</v>
      </c>
      <c r="W704">
        <v>13.4</v>
      </c>
      <c r="X704" s="10">
        <f t="shared" si="100"/>
        <v>4.1305459565838483</v>
      </c>
      <c r="Z704" s="12">
        <f t="shared" si="102"/>
        <v>4.13</v>
      </c>
      <c r="AA704" s="9">
        <f t="shared" si="103"/>
        <v>4</v>
      </c>
      <c r="AB704" s="9">
        <f t="shared" si="104"/>
        <v>0</v>
      </c>
      <c r="AC704" s="9">
        <f t="shared" si="105"/>
        <v>693</v>
      </c>
      <c r="AD704" s="9" t="str">
        <f t="shared" si="106"/>
        <v/>
      </c>
      <c r="AE704" s="12" t="str">
        <f t="shared" si="107"/>
        <v/>
      </c>
      <c r="AF704" s="9" t="str">
        <f t="shared" si="108"/>
        <v/>
      </c>
      <c r="AK704" s="12"/>
      <c r="BE704" s="11"/>
    </row>
    <row r="705" spans="6:57" x14ac:dyDescent="0.3">
      <c r="F705" s="9">
        <v>698</v>
      </c>
      <c r="G705" s="12">
        <v>157.74100000000001</v>
      </c>
      <c r="H705" s="9">
        <v>53.393999999999998</v>
      </c>
      <c r="I705" s="9">
        <v>0.69499999999999995</v>
      </c>
      <c r="J705" s="9">
        <v>1.655</v>
      </c>
      <c r="K705" s="9">
        <v>0.60399999999999998</v>
      </c>
      <c r="L705" s="9">
        <v>0.94799999999999995</v>
      </c>
      <c r="S705" s="9">
        <v>698</v>
      </c>
      <c r="T705" s="9">
        <f t="shared" si="101"/>
        <v>15774.100000000002</v>
      </c>
      <c r="V705">
        <v>1101</v>
      </c>
      <c r="W705">
        <v>13.4</v>
      </c>
      <c r="X705" s="10">
        <f t="shared" si="100"/>
        <v>4.1305459565838483</v>
      </c>
      <c r="Z705" s="12">
        <f t="shared" si="102"/>
        <v>4.13</v>
      </c>
      <c r="AA705" s="9">
        <f t="shared" si="103"/>
        <v>5</v>
      </c>
      <c r="AB705" s="9">
        <f t="shared" si="104"/>
        <v>5</v>
      </c>
      <c r="AC705" s="9">
        <f t="shared" si="105"/>
        <v>698</v>
      </c>
      <c r="AD705" s="9">
        <f t="shared" si="106"/>
        <v>698</v>
      </c>
      <c r="AE705" s="12">
        <f t="shared" si="107"/>
        <v>4.13</v>
      </c>
      <c r="AF705" s="9">
        <f t="shared" si="108"/>
        <v>698</v>
      </c>
      <c r="AK705" s="12"/>
      <c r="BE705" s="11"/>
    </row>
    <row r="706" spans="6:57" x14ac:dyDescent="0.3">
      <c r="F706" s="9">
        <v>699</v>
      </c>
      <c r="G706" s="12">
        <v>0.13800000000000001</v>
      </c>
      <c r="H706" s="9">
        <v>1.46</v>
      </c>
      <c r="I706" s="9">
        <v>0.81399999999999995</v>
      </c>
      <c r="J706" s="9">
        <v>1.796</v>
      </c>
      <c r="K706" s="9">
        <v>0.55700000000000005</v>
      </c>
      <c r="L706" s="9">
        <v>0.91700000000000004</v>
      </c>
      <c r="S706" s="9">
        <v>699</v>
      </c>
      <c r="T706" s="9">
        <f t="shared" si="101"/>
        <v>13.8</v>
      </c>
      <c r="V706">
        <v>330</v>
      </c>
      <c r="W706">
        <v>13.200000000000001</v>
      </c>
      <c r="X706" s="10">
        <f t="shared" si="100"/>
        <v>4.0996051017755537</v>
      </c>
      <c r="Z706" s="12">
        <f t="shared" si="102"/>
        <v>4.0990000000000002</v>
      </c>
      <c r="AA706" s="9">
        <f t="shared" si="103"/>
        <v>1</v>
      </c>
      <c r="AB706" s="9">
        <f t="shared" si="104"/>
        <v>0</v>
      </c>
      <c r="AC706" s="9">
        <f t="shared" si="105"/>
        <v>698</v>
      </c>
      <c r="AD706" s="9" t="str">
        <f t="shared" si="106"/>
        <v/>
      </c>
      <c r="AE706" s="12" t="str">
        <f t="shared" si="107"/>
        <v/>
      </c>
      <c r="AF706" s="9" t="str">
        <f t="shared" si="108"/>
        <v/>
      </c>
      <c r="AK706" s="12"/>
      <c r="BE706" s="11"/>
    </row>
    <row r="707" spans="6:57" x14ac:dyDescent="0.3">
      <c r="F707" s="9">
        <v>700</v>
      </c>
      <c r="G707" s="12">
        <v>0.16900000000000001</v>
      </c>
      <c r="H707" s="9">
        <v>1.74</v>
      </c>
      <c r="I707" s="9">
        <v>0.70299999999999996</v>
      </c>
      <c r="J707" s="9">
        <v>2.2469999999999999</v>
      </c>
      <c r="K707" s="9">
        <v>0.44500000000000001</v>
      </c>
      <c r="L707" s="9">
        <v>0.88200000000000001</v>
      </c>
      <c r="S707" s="9">
        <v>700</v>
      </c>
      <c r="T707" s="9">
        <f t="shared" si="101"/>
        <v>16.900000000000002</v>
      </c>
      <c r="V707">
        <v>355</v>
      </c>
      <c r="W707">
        <v>13.200000000000001</v>
      </c>
      <c r="X707" s="10">
        <f t="shared" si="100"/>
        <v>4.0996051017755537</v>
      </c>
      <c r="Z707" s="12">
        <f t="shared" si="102"/>
        <v>4.0990000000000002</v>
      </c>
      <c r="AA707" s="9">
        <f t="shared" si="103"/>
        <v>2</v>
      </c>
      <c r="AB707" s="9">
        <f t="shared" si="104"/>
        <v>0</v>
      </c>
      <c r="AC707" s="9">
        <f t="shared" si="105"/>
        <v>698</v>
      </c>
      <c r="AD707" s="9" t="str">
        <f t="shared" si="106"/>
        <v/>
      </c>
      <c r="AE707" s="12" t="str">
        <f t="shared" si="107"/>
        <v/>
      </c>
      <c r="AF707" s="9" t="str">
        <f t="shared" si="108"/>
        <v/>
      </c>
      <c r="AK707" s="12"/>
      <c r="BE707" s="11"/>
    </row>
    <row r="708" spans="6:57" x14ac:dyDescent="0.3">
      <c r="F708" s="9">
        <v>701</v>
      </c>
      <c r="G708" s="12">
        <v>0.83</v>
      </c>
      <c r="H708" s="9">
        <v>4.109</v>
      </c>
      <c r="I708" s="9">
        <v>0.61799999999999999</v>
      </c>
      <c r="J708" s="9">
        <v>2.4929999999999999</v>
      </c>
      <c r="K708" s="9">
        <v>0.40100000000000002</v>
      </c>
      <c r="L708" s="9">
        <v>0.85699999999999998</v>
      </c>
      <c r="S708" s="9">
        <v>701</v>
      </c>
      <c r="T708" s="9">
        <f t="shared" si="101"/>
        <v>83</v>
      </c>
      <c r="V708">
        <v>394</v>
      </c>
      <c r="W708">
        <v>13.200000000000001</v>
      </c>
      <c r="X708" s="10">
        <f t="shared" si="100"/>
        <v>4.0996051017755537</v>
      </c>
      <c r="Z708" s="12">
        <f t="shared" si="102"/>
        <v>4.0990000000000002</v>
      </c>
      <c r="AA708" s="9">
        <f t="shared" si="103"/>
        <v>3</v>
      </c>
      <c r="AB708" s="9">
        <f t="shared" si="104"/>
        <v>0</v>
      </c>
      <c r="AC708" s="9">
        <f t="shared" si="105"/>
        <v>698</v>
      </c>
      <c r="AD708" s="9" t="str">
        <f t="shared" si="106"/>
        <v/>
      </c>
      <c r="AE708" s="12" t="str">
        <f t="shared" si="107"/>
        <v/>
      </c>
      <c r="AF708" s="9" t="str">
        <f t="shared" si="108"/>
        <v/>
      </c>
      <c r="AK708" s="12"/>
      <c r="BE708" s="11"/>
    </row>
    <row r="709" spans="6:57" x14ac:dyDescent="0.3">
      <c r="F709" s="9">
        <v>702</v>
      </c>
      <c r="G709" s="12">
        <v>0.30599999999999999</v>
      </c>
      <c r="H709" s="9">
        <v>2.4740000000000002</v>
      </c>
      <c r="I709" s="9">
        <v>0.629</v>
      </c>
      <c r="J709" s="9">
        <v>1.381</v>
      </c>
      <c r="K709" s="9">
        <v>0.72399999999999998</v>
      </c>
      <c r="L709" s="9">
        <v>0.80100000000000005</v>
      </c>
      <c r="S709" s="9">
        <v>702</v>
      </c>
      <c r="T709" s="9">
        <f t="shared" si="101"/>
        <v>30.599999999999998</v>
      </c>
      <c r="V709">
        <v>815</v>
      </c>
      <c r="W709">
        <v>13.200000000000001</v>
      </c>
      <c r="X709" s="10">
        <f t="shared" si="100"/>
        <v>4.0996051017755537</v>
      </c>
      <c r="Z709" s="12">
        <f t="shared" si="102"/>
        <v>4.0990000000000002</v>
      </c>
      <c r="AA709" s="9">
        <f t="shared" si="103"/>
        <v>4</v>
      </c>
      <c r="AB709" s="9">
        <f t="shared" si="104"/>
        <v>0</v>
      </c>
      <c r="AC709" s="9">
        <f t="shared" si="105"/>
        <v>698</v>
      </c>
      <c r="AD709" s="9" t="str">
        <f t="shared" si="106"/>
        <v/>
      </c>
      <c r="AE709" s="12" t="str">
        <f t="shared" si="107"/>
        <v/>
      </c>
      <c r="AF709" s="9" t="str">
        <f t="shared" si="108"/>
        <v/>
      </c>
      <c r="AK709" s="12"/>
      <c r="BE709" s="11"/>
    </row>
    <row r="710" spans="6:57" x14ac:dyDescent="0.3">
      <c r="F710" s="9">
        <v>703</v>
      </c>
      <c r="G710" s="12">
        <v>3.1E-2</v>
      </c>
      <c r="H710" s="9">
        <v>0.70099999999999996</v>
      </c>
      <c r="I710" s="9">
        <v>0.80100000000000005</v>
      </c>
      <c r="J710" s="9">
        <v>2.234</v>
      </c>
      <c r="K710" s="9">
        <v>0.44800000000000001</v>
      </c>
      <c r="L710" s="9">
        <v>0.80600000000000005</v>
      </c>
      <c r="S710" s="9">
        <v>703</v>
      </c>
      <c r="T710" s="9">
        <f t="shared" si="101"/>
        <v>3.1</v>
      </c>
      <c r="V710">
        <v>1023</v>
      </c>
      <c r="W710">
        <v>13.200000000000001</v>
      </c>
      <c r="X710" s="10">
        <f t="shared" si="100"/>
        <v>4.0996051017755537</v>
      </c>
      <c r="Z710" s="12">
        <f t="shared" si="102"/>
        <v>4.0990000000000002</v>
      </c>
      <c r="AA710" s="9">
        <f t="shared" si="103"/>
        <v>5</v>
      </c>
      <c r="AB710" s="9">
        <f t="shared" si="104"/>
        <v>5</v>
      </c>
      <c r="AC710" s="9">
        <f t="shared" si="105"/>
        <v>703</v>
      </c>
      <c r="AD710" s="9">
        <f t="shared" si="106"/>
        <v>703</v>
      </c>
      <c r="AE710" s="12">
        <f t="shared" si="107"/>
        <v>4.0990000000000002</v>
      </c>
      <c r="AF710" s="9">
        <f t="shared" si="108"/>
        <v>703</v>
      </c>
      <c r="AK710" s="12"/>
      <c r="BE710" s="11"/>
    </row>
    <row r="711" spans="6:57" x14ac:dyDescent="0.3">
      <c r="F711" s="9">
        <v>704</v>
      </c>
      <c r="G711" s="12">
        <v>0.92500000000000004</v>
      </c>
      <c r="H711" s="9">
        <v>3.996</v>
      </c>
      <c r="I711" s="9">
        <v>0.72799999999999998</v>
      </c>
      <c r="J711" s="9">
        <v>1.478</v>
      </c>
      <c r="K711" s="9">
        <v>0.67600000000000005</v>
      </c>
      <c r="L711" s="9">
        <v>0.92800000000000005</v>
      </c>
      <c r="S711" s="9">
        <v>704</v>
      </c>
      <c r="T711" s="9">
        <f t="shared" si="101"/>
        <v>92.5</v>
      </c>
      <c r="V711">
        <v>143</v>
      </c>
      <c r="W711">
        <v>13</v>
      </c>
      <c r="X711" s="10">
        <f t="shared" si="100"/>
        <v>4.0684289451282192</v>
      </c>
      <c r="Z711" s="12">
        <f t="shared" si="102"/>
        <v>4.0679999999999996</v>
      </c>
      <c r="AA711" s="9">
        <f t="shared" si="103"/>
        <v>1</v>
      </c>
      <c r="AB711" s="9">
        <f t="shared" si="104"/>
        <v>0</v>
      </c>
      <c r="AC711" s="9">
        <f t="shared" si="105"/>
        <v>703</v>
      </c>
      <c r="AD711" s="9" t="str">
        <f t="shared" si="106"/>
        <v/>
      </c>
      <c r="AE711" s="12" t="str">
        <f t="shared" si="107"/>
        <v/>
      </c>
      <c r="AF711" s="9" t="str">
        <f t="shared" si="108"/>
        <v/>
      </c>
      <c r="AK711" s="12"/>
      <c r="BE711" s="11"/>
    </row>
    <row r="712" spans="6:57" x14ac:dyDescent="0.3">
      <c r="F712" s="9">
        <v>705</v>
      </c>
      <c r="G712" s="12">
        <v>1.5409999999999999</v>
      </c>
      <c r="H712" s="9">
        <v>5.6970000000000001</v>
      </c>
      <c r="I712" s="9">
        <v>0.59599999999999997</v>
      </c>
      <c r="J712" s="9">
        <v>1.722</v>
      </c>
      <c r="K712" s="9">
        <v>0.58099999999999996</v>
      </c>
      <c r="L712" s="9">
        <v>0.83699999999999997</v>
      </c>
      <c r="S712" s="9">
        <v>705</v>
      </c>
      <c r="T712" s="9">
        <f t="shared" si="101"/>
        <v>154.1</v>
      </c>
      <c r="V712">
        <v>166</v>
      </c>
      <c r="W712">
        <v>13</v>
      </c>
      <c r="X712" s="10">
        <f t="shared" ref="X712:X775" si="109">((W712/PI())^0.5)*2</f>
        <v>4.0684289451282192</v>
      </c>
      <c r="Z712" s="12">
        <f t="shared" si="102"/>
        <v>4.0679999999999996</v>
      </c>
      <c r="AA712" s="9">
        <f t="shared" si="103"/>
        <v>2</v>
      </c>
      <c r="AB712" s="9">
        <f t="shared" si="104"/>
        <v>0</v>
      </c>
      <c r="AC712" s="9">
        <f t="shared" si="105"/>
        <v>703</v>
      </c>
      <c r="AD712" s="9" t="str">
        <f t="shared" si="106"/>
        <v/>
      </c>
      <c r="AE712" s="12" t="str">
        <f t="shared" si="107"/>
        <v/>
      </c>
      <c r="AF712" s="9" t="str">
        <f t="shared" si="108"/>
        <v/>
      </c>
      <c r="AK712" s="12"/>
      <c r="BE712" s="11"/>
    </row>
    <row r="713" spans="6:57" x14ac:dyDescent="0.3">
      <c r="F713" s="9">
        <v>706</v>
      </c>
      <c r="G713" s="12">
        <v>1.056</v>
      </c>
      <c r="H713" s="9">
        <v>4.6050000000000004</v>
      </c>
      <c r="I713" s="9">
        <v>0.626</v>
      </c>
      <c r="J713" s="9">
        <v>2.6509999999999998</v>
      </c>
      <c r="K713" s="9">
        <v>0.377</v>
      </c>
      <c r="L713" s="9">
        <v>0.90700000000000003</v>
      </c>
      <c r="S713" s="9">
        <v>706</v>
      </c>
      <c r="T713" s="9">
        <f t="shared" ref="T713:T776" si="110">G713*100</f>
        <v>105.60000000000001</v>
      </c>
      <c r="V713">
        <v>578</v>
      </c>
      <c r="W713">
        <v>13</v>
      </c>
      <c r="X713" s="10">
        <f t="shared" si="109"/>
        <v>4.0684289451282192</v>
      </c>
      <c r="Z713" s="12">
        <f t="shared" si="102"/>
        <v>4.0679999999999996</v>
      </c>
      <c r="AA713" s="9">
        <f t="shared" si="103"/>
        <v>3</v>
      </c>
      <c r="AB713" s="9">
        <f t="shared" si="104"/>
        <v>0</v>
      </c>
      <c r="AC713" s="9">
        <f t="shared" si="105"/>
        <v>703</v>
      </c>
      <c r="AD713" s="9" t="str">
        <f t="shared" si="106"/>
        <v/>
      </c>
      <c r="AE713" s="12" t="str">
        <f t="shared" si="107"/>
        <v/>
      </c>
      <c r="AF713" s="9" t="str">
        <f t="shared" si="108"/>
        <v/>
      </c>
      <c r="AK713" s="12"/>
      <c r="BE713" s="11"/>
    </row>
    <row r="714" spans="6:57" x14ac:dyDescent="0.3">
      <c r="F714" s="9">
        <v>707</v>
      </c>
      <c r="G714" s="12">
        <v>0.06</v>
      </c>
      <c r="H714" s="9">
        <v>1.0469999999999999</v>
      </c>
      <c r="I714" s="9">
        <v>0.69</v>
      </c>
      <c r="J714" s="9">
        <v>2.7160000000000002</v>
      </c>
      <c r="K714" s="9">
        <v>0.36799999999999999</v>
      </c>
      <c r="L714" s="9">
        <v>0.90600000000000003</v>
      </c>
      <c r="S714" s="9">
        <v>707</v>
      </c>
      <c r="T714" s="9">
        <f t="shared" si="110"/>
        <v>6</v>
      </c>
      <c r="V714">
        <v>746</v>
      </c>
      <c r="W714">
        <v>13</v>
      </c>
      <c r="X714" s="10">
        <f t="shared" si="109"/>
        <v>4.0684289451282192</v>
      </c>
      <c r="Z714" s="12">
        <f t="shared" ref="Z714:Z777" si="111">TRUNC(X714,3)</f>
        <v>4.0679999999999996</v>
      </c>
      <c r="AA714" s="9">
        <f t="shared" ref="AA714:AA777" si="112">IF(Z714-Z713=0,AA713+AA$8,1)</f>
        <v>4</v>
      </c>
      <c r="AB714" s="9">
        <f t="shared" ref="AB714:AB777" si="113">IF(AA714&lt;AA715,0,AA714)</f>
        <v>0</v>
      </c>
      <c r="AC714" s="9">
        <f t="shared" ref="AC714:AC777" si="114">AC713+AB714</f>
        <v>703</v>
      </c>
      <c r="AD714" s="9" t="str">
        <f t="shared" ref="AD714:AD777" si="115">IF(AB714=0,"",AC713+AB714)</f>
        <v/>
      </c>
      <c r="AE714" s="12" t="str">
        <f t="shared" ref="AE714:AE777" si="116">IF(AD714="","",Z714)</f>
        <v/>
      </c>
      <c r="AF714" s="9" t="str">
        <f t="shared" ref="AF714:AF777" si="117">AD714</f>
        <v/>
      </c>
      <c r="AK714" s="12"/>
      <c r="BE714" s="11"/>
    </row>
    <row r="715" spans="6:57" x14ac:dyDescent="0.3">
      <c r="F715" s="9">
        <v>708</v>
      </c>
      <c r="G715" s="12">
        <v>0.52900000000000003</v>
      </c>
      <c r="H715" s="9">
        <v>3.2909999999999999</v>
      </c>
      <c r="I715" s="9">
        <v>0.61399999999999999</v>
      </c>
      <c r="J715" s="9">
        <v>1.7070000000000001</v>
      </c>
      <c r="K715" s="9">
        <v>0.58599999999999997</v>
      </c>
      <c r="L715" s="9">
        <v>0.84399999999999997</v>
      </c>
      <c r="S715" s="9">
        <v>708</v>
      </c>
      <c r="T715" s="9">
        <f t="shared" si="110"/>
        <v>52.900000000000006</v>
      </c>
      <c r="V715">
        <v>805</v>
      </c>
      <c r="W715">
        <v>13</v>
      </c>
      <c r="X715" s="10">
        <f t="shared" si="109"/>
        <v>4.0684289451282192</v>
      </c>
      <c r="Z715" s="12">
        <f t="shared" si="111"/>
        <v>4.0679999999999996</v>
      </c>
      <c r="AA715" s="9">
        <f t="shared" si="112"/>
        <v>5</v>
      </c>
      <c r="AB715" s="9">
        <f t="shared" si="113"/>
        <v>0</v>
      </c>
      <c r="AC715" s="9">
        <f t="shared" si="114"/>
        <v>703</v>
      </c>
      <c r="AD715" s="9" t="str">
        <f t="shared" si="115"/>
        <v/>
      </c>
      <c r="AE715" s="12" t="str">
        <f t="shared" si="116"/>
        <v/>
      </c>
      <c r="AF715" s="9" t="str">
        <f t="shared" si="117"/>
        <v/>
      </c>
      <c r="AK715" s="12"/>
      <c r="BE715" s="11"/>
    </row>
    <row r="716" spans="6:57" x14ac:dyDescent="0.3">
      <c r="F716" s="9">
        <v>709</v>
      </c>
      <c r="G716" s="12">
        <v>0.20799999999999999</v>
      </c>
      <c r="H716" s="9">
        <v>2.085</v>
      </c>
      <c r="I716" s="9">
        <v>0.60199999999999998</v>
      </c>
      <c r="J716" s="9">
        <v>2.6459999999999999</v>
      </c>
      <c r="K716" s="9">
        <v>0.378</v>
      </c>
      <c r="L716" s="9">
        <v>0.89700000000000002</v>
      </c>
      <c r="S716" s="9">
        <v>709</v>
      </c>
      <c r="T716" s="9">
        <f t="shared" si="110"/>
        <v>20.8</v>
      </c>
      <c r="V716">
        <v>875</v>
      </c>
      <c r="W716">
        <v>13</v>
      </c>
      <c r="X716" s="10">
        <f t="shared" si="109"/>
        <v>4.0684289451282192</v>
      </c>
      <c r="Z716" s="12">
        <f t="shared" si="111"/>
        <v>4.0679999999999996</v>
      </c>
      <c r="AA716" s="9">
        <f t="shared" si="112"/>
        <v>6</v>
      </c>
      <c r="AB716" s="9">
        <f t="shared" si="113"/>
        <v>0</v>
      </c>
      <c r="AC716" s="9">
        <f t="shared" si="114"/>
        <v>703</v>
      </c>
      <c r="AD716" s="9" t="str">
        <f t="shared" si="115"/>
        <v/>
      </c>
      <c r="AE716" s="12" t="str">
        <f t="shared" si="116"/>
        <v/>
      </c>
      <c r="AF716" s="9" t="str">
        <f t="shared" si="117"/>
        <v/>
      </c>
      <c r="AK716" s="12"/>
      <c r="BE716" s="11"/>
    </row>
    <row r="717" spans="6:57" x14ac:dyDescent="0.3">
      <c r="F717" s="9">
        <v>710</v>
      </c>
      <c r="G717" s="12">
        <v>1.1679999999999999</v>
      </c>
      <c r="H717" s="9">
        <v>4.7510000000000003</v>
      </c>
      <c r="I717" s="9">
        <v>0.65</v>
      </c>
      <c r="J717" s="9">
        <v>1.839</v>
      </c>
      <c r="K717" s="9">
        <v>0.54400000000000004</v>
      </c>
      <c r="L717" s="9">
        <v>0.93100000000000005</v>
      </c>
      <c r="S717" s="9">
        <v>710</v>
      </c>
      <c r="T717" s="9">
        <f t="shared" si="110"/>
        <v>116.8</v>
      </c>
      <c r="V717">
        <v>1039</v>
      </c>
      <c r="W717">
        <v>13</v>
      </c>
      <c r="X717" s="10">
        <f t="shared" si="109"/>
        <v>4.0684289451282192</v>
      </c>
      <c r="Z717" s="12">
        <f t="shared" si="111"/>
        <v>4.0679999999999996</v>
      </c>
      <c r="AA717" s="9">
        <f t="shared" si="112"/>
        <v>7</v>
      </c>
      <c r="AB717" s="9">
        <f t="shared" si="113"/>
        <v>7</v>
      </c>
      <c r="AC717" s="9">
        <f t="shared" si="114"/>
        <v>710</v>
      </c>
      <c r="AD717" s="9">
        <f t="shared" si="115"/>
        <v>710</v>
      </c>
      <c r="AE717" s="12">
        <f t="shared" si="116"/>
        <v>4.0679999999999996</v>
      </c>
      <c r="AF717" s="9">
        <f t="shared" si="117"/>
        <v>710</v>
      </c>
      <c r="AK717" s="12"/>
      <c r="BE717" s="11"/>
    </row>
    <row r="718" spans="6:57" x14ac:dyDescent="0.3">
      <c r="F718" s="9">
        <v>711</v>
      </c>
      <c r="G718" s="12">
        <v>2.8000000000000001E-2</v>
      </c>
      <c r="H718" s="9">
        <v>0.61299999999999999</v>
      </c>
      <c r="I718" s="9">
        <v>0.92200000000000004</v>
      </c>
      <c r="J718" s="9">
        <v>1.62</v>
      </c>
      <c r="K718" s="9">
        <v>0.61699999999999999</v>
      </c>
      <c r="L718" s="9">
        <v>0.89800000000000002</v>
      </c>
      <c r="S718" s="9">
        <v>711</v>
      </c>
      <c r="T718" s="9">
        <f t="shared" si="110"/>
        <v>2.8000000000000003</v>
      </c>
      <c r="V718">
        <v>848</v>
      </c>
      <c r="W718">
        <v>12.9</v>
      </c>
      <c r="X718" s="10">
        <f t="shared" si="109"/>
        <v>4.0527509332654033</v>
      </c>
      <c r="Z718" s="12">
        <f t="shared" si="111"/>
        <v>4.0519999999999996</v>
      </c>
      <c r="AA718" s="9">
        <f t="shared" si="112"/>
        <v>1</v>
      </c>
      <c r="AB718" s="9">
        <f t="shared" si="113"/>
        <v>1</v>
      </c>
      <c r="AC718" s="9">
        <f t="shared" si="114"/>
        <v>711</v>
      </c>
      <c r="AD718" s="9">
        <f t="shared" si="115"/>
        <v>711</v>
      </c>
      <c r="AE718" s="12">
        <f t="shared" si="116"/>
        <v>4.0519999999999996</v>
      </c>
      <c r="AF718" s="9">
        <f t="shared" si="117"/>
        <v>711</v>
      </c>
      <c r="AK718" s="12"/>
      <c r="BE718" s="11"/>
    </row>
    <row r="719" spans="6:57" x14ac:dyDescent="0.3">
      <c r="F719" s="9">
        <v>712</v>
      </c>
      <c r="G719" s="12">
        <v>98.665999999999997</v>
      </c>
      <c r="H719" s="9">
        <v>42.475000000000001</v>
      </c>
      <c r="I719" s="9">
        <v>0.68700000000000006</v>
      </c>
      <c r="J719" s="9">
        <v>1.476</v>
      </c>
      <c r="K719" s="9">
        <v>0.67800000000000005</v>
      </c>
      <c r="L719" s="9">
        <v>0.93799999999999994</v>
      </c>
      <c r="S719" s="91">
        <v>712</v>
      </c>
      <c r="T719" s="9">
        <f>Q29*100</f>
        <v>9803.6</v>
      </c>
      <c r="V719">
        <v>345</v>
      </c>
      <c r="W719">
        <v>12.8</v>
      </c>
      <c r="X719" s="10">
        <f t="shared" si="109"/>
        <v>4.037012035232256</v>
      </c>
      <c r="Z719" s="12">
        <f t="shared" si="111"/>
        <v>4.0369999999999999</v>
      </c>
      <c r="AA719" s="9">
        <f t="shared" si="112"/>
        <v>1</v>
      </c>
      <c r="AB719" s="9">
        <f t="shared" si="113"/>
        <v>0</v>
      </c>
      <c r="AC719" s="9">
        <f t="shared" si="114"/>
        <v>711</v>
      </c>
      <c r="AD719" s="9" t="str">
        <f t="shared" si="115"/>
        <v/>
      </c>
      <c r="AE719" s="12" t="str">
        <f t="shared" si="116"/>
        <v/>
      </c>
      <c r="AF719" s="9" t="str">
        <f t="shared" si="117"/>
        <v/>
      </c>
      <c r="AK719" s="12"/>
      <c r="BE719" s="11"/>
    </row>
    <row r="720" spans="6:57" x14ac:dyDescent="0.3">
      <c r="F720" s="9">
        <v>713</v>
      </c>
      <c r="G720" s="12">
        <v>5.6000000000000001E-2</v>
      </c>
      <c r="H720" s="9">
        <v>1.18</v>
      </c>
      <c r="I720" s="9">
        <v>0.51</v>
      </c>
      <c r="J720" s="9">
        <v>3.4670000000000001</v>
      </c>
      <c r="K720" s="9">
        <v>0.28799999999999998</v>
      </c>
      <c r="L720" s="9">
        <v>0.89100000000000001</v>
      </c>
      <c r="S720" s="9">
        <v>713</v>
      </c>
      <c r="T720" s="9">
        <f t="shared" si="110"/>
        <v>5.6000000000000005</v>
      </c>
      <c r="V720">
        <v>527</v>
      </c>
      <c r="W720">
        <v>12.8</v>
      </c>
      <c r="X720" s="10">
        <f t="shared" si="109"/>
        <v>4.037012035232256</v>
      </c>
      <c r="Z720" s="12">
        <f t="shared" si="111"/>
        <v>4.0369999999999999</v>
      </c>
      <c r="AA720" s="9">
        <f t="shared" si="112"/>
        <v>2</v>
      </c>
      <c r="AB720" s="9">
        <f t="shared" si="113"/>
        <v>0</v>
      </c>
      <c r="AC720" s="9">
        <f t="shared" si="114"/>
        <v>711</v>
      </c>
      <c r="AD720" s="9" t="str">
        <f t="shared" si="115"/>
        <v/>
      </c>
      <c r="AE720" s="12" t="str">
        <f t="shared" si="116"/>
        <v/>
      </c>
      <c r="AF720" s="9" t="str">
        <f t="shared" si="117"/>
        <v/>
      </c>
      <c r="AK720" s="12"/>
      <c r="BE720" s="11"/>
    </row>
    <row r="721" spans="6:57" x14ac:dyDescent="0.3">
      <c r="F721" s="9">
        <v>714</v>
      </c>
      <c r="G721" s="12">
        <v>9.9000000000000005E-2</v>
      </c>
      <c r="H721" s="9">
        <v>1.468</v>
      </c>
      <c r="I721" s="9">
        <v>0.57799999999999996</v>
      </c>
      <c r="J721" s="9">
        <v>2.9860000000000002</v>
      </c>
      <c r="K721" s="9">
        <v>0.33500000000000002</v>
      </c>
      <c r="L721" s="9">
        <v>0.85899999999999999</v>
      </c>
      <c r="S721" s="9">
        <v>714</v>
      </c>
      <c r="T721" s="9">
        <f t="shared" si="110"/>
        <v>9.9</v>
      </c>
      <c r="V721">
        <v>1078</v>
      </c>
      <c r="W721">
        <v>12.8</v>
      </c>
      <c r="X721" s="10">
        <f t="shared" si="109"/>
        <v>4.037012035232256</v>
      </c>
      <c r="Z721" s="12">
        <f t="shared" si="111"/>
        <v>4.0369999999999999</v>
      </c>
      <c r="AA721" s="9">
        <f t="shared" si="112"/>
        <v>3</v>
      </c>
      <c r="AB721" s="9">
        <f t="shared" si="113"/>
        <v>3</v>
      </c>
      <c r="AC721" s="9">
        <f t="shared" si="114"/>
        <v>714</v>
      </c>
      <c r="AD721" s="9">
        <f t="shared" si="115"/>
        <v>714</v>
      </c>
      <c r="AE721" s="12">
        <f t="shared" si="116"/>
        <v>4.0369999999999999</v>
      </c>
      <c r="AF721" s="9">
        <f t="shared" si="117"/>
        <v>714</v>
      </c>
      <c r="AK721" s="12"/>
      <c r="BE721" s="11"/>
    </row>
    <row r="722" spans="6:57" x14ac:dyDescent="0.3">
      <c r="F722" s="9">
        <v>715</v>
      </c>
      <c r="G722" s="12">
        <v>2.4E-2</v>
      </c>
      <c r="H722" s="9">
        <v>0.61299999999999999</v>
      </c>
      <c r="I722" s="9">
        <v>0.79600000000000004</v>
      </c>
      <c r="J722" s="9">
        <v>1.724</v>
      </c>
      <c r="K722" s="9">
        <v>0.57999999999999996</v>
      </c>
      <c r="L722" s="9">
        <v>0.84399999999999997</v>
      </c>
      <c r="S722" s="9">
        <v>715</v>
      </c>
      <c r="T722" s="9">
        <f t="shared" si="110"/>
        <v>2.4</v>
      </c>
      <c r="V722">
        <v>231</v>
      </c>
      <c r="W722">
        <v>12.7</v>
      </c>
      <c r="X722" s="10">
        <f t="shared" si="109"/>
        <v>4.0212115361090577</v>
      </c>
      <c r="Z722" s="12">
        <f t="shared" si="111"/>
        <v>4.0209999999999999</v>
      </c>
      <c r="AA722" s="9">
        <f t="shared" si="112"/>
        <v>1</v>
      </c>
      <c r="AB722" s="9">
        <f t="shared" si="113"/>
        <v>0</v>
      </c>
      <c r="AC722" s="9">
        <f t="shared" si="114"/>
        <v>714</v>
      </c>
      <c r="AD722" s="9" t="str">
        <f t="shared" si="115"/>
        <v/>
      </c>
      <c r="AE722" s="12" t="str">
        <f t="shared" si="116"/>
        <v/>
      </c>
      <c r="AF722" s="9" t="str">
        <f t="shared" si="117"/>
        <v/>
      </c>
      <c r="AK722" s="12"/>
      <c r="BE722" s="11"/>
    </row>
    <row r="723" spans="6:57" x14ac:dyDescent="0.3">
      <c r="F723" s="9">
        <v>716</v>
      </c>
      <c r="G723" s="12">
        <v>29.786000000000001</v>
      </c>
      <c r="H723" s="9">
        <v>27.997</v>
      </c>
      <c r="I723" s="9">
        <v>0.47799999999999998</v>
      </c>
      <c r="J723" s="9">
        <v>1.212</v>
      </c>
      <c r="K723" s="9">
        <v>0.82499999999999996</v>
      </c>
      <c r="L723" s="9">
        <v>0.88</v>
      </c>
      <c r="S723" s="91">
        <v>716</v>
      </c>
      <c r="T723" s="9">
        <f>Q32*100</f>
        <v>2918.3</v>
      </c>
      <c r="V723">
        <v>482</v>
      </c>
      <c r="W723">
        <v>12.7</v>
      </c>
      <c r="X723" s="10">
        <f t="shared" si="109"/>
        <v>4.0212115361090577</v>
      </c>
      <c r="Z723" s="12">
        <f t="shared" si="111"/>
        <v>4.0209999999999999</v>
      </c>
      <c r="AA723" s="9">
        <f t="shared" si="112"/>
        <v>2</v>
      </c>
      <c r="AB723" s="9">
        <f t="shared" si="113"/>
        <v>0</v>
      </c>
      <c r="AC723" s="9">
        <f t="shared" si="114"/>
        <v>714</v>
      </c>
      <c r="AD723" s="9" t="str">
        <f t="shared" si="115"/>
        <v/>
      </c>
      <c r="AE723" s="12" t="str">
        <f t="shared" si="116"/>
        <v/>
      </c>
      <c r="AF723" s="9" t="str">
        <f t="shared" si="117"/>
        <v/>
      </c>
      <c r="AK723" s="12"/>
      <c r="BE723" s="11"/>
    </row>
    <row r="724" spans="6:57" x14ac:dyDescent="0.3">
      <c r="F724" s="9">
        <v>717</v>
      </c>
      <c r="G724" s="12">
        <v>8.5000000000000006E-2</v>
      </c>
      <c r="H724" s="9">
        <v>1.335</v>
      </c>
      <c r="I724" s="9">
        <v>0.60099999999999998</v>
      </c>
      <c r="J724" s="9">
        <v>2.7130000000000001</v>
      </c>
      <c r="K724" s="9">
        <v>0.36899999999999999</v>
      </c>
      <c r="L724" s="9">
        <v>0.84499999999999997</v>
      </c>
      <c r="S724" s="9">
        <v>717</v>
      </c>
      <c r="T724" s="9">
        <f t="shared" si="110"/>
        <v>8.5</v>
      </c>
      <c r="V724">
        <v>866</v>
      </c>
      <c r="W724">
        <v>12.7</v>
      </c>
      <c r="X724" s="10">
        <f t="shared" si="109"/>
        <v>4.0212115361090577</v>
      </c>
      <c r="Z724" s="12">
        <f t="shared" si="111"/>
        <v>4.0209999999999999</v>
      </c>
      <c r="AA724" s="9">
        <f t="shared" si="112"/>
        <v>3</v>
      </c>
      <c r="AB724" s="9">
        <f t="shared" si="113"/>
        <v>0</v>
      </c>
      <c r="AC724" s="9">
        <f t="shared" si="114"/>
        <v>714</v>
      </c>
      <c r="AD724" s="9" t="str">
        <f t="shared" si="115"/>
        <v/>
      </c>
      <c r="AE724" s="12" t="str">
        <f t="shared" si="116"/>
        <v/>
      </c>
      <c r="AF724" s="9" t="str">
        <f t="shared" si="117"/>
        <v/>
      </c>
      <c r="AK724" s="12"/>
      <c r="BE724" s="11"/>
    </row>
    <row r="725" spans="6:57" x14ac:dyDescent="0.3">
      <c r="F725" s="9">
        <v>718</v>
      </c>
      <c r="G725" s="12">
        <v>0.02</v>
      </c>
      <c r="H725" s="9">
        <v>0.61299999999999999</v>
      </c>
      <c r="I725" s="9">
        <v>0.67100000000000004</v>
      </c>
      <c r="J725" s="9">
        <v>1.871</v>
      </c>
      <c r="K725" s="9">
        <v>0.53500000000000003</v>
      </c>
      <c r="L725" s="9">
        <v>0.76200000000000001</v>
      </c>
      <c r="S725" s="9">
        <v>718</v>
      </c>
      <c r="T725" s="9">
        <f t="shared" si="110"/>
        <v>2</v>
      </c>
      <c r="V725">
        <v>898</v>
      </c>
      <c r="W725">
        <v>12.7</v>
      </c>
      <c r="X725" s="10">
        <f t="shared" si="109"/>
        <v>4.0212115361090577</v>
      </c>
      <c r="Z725" s="12">
        <f t="shared" si="111"/>
        <v>4.0209999999999999</v>
      </c>
      <c r="AA725" s="9">
        <f t="shared" si="112"/>
        <v>4</v>
      </c>
      <c r="AB725" s="9">
        <f t="shared" si="113"/>
        <v>4</v>
      </c>
      <c r="AC725" s="9">
        <f t="shared" si="114"/>
        <v>718</v>
      </c>
      <c r="AD725" s="9">
        <f t="shared" si="115"/>
        <v>718</v>
      </c>
      <c r="AE725" s="12">
        <f t="shared" si="116"/>
        <v>4.0209999999999999</v>
      </c>
      <c r="AF725" s="9">
        <f t="shared" si="117"/>
        <v>718</v>
      </c>
      <c r="AK725" s="12"/>
      <c r="BE725" s="11"/>
    </row>
    <row r="726" spans="6:57" x14ac:dyDescent="0.3">
      <c r="F726" s="9">
        <v>719</v>
      </c>
      <c r="G726" s="12">
        <v>0.82699999999999996</v>
      </c>
      <c r="H726" s="9">
        <v>4.1289999999999996</v>
      </c>
      <c r="I726" s="9">
        <v>0.60899999999999999</v>
      </c>
      <c r="J726" s="9">
        <v>2.5049999999999999</v>
      </c>
      <c r="K726" s="9">
        <v>0.39900000000000002</v>
      </c>
      <c r="L726" s="9">
        <v>0.93100000000000005</v>
      </c>
      <c r="S726" s="9">
        <v>719</v>
      </c>
      <c r="T726" s="9">
        <f t="shared" si="110"/>
        <v>82.699999999999989</v>
      </c>
      <c r="V726">
        <v>1051</v>
      </c>
      <c r="W726">
        <v>12.5</v>
      </c>
      <c r="X726" s="10">
        <f t="shared" si="109"/>
        <v>3.9894228040143269</v>
      </c>
      <c r="Z726" s="12">
        <f t="shared" si="111"/>
        <v>3.9889999999999999</v>
      </c>
      <c r="AA726" s="9">
        <f t="shared" si="112"/>
        <v>1</v>
      </c>
      <c r="AB726" s="9">
        <f t="shared" si="113"/>
        <v>1</v>
      </c>
      <c r="AC726" s="9">
        <f t="shared" si="114"/>
        <v>719</v>
      </c>
      <c r="AD726" s="9">
        <f t="shared" si="115"/>
        <v>719</v>
      </c>
      <c r="AE726" s="12">
        <f t="shared" si="116"/>
        <v>3.9889999999999999</v>
      </c>
      <c r="AF726" s="9">
        <f t="shared" si="117"/>
        <v>719</v>
      </c>
      <c r="AK726" s="12"/>
      <c r="BE726" s="11"/>
    </row>
    <row r="727" spans="6:57" x14ac:dyDescent="0.3">
      <c r="F727" s="9">
        <v>720</v>
      </c>
      <c r="G727" s="12">
        <v>0.09</v>
      </c>
      <c r="H727" s="9">
        <v>1.268</v>
      </c>
      <c r="I727" s="9">
        <v>0.70599999999999996</v>
      </c>
      <c r="J727" s="9">
        <v>2.282</v>
      </c>
      <c r="K727" s="9">
        <v>0.438</v>
      </c>
      <c r="L727" s="9">
        <v>0.88900000000000001</v>
      </c>
      <c r="S727" s="9">
        <v>720</v>
      </c>
      <c r="T727" s="9">
        <f t="shared" si="110"/>
        <v>9</v>
      </c>
      <c r="V727">
        <v>94</v>
      </c>
      <c r="W727">
        <v>12.3</v>
      </c>
      <c r="X727" s="10">
        <f t="shared" si="109"/>
        <v>3.9573787284315491</v>
      </c>
      <c r="Z727" s="12">
        <f t="shared" si="111"/>
        <v>3.9569999999999999</v>
      </c>
      <c r="AA727" s="9">
        <f t="shared" si="112"/>
        <v>1</v>
      </c>
      <c r="AB727" s="9">
        <f t="shared" si="113"/>
        <v>0</v>
      </c>
      <c r="AC727" s="9">
        <f t="shared" si="114"/>
        <v>719</v>
      </c>
      <c r="AD727" s="9" t="str">
        <f t="shared" si="115"/>
        <v/>
      </c>
      <c r="AE727" s="12" t="str">
        <f t="shared" si="116"/>
        <v/>
      </c>
      <c r="AF727" s="9" t="str">
        <f t="shared" si="117"/>
        <v/>
      </c>
      <c r="AK727" s="12"/>
      <c r="BE727" s="11"/>
    </row>
    <row r="728" spans="6:57" x14ac:dyDescent="0.3">
      <c r="F728" s="9">
        <v>721</v>
      </c>
      <c r="G728" s="12">
        <v>7.1999999999999995E-2</v>
      </c>
      <c r="H728" s="9">
        <v>1.0049999999999999</v>
      </c>
      <c r="I728" s="9">
        <v>0.88900000000000001</v>
      </c>
      <c r="J728" s="9">
        <v>1.25</v>
      </c>
      <c r="K728" s="9">
        <v>0.8</v>
      </c>
      <c r="L728" s="9">
        <v>0.90500000000000003</v>
      </c>
      <c r="S728" s="9">
        <v>721</v>
      </c>
      <c r="T728" s="9">
        <f t="shared" si="110"/>
        <v>7.1999999999999993</v>
      </c>
      <c r="V728">
        <v>577</v>
      </c>
      <c r="W728">
        <v>12.3</v>
      </c>
      <c r="X728" s="10">
        <f t="shared" si="109"/>
        <v>3.9573787284315491</v>
      </c>
      <c r="Z728" s="12">
        <f t="shared" si="111"/>
        <v>3.9569999999999999</v>
      </c>
      <c r="AA728" s="9">
        <f t="shared" si="112"/>
        <v>2</v>
      </c>
      <c r="AB728" s="9">
        <f t="shared" si="113"/>
        <v>0</v>
      </c>
      <c r="AC728" s="9">
        <f t="shared" si="114"/>
        <v>719</v>
      </c>
      <c r="AD728" s="9" t="str">
        <f t="shared" si="115"/>
        <v/>
      </c>
      <c r="AE728" s="12" t="str">
        <f t="shared" si="116"/>
        <v/>
      </c>
      <c r="AF728" s="9" t="str">
        <f t="shared" si="117"/>
        <v/>
      </c>
      <c r="AK728" s="12"/>
      <c r="BE728" s="11"/>
    </row>
    <row r="729" spans="6:57" x14ac:dyDescent="0.3">
      <c r="F729" s="9">
        <v>722</v>
      </c>
      <c r="G729" s="12">
        <v>0.02</v>
      </c>
      <c r="H729" s="9">
        <v>0.58399999999999996</v>
      </c>
      <c r="I729" s="9">
        <v>0.74</v>
      </c>
      <c r="J729" s="9">
        <v>2.1110000000000002</v>
      </c>
      <c r="K729" s="9">
        <v>0.47399999999999998</v>
      </c>
      <c r="L729" s="9">
        <v>0.86499999999999999</v>
      </c>
      <c r="S729" s="9">
        <v>722</v>
      </c>
      <c r="T729" s="9">
        <f t="shared" si="110"/>
        <v>2</v>
      </c>
      <c r="V729">
        <v>602</v>
      </c>
      <c r="W729">
        <v>12.3</v>
      </c>
      <c r="X729" s="10">
        <f t="shared" si="109"/>
        <v>3.9573787284315491</v>
      </c>
      <c r="Z729" s="12">
        <f t="shared" si="111"/>
        <v>3.9569999999999999</v>
      </c>
      <c r="AA729" s="9">
        <f t="shared" si="112"/>
        <v>3</v>
      </c>
      <c r="AB729" s="9">
        <f t="shared" si="113"/>
        <v>0</v>
      </c>
      <c r="AC729" s="9">
        <f t="shared" si="114"/>
        <v>719</v>
      </c>
      <c r="AD729" s="9" t="str">
        <f t="shared" si="115"/>
        <v/>
      </c>
      <c r="AE729" s="12" t="str">
        <f t="shared" si="116"/>
        <v/>
      </c>
      <c r="AF729" s="9" t="str">
        <f t="shared" si="117"/>
        <v/>
      </c>
      <c r="AK729" s="12"/>
      <c r="BE729" s="11"/>
    </row>
    <row r="730" spans="6:57" x14ac:dyDescent="0.3">
      <c r="F730" s="9">
        <v>723</v>
      </c>
      <c r="G730" s="12">
        <v>0.16800000000000001</v>
      </c>
      <c r="H730" s="9">
        <v>1.5980000000000001</v>
      </c>
      <c r="I730" s="9">
        <v>0.82699999999999996</v>
      </c>
      <c r="J730" s="9">
        <v>1.7769999999999999</v>
      </c>
      <c r="K730" s="9">
        <v>0.56299999999999994</v>
      </c>
      <c r="L730" s="9">
        <v>0.90800000000000003</v>
      </c>
      <c r="S730" s="9">
        <v>723</v>
      </c>
      <c r="T730" s="9">
        <f t="shared" si="110"/>
        <v>16.8</v>
      </c>
      <c r="V730">
        <v>782</v>
      </c>
      <c r="W730">
        <v>12.3</v>
      </c>
      <c r="X730" s="10">
        <f t="shared" si="109"/>
        <v>3.9573787284315491</v>
      </c>
      <c r="Z730" s="12">
        <f t="shared" si="111"/>
        <v>3.9569999999999999</v>
      </c>
      <c r="AA730" s="9">
        <f t="shared" si="112"/>
        <v>4</v>
      </c>
      <c r="AB730" s="9">
        <f t="shared" si="113"/>
        <v>4</v>
      </c>
      <c r="AC730" s="9">
        <f t="shared" si="114"/>
        <v>723</v>
      </c>
      <c r="AD730" s="9">
        <f t="shared" si="115"/>
        <v>723</v>
      </c>
      <c r="AE730" s="12">
        <f t="shared" si="116"/>
        <v>3.9569999999999999</v>
      </c>
      <c r="AF730" s="9">
        <f t="shared" si="117"/>
        <v>723</v>
      </c>
      <c r="AK730" s="12"/>
      <c r="BE730" s="11"/>
    </row>
    <row r="731" spans="6:57" x14ac:dyDescent="0.3">
      <c r="F731" s="9">
        <v>724</v>
      </c>
      <c r="G731" s="12">
        <v>0.41899999999999998</v>
      </c>
      <c r="H731" s="9">
        <v>3.2959999999999998</v>
      </c>
      <c r="I731" s="9">
        <v>0.48499999999999999</v>
      </c>
      <c r="J731" s="9">
        <v>3.6030000000000002</v>
      </c>
      <c r="K731" s="9">
        <v>0.27800000000000002</v>
      </c>
      <c r="L731" s="9">
        <v>0.84299999999999997</v>
      </c>
      <c r="S731" s="9">
        <v>724</v>
      </c>
      <c r="T731" s="9">
        <f t="shared" si="110"/>
        <v>41.9</v>
      </c>
      <c r="V731">
        <v>215</v>
      </c>
      <c r="W731">
        <v>12.2</v>
      </c>
      <c r="X731" s="10">
        <f t="shared" si="109"/>
        <v>3.9412589924754986</v>
      </c>
      <c r="Z731" s="12">
        <f t="shared" si="111"/>
        <v>3.9409999999999998</v>
      </c>
      <c r="AA731" s="9">
        <f t="shared" si="112"/>
        <v>1</v>
      </c>
      <c r="AB731" s="9">
        <f t="shared" si="113"/>
        <v>0</v>
      </c>
      <c r="AC731" s="9">
        <f t="shared" si="114"/>
        <v>723</v>
      </c>
      <c r="AD731" s="9" t="str">
        <f t="shared" si="115"/>
        <v/>
      </c>
      <c r="AE731" s="12" t="str">
        <f t="shared" si="116"/>
        <v/>
      </c>
      <c r="AF731" s="9" t="str">
        <f t="shared" si="117"/>
        <v/>
      </c>
      <c r="AK731" s="12"/>
      <c r="BE731" s="11"/>
    </row>
    <row r="732" spans="6:57" x14ac:dyDescent="0.3">
      <c r="F732" s="9">
        <v>725</v>
      </c>
      <c r="G732" s="12">
        <v>0.81200000000000006</v>
      </c>
      <c r="H732" s="9">
        <v>4.1790000000000003</v>
      </c>
      <c r="I732" s="9">
        <v>0.58399999999999996</v>
      </c>
      <c r="J732" s="9">
        <v>2.6080000000000001</v>
      </c>
      <c r="K732" s="9">
        <v>0.38300000000000001</v>
      </c>
      <c r="L732" s="9">
        <v>0.91900000000000004</v>
      </c>
      <c r="S732" s="9">
        <v>725</v>
      </c>
      <c r="T732" s="9">
        <f t="shared" si="110"/>
        <v>81.2</v>
      </c>
      <c r="V732">
        <v>230</v>
      </c>
      <c r="W732">
        <v>12.2</v>
      </c>
      <c r="X732" s="10">
        <f t="shared" si="109"/>
        <v>3.9412589924754986</v>
      </c>
      <c r="Z732" s="12">
        <f t="shared" si="111"/>
        <v>3.9409999999999998</v>
      </c>
      <c r="AA732" s="9">
        <f t="shared" si="112"/>
        <v>2</v>
      </c>
      <c r="AB732" s="9">
        <f t="shared" si="113"/>
        <v>2</v>
      </c>
      <c r="AC732" s="9">
        <f t="shared" si="114"/>
        <v>725</v>
      </c>
      <c r="AD732" s="9">
        <f t="shared" si="115"/>
        <v>725</v>
      </c>
      <c r="AE732" s="12">
        <f t="shared" si="116"/>
        <v>3.9409999999999998</v>
      </c>
      <c r="AF732" s="9">
        <f t="shared" si="117"/>
        <v>725</v>
      </c>
      <c r="AK732" s="12"/>
      <c r="BE732" s="11"/>
    </row>
    <row r="733" spans="6:57" x14ac:dyDescent="0.3">
      <c r="F733" s="9">
        <v>726</v>
      </c>
      <c r="G733" s="12">
        <v>0.26700000000000002</v>
      </c>
      <c r="H733" s="9">
        <v>2.4980000000000002</v>
      </c>
      <c r="I733" s="9">
        <v>0.53800000000000003</v>
      </c>
      <c r="J733" s="9">
        <v>3.504</v>
      </c>
      <c r="K733" s="9">
        <v>0.28499999999999998</v>
      </c>
      <c r="L733" s="9">
        <v>0.89300000000000002</v>
      </c>
      <c r="S733" s="9">
        <v>726</v>
      </c>
      <c r="T733" s="9">
        <f t="shared" si="110"/>
        <v>26.700000000000003</v>
      </c>
      <c r="V733">
        <v>606</v>
      </c>
      <c r="W733">
        <v>12</v>
      </c>
      <c r="X733" s="10">
        <f t="shared" si="109"/>
        <v>3.9088200952233594</v>
      </c>
      <c r="Z733" s="12">
        <f t="shared" si="111"/>
        <v>3.9079999999999999</v>
      </c>
      <c r="AA733" s="9">
        <f t="shared" si="112"/>
        <v>1</v>
      </c>
      <c r="AB733" s="9">
        <f t="shared" si="113"/>
        <v>0</v>
      </c>
      <c r="AC733" s="9">
        <f t="shared" si="114"/>
        <v>725</v>
      </c>
      <c r="AD733" s="9" t="str">
        <f t="shared" si="115"/>
        <v/>
      </c>
      <c r="AE733" s="12" t="str">
        <f t="shared" si="116"/>
        <v/>
      </c>
      <c r="AF733" s="9" t="str">
        <f t="shared" si="117"/>
        <v/>
      </c>
      <c r="AK733" s="12"/>
      <c r="BE733" s="11"/>
    </row>
    <row r="734" spans="6:57" x14ac:dyDescent="0.3">
      <c r="F734" s="9">
        <v>727</v>
      </c>
      <c r="G734" s="12">
        <v>0.84799999999999998</v>
      </c>
      <c r="H734" s="9">
        <v>3.778</v>
      </c>
      <c r="I734" s="9">
        <v>0.747</v>
      </c>
      <c r="J734" s="9">
        <v>1.921</v>
      </c>
      <c r="K734" s="9">
        <v>0.52100000000000002</v>
      </c>
      <c r="L734" s="9">
        <v>0.94</v>
      </c>
      <c r="S734" s="9">
        <v>727</v>
      </c>
      <c r="T734" s="9">
        <f t="shared" si="110"/>
        <v>84.8</v>
      </c>
      <c r="V734">
        <v>949</v>
      </c>
      <c r="W734">
        <v>12</v>
      </c>
      <c r="X734" s="10">
        <f t="shared" si="109"/>
        <v>3.9088200952233594</v>
      </c>
      <c r="Z734" s="12">
        <f t="shared" si="111"/>
        <v>3.9079999999999999</v>
      </c>
      <c r="AA734" s="9">
        <f t="shared" si="112"/>
        <v>2</v>
      </c>
      <c r="AB734" s="9">
        <f t="shared" si="113"/>
        <v>2</v>
      </c>
      <c r="AC734" s="9">
        <f t="shared" si="114"/>
        <v>727</v>
      </c>
      <c r="AD734" s="9">
        <f t="shared" si="115"/>
        <v>727</v>
      </c>
      <c r="AE734" s="12">
        <f t="shared" si="116"/>
        <v>3.9079999999999999</v>
      </c>
      <c r="AF734" s="9">
        <f t="shared" si="117"/>
        <v>727</v>
      </c>
      <c r="AK734" s="12"/>
      <c r="BE734" s="11"/>
    </row>
    <row r="735" spans="6:57" x14ac:dyDescent="0.3">
      <c r="F735" s="9">
        <v>728</v>
      </c>
      <c r="G735" s="12">
        <v>0.84099999999999997</v>
      </c>
      <c r="H735" s="9">
        <v>3.7120000000000002</v>
      </c>
      <c r="I735" s="9">
        <v>0.76600000000000001</v>
      </c>
      <c r="J735" s="9">
        <v>1.599</v>
      </c>
      <c r="K735" s="9">
        <v>0.625</v>
      </c>
      <c r="L735" s="9">
        <v>0.91700000000000004</v>
      </c>
      <c r="S735" s="9">
        <v>728</v>
      </c>
      <c r="T735" s="9">
        <f t="shared" si="110"/>
        <v>84.1</v>
      </c>
      <c r="V735">
        <v>546</v>
      </c>
      <c r="W735">
        <v>11.899999999999999</v>
      </c>
      <c r="X735" s="10">
        <f t="shared" si="109"/>
        <v>3.8924992719778939</v>
      </c>
      <c r="Z735" s="12">
        <f t="shared" si="111"/>
        <v>3.8919999999999999</v>
      </c>
      <c r="AA735" s="9">
        <f t="shared" si="112"/>
        <v>1</v>
      </c>
      <c r="AB735" s="9">
        <f t="shared" si="113"/>
        <v>0</v>
      </c>
      <c r="AC735" s="9">
        <f t="shared" si="114"/>
        <v>727</v>
      </c>
      <c r="AD735" s="9" t="str">
        <f t="shared" si="115"/>
        <v/>
      </c>
      <c r="AE735" s="12" t="str">
        <f t="shared" si="116"/>
        <v/>
      </c>
      <c r="AF735" s="9" t="str">
        <f t="shared" si="117"/>
        <v/>
      </c>
      <c r="AK735" s="12"/>
      <c r="BE735" s="11"/>
    </row>
    <row r="736" spans="6:57" x14ac:dyDescent="0.3">
      <c r="F736" s="9">
        <v>729</v>
      </c>
      <c r="G736" s="12">
        <v>0.105</v>
      </c>
      <c r="H736" s="9">
        <v>1.2969999999999999</v>
      </c>
      <c r="I736" s="9">
        <v>0.78700000000000003</v>
      </c>
      <c r="J736" s="9">
        <v>1.911</v>
      </c>
      <c r="K736" s="9">
        <v>0.52300000000000002</v>
      </c>
      <c r="L736" s="9">
        <v>0.89800000000000002</v>
      </c>
      <c r="S736" s="9">
        <v>729</v>
      </c>
      <c r="T736" s="9">
        <f t="shared" si="110"/>
        <v>10.5</v>
      </c>
      <c r="V736">
        <v>742</v>
      </c>
      <c r="W736">
        <v>11.899999999999999</v>
      </c>
      <c r="X736" s="10">
        <f t="shared" si="109"/>
        <v>3.8924992719778939</v>
      </c>
      <c r="Z736" s="12">
        <f t="shared" si="111"/>
        <v>3.8919999999999999</v>
      </c>
      <c r="AA736" s="9">
        <f t="shared" si="112"/>
        <v>2</v>
      </c>
      <c r="AB736" s="9">
        <f t="shared" si="113"/>
        <v>2</v>
      </c>
      <c r="AC736" s="9">
        <f t="shared" si="114"/>
        <v>729</v>
      </c>
      <c r="AD736" s="9">
        <f t="shared" si="115"/>
        <v>729</v>
      </c>
      <c r="AE736" s="12">
        <f t="shared" si="116"/>
        <v>3.8919999999999999</v>
      </c>
      <c r="AF736" s="9">
        <f t="shared" si="117"/>
        <v>729</v>
      </c>
      <c r="AK736" s="12"/>
      <c r="BE736" s="11"/>
    </row>
    <row r="737" spans="6:57" x14ac:dyDescent="0.3">
      <c r="F737" s="9">
        <v>730</v>
      </c>
      <c r="G737" s="12">
        <v>3.7999999999999999E-2</v>
      </c>
      <c r="H737" s="9">
        <v>0.85499999999999998</v>
      </c>
      <c r="I737" s="9">
        <v>0.64700000000000002</v>
      </c>
      <c r="J737" s="9">
        <v>2.48</v>
      </c>
      <c r="K737" s="9">
        <v>0.40300000000000002</v>
      </c>
      <c r="L737" s="9">
        <v>0.8</v>
      </c>
      <c r="S737" s="9">
        <v>730</v>
      </c>
      <c r="T737" s="9">
        <f t="shared" si="110"/>
        <v>3.8</v>
      </c>
      <c r="V737">
        <v>250</v>
      </c>
      <c r="W737">
        <v>11.799999999999999</v>
      </c>
      <c r="X737" s="10">
        <f t="shared" si="109"/>
        <v>3.8761097285648298</v>
      </c>
      <c r="Z737" s="12">
        <f t="shared" si="111"/>
        <v>3.8759999999999999</v>
      </c>
      <c r="AA737" s="9">
        <f t="shared" si="112"/>
        <v>1</v>
      </c>
      <c r="AB737" s="9">
        <f t="shared" si="113"/>
        <v>0</v>
      </c>
      <c r="AC737" s="9">
        <f t="shared" si="114"/>
        <v>729</v>
      </c>
      <c r="AD737" s="9" t="str">
        <f t="shared" si="115"/>
        <v/>
      </c>
      <c r="AE737" s="12" t="str">
        <f t="shared" si="116"/>
        <v/>
      </c>
      <c r="AF737" s="9" t="str">
        <f t="shared" si="117"/>
        <v/>
      </c>
      <c r="AK737" s="12"/>
      <c r="BE737" s="11"/>
    </row>
    <row r="738" spans="6:57" x14ac:dyDescent="0.3">
      <c r="F738" s="9">
        <v>731</v>
      </c>
      <c r="G738" s="12">
        <v>0.48199999999999998</v>
      </c>
      <c r="H738" s="9">
        <v>5.5460000000000003</v>
      </c>
      <c r="I738" s="9">
        <v>0.19700000000000001</v>
      </c>
      <c r="J738" s="9">
        <v>9.5850000000000009</v>
      </c>
      <c r="K738" s="9">
        <v>0.104</v>
      </c>
      <c r="L738" s="9">
        <v>0.69499999999999995</v>
      </c>
      <c r="S738" s="9">
        <v>731</v>
      </c>
      <c r="T738" s="9">
        <f t="shared" si="110"/>
        <v>48.199999999999996</v>
      </c>
      <c r="V738">
        <v>426</v>
      </c>
      <c r="W738">
        <v>11.799999999999999</v>
      </c>
      <c r="X738" s="10">
        <f t="shared" si="109"/>
        <v>3.8761097285648298</v>
      </c>
      <c r="Z738" s="12">
        <f t="shared" si="111"/>
        <v>3.8759999999999999</v>
      </c>
      <c r="AA738" s="9">
        <f t="shared" si="112"/>
        <v>2</v>
      </c>
      <c r="AB738" s="9">
        <f t="shared" si="113"/>
        <v>0</v>
      </c>
      <c r="AC738" s="9">
        <f t="shared" si="114"/>
        <v>729</v>
      </c>
      <c r="AD738" s="9" t="str">
        <f t="shared" si="115"/>
        <v/>
      </c>
      <c r="AE738" s="12" t="str">
        <f t="shared" si="116"/>
        <v/>
      </c>
      <c r="AF738" s="9" t="str">
        <f t="shared" si="117"/>
        <v/>
      </c>
      <c r="AK738" s="12"/>
      <c r="BE738" s="11"/>
    </row>
    <row r="739" spans="6:57" x14ac:dyDescent="0.3">
      <c r="F739" s="9">
        <v>732</v>
      </c>
      <c r="G739" s="12">
        <v>0.77300000000000002</v>
      </c>
      <c r="H739" s="9">
        <v>4.8680000000000003</v>
      </c>
      <c r="I739" s="9">
        <v>0.41</v>
      </c>
      <c r="J739" s="9">
        <v>3.5030000000000001</v>
      </c>
      <c r="K739" s="9">
        <v>0.28499999999999998</v>
      </c>
      <c r="L739" s="9">
        <v>0.72299999999999998</v>
      </c>
      <c r="S739" s="9">
        <v>732</v>
      </c>
      <c r="T739" s="9">
        <f t="shared" si="110"/>
        <v>77.3</v>
      </c>
      <c r="V739">
        <v>514</v>
      </c>
      <c r="W739">
        <v>11.799999999999999</v>
      </c>
      <c r="X739" s="10">
        <f t="shared" si="109"/>
        <v>3.8761097285648298</v>
      </c>
      <c r="Z739" s="12">
        <f t="shared" si="111"/>
        <v>3.8759999999999999</v>
      </c>
      <c r="AA739" s="9">
        <f t="shared" si="112"/>
        <v>3</v>
      </c>
      <c r="AB739" s="9">
        <f t="shared" si="113"/>
        <v>0</v>
      </c>
      <c r="AC739" s="9">
        <f t="shared" si="114"/>
        <v>729</v>
      </c>
      <c r="AD739" s="9" t="str">
        <f t="shared" si="115"/>
        <v/>
      </c>
      <c r="AE739" s="12" t="str">
        <f t="shared" si="116"/>
        <v/>
      </c>
      <c r="AF739" s="9" t="str">
        <f t="shared" si="117"/>
        <v/>
      </c>
      <c r="AK739" s="12"/>
      <c r="BE739" s="11"/>
    </row>
    <row r="740" spans="6:57" x14ac:dyDescent="0.3">
      <c r="F740" s="9">
        <v>733</v>
      </c>
      <c r="G740" s="12">
        <v>4.5999999999999999E-2</v>
      </c>
      <c r="H740" s="9">
        <v>0.82199999999999995</v>
      </c>
      <c r="I740" s="9">
        <v>0.86299999999999999</v>
      </c>
      <c r="J740" s="9">
        <v>1.2270000000000001</v>
      </c>
      <c r="K740" s="9">
        <v>0.81499999999999995</v>
      </c>
      <c r="L740" s="9">
        <v>0.79600000000000004</v>
      </c>
      <c r="S740" s="9">
        <v>733</v>
      </c>
      <c r="T740" s="9">
        <f t="shared" si="110"/>
        <v>4.5999999999999996</v>
      </c>
      <c r="V740">
        <v>1040</v>
      </c>
      <c r="W740">
        <v>11.799999999999999</v>
      </c>
      <c r="X740" s="10">
        <f t="shared" si="109"/>
        <v>3.8761097285648298</v>
      </c>
      <c r="Z740" s="12">
        <f t="shared" si="111"/>
        <v>3.8759999999999999</v>
      </c>
      <c r="AA740" s="9">
        <f t="shared" si="112"/>
        <v>4</v>
      </c>
      <c r="AB740" s="9">
        <f t="shared" si="113"/>
        <v>4</v>
      </c>
      <c r="AC740" s="9">
        <f t="shared" si="114"/>
        <v>733</v>
      </c>
      <c r="AD740" s="9">
        <f t="shared" si="115"/>
        <v>733</v>
      </c>
      <c r="AE740" s="12">
        <f t="shared" si="116"/>
        <v>3.8759999999999999</v>
      </c>
      <c r="AF740" s="9">
        <f t="shared" si="117"/>
        <v>733</v>
      </c>
      <c r="AK740" s="12"/>
      <c r="BE740" s="11"/>
    </row>
    <row r="741" spans="6:57" x14ac:dyDescent="0.3">
      <c r="F741" s="9">
        <v>734</v>
      </c>
      <c r="G741" s="12">
        <v>3.0409999999999999</v>
      </c>
      <c r="H741" s="9">
        <v>7.649</v>
      </c>
      <c r="I741" s="9">
        <v>0.65300000000000002</v>
      </c>
      <c r="J741" s="9">
        <v>1.2729999999999999</v>
      </c>
      <c r="K741" s="9">
        <v>0.78500000000000003</v>
      </c>
      <c r="L741" s="9">
        <v>0.89700000000000002</v>
      </c>
      <c r="S741" s="9">
        <v>734</v>
      </c>
      <c r="T741" s="9">
        <f t="shared" si="110"/>
        <v>304.09999999999997</v>
      </c>
      <c r="V741">
        <v>33</v>
      </c>
      <c r="W741">
        <v>11.700000000000001</v>
      </c>
      <c r="X741" s="10">
        <f t="shared" si="109"/>
        <v>3.8596505895484121</v>
      </c>
      <c r="Z741" s="12">
        <f t="shared" si="111"/>
        <v>3.859</v>
      </c>
      <c r="AA741" s="9">
        <f t="shared" si="112"/>
        <v>1</v>
      </c>
      <c r="AB741" s="9">
        <f t="shared" si="113"/>
        <v>0</v>
      </c>
      <c r="AC741" s="9">
        <f t="shared" si="114"/>
        <v>733</v>
      </c>
      <c r="AD741" s="9" t="str">
        <f t="shared" si="115"/>
        <v/>
      </c>
      <c r="AE741" s="12" t="str">
        <f t="shared" si="116"/>
        <v/>
      </c>
      <c r="AF741" s="9" t="str">
        <f t="shared" si="117"/>
        <v/>
      </c>
      <c r="AK741" s="12"/>
      <c r="BE741" s="11"/>
    </row>
    <row r="742" spans="6:57" x14ac:dyDescent="0.3">
      <c r="F742" s="9">
        <v>735</v>
      </c>
      <c r="G742" s="12">
        <v>4.5999999999999999E-2</v>
      </c>
      <c r="H742" s="9">
        <v>0.88400000000000001</v>
      </c>
      <c r="I742" s="9">
        <v>0.746</v>
      </c>
      <c r="J742" s="9">
        <v>1.8140000000000001</v>
      </c>
      <c r="K742" s="9">
        <v>0.55100000000000005</v>
      </c>
      <c r="L742" s="9">
        <v>0.83099999999999996</v>
      </c>
      <c r="S742" s="9">
        <v>735</v>
      </c>
      <c r="T742" s="9">
        <f t="shared" si="110"/>
        <v>4.5999999999999996</v>
      </c>
      <c r="V742">
        <v>529</v>
      </c>
      <c r="W742">
        <v>11.700000000000001</v>
      </c>
      <c r="X742" s="10">
        <f t="shared" si="109"/>
        <v>3.8596505895484121</v>
      </c>
      <c r="Z742" s="12">
        <f t="shared" si="111"/>
        <v>3.859</v>
      </c>
      <c r="AA742" s="9">
        <f t="shared" si="112"/>
        <v>2</v>
      </c>
      <c r="AB742" s="9">
        <f t="shared" si="113"/>
        <v>0</v>
      </c>
      <c r="AC742" s="9">
        <f t="shared" si="114"/>
        <v>733</v>
      </c>
      <c r="AD742" s="9" t="str">
        <f t="shared" si="115"/>
        <v/>
      </c>
      <c r="AE742" s="12" t="str">
        <f t="shared" si="116"/>
        <v/>
      </c>
      <c r="AF742" s="9" t="str">
        <f t="shared" si="117"/>
        <v/>
      </c>
      <c r="AK742" s="12"/>
      <c r="BE742" s="11"/>
    </row>
    <row r="743" spans="6:57" x14ac:dyDescent="0.3">
      <c r="F743" s="9">
        <v>736</v>
      </c>
      <c r="G743" s="12">
        <v>2.5000000000000001E-2</v>
      </c>
      <c r="H743" s="9">
        <v>0.57199999999999995</v>
      </c>
      <c r="I743" s="9">
        <v>0.96499999999999997</v>
      </c>
      <c r="J743" s="9">
        <v>1.4650000000000001</v>
      </c>
      <c r="K743" s="9">
        <v>0.68300000000000005</v>
      </c>
      <c r="L743" s="9">
        <v>0.83299999999999996</v>
      </c>
      <c r="S743" s="9">
        <v>736</v>
      </c>
      <c r="T743" s="9">
        <f t="shared" si="110"/>
        <v>2.5</v>
      </c>
      <c r="V743">
        <v>597</v>
      </c>
      <c r="W743">
        <v>11.700000000000001</v>
      </c>
      <c r="X743" s="10">
        <f t="shared" si="109"/>
        <v>3.8596505895484121</v>
      </c>
      <c r="Z743" s="12">
        <f t="shared" si="111"/>
        <v>3.859</v>
      </c>
      <c r="AA743" s="9">
        <f t="shared" si="112"/>
        <v>3</v>
      </c>
      <c r="AB743" s="9">
        <f t="shared" si="113"/>
        <v>3</v>
      </c>
      <c r="AC743" s="9">
        <f t="shared" si="114"/>
        <v>736</v>
      </c>
      <c r="AD743" s="9">
        <f t="shared" si="115"/>
        <v>736</v>
      </c>
      <c r="AE743" s="12">
        <f t="shared" si="116"/>
        <v>3.859</v>
      </c>
      <c r="AF743" s="9">
        <f t="shared" si="117"/>
        <v>736</v>
      </c>
      <c r="AK743" s="12"/>
      <c r="BE743" s="11"/>
    </row>
    <row r="744" spans="6:57" x14ac:dyDescent="0.3">
      <c r="F744" s="9">
        <v>737</v>
      </c>
      <c r="G744" s="12">
        <v>0.20300000000000001</v>
      </c>
      <c r="H744" s="9">
        <v>1.9430000000000001</v>
      </c>
      <c r="I744" s="9">
        <v>0.67600000000000005</v>
      </c>
      <c r="J744" s="9">
        <v>2.0030000000000001</v>
      </c>
      <c r="K744" s="9">
        <v>0.499</v>
      </c>
      <c r="L744" s="9">
        <v>0.89300000000000002</v>
      </c>
      <c r="S744" s="9">
        <v>737</v>
      </c>
      <c r="T744" s="9">
        <f t="shared" si="110"/>
        <v>20.3</v>
      </c>
      <c r="V744">
        <v>623</v>
      </c>
      <c r="W744">
        <v>11.5</v>
      </c>
      <c r="X744" s="10">
        <f t="shared" si="109"/>
        <v>3.8265199286629059</v>
      </c>
      <c r="Z744" s="12">
        <f t="shared" si="111"/>
        <v>3.8260000000000001</v>
      </c>
      <c r="AA744" s="9">
        <f t="shared" si="112"/>
        <v>1</v>
      </c>
      <c r="AB744" s="9">
        <f t="shared" si="113"/>
        <v>0</v>
      </c>
      <c r="AC744" s="9">
        <f t="shared" si="114"/>
        <v>736</v>
      </c>
      <c r="AD744" s="9" t="str">
        <f t="shared" si="115"/>
        <v/>
      </c>
      <c r="AE744" s="12" t="str">
        <f t="shared" si="116"/>
        <v/>
      </c>
      <c r="AF744" s="9" t="str">
        <f t="shared" si="117"/>
        <v/>
      </c>
      <c r="AK744" s="12"/>
      <c r="BE744" s="11"/>
    </row>
    <row r="745" spans="6:57" x14ac:dyDescent="0.3">
      <c r="F745" s="9">
        <v>738</v>
      </c>
      <c r="G745" s="12">
        <v>3.1E-2</v>
      </c>
      <c r="H745" s="9">
        <v>0.69299999999999995</v>
      </c>
      <c r="I745" s="9">
        <v>0.82099999999999995</v>
      </c>
      <c r="J745" s="9">
        <v>1.8620000000000001</v>
      </c>
      <c r="K745" s="9">
        <v>0.53700000000000003</v>
      </c>
      <c r="L745" s="9">
        <v>0.83299999999999996</v>
      </c>
      <c r="S745" s="9">
        <v>738</v>
      </c>
      <c r="T745" s="9">
        <f t="shared" si="110"/>
        <v>3.1</v>
      </c>
      <c r="V745">
        <v>750</v>
      </c>
      <c r="W745">
        <v>11.5</v>
      </c>
      <c r="X745" s="10">
        <f t="shared" si="109"/>
        <v>3.8265199286629059</v>
      </c>
      <c r="Z745" s="12">
        <f t="shared" si="111"/>
        <v>3.8260000000000001</v>
      </c>
      <c r="AA745" s="9">
        <f t="shared" si="112"/>
        <v>2</v>
      </c>
      <c r="AB745" s="9">
        <f t="shared" si="113"/>
        <v>0</v>
      </c>
      <c r="AC745" s="9">
        <f t="shared" si="114"/>
        <v>736</v>
      </c>
      <c r="AD745" s="9" t="str">
        <f t="shared" si="115"/>
        <v/>
      </c>
      <c r="AE745" s="12" t="str">
        <f t="shared" si="116"/>
        <v/>
      </c>
      <c r="AF745" s="9" t="str">
        <f t="shared" si="117"/>
        <v/>
      </c>
      <c r="AK745" s="12"/>
      <c r="BE745" s="11"/>
    </row>
    <row r="746" spans="6:57" x14ac:dyDescent="0.3">
      <c r="F746" s="9">
        <v>739</v>
      </c>
      <c r="G746" s="12">
        <v>4.9000000000000002E-2</v>
      </c>
      <c r="H746" s="9">
        <v>0.80500000000000005</v>
      </c>
      <c r="I746" s="9">
        <v>0.94899999999999995</v>
      </c>
      <c r="J746" s="9">
        <v>1.484</v>
      </c>
      <c r="K746" s="9">
        <v>0.67400000000000004</v>
      </c>
      <c r="L746" s="9">
        <v>0.91800000000000004</v>
      </c>
      <c r="S746" s="9">
        <v>739</v>
      </c>
      <c r="T746" s="9">
        <f t="shared" si="110"/>
        <v>4.9000000000000004</v>
      </c>
      <c r="V746">
        <v>996</v>
      </c>
      <c r="W746">
        <v>11.5</v>
      </c>
      <c r="X746" s="10">
        <f t="shared" si="109"/>
        <v>3.8265199286629059</v>
      </c>
      <c r="Z746" s="12">
        <f t="shared" si="111"/>
        <v>3.8260000000000001</v>
      </c>
      <c r="AA746" s="9">
        <f t="shared" si="112"/>
        <v>3</v>
      </c>
      <c r="AB746" s="9">
        <f t="shared" si="113"/>
        <v>3</v>
      </c>
      <c r="AC746" s="9">
        <f t="shared" si="114"/>
        <v>739</v>
      </c>
      <c r="AD746" s="9">
        <f t="shared" si="115"/>
        <v>739</v>
      </c>
      <c r="AE746" s="12">
        <f t="shared" si="116"/>
        <v>3.8260000000000001</v>
      </c>
      <c r="AF746" s="9">
        <f t="shared" si="117"/>
        <v>739</v>
      </c>
      <c r="AK746" s="12"/>
      <c r="BE746" s="11"/>
    </row>
    <row r="747" spans="6:57" x14ac:dyDescent="0.3">
      <c r="F747" s="9">
        <v>740</v>
      </c>
      <c r="G747" s="12">
        <v>0.23699999999999999</v>
      </c>
      <c r="H747" s="9">
        <v>2.09</v>
      </c>
      <c r="I747" s="9">
        <v>0.68200000000000005</v>
      </c>
      <c r="J747" s="9">
        <v>2.327</v>
      </c>
      <c r="K747" s="9">
        <v>0.43</v>
      </c>
      <c r="L747" s="9">
        <v>0.879</v>
      </c>
      <c r="S747" s="9">
        <v>740</v>
      </c>
      <c r="T747" s="9">
        <f t="shared" si="110"/>
        <v>23.7</v>
      </c>
      <c r="V747">
        <v>208</v>
      </c>
      <c r="W747">
        <v>11.4</v>
      </c>
      <c r="X747" s="10">
        <f t="shared" si="109"/>
        <v>3.8098465598998676</v>
      </c>
      <c r="Z747" s="12">
        <f t="shared" si="111"/>
        <v>3.8090000000000002</v>
      </c>
      <c r="AA747" s="9">
        <f t="shared" si="112"/>
        <v>1</v>
      </c>
      <c r="AB747" s="9">
        <f t="shared" si="113"/>
        <v>1</v>
      </c>
      <c r="AC747" s="9">
        <f t="shared" si="114"/>
        <v>740</v>
      </c>
      <c r="AD747" s="9">
        <f t="shared" si="115"/>
        <v>740</v>
      </c>
      <c r="AE747" s="12">
        <f t="shared" si="116"/>
        <v>3.8090000000000002</v>
      </c>
      <c r="AF747" s="9">
        <f t="shared" si="117"/>
        <v>740</v>
      </c>
      <c r="AK747" s="12"/>
      <c r="BE747" s="11"/>
    </row>
    <row r="748" spans="6:57" x14ac:dyDescent="0.3">
      <c r="F748" s="9">
        <v>741</v>
      </c>
      <c r="G748" s="12">
        <v>0.58299999999999996</v>
      </c>
      <c r="H748" s="9">
        <v>2.9609999999999999</v>
      </c>
      <c r="I748" s="9">
        <v>0.83599999999999997</v>
      </c>
      <c r="J748" s="9">
        <v>1.153</v>
      </c>
      <c r="K748" s="9">
        <v>0.86699999999999999</v>
      </c>
      <c r="L748" s="9">
        <v>0.93799999999999994</v>
      </c>
      <c r="S748" s="9">
        <v>741</v>
      </c>
      <c r="T748" s="9">
        <f t="shared" si="110"/>
        <v>58.3</v>
      </c>
      <c r="V748">
        <v>67</v>
      </c>
      <c r="W748">
        <v>11.200000000000001</v>
      </c>
      <c r="X748" s="10">
        <f t="shared" si="109"/>
        <v>3.7762789755305186</v>
      </c>
      <c r="Z748" s="12">
        <f t="shared" si="111"/>
        <v>3.7759999999999998</v>
      </c>
      <c r="AA748" s="9">
        <f t="shared" si="112"/>
        <v>1</v>
      </c>
      <c r="AB748" s="9">
        <f t="shared" si="113"/>
        <v>0</v>
      </c>
      <c r="AC748" s="9">
        <f t="shared" si="114"/>
        <v>740</v>
      </c>
      <c r="AD748" s="9" t="str">
        <f t="shared" si="115"/>
        <v/>
      </c>
      <c r="AE748" s="12" t="str">
        <f t="shared" si="116"/>
        <v/>
      </c>
      <c r="AF748" s="9" t="str">
        <f t="shared" si="117"/>
        <v/>
      </c>
      <c r="AK748" s="12"/>
      <c r="BE748" s="11"/>
    </row>
    <row r="749" spans="6:57" x14ac:dyDescent="0.3">
      <c r="F749" s="9">
        <v>742</v>
      </c>
      <c r="G749" s="12">
        <v>0.11899999999999999</v>
      </c>
      <c r="H749" s="9">
        <v>1.518</v>
      </c>
      <c r="I749" s="9">
        <v>0.65</v>
      </c>
      <c r="J749" s="9">
        <v>2.2970000000000002</v>
      </c>
      <c r="K749" s="9">
        <v>0.435</v>
      </c>
      <c r="L749" s="9">
        <v>0.85599999999999998</v>
      </c>
      <c r="S749" s="9">
        <v>742</v>
      </c>
      <c r="T749" s="9">
        <f t="shared" si="110"/>
        <v>11.899999999999999</v>
      </c>
      <c r="V749">
        <v>618</v>
      </c>
      <c r="W749">
        <v>11.200000000000001</v>
      </c>
      <c r="X749" s="10">
        <f t="shared" si="109"/>
        <v>3.7762789755305186</v>
      </c>
      <c r="Z749" s="12">
        <f t="shared" si="111"/>
        <v>3.7759999999999998</v>
      </c>
      <c r="AA749" s="9">
        <f t="shared" si="112"/>
        <v>2</v>
      </c>
      <c r="AB749" s="9">
        <f t="shared" si="113"/>
        <v>2</v>
      </c>
      <c r="AC749" s="9">
        <f t="shared" si="114"/>
        <v>742</v>
      </c>
      <c r="AD749" s="9">
        <f t="shared" si="115"/>
        <v>742</v>
      </c>
      <c r="AE749" s="12">
        <f t="shared" si="116"/>
        <v>3.7759999999999998</v>
      </c>
      <c r="AF749" s="9">
        <f t="shared" si="117"/>
        <v>742</v>
      </c>
      <c r="AK749" s="12"/>
      <c r="BE749" s="11"/>
    </row>
    <row r="750" spans="6:57" x14ac:dyDescent="0.3">
      <c r="F750" s="9">
        <v>743</v>
      </c>
      <c r="G750" s="12">
        <v>2.4E-2</v>
      </c>
      <c r="H750" s="9">
        <v>0.64300000000000002</v>
      </c>
      <c r="I750" s="9">
        <v>0.72499999999999998</v>
      </c>
      <c r="J750" s="9">
        <v>2.3319999999999999</v>
      </c>
      <c r="K750" s="9">
        <v>0.42899999999999999</v>
      </c>
      <c r="L750" s="9">
        <v>0.79200000000000004</v>
      </c>
      <c r="S750" s="9">
        <v>743</v>
      </c>
      <c r="T750" s="9">
        <f t="shared" si="110"/>
        <v>2.4</v>
      </c>
      <c r="V750">
        <v>121</v>
      </c>
      <c r="W750">
        <v>11</v>
      </c>
      <c r="X750" s="10">
        <f t="shared" si="109"/>
        <v>3.7424103185095552</v>
      </c>
      <c r="Z750" s="12">
        <f t="shared" si="111"/>
        <v>3.742</v>
      </c>
      <c r="AA750" s="9">
        <f t="shared" si="112"/>
        <v>1</v>
      </c>
      <c r="AB750" s="9">
        <f t="shared" si="113"/>
        <v>1</v>
      </c>
      <c r="AC750" s="9">
        <f t="shared" si="114"/>
        <v>743</v>
      </c>
      <c r="AD750" s="9">
        <f t="shared" si="115"/>
        <v>743</v>
      </c>
      <c r="AE750" s="12">
        <f t="shared" si="116"/>
        <v>3.742</v>
      </c>
      <c r="AF750" s="9">
        <f t="shared" si="117"/>
        <v>743</v>
      </c>
      <c r="AK750" s="12"/>
      <c r="BE750" s="11"/>
    </row>
    <row r="751" spans="6:57" x14ac:dyDescent="0.3">
      <c r="F751" s="9">
        <v>744</v>
      </c>
      <c r="G751" s="12">
        <v>3.0960000000000001</v>
      </c>
      <c r="H751" s="9">
        <v>9.3889999999999993</v>
      </c>
      <c r="I751" s="9">
        <v>0.441</v>
      </c>
      <c r="J751" s="9">
        <v>2.2400000000000002</v>
      </c>
      <c r="K751" s="9">
        <v>0.44600000000000001</v>
      </c>
      <c r="L751" s="9">
        <v>0.78600000000000003</v>
      </c>
      <c r="S751" s="9">
        <v>744</v>
      </c>
      <c r="T751" s="9">
        <f t="shared" si="110"/>
        <v>309.60000000000002</v>
      </c>
      <c r="V751">
        <v>874</v>
      </c>
      <c r="W751">
        <v>10.9</v>
      </c>
      <c r="X751" s="10">
        <f t="shared" si="109"/>
        <v>3.7253605245148118</v>
      </c>
      <c r="Z751" s="12">
        <f t="shared" si="111"/>
        <v>3.7250000000000001</v>
      </c>
      <c r="AA751" s="9">
        <f t="shared" si="112"/>
        <v>1</v>
      </c>
      <c r="AB751" s="9">
        <f t="shared" si="113"/>
        <v>0</v>
      </c>
      <c r="AC751" s="9">
        <f t="shared" si="114"/>
        <v>743</v>
      </c>
      <c r="AD751" s="9" t="str">
        <f t="shared" si="115"/>
        <v/>
      </c>
      <c r="AE751" s="12" t="str">
        <f t="shared" si="116"/>
        <v/>
      </c>
      <c r="AF751" s="9" t="str">
        <f t="shared" si="117"/>
        <v/>
      </c>
      <c r="AK751" s="12"/>
      <c r="BE751" s="11"/>
    </row>
    <row r="752" spans="6:57" x14ac:dyDescent="0.3">
      <c r="F752" s="9">
        <v>745</v>
      </c>
      <c r="G752" s="12">
        <v>1.1539999999999999</v>
      </c>
      <c r="H752" s="9">
        <v>4.1040000000000001</v>
      </c>
      <c r="I752" s="9">
        <v>0.86099999999999999</v>
      </c>
      <c r="J752" s="9">
        <v>1.377</v>
      </c>
      <c r="K752" s="9">
        <v>0.72599999999999998</v>
      </c>
      <c r="L752" s="9">
        <v>0.95299999999999996</v>
      </c>
      <c r="S752" s="9">
        <v>745</v>
      </c>
      <c r="T752" s="9">
        <f t="shared" si="110"/>
        <v>115.39999999999999</v>
      </c>
      <c r="V752">
        <v>905</v>
      </c>
      <c r="W752">
        <v>10.9</v>
      </c>
      <c r="X752" s="10">
        <f t="shared" si="109"/>
        <v>3.7253605245148118</v>
      </c>
      <c r="Z752" s="12">
        <f t="shared" si="111"/>
        <v>3.7250000000000001</v>
      </c>
      <c r="AA752" s="9">
        <f t="shared" si="112"/>
        <v>2</v>
      </c>
      <c r="AB752" s="9">
        <f t="shared" si="113"/>
        <v>2</v>
      </c>
      <c r="AC752" s="9">
        <f t="shared" si="114"/>
        <v>745</v>
      </c>
      <c r="AD752" s="9">
        <f t="shared" si="115"/>
        <v>745</v>
      </c>
      <c r="AE752" s="12">
        <f t="shared" si="116"/>
        <v>3.7250000000000001</v>
      </c>
      <c r="AF752" s="9">
        <f t="shared" si="117"/>
        <v>745</v>
      </c>
      <c r="AK752" s="12"/>
      <c r="BE752" s="11"/>
    </row>
    <row r="753" spans="6:57" x14ac:dyDescent="0.3">
      <c r="F753" s="9">
        <v>746</v>
      </c>
      <c r="G753" s="12">
        <v>0.13</v>
      </c>
      <c r="H753" s="9">
        <v>1.5389999999999999</v>
      </c>
      <c r="I753" s="9">
        <v>0.69199999999999995</v>
      </c>
      <c r="J753" s="9">
        <v>2.1440000000000001</v>
      </c>
      <c r="K753" s="9">
        <v>0.46600000000000003</v>
      </c>
      <c r="L753" s="9">
        <v>0.88900000000000001</v>
      </c>
      <c r="S753" s="9">
        <v>746</v>
      </c>
      <c r="T753" s="9">
        <f t="shared" si="110"/>
        <v>13</v>
      </c>
      <c r="V753">
        <v>194</v>
      </c>
      <c r="W753">
        <v>10.5</v>
      </c>
      <c r="X753" s="10">
        <f t="shared" si="109"/>
        <v>3.6563663957157262</v>
      </c>
      <c r="Z753" s="12">
        <f t="shared" si="111"/>
        <v>3.6560000000000001</v>
      </c>
      <c r="AA753" s="9">
        <f t="shared" si="112"/>
        <v>1</v>
      </c>
      <c r="AB753" s="9">
        <f t="shared" si="113"/>
        <v>0</v>
      </c>
      <c r="AC753" s="9">
        <f t="shared" si="114"/>
        <v>745</v>
      </c>
      <c r="AD753" s="9" t="str">
        <f t="shared" si="115"/>
        <v/>
      </c>
      <c r="AE753" s="12" t="str">
        <f t="shared" si="116"/>
        <v/>
      </c>
      <c r="AF753" s="9" t="str">
        <f t="shared" si="117"/>
        <v/>
      </c>
      <c r="AK753" s="12"/>
      <c r="BE753" s="11"/>
    </row>
    <row r="754" spans="6:57" x14ac:dyDescent="0.3">
      <c r="F754" s="9">
        <v>747</v>
      </c>
      <c r="G754" s="12">
        <v>1.0449999999999999</v>
      </c>
      <c r="H754" s="9">
        <v>5.31</v>
      </c>
      <c r="I754" s="9">
        <v>0.46600000000000003</v>
      </c>
      <c r="J754" s="9">
        <v>3.2330000000000001</v>
      </c>
      <c r="K754" s="9">
        <v>0.309</v>
      </c>
      <c r="L754" s="9">
        <v>0.80400000000000005</v>
      </c>
      <c r="S754" s="9">
        <v>747</v>
      </c>
      <c r="T754" s="9">
        <f t="shared" si="110"/>
        <v>104.5</v>
      </c>
      <c r="V754">
        <v>729</v>
      </c>
      <c r="W754">
        <v>10.5</v>
      </c>
      <c r="X754" s="10">
        <f t="shared" si="109"/>
        <v>3.6563663957157262</v>
      </c>
      <c r="Z754" s="12">
        <f t="shared" si="111"/>
        <v>3.6560000000000001</v>
      </c>
      <c r="AA754" s="9">
        <f t="shared" si="112"/>
        <v>2</v>
      </c>
      <c r="AB754" s="9">
        <f t="shared" si="113"/>
        <v>0</v>
      </c>
      <c r="AC754" s="9">
        <f t="shared" si="114"/>
        <v>745</v>
      </c>
      <c r="AD754" s="9" t="str">
        <f t="shared" si="115"/>
        <v/>
      </c>
      <c r="AE754" s="12" t="str">
        <f t="shared" si="116"/>
        <v/>
      </c>
      <c r="AF754" s="9" t="str">
        <f t="shared" si="117"/>
        <v/>
      </c>
      <c r="AK754" s="12"/>
      <c r="BE754" s="11"/>
    </row>
    <row r="755" spans="6:57" x14ac:dyDescent="0.3">
      <c r="F755" s="9">
        <v>748</v>
      </c>
      <c r="G755" s="12">
        <v>1.4410000000000001</v>
      </c>
      <c r="H755" s="9">
        <v>5.2720000000000002</v>
      </c>
      <c r="I755" s="9">
        <v>0.65200000000000002</v>
      </c>
      <c r="J755" s="9">
        <v>1.607</v>
      </c>
      <c r="K755" s="9">
        <v>0.622</v>
      </c>
      <c r="L755" s="9">
        <v>0.86199999999999999</v>
      </c>
      <c r="S755" s="9">
        <v>748</v>
      </c>
      <c r="T755" s="9">
        <f t="shared" si="110"/>
        <v>144.1</v>
      </c>
      <c r="V755">
        <v>840</v>
      </c>
      <c r="W755">
        <v>10.5</v>
      </c>
      <c r="X755" s="10">
        <f t="shared" si="109"/>
        <v>3.6563663957157262</v>
      </c>
      <c r="Z755" s="12">
        <f t="shared" si="111"/>
        <v>3.6560000000000001</v>
      </c>
      <c r="AA755" s="9">
        <f t="shared" si="112"/>
        <v>3</v>
      </c>
      <c r="AB755" s="9">
        <f t="shared" si="113"/>
        <v>3</v>
      </c>
      <c r="AC755" s="9">
        <f t="shared" si="114"/>
        <v>748</v>
      </c>
      <c r="AD755" s="9">
        <f t="shared" si="115"/>
        <v>748</v>
      </c>
      <c r="AE755" s="12">
        <f t="shared" si="116"/>
        <v>3.6560000000000001</v>
      </c>
      <c r="AF755" s="9">
        <f t="shared" si="117"/>
        <v>748</v>
      </c>
      <c r="AK755" s="12"/>
      <c r="BE755" s="11"/>
    </row>
    <row r="756" spans="6:57" x14ac:dyDescent="0.3">
      <c r="F756" s="9">
        <v>749</v>
      </c>
      <c r="G756" s="12">
        <v>0.253</v>
      </c>
      <c r="H756" s="9">
        <v>2.5979999999999999</v>
      </c>
      <c r="I756" s="9">
        <v>0.47199999999999998</v>
      </c>
      <c r="J756" s="9">
        <v>3.0960000000000001</v>
      </c>
      <c r="K756" s="9">
        <v>0.32300000000000001</v>
      </c>
      <c r="L756" s="9">
        <v>0.88400000000000001</v>
      </c>
      <c r="S756" s="9">
        <v>749</v>
      </c>
      <c r="T756" s="9">
        <f t="shared" si="110"/>
        <v>25.3</v>
      </c>
      <c r="V756">
        <v>634</v>
      </c>
      <c r="W756">
        <v>10.4</v>
      </c>
      <c r="X756" s="10">
        <f t="shared" si="109"/>
        <v>3.6389134731737842</v>
      </c>
      <c r="Z756" s="12">
        <f t="shared" si="111"/>
        <v>3.6379999999999999</v>
      </c>
      <c r="AA756" s="9">
        <f t="shared" si="112"/>
        <v>1</v>
      </c>
      <c r="AB756" s="9">
        <f t="shared" si="113"/>
        <v>0</v>
      </c>
      <c r="AC756" s="9">
        <f t="shared" si="114"/>
        <v>748</v>
      </c>
      <c r="AD756" s="9" t="str">
        <f t="shared" si="115"/>
        <v/>
      </c>
      <c r="AE756" s="12" t="str">
        <f t="shared" si="116"/>
        <v/>
      </c>
      <c r="AF756" s="9" t="str">
        <f t="shared" si="117"/>
        <v/>
      </c>
      <c r="AK756" s="12"/>
      <c r="BE756" s="11"/>
    </row>
    <row r="757" spans="6:57" x14ac:dyDescent="0.3">
      <c r="F757" s="9">
        <v>750</v>
      </c>
      <c r="G757" s="12">
        <v>0.115</v>
      </c>
      <c r="H757" s="9">
        <v>1.427</v>
      </c>
      <c r="I757" s="9">
        <v>0.71199999999999997</v>
      </c>
      <c r="J757" s="9">
        <v>2.4289999999999998</v>
      </c>
      <c r="K757" s="9">
        <v>0.41199999999999998</v>
      </c>
      <c r="L757" s="9">
        <v>0.89800000000000002</v>
      </c>
      <c r="S757" s="9">
        <v>750</v>
      </c>
      <c r="T757" s="9">
        <f t="shared" si="110"/>
        <v>11.5</v>
      </c>
      <c r="V757">
        <v>1095</v>
      </c>
      <c r="W757">
        <v>10.4</v>
      </c>
      <c r="X757" s="10">
        <f t="shared" si="109"/>
        <v>3.6389134731737842</v>
      </c>
      <c r="Z757" s="12">
        <f t="shared" si="111"/>
        <v>3.6379999999999999</v>
      </c>
      <c r="AA757" s="9">
        <f t="shared" si="112"/>
        <v>2</v>
      </c>
      <c r="AB757" s="9">
        <f t="shared" si="113"/>
        <v>2</v>
      </c>
      <c r="AC757" s="9">
        <f t="shared" si="114"/>
        <v>750</v>
      </c>
      <c r="AD757" s="9">
        <f t="shared" si="115"/>
        <v>750</v>
      </c>
      <c r="AE757" s="12">
        <f t="shared" si="116"/>
        <v>3.6379999999999999</v>
      </c>
      <c r="AF757" s="9">
        <f t="shared" si="117"/>
        <v>750</v>
      </c>
      <c r="AK757" s="12"/>
      <c r="BE757" s="11"/>
    </row>
    <row r="758" spans="6:57" x14ac:dyDescent="0.3">
      <c r="F758" s="9">
        <v>751</v>
      </c>
      <c r="G758" s="12">
        <v>1.2070000000000001</v>
      </c>
      <c r="H758" s="9">
        <v>5.4189999999999996</v>
      </c>
      <c r="I758" s="9">
        <v>0.51600000000000001</v>
      </c>
      <c r="J758" s="9">
        <v>2.2589999999999999</v>
      </c>
      <c r="K758" s="9">
        <v>0.443</v>
      </c>
      <c r="L758" s="9">
        <v>0.79800000000000004</v>
      </c>
      <c r="S758" s="9">
        <v>751</v>
      </c>
      <c r="T758" s="9">
        <f t="shared" si="110"/>
        <v>120.7</v>
      </c>
      <c r="V758">
        <v>118</v>
      </c>
      <c r="W758">
        <v>10.299999999999999</v>
      </c>
      <c r="X758" s="10">
        <f t="shared" si="109"/>
        <v>3.6213764387000942</v>
      </c>
      <c r="Z758" s="12">
        <f t="shared" si="111"/>
        <v>3.621</v>
      </c>
      <c r="AA758" s="9">
        <f t="shared" si="112"/>
        <v>1</v>
      </c>
      <c r="AB758" s="9">
        <f t="shared" si="113"/>
        <v>0</v>
      </c>
      <c r="AC758" s="9">
        <f t="shared" si="114"/>
        <v>750</v>
      </c>
      <c r="AD758" s="9" t="str">
        <f t="shared" si="115"/>
        <v/>
      </c>
      <c r="AE758" s="12" t="str">
        <f t="shared" si="116"/>
        <v/>
      </c>
      <c r="AF758" s="9" t="str">
        <f t="shared" si="117"/>
        <v/>
      </c>
      <c r="AK758" s="12"/>
      <c r="BE758" s="11"/>
    </row>
    <row r="759" spans="6:57" x14ac:dyDescent="0.3">
      <c r="F759" s="9">
        <v>752</v>
      </c>
      <c r="G759" s="12">
        <v>3.9E-2</v>
      </c>
      <c r="H759" s="9">
        <v>0.73399999999999999</v>
      </c>
      <c r="I759" s="9">
        <v>0.90700000000000003</v>
      </c>
      <c r="J759" s="9">
        <v>1.496</v>
      </c>
      <c r="K759" s="9">
        <v>0.66800000000000004</v>
      </c>
      <c r="L759" s="9">
        <v>0.873</v>
      </c>
      <c r="S759" s="9">
        <v>752</v>
      </c>
      <c r="T759" s="9">
        <f t="shared" si="110"/>
        <v>3.9</v>
      </c>
      <c r="V759">
        <v>214</v>
      </c>
      <c r="W759">
        <v>10.299999999999999</v>
      </c>
      <c r="X759" s="10">
        <f t="shared" si="109"/>
        <v>3.6213764387000942</v>
      </c>
      <c r="Z759" s="12">
        <f t="shared" si="111"/>
        <v>3.621</v>
      </c>
      <c r="AA759" s="9">
        <f t="shared" si="112"/>
        <v>2</v>
      </c>
      <c r="AB759" s="9">
        <f t="shared" si="113"/>
        <v>2</v>
      </c>
      <c r="AC759" s="9">
        <f t="shared" si="114"/>
        <v>752</v>
      </c>
      <c r="AD759" s="9">
        <f t="shared" si="115"/>
        <v>752</v>
      </c>
      <c r="AE759" s="12">
        <f t="shared" si="116"/>
        <v>3.621</v>
      </c>
      <c r="AF759" s="9">
        <f t="shared" si="117"/>
        <v>752</v>
      </c>
      <c r="AK759" s="12"/>
      <c r="BE759" s="11"/>
    </row>
    <row r="760" spans="6:57" x14ac:dyDescent="0.3">
      <c r="F760" s="9">
        <v>753</v>
      </c>
      <c r="G760" s="12">
        <v>0.315</v>
      </c>
      <c r="H760" s="9">
        <v>2.1320000000000001</v>
      </c>
      <c r="I760" s="9">
        <v>0.871</v>
      </c>
      <c r="J760" s="9">
        <v>1.25</v>
      </c>
      <c r="K760" s="9">
        <v>0.8</v>
      </c>
      <c r="L760" s="9">
        <v>0.92300000000000004</v>
      </c>
      <c r="S760" s="9">
        <v>753</v>
      </c>
      <c r="T760" s="9">
        <f t="shared" si="110"/>
        <v>31.5</v>
      </c>
      <c r="V760">
        <v>274</v>
      </c>
      <c r="W760">
        <v>10.199999999999999</v>
      </c>
      <c r="X760" s="10">
        <f t="shared" si="109"/>
        <v>3.6037540643471577</v>
      </c>
      <c r="Z760" s="12">
        <f t="shared" si="111"/>
        <v>3.6030000000000002</v>
      </c>
      <c r="AA760" s="9">
        <f t="shared" si="112"/>
        <v>1</v>
      </c>
      <c r="AB760" s="9">
        <f t="shared" si="113"/>
        <v>0</v>
      </c>
      <c r="AC760" s="9">
        <f t="shared" si="114"/>
        <v>752</v>
      </c>
      <c r="AD760" s="9" t="str">
        <f t="shared" si="115"/>
        <v/>
      </c>
      <c r="AE760" s="12" t="str">
        <f t="shared" si="116"/>
        <v/>
      </c>
      <c r="AF760" s="9" t="str">
        <f t="shared" si="117"/>
        <v/>
      </c>
      <c r="AK760" s="12"/>
      <c r="BE760" s="11"/>
    </row>
    <row r="761" spans="6:57" x14ac:dyDescent="0.3">
      <c r="F761" s="9">
        <v>754</v>
      </c>
      <c r="G761" s="12">
        <v>203.22499999999999</v>
      </c>
      <c r="H761" s="9">
        <v>77.971000000000004</v>
      </c>
      <c r="I761" s="9">
        <v>0.42</v>
      </c>
      <c r="J761" s="9">
        <v>1.1180000000000001</v>
      </c>
      <c r="K761" s="9">
        <v>0.89400000000000002</v>
      </c>
      <c r="L761" s="9">
        <v>0.879</v>
      </c>
      <c r="S761" s="91">
        <v>754</v>
      </c>
      <c r="T761" s="9">
        <f>Q34*100</f>
        <v>20279.5</v>
      </c>
      <c r="V761">
        <v>931</v>
      </c>
      <c r="W761">
        <v>10.199999999999999</v>
      </c>
      <c r="X761" s="10">
        <f t="shared" si="109"/>
        <v>3.6037540643471577</v>
      </c>
      <c r="Z761" s="12">
        <f t="shared" si="111"/>
        <v>3.6030000000000002</v>
      </c>
      <c r="AA761" s="9">
        <f t="shared" si="112"/>
        <v>2</v>
      </c>
      <c r="AB761" s="9">
        <f t="shared" si="113"/>
        <v>2</v>
      </c>
      <c r="AC761" s="9">
        <f t="shared" si="114"/>
        <v>754</v>
      </c>
      <c r="AD761" s="9">
        <f t="shared" si="115"/>
        <v>754</v>
      </c>
      <c r="AE761" s="12">
        <f t="shared" si="116"/>
        <v>3.6030000000000002</v>
      </c>
      <c r="AF761" s="9">
        <f t="shared" si="117"/>
        <v>754</v>
      </c>
      <c r="AK761" s="12"/>
      <c r="BE761" s="11"/>
    </row>
    <row r="762" spans="6:57" x14ac:dyDescent="0.3">
      <c r="F762" s="9">
        <v>755</v>
      </c>
      <c r="G762" s="12">
        <v>0.1</v>
      </c>
      <c r="H762" s="9">
        <v>1.347</v>
      </c>
      <c r="I762" s="9">
        <v>0.69499999999999995</v>
      </c>
      <c r="J762" s="9">
        <v>2.6</v>
      </c>
      <c r="K762" s="9">
        <v>0.38500000000000001</v>
      </c>
      <c r="L762" s="9">
        <v>0.88400000000000001</v>
      </c>
      <c r="S762" s="9">
        <v>755</v>
      </c>
      <c r="T762" s="9">
        <f t="shared" si="110"/>
        <v>10</v>
      </c>
      <c r="V762">
        <v>298</v>
      </c>
      <c r="W762">
        <v>10</v>
      </c>
      <c r="X762" s="10">
        <f t="shared" si="109"/>
        <v>3.5682482323055424</v>
      </c>
      <c r="Z762" s="12">
        <f t="shared" si="111"/>
        <v>3.5680000000000001</v>
      </c>
      <c r="AA762" s="9">
        <f t="shared" si="112"/>
        <v>1</v>
      </c>
      <c r="AB762" s="9">
        <f t="shared" si="113"/>
        <v>0</v>
      </c>
      <c r="AC762" s="9">
        <f t="shared" si="114"/>
        <v>754</v>
      </c>
      <c r="AD762" s="9" t="str">
        <f t="shared" si="115"/>
        <v/>
      </c>
      <c r="AE762" s="12" t="str">
        <f t="shared" si="116"/>
        <v/>
      </c>
      <c r="AF762" s="9" t="str">
        <f t="shared" si="117"/>
        <v/>
      </c>
      <c r="AK762" s="12"/>
      <c r="BE762" s="11"/>
    </row>
    <row r="763" spans="6:57" x14ac:dyDescent="0.3">
      <c r="F763" s="9">
        <v>756</v>
      </c>
      <c r="G763" s="12">
        <v>0.156</v>
      </c>
      <c r="H763" s="9">
        <v>1.5980000000000001</v>
      </c>
      <c r="I763" s="9">
        <v>0.76600000000000001</v>
      </c>
      <c r="J763" s="9">
        <v>2.0009999999999999</v>
      </c>
      <c r="K763" s="9">
        <v>0.5</v>
      </c>
      <c r="L763" s="9">
        <v>0.89500000000000002</v>
      </c>
      <c r="S763" s="9">
        <v>756</v>
      </c>
      <c r="T763" s="9">
        <f t="shared" si="110"/>
        <v>15.6</v>
      </c>
      <c r="V763">
        <v>755</v>
      </c>
      <c r="W763">
        <v>10</v>
      </c>
      <c r="X763" s="10">
        <f t="shared" si="109"/>
        <v>3.5682482323055424</v>
      </c>
      <c r="Z763" s="12">
        <f t="shared" si="111"/>
        <v>3.5680000000000001</v>
      </c>
      <c r="AA763" s="9">
        <f t="shared" si="112"/>
        <v>2</v>
      </c>
      <c r="AB763" s="9">
        <f t="shared" si="113"/>
        <v>0</v>
      </c>
      <c r="AC763" s="9">
        <f t="shared" si="114"/>
        <v>754</v>
      </c>
      <c r="AD763" s="9" t="str">
        <f t="shared" si="115"/>
        <v/>
      </c>
      <c r="AE763" s="12" t="str">
        <f t="shared" si="116"/>
        <v/>
      </c>
      <c r="AF763" s="9" t="str">
        <f t="shared" si="117"/>
        <v/>
      </c>
      <c r="AK763" s="12"/>
      <c r="BE763" s="11"/>
    </row>
    <row r="764" spans="6:57" x14ac:dyDescent="0.3">
      <c r="F764" s="9">
        <v>757</v>
      </c>
      <c r="G764" s="12">
        <v>0.19800000000000001</v>
      </c>
      <c r="H764" s="9">
        <v>1.722</v>
      </c>
      <c r="I764" s="9">
        <v>0.84</v>
      </c>
      <c r="J764" s="9">
        <v>1.502</v>
      </c>
      <c r="K764" s="9">
        <v>0.66600000000000004</v>
      </c>
      <c r="L764" s="9">
        <v>0.92100000000000004</v>
      </c>
      <c r="S764" s="9">
        <v>757</v>
      </c>
      <c r="T764" s="9">
        <f t="shared" si="110"/>
        <v>19.8</v>
      </c>
      <c r="V764">
        <v>1117</v>
      </c>
      <c r="W764">
        <v>10</v>
      </c>
      <c r="X764" s="10">
        <f t="shared" si="109"/>
        <v>3.5682482323055424</v>
      </c>
      <c r="Z764" s="12">
        <f t="shared" si="111"/>
        <v>3.5680000000000001</v>
      </c>
      <c r="AA764" s="9">
        <f t="shared" si="112"/>
        <v>3</v>
      </c>
      <c r="AB764" s="9">
        <f t="shared" si="113"/>
        <v>3</v>
      </c>
      <c r="AC764" s="9">
        <f t="shared" si="114"/>
        <v>757</v>
      </c>
      <c r="AD764" s="9">
        <f t="shared" si="115"/>
        <v>757</v>
      </c>
      <c r="AE764" s="12">
        <f t="shared" si="116"/>
        <v>3.5680000000000001</v>
      </c>
      <c r="AF764" s="9">
        <f t="shared" si="117"/>
        <v>757</v>
      </c>
      <c r="AK764" s="12"/>
      <c r="BE764" s="11"/>
    </row>
    <row r="765" spans="6:57" x14ac:dyDescent="0.3">
      <c r="F765" s="9">
        <v>758</v>
      </c>
      <c r="G765" s="12">
        <v>0.34599999999999997</v>
      </c>
      <c r="H765" s="9">
        <v>2.6619999999999999</v>
      </c>
      <c r="I765" s="9">
        <v>0.61399999999999999</v>
      </c>
      <c r="J765" s="9">
        <v>2.657</v>
      </c>
      <c r="K765" s="9">
        <v>0.376</v>
      </c>
      <c r="L765" s="9">
        <v>0.89</v>
      </c>
      <c r="S765" s="9">
        <v>758</v>
      </c>
      <c r="T765" s="9">
        <f t="shared" si="110"/>
        <v>34.599999999999994</v>
      </c>
      <c r="V765">
        <v>56</v>
      </c>
      <c r="W765">
        <v>9.9</v>
      </c>
      <c r="X765" s="10">
        <f t="shared" si="109"/>
        <v>3.5503621636219189</v>
      </c>
      <c r="Z765" s="12">
        <f t="shared" si="111"/>
        <v>3.55</v>
      </c>
      <c r="AA765" s="9">
        <f t="shared" si="112"/>
        <v>1</v>
      </c>
      <c r="AB765" s="9">
        <f t="shared" si="113"/>
        <v>0</v>
      </c>
      <c r="AC765" s="9">
        <f t="shared" si="114"/>
        <v>757</v>
      </c>
      <c r="AD765" s="9" t="str">
        <f t="shared" si="115"/>
        <v/>
      </c>
      <c r="AE765" s="12" t="str">
        <f t="shared" si="116"/>
        <v/>
      </c>
      <c r="AF765" s="9" t="str">
        <f t="shared" si="117"/>
        <v/>
      </c>
      <c r="AK765" s="12"/>
      <c r="BE765" s="11"/>
    </row>
    <row r="766" spans="6:57" x14ac:dyDescent="0.3">
      <c r="F766" s="9">
        <v>759</v>
      </c>
      <c r="G766" s="12">
        <v>0.13700000000000001</v>
      </c>
      <c r="H766" s="9">
        <v>1.51</v>
      </c>
      <c r="I766" s="9">
        <v>0.754</v>
      </c>
      <c r="J766" s="9">
        <v>2.1230000000000002</v>
      </c>
      <c r="K766" s="9">
        <v>0.47099999999999997</v>
      </c>
      <c r="L766" s="9">
        <v>0.92</v>
      </c>
      <c r="S766" s="9">
        <v>759</v>
      </c>
      <c r="T766" s="9">
        <f t="shared" si="110"/>
        <v>13.700000000000001</v>
      </c>
      <c r="V766">
        <v>131</v>
      </c>
      <c r="W766">
        <v>9.9</v>
      </c>
      <c r="X766" s="10">
        <f t="shared" si="109"/>
        <v>3.5503621636219189</v>
      </c>
      <c r="Z766" s="12">
        <f t="shared" si="111"/>
        <v>3.55</v>
      </c>
      <c r="AA766" s="9">
        <f t="shared" si="112"/>
        <v>2</v>
      </c>
      <c r="AB766" s="9">
        <f t="shared" si="113"/>
        <v>0</v>
      </c>
      <c r="AC766" s="9">
        <f t="shared" si="114"/>
        <v>757</v>
      </c>
      <c r="AD766" s="9" t="str">
        <f t="shared" si="115"/>
        <v/>
      </c>
      <c r="AE766" s="12" t="str">
        <f t="shared" si="116"/>
        <v/>
      </c>
      <c r="AF766" s="9" t="str">
        <f t="shared" si="117"/>
        <v/>
      </c>
      <c r="AK766" s="12"/>
      <c r="BE766" s="11"/>
    </row>
    <row r="767" spans="6:57" x14ac:dyDescent="0.3">
      <c r="F767" s="9">
        <v>760</v>
      </c>
      <c r="G767" s="12">
        <v>6.1920000000000002</v>
      </c>
      <c r="H767" s="9">
        <v>11.859</v>
      </c>
      <c r="I767" s="9">
        <v>0.55300000000000005</v>
      </c>
      <c r="J767" s="9">
        <v>2.403</v>
      </c>
      <c r="K767" s="9">
        <v>0.41599999999999998</v>
      </c>
      <c r="L767" s="9">
        <v>0.92600000000000005</v>
      </c>
      <c r="S767" s="9">
        <v>760</v>
      </c>
      <c r="T767" s="9">
        <f t="shared" si="110"/>
        <v>619.20000000000005</v>
      </c>
      <c r="V767">
        <v>714</v>
      </c>
      <c r="W767">
        <v>9.9</v>
      </c>
      <c r="X767" s="10">
        <f t="shared" si="109"/>
        <v>3.5503621636219189</v>
      </c>
      <c r="Z767" s="12">
        <f t="shared" si="111"/>
        <v>3.55</v>
      </c>
      <c r="AA767" s="9">
        <f t="shared" si="112"/>
        <v>3</v>
      </c>
      <c r="AB767" s="9">
        <f t="shared" si="113"/>
        <v>0</v>
      </c>
      <c r="AC767" s="9">
        <f t="shared" si="114"/>
        <v>757</v>
      </c>
      <c r="AD767" s="9" t="str">
        <f t="shared" si="115"/>
        <v/>
      </c>
      <c r="AE767" s="12" t="str">
        <f t="shared" si="116"/>
        <v/>
      </c>
      <c r="AF767" s="9" t="str">
        <f t="shared" si="117"/>
        <v/>
      </c>
      <c r="AK767" s="12"/>
      <c r="BE767" s="11"/>
    </row>
    <row r="768" spans="6:57" x14ac:dyDescent="0.3">
      <c r="F768" s="9">
        <v>761</v>
      </c>
      <c r="G768" s="12">
        <v>0.19800000000000001</v>
      </c>
      <c r="H768" s="9">
        <v>1.7310000000000001</v>
      </c>
      <c r="I768" s="9">
        <v>0.83099999999999996</v>
      </c>
      <c r="J768" s="9">
        <v>1.58</v>
      </c>
      <c r="K768" s="9">
        <v>0.63300000000000001</v>
      </c>
      <c r="L768" s="9">
        <v>0.92100000000000004</v>
      </c>
      <c r="S768" s="9">
        <v>761</v>
      </c>
      <c r="T768" s="9">
        <f t="shared" si="110"/>
        <v>19.8</v>
      </c>
      <c r="V768">
        <v>775</v>
      </c>
      <c r="W768">
        <v>9.9</v>
      </c>
      <c r="X768" s="10">
        <f t="shared" si="109"/>
        <v>3.5503621636219189</v>
      </c>
      <c r="Z768" s="12">
        <f t="shared" si="111"/>
        <v>3.55</v>
      </c>
      <c r="AA768" s="9">
        <f t="shared" si="112"/>
        <v>4</v>
      </c>
      <c r="AB768" s="9">
        <f t="shared" si="113"/>
        <v>0</v>
      </c>
      <c r="AC768" s="9">
        <f t="shared" si="114"/>
        <v>757</v>
      </c>
      <c r="AD768" s="9" t="str">
        <f t="shared" si="115"/>
        <v/>
      </c>
      <c r="AE768" s="12" t="str">
        <f t="shared" si="116"/>
        <v/>
      </c>
      <c r="AF768" s="9" t="str">
        <f t="shared" si="117"/>
        <v/>
      </c>
      <c r="AK768" s="12"/>
      <c r="BE768" s="11"/>
    </row>
    <row r="769" spans="6:57" x14ac:dyDescent="0.3">
      <c r="F769" s="9">
        <v>762</v>
      </c>
      <c r="G769" s="12">
        <v>3.7999999999999999E-2</v>
      </c>
      <c r="H769" s="9">
        <v>0.71299999999999997</v>
      </c>
      <c r="I769" s="9">
        <v>0.92900000000000005</v>
      </c>
      <c r="J769" s="9">
        <v>1.6479999999999999</v>
      </c>
      <c r="K769" s="9">
        <v>0.60699999999999998</v>
      </c>
      <c r="L769" s="9">
        <v>0.88200000000000001</v>
      </c>
      <c r="S769" s="9">
        <v>762</v>
      </c>
      <c r="T769" s="9">
        <f t="shared" si="110"/>
        <v>3.8</v>
      </c>
      <c r="V769">
        <v>1121</v>
      </c>
      <c r="W769">
        <v>9.9</v>
      </c>
      <c r="X769" s="10">
        <f t="shared" si="109"/>
        <v>3.5503621636219189</v>
      </c>
      <c r="Z769" s="12">
        <f t="shared" si="111"/>
        <v>3.55</v>
      </c>
      <c r="AA769" s="9">
        <f t="shared" si="112"/>
        <v>5</v>
      </c>
      <c r="AB769" s="9">
        <f t="shared" si="113"/>
        <v>5</v>
      </c>
      <c r="AC769" s="9">
        <f t="shared" si="114"/>
        <v>762</v>
      </c>
      <c r="AD769" s="9">
        <f t="shared" si="115"/>
        <v>762</v>
      </c>
      <c r="AE769" s="12">
        <f t="shared" si="116"/>
        <v>3.55</v>
      </c>
      <c r="AF769" s="9">
        <f t="shared" si="117"/>
        <v>762</v>
      </c>
      <c r="AK769" s="12"/>
      <c r="BE769" s="11"/>
    </row>
    <row r="770" spans="6:57" x14ac:dyDescent="0.3">
      <c r="F770" s="9">
        <v>763</v>
      </c>
      <c r="G770" s="12">
        <v>3.1349999999999998</v>
      </c>
      <c r="H770" s="9">
        <v>7.718</v>
      </c>
      <c r="I770" s="9">
        <v>0.66100000000000003</v>
      </c>
      <c r="J770" s="9">
        <v>2.2610000000000001</v>
      </c>
      <c r="K770" s="9">
        <v>0.442</v>
      </c>
      <c r="L770" s="9">
        <v>0.93799999999999994</v>
      </c>
      <c r="P770" s="56"/>
      <c r="S770" s="9">
        <v>763</v>
      </c>
      <c r="T770" s="9">
        <f t="shared" si="110"/>
        <v>313.5</v>
      </c>
      <c r="V770">
        <v>183</v>
      </c>
      <c r="W770">
        <v>9.8000000000000007</v>
      </c>
      <c r="X770" s="10">
        <f t="shared" si="109"/>
        <v>3.5323855308282242</v>
      </c>
      <c r="Z770" s="12">
        <f t="shared" si="111"/>
        <v>3.532</v>
      </c>
      <c r="AA770" s="9">
        <f t="shared" si="112"/>
        <v>1</v>
      </c>
      <c r="AB770" s="9">
        <f t="shared" si="113"/>
        <v>0</v>
      </c>
      <c r="AC770" s="9">
        <f t="shared" si="114"/>
        <v>762</v>
      </c>
      <c r="AD770" s="9" t="str">
        <f t="shared" si="115"/>
        <v/>
      </c>
      <c r="AE770" s="12" t="str">
        <f t="shared" si="116"/>
        <v/>
      </c>
      <c r="AF770" s="9" t="str">
        <f t="shared" si="117"/>
        <v/>
      </c>
      <c r="AK770" s="12"/>
      <c r="BE770" s="11"/>
    </row>
    <row r="771" spans="6:57" x14ac:dyDescent="0.3">
      <c r="F771" s="9">
        <v>764</v>
      </c>
      <c r="G771" s="12">
        <v>0.246</v>
      </c>
      <c r="H771" s="9">
        <v>2.512</v>
      </c>
      <c r="I771" s="9">
        <v>0.49</v>
      </c>
      <c r="J771" s="9">
        <v>2.0190000000000001</v>
      </c>
      <c r="K771" s="9">
        <v>0.495</v>
      </c>
      <c r="L771" s="9">
        <v>0.70599999999999996</v>
      </c>
      <c r="S771" s="9">
        <v>764</v>
      </c>
      <c r="T771" s="9">
        <f t="shared" si="110"/>
        <v>24.6</v>
      </c>
      <c r="V771">
        <v>640</v>
      </c>
      <c r="W771">
        <v>9.8000000000000007</v>
      </c>
      <c r="X771" s="10">
        <f t="shared" si="109"/>
        <v>3.5323855308282242</v>
      </c>
      <c r="Z771" s="12">
        <f t="shared" si="111"/>
        <v>3.532</v>
      </c>
      <c r="AA771" s="9">
        <f t="shared" si="112"/>
        <v>2</v>
      </c>
      <c r="AB771" s="9">
        <f t="shared" si="113"/>
        <v>0</v>
      </c>
      <c r="AC771" s="9">
        <f t="shared" si="114"/>
        <v>762</v>
      </c>
      <c r="AD771" s="9" t="str">
        <f t="shared" si="115"/>
        <v/>
      </c>
      <c r="AE771" s="12" t="str">
        <f t="shared" si="116"/>
        <v/>
      </c>
      <c r="AF771" s="9" t="str">
        <f t="shared" si="117"/>
        <v/>
      </c>
      <c r="AK771" s="12"/>
      <c r="BE771" s="11"/>
    </row>
    <row r="772" spans="6:57" x14ac:dyDescent="0.3">
      <c r="F772" s="9">
        <v>765</v>
      </c>
      <c r="G772" s="12">
        <v>6.9000000000000006E-2</v>
      </c>
      <c r="H772" s="9">
        <v>1.085</v>
      </c>
      <c r="I772" s="9">
        <v>0.73699999999999999</v>
      </c>
      <c r="J772" s="9">
        <v>2.032</v>
      </c>
      <c r="K772" s="9">
        <v>0.49199999999999999</v>
      </c>
      <c r="L772" s="9">
        <v>0.85899999999999999</v>
      </c>
      <c r="P772" s="56"/>
      <c r="S772" s="9">
        <v>765</v>
      </c>
      <c r="T772" s="9">
        <f t="shared" si="110"/>
        <v>6.9</v>
      </c>
      <c r="V772">
        <v>920</v>
      </c>
      <c r="W772">
        <v>9.8000000000000007</v>
      </c>
      <c r="X772" s="10">
        <f t="shared" si="109"/>
        <v>3.5323855308282242</v>
      </c>
      <c r="Z772" s="12">
        <f t="shared" si="111"/>
        <v>3.532</v>
      </c>
      <c r="AA772" s="9">
        <f t="shared" si="112"/>
        <v>3</v>
      </c>
      <c r="AB772" s="9">
        <f t="shared" si="113"/>
        <v>3</v>
      </c>
      <c r="AC772" s="9">
        <f t="shared" si="114"/>
        <v>765</v>
      </c>
      <c r="AD772" s="9">
        <f t="shared" si="115"/>
        <v>765</v>
      </c>
      <c r="AE772" s="12">
        <f t="shared" si="116"/>
        <v>3.532</v>
      </c>
      <c r="AF772" s="9">
        <f t="shared" si="117"/>
        <v>765</v>
      </c>
      <c r="AK772" s="12"/>
      <c r="BE772" s="11"/>
    </row>
    <row r="773" spans="6:57" x14ac:dyDescent="0.3">
      <c r="F773" s="9">
        <v>766</v>
      </c>
      <c r="G773" s="12">
        <v>6.8000000000000005E-2</v>
      </c>
      <c r="H773" s="9">
        <v>0.93500000000000005</v>
      </c>
      <c r="I773" s="9">
        <v>0.97499999999999998</v>
      </c>
      <c r="J773" s="9">
        <v>1.4790000000000001</v>
      </c>
      <c r="K773" s="9">
        <v>0.67600000000000005</v>
      </c>
      <c r="L773" s="9">
        <v>0.9</v>
      </c>
      <c r="S773" s="9">
        <v>766</v>
      </c>
      <c r="T773" s="9">
        <f t="shared" si="110"/>
        <v>6.8000000000000007</v>
      </c>
      <c r="V773">
        <v>13</v>
      </c>
      <c r="W773">
        <v>9.7000000000000011</v>
      </c>
      <c r="X773" s="10">
        <f t="shared" si="109"/>
        <v>3.5143169441487601</v>
      </c>
      <c r="Z773" s="12">
        <f t="shared" si="111"/>
        <v>3.5139999999999998</v>
      </c>
      <c r="AA773" s="9">
        <f t="shared" si="112"/>
        <v>1</v>
      </c>
      <c r="AB773" s="9">
        <f t="shared" si="113"/>
        <v>0</v>
      </c>
      <c r="AC773" s="9">
        <f t="shared" si="114"/>
        <v>765</v>
      </c>
      <c r="AD773" s="9" t="str">
        <f t="shared" si="115"/>
        <v/>
      </c>
      <c r="AE773" s="12" t="str">
        <f t="shared" si="116"/>
        <v/>
      </c>
      <c r="AF773" s="9" t="str">
        <f t="shared" si="117"/>
        <v/>
      </c>
      <c r="AK773" s="12"/>
      <c r="BE773" s="11"/>
    </row>
    <row r="774" spans="6:57" x14ac:dyDescent="0.3">
      <c r="F774" s="9">
        <v>767</v>
      </c>
      <c r="G774" s="12">
        <v>1.776</v>
      </c>
      <c r="H774" s="9">
        <v>5.8369999999999997</v>
      </c>
      <c r="I774" s="9">
        <v>0.65500000000000003</v>
      </c>
      <c r="J774" s="9">
        <v>2.331</v>
      </c>
      <c r="K774" s="9">
        <v>0.42899999999999999</v>
      </c>
      <c r="L774" s="9">
        <v>0.93200000000000005</v>
      </c>
      <c r="S774" s="9">
        <v>767</v>
      </c>
      <c r="T774" s="9">
        <f t="shared" si="110"/>
        <v>177.6</v>
      </c>
      <c r="V774">
        <v>563</v>
      </c>
      <c r="W774">
        <v>9.7000000000000011</v>
      </c>
      <c r="X774" s="10">
        <f t="shared" si="109"/>
        <v>3.5143169441487601</v>
      </c>
      <c r="Z774" s="12">
        <f t="shared" si="111"/>
        <v>3.5139999999999998</v>
      </c>
      <c r="AA774" s="9">
        <f t="shared" si="112"/>
        <v>2</v>
      </c>
      <c r="AB774" s="9">
        <f t="shared" si="113"/>
        <v>0</v>
      </c>
      <c r="AC774" s="9">
        <f t="shared" si="114"/>
        <v>765</v>
      </c>
      <c r="AD774" s="9" t="str">
        <f t="shared" si="115"/>
        <v/>
      </c>
      <c r="AE774" s="12" t="str">
        <f t="shared" si="116"/>
        <v/>
      </c>
      <c r="AF774" s="9" t="str">
        <f t="shared" si="117"/>
        <v/>
      </c>
      <c r="AK774" s="12"/>
      <c r="BE774" s="11"/>
    </row>
    <row r="775" spans="6:57" x14ac:dyDescent="0.3">
      <c r="F775" s="9">
        <v>768</v>
      </c>
      <c r="G775" s="12">
        <v>0.73799999999999999</v>
      </c>
      <c r="H775" s="9">
        <v>4.0720000000000001</v>
      </c>
      <c r="I775" s="9">
        <v>0.55900000000000005</v>
      </c>
      <c r="J775" s="9">
        <v>2.5489999999999999</v>
      </c>
      <c r="K775" s="9">
        <v>0.39200000000000002</v>
      </c>
      <c r="L775" s="9">
        <v>0.9</v>
      </c>
      <c r="S775" s="9">
        <v>768</v>
      </c>
      <c r="T775" s="9">
        <f t="shared" si="110"/>
        <v>73.8</v>
      </c>
      <c r="V775">
        <v>603</v>
      </c>
      <c r="W775">
        <v>9.7000000000000011</v>
      </c>
      <c r="X775" s="10">
        <f t="shared" si="109"/>
        <v>3.5143169441487601</v>
      </c>
      <c r="Z775" s="12">
        <f t="shared" si="111"/>
        <v>3.5139999999999998</v>
      </c>
      <c r="AA775" s="9">
        <f t="shared" si="112"/>
        <v>3</v>
      </c>
      <c r="AB775" s="9">
        <f t="shared" si="113"/>
        <v>0</v>
      </c>
      <c r="AC775" s="9">
        <f t="shared" si="114"/>
        <v>765</v>
      </c>
      <c r="AD775" s="9" t="str">
        <f t="shared" si="115"/>
        <v/>
      </c>
      <c r="AE775" s="12" t="str">
        <f t="shared" si="116"/>
        <v/>
      </c>
      <c r="AF775" s="9" t="str">
        <f t="shared" si="117"/>
        <v/>
      </c>
      <c r="AK775" s="12"/>
      <c r="BE775" s="11"/>
    </row>
    <row r="776" spans="6:57" x14ac:dyDescent="0.3">
      <c r="F776" s="9">
        <v>769</v>
      </c>
      <c r="G776" s="12">
        <v>0.14799999999999999</v>
      </c>
      <c r="H776" s="9">
        <v>1.639</v>
      </c>
      <c r="I776" s="9">
        <v>0.69199999999999995</v>
      </c>
      <c r="J776" s="9">
        <v>2.0009999999999999</v>
      </c>
      <c r="K776" s="9">
        <v>0.5</v>
      </c>
      <c r="L776" s="9">
        <v>0.871</v>
      </c>
      <c r="S776" s="9">
        <v>769</v>
      </c>
      <c r="T776" s="9">
        <f t="shared" si="110"/>
        <v>14.799999999999999</v>
      </c>
      <c r="V776">
        <v>1062</v>
      </c>
      <c r="W776">
        <v>9.7000000000000011</v>
      </c>
      <c r="X776" s="10">
        <f t="shared" ref="X776:X839" si="118">((W776/PI())^0.5)*2</f>
        <v>3.5143169441487601</v>
      </c>
      <c r="Z776" s="12">
        <f t="shared" si="111"/>
        <v>3.5139999999999998</v>
      </c>
      <c r="AA776" s="9">
        <f t="shared" si="112"/>
        <v>4</v>
      </c>
      <c r="AB776" s="9">
        <f t="shared" si="113"/>
        <v>4</v>
      </c>
      <c r="AC776" s="9">
        <f t="shared" si="114"/>
        <v>769</v>
      </c>
      <c r="AD776" s="9">
        <f t="shared" si="115"/>
        <v>769</v>
      </c>
      <c r="AE776" s="12">
        <f t="shared" si="116"/>
        <v>3.5139999999999998</v>
      </c>
      <c r="AF776" s="9">
        <f t="shared" si="117"/>
        <v>769</v>
      </c>
      <c r="AK776" s="12"/>
      <c r="BE776" s="11"/>
    </row>
    <row r="777" spans="6:57" x14ac:dyDescent="0.3">
      <c r="F777" s="9">
        <v>770</v>
      </c>
      <c r="G777" s="12">
        <v>8.2000000000000003E-2</v>
      </c>
      <c r="H777" s="9">
        <v>1.085</v>
      </c>
      <c r="I777" s="9">
        <v>0.871</v>
      </c>
      <c r="J777" s="9">
        <v>1.514</v>
      </c>
      <c r="K777" s="9">
        <v>0.66100000000000003</v>
      </c>
      <c r="L777" s="9">
        <v>0.88400000000000001</v>
      </c>
      <c r="S777" s="9">
        <v>770</v>
      </c>
      <c r="T777" s="9">
        <f t="shared" ref="T777:T840" si="119">G777*100</f>
        <v>8.2000000000000011</v>
      </c>
      <c r="V777">
        <v>42</v>
      </c>
      <c r="W777">
        <v>9.5</v>
      </c>
      <c r="X777" s="10">
        <f t="shared" si="118"/>
        <v>3.477898169151024</v>
      </c>
      <c r="Z777" s="12">
        <f t="shared" si="111"/>
        <v>3.4769999999999999</v>
      </c>
      <c r="AA777" s="9">
        <f t="shared" si="112"/>
        <v>1</v>
      </c>
      <c r="AB777" s="9">
        <f t="shared" si="113"/>
        <v>0</v>
      </c>
      <c r="AC777" s="9">
        <f t="shared" si="114"/>
        <v>769</v>
      </c>
      <c r="AD777" s="9" t="str">
        <f t="shared" si="115"/>
        <v/>
      </c>
      <c r="AE777" s="12" t="str">
        <f t="shared" si="116"/>
        <v/>
      </c>
      <c r="AF777" s="9" t="str">
        <f t="shared" si="117"/>
        <v/>
      </c>
      <c r="AK777" s="12"/>
      <c r="BE777" s="11"/>
    </row>
    <row r="778" spans="6:57" x14ac:dyDescent="0.3">
      <c r="F778" s="9">
        <v>771</v>
      </c>
      <c r="G778" s="12">
        <v>7.0000000000000007E-2</v>
      </c>
      <c r="H778" s="9">
        <v>1.0549999999999999</v>
      </c>
      <c r="I778" s="9">
        <v>0.79200000000000004</v>
      </c>
      <c r="J778" s="9">
        <v>1.4350000000000001</v>
      </c>
      <c r="K778" s="9">
        <v>0.69699999999999995</v>
      </c>
      <c r="L778" s="9">
        <v>0.86799999999999999</v>
      </c>
      <c r="S778" s="9">
        <v>771</v>
      </c>
      <c r="T778" s="9">
        <f t="shared" si="119"/>
        <v>7.0000000000000009</v>
      </c>
      <c r="V778">
        <v>249</v>
      </c>
      <c r="W778">
        <v>9.5</v>
      </c>
      <c r="X778" s="10">
        <f t="shared" si="118"/>
        <v>3.477898169151024</v>
      </c>
      <c r="Z778" s="12">
        <f t="shared" ref="Z778:Z841" si="120">TRUNC(X778,3)</f>
        <v>3.4769999999999999</v>
      </c>
      <c r="AA778" s="9">
        <f t="shared" ref="AA778:AA841" si="121">IF(Z778-Z777=0,AA777+AA$8,1)</f>
        <v>2</v>
      </c>
      <c r="AB778" s="9">
        <f t="shared" ref="AB778:AB841" si="122">IF(AA778&lt;AA779,0,AA778)</f>
        <v>0</v>
      </c>
      <c r="AC778" s="9">
        <f t="shared" ref="AC778:AC841" si="123">AC777+AB778</f>
        <v>769</v>
      </c>
      <c r="AD778" s="9" t="str">
        <f t="shared" ref="AD778:AD841" si="124">IF(AB778=0,"",AC777+AB778)</f>
        <v/>
      </c>
      <c r="AE778" s="12" t="str">
        <f t="shared" ref="AE778:AE841" si="125">IF(AD778="","",Z778)</f>
        <v/>
      </c>
      <c r="AF778" s="9" t="str">
        <f t="shared" ref="AF778:AF841" si="126">AD778</f>
        <v/>
      </c>
      <c r="AK778" s="12"/>
      <c r="BE778" s="11"/>
    </row>
    <row r="779" spans="6:57" x14ac:dyDescent="0.3">
      <c r="F779" s="9">
        <v>772</v>
      </c>
      <c r="G779" s="12">
        <v>2.5000000000000001E-2</v>
      </c>
      <c r="H779" s="9">
        <v>0.57199999999999995</v>
      </c>
      <c r="I779" s="9">
        <v>0.96499999999999997</v>
      </c>
      <c r="J779" s="9">
        <v>1.375</v>
      </c>
      <c r="K779" s="9">
        <v>0.72699999999999998</v>
      </c>
      <c r="L779" s="9">
        <v>0.83299999999999996</v>
      </c>
      <c r="S779" s="9">
        <v>772</v>
      </c>
      <c r="T779" s="9">
        <f t="shared" si="119"/>
        <v>2.5</v>
      </c>
      <c r="V779">
        <v>464</v>
      </c>
      <c r="W779">
        <v>9.5</v>
      </c>
      <c r="X779" s="10">
        <f t="shared" si="118"/>
        <v>3.477898169151024</v>
      </c>
      <c r="Z779" s="12">
        <f t="shared" si="120"/>
        <v>3.4769999999999999</v>
      </c>
      <c r="AA779" s="9">
        <f t="shared" si="121"/>
        <v>3</v>
      </c>
      <c r="AB779" s="9">
        <f t="shared" si="122"/>
        <v>0</v>
      </c>
      <c r="AC779" s="9">
        <f t="shared" si="123"/>
        <v>769</v>
      </c>
      <c r="AD779" s="9" t="str">
        <f t="shared" si="124"/>
        <v/>
      </c>
      <c r="AE779" s="12" t="str">
        <f t="shared" si="125"/>
        <v/>
      </c>
      <c r="AF779" s="9" t="str">
        <f t="shared" si="126"/>
        <v/>
      </c>
      <c r="AK779" s="12"/>
      <c r="BE779" s="11"/>
    </row>
    <row r="780" spans="6:57" x14ac:dyDescent="0.3">
      <c r="F780" s="9">
        <v>773</v>
      </c>
      <c r="G780" s="12">
        <v>0.48799999999999999</v>
      </c>
      <c r="H780" s="9">
        <v>3.3650000000000002</v>
      </c>
      <c r="I780" s="9">
        <v>0.54200000000000004</v>
      </c>
      <c r="J780" s="9">
        <v>2.5230000000000001</v>
      </c>
      <c r="K780" s="9">
        <v>0.39600000000000002</v>
      </c>
      <c r="L780" s="9">
        <v>0.80500000000000005</v>
      </c>
      <c r="S780" s="9">
        <v>773</v>
      </c>
      <c r="T780" s="9">
        <f t="shared" si="119"/>
        <v>48.8</v>
      </c>
      <c r="V780">
        <v>694</v>
      </c>
      <c r="W780">
        <v>9.5</v>
      </c>
      <c r="X780" s="10">
        <f t="shared" si="118"/>
        <v>3.477898169151024</v>
      </c>
      <c r="Z780" s="12">
        <f t="shared" si="120"/>
        <v>3.4769999999999999</v>
      </c>
      <c r="AA780" s="9">
        <f t="shared" si="121"/>
        <v>4</v>
      </c>
      <c r="AB780" s="9">
        <f t="shared" si="122"/>
        <v>4</v>
      </c>
      <c r="AC780" s="9">
        <f t="shared" si="123"/>
        <v>773</v>
      </c>
      <c r="AD780" s="9">
        <f t="shared" si="124"/>
        <v>773</v>
      </c>
      <c r="AE780" s="12">
        <f t="shared" si="125"/>
        <v>3.4769999999999999</v>
      </c>
      <c r="AF780" s="9">
        <f t="shared" si="126"/>
        <v>773</v>
      </c>
      <c r="AK780" s="12"/>
      <c r="BE780" s="11"/>
    </row>
    <row r="781" spans="6:57" x14ac:dyDescent="0.3">
      <c r="F781" s="9">
        <v>774</v>
      </c>
      <c r="G781" s="12">
        <v>1.0069999999999999</v>
      </c>
      <c r="H781" s="9">
        <v>4.2460000000000004</v>
      </c>
      <c r="I781" s="9">
        <v>0.70199999999999996</v>
      </c>
      <c r="J781" s="9">
        <v>1.1319999999999999</v>
      </c>
      <c r="K781" s="9">
        <v>0.88400000000000001</v>
      </c>
      <c r="L781" s="9">
        <v>0.90200000000000002</v>
      </c>
      <c r="S781" s="9">
        <v>774</v>
      </c>
      <c r="T781" s="9">
        <f t="shared" si="119"/>
        <v>100.69999999999999</v>
      </c>
      <c r="V781">
        <v>552</v>
      </c>
      <c r="W781">
        <v>9.4</v>
      </c>
      <c r="X781" s="10">
        <f t="shared" si="118"/>
        <v>3.4595450164017998</v>
      </c>
      <c r="Z781" s="12">
        <f t="shared" si="120"/>
        <v>3.4590000000000001</v>
      </c>
      <c r="AA781" s="9">
        <f t="shared" si="121"/>
        <v>1</v>
      </c>
      <c r="AB781" s="9">
        <f t="shared" si="122"/>
        <v>0</v>
      </c>
      <c r="AC781" s="9">
        <f t="shared" si="123"/>
        <v>773</v>
      </c>
      <c r="AD781" s="9" t="str">
        <f t="shared" si="124"/>
        <v/>
      </c>
      <c r="AE781" s="12" t="str">
        <f t="shared" si="125"/>
        <v/>
      </c>
      <c r="AF781" s="9" t="str">
        <f t="shared" si="126"/>
        <v/>
      </c>
      <c r="AK781" s="12"/>
      <c r="BE781" s="11"/>
    </row>
    <row r="782" spans="6:57" x14ac:dyDescent="0.3">
      <c r="F782" s="9">
        <v>775</v>
      </c>
      <c r="G782" s="12">
        <v>9.9000000000000005E-2</v>
      </c>
      <c r="H782" s="9">
        <v>1.48</v>
      </c>
      <c r="I782" s="9">
        <v>0.56799999999999995</v>
      </c>
      <c r="J782" s="9">
        <v>2.5379999999999998</v>
      </c>
      <c r="K782" s="9">
        <v>0.39400000000000002</v>
      </c>
      <c r="L782" s="9">
        <v>0.85399999999999998</v>
      </c>
      <c r="S782" s="9">
        <v>775</v>
      </c>
      <c r="T782" s="9">
        <f t="shared" si="119"/>
        <v>9.9</v>
      </c>
      <c r="V782">
        <v>671</v>
      </c>
      <c r="W782">
        <v>9.4</v>
      </c>
      <c r="X782" s="10">
        <f t="shared" si="118"/>
        <v>3.4595450164017998</v>
      </c>
      <c r="Z782" s="12">
        <f t="shared" si="120"/>
        <v>3.4590000000000001</v>
      </c>
      <c r="AA782" s="9">
        <f t="shared" si="121"/>
        <v>2</v>
      </c>
      <c r="AB782" s="9">
        <f t="shared" si="122"/>
        <v>2</v>
      </c>
      <c r="AC782" s="9">
        <f t="shared" si="123"/>
        <v>775</v>
      </c>
      <c r="AD782" s="9">
        <f t="shared" si="124"/>
        <v>775</v>
      </c>
      <c r="AE782" s="12">
        <f t="shared" si="125"/>
        <v>3.4590000000000001</v>
      </c>
      <c r="AF782" s="9">
        <f t="shared" si="126"/>
        <v>775</v>
      </c>
      <c r="AK782" s="12"/>
      <c r="BE782" s="11"/>
    </row>
    <row r="783" spans="6:57" x14ac:dyDescent="0.3">
      <c r="F783" s="9">
        <v>776</v>
      </c>
      <c r="G783" s="12">
        <v>0.193</v>
      </c>
      <c r="H783" s="9">
        <v>1.7689999999999999</v>
      </c>
      <c r="I783" s="9">
        <v>0.77600000000000002</v>
      </c>
      <c r="J783" s="9">
        <v>1.653</v>
      </c>
      <c r="K783" s="9">
        <v>0.60499999999999998</v>
      </c>
      <c r="L783" s="9">
        <v>0.88</v>
      </c>
      <c r="S783" s="9">
        <v>776</v>
      </c>
      <c r="T783" s="9">
        <f t="shared" si="119"/>
        <v>19.3</v>
      </c>
      <c r="V783">
        <v>150</v>
      </c>
      <c r="W783">
        <v>9.3000000000000007</v>
      </c>
      <c r="X783" s="10">
        <f t="shared" si="118"/>
        <v>3.441093978088511</v>
      </c>
      <c r="Z783" s="12">
        <f t="shared" si="120"/>
        <v>3.4409999999999998</v>
      </c>
      <c r="AA783" s="9">
        <f t="shared" si="121"/>
        <v>1</v>
      </c>
      <c r="AB783" s="9">
        <f t="shared" si="122"/>
        <v>0</v>
      </c>
      <c r="AC783" s="9">
        <f t="shared" si="123"/>
        <v>775</v>
      </c>
      <c r="AD783" s="9" t="str">
        <f t="shared" si="124"/>
        <v/>
      </c>
      <c r="AE783" s="12" t="str">
        <f t="shared" si="125"/>
        <v/>
      </c>
      <c r="AF783" s="9" t="str">
        <f t="shared" si="126"/>
        <v/>
      </c>
      <c r="AK783" s="12"/>
      <c r="BE783" s="11"/>
    </row>
    <row r="784" spans="6:57" x14ac:dyDescent="0.3">
      <c r="F784" s="9">
        <v>777</v>
      </c>
      <c r="G784" s="12">
        <v>3.9E-2</v>
      </c>
      <c r="H784" s="9">
        <v>0.78400000000000003</v>
      </c>
      <c r="I784" s="9">
        <v>0.79500000000000004</v>
      </c>
      <c r="J784" s="9">
        <v>1.756</v>
      </c>
      <c r="K784" s="9">
        <v>0.56999999999999995</v>
      </c>
      <c r="L784" s="9">
        <v>0.83799999999999997</v>
      </c>
      <c r="S784" s="9">
        <v>777</v>
      </c>
      <c r="T784" s="9">
        <f t="shared" si="119"/>
        <v>3.9</v>
      </c>
      <c r="V784">
        <v>289</v>
      </c>
      <c r="W784">
        <v>9.3000000000000007</v>
      </c>
      <c r="X784" s="10">
        <f t="shared" si="118"/>
        <v>3.441093978088511</v>
      </c>
      <c r="Z784" s="12">
        <f t="shared" si="120"/>
        <v>3.4409999999999998</v>
      </c>
      <c r="AA784" s="9">
        <f t="shared" si="121"/>
        <v>2</v>
      </c>
      <c r="AB784" s="9">
        <f t="shared" si="122"/>
        <v>0</v>
      </c>
      <c r="AC784" s="9">
        <f t="shared" si="123"/>
        <v>775</v>
      </c>
      <c r="AD784" s="9" t="str">
        <f t="shared" si="124"/>
        <v/>
      </c>
      <c r="AE784" s="12" t="str">
        <f t="shared" si="125"/>
        <v/>
      </c>
      <c r="AF784" s="9" t="str">
        <f t="shared" si="126"/>
        <v/>
      </c>
      <c r="AK784" s="12"/>
      <c r="BE784" s="11"/>
    </row>
    <row r="785" spans="6:57" x14ac:dyDescent="0.3">
      <c r="F785" s="9">
        <v>778</v>
      </c>
      <c r="G785" s="12">
        <v>0.754</v>
      </c>
      <c r="H785" s="9">
        <v>4.6479999999999997</v>
      </c>
      <c r="I785" s="9">
        <v>0.438</v>
      </c>
      <c r="J785" s="9">
        <v>4.3940000000000001</v>
      </c>
      <c r="K785" s="9">
        <v>0.22800000000000001</v>
      </c>
      <c r="L785" s="9">
        <v>0.83399999999999996</v>
      </c>
      <c r="S785" s="9">
        <v>778</v>
      </c>
      <c r="T785" s="9">
        <f t="shared" si="119"/>
        <v>75.400000000000006</v>
      </c>
      <c r="V785">
        <v>308</v>
      </c>
      <c r="W785">
        <v>9.3000000000000007</v>
      </c>
      <c r="X785" s="10">
        <f t="shared" si="118"/>
        <v>3.441093978088511</v>
      </c>
      <c r="Z785" s="12">
        <f t="shared" si="120"/>
        <v>3.4409999999999998</v>
      </c>
      <c r="AA785" s="9">
        <f t="shared" si="121"/>
        <v>3</v>
      </c>
      <c r="AB785" s="9">
        <f t="shared" si="122"/>
        <v>0</v>
      </c>
      <c r="AC785" s="9">
        <f t="shared" si="123"/>
        <v>775</v>
      </c>
      <c r="AD785" s="9" t="str">
        <f t="shared" si="124"/>
        <v/>
      </c>
      <c r="AE785" s="12" t="str">
        <f t="shared" si="125"/>
        <v/>
      </c>
      <c r="AF785" s="9" t="str">
        <f t="shared" si="126"/>
        <v/>
      </c>
      <c r="AK785" s="12"/>
      <c r="BE785" s="11"/>
    </row>
    <row r="786" spans="6:57" x14ac:dyDescent="0.3">
      <c r="F786" s="9">
        <v>779</v>
      </c>
      <c r="G786" s="12">
        <v>4.4610000000000003</v>
      </c>
      <c r="H786" s="9">
        <v>11.051</v>
      </c>
      <c r="I786" s="9">
        <v>0.45900000000000002</v>
      </c>
      <c r="J786" s="9">
        <v>2.7989999999999999</v>
      </c>
      <c r="K786" s="9">
        <v>0.35699999999999998</v>
      </c>
      <c r="L786" s="9">
        <v>0.79900000000000004</v>
      </c>
      <c r="S786" s="9">
        <v>779</v>
      </c>
      <c r="T786" s="9">
        <f t="shared" si="119"/>
        <v>446.1</v>
      </c>
      <c r="V786">
        <v>481</v>
      </c>
      <c r="W786">
        <v>9.3000000000000007</v>
      </c>
      <c r="X786" s="10">
        <f t="shared" si="118"/>
        <v>3.441093978088511</v>
      </c>
      <c r="Z786" s="12">
        <f t="shared" si="120"/>
        <v>3.4409999999999998</v>
      </c>
      <c r="AA786" s="9">
        <f t="shared" si="121"/>
        <v>4</v>
      </c>
      <c r="AB786" s="9">
        <f t="shared" si="122"/>
        <v>0</v>
      </c>
      <c r="AC786" s="9">
        <f t="shared" si="123"/>
        <v>775</v>
      </c>
      <c r="AD786" s="9" t="str">
        <f t="shared" si="124"/>
        <v/>
      </c>
      <c r="AE786" s="12" t="str">
        <f t="shared" si="125"/>
        <v/>
      </c>
      <c r="AF786" s="9" t="str">
        <f t="shared" si="126"/>
        <v/>
      </c>
      <c r="AK786" s="12"/>
      <c r="BE786" s="11"/>
    </row>
    <row r="787" spans="6:57" x14ac:dyDescent="0.3">
      <c r="F787" s="9">
        <v>780</v>
      </c>
      <c r="G787" s="12">
        <v>2.7250000000000001</v>
      </c>
      <c r="H787" s="9">
        <v>7.2220000000000004</v>
      </c>
      <c r="I787" s="9">
        <v>0.65600000000000003</v>
      </c>
      <c r="J787" s="9">
        <v>1.575</v>
      </c>
      <c r="K787" s="9">
        <v>0.63500000000000001</v>
      </c>
      <c r="L787" s="9">
        <v>0.84799999999999998</v>
      </c>
      <c r="S787" s="9">
        <v>780</v>
      </c>
      <c r="T787" s="9">
        <f t="shared" si="119"/>
        <v>272.5</v>
      </c>
      <c r="V787">
        <v>820</v>
      </c>
      <c r="W787">
        <v>9.3000000000000007</v>
      </c>
      <c r="X787" s="10">
        <f t="shared" si="118"/>
        <v>3.441093978088511</v>
      </c>
      <c r="Z787" s="12">
        <f t="shared" si="120"/>
        <v>3.4409999999999998</v>
      </c>
      <c r="AA787" s="9">
        <f t="shared" si="121"/>
        <v>5</v>
      </c>
      <c r="AB787" s="9">
        <f t="shared" si="122"/>
        <v>0</v>
      </c>
      <c r="AC787" s="9">
        <f t="shared" si="123"/>
        <v>775</v>
      </c>
      <c r="AD787" s="9" t="str">
        <f t="shared" si="124"/>
        <v/>
      </c>
      <c r="AE787" s="12" t="str">
        <f t="shared" si="125"/>
        <v/>
      </c>
      <c r="AF787" s="9" t="str">
        <f t="shared" si="126"/>
        <v/>
      </c>
      <c r="AK787" s="12"/>
      <c r="BE787" s="11"/>
    </row>
    <row r="788" spans="6:57" x14ac:dyDescent="0.3">
      <c r="F788" s="9">
        <v>781</v>
      </c>
      <c r="G788" s="12">
        <v>0.26200000000000001</v>
      </c>
      <c r="H788" s="9">
        <v>2.1110000000000002</v>
      </c>
      <c r="I788" s="9">
        <v>0.73899999999999999</v>
      </c>
      <c r="J788" s="9">
        <v>2.036</v>
      </c>
      <c r="K788" s="9">
        <v>0.49099999999999999</v>
      </c>
      <c r="L788" s="9">
        <v>0.89500000000000002</v>
      </c>
      <c r="S788" s="9">
        <v>781</v>
      </c>
      <c r="T788" s="9">
        <f t="shared" si="119"/>
        <v>26.200000000000003</v>
      </c>
      <c r="V788">
        <v>968</v>
      </c>
      <c r="W788">
        <v>9.3000000000000007</v>
      </c>
      <c r="X788" s="10">
        <f t="shared" si="118"/>
        <v>3.441093978088511</v>
      </c>
      <c r="Z788" s="12">
        <f t="shared" si="120"/>
        <v>3.4409999999999998</v>
      </c>
      <c r="AA788" s="9">
        <f t="shared" si="121"/>
        <v>6</v>
      </c>
      <c r="AB788" s="9">
        <f t="shared" si="122"/>
        <v>6</v>
      </c>
      <c r="AC788" s="9">
        <f t="shared" si="123"/>
        <v>781</v>
      </c>
      <c r="AD788" s="9">
        <f t="shared" si="124"/>
        <v>781</v>
      </c>
      <c r="AE788" s="12">
        <f t="shared" si="125"/>
        <v>3.4409999999999998</v>
      </c>
      <c r="AF788" s="9">
        <f t="shared" si="126"/>
        <v>781</v>
      </c>
      <c r="AK788" s="12"/>
      <c r="BE788" s="11"/>
    </row>
    <row r="789" spans="6:57" x14ac:dyDescent="0.3">
      <c r="F789" s="9">
        <v>782</v>
      </c>
      <c r="G789" s="12">
        <v>0.123</v>
      </c>
      <c r="H789" s="9">
        <v>1.41</v>
      </c>
      <c r="I789" s="9">
        <v>0.77700000000000002</v>
      </c>
      <c r="J789" s="9">
        <v>1.8580000000000001</v>
      </c>
      <c r="K789" s="9">
        <v>0.53800000000000003</v>
      </c>
      <c r="L789" s="9">
        <v>0.90700000000000003</v>
      </c>
      <c r="S789" s="9">
        <v>782</v>
      </c>
      <c r="T789" s="9">
        <f t="shared" si="119"/>
        <v>12.3</v>
      </c>
      <c r="V789">
        <v>167</v>
      </c>
      <c r="W789">
        <v>9.1999999999999993</v>
      </c>
      <c r="X789" s="10">
        <f t="shared" si="118"/>
        <v>3.4225434710991616</v>
      </c>
      <c r="Z789" s="12">
        <f t="shared" si="120"/>
        <v>3.4220000000000002</v>
      </c>
      <c r="AA789" s="9">
        <f t="shared" si="121"/>
        <v>1</v>
      </c>
      <c r="AB789" s="9">
        <f t="shared" si="122"/>
        <v>0</v>
      </c>
      <c r="AC789" s="9">
        <f t="shared" si="123"/>
        <v>781</v>
      </c>
      <c r="AD789" s="9" t="str">
        <f t="shared" si="124"/>
        <v/>
      </c>
      <c r="AE789" s="12" t="str">
        <f t="shared" si="125"/>
        <v/>
      </c>
      <c r="AF789" s="9" t="str">
        <f t="shared" si="126"/>
        <v/>
      </c>
      <c r="AK789" s="12"/>
      <c r="BE789" s="11"/>
    </row>
    <row r="790" spans="6:57" x14ac:dyDescent="0.3">
      <c r="F790" s="9">
        <v>783</v>
      </c>
      <c r="G790" s="12">
        <v>8.6999999999999994E-2</v>
      </c>
      <c r="H790" s="9">
        <v>1.669</v>
      </c>
      <c r="I790" s="9">
        <v>0.39100000000000001</v>
      </c>
      <c r="J790" s="9">
        <v>5.2160000000000002</v>
      </c>
      <c r="K790" s="9">
        <v>0.192</v>
      </c>
      <c r="L790" s="9">
        <v>0.76700000000000002</v>
      </c>
      <c r="S790" s="9">
        <v>783</v>
      </c>
      <c r="T790" s="9">
        <f t="shared" si="119"/>
        <v>8.6999999999999993</v>
      </c>
      <c r="V790">
        <v>410</v>
      </c>
      <c r="W790">
        <v>9.1999999999999993</v>
      </c>
      <c r="X790" s="10">
        <f t="shared" si="118"/>
        <v>3.4225434710991616</v>
      </c>
      <c r="Z790" s="12">
        <f t="shared" si="120"/>
        <v>3.4220000000000002</v>
      </c>
      <c r="AA790" s="9">
        <f t="shared" si="121"/>
        <v>2</v>
      </c>
      <c r="AB790" s="9">
        <f t="shared" si="122"/>
        <v>0</v>
      </c>
      <c r="AC790" s="9">
        <f t="shared" si="123"/>
        <v>781</v>
      </c>
      <c r="AD790" s="9" t="str">
        <f t="shared" si="124"/>
        <v/>
      </c>
      <c r="AE790" s="12" t="str">
        <f t="shared" si="125"/>
        <v/>
      </c>
      <c r="AF790" s="9" t="str">
        <f t="shared" si="126"/>
        <v/>
      </c>
      <c r="AK790" s="12"/>
      <c r="BE790" s="11"/>
    </row>
    <row r="791" spans="6:57" x14ac:dyDescent="0.3">
      <c r="F791" s="9">
        <v>784</v>
      </c>
      <c r="G791" s="12">
        <v>0.53700000000000003</v>
      </c>
      <c r="H791" s="9">
        <v>2.9990000000000001</v>
      </c>
      <c r="I791" s="9">
        <v>0.75</v>
      </c>
      <c r="J791" s="9">
        <v>1.26</v>
      </c>
      <c r="K791" s="9">
        <v>0.79400000000000004</v>
      </c>
      <c r="L791" s="9">
        <v>0.91100000000000003</v>
      </c>
      <c r="S791" s="9">
        <v>784</v>
      </c>
      <c r="T791" s="9">
        <f t="shared" si="119"/>
        <v>53.7</v>
      </c>
      <c r="V791">
        <v>417</v>
      </c>
      <c r="W791">
        <v>9.1999999999999993</v>
      </c>
      <c r="X791" s="10">
        <f t="shared" si="118"/>
        <v>3.4225434710991616</v>
      </c>
      <c r="Z791" s="12">
        <f t="shared" si="120"/>
        <v>3.4220000000000002</v>
      </c>
      <c r="AA791" s="9">
        <f t="shared" si="121"/>
        <v>3</v>
      </c>
      <c r="AB791" s="9">
        <f t="shared" si="122"/>
        <v>0</v>
      </c>
      <c r="AC791" s="9">
        <f t="shared" si="123"/>
        <v>781</v>
      </c>
      <c r="AD791" s="9" t="str">
        <f t="shared" si="124"/>
        <v/>
      </c>
      <c r="AE791" s="12" t="str">
        <f t="shared" si="125"/>
        <v/>
      </c>
      <c r="AF791" s="9" t="str">
        <f t="shared" si="126"/>
        <v/>
      </c>
      <c r="AK791" s="12"/>
      <c r="BE791" s="11"/>
    </row>
    <row r="792" spans="6:57" x14ac:dyDescent="0.3">
      <c r="F792" s="9">
        <v>785</v>
      </c>
      <c r="G792" s="12">
        <v>0.90100000000000002</v>
      </c>
      <c r="H792" s="9">
        <v>5.0460000000000003</v>
      </c>
      <c r="I792" s="9">
        <v>0.44500000000000001</v>
      </c>
      <c r="J792" s="9">
        <v>3.0950000000000002</v>
      </c>
      <c r="K792" s="9">
        <v>0.32300000000000001</v>
      </c>
      <c r="L792" s="9">
        <v>0.77100000000000002</v>
      </c>
      <c r="S792" s="9">
        <v>785</v>
      </c>
      <c r="T792" s="9">
        <f t="shared" si="119"/>
        <v>90.100000000000009</v>
      </c>
      <c r="V792">
        <v>798</v>
      </c>
      <c r="W792">
        <v>9.1999999999999993</v>
      </c>
      <c r="X792" s="10">
        <f t="shared" si="118"/>
        <v>3.4225434710991616</v>
      </c>
      <c r="Z792" s="12">
        <f t="shared" si="120"/>
        <v>3.4220000000000002</v>
      </c>
      <c r="AA792" s="9">
        <f t="shared" si="121"/>
        <v>4</v>
      </c>
      <c r="AB792" s="9">
        <f t="shared" si="122"/>
        <v>4</v>
      </c>
      <c r="AC792" s="9">
        <f t="shared" si="123"/>
        <v>785</v>
      </c>
      <c r="AD792" s="9">
        <f t="shared" si="124"/>
        <v>785</v>
      </c>
      <c r="AE792" s="12">
        <f t="shared" si="125"/>
        <v>3.4220000000000002</v>
      </c>
      <c r="AF792" s="9">
        <f t="shared" si="126"/>
        <v>785</v>
      </c>
      <c r="AK792" s="12"/>
      <c r="BE792" s="11"/>
    </row>
    <row r="793" spans="6:57" x14ac:dyDescent="0.3">
      <c r="F793" s="9">
        <v>786</v>
      </c>
      <c r="G793" s="12">
        <v>1.056</v>
      </c>
      <c r="H793" s="9">
        <v>4.7889999999999997</v>
      </c>
      <c r="I793" s="9">
        <v>0.57899999999999996</v>
      </c>
      <c r="J793" s="9">
        <v>1.4890000000000001</v>
      </c>
      <c r="K793" s="9">
        <v>0.67200000000000004</v>
      </c>
      <c r="L793" s="9">
        <v>0.81399999999999995</v>
      </c>
      <c r="S793" s="9">
        <v>786</v>
      </c>
      <c r="T793" s="9">
        <f t="shared" si="119"/>
        <v>105.60000000000001</v>
      </c>
      <c r="V793">
        <v>57</v>
      </c>
      <c r="W793">
        <v>9</v>
      </c>
      <c r="X793" s="10">
        <f t="shared" si="118"/>
        <v>3.3851375012865379</v>
      </c>
      <c r="Z793" s="12">
        <f t="shared" si="120"/>
        <v>3.3849999999999998</v>
      </c>
      <c r="AA793" s="9">
        <f t="shared" si="121"/>
        <v>1</v>
      </c>
      <c r="AB793" s="9">
        <f t="shared" si="122"/>
        <v>0</v>
      </c>
      <c r="AC793" s="9">
        <f t="shared" si="123"/>
        <v>785</v>
      </c>
      <c r="AD793" s="9" t="str">
        <f t="shared" si="124"/>
        <v/>
      </c>
      <c r="AE793" s="12" t="str">
        <f t="shared" si="125"/>
        <v/>
      </c>
      <c r="AF793" s="9" t="str">
        <f t="shared" si="126"/>
        <v/>
      </c>
      <c r="AK793" s="12"/>
      <c r="BE793" s="11"/>
    </row>
    <row r="794" spans="6:57" x14ac:dyDescent="0.3">
      <c r="F794" s="9">
        <v>787</v>
      </c>
      <c r="G794" s="12">
        <v>0.193</v>
      </c>
      <c r="H794" s="9">
        <v>2.206</v>
      </c>
      <c r="I794" s="9">
        <v>0.499</v>
      </c>
      <c r="J794" s="9">
        <v>3.0030000000000001</v>
      </c>
      <c r="K794" s="9">
        <v>0.33300000000000002</v>
      </c>
      <c r="L794" s="9">
        <v>0.85299999999999998</v>
      </c>
      <c r="S794" s="9">
        <v>787</v>
      </c>
      <c r="T794" s="9">
        <f t="shared" si="119"/>
        <v>19.3</v>
      </c>
      <c r="V794">
        <v>379</v>
      </c>
      <c r="W794">
        <v>9</v>
      </c>
      <c r="X794" s="10">
        <f t="shared" si="118"/>
        <v>3.3851375012865379</v>
      </c>
      <c r="Z794" s="12">
        <f t="shared" si="120"/>
        <v>3.3849999999999998</v>
      </c>
      <c r="AA794" s="9">
        <f t="shared" si="121"/>
        <v>2</v>
      </c>
      <c r="AB794" s="9">
        <f t="shared" si="122"/>
        <v>0</v>
      </c>
      <c r="AC794" s="9">
        <f t="shared" si="123"/>
        <v>785</v>
      </c>
      <c r="AD794" s="9" t="str">
        <f t="shared" si="124"/>
        <v/>
      </c>
      <c r="AE794" s="12" t="str">
        <f t="shared" si="125"/>
        <v/>
      </c>
      <c r="AF794" s="9" t="str">
        <f t="shared" si="126"/>
        <v/>
      </c>
      <c r="AK794" s="12"/>
      <c r="BE794" s="11"/>
    </row>
    <row r="795" spans="6:57" x14ac:dyDescent="0.3">
      <c r="F795" s="9">
        <v>788</v>
      </c>
      <c r="G795" s="12">
        <v>1.331</v>
      </c>
      <c r="H795" s="9">
        <v>4.4089999999999998</v>
      </c>
      <c r="I795" s="9">
        <v>0.86099999999999999</v>
      </c>
      <c r="J795" s="9">
        <v>1.254</v>
      </c>
      <c r="K795" s="9">
        <v>0.79700000000000004</v>
      </c>
      <c r="L795" s="9">
        <v>0.95399999999999996</v>
      </c>
      <c r="S795" s="9">
        <v>788</v>
      </c>
      <c r="T795" s="9">
        <f t="shared" si="119"/>
        <v>133.1</v>
      </c>
      <c r="V795">
        <v>668</v>
      </c>
      <c r="W795">
        <v>9</v>
      </c>
      <c r="X795" s="10">
        <f t="shared" si="118"/>
        <v>3.3851375012865379</v>
      </c>
      <c r="Z795" s="12">
        <f t="shared" si="120"/>
        <v>3.3849999999999998</v>
      </c>
      <c r="AA795" s="9">
        <f t="shared" si="121"/>
        <v>3</v>
      </c>
      <c r="AB795" s="9">
        <f t="shared" si="122"/>
        <v>0</v>
      </c>
      <c r="AC795" s="9">
        <f t="shared" si="123"/>
        <v>785</v>
      </c>
      <c r="AD795" s="9" t="str">
        <f t="shared" si="124"/>
        <v/>
      </c>
      <c r="AE795" s="12" t="str">
        <f t="shared" si="125"/>
        <v/>
      </c>
      <c r="AF795" s="9" t="str">
        <f t="shared" si="126"/>
        <v/>
      </c>
      <c r="AK795" s="12"/>
      <c r="BE795" s="11"/>
    </row>
    <row r="796" spans="6:57" x14ac:dyDescent="0.3">
      <c r="F796" s="9">
        <v>789</v>
      </c>
      <c r="G796" s="12">
        <v>1.165</v>
      </c>
      <c r="H796" s="9">
        <v>4.6120000000000001</v>
      </c>
      <c r="I796" s="9">
        <v>0.68799999999999994</v>
      </c>
      <c r="J796" s="9">
        <v>1.948</v>
      </c>
      <c r="K796" s="9">
        <v>0.51300000000000001</v>
      </c>
      <c r="L796" s="9">
        <v>0.94499999999999995</v>
      </c>
      <c r="S796" s="9">
        <v>789</v>
      </c>
      <c r="T796" s="9">
        <f t="shared" si="119"/>
        <v>116.5</v>
      </c>
      <c r="V796">
        <v>720</v>
      </c>
      <c r="W796">
        <v>9</v>
      </c>
      <c r="X796" s="10">
        <f t="shared" si="118"/>
        <v>3.3851375012865379</v>
      </c>
      <c r="Z796" s="12">
        <f t="shared" si="120"/>
        <v>3.3849999999999998</v>
      </c>
      <c r="AA796" s="9">
        <f t="shared" si="121"/>
        <v>4</v>
      </c>
      <c r="AB796" s="9">
        <f t="shared" si="122"/>
        <v>0</v>
      </c>
      <c r="AC796" s="9">
        <f t="shared" si="123"/>
        <v>785</v>
      </c>
      <c r="AD796" s="9" t="str">
        <f t="shared" si="124"/>
        <v/>
      </c>
      <c r="AE796" s="12" t="str">
        <f t="shared" si="125"/>
        <v/>
      </c>
      <c r="AF796" s="9" t="str">
        <f t="shared" si="126"/>
        <v/>
      </c>
      <c r="AK796" s="12"/>
      <c r="BE796" s="11"/>
    </row>
    <row r="797" spans="6:57" x14ac:dyDescent="0.3">
      <c r="F797" s="9">
        <v>790</v>
      </c>
      <c r="G797" s="12">
        <v>0.246</v>
      </c>
      <c r="H797" s="9">
        <v>2.0190000000000001</v>
      </c>
      <c r="I797" s="9">
        <v>0.75800000000000001</v>
      </c>
      <c r="J797" s="9">
        <v>1.546</v>
      </c>
      <c r="K797" s="9">
        <v>0.64700000000000002</v>
      </c>
      <c r="L797" s="9">
        <v>0.90500000000000003</v>
      </c>
      <c r="S797" s="9">
        <v>790</v>
      </c>
      <c r="T797" s="9">
        <f t="shared" si="119"/>
        <v>24.6</v>
      </c>
      <c r="V797">
        <v>888</v>
      </c>
      <c r="W797">
        <v>9</v>
      </c>
      <c r="X797" s="10">
        <f t="shared" si="118"/>
        <v>3.3851375012865379</v>
      </c>
      <c r="Z797" s="12">
        <f t="shared" si="120"/>
        <v>3.3849999999999998</v>
      </c>
      <c r="AA797" s="9">
        <f t="shared" si="121"/>
        <v>5</v>
      </c>
      <c r="AB797" s="9">
        <f t="shared" si="122"/>
        <v>0</v>
      </c>
      <c r="AC797" s="9">
        <f t="shared" si="123"/>
        <v>785</v>
      </c>
      <c r="AD797" s="9" t="str">
        <f t="shared" si="124"/>
        <v/>
      </c>
      <c r="AE797" s="12" t="str">
        <f t="shared" si="125"/>
        <v/>
      </c>
      <c r="AF797" s="9" t="str">
        <f t="shared" si="126"/>
        <v/>
      </c>
      <c r="AK797" s="12"/>
      <c r="BE797" s="11"/>
    </row>
    <row r="798" spans="6:57" x14ac:dyDescent="0.3">
      <c r="F798" s="9">
        <v>791</v>
      </c>
      <c r="G798" s="12">
        <v>6.6000000000000003E-2</v>
      </c>
      <c r="H798" s="9">
        <v>1.0429999999999999</v>
      </c>
      <c r="I798" s="9">
        <v>0.76800000000000002</v>
      </c>
      <c r="J798" s="9">
        <v>1.653</v>
      </c>
      <c r="K798" s="9">
        <v>0.60499999999999998</v>
      </c>
      <c r="L798" s="9">
        <v>0.83499999999999996</v>
      </c>
      <c r="S798" s="9">
        <v>791</v>
      </c>
      <c r="T798" s="9">
        <f t="shared" si="119"/>
        <v>6.6000000000000005</v>
      </c>
      <c r="V798">
        <v>1110</v>
      </c>
      <c r="W798">
        <v>9</v>
      </c>
      <c r="X798" s="10">
        <f t="shared" si="118"/>
        <v>3.3851375012865379</v>
      </c>
      <c r="Z798" s="12">
        <f t="shared" si="120"/>
        <v>3.3849999999999998</v>
      </c>
      <c r="AA798" s="9">
        <f t="shared" si="121"/>
        <v>6</v>
      </c>
      <c r="AB798" s="9">
        <f t="shared" si="122"/>
        <v>6</v>
      </c>
      <c r="AC798" s="9">
        <f t="shared" si="123"/>
        <v>791</v>
      </c>
      <c r="AD798" s="9">
        <f t="shared" si="124"/>
        <v>791</v>
      </c>
      <c r="AE798" s="12">
        <f t="shared" si="125"/>
        <v>3.3849999999999998</v>
      </c>
      <c r="AF798" s="9">
        <f t="shared" si="126"/>
        <v>791</v>
      </c>
      <c r="AK798" s="12"/>
      <c r="BE798" s="11"/>
    </row>
    <row r="799" spans="6:57" x14ac:dyDescent="0.3">
      <c r="F799" s="9">
        <v>792</v>
      </c>
      <c r="G799" s="12">
        <v>5.2999999999999999E-2</v>
      </c>
      <c r="H799" s="9">
        <v>0.872</v>
      </c>
      <c r="I799" s="9">
        <v>0.87</v>
      </c>
      <c r="J799" s="9">
        <v>1.4239999999999999</v>
      </c>
      <c r="K799" s="9">
        <v>0.70199999999999996</v>
      </c>
      <c r="L799" s="9">
        <v>0.84</v>
      </c>
      <c r="S799" s="9">
        <v>792</v>
      </c>
      <c r="T799" s="9">
        <f t="shared" si="119"/>
        <v>5.3</v>
      </c>
      <c r="V799">
        <v>599</v>
      </c>
      <c r="W799">
        <v>8.9</v>
      </c>
      <c r="X799" s="10">
        <f t="shared" si="118"/>
        <v>3.3662786498064814</v>
      </c>
      <c r="Z799" s="12">
        <f t="shared" si="120"/>
        <v>3.3660000000000001</v>
      </c>
      <c r="AA799" s="9">
        <f t="shared" si="121"/>
        <v>1</v>
      </c>
      <c r="AB799" s="9">
        <f t="shared" si="122"/>
        <v>0</v>
      </c>
      <c r="AC799" s="9">
        <f t="shared" si="123"/>
        <v>791</v>
      </c>
      <c r="AD799" s="9" t="str">
        <f t="shared" si="124"/>
        <v/>
      </c>
      <c r="AE799" s="12" t="str">
        <f t="shared" si="125"/>
        <v/>
      </c>
      <c r="AF799" s="9" t="str">
        <f t="shared" si="126"/>
        <v/>
      </c>
      <c r="AK799" s="12"/>
      <c r="BE799" s="11"/>
    </row>
    <row r="800" spans="6:57" x14ac:dyDescent="0.3">
      <c r="F800" s="9">
        <v>793</v>
      </c>
      <c r="G800" s="12">
        <v>0.01</v>
      </c>
      <c r="H800" s="9">
        <v>0.371</v>
      </c>
      <c r="I800" s="9">
        <v>0.91400000000000003</v>
      </c>
      <c r="J800" s="9">
        <v>1.1950000000000001</v>
      </c>
      <c r="K800" s="9">
        <v>0.83699999999999997</v>
      </c>
      <c r="L800" s="9">
        <v>0.8</v>
      </c>
      <c r="S800" s="9">
        <v>793</v>
      </c>
      <c r="T800" s="9">
        <f t="shared" si="119"/>
        <v>1</v>
      </c>
      <c r="V800">
        <v>830</v>
      </c>
      <c r="W800">
        <v>8.9</v>
      </c>
      <c r="X800" s="10">
        <f t="shared" si="118"/>
        <v>3.3662786498064814</v>
      </c>
      <c r="Z800" s="12">
        <f t="shared" si="120"/>
        <v>3.3660000000000001</v>
      </c>
      <c r="AA800" s="9">
        <f t="shared" si="121"/>
        <v>2</v>
      </c>
      <c r="AB800" s="9">
        <f t="shared" si="122"/>
        <v>0</v>
      </c>
      <c r="AC800" s="9">
        <f t="shared" si="123"/>
        <v>791</v>
      </c>
      <c r="AD800" s="9" t="str">
        <f t="shared" si="124"/>
        <v/>
      </c>
      <c r="AE800" s="12" t="str">
        <f t="shared" si="125"/>
        <v/>
      </c>
      <c r="AF800" s="9" t="str">
        <f t="shared" si="126"/>
        <v/>
      </c>
      <c r="AK800" s="12"/>
      <c r="BE800" s="11"/>
    </row>
    <row r="801" spans="6:57" x14ac:dyDescent="0.3">
      <c r="F801" s="9">
        <v>794</v>
      </c>
      <c r="G801" s="12">
        <v>3.5000000000000003E-2</v>
      </c>
      <c r="H801" s="9">
        <v>0.71299999999999997</v>
      </c>
      <c r="I801" s="9">
        <v>0.86699999999999999</v>
      </c>
      <c r="J801" s="9">
        <v>1.5880000000000001</v>
      </c>
      <c r="K801" s="9">
        <v>0.63</v>
      </c>
      <c r="L801" s="9">
        <v>0.86199999999999999</v>
      </c>
      <c r="S801" s="9">
        <v>794</v>
      </c>
      <c r="T801" s="9">
        <f t="shared" si="119"/>
        <v>3.5000000000000004</v>
      </c>
      <c r="V801">
        <v>1072</v>
      </c>
      <c r="W801">
        <v>8.9</v>
      </c>
      <c r="X801" s="10">
        <f t="shared" si="118"/>
        <v>3.3662786498064814</v>
      </c>
      <c r="Z801" s="12">
        <f t="shared" si="120"/>
        <v>3.3660000000000001</v>
      </c>
      <c r="AA801" s="9">
        <f t="shared" si="121"/>
        <v>3</v>
      </c>
      <c r="AB801" s="9">
        <f t="shared" si="122"/>
        <v>3</v>
      </c>
      <c r="AC801" s="9">
        <f t="shared" si="123"/>
        <v>794</v>
      </c>
      <c r="AD801" s="9">
        <f t="shared" si="124"/>
        <v>794</v>
      </c>
      <c r="AE801" s="12">
        <f t="shared" si="125"/>
        <v>3.3660000000000001</v>
      </c>
      <c r="AF801" s="9">
        <f t="shared" si="126"/>
        <v>794</v>
      </c>
      <c r="AK801" s="12"/>
      <c r="BE801" s="11"/>
    </row>
    <row r="802" spans="6:57" x14ac:dyDescent="0.3">
      <c r="F802" s="9">
        <v>795</v>
      </c>
      <c r="G802" s="12">
        <v>3.097</v>
      </c>
      <c r="H802" s="9">
        <v>7.5629999999999997</v>
      </c>
      <c r="I802" s="9">
        <v>0.68100000000000005</v>
      </c>
      <c r="J802" s="9">
        <v>1.887</v>
      </c>
      <c r="K802" s="9">
        <v>0.53</v>
      </c>
      <c r="L802" s="9">
        <v>0.91300000000000003</v>
      </c>
      <c r="S802" s="9">
        <v>795</v>
      </c>
      <c r="T802" s="9">
        <f t="shared" si="119"/>
        <v>309.7</v>
      </c>
      <c r="V802">
        <v>607</v>
      </c>
      <c r="W802">
        <v>8.7999999999999989</v>
      </c>
      <c r="X802" s="10">
        <f t="shared" si="118"/>
        <v>3.3473135487536019</v>
      </c>
      <c r="Z802" s="12">
        <f t="shared" si="120"/>
        <v>3.347</v>
      </c>
      <c r="AA802" s="9">
        <f t="shared" si="121"/>
        <v>1</v>
      </c>
      <c r="AB802" s="9">
        <f t="shared" si="122"/>
        <v>0</v>
      </c>
      <c r="AC802" s="9">
        <f t="shared" si="123"/>
        <v>794</v>
      </c>
      <c r="AD802" s="9" t="str">
        <f t="shared" si="124"/>
        <v/>
      </c>
      <c r="AE802" s="12" t="str">
        <f t="shared" si="125"/>
        <v/>
      </c>
      <c r="AF802" s="9" t="str">
        <f t="shared" si="126"/>
        <v/>
      </c>
      <c r="AK802" s="12"/>
      <c r="BE802" s="11"/>
    </row>
    <row r="803" spans="6:57" x14ac:dyDescent="0.3">
      <c r="F803" s="9">
        <v>796</v>
      </c>
      <c r="G803" s="12">
        <v>53.901000000000003</v>
      </c>
      <c r="H803" s="9">
        <v>49.52</v>
      </c>
      <c r="I803" s="9">
        <v>0.27600000000000002</v>
      </c>
      <c r="J803" s="9">
        <v>1.819</v>
      </c>
      <c r="K803" s="9">
        <v>0.55000000000000004</v>
      </c>
      <c r="L803" s="9">
        <v>0.84599999999999997</v>
      </c>
      <c r="S803" s="9">
        <v>796</v>
      </c>
      <c r="T803" s="9">
        <f t="shared" si="119"/>
        <v>5390.1</v>
      </c>
      <c r="V803">
        <v>635</v>
      </c>
      <c r="W803">
        <v>8.7999999999999989</v>
      </c>
      <c r="X803" s="10">
        <f t="shared" si="118"/>
        <v>3.3473135487536019</v>
      </c>
      <c r="Z803" s="12">
        <f t="shared" si="120"/>
        <v>3.347</v>
      </c>
      <c r="AA803" s="9">
        <f t="shared" si="121"/>
        <v>2</v>
      </c>
      <c r="AB803" s="9">
        <f t="shared" si="122"/>
        <v>2</v>
      </c>
      <c r="AC803" s="9">
        <f t="shared" si="123"/>
        <v>796</v>
      </c>
      <c r="AD803" s="9">
        <f t="shared" si="124"/>
        <v>796</v>
      </c>
      <c r="AE803" s="12">
        <f t="shared" si="125"/>
        <v>3.347</v>
      </c>
      <c r="AF803" s="9">
        <f t="shared" si="126"/>
        <v>796</v>
      </c>
      <c r="AK803" s="12"/>
      <c r="BE803" s="11"/>
    </row>
    <row r="804" spans="6:57" x14ac:dyDescent="0.3">
      <c r="F804" s="9">
        <v>797</v>
      </c>
      <c r="G804" s="12">
        <v>0.82199999999999995</v>
      </c>
      <c r="H804" s="9">
        <v>3.4790000000000001</v>
      </c>
      <c r="I804" s="9">
        <v>0.85299999999999998</v>
      </c>
      <c r="J804" s="9">
        <v>1.167</v>
      </c>
      <c r="K804" s="9">
        <v>0.85699999999999998</v>
      </c>
      <c r="L804" s="9">
        <v>0.94599999999999995</v>
      </c>
      <c r="S804" s="9">
        <v>797</v>
      </c>
      <c r="T804" s="9">
        <f t="shared" si="119"/>
        <v>82.199999999999989</v>
      </c>
      <c r="V804">
        <v>301</v>
      </c>
      <c r="W804">
        <v>8.6999999999999993</v>
      </c>
      <c r="X804" s="10">
        <f t="shared" si="118"/>
        <v>3.3282403818227908</v>
      </c>
      <c r="Z804" s="12">
        <f t="shared" si="120"/>
        <v>3.3279999999999998</v>
      </c>
      <c r="AA804" s="9">
        <f t="shared" si="121"/>
        <v>1</v>
      </c>
      <c r="AB804" s="9">
        <f t="shared" si="122"/>
        <v>0</v>
      </c>
      <c r="AC804" s="9">
        <f t="shared" si="123"/>
        <v>796</v>
      </c>
      <c r="AD804" s="9" t="str">
        <f t="shared" si="124"/>
        <v/>
      </c>
      <c r="AE804" s="12" t="str">
        <f t="shared" si="125"/>
        <v/>
      </c>
      <c r="AF804" s="9" t="str">
        <f t="shared" si="126"/>
        <v/>
      </c>
      <c r="AK804" s="12"/>
      <c r="BE804" s="11"/>
    </row>
    <row r="805" spans="6:57" x14ac:dyDescent="0.3">
      <c r="F805" s="9">
        <v>798</v>
      </c>
      <c r="G805" s="12">
        <v>9.1999999999999998E-2</v>
      </c>
      <c r="H805" s="9">
        <v>1.335</v>
      </c>
      <c r="I805" s="9">
        <v>0.64500000000000002</v>
      </c>
      <c r="J805" s="9">
        <v>2.7930000000000001</v>
      </c>
      <c r="K805" s="9">
        <v>0.35799999999999998</v>
      </c>
      <c r="L805" s="9">
        <v>0.85399999999999998</v>
      </c>
      <c r="S805" s="9">
        <v>798</v>
      </c>
      <c r="T805" s="9">
        <f t="shared" si="119"/>
        <v>9.1999999999999993</v>
      </c>
      <c r="V805">
        <v>783</v>
      </c>
      <c r="W805">
        <v>8.6999999999999993</v>
      </c>
      <c r="X805" s="10">
        <f t="shared" si="118"/>
        <v>3.3282403818227908</v>
      </c>
      <c r="Z805" s="12">
        <f t="shared" si="120"/>
        <v>3.3279999999999998</v>
      </c>
      <c r="AA805" s="9">
        <f t="shared" si="121"/>
        <v>2</v>
      </c>
      <c r="AB805" s="9">
        <f t="shared" si="122"/>
        <v>0</v>
      </c>
      <c r="AC805" s="9">
        <f t="shared" si="123"/>
        <v>796</v>
      </c>
      <c r="AD805" s="9" t="str">
        <f t="shared" si="124"/>
        <v/>
      </c>
      <c r="AE805" s="12" t="str">
        <f t="shared" si="125"/>
        <v/>
      </c>
      <c r="AF805" s="9" t="str">
        <f t="shared" si="126"/>
        <v/>
      </c>
      <c r="AK805" s="12"/>
      <c r="BE805" s="11"/>
    </row>
    <row r="806" spans="6:57" x14ac:dyDescent="0.3">
      <c r="F806" s="9">
        <v>799</v>
      </c>
      <c r="G806" s="12">
        <v>5.8999999999999997E-2</v>
      </c>
      <c r="H806" s="9">
        <v>0.91400000000000003</v>
      </c>
      <c r="I806" s="9">
        <v>0.88700000000000001</v>
      </c>
      <c r="J806" s="9">
        <v>1.4079999999999999</v>
      </c>
      <c r="K806" s="9">
        <v>0.71</v>
      </c>
      <c r="L806" s="9">
        <v>0.86199999999999999</v>
      </c>
      <c r="S806" s="9">
        <v>799</v>
      </c>
      <c r="T806" s="9">
        <f t="shared" si="119"/>
        <v>5.8999999999999995</v>
      </c>
      <c r="V806">
        <v>977</v>
      </c>
      <c r="W806">
        <v>8.6999999999999993</v>
      </c>
      <c r="X806" s="10">
        <f t="shared" si="118"/>
        <v>3.3282403818227908</v>
      </c>
      <c r="Z806" s="12">
        <f t="shared" si="120"/>
        <v>3.3279999999999998</v>
      </c>
      <c r="AA806" s="9">
        <f t="shared" si="121"/>
        <v>3</v>
      </c>
      <c r="AB806" s="9">
        <f t="shared" si="122"/>
        <v>3</v>
      </c>
      <c r="AC806" s="9">
        <f t="shared" si="123"/>
        <v>799</v>
      </c>
      <c r="AD806" s="9">
        <f t="shared" si="124"/>
        <v>799</v>
      </c>
      <c r="AE806" s="12">
        <f t="shared" si="125"/>
        <v>3.3279999999999998</v>
      </c>
      <c r="AF806" s="9">
        <f t="shared" si="126"/>
        <v>799</v>
      </c>
      <c r="AK806" s="12"/>
      <c r="BE806" s="11"/>
    </row>
    <row r="807" spans="6:57" x14ac:dyDescent="0.3">
      <c r="F807" s="9">
        <v>800</v>
      </c>
      <c r="G807" s="12">
        <v>8.4000000000000005E-2</v>
      </c>
      <c r="H807" s="9">
        <v>1.256</v>
      </c>
      <c r="I807" s="9">
        <v>0.67</v>
      </c>
      <c r="J807" s="9">
        <v>2.1720000000000002</v>
      </c>
      <c r="K807" s="9">
        <v>0.46</v>
      </c>
      <c r="L807" s="9">
        <v>0.84299999999999997</v>
      </c>
      <c r="S807" s="9">
        <v>800</v>
      </c>
      <c r="T807" s="9">
        <f t="shared" si="119"/>
        <v>8.4</v>
      </c>
      <c r="V807">
        <v>281</v>
      </c>
      <c r="W807">
        <v>8.5</v>
      </c>
      <c r="X807" s="10">
        <f t="shared" si="118"/>
        <v>3.2897623212397704</v>
      </c>
      <c r="Z807" s="12">
        <f t="shared" si="120"/>
        <v>3.2890000000000001</v>
      </c>
      <c r="AA807" s="9">
        <f t="shared" si="121"/>
        <v>1</v>
      </c>
      <c r="AB807" s="9">
        <f t="shared" si="122"/>
        <v>0</v>
      </c>
      <c r="AC807" s="9">
        <f t="shared" si="123"/>
        <v>799</v>
      </c>
      <c r="AD807" s="9" t="str">
        <f t="shared" si="124"/>
        <v/>
      </c>
      <c r="AE807" s="12" t="str">
        <f t="shared" si="125"/>
        <v/>
      </c>
      <c r="AF807" s="9" t="str">
        <f t="shared" si="126"/>
        <v/>
      </c>
      <c r="AK807" s="12"/>
      <c r="BE807" s="11"/>
    </row>
    <row r="808" spans="6:57" x14ac:dyDescent="0.3">
      <c r="F808" s="9">
        <v>801</v>
      </c>
      <c r="G808" s="12">
        <v>1.08</v>
      </c>
      <c r="H808" s="9">
        <v>4.5049999999999999</v>
      </c>
      <c r="I808" s="9">
        <v>0.66900000000000004</v>
      </c>
      <c r="J808" s="9">
        <v>2.109</v>
      </c>
      <c r="K808" s="9">
        <v>0.47399999999999998</v>
      </c>
      <c r="L808" s="9">
        <v>0.89900000000000002</v>
      </c>
      <c r="S808" s="9">
        <v>801</v>
      </c>
      <c r="T808" s="9">
        <f t="shared" si="119"/>
        <v>108</v>
      </c>
      <c r="V808">
        <v>717</v>
      </c>
      <c r="W808">
        <v>8.5</v>
      </c>
      <c r="X808" s="10">
        <f t="shared" si="118"/>
        <v>3.2897623212397704</v>
      </c>
      <c r="Z808" s="12">
        <f t="shared" si="120"/>
        <v>3.2890000000000001</v>
      </c>
      <c r="AA808" s="9">
        <f t="shared" si="121"/>
        <v>2</v>
      </c>
      <c r="AB808" s="9">
        <f t="shared" si="122"/>
        <v>0</v>
      </c>
      <c r="AC808" s="9">
        <f t="shared" si="123"/>
        <v>799</v>
      </c>
      <c r="AD808" s="9" t="str">
        <f t="shared" si="124"/>
        <v/>
      </c>
      <c r="AE808" s="12" t="str">
        <f t="shared" si="125"/>
        <v/>
      </c>
      <c r="AF808" s="9" t="str">
        <f t="shared" si="126"/>
        <v/>
      </c>
      <c r="AK808" s="12"/>
      <c r="BE808" s="11"/>
    </row>
    <row r="809" spans="6:57" x14ac:dyDescent="0.3">
      <c r="F809" s="9">
        <v>802</v>
      </c>
      <c r="G809" s="12">
        <v>0.68899999999999995</v>
      </c>
      <c r="H809" s="9">
        <v>4.032</v>
      </c>
      <c r="I809" s="9">
        <v>0.53200000000000003</v>
      </c>
      <c r="J809" s="9">
        <v>3.278</v>
      </c>
      <c r="K809" s="9">
        <v>0.30499999999999999</v>
      </c>
      <c r="L809" s="9">
        <v>0.91300000000000003</v>
      </c>
      <c r="S809" s="9">
        <v>802</v>
      </c>
      <c r="T809" s="9">
        <f t="shared" si="119"/>
        <v>68.899999999999991</v>
      </c>
      <c r="V809">
        <v>859</v>
      </c>
      <c r="W809">
        <v>8.5</v>
      </c>
      <c r="X809" s="10">
        <f t="shared" si="118"/>
        <v>3.2897623212397704</v>
      </c>
      <c r="Z809" s="12">
        <f t="shared" si="120"/>
        <v>3.2890000000000001</v>
      </c>
      <c r="AA809" s="9">
        <f t="shared" si="121"/>
        <v>3</v>
      </c>
      <c r="AB809" s="9">
        <f t="shared" si="122"/>
        <v>3</v>
      </c>
      <c r="AC809" s="9">
        <f t="shared" si="123"/>
        <v>802</v>
      </c>
      <c r="AD809" s="9">
        <f t="shared" si="124"/>
        <v>802</v>
      </c>
      <c r="AE809" s="12">
        <f t="shared" si="125"/>
        <v>3.2890000000000001</v>
      </c>
      <c r="AF809" s="9">
        <f t="shared" si="126"/>
        <v>802</v>
      </c>
      <c r="AK809" s="12"/>
      <c r="BE809" s="11"/>
    </row>
    <row r="810" spans="6:57" x14ac:dyDescent="0.3">
      <c r="F810" s="9">
        <v>803</v>
      </c>
      <c r="G810" s="12">
        <v>2.4E-2</v>
      </c>
      <c r="H810" s="9">
        <v>0.56299999999999994</v>
      </c>
      <c r="I810" s="9">
        <v>0.94399999999999995</v>
      </c>
      <c r="J810" s="9">
        <v>1.7949999999999999</v>
      </c>
      <c r="K810" s="9">
        <v>0.55700000000000005</v>
      </c>
      <c r="L810" s="9">
        <v>0.90500000000000003</v>
      </c>
      <c r="S810" s="9">
        <v>803</v>
      </c>
      <c r="T810" s="9">
        <f t="shared" si="119"/>
        <v>2.4</v>
      </c>
      <c r="V810">
        <v>192</v>
      </c>
      <c r="W810">
        <v>8.4</v>
      </c>
      <c r="X810" s="10">
        <f t="shared" si="118"/>
        <v>3.2703535245865036</v>
      </c>
      <c r="Z810" s="12">
        <f t="shared" si="120"/>
        <v>3.27</v>
      </c>
      <c r="AA810" s="9">
        <f t="shared" si="121"/>
        <v>1</v>
      </c>
      <c r="AB810" s="9">
        <f t="shared" si="122"/>
        <v>0</v>
      </c>
      <c r="AC810" s="9">
        <f t="shared" si="123"/>
        <v>802</v>
      </c>
      <c r="AD810" s="9" t="str">
        <f t="shared" si="124"/>
        <v/>
      </c>
      <c r="AE810" s="12" t="str">
        <f t="shared" si="125"/>
        <v/>
      </c>
      <c r="AF810" s="9" t="str">
        <f t="shared" si="126"/>
        <v/>
      </c>
      <c r="AK810" s="12"/>
      <c r="BE810" s="11"/>
    </row>
    <row r="811" spans="6:57" x14ac:dyDescent="0.3">
      <c r="F811" s="9">
        <v>804</v>
      </c>
      <c r="G811" s="12">
        <v>4.4999999999999998E-2</v>
      </c>
      <c r="H811" s="9">
        <v>0.79300000000000004</v>
      </c>
      <c r="I811" s="9">
        <v>0.90300000000000002</v>
      </c>
      <c r="J811" s="9">
        <v>1.1299999999999999</v>
      </c>
      <c r="K811" s="9">
        <v>0.88500000000000001</v>
      </c>
      <c r="L811" s="9">
        <v>0.84699999999999998</v>
      </c>
      <c r="S811" s="9">
        <v>804</v>
      </c>
      <c r="T811" s="9">
        <f t="shared" si="119"/>
        <v>4.5</v>
      </c>
      <c r="V811">
        <v>260</v>
      </c>
      <c r="W811">
        <v>8.4</v>
      </c>
      <c r="X811" s="10">
        <f t="shared" si="118"/>
        <v>3.2703535245865036</v>
      </c>
      <c r="Z811" s="12">
        <f t="shared" si="120"/>
        <v>3.27</v>
      </c>
      <c r="AA811" s="9">
        <f t="shared" si="121"/>
        <v>2</v>
      </c>
      <c r="AB811" s="9">
        <f t="shared" si="122"/>
        <v>0</v>
      </c>
      <c r="AC811" s="9">
        <f t="shared" si="123"/>
        <v>802</v>
      </c>
      <c r="AD811" s="9" t="str">
        <f t="shared" si="124"/>
        <v/>
      </c>
      <c r="AE811" s="12" t="str">
        <f t="shared" si="125"/>
        <v/>
      </c>
      <c r="AF811" s="9" t="str">
        <f t="shared" si="126"/>
        <v/>
      </c>
      <c r="AK811" s="12"/>
      <c r="BE811" s="11"/>
    </row>
    <row r="812" spans="6:57" x14ac:dyDescent="0.3">
      <c r="F812" s="9">
        <v>805</v>
      </c>
      <c r="G812" s="12">
        <v>0.13</v>
      </c>
      <c r="H812" s="9">
        <v>1.498</v>
      </c>
      <c r="I812" s="9">
        <v>0.73099999999999998</v>
      </c>
      <c r="J812" s="9">
        <v>1.681</v>
      </c>
      <c r="K812" s="9">
        <v>0.59499999999999997</v>
      </c>
      <c r="L812" s="9">
        <v>0.89300000000000002</v>
      </c>
      <c r="S812" s="9">
        <v>805</v>
      </c>
      <c r="T812" s="9">
        <f t="shared" si="119"/>
        <v>13</v>
      </c>
      <c r="V812">
        <v>266</v>
      </c>
      <c r="W812">
        <v>8.4</v>
      </c>
      <c r="X812" s="10">
        <f t="shared" si="118"/>
        <v>3.2703535245865036</v>
      </c>
      <c r="Z812" s="12">
        <f t="shared" si="120"/>
        <v>3.27</v>
      </c>
      <c r="AA812" s="9">
        <f t="shared" si="121"/>
        <v>3</v>
      </c>
      <c r="AB812" s="9">
        <f t="shared" si="122"/>
        <v>0</v>
      </c>
      <c r="AC812" s="9">
        <f t="shared" si="123"/>
        <v>802</v>
      </c>
      <c r="AD812" s="9" t="str">
        <f t="shared" si="124"/>
        <v/>
      </c>
      <c r="AE812" s="12" t="str">
        <f t="shared" si="125"/>
        <v/>
      </c>
      <c r="AF812" s="9" t="str">
        <f t="shared" si="126"/>
        <v/>
      </c>
      <c r="AK812" s="12"/>
      <c r="BE812" s="11"/>
    </row>
    <row r="813" spans="6:57" x14ac:dyDescent="0.3">
      <c r="F813" s="9">
        <v>806</v>
      </c>
      <c r="G813" s="12">
        <v>1.631</v>
      </c>
      <c r="H813" s="9">
        <v>5.69</v>
      </c>
      <c r="I813" s="9">
        <v>0.63300000000000001</v>
      </c>
      <c r="J813" s="9">
        <v>2.7080000000000002</v>
      </c>
      <c r="K813" s="9">
        <v>0.36899999999999999</v>
      </c>
      <c r="L813" s="9">
        <v>0.92600000000000005</v>
      </c>
      <c r="S813" s="9">
        <v>806</v>
      </c>
      <c r="T813" s="9">
        <f t="shared" si="119"/>
        <v>163.1</v>
      </c>
      <c r="V813">
        <v>800</v>
      </c>
      <c r="W813">
        <v>8.4</v>
      </c>
      <c r="X813" s="10">
        <f t="shared" si="118"/>
        <v>3.2703535245865036</v>
      </c>
      <c r="Z813" s="12">
        <f t="shared" si="120"/>
        <v>3.27</v>
      </c>
      <c r="AA813" s="9">
        <f t="shared" si="121"/>
        <v>4</v>
      </c>
      <c r="AB813" s="9">
        <f t="shared" si="122"/>
        <v>0</v>
      </c>
      <c r="AC813" s="9">
        <f t="shared" si="123"/>
        <v>802</v>
      </c>
      <c r="AD813" s="9" t="str">
        <f t="shared" si="124"/>
        <v/>
      </c>
      <c r="AE813" s="12" t="str">
        <f t="shared" si="125"/>
        <v/>
      </c>
      <c r="AF813" s="9" t="str">
        <f t="shared" si="126"/>
        <v/>
      </c>
      <c r="AK813" s="12"/>
      <c r="BE813" s="11"/>
    </row>
    <row r="814" spans="6:57" x14ac:dyDescent="0.3">
      <c r="F814" s="9">
        <v>807</v>
      </c>
      <c r="G814" s="12">
        <v>0.222</v>
      </c>
      <c r="H814" s="9">
        <v>1.802</v>
      </c>
      <c r="I814" s="9">
        <v>0.86</v>
      </c>
      <c r="J814" s="9">
        <v>1.4530000000000001</v>
      </c>
      <c r="K814" s="9">
        <v>0.68799999999999994</v>
      </c>
      <c r="L814" s="9">
        <v>0.92700000000000005</v>
      </c>
      <c r="S814" s="9">
        <v>807</v>
      </c>
      <c r="T814" s="9">
        <f t="shared" si="119"/>
        <v>22.2</v>
      </c>
      <c r="V814">
        <v>933</v>
      </c>
      <c r="W814">
        <v>8.4</v>
      </c>
      <c r="X814" s="10">
        <f t="shared" si="118"/>
        <v>3.2703535245865036</v>
      </c>
      <c r="Z814" s="12">
        <f t="shared" si="120"/>
        <v>3.27</v>
      </c>
      <c r="AA814" s="9">
        <f t="shared" si="121"/>
        <v>5</v>
      </c>
      <c r="AB814" s="9">
        <f t="shared" si="122"/>
        <v>0</v>
      </c>
      <c r="AC814" s="9">
        <f t="shared" si="123"/>
        <v>802</v>
      </c>
      <c r="AD814" s="9" t="str">
        <f t="shared" si="124"/>
        <v/>
      </c>
      <c r="AE814" s="12" t="str">
        <f t="shared" si="125"/>
        <v/>
      </c>
      <c r="AF814" s="9" t="str">
        <f t="shared" si="126"/>
        <v/>
      </c>
      <c r="AK814" s="12"/>
      <c r="BE814" s="11"/>
    </row>
    <row r="815" spans="6:57" x14ac:dyDescent="0.3">
      <c r="F815" s="9">
        <v>808</v>
      </c>
      <c r="G815" s="12">
        <v>0.44500000000000001</v>
      </c>
      <c r="H815" s="9">
        <v>2.7480000000000002</v>
      </c>
      <c r="I815" s="9">
        <v>0.74099999999999999</v>
      </c>
      <c r="J815" s="9">
        <v>1.4490000000000001</v>
      </c>
      <c r="K815" s="9">
        <v>0.69</v>
      </c>
      <c r="L815" s="9">
        <v>0.91700000000000004</v>
      </c>
      <c r="S815" s="9">
        <v>808</v>
      </c>
      <c r="T815" s="9">
        <f t="shared" si="119"/>
        <v>44.5</v>
      </c>
      <c r="V815">
        <v>965</v>
      </c>
      <c r="W815">
        <v>8.4</v>
      </c>
      <c r="X815" s="10">
        <f t="shared" si="118"/>
        <v>3.2703535245865036</v>
      </c>
      <c r="Z815" s="12">
        <f t="shared" si="120"/>
        <v>3.27</v>
      </c>
      <c r="AA815" s="9">
        <f t="shared" si="121"/>
        <v>6</v>
      </c>
      <c r="AB815" s="9">
        <f t="shared" si="122"/>
        <v>6</v>
      </c>
      <c r="AC815" s="9">
        <f t="shared" si="123"/>
        <v>808</v>
      </c>
      <c r="AD815" s="9">
        <f t="shared" si="124"/>
        <v>808</v>
      </c>
      <c r="AE815" s="12">
        <f t="shared" si="125"/>
        <v>3.27</v>
      </c>
      <c r="AF815" s="9">
        <f t="shared" si="126"/>
        <v>808</v>
      </c>
      <c r="AK815" s="12"/>
      <c r="BE815" s="11"/>
    </row>
    <row r="816" spans="6:57" x14ac:dyDescent="0.3">
      <c r="F816" s="9">
        <v>809</v>
      </c>
      <c r="G816" s="12">
        <v>0.36599999999999999</v>
      </c>
      <c r="H816" s="9">
        <v>2.4820000000000002</v>
      </c>
      <c r="I816" s="9">
        <v>0.747</v>
      </c>
      <c r="J816" s="9">
        <v>1.468</v>
      </c>
      <c r="K816" s="9">
        <v>0.68100000000000005</v>
      </c>
      <c r="L816" s="9">
        <v>0.90700000000000003</v>
      </c>
      <c r="S816" s="9">
        <v>809</v>
      </c>
      <c r="T816" s="9">
        <f t="shared" si="119"/>
        <v>36.6</v>
      </c>
      <c r="V816">
        <v>106</v>
      </c>
      <c r="W816">
        <v>8.3000000000000007</v>
      </c>
      <c r="X816" s="10">
        <f t="shared" si="118"/>
        <v>3.2508288514318702</v>
      </c>
      <c r="Z816" s="12">
        <f t="shared" si="120"/>
        <v>3.25</v>
      </c>
      <c r="AA816" s="9">
        <f t="shared" si="121"/>
        <v>1</v>
      </c>
      <c r="AB816" s="9">
        <f t="shared" si="122"/>
        <v>0</v>
      </c>
      <c r="AC816" s="9">
        <f t="shared" si="123"/>
        <v>808</v>
      </c>
      <c r="AD816" s="9" t="str">
        <f t="shared" si="124"/>
        <v/>
      </c>
      <c r="AE816" s="12" t="str">
        <f t="shared" si="125"/>
        <v/>
      </c>
      <c r="AF816" s="9" t="str">
        <f t="shared" si="126"/>
        <v/>
      </c>
      <c r="AK816" s="12"/>
      <c r="BE816" s="11"/>
    </row>
    <row r="817" spans="6:57" x14ac:dyDescent="0.3">
      <c r="F817" s="9">
        <v>810</v>
      </c>
      <c r="G817" s="12">
        <v>0.13400000000000001</v>
      </c>
      <c r="H817" s="9">
        <v>1.722</v>
      </c>
      <c r="I817" s="9">
        <v>0.56899999999999995</v>
      </c>
      <c r="J817" s="9">
        <v>2.6360000000000001</v>
      </c>
      <c r="K817" s="9">
        <v>0.379</v>
      </c>
      <c r="L817" s="9">
        <v>0.877</v>
      </c>
      <c r="S817" s="9">
        <v>810</v>
      </c>
      <c r="T817" s="9">
        <f t="shared" si="119"/>
        <v>13.4</v>
      </c>
      <c r="V817">
        <v>614</v>
      </c>
      <c r="W817">
        <v>8.3000000000000007</v>
      </c>
      <c r="X817" s="10">
        <f t="shared" si="118"/>
        <v>3.2508288514318702</v>
      </c>
      <c r="Z817" s="12">
        <f t="shared" si="120"/>
        <v>3.25</v>
      </c>
      <c r="AA817" s="9">
        <f t="shared" si="121"/>
        <v>2</v>
      </c>
      <c r="AB817" s="9">
        <f t="shared" si="122"/>
        <v>0</v>
      </c>
      <c r="AC817" s="9">
        <f t="shared" si="123"/>
        <v>808</v>
      </c>
      <c r="AD817" s="9" t="str">
        <f t="shared" si="124"/>
        <v/>
      </c>
      <c r="AE817" s="12" t="str">
        <f t="shared" si="125"/>
        <v/>
      </c>
      <c r="AF817" s="9" t="str">
        <f t="shared" si="126"/>
        <v/>
      </c>
      <c r="AK817" s="12"/>
      <c r="BE817" s="11"/>
    </row>
    <row r="818" spans="6:57" x14ac:dyDescent="0.3">
      <c r="F818" s="9">
        <v>811</v>
      </c>
      <c r="G818" s="12">
        <v>2.2080000000000002</v>
      </c>
      <c r="H818" s="9">
        <v>6.8920000000000003</v>
      </c>
      <c r="I818" s="9">
        <v>0.58399999999999996</v>
      </c>
      <c r="J818" s="9">
        <v>3.177</v>
      </c>
      <c r="K818" s="9">
        <v>0.315</v>
      </c>
      <c r="L818" s="9">
        <v>0.91500000000000004</v>
      </c>
      <c r="S818" s="9">
        <v>811</v>
      </c>
      <c r="T818" s="9">
        <f t="shared" si="119"/>
        <v>220.8</v>
      </c>
      <c r="V818">
        <v>913</v>
      </c>
      <c r="W818">
        <v>8.3000000000000007</v>
      </c>
      <c r="X818" s="10">
        <f t="shared" si="118"/>
        <v>3.2508288514318702</v>
      </c>
      <c r="Z818" s="12">
        <f t="shared" si="120"/>
        <v>3.25</v>
      </c>
      <c r="AA818" s="9">
        <f t="shared" si="121"/>
        <v>3</v>
      </c>
      <c r="AB818" s="9">
        <f t="shared" si="122"/>
        <v>3</v>
      </c>
      <c r="AC818" s="9">
        <f t="shared" si="123"/>
        <v>811</v>
      </c>
      <c r="AD818" s="9">
        <f t="shared" si="124"/>
        <v>811</v>
      </c>
      <c r="AE818" s="12">
        <f t="shared" si="125"/>
        <v>3.25</v>
      </c>
      <c r="AF818" s="9">
        <f t="shared" si="126"/>
        <v>811</v>
      </c>
      <c r="AK818" s="12"/>
      <c r="BE818" s="11"/>
    </row>
    <row r="819" spans="6:57" x14ac:dyDescent="0.3">
      <c r="F819" s="9">
        <v>812</v>
      </c>
      <c r="G819" s="12">
        <v>0.13700000000000001</v>
      </c>
      <c r="H819" s="9">
        <v>1.5389999999999999</v>
      </c>
      <c r="I819" s="9">
        <v>0.72499999999999998</v>
      </c>
      <c r="J819" s="9">
        <v>2.1760000000000002</v>
      </c>
      <c r="K819" s="9">
        <v>0.45900000000000002</v>
      </c>
      <c r="L819" s="9">
        <v>0.90100000000000002</v>
      </c>
      <c r="S819" s="9">
        <v>812</v>
      </c>
      <c r="T819" s="9">
        <f t="shared" si="119"/>
        <v>13.700000000000001</v>
      </c>
      <c r="V819">
        <v>258</v>
      </c>
      <c r="W819">
        <v>8.2000000000000011</v>
      </c>
      <c r="X819" s="10">
        <f t="shared" si="118"/>
        <v>3.231186201200472</v>
      </c>
      <c r="Z819" s="12">
        <f t="shared" si="120"/>
        <v>3.2309999999999999</v>
      </c>
      <c r="AA819" s="9">
        <f t="shared" si="121"/>
        <v>1</v>
      </c>
      <c r="AB819" s="9">
        <f t="shared" si="122"/>
        <v>0</v>
      </c>
      <c r="AC819" s="9">
        <f t="shared" si="123"/>
        <v>811</v>
      </c>
      <c r="AD819" s="9" t="str">
        <f t="shared" si="124"/>
        <v/>
      </c>
      <c r="AE819" s="12" t="str">
        <f t="shared" si="125"/>
        <v/>
      </c>
      <c r="AF819" s="9" t="str">
        <f t="shared" si="126"/>
        <v/>
      </c>
      <c r="AK819" s="12"/>
      <c r="BE819" s="11"/>
    </row>
    <row r="820" spans="6:57" x14ac:dyDescent="0.3">
      <c r="F820" s="9">
        <v>813</v>
      </c>
      <c r="G820" s="12">
        <v>2.2930000000000001</v>
      </c>
      <c r="H820" s="9">
        <v>8.718</v>
      </c>
      <c r="I820" s="9">
        <v>0.379</v>
      </c>
      <c r="J820" s="9">
        <v>1.629</v>
      </c>
      <c r="K820" s="9">
        <v>0.61399999999999999</v>
      </c>
      <c r="L820" s="9">
        <v>0.7</v>
      </c>
      <c r="S820" s="9">
        <v>813</v>
      </c>
      <c r="T820" s="9">
        <f t="shared" si="119"/>
        <v>229.3</v>
      </c>
      <c r="V820">
        <v>770</v>
      </c>
      <c r="W820">
        <v>8.2000000000000011</v>
      </c>
      <c r="X820" s="10">
        <f t="shared" si="118"/>
        <v>3.231186201200472</v>
      </c>
      <c r="Z820" s="12">
        <f t="shared" si="120"/>
        <v>3.2309999999999999</v>
      </c>
      <c r="AA820" s="9">
        <f t="shared" si="121"/>
        <v>2</v>
      </c>
      <c r="AB820" s="9">
        <f t="shared" si="122"/>
        <v>2</v>
      </c>
      <c r="AC820" s="9">
        <f t="shared" si="123"/>
        <v>813</v>
      </c>
      <c r="AD820" s="9">
        <f t="shared" si="124"/>
        <v>813</v>
      </c>
      <c r="AE820" s="12">
        <f t="shared" si="125"/>
        <v>3.2309999999999999</v>
      </c>
      <c r="AF820" s="9">
        <f t="shared" si="126"/>
        <v>813</v>
      </c>
      <c r="AK820" s="12"/>
      <c r="BE820" s="11"/>
    </row>
    <row r="821" spans="6:57" x14ac:dyDescent="0.3">
      <c r="F821" s="9">
        <v>814</v>
      </c>
      <c r="G821" s="12">
        <v>2.1800000000000002</v>
      </c>
      <c r="H821" s="9">
        <v>6.915</v>
      </c>
      <c r="I821" s="9">
        <v>0.57299999999999995</v>
      </c>
      <c r="J821" s="9">
        <v>2.7759999999999998</v>
      </c>
      <c r="K821" s="9">
        <v>0.36</v>
      </c>
      <c r="L821" s="9">
        <v>0.84499999999999997</v>
      </c>
      <c r="S821" s="9">
        <v>814</v>
      </c>
      <c r="T821" s="9">
        <f t="shared" si="119"/>
        <v>218.00000000000003</v>
      </c>
      <c r="V821">
        <v>876</v>
      </c>
      <c r="W821">
        <v>8</v>
      </c>
      <c r="X821" s="10">
        <f t="shared" si="118"/>
        <v>3.1915382432114616</v>
      </c>
      <c r="Z821" s="12">
        <f t="shared" si="120"/>
        <v>3.1909999999999998</v>
      </c>
      <c r="AA821" s="9">
        <f t="shared" si="121"/>
        <v>1</v>
      </c>
      <c r="AB821" s="9">
        <f t="shared" si="122"/>
        <v>0</v>
      </c>
      <c r="AC821" s="9">
        <f t="shared" si="123"/>
        <v>813</v>
      </c>
      <c r="AD821" s="9" t="str">
        <f t="shared" si="124"/>
        <v/>
      </c>
      <c r="AE821" s="12" t="str">
        <f t="shared" si="125"/>
        <v/>
      </c>
      <c r="AF821" s="9" t="str">
        <f t="shared" si="126"/>
        <v/>
      </c>
      <c r="AK821" s="12"/>
      <c r="BE821" s="11"/>
    </row>
    <row r="822" spans="6:57" x14ac:dyDescent="0.3">
      <c r="F822" s="9">
        <v>815</v>
      </c>
      <c r="G822" s="12">
        <v>0.13200000000000001</v>
      </c>
      <c r="H822" s="9">
        <v>1.702</v>
      </c>
      <c r="I822" s="9">
        <v>0.57199999999999995</v>
      </c>
      <c r="J822" s="9">
        <v>2.512</v>
      </c>
      <c r="K822" s="9">
        <v>0.39800000000000002</v>
      </c>
      <c r="L822" s="9">
        <v>0.85</v>
      </c>
      <c r="S822" s="9">
        <v>815</v>
      </c>
      <c r="T822" s="9">
        <f t="shared" si="119"/>
        <v>13.200000000000001</v>
      </c>
      <c r="V822">
        <v>1112</v>
      </c>
      <c r="W822">
        <v>8</v>
      </c>
      <c r="X822" s="10">
        <f t="shared" si="118"/>
        <v>3.1915382432114616</v>
      </c>
      <c r="Z822" s="12">
        <f t="shared" si="120"/>
        <v>3.1909999999999998</v>
      </c>
      <c r="AA822" s="9">
        <f t="shared" si="121"/>
        <v>2</v>
      </c>
      <c r="AB822" s="9">
        <f t="shared" si="122"/>
        <v>2</v>
      </c>
      <c r="AC822" s="9">
        <f t="shared" si="123"/>
        <v>815</v>
      </c>
      <c r="AD822" s="9">
        <f t="shared" si="124"/>
        <v>815</v>
      </c>
      <c r="AE822" s="12">
        <f t="shared" si="125"/>
        <v>3.1909999999999998</v>
      </c>
      <c r="AF822" s="9">
        <f t="shared" si="126"/>
        <v>815</v>
      </c>
      <c r="AK822" s="12"/>
      <c r="BE822" s="11"/>
    </row>
    <row r="823" spans="6:57" x14ac:dyDescent="0.3">
      <c r="F823" s="9">
        <v>816</v>
      </c>
      <c r="G823" s="12">
        <v>0.17899999999999999</v>
      </c>
      <c r="H823" s="9">
        <v>1.702</v>
      </c>
      <c r="I823" s="9">
        <v>0.77900000000000003</v>
      </c>
      <c r="J823" s="9">
        <v>1.7669999999999999</v>
      </c>
      <c r="K823" s="9">
        <v>0.56599999999999995</v>
      </c>
      <c r="L823" s="9">
        <v>0.91700000000000004</v>
      </c>
      <c r="S823" s="9">
        <v>816</v>
      </c>
      <c r="T823" s="9">
        <f t="shared" si="119"/>
        <v>17.899999999999999</v>
      </c>
      <c r="V823">
        <v>134</v>
      </c>
      <c r="W823">
        <v>7.9</v>
      </c>
      <c r="X823" s="10">
        <f t="shared" si="118"/>
        <v>3.1715284017974339</v>
      </c>
      <c r="Z823" s="12">
        <f t="shared" si="120"/>
        <v>3.1709999999999998</v>
      </c>
      <c r="AA823" s="9">
        <f t="shared" si="121"/>
        <v>1</v>
      </c>
      <c r="AB823" s="9">
        <f t="shared" si="122"/>
        <v>0</v>
      </c>
      <c r="AC823" s="9">
        <f t="shared" si="123"/>
        <v>815</v>
      </c>
      <c r="AD823" s="9" t="str">
        <f t="shared" si="124"/>
        <v/>
      </c>
      <c r="AE823" s="12" t="str">
        <f t="shared" si="125"/>
        <v/>
      </c>
      <c r="AF823" s="9" t="str">
        <f t="shared" si="126"/>
        <v/>
      </c>
      <c r="AK823" s="12"/>
      <c r="BE823" s="11"/>
    </row>
    <row r="824" spans="6:57" x14ac:dyDescent="0.3">
      <c r="F824" s="9">
        <v>817</v>
      </c>
      <c r="G824" s="12">
        <v>0.19800000000000001</v>
      </c>
      <c r="H824" s="9">
        <v>1.639</v>
      </c>
      <c r="I824" s="9">
        <v>0.92700000000000005</v>
      </c>
      <c r="J824" s="9">
        <v>1.1439999999999999</v>
      </c>
      <c r="K824" s="9">
        <v>0.874</v>
      </c>
      <c r="L824" s="9">
        <v>0.92900000000000005</v>
      </c>
      <c r="S824" s="9">
        <v>817</v>
      </c>
      <c r="T824" s="9">
        <f t="shared" si="119"/>
        <v>19.8</v>
      </c>
      <c r="V824">
        <v>423</v>
      </c>
      <c r="W824">
        <v>7.9</v>
      </c>
      <c r="X824" s="10">
        <f t="shared" si="118"/>
        <v>3.1715284017974339</v>
      </c>
      <c r="Z824" s="12">
        <f t="shared" si="120"/>
        <v>3.1709999999999998</v>
      </c>
      <c r="AA824" s="9">
        <f t="shared" si="121"/>
        <v>2</v>
      </c>
      <c r="AB824" s="9">
        <f t="shared" si="122"/>
        <v>0</v>
      </c>
      <c r="AC824" s="9">
        <f t="shared" si="123"/>
        <v>815</v>
      </c>
      <c r="AD824" s="9" t="str">
        <f t="shared" si="124"/>
        <v/>
      </c>
      <c r="AE824" s="12" t="str">
        <f t="shared" si="125"/>
        <v/>
      </c>
      <c r="AF824" s="9" t="str">
        <f t="shared" si="126"/>
        <v/>
      </c>
      <c r="AK824" s="12"/>
      <c r="BE824" s="11"/>
    </row>
    <row r="825" spans="6:57" x14ac:dyDescent="0.3">
      <c r="F825" s="9">
        <v>818</v>
      </c>
      <c r="G825" s="12">
        <v>1.147</v>
      </c>
      <c r="H825" s="9">
        <v>4.3</v>
      </c>
      <c r="I825" s="9">
        <v>0.77900000000000003</v>
      </c>
      <c r="J825" s="9">
        <v>1.827</v>
      </c>
      <c r="K825" s="9">
        <v>0.54700000000000004</v>
      </c>
      <c r="L825" s="9">
        <v>0.95399999999999996</v>
      </c>
      <c r="S825" s="9">
        <v>818</v>
      </c>
      <c r="T825" s="9">
        <f t="shared" si="119"/>
        <v>114.7</v>
      </c>
      <c r="V825">
        <v>496</v>
      </c>
      <c r="W825">
        <v>7.9</v>
      </c>
      <c r="X825" s="10">
        <f t="shared" si="118"/>
        <v>3.1715284017974339</v>
      </c>
      <c r="Z825" s="12">
        <f t="shared" si="120"/>
        <v>3.1709999999999998</v>
      </c>
      <c r="AA825" s="9">
        <f t="shared" si="121"/>
        <v>3</v>
      </c>
      <c r="AB825" s="9">
        <f t="shared" si="122"/>
        <v>0</v>
      </c>
      <c r="AC825" s="9">
        <f t="shared" si="123"/>
        <v>815</v>
      </c>
      <c r="AD825" s="9" t="str">
        <f t="shared" si="124"/>
        <v/>
      </c>
      <c r="AE825" s="12" t="str">
        <f t="shared" si="125"/>
        <v/>
      </c>
      <c r="AF825" s="9" t="str">
        <f t="shared" si="126"/>
        <v/>
      </c>
      <c r="AK825" s="12"/>
      <c r="BE825" s="11"/>
    </row>
    <row r="826" spans="6:57" x14ac:dyDescent="0.3">
      <c r="F826" s="9">
        <v>819</v>
      </c>
      <c r="G826" s="12">
        <v>4.8650000000000002</v>
      </c>
      <c r="H826" s="9">
        <v>9.8569999999999993</v>
      </c>
      <c r="I826" s="9">
        <v>0.629</v>
      </c>
      <c r="J826" s="9">
        <v>1.879</v>
      </c>
      <c r="K826" s="9">
        <v>0.53200000000000003</v>
      </c>
      <c r="L826" s="9">
        <v>0.85299999999999998</v>
      </c>
      <c r="S826" s="9">
        <v>819</v>
      </c>
      <c r="T826" s="9">
        <f t="shared" si="119"/>
        <v>486.5</v>
      </c>
      <c r="V826">
        <v>677</v>
      </c>
      <c r="W826">
        <v>7.9</v>
      </c>
      <c r="X826" s="10">
        <f t="shared" si="118"/>
        <v>3.1715284017974339</v>
      </c>
      <c r="Z826" s="12">
        <f t="shared" si="120"/>
        <v>3.1709999999999998</v>
      </c>
      <c r="AA826" s="9">
        <f t="shared" si="121"/>
        <v>4</v>
      </c>
      <c r="AB826" s="9">
        <f t="shared" si="122"/>
        <v>4</v>
      </c>
      <c r="AC826" s="9">
        <f t="shared" si="123"/>
        <v>819</v>
      </c>
      <c r="AD826" s="9">
        <f t="shared" si="124"/>
        <v>819</v>
      </c>
      <c r="AE826" s="12">
        <f t="shared" si="125"/>
        <v>3.1709999999999998</v>
      </c>
      <c r="AF826" s="9">
        <f t="shared" si="126"/>
        <v>819</v>
      </c>
      <c r="AK826" s="12"/>
      <c r="BE826" s="11"/>
    </row>
    <row r="827" spans="6:57" x14ac:dyDescent="0.3">
      <c r="F827" s="9">
        <v>820</v>
      </c>
      <c r="G827" s="12">
        <v>9.2999999999999999E-2</v>
      </c>
      <c r="H827" s="9">
        <v>1.1259999999999999</v>
      </c>
      <c r="I827" s="9">
        <v>0.92</v>
      </c>
      <c r="J827" s="9">
        <v>1.5029999999999999</v>
      </c>
      <c r="K827" s="9">
        <v>0.66500000000000004</v>
      </c>
      <c r="L827" s="9">
        <v>0.91900000000000004</v>
      </c>
      <c r="S827" s="9">
        <v>820</v>
      </c>
      <c r="T827" s="9">
        <f t="shared" si="119"/>
        <v>9.3000000000000007</v>
      </c>
      <c r="V827">
        <v>60</v>
      </c>
      <c r="W827">
        <v>7.8</v>
      </c>
      <c r="X827" s="10">
        <f t="shared" si="118"/>
        <v>3.1513915099419605</v>
      </c>
      <c r="Z827" s="12">
        <f t="shared" si="120"/>
        <v>3.1509999999999998</v>
      </c>
      <c r="AA827" s="9">
        <f t="shared" si="121"/>
        <v>1</v>
      </c>
      <c r="AB827" s="9">
        <f t="shared" si="122"/>
        <v>0</v>
      </c>
      <c r="AC827" s="9">
        <f t="shared" si="123"/>
        <v>819</v>
      </c>
      <c r="AD827" s="9" t="str">
        <f t="shared" si="124"/>
        <v/>
      </c>
      <c r="AE827" s="12" t="str">
        <f t="shared" si="125"/>
        <v/>
      </c>
      <c r="AF827" s="9" t="str">
        <f t="shared" si="126"/>
        <v/>
      </c>
      <c r="AK827" s="12"/>
      <c r="BE827" s="11"/>
    </row>
    <row r="828" spans="6:57" x14ac:dyDescent="0.3">
      <c r="F828" s="9">
        <v>821</v>
      </c>
      <c r="G828" s="12">
        <v>0.47399999999999998</v>
      </c>
      <c r="H828" s="9">
        <v>3.7749999999999999</v>
      </c>
      <c r="I828" s="9">
        <v>0.41799999999999998</v>
      </c>
      <c r="J828" s="9">
        <v>3.2469999999999999</v>
      </c>
      <c r="K828" s="9">
        <v>0.308</v>
      </c>
      <c r="L828" s="9">
        <v>0.88</v>
      </c>
      <c r="S828" s="9">
        <v>821</v>
      </c>
      <c r="T828" s="9">
        <f t="shared" si="119"/>
        <v>47.4</v>
      </c>
      <c r="V828">
        <v>136</v>
      </c>
      <c r="W828">
        <v>7.8</v>
      </c>
      <c r="X828" s="10">
        <f t="shared" si="118"/>
        <v>3.1513915099419605</v>
      </c>
      <c r="Z828" s="12">
        <f t="shared" si="120"/>
        <v>3.1509999999999998</v>
      </c>
      <c r="AA828" s="9">
        <f t="shared" si="121"/>
        <v>2</v>
      </c>
      <c r="AB828" s="9">
        <f t="shared" si="122"/>
        <v>0</v>
      </c>
      <c r="AC828" s="9">
        <f t="shared" si="123"/>
        <v>819</v>
      </c>
      <c r="AD828" s="9" t="str">
        <f t="shared" si="124"/>
        <v/>
      </c>
      <c r="AE828" s="12" t="str">
        <f t="shared" si="125"/>
        <v/>
      </c>
      <c r="AF828" s="9" t="str">
        <f t="shared" si="126"/>
        <v/>
      </c>
      <c r="AK828" s="12"/>
      <c r="BE828" s="11"/>
    </row>
    <row r="829" spans="6:57" x14ac:dyDescent="0.3">
      <c r="F829" s="9">
        <v>822</v>
      </c>
      <c r="G829" s="12">
        <v>0.312</v>
      </c>
      <c r="H829" s="9">
        <v>2.2109999999999999</v>
      </c>
      <c r="I829" s="9">
        <v>0.80300000000000005</v>
      </c>
      <c r="J829" s="9">
        <v>1.6319999999999999</v>
      </c>
      <c r="K829" s="9">
        <v>0.61299999999999999</v>
      </c>
      <c r="L829" s="9">
        <v>0.92200000000000004</v>
      </c>
      <c r="S829" s="9">
        <v>822</v>
      </c>
      <c r="T829" s="9">
        <f t="shared" si="119"/>
        <v>31.2</v>
      </c>
      <c r="V829">
        <v>209</v>
      </c>
      <c r="W829">
        <v>7.8</v>
      </c>
      <c r="X829" s="10">
        <f t="shared" si="118"/>
        <v>3.1513915099419605</v>
      </c>
      <c r="Z829" s="12">
        <f t="shared" si="120"/>
        <v>3.1509999999999998</v>
      </c>
      <c r="AA829" s="9">
        <f t="shared" si="121"/>
        <v>3</v>
      </c>
      <c r="AB829" s="9">
        <f t="shared" si="122"/>
        <v>0</v>
      </c>
      <c r="AC829" s="9">
        <f t="shared" si="123"/>
        <v>819</v>
      </c>
      <c r="AD829" s="9" t="str">
        <f t="shared" si="124"/>
        <v/>
      </c>
      <c r="AE829" s="12" t="str">
        <f t="shared" si="125"/>
        <v/>
      </c>
      <c r="AF829" s="9" t="str">
        <f t="shared" si="126"/>
        <v/>
      </c>
      <c r="AK829" s="12"/>
      <c r="BE829" s="11"/>
    </row>
    <row r="830" spans="6:57" x14ac:dyDescent="0.3">
      <c r="F830" s="9">
        <v>823</v>
      </c>
      <c r="G830" s="12">
        <v>0.191</v>
      </c>
      <c r="H830" s="9">
        <v>1.5980000000000001</v>
      </c>
      <c r="I830" s="9">
        <v>0.93899999999999995</v>
      </c>
      <c r="J830" s="9">
        <v>1.323</v>
      </c>
      <c r="K830" s="9">
        <v>0.75600000000000001</v>
      </c>
      <c r="L830" s="9">
        <v>0.92700000000000005</v>
      </c>
      <c r="S830" s="9">
        <v>823</v>
      </c>
      <c r="T830" s="9">
        <f t="shared" si="119"/>
        <v>19.100000000000001</v>
      </c>
      <c r="V830">
        <v>446</v>
      </c>
      <c r="W830">
        <v>7.8</v>
      </c>
      <c r="X830" s="10">
        <f t="shared" si="118"/>
        <v>3.1513915099419605</v>
      </c>
      <c r="Z830" s="12">
        <f t="shared" si="120"/>
        <v>3.1509999999999998</v>
      </c>
      <c r="AA830" s="9">
        <f t="shared" si="121"/>
        <v>4</v>
      </c>
      <c r="AB830" s="9">
        <f t="shared" si="122"/>
        <v>0</v>
      </c>
      <c r="AC830" s="9">
        <f t="shared" si="123"/>
        <v>819</v>
      </c>
      <c r="AD830" s="9" t="str">
        <f t="shared" si="124"/>
        <v/>
      </c>
      <c r="AE830" s="12" t="str">
        <f t="shared" si="125"/>
        <v/>
      </c>
      <c r="AF830" s="9" t="str">
        <f t="shared" si="126"/>
        <v/>
      </c>
      <c r="AK830" s="12"/>
      <c r="BE830" s="11"/>
    </row>
    <row r="831" spans="6:57" x14ac:dyDescent="0.3">
      <c r="F831" s="9">
        <v>824</v>
      </c>
      <c r="G831" s="12">
        <v>0.56599999999999995</v>
      </c>
      <c r="H831" s="9">
        <v>3.258</v>
      </c>
      <c r="I831" s="9">
        <v>0.67</v>
      </c>
      <c r="J831" s="9">
        <v>1.546</v>
      </c>
      <c r="K831" s="9">
        <v>0.64700000000000002</v>
      </c>
      <c r="L831" s="9">
        <v>0.90700000000000003</v>
      </c>
      <c r="S831" s="9">
        <v>824</v>
      </c>
      <c r="T831" s="9">
        <f t="shared" si="119"/>
        <v>56.599999999999994</v>
      </c>
      <c r="V831">
        <v>1011</v>
      </c>
      <c r="W831">
        <v>7.8</v>
      </c>
      <c r="X831" s="10">
        <f t="shared" si="118"/>
        <v>3.1513915099419605</v>
      </c>
      <c r="Z831" s="12">
        <f t="shared" si="120"/>
        <v>3.1509999999999998</v>
      </c>
      <c r="AA831" s="9">
        <f t="shared" si="121"/>
        <v>5</v>
      </c>
      <c r="AB831" s="9">
        <f t="shared" si="122"/>
        <v>5</v>
      </c>
      <c r="AC831" s="9">
        <f t="shared" si="123"/>
        <v>824</v>
      </c>
      <c r="AD831" s="9">
        <f t="shared" si="124"/>
        <v>824</v>
      </c>
      <c r="AE831" s="12">
        <f t="shared" si="125"/>
        <v>3.1509999999999998</v>
      </c>
      <c r="AF831" s="9">
        <f t="shared" si="126"/>
        <v>824</v>
      </c>
      <c r="AK831" s="12"/>
      <c r="BE831" s="11"/>
    </row>
    <row r="832" spans="6:57" x14ac:dyDescent="0.3">
      <c r="F832" s="9">
        <v>825</v>
      </c>
      <c r="G832" s="12">
        <v>2.8000000000000001E-2</v>
      </c>
      <c r="H832" s="9">
        <v>0.80500000000000005</v>
      </c>
      <c r="I832" s="9">
        <v>0.53500000000000003</v>
      </c>
      <c r="J832" s="9">
        <v>3.26</v>
      </c>
      <c r="K832" s="9">
        <v>0.307</v>
      </c>
      <c r="L832" s="9">
        <v>0.8</v>
      </c>
      <c r="S832" s="9">
        <v>825</v>
      </c>
      <c r="T832" s="9">
        <f t="shared" si="119"/>
        <v>2.8000000000000003</v>
      </c>
      <c r="V832">
        <v>321</v>
      </c>
      <c r="W832">
        <v>7.7</v>
      </c>
      <c r="X832" s="10">
        <f t="shared" si="118"/>
        <v>3.1311251163856024</v>
      </c>
      <c r="Z832" s="12">
        <f t="shared" si="120"/>
        <v>3.1309999999999998</v>
      </c>
      <c r="AA832" s="9">
        <f t="shared" si="121"/>
        <v>1</v>
      </c>
      <c r="AB832" s="9">
        <f t="shared" si="122"/>
        <v>1</v>
      </c>
      <c r="AC832" s="9">
        <f t="shared" si="123"/>
        <v>825</v>
      </c>
      <c r="AD832" s="9">
        <f t="shared" si="124"/>
        <v>825</v>
      </c>
      <c r="AE832" s="12">
        <f t="shared" si="125"/>
        <v>3.1309999999999998</v>
      </c>
      <c r="AF832" s="9">
        <f t="shared" si="126"/>
        <v>825</v>
      </c>
      <c r="AK832" s="12"/>
      <c r="BE832" s="11"/>
    </row>
    <row r="833" spans="6:57" x14ac:dyDescent="0.3">
      <c r="F833" s="9">
        <v>826</v>
      </c>
      <c r="G833" s="12">
        <v>0.48399999999999999</v>
      </c>
      <c r="H833" s="9">
        <v>2.895</v>
      </c>
      <c r="I833" s="9">
        <v>0.72599999999999998</v>
      </c>
      <c r="J833" s="9">
        <v>2.0379999999999998</v>
      </c>
      <c r="K833" s="9">
        <v>0.49099999999999999</v>
      </c>
      <c r="L833" s="9">
        <v>0.92</v>
      </c>
      <c r="S833" s="9">
        <v>826</v>
      </c>
      <c r="T833" s="9">
        <f t="shared" si="119"/>
        <v>48.4</v>
      </c>
      <c r="V833">
        <v>402</v>
      </c>
      <c r="W833">
        <v>7.5</v>
      </c>
      <c r="X833" s="10">
        <f t="shared" si="118"/>
        <v>3.0901936161855166</v>
      </c>
      <c r="Z833" s="12">
        <f t="shared" si="120"/>
        <v>3.09</v>
      </c>
      <c r="AA833" s="9">
        <f t="shared" si="121"/>
        <v>1</v>
      </c>
      <c r="AB833" s="9">
        <f t="shared" si="122"/>
        <v>0</v>
      </c>
      <c r="AC833" s="9">
        <f t="shared" si="123"/>
        <v>825</v>
      </c>
      <c r="AD833" s="9" t="str">
        <f t="shared" si="124"/>
        <v/>
      </c>
      <c r="AE833" s="12" t="str">
        <f t="shared" si="125"/>
        <v/>
      </c>
      <c r="AF833" s="9" t="str">
        <f t="shared" si="126"/>
        <v/>
      </c>
      <c r="AK833" s="12"/>
      <c r="BE833" s="11"/>
    </row>
    <row r="834" spans="6:57" x14ac:dyDescent="0.3">
      <c r="F834" s="9">
        <v>827</v>
      </c>
      <c r="G834" s="12">
        <v>0.23</v>
      </c>
      <c r="H834" s="9">
        <v>2.1440000000000001</v>
      </c>
      <c r="I834" s="9">
        <v>0.628</v>
      </c>
      <c r="J834" s="9">
        <v>2.7549999999999999</v>
      </c>
      <c r="K834" s="9">
        <v>0.36299999999999999</v>
      </c>
      <c r="L834" s="9">
        <v>0.878</v>
      </c>
      <c r="S834" s="9">
        <v>827</v>
      </c>
      <c r="T834" s="9">
        <f t="shared" si="119"/>
        <v>23</v>
      </c>
      <c r="V834">
        <v>517</v>
      </c>
      <c r="W834">
        <v>7.5</v>
      </c>
      <c r="X834" s="10">
        <f t="shared" si="118"/>
        <v>3.0901936161855166</v>
      </c>
      <c r="Z834" s="12">
        <f t="shared" si="120"/>
        <v>3.09</v>
      </c>
      <c r="AA834" s="9">
        <f t="shared" si="121"/>
        <v>2</v>
      </c>
      <c r="AB834" s="9">
        <f t="shared" si="122"/>
        <v>0</v>
      </c>
      <c r="AC834" s="9">
        <f t="shared" si="123"/>
        <v>825</v>
      </c>
      <c r="AD834" s="9" t="str">
        <f t="shared" si="124"/>
        <v/>
      </c>
      <c r="AE834" s="12" t="str">
        <f t="shared" si="125"/>
        <v/>
      </c>
      <c r="AF834" s="9" t="str">
        <f t="shared" si="126"/>
        <v/>
      </c>
      <c r="AK834" s="12"/>
      <c r="BE834" s="11"/>
    </row>
    <row r="835" spans="6:57" x14ac:dyDescent="0.3">
      <c r="F835" s="9">
        <v>828</v>
      </c>
      <c r="G835" s="12">
        <v>1.04</v>
      </c>
      <c r="H835" s="9">
        <v>4.5</v>
      </c>
      <c r="I835" s="9">
        <v>0.64500000000000002</v>
      </c>
      <c r="J835" s="9">
        <v>2.1579999999999999</v>
      </c>
      <c r="K835" s="9">
        <v>0.46300000000000002</v>
      </c>
      <c r="L835" s="9">
        <v>0.90800000000000003</v>
      </c>
      <c r="S835" s="9">
        <v>828</v>
      </c>
      <c r="T835" s="9">
        <f t="shared" si="119"/>
        <v>104</v>
      </c>
      <c r="V835">
        <v>534</v>
      </c>
      <c r="W835">
        <v>7.5</v>
      </c>
      <c r="X835" s="10">
        <f t="shared" si="118"/>
        <v>3.0901936161855166</v>
      </c>
      <c r="Z835" s="12">
        <f t="shared" si="120"/>
        <v>3.09</v>
      </c>
      <c r="AA835" s="9">
        <f t="shared" si="121"/>
        <v>3</v>
      </c>
      <c r="AB835" s="9">
        <f t="shared" si="122"/>
        <v>0</v>
      </c>
      <c r="AC835" s="9">
        <f t="shared" si="123"/>
        <v>825</v>
      </c>
      <c r="AD835" s="9" t="str">
        <f t="shared" si="124"/>
        <v/>
      </c>
      <c r="AE835" s="12" t="str">
        <f t="shared" si="125"/>
        <v/>
      </c>
      <c r="AF835" s="9" t="str">
        <f t="shared" si="126"/>
        <v/>
      </c>
      <c r="AK835" s="12"/>
      <c r="BE835" s="11"/>
    </row>
    <row r="836" spans="6:57" x14ac:dyDescent="0.3">
      <c r="F836" s="9">
        <v>829</v>
      </c>
      <c r="G836" s="12">
        <v>0.06</v>
      </c>
      <c r="H836" s="9">
        <v>1.014</v>
      </c>
      <c r="I836" s="9">
        <v>0.73599999999999999</v>
      </c>
      <c r="J836" s="9">
        <v>1.607</v>
      </c>
      <c r="K836" s="9">
        <v>0.622</v>
      </c>
      <c r="L836" s="9">
        <v>0.81399999999999995</v>
      </c>
      <c r="S836" s="9">
        <v>829</v>
      </c>
      <c r="T836" s="9">
        <f t="shared" si="119"/>
        <v>6</v>
      </c>
      <c r="V836">
        <v>901</v>
      </c>
      <c r="W836">
        <v>7.5</v>
      </c>
      <c r="X836" s="10">
        <f t="shared" si="118"/>
        <v>3.0901936161855166</v>
      </c>
      <c r="Z836" s="12">
        <f t="shared" si="120"/>
        <v>3.09</v>
      </c>
      <c r="AA836" s="9">
        <f t="shared" si="121"/>
        <v>4</v>
      </c>
      <c r="AB836" s="9">
        <f t="shared" si="122"/>
        <v>4</v>
      </c>
      <c r="AC836" s="9">
        <f t="shared" si="123"/>
        <v>829</v>
      </c>
      <c r="AD836" s="9">
        <f t="shared" si="124"/>
        <v>829</v>
      </c>
      <c r="AE836" s="12">
        <f t="shared" si="125"/>
        <v>3.09</v>
      </c>
      <c r="AF836" s="9">
        <f t="shared" si="126"/>
        <v>829</v>
      </c>
      <c r="AK836" s="12"/>
      <c r="BE836" s="11"/>
    </row>
    <row r="837" spans="6:57" x14ac:dyDescent="0.3">
      <c r="F837" s="9">
        <v>830</v>
      </c>
      <c r="G837" s="12">
        <v>8.8999999999999996E-2</v>
      </c>
      <c r="H837" s="9">
        <v>1.2969999999999999</v>
      </c>
      <c r="I837" s="9">
        <v>0.66500000000000004</v>
      </c>
      <c r="J837" s="9">
        <v>2.4449999999999998</v>
      </c>
      <c r="K837" s="9">
        <v>0.40899999999999997</v>
      </c>
      <c r="L837" s="9">
        <v>0.877</v>
      </c>
      <c r="S837" s="9">
        <v>830</v>
      </c>
      <c r="T837" s="9">
        <f t="shared" si="119"/>
        <v>8.9</v>
      </c>
      <c r="V837">
        <v>109</v>
      </c>
      <c r="W837">
        <v>7.3</v>
      </c>
      <c r="X837" s="10">
        <f t="shared" si="118"/>
        <v>3.0487126261041211</v>
      </c>
      <c r="Z837" s="12">
        <f t="shared" si="120"/>
        <v>3.048</v>
      </c>
      <c r="AA837" s="9">
        <f t="shared" si="121"/>
        <v>1</v>
      </c>
      <c r="AB837" s="9">
        <f t="shared" si="122"/>
        <v>0</v>
      </c>
      <c r="AC837" s="9">
        <f t="shared" si="123"/>
        <v>829</v>
      </c>
      <c r="AD837" s="9" t="str">
        <f t="shared" si="124"/>
        <v/>
      </c>
      <c r="AE837" s="12" t="str">
        <f t="shared" si="125"/>
        <v/>
      </c>
      <c r="AF837" s="9" t="str">
        <f t="shared" si="126"/>
        <v/>
      </c>
      <c r="AK837" s="12"/>
      <c r="BE837" s="11"/>
    </row>
    <row r="838" spans="6:57" x14ac:dyDescent="0.3">
      <c r="F838" s="9">
        <v>831</v>
      </c>
      <c r="G838" s="12">
        <v>0.02</v>
      </c>
      <c r="H838" s="9">
        <v>0.51300000000000001</v>
      </c>
      <c r="I838" s="9">
        <v>0.95799999999999996</v>
      </c>
      <c r="J838" s="9">
        <v>1.2330000000000001</v>
      </c>
      <c r="K838" s="9">
        <v>0.81100000000000005</v>
      </c>
      <c r="L838" s="9">
        <v>0.91400000000000003</v>
      </c>
      <c r="S838" s="9">
        <v>831</v>
      </c>
      <c r="T838" s="9">
        <f t="shared" si="119"/>
        <v>2</v>
      </c>
      <c r="V838">
        <v>139</v>
      </c>
      <c r="W838">
        <v>7.3</v>
      </c>
      <c r="X838" s="10">
        <f t="shared" si="118"/>
        <v>3.0487126261041211</v>
      </c>
      <c r="Z838" s="12">
        <f t="shared" si="120"/>
        <v>3.048</v>
      </c>
      <c r="AA838" s="9">
        <f t="shared" si="121"/>
        <v>2</v>
      </c>
      <c r="AB838" s="9">
        <f t="shared" si="122"/>
        <v>0</v>
      </c>
      <c r="AC838" s="9">
        <f t="shared" si="123"/>
        <v>829</v>
      </c>
      <c r="AD838" s="9" t="str">
        <f t="shared" si="124"/>
        <v/>
      </c>
      <c r="AE838" s="12" t="str">
        <f t="shared" si="125"/>
        <v/>
      </c>
      <c r="AF838" s="9" t="str">
        <f t="shared" si="126"/>
        <v/>
      </c>
      <c r="AK838" s="12"/>
      <c r="BE838" s="11"/>
    </row>
    <row r="839" spans="6:57" x14ac:dyDescent="0.3">
      <c r="F839" s="9">
        <v>832</v>
      </c>
      <c r="G839" s="12">
        <v>0.29399999999999998</v>
      </c>
      <c r="H839" s="9">
        <v>2.577</v>
      </c>
      <c r="I839" s="9">
        <v>0.55500000000000005</v>
      </c>
      <c r="J839" s="9">
        <v>2.8820000000000001</v>
      </c>
      <c r="K839" s="9">
        <v>0.34699999999999998</v>
      </c>
      <c r="L839" s="9">
        <v>0.873</v>
      </c>
      <c r="S839" s="9">
        <v>832</v>
      </c>
      <c r="T839" s="9">
        <f t="shared" si="119"/>
        <v>29.4</v>
      </c>
      <c r="V839">
        <v>314</v>
      </c>
      <c r="W839">
        <v>7.3</v>
      </c>
      <c r="X839" s="10">
        <f t="shared" si="118"/>
        <v>3.0487126261041211</v>
      </c>
      <c r="Z839" s="12">
        <f t="shared" si="120"/>
        <v>3.048</v>
      </c>
      <c r="AA839" s="9">
        <f t="shared" si="121"/>
        <v>3</v>
      </c>
      <c r="AB839" s="9">
        <f t="shared" si="122"/>
        <v>0</v>
      </c>
      <c r="AC839" s="9">
        <f t="shared" si="123"/>
        <v>829</v>
      </c>
      <c r="AD839" s="9" t="str">
        <f t="shared" si="124"/>
        <v/>
      </c>
      <c r="AE839" s="12" t="str">
        <f t="shared" si="125"/>
        <v/>
      </c>
      <c r="AF839" s="9" t="str">
        <f t="shared" si="126"/>
        <v/>
      </c>
      <c r="AK839" s="12"/>
      <c r="BE839" s="11"/>
    </row>
    <row r="840" spans="6:57" x14ac:dyDescent="0.3">
      <c r="F840" s="9">
        <v>833</v>
      </c>
      <c r="G840" s="12">
        <v>0.57799999999999996</v>
      </c>
      <c r="H840" s="9">
        <v>3.17</v>
      </c>
      <c r="I840" s="9">
        <v>0.72299999999999998</v>
      </c>
      <c r="J840" s="9">
        <v>2.0539999999999998</v>
      </c>
      <c r="K840" s="9">
        <v>0.48699999999999999</v>
      </c>
      <c r="L840" s="9">
        <v>0.93899999999999995</v>
      </c>
      <c r="S840" s="9">
        <v>833</v>
      </c>
      <c r="T840" s="9">
        <f t="shared" si="119"/>
        <v>57.8</v>
      </c>
      <c r="V840">
        <v>565</v>
      </c>
      <c r="W840">
        <v>7.3</v>
      </c>
      <c r="X840" s="10">
        <f t="shared" ref="X840:X903" si="127">((W840/PI())^0.5)*2</f>
        <v>3.0487126261041211</v>
      </c>
      <c r="Z840" s="12">
        <f t="shared" si="120"/>
        <v>3.048</v>
      </c>
      <c r="AA840" s="9">
        <f t="shared" si="121"/>
        <v>4</v>
      </c>
      <c r="AB840" s="9">
        <f t="shared" si="122"/>
        <v>0</v>
      </c>
      <c r="AC840" s="9">
        <f t="shared" si="123"/>
        <v>829</v>
      </c>
      <c r="AD840" s="9" t="str">
        <f t="shared" si="124"/>
        <v/>
      </c>
      <c r="AE840" s="12" t="str">
        <f t="shared" si="125"/>
        <v/>
      </c>
      <c r="AF840" s="9" t="str">
        <f t="shared" si="126"/>
        <v/>
      </c>
      <c r="AK840" s="12"/>
      <c r="BE840" s="11"/>
    </row>
    <row r="841" spans="6:57" x14ac:dyDescent="0.3">
      <c r="F841" s="9">
        <v>834</v>
      </c>
      <c r="G841" s="12">
        <v>7.5049999999999999</v>
      </c>
      <c r="H841" s="9">
        <v>16.527000000000001</v>
      </c>
      <c r="I841" s="9">
        <v>0.34499999999999997</v>
      </c>
      <c r="J841" s="9">
        <v>2.9350000000000001</v>
      </c>
      <c r="K841" s="9">
        <v>0.34100000000000003</v>
      </c>
      <c r="L841" s="9">
        <v>0.73799999999999999</v>
      </c>
      <c r="S841" s="9">
        <v>834</v>
      </c>
      <c r="T841" s="9">
        <f t="shared" ref="T841:T904" si="128">G841*100</f>
        <v>750.5</v>
      </c>
      <c r="V841">
        <v>670</v>
      </c>
      <c r="W841">
        <v>7.3</v>
      </c>
      <c r="X841" s="10">
        <f t="shared" si="127"/>
        <v>3.0487126261041211</v>
      </c>
      <c r="Z841" s="12">
        <f t="shared" si="120"/>
        <v>3.048</v>
      </c>
      <c r="AA841" s="9">
        <f t="shared" si="121"/>
        <v>5</v>
      </c>
      <c r="AB841" s="9">
        <f t="shared" si="122"/>
        <v>0</v>
      </c>
      <c r="AC841" s="9">
        <f t="shared" si="123"/>
        <v>829</v>
      </c>
      <c r="AD841" s="9" t="str">
        <f t="shared" si="124"/>
        <v/>
      </c>
      <c r="AE841" s="12" t="str">
        <f t="shared" si="125"/>
        <v/>
      </c>
      <c r="AF841" s="9" t="str">
        <f t="shared" si="126"/>
        <v/>
      </c>
      <c r="AK841" s="12"/>
      <c r="BE841" s="11"/>
    </row>
    <row r="842" spans="6:57" x14ac:dyDescent="0.3">
      <c r="F842" s="9">
        <v>835</v>
      </c>
      <c r="G842" s="12">
        <v>0.16400000000000001</v>
      </c>
      <c r="H842" s="9">
        <v>1.5309999999999999</v>
      </c>
      <c r="I842" s="9">
        <v>0.88200000000000001</v>
      </c>
      <c r="J842" s="9">
        <v>1.5389999999999999</v>
      </c>
      <c r="K842" s="9">
        <v>0.65</v>
      </c>
      <c r="L842" s="9">
        <v>0.93200000000000005</v>
      </c>
      <c r="S842" s="9">
        <v>835</v>
      </c>
      <c r="T842" s="9">
        <f t="shared" si="128"/>
        <v>16.400000000000002</v>
      </c>
      <c r="V842">
        <v>676</v>
      </c>
      <c r="W842">
        <v>7.3</v>
      </c>
      <c r="X842" s="10">
        <f t="shared" si="127"/>
        <v>3.0487126261041211</v>
      </c>
      <c r="Z842" s="12">
        <f t="shared" ref="Z842:Z905" si="129">TRUNC(X842,3)</f>
        <v>3.048</v>
      </c>
      <c r="AA842" s="9">
        <f t="shared" ref="AA842:AA905" si="130">IF(Z842-Z841=0,AA841+AA$8,1)</f>
        <v>6</v>
      </c>
      <c r="AB842" s="9">
        <f t="shared" ref="AB842:AB905" si="131">IF(AA842&lt;AA843,0,AA842)</f>
        <v>0</v>
      </c>
      <c r="AC842" s="9">
        <f t="shared" ref="AC842:AC905" si="132">AC841+AB842</f>
        <v>829</v>
      </c>
      <c r="AD842" s="9" t="str">
        <f t="shared" ref="AD842:AD905" si="133">IF(AB842=0,"",AC841+AB842)</f>
        <v/>
      </c>
      <c r="AE842" s="12" t="str">
        <f t="shared" ref="AE842:AE905" si="134">IF(AD842="","",Z842)</f>
        <v/>
      </c>
      <c r="AF842" s="9" t="str">
        <f t="shared" ref="AF842:AF905" si="135">AD842</f>
        <v/>
      </c>
      <c r="AK842" s="12"/>
      <c r="BE842" s="11"/>
    </row>
    <row r="843" spans="6:57" x14ac:dyDescent="0.3">
      <c r="F843" s="9">
        <v>836</v>
      </c>
      <c r="G843" s="12">
        <v>0.221</v>
      </c>
      <c r="H843" s="9">
        <v>1.79</v>
      </c>
      <c r="I843" s="9">
        <v>0.86599999999999999</v>
      </c>
      <c r="J843" s="9">
        <v>1.702</v>
      </c>
      <c r="K843" s="9">
        <v>0.58699999999999997</v>
      </c>
      <c r="L843" s="9">
        <v>0.93400000000000005</v>
      </c>
      <c r="S843" s="9">
        <v>836</v>
      </c>
      <c r="T843" s="9">
        <f t="shared" si="128"/>
        <v>22.1</v>
      </c>
      <c r="V843">
        <v>917</v>
      </c>
      <c r="W843">
        <v>7.3</v>
      </c>
      <c r="X843" s="10">
        <f t="shared" si="127"/>
        <v>3.0487126261041211</v>
      </c>
      <c r="Z843" s="12">
        <f t="shared" si="129"/>
        <v>3.048</v>
      </c>
      <c r="AA843" s="9">
        <f t="shared" si="130"/>
        <v>7</v>
      </c>
      <c r="AB843" s="9">
        <f t="shared" si="131"/>
        <v>0</v>
      </c>
      <c r="AC843" s="9">
        <f t="shared" si="132"/>
        <v>829</v>
      </c>
      <c r="AD843" s="9" t="str">
        <f t="shared" si="133"/>
        <v/>
      </c>
      <c r="AE843" s="12" t="str">
        <f t="shared" si="134"/>
        <v/>
      </c>
      <c r="AF843" s="9" t="str">
        <f t="shared" si="135"/>
        <v/>
      </c>
      <c r="AK843" s="12"/>
      <c r="BE843" s="11"/>
    </row>
    <row r="844" spans="6:57" x14ac:dyDescent="0.3">
      <c r="F844" s="9">
        <v>837</v>
      </c>
      <c r="G844" s="12">
        <v>16.419</v>
      </c>
      <c r="H844" s="9">
        <v>30.623000000000001</v>
      </c>
      <c r="I844" s="9">
        <v>0.22</v>
      </c>
      <c r="J844" s="9">
        <v>5.9249999999999998</v>
      </c>
      <c r="K844" s="9">
        <v>0.16900000000000001</v>
      </c>
      <c r="L844" s="9">
        <v>0.77800000000000002</v>
      </c>
      <c r="S844" s="9">
        <v>837</v>
      </c>
      <c r="T844" s="9">
        <f t="shared" si="128"/>
        <v>1641.9</v>
      </c>
      <c r="V844">
        <v>943</v>
      </c>
      <c r="W844">
        <v>7.3</v>
      </c>
      <c r="X844" s="10">
        <f t="shared" si="127"/>
        <v>3.0487126261041211</v>
      </c>
      <c r="Z844" s="12">
        <f t="shared" si="129"/>
        <v>3.048</v>
      </c>
      <c r="AA844" s="9">
        <f t="shared" si="130"/>
        <v>8</v>
      </c>
      <c r="AB844" s="9">
        <f t="shared" si="131"/>
        <v>0</v>
      </c>
      <c r="AC844" s="9">
        <f t="shared" si="132"/>
        <v>829</v>
      </c>
      <c r="AD844" s="9" t="str">
        <f t="shared" si="133"/>
        <v/>
      </c>
      <c r="AE844" s="12" t="str">
        <f t="shared" si="134"/>
        <v/>
      </c>
      <c r="AF844" s="9" t="str">
        <f t="shared" si="135"/>
        <v/>
      </c>
      <c r="AK844" s="12"/>
      <c r="BE844" s="11"/>
    </row>
    <row r="845" spans="6:57" x14ac:dyDescent="0.3">
      <c r="F845" s="9">
        <v>838</v>
      </c>
      <c r="G845" s="12">
        <v>0.23699999999999999</v>
      </c>
      <c r="H845" s="9">
        <v>1.869</v>
      </c>
      <c r="I845" s="9">
        <v>0.85299999999999998</v>
      </c>
      <c r="J845" s="9">
        <v>1.4950000000000001</v>
      </c>
      <c r="K845" s="9">
        <v>0.66900000000000004</v>
      </c>
      <c r="L845" s="9">
        <v>0.91300000000000003</v>
      </c>
      <c r="S845" s="9">
        <v>838</v>
      </c>
      <c r="T845" s="9">
        <f t="shared" si="128"/>
        <v>23.7</v>
      </c>
      <c r="V845">
        <v>986</v>
      </c>
      <c r="W845">
        <v>7.3</v>
      </c>
      <c r="X845" s="10">
        <f t="shared" si="127"/>
        <v>3.0487126261041211</v>
      </c>
      <c r="Z845" s="12">
        <f t="shared" si="129"/>
        <v>3.048</v>
      </c>
      <c r="AA845" s="9">
        <f t="shared" si="130"/>
        <v>9</v>
      </c>
      <c r="AB845" s="9">
        <f t="shared" si="131"/>
        <v>0</v>
      </c>
      <c r="AC845" s="9">
        <f t="shared" si="132"/>
        <v>829</v>
      </c>
      <c r="AD845" s="9" t="str">
        <f t="shared" si="133"/>
        <v/>
      </c>
      <c r="AE845" s="12" t="str">
        <f t="shared" si="134"/>
        <v/>
      </c>
      <c r="AF845" s="9" t="str">
        <f t="shared" si="135"/>
        <v/>
      </c>
      <c r="AK845" s="12"/>
      <c r="BE845" s="11"/>
    </row>
    <row r="846" spans="6:57" x14ac:dyDescent="0.3">
      <c r="F846" s="9">
        <v>839</v>
      </c>
      <c r="G846" s="12">
        <v>0.153</v>
      </c>
      <c r="H846" s="9">
        <v>1.4890000000000001</v>
      </c>
      <c r="I846" s="9">
        <v>0.86699999999999999</v>
      </c>
      <c r="J846" s="9">
        <v>1.694</v>
      </c>
      <c r="K846" s="9">
        <v>0.59</v>
      </c>
      <c r="L846" s="9">
        <v>0.92400000000000004</v>
      </c>
      <c r="S846" s="9">
        <v>839</v>
      </c>
      <c r="T846" s="9">
        <f t="shared" si="128"/>
        <v>15.299999999999999</v>
      </c>
      <c r="V846">
        <v>1114</v>
      </c>
      <c r="W846">
        <v>7.3</v>
      </c>
      <c r="X846" s="10">
        <f t="shared" si="127"/>
        <v>3.0487126261041211</v>
      </c>
      <c r="Z846" s="12">
        <f t="shared" si="129"/>
        <v>3.048</v>
      </c>
      <c r="AA846" s="9">
        <f t="shared" si="130"/>
        <v>10</v>
      </c>
      <c r="AB846" s="9">
        <f t="shared" si="131"/>
        <v>10</v>
      </c>
      <c r="AC846" s="9">
        <f t="shared" si="132"/>
        <v>839</v>
      </c>
      <c r="AD846" s="9">
        <f t="shared" si="133"/>
        <v>839</v>
      </c>
      <c r="AE846" s="12">
        <f t="shared" si="134"/>
        <v>3.048</v>
      </c>
      <c r="AF846" s="9">
        <f t="shared" si="135"/>
        <v>839</v>
      </c>
      <c r="AK846" s="12"/>
      <c r="BE846" s="11"/>
    </row>
    <row r="847" spans="6:57" x14ac:dyDescent="0.3">
      <c r="F847" s="9">
        <v>840</v>
      </c>
      <c r="G847" s="12">
        <v>0.105</v>
      </c>
      <c r="H847" s="9">
        <v>1.397</v>
      </c>
      <c r="I847" s="9">
        <v>0.67800000000000005</v>
      </c>
      <c r="J847" s="9">
        <v>1.4690000000000001</v>
      </c>
      <c r="K847" s="9">
        <v>0.68100000000000005</v>
      </c>
      <c r="L847" s="9">
        <v>0.85299999999999998</v>
      </c>
      <c r="S847" s="9">
        <v>840</v>
      </c>
      <c r="T847" s="9">
        <f t="shared" si="128"/>
        <v>10.5</v>
      </c>
      <c r="V847">
        <v>388</v>
      </c>
      <c r="W847">
        <v>7.1999999999999993</v>
      </c>
      <c r="X847" s="10">
        <f t="shared" si="127"/>
        <v>3.0277590264241918</v>
      </c>
      <c r="Z847" s="12">
        <f t="shared" si="129"/>
        <v>3.0270000000000001</v>
      </c>
      <c r="AA847" s="9">
        <f t="shared" si="130"/>
        <v>1</v>
      </c>
      <c r="AB847" s="9">
        <f t="shared" si="131"/>
        <v>0</v>
      </c>
      <c r="AC847" s="9">
        <f t="shared" si="132"/>
        <v>839</v>
      </c>
      <c r="AD847" s="9" t="str">
        <f t="shared" si="133"/>
        <v/>
      </c>
      <c r="AE847" s="12" t="str">
        <f t="shared" si="134"/>
        <v/>
      </c>
      <c r="AF847" s="9" t="str">
        <f t="shared" si="135"/>
        <v/>
      </c>
      <c r="AK847" s="12"/>
      <c r="BE847" s="11"/>
    </row>
    <row r="848" spans="6:57" x14ac:dyDescent="0.3">
      <c r="F848" s="9">
        <v>841</v>
      </c>
      <c r="G848" s="12">
        <v>0.28100000000000003</v>
      </c>
      <c r="H848" s="9">
        <v>2.0819999999999999</v>
      </c>
      <c r="I848" s="9">
        <v>0.81499999999999995</v>
      </c>
      <c r="J848" s="9">
        <v>1.766</v>
      </c>
      <c r="K848" s="9">
        <v>0.56599999999999995</v>
      </c>
      <c r="L848" s="9">
        <v>0.92800000000000005</v>
      </c>
      <c r="S848" s="9">
        <v>841</v>
      </c>
      <c r="T848" s="9">
        <f t="shared" si="128"/>
        <v>28.1</v>
      </c>
      <c r="V848">
        <v>721</v>
      </c>
      <c r="W848">
        <v>7.1999999999999993</v>
      </c>
      <c r="X848" s="10">
        <f t="shared" si="127"/>
        <v>3.0277590264241918</v>
      </c>
      <c r="Z848" s="12">
        <f t="shared" si="129"/>
        <v>3.0270000000000001</v>
      </c>
      <c r="AA848" s="9">
        <f t="shared" si="130"/>
        <v>2</v>
      </c>
      <c r="AB848" s="9">
        <f t="shared" si="131"/>
        <v>0</v>
      </c>
      <c r="AC848" s="9">
        <f t="shared" si="132"/>
        <v>839</v>
      </c>
      <c r="AD848" s="9" t="str">
        <f t="shared" si="133"/>
        <v/>
      </c>
      <c r="AE848" s="12" t="str">
        <f t="shared" si="134"/>
        <v/>
      </c>
      <c r="AF848" s="9" t="str">
        <f t="shared" si="135"/>
        <v/>
      </c>
      <c r="AK848" s="12"/>
      <c r="BE848" s="11"/>
    </row>
    <row r="849" spans="6:57" x14ac:dyDescent="0.3">
      <c r="F849" s="9">
        <v>842</v>
      </c>
      <c r="G849" s="12">
        <v>0.46</v>
      </c>
      <c r="H849" s="9">
        <v>2.6150000000000002</v>
      </c>
      <c r="I849" s="9">
        <v>0.84599999999999997</v>
      </c>
      <c r="J849" s="9">
        <v>1.4590000000000001</v>
      </c>
      <c r="K849" s="9">
        <v>0.68500000000000005</v>
      </c>
      <c r="L849" s="9">
        <v>0.93</v>
      </c>
      <c r="S849" s="9">
        <v>842</v>
      </c>
      <c r="T849" s="9">
        <f t="shared" si="128"/>
        <v>46</v>
      </c>
      <c r="V849">
        <v>864</v>
      </c>
      <c r="W849">
        <v>7.1999999999999993</v>
      </c>
      <c r="X849" s="10">
        <f t="shared" si="127"/>
        <v>3.0277590264241918</v>
      </c>
      <c r="Z849" s="12">
        <f t="shared" si="129"/>
        <v>3.0270000000000001</v>
      </c>
      <c r="AA849" s="9">
        <f t="shared" si="130"/>
        <v>3</v>
      </c>
      <c r="AB849" s="9">
        <f t="shared" si="131"/>
        <v>0</v>
      </c>
      <c r="AC849" s="9">
        <f t="shared" si="132"/>
        <v>839</v>
      </c>
      <c r="AD849" s="9" t="str">
        <f t="shared" si="133"/>
        <v/>
      </c>
      <c r="AE849" s="12" t="str">
        <f t="shared" si="134"/>
        <v/>
      </c>
      <c r="AF849" s="9" t="str">
        <f t="shared" si="135"/>
        <v/>
      </c>
      <c r="AK849" s="12"/>
      <c r="BE849" s="11"/>
    </row>
    <row r="850" spans="6:57" x14ac:dyDescent="0.3">
      <c r="F850" s="9">
        <v>843</v>
      </c>
      <c r="G850" s="12">
        <v>1.111</v>
      </c>
      <c r="H850" s="9">
        <v>4.4880000000000004</v>
      </c>
      <c r="I850" s="9">
        <v>0.69299999999999995</v>
      </c>
      <c r="J850" s="9">
        <v>1.2589999999999999</v>
      </c>
      <c r="K850" s="9">
        <v>0.79400000000000004</v>
      </c>
      <c r="L850" s="9">
        <v>0.91</v>
      </c>
      <c r="S850" s="9">
        <v>843</v>
      </c>
      <c r="T850" s="9">
        <f t="shared" si="128"/>
        <v>111.1</v>
      </c>
      <c r="V850">
        <v>889</v>
      </c>
      <c r="W850">
        <v>7.1999999999999993</v>
      </c>
      <c r="X850" s="10">
        <f t="shared" si="127"/>
        <v>3.0277590264241918</v>
      </c>
      <c r="Z850" s="12">
        <f t="shared" si="129"/>
        <v>3.0270000000000001</v>
      </c>
      <c r="AA850" s="9">
        <f t="shared" si="130"/>
        <v>4</v>
      </c>
      <c r="AB850" s="9">
        <f t="shared" si="131"/>
        <v>0</v>
      </c>
      <c r="AC850" s="9">
        <f t="shared" si="132"/>
        <v>839</v>
      </c>
      <c r="AD850" s="9" t="str">
        <f t="shared" si="133"/>
        <v/>
      </c>
      <c r="AE850" s="12" t="str">
        <f t="shared" si="134"/>
        <v/>
      </c>
      <c r="AF850" s="9" t="str">
        <f t="shared" si="135"/>
        <v/>
      </c>
      <c r="AK850" s="12"/>
      <c r="BE850" s="11"/>
    </row>
    <row r="851" spans="6:57" x14ac:dyDescent="0.3">
      <c r="F851" s="9">
        <v>844</v>
      </c>
      <c r="G851" s="12">
        <v>2.1030000000000002</v>
      </c>
      <c r="H851" s="9">
        <v>5.7670000000000003</v>
      </c>
      <c r="I851" s="9">
        <v>0.79500000000000004</v>
      </c>
      <c r="J851" s="9">
        <v>1.2689999999999999</v>
      </c>
      <c r="K851" s="9">
        <v>0.78800000000000003</v>
      </c>
      <c r="L851" s="9">
        <v>0.94499999999999995</v>
      </c>
      <c r="S851" s="9">
        <v>844</v>
      </c>
      <c r="T851" s="9">
        <f t="shared" si="128"/>
        <v>210.3</v>
      </c>
      <c r="V851">
        <v>926</v>
      </c>
      <c r="W851">
        <v>7.1999999999999993</v>
      </c>
      <c r="X851" s="10">
        <f t="shared" si="127"/>
        <v>3.0277590264241918</v>
      </c>
      <c r="Z851" s="12">
        <f t="shared" si="129"/>
        <v>3.0270000000000001</v>
      </c>
      <c r="AA851" s="9">
        <f t="shared" si="130"/>
        <v>5</v>
      </c>
      <c r="AB851" s="9">
        <f t="shared" si="131"/>
        <v>5</v>
      </c>
      <c r="AC851" s="9">
        <f t="shared" si="132"/>
        <v>844</v>
      </c>
      <c r="AD851" s="9">
        <f t="shared" si="133"/>
        <v>844</v>
      </c>
      <c r="AE851" s="12">
        <f t="shared" si="134"/>
        <v>3.0270000000000001</v>
      </c>
      <c r="AF851" s="9">
        <f t="shared" si="135"/>
        <v>844</v>
      </c>
      <c r="AK851" s="12"/>
      <c r="BE851" s="11"/>
    </row>
    <row r="852" spans="6:57" x14ac:dyDescent="0.3">
      <c r="F852" s="9">
        <v>845</v>
      </c>
      <c r="G852" s="12">
        <v>4.2999999999999997E-2</v>
      </c>
      <c r="H852" s="9">
        <v>0.76400000000000001</v>
      </c>
      <c r="I852" s="9">
        <v>0.91900000000000004</v>
      </c>
      <c r="J852" s="9">
        <v>1.569</v>
      </c>
      <c r="K852" s="9">
        <v>0.63700000000000001</v>
      </c>
      <c r="L852" s="9">
        <v>0.88300000000000001</v>
      </c>
      <c r="S852" s="9">
        <v>845</v>
      </c>
      <c r="T852" s="9">
        <f t="shared" si="128"/>
        <v>4.3</v>
      </c>
      <c r="V852">
        <v>133</v>
      </c>
      <c r="W852">
        <v>7.0000000000000009</v>
      </c>
      <c r="X852" s="10">
        <f t="shared" si="127"/>
        <v>2.9854106607209232</v>
      </c>
      <c r="Z852" s="12">
        <f t="shared" si="129"/>
        <v>2.9849999999999999</v>
      </c>
      <c r="AA852" s="9">
        <f t="shared" si="130"/>
        <v>1</v>
      </c>
      <c r="AB852" s="9">
        <f t="shared" si="131"/>
        <v>0</v>
      </c>
      <c r="AC852" s="9">
        <f t="shared" si="132"/>
        <v>844</v>
      </c>
      <c r="AD852" s="9" t="str">
        <f t="shared" si="133"/>
        <v/>
      </c>
      <c r="AE852" s="12" t="str">
        <f t="shared" si="134"/>
        <v/>
      </c>
      <c r="AF852" s="9" t="str">
        <f t="shared" si="135"/>
        <v/>
      </c>
      <c r="AK852" s="12"/>
      <c r="BE852" s="11"/>
    </row>
    <row r="853" spans="6:57" x14ac:dyDescent="0.3">
      <c r="F853" s="9">
        <v>846</v>
      </c>
      <c r="G853" s="12">
        <v>0.20599999999999999</v>
      </c>
      <c r="H853" s="9">
        <v>1.7689999999999999</v>
      </c>
      <c r="I853" s="9">
        <v>0.82599999999999996</v>
      </c>
      <c r="J853" s="9">
        <v>1.389</v>
      </c>
      <c r="K853" s="9">
        <v>0.72</v>
      </c>
      <c r="L853" s="9">
        <v>0.88600000000000001</v>
      </c>
      <c r="S853" s="9">
        <v>846</v>
      </c>
      <c r="T853" s="9">
        <f t="shared" si="128"/>
        <v>20.599999999999998</v>
      </c>
      <c r="V853">
        <v>361</v>
      </c>
      <c r="W853">
        <v>7.0000000000000009</v>
      </c>
      <c r="X853" s="10">
        <f t="shared" si="127"/>
        <v>2.9854106607209232</v>
      </c>
      <c r="Z853" s="12">
        <f t="shared" si="129"/>
        <v>2.9849999999999999</v>
      </c>
      <c r="AA853" s="9">
        <f t="shared" si="130"/>
        <v>2</v>
      </c>
      <c r="AB853" s="9">
        <f t="shared" si="131"/>
        <v>0</v>
      </c>
      <c r="AC853" s="9">
        <f t="shared" si="132"/>
        <v>844</v>
      </c>
      <c r="AD853" s="9" t="str">
        <f t="shared" si="133"/>
        <v/>
      </c>
      <c r="AE853" s="12" t="str">
        <f t="shared" si="134"/>
        <v/>
      </c>
      <c r="AF853" s="9" t="str">
        <f t="shared" si="135"/>
        <v/>
      </c>
      <c r="AK853" s="12"/>
      <c r="BE853" s="11"/>
    </row>
    <row r="854" spans="6:57" x14ac:dyDescent="0.3">
      <c r="F854" s="9">
        <v>847</v>
      </c>
      <c r="G854" s="12">
        <v>3.7120000000000002</v>
      </c>
      <c r="H854" s="9">
        <v>8.6120000000000001</v>
      </c>
      <c r="I854" s="9">
        <v>0.629</v>
      </c>
      <c r="J854" s="9">
        <v>1.861</v>
      </c>
      <c r="K854" s="9">
        <v>0.53700000000000003</v>
      </c>
      <c r="L854" s="9">
        <v>0.879</v>
      </c>
      <c r="S854" s="9">
        <v>847</v>
      </c>
      <c r="T854" s="9">
        <f t="shared" si="128"/>
        <v>371.20000000000005</v>
      </c>
      <c r="V854">
        <v>495</v>
      </c>
      <c r="W854">
        <v>7.0000000000000009</v>
      </c>
      <c r="X854" s="10">
        <f t="shared" si="127"/>
        <v>2.9854106607209232</v>
      </c>
      <c r="Z854" s="12">
        <f t="shared" si="129"/>
        <v>2.9849999999999999</v>
      </c>
      <c r="AA854" s="9">
        <f t="shared" si="130"/>
        <v>3</v>
      </c>
      <c r="AB854" s="9">
        <f t="shared" si="131"/>
        <v>0</v>
      </c>
      <c r="AC854" s="9">
        <f t="shared" si="132"/>
        <v>844</v>
      </c>
      <c r="AD854" s="9" t="str">
        <f t="shared" si="133"/>
        <v/>
      </c>
      <c r="AE854" s="12" t="str">
        <f t="shared" si="134"/>
        <v/>
      </c>
      <c r="AF854" s="9" t="str">
        <f t="shared" si="135"/>
        <v/>
      </c>
      <c r="AK854" s="12"/>
      <c r="BE854" s="11"/>
    </row>
    <row r="855" spans="6:57" x14ac:dyDescent="0.3">
      <c r="F855" s="9">
        <v>848</v>
      </c>
      <c r="G855" s="12">
        <v>0.129</v>
      </c>
      <c r="H855" s="9">
        <v>1.385</v>
      </c>
      <c r="I855" s="9">
        <v>0.84599999999999997</v>
      </c>
      <c r="J855" s="9">
        <v>1.216</v>
      </c>
      <c r="K855" s="9">
        <v>0.82199999999999995</v>
      </c>
      <c r="L855" s="9">
        <v>0.85799999999999998</v>
      </c>
      <c r="S855" s="9">
        <v>848</v>
      </c>
      <c r="T855" s="9">
        <f t="shared" si="128"/>
        <v>12.9</v>
      </c>
      <c r="V855">
        <v>511</v>
      </c>
      <c r="W855">
        <v>7.0000000000000009</v>
      </c>
      <c r="X855" s="10">
        <f t="shared" si="127"/>
        <v>2.9854106607209232</v>
      </c>
      <c r="Z855" s="12">
        <f t="shared" si="129"/>
        <v>2.9849999999999999</v>
      </c>
      <c r="AA855" s="9">
        <f t="shared" si="130"/>
        <v>4</v>
      </c>
      <c r="AB855" s="9">
        <f t="shared" si="131"/>
        <v>0</v>
      </c>
      <c r="AC855" s="9">
        <f t="shared" si="132"/>
        <v>844</v>
      </c>
      <c r="AD855" s="9" t="str">
        <f t="shared" si="133"/>
        <v/>
      </c>
      <c r="AE855" s="12" t="str">
        <f t="shared" si="134"/>
        <v/>
      </c>
      <c r="AF855" s="9" t="str">
        <f t="shared" si="135"/>
        <v/>
      </c>
      <c r="AK855" s="12"/>
      <c r="BE855" s="11"/>
    </row>
    <row r="856" spans="6:57" x14ac:dyDescent="0.3">
      <c r="F856" s="9">
        <v>849</v>
      </c>
      <c r="G856" s="12">
        <v>0.76700000000000002</v>
      </c>
      <c r="H856" s="9">
        <v>3.524</v>
      </c>
      <c r="I856" s="9">
        <v>0.77600000000000002</v>
      </c>
      <c r="J856" s="9">
        <v>1.367</v>
      </c>
      <c r="K856" s="9">
        <v>0.73199999999999998</v>
      </c>
      <c r="L856" s="9">
        <v>0.92</v>
      </c>
      <c r="S856" s="9">
        <v>849</v>
      </c>
      <c r="T856" s="9">
        <f t="shared" si="128"/>
        <v>76.7</v>
      </c>
      <c r="V856">
        <v>512</v>
      </c>
      <c r="W856">
        <v>7.0000000000000009</v>
      </c>
      <c r="X856" s="10">
        <f t="shared" si="127"/>
        <v>2.9854106607209232</v>
      </c>
      <c r="Z856" s="12">
        <f t="shared" si="129"/>
        <v>2.9849999999999999</v>
      </c>
      <c r="AA856" s="9">
        <f t="shared" si="130"/>
        <v>5</v>
      </c>
      <c r="AB856" s="9">
        <f t="shared" si="131"/>
        <v>0</v>
      </c>
      <c r="AC856" s="9">
        <f t="shared" si="132"/>
        <v>844</v>
      </c>
      <c r="AD856" s="9" t="str">
        <f t="shared" si="133"/>
        <v/>
      </c>
      <c r="AE856" s="12" t="str">
        <f t="shared" si="134"/>
        <v/>
      </c>
      <c r="AF856" s="9" t="str">
        <f t="shared" si="135"/>
        <v/>
      </c>
      <c r="AK856" s="12"/>
      <c r="BE856" s="11"/>
    </row>
    <row r="857" spans="6:57" x14ac:dyDescent="0.3">
      <c r="F857" s="9">
        <v>850</v>
      </c>
      <c r="G857" s="12">
        <v>0.193</v>
      </c>
      <c r="H857" s="9">
        <v>1.952</v>
      </c>
      <c r="I857" s="9">
        <v>0.63700000000000001</v>
      </c>
      <c r="J857" s="9">
        <v>1.24</v>
      </c>
      <c r="K857" s="9">
        <v>0.80600000000000005</v>
      </c>
      <c r="L857" s="9">
        <v>0.86299999999999999</v>
      </c>
      <c r="S857" s="9">
        <v>850</v>
      </c>
      <c r="T857" s="9">
        <f t="shared" si="128"/>
        <v>19.3</v>
      </c>
      <c r="V857">
        <v>549</v>
      </c>
      <c r="W857">
        <v>7.0000000000000009</v>
      </c>
      <c r="X857" s="10">
        <f t="shared" si="127"/>
        <v>2.9854106607209232</v>
      </c>
      <c r="Z857" s="12">
        <f t="shared" si="129"/>
        <v>2.9849999999999999</v>
      </c>
      <c r="AA857" s="9">
        <f t="shared" si="130"/>
        <v>6</v>
      </c>
      <c r="AB857" s="9">
        <f t="shared" si="131"/>
        <v>0</v>
      </c>
      <c r="AC857" s="9">
        <f t="shared" si="132"/>
        <v>844</v>
      </c>
      <c r="AD857" s="9" t="str">
        <f t="shared" si="133"/>
        <v/>
      </c>
      <c r="AE857" s="12" t="str">
        <f t="shared" si="134"/>
        <v/>
      </c>
      <c r="AF857" s="9" t="str">
        <f t="shared" si="135"/>
        <v/>
      </c>
      <c r="AK857" s="12"/>
      <c r="BE857" s="11"/>
    </row>
    <row r="858" spans="6:57" x14ac:dyDescent="0.3">
      <c r="F858" s="9">
        <v>851</v>
      </c>
      <c r="G858" s="12">
        <v>0.23499999999999999</v>
      </c>
      <c r="H858" s="9">
        <v>1.911</v>
      </c>
      <c r="I858" s="9">
        <v>0.80800000000000005</v>
      </c>
      <c r="J858" s="9">
        <v>1.712</v>
      </c>
      <c r="K858" s="9">
        <v>0.58399999999999996</v>
      </c>
      <c r="L858" s="9">
        <v>0.92300000000000004</v>
      </c>
      <c r="S858" s="9">
        <v>851</v>
      </c>
      <c r="T858" s="9">
        <f t="shared" si="128"/>
        <v>23.5</v>
      </c>
      <c r="V858">
        <v>622</v>
      </c>
      <c r="W858">
        <v>7.0000000000000009</v>
      </c>
      <c r="X858" s="10">
        <f t="shared" si="127"/>
        <v>2.9854106607209232</v>
      </c>
      <c r="Z858" s="12">
        <f t="shared" si="129"/>
        <v>2.9849999999999999</v>
      </c>
      <c r="AA858" s="9">
        <f t="shared" si="130"/>
        <v>7</v>
      </c>
      <c r="AB858" s="9">
        <f t="shared" si="131"/>
        <v>0</v>
      </c>
      <c r="AC858" s="9">
        <f t="shared" si="132"/>
        <v>844</v>
      </c>
      <c r="AD858" s="9" t="str">
        <f t="shared" si="133"/>
        <v/>
      </c>
      <c r="AE858" s="12" t="str">
        <f t="shared" si="134"/>
        <v/>
      </c>
      <c r="AF858" s="9" t="str">
        <f t="shared" si="135"/>
        <v/>
      </c>
      <c r="AK858" s="12"/>
      <c r="BE858" s="11"/>
    </row>
    <row r="859" spans="6:57" x14ac:dyDescent="0.3">
      <c r="F859" s="9">
        <v>852</v>
      </c>
      <c r="G859" s="12">
        <v>29.638999999999999</v>
      </c>
      <c r="H859" s="9">
        <v>25.352</v>
      </c>
      <c r="I859" s="9">
        <v>0.57899999999999996</v>
      </c>
      <c r="J859" s="9">
        <v>1.9410000000000001</v>
      </c>
      <c r="K859" s="9">
        <v>0.51500000000000001</v>
      </c>
      <c r="L859" s="9">
        <v>0.95899999999999996</v>
      </c>
      <c r="S859" s="91">
        <v>852</v>
      </c>
      <c r="T859" s="9">
        <f>Q37*100</f>
        <v>2920.4</v>
      </c>
      <c r="V859">
        <v>771</v>
      </c>
      <c r="W859">
        <v>7.0000000000000009</v>
      </c>
      <c r="X859" s="10">
        <f t="shared" si="127"/>
        <v>2.9854106607209232</v>
      </c>
      <c r="Z859" s="12">
        <f t="shared" si="129"/>
        <v>2.9849999999999999</v>
      </c>
      <c r="AA859" s="9">
        <f t="shared" si="130"/>
        <v>8</v>
      </c>
      <c r="AB859" s="9">
        <f t="shared" si="131"/>
        <v>8</v>
      </c>
      <c r="AC859" s="9">
        <f t="shared" si="132"/>
        <v>852</v>
      </c>
      <c r="AD859" s="9">
        <f t="shared" si="133"/>
        <v>852</v>
      </c>
      <c r="AE859" s="12">
        <f t="shared" si="134"/>
        <v>2.9849999999999999</v>
      </c>
      <c r="AF859" s="9">
        <f t="shared" si="135"/>
        <v>852</v>
      </c>
      <c r="AK859" s="12"/>
      <c r="BE859" s="11"/>
    </row>
    <row r="860" spans="6:57" x14ac:dyDescent="0.3">
      <c r="F860" s="9">
        <v>853</v>
      </c>
      <c r="G860" s="12">
        <v>0.04</v>
      </c>
      <c r="H860" s="9">
        <v>0.74299999999999999</v>
      </c>
      <c r="I860" s="9">
        <v>0.91400000000000003</v>
      </c>
      <c r="J860" s="9">
        <v>1.32</v>
      </c>
      <c r="K860" s="9">
        <v>0.75800000000000001</v>
      </c>
      <c r="L860" s="9">
        <v>0.877</v>
      </c>
      <c r="S860" s="9">
        <v>853</v>
      </c>
      <c r="T860" s="9">
        <f t="shared" si="128"/>
        <v>4</v>
      </c>
      <c r="V860">
        <v>206</v>
      </c>
      <c r="W860">
        <v>6.9</v>
      </c>
      <c r="X860" s="10">
        <f t="shared" si="127"/>
        <v>2.9640095915284457</v>
      </c>
      <c r="Z860" s="12">
        <f t="shared" si="129"/>
        <v>2.964</v>
      </c>
      <c r="AA860" s="9">
        <f t="shared" si="130"/>
        <v>1</v>
      </c>
      <c r="AB860" s="9">
        <f t="shared" si="131"/>
        <v>0</v>
      </c>
      <c r="AC860" s="9">
        <f t="shared" si="132"/>
        <v>852</v>
      </c>
      <c r="AD860" s="9" t="str">
        <f t="shared" si="133"/>
        <v/>
      </c>
      <c r="AE860" s="12" t="str">
        <f t="shared" si="134"/>
        <v/>
      </c>
      <c r="AF860" s="9" t="str">
        <f t="shared" si="135"/>
        <v/>
      </c>
      <c r="AK860" s="12"/>
      <c r="BE860" s="11"/>
    </row>
    <row r="861" spans="6:57" x14ac:dyDescent="0.3">
      <c r="F861" s="9">
        <v>854</v>
      </c>
      <c r="G861" s="12">
        <v>0.67400000000000004</v>
      </c>
      <c r="H861" s="9">
        <v>3.5840000000000001</v>
      </c>
      <c r="I861" s="9">
        <v>0.65900000000000003</v>
      </c>
      <c r="J861" s="9">
        <v>2.157</v>
      </c>
      <c r="K861" s="9">
        <v>0.46400000000000002</v>
      </c>
      <c r="L861" s="9">
        <v>0.88100000000000001</v>
      </c>
      <c r="S861" s="9">
        <v>854</v>
      </c>
      <c r="T861" s="9">
        <f t="shared" si="128"/>
        <v>67.400000000000006</v>
      </c>
      <c r="V861">
        <v>337</v>
      </c>
      <c r="W861">
        <v>6.9</v>
      </c>
      <c r="X861" s="10">
        <f t="shared" si="127"/>
        <v>2.9640095915284457</v>
      </c>
      <c r="Z861" s="12">
        <f t="shared" si="129"/>
        <v>2.964</v>
      </c>
      <c r="AA861" s="9">
        <f t="shared" si="130"/>
        <v>2</v>
      </c>
      <c r="AB861" s="9">
        <f t="shared" si="131"/>
        <v>0</v>
      </c>
      <c r="AC861" s="9">
        <f t="shared" si="132"/>
        <v>852</v>
      </c>
      <c r="AD861" s="9" t="str">
        <f t="shared" si="133"/>
        <v/>
      </c>
      <c r="AE861" s="12" t="str">
        <f t="shared" si="134"/>
        <v/>
      </c>
      <c r="AF861" s="9" t="str">
        <f t="shared" si="135"/>
        <v/>
      </c>
      <c r="AK861" s="12"/>
    </row>
    <row r="862" spans="6:57" x14ac:dyDescent="0.3">
      <c r="F862" s="9">
        <v>855</v>
      </c>
      <c r="G862" s="12">
        <v>1.968</v>
      </c>
      <c r="H862" s="9">
        <v>6.01</v>
      </c>
      <c r="I862" s="9">
        <v>0.68500000000000005</v>
      </c>
      <c r="J862" s="9">
        <v>1.6559999999999999</v>
      </c>
      <c r="K862" s="9">
        <v>0.60399999999999998</v>
      </c>
      <c r="L862" s="9">
        <v>0.89100000000000001</v>
      </c>
      <c r="S862" s="9">
        <v>855</v>
      </c>
      <c r="T862" s="9">
        <f t="shared" si="128"/>
        <v>196.8</v>
      </c>
      <c r="V862">
        <v>378</v>
      </c>
      <c r="W862">
        <v>6.9</v>
      </c>
      <c r="X862" s="10">
        <f t="shared" si="127"/>
        <v>2.9640095915284457</v>
      </c>
      <c r="Z862" s="12">
        <f t="shared" si="129"/>
        <v>2.964</v>
      </c>
      <c r="AA862" s="9">
        <f t="shared" si="130"/>
        <v>3</v>
      </c>
      <c r="AB862" s="9">
        <f t="shared" si="131"/>
        <v>0</v>
      </c>
      <c r="AC862" s="9">
        <f t="shared" si="132"/>
        <v>852</v>
      </c>
      <c r="AD862" s="9" t="str">
        <f t="shared" si="133"/>
        <v/>
      </c>
      <c r="AE862" s="12" t="str">
        <f t="shared" si="134"/>
        <v/>
      </c>
      <c r="AF862" s="9" t="str">
        <f t="shared" si="135"/>
        <v/>
      </c>
      <c r="AK862" s="12"/>
    </row>
    <row r="863" spans="6:57" x14ac:dyDescent="0.3">
      <c r="F863" s="9">
        <v>856</v>
      </c>
      <c r="G863" s="12">
        <v>2.3E-2</v>
      </c>
      <c r="H863" s="9">
        <v>0.52200000000000002</v>
      </c>
      <c r="I863" s="9">
        <v>1</v>
      </c>
      <c r="J863" s="9">
        <v>1.22</v>
      </c>
      <c r="K863" s="9">
        <v>0.81899999999999995</v>
      </c>
      <c r="L863" s="9">
        <v>0.85699999999999998</v>
      </c>
      <c r="S863" s="9">
        <v>856</v>
      </c>
      <c r="T863" s="9">
        <f t="shared" si="128"/>
        <v>2.2999999999999998</v>
      </c>
      <c r="V863">
        <v>576</v>
      </c>
      <c r="W863">
        <v>6.9</v>
      </c>
      <c r="X863" s="10">
        <f t="shared" si="127"/>
        <v>2.9640095915284457</v>
      </c>
      <c r="Z863" s="12">
        <f t="shared" si="129"/>
        <v>2.964</v>
      </c>
      <c r="AA863" s="9">
        <f t="shared" si="130"/>
        <v>4</v>
      </c>
      <c r="AB863" s="9">
        <f t="shared" si="131"/>
        <v>0</v>
      </c>
      <c r="AC863" s="9">
        <f t="shared" si="132"/>
        <v>852</v>
      </c>
      <c r="AD863" s="9" t="str">
        <f t="shared" si="133"/>
        <v/>
      </c>
      <c r="AE863" s="12" t="str">
        <f t="shared" si="134"/>
        <v/>
      </c>
      <c r="AF863" s="9" t="str">
        <f t="shared" si="135"/>
        <v/>
      </c>
      <c r="AK863" s="12"/>
    </row>
    <row r="864" spans="6:57" x14ac:dyDescent="0.3">
      <c r="F864" s="9">
        <v>857</v>
      </c>
      <c r="G864" s="12">
        <v>0.33600000000000002</v>
      </c>
      <c r="H864" s="9">
        <v>2.3860000000000001</v>
      </c>
      <c r="I864" s="9">
        <v>0.74199999999999999</v>
      </c>
      <c r="J864" s="9">
        <v>1.7649999999999999</v>
      </c>
      <c r="K864" s="9">
        <v>0.56699999999999995</v>
      </c>
      <c r="L864" s="9">
        <v>0.91500000000000004</v>
      </c>
      <c r="S864" s="9">
        <v>857</v>
      </c>
      <c r="T864" s="9">
        <f t="shared" si="128"/>
        <v>33.6</v>
      </c>
      <c r="V864">
        <v>765</v>
      </c>
      <c r="W864">
        <v>6.9</v>
      </c>
      <c r="X864" s="10">
        <f t="shared" si="127"/>
        <v>2.9640095915284457</v>
      </c>
      <c r="Z864" s="12">
        <f t="shared" si="129"/>
        <v>2.964</v>
      </c>
      <c r="AA864" s="9">
        <f t="shared" si="130"/>
        <v>5</v>
      </c>
      <c r="AB864" s="9">
        <f t="shared" si="131"/>
        <v>0</v>
      </c>
      <c r="AC864" s="9">
        <f t="shared" si="132"/>
        <v>852</v>
      </c>
      <c r="AD864" s="9" t="str">
        <f t="shared" si="133"/>
        <v/>
      </c>
      <c r="AE864" s="12" t="str">
        <f t="shared" si="134"/>
        <v/>
      </c>
      <c r="AF864" s="9" t="str">
        <f t="shared" si="135"/>
        <v/>
      </c>
      <c r="AK864" s="12"/>
    </row>
    <row r="865" spans="6:37" x14ac:dyDescent="0.3">
      <c r="F865" s="9">
        <v>858</v>
      </c>
      <c r="G865" s="12">
        <v>0.13900000000000001</v>
      </c>
      <c r="H865" s="9">
        <v>1.5269999999999999</v>
      </c>
      <c r="I865" s="9">
        <v>0.75</v>
      </c>
      <c r="J865" s="9">
        <v>1.369</v>
      </c>
      <c r="K865" s="9">
        <v>0.73099999999999998</v>
      </c>
      <c r="L865" s="9">
        <v>0.89900000000000002</v>
      </c>
      <c r="S865" s="9">
        <v>858</v>
      </c>
      <c r="T865" s="9">
        <f t="shared" si="128"/>
        <v>13.900000000000002</v>
      </c>
      <c r="V865">
        <v>1119</v>
      </c>
      <c r="W865">
        <v>6.9</v>
      </c>
      <c r="X865" s="10">
        <f t="shared" si="127"/>
        <v>2.9640095915284457</v>
      </c>
      <c r="Z865" s="12">
        <f t="shared" si="129"/>
        <v>2.964</v>
      </c>
      <c r="AA865" s="9">
        <f t="shared" si="130"/>
        <v>6</v>
      </c>
      <c r="AB865" s="9">
        <f t="shared" si="131"/>
        <v>6</v>
      </c>
      <c r="AC865" s="9">
        <f t="shared" si="132"/>
        <v>858</v>
      </c>
      <c r="AD865" s="9">
        <f t="shared" si="133"/>
        <v>858</v>
      </c>
      <c r="AE865" s="12">
        <f t="shared" si="134"/>
        <v>2.964</v>
      </c>
      <c r="AF865" s="9">
        <f t="shared" si="135"/>
        <v>858</v>
      </c>
      <c r="AK865" s="12"/>
    </row>
    <row r="866" spans="6:37" x14ac:dyDescent="0.3">
      <c r="F866" s="9">
        <v>859</v>
      </c>
      <c r="G866" s="12">
        <v>8.5000000000000006E-2</v>
      </c>
      <c r="H866" s="9">
        <v>1.1259999999999999</v>
      </c>
      <c r="I866" s="9">
        <v>0.84499999999999997</v>
      </c>
      <c r="J866" s="9">
        <v>1.712</v>
      </c>
      <c r="K866" s="9">
        <v>0.58399999999999996</v>
      </c>
      <c r="L866" s="9">
        <v>0.90100000000000002</v>
      </c>
      <c r="S866" s="9">
        <v>859</v>
      </c>
      <c r="T866" s="9">
        <f t="shared" si="128"/>
        <v>8.5</v>
      </c>
      <c r="V866">
        <v>415</v>
      </c>
      <c r="W866">
        <v>6.8000000000000007</v>
      </c>
      <c r="X866" s="10">
        <f t="shared" si="127"/>
        <v>2.9424528720438512</v>
      </c>
      <c r="Z866" s="12">
        <f t="shared" si="129"/>
        <v>2.9420000000000002</v>
      </c>
      <c r="AA866" s="9">
        <f t="shared" si="130"/>
        <v>1</v>
      </c>
      <c r="AB866" s="9">
        <f t="shared" si="131"/>
        <v>0</v>
      </c>
      <c r="AC866" s="9">
        <f t="shared" si="132"/>
        <v>858</v>
      </c>
      <c r="AD866" s="9" t="str">
        <f t="shared" si="133"/>
        <v/>
      </c>
      <c r="AE866" s="12" t="str">
        <f t="shared" si="134"/>
        <v/>
      </c>
      <c r="AF866" s="9" t="str">
        <f t="shared" si="135"/>
        <v/>
      </c>
      <c r="AK866" s="12"/>
    </row>
    <row r="867" spans="6:37" x14ac:dyDescent="0.3">
      <c r="F867" s="9">
        <v>860</v>
      </c>
      <c r="G867" s="12">
        <v>4.2999999999999997E-2</v>
      </c>
      <c r="H867" s="9">
        <v>0.79300000000000004</v>
      </c>
      <c r="I867" s="9">
        <v>0.85299999999999998</v>
      </c>
      <c r="J867" s="9">
        <v>1.7769999999999999</v>
      </c>
      <c r="K867" s="9">
        <v>0.56299999999999994</v>
      </c>
      <c r="L867" s="9">
        <v>0.85</v>
      </c>
      <c r="S867" s="9">
        <v>860</v>
      </c>
      <c r="T867" s="9">
        <f t="shared" si="128"/>
        <v>4.3</v>
      </c>
      <c r="V867">
        <v>419</v>
      </c>
      <c r="W867">
        <v>6.8000000000000007</v>
      </c>
      <c r="X867" s="10">
        <f t="shared" si="127"/>
        <v>2.9424528720438512</v>
      </c>
      <c r="Z867" s="12">
        <f t="shared" si="129"/>
        <v>2.9420000000000002</v>
      </c>
      <c r="AA867" s="9">
        <f t="shared" si="130"/>
        <v>2</v>
      </c>
      <c r="AB867" s="9">
        <f t="shared" si="131"/>
        <v>0</v>
      </c>
      <c r="AC867" s="9">
        <f t="shared" si="132"/>
        <v>858</v>
      </c>
      <c r="AD867" s="9" t="str">
        <f t="shared" si="133"/>
        <v/>
      </c>
      <c r="AE867" s="12" t="str">
        <f t="shared" si="134"/>
        <v/>
      </c>
      <c r="AF867" s="9" t="str">
        <f t="shared" si="135"/>
        <v/>
      </c>
      <c r="AK867" s="12"/>
    </row>
    <row r="868" spans="6:37" x14ac:dyDescent="0.3">
      <c r="F868" s="9">
        <v>861</v>
      </c>
      <c r="G868" s="12">
        <v>0.76900000000000002</v>
      </c>
      <c r="H868" s="9">
        <v>4.4640000000000004</v>
      </c>
      <c r="I868" s="9">
        <v>0.48499999999999999</v>
      </c>
      <c r="J868" s="9">
        <v>3.8719999999999999</v>
      </c>
      <c r="K868" s="9">
        <v>0.25800000000000001</v>
      </c>
      <c r="L868" s="9">
        <v>0.91200000000000003</v>
      </c>
      <c r="S868" s="9">
        <v>861</v>
      </c>
      <c r="T868" s="9">
        <f t="shared" si="128"/>
        <v>76.900000000000006</v>
      </c>
      <c r="V868">
        <v>631</v>
      </c>
      <c r="W868">
        <v>6.8000000000000007</v>
      </c>
      <c r="X868" s="10">
        <f t="shared" si="127"/>
        <v>2.9424528720438512</v>
      </c>
      <c r="Z868" s="12">
        <f t="shared" si="129"/>
        <v>2.9420000000000002</v>
      </c>
      <c r="AA868" s="9">
        <f t="shared" si="130"/>
        <v>3</v>
      </c>
      <c r="AB868" s="9">
        <f t="shared" si="131"/>
        <v>0</v>
      </c>
      <c r="AC868" s="9">
        <f t="shared" si="132"/>
        <v>858</v>
      </c>
      <c r="AD868" s="9" t="str">
        <f t="shared" si="133"/>
        <v/>
      </c>
      <c r="AE868" s="12" t="str">
        <f t="shared" si="134"/>
        <v/>
      </c>
      <c r="AF868" s="9" t="str">
        <f t="shared" si="135"/>
        <v/>
      </c>
      <c r="AK868" s="12"/>
    </row>
    <row r="869" spans="6:37" x14ac:dyDescent="0.3">
      <c r="F869" s="9">
        <v>862</v>
      </c>
      <c r="G869" s="12">
        <v>1.4059999999999999</v>
      </c>
      <c r="H869" s="9">
        <v>5.1840000000000002</v>
      </c>
      <c r="I869" s="9">
        <v>0.65800000000000003</v>
      </c>
      <c r="J869" s="9">
        <v>1.9259999999999999</v>
      </c>
      <c r="K869" s="9">
        <v>0.51900000000000002</v>
      </c>
      <c r="L869" s="9">
        <v>0.89600000000000002</v>
      </c>
      <c r="S869" s="9">
        <v>862</v>
      </c>
      <c r="T869" s="9">
        <f t="shared" si="128"/>
        <v>140.6</v>
      </c>
      <c r="V869">
        <v>766</v>
      </c>
      <c r="W869">
        <v>6.8000000000000007</v>
      </c>
      <c r="X869" s="10">
        <f t="shared" si="127"/>
        <v>2.9424528720438512</v>
      </c>
      <c r="Z869" s="12">
        <f t="shared" si="129"/>
        <v>2.9420000000000002</v>
      </c>
      <c r="AA869" s="9">
        <f t="shared" si="130"/>
        <v>4</v>
      </c>
      <c r="AB869" s="9">
        <f t="shared" si="131"/>
        <v>0</v>
      </c>
      <c r="AC869" s="9">
        <f t="shared" si="132"/>
        <v>858</v>
      </c>
      <c r="AD869" s="9" t="str">
        <f t="shared" si="133"/>
        <v/>
      </c>
      <c r="AE869" s="12" t="str">
        <f t="shared" si="134"/>
        <v/>
      </c>
      <c r="AF869" s="9" t="str">
        <f t="shared" si="135"/>
        <v/>
      </c>
      <c r="AK869" s="12"/>
    </row>
    <row r="870" spans="6:37" x14ac:dyDescent="0.3">
      <c r="F870" s="9">
        <v>863</v>
      </c>
      <c r="G870" s="12">
        <v>0.245</v>
      </c>
      <c r="H870" s="9">
        <v>2.2530000000000001</v>
      </c>
      <c r="I870" s="9">
        <v>0.60599999999999998</v>
      </c>
      <c r="J870" s="9">
        <v>1.996</v>
      </c>
      <c r="K870" s="9">
        <v>0.501</v>
      </c>
      <c r="L870" s="9">
        <v>0.86899999999999999</v>
      </c>
      <c r="S870" s="9">
        <v>863</v>
      </c>
      <c r="T870" s="9">
        <f t="shared" si="128"/>
        <v>24.5</v>
      </c>
      <c r="V870">
        <v>1104</v>
      </c>
      <c r="W870">
        <v>6.8000000000000007</v>
      </c>
      <c r="X870" s="10">
        <f t="shared" si="127"/>
        <v>2.9424528720438512</v>
      </c>
      <c r="Z870" s="12">
        <f t="shared" si="129"/>
        <v>2.9420000000000002</v>
      </c>
      <c r="AA870" s="9">
        <f t="shared" si="130"/>
        <v>5</v>
      </c>
      <c r="AB870" s="9">
        <f t="shared" si="131"/>
        <v>5</v>
      </c>
      <c r="AC870" s="9">
        <f t="shared" si="132"/>
        <v>863</v>
      </c>
      <c r="AD870" s="9">
        <f t="shared" si="133"/>
        <v>863</v>
      </c>
      <c r="AE870" s="12">
        <f t="shared" si="134"/>
        <v>2.9420000000000002</v>
      </c>
      <c r="AF870" s="9">
        <f t="shared" si="135"/>
        <v>863</v>
      </c>
      <c r="AK870" s="12"/>
    </row>
    <row r="871" spans="6:37" x14ac:dyDescent="0.3">
      <c r="F871" s="9">
        <v>864</v>
      </c>
      <c r="G871" s="12">
        <v>7.1999999999999995E-2</v>
      </c>
      <c r="H871" s="9">
        <v>1.1970000000000001</v>
      </c>
      <c r="I871" s="9">
        <v>0.627</v>
      </c>
      <c r="J871" s="9">
        <v>2.754</v>
      </c>
      <c r="K871" s="9">
        <v>0.36299999999999999</v>
      </c>
      <c r="L871" s="9">
        <v>0.81399999999999995</v>
      </c>
      <c r="S871" s="9">
        <v>864</v>
      </c>
      <c r="T871" s="9">
        <f t="shared" si="128"/>
        <v>7.1999999999999993</v>
      </c>
      <c r="V871">
        <v>127</v>
      </c>
      <c r="W871">
        <v>6.6000000000000005</v>
      </c>
      <c r="X871" s="10">
        <f t="shared" si="127"/>
        <v>2.8988585676524603</v>
      </c>
      <c r="Z871" s="12">
        <f t="shared" si="129"/>
        <v>2.8980000000000001</v>
      </c>
      <c r="AA871" s="9">
        <f t="shared" si="130"/>
        <v>1</v>
      </c>
      <c r="AB871" s="9">
        <f t="shared" si="131"/>
        <v>0</v>
      </c>
      <c r="AC871" s="9">
        <f t="shared" si="132"/>
        <v>863</v>
      </c>
      <c r="AD871" s="9" t="str">
        <f t="shared" si="133"/>
        <v/>
      </c>
      <c r="AE871" s="12" t="str">
        <f t="shared" si="134"/>
        <v/>
      </c>
      <c r="AF871" s="9" t="str">
        <f t="shared" si="135"/>
        <v/>
      </c>
      <c r="AK871" s="12"/>
    </row>
    <row r="872" spans="6:37" x14ac:dyDescent="0.3">
      <c r="F872" s="9">
        <v>865</v>
      </c>
      <c r="G872" s="12">
        <v>2.9000000000000001E-2</v>
      </c>
      <c r="H872" s="9">
        <v>0.61299999999999999</v>
      </c>
      <c r="I872" s="9">
        <v>0.96399999999999997</v>
      </c>
      <c r="J872" s="9">
        <v>1.4970000000000001</v>
      </c>
      <c r="K872" s="9">
        <v>0.66800000000000004</v>
      </c>
      <c r="L872" s="9">
        <v>0.88500000000000001</v>
      </c>
      <c r="S872" s="9">
        <v>865</v>
      </c>
      <c r="T872" s="9">
        <f t="shared" si="128"/>
        <v>2.9000000000000004</v>
      </c>
      <c r="V872">
        <v>259</v>
      </c>
      <c r="W872">
        <v>6.6000000000000005</v>
      </c>
      <c r="X872" s="10">
        <f t="shared" si="127"/>
        <v>2.8988585676524603</v>
      </c>
      <c r="Z872" s="12">
        <f t="shared" si="129"/>
        <v>2.8980000000000001</v>
      </c>
      <c r="AA872" s="9">
        <f t="shared" si="130"/>
        <v>2</v>
      </c>
      <c r="AB872" s="9">
        <f t="shared" si="131"/>
        <v>0</v>
      </c>
      <c r="AC872" s="9">
        <f t="shared" si="132"/>
        <v>863</v>
      </c>
      <c r="AD872" s="9" t="str">
        <f t="shared" si="133"/>
        <v/>
      </c>
      <c r="AE872" s="12" t="str">
        <f t="shared" si="134"/>
        <v/>
      </c>
      <c r="AF872" s="9" t="str">
        <f t="shared" si="135"/>
        <v/>
      </c>
      <c r="AK872" s="12"/>
    </row>
    <row r="873" spans="6:37" x14ac:dyDescent="0.3">
      <c r="F873" s="9">
        <v>866</v>
      </c>
      <c r="G873" s="12">
        <v>0.127</v>
      </c>
      <c r="H873" s="9">
        <v>1.6519999999999999</v>
      </c>
      <c r="I873" s="9">
        <v>0.58399999999999996</v>
      </c>
      <c r="J873" s="9">
        <v>2.3170000000000002</v>
      </c>
      <c r="K873" s="9">
        <v>0.432</v>
      </c>
      <c r="L873" s="9">
        <v>0.85599999999999998</v>
      </c>
      <c r="S873" s="9">
        <v>866</v>
      </c>
      <c r="T873" s="9">
        <f t="shared" si="128"/>
        <v>12.7</v>
      </c>
      <c r="V873">
        <v>303</v>
      </c>
      <c r="W873">
        <v>6.6000000000000005</v>
      </c>
      <c r="X873" s="10">
        <f t="shared" si="127"/>
        <v>2.8988585676524603</v>
      </c>
      <c r="Z873" s="12">
        <f t="shared" si="129"/>
        <v>2.8980000000000001</v>
      </c>
      <c r="AA873" s="9">
        <f t="shared" si="130"/>
        <v>3</v>
      </c>
      <c r="AB873" s="9">
        <f t="shared" si="131"/>
        <v>0</v>
      </c>
      <c r="AC873" s="9">
        <f t="shared" si="132"/>
        <v>863</v>
      </c>
      <c r="AD873" s="9" t="str">
        <f t="shared" si="133"/>
        <v/>
      </c>
      <c r="AE873" s="12" t="str">
        <f t="shared" si="134"/>
        <v/>
      </c>
      <c r="AF873" s="9" t="str">
        <f t="shared" si="135"/>
        <v/>
      </c>
      <c r="AK873" s="12"/>
    </row>
    <row r="874" spans="6:37" x14ac:dyDescent="0.3">
      <c r="F874" s="9">
        <v>867</v>
      </c>
      <c r="G874" s="12">
        <v>0.53400000000000003</v>
      </c>
      <c r="H874" s="9">
        <v>3.742</v>
      </c>
      <c r="I874" s="9">
        <v>0.48</v>
      </c>
      <c r="J874" s="9">
        <v>3.9390000000000001</v>
      </c>
      <c r="K874" s="9">
        <v>0.254</v>
      </c>
      <c r="L874" s="9">
        <v>0.88700000000000001</v>
      </c>
      <c r="S874" s="9">
        <v>867</v>
      </c>
      <c r="T874" s="9">
        <f t="shared" si="128"/>
        <v>53.400000000000006</v>
      </c>
      <c r="V874">
        <v>392</v>
      </c>
      <c r="W874">
        <v>6.6000000000000005</v>
      </c>
      <c r="X874" s="10">
        <f t="shared" si="127"/>
        <v>2.8988585676524603</v>
      </c>
      <c r="Z874" s="12">
        <f t="shared" si="129"/>
        <v>2.8980000000000001</v>
      </c>
      <c r="AA874" s="9">
        <f t="shared" si="130"/>
        <v>4</v>
      </c>
      <c r="AB874" s="9">
        <f t="shared" si="131"/>
        <v>0</v>
      </c>
      <c r="AC874" s="9">
        <f t="shared" si="132"/>
        <v>863</v>
      </c>
      <c r="AD874" s="9" t="str">
        <f t="shared" si="133"/>
        <v/>
      </c>
      <c r="AE874" s="12" t="str">
        <f t="shared" si="134"/>
        <v/>
      </c>
      <c r="AF874" s="9" t="str">
        <f t="shared" si="135"/>
        <v/>
      </c>
      <c r="AK874" s="12"/>
    </row>
    <row r="875" spans="6:37" x14ac:dyDescent="0.3">
      <c r="F875" s="9">
        <v>868</v>
      </c>
      <c r="G875" s="12">
        <v>19.074000000000002</v>
      </c>
      <c r="H875" s="9">
        <v>19.939</v>
      </c>
      <c r="I875" s="9">
        <v>0.60299999999999998</v>
      </c>
      <c r="J875" s="9">
        <v>1.4790000000000001</v>
      </c>
      <c r="K875" s="9">
        <v>0.67600000000000005</v>
      </c>
      <c r="L875" s="9">
        <v>0.88600000000000001</v>
      </c>
      <c r="S875" s="9">
        <v>868</v>
      </c>
      <c r="T875" s="9">
        <f t="shared" si="128"/>
        <v>1907.4</v>
      </c>
      <c r="V875">
        <v>791</v>
      </c>
      <c r="W875">
        <v>6.6000000000000005</v>
      </c>
      <c r="X875" s="10">
        <f t="shared" si="127"/>
        <v>2.8988585676524603</v>
      </c>
      <c r="Z875" s="12">
        <f t="shared" si="129"/>
        <v>2.8980000000000001</v>
      </c>
      <c r="AA875" s="9">
        <f t="shared" si="130"/>
        <v>5</v>
      </c>
      <c r="AB875" s="9">
        <f t="shared" si="131"/>
        <v>5</v>
      </c>
      <c r="AC875" s="9">
        <f t="shared" si="132"/>
        <v>868</v>
      </c>
      <c r="AD875" s="9">
        <f t="shared" si="133"/>
        <v>868</v>
      </c>
      <c r="AE875" s="12">
        <f t="shared" si="134"/>
        <v>2.8980000000000001</v>
      </c>
      <c r="AF875" s="9">
        <f t="shared" si="135"/>
        <v>868</v>
      </c>
      <c r="AK875" s="12"/>
    </row>
    <row r="876" spans="6:37" x14ac:dyDescent="0.3">
      <c r="F876" s="9">
        <v>869</v>
      </c>
      <c r="G876" s="12">
        <v>0.64900000000000002</v>
      </c>
      <c r="H876" s="9">
        <v>3.415</v>
      </c>
      <c r="I876" s="9">
        <v>0.69899999999999995</v>
      </c>
      <c r="J876" s="9">
        <v>1.93</v>
      </c>
      <c r="K876" s="9">
        <v>0.51800000000000002</v>
      </c>
      <c r="L876" s="9">
        <v>0.91700000000000004</v>
      </c>
      <c r="S876" s="9">
        <v>869</v>
      </c>
      <c r="T876" s="9">
        <f t="shared" si="128"/>
        <v>64.900000000000006</v>
      </c>
      <c r="V876">
        <v>186</v>
      </c>
      <c r="W876">
        <v>6.5</v>
      </c>
      <c r="X876" s="10">
        <f t="shared" si="127"/>
        <v>2.8768136958757959</v>
      </c>
      <c r="Z876" s="12">
        <f t="shared" si="129"/>
        <v>2.8759999999999999</v>
      </c>
      <c r="AA876" s="9">
        <f t="shared" si="130"/>
        <v>1</v>
      </c>
      <c r="AB876" s="9">
        <f t="shared" si="131"/>
        <v>0</v>
      </c>
      <c r="AC876" s="9">
        <f t="shared" si="132"/>
        <v>868</v>
      </c>
      <c r="AD876" s="9" t="str">
        <f t="shared" si="133"/>
        <v/>
      </c>
      <c r="AE876" s="12" t="str">
        <f t="shared" si="134"/>
        <v/>
      </c>
      <c r="AF876" s="9" t="str">
        <f t="shared" si="135"/>
        <v/>
      </c>
      <c r="AK876" s="12"/>
    </row>
    <row r="877" spans="6:37" x14ac:dyDescent="0.3">
      <c r="F877" s="9">
        <v>870</v>
      </c>
      <c r="G877" s="12">
        <v>0.39900000000000002</v>
      </c>
      <c r="H877" s="9">
        <v>2.8290000000000002</v>
      </c>
      <c r="I877" s="9">
        <v>0.626</v>
      </c>
      <c r="J877" s="9">
        <v>2.99</v>
      </c>
      <c r="K877" s="9">
        <v>0.33400000000000002</v>
      </c>
      <c r="L877" s="9">
        <v>0.89500000000000002</v>
      </c>
      <c r="S877" s="9">
        <v>870</v>
      </c>
      <c r="T877" s="9">
        <f t="shared" si="128"/>
        <v>39.900000000000006</v>
      </c>
      <c r="V877">
        <v>324</v>
      </c>
      <c r="W877">
        <v>6.5</v>
      </c>
      <c r="X877" s="10">
        <f t="shared" si="127"/>
        <v>2.8768136958757959</v>
      </c>
      <c r="Z877" s="12">
        <f t="shared" si="129"/>
        <v>2.8759999999999999</v>
      </c>
      <c r="AA877" s="9">
        <f t="shared" si="130"/>
        <v>2</v>
      </c>
      <c r="AB877" s="9">
        <f t="shared" si="131"/>
        <v>0</v>
      </c>
      <c r="AC877" s="9">
        <f t="shared" si="132"/>
        <v>868</v>
      </c>
      <c r="AD877" s="9" t="str">
        <f t="shared" si="133"/>
        <v/>
      </c>
      <c r="AE877" s="12" t="str">
        <f t="shared" si="134"/>
        <v/>
      </c>
      <c r="AF877" s="9" t="str">
        <f t="shared" si="135"/>
        <v/>
      </c>
      <c r="AK877" s="12"/>
    </row>
    <row r="878" spans="6:37" x14ac:dyDescent="0.3">
      <c r="F878" s="9">
        <v>871</v>
      </c>
      <c r="G878" s="12">
        <v>0.92500000000000004</v>
      </c>
      <c r="H878" s="9">
        <v>4.0369999999999999</v>
      </c>
      <c r="I878" s="9">
        <v>0.71299999999999997</v>
      </c>
      <c r="J878" s="9">
        <v>1.968</v>
      </c>
      <c r="K878" s="9">
        <v>0.50800000000000001</v>
      </c>
      <c r="L878" s="9">
        <v>0.94199999999999995</v>
      </c>
      <c r="S878" s="9">
        <v>871</v>
      </c>
      <c r="T878" s="9">
        <f t="shared" si="128"/>
        <v>92.5</v>
      </c>
      <c r="V878">
        <v>372</v>
      </c>
      <c r="W878">
        <v>6.5</v>
      </c>
      <c r="X878" s="10">
        <f t="shared" si="127"/>
        <v>2.8768136958757959</v>
      </c>
      <c r="Z878" s="12">
        <f t="shared" si="129"/>
        <v>2.8759999999999999</v>
      </c>
      <c r="AA878" s="9">
        <f t="shared" si="130"/>
        <v>3</v>
      </c>
      <c r="AB878" s="9">
        <f t="shared" si="131"/>
        <v>0</v>
      </c>
      <c r="AC878" s="9">
        <f t="shared" si="132"/>
        <v>868</v>
      </c>
      <c r="AD878" s="9" t="str">
        <f t="shared" si="133"/>
        <v/>
      </c>
      <c r="AE878" s="12" t="str">
        <f t="shared" si="134"/>
        <v/>
      </c>
      <c r="AF878" s="9" t="str">
        <f t="shared" si="135"/>
        <v/>
      </c>
      <c r="AK878" s="12"/>
    </row>
    <row r="879" spans="6:37" x14ac:dyDescent="0.3">
      <c r="F879" s="9">
        <v>872</v>
      </c>
      <c r="G879" s="12">
        <v>2.9980000000000002</v>
      </c>
      <c r="H879" s="9">
        <v>6.6849999999999996</v>
      </c>
      <c r="I879" s="9">
        <v>0.84299999999999997</v>
      </c>
      <c r="J879" s="9">
        <v>1.341</v>
      </c>
      <c r="K879" s="9">
        <v>0.746</v>
      </c>
      <c r="L879" s="9">
        <v>0.96499999999999997</v>
      </c>
      <c r="S879" s="9">
        <v>872</v>
      </c>
      <c r="T879" s="9">
        <f t="shared" si="128"/>
        <v>299.8</v>
      </c>
      <c r="V879">
        <v>1105</v>
      </c>
      <c r="W879">
        <v>6.5</v>
      </c>
      <c r="X879" s="10">
        <f t="shared" si="127"/>
        <v>2.8768136958757959</v>
      </c>
      <c r="Z879" s="12">
        <f t="shared" si="129"/>
        <v>2.8759999999999999</v>
      </c>
      <c r="AA879" s="9">
        <f t="shared" si="130"/>
        <v>4</v>
      </c>
      <c r="AB879" s="9">
        <f t="shared" si="131"/>
        <v>4</v>
      </c>
      <c r="AC879" s="9">
        <f t="shared" si="132"/>
        <v>872</v>
      </c>
      <c r="AD879" s="9">
        <f t="shared" si="133"/>
        <v>872</v>
      </c>
      <c r="AE879" s="12">
        <f t="shared" si="134"/>
        <v>2.8759999999999999</v>
      </c>
      <c r="AF879" s="9">
        <f t="shared" si="135"/>
        <v>872</v>
      </c>
      <c r="AK879" s="12"/>
    </row>
    <row r="880" spans="6:37" x14ac:dyDescent="0.3">
      <c r="F880" s="9">
        <v>873</v>
      </c>
      <c r="G880" s="12">
        <v>5.6000000000000001E-2</v>
      </c>
      <c r="H880" s="9">
        <v>0.88400000000000001</v>
      </c>
      <c r="I880" s="9">
        <v>0.90700000000000003</v>
      </c>
      <c r="J880" s="9">
        <v>1.524</v>
      </c>
      <c r="K880" s="9">
        <v>0.65600000000000003</v>
      </c>
      <c r="L880" s="9">
        <v>0.874</v>
      </c>
      <c r="S880" s="9">
        <v>873</v>
      </c>
      <c r="T880" s="9">
        <f t="shared" si="128"/>
        <v>5.6000000000000005</v>
      </c>
      <c r="V880">
        <v>4</v>
      </c>
      <c r="W880">
        <v>6.4</v>
      </c>
      <c r="X880" s="10">
        <f t="shared" si="127"/>
        <v>2.8545985858444336</v>
      </c>
      <c r="Z880" s="12">
        <f t="shared" si="129"/>
        <v>2.8540000000000001</v>
      </c>
      <c r="AA880" s="9">
        <f t="shared" si="130"/>
        <v>1</v>
      </c>
      <c r="AB880" s="9">
        <f t="shared" si="131"/>
        <v>0</v>
      </c>
      <c r="AC880" s="9">
        <f t="shared" si="132"/>
        <v>872</v>
      </c>
      <c r="AD880" s="9" t="str">
        <f t="shared" si="133"/>
        <v/>
      </c>
      <c r="AE880" s="12" t="str">
        <f t="shared" si="134"/>
        <v/>
      </c>
      <c r="AF880" s="9" t="str">
        <f t="shared" si="135"/>
        <v/>
      </c>
      <c r="AK880" s="12"/>
    </row>
    <row r="881" spans="6:37" x14ac:dyDescent="0.3">
      <c r="F881" s="9">
        <v>874</v>
      </c>
      <c r="G881" s="12">
        <v>0.109</v>
      </c>
      <c r="H881" s="9">
        <v>1.2470000000000001</v>
      </c>
      <c r="I881" s="9">
        <v>0.88200000000000001</v>
      </c>
      <c r="J881" s="9">
        <v>1.2909999999999999</v>
      </c>
      <c r="K881" s="9">
        <v>0.77500000000000002</v>
      </c>
      <c r="L881" s="9">
        <v>0.91600000000000004</v>
      </c>
      <c r="S881" s="9">
        <v>874</v>
      </c>
      <c r="T881" s="9">
        <f t="shared" si="128"/>
        <v>10.9</v>
      </c>
      <c r="V881">
        <v>625</v>
      </c>
      <c r="W881">
        <v>6.4</v>
      </c>
      <c r="X881" s="10">
        <f t="shared" si="127"/>
        <v>2.8545985858444336</v>
      </c>
      <c r="Z881" s="12">
        <f t="shared" si="129"/>
        <v>2.8540000000000001</v>
      </c>
      <c r="AA881" s="9">
        <f t="shared" si="130"/>
        <v>2</v>
      </c>
      <c r="AB881" s="9">
        <f t="shared" si="131"/>
        <v>0</v>
      </c>
      <c r="AC881" s="9">
        <f t="shared" si="132"/>
        <v>872</v>
      </c>
      <c r="AD881" s="9" t="str">
        <f t="shared" si="133"/>
        <v/>
      </c>
      <c r="AE881" s="12" t="str">
        <f t="shared" si="134"/>
        <v/>
      </c>
      <c r="AF881" s="9" t="str">
        <f t="shared" si="135"/>
        <v/>
      </c>
      <c r="AK881" s="12"/>
    </row>
    <row r="882" spans="6:37" x14ac:dyDescent="0.3">
      <c r="F882" s="9">
        <v>875</v>
      </c>
      <c r="G882" s="12">
        <v>0.13</v>
      </c>
      <c r="H882" s="9">
        <v>1.389</v>
      </c>
      <c r="I882" s="9">
        <v>0.85</v>
      </c>
      <c r="J882" s="9">
        <v>1.5369999999999999</v>
      </c>
      <c r="K882" s="9">
        <v>0.65100000000000002</v>
      </c>
      <c r="L882" s="9">
        <v>0.9</v>
      </c>
      <c r="S882" s="9">
        <v>875</v>
      </c>
      <c r="T882" s="9">
        <f t="shared" si="128"/>
        <v>13</v>
      </c>
      <c r="V882">
        <v>1052</v>
      </c>
      <c r="W882">
        <v>6.4</v>
      </c>
      <c r="X882" s="10">
        <f t="shared" si="127"/>
        <v>2.8545985858444336</v>
      </c>
      <c r="Z882" s="12">
        <f t="shared" si="129"/>
        <v>2.8540000000000001</v>
      </c>
      <c r="AA882" s="9">
        <f t="shared" si="130"/>
        <v>3</v>
      </c>
      <c r="AB882" s="9">
        <f t="shared" si="131"/>
        <v>3</v>
      </c>
      <c r="AC882" s="9">
        <f t="shared" si="132"/>
        <v>875</v>
      </c>
      <c r="AD882" s="9">
        <f t="shared" si="133"/>
        <v>875</v>
      </c>
      <c r="AE882" s="12">
        <f t="shared" si="134"/>
        <v>2.8540000000000001</v>
      </c>
      <c r="AF882" s="9">
        <f t="shared" si="135"/>
        <v>875</v>
      </c>
      <c r="AK882" s="12"/>
    </row>
    <row r="883" spans="6:37" x14ac:dyDescent="0.3">
      <c r="F883" s="9">
        <v>876</v>
      </c>
      <c r="G883" s="12">
        <v>0.08</v>
      </c>
      <c r="H883" s="9">
        <v>1.1679999999999999</v>
      </c>
      <c r="I883" s="9">
        <v>0.74</v>
      </c>
      <c r="J883" s="9">
        <v>2.0099999999999998</v>
      </c>
      <c r="K883" s="9">
        <v>0.498</v>
      </c>
      <c r="L883" s="9">
        <v>0.89500000000000002</v>
      </c>
      <c r="S883" s="9">
        <v>876</v>
      </c>
      <c r="T883" s="9">
        <f t="shared" si="128"/>
        <v>8</v>
      </c>
      <c r="V883">
        <v>460</v>
      </c>
      <c r="W883">
        <v>6.3</v>
      </c>
      <c r="X883" s="10">
        <f t="shared" si="127"/>
        <v>2.8322092316478891</v>
      </c>
      <c r="Z883" s="12">
        <f t="shared" si="129"/>
        <v>2.8319999999999999</v>
      </c>
      <c r="AA883" s="9">
        <f t="shared" si="130"/>
        <v>1</v>
      </c>
      <c r="AB883" s="9">
        <f t="shared" si="131"/>
        <v>1</v>
      </c>
      <c r="AC883" s="9">
        <f t="shared" si="132"/>
        <v>876</v>
      </c>
      <c r="AD883" s="9">
        <f t="shared" si="133"/>
        <v>876</v>
      </c>
      <c r="AE883" s="12">
        <f t="shared" si="134"/>
        <v>2.8319999999999999</v>
      </c>
      <c r="AF883" s="9">
        <f t="shared" si="135"/>
        <v>876</v>
      </c>
      <c r="AK883" s="12"/>
    </row>
    <row r="884" spans="6:37" x14ac:dyDescent="0.3">
      <c r="F884" s="9">
        <v>877</v>
      </c>
      <c r="G884" s="12">
        <v>0.35599999999999998</v>
      </c>
      <c r="H884" s="9">
        <v>2.7709999999999999</v>
      </c>
      <c r="I884" s="9">
        <v>0.58299999999999996</v>
      </c>
      <c r="J884" s="9">
        <v>2.9079999999999999</v>
      </c>
      <c r="K884" s="9">
        <v>0.34399999999999997</v>
      </c>
      <c r="L884" s="9">
        <v>0.89300000000000002</v>
      </c>
      <c r="S884" s="9">
        <v>877</v>
      </c>
      <c r="T884" s="9">
        <f t="shared" si="128"/>
        <v>35.6</v>
      </c>
      <c r="V884">
        <v>135</v>
      </c>
      <c r="W884">
        <v>6.1</v>
      </c>
      <c r="X884" s="10">
        <f t="shared" si="127"/>
        <v>2.7868909599918852</v>
      </c>
      <c r="Z884" s="12">
        <f t="shared" si="129"/>
        <v>2.786</v>
      </c>
      <c r="AA884" s="9">
        <f t="shared" si="130"/>
        <v>1</v>
      </c>
      <c r="AB884" s="9">
        <f t="shared" si="131"/>
        <v>0</v>
      </c>
      <c r="AC884" s="9">
        <f t="shared" si="132"/>
        <v>876</v>
      </c>
      <c r="AD884" s="9" t="str">
        <f t="shared" si="133"/>
        <v/>
      </c>
      <c r="AE884" s="12" t="str">
        <f t="shared" si="134"/>
        <v/>
      </c>
      <c r="AF884" s="9" t="str">
        <f t="shared" si="135"/>
        <v/>
      </c>
      <c r="AK884" s="12"/>
    </row>
    <row r="885" spans="6:37" x14ac:dyDescent="0.3">
      <c r="F885" s="9">
        <v>878</v>
      </c>
      <c r="G885" s="12">
        <v>0.188</v>
      </c>
      <c r="H885" s="9">
        <v>1.7689999999999999</v>
      </c>
      <c r="I885" s="9">
        <v>0.75600000000000001</v>
      </c>
      <c r="J885" s="9">
        <v>1.639</v>
      </c>
      <c r="K885" s="9">
        <v>0.61</v>
      </c>
      <c r="L885" s="9">
        <v>0.89</v>
      </c>
      <c r="S885" s="9">
        <v>878</v>
      </c>
      <c r="T885" s="9">
        <f t="shared" si="128"/>
        <v>18.8</v>
      </c>
      <c r="V885">
        <v>462</v>
      </c>
      <c r="W885">
        <v>6.1</v>
      </c>
      <c r="X885" s="10">
        <f t="shared" si="127"/>
        <v>2.7868909599918852</v>
      </c>
      <c r="Z885" s="12">
        <f t="shared" si="129"/>
        <v>2.786</v>
      </c>
      <c r="AA885" s="9">
        <f t="shared" si="130"/>
        <v>2</v>
      </c>
      <c r="AB885" s="9">
        <f t="shared" si="131"/>
        <v>0</v>
      </c>
      <c r="AC885" s="9">
        <f t="shared" si="132"/>
        <v>876</v>
      </c>
      <c r="AD885" s="9" t="str">
        <f t="shared" si="133"/>
        <v/>
      </c>
      <c r="AE885" s="12" t="str">
        <f t="shared" si="134"/>
        <v/>
      </c>
      <c r="AF885" s="9" t="str">
        <f t="shared" si="135"/>
        <v/>
      </c>
      <c r="AK885" s="12"/>
    </row>
    <row r="886" spans="6:37" x14ac:dyDescent="0.3">
      <c r="F886" s="9">
        <v>879</v>
      </c>
      <c r="G886" s="12">
        <v>5.2999999999999999E-2</v>
      </c>
      <c r="H886" s="9">
        <v>0.83399999999999996</v>
      </c>
      <c r="I886" s="9">
        <v>0.95099999999999996</v>
      </c>
      <c r="J886" s="9">
        <v>1.419</v>
      </c>
      <c r="K886" s="9">
        <v>0.70499999999999996</v>
      </c>
      <c r="L886" s="9">
        <v>0.90300000000000002</v>
      </c>
      <c r="S886" s="9">
        <v>879</v>
      </c>
      <c r="T886" s="9">
        <f t="shared" si="128"/>
        <v>5.3</v>
      </c>
      <c r="V886">
        <v>1132</v>
      </c>
      <c r="W886">
        <v>6.1</v>
      </c>
      <c r="X886" s="10">
        <f t="shared" si="127"/>
        <v>2.7868909599918852</v>
      </c>
      <c r="Z886" s="12">
        <f t="shared" si="129"/>
        <v>2.786</v>
      </c>
      <c r="AA886" s="9">
        <f t="shared" si="130"/>
        <v>3</v>
      </c>
      <c r="AB886" s="9">
        <f t="shared" si="131"/>
        <v>3</v>
      </c>
      <c r="AC886" s="9">
        <f t="shared" si="132"/>
        <v>879</v>
      </c>
      <c r="AD886" s="9">
        <f t="shared" si="133"/>
        <v>879</v>
      </c>
      <c r="AE886" s="12">
        <f t="shared" si="134"/>
        <v>2.786</v>
      </c>
      <c r="AF886" s="9">
        <f t="shared" si="135"/>
        <v>879</v>
      </c>
      <c r="AK886" s="12"/>
    </row>
    <row r="887" spans="6:37" x14ac:dyDescent="0.3">
      <c r="F887" s="9">
        <v>880</v>
      </c>
      <c r="G887" s="12">
        <v>1.0740000000000001</v>
      </c>
      <c r="H887" s="9">
        <v>4.1959999999999997</v>
      </c>
      <c r="I887" s="9">
        <v>0.76600000000000001</v>
      </c>
      <c r="J887" s="9">
        <v>1.472</v>
      </c>
      <c r="K887" s="9">
        <v>0.67900000000000005</v>
      </c>
      <c r="L887" s="9">
        <v>0.94299999999999995</v>
      </c>
      <c r="S887" s="9">
        <v>880</v>
      </c>
      <c r="T887" s="9">
        <f t="shared" si="128"/>
        <v>107.4</v>
      </c>
      <c r="V887">
        <v>132</v>
      </c>
      <c r="W887">
        <v>6</v>
      </c>
      <c r="X887" s="10">
        <f t="shared" si="127"/>
        <v>2.763953195770684</v>
      </c>
      <c r="Z887" s="12">
        <f t="shared" si="129"/>
        <v>2.7629999999999999</v>
      </c>
      <c r="AA887" s="9">
        <f t="shared" si="130"/>
        <v>1</v>
      </c>
      <c r="AB887" s="9">
        <f t="shared" si="131"/>
        <v>0</v>
      </c>
      <c r="AC887" s="9">
        <f t="shared" si="132"/>
        <v>879</v>
      </c>
      <c r="AD887" s="9" t="str">
        <f t="shared" si="133"/>
        <v/>
      </c>
      <c r="AE887" s="12" t="str">
        <f t="shared" si="134"/>
        <v/>
      </c>
      <c r="AF887" s="9" t="str">
        <f t="shared" si="135"/>
        <v/>
      </c>
      <c r="AK887" s="12"/>
    </row>
    <row r="888" spans="6:37" x14ac:dyDescent="0.3">
      <c r="F888" s="9">
        <v>881</v>
      </c>
      <c r="G888" s="12">
        <v>0.22600000000000001</v>
      </c>
      <c r="H888" s="9">
        <v>1.8779999999999999</v>
      </c>
      <c r="I888" s="9">
        <v>0.80500000000000005</v>
      </c>
      <c r="J888" s="9">
        <v>1.514</v>
      </c>
      <c r="K888" s="9">
        <v>0.66100000000000003</v>
      </c>
      <c r="L888" s="9">
        <v>0.90900000000000003</v>
      </c>
      <c r="S888" s="9">
        <v>881</v>
      </c>
      <c r="T888" s="9">
        <f t="shared" si="128"/>
        <v>22.6</v>
      </c>
      <c r="V888">
        <v>304</v>
      </c>
      <c r="W888">
        <v>6</v>
      </c>
      <c r="X888" s="10">
        <f t="shared" si="127"/>
        <v>2.763953195770684</v>
      </c>
      <c r="Z888" s="12">
        <f t="shared" si="129"/>
        <v>2.7629999999999999</v>
      </c>
      <c r="AA888" s="9">
        <f t="shared" si="130"/>
        <v>2</v>
      </c>
      <c r="AB888" s="9">
        <f t="shared" si="131"/>
        <v>0</v>
      </c>
      <c r="AC888" s="9">
        <f t="shared" si="132"/>
        <v>879</v>
      </c>
      <c r="AD888" s="9" t="str">
        <f t="shared" si="133"/>
        <v/>
      </c>
      <c r="AE888" s="12" t="str">
        <f t="shared" si="134"/>
        <v/>
      </c>
      <c r="AF888" s="9" t="str">
        <f t="shared" si="135"/>
        <v/>
      </c>
      <c r="AK888" s="12"/>
    </row>
    <row r="889" spans="6:37" x14ac:dyDescent="0.3">
      <c r="F889" s="9">
        <v>882</v>
      </c>
      <c r="G889" s="12">
        <v>2.8000000000000001E-2</v>
      </c>
      <c r="H889" s="9">
        <v>0.61299999999999999</v>
      </c>
      <c r="I889" s="9">
        <v>0.92200000000000004</v>
      </c>
      <c r="J889" s="9">
        <v>1.8560000000000001</v>
      </c>
      <c r="K889" s="9">
        <v>0.53900000000000003</v>
      </c>
      <c r="L889" s="9">
        <v>0.89800000000000002</v>
      </c>
      <c r="S889" s="9">
        <v>882</v>
      </c>
      <c r="T889" s="9">
        <f t="shared" si="128"/>
        <v>2.8000000000000003</v>
      </c>
      <c r="V889">
        <v>453</v>
      </c>
      <c r="W889">
        <v>6</v>
      </c>
      <c r="X889" s="10">
        <f t="shared" si="127"/>
        <v>2.763953195770684</v>
      </c>
      <c r="Z889" s="12">
        <f t="shared" si="129"/>
        <v>2.7629999999999999</v>
      </c>
      <c r="AA889" s="9">
        <f t="shared" si="130"/>
        <v>3</v>
      </c>
      <c r="AB889" s="9">
        <f t="shared" si="131"/>
        <v>0</v>
      </c>
      <c r="AC889" s="9">
        <f t="shared" si="132"/>
        <v>879</v>
      </c>
      <c r="AD889" s="9" t="str">
        <f t="shared" si="133"/>
        <v/>
      </c>
      <c r="AE889" s="12" t="str">
        <f t="shared" si="134"/>
        <v/>
      </c>
      <c r="AF889" s="9" t="str">
        <f t="shared" si="135"/>
        <v/>
      </c>
      <c r="AK889" s="12"/>
    </row>
    <row r="890" spans="6:37" x14ac:dyDescent="0.3">
      <c r="F890" s="9">
        <v>883</v>
      </c>
      <c r="G890" s="12">
        <v>0.311</v>
      </c>
      <c r="H890" s="9">
        <v>2.1230000000000002</v>
      </c>
      <c r="I890" s="9">
        <v>0.86699999999999999</v>
      </c>
      <c r="J890" s="9">
        <v>1.5089999999999999</v>
      </c>
      <c r="K890" s="9">
        <v>0.66300000000000003</v>
      </c>
      <c r="L890" s="9">
        <v>0.92700000000000005</v>
      </c>
      <c r="S890" s="9">
        <v>883</v>
      </c>
      <c r="T890" s="9">
        <f t="shared" si="128"/>
        <v>31.1</v>
      </c>
      <c r="V890">
        <v>654</v>
      </c>
      <c r="W890">
        <v>6</v>
      </c>
      <c r="X890" s="10">
        <f t="shared" si="127"/>
        <v>2.763953195770684</v>
      </c>
      <c r="Z890" s="12">
        <f t="shared" si="129"/>
        <v>2.7629999999999999</v>
      </c>
      <c r="AA890" s="9">
        <f t="shared" si="130"/>
        <v>4</v>
      </c>
      <c r="AB890" s="9">
        <f t="shared" si="131"/>
        <v>0</v>
      </c>
      <c r="AC890" s="9">
        <f t="shared" si="132"/>
        <v>879</v>
      </c>
      <c r="AD890" s="9" t="str">
        <f t="shared" si="133"/>
        <v/>
      </c>
      <c r="AE890" s="12" t="str">
        <f t="shared" si="134"/>
        <v/>
      </c>
      <c r="AF890" s="9" t="str">
        <f t="shared" si="135"/>
        <v/>
      </c>
      <c r="AK890" s="12"/>
    </row>
    <row r="891" spans="6:37" x14ac:dyDescent="0.3">
      <c r="F891" s="9">
        <v>884</v>
      </c>
      <c r="G891" s="12">
        <v>5.8999999999999997E-2</v>
      </c>
      <c r="H891" s="9">
        <v>0.91400000000000003</v>
      </c>
      <c r="I891" s="9">
        <v>0.88700000000000001</v>
      </c>
      <c r="J891" s="9">
        <v>1.702</v>
      </c>
      <c r="K891" s="9">
        <v>0.58799999999999997</v>
      </c>
      <c r="L891" s="9">
        <v>0.87</v>
      </c>
      <c r="S891" s="9">
        <v>884</v>
      </c>
      <c r="T891" s="9">
        <f t="shared" si="128"/>
        <v>5.8999999999999995</v>
      </c>
      <c r="V891">
        <v>707</v>
      </c>
      <c r="W891">
        <v>6</v>
      </c>
      <c r="X891" s="10">
        <f t="shared" si="127"/>
        <v>2.763953195770684</v>
      </c>
      <c r="Z891" s="12">
        <f t="shared" si="129"/>
        <v>2.7629999999999999</v>
      </c>
      <c r="AA891" s="9">
        <f t="shared" si="130"/>
        <v>5</v>
      </c>
      <c r="AB891" s="9">
        <f t="shared" si="131"/>
        <v>0</v>
      </c>
      <c r="AC891" s="9">
        <f t="shared" si="132"/>
        <v>879</v>
      </c>
      <c r="AD891" s="9" t="str">
        <f t="shared" si="133"/>
        <v/>
      </c>
      <c r="AE891" s="12" t="str">
        <f t="shared" si="134"/>
        <v/>
      </c>
      <c r="AF891" s="9" t="str">
        <f t="shared" si="135"/>
        <v/>
      </c>
      <c r="AK891" s="12"/>
    </row>
    <row r="892" spans="6:37" x14ac:dyDescent="0.3">
      <c r="F892" s="9">
        <v>885</v>
      </c>
      <c r="G892" s="12">
        <v>0.312</v>
      </c>
      <c r="H892" s="9">
        <v>2.5739999999999998</v>
      </c>
      <c r="I892" s="9">
        <v>0.59299999999999997</v>
      </c>
      <c r="J892" s="9">
        <v>2.1080000000000001</v>
      </c>
      <c r="K892" s="9">
        <v>0.47399999999999998</v>
      </c>
      <c r="L892" s="9">
        <v>0.83799999999999997</v>
      </c>
      <c r="S892" s="9">
        <v>885</v>
      </c>
      <c r="T892" s="9">
        <f t="shared" si="128"/>
        <v>31.2</v>
      </c>
      <c r="V892">
        <v>829</v>
      </c>
      <c r="W892">
        <v>6</v>
      </c>
      <c r="X892" s="10">
        <f t="shared" si="127"/>
        <v>2.763953195770684</v>
      </c>
      <c r="Z892" s="12">
        <f t="shared" si="129"/>
        <v>2.7629999999999999</v>
      </c>
      <c r="AA892" s="9">
        <f t="shared" si="130"/>
        <v>6</v>
      </c>
      <c r="AB892" s="9">
        <f t="shared" si="131"/>
        <v>0</v>
      </c>
      <c r="AC892" s="9">
        <f t="shared" si="132"/>
        <v>879</v>
      </c>
      <c r="AD892" s="9" t="str">
        <f t="shared" si="133"/>
        <v/>
      </c>
      <c r="AE892" s="12" t="str">
        <f t="shared" si="134"/>
        <v/>
      </c>
      <c r="AF892" s="9" t="str">
        <f t="shared" si="135"/>
        <v/>
      </c>
      <c r="AK892" s="12"/>
    </row>
    <row r="893" spans="6:37" x14ac:dyDescent="0.3">
      <c r="F893" s="9">
        <v>886</v>
      </c>
      <c r="G893" s="12">
        <v>35.322000000000003</v>
      </c>
      <c r="H893" s="9">
        <v>27.303000000000001</v>
      </c>
      <c r="I893" s="9">
        <v>0.59499999999999997</v>
      </c>
      <c r="J893" s="9">
        <v>1.4850000000000001</v>
      </c>
      <c r="K893" s="9">
        <v>0.67300000000000004</v>
      </c>
      <c r="L893" s="9">
        <v>0.88600000000000001</v>
      </c>
      <c r="S893" s="9">
        <v>886</v>
      </c>
      <c r="T893" s="9">
        <f t="shared" si="128"/>
        <v>3532.2000000000003</v>
      </c>
      <c r="V893">
        <v>906</v>
      </c>
      <c r="W893">
        <v>6</v>
      </c>
      <c r="X893" s="10">
        <f t="shared" si="127"/>
        <v>2.763953195770684</v>
      </c>
      <c r="Z893" s="12">
        <f t="shared" si="129"/>
        <v>2.7629999999999999</v>
      </c>
      <c r="AA893" s="9">
        <f t="shared" si="130"/>
        <v>7</v>
      </c>
      <c r="AB893" s="9">
        <f t="shared" si="131"/>
        <v>0</v>
      </c>
      <c r="AC893" s="9">
        <f t="shared" si="132"/>
        <v>879</v>
      </c>
      <c r="AD893" s="9" t="str">
        <f t="shared" si="133"/>
        <v/>
      </c>
      <c r="AE893" s="12" t="str">
        <f t="shared" si="134"/>
        <v/>
      </c>
      <c r="AF893" s="9" t="str">
        <f t="shared" si="135"/>
        <v/>
      </c>
      <c r="AK893" s="12"/>
    </row>
    <row r="894" spans="6:37" x14ac:dyDescent="0.3">
      <c r="F894" s="9">
        <v>887</v>
      </c>
      <c r="G894" s="12">
        <v>0.26200000000000001</v>
      </c>
      <c r="H894" s="9">
        <v>2.3740000000000001</v>
      </c>
      <c r="I894" s="9">
        <v>0.58499999999999996</v>
      </c>
      <c r="J894" s="9">
        <v>1.766</v>
      </c>
      <c r="K894" s="9">
        <v>0.56599999999999995</v>
      </c>
      <c r="L894" s="9">
        <v>0.81799999999999995</v>
      </c>
      <c r="S894" s="9">
        <v>887</v>
      </c>
      <c r="T894" s="9">
        <f t="shared" si="128"/>
        <v>26.200000000000003</v>
      </c>
      <c r="V894">
        <v>934</v>
      </c>
      <c r="W894">
        <v>6</v>
      </c>
      <c r="X894" s="10">
        <f t="shared" si="127"/>
        <v>2.763953195770684</v>
      </c>
      <c r="Z894" s="12">
        <f t="shared" si="129"/>
        <v>2.7629999999999999</v>
      </c>
      <c r="AA894" s="9">
        <f t="shared" si="130"/>
        <v>8</v>
      </c>
      <c r="AB894" s="9">
        <f t="shared" si="131"/>
        <v>0</v>
      </c>
      <c r="AC894" s="9">
        <f t="shared" si="132"/>
        <v>879</v>
      </c>
      <c r="AD894" s="9" t="str">
        <f t="shared" si="133"/>
        <v/>
      </c>
      <c r="AE894" s="12" t="str">
        <f t="shared" si="134"/>
        <v/>
      </c>
      <c r="AF894" s="9" t="str">
        <f t="shared" si="135"/>
        <v/>
      </c>
      <c r="AK894" s="12"/>
    </row>
    <row r="895" spans="6:37" x14ac:dyDescent="0.3">
      <c r="F895" s="9">
        <v>888</v>
      </c>
      <c r="G895" s="12">
        <v>0.09</v>
      </c>
      <c r="H895" s="9">
        <v>1.1970000000000001</v>
      </c>
      <c r="I895" s="9">
        <v>0.79200000000000004</v>
      </c>
      <c r="J895" s="9">
        <v>1.88</v>
      </c>
      <c r="K895" s="9">
        <v>0.53200000000000003</v>
      </c>
      <c r="L895" s="9">
        <v>0.86699999999999999</v>
      </c>
      <c r="S895" s="9">
        <v>888</v>
      </c>
      <c r="T895" s="9">
        <f t="shared" si="128"/>
        <v>9</v>
      </c>
      <c r="V895">
        <v>1012</v>
      </c>
      <c r="W895">
        <v>6</v>
      </c>
      <c r="X895" s="10">
        <f t="shared" si="127"/>
        <v>2.763953195770684</v>
      </c>
      <c r="Z895" s="12">
        <f t="shared" si="129"/>
        <v>2.7629999999999999</v>
      </c>
      <c r="AA895" s="9">
        <f t="shared" si="130"/>
        <v>9</v>
      </c>
      <c r="AB895" s="9">
        <f t="shared" si="131"/>
        <v>0</v>
      </c>
      <c r="AC895" s="9">
        <f t="shared" si="132"/>
        <v>879</v>
      </c>
      <c r="AD895" s="9" t="str">
        <f t="shared" si="133"/>
        <v/>
      </c>
      <c r="AE895" s="12" t="str">
        <f t="shared" si="134"/>
        <v/>
      </c>
      <c r="AF895" s="9" t="str">
        <f t="shared" si="135"/>
        <v/>
      </c>
      <c r="AK895" s="12"/>
    </row>
    <row r="896" spans="6:37" x14ac:dyDescent="0.3">
      <c r="F896" s="9">
        <v>889</v>
      </c>
      <c r="G896" s="12">
        <v>7.1999999999999995E-2</v>
      </c>
      <c r="H896" s="9">
        <v>1.0760000000000001</v>
      </c>
      <c r="I896" s="9">
        <v>0.77600000000000002</v>
      </c>
      <c r="J896" s="9">
        <v>2.2160000000000002</v>
      </c>
      <c r="K896" s="9">
        <v>0.45100000000000001</v>
      </c>
      <c r="L896" s="9">
        <v>0.89100000000000001</v>
      </c>
      <c r="S896" s="9">
        <v>889</v>
      </c>
      <c r="T896" s="9">
        <f t="shared" si="128"/>
        <v>7.1999999999999993</v>
      </c>
      <c r="V896">
        <v>1083</v>
      </c>
      <c r="W896">
        <v>6</v>
      </c>
      <c r="X896" s="10">
        <f t="shared" si="127"/>
        <v>2.763953195770684</v>
      </c>
      <c r="Z896" s="12">
        <f t="shared" si="129"/>
        <v>2.7629999999999999</v>
      </c>
      <c r="AA896" s="9">
        <f t="shared" si="130"/>
        <v>10</v>
      </c>
      <c r="AB896" s="9">
        <f t="shared" si="131"/>
        <v>10</v>
      </c>
      <c r="AC896" s="9">
        <f t="shared" si="132"/>
        <v>889</v>
      </c>
      <c r="AD896" s="9">
        <f t="shared" si="133"/>
        <v>889</v>
      </c>
      <c r="AE896" s="12">
        <f t="shared" si="134"/>
        <v>2.7629999999999999</v>
      </c>
      <c r="AF896" s="9">
        <f t="shared" si="135"/>
        <v>889</v>
      </c>
      <c r="AK896" s="12"/>
    </row>
    <row r="897" spans="6:37" x14ac:dyDescent="0.3">
      <c r="F897" s="9">
        <v>890</v>
      </c>
      <c r="G897" s="12">
        <v>2.1629999999999998</v>
      </c>
      <c r="H897" s="9">
        <v>6.7729999999999997</v>
      </c>
      <c r="I897" s="9">
        <v>0.59199999999999997</v>
      </c>
      <c r="J897" s="9">
        <v>1.726</v>
      </c>
      <c r="K897" s="9">
        <v>0.57899999999999996</v>
      </c>
      <c r="L897" s="9">
        <v>0.91500000000000004</v>
      </c>
      <c r="S897" s="9">
        <v>890</v>
      </c>
      <c r="T897" s="9">
        <f t="shared" si="128"/>
        <v>216.29999999999998</v>
      </c>
      <c r="V897">
        <v>185</v>
      </c>
      <c r="W897">
        <v>5.8999999999999995</v>
      </c>
      <c r="X897" s="10">
        <f t="shared" si="127"/>
        <v>2.7408234736913393</v>
      </c>
      <c r="Z897" s="12">
        <f t="shared" si="129"/>
        <v>2.74</v>
      </c>
      <c r="AA897" s="9">
        <f t="shared" si="130"/>
        <v>1</v>
      </c>
      <c r="AB897" s="9">
        <f t="shared" si="131"/>
        <v>0</v>
      </c>
      <c r="AC897" s="9">
        <f t="shared" si="132"/>
        <v>889</v>
      </c>
      <c r="AD897" s="9" t="str">
        <f t="shared" si="133"/>
        <v/>
      </c>
      <c r="AE897" s="12" t="str">
        <f t="shared" si="134"/>
        <v/>
      </c>
      <c r="AF897" s="9" t="str">
        <f t="shared" si="135"/>
        <v/>
      </c>
      <c r="AK897" s="12"/>
    </row>
    <row r="898" spans="6:37" x14ac:dyDescent="0.3">
      <c r="F898" s="9">
        <v>891</v>
      </c>
      <c r="G898" s="12">
        <v>9.3800000000000008</v>
      </c>
      <c r="H898" s="9">
        <v>12.92</v>
      </c>
      <c r="I898" s="9">
        <v>0.70599999999999996</v>
      </c>
      <c r="J898" s="9">
        <v>1.173</v>
      </c>
      <c r="K898" s="9">
        <v>0.85299999999999998</v>
      </c>
      <c r="L898" s="9">
        <v>0.93700000000000006</v>
      </c>
      <c r="S898" s="9">
        <v>891</v>
      </c>
      <c r="T898" s="9">
        <f t="shared" si="128"/>
        <v>938.00000000000011</v>
      </c>
      <c r="V898">
        <v>241</v>
      </c>
      <c r="W898">
        <v>5.8999999999999995</v>
      </c>
      <c r="X898" s="10">
        <f t="shared" si="127"/>
        <v>2.7408234736913393</v>
      </c>
      <c r="Z898" s="12">
        <f t="shared" si="129"/>
        <v>2.74</v>
      </c>
      <c r="AA898" s="9">
        <f t="shared" si="130"/>
        <v>2</v>
      </c>
      <c r="AB898" s="9">
        <f t="shared" si="131"/>
        <v>0</v>
      </c>
      <c r="AC898" s="9">
        <f t="shared" si="132"/>
        <v>889</v>
      </c>
      <c r="AD898" s="9" t="str">
        <f t="shared" si="133"/>
        <v/>
      </c>
      <c r="AE898" s="12" t="str">
        <f t="shared" si="134"/>
        <v/>
      </c>
      <c r="AF898" s="9" t="str">
        <f t="shared" si="135"/>
        <v/>
      </c>
      <c r="AK898" s="12"/>
    </row>
    <row r="899" spans="6:37" x14ac:dyDescent="0.3">
      <c r="F899" s="9">
        <v>892</v>
      </c>
      <c r="G899" s="12">
        <v>0.42399999999999999</v>
      </c>
      <c r="H899" s="9">
        <v>2.7280000000000002</v>
      </c>
      <c r="I899" s="9">
        <v>0.71599999999999997</v>
      </c>
      <c r="J899" s="9">
        <v>1.629</v>
      </c>
      <c r="K899" s="9">
        <v>0.61399999999999999</v>
      </c>
      <c r="L899" s="9">
        <v>0.91100000000000003</v>
      </c>
      <c r="S899" s="9">
        <v>892</v>
      </c>
      <c r="T899" s="9">
        <f t="shared" si="128"/>
        <v>42.4</v>
      </c>
      <c r="V899">
        <v>641</v>
      </c>
      <c r="W899">
        <v>5.8999999999999995</v>
      </c>
      <c r="X899" s="10">
        <f t="shared" si="127"/>
        <v>2.7408234736913393</v>
      </c>
      <c r="Z899" s="12">
        <f t="shared" si="129"/>
        <v>2.74</v>
      </c>
      <c r="AA899" s="9">
        <f t="shared" si="130"/>
        <v>3</v>
      </c>
      <c r="AB899" s="9">
        <f t="shared" si="131"/>
        <v>0</v>
      </c>
      <c r="AC899" s="9">
        <f t="shared" si="132"/>
        <v>889</v>
      </c>
      <c r="AD899" s="9" t="str">
        <f t="shared" si="133"/>
        <v/>
      </c>
      <c r="AE899" s="12" t="str">
        <f t="shared" si="134"/>
        <v/>
      </c>
      <c r="AF899" s="9" t="str">
        <f t="shared" si="135"/>
        <v/>
      </c>
      <c r="AK899" s="12"/>
    </row>
    <row r="900" spans="6:37" x14ac:dyDescent="0.3">
      <c r="F900" s="9">
        <v>893</v>
      </c>
      <c r="G900" s="12">
        <v>4.3999999999999997E-2</v>
      </c>
      <c r="H900" s="9">
        <v>0.86399999999999999</v>
      </c>
      <c r="I900" s="9">
        <v>0.74</v>
      </c>
      <c r="J900" s="9">
        <v>2.1880000000000002</v>
      </c>
      <c r="K900" s="9">
        <v>0.45700000000000002</v>
      </c>
      <c r="L900" s="9">
        <v>0.83299999999999996</v>
      </c>
      <c r="S900" s="9">
        <v>893</v>
      </c>
      <c r="T900" s="9">
        <f t="shared" si="128"/>
        <v>4.3999999999999995</v>
      </c>
      <c r="V900">
        <v>799</v>
      </c>
      <c r="W900">
        <v>5.8999999999999995</v>
      </c>
      <c r="X900" s="10">
        <f t="shared" si="127"/>
        <v>2.7408234736913393</v>
      </c>
      <c r="Z900" s="12">
        <f t="shared" si="129"/>
        <v>2.74</v>
      </c>
      <c r="AA900" s="9">
        <f t="shared" si="130"/>
        <v>4</v>
      </c>
      <c r="AB900" s="9">
        <f t="shared" si="131"/>
        <v>0</v>
      </c>
      <c r="AC900" s="9">
        <f t="shared" si="132"/>
        <v>889</v>
      </c>
      <c r="AD900" s="9" t="str">
        <f t="shared" si="133"/>
        <v/>
      </c>
      <c r="AE900" s="12" t="str">
        <f t="shared" si="134"/>
        <v/>
      </c>
      <c r="AF900" s="9" t="str">
        <f t="shared" si="135"/>
        <v/>
      </c>
      <c r="AK900" s="12"/>
    </row>
    <row r="901" spans="6:37" x14ac:dyDescent="0.3">
      <c r="F901" s="9">
        <v>894</v>
      </c>
      <c r="G901" s="12">
        <v>0.375</v>
      </c>
      <c r="H901" s="9">
        <v>3.2250000000000001</v>
      </c>
      <c r="I901" s="9">
        <v>0.45300000000000001</v>
      </c>
      <c r="J901" s="9">
        <v>3.5910000000000002</v>
      </c>
      <c r="K901" s="9">
        <v>0.27900000000000003</v>
      </c>
      <c r="L901" s="9">
        <v>0.872</v>
      </c>
      <c r="S901" s="9">
        <v>894</v>
      </c>
      <c r="T901" s="9">
        <f t="shared" si="128"/>
        <v>37.5</v>
      </c>
      <c r="V901">
        <v>884</v>
      </c>
      <c r="W901">
        <v>5.8999999999999995</v>
      </c>
      <c r="X901" s="10">
        <f t="shared" si="127"/>
        <v>2.7408234736913393</v>
      </c>
      <c r="Z901" s="12">
        <f t="shared" si="129"/>
        <v>2.74</v>
      </c>
      <c r="AA901" s="9">
        <f t="shared" si="130"/>
        <v>5</v>
      </c>
      <c r="AB901" s="9">
        <f t="shared" si="131"/>
        <v>0</v>
      </c>
      <c r="AC901" s="9">
        <f t="shared" si="132"/>
        <v>889</v>
      </c>
      <c r="AD901" s="9" t="str">
        <f t="shared" si="133"/>
        <v/>
      </c>
      <c r="AE901" s="12" t="str">
        <f t="shared" si="134"/>
        <v/>
      </c>
      <c r="AF901" s="9" t="str">
        <f t="shared" si="135"/>
        <v/>
      </c>
      <c r="AK901" s="12"/>
    </row>
    <row r="902" spans="6:37" x14ac:dyDescent="0.3">
      <c r="F902" s="9">
        <v>895</v>
      </c>
      <c r="G902" s="12">
        <v>0.23599999999999999</v>
      </c>
      <c r="H902" s="9">
        <v>1.919</v>
      </c>
      <c r="I902" s="9">
        <v>0.80500000000000005</v>
      </c>
      <c r="J902" s="9">
        <v>1.252</v>
      </c>
      <c r="K902" s="9">
        <v>0.79900000000000004</v>
      </c>
      <c r="L902" s="9">
        <v>0.90600000000000003</v>
      </c>
      <c r="S902" s="9">
        <v>895</v>
      </c>
      <c r="T902" s="9">
        <f t="shared" si="128"/>
        <v>23.599999999999998</v>
      </c>
      <c r="V902">
        <v>930</v>
      </c>
      <c r="W902">
        <v>5.8999999999999995</v>
      </c>
      <c r="X902" s="10">
        <f t="shared" si="127"/>
        <v>2.7408234736913393</v>
      </c>
      <c r="Z902" s="12">
        <f t="shared" si="129"/>
        <v>2.74</v>
      </c>
      <c r="AA902" s="9">
        <f t="shared" si="130"/>
        <v>6</v>
      </c>
      <c r="AB902" s="9">
        <f t="shared" si="131"/>
        <v>0</v>
      </c>
      <c r="AC902" s="9">
        <f t="shared" si="132"/>
        <v>889</v>
      </c>
      <c r="AD902" s="9" t="str">
        <f t="shared" si="133"/>
        <v/>
      </c>
      <c r="AE902" s="12" t="str">
        <f t="shared" si="134"/>
        <v/>
      </c>
      <c r="AF902" s="9" t="str">
        <f t="shared" si="135"/>
        <v/>
      </c>
      <c r="AK902" s="12"/>
    </row>
    <row r="903" spans="6:37" x14ac:dyDescent="0.3">
      <c r="F903" s="9">
        <v>896</v>
      </c>
      <c r="G903" s="12">
        <v>0.13500000000000001</v>
      </c>
      <c r="H903" s="9">
        <v>1.468</v>
      </c>
      <c r="I903" s="9">
        <v>0.79</v>
      </c>
      <c r="J903" s="9">
        <v>1.1850000000000001</v>
      </c>
      <c r="K903" s="9">
        <v>0.84399999999999997</v>
      </c>
      <c r="L903" s="9">
        <v>0.88500000000000001</v>
      </c>
      <c r="S903" s="9">
        <v>896</v>
      </c>
      <c r="T903" s="9">
        <f t="shared" si="128"/>
        <v>13.5</v>
      </c>
      <c r="V903">
        <v>966</v>
      </c>
      <c r="W903">
        <v>5.8999999999999995</v>
      </c>
      <c r="X903" s="10">
        <f t="shared" si="127"/>
        <v>2.7408234736913393</v>
      </c>
      <c r="Z903" s="12">
        <f t="shared" si="129"/>
        <v>2.74</v>
      </c>
      <c r="AA903" s="9">
        <f t="shared" si="130"/>
        <v>7</v>
      </c>
      <c r="AB903" s="9">
        <f t="shared" si="131"/>
        <v>0</v>
      </c>
      <c r="AC903" s="9">
        <f t="shared" si="132"/>
        <v>889</v>
      </c>
      <c r="AD903" s="9" t="str">
        <f t="shared" si="133"/>
        <v/>
      </c>
      <c r="AE903" s="12" t="str">
        <f t="shared" si="134"/>
        <v/>
      </c>
      <c r="AF903" s="9" t="str">
        <f t="shared" si="135"/>
        <v/>
      </c>
      <c r="AK903" s="12"/>
    </row>
    <row r="904" spans="6:37" x14ac:dyDescent="0.3">
      <c r="F904" s="9">
        <v>897</v>
      </c>
      <c r="G904" s="12">
        <v>34.506999999999998</v>
      </c>
      <c r="H904" s="9">
        <v>26.501000000000001</v>
      </c>
      <c r="I904" s="9">
        <v>0.61699999999999999</v>
      </c>
      <c r="J904" s="9">
        <v>1.798</v>
      </c>
      <c r="K904" s="9">
        <v>0.55600000000000005</v>
      </c>
      <c r="L904" s="9">
        <v>0.88800000000000001</v>
      </c>
      <c r="S904" s="9">
        <v>897</v>
      </c>
      <c r="T904" s="9">
        <f t="shared" si="128"/>
        <v>3450.7</v>
      </c>
      <c r="V904">
        <v>1102</v>
      </c>
      <c r="W904">
        <v>5.8999999999999995</v>
      </c>
      <c r="X904" s="10">
        <f t="shared" ref="X904:X967" si="136">((W904/PI())^0.5)*2</f>
        <v>2.7408234736913393</v>
      </c>
      <c r="Z904" s="12">
        <f t="shared" si="129"/>
        <v>2.74</v>
      </c>
      <c r="AA904" s="9">
        <f t="shared" si="130"/>
        <v>8</v>
      </c>
      <c r="AB904" s="9">
        <f t="shared" si="131"/>
        <v>8</v>
      </c>
      <c r="AC904" s="9">
        <f t="shared" si="132"/>
        <v>897</v>
      </c>
      <c r="AD904" s="9">
        <f t="shared" si="133"/>
        <v>897</v>
      </c>
      <c r="AE904" s="12">
        <f t="shared" si="134"/>
        <v>2.74</v>
      </c>
      <c r="AF904" s="9">
        <f t="shared" si="135"/>
        <v>897</v>
      </c>
      <c r="AK904" s="12"/>
    </row>
    <row r="905" spans="6:37" x14ac:dyDescent="0.3">
      <c r="F905" s="9">
        <v>898</v>
      </c>
      <c r="G905" s="12">
        <v>0.127</v>
      </c>
      <c r="H905" s="9">
        <v>1.347</v>
      </c>
      <c r="I905" s="9">
        <v>0.877</v>
      </c>
      <c r="J905" s="9">
        <v>1.411</v>
      </c>
      <c r="K905" s="9">
        <v>0.70899999999999996</v>
      </c>
      <c r="L905" s="9">
        <v>0.89800000000000002</v>
      </c>
      <c r="S905" s="9">
        <v>898</v>
      </c>
      <c r="T905" s="9">
        <f t="shared" ref="T905:T968" si="137">G905*100</f>
        <v>12.7</v>
      </c>
      <c r="V905">
        <v>63</v>
      </c>
      <c r="W905">
        <v>5.8000000000000007</v>
      </c>
      <c r="X905" s="10">
        <f t="shared" si="136"/>
        <v>2.717496892263898</v>
      </c>
      <c r="Z905" s="12">
        <f t="shared" si="129"/>
        <v>2.7170000000000001</v>
      </c>
      <c r="AA905" s="9">
        <f t="shared" si="130"/>
        <v>1</v>
      </c>
      <c r="AB905" s="9">
        <f t="shared" si="131"/>
        <v>0</v>
      </c>
      <c r="AC905" s="9">
        <f t="shared" si="132"/>
        <v>897</v>
      </c>
      <c r="AD905" s="9" t="str">
        <f t="shared" si="133"/>
        <v/>
      </c>
      <c r="AE905" s="12" t="str">
        <f t="shared" si="134"/>
        <v/>
      </c>
      <c r="AF905" s="9" t="str">
        <f t="shared" si="135"/>
        <v/>
      </c>
      <c r="AK905" s="12"/>
    </row>
    <row r="906" spans="6:37" x14ac:dyDescent="0.3">
      <c r="F906" s="9">
        <v>899</v>
      </c>
      <c r="G906" s="12">
        <v>1.4970000000000001</v>
      </c>
      <c r="H906" s="9">
        <v>5.2670000000000003</v>
      </c>
      <c r="I906" s="9">
        <v>0.67800000000000005</v>
      </c>
      <c r="J906" s="9">
        <v>1.986</v>
      </c>
      <c r="K906" s="9">
        <v>0.504</v>
      </c>
      <c r="L906" s="9">
        <v>0.91900000000000004</v>
      </c>
      <c r="S906" s="9">
        <v>899</v>
      </c>
      <c r="T906" s="9">
        <f t="shared" si="137"/>
        <v>149.70000000000002</v>
      </c>
      <c r="V906">
        <v>610</v>
      </c>
      <c r="W906">
        <v>5.8000000000000007</v>
      </c>
      <c r="X906" s="10">
        <f t="shared" si="136"/>
        <v>2.717496892263898</v>
      </c>
      <c r="Z906" s="12">
        <f t="shared" ref="Z906:Z969" si="138">TRUNC(X906,3)</f>
        <v>2.7170000000000001</v>
      </c>
      <c r="AA906" s="9">
        <f t="shared" ref="AA906:AA969" si="139">IF(Z906-Z905=0,AA905+AA$8,1)</f>
        <v>2</v>
      </c>
      <c r="AB906" s="9">
        <f t="shared" ref="AB906:AB969" si="140">IF(AA906&lt;AA907,0,AA906)</f>
        <v>0</v>
      </c>
      <c r="AC906" s="9">
        <f t="shared" ref="AC906:AC969" si="141">AC905+AB906</f>
        <v>897</v>
      </c>
      <c r="AD906" s="9" t="str">
        <f t="shared" ref="AD906:AD969" si="142">IF(AB906=0,"",AC905+AB906)</f>
        <v/>
      </c>
      <c r="AE906" s="12" t="str">
        <f t="shared" ref="AE906:AE969" si="143">IF(AD906="","",Z906)</f>
        <v/>
      </c>
      <c r="AF906" s="9" t="str">
        <f t="shared" ref="AF906:AF969" si="144">AD906</f>
        <v/>
      </c>
      <c r="AK906" s="12"/>
    </row>
    <row r="907" spans="6:37" x14ac:dyDescent="0.3">
      <c r="F907" s="9">
        <v>900</v>
      </c>
      <c r="G907" s="12">
        <v>1.204</v>
      </c>
      <c r="H907" s="9">
        <v>4.2460000000000004</v>
      </c>
      <c r="I907" s="9">
        <v>0.83899999999999997</v>
      </c>
      <c r="J907" s="9">
        <v>1.349</v>
      </c>
      <c r="K907" s="9">
        <v>0.74099999999999999</v>
      </c>
      <c r="L907" s="9">
        <v>0.95499999999999996</v>
      </c>
      <c r="S907" s="9">
        <v>900</v>
      </c>
      <c r="T907" s="9">
        <f t="shared" si="137"/>
        <v>120.39999999999999</v>
      </c>
      <c r="V907">
        <v>674</v>
      </c>
      <c r="W907">
        <v>5.8000000000000007</v>
      </c>
      <c r="X907" s="10">
        <f t="shared" si="136"/>
        <v>2.717496892263898</v>
      </c>
      <c r="Z907" s="12">
        <f t="shared" si="138"/>
        <v>2.7170000000000001</v>
      </c>
      <c r="AA907" s="9">
        <f t="shared" si="139"/>
        <v>3</v>
      </c>
      <c r="AB907" s="9">
        <f t="shared" si="140"/>
        <v>0</v>
      </c>
      <c r="AC907" s="9">
        <f t="shared" si="141"/>
        <v>897</v>
      </c>
      <c r="AD907" s="9" t="str">
        <f t="shared" si="142"/>
        <v/>
      </c>
      <c r="AE907" s="12" t="str">
        <f t="shared" si="143"/>
        <v/>
      </c>
      <c r="AF907" s="9" t="str">
        <f t="shared" si="144"/>
        <v/>
      </c>
      <c r="AK907" s="12"/>
    </row>
    <row r="908" spans="6:37" x14ac:dyDescent="0.3">
      <c r="F908" s="9">
        <v>901</v>
      </c>
      <c r="G908" s="12">
        <v>7.4999999999999997E-2</v>
      </c>
      <c r="H908" s="9">
        <v>1.0349999999999999</v>
      </c>
      <c r="I908" s="9">
        <v>0.88300000000000001</v>
      </c>
      <c r="J908" s="9">
        <v>1.6459999999999999</v>
      </c>
      <c r="K908" s="9">
        <v>0.60699999999999998</v>
      </c>
      <c r="L908" s="9">
        <v>0.876</v>
      </c>
      <c r="S908" s="9">
        <v>901</v>
      </c>
      <c r="T908" s="9">
        <f t="shared" si="137"/>
        <v>7.5</v>
      </c>
      <c r="V908">
        <v>1042</v>
      </c>
      <c r="W908">
        <v>5.8000000000000007</v>
      </c>
      <c r="X908" s="10">
        <f t="shared" si="136"/>
        <v>2.717496892263898</v>
      </c>
      <c r="Z908" s="12">
        <f t="shared" si="138"/>
        <v>2.7170000000000001</v>
      </c>
      <c r="AA908" s="9">
        <f t="shared" si="139"/>
        <v>4</v>
      </c>
      <c r="AB908" s="9">
        <f t="shared" si="140"/>
        <v>4</v>
      </c>
      <c r="AC908" s="9">
        <f t="shared" si="141"/>
        <v>901</v>
      </c>
      <c r="AD908" s="9">
        <f t="shared" si="142"/>
        <v>901</v>
      </c>
      <c r="AE908" s="12">
        <f t="shared" si="143"/>
        <v>2.7170000000000001</v>
      </c>
      <c r="AF908" s="9">
        <f t="shared" si="144"/>
        <v>901</v>
      </c>
      <c r="AK908" s="12"/>
    </row>
    <row r="909" spans="6:37" x14ac:dyDescent="0.3">
      <c r="F909" s="9">
        <v>902</v>
      </c>
      <c r="G909" s="12">
        <v>0.39900000000000002</v>
      </c>
      <c r="H909" s="9">
        <v>2.5070000000000001</v>
      </c>
      <c r="I909" s="9">
        <v>0.79800000000000004</v>
      </c>
      <c r="J909" s="9">
        <v>1.4850000000000001</v>
      </c>
      <c r="K909" s="9">
        <v>0.67300000000000004</v>
      </c>
      <c r="L909" s="9">
        <v>0.93300000000000005</v>
      </c>
      <c r="S909" s="9">
        <v>902</v>
      </c>
      <c r="T909" s="9">
        <f t="shared" si="137"/>
        <v>39.900000000000006</v>
      </c>
      <c r="V909">
        <v>444</v>
      </c>
      <c r="W909">
        <v>5.6000000000000005</v>
      </c>
      <c r="X909" s="10">
        <f t="shared" si="136"/>
        <v>2.6702324712498182</v>
      </c>
      <c r="Z909" s="12">
        <f t="shared" si="138"/>
        <v>2.67</v>
      </c>
      <c r="AA909" s="9">
        <f t="shared" si="139"/>
        <v>1</v>
      </c>
      <c r="AB909" s="9">
        <f t="shared" si="140"/>
        <v>0</v>
      </c>
      <c r="AC909" s="9">
        <f t="shared" si="141"/>
        <v>901</v>
      </c>
      <c r="AD909" s="9" t="str">
        <f t="shared" si="142"/>
        <v/>
      </c>
      <c r="AE909" s="12" t="str">
        <f t="shared" si="143"/>
        <v/>
      </c>
      <c r="AF909" s="9" t="str">
        <f t="shared" si="144"/>
        <v/>
      </c>
      <c r="AK909" s="12"/>
    </row>
    <row r="910" spans="6:37" x14ac:dyDescent="0.3">
      <c r="F910" s="9">
        <v>903</v>
      </c>
      <c r="G910" s="12">
        <v>0.503</v>
      </c>
      <c r="H910" s="9">
        <v>3.391</v>
      </c>
      <c r="I910" s="9">
        <v>0.55000000000000004</v>
      </c>
      <c r="J910" s="9">
        <v>2.1949999999999998</v>
      </c>
      <c r="K910" s="9">
        <v>0.45600000000000002</v>
      </c>
      <c r="L910" s="9">
        <v>0.88500000000000001</v>
      </c>
      <c r="S910" s="9">
        <v>903</v>
      </c>
      <c r="T910" s="9">
        <f t="shared" si="137"/>
        <v>50.3</v>
      </c>
      <c r="V910">
        <v>645</v>
      </c>
      <c r="W910">
        <v>5.6000000000000005</v>
      </c>
      <c r="X910" s="10">
        <f t="shared" si="136"/>
        <v>2.6702324712498182</v>
      </c>
      <c r="Z910" s="12">
        <f t="shared" si="138"/>
        <v>2.67</v>
      </c>
      <c r="AA910" s="9">
        <f t="shared" si="139"/>
        <v>2</v>
      </c>
      <c r="AB910" s="9">
        <f t="shared" si="140"/>
        <v>0</v>
      </c>
      <c r="AC910" s="9">
        <f t="shared" si="141"/>
        <v>901</v>
      </c>
      <c r="AD910" s="9" t="str">
        <f t="shared" si="142"/>
        <v/>
      </c>
      <c r="AE910" s="12" t="str">
        <f t="shared" si="143"/>
        <v/>
      </c>
      <c r="AF910" s="9" t="str">
        <f t="shared" si="144"/>
        <v/>
      </c>
      <c r="AK910" s="12"/>
    </row>
    <row r="911" spans="6:37" x14ac:dyDescent="0.3">
      <c r="F911" s="9">
        <v>904</v>
      </c>
      <c r="G911" s="12">
        <v>2.5999999999999999E-2</v>
      </c>
      <c r="H911" s="9">
        <v>0.64300000000000002</v>
      </c>
      <c r="I911" s="9">
        <v>0.80200000000000005</v>
      </c>
      <c r="J911" s="9">
        <v>2.1219999999999999</v>
      </c>
      <c r="K911" s="9">
        <v>0.47099999999999997</v>
      </c>
      <c r="L911" s="9">
        <v>0.84</v>
      </c>
      <c r="S911" s="9">
        <v>904</v>
      </c>
      <c r="T911" s="9">
        <f t="shared" si="137"/>
        <v>2.6</v>
      </c>
      <c r="V911">
        <v>713</v>
      </c>
      <c r="W911">
        <v>5.6000000000000005</v>
      </c>
      <c r="X911" s="10">
        <f t="shared" si="136"/>
        <v>2.6702324712498182</v>
      </c>
      <c r="Z911" s="12">
        <f t="shared" si="138"/>
        <v>2.67</v>
      </c>
      <c r="AA911" s="9">
        <f t="shared" si="139"/>
        <v>3</v>
      </c>
      <c r="AB911" s="9">
        <f t="shared" si="140"/>
        <v>0</v>
      </c>
      <c r="AC911" s="9">
        <f t="shared" si="141"/>
        <v>901</v>
      </c>
      <c r="AD911" s="9" t="str">
        <f t="shared" si="142"/>
        <v/>
      </c>
      <c r="AE911" s="12" t="str">
        <f t="shared" si="143"/>
        <v/>
      </c>
      <c r="AF911" s="9" t="str">
        <f t="shared" si="144"/>
        <v/>
      </c>
      <c r="AK911" s="12"/>
    </row>
    <row r="912" spans="6:37" x14ac:dyDescent="0.3">
      <c r="F912" s="9">
        <v>905</v>
      </c>
      <c r="G912" s="12">
        <v>0.109</v>
      </c>
      <c r="H912" s="9">
        <v>1.28</v>
      </c>
      <c r="I912" s="9">
        <v>0.83699999999999997</v>
      </c>
      <c r="J912" s="9">
        <v>1.6759999999999999</v>
      </c>
      <c r="K912" s="9">
        <v>0.59699999999999998</v>
      </c>
      <c r="L912" s="9">
        <v>0.94599999999999995</v>
      </c>
      <c r="S912" s="9">
        <v>905</v>
      </c>
      <c r="T912" s="9">
        <f t="shared" si="137"/>
        <v>10.9</v>
      </c>
      <c r="V912">
        <v>873</v>
      </c>
      <c r="W912">
        <v>5.6000000000000005</v>
      </c>
      <c r="X912" s="10">
        <f t="shared" si="136"/>
        <v>2.6702324712498182</v>
      </c>
      <c r="Z912" s="12">
        <f t="shared" si="138"/>
        <v>2.67</v>
      </c>
      <c r="AA912" s="9">
        <f t="shared" si="139"/>
        <v>4</v>
      </c>
      <c r="AB912" s="9">
        <f t="shared" si="140"/>
        <v>4</v>
      </c>
      <c r="AC912" s="9">
        <f t="shared" si="141"/>
        <v>905</v>
      </c>
      <c r="AD912" s="9">
        <f t="shared" si="142"/>
        <v>905</v>
      </c>
      <c r="AE912" s="12">
        <f t="shared" si="143"/>
        <v>2.67</v>
      </c>
      <c r="AF912" s="9">
        <f t="shared" si="144"/>
        <v>905</v>
      </c>
      <c r="AK912" s="12"/>
    </row>
    <row r="913" spans="6:37" x14ac:dyDescent="0.3">
      <c r="F913" s="9">
        <v>906</v>
      </c>
      <c r="G913" s="12">
        <v>0.06</v>
      </c>
      <c r="H913" s="9">
        <v>1.0760000000000001</v>
      </c>
      <c r="I913" s="9">
        <v>0.65300000000000002</v>
      </c>
      <c r="J913" s="9">
        <v>2.5</v>
      </c>
      <c r="K913" s="9">
        <v>0.4</v>
      </c>
      <c r="L913" s="9">
        <v>0.83499999999999996</v>
      </c>
      <c r="S913" s="9">
        <v>906</v>
      </c>
      <c r="T913" s="9">
        <f t="shared" si="137"/>
        <v>6</v>
      </c>
      <c r="V913">
        <v>351</v>
      </c>
      <c r="W913">
        <v>5.5</v>
      </c>
      <c r="X913" s="10">
        <f t="shared" si="136"/>
        <v>2.6462837142006137</v>
      </c>
      <c r="Z913" s="12">
        <f t="shared" si="138"/>
        <v>2.6459999999999999</v>
      </c>
      <c r="AA913" s="9">
        <f t="shared" si="139"/>
        <v>1</v>
      </c>
      <c r="AB913" s="9">
        <f t="shared" si="140"/>
        <v>0</v>
      </c>
      <c r="AC913" s="9">
        <f t="shared" si="141"/>
        <v>905</v>
      </c>
      <c r="AD913" s="9" t="str">
        <f t="shared" si="142"/>
        <v/>
      </c>
      <c r="AE913" s="12" t="str">
        <f t="shared" si="143"/>
        <v/>
      </c>
      <c r="AF913" s="9" t="str">
        <f t="shared" si="144"/>
        <v/>
      </c>
      <c r="AK913" s="12"/>
    </row>
    <row r="914" spans="6:37" x14ac:dyDescent="0.3">
      <c r="F914" s="9">
        <v>907</v>
      </c>
      <c r="G914" s="12">
        <v>0.28499999999999998</v>
      </c>
      <c r="H914" s="9">
        <v>2.3359999999999999</v>
      </c>
      <c r="I914" s="9">
        <v>0.65600000000000003</v>
      </c>
      <c r="J914" s="9">
        <v>1.395</v>
      </c>
      <c r="K914" s="9">
        <v>0.71699999999999997</v>
      </c>
      <c r="L914" s="9">
        <v>0.88200000000000001</v>
      </c>
      <c r="S914" s="9">
        <v>907</v>
      </c>
      <c r="T914" s="9">
        <f t="shared" si="137"/>
        <v>28.499999999999996</v>
      </c>
      <c r="V914">
        <v>449</v>
      </c>
      <c r="W914">
        <v>5.5</v>
      </c>
      <c r="X914" s="10">
        <f t="shared" si="136"/>
        <v>2.6462837142006137</v>
      </c>
      <c r="Z914" s="12">
        <f t="shared" si="138"/>
        <v>2.6459999999999999</v>
      </c>
      <c r="AA914" s="9">
        <f t="shared" si="139"/>
        <v>2</v>
      </c>
      <c r="AB914" s="9">
        <f t="shared" si="140"/>
        <v>0</v>
      </c>
      <c r="AC914" s="9">
        <f t="shared" si="141"/>
        <v>905</v>
      </c>
      <c r="AD914" s="9" t="str">
        <f t="shared" si="142"/>
        <v/>
      </c>
      <c r="AE914" s="12" t="str">
        <f t="shared" si="143"/>
        <v/>
      </c>
      <c r="AF914" s="9" t="str">
        <f t="shared" si="144"/>
        <v/>
      </c>
      <c r="AK914" s="12"/>
    </row>
    <row r="915" spans="6:37" x14ac:dyDescent="0.3">
      <c r="F915" s="9">
        <v>908</v>
      </c>
      <c r="G915" s="12">
        <v>0.49199999999999999</v>
      </c>
      <c r="H915" s="9">
        <v>2.883</v>
      </c>
      <c r="I915" s="9">
        <v>0.74299999999999999</v>
      </c>
      <c r="J915" s="9">
        <v>2.0659999999999998</v>
      </c>
      <c r="K915" s="9">
        <v>0.48399999999999999</v>
      </c>
      <c r="L915" s="9">
        <v>0.91600000000000004</v>
      </c>
      <c r="S915" s="9">
        <v>908</v>
      </c>
      <c r="T915" s="9">
        <f t="shared" si="137"/>
        <v>49.2</v>
      </c>
      <c r="V915">
        <v>1103</v>
      </c>
      <c r="W915">
        <v>5.5</v>
      </c>
      <c r="X915" s="10">
        <f t="shared" si="136"/>
        <v>2.6462837142006137</v>
      </c>
      <c r="Z915" s="12">
        <f t="shared" si="138"/>
        <v>2.6459999999999999</v>
      </c>
      <c r="AA915" s="9">
        <f t="shared" si="139"/>
        <v>3</v>
      </c>
      <c r="AB915" s="9">
        <f t="shared" si="140"/>
        <v>3</v>
      </c>
      <c r="AC915" s="9">
        <f t="shared" si="141"/>
        <v>908</v>
      </c>
      <c r="AD915" s="9">
        <f t="shared" si="142"/>
        <v>908</v>
      </c>
      <c r="AE915" s="12">
        <f t="shared" si="143"/>
        <v>2.6459999999999999</v>
      </c>
      <c r="AF915" s="9">
        <f t="shared" si="144"/>
        <v>908</v>
      </c>
      <c r="AK915" s="12"/>
    </row>
    <row r="916" spans="6:37" x14ac:dyDescent="0.3">
      <c r="F916" s="9">
        <v>909</v>
      </c>
      <c r="G916" s="12">
        <v>0.14699999999999999</v>
      </c>
      <c r="H916" s="9">
        <v>1.702</v>
      </c>
      <c r="I916" s="9">
        <v>0.63700000000000001</v>
      </c>
      <c r="J916" s="9">
        <v>2.5499999999999998</v>
      </c>
      <c r="K916" s="9">
        <v>0.39200000000000002</v>
      </c>
      <c r="L916" s="9">
        <v>0.86699999999999999</v>
      </c>
      <c r="S916" s="9">
        <v>909</v>
      </c>
      <c r="T916" s="9">
        <f t="shared" si="137"/>
        <v>14.7</v>
      </c>
      <c r="V916">
        <v>78</v>
      </c>
      <c r="W916">
        <v>5.4</v>
      </c>
      <c r="X916" s="10">
        <f t="shared" si="136"/>
        <v>2.6221162334209898</v>
      </c>
      <c r="Z916" s="12">
        <f t="shared" si="138"/>
        <v>2.6219999999999999</v>
      </c>
      <c r="AA916" s="9">
        <f t="shared" si="139"/>
        <v>1</v>
      </c>
      <c r="AB916" s="9">
        <f t="shared" si="140"/>
        <v>0</v>
      </c>
      <c r="AC916" s="9">
        <f t="shared" si="141"/>
        <v>908</v>
      </c>
      <c r="AD916" s="9" t="str">
        <f t="shared" si="142"/>
        <v/>
      </c>
      <c r="AE916" s="12" t="str">
        <f t="shared" si="143"/>
        <v/>
      </c>
      <c r="AF916" s="9" t="str">
        <f t="shared" si="144"/>
        <v/>
      </c>
      <c r="AK916" s="12"/>
    </row>
    <row r="917" spans="6:37" x14ac:dyDescent="0.3">
      <c r="F917" s="9">
        <v>910</v>
      </c>
      <c r="G917" s="12">
        <v>2.1000000000000001E-2</v>
      </c>
      <c r="H917" s="9">
        <v>0.57199999999999995</v>
      </c>
      <c r="I917" s="9">
        <v>0.82</v>
      </c>
      <c r="J917" s="9">
        <v>1.821</v>
      </c>
      <c r="K917" s="9">
        <v>0.54900000000000004</v>
      </c>
      <c r="L917" s="9">
        <v>0.79100000000000004</v>
      </c>
      <c r="S917" s="9">
        <v>910</v>
      </c>
      <c r="T917" s="9">
        <f t="shared" si="137"/>
        <v>2.1</v>
      </c>
      <c r="V917">
        <v>399</v>
      </c>
      <c r="W917">
        <v>5.4</v>
      </c>
      <c r="X917" s="10">
        <f t="shared" si="136"/>
        <v>2.6221162334209898</v>
      </c>
      <c r="Z917" s="12">
        <f t="shared" si="138"/>
        <v>2.6219999999999999</v>
      </c>
      <c r="AA917" s="9">
        <f t="shared" si="139"/>
        <v>2</v>
      </c>
      <c r="AB917" s="9">
        <f t="shared" si="140"/>
        <v>0</v>
      </c>
      <c r="AC917" s="9">
        <f t="shared" si="141"/>
        <v>908</v>
      </c>
      <c r="AD917" s="9" t="str">
        <f t="shared" si="142"/>
        <v/>
      </c>
      <c r="AE917" s="12" t="str">
        <f t="shared" si="143"/>
        <v/>
      </c>
      <c r="AF917" s="9" t="str">
        <f t="shared" si="144"/>
        <v/>
      </c>
      <c r="AK917" s="12"/>
    </row>
    <row r="918" spans="6:37" x14ac:dyDescent="0.3">
      <c r="F918" s="9">
        <v>911</v>
      </c>
      <c r="G918" s="12">
        <v>7.92</v>
      </c>
      <c r="H918" s="9">
        <v>15.02</v>
      </c>
      <c r="I918" s="9">
        <v>0.441</v>
      </c>
      <c r="J918" s="9">
        <v>3.7970000000000002</v>
      </c>
      <c r="K918" s="9">
        <v>0.26300000000000001</v>
      </c>
      <c r="L918" s="9">
        <v>0.879</v>
      </c>
      <c r="S918" s="9">
        <v>911</v>
      </c>
      <c r="T918" s="9">
        <f t="shared" si="137"/>
        <v>792</v>
      </c>
      <c r="V918">
        <v>471</v>
      </c>
      <c r="W918">
        <v>5.4</v>
      </c>
      <c r="X918" s="10">
        <f t="shared" si="136"/>
        <v>2.6221162334209898</v>
      </c>
      <c r="Z918" s="12">
        <f t="shared" si="138"/>
        <v>2.6219999999999999</v>
      </c>
      <c r="AA918" s="9">
        <f t="shared" si="139"/>
        <v>3</v>
      </c>
      <c r="AB918" s="9">
        <f t="shared" si="140"/>
        <v>0</v>
      </c>
      <c r="AC918" s="9">
        <f t="shared" si="141"/>
        <v>908</v>
      </c>
      <c r="AD918" s="9" t="str">
        <f t="shared" si="142"/>
        <v/>
      </c>
      <c r="AE918" s="12" t="str">
        <f t="shared" si="143"/>
        <v/>
      </c>
      <c r="AF918" s="9" t="str">
        <f t="shared" si="144"/>
        <v/>
      </c>
      <c r="AK918" s="12"/>
    </row>
    <row r="919" spans="6:37" x14ac:dyDescent="0.3">
      <c r="F919" s="9">
        <v>912</v>
      </c>
      <c r="G919" s="12">
        <v>0.315</v>
      </c>
      <c r="H919" s="9">
        <v>2.74</v>
      </c>
      <c r="I919" s="9">
        <v>0.52700000000000002</v>
      </c>
      <c r="J919" s="9">
        <v>3.4550000000000001</v>
      </c>
      <c r="K919" s="9">
        <v>0.28899999999999998</v>
      </c>
      <c r="L919" s="9">
        <v>0.89600000000000002</v>
      </c>
      <c r="S919" s="9">
        <v>912</v>
      </c>
      <c r="T919" s="9">
        <f t="shared" si="137"/>
        <v>31.5</v>
      </c>
      <c r="V919">
        <v>556</v>
      </c>
      <c r="W919">
        <v>5.4</v>
      </c>
      <c r="X919" s="10">
        <f t="shared" si="136"/>
        <v>2.6221162334209898</v>
      </c>
      <c r="Z919" s="12">
        <f t="shared" si="138"/>
        <v>2.6219999999999999</v>
      </c>
      <c r="AA919" s="9">
        <f t="shared" si="139"/>
        <v>4</v>
      </c>
      <c r="AB919" s="9">
        <f t="shared" si="140"/>
        <v>0</v>
      </c>
      <c r="AC919" s="9">
        <f t="shared" si="141"/>
        <v>908</v>
      </c>
      <c r="AD919" s="9" t="str">
        <f t="shared" si="142"/>
        <v/>
      </c>
      <c r="AE919" s="12" t="str">
        <f t="shared" si="143"/>
        <v/>
      </c>
      <c r="AF919" s="9" t="str">
        <f t="shared" si="144"/>
        <v/>
      </c>
      <c r="AK919" s="12"/>
    </row>
    <row r="920" spans="6:37" x14ac:dyDescent="0.3">
      <c r="F920" s="9">
        <v>913</v>
      </c>
      <c r="G920" s="12">
        <v>8.3000000000000004E-2</v>
      </c>
      <c r="H920" s="9">
        <v>1.1259999999999999</v>
      </c>
      <c r="I920" s="9">
        <v>0.82</v>
      </c>
      <c r="J920" s="9">
        <v>1.988</v>
      </c>
      <c r="K920" s="9">
        <v>0.503</v>
      </c>
      <c r="L920" s="9">
        <v>0.89800000000000002</v>
      </c>
      <c r="S920" s="9">
        <v>913</v>
      </c>
      <c r="T920" s="9">
        <f t="shared" si="137"/>
        <v>8.3000000000000007</v>
      </c>
      <c r="V920">
        <v>916</v>
      </c>
      <c r="W920">
        <v>5.4</v>
      </c>
      <c r="X920" s="10">
        <f t="shared" si="136"/>
        <v>2.6221162334209898</v>
      </c>
      <c r="Z920" s="12">
        <f t="shared" si="138"/>
        <v>2.6219999999999999</v>
      </c>
      <c r="AA920" s="9">
        <f t="shared" si="139"/>
        <v>5</v>
      </c>
      <c r="AB920" s="9">
        <f t="shared" si="140"/>
        <v>0</v>
      </c>
      <c r="AC920" s="9">
        <f t="shared" si="141"/>
        <v>908</v>
      </c>
      <c r="AD920" s="9" t="str">
        <f t="shared" si="142"/>
        <v/>
      </c>
      <c r="AE920" s="12" t="str">
        <f t="shared" si="143"/>
        <v/>
      </c>
      <c r="AF920" s="9" t="str">
        <f t="shared" si="144"/>
        <v/>
      </c>
      <c r="AK920" s="12"/>
    </row>
    <row r="921" spans="6:37" x14ac:dyDescent="0.3">
      <c r="F921" s="9">
        <v>914</v>
      </c>
      <c r="G921" s="12">
        <v>0.20799999999999999</v>
      </c>
      <c r="H921" s="9">
        <v>1.8979999999999999</v>
      </c>
      <c r="I921" s="9">
        <v>0.72599999999999998</v>
      </c>
      <c r="J921" s="9">
        <v>2.2400000000000002</v>
      </c>
      <c r="K921" s="9">
        <v>0.44700000000000001</v>
      </c>
      <c r="L921" s="9">
        <v>0.89500000000000002</v>
      </c>
      <c r="S921" s="9">
        <v>914</v>
      </c>
      <c r="T921" s="9">
        <f t="shared" si="137"/>
        <v>20.8</v>
      </c>
      <c r="V921">
        <v>993</v>
      </c>
      <c r="W921">
        <v>5.4</v>
      </c>
      <c r="X921" s="10">
        <f t="shared" si="136"/>
        <v>2.6221162334209898</v>
      </c>
      <c r="Z921" s="12">
        <f t="shared" si="138"/>
        <v>2.6219999999999999</v>
      </c>
      <c r="AA921" s="9">
        <f t="shared" si="139"/>
        <v>6</v>
      </c>
      <c r="AB921" s="9">
        <f t="shared" si="140"/>
        <v>0</v>
      </c>
      <c r="AC921" s="9">
        <f t="shared" si="141"/>
        <v>908</v>
      </c>
      <c r="AD921" s="9" t="str">
        <f t="shared" si="142"/>
        <v/>
      </c>
      <c r="AE921" s="12" t="str">
        <f t="shared" si="143"/>
        <v/>
      </c>
      <c r="AF921" s="9" t="str">
        <f t="shared" si="144"/>
        <v/>
      </c>
      <c r="AK921" s="12"/>
    </row>
    <row r="922" spans="6:37" x14ac:dyDescent="0.3">
      <c r="F922" s="9">
        <v>915</v>
      </c>
      <c r="G922" s="12">
        <v>0.50600000000000001</v>
      </c>
      <c r="H922" s="9">
        <v>3.032</v>
      </c>
      <c r="I922" s="9">
        <v>0.69099999999999995</v>
      </c>
      <c r="J922" s="9">
        <v>1.8460000000000001</v>
      </c>
      <c r="K922" s="9">
        <v>0.54200000000000004</v>
      </c>
      <c r="L922" s="9">
        <v>0.89600000000000002</v>
      </c>
      <c r="S922" s="9">
        <v>915</v>
      </c>
      <c r="T922" s="9">
        <f t="shared" si="137"/>
        <v>50.6</v>
      </c>
      <c r="V922">
        <v>1007</v>
      </c>
      <c r="W922">
        <v>5.4</v>
      </c>
      <c r="X922" s="10">
        <f t="shared" si="136"/>
        <v>2.6221162334209898</v>
      </c>
      <c r="Z922" s="12">
        <f t="shared" si="138"/>
        <v>2.6219999999999999</v>
      </c>
      <c r="AA922" s="9">
        <f t="shared" si="139"/>
        <v>7</v>
      </c>
      <c r="AB922" s="9">
        <f t="shared" si="140"/>
        <v>0</v>
      </c>
      <c r="AC922" s="9">
        <f t="shared" si="141"/>
        <v>908</v>
      </c>
      <c r="AD922" s="9" t="str">
        <f t="shared" si="142"/>
        <v/>
      </c>
      <c r="AE922" s="12" t="str">
        <f t="shared" si="143"/>
        <v/>
      </c>
      <c r="AF922" s="9" t="str">
        <f t="shared" si="144"/>
        <v/>
      </c>
      <c r="AK922" s="12"/>
    </row>
    <row r="923" spans="6:37" x14ac:dyDescent="0.3">
      <c r="F923" s="9">
        <v>916</v>
      </c>
      <c r="G923" s="12">
        <v>5.3999999999999999E-2</v>
      </c>
      <c r="H923" s="9">
        <v>0.876</v>
      </c>
      <c r="I923" s="9">
        <v>0.88400000000000001</v>
      </c>
      <c r="J923" s="9">
        <v>1.5509999999999999</v>
      </c>
      <c r="K923" s="9">
        <v>0.64500000000000002</v>
      </c>
      <c r="L923" s="9">
        <v>0.90500000000000003</v>
      </c>
      <c r="S923" s="9">
        <v>916</v>
      </c>
      <c r="T923" s="9">
        <f t="shared" si="137"/>
        <v>5.4</v>
      </c>
      <c r="V923">
        <v>1107</v>
      </c>
      <c r="W923">
        <v>5.4</v>
      </c>
      <c r="X923" s="10">
        <f t="shared" si="136"/>
        <v>2.6221162334209898</v>
      </c>
      <c r="Z923" s="12">
        <f t="shared" si="138"/>
        <v>2.6219999999999999</v>
      </c>
      <c r="AA923" s="9">
        <f t="shared" si="139"/>
        <v>8</v>
      </c>
      <c r="AB923" s="9">
        <f t="shared" si="140"/>
        <v>8</v>
      </c>
      <c r="AC923" s="9">
        <f t="shared" si="141"/>
        <v>916</v>
      </c>
      <c r="AD923" s="9">
        <f t="shared" si="142"/>
        <v>916</v>
      </c>
      <c r="AE923" s="12">
        <f t="shared" si="143"/>
        <v>2.6219999999999999</v>
      </c>
      <c r="AF923" s="9">
        <f t="shared" si="144"/>
        <v>916</v>
      </c>
      <c r="AK923" s="12"/>
    </row>
    <row r="924" spans="6:37" x14ac:dyDescent="0.3">
      <c r="F924" s="9">
        <v>917</v>
      </c>
      <c r="G924" s="12">
        <v>7.2999999999999995E-2</v>
      </c>
      <c r="H924" s="9">
        <v>1.1140000000000001</v>
      </c>
      <c r="I924" s="9">
        <v>0.73699999999999999</v>
      </c>
      <c r="J924" s="9">
        <v>2.556</v>
      </c>
      <c r="K924" s="9">
        <v>0.39100000000000001</v>
      </c>
      <c r="L924" s="9">
        <v>0.84099999999999997</v>
      </c>
      <c r="S924" s="9">
        <v>917</v>
      </c>
      <c r="T924" s="9">
        <f t="shared" si="137"/>
        <v>7.3</v>
      </c>
      <c r="V924">
        <v>244</v>
      </c>
      <c r="W924">
        <v>5.3</v>
      </c>
      <c r="X924" s="10">
        <f t="shared" si="136"/>
        <v>2.5977239243415307</v>
      </c>
      <c r="Z924" s="12">
        <f t="shared" si="138"/>
        <v>2.597</v>
      </c>
      <c r="AA924" s="9">
        <f t="shared" si="139"/>
        <v>1</v>
      </c>
      <c r="AB924" s="9">
        <f t="shared" si="140"/>
        <v>0</v>
      </c>
      <c r="AC924" s="9">
        <f t="shared" si="141"/>
        <v>916</v>
      </c>
      <c r="AD924" s="9" t="str">
        <f t="shared" si="142"/>
        <v/>
      </c>
      <c r="AE924" s="12" t="str">
        <f t="shared" si="143"/>
        <v/>
      </c>
      <c r="AF924" s="9" t="str">
        <f t="shared" si="144"/>
        <v/>
      </c>
      <c r="AK924" s="12"/>
    </row>
    <row r="925" spans="6:37" x14ac:dyDescent="0.3">
      <c r="F925" s="9">
        <v>918</v>
      </c>
      <c r="G925" s="12">
        <v>2.2690000000000001</v>
      </c>
      <c r="H925" s="9">
        <v>6.7770000000000001</v>
      </c>
      <c r="I925" s="9">
        <v>0.621</v>
      </c>
      <c r="J925" s="9">
        <v>1.5269999999999999</v>
      </c>
      <c r="K925" s="9">
        <v>0.65500000000000003</v>
      </c>
      <c r="L925" s="9">
        <v>0.86699999999999999</v>
      </c>
      <c r="S925" s="9">
        <v>918</v>
      </c>
      <c r="T925" s="9">
        <f t="shared" si="137"/>
        <v>226.9</v>
      </c>
      <c r="V925">
        <v>360</v>
      </c>
      <c r="W925">
        <v>5.3</v>
      </c>
      <c r="X925" s="10">
        <f t="shared" si="136"/>
        <v>2.5977239243415307</v>
      </c>
      <c r="Z925" s="12">
        <f t="shared" si="138"/>
        <v>2.597</v>
      </c>
      <c r="AA925" s="9">
        <f t="shared" si="139"/>
        <v>2</v>
      </c>
      <c r="AB925" s="9">
        <f t="shared" si="140"/>
        <v>0</v>
      </c>
      <c r="AC925" s="9">
        <f t="shared" si="141"/>
        <v>916</v>
      </c>
      <c r="AD925" s="9" t="str">
        <f t="shared" si="142"/>
        <v/>
      </c>
      <c r="AE925" s="12" t="str">
        <f t="shared" si="143"/>
        <v/>
      </c>
      <c r="AF925" s="9" t="str">
        <f t="shared" si="144"/>
        <v/>
      </c>
      <c r="AK925" s="12"/>
    </row>
    <row r="926" spans="6:37" x14ac:dyDescent="0.3">
      <c r="F926" s="9">
        <v>919</v>
      </c>
      <c r="G926" s="12">
        <v>0.58099999999999996</v>
      </c>
      <c r="H926" s="9">
        <v>3.246</v>
      </c>
      <c r="I926" s="9">
        <v>0.69299999999999995</v>
      </c>
      <c r="J926" s="9">
        <v>2.4590000000000001</v>
      </c>
      <c r="K926" s="9">
        <v>0.40699999999999997</v>
      </c>
      <c r="L926" s="9">
        <v>0.92200000000000004</v>
      </c>
      <c r="S926" s="9">
        <v>919</v>
      </c>
      <c r="T926" s="9">
        <f t="shared" si="137"/>
        <v>58.099999999999994</v>
      </c>
      <c r="V926">
        <v>533</v>
      </c>
      <c r="W926">
        <v>5.3</v>
      </c>
      <c r="X926" s="10">
        <f t="shared" si="136"/>
        <v>2.5977239243415307</v>
      </c>
      <c r="Z926" s="12">
        <f t="shared" si="138"/>
        <v>2.597</v>
      </c>
      <c r="AA926" s="9">
        <f t="shared" si="139"/>
        <v>3</v>
      </c>
      <c r="AB926" s="9">
        <f t="shared" si="140"/>
        <v>0</v>
      </c>
      <c r="AC926" s="9">
        <f t="shared" si="141"/>
        <v>916</v>
      </c>
      <c r="AD926" s="9" t="str">
        <f t="shared" si="142"/>
        <v/>
      </c>
      <c r="AE926" s="12" t="str">
        <f t="shared" si="143"/>
        <v/>
      </c>
      <c r="AF926" s="9" t="str">
        <f t="shared" si="144"/>
        <v/>
      </c>
      <c r="AK926" s="12"/>
    </row>
    <row r="927" spans="6:37" x14ac:dyDescent="0.3">
      <c r="F927" s="9">
        <v>920</v>
      </c>
      <c r="G927" s="12">
        <v>9.8000000000000004E-2</v>
      </c>
      <c r="H927" s="9">
        <v>1.1759999999999999</v>
      </c>
      <c r="I927" s="9">
        <v>0.88900000000000001</v>
      </c>
      <c r="J927" s="9">
        <v>1.4990000000000001</v>
      </c>
      <c r="K927" s="9">
        <v>0.66700000000000004</v>
      </c>
      <c r="L927" s="9">
        <v>0.89100000000000001</v>
      </c>
      <c r="S927" s="9">
        <v>920</v>
      </c>
      <c r="T927" s="9">
        <f t="shared" si="137"/>
        <v>9.8000000000000007</v>
      </c>
      <c r="V927">
        <v>573</v>
      </c>
      <c r="W927">
        <v>5.3</v>
      </c>
      <c r="X927" s="10">
        <f t="shared" si="136"/>
        <v>2.5977239243415307</v>
      </c>
      <c r="Z927" s="12">
        <f t="shared" si="138"/>
        <v>2.597</v>
      </c>
      <c r="AA927" s="9">
        <f t="shared" si="139"/>
        <v>4</v>
      </c>
      <c r="AB927" s="9">
        <f t="shared" si="140"/>
        <v>0</v>
      </c>
      <c r="AC927" s="9">
        <f t="shared" si="141"/>
        <v>916</v>
      </c>
      <c r="AD927" s="9" t="str">
        <f t="shared" si="142"/>
        <v/>
      </c>
      <c r="AE927" s="12" t="str">
        <f t="shared" si="143"/>
        <v/>
      </c>
      <c r="AF927" s="9" t="str">
        <f t="shared" si="144"/>
        <v/>
      </c>
      <c r="AK927" s="12"/>
    </row>
    <row r="928" spans="6:37" x14ac:dyDescent="0.3">
      <c r="F928" s="9">
        <v>921</v>
      </c>
      <c r="G928" s="12">
        <v>2.1230000000000002</v>
      </c>
      <c r="H928" s="9">
        <v>6.8390000000000004</v>
      </c>
      <c r="I928" s="9">
        <v>0.56999999999999995</v>
      </c>
      <c r="J928" s="9">
        <v>2.8330000000000002</v>
      </c>
      <c r="K928" s="9">
        <v>0.35299999999999998</v>
      </c>
      <c r="L928" s="9">
        <v>0.95399999999999996</v>
      </c>
      <c r="S928" s="9">
        <v>921</v>
      </c>
      <c r="T928" s="9">
        <f t="shared" si="137"/>
        <v>212.3</v>
      </c>
      <c r="V928">
        <v>792</v>
      </c>
      <c r="W928">
        <v>5.3</v>
      </c>
      <c r="X928" s="10">
        <f t="shared" si="136"/>
        <v>2.5977239243415307</v>
      </c>
      <c r="Z928" s="12">
        <f t="shared" si="138"/>
        <v>2.597</v>
      </c>
      <c r="AA928" s="9">
        <f t="shared" si="139"/>
        <v>5</v>
      </c>
      <c r="AB928" s="9">
        <f t="shared" si="140"/>
        <v>0</v>
      </c>
      <c r="AC928" s="9">
        <f t="shared" si="141"/>
        <v>916</v>
      </c>
      <c r="AD928" s="9" t="str">
        <f t="shared" si="142"/>
        <v/>
      </c>
      <c r="AE928" s="12" t="str">
        <f t="shared" si="143"/>
        <v/>
      </c>
      <c r="AF928" s="9" t="str">
        <f t="shared" si="144"/>
        <v/>
      </c>
      <c r="AK928" s="12"/>
    </row>
    <row r="929" spans="6:37" x14ac:dyDescent="0.3">
      <c r="F929" s="9">
        <v>922</v>
      </c>
      <c r="G929" s="12">
        <v>4.4999999999999998E-2</v>
      </c>
      <c r="H929" s="9">
        <v>0.96699999999999997</v>
      </c>
      <c r="I929" s="9">
        <v>0.60599999999999998</v>
      </c>
      <c r="J929" s="9">
        <v>2.7869999999999999</v>
      </c>
      <c r="K929" s="9">
        <v>0.35899999999999999</v>
      </c>
      <c r="L929" s="9">
        <v>0.878</v>
      </c>
      <c r="S929" s="9">
        <v>922</v>
      </c>
      <c r="T929" s="9">
        <f t="shared" si="137"/>
        <v>4.5</v>
      </c>
      <c r="V929">
        <v>879</v>
      </c>
      <c r="W929">
        <v>5.3</v>
      </c>
      <c r="X929" s="10">
        <f t="shared" si="136"/>
        <v>2.5977239243415307</v>
      </c>
      <c r="Z929" s="12">
        <f t="shared" si="138"/>
        <v>2.597</v>
      </c>
      <c r="AA929" s="9">
        <f t="shared" si="139"/>
        <v>6</v>
      </c>
      <c r="AB929" s="9">
        <f t="shared" si="140"/>
        <v>0</v>
      </c>
      <c r="AC929" s="9">
        <f t="shared" si="141"/>
        <v>916</v>
      </c>
      <c r="AD929" s="9" t="str">
        <f t="shared" si="142"/>
        <v/>
      </c>
      <c r="AE929" s="12" t="str">
        <f t="shared" si="143"/>
        <v/>
      </c>
      <c r="AF929" s="9" t="str">
        <f t="shared" si="144"/>
        <v/>
      </c>
      <c r="AK929" s="12"/>
    </row>
    <row r="930" spans="6:37" x14ac:dyDescent="0.3">
      <c r="F930" s="9">
        <v>923</v>
      </c>
      <c r="G930" s="12">
        <v>0.13800000000000001</v>
      </c>
      <c r="H930" s="9">
        <v>1.627</v>
      </c>
      <c r="I930" s="9">
        <v>0.65500000000000003</v>
      </c>
      <c r="J930" s="9">
        <v>2.222</v>
      </c>
      <c r="K930" s="9">
        <v>0.45</v>
      </c>
      <c r="L930" s="9">
        <v>0.85899999999999999</v>
      </c>
      <c r="S930" s="9">
        <v>923</v>
      </c>
      <c r="T930" s="9">
        <f t="shared" si="137"/>
        <v>13.8</v>
      </c>
      <c r="V930">
        <v>951</v>
      </c>
      <c r="W930">
        <v>5.3</v>
      </c>
      <c r="X930" s="10">
        <f t="shared" si="136"/>
        <v>2.5977239243415307</v>
      </c>
      <c r="Z930" s="12">
        <f t="shared" si="138"/>
        <v>2.597</v>
      </c>
      <c r="AA930" s="9">
        <f t="shared" si="139"/>
        <v>7</v>
      </c>
      <c r="AB930" s="9">
        <f t="shared" si="140"/>
        <v>7</v>
      </c>
      <c r="AC930" s="9">
        <f t="shared" si="141"/>
        <v>923</v>
      </c>
      <c r="AD930" s="9">
        <f t="shared" si="142"/>
        <v>923</v>
      </c>
      <c r="AE930" s="12">
        <f t="shared" si="143"/>
        <v>2.597</v>
      </c>
      <c r="AF930" s="9">
        <f t="shared" si="144"/>
        <v>923</v>
      </c>
      <c r="AK930" s="12"/>
    </row>
    <row r="931" spans="6:37" x14ac:dyDescent="0.3">
      <c r="F931" s="9">
        <v>924</v>
      </c>
      <c r="G931" s="12">
        <v>0.22600000000000001</v>
      </c>
      <c r="H931" s="9">
        <v>1.869</v>
      </c>
      <c r="I931" s="9">
        <v>0.81200000000000006</v>
      </c>
      <c r="J931" s="9">
        <v>1.484</v>
      </c>
      <c r="K931" s="9">
        <v>0.67400000000000004</v>
      </c>
      <c r="L931" s="9">
        <v>0.90900000000000003</v>
      </c>
      <c r="S931" s="9">
        <v>924</v>
      </c>
      <c r="T931" s="9">
        <f t="shared" si="137"/>
        <v>22.6</v>
      </c>
      <c r="V931">
        <v>487</v>
      </c>
      <c r="W931">
        <v>5.0999999999999996</v>
      </c>
      <c r="X931" s="10">
        <f t="shared" si="136"/>
        <v>2.548238936628457</v>
      </c>
      <c r="Z931" s="12">
        <f t="shared" si="138"/>
        <v>2.548</v>
      </c>
      <c r="AA931" s="9">
        <f t="shared" si="139"/>
        <v>1</v>
      </c>
      <c r="AB931" s="9">
        <f t="shared" si="140"/>
        <v>0</v>
      </c>
      <c r="AC931" s="9">
        <f t="shared" si="141"/>
        <v>923</v>
      </c>
      <c r="AD931" s="9" t="str">
        <f t="shared" si="142"/>
        <v/>
      </c>
      <c r="AE931" s="12" t="str">
        <f t="shared" si="143"/>
        <v/>
      </c>
      <c r="AF931" s="9" t="str">
        <f t="shared" si="144"/>
        <v/>
      </c>
      <c r="AK931" s="12"/>
    </row>
    <row r="932" spans="6:37" x14ac:dyDescent="0.3">
      <c r="F932" s="9">
        <v>925</v>
      </c>
      <c r="G932" s="12">
        <v>2.8839999999999999</v>
      </c>
      <c r="H932" s="9">
        <v>8.8230000000000004</v>
      </c>
      <c r="I932" s="9">
        <v>0.46600000000000003</v>
      </c>
      <c r="J932" s="9">
        <v>3.8149999999999999</v>
      </c>
      <c r="K932" s="9">
        <v>0.26200000000000001</v>
      </c>
      <c r="L932" s="9">
        <v>0.90400000000000003</v>
      </c>
      <c r="S932" s="9">
        <v>925</v>
      </c>
      <c r="T932" s="9">
        <f t="shared" si="137"/>
        <v>288.39999999999998</v>
      </c>
      <c r="V932">
        <v>550</v>
      </c>
      <c r="W932">
        <v>5.0999999999999996</v>
      </c>
      <c r="X932" s="10">
        <f t="shared" si="136"/>
        <v>2.548238936628457</v>
      </c>
      <c r="Z932" s="12">
        <f t="shared" si="138"/>
        <v>2.548</v>
      </c>
      <c r="AA932" s="9">
        <f t="shared" si="139"/>
        <v>2</v>
      </c>
      <c r="AB932" s="9">
        <f t="shared" si="140"/>
        <v>0</v>
      </c>
      <c r="AC932" s="9">
        <f t="shared" si="141"/>
        <v>923</v>
      </c>
      <c r="AD932" s="9" t="str">
        <f t="shared" si="142"/>
        <v/>
      </c>
      <c r="AE932" s="12" t="str">
        <f t="shared" si="143"/>
        <v/>
      </c>
      <c r="AF932" s="9" t="str">
        <f t="shared" si="144"/>
        <v/>
      </c>
      <c r="AK932" s="12"/>
    </row>
    <row r="933" spans="6:37" x14ac:dyDescent="0.3">
      <c r="F933" s="9">
        <v>926</v>
      </c>
      <c r="G933" s="12">
        <v>7.1999999999999995E-2</v>
      </c>
      <c r="H933" s="9">
        <v>1.085</v>
      </c>
      <c r="I933" s="9">
        <v>0.76400000000000001</v>
      </c>
      <c r="J933" s="9">
        <v>1.5669999999999999</v>
      </c>
      <c r="K933" s="9">
        <v>0.63800000000000001</v>
      </c>
      <c r="L933" s="9">
        <v>0.83799999999999997</v>
      </c>
      <c r="S933" s="9">
        <v>926</v>
      </c>
      <c r="T933" s="9">
        <f t="shared" si="137"/>
        <v>7.1999999999999993</v>
      </c>
      <c r="V933">
        <v>976</v>
      </c>
      <c r="W933">
        <v>5.0999999999999996</v>
      </c>
      <c r="X933" s="10">
        <f t="shared" si="136"/>
        <v>2.548238936628457</v>
      </c>
      <c r="Z933" s="12">
        <f t="shared" si="138"/>
        <v>2.548</v>
      </c>
      <c r="AA933" s="9">
        <f t="shared" si="139"/>
        <v>3</v>
      </c>
      <c r="AB933" s="9">
        <f t="shared" si="140"/>
        <v>0</v>
      </c>
      <c r="AC933" s="9">
        <f t="shared" si="141"/>
        <v>923</v>
      </c>
      <c r="AD933" s="9" t="str">
        <f t="shared" si="142"/>
        <v/>
      </c>
      <c r="AE933" s="12" t="str">
        <f t="shared" si="143"/>
        <v/>
      </c>
      <c r="AF933" s="9" t="str">
        <f t="shared" si="144"/>
        <v/>
      </c>
      <c r="AK933" s="12"/>
    </row>
    <row r="934" spans="6:37" x14ac:dyDescent="0.3">
      <c r="F934" s="9">
        <v>927</v>
      </c>
      <c r="G934" s="12">
        <v>1.6E-2</v>
      </c>
      <c r="H934" s="9">
        <v>0.42099999999999999</v>
      </c>
      <c r="I934" s="9">
        <v>1</v>
      </c>
      <c r="J934" s="9">
        <v>1.159</v>
      </c>
      <c r="K934" s="9">
        <v>0.86299999999999999</v>
      </c>
      <c r="L934" s="9">
        <v>0.89700000000000002</v>
      </c>
      <c r="S934" s="9">
        <v>927</v>
      </c>
      <c r="T934" s="9">
        <f t="shared" si="137"/>
        <v>1.6</v>
      </c>
      <c r="V934">
        <v>1066</v>
      </c>
      <c r="W934">
        <v>5.0999999999999996</v>
      </c>
      <c r="X934" s="10">
        <f t="shared" si="136"/>
        <v>2.548238936628457</v>
      </c>
      <c r="Z934" s="12">
        <f t="shared" si="138"/>
        <v>2.548</v>
      </c>
      <c r="AA934" s="9">
        <f t="shared" si="139"/>
        <v>4</v>
      </c>
      <c r="AB934" s="9">
        <f t="shared" si="140"/>
        <v>4</v>
      </c>
      <c r="AC934" s="9">
        <f t="shared" si="141"/>
        <v>927</v>
      </c>
      <c r="AD934" s="9">
        <f t="shared" si="142"/>
        <v>927</v>
      </c>
      <c r="AE934" s="12">
        <f t="shared" si="143"/>
        <v>2.548</v>
      </c>
      <c r="AF934" s="9">
        <f t="shared" si="144"/>
        <v>927</v>
      </c>
      <c r="AK934" s="12"/>
    </row>
    <row r="935" spans="6:37" x14ac:dyDescent="0.3">
      <c r="F935" s="9">
        <v>928</v>
      </c>
      <c r="G935" s="12">
        <v>0.17699999999999999</v>
      </c>
      <c r="H935" s="9">
        <v>1.7809999999999999</v>
      </c>
      <c r="I935" s="9">
        <v>0.70099999999999996</v>
      </c>
      <c r="J935" s="9">
        <v>2.2490000000000001</v>
      </c>
      <c r="K935" s="9">
        <v>0.44500000000000001</v>
      </c>
      <c r="L935" s="9">
        <v>0.89800000000000002</v>
      </c>
      <c r="S935" s="9">
        <v>928</v>
      </c>
      <c r="T935" s="9">
        <f t="shared" si="137"/>
        <v>17.7</v>
      </c>
      <c r="V935">
        <v>99</v>
      </c>
      <c r="W935">
        <v>5</v>
      </c>
      <c r="X935" s="10">
        <f t="shared" si="136"/>
        <v>2.5231325220201604</v>
      </c>
      <c r="Z935" s="12">
        <f t="shared" si="138"/>
        <v>2.5230000000000001</v>
      </c>
      <c r="AA935" s="9">
        <f t="shared" si="139"/>
        <v>1</v>
      </c>
      <c r="AB935" s="9">
        <f t="shared" si="140"/>
        <v>0</v>
      </c>
      <c r="AC935" s="9">
        <f t="shared" si="141"/>
        <v>927</v>
      </c>
      <c r="AD935" s="9" t="str">
        <f t="shared" si="142"/>
        <v/>
      </c>
      <c r="AE935" s="12" t="str">
        <f t="shared" si="143"/>
        <v/>
      </c>
      <c r="AF935" s="9" t="str">
        <f t="shared" si="144"/>
        <v/>
      </c>
      <c r="AK935" s="12"/>
    </row>
    <row r="936" spans="6:37" x14ac:dyDescent="0.3">
      <c r="F936" s="9">
        <v>929</v>
      </c>
      <c r="G936" s="12">
        <v>0.33100000000000002</v>
      </c>
      <c r="H936" s="9">
        <v>2.2850000000000001</v>
      </c>
      <c r="I936" s="9">
        <v>0.79700000000000004</v>
      </c>
      <c r="J936" s="9">
        <v>1.78</v>
      </c>
      <c r="K936" s="9">
        <v>0.56200000000000006</v>
      </c>
      <c r="L936" s="9">
        <v>0.92600000000000005</v>
      </c>
      <c r="S936" s="9">
        <v>929</v>
      </c>
      <c r="T936" s="9">
        <f t="shared" si="137"/>
        <v>33.1</v>
      </c>
      <c r="V936">
        <v>953</v>
      </c>
      <c r="W936">
        <v>5</v>
      </c>
      <c r="X936" s="10">
        <f t="shared" si="136"/>
        <v>2.5231325220201604</v>
      </c>
      <c r="Z936" s="12">
        <f t="shared" si="138"/>
        <v>2.5230000000000001</v>
      </c>
      <c r="AA936" s="9">
        <f t="shared" si="139"/>
        <v>2</v>
      </c>
      <c r="AB936" s="9">
        <f t="shared" si="140"/>
        <v>0</v>
      </c>
      <c r="AC936" s="9">
        <f t="shared" si="141"/>
        <v>927</v>
      </c>
      <c r="AD936" s="9" t="str">
        <f t="shared" si="142"/>
        <v/>
      </c>
      <c r="AE936" s="12" t="str">
        <f t="shared" si="143"/>
        <v/>
      </c>
      <c r="AF936" s="9" t="str">
        <f t="shared" si="144"/>
        <v/>
      </c>
      <c r="AK936" s="12"/>
    </row>
    <row r="937" spans="6:37" x14ac:dyDescent="0.3">
      <c r="F937" s="9">
        <v>930</v>
      </c>
      <c r="G937" s="12">
        <v>5.8999999999999997E-2</v>
      </c>
      <c r="H937" s="9">
        <v>1.0469999999999999</v>
      </c>
      <c r="I937" s="9">
        <v>0.67600000000000005</v>
      </c>
      <c r="J937" s="9">
        <v>2.798</v>
      </c>
      <c r="K937" s="9">
        <v>0.35699999999999998</v>
      </c>
      <c r="L937" s="9">
        <v>0.87</v>
      </c>
      <c r="S937" s="9">
        <v>930</v>
      </c>
      <c r="T937" s="9">
        <f t="shared" si="137"/>
        <v>5.8999999999999995</v>
      </c>
      <c r="V937">
        <v>974</v>
      </c>
      <c r="W937">
        <v>5</v>
      </c>
      <c r="X937" s="10">
        <f t="shared" si="136"/>
        <v>2.5231325220201604</v>
      </c>
      <c r="Z937" s="12">
        <f t="shared" si="138"/>
        <v>2.5230000000000001</v>
      </c>
      <c r="AA937" s="9">
        <f t="shared" si="139"/>
        <v>3</v>
      </c>
      <c r="AB937" s="9">
        <f t="shared" si="140"/>
        <v>0</v>
      </c>
      <c r="AC937" s="9">
        <f t="shared" si="141"/>
        <v>927</v>
      </c>
      <c r="AD937" s="9" t="str">
        <f t="shared" si="142"/>
        <v/>
      </c>
      <c r="AE937" s="12" t="str">
        <f t="shared" si="143"/>
        <v/>
      </c>
      <c r="AF937" s="9" t="str">
        <f t="shared" si="144"/>
        <v/>
      </c>
      <c r="AK937" s="12"/>
    </row>
    <row r="938" spans="6:37" x14ac:dyDescent="0.3">
      <c r="F938" s="9">
        <v>931</v>
      </c>
      <c r="G938" s="12">
        <v>0.10199999999999999</v>
      </c>
      <c r="H938" s="9">
        <v>1.2849999999999999</v>
      </c>
      <c r="I938" s="9">
        <v>0.77300000000000002</v>
      </c>
      <c r="J938" s="9">
        <v>2.1869999999999998</v>
      </c>
      <c r="K938" s="9">
        <v>0.45700000000000002</v>
      </c>
      <c r="L938" s="9">
        <v>0.876</v>
      </c>
      <c r="S938" s="9">
        <v>931</v>
      </c>
      <c r="T938" s="9">
        <f t="shared" si="137"/>
        <v>10.199999999999999</v>
      </c>
      <c r="V938">
        <v>1046</v>
      </c>
      <c r="W938">
        <v>5</v>
      </c>
      <c r="X938" s="10">
        <f t="shared" si="136"/>
        <v>2.5231325220201604</v>
      </c>
      <c r="Z938" s="12">
        <f t="shared" si="138"/>
        <v>2.5230000000000001</v>
      </c>
      <c r="AA938" s="9">
        <f t="shared" si="139"/>
        <v>4</v>
      </c>
      <c r="AB938" s="9">
        <f t="shared" si="140"/>
        <v>0</v>
      </c>
      <c r="AC938" s="9">
        <f t="shared" si="141"/>
        <v>927</v>
      </c>
      <c r="AD938" s="9" t="str">
        <f t="shared" si="142"/>
        <v/>
      </c>
      <c r="AE938" s="12" t="str">
        <f t="shared" si="143"/>
        <v/>
      </c>
      <c r="AF938" s="9" t="str">
        <f t="shared" si="144"/>
        <v/>
      </c>
      <c r="AK938" s="12"/>
    </row>
    <row r="939" spans="6:37" x14ac:dyDescent="0.3">
      <c r="F939" s="9">
        <v>932</v>
      </c>
      <c r="G939" s="12">
        <v>1.63</v>
      </c>
      <c r="H939" s="9">
        <v>9.5399999999999991</v>
      </c>
      <c r="I939" s="9">
        <v>0.22500000000000001</v>
      </c>
      <c r="J939" s="9">
        <v>9.7669999999999995</v>
      </c>
      <c r="K939" s="9">
        <v>0.10199999999999999</v>
      </c>
      <c r="L939" s="9">
        <v>0.84399999999999997</v>
      </c>
      <c r="S939" s="9">
        <v>932</v>
      </c>
      <c r="T939" s="9">
        <f t="shared" si="137"/>
        <v>163</v>
      </c>
      <c r="V939">
        <v>1118</v>
      </c>
      <c r="W939">
        <v>5</v>
      </c>
      <c r="X939" s="10">
        <f t="shared" si="136"/>
        <v>2.5231325220201604</v>
      </c>
      <c r="Z939" s="12">
        <f t="shared" si="138"/>
        <v>2.5230000000000001</v>
      </c>
      <c r="AA939" s="9">
        <f t="shared" si="139"/>
        <v>5</v>
      </c>
      <c r="AB939" s="9">
        <f t="shared" si="140"/>
        <v>5</v>
      </c>
      <c r="AC939" s="9">
        <f t="shared" si="141"/>
        <v>932</v>
      </c>
      <c r="AD939" s="9">
        <f t="shared" si="142"/>
        <v>932</v>
      </c>
      <c r="AE939" s="12">
        <f t="shared" si="143"/>
        <v>2.5230000000000001</v>
      </c>
      <c r="AF939" s="9">
        <f t="shared" si="144"/>
        <v>932</v>
      </c>
      <c r="AK939" s="12"/>
    </row>
    <row r="940" spans="6:37" x14ac:dyDescent="0.3">
      <c r="F940" s="9">
        <v>933</v>
      </c>
      <c r="G940" s="12">
        <v>8.4000000000000005E-2</v>
      </c>
      <c r="H940" s="9">
        <v>1.1259999999999999</v>
      </c>
      <c r="I940" s="9">
        <v>0.83299999999999996</v>
      </c>
      <c r="J940" s="9">
        <v>1.7749999999999999</v>
      </c>
      <c r="K940" s="9">
        <v>0.56299999999999994</v>
      </c>
      <c r="L940" s="9">
        <v>0.88700000000000001</v>
      </c>
      <c r="S940" s="9">
        <v>933</v>
      </c>
      <c r="T940" s="9">
        <f t="shared" si="137"/>
        <v>8.4</v>
      </c>
      <c r="V940">
        <v>71</v>
      </c>
      <c r="W940">
        <v>4.9000000000000004</v>
      </c>
      <c r="X940" s="10">
        <f t="shared" si="136"/>
        <v>2.4977737626138796</v>
      </c>
      <c r="Z940" s="12">
        <f t="shared" si="138"/>
        <v>2.4969999999999999</v>
      </c>
      <c r="AA940" s="9">
        <f t="shared" si="139"/>
        <v>1</v>
      </c>
      <c r="AB940" s="9">
        <f t="shared" si="140"/>
        <v>0</v>
      </c>
      <c r="AC940" s="9">
        <f t="shared" si="141"/>
        <v>932</v>
      </c>
      <c r="AD940" s="9" t="str">
        <f t="shared" si="142"/>
        <v/>
      </c>
      <c r="AE940" s="12" t="str">
        <f t="shared" si="143"/>
        <v/>
      </c>
      <c r="AF940" s="9" t="str">
        <f t="shared" si="144"/>
        <v/>
      </c>
      <c r="AK940" s="12"/>
    </row>
    <row r="941" spans="6:37" x14ac:dyDescent="0.3">
      <c r="F941" s="9">
        <v>934</v>
      </c>
      <c r="G941" s="12">
        <v>0.06</v>
      </c>
      <c r="H941" s="9">
        <v>0.93500000000000005</v>
      </c>
      <c r="I941" s="9">
        <v>0.86599999999999999</v>
      </c>
      <c r="J941" s="9">
        <v>1.4319999999999999</v>
      </c>
      <c r="K941" s="9">
        <v>0.69799999999999995</v>
      </c>
      <c r="L941" s="9">
        <v>0.88900000000000001</v>
      </c>
      <c r="S941" s="9">
        <v>934</v>
      </c>
      <c r="T941" s="9">
        <f t="shared" si="137"/>
        <v>6</v>
      </c>
      <c r="V941">
        <v>256</v>
      </c>
      <c r="W941">
        <v>4.9000000000000004</v>
      </c>
      <c r="X941" s="10">
        <f t="shared" si="136"/>
        <v>2.4977737626138796</v>
      </c>
      <c r="Z941" s="12">
        <f t="shared" si="138"/>
        <v>2.4969999999999999</v>
      </c>
      <c r="AA941" s="9">
        <f t="shared" si="139"/>
        <v>2</v>
      </c>
      <c r="AB941" s="9">
        <f t="shared" si="140"/>
        <v>0</v>
      </c>
      <c r="AC941" s="9">
        <f t="shared" si="141"/>
        <v>932</v>
      </c>
      <c r="AD941" s="9" t="str">
        <f t="shared" si="142"/>
        <v/>
      </c>
      <c r="AE941" s="12" t="str">
        <f t="shared" si="143"/>
        <v/>
      </c>
      <c r="AF941" s="9" t="str">
        <f t="shared" si="144"/>
        <v/>
      </c>
      <c r="AK941" s="12"/>
    </row>
    <row r="942" spans="6:37" x14ac:dyDescent="0.3">
      <c r="F942" s="9">
        <v>935</v>
      </c>
      <c r="G942" s="12">
        <v>0.29899999999999999</v>
      </c>
      <c r="H942" s="9">
        <v>2.173</v>
      </c>
      <c r="I942" s="9">
        <v>0.79400000000000004</v>
      </c>
      <c r="J942" s="9">
        <v>1.5580000000000001</v>
      </c>
      <c r="K942" s="9">
        <v>0.64200000000000002</v>
      </c>
      <c r="L942" s="9">
        <v>0.91700000000000004</v>
      </c>
      <c r="S942" s="9">
        <v>935</v>
      </c>
      <c r="T942" s="9">
        <f t="shared" si="137"/>
        <v>29.9</v>
      </c>
      <c r="V942">
        <v>291</v>
      </c>
      <c r="W942">
        <v>4.9000000000000004</v>
      </c>
      <c r="X942" s="10">
        <f t="shared" si="136"/>
        <v>2.4977737626138796</v>
      </c>
      <c r="Z942" s="12">
        <f t="shared" si="138"/>
        <v>2.4969999999999999</v>
      </c>
      <c r="AA942" s="9">
        <f t="shared" si="139"/>
        <v>3</v>
      </c>
      <c r="AB942" s="9">
        <f t="shared" si="140"/>
        <v>0</v>
      </c>
      <c r="AC942" s="9">
        <f t="shared" si="141"/>
        <v>932</v>
      </c>
      <c r="AD942" s="9" t="str">
        <f t="shared" si="142"/>
        <v/>
      </c>
      <c r="AE942" s="12" t="str">
        <f t="shared" si="143"/>
        <v/>
      </c>
      <c r="AF942" s="9" t="str">
        <f t="shared" si="144"/>
        <v/>
      </c>
      <c r="AK942" s="12"/>
    </row>
    <row r="943" spans="6:37" x14ac:dyDescent="0.3">
      <c r="F943" s="9">
        <v>936</v>
      </c>
      <c r="G943" s="12">
        <v>4.2999999999999997E-2</v>
      </c>
      <c r="H943" s="9">
        <v>0.79300000000000004</v>
      </c>
      <c r="I943" s="9">
        <v>0.85299999999999998</v>
      </c>
      <c r="J943" s="9">
        <v>1.3169999999999999</v>
      </c>
      <c r="K943" s="9">
        <v>0.75900000000000001</v>
      </c>
      <c r="L943" s="9">
        <v>0.84</v>
      </c>
      <c r="S943" s="9">
        <v>936</v>
      </c>
      <c r="T943" s="9">
        <f t="shared" si="137"/>
        <v>4.3</v>
      </c>
      <c r="V943">
        <v>452</v>
      </c>
      <c r="W943">
        <v>4.9000000000000004</v>
      </c>
      <c r="X943" s="10">
        <f t="shared" si="136"/>
        <v>2.4977737626138796</v>
      </c>
      <c r="Z943" s="12">
        <f t="shared" si="138"/>
        <v>2.4969999999999999</v>
      </c>
      <c r="AA943" s="9">
        <f t="shared" si="139"/>
        <v>4</v>
      </c>
      <c r="AB943" s="9">
        <f t="shared" si="140"/>
        <v>0</v>
      </c>
      <c r="AC943" s="9">
        <f t="shared" si="141"/>
        <v>932</v>
      </c>
      <c r="AD943" s="9" t="str">
        <f t="shared" si="142"/>
        <v/>
      </c>
      <c r="AE943" s="12" t="str">
        <f t="shared" si="143"/>
        <v/>
      </c>
      <c r="AF943" s="9" t="str">
        <f t="shared" si="144"/>
        <v/>
      </c>
      <c r="AK943" s="12"/>
    </row>
    <row r="944" spans="6:37" x14ac:dyDescent="0.3">
      <c r="F944" s="9">
        <v>937</v>
      </c>
      <c r="G944" s="12">
        <v>0.95299999999999996</v>
      </c>
      <c r="H944" s="9">
        <v>6.117</v>
      </c>
      <c r="I944" s="9">
        <v>0.32</v>
      </c>
      <c r="J944" s="9">
        <v>6.7930000000000001</v>
      </c>
      <c r="K944" s="9">
        <v>0.14699999999999999</v>
      </c>
      <c r="L944" s="9">
        <v>0.83299999999999996</v>
      </c>
      <c r="S944" s="9">
        <v>937</v>
      </c>
      <c r="T944" s="9">
        <f t="shared" si="137"/>
        <v>95.3</v>
      </c>
      <c r="V944">
        <v>545</v>
      </c>
      <c r="W944">
        <v>4.9000000000000004</v>
      </c>
      <c r="X944" s="10">
        <f t="shared" si="136"/>
        <v>2.4977737626138796</v>
      </c>
      <c r="Z944" s="12">
        <f t="shared" si="138"/>
        <v>2.4969999999999999</v>
      </c>
      <c r="AA944" s="9">
        <f t="shared" si="139"/>
        <v>5</v>
      </c>
      <c r="AB944" s="9">
        <f t="shared" si="140"/>
        <v>0</v>
      </c>
      <c r="AC944" s="9">
        <f t="shared" si="141"/>
        <v>932</v>
      </c>
      <c r="AD944" s="9" t="str">
        <f t="shared" si="142"/>
        <v/>
      </c>
      <c r="AE944" s="12" t="str">
        <f t="shared" si="143"/>
        <v/>
      </c>
      <c r="AF944" s="9" t="str">
        <f t="shared" si="144"/>
        <v/>
      </c>
      <c r="AK944" s="12"/>
    </row>
    <row r="945" spans="6:37" x14ac:dyDescent="0.3">
      <c r="F945" s="9">
        <v>938</v>
      </c>
      <c r="G945" s="12">
        <v>0.20599999999999999</v>
      </c>
      <c r="H945" s="9">
        <v>1.919</v>
      </c>
      <c r="I945" s="9">
        <v>0.70199999999999996</v>
      </c>
      <c r="J945" s="9">
        <v>2.286</v>
      </c>
      <c r="K945" s="9">
        <v>0.437</v>
      </c>
      <c r="L945" s="9">
        <v>0.88600000000000001</v>
      </c>
      <c r="S945" s="9">
        <v>938</v>
      </c>
      <c r="T945" s="9">
        <f t="shared" si="137"/>
        <v>20.599999999999998</v>
      </c>
      <c r="V945">
        <v>739</v>
      </c>
      <c r="W945">
        <v>4.9000000000000004</v>
      </c>
      <c r="X945" s="10">
        <f t="shared" si="136"/>
        <v>2.4977737626138796</v>
      </c>
      <c r="Z945" s="12">
        <f t="shared" si="138"/>
        <v>2.4969999999999999</v>
      </c>
      <c r="AA945" s="9">
        <f t="shared" si="139"/>
        <v>6</v>
      </c>
      <c r="AB945" s="9">
        <f t="shared" si="140"/>
        <v>0</v>
      </c>
      <c r="AC945" s="9">
        <f t="shared" si="141"/>
        <v>932</v>
      </c>
      <c r="AD945" s="9" t="str">
        <f t="shared" si="142"/>
        <v/>
      </c>
      <c r="AE945" s="12" t="str">
        <f t="shared" si="143"/>
        <v/>
      </c>
      <c r="AF945" s="9" t="str">
        <f t="shared" si="144"/>
        <v/>
      </c>
      <c r="AK945" s="12"/>
    </row>
    <row r="946" spans="6:37" x14ac:dyDescent="0.3">
      <c r="F946" s="9">
        <v>939</v>
      </c>
      <c r="G946" s="12">
        <v>0.999</v>
      </c>
      <c r="H946" s="9">
        <v>4.4969999999999999</v>
      </c>
      <c r="I946" s="9">
        <v>0.621</v>
      </c>
      <c r="J946" s="9">
        <v>2.758</v>
      </c>
      <c r="K946" s="9">
        <v>0.36299999999999999</v>
      </c>
      <c r="L946" s="9">
        <v>0.93400000000000005</v>
      </c>
      <c r="S946" s="9">
        <v>939</v>
      </c>
      <c r="T946" s="9">
        <f t="shared" si="137"/>
        <v>99.9</v>
      </c>
      <c r="V946">
        <v>1123</v>
      </c>
      <c r="W946">
        <v>4.9000000000000004</v>
      </c>
      <c r="X946" s="10">
        <f t="shared" si="136"/>
        <v>2.4977737626138796</v>
      </c>
      <c r="Z946" s="12">
        <f t="shared" si="138"/>
        <v>2.4969999999999999</v>
      </c>
      <c r="AA946" s="9">
        <f t="shared" si="139"/>
        <v>7</v>
      </c>
      <c r="AB946" s="9">
        <f t="shared" si="140"/>
        <v>7</v>
      </c>
      <c r="AC946" s="9">
        <f t="shared" si="141"/>
        <v>939</v>
      </c>
      <c r="AD946" s="9">
        <f t="shared" si="142"/>
        <v>939</v>
      </c>
      <c r="AE946" s="12">
        <f t="shared" si="143"/>
        <v>2.4969999999999999</v>
      </c>
      <c r="AF946" s="9">
        <f t="shared" si="144"/>
        <v>939</v>
      </c>
      <c r="AK946" s="12"/>
    </row>
    <row r="947" spans="6:37" x14ac:dyDescent="0.3">
      <c r="F947" s="9">
        <v>940</v>
      </c>
      <c r="G947" s="12">
        <v>1.5269999999999999</v>
      </c>
      <c r="H947" s="9">
        <v>4.8840000000000003</v>
      </c>
      <c r="I947" s="9">
        <v>0.80400000000000005</v>
      </c>
      <c r="J947" s="9">
        <v>1.286</v>
      </c>
      <c r="K947" s="9">
        <v>0.77800000000000002</v>
      </c>
      <c r="L947" s="9">
        <v>0.95199999999999996</v>
      </c>
      <c r="S947" s="9">
        <v>940</v>
      </c>
      <c r="T947" s="9">
        <f t="shared" si="137"/>
        <v>152.69999999999999</v>
      </c>
      <c r="V947">
        <v>198</v>
      </c>
      <c r="W947">
        <v>4.8</v>
      </c>
      <c r="X947" s="10">
        <f t="shared" si="136"/>
        <v>2.4721548929484132</v>
      </c>
      <c r="Z947" s="12">
        <f t="shared" si="138"/>
        <v>2.472</v>
      </c>
      <c r="AA947" s="9">
        <f t="shared" si="139"/>
        <v>1</v>
      </c>
      <c r="AB947" s="9">
        <f t="shared" si="140"/>
        <v>0</v>
      </c>
      <c r="AC947" s="9">
        <f t="shared" si="141"/>
        <v>939</v>
      </c>
      <c r="AD947" s="9" t="str">
        <f t="shared" si="142"/>
        <v/>
      </c>
      <c r="AE947" s="12" t="str">
        <f t="shared" si="143"/>
        <v/>
      </c>
      <c r="AF947" s="9" t="str">
        <f t="shared" si="144"/>
        <v/>
      </c>
      <c r="AK947" s="12"/>
    </row>
    <row r="948" spans="6:37" x14ac:dyDescent="0.3">
      <c r="F948" s="9">
        <v>941</v>
      </c>
      <c r="G948" s="12">
        <v>0.20399999999999999</v>
      </c>
      <c r="H948" s="9">
        <v>1.76</v>
      </c>
      <c r="I948" s="9">
        <v>0.82899999999999996</v>
      </c>
      <c r="J948" s="9">
        <v>1.5109999999999999</v>
      </c>
      <c r="K948" s="9">
        <v>0.66200000000000003</v>
      </c>
      <c r="L948" s="9">
        <v>0.89600000000000002</v>
      </c>
      <c r="S948" s="9">
        <v>941</v>
      </c>
      <c r="T948" s="9">
        <f t="shared" si="137"/>
        <v>20.399999999999999</v>
      </c>
      <c r="V948">
        <v>469</v>
      </c>
      <c r="W948">
        <v>4.8</v>
      </c>
      <c r="X948" s="10">
        <f t="shared" si="136"/>
        <v>2.4721548929484132</v>
      </c>
      <c r="Z948" s="12">
        <f t="shared" si="138"/>
        <v>2.472</v>
      </c>
      <c r="AA948" s="9">
        <f t="shared" si="139"/>
        <v>2</v>
      </c>
      <c r="AB948" s="9">
        <f t="shared" si="140"/>
        <v>0</v>
      </c>
      <c r="AC948" s="9">
        <f t="shared" si="141"/>
        <v>939</v>
      </c>
      <c r="AD948" s="9" t="str">
        <f t="shared" si="142"/>
        <v/>
      </c>
      <c r="AE948" s="12" t="str">
        <f t="shared" si="143"/>
        <v/>
      </c>
      <c r="AF948" s="9" t="str">
        <f t="shared" si="144"/>
        <v/>
      </c>
      <c r="AK948" s="12"/>
    </row>
    <row r="949" spans="6:37" x14ac:dyDescent="0.3">
      <c r="F949" s="9">
        <v>942</v>
      </c>
      <c r="G949" s="12">
        <v>0.33700000000000002</v>
      </c>
      <c r="H949" s="9">
        <v>3.17</v>
      </c>
      <c r="I949" s="9">
        <v>0.42199999999999999</v>
      </c>
      <c r="J949" s="9">
        <v>4.4770000000000003</v>
      </c>
      <c r="K949" s="9">
        <v>0.223</v>
      </c>
      <c r="L949" s="9">
        <v>0.873</v>
      </c>
      <c r="S949" s="9">
        <v>942</v>
      </c>
      <c r="T949" s="9">
        <f t="shared" si="137"/>
        <v>33.700000000000003</v>
      </c>
      <c r="V949">
        <v>649</v>
      </c>
      <c r="W949">
        <v>4.8</v>
      </c>
      <c r="X949" s="10">
        <f t="shared" si="136"/>
        <v>2.4721548929484132</v>
      </c>
      <c r="Z949" s="12">
        <f t="shared" si="138"/>
        <v>2.472</v>
      </c>
      <c r="AA949" s="9">
        <f t="shared" si="139"/>
        <v>3</v>
      </c>
      <c r="AB949" s="9">
        <f t="shared" si="140"/>
        <v>3</v>
      </c>
      <c r="AC949" s="9">
        <f t="shared" si="141"/>
        <v>942</v>
      </c>
      <c r="AD949" s="9">
        <f t="shared" si="142"/>
        <v>942</v>
      </c>
      <c r="AE949" s="12">
        <f t="shared" si="143"/>
        <v>2.472</v>
      </c>
      <c r="AF949" s="9">
        <f t="shared" si="144"/>
        <v>942</v>
      </c>
      <c r="AK949" s="12"/>
    </row>
    <row r="950" spans="6:37" x14ac:dyDescent="0.3">
      <c r="F950" s="9">
        <v>943</v>
      </c>
      <c r="G950" s="12">
        <v>7.2999999999999995E-2</v>
      </c>
      <c r="H950" s="9">
        <v>1.1060000000000001</v>
      </c>
      <c r="I950" s="9">
        <v>0.748</v>
      </c>
      <c r="J950" s="9">
        <v>2.0369999999999999</v>
      </c>
      <c r="K950" s="9">
        <v>0.49099999999999999</v>
      </c>
      <c r="L950" s="9">
        <v>0.872</v>
      </c>
      <c r="S950" s="9">
        <v>943</v>
      </c>
      <c r="T950" s="9">
        <f t="shared" si="137"/>
        <v>7.3</v>
      </c>
      <c r="V950">
        <v>123</v>
      </c>
      <c r="W950">
        <v>4.5999999999999996</v>
      </c>
      <c r="X950" s="10">
        <f t="shared" si="136"/>
        <v>2.4201036973199614</v>
      </c>
      <c r="Z950" s="12">
        <f t="shared" si="138"/>
        <v>2.42</v>
      </c>
      <c r="AA950" s="9">
        <f t="shared" si="139"/>
        <v>1</v>
      </c>
      <c r="AB950" s="9">
        <f t="shared" si="140"/>
        <v>0</v>
      </c>
      <c r="AC950" s="9">
        <f t="shared" si="141"/>
        <v>942</v>
      </c>
      <c r="AD950" s="9" t="str">
        <f t="shared" si="142"/>
        <v/>
      </c>
      <c r="AE950" s="12" t="str">
        <f t="shared" si="143"/>
        <v/>
      </c>
      <c r="AF950" s="9" t="str">
        <f t="shared" si="144"/>
        <v/>
      </c>
      <c r="AK950" s="12"/>
    </row>
    <row r="951" spans="6:37" x14ac:dyDescent="0.3">
      <c r="F951" s="9">
        <v>944</v>
      </c>
      <c r="G951" s="12">
        <v>0.01</v>
      </c>
      <c r="H951" s="9">
        <v>0.40100000000000002</v>
      </c>
      <c r="I951" s="9">
        <v>0.78500000000000003</v>
      </c>
      <c r="J951" s="9">
        <v>2.2639999999999998</v>
      </c>
      <c r="K951" s="9">
        <v>0.442</v>
      </c>
      <c r="L951" s="9">
        <v>0.72699999999999998</v>
      </c>
      <c r="S951" s="9">
        <v>944</v>
      </c>
      <c r="T951" s="9">
        <f t="shared" si="137"/>
        <v>1</v>
      </c>
      <c r="V951">
        <v>347</v>
      </c>
      <c r="W951">
        <v>4.5999999999999996</v>
      </c>
      <c r="X951" s="10">
        <f t="shared" si="136"/>
        <v>2.4201036973199614</v>
      </c>
      <c r="Z951" s="12">
        <f t="shared" si="138"/>
        <v>2.42</v>
      </c>
      <c r="AA951" s="9">
        <f t="shared" si="139"/>
        <v>2</v>
      </c>
      <c r="AB951" s="9">
        <f t="shared" si="140"/>
        <v>0</v>
      </c>
      <c r="AC951" s="9">
        <f t="shared" si="141"/>
        <v>942</v>
      </c>
      <c r="AD951" s="9" t="str">
        <f t="shared" si="142"/>
        <v/>
      </c>
      <c r="AE951" s="12" t="str">
        <f t="shared" si="143"/>
        <v/>
      </c>
      <c r="AF951" s="9" t="str">
        <f t="shared" si="144"/>
        <v/>
      </c>
      <c r="AK951" s="12"/>
    </row>
    <row r="952" spans="6:37" x14ac:dyDescent="0.3">
      <c r="F952" s="9">
        <v>945</v>
      </c>
      <c r="G952" s="12">
        <v>16.399000000000001</v>
      </c>
      <c r="H952" s="9">
        <v>19.902999999999999</v>
      </c>
      <c r="I952" s="9">
        <v>0.52</v>
      </c>
      <c r="J952" s="9">
        <v>1.5289999999999999</v>
      </c>
      <c r="K952" s="9">
        <v>0.65400000000000003</v>
      </c>
      <c r="L952" s="9">
        <v>0.82099999999999995</v>
      </c>
      <c r="S952" s="9">
        <v>945</v>
      </c>
      <c r="T952" s="9">
        <f t="shared" si="137"/>
        <v>1639.9</v>
      </c>
      <c r="V952">
        <v>548</v>
      </c>
      <c r="W952">
        <v>4.5999999999999996</v>
      </c>
      <c r="X952" s="10">
        <f t="shared" si="136"/>
        <v>2.4201036973199614</v>
      </c>
      <c r="Z952" s="12">
        <f t="shared" si="138"/>
        <v>2.42</v>
      </c>
      <c r="AA952" s="9">
        <f t="shared" si="139"/>
        <v>3</v>
      </c>
      <c r="AB952" s="9">
        <f t="shared" si="140"/>
        <v>0</v>
      </c>
      <c r="AC952" s="9">
        <f t="shared" si="141"/>
        <v>942</v>
      </c>
      <c r="AD952" s="9" t="str">
        <f t="shared" si="142"/>
        <v/>
      </c>
      <c r="AE952" s="12" t="str">
        <f t="shared" si="143"/>
        <v/>
      </c>
      <c r="AF952" s="9" t="str">
        <f t="shared" si="144"/>
        <v/>
      </c>
      <c r="AK952" s="12"/>
    </row>
    <row r="953" spans="6:37" x14ac:dyDescent="0.3">
      <c r="F953" s="9">
        <v>946</v>
      </c>
      <c r="G953" s="12">
        <v>0.82699999999999996</v>
      </c>
      <c r="H953" s="9">
        <v>4.8010000000000002</v>
      </c>
      <c r="I953" s="9">
        <v>0.45100000000000001</v>
      </c>
      <c r="J953" s="9">
        <v>3.645</v>
      </c>
      <c r="K953" s="9">
        <v>0.27400000000000002</v>
      </c>
      <c r="L953" s="9">
        <v>0.91</v>
      </c>
      <c r="S953" s="9">
        <v>946</v>
      </c>
      <c r="T953" s="9">
        <f t="shared" si="137"/>
        <v>82.699999999999989</v>
      </c>
      <c r="V953">
        <v>733</v>
      </c>
      <c r="W953">
        <v>4.5999999999999996</v>
      </c>
      <c r="X953" s="10">
        <f t="shared" si="136"/>
        <v>2.4201036973199614</v>
      </c>
      <c r="Z953" s="12">
        <f t="shared" si="138"/>
        <v>2.42</v>
      </c>
      <c r="AA953" s="9">
        <f t="shared" si="139"/>
        <v>4</v>
      </c>
      <c r="AB953" s="9">
        <f t="shared" si="140"/>
        <v>0</v>
      </c>
      <c r="AC953" s="9">
        <f t="shared" si="141"/>
        <v>942</v>
      </c>
      <c r="AD953" s="9" t="str">
        <f t="shared" si="142"/>
        <v/>
      </c>
      <c r="AE953" s="12" t="str">
        <f t="shared" si="143"/>
        <v/>
      </c>
      <c r="AF953" s="9" t="str">
        <f t="shared" si="144"/>
        <v/>
      </c>
      <c r="AK953" s="12"/>
    </row>
    <row r="954" spans="6:37" x14ac:dyDescent="0.3">
      <c r="F954" s="9">
        <v>947</v>
      </c>
      <c r="G954" s="12">
        <v>1.7</v>
      </c>
      <c r="H954" s="9">
        <v>6.0309999999999997</v>
      </c>
      <c r="I954" s="9">
        <v>0.58699999999999997</v>
      </c>
      <c r="J954" s="9">
        <v>2.8460000000000001</v>
      </c>
      <c r="K954" s="9">
        <v>0.35099999999999998</v>
      </c>
      <c r="L954" s="9">
        <v>0.90500000000000003</v>
      </c>
      <c r="S954" s="9">
        <v>947</v>
      </c>
      <c r="T954" s="9">
        <f t="shared" si="137"/>
        <v>170</v>
      </c>
      <c r="V954">
        <v>735</v>
      </c>
      <c r="W954">
        <v>4.5999999999999996</v>
      </c>
      <c r="X954" s="10">
        <f t="shared" si="136"/>
        <v>2.4201036973199614</v>
      </c>
      <c r="Z954" s="12">
        <f t="shared" si="138"/>
        <v>2.42</v>
      </c>
      <c r="AA954" s="9">
        <f t="shared" si="139"/>
        <v>5</v>
      </c>
      <c r="AB954" s="9">
        <f t="shared" si="140"/>
        <v>0</v>
      </c>
      <c r="AC954" s="9">
        <f t="shared" si="141"/>
        <v>942</v>
      </c>
      <c r="AD954" s="9" t="str">
        <f t="shared" si="142"/>
        <v/>
      </c>
      <c r="AE954" s="12" t="str">
        <f t="shared" si="143"/>
        <v/>
      </c>
      <c r="AF954" s="9" t="str">
        <f t="shared" si="144"/>
        <v/>
      </c>
      <c r="AK954" s="12"/>
    </row>
    <row r="955" spans="6:37" x14ac:dyDescent="0.3">
      <c r="F955" s="9">
        <v>948</v>
      </c>
      <c r="G955" s="12">
        <v>0.48299999999999998</v>
      </c>
      <c r="H955" s="9">
        <v>3.2410000000000001</v>
      </c>
      <c r="I955" s="9">
        <v>0.57799999999999996</v>
      </c>
      <c r="J955" s="9">
        <v>1.321</v>
      </c>
      <c r="K955" s="9">
        <v>0.75700000000000001</v>
      </c>
      <c r="L955" s="9">
        <v>0.80500000000000005</v>
      </c>
      <c r="S955" s="9">
        <v>948</v>
      </c>
      <c r="T955" s="9">
        <f t="shared" si="137"/>
        <v>48.3</v>
      </c>
      <c r="V955">
        <v>1069</v>
      </c>
      <c r="W955">
        <v>4.5999999999999996</v>
      </c>
      <c r="X955" s="10">
        <f t="shared" si="136"/>
        <v>2.4201036973199614</v>
      </c>
      <c r="Z955" s="12">
        <f t="shared" si="138"/>
        <v>2.42</v>
      </c>
      <c r="AA955" s="9">
        <f t="shared" si="139"/>
        <v>6</v>
      </c>
      <c r="AB955" s="9">
        <f t="shared" si="140"/>
        <v>0</v>
      </c>
      <c r="AC955" s="9">
        <f t="shared" si="141"/>
        <v>942</v>
      </c>
      <c r="AD955" s="9" t="str">
        <f t="shared" si="142"/>
        <v/>
      </c>
      <c r="AE955" s="12" t="str">
        <f t="shared" si="143"/>
        <v/>
      </c>
      <c r="AF955" s="9" t="str">
        <f t="shared" si="144"/>
        <v/>
      </c>
      <c r="AK955" s="12"/>
    </row>
    <row r="956" spans="6:37" x14ac:dyDescent="0.3">
      <c r="F956" s="9">
        <v>949</v>
      </c>
      <c r="G956" s="12">
        <v>0.12</v>
      </c>
      <c r="H956" s="9">
        <v>1.327</v>
      </c>
      <c r="I956" s="9">
        <v>0.86</v>
      </c>
      <c r="J956" s="9">
        <v>1.714</v>
      </c>
      <c r="K956" s="9">
        <v>0.58299999999999996</v>
      </c>
      <c r="L956" s="9">
        <v>0.90100000000000002</v>
      </c>
      <c r="S956" s="9">
        <v>949</v>
      </c>
      <c r="T956" s="9">
        <f t="shared" si="137"/>
        <v>12</v>
      </c>
      <c r="V956">
        <v>1090</v>
      </c>
      <c r="W956">
        <v>4.5999999999999996</v>
      </c>
      <c r="X956" s="10">
        <f t="shared" si="136"/>
        <v>2.4201036973199614</v>
      </c>
      <c r="Z956" s="12">
        <f t="shared" si="138"/>
        <v>2.42</v>
      </c>
      <c r="AA956" s="9">
        <f t="shared" si="139"/>
        <v>7</v>
      </c>
      <c r="AB956" s="9">
        <f t="shared" si="140"/>
        <v>7</v>
      </c>
      <c r="AC956" s="9">
        <f t="shared" si="141"/>
        <v>949</v>
      </c>
      <c r="AD956" s="9">
        <f t="shared" si="142"/>
        <v>949</v>
      </c>
      <c r="AE956" s="12">
        <f t="shared" si="143"/>
        <v>2.42</v>
      </c>
      <c r="AF956" s="9">
        <f t="shared" si="144"/>
        <v>949</v>
      </c>
      <c r="AK956" s="12"/>
    </row>
    <row r="957" spans="6:37" x14ac:dyDescent="0.3">
      <c r="F957" s="9">
        <v>950</v>
      </c>
      <c r="G957" s="12">
        <v>0.19600000000000001</v>
      </c>
      <c r="H957" s="9">
        <v>1.831</v>
      </c>
      <c r="I957" s="9">
        <v>0.73299999999999998</v>
      </c>
      <c r="J957" s="9">
        <v>1.821</v>
      </c>
      <c r="K957" s="9">
        <v>0.54900000000000004</v>
      </c>
      <c r="L957" s="9">
        <v>0.89100000000000001</v>
      </c>
      <c r="S957" s="9">
        <v>950</v>
      </c>
      <c r="T957" s="9">
        <f t="shared" si="137"/>
        <v>19.600000000000001</v>
      </c>
      <c r="V957">
        <v>97</v>
      </c>
      <c r="W957">
        <v>4.5</v>
      </c>
      <c r="X957" s="10">
        <f t="shared" si="136"/>
        <v>2.3936536824085959</v>
      </c>
      <c r="Z957" s="12">
        <f t="shared" si="138"/>
        <v>2.3929999999999998</v>
      </c>
      <c r="AA957" s="9">
        <f t="shared" si="139"/>
        <v>1</v>
      </c>
      <c r="AB957" s="9">
        <f t="shared" si="140"/>
        <v>0</v>
      </c>
      <c r="AC957" s="9">
        <f t="shared" si="141"/>
        <v>949</v>
      </c>
      <c r="AD957" s="9" t="str">
        <f t="shared" si="142"/>
        <v/>
      </c>
      <c r="AE957" s="12" t="str">
        <f t="shared" si="143"/>
        <v/>
      </c>
      <c r="AF957" s="9" t="str">
        <f t="shared" si="144"/>
        <v/>
      </c>
      <c r="AK957" s="12"/>
    </row>
    <row r="958" spans="6:37" x14ac:dyDescent="0.3">
      <c r="F958" s="9">
        <v>951</v>
      </c>
      <c r="G958" s="12">
        <v>5.2999999999999999E-2</v>
      </c>
      <c r="H958" s="9">
        <v>1.1850000000000001</v>
      </c>
      <c r="I958" s="9">
        <v>0.47199999999999998</v>
      </c>
      <c r="J958" s="9">
        <v>3.464</v>
      </c>
      <c r="K958" s="9">
        <v>0.28899999999999998</v>
      </c>
      <c r="L958" s="9">
        <v>0.75700000000000001</v>
      </c>
      <c r="S958" s="9">
        <v>951</v>
      </c>
      <c r="T958" s="9">
        <f t="shared" si="137"/>
        <v>5.3</v>
      </c>
      <c r="V958">
        <v>293</v>
      </c>
      <c r="W958">
        <v>4.5</v>
      </c>
      <c r="X958" s="10">
        <f t="shared" si="136"/>
        <v>2.3936536824085959</v>
      </c>
      <c r="Z958" s="12">
        <f t="shared" si="138"/>
        <v>2.3929999999999998</v>
      </c>
      <c r="AA958" s="9">
        <f t="shared" si="139"/>
        <v>2</v>
      </c>
      <c r="AB958" s="9">
        <f t="shared" si="140"/>
        <v>0</v>
      </c>
      <c r="AC958" s="9">
        <f t="shared" si="141"/>
        <v>949</v>
      </c>
      <c r="AD958" s="9" t="str">
        <f t="shared" si="142"/>
        <v/>
      </c>
      <c r="AE958" s="12" t="str">
        <f t="shared" si="143"/>
        <v/>
      </c>
      <c r="AF958" s="9" t="str">
        <f t="shared" si="144"/>
        <v/>
      </c>
      <c r="AK958" s="12"/>
    </row>
    <row r="959" spans="6:37" x14ac:dyDescent="0.3">
      <c r="F959" s="9">
        <v>952</v>
      </c>
      <c r="G959" s="12">
        <v>8.6029999999999998</v>
      </c>
      <c r="H959" s="9">
        <v>17.306999999999999</v>
      </c>
      <c r="I959" s="9">
        <v>0.36099999999999999</v>
      </c>
      <c r="J959" s="9">
        <v>1.6910000000000001</v>
      </c>
      <c r="K959" s="9">
        <v>0.59199999999999997</v>
      </c>
      <c r="L959" s="9">
        <v>0.80800000000000005</v>
      </c>
      <c r="S959" s="9">
        <v>952</v>
      </c>
      <c r="T959" s="9">
        <f t="shared" si="137"/>
        <v>860.3</v>
      </c>
      <c r="V959">
        <v>398</v>
      </c>
      <c r="W959">
        <v>4.5</v>
      </c>
      <c r="X959" s="10">
        <f t="shared" si="136"/>
        <v>2.3936536824085959</v>
      </c>
      <c r="Z959" s="12">
        <f t="shared" si="138"/>
        <v>2.3929999999999998</v>
      </c>
      <c r="AA959" s="9">
        <f t="shared" si="139"/>
        <v>3</v>
      </c>
      <c r="AB959" s="9">
        <f t="shared" si="140"/>
        <v>0</v>
      </c>
      <c r="AC959" s="9">
        <f t="shared" si="141"/>
        <v>949</v>
      </c>
      <c r="AD959" s="9" t="str">
        <f t="shared" si="142"/>
        <v/>
      </c>
      <c r="AE959" s="12" t="str">
        <f t="shared" si="143"/>
        <v/>
      </c>
      <c r="AF959" s="9" t="str">
        <f t="shared" si="144"/>
        <v/>
      </c>
      <c r="AK959" s="12"/>
    </row>
    <row r="960" spans="6:37" x14ac:dyDescent="0.3">
      <c r="F960" s="9">
        <v>953</v>
      </c>
      <c r="G960" s="12">
        <v>0.05</v>
      </c>
      <c r="H960" s="9">
        <v>0.81399999999999995</v>
      </c>
      <c r="I960" s="9">
        <v>0.95299999999999996</v>
      </c>
      <c r="J960" s="9">
        <v>1.347</v>
      </c>
      <c r="K960" s="9">
        <v>0.74299999999999999</v>
      </c>
      <c r="L960" s="9">
        <v>0.879</v>
      </c>
      <c r="S960" s="9">
        <v>953</v>
      </c>
      <c r="T960" s="9">
        <f t="shared" si="137"/>
        <v>5</v>
      </c>
      <c r="V960">
        <v>406</v>
      </c>
      <c r="W960">
        <v>4.5</v>
      </c>
      <c r="X960" s="10">
        <f t="shared" si="136"/>
        <v>2.3936536824085959</v>
      </c>
      <c r="Z960" s="12">
        <f t="shared" si="138"/>
        <v>2.3929999999999998</v>
      </c>
      <c r="AA960" s="9">
        <f t="shared" si="139"/>
        <v>4</v>
      </c>
      <c r="AB960" s="9">
        <f t="shared" si="140"/>
        <v>0</v>
      </c>
      <c r="AC960" s="9">
        <f t="shared" si="141"/>
        <v>949</v>
      </c>
      <c r="AD960" s="9" t="str">
        <f t="shared" si="142"/>
        <v/>
      </c>
      <c r="AE960" s="12" t="str">
        <f t="shared" si="143"/>
        <v/>
      </c>
      <c r="AF960" s="9" t="str">
        <f t="shared" si="144"/>
        <v/>
      </c>
      <c r="AK960" s="12"/>
    </row>
    <row r="961" spans="6:37" x14ac:dyDescent="0.3">
      <c r="F961" s="9">
        <v>954</v>
      </c>
      <c r="G961" s="12">
        <v>0.71099999999999997</v>
      </c>
      <c r="H961" s="9">
        <v>4.806</v>
      </c>
      <c r="I961" s="9">
        <v>0.38700000000000001</v>
      </c>
      <c r="J961" s="9">
        <v>4.6859999999999999</v>
      </c>
      <c r="K961" s="9">
        <v>0.21299999999999999</v>
      </c>
      <c r="L961" s="9">
        <v>0.88700000000000001</v>
      </c>
      <c r="S961" s="9">
        <v>954</v>
      </c>
      <c r="T961" s="9">
        <f t="shared" si="137"/>
        <v>71.099999999999994</v>
      </c>
      <c r="V961">
        <v>448</v>
      </c>
      <c r="W961">
        <v>4.5</v>
      </c>
      <c r="X961" s="10">
        <f t="shared" si="136"/>
        <v>2.3936536824085959</v>
      </c>
      <c r="Z961" s="12">
        <f t="shared" si="138"/>
        <v>2.3929999999999998</v>
      </c>
      <c r="AA961" s="9">
        <f t="shared" si="139"/>
        <v>5</v>
      </c>
      <c r="AB961" s="9">
        <f t="shared" si="140"/>
        <v>0</v>
      </c>
      <c r="AC961" s="9">
        <f t="shared" si="141"/>
        <v>949</v>
      </c>
      <c r="AD961" s="9" t="str">
        <f t="shared" si="142"/>
        <v/>
      </c>
      <c r="AE961" s="12" t="str">
        <f t="shared" si="143"/>
        <v/>
      </c>
      <c r="AF961" s="9" t="str">
        <f t="shared" si="144"/>
        <v/>
      </c>
      <c r="AK961" s="12"/>
    </row>
    <row r="962" spans="6:37" x14ac:dyDescent="0.3">
      <c r="F962" s="9">
        <v>955</v>
      </c>
      <c r="G962" s="12">
        <v>0.53600000000000003</v>
      </c>
      <c r="H962" s="9">
        <v>3.2959999999999998</v>
      </c>
      <c r="I962" s="9">
        <v>0.62</v>
      </c>
      <c r="J962" s="9">
        <v>2.5289999999999999</v>
      </c>
      <c r="K962" s="9">
        <v>0.39500000000000002</v>
      </c>
      <c r="L962" s="9">
        <v>0.91700000000000004</v>
      </c>
      <c r="S962" s="9">
        <v>955</v>
      </c>
      <c r="T962" s="9">
        <f t="shared" si="137"/>
        <v>53.6</v>
      </c>
      <c r="V962">
        <v>648</v>
      </c>
      <c r="W962">
        <v>4.5</v>
      </c>
      <c r="X962" s="10">
        <f t="shared" si="136"/>
        <v>2.3936536824085959</v>
      </c>
      <c r="Z962" s="12">
        <f t="shared" si="138"/>
        <v>2.3929999999999998</v>
      </c>
      <c r="AA962" s="9">
        <f t="shared" si="139"/>
        <v>6</v>
      </c>
      <c r="AB962" s="9">
        <f t="shared" si="140"/>
        <v>0</v>
      </c>
      <c r="AC962" s="9">
        <f t="shared" si="141"/>
        <v>949</v>
      </c>
      <c r="AD962" s="9" t="str">
        <f t="shared" si="142"/>
        <v/>
      </c>
      <c r="AE962" s="12" t="str">
        <f t="shared" si="143"/>
        <v/>
      </c>
      <c r="AF962" s="9" t="str">
        <f t="shared" si="144"/>
        <v/>
      </c>
      <c r="AK962" s="12"/>
    </row>
    <row r="963" spans="6:37" x14ac:dyDescent="0.3">
      <c r="F963" s="9">
        <v>956</v>
      </c>
      <c r="G963" s="12">
        <v>0.23699999999999999</v>
      </c>
      <c r="H963" s="9">
        <v>2.0990000000000002</v>
      </c>
      <c r="I963" s="9">
        <v>0.67600000000000005</v>
      </c>
      <c r="J963" s="9">
        <v>2.286</v>
      </c>
      <c r="K963" s="9">
        <v>0.438</v>
      </c>
      <c r="L963" s="9">
        <v>0.89200000000000002</v>
      </c>
      <c r="S963" s="9">
        <v>956</v>
      </c>
      <c r="T963" s="9">
        <f t="shared" si="137"/>
        <v>23.7</v>
      </c>
      <c r="V963">
        <v>804</v>
      </c>
      <c r="W963">
        <v>4.5</v>
      </c>
      <c r="X963" s="10">
        <f t="shared" si="136"/>
        <v>2.3936536824085959</v>
      </c>
      <c r="Z963" s="12">
        <f t="shared" si="138"/>
        <v>2.3929999999999998</v>
      </c>
      <c r="AA963" s="9">
        <f t="shared" si="139"/>
        <v>7</v>
      </c>
      <c r="AB963" s="9">
        <f t="shared" si="140"/>
        <v>0</v>
      </c>
      <c r="AC963" s="9">
        <f t="shared" si="141"/>
        <v>949</v>
      </c>
      <c r="AD963" s="9" t="str">
        <f t="shared" si="142"/>
        <v/>
      </c>
      <c r="AE963" s="12" t="str">
        <f t="shared" si="143"/>
        <v/>
      </c>
      <c r="AF963" s="9" t="str">
        <f t="shared" si="144"/>
        <v/>
      </c>
      <c r="AK963" s="12"/>
    </row>
    <row r="964" spans="6:37" x14ac:dyDescent="0.3">
      <c r="F964" s="9">
        <v>957</v>
      </c>
      <c r="G964" s="12">
        <v>0.28399999999999997</v>
      </c>
      <c r="H964" s="9">
        <v>2.306</v>
      </c>
      <c r="I964" s="9">
        <v>0.67</v>
      </c>
      <c r="J964" s="9">
        <v>1.7350000000000001</v>
      </c>
      <c r="K964" s="9">
        <v>0.57699999999999996</v>
      </c>
      <c r="L964" s="9">
        <v>0.89300000000000002</v>
      </c>
      <c r="S964" s="9">
        <v>957</v>
      </c>
      <c r="T964" s="9">
        <f t="shared" si="137"/>
        <v>28.4</v>
      </c>
      <c r="V964">
        <v>922</v>
      </c>
      <c r="W964">
        <v>4.5</v>
      </c>
      <c r="X964" s="10">
        <f t="shared" si="136"/>
        <v>2.3936536824085959</v>
      </c>
      <c r="Z964" s="12">
        <f t="shared" si="138"/>
        <v>2.3929999999999998</v>
      </c>
      <c r="AA964" s="9">
        <f t="shared" si="139"/>
        <v>8</v>
      </c>
      <c r="AB964" s="9">
        <f t="shared" si="140"/>
        <v>8</v>
      </c>
      <c r="AC964" s="9">
        <f t="shared" si="141"/>
        <v>957</v>
      </c>
      <c r="AD964" s="9">
        <f t="shared" si="142"/>
        <v>957</v>
      </c>
      <c r="AE964" s="12">
        <f t="shared" si="143"/>
        <v>2.3929999999999998</v>
      </c>
      <c r="AF964" s="9">
        <f t="shared" si="144"/>
        <v>957</v>
      </c>
      <c r="AK964" s="12"/>
    </row>
    <row r="965" spans="6:37" x14ac:dyDescent="0.3">
      <c r="F965" s="9">
        <v>958</v>
      </c>
      <c r="G965" s="12">
        <v>0.27500000000000002</v>
      </c>
      <c r="H965" s="9">
        <v>2.2530000000000001</v>
      </c>
      <c r="I965" s="9">
        <v>0.68</v>
      </c>
      <c r="J965" s="9">
        <v>2.2440000000000002</v>
      </c>
      <c r="K965" s="9">
        <v>0.44600000000000001</v>
      </c>
      <c r="L965" s="9">
        <v>0.89800000000000002</v>
      </c>
      <c r="S965" s="9">
        <v>958</v>
      </c>
      <c r="T965" s="9">
        <f t="shared" si="137"/>
        <v>27.500000000000004</v>
      </c>
      <c r="V965">
        <v>473</v>
      </c>
      <c r="W965">
        <v>4.3999999999999995</v>
      </c>
      <c r="X965" s="10">
        <f t="shared" si="136"/>
        <v>2.3669081090812791</v>
      </c>
      <c r="Z965" s="12">
        <f t="shared" si="138"/>
        <v>2.3660000000000001</v>
      </c>
      <c r="AA965" s="9">
        <f t="shared" si="139"/>
        <v>1</v>
      </c>
      <c r="AB965" s="9">
        <f t="shared" si="140"/>
        <v>0</v>
      </c>
      <c r="AC965" s="9">
        <f t="shared" si="141"/>
        <v>957</v>
      </c>
      <c r="AD965" s="9" t="str">
        <f t="shared" si="142"/>
        <v/>
      </c>
      <c r="AE965" s="12" t="str">
        <f t="shared" si="143"/>
        <v/>
      </c>
      <c r="AF965" s="9" t="str">
        <f t="shared" si="144"/>
        <v/>
      </c>
      <c r="AK965" s="12"/>
    </row>
    <row r="966" spans="6:37" x14ac:dyDescent="0.3">
      <c r="F966" s="9">
        <v>959</v>
      </c>
      <c r="G966" s="12">
        <v>0.86099999999999999</v>
      </c>
      <c r="H966" s="9">
        <v>3.641</v>
      </c>
      <c r="I966" s="9">
        <v>0.81599999999999995</v>
      </c>
      <c r="J966" s="9">
        <v>1.4630000000000001</v>
      </c>
      <c r="K966" s="9">
        <v>0.68300000000000005</v>
      </c>
      <c r="L966" s="9">
        <v>0.94699999999999995</v>
      </c>
      <c r="S966" s="9">
        <v>959</v>
      </c>
      <c r="T966" s="9">
        <f t="shared" si="137"/>
        <v>86.1</v>
      </c>
      <c r="V966">
        <v>494</v>
      </c>
      <c r="W966">
        <v>4.3999999999999995</v>
      </c>
      <c r="X966" s="10">
        <f t="shared" si="136"/>
        <v>2.3669081090812791</v>
      </c>
      <c r="Z966" s="12">
        <f t="shared" si="138"/>
        <v>2.3660000000000001</v>
      </c>
      <c r="AA966" s="9">
        <f t="shared" si="139"/>
        <v>2</v>
      </c>
      <c r="AB966" s="9">
        <f t="shared" si="140"/>
        <v>0</v>
      </c>
      <c r="AC966" s="9">
        <f t="shared" si="141"/>
        <v>957</v>
      </c>
      <c r="AD966" s="9" t="str">
        <f t="shared" si="142"/>
        <v/>
      </c>
      <c r="AE966" s="12" t="str">
        <f t="shared" si="143"/>
        <v/>
      </c>
      <c r="AF966" s="9" t="str">
        <f t="shared" si="144"/>
        <v/>
      </c>
      <c r="AK966" s="12"/>
    </row>
    <row r="967" spans="6:37" x14ac:dyDescent="0.3">
      <c r="F967" s="9">
        <v>960</v>
      </c>
      <c r="G967" s="12">
        <v>0.01</v>
      </c>
      <c r="H967" s="9">
        <v>0.371</v>
      </c>
      <c r="I967" s="9">
        <v>0.91400000000000003</v>
      </c>
      <c r="J967" s="9">
        <v>1.9390000000000001</v>
      </c>
      <c r="K967" s="9">
        <v>0.51600000000000001</v>
      </c>
      <c r="L967" s="9">
        <v>0.84199999999999997</v>
      </c>
      <c r="S967" s="9">
        <v>960</v>
      </c>
      <c r="T967" s="9">
        <f t="shared" si="137"/>
        <v>1</v>
      </c>
      <c r="V967">
        <v>547</v>
      </c>
      <c r="W967">
        <v>4.3999999999999995</v>
      </c>
      <c r="X967" s="10">
        <f t="shared" si="136"/>
        <v>2.3669081090812791</v>
      </c>
      <c r="Z967" s="12">
        <f t="shared" si="138"/>
        <v>2.3660000000000001</v>
      </c>
      <c r="AA967" s="9">
        <f t="shared" si="139"/>
        <v>3</v>
      </c>
      <c r="AB967" s="9">
        <f t="shared" si="140"/>
        <v>0</v>
      </c>
      <c r="AC967" s="9">
        <f t="shared" si="141"/>
        <v>957</v>
      </c>
      <c r="AD967" s="9" t="str">
        <f t="shared" si="142"/>
        <v/>
      </c>
      <c r="AE967" s="12" t="str">
        <f t="shared" si="143"/>
        <v/>
      </c>
      <c r="AF967" s="9" t="str">
        <f t="shared" si="144"/>
        <v/>
      </c>
      <c r="AK967" s="12"/>
    </row>
    <row r="968" spans="6:37" x14ac:dyDescent="0.3">
      <c r="F968" s="9">
        <v>961</v>
      </c>
      <c r="G968" s="12">
        <v>0.222</v>
      </c>
      <c r="H968" s="9">
        <v>1.931</v>
      </c>
      <c r="I968" s="9">
        <v>0.748</v>
      </c>
      <c r="J968" s="9">
        <v>1.796</v>
      </c>
      <c r="K968" s="9">
        <v>0.55700000000000005</v>
      </c>
      <c r="L968" s="9">
        <v>0.89800000000000002</v>
      </c>
      <c r="S968" s="9">
        <v>961</v>
      </c>
      <c r="T968" s="9">
        <f t="shared" si="137"/>
        <v>22.2</v>
      </c>
      <c r="V968">
        <v>646</v>
      </c>
      <c r="W968">
        <v>4.3999999999999995</v>
      </c>
      <c r="X968" s="10">
        <f t="shared" ref="X968:X1031" si="145">((W968/PI())^0.5)*2</f>
        <v>2.3669081090812791</v>
      </c>
      <c r="Z968" s="12">
        <f t="shared" si="138"/>
        <v>2.3660000000000001</v>
      </c>
      <c r="AA968" s="9">
        <f t="shared" si="139"/>
        <v>4</v>
      </c>
      <c r="AB968" s="9">
        <f t="shared" si="140"/>
        <v>0</v>
      </c>
      <c r="AC968" s="9">
        <f t="shared" si="141"/>
        <v>957</v>
      </c>
      <c r="AD968" s="9" t="str">
        <f t="shared" si="142"/>
        <v/>
      </c>
      <c r="AE968" s="12" t="str">
        <f t="shared" si="143"/>
        <v/>
      </c>
      <c r="AF968" s="9" t="str">
        <f t="shared" si="144"/>
        <v/>
      </c>
      <c r="AK968" s="12"/>
    </row>
    <row r="969" spans="6:37" x14ac:dyDescent="0.3">
      <c r="F969" s="9">
        <v>962</v>
      </c>
      <c r="G969" s="12">
        <v>0.35399999999999998</v>
      </c>
      <c r="H969" s="9">
        <v>2.7709999999999999</v>
      </c>
      <c r="I969" s="9">
        <v>0.57899999999999996</v>
      </c>
      <c r="J969" s="9">
        <v>3.1659999999999999</v>
      </c>
      <c r="K969" s="9">
        <v>0.316</v>
      </c>
      <c r="L969" s="9">
        <v>0.874</v>
      </c>
      <c r="S969" s="9">
        <v>962</v>
      </c>
      <c r="T969" s="9">
        <f t="shared" ref="T969:T1032" si="146">G969*100</f>
        <v>35.4</v>
      </c>
      <c r="V969">
        <v>650</v>
      </c>
      <c r="W969">
        <v>4.3999999999999995</v>
      </c>
      <c r="X969" s="10">
        <f t="shared" si="145"/>
        <v>2.3669081090812791</v>
      </c>
      <c r="Z969" s="12">
        <f t="shared" si="138"/>
        <v>2.3660000000000001</v>
      </c>
      <c r="AA969" s="9">
        <f t="shared" si="139"/>
        <v>5</v>
      </c>
      <c r="AB969" s="9">
        <f t="shared" si="140"/>
        <v>0</v>
      </c>
      <c r="AC969" s="9">
        <f t="shared" si="141"/>
        <v>957</v>
      </c>
      <c r="AD969" s="9" t="str">
        <f t="shared" si="142"/>
        <v/>
      </c>
      <c r="AE969" s="12" t="str">
        <f t="shared" si="143"/>
        <v/>
      </c>
      <c r="AF969" s="9" t="str">
        <f t="shared" si="144"/>
        <v/>
      </c>
      <c r="AK969" s="12"/>
    </row>
    <row r="970" spans="6:37" x14ac:dyDescent="0.3">
      <c r="F970" s="9">
        <v>963</v>
      </c>
      <c r="G970" s="12">
        <v>0.54400000000000004</v>
      </c>
      <c r="H970" s="9">
        <v>2.8450000000000002</v>
      </c>
      <c r="I970" s="9">
        <v>0.84499999999999997</v>
      </c>
      <c r="J970" s="9">
        <v>1.3129999999999999</v>
      </c>
      <c r="K970" s="9">
        <v>0.76200000000000001</v>
      </c>
      <c r="L970" s="9">
        <v>0.93500000000000005</v>
      </c>
      <c r="S970" s="9">
        <v>963</v>
      </c>
      <c r="T970" s="9">
        <f t="shared" si="146"/>
        <v>54.400000000000006</v>
      </c>
      <c r="V970">
        <v>893</v>
      </c>
      <c r="W970">
        <v>4.3999999999999995</v>
      </c>
      <c r="X970" s="10">
        <f t="shared" si="145"/>
        <v>2.3669081090812791</v>
      </c>
      <c r="Z970" s="12">
        <f t="shared" ref="Z970:Z1033" si="147">TRUNC(X970,3)</f>
        <v>2.3660000000000001</v>
      </c>
      <c r="AA970" s="9">
        <f t="shared" ref="AA970:AA1033" si="148">IF(Z970-Z969=0,AA969+AA$8,1)</f>
        <v>6</v>
      </c>
      <c r="AB970" s="9">
        <f t="shared" ref="AB970:AB1033" si="149">IF(AA970&lt;AA971,0,AA970)</f>
        <v>6</v>
      </c>
      <c r="AC970" s="9">
        <f t="shared" ref="AC970:AC1033" si="150">AC969+AB970</f>
        <v>963</v>
      </c>
      <c r="AD970" s="9">
        <f t="shared" ref="AD970:AD1033" si="151">IF(AB970=0,"",AC969+AB970)</f>
        <v>963</v>
      </c>
      <c r="AE970" s="12">
        <f t="shared" ref="AE970:AE1033" si="152">IF(AD970="","",Z970)</f>
        <v>2.3660000000000001</v>
      </c>
      <c r="AF970" s="9">
        <f t="shared" ref="AF970:AF1033" si="153">AD970</f>
        <v>963</v>
      </c>
      <c r="AK970" s="12"/>
    </row>
    <row r="971" spans="6:37" x14ac:dyDescent="0.3">
      <c r="F971" s="9">
        <v>964</v>
      </c>
      <c r="G971" s="12">
        <v>0.39300000000000002</v>
      </c>
      <c r="H971" s="9">
        <v>2.698</v>
      </c>
      <c r="I971" s="9">
        <v>0.67800000000000005</v>
      </c>
      <c r="J971" s="9">
        <v>1.8919999999999999</v>
      </c>
      <c r="K971" s="9">
        <v>0.52900000000000003</v>
      </c>
      <c r="L971" s="9">
        <v>0.91500000000000004</v>
      </c>
      <c r="S971" s="9">
        <v>964</v>
      </c>
      <c r="T971" s="9">
        <f t="shared" si="146"/>
        <v>39.300000000000004</v>
      </c>
      <c r="V971">
        <v>408</v>
      </c>
      <c r="W971">
        <v>4.3</v>
      </c>
      <c r="X971" s="10">
        <f t="shared" si="145"/>
        <v>2.3398568422792878</v>
      </c>
      <c r="Z971" s="12">
        <f t="shared" si="147"/>
        <v>2.339</v>
      </c>
      <c r="AA971" s="9">
        <f t="shared" si="148"/>
        <v>1</v>
      </c>
      <c r="AB971" s="9">
        <f t="shared" si="149"/>
        <v>0</v>
      </c>
      <c r="AC971" s="9">
        <f t="shared" si="150"/>
        <v>963</v>
      </c>
      <c r="AD971" s="9" t="str">
        <f t="shared" si="151"/>
        <v/>
      </c>
      <c r="AE971" s="12" t="str">
        <f t="shared" si="152"/>
        <v/>
      </c>
      <c r="AF971" s="9" t="str">
        <f t="shared" si="153"/>
        <v/>
      </c>
      <c r="AK971" s="12"/>
    </row>
    <row r="972" spans="6:37" x14ac:dyDescent="0.3">
      <c r="F972" s="9">
        <v>965</v>
      </c>
      <c r="G972" s="12">
        <v>8.4000000000000005E-2</v>
      </c>
      <c r="H972" s="9">
        <v>1.1759999999999999</v>
      </c>
      <c r="I972" s="9">
        <v>0.76300000000000001</v>
      </c>
      <c r="J972" s="9">
        <v>1.657</v>
      </c>
      <c r="K972" s="9">
        <v>0.60299999999999998</v>
      </c>
      <c r="L972" s="9">
        <v>0.85899999999999999</v>
      </c>
      <c r="S972" s="9">
        <v>965</v>
      </c>
      <c r="T972" s="9">
        <f t="shared" si="146"/>
        <v>8.4</v>
      </c>
      <c r="V972">
        <v>432</v>
      </c>
      <c r="W972">
        <v>4.3</v>
      </c>
      <c r="X972" s="10">
        <f t="shared" si="145"/>
        <v>2.3398568422792878</v>
      </c>
      <c r="Z972" s="12">
        <f t="shared" si="147"/>
        <v>2.339</v>
      </c>
      <c r="AA972" s="9">
        <f t="shared" si="148"/>
        <v>2</v>
      </c>
      <c r="AB972" s="9">
        <f t="shared" si="149"/>
        <v>0</v>
      </c>
      <c r="AC972" s="9">
        <f t="shared" si="150"/>
        <v>963</v>
      </c>
      <c r="AD972" s="9" t="str">
        <f t="shared" si="151"/>
        <v/>
      </c>
      <c r="AE972" s="12" t="str">
        <f t="shared" si="152"/>
        <v/>
      </c>
      <c r="AF972" s="9" t="str">
        <f t="shared" si="153"/>
        <v/>
      </c>
      <c r="AK972" s="12"/>
    </row>
    <row r="973" spans="6:37" x14ac:dyDescent="0.3">
      <c r="F973" s="9">
        <v>966</v>
      </c>
      <c r="G973" s="12">
        <v>5.8999999999999997E-2</v>
      </c>
      <c r="H973" s="9">
        <v>0.95499999999999996</v>
      </c>
      <c r="I973" s="9">
        <v>0.81200000000000006</v>
      </c>
      <c r="J973" s="9">
        <v>1.8740000000000001</v>
      </c>
      <c r="K973" s="9">
        <v>0.53300000000000003</v>
      </c>
      <c r="L973" s="9">
        <v>0.87</v>
      </c>
      <c r="S973" s="9">
        <v>966</v>
      </c>
      <c r="T973" s="9">
        <f t="shared" si="146"/>
        <v>5.8999999999999995</v>
      </c>
      <c r="V973">
        <v>673</v>
      </c>
      <c r="W973">
        <v>4.3</v>
      </c>
      <c r="X973" s="10">
        <f t="shared" si="145"/>
        <v>2.3398568422792878</v>
      </c>
      <c r="Z973" s="12">
        <f t="shared" si="147"/>
        <v>2.339</v>
      </c>
      <c r="AA973" s="9">
        <f t="shared" si="148"/>
        <v>3</v>
      </c>
      <c r="AB973" s="9">
        <f t="shared" si="149"/>
        <v>0</v>
      </c>
      <c r="AC973" s="9">
        <f t="shared" si="150"/>
        <v>963</v>
      </c>
      <c r="AD973" s="9" t="str">
        <f t="shared" si="151"/>
        <v/>
      </c>
      <c r="AE973" s="12" t="str">
        <f t="shared" si="152"/>
        <v/>
      </c>
      <c r="AF973" s="9" t="str">
        <f t="shared" si="153"/>
        <v/>
      </c>
      <c r="AK973" s="12"/>
    </row>
    <row r="974" spans="6:37" x14ac:dyDescent="0.3">
      <c r="F974" s="9">
        <v>967</v>
      </c>
      <c r="G974" s="12">
        <v>2.1640000000000001</v>
      </c>
      <c r="H974" s="9">
        <v>6.3109999999999999</v>
      </c>
      <c r="I974" s="9">
        <v>0.68300000000000005</v>
      </c>
      <c r="J974" s="9">
        <v>1.869</v>
      </c>
      <c r="K974" s="9">
        <v>0.53500000000000003</v>
      </c>
      <c r="L974" s="9">
        <v>0.90700000000000003</v>
      </c>
      <c r="S974" s="9">
        <v>967</v>
      </c>
      <c r="T974" s="9">
        <f t="shared" si="146"/>
        <v>216.4</v>
      </c>
      <c r="V974">
        <v>686</v>
      </c>
      <c r="W974">
        <v>4.3</v>
      </c>
      <c r="X974" s="10">
        <f t="shared" si="145"/>
        <v>2.3398568422792878</v>
      </c>
      <c r="Z974" s="12">
        <f t="shared" si="147"/>
        <v>2.339</v>
      </c>
      <c r="AA974" s="9">
        <f t="shared" si="148"/>
        <v>4</v>
      </c>
      <c r="AB974" s="9">
        <f t="shared" si="149"/>
        <v>0</v>
      </c>
      <c r="AC974" s="9">
        <f t="shared" si="150"/>
        <v>963</v>
      </c>
      <c r="AD974" s="9" t="str">
        <f t="shared" si="151"/>
        <v/>
      </c>
      <c r="AE974" s="12" t="str">
        <f t="shared" si="152"/>
        <v/>
      </c>
      <c r="AF974" s="9" t="str">
        <f t="shared" si="153"/>
        <v/>
      </c>
      <c r="AK974" s="12"/>
    </row>
    <row r="975" spans="6:37" x14ac:dyDescent="0.3">
      <c r="F975" s="9">
        <v>968</v>
      </c>
      <c r="G975" s="12">
        <v>9.2999999999999999E-2</v>
      </c>
      <c r="H975" s="9">
        <v>1.1679999999999999</v>
      </c>
      <c r="I975" s="9">
        <v>0.85499999999999998</v>
      </c>
      <c r="J975" s="9">
        <v>1.831</v>
      </c>
      <c r="K975" s="9">
        <v>0.54600000000000004</v>
      </c>
      <c r="L975" s="9">
        <v>0.92500000000000004</v>
      </c>
      <c r="S975" s="9">
        <v>968</v>
      </c>
      <c r="T975" s="9">
        <f t="shared" si="146"/>
        <v>9.3000000000000007</v>
      </c>
      <c r="V975">
        <v>845</v>
      </c>
      <c r="W975">
        <v>4.3</v>
      </c>
      <c r="X975" s="10">
        <f t="shared" si="145"/>
        <v>2.3398568422792878</v>
      </c>
      <c r="Z975" s="12">
        <f t="shared" si="147"/>
        <v>2.339</v>
      </c>
      <c r="AA975" s="9">
        <f t="shared" si="148"/>
        <v>5</v>
      </c>
      <c r="AB975" s="9">
        <f t="shared" si="149"/>
        <v>0</v>
      </c>
      <c r="AC975" s="9">
        <f t="shared" si="150"/>
        <v>963</v>
      </c>
      <c r="AD975" s="9" t="str">
        <f t="shared" si="151"/>
        <v/>
      </c>
      <c r="AE975" s="12" t="str">
        <f t="shared" si="152"/>
        <v/>
      </c>
      <c r="AF975" s="9" t="str">
        <f t="shared" si="153"/>
        <v/>
      </c>
      <c r="AK975" s="12"/>
    </row>
    <row r="976" spans="6:37" x14ac:dyDescent="0.3">
      <c r="F976" s="9">
        <v>969</v>
      </c>
      <c r="G976" s="12">
        <v>0.13400000000000001</v>
      </c>
      <c r="H976" s="9">
        <v>1.994</v>
      </c>
      <c r="I976" s="9">
        <v>0.42399999999999999</v>
      </c>
      <c r="J976" s="9">
        <v>4.3360000000000003</v>
      </c>
      <c r="K976" s="9">
        <v>0.23100000000000001</v>
      </c>
      <c r="L976" s="9">
        <v>0.84299999999999997</v>
      </c>
      <c r="S976" s="9">
        <v>969</v>
      </c>
      <c r="T976" s="9">
        <f t="shared" si="146"/>
        <v>13.4</v>
      </c>
      <c r="V976">
        <v>860</v>
      </c>
      <c r="W976">
        <v>4.3</v>
      </c>
      <c r="X976" s="10">
        <f t="shared" si="145"/>
        <v>2.3398568422792878</v>
      </c>
      <c r="Z976" s="12">
        <f t="shared" si="147"/>
        <v>2.339</v>
      </c>
      <c r="AA976" s="9">
        <f t="shared" si="148"/>
        <v>6</v>
      </c>
      <c r="AB976" s="9">
        <f t="shared" si="149"/>
        <v>0</v>
      </c>
      <c r="AC976" s="9">
        <f t="shared" si="150"/>
        <v>963</v>
      </c>
      <c r="AD976" s="9" t="str">
        <f t="shared" si="151"/>
        <v/>
      </c>
      <c r="AE976" s="12" t="str">
        <f t="shared" si="152"/>
        <v/>
      </c>
      <c r="AF976" s="9" t="str">
        <f t="shared" si="153"/>
        <v/>
      </c>
      <c r="AK976" s="12"/>
    </row>
    <row r="977" spans="6:37" x14ac:dyDescent="0.3">
      <c r="F977" s="9">
        <v>970</v>
      </c>
      <c r="G977" s="12">
        <v>0.27600000000000002</v>
      </c>
      <c r="H977" s="9">
        <v>2.3559999999999999</v>
      </c>
      <c r="I977" s="9">
        <v>0.625</v>
      </c>
      <c r="J977" s="9">
        <v>1.708</v>
      </c>
      <c r="K977" s="9">
        <v>0.58599999999999997</v>
      </c>
      <c r="L977" s="9">
        <v>0.89800000000000002</v>
      </c>
      <c r="S977" s="9">
        <v>970</v>
      </c>
      <c r="T977" s="9">
        <f t="shared" si="146"/>
        <v>27.6</v>
      </c>
      <c r="V977">
        <v>936</v>
      </c>
      <c r="W977">
        <v>4.3</v>
      </c>
      <c r="X977" s="10">
        <f t="shared" si="145"/>
        <v>2.3398568422792878</v>
      </c>
      <c r="Z977" s="12">
        <f t="shared" si="147"/>
        <v>2.339</v>
      </c>
      <c r="AA977" s="9">
        <f t="shared" si="148"/>
        <v>7</v>
      </c>
      <c r="AB977" s="9">
        <f t="shared" si="149"/>
        <v>0</v>
      </c>
      <c r="AC977" s="9">
        <f t="shared" si="150"/>
        <v>963</v>
      </c>
      <c r="AD977" s="9" t="str">
        <f t="shared" si="151"/>
        <v/>
      </c>
      <c r="AE977" s="12" t="str">
        <f t="shared" si="152"/>
        <v/>
      </c>
      <c r="AF977" s="9" t="str">
        <f t="shared" si="153"/>
        <v/>
      </c>
      <c r="AK977" s="12"/>
    </row>
    <row r="978" spans="6:37" x14ac:dyDescent="0.3">
      <c r="F978" s="9">
        <v>971</v>
      </c>
      <c r="G978" s="12">
        <v>0.98699999999999999</v>
      </c>
      <c r="H978" s="9">
        <v>4.6180000000000003</v>
      </c>
      <c r="I978" s="9">
        <v>0.58199999999999996</v>
      </c>
      <c r="J978" s="9">
        <v>2.7890000000000001</v>
      </c>
      <c r="K978" s="9">
        <v>0.35799999999999998</v>
      </c>
      <c r="L978" s="9">
        <v>0.91600000000000004</v>
      </c>
      <c r="S978" s="9">
        <v>971</v>
      </c>
      <c r="T978" s="9">
        <f t="shared" si="146"/>
        <v>98.7</v>
      </c>
      <c r="V978">
        <v>1068</v>
      </c>
      <c r="W978">
        <v>4.3</v>
      </c>
      <c r="X978" s="10">
        <f t="shared" si="145"/>
        <v>2.3398568422792878</v>
      </c>
      <c r="Z978" s="12">
        <f t="shared" si="147"/>
        <v>2.339</v>
      </c>
      <c r="AA978" s="9">
        <f t="shared" si="148"/>
        <v>8</v>
      </c>
      <c r="AB978" s="9">
        <f t="shared" si="149"/>
        <v>8</v>
      </c>
      <c r="AC978" s="9">
        <f t="shared" si="150"/>
        <v>971</v>
      </c>
      <c r="AD978" s="9">
        <f t="shared" si="151"/>
        <v>971</v>
      </c>
      <c r="AE978" s="12">
        <f t="shared" si="152"/>
        <v>2.339</v>
      </c>
      <c r="AF978" s="9">
        <f t="shared" si="153"/>
        <v>971</v>
      </c>
      <c r="AK978" s="12"/>
    </row>
    <row r="979" spans="6:37" x14ac:dyDescent="0.3">
      <c r="F979" s="9">
        <v>972</v>
      </c>
      <c r="G979" s="12">
        <v>3.1E-2</v>
      </c>
      <c r="H979" s="9">
        <v>0.64300000000000002</v>
      </c>
      <c r="I979" s="9">
        <v>0.95399999999999996</v>
      </c>
      <c r="J979" s="9">
        <v>1.5129999999999999</v>
      </c>
      <c r="K979" s="9">
        <v>0.66100000000000003</v>
      </c>
      <c r="L979" s="9">
        <v>0.86199999999999999</v>
      </c>
      <c r="S979" s="9">
        <v>972</v>
      </c>
      <c r="T979" s="9">
        <f t="shared" si="146"/>
        <v>3.1</v>
      </c>
      <c r="V979">
        <v>148</v>
      </c>
      <c r="W979">
        <v>4.1000000000000005</v>
      </c>
      <c r="X979" s="10">
        <f t="shared" si="145"/>
        <v>2.2847936741452539</v>
      </c>
      <c r="Z979" s="12">
        <f t="shared" si="147"/>
        <v>2.2839999999999998</v>
      </c>
      <c r="AA979" s="9">
        <f t="shared" si="148"/>
        <v>1</v>
      </c>
      <c r="AB979" s="9">
        <f t="shared" si="149"/>
        <v>0</v>
      </c>
      <c r="AC979" s="9">
        <f t="shared" si="150"/>
        <v>971</v>
      </c>
      <c r="AD979" s="9" t="str">
        <f t="shared" si="151"/>
        <v/>
      </c>
      <c r="AE979" s="12" t="str">
        <f t="shared" si="152"/>
        <v/>
      </c>
      <c r="AF979" s="9" t="str">
        <f t="shared" si="153"/>
        <v/>
      </c>
      <c r="AK979" s="12"/>
    </row>
    <row r="980" spans="6:37" x14ac:dyDescent="0.3">
      <c r="F980" s="9">
        <v>973</v>
      </c>
      <c r="G980" s="12">
        <v>2.036</v>
      </c>
      <c r="H980" s="9">
        <v>5.8440000000000003</v>
      </c>
      <c r="I980" s="9">
        <v>0.749</v>
      </c>
      <c r="J980" s="9">
        <v>1.712</v>
      </c>
      <c r="K980" s="9">
        <v>0.58399999999999996</v>
      </c>
      <c r="L980" s="9">
        <v>0.95399999999999996</v>
      </c>
      <c r="S980" s="9">
        <v>973</v>
      </c>
      <c r="T980" s="9">
        <f t="shared" si="146"/>
        <v>203.6</v>
      </c>
      <c r="V980">
        <v>497</v>
      </c>
      <c r="W980">
        <v>4.1000000000000005</v>
      </c>
      <c r="X980" s="10">
        <f t="shared" si="145"/>
        <v>2.2847936741452539</v>
      </c>
      <c r="Z980" s="12">
        <f t="shared" si="147"/>
        <v>2.2839999999999998</v>
      </c>
      <c r="AA980" s="9">
        <f t="shared" si="148"/>
        <v>2</v>
      </c>
      <c r="AB980" s="9">
        <f t="shared" si="149"/>
        <v>0</v>
      </c>
      <c r="AC980" s="9">
        <f t="shared" si="150"/>
        <v>971</v>
      </c>
      <c r="AD980" s="9" t="str">
        <f t="shared" si="151"/>
        <v/>
      </c>
      <c r="AE980" s="12" t="str">
        <f t="shared" si="152"/>
        <v/>
      </c>
      <c r="AF980" s="9" t="str">
        <f t="shared" si="153"/>
        <v/>
      </c>
      <c r="AK980" s="12"/>
    </row>
    <row r="981" spans="6:37" x14ac:dyDescent="0.3">
      <c r="F981" s="9">
        <v>974</v>
      </c>
      <c r="G981" s="12">
        <v>0.05</v>
      </c>
      <c r="H981" s="9">
        <v>1.026</v>
      </c>
      <c r="I981" s="9">
        <v>0.59899999999999998</v>
      </c>
      <c r="J981" s="9">
        <v>2.8759999999999999</v>
      </c>
      <c r="K981" s="9">
        <v>0.34799999999999998</v>
      </c>
      <c r="L981" s="9">
        <v>0.85099999999999998</v>
      </c>
      <c r="S981" s="9">
        <v>974</v>
      </c>
      <c r="T981" s="9">
        <f t="shared" si="146"/>
        <v>5</v>
      </c>
      <c r="V981">
        <v>510</v>
      </c>
      <c r="W981">
        <v>4.1000000000000005</v>
      </c>
      <c r="X981" s="10">
        <f t="shared" si="145"/>
        <v>2.2847936741452539</v>
      </c>
      <c r="Z981" s="12">
        <f t="shared" si="147"/>
        <v>2.2839999999999998</v>
      </c>
      <c r="AA981" s="9">
        <f t="shared" si="148"/>
        <v>3</v>
      </c>
      <c r="AB981" s="9">
        <f t="shared" si="149"/>
        <v>0</v>
      </c>
      <c r="AC981" s="9">
        <f t="shared" si="150"/>
        <v>971</v>
      </c>
      <c r="AD981" s="9" t="str">
        <f t="shared" si="151"/>
        <v/>
      </c>
      <c r="AE981" s="12" t="str">
        <f t="shared" si="152"/>
        <v/>
      </c>
      <c r="AF981" s="9" t="str">
        <f t="shared" si="153"/>
        <v/>
      </c>
      <c r="AK981" s="12"/>
    </row>
    <row r="982" spans="6:37" x14ac:dyDescent="0.3">
      <c r="F982" s="9">
        <v>975</v>
      </c>
      <c r="G982" s="12">
        <v>0.80700000000000005</v>
      </c>
      <c r="H982" s="9">
        <v>3.6240000000000001</v>
      </c>
      <c r="I982" s="9">
        <v>0.77200000000000002</v>
      </c>
      <c r="J982" s="9">
        <v>1.228</v>
      </c>
      <c r="K982" s="9">
        <v>0.81399999999999995</v>
      </c>
      <c r="L982" s="9">
        <v>0.91700000000000004</v>
      </c>
      <c r="S982" s="9">
        <v>975</v>
      </c>
      <c r="T982" s="9">
        <f t="shared" si="146"/>
        <v>80.7</v>
      </c>
      <c r="V982">
        <v>569</v>
      </c>
      <c r="W982">
        <v>4.1000000000000005</v>
      </c>
      <c r="X982" s="10">
        <f t="shared" si="145"/>
        <v>2.2847936741452539</v>
      </c>
      <c r="Z982" s="12">
        <f t="shared" si="147"/>
        <v>2.2839999999999998</v>
      </c>
      <c r="AA982" s="9">
        <f t="shared" si="148"/>
        <v>4</v>
      </c>
      <c r="AB982" s="9">
        <f t="shared" si="149"/>
        <v>0</v>
      </c>
      <c r="AC982" s="9">
        <f t="shared" si="150"/>
        <v>971</v>
      </c>
      <c r="AD982" s="9" t="str">
        <f t="shared" si="151"/>
        <v/>
      </c>
      <c r="AE982" s="12" t="str">
        <f t="shared" si="152"/>
        <v/>
      </c>
      <c r="AF982" s="9" t="str">
        <f t="shared" si="153"/>
        <v/>
      </c>
      <c r="AK982" s="12"/>
    </row>
    <row r="983" spans="6:37" x14ac:dyDescent="0.3">
      <c r="F983" s="9">
        <v>976</v>
      </c>
      <c r="G983" s="12">
        <v>5.0999999999999997E-2</v>
      </c>
      <c r="H983" s="9">
        <v>0.91400000000000003</v>
      </c>
      <c r="I983" s="9">
        <v>0.77400000000000002</v>
      </c>
      <c r="J983" s="9">
        <v>1.56</v>
      </c>
      <c r="K983" s="9">
        <v>0.64100000000000001</v>
      </c>
      <c r="L983" s="9">
        <v>0.82</v>
      </c>
      <c r="S983" s="9">
        <v>976</v>
      </c>
      <c r="T983" s="9">
        <f t="shared" si="146"/>
        <v>5.0999999999999996</v>
      </c>
      <c r="V983">
        <v>1056</v>
      </c>
      <c r="W983">
        <v>4.1000000000000005</v>
      </c>
      <c r="X983" s="10">
        <f t="shared" si="145"/>
        <v>2.2847936741452539</v>
      </c>
      <c r="Z983" s="12">
        <f t="shared" si="147"/>
        <v>2.2839999999999998</v>
      </c>
      <c r="AA983" s="9">
        <f t="shared" si="148"/>
        <v>5</v>
      </c>
      <c r="AB983" s="9">
        <f t="shared" si="149"/>
        <v>0</v>
      </c>
      <c r="AC983" s="9">
        <f t="shared" si="150"/>
        <v>971</v>
      </c>
      <c r="AD983" s="9" t="str">
        <f t="shared" si="151"/>
        <v/>
      </c>
      <c r="AE983" s="12" t="str">
        <f t="shared" si="152"/>
        <v/>
      </c>
      <c r="AF983" s="9" t="str">
        <f t="shared" si="153"/>
        <v/>
      </c>
      <c r="AK983" s="12"/>
    </row>
    <row r="984" spans="6:37" x14ac:dyDescent="0.3">
      <c r="F984" s="9">
        <v>977</v>
      </c>
      <c r="G984" s="12">
        <v>8.6999999999999994E-2</v>
      </c>
      <c r="H984" s="9">
        <v>1.147</v>
      </c>
      <c r="I984" s="9">
        <v>0.82699999999999996</v>
      </c>
      <c r="J984" s="9">
        <v>1.853</v>
      </c>
      <c r="K984" s="9">
        <v>0.54</v>
      </c>
      <c r="L984" s="9">
        <v>0.90200000000000002</v>
      </c>
      <c r="S984" s="9">
        <v>977</v>
      </c>
      <c r="T984" s="9">
        <f t="shared" si="146"/>
        <v>8.6999999999999993</v>
      </c>
      <c r="V984">
        <v>1074</v>
      </c>
      <c r="W984">
        <v>4.1000000000000005</v>
      </c>
      <c r="X984" s="10">
        <f t="shared" si="145"/>
        <v>2.2847936741452539</v>
      </c>
      <c r="Z984" s="12">
        <f t="shared" si="147"/>
        <v>2.2839999999999998</v>
      </c>
      <c r="AA984" s="9">
        <f t="shared" si="148"/>
        <v>6</v>
      </c>
      <c r="AB984" s="9">
        <f t="shared" si="149"/>
        <v>0</v>
      </c>
      <c r="AC984" s="9">
        <f t="shared" si="150"/>
        <v>971</v>
      </c>
      <c r="AD984" s="9" t="str">
        <f t="shared" si="151"/>
        <v/>
      </c>
      <c r="AE984" s="12" t="str">
        <f t="shared" si="152"/>
        <v/>
      </c>
      <c r="AF984" s="9" t="str">
        <f t="shared" si="153"/>
        <v/>
      </c>
      <c r="AK984" s="12"/>
    </row>
    <row r="985" spans="6:37" x14ac:dyDescent="0.3">
      <c r="F985" s="9">
        <v>978</v>
      </c>
      <c r="G985" s="12">
        <v>1.637</v>
      </c>
      <c r="H985" s="9">
        <v>5.91</v>
      </c>
      <c r="I985" s="9">
        <v>0.58899999999999997</v>
      </c>
      <c r="J985" s="9">
        <v>1.5820000000000001</v>
      </c>
      <c r="K985" s="9">
        <v>0.63200000000000001</v>
      </c>
      <c r="L985" s="9">
        <v>0.84399999999999997</v>
      </c>
      <c r="S985" s="9">
        <v>978</v>
      </c>
      <c r="T985" s="9">
        <f t="shared" si="146"/>
        <v>163.69999999999999</v>
      </c>
      <c r="V985">
        <v>1111</v>
      </c>
      <c r="W985">
        <v>4.1000000000000005</v>
      </c>
      <c r="X985" s="10">
        <f t="shared" si="145"/>
        <v>2.2847936741452539</v>
      </c>
      <c r="Z985" s="12">
        <f t="shared" si="147"/>
        <v>2.2839999999999998</v>
      </c>
      <c r="AA985" s="9">
        <f t="shared" si="148"/>
        <v>7</v>
      </c>
      <c r="AB985" s="9">
        <f t="shared" si="149"/>
        <v>0</v>
      </c>
      <c r="AC985" s="9">
        <f t="shared" si="150"/>
        <v>971</v>
      </c>
      <c r="AD985" s="9" t="str">
        <f t="shared" si="151"/>
        <v/>
      </c>
      <c r="AE985" s="12" t="str">
        <f t="shared" si="152"/>
        <v/>
      </c>
      <c r="AF985" s="9" t="str">
        <f t="shared" si="153"/>
        <v/>
      </c>
      <c r="AK985" s="12"/>
    </row>
    <row r="986" spans="6:37" x14ac:dyDescent="0.3">
      <c r="F986" s="9">
        <v>979</v>
      </c>
      <c r="G986" s="12">
        <v>1.129</v>
      </c>
      <c r="H986" s="9">
        <v>4.8849999999999998</v>
      </c>
      <c r="I986" s="9">
        <v>0.59499999999999997</v>
      </c>
      <c r="J986" s="9">
        <v>2.452</v>
      </c>
      <c r="K986" s="9">
        <v>0.40799999999999997</v>
      </c>
      <c r="L986" s="9">
        <v>0.878</v>
      </c>
      <c r="S986" s="9">
        <v>979</v>
      </c>
      <c r="T986" s="9">
        <f t="shared" si="146"/>
        <v>112.9</v>
      </c>
      <c r="V986">
        <v>1124</v>
      </c>
      <c r="W986">
        <v>4.1000000000000005</v>
      </c>
      <c r="X986" s="10">
        <f t="shared" si="145"/>
        <v>2.2847936741452539</v>
      </c>
      <c r="Z986" s="12">
        <f t="shared" si="147"/>
        <v>2.2839999999999998</v>
      </c>
      <c r="AA986" s="9">
        <f t="shared" si="148"/>
        <v>8</v>
      </c>
      <c r="AB986" s="9">
        <f t="shared" si="149"/>
        <v>8</v>
      </c>
      <c r="AC986" s="9">
        <f t="shared" si="150"/>
        <v>979</v>
      </c>
      <c r="AD986" s="9">
        <f t="shared" si="151"/>
        <v>979</v>
      </c>
      <c r="AE986" s="12">
        <f t="shared" si="152"/>
        <v>2.2839999999999998</v>
      </c>
      <c r="AF986" s="9">
        <f t="shared" si="153"/>
        <v>979</v>
      </c>
      <c r="AK986" s="12"/>
    </row>
    <row r="987" spans="6:37" x14ac:dyDescent="0.3">
      <c r="F987" s="9">
        <v>980</v>
      </c>
      <c r="G987" s="12">
        <v>3.278</v>
      </c>
      <c r="H987" s="9">
        <v>12.137</v>
      </c>
      <c r="I987" s="9">
        <v>0.28000000000000003</v>
      </c>
      <c r="J987" s="9">
        <v>4.28</v>
      </c>
      <c r="K987" s="9">
        <v>0.23400000000000001</v>
      </c>
      <c r="L987" s="9">
        <v>0.64100000000000001</v>
      </c>
      <c r="S987" s="9">
        <v>980</v>
      </c>
      <c r="T987" s="9">
        <f t="shared" si="146"/>
        <v>327.8</v>
      </c>
      <c r="V987">
        <v>327</v>
      </c>
      <c r="W987">
        <v>4</v>
      </c>
      <c r="X987" s="10">
        <f t="shared" si="145"/>
        <v>2.2567583341910251</v>
      </c>
      <c r="Z987" s="12">
        <f t="shared" si="147"/>
        <v>2.2559999999999998</v>
      </c>
      <c r="AA987" s="9">
        <f t="shared" si="148"/>
        <v>1</v>
      </c>
      <c r="AB987" s="9">
        <f t="shared" si="149"/>
        <v>0</v>
      </c>
      <c r="AC987" s="9">
        <f t="shared" si="150"/>
        <v>979</v>
      </c>
      <c r="AD987" s="9" t="str">
        <f t="shared" si="151"/>
        <v/>
      </c>
      <c r="AE987" s="12" t="str">
        <f t="shared" si="152"/>
        <v/>
      </c>
      <c r="AF987" s="9" t="str">
        <f t="shared" si="153"/>
        <v/>
      </c>
      <c r="AK987" s="12"/>
    </row>
    <row r="988" spans="6:37" x14ac:dyDescent="0.3">
      <c r="F988" s="9">
        <v>981</v>
      </c>
      <c r="G988" s="12">
        <v>2.855</v>
      </c>
      <c r="H988" s="9">
        <v>7.2210000000000001</v>
      </c>
      <c r="I988" s="9">
        <v>0.68799999999999994</v>
      </c>
      <c r="J988" s="9">
        <v>1.419</v>
      </c>
      <c r="K988" s="9">
        <v>0.70499999999999996</v>
      </c>
      <c r="L988" s="9">
        <v>0.90300000000000002</v>
      </c>
      <c r="S988" s="9">
        <v>981</v>
      </c>
      <c r="T988" s="9">
        <f t="shared" si="146"/>
        <v>285.5</v>
      </c>
      <c r="V988">
        <v>362</v>
      </c>
      <c r="W988">
        <v>4</v>
      </c>
      <c r="X988" s="10">
        <f t="shared" si="145"/>
        <v>2.2567583341910251</v>
      </c>
      <c r="Z988" s="12">
        <f t="shared" si="147"/>
        <v>2.2559999999999998</v>
      </c>
      <c r="AA988" s="9">
        <f t="shared" si="148"/>
        <v>2</v>
      </c>
      <c r="AB988" s="9">
        <f t="shared" si="149"/>
        <v>0</v>
      </c>
      <c r="AC988" s="9">
        <f t="shared" si="150"/>
        <v>979</v>
      </c>
      <c r="AD988" s="9" t="str">
        <f t="shared" si="151"/>
        <v/>
      </c>
      <c r="AE988" s="12" t="str">
        <f t="shared" si="152"/>
        <v/>
      </c>
      <c r="AF988" s="9" t="str">
        <f t="shared" si="153"/>
        <v/>
      </c>
      <c r="AK988" s="12"/>
    </row>
    <row r="989" spans="6:37" x14ac:dyDescent="0.3">
      <c r="F989" s="9">
        <v>982</v>
      </c>
      <c r="G989" s="12">
        <v>0.193</v>
      </c>
      <c r="H989" s="9">
        <v>1.681</v>
      </c>
      <c r="I989" s="9">
        <v>0.85899999999999999</v>
      </c>
      <c r="J989" s="9">
        <v>1.218</v>
      </c>
      <c r="K989" s="9">
        <v>0.82099999999999995</v>
      </c>
      <c r="L989" s="9">
        <v>0.90600000000000003</v>
      </c>
      <c r="S989" s="9">
        <v>982</v>
      </c>
      <c r="T989" s="9">
        <f t="shared" si="146"/>
        <v>19.3</v>
      </c>
      <c r="V989">
        <v>523</v>
      </c>
      <c r="W989">
        <v>4</v>
      </c>
      <c r="X989" s="10">
        <f t="shared" si="145"/>
        <v>2.2567583341910251</v>
      </c>
      <c r="Z989" s="12">
        <f t="shared" si="147"/>
        <v>2.2559999999999998</v>
      </c>
      <c r="AA989" s="9">
        <f t="shared" si="148"/>
        <v>3</v>
      </c>
      <c r="AB989" s="9">
        <f t="shared" si="149"/>
        <v>0</v>
      </c>
      <c r="AC989" s="9">
        <f t="shared" si="150"/>
        <v>979</v>
      </c>
      <c r="AD989" s="9" t="str">
        <f t="shared" si="151"/>
        <v/>
      </c>
      <c r="AE989" s="12" t="str">
        <f t="shared" si="152"/>
        <v/>
      </c>
      <c r="AF989" s="9" t="str">
        <f t="shared" si="153"/>
        <v/>
      </c>
      <c r="AK989" s="12"/>
    </row>
    <row r="990" spans="6:37" x14ac:dyDescent="0.3">
      <c r="F990" s="9">
        <v>983</v>
      </c>
      <c r="G990" s="12">
        <v>0.16900000000000001</v>
      </c>
      <c r="H990" s="9">
        <v>1.5860000000000001</v>
      </c>
      <c r="I990" s="9">
        <v>0.84599999999999997</v>
      </c>
      <c r="J990" s="9">
        <v>1.5329999999999999</v>
      </c>
      <c r="K990" s="9">
        <v>0.65200000000000002</v>
      </c>
      <c r="L990" s="9">
        <v>0.89700000000000002</v>
      </c>
      <c r="S990" s="9">
        <v>983</v>
      </c>
      <c r="T990" s="9">
        <f t="shared" si="146"/>
        <v>16.900000000000002</v>
      </c>
      <c r="V990">
        <v>525</v>
      </c>
      <c r="W990">
        <v>4</v>
      </c>
      <c r="X990" s="10">
        <f t="shared" si="145"/>
        <v>2.2567583341910251</v>
      </c>
      <c r="Z990" s="12">
        <f t="shared" si="147"/>
        <v>2.2559999999999998</v>
      </c>
      <c r="AA990" s="9">
        <f t="shared" si="148"/>
        <v>4</v>
      </c>
      <c r="AB990" s="9">
        <f t="shared" si="149"/>
        <v>0</v>
      </c>
      <c r="AC990" s="9">
        <f t="shared" si="150"/>
        <v>979</v>
      </c>
      <c r="AD990" s="9" t="str">
        <f t="shared" si="151"/>
        <v/>
      </c>
      <c r="AE990" s="12" t="str">
        <f t="shared" si="152"/>
        <v/>
      </c>
      <c r="AF990" s="9" t="str">
        <f t="shared" si="153"/>
        <v/>
      </c>
      <c r="AK990" s="12"/>
    </row>
    <row r="991" spans="6:37" x14ac:dyDescent="0.3">
      <c r="F991" s="9">
        <v>984</v>
      </c>
      <c r="G991" s="12">
        <v>1.4079999999999999</v>
      </c>
      <c r="H991" s="9">
        <v>5.6849999999999996</v>
      </c>
      <c r="I991" s="9">
        <v>0.54700000000000004</v>
      </c>
      <c r="J991" s="9">
        <v>2.5790000000000002</v>
      </c>
      <c r="K991" s="9">
        <v>0.38800000000000001</v>
      </c>
      <c r="L991" s="9">
        <v>0.92200000000000004</v>
      </c>
      <c r="S991" s="9">
        <v>984</v>
      </c>
      <c r="T991" s="9">
        <f t="shared" si="146"/>
        <v>140.79999999999998</v>
      </c>
      <c r="V991">
        <v>600</v>
      </c>
      <c r="W991">
        <v>4</v>
      </c>
      <c r="X991" s="10">
        <f t="shared" si="145"/>
        <v>2.2567583341910251</v>
      </c>
      <c r="Z991" s="12">
        <f t="shared" si="147"/>
        <v>2.2559999999999998</v>
      </c>
      <c r="AA991" s="9">
        <f t="shared" si="148"/>
        <v>5</v>
      </c>
      <c r="AB991" s="9">
        <f t="shared" si="149"/>
        <v>0</v>
      </c>
      <c r="AC991" s="9">
        <f t="shared" si="150"/>
        <v>979</v>
      </c>
      <c r="AD991" s="9" t="str">
        <f t="shared" si="151"/>
        <v/>
      </c>
      <c r="AE991" s="12" t="str">
        <f t="shared" si="152"/>
        <v/>
      </c>
      <c r="AF991" s="9" t="str">
        <f t="shared" si="153"/>
        <v/>
      </c>
      <c r="AK991" s="12"/>
    </row>
    <row r="992" spans="6:37" x14ac:dyDescent="0.3">
      <c r="F992" s="9">
        <v>985</v>
      </c>
      <c r="G992" s="12">
        <v>2.9000000000000001E-2</v>
      </c>
      <c r="H992" s="9">
        <v>0.64300000000000002</v>
      </c>
      <c r="I992" s="9">
        <v>0.878</v>
      </c>
      <c r="J992" s="9">
        <v>1.7789999999999999</v>
      </c>
      <c r="K992" s="9">
        <v>0.56200000000000006</v>
      </c>
      <c r="L992" s="9">
        <v>0.83599999999999997</v>
      </c>
      <c r="S992" s="9">
        <v>985</v>
      </c>
      <c r="T992" s="9">
        <f t="shared" si="146"/>
        <v>2.9000000000000004</v>
      </c>
      <c r="V992">
        <v>853</v>
      </c>
      <c r="W992">
        <v>4</v>
      </c>
      <c r="X992" s="10">
        <f t="shared" si="145"/>
        <v>2.2567583341910251</v>
      </c>
      <c r="Z992" s="12">
        <f t="shared" si="147"/>
        <v>2.2559999999999998</v>
      </c>
      <c r="AA992" s="9">
        <f t="shared" si="148"/>
        <v>6</v>
      </c>
      <c r="AB992" s="9">
        <f t="shared" si="149"/>
        <v>0</v>
      </c>
      <c r="AC992" s="9">
        <f t="shared" si="150"/>
        <v>979</v>
      </c>
      <c r="AD992" s="9" t="str">
        <f t="shared" si="151"/>
        <v/>
      </c>
      <c r="AE992" s="12" t="str">
        <f t="shared" si="152"/>
        <v/>
      </c>
      <c r="AF992" s="9" t="str">
        <f t="shared" si="153"/>
        <v/>
      </c>
      <c r="AK992" s="12"/>
    </row>
    <row r="993" spans="6:37" x14ac:dyDescent="0.3">
      <c r="F993" s="9">
        <v>986</v>
      </c>
      <c r="G993" s="12">
        <v>7.2999999999999995E-2</v>
      </c>
      <c r="H993" s="9">
        <v>1.026</v>
      </c>
      <c r="I993" s="9">
        <v>0.86799999999999999</v>
      </c>
      <c r="J993" s="9">
        <v>1.4</v>
      </c>
      <c r="K993" s="9">
        <v>0.71399999999999997</v>
      </c>
      <c r="L993" s="9">
        <v>0.88500000000000001</v>
      </c>
      <c r="S993" s="9">
        <v>986</v>
      </c>
      <c r="T993" s="9">
        <f t="shared" si="146"/>
        <v>7.3</v>
      </c>
      <c r="V993">
        <v>1079</v>
      </c>
      <c r="W993">
        <v>4</v>
      </c>
      <c r="X993" s="10">
        <f t="shared" si="145"/>
        <v>2.2567583341910251</v>
      </c>
      <c r="Z993" s="12">
        <f t="shared" si="147"/>
        <v>2.2559999999999998</v>
      </c>
      <c r="AA993" s="9">
        <f t="shared" si="148"/>
        <v>7</v>
      </c>
      <c r="AB993" s="9">
        <f t="shared" si="149"/>
        <v>0</v>
      </c>
      <c r="AC993" s="9">
        <f t="shared" si="150"/>
        <v>979</v>
      </c>
      <c r="AD993" s="9" t="str">
        <f t="shared" si="151"/>
        <v/>
      </c>
      <c r="AE993" s="12" t="str">
        <f t="shared" si="152"/>
        <v/>
      </c>
      <c r="AF993" s="9" t="str">
        <f t="shared" si="153"/>
        <v/>
      </c>
      <c r="AK993" s="12"/>
    </row>
    <row r="994" spans="6:37" x14ac:dyDescent="0.3">
      <c r="F994" s="9">
        <v>987</v>
      </c>
      <c r="G994" s="12">
        <v>1.419</v>
      </c>
      <c r="H994" s="9">
        <v>5.5309999999999997</v>
      </c>
      <c r="I994" s="9">
        <v>0.58299999999999996</v>
      </c>
      <c r="J994" s="9">
        <v>1.264</v>
      </c>
      <c r="K994" s="9">
        <v>0.79100000000000004</v>
      </c>
      <c r="L994" s="9">
        <v>0.8</v>
      </c>
      <c r="S994" s="9">
        <v>987</v>
      </c>
      <c r="T994" s="9">
        <f t="shared" si="146"/>
        <v>141.9</v>
      </c>
      <c r="V994">
        <v>1127</v>
      </c>
      <c r="W994">
        <v>4</v>
      </c>
      <c r="X994" s="10">
        <f t="shared" si="145"/>
        <v>2.2567583341910251</v>
      </c>
      <c r="Z994" s="12">
        <f t="shared" si="147"/>
        <v>2.2559999999999998</v>
      </c>
      <c r="AA994" s="9">
        <f t="shared" si="148"/>
        <v>8</v>
      </c>
      <c r="AB994" s="9">
        <f t="shared" si="149"/>
        <v>8</v>
      </c>
      <c r="AC994" s="9">
        <f t="shared" si="150"/>
        <v>987</v>
      </c>
      <c r="AD994" s="9">
        <f t="shared" si="151"/>
        <v>987</v>
      </c>
      <c r="AE994" s="12">
        <f t="shared" si="152"/>
        <v>2.2559999999999998</v>
      </c>
      <c r="AF994" s="9">
        <f t="shared" si="153"/>
        <v>987</v>
      </c>
      <c r="AK994" s="12"/>
    </row>
    <row r="995" spans="6:37" x14ac:dyDescent="0.3">
      <c r="F995" s="9">
        <v>988</v>
      </c>
      <c r="G995" s="12">
        <v>0.53700000000000003</v>
      </c>
      <c r="H995" s="9">
        <v>2.99</v>
      </c>
      <c r="I995" s="9">
        <v>0.755</v>
      </c>
      <c r="J995" s="9">
        <v>1.524</v>
      </c>
      <c r="K995" s="9">
        <v>0.65600000000000003</v>
      </c>
      <c r="L995" s="9">
        <v>0.92600000000000005</v>
      </c>
      <c r="S995" s="9">
        <v>988</v>
      </c>
      <c r="T995" s="9">
        <f t="shared" si="146"/>
        <v>53.7</v>
      </c>
      <c r="V995">
        <v>96</v>
      </c>
      <c r="W995">
        <v>3.9</v>
      </c>
      <c r="X995" s="10">
        <f t="shared" si="145"/>
        <v>2.2283703068536735</v>
      </c>
      <c r="Z995" s="12">
        <f t="shared" si="147"/>
        <v>2.2280000000000002</v>
      </c>
      <c r="AA995" s="9">
        <f t="shared" si="148"/>
        <v>1</v>
      </c>
      <c r="AB995" s="9">
        <f t="shared" si="149"/>
        <v>0</v>
      </c>
      <c r="AC995" s="9">
        <f t="shared" si="150"/>
        <v>987</v>
      </c>
      <c r="AD995" s="9" t="str">
        <f t="shared" si="151"/>
        <v/>
      </c>
      <c r="AE995" s="12" t="str">
        <f t="shared" si="152"/>
        <v/>
      </c>
      <c r="AF995" s="9" t="str">
        <f t="shared" si="153"/>
        <v/>
      </c>
      <c r="AK995" s="12"/>
    </row>
    <row r="996" spans="6:37" x14ac:dyDescent="0.3">
      <c r="F996" s="9">
        <v>989</v>
      </c>
      <c r="G996" s="12">
        <v>2.4E-2</v>
      </c>
      <c r="H996" s="9">
        <v>0.54200000000000004</v>
      </c>
      <c r="I996" s="9">
        <v>1</v>
      </c>
      <c r="J996" s="9">
        <v>1.3360000000000001</v>
      </c>
      <c r="K996" s="9">
        <v>0.749</v>
      </c>
      <c r="L996" s="9">
        <v>0.88400000000000001</v>
      </c>
      <c r="S996" s="9">
        <v>989</v>
      </c>
      <c r="T996" s="9">
        <f t="shared" si="146"/>
        <v>2.4</v>
      </c>
      <c r="V996">
        <v>129</v>
      </c>
      <c r="W996">
        <v>3.9</v>
      </c>
      <c r="X996" s="10">
        <f t="shared" si="145"/>
        <v>2.2283703068536735</v>
      </c>
      <c r="Z996" s="12">
        <f t="shared" si="147"/>
        <v>2.2280000000000002</v>
      </c>
      <c r="AA996" s="9">
        <f t="shared" si="148"/>
        <v>2</v>
      </c>
      <c r="AB996" s="9">
        <f t="shared" si="149"/>
        <v>0</v>
      </c>
      <c r="AC996" s="9">
        <f t="shared" si="150"/>
        <v>987</v>
      </c>
      <c r="AD996" s="9" t="str">
        <f t="shared" si="151"/>
        <v/>
      </c>
      <c r="AE996" s="12" t="str">
        <f t="shared" si="152"/>
        <v/>
      </c>
      <c r="AF996" s="9" t="str">
        <f t="shared" si="153"/>
        <v/>
      </c>
      <c r="AK996" s="12"/>
    </row>
    <row r="997" spans="6:37" x14ac:dyDescent="0.3">
      <c r="F997" s="9">
        <v>990</v>
      </c>
      <c r="G997" s="12">
        <v>1.0999999999999999E-2</v>
      </c>
      <c r="H997" s="9">
        <v>0.47199999999999998</v>
      </c>
      <c r="I997" s="9">
        <v>0.63800000000000001</v>
      </c>
      <c r="J997" s="9">
        <v>2.8740000000000001</v>
      </c>
      <c r="K997" s="9">
        <v>0.34799999999999998</v>
      </c>
      <c r="L997" s="9">
        <v>0.72</v>
      </c>
      <c r="S997" s="9">
        <v>990</v>
      </c>
      <c r="T997" s="9">
        <f t="shared" si="146"/>
        <v>1.0999999999999999</v>
      </c>
      <c r="V997">
        <v>479</v>
      </c>
      <c r="W997">
        <v>3.9</v>
      </c>
      <c r="X997" s="10">
        <f t="shared" si="145"/>
        <v>2.2283703068536735</v>
      </c>
      <c r="Z997" s="12">
        <f t="shared" si="147"/>
        <v>2.2280000000000002</v>
      </c>
      <c r="AA997" s="9">
        <f t="shared" si="148"/>
        <v>3</v>
      </c>
      <c r="AB997" s="9">
        <f t="shared" si="149"/>
        <v>0</v>
      </c>
      <c r="AC997" s="9">
        <f t="shared" si="150"/>
        <v>987</v>
      </c>
      <c r="AD997" s="9" t="str">
        <f t="shared" si="151"/>
        <v/>
      </c>
      <c r="AE997" s="12" t="str">
        <f t="shared" si="152"/>
        <v/>
      </c>
      <c r="AF997" s="9" t="str">
        <f t="shared" si="153"/>
        <v/>
      </c>
      <c r="AK997" s="12"/>
    </row>
    <row r="998" spans="6:37" x14ac:dyDescent="0.3">
      <c r="F998" s="9">
        <v>991</v>
      </c>
      <c r="G998" s="12">
        <v>0.38300000000000001</v>
      </c>
      <c r="H998" s="9">
        <v>2.577</v>
      </c>
      <c r="I998" s="9">
        <v>0.72399999999999998</v>
      </c>
      <c r="J998" s="9">
        <v>1.9419999999999999</v>
      </c>
      <c r="K998" s="9">
        <v>0.51500000000000001</v>
      </c>
      <c r="L998" s="9">
        <v>0.90800000000000003</v>
      </c>
      <c r="S998" s="9">
        <v>991</v>
      </c>
      <c r="T998" s="9">
        <f t="shared" si="146"/>
        <v>38.299999999999997</v>
      </c>
      <c r="V998">
        <v>486</v>
      </c>
      <c r="W998">
        <v>3.9</v>
      </c>
      <c r="X998" s="10">
        <f t="shared" si="145"/>
        <v>2.2283703068536735</v>
      </c>
      <c r="Z998" s="12">
        <f t="shared" si="147"/>
        <v>2.2280000000000002</v>
      </c>
      <c r="AA998" s="9">
        <f t="shared" si="148"/>
        <v>4</v>
      </c>
      <c r="AB998" s="9">
        <f t="shared" si="149"/>
        <v>0</v>
      </c>
      <c r="AC998" s="9">
        <f t="shared" si="150"/>
        <v>987</v>
      </c>
      <c r="AD998" s="9" t="str">
        <f t="shared" si="151"/>
        <v/>
      </c>
      <c r="AE998" s="12" t="str">
        <f t="shared" si="152"/>
        <v/>
      </c>
      <c r="AF998" s="9" t="str">
        <f t="shared" si="153"/>
        <v/>
      </c>
      <c r="AK998" s="12"/>
    </row>
    <row r="999" spans="6:37" x14ac:dyDescent="0.3">
      <c r="F999" s="9">
        <v>992</v>
      </c>
      <c r="G999" s="12">
        <v>3.1E-2</v>
      </c>
      <c r="H999" s="9">
        <v>0.82599999999999996</v>
      </c>
      <c r="I999" s="9">
        <v>0.57799999999999996</v>
      </c>
      <c r="J999" s="9">
        <v>2.9340000000000002</v>
      </c>
      <c r="K999" s="9">
        <v>0.34100000000000003</v>
      </c>
      <c r="L999" s="9">
        <v>0.83299999999999996</v>
      </c>
      <c r="S999" s="9">
        <v>992</v>
      </c>
      <c r="T999" s="9">
        <f t="shared" si="146"/>
        <v>3.1</v>
      </c>
      <c r="V999">
        <v>509</v>
      </c>
      <c r="W999">
        <v>3.9</v>
      </c>
      <c r="X999" s="10">
        <f t="shared" si="145"/>
        <v>2.2283703068536735</v>
      </c>
      <c r="Z999" s="12">
        <f t="shared" si="147"/>
        <v>2.2280000000000002</v>
      </c>
      <c r="AA999" s="9">
        <f t="shared" si="148"/>
        <v>5</v>
      </c>
      <c r="AB999" s="9">
        <f t="shared" si="149"/>
        <v>0</v>
      </c>
      <c r="AC999" s="9">
        <f t="shared" si="150"/>
        <v>987</v>
      </c>
      <c r="AD999" s="9" t="str">
        <f t="shared" si="151"/>
        <v/>
      </c>
      <c r="AE999" s="12" t="str">
        <f t="shared" si="152"/>
        <v/>
      </c>
      <c r="AF999" s="9" t="str">
        <f t="shared" si="153"/>
        <v/>
      </c>
      <c r="AK999" s="12"/>
    </row>
    <row r="1000" spans="6:37" x14ac:dyDescent="0.3">
      <c r="F1000" s="9">
        <v>993</v>
      </c>
      <c r="G1000" s="12">
        <v>5.3999999999999999E-2</v>
      </c>
      <c r="H1000" s="9">
        <v>0.93500000000000005</v>
      </c>
      <c r="I1000" s="9">
        <v>0.77600000000000002</v>
      </c>
      <c r="J1000" s="9">
        <v>1.8240000000000001</v>
      </c>
      <c r="K1000" s="9">
        <v>0.54800000000000004</v>
      </c>
      <c r="L1000" s="9">
        <v>0.85099999999999998</v>
      </c>
      <c r="S1000" s="9">
        <v>993</v>
      </c>
      <c r="T1000" s="9">
        <f t="shared" si="146"/>
        <v>5.4</v>
      </c>
      <c r="V1000">
        <v>567</v>
      </c>
      <c r="W1000">
        <v>3.9</v>
      </c>
      <c r="X1000" s="10">
        <f t="shared" si="145"/>
        <v>2.2283703068536735</v>
      </c>
      <c r="Z1000" s="12">
        <f t="shared" si="147"/>
        <v>2.2280000000000002</v>
      </c>
      <c r="AA1000" s="9">
        <f t="shared" si="148"/>
        <v>6</v>
      </c>
      <c r="AB1000" s="9">
        <f t="shared" si="149"/>
        <v>0</v>
      </c>
      <c r="AC1000" s="9">
        <f t="shared" si="150"/>
        <v>987</v>
      </c>
      <c r="AD1000" s="9" t="str">
        <f t="shared" si="151"/>
        <v/>
      </c>
      <c r="AE1000" s="12" t="str">
        <f t="shared" si="152"/>
        <v/>
      </c>
      <c r="AF1000" s="9" t="str">
        <f t="shared" si="153"/>
        <v/>
      </c>
      <c r="AK1000" s="12"/>
    </row>
    <row r="1001" spans="6:37" x14ac:dyDescent="0.3">
      <c r="F1001" s="9">
        <v>994</v>
      </c>
      <c r="G1001" s="12">
        <v>0.02</v>
      </c>
      <c r="H1001" s="9">
        <v>0.54200000000000004</v>
      </c>
      <c r="I1001" s="9">
        <v>0.85699999999999998</v>
      </c>
      <c r="J1001" s="9">
        <v>1.871</v>
      </c>
      <c r="K1001" s="9">
        <v>0.53400000000000003</v>
      </c>
      <c r="L1001" s="9">
        <v>0.84199999999999997</v>
      </c>
      <c r="S1001" s="9">
        <v>994</v>
      </c>
      <c r="T1001" s="9">
        <f t="shared" si="146"/>
        <v>2</v>
      </c>
      <c r="V1001">
        <v>574</v>
      </c>
      <c r="W1001">
        <v>3.9</v>
      </c>
      <c r="X1001" s="10">
        <f t="shared" si="145"/>
        <v>2.2283703068536735</v>
      </c>
      <c r="Z1001" s="12">
        <f t="shared" si="147"/>
        <v>2.2280000000000002</v>
      </c>
      <c r="AA1001" s="9">
        <f t="shared" si="148"/>
        <v>7</v>
      </c>
      <c r="AB1001" s="9">
        <f t="shared" si="149"/>
        <v>0</v>
      </c>
      <c r="AC1001" s="9">
        <f t="shared" si="150"/>
        <v>987</v>
      </c>
      <c r="AD1001" s="9" t="str">
        <f t="shared" si="151"/>
        <v/>
      </c>
      <c r="AE1001" s="12" t="str">
        <f t="shared" si="152"/>
        <v/>
      </c>
      <c r="AF1001" s="9" t="str">
        <f t="shared" si="153"/>
        <v/>
      </c>
      <c r="AK1001" s="12"/>
    </row>
    <row r="1002" spans="6:37" x14ac:dyDescent="0.3">
      <c r="F1002" s="9">
        <v>995</v>
      </c>
      <c r="G1002" s="12">
        <v>0.14699999999999999</v>
      </c>
      <c r="H1002" s="9">
        <v>1.456</v>
      </c>
      <c r="I1002" s="9">
        <v>0.87</v>
      </c>
      <c r="J1002" s="9">
        <v>1.6850000000000001</v>
      </c>
      <c r="K1002" s="9">
        <v>0.59399999999999997</v>
      </c>
      <c r="L1002" s="9">
        <v>0.90700000000000003</v>
      </c>
      <c r="S1002" s="9">
        <v>995</v>
      </c>
      <c r="T1002" s="9">
        <f t="shared" si="146"/>
        <v>14.7</v>
      </c>
      <c r="V1002">
        <v>593</v>
      </c>
      <c r="W1002">
        <v>3.9</v>
      </c>
      <c r="X1002" s="10">
        <f t="shared" si="145"/>
        <v>2.2283703068536735</v>
      </c>
      <c r="Z1002" s="12">
        <f t="shared" si="147"/>
        <v>2.2280000000000002</v>
      </c>
      <c r="AA1002" s="9">
        <f t="shared" si="148"/>
        <v>8</v>
      </c>
      <c r="AB1002" s="9">
        <f t="shared" si="149"/>
        <v>0</v>
      </c>
      <c r="AC1002" s="9">
        <f t="shared" si="150"/>
        <v>987</v>
      </c>
      <c r="AD1002" s="9" t="str">
        <f t="shared" si="151"/>
        <v/>
      </c>
      <c r="AE1002" s="12" t="str">
        <f t="shared" si="152"/>
        <v/>
      </c>
      <c r="AF1002" s="9" t="str">
        <f t="shared" si="153"/>
        <v/>
      </c>
      <c r="AK1002" s="12"/>
    </row>
    <row r="1003" spans="6:37" x14ac:dyDescent="0.3">
      <c r="F1003" s="9">
        <v>996</v>
      </c>
      <c r="G1003" s="12">
        <v>0.115</v>
      </c>
      <c r="H1003" s="9">
        <v>1.2350000000000001</v>
      </c>
      <c r="I1003" s="9">
        <v>0.95099999999999996</v>
      </c>
      <c r="J1003" s="9">
        <v>1.1539999999999999</v>
      </c>
      <c r="K1003" s="9">
        <v>0.86699999999999999</v>
      </c>
      <c r="L1003" s="9">
        <v>0.89300000000000002</v>
      </c>
      <c r="S1003" s="9">
        <v>996</v>
      </c>
      <c r="T1003" s="9">
        <f t="shared" si="146"/>
        <v>11.5</v>
      </c>
      <c r="V1003">
        <v>609</v>
      </c>
      <c r="W1003">
        <v>3.9</v>
      </c>
      <c r="X1003" s="10">
        <f t="shared" si="145"/>
        <v>2.2283703068536735</v>
      </c>
      <c r="Z1003" s="12">
        <f t="shared" si="147"/>
        <v>2.2280000000000002</v>
      </c>
      <c r="AA1003" s="9">
        <f t="shared" si="148"/>
        <v>9</v>
      </c>
      <c r="AB1003" s="9">
        <f t="shared" si="149"/>
        <v>0</v>
      </c>
      <c r="AC1003" s="9">
        <f t="shared" si="150"/>
        <v>987</v>
      </c>
      <c r="AD1003" s="9" t="str">
        <f t="shared" si="151"/>
        <v/>
      </c>
      <c r="AE1003" s="12" t="str">
        <f t="shared" si="152"/>
        <v/>
      </c>
      <c r="AF1003" s="9" t="str">
        <f t="shared" si="153"/>
        <v/>
      </c>
      <c r="AK1003" s="12"/>
    </row>
    <row r="1004" spans="6:37" x14ac:dyDescent="0.3">
      <c r="F1004" s="9">
        <v>997</v>
      </c>
      <c r="G1004" s="12">
        <v>0.46899999999999997</v>
      </c>
      <c r="H1004" s="9">
        <v>3.032</v>
      </c>
      <c r="I1004" s="9">
        <v>0.64100000000000001</v>
      </c>
      <c r="J1004" s="9">
        <v>2.3730000000000002</v>
      </c>
      <c r="K1004" s="9">
        <v>0.42099999999999999</v>
      </c>
      <c r="L1004" s="9">
        <v>0.92100000000000004</v>
      </c>
      <c r="S1004" s="9">
        <v>997</v>
      </c>
      <c r="T1004" s="9">
        <f t="shared" si="146"/>
        <v>46.9</v>
      </c>
      <c r="V1004">
        <v>752</v>
      </c>
      <c r="W1004">
        <v>3.9</v>
      </c>
      <c r="X1004" s="10">
        <f t="shared" si="145"/>
        <v>2.2283703068536735</v>
      </c>
      <c r="Z1004" s="12">
        <f t="shared" si="147"/>
        <v>2.2280000000000002</v>
      </c>
      <c r="AA1004" s="9">
        <f t="shared" si="148"/>
        <v>10</v>
      </c>
      <c r="AB1004" s="9">
        <f t="shared" si="149"/>
        <v>0</v>
      </c>
      <c r="AC1004" s="9">
        <f t="shared" si="150"/>
        <v>987</v>
      </c>
      <c r="AD1004" s="9" t="str">
        <f t="shared" si="151"/>
        <v/>
      </c>
      <c r="AE1004" s="12" t="str">
        <f t="shared" si="152"/>
        <v/>
      </c>
      <c r="AF1004" s="9" t="str">
        <f t="shared" si="153"/>
        <v/>
      </c>
      <c r="AK1004" s="12"/>
    </row>
    <row r="1005" spans="6:37" x14ac:dyDescent="0.3">
      <c r="F1005" s="9">
        <v>998</v>
      </c>
      <c r="G1005" s="12">
        <v>0.89400000000000002</v>
      </c>
      <c r="H1005" s="9">
        <v>5.9480000000000004</v>
      </c>
      <c r="I1005" s="9">
        <v>0.318</v>
      </c>
      <c r="J1005" s="9">
        <v>4.0430000000000001</v>
      </c>
      <c r="K1005" s="9">
        <v>0.247</v>
      </c>
      <c r="L1005" s="9">
        <v>0.621</v>
      </c>
      <c r="S1005" s="9">
        <v>998</v>
      </c>
      <c r="T1005" s="9">
        <f t="shared" si="146"/>
        <v>89.4</v>
      </c>
      <c r="V1005">
        <v>777</v>
      </c>
      <c r="W1005">
        <v>3.9</v>
      </c>
      <c r="X1005" s="10">
        <f t="shared" si="145"/>
        <v>2.2283703068536735</v>
      </c>
      <c r="Z1005" s="12">
        <f t="shared" si="147"/>
        <v>2.2280000000000002</v>
      </c>
      <c r="AA1005" s="9">
        <f t="shared" si="148"/>
        <v>11</v>
      </c>
      <c r="AB1005" s="9">
        <f t="shared" si="149"/>
        <v>11</v>
      </c>
      <c r="AC1005" s="9">
        <f t="shared" si="150"/>
        <v>998</v>
      </c>
      <c r="AD1005" s="9">
        <f t="shared" si="151"/>
        <v>998</v>
      </c>
      <c r="AE1005" s="12">
        <f t="shared" si="152"/>
        <v>2.2280000000000002</v>
      </c>
      <c r="AF1005" s="9">
        <f t="shared" si="153"/>
        <v>998</v>
      </c>
      <c r="AK1005" s="12"/>
    </row>
    <row r="1006" spans="6:37" x14ac:dyDescent="0.3">
      <c r="F1006" s="9">
        <v>999</v>
      </c>
      <c r="G1006" s="12">
        <v>3.5000000000000003E-2</v>
      </c>
      <c r="H1006" s="9">
        <v>0.64300000000000002</v>
      </c>
      <c r="I1006" s="9">
        <v>1</v>
      </c>
      <c r="J1006" s="9">
        <v>1.121</v>
      </c>
      <c r="K1006" s="9">
        <v>0.89200000000000002</v>
      </c>
      <c r="L1006" s="9">
        <v>0.90300000000000002</v>
      </c>
      <c r="S1006" s="9">
        <v>999</v>
      </c>
      <c r="T1006" s="9">
        <f t="shared" si="146"/>
        <v>3.5000000000000004</v>
      </c>
      <c r="V1006">
        <v>193</v>
      </c>
      <c r="W1006">
        <v>3.8</v>
      </c>
      <c r="X1006" s="10">
        <f t="shared" si="145"/>
        <v>2.1996159369293582</v>
      </c>
      <c r="Z1006" s="12">
        <f t="shared" si="147"/>
        <v>2.1989999999999998</v>
      </c>
      <c r="AA1006" s="9">
        <f t="shared" si="148"/>
        <v>1</v>
      </c>
      <c r="AB1006" s="9">
        <f t="shared" si="149"/>
        <v>0</v>
      </c>
      <c r="AC1006" s="9">
        <f t="shared" si="150"/>
        <v>998</v>
      </c>
      <c r="AD1006" s="9" t="str">
        <f t="shared" si="151"/>
        <v/>
      </c>
      <c r="AE1006" s="12" t="str">
        <f t="shared" si="152"/>
        <v/>
      </c>
      <c r="AF1006" s="9" t="str">
        <f t="shared" si="153"/>
        <v/>
      </c>
      <c r="AK1006" s="12"/>
    </row>
    <row r="1007" spans="6:37" x14ac:dyDescent="0.3">
      <c r="F1007" s="9">
        <v>1000</v>
      </c>
      <c r="G1007" s="12">
        <v>0.41499999999999998</v>
      </c>
      <c r="H1007" s="9">
        <v>2.7280000000000002</v>
      </c>
      <c r="I1007" s="9">
        <v>0.70099999999999996</v>
      </c>
      <c r="J1007" s="9">
        <v>2.1970000000000001</v>
      </c>
      <c r="K1007" s="9">
        <v>0.45500000000000002</v>
      </c>
      <c r="L1007" s="9">
        <v>0.92700000000000005</v>
      </c>
      <c r="S1007" s="9">
        <v>1000</v>
      </c>
      <c r="T1007" s="9">
        <f t="shared" si="146"/>
        <v>41.5</v>
      </c>
      <c r="V1007">
        <v>526</v>
      </c>
      <c r="W1007">
        <v>3.8</v>
      </c>
      <c r="X1007" s="10">
        <f t="shared" si="145"/>
        <v>2.1996159369293582</v>
      </c>
      <c r="Z1007" s="12">
        <f t="shared" si="147"/>
        <v>2.1989999999999998</v>
      </c>
      <c r="AA1007" s="9">
        <f t="shared" si="148"/>
        <v>2</v>
      </c>
      <c r="AB1007" s="9">
        <f t="shared" si="149"/>
        <v>0</v>
      </c>
      <c r="AC1007" s="9">
        <f t="shared" si="150"/>
        <v>998</v>
      </c>
      <c r="AD1007" s="9" t="str">
        <f t="shared" si="151"/>
        <v/>
      </c>
      <c r="AE1007" s="12" t="str">
        <f t="shared" si="152"/>
        <v/>
      </c>
      <c r="AF1007" s="9" t="str">
        <f t="shared" si="153"/>
        <v/>
      </c>
      <c r="AK1007" s="12"/>
    </row>
    <row r="1008" spans="6:37" x14ac:dyDescent="0.3">
      <c r="F1008" s="9">
        <v>1001</v>
      </c>
      <c r="G1008" s="12">
        <v>11.353</v>
      </c>
      <c r="H1008" s="9">
        <v>23.927</v>
      </c>
      <c r="I1008" s="9">
        <v>0.249</v>
      </c>
      <c r="J1008" s="9">
        <v>4.28</v>
      </c>
      <c r="K1008" s="9">
        <v>0.23400000000000001</v>
      </c>
      <c r="L1008" s="9">
        <v>0.73899999999999999</v>
      </c>
      <c r="S1008" s="9">
        <v>1001</v>
      </c>
      <c r="T1008" s="9">
        <f t="shared" si="146"/>
        <v>1135.3</v>
      </c>
      <c r="V1008">
        <v>730</v>
      </c>
      <c r="W1008">
        <v>3.8</v>
      </c>
      <c r="X1008" s="10">
        <f t="shared" si="145"/>
        <v>2.1996159369293582</v>
      </c>
      <c r="Z1008" s="12">
        <f t="shared" si="147"/>
        <v>2.1989999999999998</v>
      </c>
      <c r="AA1008" s="9">
        <f t="shared" si="148"/>
        <v>3</v>
      </c>
      <c r="AB1008" s="9">
        <f t="shared" si="149"/>
        <v>0</v>
      </c>
      <c r="AC1008" s="9">
        <f t="shared" si="150"/>
        <v>998</v>
      </c>
      <c r="AD1008" s="9" t="str">
        <f t="shared" si="151"/>
        <v/>
      </c>
      <c r="AE1008" s="12" t="str">
        <f t="shared" si="152"/>
        <v/>
      </c>
      <c r="AF1008" s="9" t="str">
        <f t="shared" si="153"/>
        <v/>
      </c>
      <c r="AK1008" s="12"/>
    </row>
    <row r="1009" spans="6:37" x14ac:dyDescent="0.3">
      <c r="F1009" s="9">
        <v>1002</v>
      </c>
      <c r="G1009" s="12">
        <v>1.5069999999999999</v>
      </c>
      <c r="H1009" s="9">
        <v>5.48</v>
      </c>
      <c r="I1009" s="9">
        <v>0.63100000000000001</v>
      </c>
      <c r="J1009" s="9">
        <v>1.845</v>
      </c>
      <c r="K1009" s="9">
        <v>0.54200000000000004</v>
      </c>
      <c r="L1009" s="9">
        <v>0.90900000000000003</v>
      </c>
      <c r="S1009" s="9">
        <v>1002</v>
      </c>
      <c r="T1009" s="9">
        <f t="shared" si="146"/>
        <v>150.69999999999999</v>
      </c>
      <c r="V1009">
        <v>762</v>
      </c>
      <c r="W1009">
        <v>3.8</v>
      </c>
      <c r="X1009" s="10">
        <f t="shared" si="145"/>
        <v>2.1996159369293582</v>
      </c>
      <c r="Z1009" s="12">
        <f t="shared" si="147"/>
        <v>2.1989999999999998</v>
      </c>
      <c r="AA1009" s="9">
        <f t="shared" si="148"/>
        <v>4</v>
      </c>
      <c r="AB1009" s="9">
        <f t="shared" si="149"/>
        <v>4</v>
      </c>
      <c r="AC1009" s="9">
        <f t="shared" si="150"/>
        <v>1002</v>
      </c>
      <c r="AD1009" s="9">
        <f t="shared" si="151"/>
        <v>1002</v>
      </c>
      <c r="AE1009" s="12">
        <f t="shared" si="152"/>
        <v>2.1989999999999998</v>
      </c>
      <c r="AF1009" s="9">
        <f t="shared" si="153"/>
        <v>1002</v>
      </c>
      <c r="AK1009" s="12"/>
    </row>
    <row r="1010" spans="6:37" x14ac:dyDescent="0.3">
      <c r="F1010" s="9">
        <v>1003</v>
      </c>
      <c r="G1010" s="12">
        <v>0.29199999999999998</v>
      </c>
      <c r="H1010" s="9">
        <v>2.1349999999999998</v>
      </c>
      <c r="I1010" s="9">
        <v>0.80600000000000005</v>
      </c>
      <c r="J1010" s="9">
        <v>1.5920000000000001</v>
      </c>
      <c r="K1010" s="9">
        <v>0.628</v>
      </c>
      <c r="L1010" s="9">
        <v>0.92500000000000004</v>
      </c>
      <c r="S1010" s="9">
        <v>1003</v>
      </c>
      <c r="T1010" s="9">
        <f t="shared" si="146"/>
        <v>29.2</v>
      </c>
      <c r="V1010">
        <v>157</v>
      </c>
      <c r="W1010">
        <v>3.5999999999999996</v>
      </c>
      <c r="X1010" s="10">
        <f t="shared" si="145"/>
        <v>2.1409489393833252</v>
      </c>
      <c r="Z1010" s="12">
        <f t="shared" si="147"/>
        <v>2.14</v>
      </c>
      <c r="AA1010" s="9">
        <f t="shared" si="148"/>
        <v>1</v>
      </c>
      <c r="AB1010" s="9">
        <f t="shared" si="149"/>
        <v>0</v>
      </c>
      <c r="AC1010" s="9">
        <f t="shared" si="150"/>
        <v>1002</v>
      </c>
      <c r="AD1010" s="9" t="str">
        <f t="shared" si="151"/>
        <v/>
      </c>
      <c r="AE1010" s="12" t="str">
        <f t="shared" si="152"/>
        <v/>
      </c>
      <c r="AF1010" s="9" t="str">
        <f t="shared" si="153"/>
        <v/>
      </c>
      <c r="AK1010" s="12"/>
    </row>
    <row r="1011" spans="6:37" x14ac:dyDescent="0.3">
      <c r="F1011" s="9">
        <v>1004</v>
      </c>
      <c r="G1011" s="12">
        <v>1.3169999999999999</v>
      </c>
      <c r="H1011" s="9">
        <v>4.9580000000000002</v>
      </c>
      <c r="I1011" s="9">
        <v>0.67300000000000004</v>
      </c>
      <c r="J1011" s="9">
        <v>1.8140000000000001</v>
      </c>
      <c r="K1011" s="9">
        <v>0.55100000000000005</v>
      </c>
      <c r="L1011" s="9">
        <v>0.93200000000000005</v>
      </c>
      <c r="S1011" s="9">
        <v>1004</v>
      </c>
      <c r="T1011" s="9">
        <f t="shared" si="146"/>
        <v>131.69999999999999</v>
      </c>
      <c r="V1011">
        <v>359</v>
      </c>
      <c r="W1011">
        <v>3.5999999999999996</v>
      </c>
      <c r="X1011" s="10">
        <f t="shared" si="145"/>
        <v>2.1409489393833252</v>
      </c>
      <c r="Z1011" s="12">
        <f t="shared" si="147"/>
        <v>2.14</v>
      </c>
      <c r="AA1011" s="9">
        <f t="shared" si="148"/>
        <v>2</v>
      </c>
      <c r="AB1011" s="9">
        <f t="shared" si="149"/>
        <v>0</v>
      </c>
      <c r="AC1011" s="9">
        <f t="shared" si="150"/>
        <v>1002</v>
      </c>
      <c r="AD1011" s="9" t="str">
        <f t="shared" si="151"/>
        <v/>
      </c>
      <c r="AE1011" s="12" t="str">
        <f t="shared" si="152"/>
        <v/>
      </c>
      <c r="AF1011" s="9" t="str">
        <f t="shared" si="153"/>
        <v/>
      </c>
      <c r="AK1011" s="12"/>
    </row>
    <row r="1012" spans="6:37" x14ac:dyDescent="0.3">
      <c r="F1012" s="9">
        <v>1005</v>
      </c>
      <c r="G1012" s="12">
        <v>0.496</v>
      </c>
      <c r="H1012" s="9">
        <v>2.9660000000000002</v>
      </c>
      <c r="I1012" s="9">
        <v>0.70799999999999996</v>
      </c>
      <c r="J1012" s="9">
        <v>2.1030000000000002</v>
      </c>
      <c r="K1012" s="9">
        <v>0.47499999999999998</v>
      </c>
      <c r="L1012" s="9">
        <v>0.92400000000000004</v>
      </c>
      <c r="S1012" s="9">
        <v>1005</v>
      </c>
      <c r="T1012" s="9">
        <f t="shared" si="146"/>
        <v>49.6</v>
      </c>
      <c r="V1012">
        <v>389</v>
      </c>
      <c r="W1012">
        <v>3.5999999999999996</v>
      </c>
      <c r="X1012" s="10">
        <f t="shared" si="145"/>
        <v>2.1409489393833252</v>
      </c>
      <c r="Z1012" s="12">
        <f t="shared" si="147"/>
        <v>2.14</v>
      </c>
      <c r="AA1012" s="9">
        <f t="shared" si="148"/>
        <v>3</v>
      </c>
      <c r="AB1012" s="9">
        <f t="shared" si="149"/>
        <v>0</v>
      </c>
      <c r="AC1012" s="9">
        <f t="shared" si="150"/>
        <v>1002</v>
      </c>
      <c r="AD1012" s="9" t="str">
        <f t="shared" si="151"/>
        <v/>
      </c>
      <c r="AE1012" s="12" t="str">
        <f t="shared" si="152"/>
        <v/>
      </c>
      <c r="AF1012" s="9" t="str">
        <f t="shared" si="153"/>
        <v/>
      </c>
      <c r="AK1012" s="12"/>
    </row>
    <row r="1013" spans="6:37" x14ac:dyDescent="0.3">
      <c r="F1013" s="9">
        <v>1006</v>
      </c>
      <c r="G1013" s="12">
        <v>0.56999999999999995</v>
      </c>
      <c r="H1013" s="9">
        <v>3.4460000000000002</v>
      </c>
      <c r="I1013" s="9">
        <v>0.60299999999999998</v>
      </c>
      <c r="J1013" s="9">
        <v>2.8530000000000002</v>
      </c>
      <c r="K1013" s="9">
        <v>0.35099999999999998</v>
      </c>
      <c r="L1013" s="9">
        <v>0.9</v>
      </c>
      <c r="S1013" s="9">
        <v>1006</v>
      </c>
      <c r="T1013" s="9">
        <f t="shared" si="146"/>
        <v>56.999999999999993</v>
      </c>
      <c r="V1013">
        <v>428</v>
      </c>
      <c r="W1013">
        <v>3.5999999999999996</v>
      </c>
      <c r="X1013" s="10">
        <f t="shared" si="145"/>
        <v>2.1409489393833252</v>
      </c>
      <c r="Z1013" s="12">
        <f t="shared" si="147"/>
        <v>2.14</v>
      </c>
      <c r="AA1013" s="9">
        <f t="shared" si="148"/>
        <v>4</v>
      </c>
      <c r="AB1013" s="9">
        <f t="shared" si="149"/>
        <v>0</v>
      </c>
      <c r="AC1013" s="9">
        <f t="shared" si="150"/>
        <v>1002</v>
      </c>
      <c r="AD1013" s="9" t="str">
        <f t="shared" si="151"/>
        <v/>
      </c>
      <c r="AE1013" s="12" t="str">
        <f t="shared" si="152"/>
        <v/>
      </c>
      <c r="AF1013" s="9" t="str">
        <f t="shared" si="153"/>
        <v/>
      </c>
      <c r="AK1013" s="12"/>
    </row>
    <row r="1014" spans="6:37" x14ac:dyDescent="0.3">
      <c r="F1014" s="9">
        <v>1007</v>
      </c>
      <c r="G1014" s="12">
        <v>5.3999999999999999E-2</v>
      </c>
      <c r="H1014" s="9">
        <v>1.1140000000000001</v>
      </c>
      <c r="I1014" s="9">
        <v>0.54600000000000004</v>
      </c>
      <c r="J1014" s="9">
        <v>3.798</v>
      </c>
      <c r="K1014" s="9">
        <v>0.26300000000000001</v>
      </c>
      <c r="L1014" s="9">
        <v>0.79600000000000004</v>
      </c>
      <c r="S1014" s="9">
        <v>1007</v>
      </c>
      <c r="T1014" s="9">
        <f t="shared" si="146"/>
        <v>5.4</v>
      </c>
      <c r="V1014">
        <v>499</v>
      </c>
      <c r="W1014">
        <v>3.5999999999999996</v>
      </c>
      <c r="X1014" s="10">
        <f t="shared" si="145"/>
        <v>2.1409489393833252</v>
      </c>
      <c r="Z1014" s="12">
        <f t="shared" si="147"/>
        <v>2.14</v>
      </c>
      <c r="AA1014" s="9">
        <f t="shared" si="148"/>
        <v>5</v>
      </c>
      <c r="AB1014" s="9">
        <f t="shared" si="149"/>
        <v>0</v>
      </c>
      <c r="AC1014" s="9">
        <f t="shared" si="150"/>
        <v>1002</v>
      </c>
      <c r="AD1014" s="9" t="str">
        <f t="shared" si="151"/>
        <v/>
      </c>
      <c r="AE1014" s="12" t="str">
        <f t="shared" si="152"/>
        <v/>
      </c>
      <c r="AF1014" s="9" t="str">
        <f t="shared" si="153"/>
        <v/>
      </c>
      <c r="AK1014" s="12"/>
    </row>
    <row r="1015" spans="6:37" x14ac:dyDescent="0.3">
      <c r="F1015" s="9">
        <v>1008</v>
      </c>
      <c r="G1015" s="12">
        <v>0.13800000000000001</v>
      </c>
      <c r="H1015" s="9">
        <v>1.86</v>
      </c>
      <c r="I1015" s="9">
        <v>0.501</v>
      </c>
      <c r="J1015" s="9">
        <v>2.9369999999999998</v>
      </c>
      <c r="K1015" s="9">
        <v>0.34100000000000003</v>
      </c>
      <c r="L1015" s="9">
        <v>0.78600000000000003</v>
      </c>
      <c r="S1015" s="9">
        <v>1008</v>
      </c>
      <c r="T1015" s="9">
        <f t="shared" si="146"/>
        <v>13.8</v>
      </c>
      <c r="V1015">
        <v>1073</v>
      </c>
      <c r="W1015">
        <v>3.5999999999999996</v>
      </c>
      <c r="X1015" s="10">
        <f t="shared" si="145"/>
        <v>2.1409489393833252</v>
      </c>
      <c r="Z1015" s="12">
        <f t="shared" si="147"/>
        <v>2.14</v>
      </c>
      <c r="AA1015" s="9">
        <f t="shared" si="148"/>
        <v>6</v>
      </c>
      <c r="AB1015" s="9">
        <f t="shared" si="149"/>
        <v>0</v>
      </c>
      <c r="AC1015" s="9">
        <f t="shared" si="150"/>
        <v>1002</v>
      </c>
      <c r="AD1015" s="9" t="str">
        <f t="shared" si="151"/>
        <v/>
      </c>
      <c r="AE1015" s="12" t="str">
        <f t="shared" si="152"/>
        <v/>
      </c>
      <c r="AF1015" s="9" t="str">
        <f t="shared" si="153"/>
        <v/>
      </c>
      <c r="AK1015" s="12"/>
    </row>
    <row r="1016" spans="6:37" x14ac:dyDescent="0.3">
      <c r="F1016" s="9">
        <v>1009</v>
      </c>
      <c r="G1016" s="12">
        <v>0.157</v>
      </c>
      <c r="H1016" s="9">
        <v>1.8779999999999999</v>
      </c>
      <c r="I1016" s="9">
        <v>0.55900000000000005</v>
      </c>
      <c r="J1016" s="9">
        <v>3.0939999999999999</v>
      </c>
      <c r="K1016" s="9">
        <v>0.32300000000000001</v>
      </c>
      <c r="L1016" s="9">
        <v>0.84499999999999997</v>
      </c>
      <c r="S1016" s="9">
        <v>1009</v>
      </c>
      <c r="T1016" s="9">
        <f t="shared" si="146"/>
        <v>15.7</v>
      </c>
      <c r="V1016">
        <v>1100</v>
      </c>
      <c r="W1016">
        <v>3.5999999999999996</v>
      </c>
      <c r="X1016" s="10">
        <f t="shared" si="145"/>
        <v>2.1409489393833252</v>
      </c>
      <c r="Z1016" s="12">
        <f t="shared" si="147"/>
        <v>2.14</v>
      </c>
      <c r="AA1016" s="9">
        <f t="shared" si="148"/>
        <v>7</v>
      </c>
      <c r="AB1016" s="9">
        <f t="shared" si="149"/>
        <v>7</v>
      </c>
      <c r="AC1016" s="9">
        <f t="shared" si="150"/>
        <v>1009</v>
      </c>
      <c r="AD1016" s="9">
        <f t="shared" si="151"/>
        <v>1009</v>
      </c>
      <c r="AE1016" s="12">
        <f t="shared" si="152"/>
        <v>2.14</v>
      </c>
      <c r="AF1016" s="9">
        <f t="shared" si="153"/>
        <v>1009</v>
      </c>
      <c r="AK1016" s="12"/>
    </row>
    <row r="1017" spans="6:37" x14ac:dyDescent="0.3">
      <c r="F1017" s="9">
        <v>1010</v>
      </c>
      <c r="G1017" s="12">
        <v>0.59499999999999997</v>
      </c>
      <c r="H1017" s="9">
        <v>3.3250000000000002</v>
      </c>
      <c r="I1017" s="9">
        <v>0.67600000000000005</v>
      </c>
      <c r="J1017" s="9">
        <v>1.282</v>
      </c>
      <c r="K1017" s="9">
        <v>0.78</v>
      </c>
      <c r="L1017" s="9">
        <v>0.85599999999999998</v>
      </c>
      <c r="S1017" s="9">
        <v>1010</v>
      </c>
      <c r="T1017" s="9">
        <f t="shared" si="146"/>
        <v>59.5</v>
      </c>
      <c r="V1017">
        <v>140</v>
      </c>
      <c r="W1017">
        <v>3.5000000000000004</v>
      </c>
      <c r="X1017" s="10">
        <f t="shared" si="145"/>
        <v>2.1110041228223762</v>
      </c>
      <c r="Z1017" s="12">
        <f t="shared" si="147"/>
        <v>2.1110000000000002</v>
      </c>
      <c r="AA1017" s="9">
        <f t="shared" si="148"/>
        <v>1</v>
      </c>
      <c r="AB1017" s="9">
        <f t="shared" si="149"/>
        <v>0</v>
      </c>
      <c r="AC1017" s="9">
        <f t="shared" si="150"/>
        <v>1009</v>
      </c>
      <c r="AD1017" s="9" t="str">
        <f t="shared" si="151"/>
        <v/>
      </c>
      <c r="AE1017" s="12" t="str">
        <f t="shared" si="152"/>
        <v/>
      </c>
      <c r="AF1017" s="9" t="str">
        <f t="shared" si="153"/>
        <v/>
      </c>
      <c r="AK1017" s="12"/>
    </row>
    <row r="1018" spans="6:37" x14ac:dyDescent="0.3">
      <c r="F1018" s="9">
        <v>1011</v>
      </c>
      <c r="G1018" s="12">
        <v>7.8E-2</v>
      </c>
      <c r="H1018" s="9">
        <v>1.0349999999999999</v>
      </c>
      <c r="I1018" s="9">
        <v>0.91300000000000003</v>
      </c>
      <c r="J1018" s="9">
        <v>1.5569999999999999</v>
      </c>
      <c r="K1018" s="9">
        <v>0.64200000000000002</v>
      </c>
      <c r="L1018" s="9">
        <v>0.89200000000000002</v>
      </c>
      <c r="S1018" s="9">
        <v>1011</v>
      </c>
      <c r="T1018" s="9">
        <f t="shared" si="146"/>
        <v>7.8</v>
      </c>
      <c r="V1018">
        <v>794</v>
      </c>
      <c r="W1018">
        <v>3.5000000000000004</v>
      </c>
      <c r="X1018" s="10">
        <f t="shared" si="145"/>
        <v>2.1110041228223762</v>
      </c>
      <c r="Z1018" s="12">
        <f t="shared" si="147"/>
        <v>2.1110000000000002</v>
      </c>
      <c r="AA1018" s="9">
        <f t="shared" si="148"/>
        <v>2</v>
      </c>
      <c r="AB1018" s="9">
        <f t="shared" si="149"/>
        <v>0</v>
      </c>
      <c r="AC1018" s="9">
        <f t="shared" si="150"/>
        <v>1009</v>
      </c>
      <c r="AD1018" s="9" t="str">
        <f t="shared" si="151"/>
        <v/>
      </c>
      <c r="AE1018" s="12" t="str">
        <f t="shared" si="152"/>
        <v/>
      </c>
      <c r="AF1018" s="9" t="str">
        <f t="shared" si="153"/>
        <v/>
      </c>
      <c r="AK1018" s="12"/>
    </row>
    <row r="1019" spans="6:37" x14ac:dyDescent="0.3">
      <c r="F1019" s="9">
        <v>1012</v>
      </c>
      <c r="G1019" s="12">
        <v>0.06</v>
      </c>
      <c r="H1019" s="9">
        <v>1.0640000000000001</v>
      </c>
      <c r="I1019" s="9">
        <v>0.66800000000000004</v>
      </c>
      <c r="J1019" s="9">
        <v>2.4849999999999999</v>
      </c>
      <c r="K1019" s="9">
        <v>0.40200000000000002</v>
      </c>
      <c r="L1019" s="9">
        <v>0.80700000000000005</v>
      </c>
      <c r="S1019" s="9">
        <v>1012</v>
      </c>
      <c r="T1019" s="9">
        <f t="shared" si="146"/>
        <v>6</v>
      </c>
      <c r="V1019">
        <v>999</v>
      </c>
      <c r="W1019">
        <v>3.5000000000000004</v>
      </c>
      <c r="X1019" s="10">
        <f t="shared" si="145"/>
        <v>2.1110041228223762</v>
      </c>
      <c r="Z1019" s="12">
        <f t="shared" si="147"/>
        <v>2.1110000000000002</v>
      </c>
      <c r="AA1019" s="9">
        <f t="shared" si="148"/>
        <v>3</v>
      </c>
      <c r="AB1019" s="9">
        <f t="shared" si="149"/>
        <v>0</v>
      </c>
      <c r="AC1019" s="9">
        <f t="shared" si="150"/>
        <v>1009</v>
      </c>
      <c r="AD1019" s="9" t="str">
        <f t="shared" si="151"/>
        <v/>
      </c>
      <c r="AE1019" s="12" t="str">
        <f t="shared" si="152"/>
        <v/>
      </c>
      <c r="AF1019" s="9" t="str">
        <f t="shared" si="153"/>
        <v/>
      </c>
      <c r="AK1019" s="12"/>
    </row>
    <row r="1020" spans="6:37" x14ac:dyDescent="0.3">
      <c r="F1020" s="9">
        <v>1013</v>
      </c>
      <c r="G1020" s="12">
        <v>0.38500000000000001</v>
      </c>
      <c r="H1020" s="9">
        <v>2.8359999999999999</v>
      </c>
      <c r="I1020" s="9">
        <v>0.60199999999999998</v>
      </c>
      <c r="J1020" s="9">
        <v>1.913</v>
      </c>
      <c r="K1020" s="9">
        <v>0.52300000000000002</v>
      </c>
      <c r="L1020" s="9">
        <v>0.86799999999999999</v>
      </c>
      <c r="S1020" s="9">
        <v>1013</v>
      </c>
      <c r="T1020" s="9">
        <f t="shared" si="146"/>
        <v>38.5</v>
      </c>
      <c r="V1020">
        <v>1026</v>
      </c>
      <c r="W1020">
        <v>3.5000000000000004</v>
      </c>
      <c r="X1020" s="10">
        <f t="shared" si="145"/>
        <v>2.1110041228223762</v>
      </c>
      <c r="Z1020" s="12">
        <f t="shared" si="147"/>
        <v>2.1110000000000002</v>
      </c>
      <c r="AA1020" s="9">
        <f t="shared" si="148"/>
        <v>4</v>
      </c>
      <c r="AB1020" s="9">
        <f t="shared" si="149"/>
        <v>0</v>
      </c>
      <c r="AC1020" s="9">
        <f t="shared" si="150"/>
        <v>1009</v>
      </c>
      <c r="AD1020" s="9" t="str">
        <f t="shared" si="151"/>
        <v/>
      </c>
      <c r="AE1020" s="12" t="str">
        <f t="shared" si="152"/>
        <v/>
      </c>
      <c r="AF1020" s="9" t="str">
        <f t="shared" si="153"/>
        <v/>
      </c>
      <c r="AK1020" s="12"/>
    </row>
    <row r="1021" spans="6:37" x14ac:dyDescent="0.3">
      <c r="F1021" s="9">
        <v>1014</v>
      </c>
      <c r="G1021" s="12">
        <v>0.17599999999999999</v>
      </c>
      <c r="H1021" s="9">
        <v>1.7270000000000001</v>
      </c>
      <c r="I1021" s="9">
        <v>0.74</v>
      </c>
      <c r="J1021" s="9">
        <v>1.67</v>
      </c>
      <c r="K1021" s="9">
        <v>0.59899999999999998</v>
      </c>
      <c r="L1021" s="9">
        <v>0.88300000000000001</v>
      </c>
      <c r="S1021" s="9">
        <v>1014</v>
      </c>
      <c r="T1021" s="9">
        <f t="shared" si="146"/>
        <v>17.599999999999998</v>
      </c>
      <c r="V1021">
        <v>1081</v>
      </c>
      <c r="W1021">
        <v>3.5000000000000004</v>
      </c>
      <c r="X1021" s="10">
        <f t="shared" si="145"/>
        <v>2.1110041228223762</v>
      </c>
      <c r="Z1021" s="12">
        <f t="shared" si="147"/>
        <v>2.1110000000000002</v>
      </c>
      <c r="AA1021" s="9">
        <f t="shared" si="148"/>
        <v>5</v>
      </c>
      <c r="AB1021" s="9">
        <f t="shared" si="149"/>
        <v>0</v>
      </c>
      <c r="AC1021" s="9">
        <f t="shared" si="150"/>
        <v>1009</v>
      </c>
      <c r="AD1021" s="9" t="str">
        <f t="shared" si="151"/>
        <v/>
      </c>
      <c r="AE1021" s="12" t="str">
        <f t="shared" si="152"/>
        <v/>
      </c>
      <c r="AF1021" s="9" t="str">
        <f t="shared" si="153"/>
        <v/>
      </c>
      <c r="AK1021" s="12"/>
    </row>
    <row r="1022" spans="6:37" x14ac:dyDescent="0.3">
      <c r="F1022" s="9">
        <v>1015</v>
      </c>
      <c r="G1022" s="12">
        <v>0.42199999999999999</v>
      </c>
      <c r="H1022" s="9">
        <v>2.5910000000000002</v>
      </c>
      <c r="I1022" s="9">
        <v>0.78900000000000003</v>
      </c>
      <c r="J1022" s="9">
        <v>1.379</v>
      </c>
      <c r="K1022" s="9">
        <v>0.72499999999999998</v>
      </c>
      <c r="L1022" s="9">
        <v>0.91400000000000003</v>
      </c>
      <c r="S1022" s="9">
        <v>1015</v>
      </c>
      <c r="T1022" s="9">
        <f t="shared" si="146"/>
        <v>42.199999999999996</v>
      </c>
      <c r="V1022">
        <v>1093</v>
      </c>
      <c r="W1022">
        <v>3.5000000000000004</v>
      </c>
      <c r="X1022" s="10">
        <f t="shared" si="145"/>
        <v>2.1110041228223762</v>
      </c>
      <c r="Z1022" s="12">
        <f t="shared" si="147"/>
        <v>2.1110000000000002</v>
      </c>
      <c r="AA1022" s="9">
        <f t="shared" si="148"/>
        <v>6</v>
      </c>
      <c r="AB1022" s="9">
        <f t="shared" si="149"/>
        <v>6</v>
      </c>
      <c r="AC1022" s="9">
        <f t="shared" si="150"/>
        <v>1015</v>
      </c>
      <c r="AD1022" s="9">
        <f t="shared" si="151"/>
        <v>1015</v>
      </c>
      <c r="AE1022" s="12">
        <f t="shared" si="152"/>
        <v>2.1110000000000002</v>
      </c>
      <c r="AF1022" s="9">
        <f t="shared" si="153"/>
        <v>1015</v>
      </c>
      <c r="AK1022" s="12"/>
    </row>
    <row r="1023" spans="6:37" x14ac:dyDescent="0.3">
      <c r="F1023" s="9">
        <v>1016</v>
      </c>
      <c r="G1023" s="12">
        <v>57.594000000000001</v>
      </c>
      <c r="H1023" s="9">
        <v>38.314999999999998</v>
      </c>
      <c r="I1023" s="9">
        <v>0.49299999999999999</v>
      </c>
      <c r="J1023" s="9">
        <v>3.2639999999999998</v>
      </c>
      <c r="K1023" s="9">
        <v>0.30599999999999999</v>
      </c>
      <c r="L1023" s="9">
        <v>0.94899999999999995</v>
      </c>
      <c r="S1023" s="9">
        <v>1016</v>
      </c>
      <c r="T1023" s="9">
        <f t="shared" si="146"/>
        <v>5759.4000000000005</v>
      </c>
      <c r="V1023">
        <v>257</v>
      </c>
      <c r="W1023">
        <v>3.4000000000000004</v>
      </c>
      <c r="X1023" s="10">
        <f t="shared" si="145"/>
        <v>2.0806283791440396</v>
      </c>
      <c r="Z1023" s="12">
        <f t="shared" si="147"/>
        <v>2.08</v>
      </c>
      <c r="AA1023" s="9">
        <f t="shared" si="148"/>
        <v>1</v>
      </c>
      <c r="AB1023" s="9">
        <f t="shared" si="149"/>
        <v>0</v>
      </c>
      <c r="AC1023" s="9">
        <f t="shared" si="150"/>
        <v>1015</v>
      </c>
      <c r="AD1023" s="9" t="str">
        <f t="shared" si="151"/>
        <v/>
      </c>
      <c r="AE1023" s="12" t="str">
        <f t="shared" si="152"/>
        <v/>
      </c>
      <c r="AF1023" s="9" t="str">
        <f t="shared" si="153"/>
        <v/>
      </c>
      <c r="AK1023" s="12"/>
    </row>
    <row r="1024" spans="6:37" x14ac:dyDescent="0.3">
      <c r="F1024" s="9">
        <v>1017</v>
      </c>
      <c r="G1024" s="12">
        <v>0.49099999999999999</v>
      </c>
      <c r="H1024" s="9">
        <v>3.258</v>
      </c>
      <c r="I1024" s="9">
        <v>0.58099999999999996</v>
      </c>
      <c r="J1024" s="9">
        <v>2.1419999999999999</v>
      </c>
      <c r="K1024" s="9">
        <v>0.46700000000000003</v>
      </c>
      <c r="L1024" s="9">
        <v>0.874</v>
      </c>
      <c r="S1024" s="9">
        <v>1017</v>
      </c>
      <c r="T1024" s="9">
        <f t="shared" si="146"/>
        <v>49.1</v>
      </c>
      <c r="V1024">
        <v>684</v>
      </c>
      <c r="W1024">
        <v>3.4000000000000004</v>
      </c>
      <c r="X1024" s="10">
        <f t="shared" si="145"/>
        <v>2.0806283791440396</v>
      </c>
      <c r="Z1024" s="12">
        <f t="shared" si="147"/>
        <v>2.08</v>
      </c>
      <c r="AA1024" s="9">
        <f t="shared" si="148"/>
        <v>2</v>
      </c>
      <c r="AB1024" s="9">
        <f t="shared" si="149"/>
        <v>2</v>
      </c>
      <c r="AC1024" s="9">
        <f t="shared" si="150"/>
        <v>1017</v>
      </c>
      <c r="AD1024" s="9">
        <f t="shared" si="151"/>
        <v>1017</v>
      </c>
      <c r="AE1024" s="12">
        <f t="shared" si="152"/>
        <v>2.08</v>
      </c>
      <c r="AF1024" s="9">
        <f t="shared" si="153"/>
        <v>1017</v>
      </c>
      <c r="AK1024" s="12"/>
    </row>
    <row r="1025" spans="6:37" x14ac:dyDescent="0.3">
      <c r="F1025" s="9">
        <v>1018</v>
      </c>
      <c r="G1025" s="12">
        <v>0.46700000000000003</v>
      </c>
      <c r="H1025" s="9">
        <v>3.0070000000000001</v>
      </c>
      <c r="I1025" s="9">
        <v>0.64800000000000002</v>
      </c>
      <c r="J1025" s="9">
        <v>1.9159999999999999</v>
      </c>
      <c r="K1025" s="9">
        <v>0.52200000000000002</v>
      </c>
      <c r="L1025" s="9">
        <v>0.85899999999999999</v>
      </c>
      <c r="S1025" s="9">
        <v>1018</v>
      </c>
      <c r="T1025" s="9">
        <f t="shared" si="146"/>
        <v>46.7</v>
      </c>
      <c r="V1025">
        <v>130</v>
      </c>
      <c r="W1025">
        <v>3.3000000000000003</v>
      </c>
      <c r="X1025" s="10">
        <f t="shared" si="145"/>
        <v>2.0498025508877769</v>
      </c>
      <c r="Z1025" s="12">
        <f t="shared" si="147"/>
        <v>2.0489999999999999</v>
      </c>
      <c r="AA1025" s="9">
        <f t="shared" si="148"/>
        <v>1</v>
      </c>
      <c r="AB1025" s="9">
        <f t="shared" si="149"/>
        <v>0</v>
      </c>
      <c r="AC1025" s="9">
        <f t="shared" si="150"/>
        <v>1017</v>
      </c>
      <c r="AD1025" s="9" t="str">
        <f t="shared" si="151"/>
        <v/>
      </c>
      <c r="AE1025" s="12" t="str">
        <f t="shared" si="152"/>
        <v/>
      </c>
      <c r="AF1025" s="9" t="str">
        <f t="shared" si="153"/>
        <v/>
      </c>
      <c r="AK1025" s="12"/>
    </row>
    <row r="1026" spans="6:37" x14ac:dyDescent="0.3">
      <c r="F1026" s="9">
        <v>1019</v>
      </c>
      <c r="G1026" s="12">
        <v>0.29599999999999999</v>
      </c>
      <c r="H1026" s="9">
        <v>2.1520000000000001</v>
      </c>
      <c r="I1026" s="9">
        <v>0.80300000000000005</v>
      </c>
      <c r="J1026" s="9">
        <v>1.5569999999999999</v>
      </c>
      <c r="K1026" s="9">
        <v>0.64200000000000002</v>
      </c>
      <c r="L1026" s="9">
        <v>0.90600000000000003</v>
      </c>
      <c r="S1026" s="9">
        <v>1019</v>
      </c>
      <c r="T1026" s="9">
        <f t="shared" si="146"/>
        <v>29.599999999999998</v>
      </c>
      <c r="V1026">
        <v>323</v>
      </c>
      <c r="W1026">
        <v>3.3000000000000003</v>
      </c>
      <c r="X1026" s="10">
        <f t="shared" si="145"/>
        <v>2.0498025508877769</v>
      </c>
      <c r="Z1026" s="12">
        <f t="shared" si="147"/>
        <v>2.0489999999999999</v>
      </c>
      <c r="AA1026" s="9">
        <f t="shared" si="148"/>
        <v>2</v>
      </c>
      <c r="AB1026" s="9">
        <f t="shared" si="149"/>
        <v>0</v>
      </c>
      <c r="AC1026" s="9">
        <f t="shared" si="150"/>
        <v>1017</v>
      </c>
      <c r="AD1026" s="9" t="str">
        <f t="shared" si="151"/>
        <v/>
      </c>
      <c r="AE1026" s="12" t="str">
        <f t="shared" si="152"/>
        <v/>
      </c>
      <c r="AF1026" s="9" t="str">
        <f t="shared" si="153"/>
        <v/>
      </c>
      <c r="AK1026" s="12"/>
    </row>
    <row r="1027" spans="6:37" x14ac:dyDescent="0.3">
      <c r="F1027" s="9">
        <v>1020</v>
      </c>
      <c r="G1027" s="12">
        <v>0.33700000000000002</v>
      </c>
      <c r="H1027" s="9">
        <v>2.323</v>
      </c>
      <c r="I1027" s="9">
        <v>0.78600000000000003</v>
      </c>
      <c r="J1027" s="9">
        <v>1.5489999999999999</v>
      </c>
      <c r="K1027" s="9">
        <v>0.64500000000000002</v>
      </c>
      <c r="L1027" s="9">
        <v>0.91500000000000004</v>
      </c>
      <c r="S1027" s="9">
        <v>1020</v>
      </c>
      <c r="T1027" s="9">
        <f t="shared" si="146"/>
        <v>33.700000000000003</v>
      </c>
      <c r="V1027">
        <v>505</v>
      </c>
      <c r="W1027">
        <v>3.3000000000000003</v>
      </c>
      <c r="X1027" s="10">
        <f t="shared" si="145"/>
        <v>2.0498025508877769</v>
      </c>
      <c r="Z1027" s="12">
        <f t="shared" si="147"/>
        <v>2.0489999999999999</v>
      </c>
      <c r="AA1027" s="9">
        <f t="shared" si="148"/>
        <v>3</v>
      </c>
      <c r="AB1027" s="9">
        <f t="shared" si="149"/>
        <v>0</v>
      </c>
      <c r="AC1027" s="9">
        <f t="shared" si="150"/>
        <v>1017</v>
      </c>
      <c r="AD1027" s="9" t="str">
        <f t="shared" si="151"/>
        <v/>
      </c>
      <c r="AE1027" s="12" t="str">
        <f t="shared" si="152"/>
        <v/>
      </c>
      <c r="AF1027" s="9" t="str">
        <f t="shared" si="153"/>
        <v/>
      </c>
      <c r="AK1027" s="12"/>
    </row>
    <row r="1028" spans="6:37" x14ac:dyDescent="0.3">
      <c r="F1028" s="9">
        <v>1021</v>
      </c>
      <c r="G1028" s="12">
        <v>0.39800000000000002</v>
      </c>
      <c r="H1028" s="9">
        <v>2.645</v>
      </c>
      <c r="I1028" s="9">
        <v>0.71399999999999997</v>
      </c>
      <c r="J1028" s="9">
        <v>1.4650000000000001</v>
      </c>
      <c r="K1028" s="9">
        <v>0.68300000000000005</v>
      </c>
      <c r="L1028" s="9">
        <v>0.88500000000000001</v>
      </c>
      <c r="S1028" s="9">
        <v>1021</v>
      </c>
      <c r="T1028" s="9">
        <f t="shared" si="146"/>
        <v>39.800000000000004</v>
      </c>
      <c r="V1028">
        <v>520</v>
      </c>
      <c r="W1028">
        <v>3.3000000000000003</v>
      </c>
      <c r="X1028" s="10">
        <f t="shared" si="145"/>
        <v>2.0498025508877769</v>
      </c>
      <c r="Z1028" s="12">
        <f t="shared" si="147"/>
        <v>2.0489999999999999</v>
      </c>
      <c r="AA1028" s="9">
        <f t="shared" si="148"/>
        <v>4</v>
      </c>
      <c r="AB1028" s="9">
        <f t="shared" si="149"/>
        <v>0</v>
      </c>
      <c r="AC1028" s="9">
        <f t="shared" si="150"/>
        <v>1017</v>
      </c>
      <c r="AD1028" s="9" t="str">
        <f t="shared" si="151"/>
        <v/>
      </c>
      <c r="AE1028" s="12" t="str">
        <f t="shared" si="152"/>
        <v/>
      </c>
      <c r="AF1028" s="9" t="str">
        <f t="shared" si="153"/>
        <v/>
      </c>
      <c r="AK1028" s="12"/>
    </row>
    <row r="1029" spans="6:37" x14ac:dyDescent="0.3">
      <c r="F1029" s="9">
        <v>1022</v>
      </c>
      <c r="G1029" s="12">
        <v>2.278</v>
      </c>
      <c r="H1029" s="9">
        <v>6.9649999999999999</v>
      </c>
      <c r="I1029" s="9">
        <v>0.59</v>
      </c>
      <c r="J1029" s="9">
        <v>1.577</v>
      </c>
      <c r="K1029" s="9">
        <v>0.63400000000000001</v>
      </c>
      <c r="L1029" s="9">
        <v>0.83399999999999996</v>
      </c>
      <c r="S1029" s="9">
        <v>1022</v>
      </c>
      <c r="T1029" s="9">
        <f t="shared" si="146"/>
        <v>227.8</v>
      </c>
      <c r="V1029">
        <v>678</v>
      </c>
      <c r="W1029">
        <v>3.3000000000000003</v>
      </c>
      <c r="X1029" s="10">
        <f t="shared" si="145"/>
        <v>2.0498025508877769</v>
      </c>
      <c r="Z1029" s="12">
        <f t="shared" si="147"/>
        <v>2.0489999999999999</v>
      </c>
      <c r="AA1029" s="9">
        <f t="shared" si="148"/>
        <v>5</v>
      </c>
      <c r="AB1029" s="9">
        <f t="shared" si="149"/>
        <v>5</v>
      </c>
      <c r="AC1029" s="9">
        <f t="shared" si="150"/>
        <v>1022</v>
      </c>
      <c r="AD1029" s="9">
        <f t="shared" si="151"/>
        <v>1022</v>
      </c>
      <c r="AE1029" s="12">
        <f t="shared" si="152"/>
        <v>2.0489999999999999</v>
      </c>
      <c r="AF1029" s="9">
        <f t="shared" si="153"/>
        <v>1022</v>
      </c>
      <c r="AK1029" s="12"/>
    </row>
    <row r="1030" spans="6:37" x14ac:dyDescent="0.3">
      <c r="F1030" s="9">
        <v>1023</v>
      </c>
      <c r="G1030" s="12">
        <v>0.13200000000000001</v>
      </c>
      <c r="H1030" s="9">
        <v>1.4890000000000001</v>
      </c>
      <c r="I1030" s="9">
        <v>0.747</v>
      </c>
      <c r="J1030" s="9">
        <v>1.6919999999999999</v>
      </c>
      <c r="K1030" s="9">
        <v>0.59099999999999997</v>
      </c>
      <c r="L1030" s="9">
        <v>0.89</v>
      </c>
      <c r="S1030" s="9">
        <v>1023</v>
      </c>
      <c r="T1030" s="9">
        <f t="shared" si="146"/>
        <v>13.200000000000001</v>
      </c>
      <c r="V1030">
        <v>357</v>
      </c>
      <c r="W1030">
        <v>3.1</v>
      </c>
      <c r="X1030" s="10">
        <f t="shared" si="145"/>
        <v>1.9867165345562021</v>
      </c>
      <c r="Z1030" s="12">
        <f t="shared" si="147"/>
        <v>1.986</v>
      </c>
      <c r="AA1030" s="9">
        <f t="shared" si="148"/>
        <v>1</v>
      </c>
      <c r="AB1030" s="9">
        <f t="shared" si="149"/>
        <v>0</v>
      </c>
      <c r="AC1030" s="9">
        <f t="shared" si="150"/>
        <v>1022</v>
      </c>
      <c r="AD1030" s="9" t="str">
        <f t="shared" si="151"/>
        <v/>
      </c>
      <c r="AE1030" s="12" t="str">
        <f t="shared" si="152"/>
        <v/>
      </c>
      <c r="AF1030" s="9" t="str">
        <f t="shared" si="153"/>
        <v/>
      </c>
      <c r="AK1030" s="12"/>
    </row>
    <row r="1031" spans="6:37" x14ac:dyDescent="0.3">
      <c r="F1031" s="9">
        <v>1024</v>
      </c>
      <c r="G1031" s="12">
        <v>1.7450000000000001</v>
      </c>
      <c r="H1031" s="9">
        <v>5.5309999999999997</v>
      </c>
      <c r="I1031" s="9">
        <v>0.71699999999999997</v>
      </c>
      <c r="J1031" s="9">
        <v>1.357</v>
      </c>
      <c r="K1031" s="9">
        <v>0.73699999999999999</v>
      </c>
      <c r="L1031" s="9">
        <v>0.93100000000000005</v>
      </c>
      <c r="S1031" s="9">
        <v>1024</v>
      </c>
      <c r="T1031" s="9">
        <f t="shared" si="146"/>
        <v>174.5</v>
      </c>
      <c r="V1031">
        <v>405</v>
      </c>
      <c r="W1031">
        <v>3.1</v>
      </c>
      <c r="X1031" s="10">
        <f t="shared" si="145"/>
        <v>1.9867165345562021</v>
      </c>
      <c r="Z1031" s="12">
        <f t="shared" si="147"/>
        <v>1.986</v>
      </c>
      <c r="AA1031" s="9">
        <f t="shared" si="148"/>
        <v>2</v>
      </c>
      <c r="AB1031" s="9">
        <f t="shared" si="149"/>
        <v>0</v>
      </c>
      <c r="AC1031" s="9">
        <f t="shared" si="150"/>
        <v>1022</v>
      </c>
      <c r="AD1031" s="9" t="str">
        <f t="shared" si="151"/>
        <v/>
      </c>
      <c r="AE1031" s="12" t="str">
        <f t="shared" si="152"/>
        <v/>
      </c>
      <c r="AF1031" s="9" t="str">
        <f t="shared" si="153"/>
        <v/>
      </c>
      <c r="AK1031" s="12"/>
    </row>
    <row r="1032" spans="6:37" x14ac:dyDescent="0.3">
      <c r="F1032" s="9">
        <v>1025</v>
      </c>
      <c r="G1032" s="12">
        <v>0.216</v>
      </c>
      <c r="H1032" s="9">
        <v>1.81</v>
      </c>
      <c r="I1032" s="9">
        <v>0.82699999999999996</v>
      </c>
      <c r="J1032" s="9">
        <v>1.6639999999999999</v>
      </c>
      <c r="K1032" s="9">
        <v>0.60099999999999998</v>
      </c>
      <c r="L1032" s="9">
        <v>0.92700000000000005</v>
      </c>
      <c r="S1032" s="9">
        <v>1025</v>
      </c>
      <c r="T1032" s="9">
        <f t="shared" si="146"/>
        <v>21.6</v>
      </c>
      <c r="V1032">
        <v>568</v>
      </c>
      <c r="W1032">
        <v>3.1</v>
      </c>
      <c r="X1032" s="10">
        <f t="shared" ref="X1032:X1095" si="154">((W1032/PI())^0.5)*2</f>
        <v>1.9867165345562021</v>
      </c>
      <c r="Z1032" s="12">
        <f t="shared" si="147"/>
        <v>1.986</v>
      </c>
      <c r="AA1032" s="9">
        <f t="shared" si="148"/>
        <v>3</v>
      </c>
      <c r="AB1032" s="9">
        <f t="shared" si="149"/>
        <v>0</v>
      </c>
      <c r="AC1032" s="9">
        <f t="shared" si="150"/>
        <v>1022</v>
      </c>
      <c r="AD1032" s="9" t="str">
        <f t="shared" si="151"/>
        <v/>
      </c>
      <c r="AE1032" s="12" t="str">
        <f t="shared" si="152"/>
        <v/>
      </c>
      <c r="AF1032" s="9" t="str">
        <f t="shared" si="153"/>
        <v/>
      </c>
      <c r="AK1032" s="12"/>
    </row>
    <row r="1033" spans="6:37" x14ac:dyDescent="0.3">
      <c r="F1033" s="9">
        <v>1026</v>
      </c>
      <c r="G1033" s="12">
        <v>3.5000000000000003E-2</v>
      </c>
      <c r="H1033" s="9">
        <v>0.76400000000000001</v>
      </c>
      <c r="I1033" s="9">
        <v>0.75700000000000001</v>
      </c>
      <c r="J1033" s="9">
        <v>2.5720000000000001</v>
      </c>
      <c r="K1033" s="9">
        <v>0.38900000000000001</v>
      </c>
      <c r="L1033" s="9">
        <v>0.83599999999999997</v>
      </c>
      <c r="S1033" s="9">
        <v>1026</v>
      </c>
      <c r="T1033" s="9">
        <f t="shared" ref="T1033:T1096" si="155">G1033*100</f>
        <v>3.5000000000000004</v>
      </c>
      <c r="V1033">
        <v>703</v>
      </c>
      <c r="W1033">
        <v>3.1</v>
      </c>
      <c r="X1033" s="10">
        <f t="shared" si="154"/>
        <v>1.9867165345562021</v>
      </c>
      <c r="Z1033" s="12">
        <f t="shared" si="147"/>
        <v>1.986</v>
      </c>
      <c r="AA1033" s="9">
        <f t="shared" si="148"/>
        <v>4</v>
      </c>
      <c r="AB1033" s="9">
        <f t="shared" si="149"/>
        <v>0</v>
      </c>
      <c r="AC1033" s="9">
        <f t="shared" si="150"/>
        <v>1022</v>
      </c>
      <c r="AD1033" s="9" t="str">
        <f t="shared" si="151"/>
        <v/>
      </c>
      <c r="AE1033" s="12" t="str">
        <f t="shared" si="152"/>
        <v/>
      </c>
      <c r="AF1033" s="9" t="str">
        <f t="shared" si="153"/>
        <v/>
      </c>
      <c r="AK1033" s="12"/>
    </row>
    <row r="1034" spans="6:37" x14ac:dyDescent="0.3">
      <c r="F1034" s="9">
        <v>1027</v>
      </c>
      <c r="G1034" s="12">
        <v>2.5000000000000001E-2</v>
      </c>
      <c r="H1034" s="9">
        <v>0.64300000000000002</v>
      </c>
      <c r="I1034" s="9">
        <v>0.76400000000000001</v>
      </c>
      <c r="J1034" s="9">
        <v>2.2050000000000001</v>
      </c>
      <c r="K1034" s="9">
        <v>0.45400000000000001</v>
      </c>
      <c r="L1034" s="9">
        <v>0.83299999999999996</v>
      </c>
      <c r="S1034" s="9">
        <v>1027</v>
      </c>
      <c r="T1034" s="9">
        <f t="shared" si="155"/>
        <v>2.5</v>
      </c>
      <c r="V1034">
        <v>738</v>
      </c>
      <c r="W1034">
        <v>3.1</v>
      </c>
      <c r="X1034" s="10">
        <f t="shared" si="154"/>
        <v>1.9867165345562021</v>
      </c>
      <c r="Z1034" s="12">
        <f t="shared" ref="Z1034:Z1097" si="156">TRUNC(X1034,3)</f>
        <v>1.986</v>
      </c>
      <c r="AA1034" s="9">
        <f t="shared" ref="AA1034:AA1097" si="157">IF(Z1034-Z1033=0,AA1033+AA$8,1)</f>
        <v>5</v>
      </c>
      <c r="AB1034" s="9">
        <f t="shared" ref="AB1034:AB1097" si="158">IF(AA1034&lt;AA1035,0,AA1034)</f>
        <v>0</v>
      </c>
      <c r="AC1034" s="9">
        <f t="shared" ref="AC1034:AC1097" si="159">AC1033+AB1034</f>
        <v>1022</v>
      </c>
      <c r="AD1034" s="9" t="str">
        <f t="shared" ref="AD1034:AD1097" si="160">IF(AB1034=0,"",AC1033+AB1034)</f>
        <v/>
      </c>
      <c r="AE1034" s="12" t="str">
        <f t="shared" ref="AE1034:AE1097" si="161">IF(AD1034="","",Z1034)</f>
        <v/>
      </c>
      <c r="AF1034" s="9" t="str">
        <f t="shared" ref="AF1034:AF1097" si="162">AD1034</f>
        <v/>
      </c>
      <c r="AK1034" s="12"/>
    </row>
    <row r="1035" spans="6:37" x14ac:dyDescent="0.3">
      <c r="F1035" s="9">
        <v>1028</v>
      </c>
      <c r="G1035" s="12">
        <v>0.27200000000000002</v>
      </c>
      <c r="H1035" s="9">
        <v>2.04</v>
      </c>
      <c r="I1035" s="9">
        <v>0.82199999999999995</v>
      </c>
      <c r="J1035" s="9">
        <v>1.6459999999999999</v>
      </c>
      <c r="K1035" s="9">
        <v>0.60699999999999998</v>
      </c>
      <c r="L1035" s="9">
        <v>0.91800000000000004</v>
      </c>
      <c r="S1035" s="9">
        <v>1028</v>
      </c>
      <c r="T1035" s="9">
        <f t="shared" si="155"/>
        <v>27.200000000000003</v>
      </c>
      <c r="V1035">
        <v>972</v>
      </c>
      <c r="W1035">
        <v>3.1</v>
      </c>
      <c r="X1035" s="10">
        <f t="shared" si="154"/>
        <v>1.9867165345562021</v>
      </c>
      <c r="Z1035" s="12">
        <f t="shared" si="156"/>
        <v>1.986</v>
      </c>
      <c r="AA1035" s="9">
        <f t="shared" si="157"/>
        <v>6</v>
      </c>
      <c r="AB1035" s="9">
        <f t="shared" si="158"/>
        <v>0</v>
      </c>
      <c r="AC1035" s="9">
        <f t="shared" si="159"/>
        <v>1022</v>
      </c>
      <c r="AD1035" s="9" t="str">
        <f t="shared" si="160"/>
        <v/>
      </c>
      <c r="AE1035" s="12" t="str">
        <f t="shared" si="161"/>
        <v/>
      </c>
      <c r="AF1035" s="9" t="str">
        <f t="shared" si="162"/>
        <v/>
      </c>
      <c r="AK1035" s="12"/>
    </row>
    <row r="1036" spans="6:37" x14ac:dyDescent="0.3">
      <c r="F1036" s="9">
        <v>1029</v>
      </c>
      <c r="G1036" s="12">
        <v>2.302</v>
      </c>
      <c r="H1036" s="9">
        <v>6.6529999999999996</v>
      </c>
      <c r="I1036" s="9">
        <v>0.65400000000000003</v>
      </c>
      <c r="J1036" s="9">
        <v>1.893</v>
      </c>
      <c r="K1036" s="9">
        <v>0.52800000000000002</v>
      </c>
      <c r="L1036" s="9">
        <v>0.88100000000000001</v>
      </c>
      <c r="S1036" s="9">
        <v>1029</v>
      </c>
      <c r="T1036" s="9">
        <f t="shared" si="155"/>
        <v>230.20000000000002</v>
      </c>
      <c r="V1036">
        <v>992</v>
      </c>
      <c r="W1036">
        <v>3.1</v>
      </c>
      <c r="X1036" s="10">
        <f t="shared" si="154"/>
        <v>1.9867165345562021</v>
      </c>
      <c r="Z1036" s="12">
        <f t="shared" si="156"/>
        <v>1.986</v>
      </c>
      <c r="AA1036" s="9">
        <f t="shared" si="157"/>
        <v>7</v>
      </c>
      <c r="AB1036" s="9">
        <f t="shared" si="158"/>
        <v>0</v>
      </c>
      <c r="AC1036" s="9">
        <f t="shared" si="159"/>
        <v>1022</v>
      </c>
      <c r="AD1036" s="9" t="str">
        <f t="shared" si="160"/>
        <v/>
      </c>
      <c r="AE1036" s="12" t="str">
        <f t="shared" si="161"/>
        <v/>
      </c>
      <c r="AF1036" s="9" t="str">
        <f t="shared" si="162"/>
        <v/>
      </c>
      <c r="AK1036" s="12"/>
    </row>
    <row r="1037" spans="6:37" x14ac:dyDescent="0.3">
      <c r="F1037" s="9">
        <v>1030</v>
      </c>
      <c r="G1037" s="12">
        <v>2.0659999999999998</v>
      </c>
      <c r="H1037" s="9">
        <v>9.5250000000000004</v>
      </c>
      <c r="I1037" s="9">
        <v>0.28599999999999998</v>
      </c>
      <c r="J1037" s="9">
        <v>5.4329999999999998</v>
      </c>
      <c r="K1037" s="9">
        <v>0.184</v>
      </c>
      <c r="L1037" s="9">
        <v>0.66500000000000004</v>
      </c>
      <c r="S1037" s="9">
        <v>1030</v>
      </c>
      <c r="T1037" s="9">
        <f t="shared" si="155"/>
        <v>206.6</v>
      </c>
      <c r="V1037">
        <v>1057</v>
      </c>
      <c r="W1037">
        <v>3.1</v>
      </c>
      <c r="X1037" s="10">
        <f t="shared" si="154"/>
        <v>1.9867165345562021</v>
      </c>
      <c r="Z1037" s="12">
        <f t="shared" si="156"/>
        <v>1.986</v>
      </c>
      <c r="AA1037" s="9">
        <f t="shared" si="157"/>
        <v>8</v>
      </c>
      <c r="AB1037" s="9">
        <f t="shared" si="158"/>
        <v>8</v>
      </c>
      <c r="AC1037" s="9">
        <f t="shared" si="159"/>
        <v>1030</v>
      </c>
      <c r="AD1037" s="9">
        <f t="shared" si="160"/>
        <v>1030</v>
      </c>
      <c r="AE1037" s="12">
        <f t="shared" si="161"/>
        <v>1.986</v>
      </c>
      <c r="AF1037" s="9">
        <f t="shared" si="162"/>
        <v>1030</v>
      </c>
      <c r="AK1037" s="12"/>
    </row>
    <row r="1038" spans="6:37" x14ac:dyDescent="0.3">
      <c r="F1038" s="9">
        <v>1031</v>
      </c>
      <c r="G1038" s="12">
        <v>2.8000000000000001E-2</v>
      </c>
      <c r="H1038" s="9">
        <v>0.67200000000000004</v>
      </c>
      <c r="I1038" s="9">
        <v>0.76800000000000002</v>
      </c>
      <c r="J1038" s="9">
        <v>2.3050000000000002</v>
      </c>
      <c r="K1038" s="9">
        <v>0.434</v>
      </c>
      <c r="L1038" s="9">
        <v>0.8</v>
      </c>
      <c r="S1038" s="9">
        <v>1031</v>
      </c>
      <c r="T1038" s="9">
        <f t="shared" si="155"/>
        <v>2.8000000000000003</v>
      </c>
      <c r="V1038">
        <v>190</v>
      </c>
      <c r="W1038">
        <v>3</v>
      </c>
      <c r="X1038" s="10">
        <f t="shared" si="154"/>
        <v>1.9544100476116797</v>
      </c>
      <c r="Z1038" s="12">
        <f t="shared" si="156"/>
        <v>1.954</v>
      </c>
      <c r="AA1038" s="9">
        <f t="shared" si="157"/>
        <v>1</v>
      </c>
      <c r="AB1038" s="9">
        <f t="shared" si="158"/>
        <v>0</v>
      </c>
      <c r="AC1038" s="9">
        <f t="shared" si="159"/>
        <v>1030</v>
      </c>
      <c r="AD1038" s="9" t="str">
        <f t="shared" si="160"/>
        <v/>
      </c>
      <c r="AE1038" s="12" t="str">
        <f t="shared" si="161"/>
        <v/>
      </c>
      <c r="AF1038" s="9" t="str">
        <f t="shared" si="162"/>
        <v/>
      </c>
      <c r="AK1038" s="12"/>
    </row>
    <row r="1039" spans="6:37" x14ac:dyDescent="0.3">
      <c r="F1039" s="9">
        <v>1032</v>
      </c>
      <c r="G1039" s="12">
        <v>0.24299999999999999</v>
      </c>
      <c r="H1039" s="9">
        <v>2.0609999999999999</v>
      </c>
      <c r="I1039" s="9">
        <v>0.72</v>
      </c>
      <c r="J1039" s="9">
        <v>1.137</v>
      </c>
      <c r="K1039" s="9">
        <v>0.88</v>
      </c>
      <c r="L1039" s="9">
        <v>0.89</v>
      </c>
      <c r="S1039" s="9">
        <v>1032</v>
      </c>
      <c r="T1039" s="9">
        <f t="shared" si="155"/>
        <v>24.3</v>
      </c>
      <c r="V1039">
        <v>223</v>
      </c>
      <c r="W1039">
        <v>3</v>
      </c>
      <c r="X1039" s="10">
        <f t="shared" si="154"/>
        <v>1.9544100476116797</v>
      </c>
      <c r="Z1039" s="12">
        <f t="shared" si="156"/>
        <v>1.954</v>
      </c>
      <c r="AA1039" s="9">
        <f t="shared" si="157"/>
        <v>2</v>
      </c>
      <c r="AB1039" s="9">
        <f t="shared" si="158"/>
        <v>2</v>
      </c>
      <c r="AC1039" s="9">
        <f t="shared" si="159"/>
        <v>1032</v>
      </c>
      <c r="AD1039" s="9">
        <f t="shared" si="160"/>
        <v>1032</v>
      </c>
      <c r="AE1039" s="12">
        <f t="shared" si="161"/>
        <v>1.954</v>
      </c>
      <c r="AF1039" s="9">
        <f t="shared" si="162"/>
        <v>1032</v>
      </c>
      <c r="AK1039" s="12"/>
    </row>
    <row r="1040" spans="6:37" x14ac:dyDescent="0.3">
      <c r="F1040" s="9">
        <v>1033</v>
      </c>
      <c r="G1040" s="12">
        <v>2.3690000000000002</v>
      </c>
      <c r="H1040" s="9">
        <v>7.0730000000000004</v>
      </c>
      <c r="I1040" s="9">
        <v>0.59499999999999997</v>
      </c>
      <c r="J1040" s="9">
        <v>2.7570000000000001</v>
      </c>
      <c r="K1040" s="9">
        <v>0.36299999999999999</v>
      </c>
      <c r="L1040" s="9">
        <v>0.93700000000000006</v>
      </c>
      <c r="S1040" s="9">
        <v>1033</v>
      </c>
      <c r="T1040" s="9">
        <f t="shared" si="155"/>
        <v>236.90000000000003</v>
      </c>
      <c r="V1040">
        <v>216</v>
      </c>
      <c r="W1040">
        <v>2.9000000000000004</v>
      </c>
      <c r="X1040" s="10">
        <f t="shared" si="154"/>
        <v>1.9215604803731712</v>
      </c>
      <c r="Z1040" s="12">
        <f t="shared" si="156"/>
        <v>1.921</v>
      </c>
      <c r="AA1040" s="9">
        <f t="shared" si="157"/>
        <v>1</v>
      </c>
      <c r="AB1040" s="9">
        <f t="shared" si="158"/>
        <v>0</v>
      </c>
      <c r="AC1040" s="9">
        <f t="shared" si="159"/>
        <v>1032</v>
      </c>
      <c r="AD1040" s="9" t="str">
        <f t="shared" si="160"/>
        <v/>
      </c>
      <c r="AE1040" s="12" t="str">
        <f t="shared" si="161"/>
        <v/>
      </c>
      <c r="AF1040" s="9" t="str">
        <f t="shared" si="162"/>
        <v/>
      </c>
      <c r="AK1040" s="12"/>
    </row>
    <row r="1041" spans="6:37" x14ac:dyDescent="0.3">
      <c r="F1041" s="9">
        <v>1034</v>
      </c>
      <c r="G1041" s="12">
        <v>1.4999999999999999E-2</v>
      </c>
      <c r="H1041" s="9">
        <v>0.47199999999999998</v>
      </c>
      <c r="I1041" s="9">
        <v>0.85099999999999998</v>
      </c>
      <c r="J1041" s="9">
        <v>1.341</v>
      </c>
      <c r="K1041" s="9">
        <v>0.746</v>
      </c>
      <c r="L1041" s="9">
        <v>0.77400000000000002</v>
      </c>
      <c r="S1041" s="9">
        <v>1034</v>
      </c>
      <c r="T1041" s="9">
        <f t="shared" si="155"/>
        <v>1.5</v>
      </c>
      <c r="V1041">
        <v>364</v>
      </c>
      <c r="W1041">
        <v>2.9000000000000004</v>
      </c>
      <c r="X1041" s="10">
        <f t="shared" si="154"/>
        <v>1.9215604803731712</v>
      </c>
      <c r="Z1041" s="12">
        <f t="shared" si="156"/>
        <v>1.921</v>
      </c>
      <c r="AA1041" s="9">
        <f t="shared" si="157"/>
        <v>2</v>
      </c>
      <c r="AB1041" s="9">
        <f t="shared" si="158"/>
        <v>0</v>
      </c>
      <c r="AC1041" s="9">
        <f t="shared" si="159"/>
        <v>1032</v>
      </c>
      <c r="AD1041" s="9" t="str">
        <f t="shared" si="160"/>
        <v/>
      </c>
      <c r="AE1041" s="12" t="str">
        <f t="shared" si="161"/>
        <v/>
      </c>
      <c r="AF1041" s="9" t="str">
        <f t="shared" si="162"/>
        <v/>
      </c>
      <c r="AK1041" s="12"/>
    </row>
    <row r="1042" spans="6:37" x14ac:dyDescent="0.3">
      <c r="F1042" s="9">
        <v>1035</v>
      </c>
      <c r="G1042" s="12">
        <v>1.0999999999999999E-2</v>
      </c>
      <c r="H1042" s="9">
        <v>0.41299999999999998</v>
      </c>
      <c r="I1042" s="9">
        <v>0.83199999999999996</v>
      </c>
      <c r="J1042" s="9">
        <v>2.3860000000000001</v>
      </c>
      <c r="K1042" s="9">
        <v>0.41899999999999998</v>
      </c>
      <c r="L1042" s="9">
        <v>0.94699999999999995</v>
      </c>
      <c r="S1042" s="9">
        <v>1035</v>
      </c>
      <c r="T1042" s="9">
        <f t="shared" si="155"/>
        <v>1.0999999999999999</v>
      </c>
      <c r="V1042">
        <v>411</v>
      </c>
      <c r="W1042">
        <v>2.9000000000000004</v>
      </c>
      <c r="X1042" s="10">
        <f t="shared" si="154"/>
        <v>1.9215604803731712</v>
      </c>
      <c r="Z1042" s="12">
        <f t="shared" si="156"/>
        <v>1.921</v>
      </c>
      <c r="AA1042" s="9">
        <f t="shared" si="157"/>
        <v>3</v>
      </c>
      <c r="AB1042" s="9">
        <f t="shared" si="158"/>
        <v>0</v>
      </c>
      <c r="AC1042" s="9">
        <f t="shared" si="159"/>
        <v>1032</v>
      </c>
      <c r="AD1042" s="9" t="str">
        <f t="shared" si="160"/>
        <v/>
      </c>
      <c r="AE1042" s="12" t="str">
        <f t="shared" si="161"/>
        <v/>
      </c>
      <c r="AF1042" s="9" t="str">
        <f t="shared" si="162"/>
        <v/>
      </c>
      <c r="AK1042" s="12"/>
    </row>
    <row r="1043" spans="6:37" x14ac:dyDescent="0.3">
      <c r="F1043" s="9">
        <v>1036</v>
      </c>
      <c r="G1043" s="12">
        <v>1.518</v>
      </c>
      <c r="H1043" s="9">
        <v>5.5049999999999999</v>
      </c>
      <c r="I1043" s="9">
        <v>0.629</v>
      </c>
      <c r="J1043" s="9">
        <v>1.3620000000000001</v>
      </c>
      <c r="K1043" s="9">
        <v>0.73399999999999999</v>
      </c>
      <c r="L1043" s="9">
        <v>0.83699999999999997</v>
      </c>
      <c r="S1043" s="9">
        <v>1036</v>
      </c>
      <c r="T1043" s="9">
        <f t="shared" si="155"/>
        <v>151.80000000000001</v>
      </c>
      <c r="V1043">
        <v>474</v>
      </c>
      <c r="W1043">
        <v>2.9000000000000004</v>
      </c>
      <c r="X1043" s="10">
        <f t="shared" si="154"/>
        <v>1.9215604803731712</v>
      </c>
      <c r="Z1043" s="12">
        <f t="shared" si="156"/>
        <v>1.921</v>
      </c>
      <c r="AA1043" s="9">
        <f t="shared" si="157"/>
        <v>4</v>
      </c>
      <c r="AB1043" s="9">
        <f t="shared" si="158"/>
        <v>0</v>
      </c>
      <c r="AC1043" s="9">
        <f t="shared" si="159"/>
        <v>1032</v>
      </c>
      <c r="AD1043" s="9" t="str">
        <f t="shared" si="160"/>
        <v/>
      </c>
      <c r="AE1043" s="12" t="str">
        <f t="shared" si="161"/>
        <v/>
      </c>
      <c r="AF1043" s="9" t="str">
        <f t="shared" si="162"/>
        <v/>
      </c>
      <c r="AK1043" s="12"/>
    </row>
    <row r="1044" spans="6:37" x14ac:dyDescent="0.3">
      <c r="F1044" s="9">
        <v>1037</v>
      </c>
      <c r="G1044" s="12">
        <v>0.246</v>
      </c>
      <c r="H1044" s="9">
        <v>2.0609999999999999</v>
      </c>
      <c r="I1044" s="9">
        <v>0.72799999999999998</v>
      </c>
      <c r="J1044" s="9">
        <v>1.345</v>
      </c>
      <c r="K1044" s="9">
        <v>0.74399999999999999</v>
      </c>
      <c r="L1044" s="9">
        <v>0.88900000000000001</v>
      </c>
      <c r="S1044" s="9">
        <v>1037</v>
      </c>
      <c r="T1044" s="9">
        <f t="shared" si="155"/>
        <v>24.6</v>
      </c>
      <c r="V1044">
        <v>865</v>
      </c>
      <c r="W1044">
        <v>2.9000000000000004</v>
      </c>
      <c r="X1044" s="10">
        <f t="shared" si="154"/>
        <v>1.9215604803731712</v>
      </c>
      <c r="Z1044" s="12">
        <f t="shared" si="156"/>
        <v>1.921</v>
      </c>
      <c r="AA1044" s="9">
        <f t="shared" si="157"/>
        <v>5</v>
      </c>
      <c r="AB1044" s="9">
        <f t="shared" si="158"/>
        <v>0</v>
      </c>
      <c r="AC1044" s="9">
        <f t="shared" si="159"/>
        <v>1032</v>
      </c>
      <c r="AD1044" s="9" t="str">
        <f t="shared" si="160"/>
        <v/>
      </c>
      <c r="AE1044" s="12" t="str">
        <f t="shared" si="161"/>
        <v/>
      </c>
      <c r="AF1044" s="9" t="str">
        <f t="shared" si="162"/>
        <v/>
      </c>
      <c r="AK1044" s="12"/>
    </row>
    <row r="1045" spans="6:37" x14ac:dyDescent="0.3">
      <c r="F1045" s="9">
        <v>1038</v>
      </c>
      <c r="G1045" s="12">
        <v>0.33400000000000002</v>
      </c>
      <c r="H1045" s="9">
        <v>2.9449999999999998</v>
      </c>
      <c r="I1045" s="9">
        <v>0.48299999999999998</v>
      </c>
      <c r="J1045" s="9">
        <v>3.1760000000000002</v>
      </c>
      <c r="K1045" s="9">
        <v>0.315</v>
      </c>
      <c r="L1045" s="9">
        <v>0.80700000000000005</v>
      </c>
      <c r="S1045" s="9">
        <v>1038</v>
      </c>
      <c r="T1045" s="9">
        <f t="shared" si="155"/>
        <v>33.4</v>
      </c>
      <c r="V1045">
        <v>985</v>
      </c>
      <c r="W1045">
        <v>2.9000000000000004</v>
      </c>
      <c r="X1045" s="10">
        <f t="shared" si="154"/>
        <v>1.9215604803731712</v>
      </c>
      <c r="Z1045" s="12">
        <f t="shared" si="156"/>
        <v>1.921</v>
      </c>
      <c r="AA1045" s="9">
        <f t="shared" si="157"/>
        <v>6</v>
      </c>
      <c r="AB1045" s="9">
        <f t="shared" si="158"/>
        <v>0</v>
      </c>
      <c r="AC1045" s="9">
        <f t="shared" si="159"/>
        <v>1032</v>
      </c>
      <c r="AD1045" s="9" t="str">
        <f t="shared" si="160"/>
        <v/>
      </c>
      <c r="AE1045" s="12" t="str">
        <f t="shared" si="161"/>
        <v/>
      </c>
      <c r="AF1045" s="9" t="str">
        <f t="shared" si="162"/>
        <v/>
      </c>
      <c r="AK1045" s="12"/>
    </row>
    <row r="1046" spans="6:37" x14ac:dyDescent="0.3">
      <c r="F1046" s="9">
        <v>1039</v>
      </c>
      <c r="G1046" s="12">
        <v>0.13</v>
      </c>
      <c r="H1046" s="9">
        <v>1.3939999999999999</v>
      </c>
      <c r="I1046" s="9">
        <v>0.84399999999999997</v>
      </c>
      <c r="J1046" s="9">
        <v>1.256</v>
      </c>
      <c r="K1046" s="9">
        <v>0.79600000000000004</v>
      </c>
      <c r="L1046" s="9">
        <v>0.86699999999999999</v>
      </c>
      <c r="S1046" s="9">
        <v>1039</v>
      </c>
      <c r="T1046" s="9">
        <f t="shared" si="155"/>
        <v>13</v>
      </c>
      <c r="V1046">
        <v>1059</v>
      </c>
      <c r="W1046">
        <v>2.9000000000000004</v>
      </c>
      <c r="X1046" s="10">
        <f t="shared" si="154"/>
        <v>1.9215604803731712</v>
      </c>
      <c r="Z1046" s="12">
        <f t="shared" si="156"/>
        <v>1.921</v>
      </c>
      <c r="AA1046" s="9">
        <f t="shared" si="157"/>
        <v>7</v>
      </c>
      <c r="AB1046" s="9">
        <f t="shared" si="158"/>
        <v>7</v>
      </c>
      <c r="AC1046" s="9">
        <f t="shared" si="159"/>
        <v>1039</v>
      </c>
      <c r="AD1046" s="9">
        <f t="shared" si="160"/>
        <v>1039</v>
      </c>
      <c r="AE1046" s="12">
        <f t="shared" si="161"/>
        <v>1.921</v>
      </c>
      <c r="AF1046" s="9">
        <f t="shared" si="162"/>
        <v>1039</v>
      </c>
      <c r="AK1046" s="12"/>
    </row>
    <row r="1047" spans="6:37" x14ac:dyDescent="0.3">
      <c r="F1047" s="9">
        <v>1040</v>
      </c>
      <c r="G1047" s="12">
        <v>0.11799999999999999</v>
      </c>
      <c r="H1047" s="9">
        <v>1.577</v>
      </c>
      <c r="I1047" s="9">
        <v>0.59599999999999997</v>
      </c>
      <c r="J1047" s="9">
        <v>2.3450000000000002</v>
      </c>
      <c r="K1047" s="9">
        <v>0.42699999999999999</v>
      </c>
      <c r="L1047" s="9">
        <v>0.73699999999999999</v>
      </c>
      <c r="S1047" s="9">
        <v>1040</v>
      </c>
      <c r="T1047" s="9">
        <f t="shared" si="155"/>
        <v>11.799999999999999</v>
      </c>
      <c r="V1047">
        <v>475</v>
      </c>
      <c r="W1047">
        <v>2.8000000000000003</v>
      </c>
      <c r="X1047" s="10">
        <f t="shared" si="154"/>
        <v>1.8881394877652593</v>
      </c>
      <c r="Z1047" s="12">
        <f t="shared" si="156"/>
        <v>1.8879999999999999</v>
      </c>
      <c r="AA1047" s="9">
        <f t="shared" si="157"/>
        <v>1</v>
      </c>
      <c r="AB1047" s="9">
        <f t="shared" si="158"/>
        <v>0</v>
      </c>
      <c r="AC1047" s="9">
        <f t="shared" si="159"/>
        <v>1039</v>
      </c>
      <c r="AD1047" s="9" t="str">
        <f t="shared" si="160"/>
        <v/>
      </c>
      <c r="AE1047" s="12" t="str">
        <f t="shared" si="161"/>
        <v/>
      </c>
      <c r="AF1047" s="9" t="str">
        <f t="shared" si="162"/>
        <v/>
      </c>
      <c r="AK1047" s="12"/>
    </row>
    <row r="1048" spans="6:37" x14ac:dyDescent="0.3">
      <c r="F1048" s="9">
        <v>1041</v>
      </c>
      <c r="G1048" s="12">
        <v>0.24</v>
      </c>
      <c r="H1048" s="9">
        <v>1.99</v>
      </c>
      <c r="I1048" s="9">
        <v>0.76</v>
      </c>
      <c r="J1048" s="9">
        <v>1.75</v>
      </c>
      <c r="K1048" s="9">
        <v>0.57199999999999995</v>
      </c>
      <c r="L1048" s="9">
        <v>0.91600000000000004</v>
      </c>
      <c r="S1048" s="9">
        <v>1041</v>
      </c>
      <c r="T1048" s="9">
        <f t="shared" si="155"/>
        <v>24</v>
      </c>
      <c r="V1048">
        <v>489</v>
      </c>
      <c r="W1048">
        <v>2.8000000000000003</v>
      </c>
      <c r="X1048" s="10">
        <f t="shared" si="154"/>
        <v>1.8881394877652593</v>
      </c>
      <c r="Z1048" s="12">
        <f t="shared" si="156"/>
        <v>1.8879999999999999</v>
      </c>
      <c r="AA1048" s="9">
        <f t="shared" si="157"/>
        <v>2</v>
      </c>
      <c r="AB1048" s="9">
        <f t="shared" si="158"/>
        <v>0</v>
      </c>
      <c r="AC1048" s="9">
        <f t="shared" si="159"/>
        <v>1039</v>
      </c>
      <c r="AD1048" s="9" t="str">
        <f t="shared" si="160"/>
        <v/>
      </c>
      <c r="AE1048" s="12" t="str">
        <f t="shared" si="161"/>
        <v/>
      </c>
      <c r="AF1048" s="9" t="str">
        <f t="shared" si="162"/>
        <v/>
      </c>
      <c r="AK1048" s="12"/>
    </row>
    <row r="1049" spans="6:37" x14ac:dyDescent="0.3">
      <c r="F1049" s="9">
        <v>1042</v>
      </c>
      <c r="G1049" s="12">
        <v>5.8000000000000003E-2</v>
      </c>
      <c r="H1049" s="9">
        <v>0.93500000000000005</v>
      </c>
      <c r="I1049" s="9">
        <v>0.83</v>
      </c>
      <c r="J1049" s="9">
        <v>1.369</v>
      </c>
      <c r="K1049" s="9">
        <v>0.73</v>
      </c>
      <c r="L1049" s="9">
        <v>0.85199999999999998</v>
      </c>
      <c r="S1049" s="9">
        <v>1042</v>
      </c>
      <c r="T1049" s="9">
        <f t="shared" si="155"/>
        <v>5.8000000000000007</v>
      </c>
      <c r="V1049">
        <v>711</v>
      </c>
      <c r="W1049">
        <v>2.8000000000000003</v>
      </c>
      <c r="X1049" s="10">
        <f t="shared" si="154"/>
        <v>1.8881394877652593</v>
      </c>
      <c r="Z1049" s="12">
        <f t="shared" si="156"/>
        <v>1.8879999999999999</v>
      </c>
      <c r="AA1049" s="9">
        <f t="shared" si="157"/>
        <v>3</v>
      </c>
      <c r="AB1049" s="9">
        <f t="shared" si="158"/>
        <v>0</v>
      </c>
      <c r="AC1049" s="9">
        <f t="shared" si="159"/>
        <v>1039</v>
      </c>
      <c r="AD1049" s="9" t="str">
        <f t="shared" si="160"/>
        <v/>
      </c>
      <c r="AE1049" s="12" t="str">
        <f t="shared" si="161"/>
        <v/>
      </c>
      <c r="AF1049" s="9" t="str">
        <f t="shared" si="162"/>
        <v/>
      </c>
      <c r="AK1049" s="12"/>
    </row>
    <row r="1050" spans="6:37" x14ac:dyDescent="0.3">
      <c r="F1050" s="9">
        <v>1043</v>
      </c>
      <c r="G1050" s="12">
        <v>1.4E-2</v>
      </c>
      <c r="H1050" s="9">
        <v>0.442</v>
      </c>
      <c r="I1050" s="9">
        <v>0.88700000000000001</v>
      </c>
      <c r="J1050" s="9">
        <v>1.772</v>
      </c>
      <c r="K1050" s="9">
        <v>0.56399999999999995</v>
      </c>
      <c r="L1050" s="9">
        <v>0.84599999999999997</v>
      </c>
      <c r="S1050" s="9">
        <v>1043</v>
      </c>
      <c r="T1050" s="9">
        <f t="shared" si="155"/>
        <v>1.4000000000000001</v>
      </c>
      <c r="V1050">
        <v>825</v>
      </c>
      <c r="W1050">
        <v>2.8000000000000003</v>
      </c>
      <c r="X1050" s="10">
        <f t="shared" si="154"/>
        <v>1.8881394877652593</v>
      </c>
      <c r="Z1050" s="12">
        <f t="shared" si="156"/>
        <v>1.8879999999999999</v>
      </c>
      <c r="AA1050" s="9">
        <f t="shared" si="157"/>
        <v>4</v>
      </c>
      <c r="AB1050" s="9">
        <f t="shared" si="158"/>
        <v>0</v>
      </c>
      <c r="AC1050" s="9">
        <f t="shared" si="159"/>
        <v>1039</v>
      </c>
      <c r="AD1050" s="9" t="str">
        <f t="shared" si="160"/>
        <v/>
      </c>
      <c r="AE1050" s="12" t="str">
        <f t="shared" si="161"/>
        <v/>
      </c>
      <c r="AF1050" s="9" t="str">
        <f t="shared" si="162"/>
        <v/>
      </c>
      <c r="AK1050" s="12"/>
    </row>
    <row r="1051" spans="6:37" x14ac:dyDescent="0.3">
      <c r="F1051" s="9">
        <v>1044</v>
      </c>
      <c r="G1051" s="12">
        <v>0.48399999999999999</v>
      </c>
      <c r="H1051" s="9">
        <v>2.9159999999999999</v>
      </c>
      <c r="I1051" s="9">
        <v>0.71599999999999997</v>
      </c>
      <c r="J1051" s="9">
        <v>1.4350000000000001</v>
      </c>
      <c r="K1051" s="9">
        <v>0.69699999999999995</v>
      </c>
      <c r="L1051" s="9">
        <v>0.90900000000000003</v>
      </c>
      <c r="S1051" s="9">
        <v>1044</v>
      </c>
      <c r="T1051" s="9">
        <f t="shared" si="155"/>
        <v>48.4</v>
      </c>
      <c r="V1051">
        <v>882</v>
      </c>
      <c r="W1051">
        <v>2.8000000000000003</v>
      </c>
      <c r="X1051" s="10">
        <f t="shared" si="154"/>
        <v>1.8881394877652593</v>
      </c>
      <c r="Z1051" s="12">
        <f t="shared" si="156"/>
        <v>1.8879999999999999</v>
      </c>
      <c r="AA1051" s="9">
        <f t="shared" si="157"/>
        <v>5</v>
      </c>
      <c r="AB1051" s="9">
        <f t="shared" si="158"/>
        <v>0</v>
      </c>
      <c r="AC1051" s="9">
        <f t="shared" si="159"/>
        <v>1039</v>
      </c>
      <c r="AD1051" s="9" t="str">
        <f t="shared" si="160"/>
        <v/>
      </c>
      <c r="AE1051" s="12" t="str">
        <f t="shared" si="161"/>
        <v/>
      </c>
      <c r="AF1051" s="9" t="str">
        <f t="shared" si="162"/>
        <v/>
      </c>
      <c r="AK1051" s="12"/>
    </row>
    <row r="1052" spans="6:37" x14ac:dyDescent="0.3">
      <c r="F1052" s="9">
        <v>1045</v>
      </c>
      <c r="G1052" s="12">
        <v>2.3E-2</v>
      </c>
      <c r="H1052" s="9">
        <v>0.54200000000000004</v>
      </c>
      <c r="I1052" s="9">
        <v>0.96499999999999997</v>
      </c>
      <c r="J1052" s="9">
        <v>1.4159999999999999</v>
      </c>
      <c r="K1052" s="9">
        <v>0.70599999999999996</v>
      </c>
      <c r="L1052" s="9">
        <v>0.878</v>
      </c>
      <c r="S1052" s="9">
        <v>1045</v>
      </c>
      <c r="T1052" s="9">
        <f t="shared" si="155"/>
        <v>2.2999999999999998</v>
      </c>
      <c r="V1052">
        <v>1031</v>
      </c>
      <c r="W1052">
        <v>2.8000000000000003</v>
      </c>
      <c r="X1052" s="10">
        <f t="shared" si="154"/>
        <v>1.8881394877652593</v>
      </c>
      <c r="Z1052" s="12">
        <f t="shared" si="156"/>
        <v>1.8879999999999999</v>
      </c>
      <c r="AA1052" s="9">
        <f t="shared" si="157"/>
        <v>6</v>
      </c>
      <c r="AB1052" s="9">
        <f t="shared" si="158"/>
        <v>0</v>
      </c>
      <c r="AC1052" s="9">
        <f t="shared" si="159"/>
        <v>1039</v>
      </c>
      <c r="AD1052" s="9" t="str">
        <f t="shared" si="160"/>
        <v/>
      </c>
      <c r="AE1052" s="12" t="str">
        <f t="shared" si="161"/>
        <v/>
      </c>
      <c r="AF1052" s="9" t="str">
        <f t="shared" si="162"/>
        <v/>
      </c>
      <c r="AK1052" s="12"/>
    </row>
    <row r="1053" spans="6:37" x14ac:dyDescent="0.3">
      <c r="F1053" s="9">
        <v>1046</v>
      </c>
      <c r="G1053" s="12">
        <v>0.05</v>
      </c>
      <c r="H1053" s="9">
        <v>0.90500000000000003</v>
      </c>
      <c r="I1053" s="9">
        <v>0.77</v>
      </c>
      <c r="J1053" s="9">
        <v>1.6319999999999999</v>
      </c>
      <c r="K1053" s="9">
        <v>0.61299999999999999</v>
      </c>
      <c r="L1053" s="9">
        <v>0.85099999999999998</v>
      </c>
      <c r="S1053" s="9">
        <v>1046</v>
      </c>
      <c r="T1053" s="9">
        <f t="shared" si="155"/>
        <v>5</v>
      </c>
      <c r="V1053">
        <v>1094</v>
      </c>
      <c r="W1053">
        <v>2.8000000000000003</v>
      </c>
      <c r="X1053" s="10">
        <f t="shared" si="154"/>
        <v>1.8881394877652593</v>
      </c>
      <c r="Z1053" s="12">
        <f t="shared" si="156"/>
        <v>1.8879999999999999</v>
      </c>
      <c r="AA1053" s="9">
        <f t="shared" si="157"/>
        <v>7</v>
      </c>
      <c r="AB1053" s="9">
        <f t="shared" si="158"/>
        <v>7</v>
      </c>
      <c r="AC1053" s="9">
        <f t="shared" si="159"/>
        <v>1046</v>
      </c>
      <c r="AD1053" s="9">
        <f t="shared" si="160"/>
        <v>1046</v>
      </c>
      <c r="AE1053" s="12">
        <f t="shared" si="161"/>
        <v>1.8879999999999999</v>
      </c>
      <c r="AF1053" s="9">
        <f t="shared" si="162"/>
        <v>1046</v>
      </c>
      <c r="AK1053" s="12"/>
    </row>
    <row r="1054" spans="6:37" x14ac:dyDescent="0.3">
      <c r="F1054" s="9">
        <v>1047</v>
      </c>
      <c r="G1054" s="12">
        <v>0.54700000000000004</v>
      </c>
      <c r="H1054" s="9">
        <v>2.8490000000000002</v>
      </c>
      <c r="I1054" s="9">
        <v>0.84699999999999998</v>
      </c>
      <c r="J1054" s="9">
        <v>1.4850000000000001</v>
      </c>
      <c r="K1054" s="9">
        <v>0.67400000000000004</v>
      </c>
      <c r="L1054" s="9">
        <v>0.94099999999999995</v>
      </c>
      <c r="S1054" s="9">
        <v>1047</v>
      </c>
      <c r="T1054" s="9">
        <f t="shared" si="155"/>
        <v>54.7</v>
      </c>
      <c r="V1054">
        <v>66</v>
      </c>
      <c r="W1054">
        <v>2.6</v>
      </c>
      <c r="X1054" s="10">
        <f t="shared" si="154"/>
        <v>1.8194567365868921</v>
      </c>
      <c r="Z1054" s="12">
        <f t="shared" si="156"/>
        <v>1.819</v>
      </c>
      <c r="AA1054" s="9">
        <f t="shared" si="157"/>
        <v>1</v>
      </c>
      <c r="AB1054" s="9">
        <f t="shared" si="158"/>
        <v>0</v>
      </c>
      <c r="AC1054" s="9">
        <f t="shared" si="159"/>
        <v>1046</v>
      </c>
      <c r="AD1054" s="9" t="str">
        <f t="shared" si="160"/>
        <v/>
      </c>
      <c r="AE1054" s="12" t="str">
        <f t="shared" si="161"/>
        <v/>
      </c>
      <c r="AF1054" s="9" t="str">
        <f t="shared" si="162"/>
        <v/>
      </c>
      <c r="AK1054" s="12"/>
    </row>
    <row r="1055" spans="6:37" x14ac:dyDescent="0.3">
      <c r="F1055" s="9">
        <v>1048</v>
      </c>
      <c r="G1055" s="12">
        <v>0.93799999999999994</v>
      </c>
      <c r="H1055" s="9">
        <v>4.1340000000000003</v>
      </c>
      <c r="I1055" s="9">
        <v>0.69</v>
      </c>
      <c r="J1055" s="9">
        <v>2.202</v>
      </c>
      <c r="K1055" s="9">
        <v>0.45400000000000001</v>
      </c>
      <c r="L1055" s="9">
        <v>0.93899999999999995</v>
      </c>
      <c r="S1055" s="9">
        <v>1048</v>
      </c>
      <c r="T1055" s="9">
        <f t="shared" si="155"/>
        <v>93.8</v>
      </c>
      <c r="V1055">
        <v>344</v>
      </c>
      <c r="W1055">
        <v>2.6</v>
      </c>
      <c r="X1055" s="10">
        <f t="shared" si="154"/>
        <v>1.8194567365868921</v>
      </c>
      <c r="Z1055" s="12">
        <f t="shared" si="156"/>
        <v>1.819</v>
      </c>
      <c r="AA1055" s="9">
        <f t="shared" si="157"/>
        <v>2</v>
      </c>
      <c r="AB1055" s="9">
        <f t="shared" si="158"/>
        <v>0</v>
      </c>
      <c r="AC1055" s="9">
        <f t="shared" si="159"/>
        <v>1046</v>
      </c>
      <c r="AD1055" s="9" t="str">
        <f t="shared" si="160"/>
        <v/>
      </c>
      <c r="AE1055" s="12" t="str">
        <f t="shared" si="161"/>
        <v/>
      </c>
      <c r="AF1055" s="9" t="str">
        <f t="shared" si="162"/>
        <v/>
      </c>
      <c r="AK1055" s="12"/>
    </row>
    <row r="1056" spans="6:37" x14ac:dyDescent="0.3">
      <c r="F1056" s="9">
        <v>1049</v>
      </c>
      <c r="G1056" s="12">
        <v>0.191</v>
      </c>
      <c r="H1056" s="9">
        <v>2.327</v>
      </c>
      <c r="I1056" s="9">
        <v>0.443</v>
      </c>
      <c r="J1056" s="9">
        <v>3.8879999999999999</v>
      </c>
      <c r="K1056" s="9">
        <v>0.25700000000000001</v>
      </c>
      <c r="L1056" s="9">
        <v>0.82199999999999995</v>
      </c>
      <c r="S1056" s="9">
        <v>1049</v>
      </c>
      <c r="T1056" s="9">
        <f t="shared" si="155"/>
        <v>19.100000000000001</v>
      </c>
      <c r="V1056">
        <v>543</v>
      </c>
      <c r="W1056">
        <v>2.6</v>
      </c>
      <c r="X1056" s="10">
        <f t="shared" si="154"/>
        <v>1.8194567365868921</v>
      </c>
      <c r="Z1056" s="12">
        <f t="shared" si="156"/>
        <v>1.819</v>
      </c>
      <c r="AA1056" s="9">
        <f t="shared" si="157"/>
        <v>3</v>
      </c>
      <c r="AB1056" s="9">
        <f t="shared" si="158"/>
        <v>0</v>
      </c>
      <c r="AC1056" s="9">
        <f t="shared" si="159"/>
        <v>1046</v>
      </c>
      <c r="AD1056" s="9" t="str">
        <f t="shared" si="160"/>
        <v/>
      </c>
      <c r="AE1056" s="12" t="str">
        <f t="shared" si="161"/>
        <v/>
      </c>
      <c r="AF1056" s="9" t="str">
        <f t="shared" si="162"/>
        <v/>
      </c>
      <c r="AK1056" s="12"/>
    </row>
    <row r="1057" spans="6:37" x14ac:dyDescent="0.3">
      <c r="F1057" s="9">
        <v>1050</v>
      </c>
      <c r="G1057" s="12">
        <v>10.754</v>
      </c>
      <c r="H1057" s="9">
        <v>14.096</v>
      </c>
      <c r="I1057" s="9">
        <v>0.68</v>
      </c>
      <c r="J1057" s="9">
        <v>1.6559999999999999</v>
      </c>
      <c r="K1057" s="9">
        <v>0.60399999999999998</v>
      </c>
      <c r="L1057" s="9">
        <v>0.91600000000000004</v>
      </c>
      <c r="S1057" s="9">
        <v>1050</v>
      </c>
      <c r="T1057" s="9">
        <f t="shared" si="155"/>
        <v>1075.3999999999999</v>
      </c>
      <c r="V1057">
        <v>904</v>
      </c>
      <c r="W1057">
        <v>2.6</v>
      </c>
      <c r="X1057" s="10">
        <f t="shared" si="154"/>
        <v>1.8194567365868921</v>
      </c>
      <c r="Z1057" s="12">
        <f t="shared" si="156"/>
        <v>1.819</v>
      </c>
      <c r="AA1057" s="9">
        <f t="shared" si="157"/>
        <v>4</v>
      </c>
      <c r="AB1057" s="9">
        <f t="shared" si="158"/>
        <v>0</v>
      </c>
      <c r="AC1057" s="9">
        <f t="shared" si="159"/>
        <v>1046</v>
      </c>
      <c r="AD1057" s="9" t="str">
        <f t="shared" si="160"/>
        <v/>
      </c>
      <c r="AE1057" s="12" t="str">
        <f t="shared" si="161"/>
        <v/>
      </c>
      <c r="AF1057" s="9" t="str">
        <f t="shared" si="162"/>
        <v/>
      </c>
      <c r="AK1057" s="12"/>
    </row>
    <row r="1058" spans="6:37" x14ac:dyDescent="0.3">
      <c r="F1058" s="9">
        <v>1051</v>
      </c>
      <c r="G1058" s="12">
        <v>0.125</v>
      </c>
      <c r="H1058" s="9">
        <v>1.36</v>
      </c>
      <c r="I1058" s="9">
        <v>0.85299999999999998</v>
      </c>
      <c r="J1058" s="9">
        <v>1.3049999999999999</v>
      </c>
      <c r="K1058" s="9">
        <v>0.76600000000000001</v>
      </c>
      <c r="L1058" s="9">
        <v>0.92200000000000004</v>
      </c>
      <c r="S1058" s="9">
        <v>1051</v>
      </c>
      <c r="T1058" s="9">
        <f t="shared" si="155"/>
        <v>12.5</v>
      </c>
      <c r="V1058">
        <v>1070</v>
      </c>
      <c r="W1058">
        <v>2.6</v>
      </c>
      <c r="X1058" s="10">
        <f t="shared" si="154"/>
        <v>1.8194567365868921</v>
      </c>
      <c r="Z1058" s="12">
        <f t="shared" si="156"/>
        <v>1.819</v>
      </c>
      <c r="AA1058" s="9">
        <f t="shared" si="157"/>
        <v>5</v>
      </c>
      <c r="AB1058" s="9">
        <f t="shared" si="158"/>
        <v>0</v>
      </c>
      <c r="AC1058" s="9">
        <f t="shared" si="159"/>
        <v>1046</v>
      </c>
      <c r="AD1058" s="9" t="str">
        <f t="shared" si="160"/>
        <v/>
      </c>
      <c r="AE1058" s="12" t="str">
        <f t="shared" si="161"/>
        <v/>
      </c>
      <c r="AF1058" s="9" t="str">
        <f t="shared" si="162"/>
        <v/>
      </c>
      <c r="AK1058" s="12"/>
    </row>
    <row r="1059" spans="6:37" x14ac:dyDescent="0.3">
      <c r="F1059" s="9">
        <v>1052</v>
      </c>
      <c r="G1059" s="12">
        <v>6.4000000000000001E-2</v>
      </c>
      <c r="H1059" s="9">
        <v>0.93500000000000005</v>
      </c>
      <c r="I1059" s="9">
        <v>0.92100000000000004</v>
      </c>
      <c r="J1059" s="9">
        <v>1.3180000000000001</v>
      </c>
      <c r="K1059" s="9">
        <v>0.75900000000000001</v>
      </c>
      <c r="L1059" s="9">
        <v>0.88700000000000001</v>
      </c>
      <c r="S1059" s="9">
        <v>1052</v>
      </c>
      <c r="T1059" s="9">
        <f t="shared" si="155"/>
        <v>6.4</v>
      </c>
      <c r="V1059">
        <v>1077</v>
      </c>
      <c r="W1059">
        <v>2.6</v>
      </c>
      <c r="X1059" s="10">
        <f t="shared" si="154"/>
        <v>1.8194567365868921</v>
      </c>
      <c r="Z1059" s="12">
        <f t="shared" si="156"/>
        <v>1.819</v>
      </c>
      <c r="AA1059" s="9">
        <f t="shared" si="157"/>
        <v>6</v>
      </c>
      <c r="AB1059" s="9">
        <f t="shared" si="158"/>
        <v>6</v>
      </c>
      <c r="AC1059" s="9">
        <f t="shared" si="159"/>
        <v>1052</v>
      </c>
      <c r="AD1059" s="9">
        <f t="shared" si="160"/>
        <v>1052</v>
      </c>
      <c r="AE1059" s="12">
        <f t="shared" si="161"/>
        <v>1.819</v>
      </c>
      <c r="AF1059" s="9">
        <f t="shared" si="162"/>
        <v>1052</v>
      </c>
      <c r="AK1059" s="12"/>
    </row>
    <row r="1060" spans="6:37" x14ac:dyDescent="0.3">
      <c r="F1060" s="9">
        <v>1053</v>
      </c>
      <c r="G1060" s="12">
        <v>1.4999999999999999E-2</v>
      </c>
      <c r="H1060" s="9">
        <v>0.42099999999999999</v>
      </c>
      <c r="I1060" s="9">
        <v>1</v>
      </c>
      <c r="J1060" s="9">
        <v>1.135</v>
      </c>
      <c r="K1060" s="9">
        <v>0.88100000000000001</v>
      </c>
      <c r="L1060" s="9">
        <v>0.85699999999999998</v>
      </c>
      <c r="S1060" s="9">
        <v>1053</v>
      </c>
      <c r="T1060" s="9">
        <f t="shared" si="155"/>
        <v>1.5</v>
      </c>
      <c r="V1060">
        <v>456</v>
      </c>
      <c r="W1060">
        <v>2.5</v>
      </c>
      <c r="X1060" s="10">
        <f t="shared" si="154"/>
        <v>1.7841241161527712</v>
      </c>
      <c r="Z1060" s="12">
        <f t="shared" si="156"/>
        <v>1.784</v>
      </c>
      <c r="AA1060" s="9">
        <f t="shared" si="157"/>
        <v>1</v>
      </c>
      <c r="AB1060" s="9">
        <f t="shared" si="158"/>
        <v>0</v>
      </c>
      <c r="AC1060" s="9">
        <f t="shared" si="159"/>
        <v>1052</v>
      </c>
      <c r="AD1060" s="9" t="str">
        <f t="shared" si="160"/>
        <v/>
      </c>
      <c r="AE1060" s="12" t="str">
        <f t="shared" si="161"/>
        <v/>
      </c>
      <c r="AF1060" s="9" t="str">
        <f t="shared" si="162"/>
        <v/>
      </c>
      <c r="AK1060" s="12"/>
    </row>
    <row r="1061" spans="6:37" x14ac:dyDescent="0.3">
      <c r="F1061" s="9">
        <v>1054</v>
      </c>
      <c r="G1061" s="12">
        <v>3.7850000000000001</v>
      </c>
      <c r="H1061" s="9">
        <v>8.1929999999999996</v>
      </c>
      <c r="I1061" s="9">
        <v>0.70899999999999996</v>
      </c>
      <c r="J1061" s="9">
        <v>1.4630000000000001</v>
      </c>
      <c r="K1061" s="9">
        <v>0.68400000000000005</v>
      </c>
      <c r="L1061" s="9">
        <v>0.90900000000000003</v>
      </c>
      <c r="S1061" s="9">
        <v>1054</v>
      </c>
      <c r="T1061" s="9">
        <f t="shared" si="155"/>
        <v>378.5</v>
      </c>
      <c r="V1061">
        <v>477</v>
      </c>
      <c r="W1061">
        <v>2.5</v>
      </c>
      <c r="X1061" s="10">
        <f t="shared" si="154"/>
        <v>1.7841241161527712</v>
      </c>
      <c r="Z1061" s="12">
        <f t="shared" si="156"/>
        <v>1.784</v>
      </c>
      <c r="AA1061" s="9">
        <f t="shared" si="157"/>
        <v>2</v>
      </c>
      <c r="AB1061" s="9">
        <f t="shared" si="158"/>
        <v>0</v>
      </c>
      <c r="AC1061" s="9">
        <f t="shared" si="159"/>
        <v>1052</v>
      </c>
      <c r="AD1061" s="9" t="str">
        <f t="shared" si="160"/>
        <v/>
      </c>
      <c r="AE1061" s="12" t="str">
        <f t="shared" si="161"/>
        <v/>
      </c>
      <c r="AF1061" s="9" t="str">
        <f t="shared" si="162"/>
        <v/>
      </c>
      <c r="AK1061" s="12"/>
    </row>
    <row r="1062" spans="6:37" x14ac:dyDescent="0.3">
      <c r="F1062" s="9">
        <v>1055</v>
      </c>
      <c r="G1062" s="12">
        <v>2.5000000000000001E-2</v>
      </c>
      <c r="H1062" s="9">
        <v>0.57199999999999995</v>
      </c>
      <c r="I1062" s="9">
        <v>0.96499999999999997</v>
      </c>
      <c r="J1062" s="9">
        <v>1.7509999999999999</v>
      </c>
      <c r="K1062" s="9">
        <v>0.57099999999999995</v>
      </c>
      <c r="L1062" s="9">
        <v>0.87</v>
      </c>
      <c r="S1062" s="9">
        <v>1055</v>
      </c>
      <c r="T1062" s="9">
        <f t="shared" si="155"/>
        <v>2.5</v>
      </c>
      <c r="V1062">
        <v>503</v>
      </c>
      <c r="W1062">
        <v>2.5</v>
      </c>
      <c r="X1062" s="10">
        <f t="shared" si="154"/>
        <v>1.7841241161527712</v>
      </c>
      <c r="Z1062" s="12">
        <f t="shared" si="156"/>
        <v>1.784</v>
      </c>
      <c r="AA1062" s="9">
        <f t="shared" si="157"/>
        <v>3</v>
      </c>
      <c r="AB1062" s="9">
        <f t="shared" si="158"/>
        <v>0</v>
      </c>
      <c r="AC1062" s="9">
        <f t="shared" si="159"/>
        <v>1052</v>
      </c>
      <c r="AD1062" s="9" t="str">
        <f t="shared" si="160"/>
        <v/>
      </c>
      <c r="AE1062" s="12" t="str">
        <f t="shared" si="161"/>
        <v/>
      </c>
      <c r="AF1062" s="9" t="str">
        <f t="shared" si="162"/>
        <v/>
      </c>
      <c r="AK1062" s="12"/>
    </row>
    <row r="1063" spans="6:37" x14ac:dyDescent="0.3">
      <c r="F1063" s="9">
        <v>1056</v>
      </c>
      <c r="G1063" s="12">
        <v>4.1000000000000002E-2</v>
      </c>
      <c r="H1063" s="9">
        <v>0.86399999999999999</v>
      </c>
      <c r="I1063" s="9">
        <v>0.69699999999999995</v>
      </c>
      <c r="J1063" s="9">
        <v>2.3330000000000002</v>
      </c>
      <c r="K1063" s="9">
        <v>0.42899999999999999</v>
      </c>
      <c r="L1063" s="9">
        <v>0.83499999999999996</v>
      </c>
      <c r="S1063" s="9">
        <v>1056</v>
      </c>
      <c r="T1063" s="9">
        <f t="shared" si="155"/>
        <v>4.1000000000000005</v>
      </c>
      <c r="V1063">
        <v>561</v>
      </c>
      <c r="W1063">
        <v>2.5</v>
      </c>
      <c r="X1063" s="10">
        <f t="shared" si="154"/>
        <v>1.7841241161527712</v>
      </c>
      <c r="Z1063" s="12">
        <f t="shared" si="156"/>
        <v>1.784</v>
      </c>
      <c r="AA1063" s="9">
        <f t="shared" si="157"/>
        <v>4</v>
      </c>
      <c r="AB1063" s="9">
        <f t="shared" si="158"/>
        <v>0</v>
      </c>
      <c r="AC1063" s="9">
        <f t="shared" si="159"/>
        <v>1052</v>
      </c>
      <c r="AD1063" s="9" t="str">
        <f t="shared" si="160"/>
        <v/>
      </c>
      <c r="AE1063" s="12" t="str">
        <f t="shared" si="161"/>
        <v/>
      </c>
      <c r="AF1063" s="9" t="str">
        <f t="shared" si="162"/>
        <v/>
      </c>
      <c r="AK1063" s="12"/>
    </row>
    <row r="1064" spans="6:37" x14ac:dyDescent="0.3">
      <c r="F1064" s="9">
        <v>1057</v>
      </c>
      <c r="G1064" s="12">
        <v>3.1E-2</v>
      </c>
      <c r="H1064" s="9">
        <v>0.82199999999999995</v>
      </c>
      <c r="I1064" s="9">
        <v>0.58299999999999996</v>
      </c>
      <c r="J1064" s="9">
        <v>3.6179999999999999</v>
      </c>
      <c r="K1064" s="9">
        <v>0.27600000000000002</v>
      </c>
      <c r="L1064" s="9">
        <v>0.746</v>
      </c>
      <c r="S1064" s="9">
        <v>1057</v>
      </c>
      <c r="T1064" s="9">
        <f t="shared" si="155"/>
        <v>3.1</v>
      </c>
      <c r="V1064">
        <v>562</v>
      </c>
      <c r="W1064">
        <v>2.5</v>
      </c>
      <c r="X1064" s="10">
        <f t="shared" si="154"/>
        <v>1.7841241161527712</v>
      </c>
      <c r="Z1064" s="12">
        <f t="shared" si="156"/>
        <v>1.784</v>
      </c>
      <c r="AA1064" s="9">
        <f t="shared" si="157"/>
        <v>5</v>
      </c>
      <c r="AB1064" s="9">
        <f t="shared" si="158"/>
        <v>0</v>
      </c>
      <c r="AC1064" s="9">
        <f t="shared" si="159"/>
        <v>1052</v>
      </c>
      <c r="AD1064" s="9" t="str">
        <f t="shared" si="160"/>
        <v/>
      </c>
      <c r="AE1064" s="12" t="str">
        <f t="shared" si="161"/>
        <v/>
      </c>
      <c r="AF1064" s="9" t="str">
        <f t="shared" si="162"/>
        <v/>
      </c>
      <c r="AK1064" s="12"/>
    </row>
    <row r="1065" spans="6:37" x14ac:dyDescent="0.3">
      <c r="F1065" s="9">
        <v>1058</v>
      </c>
      <c r="G1065" s="12">
        <v>0.20300000000000001</v>
      </c>
      <c r="H1065" s="9">
        <v>1.7310000000000001</v>
      </c>
      <c r="I1065" s="9">
        <v>0.85199999999999998</v>
      </c>
      <c r="J1065" s="9">
        <v>1.5820000000000001</v>
      </c>
      <c r="K1065" s="9">
        <v>0.63200000000000001</v>
      </c>
      <c r="L1065" s="9">
        <v>0.91</v>
      </c>
      <c r="S1065" s="9">
        <v>1058</v>
      </c>
      <c r="T1065" s="9">
        <f t="shared" si="155"/>
        <v>20.3</v>
      </c>
      <c r="V1065">
        <v>736</v>
      </c>
      <c r="W1065">
        <v>2.5</v>
      </c>
      <c r="X1065" s="10">
        <f t="shared" si="154"/>
        <v>1.7841241161527712</v>
      </c>
      <c r="Z1065" s="12">
        <f t="shared" si="156"/>
        <v>1.784</v>
      </c>
      <c r="AA1065" s="9">
        <f t="shared" si="157"/>
        <v>6</v>
      </c>
      <c r="AB1065" s="9">
        <f t="shared" si="158"/>
        <v>0</v>
      </c>
      <c r="AC1065" s="9">
        <f t="shared" si="159"/>
        <v>1052</v>
      </c>
      <c r="AD1065" s="9" t="str">
        <f t="shared" si="160"/>
        <v/>
      </c>
      <c r="AE1065" s="12" t="str">
        <f t="shared" si="161"/>
        <v/>
      </c>
      <c r="AF1065" s="9" t="str">
        <f t="shared" si="162"/>
        <v/>
      </c>
      <c r="AK1065" s="12"/>
    </row>
    <row r="1066" spans="6:37" x14ac:dyDescent="0.3">
      <c r="F1066" s="9">
        <v>1059</v>
      </c>
      <c r="G1066" s="12">
        <v>2.9000000000000001E-2</v>
      </c>
      <c r="H1066" s="9">
        <v>0.79300000000000004</v>
      </c>
      <c r="I1066" s="9">
        <v>0.57699999999999996</v>
      </c>
      <c r="J1066" s="9">
        <v>2.8530000000000002</v>
      </c>
      <c r="K1066" s="9">
        <v>0.35</v>
      </c>
      <c r="L1066" s="9">
        <v>0.69699999999999995</v>
      </c>
      <c r="S1066" s="9">
        <v>1059</v>
      </c>
      <c r="T1066" s="9">
        <f t="shared" si="155"/>
        <v>2.9000000000000004</v>
      </c>
      <c r="V1066">
        <v>772</v>
      </c>
      <c r="W1066">
        <v>2.5</v>
      </c>
      <c r="X1066" s="10">
        <f t="shared" si="154"/>
        <v>1.7841241161527712</v>
      </c>
      <c r="Z1066" s="12">
        <f t="shared" si="156"/>
        <v>1.784</v>
      </c>
      <c r="AA1066" s="9">
        <f t="shared" si="157"/>
        <v>7</v>
      </c>
      <c r="AB1066" s="9">
        <f t="shared" si="158"/>
        <v>0</v>
      </c>
      <c r="AC1066" s="9">
        <f t="shared" si="159"/>
        <v>1052</v>
      </c>
      <c r="AD1066" s="9" t="str">
        <f t="shared" si="160"/>
        <v/>
      </c>
      <c r="AE1066" s="12" t="str">
        <f t="shared" si="161"/>
        <v/>
      </c>
      <c r="AF1066" s="9" t="str">
        <f t="shared" si="162"/>
        <v/>
      </c>
      <c r="AK1066" s="12"/>
    </row>
    <row r="1067" spans="6:37" x14ac:dyDescent="0.3">
      <c r="F1067" s="9">
        <v>1060</v>
      </c>
      <c r="G1067" s="12">
        <v>0.45400000000000001</v>
      </c>
      <c r="H1067" s="9">
        <v>3.028</v>
      </c>
      <c r="I1067" s="9">
        <v>0.622</v>
      </c>
      <c r="J1067" s="9">
        <v>1.7130000000000001</v>
      </c>
      <c r="K1067" s="9">
        <v>0.58399999999999996</v>
      </c>
      <c r="L1067" s="9">
        <v>0.873</v>
      </c>
      <c r="S1067" s="9">
        <v>1060</v>
      </c>
      <c r="T1067" s="9">
        <f t="shared" si="155"/>
        <v>45.4</v>
      </c>
      <c r="V1067">
        <v>1027</v>
      </c>
      <c r="W1067">
        <v>2.5</v>
      </c>
      <c r="X1067" s="10">
        <f t="shared" si="154"/>
        <v>1.7841241161527712</v>
      </c>
      <c r="Z1067" s="12">
        <f t="shared" si="156"/>
        <v>1.784</v>
      </c>
      <c r="AA1067" s="9">
        <f t="shared" si="157"/>
        <v>8</v>
      </c>
      <c r="AB1067" s="9">
        <f t="shared" si="158"/>
        <v>0</v>
      </c>
      <c r="AC1067" s="9">
        <f t="shared" si="159"/>
        <v>1052</v>
      </c>
      <c r="AD1067" s="9" t="str">
        <f t="shared" si="160"/>
        <v/>
      </c>
      <c r="AE1067" s="12" t="str">
        <f t="shared" si="161"/>
        <v/>
      </c>
      <c r="AF1067" s="9" t="str">
        <f t="shared" si="162"/>
        <v/>
      </c>
      <c r="AK1067" s="12"/>
    </row>
    <row r="1068" spans="6:37" x14ac:dyDescent="0.3">
      <c r="F1068" s="9">
        <v>1061</v>
      </c>
      <c r="G1068" s="12">
        <v>0.33500000000000002</v>
      </c>
      <c r="H1068" s="9">
        <v>2.536</v>
      </c>
      <c r="I1068" s="9">
        <v>0.65500000000000003</v>
      </c>
      <c r="J1068" s="9">
        <v>2.3559999999999999</v>
      </c>
      <c r="K1068" s="9">
        <v>0.42399999999999999</v>
      </c>
      <c r="L1068" s="9">
        <v>0.91300000000000003</v>
      </c>
      <c r="S1068" s="9">
        <v>1061</v>
      </c>
      <c r="T1068" s="9">
        <f t="shared" si="155"/>
        <v>33.5</v>
      </c>
      <c r="V1068">
        <v>1055</v>
      </c>
      <c r="W1068">
        <v>2.5</v>
      </c>
      <c r="X1068" s="10">
        <f t="shared" si="154"/>
        <v>1.7841241161527712</v>
      </c>
      <c r="Z1068" s="12">
        <f t="shared" si="156"/>
        <v>1.784</v>
      </c>
      <c r="AA1068" s="9">
        <f t="shared" si="157"/>
        <v>9</v>
      </c>
      <c r="AB1068" s="9">
        <f t="shared" si="158"/>
        <v>9</v>
      </c>
      <c r="AC1068" s="9">
        <f t="shared" si="159"/>
        <v>1061</v>
      </c>
      <c r="AD1068" s="9">
        <f t="shared" si="160"/>
        <v>1061</v>
      </c>
      <c r="AE1068" s="12">
        <f t="shared" si="161"/>
        <v>1.784</v>
      </c>
      <c r="AF1068" s="9">
        <f t="shared" si="162"/>
        <v>1061</v>
      </c>
      <c r="AK1068" s="12"/>
    </row>
    <row r="1069" spans="6:37" x14ac:dyDescent="0.3">
      <c r="F1069" s="9">
        <v>1062</v>
      </c>
      <c r="G1069" s="12">
        <v>9.7000000000000003E-2</v>
      </c>
      <c r="H1069" s="9">
        <v>1.1559999999999999</v>
      </c>
      <c r="I1069" s="9">
        <v>0.90900000000000003</v>
      </c>
      <c r="J1069" s="9">
        <v>1.048</v>
      </c>
      <c r="K1069" s="9">
        <v>0.95399999999999996</v>
      </c>
      <c r="L1069" s="9">
        <v>0.875</v>
      </c>
      <c r="S1069" s="9">
        <v>1062</v>
      </c>
      <c r="T1069" s="9">
        <f t="shared" si="155"/>
        <v>9.7000000000000011</v>
      </c>
      <c r="V1069">
        <v>226</v>
      </c>
      <c r="W1069">
        <v>2.4</v>
      </c>
      <c r="X1069" s="10">
        <f t="shared" si="154"/>
        <v>1.7480774889473265</v>
      </c>
      <c r="Z1069" s="12">
        <f t="shared" si="156"/>
        <v>1.748</v>
      </c>
      <c r="AA1069" s="9">
        <f t="shared" si="157"/>
        <v>1</v>
      </c>
      <c r="AB1069" s="9">
        <f t="shared" si="158"/>
        <v>0</v>
      </c>
      <c r="AC1069" s="9">
        <f t="shared" si="159"/>
        <v>1061</v>
      </c>
      <c r="AD1069" s="9" t="str">
        <f t="shared" si="160"/>
        <v/>
      </c>
      <c r="AE1069" s="12" t="str">
        <f t="shared" si="161"/>
        <v/>
      </c>
      <c r="AF1069" s="9" t="str">
        <f t="shared" si="162"/>
        <v/>
      </c>
      <c r="AK1069" s="12"/>
    </row>
    <row r="1070" spans="6:37" x14ac:dyDescent="0.3">
      <c r="F1070" s="9">
        <v>1063</v>
      </c>
      <c r="G1070" s="12">
        <v>1.1100000000000001</v>
      </c>
      <c r="H1070" s="9">
        <v>4.2249999999999996</v>
      </c>
      <c r="I1070" s="9">
        <v>0.78100000000000003</v>
      </c>
      <c r="J1070" s="9">
        <v>1.4470000000000001</v>
      </c>
      <c r="K1070" s="9">
        <v>0.69099999999999995</v>
      </c>
      <c r="L1070" s="9">
        <v>0.93100000000000005</v>
      </c>
      <c r="S1070" s="9">
        <v>1063</v>
      </c>
      <c r="T1070" s="9">
        <f t="shared" si="155"/>
        <v>111.00000000000001</v>
      </c>
      <c r="V1070">
        <v>343</v>
      </c>
      <c r="W1070">
        <v>2.4</v>
      </c>
      <c r="X1070" s="10">
        <f t="shared" si="154"/>
        <v>1.7480774889473265</v>
      </c>
      <c r="Z1070" s="12">
        <f t="shared" si="156"/>
        <v>1.748</v>
      </c>
      <c r="AA1070" s="9">
        <f t="shared" si="157"/>
        <v>2</v>
      </c>
      <c r="AB1070" s="9">
        <f t="shared" si="158"/>
        <v>0</v>
      </c>
      <c r="AC1070" s="9">
        <f t="shared" si="159"/>
        <v>1061</v>
      </c>
      <c r="AD1070" s="9" t="str">
        <f t="shared" si="160"/>
        <v/>
      </c>
      <c r="AE1070" s="12" t="str">
        <f t="shared" si="161"/>
        <v/>
      </c>
      <c r="AF1070" s="9" t="str">
        <f t="shared" si="162"/>
        <v/>
      </c>
      <c r="AK1070" s="12"/>
    </row>
    <row r="1071" spans="6:37" x14ac:dyDescent="0.3">
      <c r="F1071" s="9">
        <v>1064</v>
      </c>
      <c r="G1071" s="12">
        <v>0.22700000000000001</v>
      </c>
      <c r="H1071" s="9">
        <v>2.2229999999999999</v>
      </c>
      <c r="I1071" s="9">
        <v>0.57699999999999996</v>
      </c>
      <c r="J1071" s="9">
        <v>2.681</v>
      </c>
      <c r="K1071" s="9">
        <v>0.373</v>
      </c>
      <c r="L1071" s="9">
        <v>0.89400000000000002</v>
      </c>
      <c r="S1071" s="9">
        <v>1064</v>
      </c>
      <c r="T1071" s="9">
        <f t="shared" si="155"/>
        <v>22.7</v>
      </c>
      <c r="V1071">
        <v>374</v>
      </c>
      <c r="W1071">
        <v>2.4</v>
      </c>
      <c r="X1071" s="10">
        <f t="shared" si="154"/>
        <v>1.7480774889473265</v>
      </c>
      <c r="Z1071" s="12">
        <f t="shared" si="156"/>
        <v>1.748</v>
      </c>
      <c r="AA1071" s="9">
        <f t="shared" si="157"/>
        <v>3</v>
      </c>
      <c r="AB1071" s="9">
        <f t="shared" si="158"/>
        <v>0</v>
      </c>
      <c r="AC1071" s="9">
        <f t="shared" si="159"/>
        <v>1061</v>
      </c>
      <c r="AD1071" s="9" t="str">
        <f t="shared" si="160"/>
        <v/>
      </c>
      <c r="AE1071" s="12" t="str">
        <f t="shared" si="161"/>
        <v/>
      </c>
      <c r="AF1071" s="9" t="str">
        <f t="shared" si="162"/>
        <v/>
      </c>
      <c r="AK1071" s="12"/>
    </row>
    <row r="1072" spans="6:37" x14ac:dyDescent="0.3">
      <c r="F1072" s="9">
        <v>1065</v>
      </c>
      <c r="G1072" s="12">
        <v>0.75800000000000001</v>
      </c>
      <c r="H1072" s="9">
        <v>3.5379999999999998</v>
      </c>
      <c r="I1072" s="9">
        <v>0.76100000000000001</v>
      </c>
      <c r="J1072" s="9">
        <v>1.7170000000000001</v>
      </c>
      <c r="K1072" s="9">
        <v>0.58199999999999996</v>
      </c>
      <c r="L1072" s="9">
        <v>0.92800000000000005</v>
      </c>
      <c r="S1072" s="9">
        <v>1065</v>
      </c>
      <c r="T1072" s="9">
        <f t="shared" si="155"/>
        <v>75.8</v>
      </c>
      <c r="V1072">
        <v>632</v>
      </c>
      <c r="W1072">
        <v>2.4</v>
      </c>
      <c r="X1072" s="10">
        <f t="shared" si="154"/>
        <v>1.7480774889473265</v>
      </c>
      <c r="Z1072" s="12">
        <f t="shared" si="156"/>
        <v>1.748</v>
      </c>
      <c r="AA1072" s="9">
        <f t="shared" si="157"/>
        <v>4</v>
      </c>
      <c r="AB1072" s="9">
        <f t="shared" si="158"/>
        <v>0</v>
      </c>
      <c r="AC1072" s="9">
        <f t="shared" si="159"/>
        <v>1061</v>
      </c>
      <c r="AD1072" s="9" t="str">
        <f t="shared" si="160"/>
        <v/>
      </c>
      <c r="AE1072" s="12" t="str">
        <f t="shared" si="161"/>
        <v/>
      </c>
      <c r="AF1072" s="9" t="str">
        <f t="shared" si="162"/>
        <v/>
      </c>
      <c r="AK1072" s="12"/>
    </row>
    <row r="1073" spans="6:37" x14ac:dyDescent="0.3">
      <c r="F1073" s="9">
        <v>1066</v>
      </c>
      <c r="G1073" s="12">
        <v>5.0999999999999997E-2</v>
      </c>
      <c r="H1073" s="9">
        <v>0.86399999999999999</v>
      </c>
      <c r="I1073" s="9">
        <v>0.86599999999999999</v>
      </c>
      <c r="J1073" s="9">
        <v>1.5589999999999999</v>
      </c>
      <c r="K1073" s="9">
        <v>0.64100000000000001</v>
      </c>
      <c r="L1073" s="9">
        <v>0.85399999999999998</v>
      </c>
      <c r="S1073" s="9">
        <v>1066</v>
      </c>
      <c r="T1073" s="9">
        <f t="shared" si="155"/>
        <v>5.0999999999999996</v>
      </c>
      <c r="V1073">
        <v>715</v>
      </c>
      <c r="W1073">
        <v>2.4</v>
      </c>
      <c r="X1073" s="10">
        <f t="shared" si="154"/>
        <v>1.7480774889473265</v>
      </c>
      <c r="Z1073" s="12">
        <f t="shared" si="156"/>
        <v>1.748</v>
      </c>
      <c r="AA1073" s="9">
        <f t="shared" si="157"/>
        <v>5</v>
      </c>
      <c r="AB1073" s="9">
        <f t="shared" si="158"/>
        <v>0</v>
      </c>
      <c r="AC1073" s="9">
        <f t="shared" si="159"/>
        <v>1061</v>
      </c>
      <c r="AD1073" s="9" t="str">
        <f t="shared" si="160"/>
        <v/>
      </c>
      <c r="AE1073" s="12" t="str">
        <f t="shared" si="161"/>
        <v/>
      </c>
      <c r="AF1073" s="9" t="str">
        <f t="shared" si="162"/>
        <v/>
      </c>
      <c r="AK1073" s="12"/>
    </row>
    <row r="1074" spans="6:37" x14ac:dyDescent="0.3">
      <c r="F1074" s="9">
        <v>1067</v>
      </c>
      <c r="G1074" s="12">
        <v>0.66900000000000004</v>
      </c>
      <c r="H1074" s="9">
        <v>3.4449999999999998</v>
      </c>
      <c r="I1074" s="9">
        <v>0.70799999999999996</v>
      </c>
      <c r="J1074" s="9">
        <v>1.6259999999999999</v>
      </c>
      <c r="K1074" s="9">
        <v>0.61499999999999999</v>
      </c>
      <c r="L1074" s="9">
        <v>0.90800000000000003</v>
      </c>
      <c r="S1074" s="9">
        <v>1067</v>
      </c>
      <c r="T1074" s="9">
        <f t="shared" si="155"/>
        <v>66.900000000000006</v>
      </c>
      <c r="V1074">
        <v>743</v>
      </c>
      <c r="W1074">
        <v>2.4</v>
      </c>
      <c r="X1074" s="10">
        <f t="shared" si="154"/>
        <v>1.7480774889473265</v>
      </c>
      <c r="Z1074" s="12">
        <f t="shared" si="156"/>
        <v>1.748</v>
      </c>
      <c r="AA1074" s="9">
        <f t="shared" si="157"/>
        <v>6</v>
      </c>
      <c r="AB1074" s="9">
        <f t="shared" si="158"/>
        <v>0</v>
      </c>
      <c r="AC1074" s="9">
        <f t="shared" si="159"/>
        <v>1061</v>
      </c>
      <c r="AD1074" s="9" t="str">
        <f t="shared" si="160"/>
        <v/>
      </c>
      <c r="AE1074" s="12" t="str">
        <f t="shared" si="161"/>
        <v/>
      </c>
      <c r="AF1074" s="9" t="str">
        <f t="shared" si="162"/>
        <v/>
      </c>
      <c r="AK1074" s="12"/>
    </row>
    <row r="1075" spans="6:37" x14ac:dyDescent="0.3">
      <c r="F1075" s="9">
        <v>1068</v>
      </c>
      <c r="G1075" s="12">
        <v>4.2999999999999997E-2</v>
      </c>
      <c r="H1075" s="9">
        <v>0.81399999999999995</v>
      </c>
      <c r="I1075" s="9">
        <v>0.81</v>
      </c>
      <c r="J1075" s="9">
        <v>1.8480000000000001</v>
      </c>
      <c r="K1075" s="9">
        <v>0.54100000000000004</v>
      </c>
      <c r="L1075" s="9">
        <v>0.872</v>
      </c>
      <c r="S1075" s="9">
        <v>1068</v>
      </c>
      <c r="T1075" s="9">
        <f t="shared" si="155"/>
        <v>4.3</v>
      </c>
      <c r="V1075">
        <v>803</v>
      </c>
      <c r="W1075">
        <v>2.4</v>
      </c>
      <c r="X1075" s="10">
        <f t="shared" si="154"/>
        <v>1.7480774889473265</v>
      </c>
      <c r="Z1075" s="12">
        <f t="shared" si="156"/>
        <v>1.748</v>
      </c>
      <c r="AA1075" s="9">
        <f t="shared" si="157"/>
        <v>7</v>
      </c>
      <c r="AB1075" s="9">
        <f t="shared" si="158"/>
        <v>0</v>
      </c>
      <c r="AC1075" s="9">
        <f t="shared" si="159"/>
        <v>1061</v>
      </c>
      <c r="AD1075" s="9" t="str">
        <f t="shared" si="160"/>
        <v/>
      </c>
      <c r="AE1075" s="12" t="str">
        <f t="shared" si="161"/>
        <v/>
      </c>
      <c r="AF1075" s="9" t="str">
        <f t="shared" si="162"/>
        <v/>
      </c>
      <c r="AK1075" s="12"/>
    </row>
    <row r="1076" spans="6:37" x14ac:dyDescent="0.3">
      <c r="F1076" s="9">
        <v>1069</v>
      </c>
      <c r="G1076" s="12">
        <v>4.5999999999999999E-2</v>
      </c>
      <c r="H1076" s="9">
        <v>0.84299999999999997</v>
      </c>
      <c r="I1076" s="9">
        <v>0.82099999999999995</v>
      </c>
      <c r="J1076" s="9">
        <v>1.607</v>
      </c>
      <c r="K1076" s="9">
        <v>0.622</v>
      </c>
      <c r="L1076" s="9">
        <v>0.82199999999999995</v>
      </c>
      <c r="S1076" s="9">
        <v>1069</v>
      </c>
      <c r="T1076" s="9">
        <f t="shared" si="155"/>
        <v>4.5999999999999996</v>
      </c>
      <c r="V1076">
        <v>989</v>
      </c>
      <c r="W1076">
        <v>2.4</v>
      </c>
      <c r="X1076" s="10">
        <f t="shared" si="154"/>
        <v>1.7480774889473265</v>
      </c>
      <c r="Z1076" s="12">
        <f t="shared" si="156"/>
        <v>1.748</v>
      </c>
      <c r="AA1076" s="9">
        <f t="shared" si="157"/>
        <v>8</v>
      </c>
      <c r="AB1076" s="9">
        <f t="shared" si="158"/>
        <v>8</v>
      </c>
      <c r="AC1076" s="9">
        <f t="shared" si="159"/>
        <v>1069</v>
      </c>
      <c r="AD1076" s="9">
        <f t="shared" si="160"/>
        <v>1069</v>
      </c>
      <c r="AE1076" s="12">
        <f t="shared" si="161"/>
        <v>1.748</v>
      </c>
      <c r="AF1076" s="9">
        <f t="shared" si="162"/>
        <v>1069</v>
      </c>
      <c r="AK1076" s="12"/>
    </row>
    <row r="1077" spans="6:37" x14ac:dyDescent="0.3">
      <c r="F1077" s="9">
        <v>1070</v>
      </c>
      <c r="G1077" s="12">
        <v>2.5999999999999999E-2</v>
      </c>
      <c r="H1077" s="9">
        <v>0.64300000000000002</v>
      </c>
      <c r="I1077" s="9">
        <v>0.80200000000000005</v>
      </c>
      <c r="J1077" s="9">
        <v>1.9370000000000001</v>
      </c>
      <c r="K1077" s="9">
        <v>0.51600000000000001</v>
      </c>
      <c r="L1077" s="9">
        <v>0.85699999999999998</v>
      </c>
      <c r="S1077" s="9">
        <v>1070</v>
      </c>
      <c r="T1077" s="9">
        <f t="shared" si="155"/>
        <v>2.6</v>
      </c>
      <c r="V1077">
        <v>420</v>
      </c>
      <c r="W1077">
        <v>2.2999999999999998</v>
      </c>
      <c r="X1077" s="10">
        <f t="shared" si="154"/>
        <v>1.7112717355495808</v>
      </c>
      <c r="Z1077" s="12">
        <f t="shared" si="156"/>
        <v>1.7110000000000001</v>
      </c>
      <c r="AA1077" s="9">
        <f t="shared" si="157"/>
        <v>1</v>
      </c>
      <c r="AB1077" s="9">
        <f t="shared" si="158"/>
        <v>0</v>
      </c>
      <c r="AC1077" s="9">
        <f t="shared" si="159"/>
        <v>1069</v>
      </c>
      <c r="AD1077" s="9" t="str">
        <f t="shared" si="160"/>
        <v/>
      </c>
      <c r="AE1077" s="12" t="str">
        <f t="shared" si="161"/>
        <v/>
      </c>
      <c r="AF1077" s="9" t="str">
        <f t="shared" si="162"/>
        <v/>
      </c>
      <c r="AK1077" s="12"/>
    </row>
    <row r="1078" spans="6:37" x14ac:dyDescent="0.3">
      <c r="F1078" s="9">
        <v>1071</v>
      </c>
      <c r="G1078" s="12">
        <v>0.49099999999999999</v>
      </c>
      <c r="H1078" s="9">
        <v>2.8119999999999998</v>
      </c>
      <c r="I1078" s="9">
        <v>0.77900000000000003</v>
      </c>
      <c r="J1078" s="9">
        <v>1.5109999999999999</v>
      </c>
      <c r="K1078" s="9">
        <v>0.66200000000000003</v>
      </c>
      <c r="L1078" s="9">
        <v>0.91400000000000003</v>
      </c>
      <c r="S1078" s="9">
        <v>1071</v>
      </c>
      <c r="T1078" s="9">
        <f t="shared" si="155"/>
        <v>49.1</v>
      </c>
      <c r="V1078">
        <v>582</v>
      </c>
      <c r="W1078">
        <v>2.2999999999999998</v>
      </c>
      <c r="X1078" s="10">
        <f t="shared" si="154"/>
        <v>1.7112717355495808</v>
      </c>
      <c r="Z1078" s="12">
        <f t="shared" si="156"/>
        <v>1.7110000000000001</v>
      </c>
      <c r="AA1078" s="9">
        <f t="shared" si="157"/>
        <v>2</v>
      </c>
      <c r="AB1078" s="9">
        <f t="shared" si="158"/>
        <v>0</v>
      </c>
      <c r="AC1078" s="9">
        <f t="shared" si="159"/>
        <v>1069</v>
      </c>
      <c r="AD1078" s="9" t="str">
        <f t="shared" si="160"/>
        <v/>
      </c>
      <c r="AE1078" s="12" t="str">
        <f t="shared" si="161"/>
        <v/>
      </c>
      <c r="AF1078" s="9" t="str">
        <f t="shared" si="162"/>
        <v/>
      </c>
      <c r="AK1078" s="12"/>
    </row>
    <row r="1079" spans="6:37" x14ac:dyDescent="0.3">
      <c r="F1079" s="9">
        <v>1072</v>
      </c>
      <c r="G1079" s="12">
        <v>8.8999999999999996E-2</v>
      </c>
      <c r="H1079" s="9">
        <v>1.9350000000000001</v>
      </c>
      <c r="I1079" s="9">
        <v>0.29899999999999999</v>
      </c>
      <c r="J1079" s="9">
        <v>4.6890000000000001</v>
      </c>
      <c r="K1079" s="9">
        <v>0.21299999999999999</v>
      </c>
      <c r="L1079" s="9">
        <v>0.67900000000000005</v>
      </c>
      <c r="S1079" s="9">
        <v>1072</v>
      </c>
      <c r="T1079" s="9">
        <f t="shared" si="155"/>
        <v>8.9</v>
      </c>
      <c r="V1079">
        <v>601</v>
      </c>
      <c r="W1079">
        <v>2.2999999999999998</v>
      </c>
      <c r="X1079" s="10">
        <f t="shared" si="154"/>
        <v>1.7112717355495808</v>
      </c>
      <c r="Z1079" s="12">
        <f t="shared" si="156"/>
        <v>1.7110000000000001</v>
      </c>
      <c r="AA1079" s="9">
        <f t="shared" si="157"/>
        <v>3</v>
      </c>
      <c r="AB1079" s="9">
        <f t="shared" si="158"/>
        <v>0</v>
      </c>
      <c r="AC1079" s="9">
        <f t="shared" si="159"/>
        <v>1069</v>
      </c>
      <c r="AD1079" s="9" t="str">
        <f t="shared" si="160"/>
        <v/>
      </c>
      <c r="AE1079" s="12" t="str">
        <f t="shared" si="161"/>
        <v/>
      </c>
      <c r="AF1079" s="9" t="str">
        <f t="shared" si="162"/>
        <v/>
      </c>
      <c r="AK1079" s="12"/>
    </row>
    <row r="1080" spans="6:37" x14ac:dyDescent="0.3">
      <c r="F1080" s="9">
        <v>1073</v>
      </c>
      <c r="G1080" s="12">
        <v>3.5999999999999997E-2</v>
      </c>
      <c r="H1080" s="9">
        <v>0.72199999999999998</v>
      </c>
      <c r="I1080" s="9">
        <v>0.877</v>
      </c>
      <c r="J1080" s="9">
        <v>1.454</v>
      </c>
      <c r="K1080" s="9">
        <v>0.68799999999999994</v>
      </c>
      <c r="L1080" s="9">
        <v>0.81699999999999995</v>
      </c>
      <c r="S1080" s="9">
        <v>1073</v>
      </c>
      <c r="T1080" s="9">
        <f t="shared" si="155"/>
        <v>3.5999999999999996</v>
      </c>
      <c r="V1080">
        <v>680</v>
      </c>
      <c r="W1080">
        <v>2.2999999999999998</v>
      </c>
      <c r="X1080" s="10">
        <f t="shared" si="154"/>
        <v>1.7112717355495808</v>
      </c>
      <c r="Z1080" s="12">
        <f t="shared" si="156"/>
        <v>1.7110000000000001</v>
      </c>
      <c r="AA1080" s="9">
        <f t="shared" si="157"/>
        <v>4</v>
      </c>
      <c r="AB1080" s="9">
        <f t="shared" si="158"/>
        <v>0</v>
      </c>
      <c r="AC1080" s="9">
        <f t="shared" si="159"/>
        <v>1069</v>
      </c>
      <c r="AD1080" s="9" t="str">
        <f t="shared" si="160"/>
        <v/>
      </c>
      <c r="AE1080" s="12" t="str">
        <f t="shared" si="161"/>
        <v/>
      </c>
      <c r="AF1080" s="9" t="str">
        <f t="shared" si="162"/>
        <v/>
      </c>
      <c r="AK1080" s="12"/>
    </row>
    <row r="1081" spans="6:37" x14ac:dyDescent="0.3">
      <c r="F1081" s="9">
        <v>1074</v>
      </c>
      <c r="G1081" s="12">
        <v>4.1000000000000002E-2</v>
      </c>
      <c r="H1081" s="9">
        <v>0.76400000000000001</v>
      </c>
      <c r="I1081" s="9">
        <v>0.89200000000000002</v>
      </c>
      <c r="J1081" s="9">
        <v>1.4610000000000001</v>
      </c>
      <c r="K1081" s="9">
        <v>0.68400000000000005</v>
      </c>
      <c r="L1081" s="9">
        <v>0.84599999999999997</v>
      </c>
      <c r="S1081" s="9">
        <v>1074</v>
      </c>
      <c r="T1081" s="9">
        <f t="shared" si="155"/>
        <v>4.1000000000000005</v>
      </c>
      <c r="V1081">
        <v>856</v>
      </c>
      <c r="W1081">
        <v>2.2999999999999998</v>
      </c>
      <c r="X1081" s="10">
        <f t="shared" si="154"/>
        <v>1.7112717355495808</v>
      </c>
      <c r="Z1081" s="12">
        <f t="shared" si="156"/>
        <v>1.7110000000000001</v>
      </c>
      <c r="AA1081" s="9">
        <f t="shared" si="157"/>
        <v>5</v>
      </c>
      <c r="AB1081" s="9">
        <f t="shared" si="158"/>
        <v>0</v>
      </c>
      <c r="AC1081" s="9">
        <f t="shared" si="159"/>
        <v>1069</v>
      </c>
      <c r="AD1081" s="9" t="str">
        <f t="shared" si="160"/>
        <v/>
      </c>
      <c r="AE1081" s="12" t="str">
        <f t="shared" si="161"/>
        <v/>
      </c>
      <c r="AF1081" s="9" t="str">
        <f t="shared" si="162"/>
        <v/>
      </c>
      <c r="AK1081" s="12"/>
    </row>
    <row r="1082" spans="6:37" x14ac:dyDescent="0.3">
      <c r="F1082" s="9">
        <v>1075</v>
      </c>
      <c r="G1082" s="12">
        <v>2.4550000000000001</v>
      </c>
      <c r="H1082" s="9">
        <v>7.2350000000000003</v>
      </c>
      <c r="I1082" s="9">
        <v>0.58899999999999997</v>
      </c>
      <c r="J1082" s="9">
        <v>2.3170000000000002</v>
      </c>
      <c r="K1082" s="9">
        <v>0.432</v>
      </c>
      <c r="L1082" s="9">
        <v>0.93100000000000005</v>
      </c>
      <c r="S1082" s="9">
        <v>1075</v>
      </c>
      <c r="T1082" s="9">
        <f t="shared" si="155"/>
        <v>245.5</v>
      </c>
      <c r="V1082">
        <v>1045</v>
      </c>
      <c r="W1082">
        <v>2.2999999999999998</v>
      </c>
      <c r="X1082" s="10">
        <f t="shared" si="154"/>
        <v>1.7112717355495808</v>
      </c>
      <c r="Z1082" s="12">
        <f t="shared" si="156"/>
        <v>1.7110000000000001</v>
      </c>
      <c r="AA1082" s="9">
        <f t="shared" si="157"/>
        <v>6</v>
      </c>
      <c r="AB1082" s="9">
        <f t="shared" si="158"/>
        <v>0</v>
      </c>
      <c r="AC1082" s="9">
        <f t="shared" si="159"/>
        <v>1069</v>
      </c>
      <c r="AD1082" s="9" t="str">
        <f t="shared" si="160"/>
        <v/>
      </c>
      <c r="AE1082" s="12" t="str">
        <f t="shared" si="161"/>
        <v/>
      </c>
      <c r="AF1082" s="9" t="str">
        <f t="shared" si="162"/>
        <v/>
      </c>
      <c r="AK1082" s="12"/>
    </row>
    <row r="1083" spans="6:37" x14ac:dyDescent="0.3">
      <c r="F1083" s="9">
        <v>1076</v>
      </c>
      <c r="G1083" s="12">
        <v>1.8049999999999999</v>
      </c>
      <c r="H1083" s="9">
        <v>5.827</v>
      </c>
      <c r="I1083" s="9">
        <v>0.66800000000000004</v>
      </c>
      <c r="J1083" s="9">
        <v>2.3650000000000002</v>
      </c>
      <c r="K1083" s="9">
        <v>0.42299999999999999</v>
      </c>
      <c r="L1083" s="9">
        <v>0.94299999999999995</v>
      </c>
      <c r="S1083" s="9">
        <v>1076</v>
      </c>
      <c r="T1083" s="9">
        <f t="shared" si="155"/>
        <v>180.5</v>
      </c>
      <c r="V1083">
        <v>1130</v>
      </c>
      <c r="W1083">
        <v>2.2999999999999998</v>
      </c>
      <c r="X1083" s="10">
        <f t="shared" si="154"/>
        <v>1.7112717355495808</v>
      </c>
      <c r="Z1083" s="12">
        <f t="shared" si="156"/>
        <v>1.7110000000000001</v>
      </c>
      <c r="AA1083" s="9">
        <f t="shared" si="157"/>
        <v>7</v>
      </c>
      <c r="AB1083" s="9">
        <f t="shared" si="158"/>
        <v>7</v>
      </c>
      <c r="AC1083" s="9">
        <f t="shared" si="159"/>
        <v>1076</v>
      </c>
      <c r="AD1083" s="9">
        <f t="shared" si="160"/>
        <v>1076</v>
      </c>
      <c r="AE1083" s="12">
        <f t="shared" si="161"/>
        <v>1.7110000000000001</v>
      </c>
      <c r="AF1083" s="9">
        <f t="shared" si="162"/>
        <v>1076</v>
      </c>
      <c r="AK1083" s="12"/>
    </row>
    <row r="1084" spans="6:37" x14ac:dyDescent="0.3">
      <c r="F1084" s="9">
        <v>1077</v>
      </c>
      <c r="G1084" s="12">
        <v>2.5999999999999999E-2</v>
      </c>
      <c r="H1084" s="9">
        <v>0.64300000000000002</v>
      </c>
      <c r="I1084" s="9">
        <v>0.80200000000000005</v>
      </c>
      <c r="J1084" s="9">
        <v>1.863</v>
      </c>
      <c r="K1084" s="9">
        <v>0.53700000000000003</v>
      </c>
      <c r="L1084" s="9">
        <v>0.79200000000000004</v>
      </c>
      <c r="S1084" s="9">
        <v>1077</v>
      </c>
      <c r="T1084" s="9">
        <f t="shared" si="155"/>
        <v>2.6</v>
      </c>
      <c r="V1084">
        <v>326</v>
      </c>
      <c r="W1084">
        <v>2.1</v>
      </c>
      <c r="X1084" s="10">
        <f t="shared" si="154"/>
        <v>1.6351767622932518</v>
      </c>
      <c r="Z1084" s="12">
        <f t="shared" si="156"/>
        <v>1.635</v>
      </c>
      <c r="AA1084" s="9">
        <f t="shared" si="157"/>
        <v>1</v>
      </c>
      <c r="AB1084" s="9">
        <f t="shared" si="158"/>
        <v>0</v>
      </c>
      <c r="AC1084" s="9">
        <f t="shared" si="159"/>
        <v>1076</v>
      </c>
      <c r="AD1084" s="9" t="str">
        <f t="shared" si="160"/>
        <v/>
      </c>
      <c r="AE1084" s="12" t="str">
        <f t="shared" si="161"/>
        <v/>
      </c>
      <c r="AF1084" s="9" t="str">
        <f t="shared" si="162"/>
        <v/>
      </c>
      <c r="AK1084" s="12"/>
    </row>
    <row r="1085" spans="6:37" x14ac:dyDescent="0.3">
      <c r="F1085" s="9">
        <v>1078</v>
      </c>
      <c r="G1085" s="12">
        <v>0.128</v>
      </c>
      <c r="H1085" s="9">
        <v>1.831</v>
      </c>
      <c r="I1085" s="9">
        <v>0.48</v>
      </c>
      <c r="J1085" s="9">
        <v>3.403</v>
      </c>
      <c r="K1085" s="9">
        <v>0.29399999999999998</v>
      </c>
      <c r="L1085" s="9">
        <v>0.82299999999999995</v>
      </c>
      <c r="S1085" s="9">
        <v>1078</v>
      </c>
      <c r="T1085" s="9">
        <f t="shared" si="155"/>
        <v>12.8</v>
      </c>
      <c r="V1085">
        <v>385</v>
      </c>
      <c r="W1085">
        <v>2.1</v>
      </c>
      <c r="X1085" s="10">
        <f t="shared" si="154"/>
        <v>1.6351767622932518</v>
      </c>
      <c r="Z1085" s="12">
        <f t="shared" si="156"/>
        <v>1.635</v>
      </c>
      <c r="AA1085" s="9">
        <f t="shared" si="157"/>
        <v>2</v>
      </c>
      <c r="AB1085" s="9">
        <f t="shared" si="158"/>
        <v>0</v>
      </c>
      <c r="AC1085" s="9">
        <f t="shared" si="159"/>
        <v>1076</v>
      </c>
      <c r="AD1085" s="9" t="str">
        <f t="shared" si="160"/>
        <v/>
      </c>
      <c r="AE1085" s="12" t="str">
        <f t="shared" si="161"/>
        <v/>
      </c>
      <c r="AF1085" s="9" t="str">
        <f t="shared" si="162"/>
        <v/>
      </c>
      <c r="AK1085" s="12"/>
    </row>
    <row r="1086" spans="6:37" x14ac:dyDescent="0.3">
      <c r="F1086" s="9">
        <v>1079</v>
      </c>
      <c r="G1086" s="12">
        <v>0.04</v>
      </c>
      <c r="H1086" s="9">
        <v>0.81399999999999995</v>
      </c>
      <c r="I1086" s="9">
        <v>0.76200000000000001</v>
      </c>
      <c r="J1086" s="9">
        <v>1.8959999999999999</v>
      </c>
      <c r="K1086" s="9">
        <v>0.52700000000000002</v>
      </c>
      <c r="L1086" s="9">
        <v>0.82099999999999995</v>
      </c>
      <c r="S1086" s="9">
        <v>1079</v>
      </c>
      <c r="T1086" s="9">
        <f t="shared" si="155"/>
        <v>4</v>
      </c>
      <c r="V1086">
        <v>530</v>
      </c>
      <c r="W1086">
        <v>2.1</v>
      </c>
      <c r="X1086" s="10">
        <f t="shared" si="154"/>
        <v>1.6351767622932518</v>
      </c>
      <c r="Z1086" s="12">
        <f t="shared" si="156"/>
        <v>1.635</v>
      </c>
      <c r="AA1086" s="9">
        <f t="shared" si="157"/>
        <v>3</v>
      </c>
      <c r="AB1086" s="9">
        <f t="shared" si="158"/>
        <v>0</v>
      </c>
      <c r="AC1086" s="9">
        <f t="shared" si="159"/>
        <v>1076</v>
      </c>
      <c r="AD1086" s="9" t="str">
        <f t="shared" si="160"/>
        <v/>
      </c>
      <c r="AE1086" s="12" t="str">
        <f t="shared" si="161"/>
        <v/>
      </c>
      <c r="AF1086" s="9" t="str">
        <f t="shared" si="162"/>
        <v/>
      </c>
      <c r="AK1086" s="12"/>
    </row>
    <row r="1087" spans="6:37" x14ac:dyDescent="0.3">
      <c r="F1087" s="9">
        <v>1080</v>
      </c>
      <c r="G1087" s="12">
        <v>1.7999999999999999E-2</v>
      </c>
      <c r="H1087" s="9">
        <v>0.54200000000000004</v>
      </c>
      <c r="I1087" s="9">
        <v>0.75</v>
      </c>
      <c r="J1087" s="9">
        <v>1.91</v>
      </c>
      <c r="K1087" s="9">
        <v>0.52400000000000002</v>
      </c>
      <c r="L1087" s="9">
        <v>0.75700000000000001</v>
      </c>
      <c r="S1087" s="9">
        <v>1080</v>
      </c>
      <c r="T1087" s="9">
        <f t="shared" si="155"/>
        <v>1.7999999999999998</v>
      </c>
      <c r="V1087">
        <v>910</v>
      </c>
      <c r="W1087">
        <v>2.1</v>
      </c>
      <c r="X1087" s="10">
        <f t="shared" si="154"/>
        <v>1.6351767622932518</v>
      </c>
      <c r="Z1087" s="12">
        <f t="shared" si="156"/>
        <v>1.635</v>
      </c>
      <c r="AA1087" s="9">
        <f t="shared" si="157"/>
        <v>4</v>
      </c>
      <c r="AB1087" s="9">
        <f t="shared" si="158"/>
        <v>0</v>
      </c>
      <c r="AC1087" s="9">
        <f t="shared" si="159"/>
        <v>1076</v>
      </c>
      <c r="AD1087" s="9" t="str">
        <f t="shared" si="160"/>
        <v/>
      </c>
      <c r="AE1087" s="12" t="str">
        <f t="shared" si="161"/>
        <v/>
      </c>
      <c r="AF1087" s="9" t="str">
        <f t="shared" si="162"/>
        <v/>
      </c>
      <c r="AK1087" s="12"/>
    </row>
    <row r="1088" spans="6:37" x14ac:dyDescent="0.3">
      <c r="F1088" s="9">
        <v>1081</v>
      </c>
      <c r="G1088" s="12">
        <v>3.5000000000000003E-2</v>
      </c>
      <c r="H1088" s="9">
        <v>0.71299999999999997</v>
      </c>
      <c r="I1088" s="9">
        <v>0.86699999999999999</v>
      </c>
      <c r="J1088" s="9">
        <v>1.9950000000000001</v>
      </c>
      <c r="K1088" s="9">
        <v>0.501</v>
      </c>
      <c r="L1088" s="9">
        <v>0.875</v>
      </c>
      <c r="S1088" s="9">
        <v>1081</v>
      </c>
      <c r="T1088" s="9">
        <f t="shared" si="155"/>
        <v>3.5000000000000004</v>
      </c>
      <c r="V1088">
        <v>1087</v>
      </c>
      <c r="W1088">
        <v>2.1</v>
      </c>
      <c r="X1088" s="10">
        <f t="shared" si="154"/>
        <v>1.6351767622932518</v>
      </c>
      <c r="Z1088" s="12">
        <f t="shared" si="156"/>
        <v>1.635</v>
      </c>
      <c r="AA1088" s="9">
        <f t="shared" si="157"/>
        <v>5</v>
      </c>
      <c r="AB1088" s="9">
        <f t="shared" si="158"/>
        <v>0</v>
      </c>
      <c r="AC1088" s="9">
        <f t="shared" si="159"/>
        <v>1076</v>
      </c>
      <c r="AD1088" s="9" t="str">
        <f t="shared" si="160"/>
        <v/>
      </c>
      <c r="AE1088" s="12" t="str">
        <f t="shared" si="161"/>
        <v/>
      </c>
      <c r="AF1088" s="9" t="str">
        <f t="shared" si="162"/>
        <v/>
      </c>
      <c r="AK1088" s="12"/>
    </row>
    <row r="1089" spans="6:37" x14ac:dyDescent="0.3">
      <c r="F1089" s="9">
        <v>1082</v>
      </c>
      <c r="G1089" s="12">
        <v>0.156</v>
      </c>
      <c r="H1089" s="9">
        <v>1.5389999999999999</v>
      </c>
      <c r="I1089" s="9">
        <v>0.82499999999999996</v>
      </c>
      <c r="J1089" s="9">
        <v>1.534</v>
      </c>
      <c r="K1089" s="9">
        <v>0.65200000000000002</v>
      </c>
      <c r="L1089" s="9">
        <v>0.89200000000000002</v>
      </c>
      <c r="S1089" s="9">
        <v>1082</v>
      </c>
      <c r="T1089" s="9">
        <f t="shared" si="155"/>
        <v>15.6</v>
      </c>
      <c r="V1089">
        <v>1096</v>
      </c>
      <c r="W1089">
        <v>2.1</v>
      </c>
      <c r="X1089" s="10">
        <f t="shared" si="154"/>
        <v>1.6351767622932518</v>
      </c>
      <c r="Z1089" s="12">
        <f t="shared" si="156"/>
        <v>1.635</v>
      </c>
      <c r="AA1089" s="9">
        <f t="shared" si="157"/>
        <v>6</v>
      </c>
      <c r="AB1089" s="9">
        <f t="shared" si="158"/>
        <v>6</v>
      </c>
      <c r="AC1089" s="9">
        <f t="shared" si="159"/>
        <v>1082</v>
      </c>
      <c r="AD1089" s="9">
        <f t="shared" si="160"/>
        <v>1082</v>
      </c>
      <c r="AE1089" s="12">
        <f t="shared" si="161"/>
        <v>1.635</v>
      </c>
      <c r="AF1089" s="9">
        <f t="shared" si="162"/>
        <v>1082</v>
      </c>
      <c r="AK1089" s="12"/>
    </row>
    <row r="1090" spans="6:37" x14ac:dyDescent="0.3">
      <c r="F1090" s="9">
        <v>1083</v>
      </c>
      <c r="G1090" s="12">
        <v>0.06</v>
      </c>
      <c r="H1090" s="9">
        <v>0.96399999999999997</v>
      </c>
      <c r="I1090" s="9">
        <v>0.81499999999999995</v>
      </c>
      <c r="J1090" s="9">
        <v>1.8959999999999999</v>
      </c>
      <c r="K1090" s="9">
        <v>0.52700000000000002</v>
      </c>
      <c r="L1090" s="9">
        <v>0.873</v>
      </c>
      <c r="S1090" s="9">
        <v>1083</v>
      </c>
      <c r="T1090" s="9">
        <f t="shared" si="155"/>
        <v>6</v>
      </c>
      <c r="V1090">
        <v>384</v>
      </c>
      <c r="W1090">
        <v>2</v>
      </c>
      <c r="X1090" s="10">
        <f t="shared" si="154"/>
        <v>1.5957691216057308</v>
      </c>
      <c r="Z1090" s="12">
        <f t="shared" si="156"/>
        <v>1.595</v>
      </c>
      <c r="AA1090" s="9">
        <f t="shared" si="157"/>
        <v>1</v>
      </c>
      <c r="AB1090" s="9">
        <f t="shared" si="158"/>
        <v>0</v>
      </c>
      <c r="AC1090" s="9">
        <f t="shared" si="159"/>
        <v>1082</v>
      </c>
      <c r="AD1090" s="9" t="str">
        <f t="shared" si="160"/>
        <v/>
      </c>
      <c r="AE1090" s="12" t="str">
        <f t="shared" si="161"/>
        <v/>
      </c>
      <c r="AF1090" s="9" t="str">
        <f t="shared" si="162"/>
        <v/>
      </c>
      <c r="AK1090" s="12"/>
    </row>
    <row r="1091" spans="6:37" x14ac:dyDescent="0.3">
      <c r="F1091" s="9">
        <v>1084</v>
      </c>
      <c r="G1091" s="12">
        <v>0.29499999999999998</v>
      </c>
      <c r="H1091" s="9">
        <v>2.5739999999999998</v>
      </c>
      <c r="I1091" s="9">
        <v>0.55900000000000005</v>
      </c>
      <c r="J1091" s="9">
        <v>1.6419999999999999</v>
      </c>
      <c r="K1091" s="9">
        <v>0.60899999999999999</v>
      </c>
      <c r="L1091" s="9">
        <v>0.81599999999999995</v>
      </c>
      <c r="S1091" s="9">
        <v>1084</v>
      </c>
      <c r="T1091" s="9">
        <f t="shared" si="155"/>
        <v>29.5</v>
      </c>
      <c r="V1091">
        <v>386</v>
      </c>
      <c r="W1091">
        <v>2</v>
      </c>
      <c r="X1091" s="10">
        <f t="shared" si="154"/>
        <v>1.5957691216057308</v>
      </c>
      <c r="Z1091" s="12">
        <f t="shared" si="156"/>
        <v>1.595</v>
      </c>
      <c r="AA1091" s="9">
        <f t="shared" si="157"/>
        <v>2</v>
      </c>
      <c r="AB1091" s="9">
        <f t="shared" si="158"/>
        <v>0</v>
      </c>
      <c r="AC1091" s="9">
        <f t="shared" si="159"/>
        <v>1082</v>
      </c>
      <c r="AD1091" s="9" t="str">
        <f t="shared" si="160"/>
        <v/>
      </c>
      <c r="AE1091" s="12" t="str">
        <f t="shared" si="161"/>
        <v/>
      </c>
      <c r="AF1091" s="9" t="str">
        <f t="shared" si="162"/>
        <v/>
      </c>
      <c r="AK1091" s="12"/>
    </row>
    <row r="1092" spans="6:37" x14ac:dyDescent="0.3">
      <c r="F1092" s="9">
        <v>1085</v>
      </c>
      <c r="G1092" s="12">
        <v>1.3520000000000001</v>
      </c>
      <c r="H1092" s="9">
        <v>4.8230000000000004</v>
      </c>
      <c r="I1092" s="9">
        <v>0.73099999999999998</v>
      </c>
      <c r="J1092" s="9">
        <v>1.9530000000000001</v>
      </c>
      <c r="K1092" s="9">
        <v>0.51200000000000001</v>
      </c>
      <c r="L1092" s="9">
        <v>0.94299999999999995</v>
      </c>
      <c r="S1092" s="9">
        <v>1085</v>
      </c>
      <c r="T1092" s="9">
        <f t="shared" si="155"/>
        <v>135.20000000000002</v>
      </c>
      <c r="V1092">
        <v>457</v>
      </c>
      <c r="W1092">
        <v>2</v>
      </c>
      <c r="X1092" s="10">
        <f t="shared" si="154"/>
        <v>1.5957691216057308</v>
      </c>
      <c r="Z1092" s="12">
        <f t="shared" si="156"/>
        <v>1.595</v>
      </c>
      <c r="AA1092" s="9">
        <f t="shared" si="157"/>
        <v>3</v>
      </c>
      <c r="AB1092" s="9">
        <f t="shared" si="158"/>
        <v>0</v>
      </c>
      <c r="AC1092" s="9">
        <f t="shared" si="159"/>
        <v>1082</v>
      </c>
      <c r="AD1092" s="9" t="str">
        <f t="shared" si="160"/>
        <v/>
      </c>
      <c r="AE1092" s="12" t="str">
        <f t="shared" si="161"/>
        <v/>
      </c>
      <c r="AF1092" s="9" t="str">
        <f t="shared" si="162"/>
        <v/>
      </c>
      <c r="AK1092" s="12"/>
    </row>
    <row r="1093" spans="6:37" x14ac:dyDescent="0.3">
      <c r="F1093" s="9">
        <v>1086</v>
      </c>
      <c r="G1093" s="12">
        <v>0.25700000000000001</v>
      </c>
      <c r="H1093" s="9">
        <v>2.052</v>
      </c>
      <c r="I1093" s="9">
        <v>0.76700000000000002</v>
      </c>
      <c r="J1093" s="9">
        <v>1.851</v>
      </c>
      <c r="K1093" s="9">
        <v>0.54</v>
      </c>
      <c r="L1093" s="9">
        <v>0.91100000000000003</v>
      </c>
      <c r="S1093" s="9">
        <v>1086</v>
      </c>
      <c r="T1093" s="9">
        <f t="shared" si="155"/>
        <v>25.7</v>
      </c>
      <c r="V1093">
        <v>718</v>
      </c>
      <c r="W1093">
        <v>2</v>
      </c>
      <c r="X1093" s="10">
        <f t="shared" si="154"/>
        <v>1.5957691216057308</v>
      </c>
      <c r="Z1093" s="12">
        <f t="shared" si="156"/>
        <v>1.595</v>
      </c>
      <c r="AA1093" s="9">
        <f t="shared" si="157"/>
        <v>4</v>
      </c>
      <c r="AB1093" s="9">
        <f t="shared" si="158"/>
        <v>0</v>
      </c>
      <c r="AC1093" s="9">
        <f t="shared" si="159"/>
        <v>1082</v>
      </c>
      <c r="AD1093" s="9" t="str">
        <f t="shared" si="160"/>
        <v/>
      </c>
      <c r="AE1093" s="12" t="str">
        <f t="shared" si="161"/>
        <v/>
      </c>
      <c r="AF1093" s="9" t="str">
        <f t="shared" si="162"/>
        <v/>
      </c>
      <c r="AK1093" s="12"/>
    </row>
    <row r="1094" spans="6:37" x14ac:dyDescent="0.3">
      <c r="F1094" s="9">
        <v>1087</v>
      </c>
      <c r="G1094" s="12">
        <v>2.1000000000000001E-2</v>
      </c>
      <c r="H1094" s="9">
        <v>0.54200000000000004</v>
      </c>
      <c r="I1094" s="9">
        <v>0.91100000000000003</v>
      </c>
      <c r="J1094" s="9">
        <v>1.885</v>
      </c>
      <c r="K1094" s="9">
        <v>0.53100000000000003</v>
      </c>
      <c r="L1094" s="9">
        <v>0.85</v>
      </c>
      <c r="S1094" s="9">
        <v>1087</v>
      </c>
      <c r="T1094" s="9">
        <f t="shared" si="155"/>
        <v>2.1</v>
      </c>
      <c r="V1094">
        <v>722</v>
      </c>
      <c r="W1094">
        <v>2</v>
      </c>
      <c r="X1094" s="10">
        <f t="shared" si="154"/>
        <v>1.5957691216057308</v>
      </c>
      <c r="Z1094" s="12">
        <f t="shared" si="156"/>
        <v>1.595</v>
      </c>
      <c r="AA1094" s="9">
        <f t="shared" si="157"/>
        <v>5</v>
      </c>
      <c r="AB1094" s="9">
        <f t="shared" si="158"/>
        <v>0</v>
      </c>
      <c r="AC1094" s="9">
        <f t="shared" si="159"/>
        <v>1082</v>
      </c>
      <c r="AD1094" s="9" t="str">
        <f t="shared" si="160"/>
        <v/>
      </c>
      <c r="AE1094" s="12" t="str">
        <f t="shared" si="161"/>
        <v/>
      </c>
      <c r="AF1094" s="9" t="str">
        <f t="shared" si="162"/>
        <v/>
      </c>
      <c r="AK1094" s="12"/>
    </row>
    <row r="1095" spans="6:37" x14ac:dyDescent="0.3">
      <c r="F1095" s="9">
        <v>1088</v>
      </c>
      <c r="G1095" s="12">
        <v>0.68500000000000005</v>
      </c>
      <c r="H1095" s="9">
        <v>3.7450000000000001</v>
      </c>
      <c r="I1095" s="9">
        <v>0.61399999999999999</v>
      </c>
      <c r="J1095" s="9">
        <v>2.0190000000000001</v>
      </c>
      <c r="K1095" s="9">
        <v>0.495</v>
      </c>
      <c r="L1095" s="9">
        <v>0.84099999999999997</v>
      </c>
      <c r="S1095" s="9">
        <v>1088</v>
      </c>
      <c r="T1095" s="9">
        <f t="shared" si="155"/>
        <v>68.5</v>
      </c>
      <c r="V1095">
        <v>831</v>
      </c>
      <c r="W1095">
        <v>2</v>
      </c>
      <c r="X1095" s="10">
        <f t="shared" si="154"/>
        <v>1.5957691216057308</v>
      </c>
      <c r="Z1095" s="12">
        <f t="shared" si="156"/>
        <v>1.595</v>
      </c>
      <c r="AA1095" s="9">
        <f t="shared" si="157"/>
        <v>6</v>
      </c>
      <c r="AB1095" s="9">
        <f t="shared" si="158"/>
        <v>0</v>
      </c>
      <c r="AC1095" s="9">
        <f t="shared" si="159"/>
        <v>1082</v>
      </c>
      <c r="AD1095" s="9" t="str">
        <f t="shared" si="160"/>
        <v/>
      </c>
      <c r="AE1095" s="12" t="str">
        <f t="shared" si="161"/>
        <v/>
      </c>
      <c r="AF1095" s="9" t="str">
        <f t="shared" si="162"/>
        <v/>
      </c>
      <c r="AK1095" s="12"/>
    </row>
    <row r="1096" spans="6:37" x14ac:dyDescent="0.3">
      <c r="F1096" s="9">
        <v>1089</v>
      </c>
      <c r="G1096" s="12">
        <v>1.0780000000000001</v>
      </c>
      <c r="H1096" s="9">
        <v>4.2460000000000004</v>
      </c>
      <c r="I1096" s="9">
        <v>0.751</v>
      </c>
      <c r="J1096" s="9">
        <v>1.472</v>
      </c>
      <c r="K1096" s="9">
        <v>0.67900000000000005</v>
      </c>
      <c r="L1096" s="9">
        <v>0.93200000000000005</v>
      </c>
      <c r="S1096" s="9">
        <v>1089</v>
      </c>
      <c r="T1096" s="9">
        <f t="shared" si="155"/>
        <v>107.80000000000001</v>
      </c>
      <c r="V1096">
        <v>994</v>
      </c>
      <c r="W1096">
        <v>2</v>
      </c>
      <c r="X1096" s="10">
        <f t="shared" ref="X1096:X1139" si="163">((W1096/PI())^0.5)*2</f>
        <v>1.5957691216057308</v>
      </c>
      <c r="Z1096" s="12">
        <f t="shared" si="156"/>
        <v>1.595</v>
      </c>
      <c r="AA1096" s="9">
        <f t="shared" si="157"/>
        <v>7</v>
      </c>
      <c r="AB1096" s="9">
        <f t="shared" si="158"/>
        <v>7</v>
      </c>
      <c r="AC1096" s="9">
        <f t="shared" si="159"/>
        <v>1089</v>
      </c>
      <c r="AD1096" s="9">
        <f t="shared" si="160"/>
        <v>1089</v>
      </c>
      <c r="AE1096" s="12">
        <f t="shared" si="161"/>
        <v>1.595</v>
      </c>
      <c r="AF1096" s="9">
        <f t="shared" si="162"/>
        <v>1089</v>
      </c>
      <c r="AK1096" s="12"/>
    </row>
    <row r="1097" spans="6:37" x14ac:dyDescent="0.3">
      <c r="F1097" s="9">
        <v>1090</v>
      </c>
      <c r="G1097" s="12">
        <v>4.5999999999999999E-2</v>
      </c>
      <c r="H1097" s="9">
        <v>0.92600000000000005</v>
      </c>
      <c r="I1097" s="9">
        <v>0.68</v>
      </c>
      <c r="J1097" s="9">
        <v>2.0230000000000001</v>
      </c>
      <c r="K1097" s="9">
        <v>0.49399999999999999</v>
      </c>
      <c r="L1097" s="9">
        <v>0.85099999999999998</v>
      </c>
      <c r="S1097" s="9">
        <v>1090</v>
      </c>
      <c r="T1097" s="9">
        <f t="shared" ref="T1097:T1139" si="164">G1097*100</f>
        <v>4.5999999999999996</v>
      </c>
      <c r="V1097">
        <v>339</v>
      </c>
      <c r="W1097">
        <v>1.9</v>
      </c>
      <c r="X1097" s="10">
        <f t="shared" si="163"/>
        <v>1.5553633450087505</v>
      </c>
      <c r="Z1097" s="12">
        <f t="shared" si="156"/>
        <v>1.5549999999999999</v>
      </c>
      <c r="AA1097" s="9">
        <f t="shared" si="157"/>
        <v>1</v>
      </c>
      <c r="AB1097" s="9">
        <f t="shared" si="158"/>
        <v>0</v>
      </c>
      <c r="AC1097" s="9">
        <f t="shared" si="159"/>
        <v>1089</v>
      </c>
      <c r="AD1097" s="9" t="str">
        <f t="shared" si="160"/>
        <v/>
      </c>
      <c r="AE1097" s="12" t="str">
        <f t="shared" si="161"/>
        <v/>
      </c>
      <c r="AF1097" s="9" t="str">
        <f t="shared" si="162"/>
        <v/>
      </c>
      <c r="AK1097" s="12"/>
    </row>
    <row r="1098" spans="6:37" x14ac:dyDescent="0.3">
      <c r="F1098" s="9">
        <v>1091</v>
      </c>
      <c r="G1098" s="12">
        <v>0.16200000000000001</v>
      </c>
      <c r="H1098" s="9">
        <v>2.339</v>
      </c>
      <c r="I1098" s="9">
        <v>0.372</v>
      </c>
      <c r="J1098" s="9">
        <v>4.0579999999999998</v>
      </c>
      <c r="K1098" s="9">
        <v>0.246</v>
      </c>
      <c r="L1098" s="9">
        <v>0.83499999999999996</v>
      </c>
      <c r="S1098" s="9">
        <v>1091</v>
      </c>
      <c r="T1098" s="9">
        <f t="shared" si="164"/>
        <v>16.2</v>
      </c>
      <c r="V1098">
        <v>377</v>
      </c>
      <c r="W1098">
        <v>1.9</v>
      </c>
      <c r="X1098" s="10">
        <f t="shared" si="163"/>
        <v>1.5553633450087505</v>
      </c>
      <c r="Z1098" s="12">
        <f t="shared" ref="Z1098:Z1139" si="165">TRUNC(X1098,3)</f>
        <v>1.5549999999999999</v>
      </c>
      <c r="AA1098" s="9">
        <f t="shared" ref="AA1098:AA1113" si="166">IF(Z1098-Z1097=0,AA1097+AA$8,1)</f>
        <v>2</v>
      </c>
      <c r="AB1098" s="9">
        <f t="shared" ref="AB1098:AB1113" si="167">IF(AA1098&lt;AA1099,0,AA1098)</f>
        <v>0</v>
      </c>
      <c r="AC1098" s="9">
        <f t="shared" ref="AC1098:AC1113" si="168">AC1097+AB1098</f>
        <v>1089</v>
      </c>
      <c r="AD1098" s="9" t="str">
        <f t="shared" ref="AD1098:AD1139" si="169">IF(AB1098=0,"",AC1097+AB1098)</f>
        <v/>
      </c>
      <c r="AE1098" s="12" t="str">
        <f t="shared" ref="AE1098:AE1139" si="170">IF(AD1098="","",Z1098)</f>
        <v/>
      </c>
      <c r="AF1098" s="9" t="str">
        <f t="shared" ref="AF1098:AF1139" si="171">AD1098</f>
        <v/>
      </c>
      <c r="AK1098" s="12"/>
    </row>
    <row r="1099" spans="6:37" x14ac:dyDescent="0.3">
      <c r="F1099" s="9">
        <v>1092</v>
      </c>
      <c r="G1099" s="12">
        <v>8.8529999999999998</v>
      </c>
      <c r="H1099" s="9">
        <v>15.343</v>
      </c>
      <c r="I1099" s="9">
        <v>0.47299999999999998</v>
      </c>
      <c r="J1099" s="9">
        <v>3.6539999999999999</v>
      </c>
      <c r="K1099" s="9">
        <v>0.27400000000000002</v>
      </c>
      <c r="L1099" s="9">
        <v>0.92800000000000005</v>
      </c>
      <c r="S1099" s="9">
        <v>1092</v>
      </c>
      <c r="T1099" s="9">
        <f t="shared" si="164"/>
        <v>885.3</v>
      </c>
      <c r="V1099">
        <v>381</v>
      </c>
      <c r="W1099">
        <v>1.9</v>
      </c>
      <c r="X1099" s="10">
        <f t="shared" si="163"/>
        <v>1.5553633450087505</v>
      </c>
      <c r="Z1099" s="12">
        <f t="shared" si="165"/>
        <v>1.5549999999999999</v>
      </c>
      <c r="AA1099" s="9">
        <f t="shared" si="166"/>
        <v>3</v>
      </c>
      <c r="AB1099" s="9">
        <f t="shared" si="167"/>
        <v>0</v>
      </c>
      <c r="AC1099" s="9">
        <f t="shared" si="168"/>
        <v>1089</v>
      </c>
      <c r="AD1099" s="9" t="str">
        <f t="shared" si="169"/>
        <v/>
      </c>
      <c r="AE1099" s="12" t="str">
        <f t="shared" si="170"/>
        <v/>
      </c>
      <c r="AF1099" s="9" t="str">
        <f t="shared" si="171"/>
        <v/>
      </c>
      <c r="AK1099" s="12"/>
    </row>
    <row r="1100" spans="6:37" x14ac:dyDescent="0.3">
      <c r="F1100" s="9">
        <v>1093</v>
      </c>
      <c r="G1100" s="12">
        <v>3.5000000000000003E-2</v>
      </c>
      <c r="H1100" s="9">
        <v>0.84299999999999997</v>
      </c>
      <c r="I1100" s="9">
        <v>0.621</v>
      </c>
      <c r="J1100" s="9">
        <v>3.1259999999999999</v>
      </c>
      <c r="K1100" s="9">
        <v>0.32</v>
      </c>
      <c r="L1100" s="9">
        <v>0.8</v>
      </c>
      <c r="S1100" s="9">
        <v>1093</v>
      </c>
      <c r="T1100" s="9">
        <f t="shared" si="164"/>
        <v>3.5000000000000004</v>
      </c>
      <c r="V1100">
        <v>412</v>
      </c>
      <c r="W1100">
        <v>1.9</v>
      </c>
      <c r="X1100" s="10">
        <f t="shared" si="163"/>
        <v>1.5553633450087505</v>
      </c>
      <c r="Z1100" s="12">
        <f t="shared" si="165"/>
        <v>1.5549999999999999</v>
      </c>
      <c r="AA1100" s="9">
        <f t="shared" si="166"/>
        <v>4</v>
      </c>
      <c r="AB1100" s="9">
        <f t="shared" si="167"/>
        <v>0</v>
      </c>
      <c r="AC1100" s="9">
        <f t="shared" si="168"/>
        <v>1089</v>
      </c>
      <c r="AD1100" s="9" t="str">
        <f t="shared" si="169"/>
        <v/>
      </c>
      <c r="AE1100" s="12" t="str">
        <f t="shared" si="170"/>
        <v/>
      </c>
      <c r="AF1100" s="9" t="str">
        <f t="shared" si="171"/>
        <v/>
      </c>
      <c r="AK1100" s="12"/>
    </row>
    <row r="1101" spans="6:37" x14ac:dyDescent="0.3">
      <c r="F1101" s="9">
        <v>1094</v>
      </c>
      <c r="G1101" s="12">
        <v>2.8000000000000001E-2</v>
      </c>
      <c r="H1101" s="9">
        <v>0.80500000000000005</v>
      </c>
      <c r="I1101" s="9">
        <v>0.53500000000000003</v>
      </c>
      <c r="J1101" s="9">
        <v>3.113</v>
      </c>
      <c r="K1101" s="9">
        <v>0.32100000000000001</v>
      </c>
      <c r="L1101" s="9">
        <v>0.77200000000000002</v>
      </c>
      <c r="S1101" s="9">
        <v>1094</v>
      </c>
      <c r="T1101" s="9">
        <f t="shared" si="164"/>
        <v>2.8000000000000003</v>
      </c>
      <c r="V1101">
        <v>531</v>
      </c>
      <c r="W1101">
        <v>1.9</v>
      </c>
      <c r="X1101" s="10">
        <f t="shared" si="163"/>
        <v>1.5553633450087505</v>
      </c>
      <c r="Z1101" s="12">
        <f t="shared" si="165"/>
        <v>1.5549999999999999</v>
      </c>
      <c r="AA1101" s="9">
        <f t="shared" si="166"/>
        <v>5</v>
      </c>
      <c r="AB1101" s="9">
        <f t="shared" si="167"/>
        <v>0</v>
      </c>
      <c r="AC1101" s="9">
        <f t="shared" si="168"/>
        <v>1089</v>
      </c>
      <c r="AD1101" s="9" t="str">
        <f t="shared" si="169"/>
        <v/>
      </c>
      <c r="AE1101" s="12" t="str">
        <f t="shared" si="170"/>
        <v/>
      </c>
      <c r="AF1101" s="9" t="str">
        <f t="shared" si="171"/>
        <v/>
      </c>
      <c r="AK1101" s="12"/>
    </row>
    <row r="1102" spans="6:37" x14ac:dyDescent="0.3">
      <c r="F1102" s="9">
        <v>1095</v>
      </c>
      <c r="G1102" s="12">
        <v>0.104</v>
      </c>
      <c r="H1102" s="9">
        <v>1.226</v>
      </c>
      <c r="I1102" s="9">
        <v>0.87</v>
      </c>
      <c r="J1102" s="9">
        <v>1.1759999999999999</v>
      </c>
      <c r="K1102" s="9">
        <v>0.85</v>
      </c>
      <c r="L1102" s="9">
        <v>0.88800000000000001</v>
      </c>
      <c r="S1102" s="9">
        <v>1095</v>
      </c>
      <c r="T1102" s="9">
        <f t="shared" si="164"/>
        <v>10.4</v>
      </c>
      <c r="V1102">
        <v>572</v>
      </c>
      <c r="W1102">
        <v>1.9</v>
      </c>
      <c r="X1102" s="10">
        <f t="shared" si="163"/>
        <v>1.5553633450087505</v>
      </c>
      <c r="Z1102" s="12">
        <f t="shared" si="165"/>
        <v>1.5549999999999999</v>
      </c>
      <c r="AA1102" s="9">
        <f t="shared" si="166"/>
        <v>6</v>
      </c>
      <c r="AB1102" s="9">
        <f t="shared" si="167"/>
        <v>0</v>
      </c>
      <c r="AC1102" s="9">
        <f t="shared" si="168"/>
        <v>1089</v>
      </c>
      <c r="AD1102" s="9" t="str">
        <f t="shared" si="169"/>
        <v/>
      </c>
      <c r="AE1102" s="12" t="str">
        <f t="shared" si="170"/>
        <v/>
      </c>
      <c r="AF1102" s="9" t="str">
        <f t="shared" si="171"/>
        <v/>
      </c>
      <c r="AK1102" s="12"/>
    </row>
    <row r="1103" spans="6:37" x14ac:dyDescent="0.3">
      <c r="F1103" s="9">
        <v>1096</v>
      </c>
      <c r="G1103" s="12">
        <v>2.1000000000000001E-2</v>
      </c>
      <c r="H1103" s="9">
        <v>0.56299999999999994</v>
      </c>
      <c r="I1103" s="9">
        <v>0.84499999999999997</v>
      </c>
      <c r="J1103" s="9">
        <v>1.5880000000000001</v>
      </c>
      <c r="K1103" s="9">
        <v>0.63</v>
      </c>
      <c r="L1103" s="9">
        <v>0.85</v>
      </c>
      <c r="S1103" s="9">
        <v>1096</v>
      </c>
      <c r="T1103" s="9">
        <f t="shared" si="164"/>
        <v>2.1</v>
      </c>
      <c r="V1103">
        <v>594</v>
      </c>
      <c r="W1103">
        <v>1.9</v>
      </c>
      <c r="X1103" s="10">
        <f t="shared" si="163"/>
        <v>1.5553633450087505</v>
      </c>
      <c r="Z1103" s="12">
        <f t="shared" si="165"/>
        <v>1.5549999999999999</v>
      </c>
      <c r="AA1103" s="9">
        <f t="shared" si="166"/>
        <v>7</v>
      </c>
      <c r="AB1103" s="9">
        <f t="shared" si="167"/>
        <v>0</v>
      </c>
      <c r="AC1103" s="9">
        <f t="shared" si="168"/>
        <v>1089</v>
      </c>
      <c r="AD1103" s="9" t="str">
        <f t="shared" si="169"/>
        <v/>
      </c>
      <c r="AE1103" s="12" t="str">
        <f t="shared" si="170"/>
        <v/>
      </c>
      <c r="AF1103" s="9" t="str">
        <f t="shared" si="171"/>
        <v/>
      </c>
      <c r="AK1103" s="12"/>
    </row>
    <row r="1104" spans="6:37" x14ac:dyDescent="0.3">
      <c r="F1104" s="9">
        <v>1097</v>
      </c>
      <c r="G1104" s="12">
        <v>0.245</v>
      </c>
      <c r="H1104" s="9">
        <v>2.657</v>
      </c>
      <c r="I1104" s="9">
        <v>0.435</v>
      </c>
      <c r="J1104" s="9">
        <v>2.98</v>
      </c>
      <c r="K1104" s="9">
        <v>0.33600000000000002</v>
      </c>
      <c r="L1104" s="9">
        <v>0.72</v>
      </c>
      <c r="S1104" s="9">
        <v>1097</v>
      </c>
      <c r="T1104" s="9">
        <f t="shared" si="164"/>
        <v>24.5</v>
      </c>
      <c r="V1104">
        <v>596</v>
      </c>
      <c r="W1104">
        <v>1.9</v>
      </c>
      <c r="X1104" s="10">
        <f t="shared" si="163"/>
        <v>1.5553633450087505</v>
      </c>
      <c r="Z1104" s="12">
        <f t="shared" si="165"/>
        <v>1.5549999999999999</v>
      </c>
      <c r="AA1104" s="9">
        <f t="shared" si="166"/>
        <v>8</v>
      </c>
      <c r="AB1104" s="9">
        <f t="shared" si="167"/>
        <v>0</v>
      </c>
      <c r="AC1104" s="9">
        <f t="shared" si="168"/>
        <v>1089</v>
      </c>
      <c r="AD1104" s="9" t="str">
        <f t="shared" si="169"/>
        <v/>
      </c>
      <c r="AE1104" s="12" t="str">
        <f t="shared" si="170"/>
        <v/>
      </c>
      <c r="AF1104" s="9" t="str">
        <f t="shared" si="171"/>
        <v/>
      </c>
      <c r="AK1104" s="12"/>
    </row>
    <row r="1105" spans="6:37" x14ac:dyDescent="0.3">
      <c r="F1105" s="9">
        <v>1098</v>
      </c>
      <c r="G1105" s="12">
        <v>1.1080000000000001</v>
      </c>
      <c r="H1105" s="9">
        <v>4.5970000000000004</v>
      </c>
      <c r="I1105" s="9">
        <v>0.65900000000000003</v>
      </c>
      <c r="J1105" s="9">
        <v>2.1680000000000001</v>
      </c>
      <c r="K1105" s="9">
        <v>0.46100000000000002</v>
      </c>
      <c r="L1105" s="9">
        <v>0.87</v>
      </c>
      <c r="S1105" s="9">
        <v>1098</v>
      </c>
      <c r="T1105" s="9">
        <f t="shared" si="164"/>
        <v>110.80000000000001</v>
      </c>
      <c r="V1105">
        <v>685</v>
      </c>
      <c r="W1105">
        <v>1.9</v>
      </c>
      <c r="X1105" s="10">
        <f t="shared" si="163"/>
        <v>1.5553633450087505</v>
      </c>
      <c r="Z1105" s="12">
        <f t="shared" si="165"/>
        <v>1.5549999999999999</v>
      </c>
      <c r="AA1105" s="9">
        <f t="shared" si="166"/>
        <v>9</v>
      </c>
      <c r="AB1105" s="9">
        <f t="shared" si="167"/>
        <v>0</v>
      </c>
      <c r="AC1105" s="9">
        <f t="shared" si="168"/>
        <v>1089</v>
      </c>
      <c r="AD1105" s="9" t="str">
        <f t="shared" si="169"/>
        <v/>
      </c>
      <c r="AE1105" s="12" t="str">
        <f t="shared" si="170"/>
        <v/>
      </c>
      <c r="AF1105" s="9" t="str">
        <f t="shared" si="171"/>
        <v/>
      </c>
      <c r="AK1105" s="12"/>
    </row>
    <row r="1106" spans="6:37" x14ac:dyDescent="0.3">
      <c r="F1106" s="9">
        <v>1099</v>
      </c>
      <c r="G1106" s="12">
        <v>1.9E-2</v>
      </c>
      <c r="H1106" s="9">
        <v>0.52200000000000002</v>
      </c>
      <c r="I1106" s="9">
        <v>0.86899999999999999</v>
      </c>
      <c r="J1106" s="9">
        <v>1.9139999999999999</v>
      </c>
      <c r="K1106" s="9">
        <v>0.52200000000000002</v>
      </c>
      <c r="L1106" s="9">
        <v>0.83299999999999996</v>
      </c>
      <c r="S1106" s="9">
        <v>1099</v>
      </c>
      <c r="T1106" s="9">
        <f t="shared" si="164"/>
        <v>1.9</v>
      </c>
      <c r="V1106">
        <v>1099</v>
      </c>
      <c r="W1106">
        <v>1.9</v>
      </c>
      <c r="X1106" s="10">
        <f t="shared" si="163"/>
        <v>1.5553633450087505</v>
      </c>
      <c r="Z1106" s="12">
        <f t="shared" si="165"/>
        <v>1.5549999999999999</v>
      </c>
      <c r="AA1106" s="9">
        <f t="shared" si="166"/>
        <v>10</v>
      </c>
      <c r="AB1106" s="9">
        <f t="shared" si="167"/>
        <v>10</v>
      </c>
      <c r="AC1106" s="9">
        <f t="shared" si="168"/>
        <v>1099</v>
      </c>
      <c r="AD1106" s="9">
        <f t="shared" si="169"/>
        <v>1099</v>
      </c>
      <c r="AE1106" s="12">
        <f t="shared" si="170"/>
        <v>1.5549999999999999</v>
      </c>
      <c r="AF1106" s="9">
        <f t="shared" si="171"/>
        <v>1099</v>
      </c>
      <c r="AK1106" s="12"/>
    </row>
    <row r="1107" spans="6:37" x14ac:dyDescent="0.3">
      <c r="F1107" s="9">
        <v>1100</v>
      </c>
      <c r="G1107" s="12">
        <v>3.5999999999999997E-2</v>
      </c>
      <c r="H1107" s="9">
        <v>0.80500000000000005</v>
      </c>
      <c r="I1107" s="9">
        <v>0.70499999999999996</v>
      </c>
      <c r="J1107" s="9">
        <v>2.032</v>
      </c>
      <c r="K1107" s="9">
        <v>0.49199999999999999</v>
      </c>
      <c r="L1107" s="9">
        <v>0.82899999999999996</v>
      </c>
      <c r="S1107" s="9">
        <v>1100</v>
      </c>
      <c r="T1107" s="9">
        <f t="shared" si="164"/>
        <v>3.5999999999999996</v>
      </c>
      <c r="V1107">
        <v>612</v>
      </c>
      <c r="W1107">
        <v>1.7999999999999998</v>
      </c>
      <c r="X1107" s="10">
        <f t="shared" si="163"/>
        <v>1.5138795132120959</v>
      </c>
      <c r="Z1107" s="12">
        <f t="shared" si="165"/>
        <v>1.5129999999999999</v>
      </c>
      <c r="AA1107" s="9">
        <f t="shared" si="166"/>
        <v>1</v>
      </c>
      <c r="AB1107" s="9">
        <f t="shared" si="167"/>
        <v>0</v>
      </c>
      <c r="AC1107" s="9">
        <f t="shared" si="168"/>
        <v>1099</v>
      </c>
      <c r="AD1107" s="9" t="str">
        <f t="shared" si="169"/>
        <v/>
      </c>
      <c r="AE1107" s="12" t="str">
        <f t="shared" si="170"/>
        <v/>
      </c>
      <c r="AF1107" s="9" t="str">
        <f t="shared" si="171"/>
        <v/>
      </c>
      <c r="AK1107" s="12"/>
    </row>
    <row r="1108" spans="6:37" x14ac:dyDescent="0.3">
      <c r="F1108" s="9">
        <v>1101</v>
      </c>
      <c r="G1108" s="12">
        <v>0.13400000000000001</v>
      </c>
      <c r="H1108" s="9">
        <v>1.5389999999999999</v>
      </c>
      <c r="I1108" s="9">
        <v>0.71199999999999997</v>
      </c>
      <c r="J1108" s="9">
        <v>2.3839999999999999</v>
      </c>
      <c r="K1108" s="9">
        <v>0.41899999999999998</v>
      </c>
      <c r="L1108" s="9">
        <v>0.89900000000000002</v>
      </c>
      <c r="S1108" s="9">
        <v>1101</v>
      </c>
      <c r="T1108" s="9">
        <f t="shared" si="164"/>
        <v>13.4</v>
      </c>
      <c r="V1108">
        <v>1080</v>
      </c>
      <c r="W1108">
        <v>1.7999999999999998</v>
      </c>
      <c r="X1108" s="10">
        <f t="shared" si="163"/>
        <v>1.5138795132120959</v>
      </c>
      <c r="Z1108" s="12">
        <f t="shared" si="165"/>
        <v>1.5129999999999999</v>
      </c>
      <c r="AA1108" s="9">
        <f t="shared" si="166"/>
        <v>2</v>
      </c>
      <c r="AB1108" s="9">
        <f t="shared" si="167"/>
        <v>2</v>
      </c>
      <c r="AC1108" s="9">
        <f t="shared" si="168"/>
        <v>1101</v>
      </c>
      <c r="AD1108" s="9">
        <f t="shared" si="169"/>
        <v>1101</v>
      </c>
      <c r="AE1108" s="12">
        <f t="shared" si="170"/>
        <v>1.5129999999999999</v>
      </c>
      <c r="AF1108" s="9">
        <f t="shared" si="171"/>
        <v>1101</v>
      </c>
      <c r="AK1108" s="12"/>
    </row>
    <row r="1109" spans="6:37" x14ac:dyDescent="0.3">
      <c r="F1109" s="9">
        <v>1102</v>
      </c>
      <c r="G1109" s="12">
        <v>5.8999999999999997E-2</v>
      </c>
      <c r="H1109" s="9">
        <v>0.95499999999999996</v>
      </c>
      <c r="I1109" s="9">
        <v>0.81200000000000006</v>
      </c>
      <c r="J1109" s="9">
        <v>1.8049999999999999</v>
      </c>
      <c r="K1109" s="9">
        <v>0.55400000000000005</v>
      </c>
      <c r="L1109" s="9">
        <v>0.86199999999999999</v>
      </c>
      <c r="S1109" s="9">
        <v>1102</v>
      </c>
      <c r="T1109" s="9">
        <f t="shared" si="164"/>
        <v>5.8999999999999995</v>
      </c>
      <c r="V1109">
        <v>335</v>
      </c>
      <c r="W1109">
        <v>1.6</v>
      </c>
      <c r="X1109" s="10">
        <f t="shared" si="163"/>
        <v>1.4272992929222168</v>
      </c>
      <c r="Z1109" s="12">
        <f t="shared" si="165"/>
        <v>1.427</v>
      </c>
      <c r="AA1109" s="9">
        <f t="shared" si="166"/>
        <v>1</v>
      </c>
      <c r="AB1109" s="9">
        <f t="shared" si="167"/>
        <v>0</v>
      </c>
      <c r="AC1109" s="9">
        <f t="shared" si="168"/>
        <v>1101</v>
      </c>
      <c r="AD1109" s="9" t="str">
        <f t="shared" si="169"/>
        <v/>
      </c>
      <c r="AE1109" s="12" t="str">
        <f t="shared" si="170"/>
        <v/>
      </c>
      <c r="AF1109" s="9" t="str">
        <f t="shared" si="171"/>
        <v/>
      </c>
      <c r="AK1109" s="12"/>
    </row>
    <row r="1110" spans="6:37" x14ac:dyDescent="0.3">
      <c r="F1110" s="9">
        <v>1103</v>
      </c>
      <c r="G1110" s="12">
        <v>5.5E-2</v>
      </c>
      <c r="H1110" s="9">
        <v>0.89300000000000002</v>
      </c>
      <c r="I1110" s="9">
        <v>0.87</v>
      </c>
      <c r="J1110" s="9">
        <v>2.0059999999999998</v>
      </c>
      <c r="K1110" s="9">
        <v>0.499</v>
      </c>
      <c r="L1110" s="9">
        <v>0.88</v>
      </c>
      <c r="S1110" s="9">
        <v>1103</v>
      </c>
      <c r="T1110" s="9">
        <f t="shared" si="164"/>
        <v>5.5</v>
      </c>
      <c r="V1110">
        <v>396</v>
      </c>
      <c r="W1110">
        <v>1.6</v>
      </c>
      <c r="X1110" s="10">
        <f t="shared" si="163"/>
        <v>1.4272992929222168</v>
      </c>
      <c r="Z1110" s="12">
        <f t="shared" si="165"/>
        <v>1.427</v>
      </c>
      <c r="AA1110" s="9">
        <f t="shared" si="166"/>
        <v>2</v>
      </c>
      <c r="AB1110" s="9">
        <f t="shared" si="167"/>
        <v>0</v>
      </c>
      <c r="AC1110" s="9">
        <f t="shared" si="168"/>
        <v>1101</v>
      </c>
      <c r="AD1110" s="9" t="str">
        <f t="shared" si="169"/>
        <v/>
      </c>
      <c r="AE1110" s="12" t="str">
        <f t="shared" si="170"/>
        <v/>
      </c>
      <c r="AF1110" s="9" t="str">
        <f t="shared" si="171"/>
        <v/>
      </c>
      <c r="AK1110" s="12"/>
    </row>
    <row r="1111" spans="6:37" x14ac:dyDescent="0.3">
      <c r="F1111" s="9">
        <v>1104</v>
      </c>
      <c r="G1111" s="12">
        <v>6.8000000000000005E-2</v>
      </c>
      <c r="H1111" s="9">
        <v>1.014</v>
      </c>
      <c r="I1111" s="9">
        <v>0.82799999999999996</v>
      </c>
      <c r="J1111" s="9">
        <v>1.821</v>
      </c>
      <c r="K1111" s="9">
        <v>0.54900000000000004</v>
      </c>
      <c r="L1111" s="9">
        <v>0.871</v>
      </c>
      <c r="S1111" s="9">
        <v>1104</v>
      </c>
      <c r="T1111" s="9">
        <f t="shared" si="164"/>
        <v>6.8000000000000007</v>
      </c>
      <c r="V1111">
        <v>458</v>
      </c>
      <c r="W1111">
        <v>1.6</v>
      </c>
      <c r="X1111" s="10">
        <f t="shared" si="163"/>
        <v>1.4272992929222168</v>
      </c>
      <c r="Z1111" s="12">
        <f t="shared" si="165"/>
        <v>1.427</v>
      </c>
      <c r="AA1111" s="9">
        <f t="shared" si="166"/>
        <v>3</v>
      </c>
      <c r="AB1111" s="9">
        <f t="shared" si="167"/>
        <v>0</v>
      </c>
      <c r="AC1111" s="9">
        <f t="shared" si="168"/>
        <v>1101</v>
      </c>
      <c r="AD1111" s="9" t="str">
        <f t="shared" si="169"/>
        <v/>
      </c>
      <c r="AE1111" s="12" t="str">
        <f t="shared" si="170"/>
        <v/>
      </c>
      <c r="AF1111" s="9" t="str">
        <f t="shared" si="171"/>
        <v/>
      </c>
      <c r="AK1111" s="12"/>
    </row>
    <row r="1112" spans="6:37" x14ac:dyDescent="0.3">
      <c r="F1112" s="9">
        <v>1105</v>
      </c>
      <c r="G1112" s="12">
        <v>6.5000000000000002E-2</v>
      </c>
      <c r="H1112" s="9">
        <v>0.95499999999999996</v>
      </c>
      <c r="I1112" s="9">
        <v>0.89800000000000002</v>
      </c>
      <c r="J1112" s="9">
        <v>1.2669999999999999</v>
      </c>
      <c r="K1112" s="9">
        <v>0.78900000000000003</v>
      </c>
      <c r="L1112" s="9">
        <v>0.874</v>
      </c>
      <c r="S1112" s="9">
        <v>1105</v>
      </c>
      <c r="T1112" s="9">
        <f t="shared" si="164"/>
        <v>6.5</v>
      </c>
      <c r="V1112">
        <v>528</v>
      </c>
      <c r="W1112">
        <v>1.6</v>
      </c>
      <c r="X1112" s="10">
        <f t="shared" si="163"/>
        <v>1.4272992929222168</v>
      </c>
      <c r="Z1112" s="12">
        <f t="shared" si="165"/>
        <v>1.427</v>
      </c>
      <c r="AA1112" s="9">
        <f t="shared" si="166"/>
        <v>4</v>
      </c>
      <c r="AB1112" s="9">
        <f t="shared" si="167"/>
        <v>0</v>
      </c>
      <c r="AC1112" s="9">
        <f t="shared" si="168"/>
        <v>1101</v>
      </c>
      <c r="AD1112" s="9" t="str">
        <f t="shared" si="169"/>
        <v/>
      </c>
      <c r="AE1112" s="12" t="str">
        <f t="shared" si="170"/>
        <v/>
      </c>
      <c r="AF1112" s="9" t="str">
        <f t="shared" si="171"/>
        <v/>
      </c>
      <c r="AK1112" s="12"/>
    </row>
    <row r="1113" spans="6:37" x14ac:dyDescent="0.3">
      <c r="F1113" s="9">
        <v>1106</v>
      </c>
      <c r="G1113" s="12">
        <v>0.55100000000000005</v>
      </c>
      <c r="H1113" s="9">
        <v>2.956</v>
      </c>
      <c r="I1113" s="9">
        <v>0.79200000000000004</v>
      </c>
      <c r="J1113" s="9">
        <v>1.1339999999999999</v>
      </c>
      <c r="K1113" s="9">
        <v>0.88200000000000001</v>
      </c>
      <c r="L1113" s="9">
        <v>0.93899999999999995</v>
      </c>
      <c r="S1113" s="9">
        <v>1106</v>
      </c>
      <c r="T1113" s="9">
        <f t="shared" si="164"/>
        <v>55.1</v>
      </c>
      <c r="V1113">
        <v>927</v>
      </c>
      <c r="W1113">
        <v>1.6</v>
      </c>
      <c r="X1113" s="10">
        <f t="shared" si="163"/>
        <v>1.4272992929222168</v>
      </c>
      <c r="Z1113" s="12">
        <f t="shared" si="165"/>
        <v>1.427</v>
      </c>
      <c r="AA1113" s="9">
        <f t="shared" si="166"/>
        <v>5</v>
      </c>
      <c r="AB1113" s="9">
        <f t="shared" si="167"/>
        <v>5</v>
      </c>
      <c r="AC1113" s="9">
        <f t="shared" si="168"/>
        <v>1106</v>
      </c>
      <c r="AD1113" s="9">
        <f t="shared" si="169"/>
        <v>1106</v>
      </c>
      <c r="AE1113" s="12">
        <f t="shared" si="170"/>
        <v>1.427</v>
      </c>
      <c r="AF1113" s="9">
        <f t="shared" si="171"/>
        <v>1106</v>
      </c>
      <c r="AK1113" s="12"/>
    </row>
    <row r="1114" spans="6:37" x14ac:dyDescent="0.3">
      <c r="F1114" s="9">
        <v>1107</v>
      </c>
      <c r="G1114" s="12">
        <v>5.3999999999999999E-2</v>
      </c>
      <c r="H1114" s="9">
        <v>0.86399999999999999</v>
      </c>
      <c r="I1114" s="9">
        <v>0.90900000000000003</v>
      </c>
      <c r="J1114" s="9">
        <v>1.2729999999999999</v>
      </c>
      <c r="K1114" s="9">
        <v>0.78600000000000003</v>
      </c>
      <c r="L1114" s="9">
        <v>0.86899999999999999</v>
      </c>
      <c r="S1114" s="9">
        <v>1107</v>
      </c>
      <c r="T1114" s="9">
        <f t="shared" si="164"/>
        <v>5.4</v>
      </c>
      <c r="V1114">
        <v>554</v>
      </c>
      <c r="W1114">
        <v>1.5</v>
      </c>
      <c r="X1114" s="10">
        <f t="shared" si="163"/>
        <v>1.381976597885342</v>
      </c>
      <c r="Z1114" s="12">
        <f t="shared" si="165"/>
        <v>1.381</v>
      </c>
      <c r="AA1114" s="9">
        <f t="shared" ref="AA1114:AA1139" si="172">IF(Z1114-Z1113=0,AA1113+AA$8,1)</f>
        <v>1</v>
      </c>
      <c r="AB1114" s="9">
        <f t="shared" ref="AB1114:AB1139" si="173">IF(AA1114&lt;AA1115,0,AA1114)</f>
        <v>0</v>
      </c>
      <c r="AC1114" s="9">
        <f t="shared" ref="AC1114:AC1139" si="174">AC1113+AB1114</f>
        <v>1106</v>
      </c>
      <c r="AD1114" s="9" t="str">
        <f t="shared" si="169"/>
        <v/>
      </c>
      <c r="AE1114" s="12" t="str">
        <f t="shared" si="170"/>
        <v/>
      </c>
      <c r="AF1114" s="9" t="str">
        <f t="shared" si="171"/>
        <v/>
      </c>
      <c r="AK1114" s="12"/>
    </row>
    <row r="1115" spans="6:37" x14ac:dyDescent="0.3">
      <c r="F1115" s="9">
        <v>1108</v>
      </c>
      <c r="G1115" s="12">
        <v>0.39400000000000002</v>
      </c>
      <c r="H1115" s="9">
        <v>2.6360000000000001</v>
      </c>
      <c r="I1115" s="9">
        <v>0.71199999999999997</v>
      </c>
      <c r="J1115" s="9">
        <v>1.7889999999999999</v>
      </c>
      <c r="K1115" s="9">
        <v>0.55900000000000005</v>
      </c>
      <c r="L1115" s="9">
        <v>0.90100000000000002</v>
      </c>
      <c r="S1115" s="9">
        <v>1108</v>
      </c>
      <c r="T1115" s="9">
        <f t="shared" si="164"/>
        <v>39.4</v>
      </c>
      <c r="V1115">
        <v>696</v>
      </c>
      <c r="W1115">
        <v>1.5</v>
      </c>
      <c r="X1115" s="10">
        <f t="shared" si="163"/>
        <v>1.381976597885342</v>
      </c>
      <c r="Z1115" s="12">
        <f t="shared" si="165"/>
        <v>1.381</v>
      </c>
      <c r="AA1115" s="9">
        <f t="shared" si="172"/>
        <v>2</v>
      </c>
      <c r="AB1115" s="9">
        <f t="shared" si="173"/>
        <v>0</v>
      </c>
      <c r="AC1115" s="9">
        <f t="shared" si="174"/>
        <v>1106</v>
      </c>
      <c r="AD1115" s="9" t="str">
        <f t="shared" si="169"/>
        <v/>
      </c>
      <c r="AE1115" s="12" t="str">
        <f t="shared" si="170"/>
        <v/>
      </c>
      <c r="AF1115" s="9" t="str">
        <f t="shared" si="171"/>
        <v/>
      </c>
      <c r="AK1115" s="12"/>
    </row>
    <row r="1116" spans="6:37" x14ac:dyDescent="0.3">
      <c r="F1116" s="9">
        <v>1109</v>
      </c>
      <c r="G1116" s="12">
        <v>0.748</v>
      </c>
      <c r="H1116" s="9">
        <v>3.6709999999999998</v>
      </c>
      <c r="I1116" s="9">
        <v>0.69699999999999995</v>
      </c>
      <c r="J1116" s="9">
        <v>1.429</v>
      </c>
      <c r="K1116" s="9">
        <v>0.7</v>
      </c>
      <c r="L1116" s="9">
        <v>0.89800000000000002</v>
      </c>
      <c r="S1116" s="9">
        <v>1109</v>
      </c>
      <c r="T1116" s="9">
        <f t="shared" si="164"/>
        <v>74.8</v>
      </c>
      <c r="V1116">
        <v>1034</v>
      </c>
      <c r="W1116">
        <v>1.5</v>
      </c>
      <c r="X1116" s="10">
        <f t="shared" si="163"/>
        <v>1.381976597885342</v>
      </c>
      <c r="Z1116" s="12">
        <f t="shared" si="165"/>
        <v>1.381</v>
      </c>
      <c r="AA1116" s="9">
        <f t="shared" si="172"/>
        <v>3</v>
      </c>
      <c r="AB1116" s="9">
        <f t="shared" si="173"/>
        <v>0</v>
      </c>
      <c r="AC1116" s="9">
        <f t="shared" si="174"/>
        <v>1106</v>
      </c>
      <c r="AD1116" s="9" t="str">
        <f t="shared" si="169"/>
        <v/>
      </c>
      <c r="AE1116" s="12" t="str">
        <f t="shared" si="170"/>
        <v/>
      </c>
      <c r="AF1116" s="9" t="str">
        <f t="shared" si="171"/>
        <v/>
      </c>
      <c r="AK1116" s="12"/>
    </row>
    <row r="1117" spans="6:37" x14ac:dyDescent="0.3">
      <c r="F1117" s="9">
        <v>1110</v>
      </c>
      <c r="G1117" s="12">
        <v>0.09</v>
      </c>
      <c r="H1117" s="9">
        <v>1.1850000000000001</v>
      </c>
      <c r="I1117" s="9">
        <v>0.80800000000000005</v>
      </c>
      <c r="J1117" s="9">
        <v>1.7230000000000001</v>
      </c>
      <c r="K1117" s="9">
        <v>0.57999999999999996</v>
      </c>
      <c r="L1117" s="9">
        <v>0.873</v>
      </c>
      <c r="S1117" s="9">
        <v>1110</v>
      </c>
      <c r="T1117" s="9">
        <f t="shared" si="164"/>
        <v>9</v>
      </c>
      <c r="V1117">
        <v>1053</v>
      </c>
      <c r="W1117">
        <v>1.5</v>
      </c>
      <c r="X1117" s="10">
        <f t="shared" si="163"/>
        <v>1.381976597885342</v>
      </c>
      <c r="Z1117" s="12">
        <f t="shared" si="165"/>
        <v>1.381</v>
      </c>
      <c r="AA1117" s="9">
        <f t="shared" si="172"/>
        <v>4</v>
      </c>
      <c r="AB1117" s="9">
        <f t="shared" si="173"/>
        <v>4</v>
      </c>
      <c r="AC1117" s="9">
        <f t="shared" si="174"/>
        <v>1110</v>
      </c>
      <c r="AD1117" s="9">
        <f t="shared" si="169"/>
        <v>1110</v>
      </c>
      <c r="AE1117" s="12">
        <f t="shared" si="170"/>
        <v>1.381</v>
      </c>
      <c r="AF1117" s="9">
        <f t="shared" si="171"/>
        <v>1110</v>
      </c>
      <c r="AK1117" s="12"/>
    </row>
    <row r="1118" spans="6:37" x14ac:dyDescent="0.3">
      <c r="F1118" s="9">
        <v>1111</v>
      </c>
      <c r="G1118" s="12">
        <v>4.1000000000000002E-2</v>
      </c>
      <c r="H1118" s="9">
        <v>0.73399999999999999</v>
      </c>
      <c r="I1118" s="9">
        <v>0.96499999999999997</v>
      </c>
      <c r="J1118" s="9">
        <v>1.1719999999999999</v>
      </c>
      <c r="K1118" s="9">
        <v>0.85299999999999998</v>
      </c>
      <c r="L1118" s="9">
        <v>0.91700000000000004</v>
      </c>
      <c r="S1118" s="9">
        <v>1111</v>
      </c>
      <c r="T1118" s="9">
        <f t="shared" si="164"/>
        <v>4.1000000000000005</v>
      </c>
      <c r="V1118">
        <v>498</v>
      </c>
      <c r="W1118">
        <v>1.4000000000000001</v>
      </c>
      <c r="X1118" s="10">
        <f t="shared" si="163"/>
        <v>1.3351162356249091</v>
      </c>
      <c r="Z1118" s="12">
        <f t="shared" si="165"/>
        <v>1.335</v>
      </c>
      <c r="AA1118" s="9">
        <f t="shared" si="172"/>
        <v>1</v>
      </c>
      <c r="AB1118" s="9">
        <f t="shared" si="173"/>
        <v>0</v>
      </c>
      <c r="AC1118" s="9">
        <f t="shared" si="174"/>
        <v>1110</v>
      </c>
      <c r="AD1118" s="9" t="str">
        <f t="shared" si="169"/>
        <v/>
      </c>
      <c r="AE1118" s="12" t="str">
        <f t="shared" si="170"/>
        <v/>
      </c>
      <c r="AF1118" s="9" t="str">
        <f t="shared" si="171"/>
        <v/>
      </c>
      <c r="AK1118" s="12"/>
    </row>
    <row r="1119" spans="6:37" x14ac:dyDescent="0.3">
      <c r="F1119" s="9">
        <v>1112</v>
      </c>
      <c r="G1119" s="12">
        <v>0.08</v>
      </c>
      <c r="H1119" s="9">
        <v>1.085</v>
      </c>
      <c r="I1119" s="9">
        <v>0.85699999999999998</v>
      </c>
      <c r="J1119" s="9">
        <v>1.379</v>
      </c>
      <c r="K1119" s="9">
        <v>0.72499999999999998</v>
      </c>
      <c r="L1119" s="9">
        <v>0.86499999999999999</v>
      </c>
      <c r="S1119" s="9">
        <v>1112</v>
      </c>
      <c r="T1119" s="9">
        <f t="shared" si="164"/>
        <v>8</v>
      </c>
      <c r="V1119">
        <v>1043</v>
      </c>
      <c r="W1119">
        <v>1.4000000000000001</v>
      </c>
      <c r="X1119" s="10">
        <f t="shared" si="163"/>
        <v>1.3351162356249091</v>
      </c>
      <c r="Z1119" s="12">
        <f t="shared" si="165"/>
        <v>1.335</v>
      </c>
      <c r="AA1119" s="9">
        <f t="shared" si="172"/>
        <v>2</v>
      </c>
      <c r="AB1119" s="9">
        <f t="shared" si="173"/>
        <v>2</v>
      </c>
      <c r="AC1119" s="9">
        <f t="shared" si="174"/>
        <v>1112</v>
      </c>
      <c r="AD1119" s="9">
        <f t="shared" si="169"/>
        <v>1112</v>
      </c>
      <c r="AE1119" s="12">
        <f t="shared" si="170"/>
        <v>1.335</v>
      </c>
      <c r="AF1119" s="9">
        <f t="shared" si="171"/>
        <v>1112</v>
      </c>
      <c r="AK1119" s="12"/>
    </row>
    <row r="1120" spans="6:37" x14ac:dyDescent="0.3">
      <c r="F1120" s="9">
        <v>1113</v>
      </c>
      <c r="G1120" s="12">
        <v>0.247</v>
      </c>
      <c r="H1120" s="9">
        <v>2.04</v>
      </c>
      <c r="I1120" s="9">
        <v>0.746</v>
      </c>
      <c r="J1120" s="9">
        <v>1.726</v>
      </c>
      <c r="K1120" s="9">
        <v>0.57999999999999996</v>
      </c>
      <c r="L1120" s="9">
        <v>0.89500000000000002</v>
      </c>
      <c r="S1120" s="9">
        <v>1113</v>
      </c>
      <c r="T1120" s="9">
        <f t="shared" si="164"/>
        <v>24.7</v>
      </c>
      <c r="V1120">
        <v>454</v>
      </c>
      <c r="W1120">
        <v>1.3</v>
      </c>
      <c r="X1120" s="10">
        <f t="shared" si="163"/>
        <v>1.2865501965161374</v>
      </c>
      <c r="Z1120" s="12">
        <f t="shared" si="165"/>
        <v>1.286</v>
      </c>
      <c r="AA1120" s="9">
        <f t="shared" si="172"/>
        <v>1</v>
      </c>
      <c r="AB1120" s="9">
        <f t="shared" si="173"/>
        <v>0</v>
      </c>
      <c r="AC1120" s="9">
        <f t="shared" si="174"/>
        <v>1112</v>
      </c>
      <c r="AD1120" s="9" t="str">
        <f t="shared" si="169"/>
        <v/>
      </c>
      <c r="AE1120" s="12" t="str">
        <f t="shared" si="170"/>
        <v/>
      </c>
      <c r="AF1120" s="9" t="str">
        <f t="shared" si="171"/>
        <v/>
      </c>
      <c r="AK1120" s="12"/>
    </row>
    <row r="1121" spans="6:37" x14ac:dyDescent="0.3">
      <c r="F1121" s="9">
        <v>1114</v>
      </c>
      <c r="G1121" s="12">
        <v>7.2999999999999995E-2</v>
      </c>
      <c r="H1121" s="9">
        <v>1.026</v>
      </c>
      <c r="I1121" s="9">
        <v>0.86799999999999999</v>
      </c>
      <c r="J1121" s="9">
        <v>1.375</v>
      </c>
      <c r="K1121" s="9">
        <v>0.72699999999999998</v>
      </c>
      <c r="L1121" s="9">
        <v>0.89200000000000002</v>
      </c>
      <c r="S1121" s="9">
        <v>1114</v>
      </c>
      <c r="T1121" s="9">
        <f t="shared" si="164"/>
        <v>7.3</v>
      </c>
      <c r="V1121">
        <v>1115</v>
      </c>
      <c r="W1121">
        <v>1.3</v>
      </c>
      <c r="X1121" s="10">
        <f t="shared" si="163"/>
        <v>1.2865501965161374</v>
      </c>
      <c r="Z1121" s="12">
        <f t="shared" si="165"/>
        <v>1.286</v>
      </c>
      <c r="AA1121" s="9">
        <f t="shared" si="172"/>
        <v>2</v>
      </c>
      <c r="AB1121" s="9">
        <f t="shared" si="173"/>
        <v>2</v>
      </c>
      <c r="AC1121" s="9">
        <f t="shared" si="174"/>
        <v>1114</v>
      </c>
      <c r="AD1121" s="9">
        <f t="shared" si="169"/>
        <v>1114</v>
      </c>
      <c r="AE1121" s="12">
        <f t="shared" si="170"/>
        <v>1.286</v>
      </c>
      <c r="AF1121" s="9">
        <f t="shared" si="171"/>
        <v>1114</v>
      </c>
      <c r="AK1121" s="12"/>
    </row>
    <row r="1122" spans="6:37" x14ac:dyDescent="0.3">
      <c r="F1122" s="9">
        <v>1115</v>
      </c>
      <c r="G1122" s="12">
        <v>1.2999999999999999E-2</v>
      </c>
      <c r="H1122" s="9">
        <v>0.371</v>
      </c>
      <c r="I1122" s="9">
        <v>1</v>
      </c>
      <c r="J1122" s="9">
        <v>1.327</v>
      </c>
      <c r="K1122" s="9">
        <v>0.753</v>
      </c>
      <c r="L1122" s="9">
        <v>0.90900000000000003</v>
      </c>
      <c r="S1122" s="9">
        <v>1115</v>
      </c>
      <c r="T1122" s="9">
        <f t="shared" si="164"/>
        <v>1.3</v>
      </c>
      <c r="V1122">
        <v>447</v>
      </c>
      <c r="W1122">
        <v>1.0999999999999999</v>
      </c>
      <c r="X1122" s="10">
        <f t="shared" si="163"/>
        <v>1.1834540545406396</v>
      </c>
      <c r="Z1122" s="12">
        <f t="shared" si="165"/>
        <v>1.1830000000000001</v>
      </c>
      <c r="AA1122" s="9">
        <f t="shared" si="172"/>
        <v>1</v>
      </c>
      <c r="AB1122" s="9">
        <f t="shared" si="173"/>
        <v>0</v>
      </c>
      <c r="AC1122" s="9">
        <f t="shared" si="174"/>
        <v>1114</v>
      </c>
      <c r="AD1122" s="9" t="str">
        <f t="shared" si="169"/>
        <v/>
      </c>
      <c r="AE1122" s="12" t="str">
        <f t="shared" si="170"/>
        <v/>
      </c>
      <c r="AF1122" s="9" t="str">
        <f t="shared" si="171"/>
        <v/>
      </c>
      <c r="AK1122" s="12"/>
    </row>
    <row r="1123" spans="6:37" x14ac:dyDescent="0.3">
      <c r="F1123" s="9">
        <v>1116</v>
      </c>
      <c r="G1123" s="12">
        <v>0.01</v>
      </c>
      <c r="H1123" s="9">
        <v>0.371</v>
      </c>
      <c r="I1123" s="9">
        <v>0.91400000000000003</v>
      </c>
      <c r="J1123" s="9">
        <v>1.9390000000000001</v>
      </c>
      <c r="K1123" s="9">
        <v>0.51600000000000001</v>
      </c>
      <c r="L1123" s="9">
        <v>0.84199999999999997</v>
      </c>
      <c r="S1123" s="9">
        <v>1116</v>
      </c>
      <c r="T1123" s="9">
        <f t="shared" si="164"/>
        <v>1</v>
      </c>
      <c r="V1123">
        <v>470</v>
      </c>
      <c r="W1123">
        <v>1.0999999999999999</v>
      </c>
      <c r="X1123" s="10">
        <f t="shared" si="163"/>
        <v>1.1834540545406396</v>
      </c>
      <c r="Z1123" s="12">
        <f t="shared" si="165"/>
        <v>1.1830000000000001</v>
      </c>
      <c r="AA1123" s="9">
        <f t="shared" si="172"/>
        <v>2</v>
      </c>
      <c r="AB1123" s="9">
        <f t="shared" si="173"/>
        <v>0</v>
      </c>
      <c r="AC1123" s="9">
        <f t="shared" si="174"/>
        <v>1114</v>
      </c>
      <c r="AD1123" s="9" t="str">
        <f t="shared" si="169"/>
        <v/>
      </c>
      <c r="AE1123" s="12" t="str">
        <f t="shared" si="170"/>
        <v/>
      </c>
      <c r="AF1123" s="9" t="str">
        <f t="shared" si="171"/>
        <v/>
      </c>
      <c r="AK1123" s="12"/>
    </row>
    <row r="1124" spans="6:37" x14ac:dyDescent="0.3">
      <c r="F1124" s="9">
        <v>1117</v>
      </c>
      <c r="G1124" s="12">
        <v>0.1</v>
      </c>
      <c r="H1124" s="9">
        <v>1.2350000000000001</v>
      </c>
      <c r="I1124" s="9">
        <v>0.82699999999999996</v>
      </c>
      <c r="J1124" s="9">
        <v>1.385</v>
      </c>
      <c r="K1124" s="9">
        <v>0.72199999999999998</v>
      </c>
      <c r="L1124" s="9">
        <v>0.86</v>
      </c>
      <c r="S1124" s="9">
        <v>1117</v>
      </c>
      <c r="T1124" s="9">
        <f t="shared" si="164"/>
        <v>10</v>
      </c>
      <c r="V1124">
        <v>590</v>
      </c>
      <c r="W1124">
        <v>1.0999999999999999</v>
      </c>
      <c r="X1124" s="10">
        <f t="shared" si="163"/>
        <v>1.1834540545406396</v>
      </c>
      <c r="Z1124" s="12">
        <f t="shared" si="165"/>
        <v>1.1830000000000001</v>
      </c>
      <c r="AA1124" s="9">
        <f t="shared" si="172"/>
        <v>3</v>
      </c>
      <c r="AB1124" s="9">
        <f t="shared" si="173"/>
        <v>0</v>
      </c>
      <c r="AC1124" s="9">
        <f t="shared" si="174"/>
        <v>1114</v>
      </c>
      <c r="AD1124" s="9" t="str">
        <f t="shared" si="169"/>
        <v/>
      </c>
      <c r="AE1124" s="12" t="str">
        <f t="shared" si="170"/>
        <v/>
      </c>
      <c r="AF1124" s="9" t="str">
        <f t="shared" si="171"/>
        <v/>
      </c>
      <c r="AK1124" s="12"/>
    </row>
    <row r="1125" spans="6:37" x14ac:dyDescent="0.3">
      <c r="F1125" s="9">
        <v>1118</v>
      </c>
      <c r="G1125" s="12">
        <v>0.05</v>
      </c>
      <c r="H1125" s="9">
        <v>0.997</v>
      </c>
      <c r="I1125" s="9">
        <v>0.63500000000000001</v>
      </c>
      <c r="J1125" s="9">
        <v>2.367</v>
      </c>
      <c r="K1125" s="9">
        <v>0.42299999999999999</v>
      </c>
      <c r="L1125" s="9">
        <v>0.84199999999999997</v>
      </c>
      <c r="S1125" s="9">
        <v>1118</v>
      </c>
      <c r="T1125" s="9">
        <f t="shared" si="164"/>
        <v>5</v>
      </c>
      <c r="V1125">
        <v>990</v>
      </c>
      <c r="W1125">
        <v>1.0999999999999999</v>
      </c>
      <c r="X1125" s="10">
        <f t="shared" si="163"/>
        <v>1.1834540545406396</v>
      </c>
      <c r="Z1125" s="12">
        <f t="shared" si="165"/>
        <v>1.1830000000000001</v>
      </c>
      <c r="AA1125" s="9">
        <f t="shared" si="172"/>
        <v>4</v>
      </c>
      <c r="AB1125" s="9">
        <f t="shared" si="173"/>
        <v>0</v>
      </c>
      <c r="AC1125" s="9">
        <f t="shared" si="174"/>
        <v>1114</v>
      </c>
      <c r="AD1125" s="9" t="str">
        <f t="shared" si="169"/>
        <v/>
      </c>
      <c r="AE1125" s="12" t="str">
        <f t="shared" si="170"/>
        <v/>
      </c>
      <c r="AF1125" s="9" t="str">
        <f t="shared" si="171"/>
        <v/>
      </c>
      <c r="AK1125" s="12"/>
    </row>
    <row r="1126" spans="6:37" x14ac:dyDescent="0.3">
      <c r="F1126" s="9">
        <v>1119</v>
      </c>
      <c r="G1126" s="12">
        <v>6.9000000000000006E-2</v>
      </c>
      <c r="H1126" s="9">
        <v>1.0349999999999999</v>
      </c>
      <c r="I1126" s="9">
        <v>0.81</v>
      </c>
      <c r="J1126" s="9">
        <v>1.66</v>
      </c>
      <c r="K1126" s="9">
        <v>0.60199999999999998</v>
      </c>
      <c r="L1126" s="9">
        <v>0.85299999999999998</v>
      </c>
      <c r="S1126" s="9">
        <v>1119</v>
      </c>
      <c r="T1126" s="9">
        <f t="shared" si="164"/>
        <v>6.9</v>
      </c>
      <c r="V1126">
        <v>1035</v>
      </c>
      <c r="W1126">
        <v>1.0999999999999999</v>
      </c>
      <c r="X1126" s="10">
        <f t="shared" si="163"/>
        <v>1.1834540545406396</v>
      </c>
      <c r="Z1126" s="12">
        <f t="shared" si="165"/>
        <v>1.1830000000000001</v>
      </c>
      <c r="AA1126" s="9">
        <f t="shared" si="172"/>
        <v>5</v>
      </c>
      <c r="AB1126" s="9">
        <f t="shared" si="173"/>
        <v>5</v>
      </c>
      <c r="AC1126" s="9">
        <f t="shared" si="174"/>
        <v>1119</v>
      </c>
      <c r="AD1126" s="9">
        <f t="shared" si="169"/>
        <v>1119</v>
      </c>
      <c r="AE1126" s="12">
        <f t="shared" si="170"/>
        <v>1.1830000000000001</v>
      </c>
      <c r="AF1126" s="9">
        <f t="shared" si="171"/>
        <v>1119</v>
      </c>
      <c r="AK1126" s="12"/>
    </row>
    <row r="1127" spans="6:37" x14ac:dyDescent="0.3">
      <c r="F1127" s="9">
        <v>1120</v>
      </c>
      <c r="G1127" s="12">
        <v>0.375</v>
      </c>
      <c r="H1127" s="9">
        <v>2.4649999999999999</v>
      </c>
      <c r="I1127" s="9">
        <v>0.77600000000000002</v>
      </c>
      <c r="J1127" s="9">
        <v>1.6379999999999999</v>
      </c>
      <c r="K1127" s="9">
        <v>0.61</v>
      </c>
      <c r="L1127" s="9">
        <v>0.92600000000000005</v>
      </c>
      <c r="S1127" s="9">
        <v>1120</v>
      </c>
      <c r="T1127" s="9">
        <f t="shared" si="164"/>
        <v>37.5</v>
      </c>
      <c r="V1127">
        <v>84</v>
      </c>
      <c r="W1127">
        <v>1</v>
      </c>
      <c r="X1127" s="10">
        <f t="shared" si="163"/>
        <v>1.1283791670955126</v>
      </c>
      <c r="Z1127" s="12">
        <f t="shared" si="165"/>
        <v>1.1279999999999999</v>
      </c>
      <c r="AA1127" s="9">
        <f t="shared" si="172"/>
        <v>1</v>
      </c>
      <c r="AB1127" s="9">
        <f t="shared" si="173"/>
        <v>0</v>
      </c>
      <c r="AC1127" s="9">
        <f t="shared" si="174"/>
        <v>1119</v>
      </c>
      <c r="AD1127" s="9" t="str">
        <f t="shared" si="169"/>
        <v/>
      </c>
      <c r="AE1127" s="12" t="str">
        <f t="shared" si="170"/>
        <v/>
      </c>
      <c r="AF1127" s="9" t="str">
        <f t="shared" si="171"/>
        <v/>
      </c>
      <c r="AK1127" s="12"/>
    </row>
    <row r="1128" spans="6:37" x14ac:dyDescent="0.3">
      <c r="F1128" s="9">
        <v>1121</v>
      </c>
      <c r="G1128" s="12">
        <v>9.9000000000000005E-2</v>
      </c>
      <c r="H1128" s="9">
        <v>1.256</v>
      </c>
      <c r="I1128" s="9">
        <v>0.79</v>
      </c>
      <c r="J1128" s="9">
        <v>2.0579999999999998</v>
      </c>
      <c r="K1128" s="9">
        <v>0.48599999999999999</v>
      </c>
      <c r="L1128" s="9">
        <v>0.90300000000000002</v>
      </c>
      <c r="S1128" s="9">
        <v>1121</v>
      </c>
      <c r="T1128" s="9">
        <f t="shared" si="164"/>
        <v>9.9</v>
      </c>
      <c r="V1128">
        <v>373</v>
      </c>
      <c r="W1128">
        <v>1</v>
      </c>
      <c r="X1128" s="10">
        <f t="shared" si="163"/>
        <v>1.1283791670955126</v>
      </c>
      <c r="Z1128" s="12">
        <f t="shared" si="165"/>
        <v>1.1279999999999999</v>
      </c>
      <c r="AA1128" s="9">
        <f t="shared" si="172"/>
        <v>2</v>
      </c>
      <c r="AB1128" s="9">
        <f t="shared" si="173"/>
        <v>0</v>
      </c>
      <c r="AC1128" s="9">
        <f t="shared" si="174"/>
        <v>1119</v>
      </c>
      <c r="AD1128" s="9" t="str">
        <f t="shared" si="169"/>
        <v/>
      </c>
      <c r="AE1128" s="12" t="str">
        <f t="shared" si="170"/>
        <v/>
      </c>
      <c r="AF1128" s="9" t="str">
        <f t="shared" si="171"/>
        <v/>
      </c>
      <c r="AK1128" s="12"/>
    </row>
    <row r="1129" spans="6:37" x14ac:dyDescent="0.3">
      <c r="F1129" s="9">
        <v>1122</v>
      </c>
      <c r="G1129" s="12">
        <v>0.23300000000000001</v>
      </c>
      <c r="H1129" s="9">
        <v>2.073</v>
      </c>
      <c r="I1129" s="9">
        <v>0.68200000000000005</v>
      </c>
      <c r="J1129" s="9">
        <v>2.3820000000000001</v>
      </c>
      <c r="K1129" s="9">
        <v>0.42</v>
      </c>
      <c r="L1129" s="9">
        <v>0.89900000000000002</v>
      </c>
      <c r="S1129" s="9">
        <v>1122</v>
      </c>
      <c r="T1129" s="9">
        <f t="shared" si="164"/>
        <v>23.3</v>
      </c>
      <c r="V1129">
        <v>491</v>
      </c>
      <c r="W1129">
        <v>1</v>
      </c>
      <c r="X1129" s="10">
        <f t="shared" si="163"/>
        <v>1.1283791670955126</v>
      </c>
      <c r="Z1129" s="12">
        <f t="shared" si="165"/>
        <v>1.1279999999999999</v>
      </c>
      <c r="AA1129" s="9">
        <f t="shared" si="172"/>
        <v>3</v>
      </c>
      <c r="AB1129" s="9">
        <f t="shared" si="173"/>
        <v>0</v>
      </c>
      <c r="AC1129" s="9">
        <f t="shared" si="174"/>
        <v>1119</v>
      </c>
      <c r="AD1129" s="9" t="str">
        <f t="shared" si="169"/>
        <v/>
      </c>
      <c r="AE1129" s="12" t="str">
        <f t="shared" si="170"/>
        <v/>
      </c>
      <c r="AF1129" s="9" t="str">
        <f t="shared" si="171"/>
        <v/>
      </c>
      <c r="AK1129" s="12"/>
    </row>
    <row r="1130" spans="6:37" x14ac:dyDescent="0.3">
      <c r="F1130" s="9">
        <v>1123</v>
      </c>
      <c r="G1130" s="12">
        <v>4.9000000000000002E-2</v>
      </c>
      <c r="H1130" s="9">
        <v>0.81399999999999995</v>
      </c>
      <c r="I1130" s="9">
        <v>0.92900000000000005</v>
      </c>
      <c r="J1130" s="9">
        <v>1.2090000000000001</v>
      </c>
      <c r="K1130" s="9">
        <v>0.82699999999999996</v>
      </c>
      <c r="L1130" s="9">
        <v>0.876</v>
      </c>
      <c r="S1130" s="9">
        <v>1123</v>
      </c>
      <c r="T1130" s="9">
        <f t="shared" si="164"/>
        <v>4.9000000000000004</v>
      </c>
      <c r="V1130">
        <v>516</v>
      </c>
      <c r="W1130">
        <v>1</v>
      </c>
      <c r="X1130" s="10">
        <f t="shared" si="163"/>
        <v>1.1283791670955126</v>
      </c>
      <c r="Z1130" s="12">
        <f t="shared" si="165"/>
        <v>1.1279999999999999</v>
      </c>
      <c r="AA1130" s="9">
        <f t="shared" si="172"/>
        <v>4</v>
      </c>
      <c r="AB1130" s="9">
        <f t="shared" si="173"/>
        <v>0</v>
      </c>
      <c r="AC1130" s="9">
        <f t="shared" si="174"/>
        <v>1119</v>
      </c>
      <c r="AD1130" s="9" t="str">
        <f t="shared" si="169"/>
        <v/>
      </c>
      <c r="AE1130" s="12" t="str">
        <f t="shared" si="170"/>
        <v/>
      </c>
      <c r="AF1130" s="9" t="str">
        <f t="shared" si="171"/>
        <v/>
      </c>
      <c r="AK1130" s="12"/>
    </row>
    <row r="1131" spans="6:37" x14ac:dyDescent="0.3">
      <c r="F1131" s="9">
        <v>1124</v>
      </c>
      <c r="G1131" s="12">
        <v>4.1000000000000002E-2</v>
      </c>
      <c r="H1131" s="9">
        <v>0.76400000000000001</v>
      </c>
      <c r="I1131" s="9">
        <v>0.89200000000000002</v>
      </c>
      <c r="J1131" s="9">
        <v>1.4430000000000001</v>
      </c>
      <c r="K1131" s="9">
        <v>0.69299999999999995</v>
      </c>
      <c r="L1131" s="9">
        <v>0.84599999999999997</v>
      </c>
      <c r="S1131" s="9">
        <v>1124</v>
      </c>
      <c r="T1131" s="9">
        <f t="shared" si="164"/>
        <v>4.1000000000000005</v>
      </c>
      <c r="V1131">
        <v>793</v>
      </c>
      <c r="W1131">
        <v>1</v>
      </c>
      <c r="X1131" s="10">
        <f t="shared" si="163"/>
        <v>1.1283791670955126</v>
      </c>
      <c r="Z1131" s="12">
        <f t="shared" si="165"/>
        <v>1.1279999999999999</v>
      </c>
      <c r="AA1131" s="9">
        <f t="shared" si="172"/>
        <v>5</v>
      </c>
      <c r="AB1131" s="9">
        <f t="shared" si="173"/>
        <v>0</v>
      </c>
      <c r="AC1131" s="9">
        <f t="shared" si="174"/>
        <v>1119</v>
      </c>
      <c r="AD1131" s="9" t="str">
        <f t="shared" si="169"/>
        <v/>
      </c>
      <c r="AE1131" s="12" t="str">
        <f t="shared" si="170"/>
        <v/>
      </c>
      <c r="AF1131" s="9" t="str">
        <f t="shared" si="171"/>
        <v/>
      </c>
      <c r="AK1131" s="12"/>
    </row>
    <row r="1132" spans="6:37" x14ac:dyDescent="0.3">
      <c r="F1132" s="9">
        <v>1125</v>
      </c>
      <c r="G1132" s="12">
        <v>0.316</v>
      </c>
      <c r="H1132" s="9">
        <v>2.403</v>
      </c>
      <c r="I1132" s="9">
        <v>0.68799999999999994</v>
      </c>
      <c r="J1132" s="9">
        <v>2.11</v>
      </c>
      <c r="K1132" s="9">
        <v>0.47399999999999998</v>
      </c>
      <c r="L1132" s="9">
        <v>0.88400000000000001</v>
      </c>
      <c r="S1132" s="9">
        <v>1125</v>
      </c>
      <c r="T1132" s="9">
        <f t="shared" si="164"/>
        <v>31.6</v>
      </c>
      <c r="V1132">
        <v>944</v>
      </c>
      <c r="W1132">
        <v>1</v>
      </c>
      <c r="X1132" s="10">
        <f t="shared" si="163"/>
        <v>1.1283791670955126</v>
      </c>
      <c r="Z1132" s="12">
        <f t="shared" si="165"/>
        <v>1.1279999999999999</v>
      </c>
      <c r="AA1132" s="9">
        <f t="shared" si="172"/>
        <v>6</v>
      </c>
      <c r="AB1132" s="9">
        <f t="shared" si="173"/>
        <v>0</v>
      </c>
      <c r="AC1132" s="9">
        <f t="shared" si="174"/>
        <v>1119</v>
      </c>
      <c r="AD1132" s="9" t="str">
        <f t="shared" si="169"/>
        <v/>
      </c>
      <c r="AE1132" s="12" t="str">
        <f t="shared" si="170"/>
        <v/>
      </c>
      <c r="AF1132" s="9" t="str">
        <f t="shared" si="171"/>
        <v/>
      </c>
      <c r="AK1132" s="12"/>
    </row>
    <row r="1133" spans="6:37" x14ac:dyDescent="0.3">
      <c r="F1133" s="9">
        <v>1126</v>
      </c>
      <c r="G1133" s="12">
        <v>0.28499999999999998</v>
      </c>
      <c r="H1133" s="9">
        <v>2.177</v>
      </c>
      <c r="I1133" s="9">
        <v>0.755</v>
      </c>
      <c r="J1133" s="9">
        <v>1.899</v>
      </c>
      <c r="K1133" s="9">
        <v>0.52700000000000002</v>
      </c>
      <c r="L1133" s="9">
        <v>0.94599999999999995</v>
      </c>
      <c r="S1133" s="9">
        <v>1126</v>
      </c>
      <c r="T1133" s="9">
        <f t="shared" si="164"/>
        <v>28.499999999999996</v>
      </c>
      <c r="V1133">
        <v>960</v>
      </c>
      <c r="W1133">
        <v>1</v>
      </c>
      <c r="X1133" s="10">
        <f t="shared" si="163"/>
        <v>1.1283791670955126</v>
      </c>
      <c r="Z1133" s="12">
        <f t="shared" si="165"/>
        <v>1.1279999999999999</v>
      </c>
      <c r="AA1133" s="9">
        <f t="shared" si="172"/>
        <v>7</v>
      </c>
      <c r="AB1133" s="9">
        <f t="shared" si="173"/>
        <v>0</v>
      </c>
      <c r="AC1133" s="9">
        <f t="shared" si="174"/>
        <v>1119</v>
      </c>
      <c r="AD1133" s="9" t="str">
        <f t="shared" si="169"/>
        <v/>
      </c>
      <c r="AE1133" s="12" t="str">
        <f t="shared" si="170"/>
        <v/>
      </c>
      <c r="AF1133" s="9" t="str">
        <f t="shared" si="171"/>
        <v/>
      </c>
      <c r="AK1133" s="12"/>
    </row>
    <row r="1134" spans="6:37" x14ac:dyDescent="0.3">
      <c r="F1134" s="9">
        <v>1127</v>
      </c>
      <c r="G1134" s="12">
        <v>0.04</v>
      </c>
      <c r="H1134" s="9">
        <v>0.73399999999999999</v>
      </c>
      <c r="I1134" s="9">
        <v>0.93600000000000005</v>
      </c>
      <c r="J1134" s="9">
        <v>1.677</v>
      </c>
      <c r="K1134" s="9">
        <v>0.59599999999999997</v>
      </c>
      <c r="L1134" s="9">
        <v>0.91400000000000003</v>
      </c>
      <c r="S1134" s="9">
        <v>1127</v>
      </c>
      <c r="T1134" s="9">
        <f t="shared" si="164"/>
        <v>4</v>
      </c>
      <c r="V1134">
        <v>1116</v>
      </c>
      <c r="W1134">
        <v>1</v>
      </c>
      <c r="X1134" s="10">
        <f t="shared" si="163"/>
        <v>1.1283791670955126</v>
      </c>
      <c r="Z1134" s="12">
        <f t="shared" si="165"/>
        <v>1.1279999999999999</v>
      </c>
      <c r="AA1134" s="9">
        <f t="shared" si="172"/>
        <v>8</v>
      </c>
      <c r="AB1134" s="9">
        <f t="shared" si="173"/>
        <v>8</v>
      </c>
      <c r="AC1134" s="9">
        <f t="shared" si="174"/>
        <v>1127</v>
      </c>
      <c r="AD1134" s="9">
        <f t="shared" si="169"/>
        <v>1127</v>
      </c>
      <c r="AE1134" s="12">
        <f t="shared" si="170"/>
        <v>1.1279999999999999</v>
      </c>
      <c r="AF1134" s="9">
        <f t="shared" si="171"/>
        <v>1127</v>
      </c>
      <c r="AK1134" s="12"/>
    </row>
    <row r="1135" spans="6:37" x14ac:dyDescent="0.3">
      <c r="F1135" s="9">
        <v>1128</v>
      </c>
      <c r="G1135" s="12">
        <v>0.65500000000000003</v>
      </c>
      <c r="H1135" s="9">
        <v>4.1529999999999996</v>
      </c>
      <c r="I1135" s="9">
        <v>0.47699999999999998</v>
      </c>
      <c r="J1135" s="9">
        <v>2.827</v>
      </c>
      <c r="K1135" s="9">
        <v>0.35399999999999998</v>
      </c>
      <c r="L1135" s="9">
        <v>0.89200000000000002</v>
      </c>
      <c r="S1135" s="9">
        <v>1128</v>
      </c>
      <c r="T1135" s="9">
        <f t="shared" si="164"/>
        <v>65.5</v>
      </c>
      <c r="V1135">
        <v>628</v>
      </c>
      <c r="W1135">
        <v>0.89999999999999991</v>
      </c>
      <c r="X1135" s="10">
        <f t="shared" si="163"/>
        <v>1.0704744696916626</v>
      </c>
      <c r="Z1135" s="12">
        <f t="shared" si="165"/>
        <v>1.07</v>
      </c>
      <c r="AA1135" s="9">
        <f t="shared" si="172"/>
        <v>1</v>
      </c>
      <c r="AB1135" s="9">
        <f t="shared" si="173"/>
        <v>1</v>
      </c>
      <c r="AC1135" s="9">
        <f t="shared" si="174"/>
        <v>1128</v>
      </c>
      <c r="AD1135" s="9">
        <f t="shared" si="169"/>
        <v>1128</v>
      </c>
      <c r="AE1135" s="12">
        <f t="shared" si="170"/>
        <v>1.07</v>
      </c>
      <c r="AF1135" s="9">
        <f t="shared" si="171"/>
        <v>1128</v>
      </c>
      <c r="AK1135" s="12"/>
    </row>
    <row r="1136" spans="6:37" x14ac:dyDescent="0.3">
      <c r="F1136" s="9">
        <v>1129</v>
      </c>
      <c r="G1136" s="12">
        <v>0.67200000000000004</v>
      </c>
      <c r="H1136" s="9">
        <v>4.5279999999999996</v>
      </c>
      <c r="I1136" s="9">
        <v>0.41199999999999998</v>
      </c>
      <c r="J1136" s="9">
        <v>4.9320000000000004</v>
      </c>
      <c r="K1136" s="9">
        <v>0.20300000000000001</v>
      </c>
      <c r="L1136" s="9">
        <v>0.80700000000000005</v>
      </c>
      <c r="S1136" s="9">
        <v>1129</v>
      </c>
      <c r="T1136" s="9">
        <f t="shared" si="164"/>
        <v>67.2</v>
      </c>
      <c r="V1136">
        <v>416</v>
      </c>
      <c r="W1136">
        <v>0.8</v>
      </c>
      <c r="X1136" s="10">
        <f t="shared" si="163"/>
        <v>1.009253008808064</v>
      </c>
      <c r="Z1136" s="12">
        <f t="shared" si="165"/>
        <v>1.0089999999999999</v>
      </c>
      <c r="AA1136" s="9">
        <f t="shared" si="172"/>
        <v>1</v>
      </c>
      <c r="AB1136" s="9">
        <f t="shared" si="173"/>
        <v>1</v>
      </c>
      <c r="AC1136" s="9">
        <f t="shared" si="174"/>
        <v>1129</v>
      </c>
      <c r="AD1136" s="9">
        <f t="shared" si="169"/>
        <v>1129</v>
      </c>
      <c r="AE1136" s="12">
        <f t="shared" si="170"/>
        <v>1.0089999999999999</v>
      </c>
      <c r="AF1136" s="9">
        <f t="shared" si="171"/>
        <v>1129</v>
      </c>
      <c r="AK1136" s="12"/>
    </row>
    <row r="1137" spans="6:37" x14ac:dyDescent="0.3">
      <c r="F1137" s="9">
        <v>1130</v>
      </c>
      <c r="G1137" s="12">
        <v>2.3E-2</v>
      </c>
      <c r="H1137" s="9">
        <v>0.52200000000000002</v>
      </c>
      <c r="I1137" s="9">
        <v>1</v>
      </c>
      <c r="J1137" s="9">
        <v>1.1299999999999999</v>
      </c>
      <c r="K1137" s="9">
        <v>0.88500000000000001</v>
      </c>
      <c r="L1137" s="9">
        <v>0.85699999999999998</v>
      </c>
      <c r="S1137" s="9">
        <v>1130</v>
      </c>
      <c r="T1137" s="9">
        <f t="shared" si="164"/>
        <v>2.2999999999999998</v>
      </c>
      <c r="V1137">
        <v>538</v>
      </c>
      <c r="W1137">
        <v>0.6</v>
      </c>
      <c r="X1137" s="10">
        <f t="shared" si="163"/>
        <v>0.87403874447366325</v>
      </c>
      <c r="Z1137" s="12">
        <f t="shared" si="165"/>
        <v>0.874</v>
      </c>
      <c r="AA1137" s="9">
        <f t="shared" si="172"/>
        <v>1</v>
      </c>
      <c r="AB1137" s="9">
        <f t="shared" si="173"/>
        <v>1</v>
      </c>
      <c r="AC1137" s="9">
        <f t="shared" si="174"/>
        <v>1130</v>
      </c>
      <c r="AD1137" s="9">
        <f t="shared" si="169"/>
        <v>1130</v>
      </c>
      <c r="AE1137" s="12">
        <f t="shared" si="170"/>
        <v>0.874</v>
      </c>
      <c r="AF1137" s="9">
        <f t="shared" si="171"/>
        <v>1130</v>
      </c>
      <c r="AK1137" s="12"/>
    </row>
    <row r="1138" spans="6:37" x14ac:dyDescent="0.3">
      <c r="F1138" s="9">
        <v>1131</v>
      </c>
      <c r="G1138" s="12">
        <v>0.20599999999999999</v>
      </c>
      <c r="H1138" s="9">
        <v>2.4889999999999999</v>
      </c>
      <c r="I1138" s="9">
        <v>0.41699999999999998</v>
      </c>
      <c r="J1138" s="9">
        <v>3.8109999999999999</v>
      </c>
      <c r="K1138" s="9">
        <v>0.26200000000000001</v>
      </c>
      <c r="L1138" s="9">
        <v>0.86799999999999999</v>
      </c>
      <c r="S1138" s="9">
        <v>1131</v>
      </c>
      <c r="T1138" s="9">
        <f t="shared" si="164"/>
        <v>20.599999999999998</v>
      </c>
      <c r="V1138">
        <v>433</v>
      </c>
      <c r="W1138">
        <v>0.4</v>
      </c>
      <c r="X1138" s="10">
        <f t="shared" si="163"/>
        <v>0.7136496464611084</v>
      </c>
      <c r="Z1138" s="12">
        <f t="shared" si="165"/>
        <v>0.71299999999999997</v>
      </c>
      <c r="AA1138" s="9">
        <f t="shared" si="172"/>
        <v>1</v>
      </c>
      <c r="AB1138" s="9">
        <f t="shared" si="173"/>
        <v>1</v>
      </c>
      <c r="AC1138" s="9">
        <f t="shared" si="174"/>
        <v>1131</v>
      </c>
      <c r="AD1138" s="9">
        <f t="shared" si="169"/>
        <v>1131</v>
      </c>
      <c r="AE1138" s="12">
        <f t="shared" si="170"/>
        <v>0.71299999999999997</v>
      </c>
      <c r="AF1138" s="9">
        <f t="shared" si="171"/>
        <v>1131</v>
      </c>
      <c r="AK1138" s="12"/>
    </row>
    <row r="1139" spans="6:37" x14ac:dyDescent="0.3">
      <c r="F1139" s="9">
        <v>1132</v>
      </c>
      <c r="G1139" s="12">
        <v>6.0999999999999999E-2</v>
      </c>
      <c r="H1139" s="9">
        <v>0.95499999999999996</v>
      </c>
      <c r="I1139" s="9">
        <v>0.84599999999999997</v>
      </c>
      <c r="J1139" s="9">
        <v>2</v>
      </c>
      <c r="K1139" s="9">
        <v>0.5</v>
      </c>
      <c r="L1139" s="9">
        <v>0.89900000000000002</v>
      </c>
      <c r="S1139" s="9">
        <v>1132</v>
      </c>
      <c r="T1139" s="9">
        <f t="shared" si="164"/>
        <v>6.1</v>
      </c>
      <c r="V1139">
        <v>282</v>
      </c>
      <c r="W1139">
        <v>0.1</v>
      </c>
      <c r="X1139" s="10">
        <f t="shared" si="163"/>
        <v>0.3568248232305542</v>
      </c>
      <c r="Z1139" s="12">
        <f t="shared" si="165"/>
        <v>0.35599999999999998</v>
      </c>
      <c r="AA1139" s="9">
        <f t="shared" si="172"/>
        <v>1</v>
      </c>
      <c r="AB1139" s="9">
        <f t="shared" si="173"/>
        <v>1</v>
      </c>
      <c r="AC1139" s="9">
        <f t="shared" si="174"/>
        <v>1132</v>
      </c>
      <c r="AD1139" s="9">
        <f t="shared" si="169"/>
        <v>1132</v>
      </c>
      <c r="AE1139" s="12">
        <f t="shared" si="170"/>
        <v>0.35599999999999998</v>
      </c>
      <c r="AF1139" s="9">
        <f t="shared" si="171"/>
        <v>1132</v>
      </c>
      <c r="AK1139" s="12"/>
    </row>
    <row r="1140" spans="6:37" x14ac:dyDescent="0.3">
      <c r="G1140" s="12"/>
      <c r="X1140" s="10"/>
      <c r="Z1140" s="12"/>
      <c r="AK1140" s="12"/>
    </row>
    <row r="1141" spans="6:37" x14ac:dyDescent="0.3">
      <c r="G1141" s="12"/>
      <c r="X1141" s="10"/>
      <c r="Z1141" s="12"/>
      <c r="AK1141" s="12"/>
    </row>
    <row r="1142" spans="6:37" x14ac:dyDescent="0.3">
      <c r="G1142" s="12"/>
      <c r="X1142" s="10"/>
      <c r="Z1142" s="12"/>
      <c r="AK1142" s="12"/>
    </row>
    <row r="1143" spans="6:37" x14ac:dyDescent="0.3">
      <c r="G1143" s="12"/>
      <c r="X1143" s="10"/>
      <c r="Z1143" s="12"/>
      <c r="AK1143" s="12"/>
    </row>
    <row r="1144" spans="6:37" x14ac:dyDescent="0.3">
      <c r="G1144" s="12"/>
      <c r="X1144" s="10"/>
      <c r="Z1144" s="12"/>
      <c r="AK1144" s="12"/>
    </row>
    <row r="1145" spans="6:37" x14ac:dyDescent="0.3">
      <c r="G1145" s="12"/>
      <c r="X1145" s="10"/>
      <c r="Z1145" s="12"/>
      <c r="AK1145" s="12"/>
    </row>
    <row r="1146" spans="6:37" x14ac:dyDescent="0.3">
      <c r="G1146" s="12"/>
      <c r="X1146" s="10"/>
      <c r="Z1146" s="12"/>
      <c r="AK1146" s="12"/>
    </row>
    <row r="1147" spans="6:37" x14ac:dyDescent="0.3">
      <c r="G1147" s="12"/>
      <c r="X1147" s="10"/>
      <c r="Z1147" s="12"/>
      <c r="AK1147" s="12"/>
    </row>
    <row r="1148" spans="6:37" x14ac:dyDescent="0.3">
      <c r="G1148" s="12"/>
      <c r="X1148" s="10"/>
      <c r="Z1148" s="12"/>
      <c r="AK1148" s="12"/>
    </row>
    <row r="1149" spans="6:37" x14ac:dyDescent="0.3">
      <c r="G1149" s="12"/>
      <c r="X1149" s="10"/>
      <c r="Z1149" s="12"/>
      <c r="AK1149" s="12"/>
    </row>
    <row r="1150" spans="6:37" x14ac:dyDescent="0.3">
      <c r="G1150" s="12"/>
      <c r="X1150" s="10"/>
      <c r="Z1150" s="12"/>
      <c r="AK1150" s="12"/>
    </row>
    <row r="1151" spans="6:37" x14ac:dyDescent="0.3">
      <c r="G1151" s="12"/>
      <c r="X1151" s="10"/>
      <c r="Z1151" s="12"/>
      <c r="AK1151" s="12"/>
    </row>
    <row r="1152" spans="6:37" x14ac:dyDescent="0.3">
      <c r="G1152" s="12"/>
      <c r="X1152" s="10"/>
      <c r="Z1152" s="12"/>
      <c r="AK1152" s="12"/>
    </row>
    <row r="1153" spans="7:37" x14ac:dyDescent="0.3">
      <c r="G1153" s="12"/>
      <c r="X1153" s="10"/>
      <c r="Z1153" s="12"/>
      <c r="AK1153" s="12"/>
    </row>
    <row r="1154" spans="7:37" x14ac:dyDescent="0.3">
      <c r="G1154" s="12"/>
      <c r="X1154" s="10"/>
      <c r="Z1154" s="12"/>
      <c r="AK1154" s="12"/>
    </row>
    <row r="1155" spans="7:37" x14ac:dyDescent="0.3">
      <c r="G1155" s="12"/>
      <c r="X1155" s="10"/>
      <c r="Z1155" s="12"/>
      <c r="AK1155" s="12"/>
    </row>
    <row r="1156" spans="7:37" x14ac:dyDescent="0.3">
      <c r="G1156" s="12"/>
      <c r="X1156" s="10"/>
      <c r="Z1156" s="12"/>
      <c r="AK1156" s="12"/>
    </row>
    <row r="1157" spans="7:37" x14ac:dyDescent="0.3">
      <c r="G1157" s="12"/>
      <c r="X1157" s="10"/>
      <c r="Z1157" s="12"/>
      <c r="AK1157" s="12"/>
    </row>
    <row r="1158" spans="7:37" x14ac:dyDescent="0.3">
      <c r="G1158" s="12"/>
      <c r="X1158" s="10"/>
      <c r="Z1158" s="12"/>
      <c r="AK1158" s="12"/>
    </row>
    <row r="1159" spans="7:37" x14ac:dyDescent="0.3">
      <c r="G1159" s="12"/>
      <c r="X1159" s="10"/>
      <c r="Z1159" s="12"/>
      <c r="AK1159" s="12"/>
    </row>
    <row r="1160" spans="7:37" x14ac:dyDescent="0.3">
      <c r="G1160" s="12"/>
      <c r="X1160" s="10"/>
      <c r="Z1160" s="12"/>
      <c r="AK1160" s="12"/>
    </row>
    <row r="1161" spans="7:37" x14ac:dyDescent="0.3">
      <c r="G1161" s="12"/>
      <c r="X1161" s="10"/>
      <c r="Z1161" s="12"/>
      <c r="AK1161" s="12"/>
    </row>
    <row r="1162" spans="7:37" x14ac:dyDescent="0.3">
      <c r="G1162" s="12"/>
      <c r="X1162" s="10"/>
      <c r="Z1162" s="12"/>
      <c r="AK1162" s="12"/>
    </row>
    <row r="1163" spans="7:37" x14ac:dyDescent="0.3">
      <c r="G1163" s="12"/>
      <c r="X1163" s="10"/>
      <c r="Z1163" s="12"/>
      <c r="AK1163" s="12"/>
    </row>
    <row r="1164" spans="7:37" x14ac:dyDescent="0.3">
      <c r="G1164" s="12"/>
      <c r="X1164" s="10"/>
      <c r="Z1164" s="12"/>
      <c r="AK1164" s="12"/>
    </row>
    <row r="1165" spans="7:37" x14ac:dyDescent="0.3">
      <c r="G1165" s="12"/>
      <c r="X1165" s="10"/>
      <c r="Z1165" s="12"/>
      <c r="AK1165" s="12"/>
    </row>
    <row r="1166" spans="7:37" x14ac:dyDescent="0.3">
      <c r="G1166" s="12"/>
      <c r="X1166" s="10"/>
      <c r="Z1166" s="12"/>
      <c r="AK1166" s="12"/>
    </row>
    <row r="1167" spans="7:37" x14ac:dyDescent="0.3">
      <c r="G1167" s="12"/>
      <c r="X1167" s="10"/>
      <c r="Z1167" s="12"/>
      <c r="AK1167" s="12"/>
    </row>
    <row r="1168" spans="7:37" x14ac:dyDescent="0.3">
      <c r="G1168" s="12"/>
      <c r="X1168" s="10"/>
      <c r="Z1168" s="12"/>
      <c r="AK1168" s="12"/>
    </row>
    <row r="1169" spans="7:37" x14ac:dyDescent="0.3">
      <c r="G1169" s="12"/>
      <c r="X1169" s="10"/>
      <c r="Z1169" s="12"/>
      <c r="AK1169" s="12"/>
    </row>
    <row r="1170" spans="7:37" x14ac:dyDescent="0.3">
      <c r="G1170" s="12"/>
      <c r="X1170" s="10"/>
      <c r="Z1170" s="12"/>
      <c r="AK1170" s="12"/>
    </row>
    <row r="1171" spans="7:37" x14ac:dyDescent="0.3">
      <c r="G1171" s="12"/>
      <c r="X1171" s="10"/>
      <c r="Z1171" s="12"/>
      <c r="AK1171" s="12"/>
    </row>
    <row r="1172" spans="7:37" x14ac:dyDescent="0.3">
      <c r="G1172" s="12"/>
      <c r="X1172" s="10"/>
      <c r="Z1172" s="12"/>
      <c r="AK1172" s="12"/>
    </row>
    <row r="1173" spans="7:37" x14ac:dyDescent="0.3">
      <c r="G1173" s="12"/>
      <c r="X1173" s="10"/>
      <c r="Z1173" s="12"/>
      <c r="AK1173" s="12"/>
    </row>
    <row r="1174" spans="7:37" x14ac:dyDescent="0.3">
      <c r="G1174" s="12"/>
      <c r="X1174" s="10"/>
      <c r="Z1174" s="12"/>
      <c r="AK1174" s="12"/>
    </row>
    <row r="1175" spans="7:37" x14ac:dyDescent="0.3">
      <c r="G1175" s="12"/>
      <c r="X1175" s="10"/>
      <c r="Z1175" s="12"/>
      <c r="AK1175" s="12"/>
    </row>
    <row r="1176" spans="7:37" x14ac:dyDescent="0.3">
      <c r="G1176" s="12"/>
      <c r="X1176" s="10"/>
      <c r="Z1176" s="12"/>
      <c r="AK1176" s="12"/>
    </row>
    <row r="1177" spans="7:37" x14ac:dyDescent="0.3">
      <c r="G1177" s="12"/>
      <c r="X1177" s="10"/>
      <c r="Z1177" s="12"/>
      <c r="AK1177" s="12"/>
    </row>
    <row r="1178" spans="7:37" x14ac:dyDescent="0.3">
      <c r="G1178" s="12"/>
      <c r="X1178" s="10"/>
      <c r="Z1178" s="12"/>
      <c r="AK1178" s="12"/>
    </row>
    <row r="1179" spans="7:37" x14ac:dyDescent="0.3">
      <c r="G1179" s="12"/>
      <c r="X1179" s="10"/>
      <c r="Z1179" s="12"/>
      <c r="AK1179" s="12"/>
    </row>
    <row r="1180" spans="7:37" x14ac:dyDescent="0.3">
      <c r="G1180" s="12"/>
      <c r="X1180" s="10"/>
      <c r="Z1180" s="12"/>
      <c r="AK1180" s="12"/>
    </row>
    <row r="1181" spans="7:37" x14ac:dyDescent="0.3">
      <c r="G1181" s="12"/>
      <c r="X1181" s="10"/>
      <c r="Z1181" s="12"/>
      <c r="AK1181" s="12"/>
    </row>
    <row r="1182" spans="7:37" x14ac:dyDescent="0.3">
      <c r="G1182" s="12"/>
      <c r="X1182" s="10"/>
      <c r="Z1182" s="12"/>
      <c r="AK1182" s="12"/>
    </row>
    <row r="1183" spans="7:37" x14ac:dyDescent="0.3">
      <c r="G1183" s="12"/>
      <c r="X1183" s="10"/>
      <c r="Z1183" s="12"/>
      <c r="AK1183" s="12"/>
    </row>
    <row r="1184" spans="7:37" x14ac:dyDescent="0.3">
      <c r="G1184" s="12"/>
      <c r="X1184" s="10"/>
      <c r="Z1184" s="12"/>
      <c r="AK1184" s="12"/>
    </row>
    <row r="1185" spans="7:37" x14ac:dyDescent="0.3">
      <c r="G1185" s="12"/>
      <c r="X1185" s="10"/>
      <c r="Z1185" s="12"/>
      <c r="AK1185" s="12"/>
    </row>
    <row r="1186" spans="7:37" x14ac:dyDescent="0.3">
      <c r="G1186" s="12"/>
      <c r="X1186" s="10"/>
      <c r="Z1186" s="12"/>
      <c r="AK1186" s="12"/>
    </row>
    <row r="1187" spans="7:37" x14ac:dyDescent="0.3">
      <c r="G1187" s="12"/>
      <c r="X1187" s="10"/>
      <c r="Z1187" s="12"/>
      <c r="AK1187" s="12"/>
    </row>
    <row r="1188" spans="7:37" x14ac:dyDescent="0.3">
      <c r="G1188" s="12"/>
      <c r="X1188" s="10"/>
      <c r="Z1188" s="12"/>
      <c r="AK1188" s="12"/>
    </row>
    <row r="1189" spans="7:37" x14ac:dyDescent="0.3">
      <c r="G1189" s="12"/>
      <c r="X1189" s="10"/>
      <c r="Z1189" s="12"/>
      <c r="AK1189" s="12"/>
    </row>
    <row r="1190" spans="7:37" x14ac:dyDescent="0.3">
      <c r="G1190" s="12"/>
      <c r="X1190" s="10"/>
      <c r="Z1190" s="12"/>
      <c r="AK1190" s="12"/>
    </row>
    <row r="1191" spans="7:37" x14ac:dyDescent="0.3">
      <c r="G1191" s="12"/>
      <c r="X1191" s="10"/>
      <c r="Z1191" s="12"/>
      <c r="AK1191" s="12"/>
    </row>
    <row r="1192" spans="7:37" x14ac:dyDescent="0.3">
      <c r="G1192" s="12"/>
      <c r="X1192" s="10"/>
      <c r="Z1192" s="12"/>
      <c r="AK1192" s="12"/>
    </row>
    <row r="1193" spans="7:37" x14ac:dyDescent="0.3">
      <c r="G1193" s="12"/>
      <c r="X1193" s="10"/>
      <c r="Z1193" s="12"/>
      <c r="AK1193" s="12"/>
    </row>
    <row r="1194" spans="7:37" x14ac:dyDescent="0.3">
      <c r="G1194" s="12"/>
      <c r="X1194" s="10"/>
      <c r="Z1194" s="12"/>
      <c r="AK1194" s="12"/>
    </row>
    <row r="1195" spans="7:37" x14ac:dyDescent="0.3">
      <c r="G1195" s="12"/>
      <c r="X1195" s="10"/>
      <c r="Z1195" s="12"/>
      <c r="AK1195" s="12"/>
    </row>
    <row r="1196" spans="7:37" x14ac:dyDescent="0.3">
      <c r="G1196" s="12"/>
      <c r="X1196" s="10"/>
      <c r="Z1196" s="12"/>
      <c r="AK1196" s="12"/>
    </row>
    <row r="1197" spans="7:37" x14ac:dyDescent="0.3">
      <c r="G1197" s="12"/>
      <c r="X1197" s="10"/>
      <c r="Z1197" s="12"/>
      <c r="AK1197" s="12"/>
    </row>
    <row r="1198" spans="7:37" x14ac:dyDescent="0.3">
      <c r="G1198" s="12"/>
      <c r="X1198" s="10"/>
      <c r="Z1198" s="12"/>
      <c r="AK1198" s="12"/>
    </row>
    <row r="1199" spans="7:37" x14ac:dyDescent="0.3">
      <c r="G1199" s="12"/>
      <c r="X1199" s="10"/>
      <c r="Z1199" s="12"/>
      <c r="AK1199" s="12"/>
    </row>
    <row r="1200" spans="7:37" x14ac:dyDescent="0.3">
      <c r="G1200" s="12"/>
      <c r="X1200" s="10"/>
      <c r="Z1200" s="12"/>
      <c r="AK1200" s="12"/>
    </row>
    <row r="1201" spans="7:37" x14ac:dyDescent="0.3">
      <c r="G1201" s="12"/>
      <c r="X1201" s="10"/>
      <c r="Z1201" s="12"/>
      <c r="AK1201" s="12"/>
    </row>
    <row r="1202" spans="7:37" x14ac:dyDescent="0.3">
      <c r="G1202" s="12"/>
      <c r="X1202" s="10"/>
      <c r="Z1202" s="12"/>
      <c r="AK1202" s="12"/>
    </row>
    <row r="1203" spans="7:37" x14ac:dyDescent="0.3">
      <c r="G1203" s="12"/>
      <c r="X1203" s="10"/>
      <c r="Z1203" s="12"/>
      <c r="AK1203" s="12"/>
    </row>
    <row r="1204" spans="7:37" x14ac:dyDescent="0.3">
      <c r="G1204" s="12"/>
      <c r="X1204" s="10"/>
      <c r="Z1204" s="12"/>
      <c r="AK1204" s="12"/>
    </row>
    <row r="1205" spans="7:37" x14ac:dyDescent="0.3">
      <c r="G1205" s="12"/>
      <c r="X1205" s="10"/>
      <c r="Z1205" s="12"/>
      <c r="AK1205" s="12"/>
    </row>
    <row r="1206" spans="7:37" x14ac:dyDescent="0.3">
      <c r="G1206" s="12"/>
      <c r="X1206" s="10"/>
      <c r="Z1206" s="12"/>
      <c r="AK1206" s="12"/>
    </row>
    <row r="1207" spans="7:37" x14ac:dyDescent="0.3">
      <c r="G1207" s="12"/>
      <c r="X1207" s="10"/>
      <c r="Z1207" s="12"/>
      <c r="AK1207" s="12"/>
    </row>
    <row r="1208" spans="7:37" x14ac:dyDescent="0.3">
      <c r="G1208" s="12"/>
      <c r="X1208" s="10"/>
      <c r="Z1208" s="12"/>
      <c r="AK1208" s="12"/>
    </row>
    <row r="1209" spans="7:37" x14ac:dyDescent="0.3">
      <c r="G1209" s="12"/>
      <c r="X1209" s="10"/>
      <c r="Z1209" s="12"/>
      <c r="AK1209" s="12"/>
    </row>
    <row r="1210" spans="7:37" x14ac:dyDescent="0.3">
      <c r="G1210" s="12"/>
      <c r="X1210" s="10"/>
      <c r="Z1210" s="12"/>
      <c r="AK1210" s="12"/>
    </row>
    <row r="1211" spans="7:37" x14ac:dyDescent="0.3">
      <c r="G1211" s="12"/>
      <c r="X1211" s="10"/>
      <c r="Z1211" s="12"/>
      <c r="AK1211" s="12"/>
    </row>
    <row r="1212" spans="7:37" x14ac:dyDescent="0.3">
      <c r="G1212" s="12"/>
      <c r="X1212" s="10"/>
      <c r="Z1212" s="12"/>
      <c r="AK1212" s="12"/>
    </row>
    <row r="1213" spans="7:37" x14ac:dyDescent="0.3">
      <c r="G1213" s="12"/>
      <c r="X1213" s="10"/>
      <c r="Z1213" s="12"/>
      <c r="AK1213" s="12"/>
    </row>
    <row r="1214" spans="7:37" x14ac:dyDescent="0.3">
      <c r="G1214" s="12"/>
      <c r="X1214" s="10"/>
      <c r="Z1214" s="12"/>
      <c r="AK1214" s="12"/>
    </row>
    <row r="1215" spans="7:37" x14ac:dyDescent="0.3">
      <c r="G1215" s="12"/>
      <c r="X1215" s="10"/>
      <c r="Z1215" s="12"/>
      <c r="AK1215" s="12"/>
    </row>
    <row r="1216" spans="7:37" x14ac:dyDescent="0.3">
      <c r="G1216" s="12"/>
      <c r="X1216" s="10"/>
      <c r="Z1216" s="12"/>
      <c r="AK1216" s="12"/>
    </row>
    <row r="1217" spans="7:37" x14ac:dyDescent="0.3">
      <c r="G1217" s="12"/>
      <c r="X1217" s="10"/>
      <c r="Z1217" s="12"/>
      <c r="AK1217" s="12"/>
    </row>
    <row r="1218" spans="7:37" x14ac:dyDescent="0.3">
      <c r="G1218" s="12"/>
      <c r="X1218" s="10"/>
      <c r="Z1218" s="12"/>
      <c r="AK1218" s="12"/>
    </row>
    <row r="1219" spans="7:37" x14ac:dyDescent="0.3">
      <c r="G1219" s="12"/>
      <c r="X1219" s="10"/>
      <c r="Z1219" s="12"/>
      <c r="AK1219" s="12"/>
    </row>
    <row r="1220" spans="7:37" x14ac:dyDescent="0.3">
      <c r="G1220" s="12"/>
      <c r="X1220" s="10"/>
      <c r="Z1220" s="12"/>
      <c r="AK1220" s="12"/>
    </row>
    <row r="1221" spans="7:37" x14ac:dyDescent="0.3">
      <c r="G1221" s="12"/>
      <c r="X1221" s="10"/>
      <c r="Z1221" s="12"/>
      <c r="AK1221" s="12"/>
    </row>
    <row r="1222" spans="7:37" x14ac:dyDescent="0.3">
      <c r="G1222" s="12"/>
      <c r="X1222" s="10"/>
      <c r="Z1222" s="12"/>
      <c r="AK1222" s="12"/>
    </row>
    <row r="1223" spans="7:37" x14ac:dyDescent="0.3">
      <c r="G1223" s="12"/>
      <c r="X1223" s="10"/>
      <c r="Z1223" s="12"/>
      <c r="AK1223" s="12"/>
    </row>
    <row r="1224" spans="7:37" x14ac:dyDescent="0.3">
      <c r="G1224" s="12"/>
      <c r="X1224" s="10"/>
      <c r="Z1224" s="12"/>
      <c r="AK1224" s="12"/>
    </row>
    <row r="1225" spans="7:37" x14ac:dyDescent="0.3">
      <c r="G1225" s="12"/>
      <c r="X1225" s="10"/>
      <c r="Z1225" s="12"/>
      <c r="AK1225" s="12"/>
    </row>
    <row r="1226" spans="7:37" x14ac:dyDescent="0.3">
      <c r="G1226" s="12"/>
      <c r="X1226" s="10"/>
      <c r="Z1226" s="12"/>
      <c r="AK1226" s="12"/>
    </row>
    <row r="1227" spans="7:37" x14ac:dyDescent="0.3">
      <c r="G1227" s="12"/>
      <c r="X1227" s="10"/>
      <c r="Z1227" s="12"/>
      <c r="AK1227" s="12"/>
    </row>
    <row r="1228" spans="7:37" x14ac:dyDescent="0.3">
      <c r="G1228" s="12"/>
      <c r="X1228" s="10"/>
      <c r="Z1228" s="12"/>
      <c r="AK1228" s="12"/>
    </row>
    <row r="1229" spans="7:37" x14ac:dyDescent="0.3">
      <c r="G1229" s="12"/>
      <c r="X1229" s="10"/>
      <c r="Z1229" s="12"/>
      <c r="AK1229" s="12"/>
    </row>
    <row r="1230" spans="7:37" x14ac:dyDescent="0.3">
      <c r="G1230" s="12"/>
      <c r="X1230" s="10"/>
      <c r="Z1230" s="12"/>
      <c r="AK1230" s="12"/>
    </row>
    <row r="1231" spans="7:37" x14ac:dyDescent="0.3">
      <c r="G1231" s="12"/>
      <c r="X1231" s="10"/>
      <c r="Z1231" s="12"/>
      <c r="AK1231" s="12"/>
    </row>
    <row r="1232" spans="7:37" x14ac:dyDescent="0.3">
      <c r="G1232" s="12"/>
      <c r="X1232" s="10"/>
      <c r="Z1232" s="12"/>
      <c r="AK1232" s="12"/>
    </row>
    <row r="1233" spans="7:37" x14ac:dyDescent="0.3">
      <c r="G1233" s="12"/>
      <c r="X1233" s="10"/>
      <c r="Z1233" s="12"/>
      <c r="AK1233" s="12"/>
    </row>
    <row r="1234" spans="7:37" x14ac:dyDescent="0.3">
      <c r="G1234" s="12"/>
      <c r="X1234" s="10"/>
      <c r="Z1234" s="12"/>
      <c r="AK1234" s="12"/>
    </row>
    <row r="1235" spans="7:37" x14ac:dyDescent="0.3">
      <c r="G1235" s="12"/>
      <c r="X1235" s="10"/>
      <c r="Z1235" s="12"/>
      <c r="AK1235" s="12"/>
    </row>
    <row r="1236" spans="7:37" x14ac:dyDescent="0.3">
      <c r="G1236" s="12"/>
      <c r="X1236" s="10"/>
      <c r="Z1236" s="12"/>
      <c r="AK1236" s="12"/>
    </row>
    <row r="1237" spans="7:37" x14ac:dyDescent="0.3">
      <c r="G1237" s="12"/>
      <c r="X1237" s="10"/>
      <c r="Z1237" s="12"/>
      <c r="AK1237" s="12"/>
    </row>
    <row r="1238" spans="7:37" x14ac:dyDescent="0.3">
      <c r="G1238" s="12"/>
      <c r="X1238" s="10"/>
      <c r="Z1238" s="12"/>
      <c r="AK1238" s="12"/>
    </row>
    <row r="1239" spans="7:37" x14ac:dyDescent="0.3">
      <c r="G1239" s="12"/>
      <c r="X1239" s="10"/>
      <c r="Z1239" s="12"/>
      <c r="AK1239" s="12"/>
    </row>
    <row r="1240" spans="7:37" x14ac:dyDescent="0.3">
      <c r="G1240" s="12"/>
      <c r="X1240" s="10"/>
      <c r="Z1240" s="12"/>
      <c r="AK1240" s="12"/>
    </row>
    <row r="1241" spans="7:37" x14ac:dyDescent="0.3">
      <c r="G1241" s="12"/>
      <c r="X1241" s="10"/>
      <c r="Z1241" s="12"/>
      <c r="AK1241" s="12"/>
    </row>
    <row r="1242" spans="7:37" x14ac:dyDescent="0.3">
      <c r="G1242" s="12"/>
      <c r="X1242" s="10"/>
      <c r="Z1242" s="12"/>
      <c r="AK1242" s="12"/>
    </row>
    <row r="1243" spans="7:37" x14ac:dyDescent="0.3">
      <c r="G1243" s="12"/>
      <c r="X1243" s="10"/>
      <c r="Z1243" s="12"/>
      <c r="AK1243" s="12"/>
    </row>
    <row r="1244" spans="7:37" x14ac:dyDescent="0.3">
      <c r="G1244" s="12"/>
      <c r="X1244" s="10"/>
      <c r="Z1244" s="12"/>
      <c r="AK1244" s="12"/>
    </row>
    <row r="1245" spans="7:37" x14ac:dyDescent="0.3">
      <c r="G1245" s="12"/>
      <c r="X1245" s="10"/>
      <c r="Z1245" s="12"/>
      <c r="AK1245" s="12"/>
    </row>
    <row r="1246" spans="7:37" x14ac:dyDescent="0.3">
      <c r="G1246" s="12"/>
      <c r="X1246" s="10"/>
      <c r="Z1246" s="12"/>
      <c r="AK1246" s="12"/>
    </row>
    <row r="1247" spans="7:37" x14ac:dyDescent="0.3">
      <c r="G1247" s="12"/>
      <c r="X1247" s="10"/>
      <c r="Z1247" s="12"/>
      <c r="AK1247" s="12"/>
    </row>
    <row r="1248" spans="7:37" x14ac:dyDescent="0.3">
      <c r="G1248" s="12"/>
      <c r="X1248" s="10"/>
      <c r="Z1248" s="12"/>
      <c r="AK1248" s="12"/>
    </row>
    <row r="1249" spans="7:37" x14ac:dyDescent="0.3">
      <c r="G1249" s="12"/>
      <c r="X1249" s="10"/>
      <c r="Z1249" s="12"/>
      <c r="AK1249" s="12"/>
    </row>
    <row r="1250" spans="7:37" x14ac:dyDescent="0.3">
      <c r="G1250" s="12"/>
      <c r="X1250" s="10"/>
      <c r="Z1250" s="12"/>
      <c r="AK1250" s="12"/>
    </row>
    <row r="1251" spans="7:37" x14ac:dyDescent="0.3">
      <c r="G1251" s="12"/>
      <c r="X1251" s="10"/>
      <c r="Z1251" s="12"/>
      <c r="AK1251" s="12"/>
    </row>
    <row r="1252" spans="7:37" x14ac:dyDescent="0.3">
      <c r="G1252" s="12"/>
      <c r="X1252" s="10"/>
      <c r="Z1252" s="12"/>
      <c r="AK1252" s="12"/>
    </row>
    <row r="1253" spans="7:37" x14ac:dyDescent="0.3">
      <c r="G1253" s="12"/>
      <c r="X1253" s="10"/>
      <c r="Z1253" s="12"/>
      <c r="AK1253" s="12"/>
    </row>
    <row r="1254" spans="7:37" x14ac:dyDescent="0.3">
      <c r="G1254" s="12"/>
      <c r="X1254" s="10"/>
      <c r="Z1254" s="12"/>
      <c r="AK1254" s="12"/>
    </row>
    <row r="1255" spans="7:37" x14ac:dyDescent="0.3">
      <c r="G1255" s="12"/>
      <c r="X1255" s="10"/>
      <c r="Z1255" s="12"/>
      <c r="AK1255" s="12"/>
    </row>
    <row r="1256" spans="7:37" x14ac:dyDescent="0.3">
      <c r="G1256" s="12"/>
      <c r="X1256" s="10"/>
      <c r="Z1256" s="12"/>
      <c r="AK1256" s="12"/>
    </row>
    <row r="1257" spans="7:37" x14ac:dyDescent="0.3">
      <c r="G1257" s="12"/>
      <c r="X1257" s="10"/>
      <c r="Z1257" s="12"/>
      <c r="AK1257" s="12"/>
    </row>
    <row r="1258" spans="7:37" x14ac:dyDescent="0.3">
      <c r="G1258" s="12"/>
      <c r="X1258" s="10"/>
      <c r="Z1258" s="12"/>
      <c r="AK1258" s="12"/>
    </row>
    <row r="1259" spans="7:37" x14ac:dyDescent="0.3">
      <c r="G1259" s="12"/>
      <c r="X1259" s="10"/>
      <c r="Z1259" s="12"/>
      <c r="AK1259" s="12"/>
    </row>
    <row r="1260" spans="7:37" x14ac:dyDescent="0.3">
      <c r="G1260" s="12"/>
      <c r="X1260" s="10"/>
      <c r="Z1260" s="12"/>
      <c r="AK1260" s="12"/>
    </row>
    <row r="1261" spans="7:37" x14ac:dyDescent="0.3">
      <c r="G1261" s="12"/>
      <c r="X1261" s="10"/>
      <c r="Z1261" s="12"/>
      <c r="AK1261" s="12"/>
    </row>
    <row r="1262" spans="7:37" x14ac:dyDescent="0.3">
      <c r="G1262" s="12"/>
      <c r="X1262" s="10"/>
      <c r="Z1262" s="12"/>
      <c r="AK1262" s="12"/>
    </row>
    <row r="1263" spans="7:37" x14ac:dyDescent="0.3">
      <c r="G1263" s="12"/>
      <c r="X1263" s="10"/>
      <c r="Z1263" s="12"/>
      <c r="AK1263" s="12"/>
    </row>
    <row r="1264" spans="7:37" x14ac:dyDescent="0.3">
      <c r="G1264" s="12"/>
      <c r="X1264" s="10"/>
      <c r="Z1264" s="12"/>
      <c r="AK1264" s="12"/>
    </row>
    <row r="1265" spans="7:37" x14ac:dyDescent="0.3">
      <c r="G1265" s="12"/>
      <c r="X1265" s="10"/>
      <c r="Z1265" s="12"/>
      <c r="AK1265" s="12"/>
    </row>
    <row r="1266" spans="7:37" x14ac:dyDescent="0.3">
      <c r="G1266" s="12"/>
      <c r="X1266" s="10"/>
      <c r="Z1266" s="12"/>
      <c r="AK1266" s="12"/>
    </row>
    <row r="1267" spans="7:37" x14ac:dyDescent="0.3">
      <c r="G1267" s="12"/>
      <c r="X1267" s="10"/>
      <c r="Z1267" s="12"/>
      <c r="AK1267" s="12"/>
    </row>
    <row r="1268" spans="7:37" x14ac:dyDescent="0.3">
      <c r="G1268" s="12"/>
      <c r="X1268" s="10"/>
      <c r="Z1268" s="12"/>
      <c r="AK1268" s="12"/>
    </row>
    <row r="1269" spans="7:37" x14ac:dyDescent="0.3">
      <c r="G1269" s="12"/>
      <c r="X1269" s="10"/>
      <c r="Z1269" s="12"/>
      <c r="AK1269" s="12"/>
    </row>
    <row r="1270" spans="7:37" x14ac:dyDescent="0.3">
      <c r="G1270" s="12"/>
      <c r="X1270" s="10"/>
      <c r="Z1270" s="12"/>
      <c r="AK1270" s="12"/>
    </row>
    <row r="1271" spans="7:37" x14ac:dyDescent="0.3">
      <c r="G1271" s="12"/>
      <c r="X1271" s="10"/>
      <c r="Z1271" s="12"/>
      <c r="AK1271" s="12"/>
    </row>
    <row r="1272" spans="7:37" x14ac:dyDescent="0.3">
      <c r="G1272" s="12"/>
      <c r="X1272" s="10"/>
      <c r="Z1272" s="12"/>
      <c r="AK1272" s="12"/>
    </row>
    <row r="1273" spans="7:37" x14ac:dyDescent="0.3">
      <c r="G1273" s="12"/>
      <c r="X1273" s="10"/>
      <c r="Z1273" s="12"/>
      <c r="AK1273" s="12"/>
    </row>
    <row r="1274" spans="7:37" x14ac:dyDescent="0.3">
      <c r="G1274" s="12"/>
      <c r="X1274" s="10"/>
      <c r="Z1274" s="12"/>
      <c r="AK1274" s="12"/>
    </row>
    <row r="1275" spans="7:37" x14ac:dyDescent="0.3">
      <c r="G1275" s="12"/>
      <c r="X1275" s="10"/>
      <c r="Z1275" s="12"/>
      <c r="AK1275" s="12"/>
    </row>
    <row r="1276" spans="7:37" x14ac:dyDescent="0.3">
      <c r="G1276" s="12"/>
      <c r="X1276" s="10"/>
      <c r="Z1276" s="12"/>
      <c r="AK1276" s="12"/>
    </row>
    <row r="1277" spans="7:37" x14ac:dyDescent="0.3">
      <c r="G1277" s="12"/>
      <c r="X1277" s="10"/>
      <c r="Z1277" s="12"/>
      <c r="AK1277" s="12"/>
    </row>
    <row r="1278" spans="7:37" x14ac:dyDescent="0.3">
      <c r="G1278" s="12"/>
      <c r="X1278" s="10"/>
      <c r="Z1278" s="12"/>
      <c r="AK1278" s="12"/>
    </row>
    <row r="1279" spans="7:37" x14ac:dyDescent="0.3">
      <c r="G1279" s="12"/>
      <c r="X1279" s="10"/>
      <c r="Z1279" s="12"/>
      <c r="AK1279" s="12"/>
    </row>
    <row r="1280" spans="7:37" x14ac:dyDescent="0.3">
      <c r="G1280" s="12"/>
      <c r="X1280" s="10"/>
      <c r="Z1280" s="12"/>
      <c r="AK1280" s="12"/>
    </row>
    <row r="1281" spans="7:37" x14ac:dyDescent="0.3">
      <c r="G1281" s="12"/>
      <c r="X1281" s="10"/>
      <c r="Z1281" s="12"/>
      <c r="AK1281" s="12"/>
    </row>
    <row r="1282" spans="7:37" x14ac:dyDescent="0.3">
      <c r="G1282" s="12"/>
      <c r="X1282" s="10"/>
      <c r="Z1282" s="12"/>
      <c r="AK1282" s="12"/>
    </row>
    <row r="1283" spans="7:37" x14ac:dyDescent="0.3">
      <c r="G1283" s="12"/>
      <c r="X1283" s="10"/>
      <c r="Z1283" s="12"/>
      <c r="AK1283" s="12"/>
    </row>
    <row r="1284" spans="7:37" x14ac:dyDescent="0.3">
      <c r="G1284" s="12"/>
      <c r="X1284" s="10"/>
      <c r="Z1284" s="12"/>
      <c r="AK1284" s="12"/>
    </row>
    <row r="1285" spans="7:37" x14ac:dyDescent="0.3">
      <c r="G1285" s="12"/>
      <c r="X1285" s="10"/>
      <c r="Z1285" s="12"/>
      <c r="AK1285" s="12"/>
    </row>
    <row r="1286" spans="7:37" x14ac:dyDescent="0.3">
      <c r="G1286" s="12"/>
      <c r="X1286" s="10"/>
      <c r="Z1286" s="12"/>
      <c r="AK1286" s="12"/>
    </row>
    <row r="1287" spans="7:37" x14ac:dyDescent="0.3">
      <c r="G1287" s="12"/>
      <c r="X1287" s="10"/>
      <c r="Z1287" s="12"/>
      <c r="AK1287" s="12"/>
    </row>
    <row r="1288" spans="7:37" x14ac:dyDescent="0.3">
      <c r="G1288" s="12"/>
      <c r="X1288" s="10"/>
      <c r="Z1288" s="12"/>
      <c r="AK1288" s="12"/>
    </row>
    <row r="1289" spans="7:37" x14ac:dyDescent="0.3">
      <c r="G1289" s="12"/>
      <c r="X1289" s="10"/>
      <c r="Z1289" s="12"/>
      <c r="AK1289" s="12"/>
    </row>
    <row r="1290" spans="7:37" x14ac:dyDescent="0.3">
      <c r="G1290" s="12"/>
      <c r="X1290" s="10"/>
      <c r="Z1290" s="12"/>
      <c r="AK1290" s="12"/>
    </row>
    <row r="1291" spans="7:37" x14ac:dyDescent="0.3">
      <c r="G1291" s="12"/>
      <c r="X1291" s="10"/>
      <c r="Z1291" s="12"/>
      <c r="AK1291" s="12"/>
    </row>
    <row r="1292" spans="7:37" x14ac:dyDescent="0.3">
      <c r="G1292" s="12"/>
      <c r="X1292" s="10"/>
      <c r="Z1292" s="12"/>
      <c r="AK1292" s="12"/>
    </row>
    <row r="1293" spans="7:37" x14ac:dyDescent="0.3">
      <c r="G1293" s="12"/>
      <c r="X1293" s="10"/>
      <c r="Z1293" s="12"/>
      <c r="AK1293" s="12"/>
    </row>
    <row r="1294" spans="7:37" x14ac:dyDescent="0.3">
      <c r="G1294" s="12"/>
      <c r="X1294" s="10"/>
      <c r="Z1294" s="12"/>
      <c r="AK1294" s="12"/>
    </row>
    <row r="1295" spans="7:37" x14ac:dyDescent="0.3">
      <c r="G1295" s="12"/>
      <c r="X1295" s="10"/>
      <c r="Z1295" s="12"/>
      <c r="AK1295" s="12"/>
    </row>
    <row r="1296" spans="7:37" x14ac:dyDescent="0.3">
      <c r="G1296" s="12"/>
      <c r="X1296" s="10"/>
      <c r="Z1296" s="12"/>
      <c r="AK1296" s="12"/>
    </row>
    <row r="1297" spans="7:37" x14ac:dyDescent="0.3">
      <c r="G1297" s="12"/>
      <c r="X1297" s="10"/>
      <c r="Z1297" s="12"/>
      <c r="AK1297" s="12"/>
    </row>
    <row r="1298" spans="7:37" x14ac:dyDescent="0.3">
      <c r="G1298" s="12"/>
      <c r="X1298" s="10"/>
      <c r="Z1298" s="12"/>
      <c r="AK1298" s="12"/>
    </row>
    <row r="1299" spans="7:37" x14ac:dyDescent="0.3">
      <c r="G1299" s="12"/>
      <c r="X1299" s="10"/>
      <c r="Z1299" s="12"/>
      <c r="AK1299" s="12"/>
    </row>
    <row r="1300" spans="7:37" x14ac:dyDescent="0.3">
      <c r="G1300" s="12"/>
      <c r="X1300" s="10"/>
      <c r="Z1300" s="12"/>
      <c r="AK1300" s="12"/>
    </row>
    <row r="1301" spans="7:37" x14ac:dyDescent="0.3">
      <c r="G1301" s="12"/>
      <c r="X1301" s="10"/>
      <c r="Z1301" s="12"/>
      <c r="AK1301" s="12"/>
    </row>
    <row r="1302" spans="7:37" x14ac:dyDescent="0.3">
      <c r="G1302" s="12"/>
      <c r="X1302" s="10"/>
      <c r="Z1302" s="12"/>
      <c r="AK1302" s="12"/>
    </row>
    <row r="1303" spans="7:37" x14ac:dyDescent="0.3">
      <c r="G1303" s="12"/>
      <c r="X1303" s="10"/>
      <c r="Z1303" s="12"/>
      <c r="AK1303" s="12"/>
    </row>
    <row r="1304" spans="7:37" x14ac:dyDescent="0.3">
      <c r="G1304" s="12"/>
      <c r="X1304" s="10"/>
      <c r="Z1304" s="12"/>
      <c r="AK1304" s="12"/>
    </row>
    <row r="1305" spans="7:37" x14ac:dyDescent="0.3">
      <c r="G1305" s="12"/>
      <c r="X1305" s="10"/>
      <c r="Z1305" s="12"/>
      <c r="AK1305" s="12"/>
    </row>
    <row r="1306" spans="7:37" x14ac:dyDescent="0.3">
      <c r="G1306" s="12"/>
      <c r="X1306" s="10"/>
      <c r="Z1306" s="12"/>
      <c r="AK1306" s="12"/>
    </row>
    <row r="1307" spans="7:37" x14ac:dyDescent="0.3">
      <c r="G1307" s="12"/>
      <c r="X1307" s="10"/>
      <c r="Z1307" s="12"/>
      <c r="AK1307" s="12"/>
    </row>
    <row r="1308" spans="7:37" x14ac:dyDescent="0.3">
      <c r="G1308" s="12"/>
      <c r="X1308" s="10"/>
      <c r="Z1308" s="12"/>
      <c r="AK1308" s="12"/>
    </row>
    <row r="1309" spans="7:37" x14ac:dyDescent="0.3">
      <c r="G1309" s="12"/>
      <c r="X1309" s="10"/>
      <c r="Z1309" s="12"/>
      <c r="AK1309" s="12"/>
    </row>
    <row r="1310" spans="7:37" x14ac:dyDescent="0.3">
      <c r="G1310" s="12"/>
      <c r="X1310" s="10"/>
      <c r="Z1310" s="12"/>
      <c r="AK1310" s="12"/>
    </row>
    <row r="1311" spans="7:37" x14ac:dyDescent="0.3">
      <c r="G1311" s="12"/>
      <c r="X1311" s="10"/>
      <c r="Z1311" s="12"/>
      <c r="AK1311" s="12"/>
    </row>
    <row r="1312" spans="7:37" x14ac:dyDescent="0.3">
      <c r="G1312" s="12"/>
      <c r="X1312" s="10"/>
      <c r="Z1312" s="12"/>
      <c r="AK1312" s="12"/>
    </row>
    <row r="1313" spans="7:37" x14ac:dyDescent="0.3">
      <c r="G1313" s="12"/>
      <c r="X1313" s="10"/>
      <c r="Z1313" s="12"/>
      <c r="AK1313" s="12"/>
    </row>
    <row r="1314" spans="7:37" x14ac:dyDescent="0.3">
      <c r="G1314" s="12"/>
      <c r="X1314" s="10"/>
      <c r="Z1314" s="12"/>
      <c r="AK1314" s="12"/>
    </row>
    <row r="1315" spans="7:37" x14ac:dyDescent="0.3">
      <c r="G1315" s="12"/>
      <c r="X1315" s="10"/>
      <c r="Z1315" s="12"/>
      <c r="AK1315" s="12"/>
    </row>
    <row r="1316" spans="7:37" x14ac:dyDescent="0.3">
      <c r="G1316" s="12"/>
      <c r="X1316" s="10"/>
      <c r="Z1316" s="12"/>
      <c r="AK1316" s="12"/>
    </row>
    <row r="1317" spans="7:37" x14ac:dyDescent="0.3">
      <c r="G1317" s="12"/>
      <c r="X1317" s="10"/>
      <c r="Z1317" s="12"/>
      <c r="AK1317" s="12"/>
    </row>
    <row r="1318" spans="7:37" x14ac:dyDescent="0.3">
      <c r="G1318" s="12"/>
      <c r="X1318" s="10"/>
      <c r="Z1318" s="12"/>
      <c r="AK1318" s="12"/>
    </row>
    <row r="1319" spans="7:37" x14ac:dyDescent="0.3">
      <c r="G1319" s="12"/>
      <c r="X1319" s="10"/>
      <c r="Z1319" s="12"/>
      <c r="AK1319" s="12"/>
    </row>
    <row r="1320" spans="7:37" x14ac:dyDescent="0.3">
      <c r="G1320" s="12"/>
      <c r="X1320" s="10"/>
      <c r="Z1320" s="12"/>
      <c r="AK1320" s="12"/>
    </row>
    <row r="1321" spans="7:37" x14ac:dyDescent="0.3">
      <c r="G1321" s="12"/>
      <c r="X1321" s="10"/>
      <c r="Z1321" s="12"/>
      <c r="AK1321" s="12"/>
    </row>
    <row r="1322" spans="7:37" x14ac:dyDescent="0.3">
      <c r="G1322" s="12"/>
      <c r="X1322" s="10"/>
      <c r="Z1322" s="12"/>
      <c r="AK1322" s="12"/>
    </row>
    <row r="1323" spans="7:37" x14ac:dyDescent="0.3">
      <c r="G1323" s="12"/>
      <c r="X1323" s="10"/>
      <c r="Z1323" s="12"/>
      <c r="AK1323" s="12"/>
    </row>
    <row r="1324" spans="7:37" x14ac:dyDescent="0.3">
      <c r="G1324" s="12"/>
      <c r="X1324" s="10"/>
      <c r="Z1324" s="12"/>
      <c r="AK1324" s="12"/>
    </row>
    <row r="1325" spans="7:37" x14ac:dyDescent="0.3">
      <c r="G1325" s="12"/>
      <c r="X1325" s="10"/>
      <c r="Z1325" s="12"/>
      <c r="AK1325" s="12"/>
    </row>
    <row r="1326" spans="7:37" x14ac:dyDescent="0.3">
      <c r="G1326" s="12"/>
      <c r="X1326" s="10"/>
      <c r="Z1326" s="12"/>
      <c r="AK1326" s="12"/>
    </row>
    <row r="1327" spans="7:37" x14ac:dyDescent="0.3">
      <c r="G1327" s="12"/>
      <c r="X1327" s="10"/>
      <c r="Z1327" s="12"/>
      <c r="AK1327" s="12"/>
    </row>
    <row r="1328" spans="7:37" x14ac:dyDescent="0.3">
      <c r="G1328" s="12"/>
      <c r="X1328" s="10"/>
      <c r="Z1328" s="12"/>
      <c r="AK1328" s="12"/>
    </row>
    <row r="1329" spans="7:37" x14ac:dyDescent="0.3">
      <c r="G1329" s="12"/>
      <c r="X1329" s="10"/>
      <c r="Z1329" s="12"/>
      <c r="AK1329" s="12"/>
    </row>
    <row r="1330" spans="7:37" x14ac:dyDescent="0.3">
      <c r="G1330" s="12"/>
      <c r="X1330" s="10"/>
      <c r="Z1330" s="12"/>
      <c r="AK1330" s="12"/>
    </row>
    <row r="1331" spans="7:37" x14ac:dyDescent="0.3">
      <c r="G1331" s="12"/>
      <c r="X1331" s="10"/>
      <c r="Z1331" s="12"/>
      <c r="AK1331" s="12"/>
    </row>
    <row r="1332" spans="7:37" x14ac:dyDescent="0.3">
      <c r="G1332" s="12"/>
      <c r="X1332" s="10"/>
      <c r="Z1332" s="12"/>
      <c r="AK1332" s="12"/>
    </row>
    <row r="1333" spans="7:37" x14ac:dyDescent="0.3">
      <c r="G1333" s="12"/>
      <c r="X1333" s="10"/>
      <c r="Z1333" s="12"/>
      <c r="AK1333" s="12"/>
    </row>
    <row r="1334" spans="7:37" x14ac:dyDescent="0.3">
      <c r="G1334" s="12"/>
      <c r="X1334" s="10"/>
      <c r="Z1334" s="12"/>
      <c r="AK1334" s="12"/>
    </row>
    <row r="1335" spans="7:37" x14ac:dyDescent="0.3">
      <c r="G1335" s="12"/>
      <c r="X1335" s="10"/>
      <c r="Z1335" s="12"/>
      <c r="AK1335" s="12"/>
    </row>
    <row r="1336" spans="7:37" x14ac:dyDescent="0.3">
      <c r="G1336" s="12"/>
      <c r="X1336" s="10"/>
      <c r="Z1336" s="12"/>
      <c r="AK1336" s="12"/>
    </row>
    <row r="1337" spans="7:37" x14ac:dyDescent="0.3">
      <c r="G1337" s="12"/>
      <c r="X1337" s="10"/>
      <c r="Z1337" s="12"/>
      <c r="AK1337" s="12"/>
    </row>
    <row r="1338" spans="7:37" x14ac:dyDescent="0.3">
      <c r="G1338" s="12"/>
      <c r="X1338" s="10"/>
      <c r="Z1338" s="12"/>
      <c r="AK1338" s="12"/>
    </row>
    <row r="1339" spans="7:37" x14ac:dyDescent="0.3">
      <c r="G1339" s="12"/>
      <c r="X1339" s="10"/>
      <c r="Z1339" s="12"/>
      <c r="AK1339" s="12"/>
    </row>
    <row r="1340" spans="7:37" x14ac:dyDescent="0.3">
      <c r="G1340" s="12"/>
      <c r="X1340" s="10"/>
      <c r="Z1340" s="12"/>
      <c r="AK1340" s="12"/>
    </row>
    <row r="1341" spans="7:37" x14ac:dyDescent="0.3">
      <c r="G1341" s="12"/>
      <c r="X1341" s="10"/>
      <c r="Z1341" s="12"/>
      <c r="AK1341" s="12"/>
    </row>
    <row r="1342" spans="7:37" x14ac:dyDescent="0.3">
      <c r="G1342" s="12"/>
      <c r="X1342" s="10"/>
      <c r="Z1342" s="12"/>
      <c r="AK1342" s="12"/>
    </row>
    <row r="1343" spans="7:37" x14ac:dyDescent="0.3">
      <c r="G1343" s="12"/>
      <c r="X1343" s="10"/>
      <c r="Z1343" s="12"/>
      <c r="AK1343" s="12"/>
    </row>
    <row r="1344" spans="7:37" x14ac:dyDescent="0.3">
      <c r="G1344" s="12"/>
      <c r="X1344" s="10"/>
      <c r="Z1344" s="12"/>
      <c r="AK1344" s="12"/>
    </row>
    <row r="1345" spans="7:37" x14ac:dyDescent="0.3">
      <c r="G1345" s="12"/>
      <c r="X1345" s="10"/>
      <c r="Z1345" s="12"/>
      <c r="AK1345" s="12"/>
    </row>
    <row r="1346" spans="7:37" x14ac:dyDescent="0.3">
      <c r="G1346" s="12"/>
      <c r="X1346" s="10"/>
      <c r="Z1346" s="12"/>
      <c r="AK1346" s="12"/>
    </row>
    <row r="1347" spans="7:37" x14ac:dyDescent="0.3">
      <c r="G1347" s="12"/>
      <c r="X1347" s="10"/>
      <c r="Z1347" s="12"/>
      <c r="AK1347" s="12"/>
    </row>
    <row r="1348" spans="7:37" x14ac:dyDescent="0.3">
      <c r="G1348" s="12"/>
      <c r="X1348" s="10"/>
      <c r="Z1348" s="12"/>
      <c r="AK1348" s="12"/>
    </row>
    <row r="1349" spans="7:37" x14ac:dyDescent="0.3">
      <c r="G1349" s="12"/>
      <c r="X1349" s="10"/>
      <c r="Z1349" s="12"/>
      <c r="AK1349" s="12"/>
    </row>
    <row r="1350" spans="7:37" x14ac:dyDescent="0.3">
      <c r="G1350" s="12"/>
      <c r="X1350" s="10"/>
      <c r="Z1350" s="12"/>
      <c r="AK1350" s="12"/>
    </row>
    <row r="1351" spans="7:37" x14ac:dyDescent="0.3">
      <c r="G1351" s="12"/>
      <c r="X1351" s="10"/>
      <c r="Z1351" s="12"/>
      <c r="AK1351" s="12"/>
    </row>
    <row r="1352" spans="7:37" x14ac:dyDescent="0.3">
      <c r="G1352" s="12"/>
      <c r="X1352" s="10"/>
      <c r="Z1352" s="12"/>
      <c r="AK1352" s="12"/>
    </row>
    <row r="1353" spans="7:37" x14ac:dyDescent="0.3">
      <c r="G1353" s="12"/>
      <c r="X1353" s="10"/>
      <c r="Z1353" s="12"/>
      <c r="AK1353" s="12"/>
    </row>
    <row r="1354" spans="7:37" x14ac:dyDescent="0.3">
      <c r="G1354" s="12"/>
      <c r="X1354" s="10"/>
      <c r="Z1354" s="12"/>
      <c r="AK1354" s="12"/>
    </row>
    <row r="1355" spans="7:37" x14ac:dyDescent="0.3">
      <c r="G1355" s="12"/>
      <c r="X1355" s="10"/>
      <c r="Z1355" s="12"/>
      <c r="AK1355" s="12"/>
    </row>
    <row r="1356" spans="7:37" x14ac:dyDescent="0.3">
      <c r="G1356" s="12"/>
      <c r="X1356" s="10"/>
      <c r="Z1356" s="12"/>
      <c r="AK1356" s="12"/>
    </row>
    <row r="1357" spans="7:37" x14ac:dyDescent="0.3">
      <c r="G1357" s="12"/>
      <c r="X1357" s="10"/>
      <c r="Z1357" s="12"/>
      <c r="AK1357" s="12"/>
    </row>
    <row r="1358" spans="7:37" x14ac:dyDescent="0.3">
      <c r="G1358" s="12"/>
      <c r="X1358" s="10"/>
      <c r="Z1358" s="12"/>
      <c r="AK1358" s="12"/>
    </row>
    <row r="1359" spans="7:37" x14ac:dyDescent="0.3">
      <c r="G1359" s="12"/>
      <c r="X1359" s="10"/>
      <c r="Z1359" s="12"/>
      <c r="AK1359" s="12"/>
    </row>
    <row r="1360" spans="7:37" x14ac:dyDescent="0.3">
      <c r="G1360" s="12"/>
      <c r="X1360" s="10"/>
      <c r="Z1360" s="12"/>
      <c r="AK1360" s="12"/>
    </row>
    <row r="1361" spans="7:37" x14ac:dyDescent="0.3">
      <c r="G1361" s="12"/>
      <c r="X1361" s="10"/>
      <c r="Z1361" s="12"/>
      <c r="AK1361" s="12"/>
    </row>
    <row r="1362" spans="7:37" x14ac:dyDescent="0.3">
      <c r="G1362" s="12"/>
      <c r="X1362" s="10"/>
      <c r="Z1362" s="12"/>
      <c r="AK1362" s="12"/>
    </row>
    <row r="1363" spans="7:37" x14ac:dyDescent="0.3">
      <c r="G1363" s="12"/>
      <c r="X1363" s="10"/>
      <c r="Z1363" s="12"/>
      <c r="AK1363" s="12"/>
    </row>
    <row r="1364" spans="7:37" x14ac:dyDescent="0.3">
      <c r="G1364" s="12"/>
      <c r="X1364" s="10"/>
      <c r="Z1364" s="12"/>
      <c r="AK1364" s="12"/>
    </row>
    <row r="1365" spans="7:37" x14ac:dyDescent="0.3">
      <c r="G1365" s="12"/>
      <c r="X1365" s="10"/>
      <c r="Z1365" s="12"/>
      <c r="AK1365" s="12"/>
    </row>
    <row r="1366" spans="7:37" x14ac:dyDescent="0.3">
      <c r="G1366" s="12"/>
      <c r="X1366" s="10"/>
      <c r="Z1366" s="12"/>
      <c r="AK1366" s="12"/>
    </row>
    <row r="1367" spans="7:37" x14ac:dyDescent="0.3">
      <c r="G1367" s="12"/>
      <c r="X1367" s="10"/>
      <c r="Z1367" s="12"/>
      <c r="AK1367" s="12"/>
    </row>
    <row r="1368" spans="7:37" x14ac:dyDescent="0.3">
      <c r="G1368" s="12"/>
      <c r="X1368" s="10"/>
      <c r="Z1368" s="12"/>
      <c r="AK1368" s="12"/>
    </row>
    <row r="1369" spans="7:37" x14ac:dyDescent="0.3">
      <c r="G1369" s="12"/>
      <c r="X1369" s="10"/>
      <c r="Z1369" s="12"/>
      <c r="AK1369" s="12"/>
    </row>
    <row r="1370" spans="7:37" x14ac:dyDescent="0.3">
      <c r="G1370" s="12"/>
      <c r="X1370" s="10"/>
      <c r="Z1370" s="12"/>
      <c r="AK1370" s="12"/>
    </row>
    <row r="1371" spans="7:37" x14ac:dyDescent="0.3">
      <c r="G1371" s="12"/>
      <c r="X1371" s="10"/>
      <c r="Z1371" s="12"/>
      <c r="AK1371" s="12"/>
    </row>
    <row r="1372" spans="7:37" x14ac:dyDescent="0.3">
      <c r="G1372" s="12"/>
      <c r="X1372" s="10"/>
      <c r="Z1372" s="12"/>
      <c r="AK1372" s="12"/>
    </row>
    <row r="1373" spans="7:37" x14ac:dyDescent="0.3">
      <c r="G1373" s="12"/>
      <c r="X1373" s="10"/>
      <c r="Z1373" s="12"/>
      <c r="AK1373" s="12"/>
    </row>
    <row r="1374" spans="7:37" x14ac:dyDescent="0.3">
      <c r="G1374" s="12"/>
      <c r="X1374" s="10"/>
      <c r="Z1374" s="12"/>
      <c r="AK1374" s="12"/>
    </row>
    <row r="1375" spans="7:37" x14ac:dyDescent="0.3">
      <c r="G1375" s="12"/>
      <c r="X1375" s="10"/>
      <c r="Z1375" s="12"/>
      <c r="AK1375" s="12"/>
    </row>
    <row r="1376" spans="7:37" x14ac:dyDescent="0.3">
      <c r="G1376" s="12"/>
      <c r="X1376" s="10"/>
      <c r="Z1376" s="12"/>
      <c r="AK1376" s="12"/>
    </row>
    <row r="1377" spans="7:37" x14ac:dyDescent="0.3">
      <c r="G1377" s="12"/>
      <c r="X1377" s="10"/>
      <c r="Z1377" s="12"/>
      <c r="AK1377" s="12"/>
    </row>
    <row r="1378" spans="7:37" x14ac:dyDescent="0.3">
      <c r="G1378" s="12"/>
      <c r="X1378" s="10"/>
      <c r="Z1378" s="12"/>
      <c r="AK1378" s="12"/>
    </row>
    <row r="1379" spans="7:37" x14ac:dyDescent="0.3">
      <c r="G1379" s="12"/>
      <c r="X1379" s="10"/>
      <c r="Z1379" s="12"/>
      <c r="AK1379" s="12"/>
    </row>
    <row r="1380" spans="7:37" x14ac:dyDescent="0.3">
      <c r="G1380" s="12"/>
      <c r="X1380" s="10"/>
      <c r="Z1380" s="12"/>
      <c r="AK1380" s="12"/>
    </row>
    <row r="1381" spans="7:37" x14ac:dyDescent="0.3">
      <c r="G1381" s="12"/>
      <c r="X1381" s="10"/>
      <c r="Z1381" s="12"/>
      <c r="AK1381" s="12"/>
    </row>
    <row r="1382" spans="7:37" x14ac:dyDescent="0.3">
      <c r="G1382" s="12"/>
      <c r="X1382" s="10"/>
      <c r="Z1382" s="12"/>
      <c r="AK1382" s="12"/>
    </row>
    <row r="1383" spans="7:37" x14ac:dyDescent="0.3">
      <c r="G1383" s="12"/>
      <c r="X1383" s="10"/>
      <c r="Z1383" s="12"/>
      <c r="AK1383" s="12"/>
    </row>
    <row r="1384" spans="7:37" x14ac:dyDescent="0.3">
      <c r="G1384" s="12"/>
      <c r="X1384" s="10"/>
      <c r="Z1384" s="12"/>
      <c r="AK1384" s="12"/>
    </row>
    <row r="1385" spans="7:37" x14ac:dyDescent="0.3">
      <c r="G1385" s="12"/>
      <c r="X1385" s="10"/>
      <c r="Z1385" s="12"/>
      <c r="AK1385" s="12"/>
    </row>
    <row r="1386" spans="7:37" x14ac:dyDescent="0.3">
      <c r="G1386" s="12"/>
      <c r="X1386" s="10"/>
      <c r="Z1386" s="12"/>
      <c r="AK1386" s="12"/>
    </row>
    <row r="1387" spans="7:37" x14ac:dyDescent="0.3">
      <c r="G1387" s="12"/>
      <c r="X1387" s="10"/>
      <c r="Z1387" s="12"/>
      <c r="AK1387" s="12"/>
    </row>
    <row r="1388" spans="7:37" x14ac:dyDescent="0.3">
      <c r="G1388" s="12"/>
      <c r="X1388" s="10"/>
      <c r="Z1388" s="12"/>
      <c r="AK1388" s="12"/>
    </row>
    <row r="1389" spans="7:37" x14ac:dyDescent="0.3">
      <c r="G1389" s="12"/>
      <c r="X1389" s="10"/>
      <c r="Z1389" s="12"/>
      <c r="AK1389" s="12"/>
    </row>
    <row r="1390" spans="7:37" x14ac:dyDescent="0.3">
      <c r="G1390" s="12"/>
      <c r="X1390" s="10"/>
      <c r="Z1390" s="12"/>
      <c r="AK1390" s="12"/>
    </row>
    <row r="1391" spans="7:37" x14ac:dyDescent="0.3">
      <c r="G1391" s="12"/>
      <c r="X1391" s="10"/>
      <c r="Z1391" s="12"/>
      <c r="AK1391" s="12"/>
    </row>
    <row r="1392" spans="7:37" x14ac:dyDescent="0.3">
      <c r="G1392" s="12"/>
      <c r="X1392" s="10"/>
      <c r="Z1392" s="12"/>
      <c r="AK1392" s="12"/>
    </row>
    <row r="1393" spans="7:37" x14ac:dyDescent="0.3">
      <c r="G1393" s="12"/>
      <c r="X1393" s="10"/>
      <c r="Z1393" s="12"/>
      <c r="AK1393" s="12"/>
    </row>
    <row r="1394" spans="7:37" x14ac:dyDescent="0.3">
      <c r="G1394" s="12"/>
      <c r="X1394" s="10"/>
      <c r="Z1394" s="12"/>
      <c r="AK1394" s="12"/>
    </row>
    <row r="1395" spans="7:37" x14ac:dyDescent="0.3">
      <c r="G1395" s="12"/>
      <c r="X1395" s="10"/>
      <c r="Z1395" s="12"/>
      <c r="AK1395" s="12"/>
    </row>
    <row r="1396" spans="7:37" x14ac:dyDescent="0.3">
      <c r="G1396" s="12"/>
      <c r="X1396" s="10"/>
      <c r="Z1396" s="12"/>
      <c r="AK1396" s="12"/>
    </row>
    <row r="1397" spans="7:37" x14ac:dyDescent="0.3">
      <c r="G1397" s="12"/>
      <c r="X1397" s="10"/>
      <c r="Z1397" s="12"/>
      <c r="AK1397" s="12"/>
    </row>
    <row r="1398" spans="7:37" x14ac:dyDescent="0.3">
      <c r="G1398" s="12"/>
      <c r="X1398" s="10"/>
      <c r="Z1398" s="12"/>
      <c r="AK1398" s="12"/>
    </row>
    <row r="1399" spans="7:37" x14ac:dyDescent="0.3">
      <c r="G1399" s="12"/>
      <c r="X1399" s="10"/>
      <c r="Z1399" s="12"/>
      <c r="AK1399" s="12"/>
    </row>
    <row r="1400" spans="7:37" x14ac:dyDescent="0.3">
      <c r="G1400" s="12"/>
      <c r="X1400" s="10"/>
      <c r="Z1400" s="12"/>
      <c r="AK1400" s="12"/>
    </row>
    <row r="1401" spans="7:37" x14ac:dyDescent="0.3">
      <c r="G1401" s="12"/>
      <c r="X1401" s="10"/>
      <c r="Z1401" s="12"/>
      <c r="AK1401" s="12"/>
    </row>
    <row r="1402" spans="7:37" x14ac:dyDescent="0.3">
      <c r="G1402" s="12"/>
      <c r="X1402" s="10"/>
      <c r="Z1402" s="12"/>
      <c r="AK1402" s="12"/>
    </row>
    <row r="1403" spans="7:37" x14ac:dyDescent="0.3">
      <c r="G1403" s="12"/>
      <c r="X1403" s="10"/>
      <c r="Z1403" s="12"/>
      <c r="AK1403" s="12"/>
    </row>
    <row r="1404" spans="7:37" x14ac:dyDescent="0.3">
      <c r="G1404" s="12"/>
      <c r="X1404" s="10"/>
      <c r="Z1404" s="12"/>
      <c r="AK1404" s="12"/>
    </row>
    <row r="1405" spans="7:37" x14ac:dyDescent="0.3">
      <c r="G1405" s="12"/>
      <c r="X1405" s="10"/>
      <c r="Z1405" s="12"/>
      <c r="AK1405" s="12"/>
    </row>
    <row r="1406" spans="7:37" x14ac:dyDescent="0.3">
      <c r="G1406" s="12"/>
      <c r="X1406" s="10"/>
      <c r="Z1406" s="12"/>
      <c r="AK1406" s="12"/>
    </row>
    <row r="1407" spans="7:37" x14ac:dyDescent="0.3">
      <c r="G1407" s="12"/>
      <c r="X1407" s="10"/>
      <c r="Z1407" s="12"/>
      <c r="AK1407" s="12"/>
    </row>
    <row r="1408" spans="7:37" x14ac:dyDescent="0.3">
      <c r="G1408" s="12"/>
      <c r="X1408" s="10"/>
      <c r="Z1408" s="12"/>
      <c r="AK1408" s="12"/>
    </row>
    <row r="1409" spans="7:37" x14ac:dyDescent="0.3">
      <c r="G1409" s="12"/>
      <c r="X1409" s="10"/>
      <c r="Z1409" s="12"/>
      <c r="AK1409" s="12"/>
    </row>
    <row r="1410" spans="7:37" x14ac:dyDescent="0.3">
      <c r="G1410" s="12"/>
      <c r="X1410" s="10"/>
      <c r="Z1410" s="12"/>
      <c r="AK1410" s="12"/>
    </row>
    <row r="1411" spans="7:37" x14ac:dyDescent="0.3">
      <c r="G1411" s="12"/>
      <c r="X1411" s="10"/>
      <c r="Z1411" s="12"/>
      <c r="AK1411" s="12"/>
    </row>
    <row r="1412" spans="7:37" x14ac:dyDescent="0.3">
      <c r="G1412" s="12"/>
      <c r="X1412" s="10"/>
      <c r="Z1412" s="12"/>
      <c r="AK1412" s="12"/>
    </row>
    <row r="1413" spans="7:37" x14ac:dyDescent="0.3">
      <c r="G1413" s="12"/>
      <c r="X1413" s="10"/>
      <c r="Z1413" s="12"/>
      <c r="AK1413" s="12"/>
    </row>
    <row r="1414" spans="7:37" x14ac:dyDescent="0.3">
      <c r="G1414" s="12"/>
      <c r="X1414" s="10"/>
      <c r="Z1414" s="12"/>
      <c r="AK1414" s="12"/>
    </row>
    <row r="1415" spans="7:37" x14ac:dyDescent="0.3">
      <c r="G1415" s="12"/>
      <c r="X1415" s="10"/>
      <c r="Z1415" s="12"/>
      <c r="AK1415" s="12"/>
    </row>
    <row r="1416" spans="7:37" x14ac:dyDescent="0.3">
      <c r="G1416" s="12"/>
      <c r="X1416" s="10"/>
      <c r="Z1416" s="12"/>
      <c r="AK1416" s="12"/>
    </row>
    <row r="1417" spans="7:37" x14ac:dyDescent="0.3">
      <c r="G1417" s="12"/>
      <c r="X1417" s="10"/>
      <c r="Z1417" s="12"/>
      <c r="AK1417" s="12"/>
    </row>
    <row r="1418" spans="7:37" x14ac:dyDescent="0.3">
      <c r="G1418" s="12"/>
      <c r="X1418" s="10"/>
      <c r="Z1418" s="12"/>
      <c r="AK1418" s="12"/>
    </row>
    <row r="1419" spans="7:37" x14ac:dyDescent="0.3">
      <c r="G1419" s="12"/>
      <c r="X1419" s="10"/>
      <c r="Z1419" s="12"/>
      <c r="AK1419" s="12"/>
    </row>
    <row r="1420" spans="7:37" x14ac:dyDescent="0.3">
      <c r="G1420" s="12"/>
      <c r="X1420" s="10"/>
      <c r="Z1420" s="12"/>
      <c r="AK1420" s="12"/>
    </row>
    <row r="1421" spans="7:37" x14ac:dyDescent="0.3">
      <c r="G1421" s="12"/>
      <c r="X1421" s="10"/>
      <c r="Z1421" s="12"/>
      <c r="AK1421" s="12"/>
    </row>
    <row r="1422" spans="7:37" x14ac:dyDescent="0.3">
      <c r="G1422" s="12"/>
      <c r="X1422" s="10"/>
      <c r="Z1422" s="12"/>
      <c r="AK1422" s="12"/>
    </row>
    <row r="1423" spans="7:37" x14ac:dyDescent="0.3">
      <c r="G1423" s="12"/>
      <c r="X1423" s="10"/>
      <c r="Z1423" s="12"/>
      <c r="AK1423" s="12"/>
    </row>
    <row r="1424" spans="7:37" x14ac:dyDescent="0.3">
      <c r="G1424" s="12"/>
      <c r="X1424" s="10"/>
      <c r="Z1424" s="12"/>
      <c r="AK1424" s="12"/>
    </row>
    <row r="1425" spans="7:37" x14ac:dyDescent="0.3">
      <c r="G1425" s="12"/>
      <c r="X1425" s="10"/>
      <c r="Z1425" s="12"/>
      <c r="AK1425" s="12"/>
    </row>
    <row r="1426" spans="7:37" x14ac:dyDescent="0.3">
      <c r="G1426" s="12"/>
      <c r="X1426" s="10"/>
      <c r="Z1426" s="12"/>
      <c r="AK1426" s="12"/>
    </row>
    <row r="1427" spans="7:37" x14ac:dyDescent="0.3">
      <c r="G1427" s="12"/>
      <c r="X1427" s="10"/>
      <c r="Z1427" s="12"/>
      <c r="AK1427" s="12"/>
    </row>
    <row r="1428" spans="7:37" x14ac:dyDescent="0.3">
      <c r="G1428" s="12"/>
      <c r="X1428" s="10"/>
      <c r="Z1428" s="12"/>
      <c r="AK1428" s="12"/>
    </row>
    <row r="1429" spans="7:37" x14ac:dyDescent="0.3">
      <c r="G1429" s="12"/>
      <c r="X1429" s="10"/>
      <c r="Z1429" s="12"/>
      <c r="AK1429" s="12"/>
    </row>
    <row r="1430" spans="7:37" x14ac:dyDescent="0.3">
      <c r="G1430" s="12"/>
      <c r="X1430" s="10"/>
      <c r="Z1430" s="12"/>
      <c r="AK1430" s="12"/>
    </row>
    <row r="1431" spans="7:37" x14ac:dyDescent="0.3">
      <c r="G1431" s="12"/>
      <c r="X1431" s="10"/>
      <c r="Z1431" s="12"/>
      <c r="AK1431" s="12"/>
    </row>
    <row r="1432" spans="7:37" x14ac:dyDescent="0.3">
      <c r="G1432" s="12"/>
      <c r="X1432" s="10"/>
      <c r="Z1432" s="12"/>
      <c r="AK1432" s="12"/>
    </row>
    <row r="1433" spans="7:37" x14ac:dyDescent="0.3">
      <c r="G1433" s="12"/>
      <c r="X1433" s="10"/>
      <c r="Z1433" s="12"/>
      <c r="AK1433" s="12"/>
    </row>
    <row r="1434" spans="7:37" x14ac:dyDescent="0.3">
      <c r="G1434" s="12"/>
      <c r="X1434" s="10"/>
      <c r="Z1434" s="12"/>
      <c r="AK1434" s="12"/>
    </row>
    <row r="1435" spans="7:37" x14ac:dyDescent="0.3">
      <c r="G1435" s="12"/>
      <c r="X1435" s="10"/>
      <c r="Z1435" s="12"/>
      <c r="AK1435" s="12"/>
    </row>
    <row r="1436" spans="7:37" x14ac:dyDescent="0.3">
      <c r="G1436" s="12"/>
      <c r="X1436" s="10"/>
      <c r="Z1436" s="12"/>
      <c r="AK1436" s="12"/>
    </row>
    <row r="1437" spans="7:37" x14ac:dyDescent="0.3">
      <c r="G1437" s="12"/>
      <c r="X1437" s="10"/>
      <c r="Z1437" s="12"/>
      <c r="AK1437" s="12"/>
    </row>
    <row r="1438" spans="7:37" x14ac:dyDescent="0.3">
      <c r="G1438" s="12"/>
      <c r="X1438" s="10"/>
      <c r="Z1438" s="12"/>
      <c r="AK1438" s="12"/>
    </row>
    <row r="1439" spans="7:37" x14ac:dyDescent="0.3">
      <c r="G1439" s="12"/>
      <c r="X1439" s="10"/>
      <c r="Z1439" s="12"/>
      <c r="AK1439" s="12"/>
    </row>
    <row r="1440" spans="7:37" x14ac:dyDescent="0.3">
      <c r="G1440" s="12"/>
      <c r="X1440" s="10"/>
      <c r="Z1440" s="12"/>
      <c r="AK1440" s="12"/>
    </row>
    <row r="1441" spans="7:37" x14ac:dyDescent="0.3">
      <c r="G1441" s="12"/>
      <c r="X1441" s="10"/>
      <c r="Z1441" s="12"/>
      <c r="AK1441" s="12"/>
    </row>
    <row r="1442" spans="7:37" x14ac:dyDescent="0.3">
      <c r="G1442" s="12"/>
      <c r="X1442" s="10"/>
      <c r="Z1442" s="12"/>
      <c r="AK1442" s="12"/>
    </row>
    <row r="1443" spans="7:37" x14ac:dyDescent="0.3">
      <c r="G1443" s="12"/>
      <c r="X1443" s="10"/>
      <c r="Z1443" s="12"/>
      <c r="AK1443" s="12"/>
    </row>
    <row r="1444" spans="7:37" x14ac:dyDescent="0.3">
      <c r="G1444" s="12"/>
      <c r="X1444" s="10"/>
      <c r="Z1444" s="12"/>
      <c r="AK1444" s="12"/>
    </row>
    <row r="1445" spans="7:37" x14ac:dyDescent="0.3">
      <c r="G1445" s="12"/>
      <c r="X1445" s="10"/>
      <c r="Z1445" s="12"/>
      <c r="AK1445" s="12"/>
    </row>
    <row r="1446" spans="7:37" x14ac:dyDescent="0.3">
      <c r="G1446" s="12"/>
      <c r="X1446" s="10"/>
      <c r="Z1446" s="12"/>
      <c r="AK1446" s="12"/>
    </row>
    <row r="1447" spans="7:37" x14ac:dyDescent="0.3">
      <c r="G1447" s="12"/>
      <c r="X1447" s="10"/>
      <c r="Z1447" s="12"/>
      <c r="AK1447" s="12"/>
    </row>
    <row r="1448" spans="7:37" x14ac:dyDescent="0.3">
      <c r="G1448" s="12"/>
      <c r="X1448" s="10"/>
      <c r="Z1448" s="12"/>
      <c r="AK1448" s="12"/>
    </row>
    <row r="1449" spans="7:37" x14ac:dyDescent="0.3">
      <c r="G1449" s="12"/>
      <c r="X1449" s="10"/>
      <c r="Z1449" s="12"/>
      <c r="AK1449" s="12"/>
    </row>
    <row r="1450" spans="7:37" x14ac:dyDescent="0.3">
      <c r="G1450" s="12"/>
      <c r="X1450" s="10"/>
      <c r="Z1450" s="12"/>
      <c r="AK1450" s="12"/>
    </row>
    <row r="1451" spans="7:37" x14ac:dyDescent="0.3">
      <c r="G1451" s="12"/>
      <c r="X1451" s="10"/>
      <c r="Z1451" s="12"/>
      <c r="AK1451" s="12"/>
    </row>
    <row r="1452" spans="7:37" x14ac:dyDescent="0.3">
      <c r="G1452" s="12"/>
      <c r="X1452" s="10"/>
      <c r="Z1452" s="12"/>
      <c r="AK1452" s="12"/>
    </row>
    <row r="1453" spans="7:37" x14ac:dyDescent="0.3">
      <c r="G1453" s="12"/>
      <c r="X1453" s="10"/>
      <c r="Z1453" s="12"/>
      <c r="AK1453" s="12"/>
    </row>
    <row r="1454" spans="7:37" x14ac:dyDescent="0.3">
      <c r="G1454" s="12"/>
      <c r="X1454" s="10"/>
      <c r="Z1454" s="12"/>
      <c r="AK1454" s="12"/>
    </row>
    <row r="1455" spans="7:37" x14ac:dyDescent="0.3">
      <c r="G1455" s="12"/>
      <c r="X1455" s="10"/>
      <c r="Z1455" s="12"/>
      <c r="AK1455" s="12"/>
    </row>
    <row r="1456" spans="7:37" x14ac:dyDescent="0.3">
      <c r="G1456" s="12"/>
      <c r="X1456" s="10"/>
      <c r="Z1456" s="12"/>
      <c r="AK1456" s="12"/>
    </row>
    <row r="1457" spans="7:37" x14ac:dyDescent="0.3">
      <c r="G1457" s="12"/>
      <c r="X1457" s="10"/>
      <c r="Z1457" s="12"/>
      <c r="AK1457" s="12"/>
    </row>
    <row r="1458" spans="7:37" x14ac:dyDescent="0.3">
      <c r="G1458" s="12"/>
      <c r="X1458" s="10"/>
      <c r="Z1458" s="12"/>
      <c r="AK1458" s="12"/>
    </row>
    <row r="1459" spans="7:37" x14ac:dyDescent="0.3">
      <c r="G1459" s="12"/>
      <c r="X1459" s="10"/>
      <c r="Z1459" s="12"/>
      <c r="AK1459" s="12"/>
    </row>
    <row r="1460" spans="7:37" x14ac:dyDescent="0.3">
      <c r="G1460" s="12"/>
      <c r="X1460" s="10"/>
      <c r="Z1460" s="12"/>
      <c r="AK1460" s="12"/>
    </row>
    <row r="1461" spans="7:37" x14ac:dyDescent="0.3">
      <c r="G1461" s="12"/>
      <c r="X1461" s="10"/>
      <c r="Z1461" s="12"/>
      <c r="AK1461" s="12"/>
    </row>
    <row r="1462" spans="7:37" x14ac:dyDescent="0.3">
      <c r="G1462" s="12"/>
      <c r="X1462" s="10"/>
      <c r="Z1462" s="12"/>
      <c r="AK1462" s="12"/>
    </row>
    <row r="1463" spans="7:37" x14ac:dyDescent="0.3">
      <c r="G1463" s="12"/>
      <c r="X1463" s="10"/>
      <c r="Z1463" s="12"/>
      <c r="AK1463" s="12"/>
    </row>
    <row r="1464" spans="7:37" x14ac:dyDescent="0.3">
      <c r="G1464" s="12"/>
      <c r="X1464" s="10"/>
      <c r="Z1464" s="12"/>
      <c r="AK1464" s="12"/>
    </row>
    <row r="1465" spans="7:37" x14ac:dyDescent="0.3">
      <c r="G1465" s="12"/>
      <c r="X1465" s="10"/>
      <c r="Z1465" s="12"/>
      <c r="AK1465" s="12"/>
    </row>
    <row r="1466" spans="7:37" x14ac:dyDescent="0.3">
      <c r="G1466" s="12"/>
      <c r="X1466" s="10"/>
      <c r="Z1466" s="12"/>
      <c r="AK1466" s="12"/>
    </row>
    <row r="1467" spans="7:37" x14ac:dyDescent="0.3">
      <c r="G1467" s="12"/>
      <c r="X1467" s="10"/>
      <c r="Z1467" s="12"/>
      <c r="AK1467" s="12"/>
    </row>
    <row r="1468" spans="7:37" x14ac:dyDescent="0.3">
      <c r="G1468" s="12"/>
      <c r="X1468" s="10"/>
      <c r="Z1468" s="12"/>
      <c r="AK1468" s="12"/>
    </row>
    <row r="1469" spans="7:37" x14ac:dyDescent="0.3">
      <c r="G1469" s="12"/>
      <c r="X1469" s="10"/>
      <c r="Z1469" s="12"/>
      <c r="AK1469" s="12"/>
    </row>
    <row r="1470" spans="7:37" x14ac:dyDescent="0.3">
      <c r="G1470" s="12"/>
      <c r="X1470" s="10"/>
      <c r="Z1470" s="12"/>
      <c r="AK1470" s="12"/>
    </row>
    <row r="1471" spans="7:37" x14ac:dyDescent="0.3">
      <c r="G1471" s="12"/>
      <c r="X1471" s="10"/>
      <c r="Z1471" s="12"/>
      <c r="AK1471" s="12"/>
    </row>
    <row r="1472" spans="7:37" x14ac:dyDescent="0.3">
      <c r="G1472" s="12"/>
      <c r="X1472" s="10"/>
      <c r="Z1472" s="12"/>
      <c r="AK1472" s="12"/>
    </row>
    <row r="1473" spans="7:37" x14ac:dyDescent="0.3">
      <c r="G1473" s="12"/>
      <c r="X1473" s="10"/>
      <c r="Z1473" s="12"/>
      <c r="AK1473" s="12"/>
    </row>
    <row r="1474" spans="7:37" x14ac:dyDescent="0.3">
      <c r="G1474" s="12"/>
      <c r="X1474" s="10"/>
      <c r="Z1474" s="12"/>
      <c r="AK1474" s="12"/>
    </row>
    <row r="1475" spans="7:37" x14ac:dyDescent="0.3">
      <c r="G1475" s="12"/>
      <c r="X1475" s="10"/>
      <c r="Z1475" s="12"/>
      <c r="AK1475" s="12"/>
    </row>
    <row r="1476" spans="7:37" x14ac:dyDescent="0.3">
      <c r="G1476" s="12"/>
      <c r="X1476" s="10"/>
      <c r="Z1476" s="12"/>
      <c r="AK1476" s="12"/>
    </row>
    <row r="1477" spans="7:37" x14ac:dyDescent="0.3">
      <c r="G1477" s="12"/>
      <c r="X1477" s="10"/>
      <c r="Z1477" s="12"/>
      <c r="AK1477" s="12"/>
    </row>
    <row r="1478" spans="7:37" x14ac:dyDescent="0.3">
      <c r="G1478" s="12"/>
      <c r="X1478" s="10"/>
      <c r="Z1478" s="12"/>
      <c r="AK1478" s="12"/>
    </row>
    <row r="1479" spans="7:37" x14ac:dyDescent="0.3">
      <c r="G1479" s="12"/>
      <c r="X1479" s="10"/>
      <c r="Z1479" s="12"/>
      <c r="AK1479" s="12"/>
    </row>
    <row r="1480" spans="7:37" x14ac:dyDescent="0.3">
      <c r="G1480" s="12"/>
      <c r="X1480" s="10"/>
      <c r="Z1480" s="12"/>
      <c r="AK1480" s="12"/>
    </row>
    <row r="1481" spans="7:37" x14ac:dyDescent="0.3">
      <c r="G1481" s="12"/>
      <c r="X1481" s="10"/>
      <c r="Z1481" s="12"/>
      <c r="AK1481" s="12"/>
    </row>
    <row r="1482" spans="7:37" x14ac:dyDescent="0.3">
      <c r="G1482" s="12"/>
      <c r="X1482" s="10"/>
      <c r="Z1482" s="12"/>
      <c r="AK1482" s="12"/>
    </row>
    <row r="1483" spans="7:37" x14ac:dyDescent="0.3">
      <c r="G1483" s="12"/>
      <c r="X1483" s="10"/>
      <c r="Z1483" s="12"/>
      <c r="AK1483" s="12"/>
    </row>
    <row r="1484" spans="7:37" x14ac:dyDescent="0.3">
      <c r="G1484" s="12"/>
      <c r="X1484" s="10"/>
      <c r="Z1484" s="12"/>
      <c r="AK1484" s="12"/>
    </row>
    <row r="1485" spans="7:37" x14ac:dyDescent="0.3">
      <c r="G1485" s="12"/>
      <c r="X1485" s="10"/>
      <c r="Z1485" s="12"/>
      <c r="AK1485" s="12"/>
    </row>
    <row r="1486" spans="7:37" x14ac:dyDescent="0.3">
      <c r="G1486" s="12"/>
      <c r="X1486" s="10"/>
      <c r="Z1486" s="12"/>
      <c r="AK1486" s="12"/>
    </row>
    <row r="1487" spans="7:37" x14ac:dyDescent="0.3">
      <c r="G1487" s="12"/>
      <c r="X1487" s="10"/>
      <c r="Z1487" s="12"/>
      <c r="AK1487" s="12"/>
    </row>
    <row r="1488" spans="7:37" x14ac:dyDescent="0.3">
      <c r="G1488" s="12"/>
      <c r="X1488" s="10"/>
      <c r="Z1488" s="12"/>
      <c r="AK1488" s="12"/>
    </row>
    <row r="1489" spans="7:37" x14ac:dyDescent="0.3">
      <c r="G1489" s="12"/>
      <c r="X1489" s="10"/>
      <c r="Z1489" s="12"/>
      <c r="AK1489" s="12"/>
    </row>
    <row r="1490" spans="7:37" x14ac:dyDescent="0.3">
      <c r="G1490" s="12"/>
      <c r="X1490" s="10"/>
      <c r="Z1490" s="12"/>
      <c r="AK1490" s="12"/>
    </row>
    <row r="1491" spans="7:37" x14ac:dyDescent="0.3">
      <c r="G1491" s="12"/>
      <c r="X1491" s="10"/>
      <c r="Z1491" s="12"/>
      <c r="AK1491" s="12"/>
    </row>
    <row r="1492" spans="7:37" x14ac:dyDescent="0.3">
      <c r="G1492" s="12"/>
      <c r="X1492" s="10"/>
      <c r="Z1492" s="12"/>
      <c r="AK1492" s="12"/>
    </row>
    <row r="1493" spans="7:37" x14ac:dyDescent="0.3">
      <c r="G1493" s="12"/>
      <c r="X1493" s="10"/>
      <c r="Z1493" s="12"/>
      <c r="AK1493" s="12"/>
    </row>
    <row r="1494" spans="7:37" x14ac:dyDescent="0.3">
      <c r="G1494" s="12"/>
      <c r="X1494" s="10"/>
      <c r="Z1494" s="12"/>
      <c r="AK1494" s="12"/>
    </row>
    <row r="1495" spans="7:37" x14ac:dyDescent="0.3">
      <c r="G1495" s="12"/>
      <c r="X1495" s="10"/>
      <c r="Z1495" s="12"/>
      <c r="AK1495" s="12"/>
    </row>
    <row r="1496" spans="7:37" x14ac:dyDescent="0.3">
      <c r="G1496" s="12"/>
      <c r="X1496" s="10"/>
      <c r="Z1496" s="12"/>
      <c r="AK1496" s="12"/>
    </row>
    <row r="1497" spans="7:37" x14ac:dyDescent="0.3">
      <c r="G1497" s="12"/>
      <c r="X1497" s="10"/>
      <c r="Z1497" s="12"/>
      <c r="AK1497" s="12"/>
    </row>
    <row r="1498" spans="7:37" x14ac:dyDescent="0.3">
      <c r="G1498" s="12"/>
      <c r="X1498" s="10"/>
      <c r="Z1498" s="12"/>
      <c r="AK1498" s="12"/>
    </row>
    <row r="1499" spans="7:37" x14ac:dyDescent="0.3">
      <c r="G1499" s="12"/>
      <c r="X1499" s="10"/>
      <c r="Z1499" s="12"/>
      <c r="AK1499" s="12"/>
    </row>
    <row r="1500" spans="7:37" x14ac:dyDescent="0.3">
      <c r="G1500" s="12"/>
      <c r="X1500" s="10"/>
      <c r="Z1500" s="12"/>
      <c r="AK1500" s="12"/>
    </row>
    <row r="1501" spans="7:37" x14ac:dyDescent="0.3">
      <c r="G1501" s="12"/>
      <c r="X1501" s="10"/>
      <c r="Z1501" s="12"/>
      <c r="AK1501" s="12"/>
    </row>
    <row r="1502" spans="7:37" x14ac:dyDescent="0.3">
      <c r="G1502" s="12"/>
      <c r="X1502" s="10"/>
      <c r="Z1502" s="12"/>
      <c r="AK1502" s="12"/>
    </row>
    <row r="1503" spans="7:37" x14ac:dyDescent="0.3">
      <c r="G1503" s="12"/>
      <c r="X1503" s="10"/>
      <c r="Z1503" s="12"/>
      <c r="AK1503" s="12"/>
    </row>
    <row r="1504" spans="7:37" x14ac:dyDescent="0.3">
      <c r="G1504" s="12"/>
      <c r="X1504" s="10"/>
      <c r="Z1504" s="12"/>
      <c r="AK1504" s="12"/>
    </row>
    <row r="1505" spans="7:37" x14ac:dyDescent="0.3">
      <c r="G1505" s="12"/>
      <c r="X1505" s="10"/>
      <c r="Z1505" s="12"/>
      <c r="AK1505" s="12"/>
    </row>
    <row r="1506" spans="7:37" x14ac:dyDescent="0.3">
      <c r="G1506" s="12"/>
      <c r="X1506" s="10"/>
      <c r="Z1506" s="12"/>
      <c r="AK1506" s="12"/>
    </row>
    <row r="1507" spans="7:37" x14ac:dyDescent="0.3">
      <c r="G1507" s="12"/>
      <c r="X1507" s="10"/>
      <c r="Z1507" s="12"/>
      <c r="AK1507" s="12"/>
    </row>
    <row r="1508" spans="7:37" x14ac:dyDescent="0.3">
      <c r="G1508" s="12"/>
      <c r="X1508" s="10"/>
      <c r="Z1508" s="12"/>
      <c r="AK1508" s="12"/>
    </row>
    <row r="1509" spans="7:37" x14ac:dyDescent="0.3">
      <c r="G1509" s="12"/>
      <c r="X1509" s="10"/>
      <c r="Z1509" s="12"/>
      <c r="AK1509" s="12"/>
    </row>
    <row r="1510" spans="7:37" x14ac:dyDescent="0.3">
      <c r="G1510" s="12"/>
      <c r="X1510" s="10"/>
      <c r="Z1510" s="12"/>
      <c r="AK1510" s="12"/>
    </row>
    <row r="1511" spans="7:37" x14ac:dyDescent="0.3">
      <c r="G1511" s="12"/>
      <c r="X1511" s="10"/>
      <c r="Z1511" s="12"/>
      <c r="AK1511" s="12"/>
    </row>
    <row r="1512" spans="7:37" x14ac:dyDescent="0.3">
      <c r="G1512" s="12"/>
      <c r="X1512" s="10"/>
      <c r="Z1512" s="12"/>
      <c r="AK1512" s="12"/>
    </row>
    <row r="1513" spans="7:37" x14ac:dyDescent="0.3">
      <c r="G1513" s="12"/>
      <c r="X1513" s="10"/>
      <c r="Z1513" s="12"/>
      <c r="AK1513" s="12"/>
    </row>
    <row r="1514" spans="7:37" x14ac:dyDescent="0.3">
      <c r="G1514" s="12"/>
      <c r="X1514" s="10"/>
      <c r="Z1514" s="12"/>
      <c r="AK1514" s="12"/>
    </row>
    <row r="1515" spans="7:37" x14ac:dyDescent="0.3">
      <c r="G1515" s="12"/>
      <c r="X1515" s="10"/>
      <c r="Z1515" s="12"/>
      <c r="AK1515" s="12"/>
    </row>
    <row r="1516" spans="7:37" x14ac:dyDescent="0.3">
      <c r="G1516" s="12"/>
      <c r="X1516" s="10"/>
      <c r="Z1516" s="12"/>
      <c r="AK1516" s="12"/>
    </row>
    <row r="1517" spans="7:37" x14ac:dyDescent="0.3">
      <c r="G1517" s="12"/>
      <c r="X1517" s="10"/>
      <c r="Z1517" s="12"/>
      <c r="AK1517" s="12"/>
    </row>
    <row r="1518" spans="7:37" x14ac:dyDescent="0.3">
      <c r="G1518" s="12"/>
      <c r="X1518" s="10"/>
      <c r="Z1518" s="12"/>
      <c r="AK1518" s="12"/>
    </row>
    <row r="1519" spans="7:37" x14ac:dyDescent="0.3">
      <c r="G1519" s="12"/>
      <c r="X1519" s="10"/>
      <c r="Z1519" s="12"/>
      <c r="AK1519" s="12"/>
    </row>
    <row r="1520" spans="7:37" x14ac:dyDescent="0.3">
      <c r="G1520" s="12"/>
      <c r="X1520" s="10"/>
      <c r="Z1520" s="12"/>
      <c r="AK1520" s="12"/>
    </row>
    <row r="1521" spans="7:37" x14ac:dyDescent="0.3">
      <c r="G1521" s="12"/>
      <c r="X1521" s="10"/>
      <c r="Z1521" s="12"/>
      <c r="AK1521" s="12"/>
    </row>
    <row r="1522" spans="7:37" x14ac:dyDescent="0.3">
      <c r="G1522" s="12"/>
      <c r="X1522" s="10"/>
      <c r="Z1522" s="12"/>
      <c r="AK1522" s="12"/>
    </row>
    <row r="1523" spans="7:37" x14ac:dyDescent="0.3">
      <c r="G1523" s="12"/>
      <c r="X1523" s="10"/>
      <c r="Z1523" s="12"/>
      <c r="AK1523" s="12"/>
    </row>
    <row r="1524" spans="7:37" x14ac:dyDescent="0.3">
      <c r="G1524" s="12"/>
      <c r="X1524" s="10"/>
      <c r="Z1524" s="12"/>
      <c r="AK1524" s="12"/>
    </row>
    <row r="1525" spans="7:37" x14ac:dyDescent="0.3">
      <c r="G1525" s="12"/>
      <c r="X1525" s="10"/>
      <c r="Z1525" s="12"/>
      <c r="AK1525" s="12"/>
    </row>
    <row r="1526" spans="7:37" x14ac:dyDescent="0.3">
      <c r="G1526" s="12"/>
      <c r="X1526" s="10"/>
      <c r="Z1526" s="12"/>
      <c r="AK1526" s="12"/>
    </row>
    <row r="1527" spans="7:37" x14ac:dyDescent="0.3">
      <c r="G1527" s="12"/>
      <c r="X1527" s="10"/>
      <c r="Z1527" s="12"/>
      <c r="AK1527" s="12"/>
    </row>
    <row r="1528" spans="7:37" x14ac:dyDescent="0.3">
      <c r="G1528" s="12"/>
      <c r="X1528" s="10"/>
      <c r="Z1528" s="12"/>
      <c r="AK1528" s="12"/>
    </row>
    <row r="1529" spans="7:37" x14ac:dyDescent="0.3">
      <c r="G1529" s="12"/>
      <c r="X1529" s="10"/>
      <c r="Z1529" s="12"/>
      <c r="AK1529" s="12"/>
    </row>
    <row r="1530" spans="7:37" x14ac:dyDescent="0.3">
      <c r="G1530" s="12"/>
      <c r="X1530" s="10"/>
      <c r="Z1530" s="12"/>
      <c r="AK1530" s="12"/>
    </row>
    <row r="1531" spans="7:37" x14ac:dyDescent="0.3">
      <c r="G1531" s="12"/>
      <c r="X1531" s="10"/>
      <c r="Z1531" s="12"/>
      <c r="AK1531" s="12"/>
    </row>
    <row r="1532" spans="7:37" x14ac:dyDescent="0.3">
      <c r="G1532" s="12"/>
      <c r="X1532" s="10"/>
      <c r="Z1532" s="12"/>
      <c r="AK1532" s="12"/>
    </row>
    <row r="1533" spans="7:37" x14ac:dyDescent="0.3">
      <c r="G1533" s="12"/>
      <c r="X1533" s="10"/>
      <c r="Z1533" s="12"/>
      <c r="AK1533" s="12"/>
    </row>
    <row r="1534" spans="7:37" x14ac:dyDescent="0.3">
      <c r="G1534" s="12"/>
      <c r="X1534" s="10"/>
      <c r="Z1534" s="12"/>
      <c r="AK1534" s="12"/>
    </row>
    <row r="1535" spans="7:37" x14ac:dyDescent="0.3">
      <c r="G1535" s="12"/>
      <c r="X1535" s="10"/>
      <c r="Z1535" s="12"/>
      <c r="AK1535" s="12"/>
    </row>
    <row r="1536" spans="7:37" x14ac:dyDescent="0.3">
      <c r="G1536" s="12"/>
      <c r="X1536" s="10"/>
      <c r="Z1536" s="12"/>
      <c r="AK1536" s="12"/>
    </row>
    <row r="1537" spans="7:37" x14ac:dyDescent="0.3">
      <c r="G1537" s="12"/>
      <c r="X1537" s="10"/>
      <c r="Z1537" s="12"/>
      <c r="AK1537" s="12"/>
    </row>
    <row r="1538" spans="7:37" x14ac:dyDescent="0.3">
      <c r="G1538" s="12"/>
      <c r="X1538" s="10"/>
      <c r="Z1538" s="12"/>
      <c r="AK1538" s="12"/>
    </row>
    <row r="1539" spans="7:37" x14ac:dyDescent="0.3">
      <c r="G1539" s="12"/>
      <c r="X1539" s="10"/>
      <c r="Z1539" s="12"/>
      <c r="AK1539" s="12"/>
    </row>
    <row r="1540" spans="7:37" x14ac:dyDescent="0.3">
      <c r="G1540" s="12"/>
      <c r="X1540" s="10"/>
      <c r="Z1540" s="12"/>
      <c r="AK1540" s="12"/>
    </row>
    <row r="1541" spans="7:37" x14ac:dyDescent="0.3">
      <c r="G1541" s="12"/>
      <c r="X1541" s="10"/>
      <c r="Z1541" s="12"/>
      <c r="AK1541" s="12"/>
    </row>
    <row r="1542" spans="7:37" x14ac:dyDescent="0.3">
      <c r="G1542" s="12"/>
      <c r="X1542" s="10"/>
      <c r="Z1542" s="12"/>
      <c r="AK1542" s="12"/>
    </row>
    <row r="1543" spans="7:37" x14ac:dyDescent="0.3">
      <c r="G1543" s="12"/>
      <c r="X1543" s="10"/>
      <c r="Z1543" s="12"/>
      <c r="AK1543" s="12"/>
    </row>
    <row r="1544" spans="7:37" x14ac:dyDescent="0.3">
      <c r="G1544" s="12"/>
      <c r="X1544" s="10"/>
      <c r="Z1544" s="12"/>
      <c r="AK1544" s="12"/>
    </row>
    <row r="1545" spans="7:37" x14ac:dyDescent="0.3">
      <c r="G1545" s="12"/>
      <c r="X1545" s="10"/>
      <c r="Z1545" s="12"/>
      <c r="AK1545" s="12"/>
    </row>
    <row r="1546" spans="7:37" x14ac:dyDescent="0.3">
      <c r="G1546" s="12"/>
      <c r="X1546" s="10"/>
      <c r="Z1546" s="12"/>
      <c r="AK1546" s="12"/>
    </row>
    <row r="1547" spans="7:37" x14ac:dyDescent="0.3">
      <c r="G1547" s="12"/>
      <c r="X1547" s="10"/>
      <c r="Z1547" s="12"/>
      <c r="AK1547" s="12"/>
    </row>
    <row r="1548" spans="7:37" x14ac:dyDescent="0.3">
      <c r="G1548" s="12"/>
      <c r="X1548" s="10"/>
      <c r="Z1548" s="12"/>
      <c r="AK1548" s="12"/>
    </row>
    <row r="1549" spans="7:37" x14ac:dyDescent="0.3">
      <c r="G1549" s="12"/>
      <c r="X1549" s="10"/>
      <c r="Z1549" s="12"/>
      <c r="AK1549" s="12"/>
    </row>
    <row r="1550" spans="7:37" x14ac:dyDescent="0.3">
      <c r="G1550" s="12"/>
      <c r="X1550" s="10"/>
      <c r="Z1550" s="12"/>
      <c r="AK1550" s="12"/>
    </row>
    <row r="1551" spans="7:37" x14ac:dyDescent="0.3">
      <c r="G1551" s="12"/>
      <c r="X1551" s="10"/>
      <c r="Z1551" s="12"/>
      <c r="AK1551" s="12"/>
    </row>
    <row r="1552" spans="7:37" x14ac:dyDescent="0.3">
      <c r="G1552" s="12"/>
      <c r="X1552" s="10"/>
      <c r="Z1552" s="12"/>
      <c r="AK1552" s="12"/>
    </row>
    <row r="1553" spans="7:37" x14ac:dyDescent="0.3">
      <c r="G1553" s="12"/>
      <c r="X1553" s="10"/>
      <c r="Z1553" s="12"/>
      <c r="AK1553" s="12"/>
    </row>
    <row r="1554" spans="7:37" x14ac:dyDescent="0.3">
      <c r="G1554" s="12"/>
      <c r="X1554" s="10"/>
      <c r="Z1554" s="12"/>
      <c r="AK1554" s="12"/>
    </row>
    <row r="1555" spans="7:37" x14ac:dyDescent="0.3">
      <c r="G1555" s="12"/>
      <c r="X1555" s="10"/>
      <c r="Z1555" s="12"/>
      <c r="AK1555" s="12"/>
    </row>
    <row r="1556" spans="7:37" x14ac:dyDescent="0.3">
      <c r="G1556" s="12"/>
      <c r="X1556" s="10"/>
      <c r="Z1556" s="12"/>
      <c r="AK1556" s="12"/>
    </row>
    <row r="1557" spans="7:37" x14ac:dyDescent="0.3">
      <c r="G1557" s="12"/>
      <c r="X1557" s="10"/>
      <c r="Z1557" s="12"/>
      <c r="AK1557" s="12"/>
    </row>
    <row r="1558" spans="7:37" x14ac:dyDescent="0.3">
      <c r="G1558" s="12"/>
      <c r="X1558" s="10"/>
      <c r="Z1558" s="12"/>
      <c r="AK1558" s="12"/>
    </row>
    <row r="1559" spans="7:37" x14ac:dyDescent="0.3">
      <c r="G1559" s="12"/>
      <c r="X1559" s="10"/>
      <c r="Z1559" s="12"/>
      <c r="AK1559" s="12"/>
    </row>
    <row r="1560" spans="7:37" x14ac:dyDescent="0.3">
      <c r="G1560" s="12"/>
      <c r="X1560" s="10"/>
      <c r="Z1560" s="12"/>
      <c r="AK1560" s="12"/>
    </row>
    <row r="1561" spans="7:37" x14ac:dyDescent="0.3">
      <c r="G1561" s="12"/>
      <c r="X1561" s="10"/>
      <c r="Z1561" s="12"/>
      <c r="AK1561" s="12"/>
    </row>
    <row r="1562" spans="7:37" x14ac:dyDescent="0.3">
      <c r="G1562" s="12"/>
      <c r="X1562" s="10"/>
      <c r="Z1562" s="12"/>
      <c r="AK1562" s="12"/>
    </row>
    <row r="1563" spans="7:37" x14ac:dyDescent="0.3">
      <c r="G1563" s="12"/>
      <c r="X1563" s="10"/>
      <c r="Z1563" s="12"/>
      <c r="AK1563" s="12"/>
    </row>
    <row r="1564" spans="7:37" x14ac:dyDescent="0.3">
      <c r="G1564" s="12"/>
      <c r="X1564" s="10"/>
      <c r="Z1564" s="12"/>
      <c r="AK1564" s="12"/>
    </row>
    <row r="1565" spans="7:37" x14ac:dyDescent="0.3">
      <c r="G1565" s="12"/>
      <c r="X1565" s="10"/>
      <c r="Z1565" s="12"/>
      <c r="AK1565" s="12"/>
    </row>
    <row r="1566" spans="7:37" x14ac:dyDescent="0.3">
      <c r="G1566" s="12"/>
      <c r="X1566" s="10"/>
      <c r="Z1566" s="12"/>
      <c r="AK1566" s="12"/>
    </row>
    <row r="1567" spans="7:37" x14ac:dyDescent="0.3">
      <c r="G1567" s="12"/>
      <c r="X1567" s="10"/>
      <c r="Z1567" s="12"/>
      <c r="AK1567" s="12"/>
    </row>
    <row r="1568" spans="7:37" x14ac:dyDescent="0.3">
      <c r="G1568" s="12"/>
      <c r="X1568" s="10"/>
      <c r="Z1568" s="12"/>
      <c r="AK1568" s="12"/>
    </row>
    <row r="1569" spans="7:37" x14ac:dyDescent="0.3">
      <c r="G1569" s="12"/>
      <c r="X1569" s="10"/>
      <c r="Z1569" s="12"/>
      <c r="AK1569" s="12"/>
    </row>
    <row r="1570" spans="7:37" x14ac:dyDescent="0.3">
      <c r="G1570" s="12"/>
      <c r="X1570" s="10"/>
      <c r="Z1570" s="12"/>
      <c r="AK1570" s="12"/>
    </row>
    <row r="1571" spans="7:37" x14ac:dyDescent="0.3">
      <c r="G1571" s="12"/>
      <c r="X1571" s="10"/>
      <c r="Z1571" s="12"/>
      <c r="AK1571" s="12"/>
    </row>
    <row r="1572" spans="7:37" x14ac:dyDescent="0.3">
      <c r="G1572" s="12"/>
      <c r="X1572" s="10"/>
      <c r="Z1572" s="12"/>
      <c r="AK1572" s="12"/>
    </row>
    <row r="1573" spans="7:37" x14ac:dyDescent="0.3">
      <c r="G1573" s="12"/>
      <c r="X1573" s="10"/>
      <c r="Z1573" s="12"/>
      <c r="AK1573" s="12"/>
    </row>
    <row r="1574" spans="7:37" x14ac:dyDescent="0.3">
      <c r="G1574" s="12"/>
      <c r="X1574" s="10"/>
      <c r="Z1574" s="12"/>
      <c r="AK1574" s="12"/>
    </row>
    <row r="1575" spans="7:37" x14ac:dyDescent="0.3">
      <c r="G1575" s="12"/>
      <c r="X1575" s="10"/>
      <c r="Z1575" s="12"/>
      <c r="AK1575" s="12"/>
    </row>
    <row r="1576" spans="7:37" x14ac:dyDescent="0.3">
      <c r="G1576" s="12"/>
      <c r="X1576" s="10"/>
      <c r="Z1576" s="12"/>
      <c r="AK1576" s="12"/>
    </row>
    <row r="1577" spans="7:37" x14ac:dyDescent="0.3">
      <c r="G1577" s="12"/>
      <c r="X1577" s="10"/>
      <c r="Z1577" s="12"/>
      <c r="AK1577" s="12"/>
    </row>
    <row r="1578" spans="7:37" x14ac:dyDescent="0.3">
      <c r="G1578" s="12"/>
      <c r="X1578" s="10"/>
      <c r="Z1578" s="12"/>
      <c r="AK1578" s="12"/>
    </row>
    <row r="1579" spans="7:37" x14ac:dyDescent="0.3">
      <c r="G1579" s="12"/>
      <c r="X1579" s="10"/>
      <c r="Z1579" s="12"/>
      <c r="AK1579" s="12"/>
    </row>
    <row r="1580" spans="7:37" x14ac:dyDescent="0.3">
      <c r="G1580" s="12"/>
      <c r="X1580" s="10"/>
      <c r="Z1580" s="12"/>
      <c r="AK1580" s="12"/>
    </row>
    <row r="1581" spans="7:37" x14ac:dyDescent="0.3">
      <c r="G1581" s="12"/>
      <c r="X1581" s="10"/>
      <c r="Z1581" s="12"/>
      <c r="AK1581" s="12"/>
    </row>
    <row r="1582" spans="7:37" x14ac:dyDescent="0.3">
      <c r="G1582" s="12"/>
      <c r="X1582" s="10"/>
      <c r="Z1582" s="12"/>
      <c r="AK1582" s="12"/>
    </row>
    <row r="1583" spans="7:37" x14ac:dyDescent="0.3">
      <c r="G1583" s="12"/>
      <c r="X1583" s="10"/>
      <c r="Z1583" s="12"/>
      <c r="AK1583" s="12"/>
    </row>
    <row r="1584" spans="7:37" x14ac:dyDescent="0.3">
      <c r="G1584" s="12"/>
      <c r="X1584" s="10"/>
      <c r="Z1584" s="12"/>
      <c r="AK1584" s="12"/>
    </row>
    <row r="1585" spans="7:37" x14ac:dyDescent="0.3">
      <c r="G1585" s="12"/>
      <c r="X1585" s="10"/>
      <c r="Z1585" s="12"/>
      <c r="AK1585" s="12"/>
    </row>
    <row r="1586" spans="7:37" x14ac:dyDescent="0.3">
      <c r="G1586" s="12"/>
      <c r="X1586" s="10"/>
      <c r="Z1586" s="12"/>
      <c r="AK1586" s="12"/>
    </row>
    <row r="1587" spans="7:37" x14ac:dyDescent="0.3">
      <c r="G1587" s="12"/>
      <c r="X1587" s="10"/>
      <c r="Z1587" s="12"/>
      <c r="AK1587" s="12"/>
    </row>
    <row r="1588" spans="7:37" x14ac:dyDescent="0.3">
      <c r="G1588" s="12"/>
      <c r="X1588" s="10"/>
      <c r="Z1588" s="12"/>
      <c r="AK1588" s="12"/>
    </row>
    <row r="1589" spans="7:37" x14ac:dyDescent="0.3">
      <c r="G1589" s="12"/>
      <c r="X1589" s="10"/>
      <c r="Z1589" s="12"/>
      <c r="AK1589" s="12"/>
    </row>
    <row r="1590" spans="7:37" x14ac:dyDescent="0.3">
      <c r="G1590" s="12"/>
      <c r="X1590" s="10"/>
      <c r="Z1590" s="12"/>
      <c r="AK1590" s="12"/>
    </row>
    <row r="1591" spans="7:37" x14ac:dyDescent="0.3">
      <c r="G1591" s="12"/>
      <c r="X1591" s="10"/>
      <c r="Z1591" s="12"/>
      <c r="AK1591" s="12"/>
    </row>
    <row r="1592" spans="7:37" x14ac:dyDescent="0.3">
      <c r="G1592" s="12"/>
      <c r="X1592" s="10"/>
      <c r="Z1592" s="12"/>
      <c r="AK1592" s="12"/>
    </row>
    <row r="1593" spans="7:37" x14ac:dyDescent="0.3">
      <c r="G1593" s="12"/>
      <c r="X1593" s="10"/>
      <c r="Z1593" s="12"/>
      <c r="AK1593" s="12"/>
    </row>
    <row r="1594" spans="7:37" x14ac:dyDescent="0.3">
      <c r="G1594" s="12"/>
      <c r="X1594" s="10"/>
      <c r="Z1594" s="12"/>
      <c r="AK1594" s="12"/>
    </row>
    <row r="1595" spans="7:37" x14ac:dyDescent="0.3">
      <c r="G1595" s="12"/>
      <c r="X1595" s="10"/>
      <c r="Z1595" s="12"/>
      <c r="AK1595" s="12"/>
    </row>
    <row r="1596" spans="7:37" x14ac:dyDescent="0.3">
      <c r="G1596" s="12"/>
      <c r="X1596" s="10"/>
      <c r="Z1596" s="12"/>
      <c r="AK1596" s="12"/>
    </row>
    <row r="1597" spans="7:37" x14ac:dyDescent="0.3">
      <c r="G1597" s="12"/>
      <c r="X1597" s="10"/>
      <c r="Z1597" s="12"/>
      <c r="AK1597" s="12"/>
    </row>
    <row r="1598" spans="7:37" x14ac:dyDescent="0.3">
      <c r="G1598" s="12"/>
      <c r="X1598" s="10"/>
      <c r="Z1598" s="12"/>
      <c r="AK1598" s="12"/>
    </row>
    <row r="1599" spans="7:37" x14ac:dyDescent="0.3">
      <c r="G1599" s="12"/>
      <c r="X1599" s="10"/>
      <c r="Z1599" s="12"/>
      <c r="AK1599" s="12"/>
    </row>
    <row r="1600" spans="7:37" x14ac:dyDescent="0.3">
      <c r="G1600" s="12"/>
      <c r="X1600" s="10"/>
      <c r="Z1600" s="12"/>
      <c r="AK1600" s="12"/>
    </row>
    <row r="1601" spans="7:37" x14ac:dyDescent="0.3">
      <c r="G1601" s="12"/>
      <c r="X1601" s="10"/>
      <c r="Z1601" s="12"/>
      <c r="AK1601" s="12"/>
    </row>
    <row r="1602" spans="7:37" x14ac:dyDescent="0.3">
      <c r="G1602" s="12"/>
      <c r="X1602" s="10"/>
      <c r="Z1602" s="12"/>
      <c r="AK1602" s="12"/>
    </row>
    <row r="1603" spans="7:37" x14ac:dyDescent="0.3">
      <c r="G1603" s="12"/>
      <c r="X1603" s="10"/>
      <c r="Z1603" s="12"/>
      <c r="AK1603" s="12"/>
    </row>
    <row r="1604" spans="7:37" x14ac:dyDescent="0.3">
      <c r="G1604" s="12"/>
      <c r="X1604" s="10"/>
      <c r="Z1604" s="12"/>
      <c r="AK1604" s="12"/>
    </row>
    <row r="1605" spans="7:37" x14ac:dyDescent="0.3">
      <c r="G1605" s="12"/>
      <c r="X1605" s="10"/>
      <c r="Z1605" s="12"/>
      <c r="AK1605" s="12"/>
    </row>
    <row r="1606" spans="7:37" x14ac:dyDescent="0.3">
      <c r="G1606" s="12"/>
      <c r="X1606" s="10"/>
      <c r="Z1606" s="12"/>
      <c r="AK1606" s="12"/>
    </row>
    <row r="1607" spans="7:37" x14ac:dyDescent="0.3">
      <c r="G1607" s="12"/>
      <c r="X1607" s="10"/>
      <c r="Z1607" s="12"/>
      <c r="AK1607" s="12"/>
    </row>
    <row r="1608" spans="7:37" x14ac:dyDescent="0.3">
      <c r="G1608" s="12"/>
      <c r="X1608" s="10"/>
      <c r="Z1608" s="12"/>
      <c r="AK1608" s="12"/>
    </row>
    <row r="1609" spans="7:37" x14ac:dyDescent="0.3">
      <c r="G1609" s="12"/>
      <c r="X1609" s="10"/>
      <c r="Z1609" s="12"/>
      <c r="AK1609" s="12"/>
    </row>
    <row r="1610" spans="7:37" x14ac:dyDescent="0.3">
      <c r="G1610" s="12"/>
      <c r="X1610" s="10"/>
      <c r="Z1610" s="12"/>
      <c r="AK1610" s="12"/>
    </row>
    <row r="1611" spans="7:37" x14ac:dyDescent="0.3">
      <c r="G1611" s="12"/>
      <c r="X1611" s="10"/>
      <c r="Z1611" s="12"/>
      <c r="AK1611" s="12"/>
    </row>
    <row r="1612" spans="7:37" x14ac:dyDescent="0.3">
      <c r="G1612" s="12"/>
      <c r="X1612" s="10"/>
      <c r="Z1612" s="12"/>
      <c r="AK1612" s="12"/>
    </row>
    <row r="1613" spans="7:37" x14ac:dyDescent="0.3">
      <c r="G1613" s="12"/>
      <c r="X1613" s="10"/>
      <c r="Z1613" s="12"/>
      <c r="AK1613" s="12"/>
    </row>
    <row r="1614" spans="7:37" x14ac:dyDescent="0.3">
      <c r="G1614" s="12"/>
      <c r="X1614" s="10"/>
      <c r="Z1614" s="12"/>
      <c r="AK1614" s="12"/>
    </row>
    <row r="1615" spans="7:37" x14ac:dyDescent="0.3">
      <c r="G1615" s="12"/>
      <c r="X1615" s="10"/>
      <c r="Z1615" s="12"/>
      <c r="AK1615" s="12"/>
    </row>
    <row r="1616" spans="7:37" x14ac:dyDescent="0.3">
      <c r="G1616" s="12"/>
      <c r="X1616" s="10"/>
      <c r="Z1616" s="12"/>
      <c r="AK1616" s="12"/>
    </row>
    <row r="1617" spans="7:37" x14ac:dyDescent="0.3">
      <c r="G1617" s="12"/>
      <c r="X1617" s="10"/>
      <c r="Z1617" s="12"/>
      <c r="AK1617" s="12"/>
    </row>
    <row r="1618" spans="7:37" x14ac:dyDescent="0.3">
      <c r="G1618" s="12"/>
      <c r="X1618" s="10"/>
      <c r="Z1618" s="12"/>
      <c r="AK1618" s="12"/>
    </row>
    <row r="1619" spans="7:37" x14ac:dyDescent="0.3">
      <c r="G1619" s="12"/>
      <c r="X1619" s="10"/>
      <c r="Z1619" s="12"/>
      <c r="AK1619" s="12"/>
    </row>
    <row r="1620" spans="7:37" x14ac:dyDescent="0.3">
      <c r="G1620" s="12"/>
      <c r="X1620" s="10"/>
      <c r="Z1620" s="12"/>
      <c r="AK1620" s="12"/>
    </row>
    <row r="1621" spans="7:37" x14ac:dyDescent="0.3">
      <c r="G1621" s="12"/>
      <c r="X1621" s="10"/>
      <c r="Z1621" s="12"/>
      <c r="AK1621" s="12"/>
    </row>
    <row r="1622" spans="7:37" x14ac:dyDescent="0.3">
      <c r="G1622" s="12"/>
      <c r="X1622" s="10"/>
      <c r="Z1622" s="12"/>
      <c r="AK1622" s="12"/>
    </row>
    <row r="1623" spans="7:37" x14ac:dyDescent="0.3">
      <c r="G1623" s="12"/>
      <c r="X1623" s="10"/>
      <c r="Z1623" s="12"/>
      <c r="AK1623" s="12"/>
    </row>
    <row r="1624" spans="7:37" x14ac:dyDescent="0.3">
      <c r="G1624" s="12"/>
      <c r="X1624" s="10"/>
      <c r="Z1624" s="12"/>
      <c r="AK1624" s="12"/>
    </row>
    <row r="1625" spans="7:37" x14ac:dyDescent="0.3">
      <c r="G1625" s="12"/>
      <c r="X1625" s="10"/>
      <c r="Z1625" s="12"/>
      <c r="AK1625" s="12"/>
    </row>
    <row r="1626" spans="7:37" x14ac:dyDescent="0.3">
      <c r="G1626" s="12"/>
      <c r="X1626" s="10"/>
      <c r="Z1626" s="12"/>
      <c r="AK1626" s="12"/>
    </row>
    <row r="1627" spans="7:37" x14ac:dyDescent="0.3">
      <c r="G1627" s="12"/>
      <c r="X1627" s="10"/>
      <c r="Z1627" s="12"/>
      <c r="AK1627" s="12"/>
    </row>
    <row r="1628" spans="7:37" x14ac:dyDescent="0.3">
      <c r="G1628" s="12"/>
      <c r="X1628" s="10"/>
      <c r="Z1628" s="12"/>
      <c r="AK1628" s="12"/>
    </row>
    <row r="1629" spans="7:37" x14ac:dyDescent="0.3">
      <c r="G1629" s="12"/>
      <c r="X1629" s="10"/>
      <c r="Z1629" s="12"/>
      <c r="AK1629" s="12"/>
    </row>
    <row r="1630" spans="7:37" x14ac:dyDescent="0.3">
      <c r="G1630" s="12"/>
      <c r="X1630" s="10"/>
      <c r="Z1630" s="12"/>
      <c r="AK1630" s="12"/>
    </row>
    <row r="1631" spans="7:37" x14ac:dyDescent="0.3">
      <c r="G1631" s="12"/>
      <c r="X1631" s="10"/>
      <c r="Z1631" s="12"/>
      <c r="AK1631" s="12"/>
    </row>
    <row r="1632" spans="7:37" x14ac:dyDescent="0.3">
      <c r="G1632" s="12"/>
      <c r="X1632" s="10"/>
      <c r="Z1632" s="12"/>
      <c r="AK1632" s="12"/>
    </row>
    <row r="1633" spans="7:37" x14ac:dyDescent="0.3">
      <c r="G1633" s="12"/>
      <c r="X1633" s="10"/>
      <c r="Z1633" s="12"/>
      <c r="AK1633" s="12"/>
    </row>
    <row r="1634" spans="7:37" x14ac:dyDescent="0.3">
      <c r="G1634" s="12"/>
      <c r="X1634" s="10"/>
      <c r="Z1634" s="12"/>
      <c r="AK1634" s="12"/>
    </row>
    <row r="1635" spans="7:37" x14ac:dyDescent="0.3">
      <c r="G1635" s="12"/>
      <c r="X1635" s="10"/>
      <c r="Z1635" s="12"/>
      <c r="AK1635" s="12"/>
    </row>
    <row r="1636" spans="7:37" x14ac:dyDescent="0.3">
      <c r="G1636" s="12"/>
      <c r="X1636" s="10"/>
      <c r="Z1636" s="12"/>
      <c r="AK1636" s="12"/>
    </row>
    <row r="1637" spans="7:37" x14ac:dyDescent="0.3">
      <c r="G1637" s="12"/>
      <c r="X1637" s="10"/>
      <c r="Z1637" s="12"/>
      <c r="AK1637" s="12"/>
    </row>
    <row r="1638" spans="7:37" x14ac:dyDescent="0.3">
      <c r="G1638" s="12"/>
      <c r="X1638" s="10"/>
      <c r="Z1638" s="12"/>
      <c r="AK1638" s="12"/>
    </row>
    <row r="1639" spans="7:37" x14ac:dyDescent="0.3">
      <c r="G1639" s="12"/>
      <c r="X1639" s="10"/>
      <c r="Z1639" s="12"/>
      <c r="AK1639" s="12"/>
    </row>
    <row r="1640" spans="7:37" x14ac:dyDescent="0.3">
      <c r="G1640" s="12"/>
      <c r="X1640" s="10"/>
      <c r="Z1640" s="12"/>
      <c r="AK1640" s="12"/>
    </row>
    <row r="1641" spans="7:37" x14ac:dyDescent="0.3">
      <c r="G1641" s="12"/>
      <c r="X1641" s="10"/>
      <c r="Z1641" s="12"/>
      <c r="AK1641" s="12"/>
    </row>
    <row r="1642" spans="7:37" x14ac:dyDescent="0.3">
      <c r="G1642" s="12"/>
      <c r="X1642" s="10"/>
      <c r="Z1642" s="12"/>
      <c r="AK1642" s="12"/>
    </row>
    <row r="1643" spans="7:37" x14ac:dyDescent="0.3">
      <c r="G1643" s="12"/>
      <c r="X1643" s="10"/>
      <c r="Z1643" s="12"/>
      <c r="AK1643" s="12"/>
    </row>
    <row r="1644" spans="7:37" x14ac:dyDescent="0.3">
      <c r="G1644" s="12"/>
      <c r="X1644" s="10"/>
      <c r="Z1644" s="12"/>
      <c r="AK1644" s="12"/>
    </row>
    <row r="1645" spans="7:37" x14ac:dyDescent="0.3">
      <c r="G1645" s="12"/>
      <c r="X1645" s="10"/>
      <c r="Z1645" s="12"/>
      <c r="AK1645" s="12"/>
    </row>
    <row r="1646" spans="7:37" x14ac:dyDescent="0.3">
      <c r="G1646" s="12"/>
      <c r="X1646" s="10"/>
      <c r="Z1646" s="12"/>
      <c r="AK1646" s="12"/>
    </row>
    <row r="1647" spans="7:37" x14ac:dyDescent="0.3">
      <c r="G1647" s="12"/>
      <c r="X1647" s="10"/>
      <c r="Z1647" s="12"/>
      <c r="AK1647" s="12"/>
    </row>
    <row r="1648" spans="7:37" x14ac:dyDescent="0.3">
      <c r="G1648" s="12"/>
      <c r="X1648" s="10"/>
      <c r="Z1648" s="12"/>
      <c r="AK1648" s="12"/>
    </row>
    <row r="1649" spans="7:37" x14ac:dyDescent="0.3">
      <c r="G1649" s="12"/>
      <c r="X1649" s="10"/>
      <c r="Z1649" s="12"/>
      <c r="AK1649" s="12"/>
    </row>
    <row r="1650" spans="7:37" x14ac:dyDescent="0.3">
      <c r="G1650" s="12"/>
      <c r="X1650" s="10"/>
      <c r="Z1650" s="12"/>
      <c r="AK1650" s="12"/>
    </row>
    <row r="1651" spans="7:37" x14ac:dyDescent="0.3">
      <c r="G1651" s="12"/>
      <c r="X1651" s="10"/>
      <c r="Z1651" s="12"/>
      <c r="AK1651" s="12"/>
    </row>
    <row r="1652" spans="7:37" x14ac:dyDescent="0.3">
      <c r="G1652" s="12"/>
      <c r="X1652" s="10"/>
      <c r="Z1652" s="12"/>
      <c r="AK1652" s="12"/>
    </row>
    <row r="1653" spans="7:37" x14ac:dyDescent="0.3">
      <c r="G1653" s="12"/>
      <c r="X1653" s="10"/>
      <c r="Z1653" s="12"/>
      <c r="AK1653" s="12"/>
    </row>
    <row r="1654" spans="7:37" x14ac:dyDescent="0.3">
      <c r="G1654" s="12"/>
      <c r="X1654" s="10"/>
      <c r="Z1654" s="12"/>
      <c r="AK1654" s="12"/>
    </row>
    <row r="1655" spans="7:37" x14ac:dyDescent="0.3">
      <c r="G1655" s="12"/>
      <c r="X1655" s="10"/>
      <c r="Z1655" s="12"/>
      <c r="AK1655" s="12"/>
    </row>
    <row r="1656" spans="7:37" x14ac:dyDescent="0.3">
      <c r="G1656" s="12"/>
      <c r="X1656" s="10"/>
      <c r="Z1656" s="12"/>
      <c r="AK1656" s="12"/>
    </row>
    <row r="1657" spans="7:37" x14ac:dyDescent="0.3">
      <c r="G1657" s="12"/>
      <c r="X1657" s="10"/>
      <c r="Z1657" s="12"/>
      <c r="AK1657" s="12"/>
    </row>
    <row r="1658" spans="7:37" x14ac:dyDescent="0.3">
      <c r="G1658" s="12"/>
      <c r="X1658" s="10"/>
      <c r="Z1658" s="12"/>
      <c r="AK1658" s="12"/>
    </row>
    <row r="1659" spans="7:37" x14ac:dyDescent="0.3">
      <c r="G1659" s="12"/>
      <c r="X1659" s="10"/>
      <c r="Z1659" s="12"/>
      <c r="AK1659" s="12"/>
    </row>
    <row r="1660" spans="7:37" x14ac:dyDescent="0.3">
      <c r="G1660" s="12"/>
      <c r="X1660" s="10"/>
      <c r="Z1660" s="12"/>
      <c r="AK1660" s="12"/>
    </row>
    <row r="1661" spans="7:37" x14ac:dyDescent="0.3">
      <c r="G1661" s="12"/>
      <c r="X1661" s="10"/>
      <c r="Z1661" s="12"/>
      <c r="AK1661" s="12"/>
    </row>
    <row r="1662" spans="7:37" x14ac:dyDescent="0.3">
      <c r="G1662" s="12"/>
      <c r="X1662" s="10"/>
      <c r="Z1662" s="12"/>
      <c r="AK1662" s="12"/>
    </row>
    <row r="1663" spans="7:37" x14ac:dyDescent="0.3">
      <c r="G1663" s="12"/>
      <c r="X1663" s="10"/>
      <c r="Z1663" s="12"/>
      <c r="AK1663" s="12"/>
    </row>
    <row r="1664" spans="7:37" x14ac:dyDescent="0.3">
      <c r="G1664" s="12"/>
      <c r="X1664" s="10"/>
      <c r="Z1664" s="12"/>
      <c r="AK1664" s="12"/>
    </row>
    <row r="1665" spans="7:37" x14ac:dyDescent="0.3">
      <c r="G1665" s="12"/>
      <c r="X1665" s="10"/>
      <c r="Z1665" s="12"/>
      <c r="AK1665" s="12"/>
    </row>
    <row r="1666" spans="7:37" x14ac:dyDescent="0.3">
      <c r="G1666" s="12"/>
      <c r="X1666" s="10"/>
      <c r="Z1666" s="12"/>
      <c r="AK1666" s="12"/>
    </row>
    <row r="1667" spans="7:37" x14ac:dyDescent="0.3">
      <c r="G1667" s="12"/>
      <c r="X1667" s="10"/>
      <c r="Z1667" s="12"/>
      <c r="AK1667" s="12"/>
    </row>
    <row r="1668" spans="7:37" x14ac:dyDescent="0.3">
      <c r="G1668" s="12"/>
      <c r="X1668" s="10"/>
      <c r="Z1668" s="12"/>
      <c r="AK1668" s="12"/>
    </row>
    <row r="1669" spans="7:37" x14ac:dyDescent="0.3">
      <c r="G1669" s="12"/>
      <c r="X1669" s="10"/>
      <c r="Z1669" s="12"/>
      <c r="AK1669" s="12"/>
    </row>
    <row r="1670" spans="7:37" x14ac:dyDescent="0.3">
      <c r="G1670" s="12"/>
      <c r="X1670" s="10"/>
      <c r="Z1670" s="12"/>
      <c r="AK1670" s="12"/>
    </row>
    <row r="1671" spans="7:37" x14ac:dyDescent="0.3">
      <c r="G1671" s="12"/>
      <c r="X1671" s="10"/>
      <c r="Z1671" s="12"/>
      <c r="AK1671" s="12"/>
    </row>
    <row r="1672" spans="7:37" x14ac:dyDescent="0.3">
      <c r="G1672" s="12"/>
      <c r="X1672" s="10"/>
      <c r="Z1672" s="12"/>
      <c r="AK1672" s="12"/>
    </row>
    <row r="1673" spans="7:37" x14ac:dyDescent="0.3">
      <c r="G1673" s="12"/>
      <c r="X1673" s="10"/>
      <c r="Z1673" s="12"/>
      <c r="AK1673" s="12"/>
    </row>
    <row r="1674" spans="7:37" x14ac:dyDescent="0.3">
      <c r="G1674" s="12"/>
      <c r="X1674" s="10"/>
      <c r="Z1674" s="12"/>
      <c r="AK1674" s="12"/>
    </row>
    <row r="1675" spans="7:37" x14ac:dyDescent="0.3">
      <c r="G1675" s="12"/>
      <c r="X1675" s="10"/>
      <c r="Z1675" s="12"/>
      <c r="AK1675" s="12"/>
    </row>
    <row r="1676" spans="7:37" x14ac:dyDescent="0.3">
      <c r="G1676" s="12"/>
      <c r="X1676" s="10"/>
      <c r="Z1676" s="12"/>
      <c r="AK1676" s="12"/>
    </row>
    <row r="1677" spans="7:37" x14ac:dyDescent="0.3">
      <c r="G1677" s="12"/>
      <c r="X1677" s="10"/>
      <c r="Z1677" s="12"/>
      <c r="AK1677" s="12"/>
    </row>
    <row r="1678" spans="7:37" x14ac:dyDescent="0.3">
      <c r="G1678" s="12"/>
      <c r="X1678" s="10"/>
      <c r="Z1678" s="12"/>
      <c r="AK1678" s="12"/>
    </row>
    <row r="1679" spans="7:37" x14ac:dyDescent="0.3">
      <c r="G1679" s="12"/>
      <c r="X1679" s="10"/>
      <c r="Z1679" s="12"/>
      <c r="AK1679" s="12"/>
    </row>
    <row r="1680" spans="7:37" x14ac:dyDescent="0.3">
      <c r="G1680" s="12"/>
      <c r="X1680" s="10"/>
      <c r="Z1680" s="12"/>
      <c r="AK1680" s="12"/>
    </row>
    <row r="1681" spans="7:37" x14ac:dyDescent="0.3">
      <c r="G1681" s="12"/>
      <c r="X1681" s="10"/>
      <c r="Z1681" s="12"/>
      <c r="AK1681" s="12"/>
    </row>
    <row r="1682" spans="7:37" x14ac:dyDescent="0.3">
      <c r="G1682" s="12"/>
      <c r="X1682" s="10"/>
      <c r="Z1682" s="12"/>
      <c r="AK1682" s="12"/>
    </row>
    <row r="1683" spans="7:37" x14ac:dyDescent="0.3">
      <c r="G1683" s="12"/>
      <c r="X1683" s="10"/>
      <c r="Z1683" s="12"/>
      <c r="AK1683" s="12"/>
    </row>
    <row r="1684" spans="7:37" x14ac:dyDescent="0.3">
      <c r="G1684" s="12"/>
      <c r="X1684" s="10"/>
      <c r="Z1684" s="12"/>
      <c r="AK1684" s="12"/>
    </row>
    <row r="1685" spans="7:37" x14ac:dyDescent="0.3">
      <c r="G1685" s="12"/>
      <c r="X1685" s="10"/>
      <c r="Z1685" s="12"/>
      <c r="AK1685" s="12"/>
    </row>
    <row r="1686" spans="7:37" x14ac:dyDescent="0.3">
      <c r="G1686" s="12"/>
      <c r="X1686" s="10"/>
      <c r="Z1686" s="12"/>
      <c r="AK1686" s="12"/>
    </row>
    <row r="1687" spans="7:37" x14ac:dyDescent="0.3">
      <c r="G1687" s="12"/>
      <c r="X1687" s="10"/>
      <c r="Z1687" s="12"/>
      <c r="AK1687" s="12"/>
    </row>
    <row r="1688" spans="7:37" x14ac:dyDescent="0.3">
      <c r="G1688" s="12"/>
      <c r="X1688" s="10"/>
      <c r="Z1688" s="12"/>
      <c r="AK1688" s="12"/>
    </row>
    <row r="1689" spans="7:37" x14ac:dyDescent="0.3">
      <c r="G1689" s="12"/>
      <c r="X1689" s="10"/>
      <c r="Z1689" s="12"/>
      <c r="AK1689" s="12"/>
    </row>
    <row r="1690" spans="7:37" x14ac:dyDescent="0.3">
      <c r="G1690" s="12"/>
      <c r="X1690" s="10"/>
      <c r="Z1690" s="12"/>
      <c r="AK1690" s="12"/>
    </row>
    <row r="1691" spans="7:37" x14ac:dyDescent="0.3">
      <c r="G1691" s="12"/>
      <c r="X1691" s="10"/>
      <c r="Z1691" s="12"/>
      <c r="AK1691" s="12"/>
    </row>
    <row r="1692" spans="7:37" x14ac:dyDescent="0.3">
      <c r="G1692" s="12"/>
      <c r="X1692" s="10"/>
      <c r="Z1692" s="12"/>
      <c r="AK1692" s="12"/>
    </row>
    <row r="1693" spans="7:37" x14ac:dyDescent="0.3">
      <c r="G1693" s="12"/>
      <c r="X1693" s="10"/>
      <c r="Z1693" s="12"/>
      <c r="AK1693" s="12"/>
    </row>
    <row r="1694" spans="7:37" x14ac:dyDescent="0.3">
      <c r="G1694" s="12"/>
      <c r="X1694" s="10"/>
      <c r="Z1694" s="12"/>
      <c r="AK1694" s="12"/>
    </row>
    <row r="1695" spans="7:37" x14ac:dyDescent="0.3">
      <c r="G1695" s="12"/>
      <c r="X1695" s="10"/>
      <c r="Z1695" s="12"/>
      <c r="AK1695" s="12"/>
    </row>
    <row r="1696" spans="7:37" x14ac:dyDescent="0.3">
      <c r="G1696" s="12"/>
      <c r="X1696" s="10"/>
      <c r="Z1696" s="12"/>
      <c r="AK1696" s="12"/>
    </row>
    <row r="1697" spans="7:37" x14ac:dyDescent="0.3">
      <c r="G1697" s="12"/>
      <c r="X1697" s="10"/>
      <c r="Z1697" s="12"/>
      <c r="AK1697" s="12"/>
    </row>
    <row r="1698" spans="7:37" x14ac:dyDescent="0.3">
      <c r="G1698" s="12"/>
      <c r="X1698" s="10"/>
      <c r="Z1698" s="12"/>
      <c r="AK1698" s="12"/>
    </row>
    <row r="1699" spans="7:37" x14ac:dyDescent="0.3">
      <c r="G1699" s="12"/>
      <c r="X1699" s="10"/>
      <c r="Z1699" s="12"/>
      <c r="AK1699" s="12"/>
    </row>
    <row r="1700" spans="7:37" x14ac:dyDescent="0.3">
      <c r="G1700" s="12"/>
      <c r="X1700" s="10"/>
      <c r="Z1700" s="12"/>
      <c r="AK1700" s="12"/>
    </row>
    <row r="1701" spans="7:37" x14ac:dyDescent="0.3">
      <c r="G1701" s="12"/>
      <c r="X1701" s="10"/>
      <c r="Z1701" s="12"/>
      <c r="AK1701" s="12"/>
    </row>
    <row r="1702" spans="7:37" x14ac:dyDescent="0.3">
      <c r="G1702" s="12"/>
      <c r="X1702" s="10"/>
      <c r="Z1702" s="12"/>
      <c r="AK1702" s="12"/>
    </row>
    <row r="1703" spans="7:37" x14ac:dyDescent="0.3">
      <c r="G1703" s="12"/>
      <c r="X1703" s="10"/>
      <c r="Z1703" s="12"/>
      <c r="AK1703" s="12"/>
    </row>
    <row r="1704" spans="7:37" x14ac:dyDescent="0.3">
      <c r="G1704" s="12"/>
      <c r="X1704" s="10"/>
      <c r="Z1704" s="12"/>
      <c r="AK1704" s="12"/>
    </row>
    <row r="1705" spans="7:37" x14ac:dyDescent="0.3">
      <c r="G1705" s="12"/>
      <c r="X1705" s="10"/>
      <c r="Z1705" s="12"/>
      <c r="AK1705" s="12"/>
    </row>
    <row r="1706" spans="7:37" x14ac:dyDescent="0.3">
      <c r="G1706" s="12"/>
      <c r="X1706" s="10"/>
      <c r="Z1706" s="12"/>
      <c r="AK1706" s="12"/>
    </row>
    <row r="1707" spans="7:37" x14ac:dyDescent="0.3">
      <c r="G1707" s="12"/>
      <c r="X1707" s="10"/>
      <c r="Z1707" s="12"/>
      <c r="AK1707" s="12"/>
    </row>
    <row r="1708" spans="7:37" x14ac:dyDescent="0.3">
      <c r="G1708" s="12"/>
      <c r="X1708" s="10"/>
      <c r="Z1708" s="12"/>
      <c r="AK1708" s="12"/>
    </row>
    <row r="1709" spans="7:37" x14ac:dyDescent="0.3">
      <c r="G1709" s="12"/>
      <c r="X1709" s="10"/>
      <c r="Z1709" s="12"/>
      <c r="AK1709" s="12"/>
    </row>
    <row r="1710" spans="7:37" x14ac:dyDescent="0.3">
      <c r="G1710" s="12"/>
      <c r="X1710" s="10"/>
      <c r="Z1710" s="12"/>
      <c r="AK1710" s="12"/>
    </row>
    <row r="1711" spans="7:37" x14ac:dyDescent="0.3">
      <c r="G1711" s="12"/>
      <c r="X1711" s="10"/>
      <c r="Z1711" s="12"/>
      <c r="AK1711" s="12"/>
    </row>
    <row r="1712" spans="7:37" x14ac:dyDescent="0.3">
      <c r="G1712" s="12"/>
      <c r="X1712" s="10"/>
      <c r="Z1712" s="12"/>
      <c r="AK1712" s="12"/>
    </row>
    <row r="1713" spans="7:37" x14ac:dyDescent="0.3">
      <c r="G1713" s="12"/>
      <c r="X1713" s="10"/>
      <c r="Z1713" s="12"/>
      <c r="AK1713" s="12"/>
    </row>
    <row r="1714" spans="7:37" x14ac:dyDescent="0.3">
      <c r="G1714" s="12"/>
      <c r="X1714" s="10"/>
      <c r="Z1714" s="12"/>
      <c r="AK1714" s="12"/>
    </row>
    <row r="1715" spans="7:37" x14ac:dyDescent="0.3">
      <c r="G1715" s="12"/>
      <c r="X1715" s="10"/>
      <c r="Z1715" s="12"/>
      <c r="AK1715" s="12"/>
    </row>
    <row r="1716" spans="7:37" x14ac:dyDescent="0.3">
      <c r="G1716" s="12"/>
      <c r="X1716" s="10"/>
      <c r="Z1716" s="12"/>
      <c r="AK1716" s="12"/>
    </row>
    <row r="1717" spans="7:37" x14ac:dyDescent="0.3">
      <c r="G1717" s="12"/>
      <c r="X1717" s="10"/>
      <c r="Z1717" s="12"/>
      <c r="AK1717" s="12"/>
    </row>
    <row r="1718" spans="7:37" x14ac:dyDescent="0.3">
      <c r="G1718" s="12"/>
      <c r="X1718" s="10"/>
      <c r="Z1718" s="12"/>
      <c r="AK1718" s="12"/>
    </row>
    <row r="1719" spans="7:37" x14ac:dyDescent="0.3">
      <c r="G1719" s="12"/>
      <c r="X1719" s="10"/>
      <c r="Z1719" s="12"/>
      <c r="AK1719" s="12"/>
    </row>
    <row r="1720" spans="7:37" x14ac:dyDescent="0.3">
      <c r="G1720" s="12"/>
      <c r="X1720" s="10"/>
      <c r="Z1720" s="12"/>
      <c r="AK1720" s="12"/>
    </row>
    <row r="1721" spans="7:37" x14ac:dyDescent="0.3">
      <c r="G1721" s="12"/>
      <c r="X1721" s="10"/>
      <c r="Z1721" s="12"/>
      <c r="AK1721" s="12"/>
    </row>
    <row r="1722" spans="7:37" x14ac:dyDescent="0.3">
      <c r="G1722" s="12"/>
      <c r="X1722" s="10"/>
      <c r="Z1722" s="12"/>
      <c r="AK1722" s="12"/>
    </row>
    <row r="1723" spans="7:37" x14ac:dyDescent="0.3">
      <c r="G1723" s="12"/>
      <c r="X1723" s="10"/>
      <c r="Z1723" s="12"/>
      <c r="AK1723" s="12"/>
    </row>
    <row r="1724" spans="7:37" x14ac:dyDescent="0.3">
      <c r="G1724" s="12"/>
      <c r="X1724" s="10"/>
      <c r="Z1724" s="12"/>
      <c r="AK1724" s="12"/>
    </row>
    <row r="1725" spans="7:37" x14ac:dyDescent="0.3">
      <c r="G1725" s="12"/>
      <c r="X1725" s="10"/>
      <c r="Z1725" s="12"/>
      <c r="AK1725" s="12"/>
    </row>
    <row r="1726" spans="7:37" x14ac:dyDescent="0.3">
      <c r="G1726" s="12"/>
      <c r="X1726" s="10"/>
      <c r="Z1726" s="12"/>
      <c r="AK1726" s="12"/>
    </row>
    <row r="1727" spans="7:37" x14ac:dyDescent="0.3">
      <c r="G1727" s="12"/>
      <c r="X1727" s="10"/>
      <c r="Z1727" s="12"/>
      <c r="AK1727" s="12"/>
    </row>
    <row r="1728" spans="7:37" x14ac:dyDescent="0.3">
      <c r="G1728" s="12"/>
      <c r="X1728" s="10"/>
      <c r="Z1728" s="12"/>
      <c r="AK1728" s="12"/>
    </row>
    <row r="1729" spans="7:37" x14ac:dyDescent="0.3">
      <c r="G1729" s="12"/>
      <c r="X1729" s="10"/>
      <c r="Z1729" s="12"/>
      <c r="AK1729" s="12"/>
    </row>
    <row r="1730" spans="7:37" x14ac:dyDescent="0.3">
      <c r="G1730" s="12"/>
      <c r="X1730" s="10"/>
      <c r="Z1730" s="12"/>
      <c r="AK1730" s="12"/>
    </row>
    <row r="1731" spans="7:37" x14ac:dyDescent="0.3">
      <c r="G1731" s="12"/>
      <c r="X1731" s="10"/>
      <c r="Z1731" s="12"/>
      <c r="AK1731" s="12"/>
    </row>
    <row r="1732" spans="7:37" x14ac:dyDescent="0.3">
      <c r="G1732" s="12"/>
      <c r="X1732" s="10"/>
      <c r="Z1732" s="12"/>
      <c r="AK1732" s="12"/>
    </row>
    <row r="1733" spans="7:37" x14ac:dyDescent="0.3">
      <c r="G1733" s="12"/>
      <c r="X1733" s="10"/>
      <c r="Z1733" s="12"/>
      <c r="AK1733" s="12"/>
    </row>
    <row r="1734" spans="7:37" x14ac:dyDescent="0.3">
      <c r="G1734" s="12"/>
      <c r="X1734" s="10"/>
      <c r="Z1734" s="12"/>
      <c r="AK1734" s="12"/>
    </row>
    <row r="1735" spans="7:37" x14ac:dyDescent="0.3">
      <c r="G1735" s="12"/>
      <c r="X1735" s="10"/>
      <c r="Z1735" s="12"/>
      <c r="AK1735" s="12"/>
    </row>
    <row r="1736" spans="7:37" x14ac:dyDescent="0.3">
      <c r="G1736" s="12"/>
      <c r="X1736" s="10"/>
      <c r="Z1736" s="12"/>
      <c r="AK1736" s="12"/>
    </row>
    <row r="1737" spans="7:37" x14ac:dyDescent="0.3">
      <c r="G1737" s="12"/>
      <c r="X1737" s="10"/>
      <c r="Z1737" s="12"/>
      <c r="AK1737" s="12"/>
    </row>
    <row r="1738" spans="7:37" x14ac:dyDescent="0.3">
      <c r="G1738" s="12"/>
      <c r="X1738" s="10"/>
      <c r="Z1738" s="12"/>
      <c r="AK1738" s="12"/>
    </row>
    <row r="1739" spans="7:37" x14ac:dyDescent="0.3">
      <c r="G1739" s="12"/>
      <c r="X1739" s="10"/>
      <c r="Z1739" s="12"/>
      <c r="AK1739" s="12"/>
    </row>
    <row r="1740" spans="7:37" x14ac:dyDescent="0.3">
      <c r="G1740" s="12"/>
      <c r="X1740" s="10"/>
      <c r="Z1740" s="12"/>
      <c r="AK1740" s="12"/>
    </row>
    <row r="1741" spans="7:37" x14ac:dyDescent="0.3">
      <c r="G1741" s="12"/>
      <c r="X1741" s="10"/>
      <c r="Z1741" s="12"/>
      <c r="AK1741" s="12"/>
    </row>
    <row r="1742" spans="7:37" x14ac:dyDescent="0.3">
      <c r="G1742" s="12"/>
      <c r="X1742" s="10"/>
      <c r="Z1742" s="12"/>
      <c r="AK1742" s="12"/>
    </row>
    <row r="1743" spans="7:37" x14ac:dyDescent="0.3">
      <c r="G1743" s="12"/>
      <c r="X1743" s="10"/>
      <c r="Z1743" s="12"/>
      <c r="AK1743" s="12"/>
    </row>
    <row r="1744" spans="7:37" x14ac:dyDescent="0.3">
      <c r="G1744" s="12"/>
      <c r="X1744" s="10"/>
      <c r="Z1744" s="12"/>
      <c r="AK1744" s="12"/>
    </row>
    <row r="1745" spans="7:37" x14ac:dyDescent="0.3">
      <c r="G1745" s="12"/>
      <c r="X1745" s="10"/>
      <c r="Z1745" s="12"/>
      <c r="AK1745" s="12"/>
    </row>
    <row r="1746" spans="7:37" x14ac:dyDescent="0.3">
      <c r="G1746" s="12"/>
      <c r="X1746" s="10"/>
      <c r="Z1746" s="12"/>
      <c r="AK1746" s="12"/>
    </row>
    <row r="1747" spans="7:37" x14ac:dyDescent="0.3">
      <c r="G1747" s="12"/>
      <c r="X1747" s="10"/>
      <c r="Z1747" s="12"/>
      <c r="AK1747" s="12"/>
    </row>
    <row r="1748" spans="7:37" x14ac:dyDescent="0.3">
      <c r="G1748" s="12"/>
      <c r="X1748" s="10"/>
      <c r="Z1748" s="12"/>
      <c r="AK1748" s="12"/>
    </row>
    <row r="1749" spans="7:37" x14ac:dyDescent="0.3">
      <c r="G1749" s="12"/>
      <c r="X1749" s="10"/>
      <c r="Z1749" s="12"/>
      <c r="AK1749" s="12"/>
    </row>
    <row r="1750" spans="7:37" x14ac:dyDescent="0.3">
      <c r="G1750" s="12"/>
      <c r="X1750" s="10"/>
      <c r="Z1750" s="12"/>
      <c r="AK1750" s="12"/>
    </row>
    <row r="1751" spans="7:37" x14ac:dyDescent="0.3">
      <c r="G1751" s="12"/>
      <c r="X1751" s="10"/>
      <c r="Z1751" s="12"/>
      <c r="AK1751" s="12"/>
    </row>
    <row r="1752" spans="7:37" x14ac:dyDescent="0.3">
      <c r="G1752" s="12"/>
      <c r="X1752" s="10"/>
      <c r="Z1752" s="12"/>
      <c r="AK1752" s="12"/>
    </row>
    <row r="1753" spans="7:37" x14ac:dyDescent="0.3">
      <c r="G1753" s="12"/>
      <c r="X1753" s="10"/>
      <c r="Z1753" s="12"/>
      <c r="AK1753" s="12"/>
    </row>
    <row r="1754" spans="7:37" x14ac:dyDescent="0.3">
      <c r="G1754" s="12"/>
      <c r="X1754" s="10"/>
      <c r="Z1754" s="12"/>
      <c r="AK1754" s="12"/>
    </row>
    <row r="1755" spans="7:37" x14ac:dyDescent="0.3">
      <c r="G1755" s="12"/>
      <c r="X1755" s="10"/>
      <c r="Z1755" s="12"/>
      <c r="AK1755" s="12"/>
    </row>
    <row r="1756" spans="7:37" x14ac:dyDescent="0.3">
      <c r="G1756" s="12"/>
      <c r="X1756" s="10"/>
      <c r="Z1756" s="12"/>
      <c r="AK1756" s="12"/>
    </row>
    <row r="1757" spans="7:37" x14ac:dyDescent="0.3">
      <c r="G1757" s="12"/>
      <c r="X1757" s="10"/>
      <c r="Z1757" s="12"/>
      <c r="AK1757" s="12"/>
    </row>
    <row r="1758" spans="7:37" x14ac:dyDescent="0.3">
      <c r="G1758" s="12"/>
      <c r="X1758" s="10"/>
      <c r="Z1758" s="12"/>
      <c r="AK1758" s="12"/>
    </row>
    <row r="1759" spans="7:37" x14ac:dyDescent="0.3">
      <c r="G1759" s="12"/>
      <c r="X1759" s="10"/>
      <c r="Z1759" s="12"/>
      <c r="AK1759" s="12"/>
    </row>
    <row r="1760" spans="7:37" x14ac:dyDescent="0.3">
      <c r="G1760" s="12"/>
      <c r="X1760" s="10"/>
      <c r="Z1760" s="12"/>
      <c r="AK1760" s="12"/>
    </row>
    <row r="1761" spans="7:37" x14ac:dyDescent="0.3">
      <c r="G1761" s="12"/>
      <c r="X1761" s="10"/>
      <c r="Z1761" s="12"/>
      <c r="AK1761" s="12"/>
    </row>
    <row r="1762" spans="7:37" x14ac:dyDescent="0.3">
      <c r="G1762" s="12"/>
      <c r="X1762" s="10"/>
      <c r="Z1762" s="12"/>
      <c r="AK1762" s="12"/>
    </row>
    <row r="1763" spans="7:37" x14ac:dyDescent="0.3">
      <c r="G1763" s="12"/>
      <c r="X1763" s="10"/>
      <c r="Z1763" s="12"/>
      <c r="AK1763" s="12"/>
    </row>
    <row r="1764" spans="7:37" x14ac:dyDescent="0.3">
      <c r="G1764" s="12"/>
      <c r="X1764" s="10"/>
      <c r="Z1764" s="12"/>
      <c r="AK1764" s="12"/>
    </row>
    <row r="1765" spans="7:37" x14ac:dyDescent="0.3">
      <c r="G1765" s="12"/>
      <c r="X1765" s="10"/>
      <c r="Z1765" s="12"/>
      <c r="AK1765" s="12"/>
    </row>
    <row r="1766" spans="7:37" x14ac:dyDescent="0.3">
      <c r="G1766" s="12"/>
      <c r="X1766" s="10"/>
      <c r="Z1766" s="12"/>
      <c r="AK1766" s="12"/>
    </row>
    <row r="1767" spans="7:37" x14ac:dyDescent="0.3">
      <c r="G1767" s="12"/>
      <c r="X1767" s="10"/>
      <c r="Z1767" s="12"/>
      <c r="AK1767" s="12"/>
    </row>
    <row r="1768" spans="7:37" x14ac:dyDescent="0.3">
      <c r="G1768" s="12"/>
      <c r="X1768" s="10"/>
      <c r="Z1768" s="12"/>
      <c r="AK1768" s="12"/>
    </row>
    <row r="1769" spans="7:37" x14ac:dyDescent="0.3">
      <c r="G1769" s="12"/>
      <c r="X1769" s="10"/>
      <c r="Z1769" s="12"/>
      <c r="AK1769" s="12"/>
    </row>
    <row r="1770" spans="7:37" x14ac:dyDescent="0.3">
      <c r="G1770" s="12"/>
      <c r="X1770" s="10"/>
      <c r="Z1770" s="12"/>
      <c r="AK1770" s="12"/>
    </row>
    <row r="1771" spans="7:37" x14ac:dyDescent="0.3">
      <c r="G1771" s="12"/>
      <c r="X1771" s="10"/>
      <c r="Z1771" s="12"/>
      <c r="AK1771" s="12"/>
    </row>
    <row r="1772" spans="7:37" x14ac:dyDescent="0.3">
      <c r="G1772" s="12"/>
      <c r="X1772" s="10"/>
      <c r="Z1772" s="12"/>
      <c r="AK1772" s="12"/>
    </row>
    <row r="1773" spans="7:37" x14ac:dyDescent="0.3">
      <c r="G1773" s="12"/>
      <c r="X1773" s="10"/>
      <c r="Z1773" s="12"/>
      <c r="AK1773" s="12"/>
    </row>
    <row r="1774" spans="7:37" x14ac:dyDescent="0.3">
      <c r="G1774" s="12"/>
      <c r="X1774" s="10"/>
      <c r="Z1774" s="12"/>
      <c r="AK1774" s="12"/>
    </row>
    <row r="1775" spans="7:37" x14ac:dyDescent="0.3">
      <c r="G1775" s="12"/>
      <c r="X1775" s="10"/>
      <c r="Z1775" s="12"/>
      <c r="AK1775" s="12"/>
    </row>
    <row r="1776" spans="7:37" x14ac:dyDescent="0.3">
      <c r="G1776" s="12"/>
      <c r="X1776" s="10"/>
      <c r="Z1776" s="12"/>
      <c r="AK1776" s="12"/>
    </row>
    <row r="1777" spans="7:37" x14ac:dyDescent="0.3">
      <c r="G1777" s="12"/>
      <c r="X1777" s="10"/>
      <c r="Z1777" s="12"/>
      <c r="AK1777" s="12"/>
    </row>
    <row r="1778" spans="7:37" x14ac:dyDescent="0.3">
      <c r="G1778" s="12"/>
      <c r="X1778" s="10"/>
      <c r="Z1778" s="12"/>
      <c r="AK1778" s="12"/>
    </row>
    <row r="1779" spans="7:37" x14ac:dyDescent="0.3">
      <c r="G1779" s="12"/>
      <c r="X1779" s="10"/>
      <c r="Z1779" s="12"/>
      <c r="AK1779" s="12"/>
    </row>
    <row r="1780" spans="7:37" x14ac:dyDescent="0.3">
      <c r="G1780" s="12"/>
      <c r="X1780" s="10"/>
      <c r="Z1780" s="12"/>
      <c r="AK1780" s="12"/>
    </row>
    <row r="1781" spans="7:37" x14ac:dyDescent="0.3">
      <c r="G1781" s="12"/>
      <c r="X1781" s="10"/>
      <c r="Z1781" s="12"/>
      <c r="AK1781" s="12"/>
    </row>
    <row r="1782" spans="7:37" x14ac:dyDescent="0.3">
      <c r="G1782" s="12"/>
      <c r="X1782" s="10"/>
      <c r="Z1782" s="12"/>
      <c r="AK1782" s="12"/>
    </row>
    <row r="1783" spans="7:37" x14ac:dyDescent="0.3">
      <c r="G1783" s="12"/>
      <c r="X1783" s="10"/>
      <c r="Z1783" s="12"/>
      <c r="AK1783" s="12"/>
    </row>
    <row r="1784" spans="7:37" x14ac:dyDescent="0.3">
      <c r="G1784" s="12"/>
      <c r="X1784" s="10"/>
      <c r="Z1784" s="12"/>
      <c r="AK1784" s="12"/>
    </row>
    <row r="1785" spans="7:37" x14ac:dyDescent="0.3">
      <c r="G1785" s="12"/>
      <c r="X1785" s="10"/>
      <c r="Z1785" s="12"/>
      <c r="AK1785" s="12"/>
    </row>
    <row r="1786" spans="7:37" x14ac:dyDescent="0.3">
      <c r="G1786" s="12"/>
      <c r="X1786" s="10"/>
      <c r="Z1786" s="12"/>
      <c r="AK1786" s="12"/>
    </row>
    <row r="1787" spans="7:37" x14ac:dyDescent="0.3">
      <c r="G1787" s="12"/>
      <c r="X1787" s="10"/>
      <c r="Z1787" s="12"/>
      <c r="AK1787" s="12"/>
    </row>
    <row r="1788" spans="7:37" x14ac:dyDescent="0.3">
      <c r="G1788" s="12"/>
      <c r="X1788" s="10"/>
      <c r="Z1788" s="12"/>
      <c r="AK1788" s="12"/>
    </row>
    <row r="1789" spans="7:37" x14ac:dyDescent="0.3">
      <c r="G1789" s="12"/>
      <c r="X1789" s="10"/>
      <c r="Z1789" s="12"/>
      <c r="AK1789" s="12"/>
    </row>
    <row r="1790" spans="7:37" x14ac:dyDescent="0.3">
      <c r="G1790" s="12"/>
      <c r="X1790" s="10"/>
      <c r="Z1790" s="12"/>
      <c r="AK1790" s="12"/>
    </row>
    <row r="1791" spans="7:37" x14ac:dyDescent="0.3">
      <c r="G1791" s="12"/>
      <c r="X1791" s="10"/>
      <c r="Z1791" s="12"/>
      <c r="AK1791" s="12"/>
    </row>
    <row r="1792" spans="7:37" x14ac:dyDescent="0.3">
      <c r="G1792" s="12"/>
      <c r="X1792" s="10"/>
      <c r="Z1792" s="12"/>
      <c r="AK1792" s="12"/>
    </row>
    <row r="1793" spans="7:37" x14ac:dyDescent="0.3">
      <c r="G1793" s="12"/>
      <c r="X1793" s="10"/>
      <c r="Z1793" s="12"/>
      <c r="AK1793" s="12"/>
    </row>
    <row r="1794" spans="7:37" x14ac:dyDescent="0.3">
      <c r="G1794" s="12"/>
      <c r="X1794" s="10"/>
      <c r="Z1794" s="12"/>
      <c r="AK1794" s="12"/>
    </row>
    <row r="1795" spans="7:37" x14ac:dyDescent="0.3">
      <c r="G1795" s="12"/>
      <c r="X1795" s="10"/>
      <c r="Z1795" s="12"/>
      <c r="AK1795" s="12"/>
    </row>
    <row r="1796" spans="7:37" x14ac:dyDescent="0.3">
      <c r="G1796" s="12"/>
      <c r="X1796" s="10"/>
      <c r="Z1796" s="12"/>
      <c r="AK1796" s="12"/>
    </row>
  </sheetData>
  <mergeCells count="39">
    <mergeCell ref="AH5:AH6"/>
    <mergeCell ref="AI5:AI6"/>
    <mergeCell ref="P5:P6"/>
    <mergeCell ref="Q5:Q6"/>
    <mergeCell ref="V5:V6"/>
    <mergeCell ref="W5:W6"/>
    <mergeCell ref="X5:X6"/>
    <mergeCell ref="G5:G6"/>
    <mergeCell ref="A4:D4"/>
    <mergeCell ref="F4:L4"/>
    <mergeCell ref="N4:Q4"/>
    <mergeCell ref="A5:A6"/>
    <mergeCell ref="B5:B6"/>
    <mergeCell ref="C5:C6"/>
    <mergeCell ref="D5:D6"/>
    <mergeCell ref="F5:F6"/>
    <mergeCell ref="H5:H6"/>
    <mergeCell ref="I5:I6"/>
    <mergeCell ref="J5:J6"/>
    <mergeCell ref="K5:K6"/>
    <mergeCell ref="L5:L6"/>
    <mergeCell ref="N5:N6"/>
    <mergeCell ref="O5:O6"/>
    <mergeCell ref="AK8:AL9"/>
    <mergeCell ref="AK11:AL11"/>
    <mergeCell ref="AL12:AL13"/>
    <mergeCell ref="AL14:AL15"/>
    <mergeCell ref="S4:T4"/>
    <mergeCell ref="S5:S6"/>
    <mergeCell ref="V4:X4"/>
    <mergeCell ref="AD5:AD6"/>
    <mergeCell ref="Z4:AI4"/>
    <mergeCell ref="Z5:Z6"/>
    <mergeCell ref="AA5:AA6"/>
    <mergeCell ref="AB5:AB6"/>
    <mergeCell ref="AC5:AC6"/>
    <mergeCell ref="AE5:AE6"/>
    <mergeCell ref="AG5:AG6"/>
    <mergeCell ref="AF5:AF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639D-869E-4500-9A0D-C144D8BB6741}">
  <sheetPr>
    <tabColor rgb="FFCCCCFF"/>
  </sheetPr>
  <dimension ref="A1:AQ1804"/>
  <sheetViews>
    <sheetView topLeftCell="AG10" zoomScale="80" zoomScaleNormal="80" workbookViewId="0">
      <selection activeCell="AV39" sqref="AV39"/>
    </sheetView>
  </sheetViews>
  <sheetFormatPr defaultRowHeight="14.4" x14ac:dyDescent="0.3"/>
  <cols>
    <col min="1" max="1" width="12.21875" customWidth="1"/>
    <col min="2" max="2" width="11.6640625" customWidth="1"/>
    <col min="3" max="4" width="9.88671875" customWidth="1"/>
    <col min="8" max="8" width="10.77734375" customWidth="1"/>
    <col min="9" max="9" width="12.21875" bestFit="1" customWidth="1"/>
    <col min="10" max="10" width="10.77734375" customWidth="1"/>
    <col min="11" max="11" width="11.77734375" bestFit="1" customWidth="1"/>
    <col min="12" max="12" width="10.77734375" customWidth="1"/>
    <col min="16" max="16" width="18.21875" customWidth="1"/>
    <col min="17" max="17" width="11.77734375" customWidth="1"/>
    <col min="18" max="18" width="10" customWidth="1"/>
    <col min="19" max="19" width="10.5546875" customWidth="1"/>
    <col min="20" max="20" width="15.44140625" customWidth="1"/>
    <col min="22" max="22" width="8.88671875" style="9"/>
    <col min="23" max="23" width="12.77734375" style="9" bestFit="1" customWidth="1"/>
    <col min="24" max="24" width="18.88671875" style="9" customWidth="1"/>
    <col min="25" max="25" width="8.88671875" style="9"/>
    <col min="26" max="26" width="12.5546875" style="9" bestFit="1" customWidth="1"/>
    <col min="27" max="28" width="8.88671875" style="9"/>
    <col min="29" max="29" width="12.5546875" style="9" customWidth="1"/>
    <col min="30" max="30" width="14.109375" style="9" customWidth="1"/>
    <col min="31" max="31" width="12.44140625" style="9" customWidth="1"/>
    <col min="32" max="32" width="12.77734375" style="9" customWidth="1"/>
    <col min="33" max="33" width="12.5546875" style="9" customWidth="1"/>
    <col min="34" max="34" width="15.44140625" style="9" customWidth="1"/>
    <col min="35" max="35" width="9.77734375" style="9" customWidth="1"/>
    <col min="36" max="36" width="8.88671875" style="9"/>
    <col min="37" max="37" width="13.77734375" style="9" customWidth="1"/>
    <col min="38" max="38" width="19.44140625" style="9" customWidth="1"/>
    <col min="39" max="39" width="15.77734375" customWidth="1"/>
  </cols>
  <sheetData>
    <row r="1" spans="1:43" x14ac:dyDescent="0.3">
      <c r="A1" s="1" t="s">
        <v>75</v>
      </c>
      <c r="Y1" s="26"/>
      <c r="Z1" s="26"/>
      <c r="AJ1" s="26"/>
      <c r="AK1" s="26"/>
      <c r="AL1" s="26"/>
      <c r="AM1" s="26"/>
      <c r="AN1" s="26"/>
      <c r="AO1" s="9"/>
      <c r="AP1" s="1"/>
      <c r="AQ1" s="1"/>
    </row>
    <row r="2" spans="1:43" x14ac:dyDescent="0.3">
      <c r="A2" s="1" t="s">
        <v>31</v>
      </c>
      <c r="Y2" s="97"/>
      <c r="Z2" s="152"/>
      <c r="AN2" s="9"/>
      <c r="AO2" s="9"/>
    </row>
    <row r="3" spans="1:43" x14ac:dyDescent="0.3">
      <c r="A3" s="1"/>
      <c r="F3" s="1" t="s">
        <v>105</v>
      </c>
      <c r="G3" s="1"/>
      <c r="H3" s="1">
        <f>COUNTA(F8:F1174)</f>
        <v>1167</v>
      </c>
      <c r="Y3" s="97"/>
      <c r="Z3" s="152"/>
      <c r="AJ3" s="149"/>
      <c r="AK3" s="149"/>
      <c r="AL3" s="149"/>
      <c r="AM3" s="149"/>
      <c r="AN3" s="9"/>
      <c r="AO3" s="9"/>
    </row>
    <row r="4" spans="1:43" x14ac:dyDescent="0.3">
      <c r="A4" s="257" t="s">
        <v>24</v>
      </c>
      <c r="B4" s="380"/>
      <c r="C4" s="380"/>
      <c r="D4" s="258"/>
      <c r="F4" s="257" t="s">
        <v>21</v>
      </c>
      <c r="G4" s="380"/>
      <c r="H4" s="380"/>
      <c r="I4" s="380"/>
      <c r="J4" s="380"/>
      <c r="K4" s="380"/>
      <c r="L4" s="258"/>
      <c r="N4" s="257" t="s">
        <v>20</v>
      </c>
      <c r="O4" s="380"/>
      <c r="P4" s="380"/>
      <c r="Q4" s="258"/>
      <c r="R4" s="108"/>
      <c r="S4" s="257" t="s">
        <v>102</v>
      </c>
      <c r="T4" s="258"/>
      <c r="V4" s="363" t="s">
        <v>98</v>
      </c>
      <c r="W4" s="364"/>
      <c r="X4" s="365"/>
      <c r="Y4" s="26"/>
      <c r="Z4" s="363" t="s">
        <v>91</v>
      </c>
      <c r="AA4" s="364"/>
      <c r="AB4" s="364"/>
      <c r="AC4" s="364"/>
      <c r="AD4" s="364"/>
      <c r="AE4" s="364"/>
      <c r="AF4" s="364"/>
      <c r="AG4" s="364"/>
      <c r="AH4" s="364"/>
      <c r="AI4" s="365"/>
    </row>
    <row r="5" spans="1:43" s="2" customFormat="1" ht="28.8" customHeight="1" x14ac:dyDescent="0.3">
      <c r="A5" s="372" t="s">
        <v>2</v>
      </c>
      <c r="B5" s="372" t="s">
        <v>3</v>
      </c>
      <c r="C5" s="372" t="s">
        <v>1</v>
      </c>
      <c r="D5" s="372" t="s">
        <v>16</v>
      </c>
      <c r="F5" s="372" t="s">
        <v>4</v>
      </c>
      <c r="G5" s="374" t="s">
        <v>5</v>
      </c>
      <c r="H5" s="374" t="s">
        <v>6</v>
      </c>
      <c r="I5" s="374" t="s">
        <v>36</v>
      </c>
      <c r="J5" s="372" t="s">
        <v>39</v>
      </c>
      <c r="K5" s="374" t="s">
        <v>37</v>
      </c>
      <c r="L5" s="374" t="s">
        <v>38</v>
      </c>
      <c r="N5" s="372" t="s">
        <v>4</v>
      </c>
      <c r="O5" s="372" t="s">
        <v>18</v>
      </c>
      <c r="P5" s="372" t="s">
        <v>7</v>
      </c>
      <c r="Q5" s="372" t="s">
        <v>19</v>
      </c>
      <c r="R5" s="97"/>
      <c r="S5" s="372" t="s">
        <v>4</v>
      </c>
      <c r="T5" s="376" t="s">
        <v>8</v>
      </c>
      <c r="V5" s="376" t="s">
        <v>4</v>
      </c>
      <c r="W5" s="376" t="s">
        <v>5</v>
      </c>
      <c r="X5" s="376" t="s">
        <v>9</v>
      </c>
      <c r="Y5" s="27"/>
      <c r="Z5" s="376" t="s">
        <v>99</v>
      </c>
      <c r="AA5" s="381" t="s">
        <v>10</v>
      </c>
      <c r="AB5" s="381" t="s">
        <v>11</v>
      </c>
      <c r="AC5" s="376" t="s">
        <v>12</v>
      </c>
      <c r="AD5" s="376" t="s">
        <v>12</v>
      </c>
      <c r="AE5" s="376" t="s">
        <v>103</v>
      </c>
      <c r="AF5" s="376" t="s">
        <v>12</v>
      </c>
      <c r="AG5" s="376" t="s">
        <v>104</v>
      </c>
      <c r="AH5" s="376" t="s">
        <v>101</v>
      </c>
      <c r="AI5" s="372" t="s">
        <v>92</v>
      </c>
      <c r="AJ5" s="27"/>
      <c r="AK5" s="27"/>
      <c r="AL5"/>
    </row>
    <row r="6" spans="1:43" s="2" customFormat="1" x14ac:dyDescent="0.3">
      <c r="A6" s="378"/>
      <c r="B6" s="378"/>
      <c r="C6" s="378"/>
      <c r="D6" s="378"/>
      <c r="F6" s="378"/>
      <c r="G6" s="379"/>
      <c r="H6" s="379"/>
      <c r="I6" s="379"/>
      <c r="J6" s="378"/>
      <c r="K6" s="379"/>
      <c r="L6" s="379"/>
      <c r="N6" s="378"/>
      <c r="O6" s="378"/>
      <c r="P6" s="378"/>
      <c r="Q6" s="378"/>
      <c r="R6" s="97"/>
      <c r="S6" s="378"/>
      <c r="T6" s="377"/>
      <c r="V6" s="377"/>
      <c r="W6" s="377"/>
      <c r="X6" s="377"/>
      <c r="Y6" s="27"/>
      <c r="Z6" s="377"/>
      <c r="AA6" s="382"/>
      <c r="AB6" s="382"/>
      <c r="AC6" s="377"/>
      <c r="AD6" s="377"/>
      <c r="AE6" s="377"/>
      <c r="AF6" s="377"/>
      <c r="AG6" s="377"/>
      <c r="AH6" s="377"/>
      <c r="AI6" s="378"/>
      <c r="AJ6" s="27"/>
      <c r="AK6" s="27"/>
      <c r="AL6"/>
    </row>
    <row r="7" spans="1:43" s="2" customFormat="1" ht="16.2" x14ac:dyDescent="0.3">
      <c r="A7" s="7" t="s">
        <v>14</v>
      </c>
      <c r="B7" s="7" t="s">
        <v>14</v>
      </c>
      <c r="C7" s="7" t="s">
        <v>14</v>
      </c>
      <c r="D7" s="7"/>
      <c r="F7" s="7"/>
      <c r="G7" s="7" t="s">
        <v>14</v>
      </c>
      <c r="H7" s="7" t="s">
        <v>14</v>
      </c>
      <c r="I7" s="7"/>
      <c r="J7" s="7"/>
      <c r="K7" s="7"/>
      <c r="L7" s="7"/>
      <c r="N7" s="7" t="s">
        <v>15</v>
      </c>
      <c r="O7" s="7" t="s">
        <v>15</v>
      </c>
      <c r="P7" s="7" t="s">
        <v>14</v>
      </c>
      <c r="Q7" s="7" t="s">
        <v>14</v>
      </c>
      <c r="S7" s="7"/>
      <c r="T7" s="83" t="s">
        <v>29</v>
      </c>
      <c r="V7" s="83"/>
      <c r="W7" s="83" t="s">
        <v>29</v>
      </c>
      <c r="X7" s="83" t="s">
        <v>13</v>
      </c>
      <c r="Y7" s="27"/>
      <c r="Z7" s="83"/>
      <c r="AA7" s="83"/>
      <c r="AB7" s="83"/>
      <c r="AC7" s="83"/>
      <c r="AD7" s="244" t="s">
        <v>90</v>
      </c>
      <c r="AE7" s="83" t="s">
        <v>13</v>
      </c>
      <c r="AF7" s="83"/>
      <c r="AG7" s="83" t="s">
        <v>13</v>
      </c>
      <c r="AH7" s="83"/>
      <c r="AI7" s="83"/>
      <c r="AJ7" s="27"/>
      <c r="AK7" s="27"/>
      <c r="AL7" s="27"/>
    </row>
    <row r="8" spans="1:43" x14ac:dyDescent="0.3">
      <c r="A8">
        <v>24408.643</v>
      </c>
      <c r="B8" s="11">
        <f>SUM(G8:G1174)-SUM(P8:P22)</f>
        <v>15042.477999999988</v>
      </c>
      <c r="C8" s="11">
        <f>A8-SUM(G8:G1174)</f>
        <v>9337.6550000000116</v>
      </c>
      <c r="D8" s="11">
        <f>(C8/A8)*100</f>
        <v>38.25552694592654</v>
      </c>
      <c r="F8" s="9">
        <v>1</v>
      </c>
      <c r="G8" s="12">
        <v>353.64600000000002</v>
      </c>
      <c r="H8" s="9">
        <v>97.239000000000004</v>
      </c>
      <c r="I8" s="9">
        <v>0.47</v>
      </c>
      <c r="J8" s="9">
        <v>1.829</v>
      </c>
      <c r="K8" s="9">
        <v>0.54700000000000004</v>
      </c>
      <c r="L8" s="9">
        <v>0.85299999999999998</v>
      </c>
      <c r="M8" s="9"/>
      <c r="N8" s="13">
        <v>1</v>
      </c>
      <c r="O8" s="14">
        <v>1</v>
      </c>
      <c r="P8" s="15">
        <v>1.246</v>
      </c>
      <c r="Q8" s="21"/>
      <c r="R8" s="12"/>
      <c r="S8" s="93">
        <v>1</v>
      </c>
      <c r="T8" s="12">
        <f>Q10*100</f>
        <v>34882.600000000006</v>
      </c>
      <c r="U8" s="9"/>
      <c r="V8">
        <v>774</v>
      </c>
      <c r="W8">
        <v>50426.2</v>
      </c>
      <c r="X8" s="10">
        <f>((W8/PI())^0.5)*2</f>
        <v>253.38632940773317</v>
      </c>
      <c r="Z8" s="12">
        <f t="shared" ref="Z8:Z71" si="0">TRUNC(X8,3)</f>
        <v>253.386</v>
      </c>
      <c r="AA8" s="9">
        <v>1</v>
      </c>
      <c r="AB8" s="9">
        <v>1</v>
      </c>
      <c r="AC8" s="9">
        <v>1</v>
      </c>
      <c r="AD8" s="9">
        <v>1</v>
      </c>
      <c r="AE8" s="12">
        <f>IF(AD8="","",Z8)</f>
        <v>253.386</v>
      </c>
      <c r="AF8" s="9">
        <f>AD8</f>
        <v>1</v>
      </c>
      <c r="AG8" s="9" cm="1">
        <f t="array" ref="AG8:AG663">_xlfn._xlws.FILTER(AE8:AE1623, NOT((AE8:AE1623)=""))</f>
        <v>253.386</v>
      </c>
      <c r="AH8" s="9" cm="1">
        <f t="array" ref="AH8:AH663">_xlfn._xlws.FILTER(AF8:AF1623, NOT((AF8:AF1623)=""))</f>
        <v>1</v>
      </c>
      <c r="AI8" s="150">
        <f>LN(AG8)</f>
        <v>5.5349140177419933</v>
      </c>
    </row>
    <row r="9" spans="1:43" x14ac:dyDescent="0.3">
      <c r="A9">
        <f>A8/10000</f>
        <v>2.4408642999999999</v>
      </c>
      <c r="B9">
        <f>B8/10000</f>
        <v>1.5042477999999988</v>
      </c>
      <c r="C9">
        <f>C8/10000</f>
        <v>0.93376550000000114</v>
      </c>
      <c r="F9" s="9">
        <v>2</v>
      </c>
      <c r="G9" s="12">
        <v>59.134999999999998</v>
      </c>
      <c r="H9" s="9">
        <v>38.881</v>
      </c>
      <c r="I9" s="9">
        <v>0.49199999999999999</v>
      </c>
      <c r="J9" s="9">
        <v>2.1549999999999998</v>
      </c>
      <c r="K9" s="9">
        <v>0.46400000000000002</v>
      </c>
      <c r="L9" s="9">
        <v>0.83</v>
      </c>
      <c r="M9" s="9"/>
      <c r="N9" s="16">
        <v>1</v>
      </c>
      <c r="O9" s="9">
        <v>2</v>
      </c>
      <c r="P9" s="12">
        <v>2.0659999999999998</v>
      </c>
      <c r="Q9" s="22"/>
      <c r="R9" s="12"/>
      <c r="S9" s="9">
        <v>2</v>
      </c>
      <c r="T9" s="12">
        <f t="shared" ref="T9:T72" si="1">G9*100</f>
        <v>5913.5</v>
      </c>
      <c r="U9" s="9"/>
      <c r="V9">
        <v>3</v>
      </c>
      <c r="W9">
        <v>43130.5</v>
      </c>
      <c r="X9" s="10">
        <f t="shared" ref="X9:X72" si="2">((W9/PI())^0.5)*2</f>
        <v>234.34047491673294</v>
      </c>
      <c r="Z9" s="12">
        <f t="shared" si="0"/>
        <v>234.34</v>
      </c>
      <c r="AA9" s="9">
        <f>IF(Z9-Z8=0,AA8+AA$8,1)</f>
        <v>1</v>
      </c>
      <c r="AB9" s="9">
        <f>IF(AA9&lt;AA10,0,AA9)</f>
        <v>1</v>
      </c>
      <c r="AC9" s="9">
        <f>AC8+AB9</f>
        <v>2</v>
      </c>
      <c r="AD9" s="9">
        <f>IF(AB9=0,"",AC8+AB9)</f>
        <v>2</v>
      </c>
      <c r="AE9" s="12">
        <f>IF(AD9="","",Z9)</f>
        <v>234.34</v>
      </c>
      <c r="AF9" s="9">
        <f>AD9</f>
        <v>2</v>
      </c>
      <c r="AG9" s="9">
        <v>234.34</v>
      </c>
      <c r="AH9" s="9">
        <v>2</v>
      </c>
      <c r="AI9" s="150">
        <f>LN(AG9)</f>
        <v>5.4567730522400097</v>
      </c>
      <c r="AK9" s="366" t="s">
        <v>94</v>
      </c>
      <c r="AL9" s="367"/>
      <c r="AM9" s="114" t="s">
        <v>82</v>
      </c>
      <c r="AN9" s="149">
        <f>GEOMEAN(_xlfn.ANCHORARRAY(AG8))</f>
        <v>30.106447448242822</v>
      </c>
    </row>
    <row r="10" spans="1:43" x14ac:dyDescent="0.3">
      <c r="A10" s="2"/>
      <c r="F10" s="9">
        <v>3</v>
      </c>
      <c r="G10" s="12">
        <v>442.15899999999999</v>
      </c>
      <c r="H10" s="9">
        <v>152.96600000000001</v>
      </c>
      <c r="I10" s="9">
        <v>0.23699999999999999</v>
      </c>
      <c r="J10" s="9">
        <v>2.036</v>
      </c>
      <c r="K10" s="9">
        <v>0.49099999999999999</v>
      </c>
      <c r="L10" s="9">
        <v>0.77</v>
      </c>
      <c r="M10" s="9"/>
      <c r="N10" s="46">
        <v>1</v>
      </c>
      <c r="O10" s="17">
        <v>3</v>
      </c>
      <c r="P10" s="18">
        <v>1.508</v>
      </c>
      <c r="Q10" s="44">
        <f>G8-SUM(P8:P10)</f>
        <v>348.82600000000002</v>
      </c>
      <c r="R10" s="12"/>
      <c r="S10" s="93">
        <v>3</v>
      </c>
      <c r="T10" s="12">
        <f>Q13*100</f>
        <v>43130.5</v>
      </c>
      <c r="U10" s="9"/>
      <c r="V10">
        <v>1</v>
      </c>
      <c r="W10">
        <v>34882.600000000006</v>
      </c>
      <c r="X10" s="10">
        <f t="shared" si="2"/>
        <v>210.74606934217965</v>
      </c>
      <c r="Z10" s="12">
        <f t="shared" si="0"/>
        <v>210.74600000000001</v>
      </c>
      <c r="AA10" s="9">
        <f t="shared" ref="AA10:AA73" si="3">IF(Z10-Z9=0,AA9+AA$8,1)</f>
        <v>1</v>
      </c>
      <c r="AB10" s="9">
        <f t="shared" ref="AB10:AB73" si="4">IF(AA10&lt;AA11,0,AA10)</f>
        <v>1</v>
      </c>
      <c r="AC10" s="9">
        <f t="shared" ref="AC10:AC73" si="5">AC9+AB10</f>
        <v>3</v>
      </c>
      <c r="AD10" s="9">
        <f t="shared" ref="AD10:AD73" si="6">IF(AB10=0,"",AC9+AB10)</f>
        <v>3</v>
      </c>
      <c r="AE10" s="12">
        <f t="shared" ref="AE10:AE73" si="7">IF(AD10="","",Z10)</f>
        <v>210.74600000000001</v>
      </c>
      <c r="AF10" s="9">
        <f t="shared" ref="AF10:AF73" si="8">AD10</f>
        <v>3</v>
      </c>
      <c r="AG10" s="9">
        <v>210.74600000000001</v>
      </c>
      <c r="AH10" s="9">
        <v>3</v>
      </c>
      <c r="AI10" s="150">
        <f t="shared" ref="AI10:AI73" si="9">LN(AG10)</f>
        <v>5.3506536168679188</v>
      </c>
      <c r="AK10" s="368"/>
      <c r="AL10" s="369"/>
      <c r="AM10" s="7" t="s">
        <v>87</v>
      </c>
      <c r="AN10" s="149">
        <f>AL19</f>
        <v>384.82547614666242</v>
      </c>
    </row>
    <row r="11" spans="1:43" x14ac:dyDescent="0.3">
      <c r="A11" s="8"/>
      <c r="F11" s="9">
        <v>4</v>
      </c>
      <c r="G11" s="12">
        <v>27.149000000000001</v>
      </c>
      <c r="H11" s="9">
        <v>30.536999999999999</v>
      </c>
      <c r="I11" s="9">
        <v>0.36599999999999999</v>
      </c>
      <c r="J11" s="9">
        <v>2.14</v>
      </c>
      <c r="K11" s="9">
        <v>0.46700000000000003</v>
      </c>
      <c r="L11" s="9">
        <v>0.68500000000000005</v>
      </c>
      <c r="M11" s="9"/>
      <c r="N11" s="13">
        <v>3</v>
      </c>
      <c r="O11" s="14">
        <v>4</v>
      </c>
      <c r="P11" s="15">
        <v>1.2789999999999999</v>
      </c>
      <c r="Q11" s="21"/>
      <c r="R11" s="12"/>
      <c r="S11" s="9">
        <v>4</v>
      </c>
      <c r="T11" s="12">
        <f t="shared" si="1"/>
        <v>2714.9</v>
      </c>
      <c r="U11" s="9"/>
      <c r="V11">
        <v>1135</v>
      </c>
      <c r="W11">
        <v>28326.400000000001</v>
      </c>
      <c r="X11" s="10">
        <f t="shared" si="2"/>
        <v>189.91127570522536</v>
      </c>
      <c r="Z11" s="12">
        <f t="shared" si="0"/>
        <v>189.911</v>
      </c>
      <c r="AA11" s="9">
        <f t="shared" si="3"/>
        <v>1</v>
      </c>
      <c r="AB11" s="9">
        <f t="shared" si="4"/>
        <v>1</v>
      </c>
      <c r="AC11" s="9">
        <f t="shared" si="5"/>
        <v>4</v>
      </c>
      <c r="AD11" s="9">
        <f t="shared" si="6"/>
        <v>4</v>
      </c>
      <c r="AE11" s="12">
        <f t="shared" si="7"/>
        <v>189.911</v>
      </c>
      <c r="AF11" s="9">
        <f t="shared" si="8"/>
        <v>4</v>
      </c>
      <c r="AG11" s="9">
        <v>189.911</v>
      </c>
      <c r="AH11" s="9">
        <v>4</v>
      </c>
      <c r="AI11" s="150">
        <f t="shared" si="9"/>
        <v>5.2465555413644411</v>
      </c>
      <c r="AK11" s="137"/>
      <c r="AL11" s="137"/>
      <c r="AM11" s="137"/>
    </row>
    <row r="12" spans="1:43" x14ac:dyDescent="0.3">
      <c r="F12" s="9">
        <v>5</v>
      </c>
      <c r="G12" s="12">
        <v>2.7709999999999999</v>
      </c>
      <c r="H12" s="9">
        <v>9.33</v>
      </c>
      <c r="I12" s="9">
        <v>0.4</v>
      </c>
      <c r="J12" s="9">
        <v>4.7060000000000004</v>
      </c>
      <c r="K12" s="9">
        <v>0.21299999999999999</v>
      </c>
      <c r="L12" s="9">
        <v>0.83499999999999996</v>
      </c>
      <c r="M12" s="9"/>
      <c r="N12" s="16">
        <v>3</v>
      </c>
      <c r="O12" s="9">
        <v>5</v>
      </c>
      <c r="P12" s="12">
        <v>2.476</v>
      </c>
      <c r="Q12" s="22"/>
      <c r="R12" s="12"/>
      <c r="S12" s="9">
        <v>5</v>
      </c>
      <c r="T12" s="12">
        <f t="shared" si="1"/>
        <v>277.09999999999997</v>
      </c>
      <c r="U12" s="9"/>
      <c r="V12">
        <v>920</v>
      </c>
      <c r="W12">
        <v>25088.5</v>
      </c>
      <c r="X12" s="10">
        <f t="shared" si="2"/>
        <v>178.72792260329143</v>
      </c>
      <c r="Z12" s="12">
        <f t="shared" si="0"/>
        <v>178.727</v>
      </c>
      <c r="AA12" s="9">
        <f t="shared" si="3"/>
        <v>1</v>
      </c>
      <c r="AB12" s="9">
        <f t="shared" si="4"/>
        <v>1</v>
      </c>
      <c r="AC12" s="9">
        <f t="shared" si="5"/>
        <v>5</v>
      </c>
      <c r="AD12" s="9">
        <f t="shared" si="6"/>
        <v>5</v>
      </c>
      <c r="AE12" s="12">
        <f t="shared" si="7"/>
        <v>178.727</v>
      </c>
      <c r="AF12" s="9">
        <f t="shared" si="8"/>
        <v>5</v>
      </c>
      <c r="AG12" s="9">
        <v>178.727</v>
      </c>
      <c r="AH12" s="9">
        <v>5</v>
      </c>
      <c r="AI12" s="150">
        <f t="shared" si="9"/>
        <v>5.1858595019665801</v>
      </c>
      <c r="AK12" s="370" t="s">
        <v>95</v>
      </c>
      <c r="AL12" s="371"/>
      <c r="AM12" s="127" t="s">
        <v>83</v>
      </c>
      <c r="AN12" s="149">
        <f>EXP(STDEVA(AI8:AI1046))</f>
        <v>2.1450100906132961</v>
      </c>
    </row>
    <row r="13" spans="1:43" x14ac:dyDescent="0.3">
      <c r="A13" s="1" t="s">
        <v>44</v>
      </c>
      <c r="F13" s="9">
        <v>6</v>
      </c>
      <c r="G13" s="12">
        <v>73.185000000000002</v>
      </c>
      <c r="H13" s="9">
        <v>55.902999999999999</v>
      </c>
      <c r="I13" s="9">
        <v>0.29399999999999998</v>
      </c>
      <c r="J13" s="9">
        <v>2.2389999999999999</v>
      </c>
      <c r="K13" s="9">
        <v>0.44700000000000001</v>
      </c>
      <c r="L13" s="9">
        <v>0.66500000000000004</v>
      </c>
      <c r="M13" s="9"/>
      <c r="N13" s="46">
        <v>3</v>
      </c>
      <c r="O13" s="17">
        <v>6</v>
      </c>
      <c r="P13" s="18">
        <v>7.0990000000000002</v>
      </c>
      <c r="Q13" s="44">
        <f>G10-SUM(P11:P13)</f>
        <v>431.30500000000001</v>
      </c>
      <c r="R13" s="12"/>
      <c r="S13" s="9">
        <v>6</v>
      </c>
      <c r="T13" s="12">
        <f t="shared" si="1"/>
        <v>7318.5</v>
      </c>
      <c r="U13" s="9"/>
      <c r="V13">
        <v>1077</v>
      </c>
      <c r="W13">
        <v>24821.3</v>
      </c>
      <c r="X13" s="10">
        <f t="shared" si="2"/>
        <v>177.77362209207217</v>
      </c>
      <c r="Z13" s="12">
        <f t="shared" si="0"/>
        <v>177.773</v>
      </c>
      <c r="AA13" s="9">
        <f t="shared" si="3"/>
        <v>1</v>
      </c>
      <c r="AB13" s="9">
        <f t="shared" si="4"/>
        <v>1</v>
      </c>
      <c r="AC13" s="9">
        <f t="shared" si="5"/>
        <v>6</v>
      </c>
      <c r="AD13" s="9">
        <f t="shared" si="6"/>
        <v>6</v>
      </c>
      <c r="AE13" s="12">
        <f t="shared" si="7"/>
        <v>177.773</v>
      </c>
      <c r="AF13" s="9">
        <f t="shared" si="8"/>
        <v>6</v>
      </c>
      <c r="AG13" s="9">
        <v>177.773</v>
      </c>
      <c r="AH13" s="9">
        <v>6</v>
      </c>
      <c r="AI13" s="150">
        <f t="shared" si="9"/>
        <v>5.1805074555305142</v>
      </c>
      <c r="AK13" s="137"/>
      <c r="AL13" s="372" t="s">
        <v>96</v>
      </c>
      <c r="AM13" s="156" t="s">
        <v>85</v>
      </c>
      <c r="AN13" s="149">
        <f>AN9/AN12</f>
        <v>14.035573809181876</v>
      </c>
    </row>
    <row r="14" spans="1:43" x14ac:dyDescent="0.3">
      <c r="A14" s="1" t="s">
        <v>43</v>
      </c>
      <c r="F14" s="9">
        <v>7</v>
      </c>
      <c r="G14" s="12">
        <v>84.76</v>
      </c>
      <c r="H14" s="9">
        <v>60.551000000000002</v>
      </c>
      <c r="I14" s="9">
        <v>0.29099999999999998</v>
      </c>
      <c r="J14" s="9">
        <v>1.3540000000000001</v>
      </c>
      <c r="K14" s="9">
        <v>0.73899999999999999</v>
      </c>
      <c r="L14" s="9">
        <v>0.72299999999999998</v>
      </c>
      <c r="M14" s="9"/>
      <c r="N14" s="47">
        <v>40</v>
      </c>
      <c r="O14" s="19">
        <v>7</v>
      </c>
      <c r="P14" s="20">
        <v>0.95099999999999996</v>
      </c>
      <c r="Q14" s="45">
        <f>G47-P14</f>
        <v>132.041</v>
      </c>
      <c r="R14" s="12"/>
      <c r="S14" s="9">
        <v>7</v>
      </c>
      <c r="T14" s="12">
        <f t="shared" si="1"/>
        <v>8476</v>
      </c>
      <c r="U14" s="9"/>
      <c r="V14">
        <v>889</v>
      </c>
      <c r="W14">
        <v>22945.7</v>
      </c>
      <c r="X14" s="10">
        <f t="shared" si="2"/>
        <v>170.92504971954702</v>
      </c>
      <c r="Z14" s="12">
        <f t="shared" si="0"/>
        <v>170.92500000000001</v>
      </c>
      <c r="AA14" s="9">
        <f t="shared" si="3"/>
        <v>1</v>
      </c>
      <c r="AB14" s="9">
        <f t="shared" si="4"/>
        <v>1</v>
      </c>
      <c r="AC14" s="9">
        <f t="shared" si="5"/>
        <v>7</v>
      </c>
      <c r="AD14" s="9">
        <f t="shared" si="6"/>
        <v>7</v>
      </c>
      <c r="AE14" s="12">
        <f t="shared" si="7"/>
        <v>170.92500000000001</v>
      </c>
      <c r="AF14" s="9">
        <f t="shared" si="8"/>
        <v>7</v>
      </c>
      <c r="AG14" s="9">
        <v>170.92500000000001</v>
      </c>
      <c r="AH14" s="9">
        <v>7</v>
      </c>
      <c r="AI14" s="150">
        <f t="shared" si="9"/>
        <v>5.1412248637998577</v>
      </c>
      <c r="AK14" s="144"/>
      <c r="AL14" s="373"/>
      <c r="AM14" s="154" t="s">
        <v>89</v>
      </c>
      <c r="AN14" s="149">
        <f>AN19</f>
        <v>654.01399668772467</v>
      </c>
    </row>
    <row r="15" spans="1:43" x14ac:dyDescent="0.3">
      <c r="A15" s="1" t="s">
        <v>42</v>
      </c>
      <c r="F15" s="9">
        <v>8</v>
      </c>
      <c r="G15" s="12">
        <v>0.27900000000000003</v>
      </c>
      <c r="H15" s="9">
        <v>2.1110000000000002</v>
      </c>
      <c r="I15" s="9">
        <v>0.78600000000000003</v>
      </c>
      <c r="J15" s="9">
        <v>2.177</v>
      </c>
      <c r="K15" s="9">
        <v>0.45900000000000002</v>
      </c>
      <c r="L15" s="9">
        <v>0.89500000000000002</v>
      </c>
      <c r="M15" s="9"/>
      <c r="N15" s="47">
        <v>83</v>
      </c>
      <c r="O15" s="19">
        <v>8</v>
      </c>
      <c r="P15" s="20">
        <v>0.96699999999999997</v>
      </c>
      <c r="Q15" s="45">
        <f>G90-P15</f>
        <v>35.198999999999998</v>
      </c>
      <c r="R15" s="12"/>
      <c r="S15" s="9">
        <v>8</v>
      </c>
      <c r="T15" s="12">
        <f t="shared" si="1"/>
        <v>27.900000000000002</v>
      </c>
      <c r="U15" s="9"/>
      <c r="V15">
        <v>553</v>
      </c>
      <c r="W15">
        <v>20581.599999999999</v>
      </c>
      <c r="X15" s="10">
        <f t="shared" si="2"/>
        <v>161.88053315306701</v>
      </c>
      <c r="Z15" s="12">
        <f t="shared" si="0"/>
        <v>161.88</v>
      </c>
      <c r="AA15" s="9">
        <f t="shared" si="3"/>
        <v>1</v>
      </c>
      <c r="AB15" s="9">
        <f t="shared" si="4"/>
        <v>1</v>
      </c>
      <c r="AC15" s="9">
        <f t="shared" si="5"/>
        <v>8</v>
      </c>
      <c r="AD15" s="9">
        <f t="shared" si="6"/>
        <v>8</v>
      </c>
      <c r="AE15" s="12">
        <f t="shared" si="7"/>
        <v>161.88</v>
      </c>
      <c r="AF15" s="9">
        <f t="shared" si="8"/>
        <v>8</v>
      </c>
      <c r="AG15" s="9">
        <v>161.88</v>
      </c>
      <c r="AH15" s="9">
        <v>8</v>
      </c>
      <c r="AI15" s="150">
        <f t="shared" si="9"/>
        <v>5.0868553200076647</v>
      </c>
      <c r="AK15" s="137"/>
      <c r="AL15" s="374" t="s">
        <v>97</v>
      </c>
      <c r="AM15" s="153" t="s">
        <v>84</v>
      </c>
      <c r="AN15" s="149">
        <f>AN9*AN12</f>
        <v>64.578633568999777</v>
      </c>
    </row>
    <row r="16" spans="1:43" x14ac:dyDescent="0.3">
      <c r="A16" s="1" t="s">
        <v>41</v>
      </c>
      <c r="F16" s="9">
        <v>9</v>
      </c>
      <c r="G16" s="12">
        <v>0.91800000000000004</v>
      </c>
      <c r="H16" s="9">
        <v>3.7090000000000001</v>
      </c>
      <c r="I16" s="9">
        <v>0.83799999999999997</v>
      </c>
      <c r="J16" s="9">
        <v>1.5109999999999999</v>
      </c>
      <c r="K16" s="9">
        <v>0.66200000000000003</v>
      </c>
      <c r="L16" s="9">
        <v>0.89600000000000002</v>
      </c>
      <c r="M16" s="9"/>
      <c r="N16" s="47">
        <v>415</v>
      </c>
      <c r="O16" s="19">
        <v>9</v>
      </c>
      <c r="P16" s="20">
        <v>0.63900000000000001</v>
      </c>
      <c r="Q16" s="45">
        <f>G422-P16</f>
        <v>28.707000000000001</v>
      </c>
      <c r="R16" s="12"/>
      <c r="S16" s="9">
        <v>9</v>
      </c>
      <c r="T16" s="12">
        <f t="shared" si="1"/>
        <v>91.8</v>
      </c>
      <c r="U16" s="9"/>
      <c r="V16">
        <v>691</v>
      </c>
      <c r="W16">
        <v>19742.2</v>
      </c>
      <c r="X16" s="10">
        <f t="shared" si="2"/>
        <v>158.54510317278971</v>
      </c>
      <c r="Z16" s="12">
        <f t="shared" si="0"/>
        <v>158.54499999999999</v>
      </c>
      <c r="AA16" s="9">
        <f t="shared" si="3"/>
        <v>1</v>
      </c>
      <c r="AB16" s="9">
        <f t="shared" si="4"/>
        <v>1</v>
      </c>
      <c r="AC16" s="9">
        <f t="shared" si="5"/>
        <v>9</v>
      </c>
      <c r="AD16" s="9">
        <f t="shared" si="6"/>
        <v>9</v>
      </c>
      <c r="AE16" s="12">
        <f t="shared" si="7"/>
        <v>158.54499999999999</v>
      </c>
      <c r="AF16" s="9">
        <f t="shared" si="8"/>
        <v>9</v>
      </c>
      <c r="AG16" s="9">
        <v>158.54499999999999</v>
      </c>
      <c r="AH16" s="9">
        <v>9</v>
      </c>
      <c r="AI16" s="150">
        <f t="shared" si="9"/>
        <v>5.0660384646939676</v>
      </c>
      <c r="AK16" s="137"/>
      <c r="AL16" s="375"/>
      <c r="AM16" s="157" t="s">
        <v>88</v>
      </c>
      <c r="AN16" s="149">
        <f>AM19</f>
        <v>123.3724440744642</v>
      </c>
    </row>
    <row r="17" spans="6:40" x14ac:dyDescent="0.3">
      <c r="F17" s="9">
        <v>10</v>
      </c>
      <c r="G17" s="12">
        <v>1.8360000000000001</v>
      </c>
      <c r="H17" s="9">
        <v>5.3079999999999998</v>
      </c>
      <c r="I17" s="9">
        <v>0.81899999999999995</v>
      </c>
      <c r="J17" s="9">
        <v>1.4970000000000001</v>
      </c>
      <c r="K17" s="9">
        <v>0.66800000000000004</v>
      </c>
      <c r="L17" s="9">
        <v>0.89200000000000002</v>
      </c>
      <c r="M17" s="9"/>
      <c r="N17" s="13">
        <v>419</v>
      </c>
      <c r="O17" s="14">
        <v>10</v>
      </c>
      <c r="P17" s="15">
        <v>2.2949999999999999</v>
      </c>
      <c r="Q17" s="21"/>
      <c r="R17" s="12"/>
      <c r="S17" s="9">
        <v>10</v>
      </c>
      <c r="T17" s="12">
        <f t="shared" si="1"/>
        <v>183.6</v>
      </c>
      <c r="U17" s="9"/>
      <c r="V17">
        <v>338</v>
      </c>
      <c r="W17">
        <v>19475</v>
      </c>
      <c r="X17" s="10">
        <f t="shared" si="2"/>
        <v>157.46853696442759</v>
      </c>
      <c r="Z17" s="12">
        <f t="shared" si="0"/>
        <v>157.46799999999999</v>
      </c>
      <c r="AA17" s="9">
        <f t="shared" si="3"/>
        <v>1</v>
      </c>
      <c r="AB17" s="9">
        <f t="shared" si="4"/>
        <v>1</v>
      </c>
      <c r="AC17" s="9">
        <f t="shared" si="5"/>
        <v>10</v>
      </c>
      <c r="AD17" s="9">
        <f t="shared" si="6"/>
        <v>10</v>
      </c>
      <c r="AE17" s="12">
        <f t="shared" si="7"/>
        <v>157.46799999999999</v>
      </c>
      <c r="AF17" s="9">
        <f t="shared" si="8"/>
        <v>10</v>
      </c>
      <c r="AG17" s="9">
        <v>157.46799999999999</v>
      </c>
      <c r="AH17" s="9">
        <v>10</v>
      </c>
      <c r="AI17" s="150">
        <f t="shared" si="9"/>
        <v>5.0592222630197572</v>
      </c>
    </row>
    <row r="18" spans="6:40" x14ac:dyDescent="0.3">
      <c r="F18" s="9">
        <v>11</v>
      </c>
      <c r="G18" s="12">
        <v>2.1150000000000002</v>
      </c>
      <c r="H18" s="9">
        <v>6.5449999999999999</v>
      </c>
      <c r="I18" s="9">
        <v>0.621</v>
      </c>
      <c r="J18" s="9">
        <v>2.0409999999999999</v>
      </c>
      <c r="K18" s="9">
        <v>0.49</v>
      </c>
      <c r="L18" s="9">
        <v>0.875</v>
      </c>
      <c r="M18" s="9"/>
      <c r="N18" s="46">
        <v>419</v>
      </c>
      <c r="O18" s="17">
        <v>11</v>
      </c>
      <c r="P18" s="18">
        <v>1.738</v>
      </c>
      <c r="Q18" s="44">
        <f>G426-SUM(P17:P18)</f>
        <v>46.232999999999997</v>
      </c>
      <c r="R18" s="12"/>
      <c r="S18" s="9">
        <v>11</v>
      </c>
      <c r="T18" s="12">
        <f t="shared" si="1"/>
        <v>211.50000000000003</v>
      </c>
      <c r="U18" s="9"/>
      <c r="V18">
        <v>945</v>
      </c>
      <c r="W18">
        <v>19234</v>
      </c>
      <c r="X18" s="10">
        <f t="shared" si="2"/>
        <v>156.4911799541307</v>
      </c>
      <c r="Z18" s="12">
        <f t="shared" si="0"/>
        <v>156.49100000000001</v>
      </c>
      <c r="AA18" s="9">
        <f t="shared" si="3"/>
        <v>1</v>
      </c>
      <c r="AB18" s="9">
        <f t="shared" si="4"/>
        <v>1</v>
      </c>
      <c r="AC18" s="9">
        <f t="shared" si="5"/>
        <v>11</v>
      </c>
      <c r="AD18" s="9">
        <f t="shared" si="6"/>
        <v>11</v>
      </c>
      <c r="AE18" s="12">
        <f t="shared" si="7"/>
        <v>156.49100000000001</v>
      </c>
      <c r="AF18" s="9">
        <f t="shared" si="8"/>
        <v>11</v>
      </c>
      <c r="AG18" s="9">
        <v>156.49100000000001</v>
      </c>
      <c r="AH18" s="9">
        <v>11</v>
      </c>
      <c r="AI18" s="150">
        <f t="shared" si="9"/>
        <v>5.0529985003393403</v>
      </c>
      <c r="AK18" s="155" t="s">
        <v>86</v>
      </c>
      <c r="AL18">
        <v>1039.3</v>
      </c>
      <c r="AM18" t="s">
        <v>81</v>
      </c>
      <c r="AN18">
        <v>-3.3000000000000002E-2</v>
      </c>
    </row>
    <row r="19" spans="6:40" x14ac:dyDescent="0.3">
      <c r="F19" s="9">
        <v>12</v>
      </c>
      <c r="G19" s="12">
        <v>2.262</v>
      </c>
      <c r="H19" s="9">
        <v>7.2380000000000004</v>
      </c>
      <c r="I19" s="9">
        <v>0.54300000000000004</v>
      </c>
      <c r="J19" s="9">
        <v>2.7669999999999999</v>
      </c>
      <c r="K19" s="9">
        <v>0.36099999999999999</v>
      </c>
      <c r="L19" s="9">
        <v>0.85699999999999998</v>
      </c>
      <c r="M19" s="9"/>
      <c r="N19" s="13">
        <v>755</v>
      </c>
      <c r="O19" s="14">
        <v>12</v>
      </c>
      <c r="P19" s="15">
        <v>1.6559999999999999</v>
      </c>
      <c r="Q19" s="21"/>
      <c r="R19" s="12"/>
      <c r="S19" s="9">
        <v>12</v>
      </c>
      <c r="T19" s="12">
        <f t="shared" si="1"/>
        <v>226.2</v>
      </c>
      <c r="U19" s="9"/>
      <c r="V19">
        <v>867</v>
      </c>
      <c r="W19">
        <v>17024</v>
      </c>
      <c r="X19" s="10">
        <f t="shared" si="2"/>
        <v>147.22645825248739</v>
      </c>
      <c r="Z19" s="12">
        <f t="shared" si="0"/>
        <v>147.226</v>
      </c>
      <c r="AA19" s="9">
        <f t="shared" si="3"/>
        <v>1</v>
      </c>
      <c r="AB19" s="9">
        <f t="shared" si="4"/>
        <v>1</v>
      </c>
      <c r="AC19" s="9">
        <f t="shared" si="5"/>
        <v>12</v>
      </c>
      <c r="AD19" s="9">
        <f t="shared" si="6"/>
        <v>12</v>
      </c>
      <c r="AE19" s="12">
        <f t="shared" si="7"/>
        <v>147.226</v>
      </c>
      <c r="AF19" s="9">
        <f t="shared" si="8"/>
        <v>12</v>
      </c>
      <c r="AG19" s="9">
        <v>147.226</v>
      </c>
      <c r="AH19" s="9">
        <v>12</v>
      </c>
      <c r="AI19" s="150">
        <f t="shared" si="9"/>
        <v>4.9919688211322395</v>
      </c>
      <c r="AL19">
        <f>$AL$18*EXP($AN$18*AN9)</f>
        <v>384.82547614666242</v>
      </c>
      <c r="AM19">
        <f>$AL$18*EXP($AN$18*AN15)</f>
        <v>123.3724440744642</v>
      </c>
      <c r="AN19">
        <f>$AL$18*EXP($AN$18*AN13)</f>
        <v>654.01399668772467</v>
      </c>
    </row>
    <row r="20" spans="6:40" x14ac:dyDescent="0.3">
      <c r="F20" s="9">
        <v>13</v>
      </c>
      <c r="G20" s="12">
        <v>0.86899999999999999</v>
      </c>
      <c r="H20" s="9">
        <v>4.2530000000000001</v>
      </c>
      <c r="I20" s="9">
        <v>0.60399999999999998</v>
      </c>
      <c r="J20" s="9">
        <v>1.5980000000000001</v>
      </c>
      <c r="K20" s="9">
        <v>0.626</v>
      </c>
      <c r="L20" s="9">
        <v>0.79700000000000004</v>
      </c>
      <c r="M20" s="9"/>
      <c r="N20" s="16">
        <v>755</v>
      </c>
      <c r="O20" s="9">
        <v>13</v>
      </c>
      <c r="P20" s="12">
        <v>1.131</v>
      </c>
      <c r="Q20" s="22"/>
      <c r="R20" s="12"/>
      <c r="S20" s="9">
        <v>13</v>
      </c>
      <c r="T20" s="12">
        <f t="shared" si="1"/>
        <v>86.9</v>
      </c>
      <c r="U20" s="9"/>
      <c r="V20">
        <v>484</v>
      </c>
      <c r="W20">
        <v>16888</v>
      </c>
      <c r="X20" s="10">
        <f t="shared" si="2"/>
        <v>146.63720343585194</v>
      </c>
      <c r="Z20" s="12">
        <f t="shared" si="0"/>
        <v>146.637</v>
      </c>
      <c r="AA20" s="9">
        <f t="shared" si="3"/>
        <v>1</v>
      </c>
      <c r="AB20" s="9">
        <f t="shared" si="4"/>
        <v>1</v>
      </c>
      <c r="AC20" s="9">
        <f t="shared" si="5"/>
        <v>13</v>
      </c>
      <c r="AD20" s="9">
        <f t="shared" si="6"/>
        <v>13</v>
      </c>
      <c r="AE20" s="12">
        <f t="shared" si="7"/>
        <v>146.637</v>
      </c>
      <c r="AF20" s="9">
        <f t="shared" si="8"/>
        <v>13</v>
      </c>
      <c r="AG20" s="9">
        <v>146.637</v>
      </c>
      <c r="AH20" s="9">
        <v>13</v>
      </c>
      <c r="AI20" s="150">
        <f t="shared" si="9"/>
        <v>4.9879601450570377</v>
      </c>
      <c r="AL20" s="2"/>
      <c r="AM20" s="2"/>
      <c r="AN20" s="2"/>
    </row>
    <row r="21" spans="6:40" x14ac:dyDescent="0.3">
      <c r="F21" s="9">
        <v>14</v>
      </c>
      <c r="G21" s="12">
        <v>110.36799999999999</v>
      </c>
      <c r="H21" s="9">
        <v>75.700999999999993</v>
      </c>
      <c r="I21" s="9">
        <v>0.24199999999999999</v>
      </c>
      <c r="J21" s="9">
        <v>1.395</v>
      </c>
      <c r="K21" s="9">
        <v>0.71699999999999997</v>
      </c>
      <c r="L21" s="9">
        <v>0.79700000000000004</v>
      </c>
      <c r="M21" s="9"/>
      <c r="N21" s="46">
        <v>755</v>
      </c>
      <c r="O21" s="17">
        <v>14</v>
      </c>
      <c r="P21" s="18">
        <v>0.72099999999999997</v>
      </c>
      <c r="Q21" s="44">
        <f>G762-SUM(P19:P21)</f>
        <v>42.003</v>
      </c>
      <c r="R21" s="12"/>
      <c r="S21" s="9">
        <v>14</v>
      </c>
      <c r="T21" s="12">
        <f t="shared" si="1"/>
        <v>11036.8</v>
      </c>
      <c r="U21" s="9"/>
      <c r="V21">
        <v>1024</v>
      </c>
      <c r="W21">
        <v>15917.400000000001</v>
      </c>
      <c r="X21" s="10">
        <f t="shared" si="2"/>
        <v>142.36103093672608</v>
      </c>
      <c r="Z21" s="12">
        <f t="shared" si="0"/>
        <v>142.36099999999999</v>
      </c>
      <c r="AA21" s="9">
        <f t="shared" si="3"/>
        <v>1</v>
      </c>
      <c r="AB21" s="9">
        <f t="shared" si="4"/>
        <v>1</v>
      </c>
      <c r="AC21" s="9">
        <f t="shared" si="5"/>
        <v>14</v>
      </c>
      <c r="AD21" s="9">
        <f t="shared" si="6"/>
        <v>14</v>
      </c>
      <c r="AE21" s="12">
        <f t="shared" si="7"/>
        <v>142.36099999999999</v>
      </c>
      <c r="AF21" s="9">
        <f t="shared" si="8"/>
        <v>14</v>
      </c>
      <c r="AG21" s="9">
        <v>142.36099999999999</v>
      </c>
      <c r="AH21" s="9">
        <v>14</v>
      </c>
      <c r="AI21" s="150">
        <f t="shared" si="9"/>
        <v>4.958366085062389</v>
      </c>
    </row>
    <row r="22" spans="6:40" x14ac:dyDescent="0.3">
      <c r="F22" s="9">
        <v>15</v>
      </c>
      <c r="G22" s="12">
        <v>0.34399999999999997</v>
      </c>
      <c r="H22" s="9">
        <v>2.6850000000000001</v>
      </c>
      <c r="I22" s="9">
        <v>0.6</v>
      </c>
      <c r="J22" s="9">
        <v>2.7080000000000002</v>
      </c>
      <c r="K22" s="9">
        <v>0.36899999999999999</v>
      </c>
      <c r="L22" s="9">
        <v>0.75</v>
      </c>
      <c r="M22" s="9"/>
      <c r="N22" s="47">
        <v>788</v>
      </c>
      <c r="O22" s="19">
        <v>15</v>
      </c>
      <c r="P22" s="20">
        <v>2.738</v>
      </c>
      <c r="Q22" s="45">
        <f>G795-P22</f>
        <v>47.97</v>
      </c>
      <c r="R22" s="12"/>
      <c r="S22" s="9">
        <v>15</v>
      </c>
      <c r="T22" s="12">
        <f t="shared" si="1"/>
        <v>34.4</v>
      </c>
      <c r="U22" s="9"/>
      <c r="V22">
        <v>942</v>
      </c>
      <c r="W22">
        <v>15905.9</v>
      </c>
      <c r="X22" s="10">
        <f t="shared" si="2"/>
        <v>142.30959515999976</v>
      </c>
      <c r="Z22" s="12">
        <f t="shared" si="0"/>
        <v>142.309</v>
      </c>
      <c r="AA22" s="9">
        <f t="shared" si="3"/>
        <v>1</v>
      </c>
      <c r="AB22" s="9">
        <f t="shared" si="4"/>
        <v>1</v>
      </c>
      <c r="AC22" s="9">
        <f t="shared" si="5"/>
        <v>15</v>
      </c>
      <c r="AD22" s="9">
        <f t="shared" si="6"/>
        <v>15</v>
      </c>
      <c r="AE22" s="12">
        <f t="shared" si="7"/>
        <v>142.309</v>
      </c>
      <c r="AF22" s="9">
        <f t="shared" si="8"/>
        <v>15</v>
      </c>
      <c r="AG22" s="9">
        <v>142.309</v>
      </c>
      <c r="AH22" s="9">
        <v>15</v>
      </c>
      <c r="AI22" s="150">
        <f t="shared" si="9"/>
        <v>4.9580007497578027</v>
      </c>
    </row>
    <row r="23" spans="6:40" x14ac:dyDescent="0.3">
      <c r="F23" s="9">
        <v>16</v>
      </c>
      <c r="G23" s="12">
        <v>0.27900000000000003</v>
      </c>
      <c r="H23" s="9">
        <v>2.2170000000000001</v>
      </c>
      <c r="I23" s="9">
        <v>0.71299999999999997</v>
      </c>
      <c r="J23" s="9">
        <v>2.452</v>
      </c>
      <c r="K23" s="9">
        <v>0.40799999999999997</v>
      </c>
      <c r="L23" s="9">
        <v>0.82899999999999996</v>
      </c>
      <c r="M23" s="9"/>
      <c r="N23" s="9"/>
      <c r="O23" s="9"/>
      <c r="P23" s="12"/>
      <c r="Q23" s="12"/>
      <c r="R23" s="12"/>
      <c r="S23" s="9">
        <v>16</v>
      </c>
      <c r="T23" s="12">
        <f t="shared" si="1"/>
        <v>27.900000000000002</v>
      </c>
      <c r="U23" s="9"/>
      <c r="V23">
        <v>1105</v>
      </c>
      <c r="W23">
        <v>15796.100000000002</v>
      </c>
      <c r="X23" s="10">
        <f t="shared" si="2"/>
        <v>141.81755593928105</v>
      </c>
      <c r="Z23" s="12">
        <f t="shared" si="0"/>
        <v>141.81700000000001</v>
      </c>
      <c r="AA23" s="9">
        <f t="shared" si="3"/>
        <v>1</v>
      </c>
      <c r="AB23" s="9">
        <f t="shared" si="4"/>
        <v>1</v>
      </c>
      <c r="AC23" s="9">
        <f t="shared" si="5"/>
        <v>16</v>
      </c>
      <c r="AD23" s="9">
        <f t="shared" si="6"/>
        <v>16</v>
      </c>
      <c r="AE23" s="12">
        <f t="shared" si="7"/>
        <v>141.81700000000001</v>
      </c>
      <c r="AF23" s="9">
        <f t="shared" si="8"/>
        <v>16</v>
      </c>
      <c r="AG23" s="9">
        <v>141.81700000000001</v>
      </c>
      <c r="AH23" s="9">
        <v>16</v>
      </c>
      <c r="AI23" s="150">
        <f t="shared" si="9"/>
        <v>4.9545374940771563</v>
      </c>
    </row>
    <row r="24" spans="6:40" x14ac:dyDescent="0.3">
      <c r="F24" s="9">
        <v>17</v>
      </c>
      <c r="G24" s="12">
        <v>0.443</v>
      </c>
      <c r="H24" s="9">
        <v>2.9409999999999998</v>
      </c>
      <c r="I24" s="9">
        <v>0.64300000000000002</v>
      </c>
      <c r="J24" s="9">
        <v>3.113</v>
      </c>
      <c r="K24" s="9">
        <v>0.32100000000000001</v>
      </c>
      <c r="L24" s="9">
        <v>0.79400000000000004</v>
      </c>
      <c r="M24" s="9"/>
      <c r="N24" s="9"/>
      <c r="O24" s="9"/>
      <c r="P24" s="12"/>
      <c r="Q24" s="12"/>
      <c r="R24" s="12"/>
      <c r="S24" s="9">
        <v>17</v>
      </c>
      <c r="T24" s="12">
        <f t="shared" si="1"/>
        <v>44.3</v>
      </c>
      <c r="U24" s="9"/>
      <c r="V24">
        <v>618</v>
      </c>
      <c r="W24">
        <v>14084.5</v>
      </c>
      <c r="X24" s="10">
        <f t="shared" si="2"/>
        <v>133.91393642120451</v>
      </c>
      <c r="Z24" s="12">
        <f t="shared" si="0"/>
        <v>133.91300000000001</v>
      </c>
      <c r="AA24" s="9">
        <f t="shared" si="3"/>
        <v>1</v>
      </c>
      <c r="AB24" s="9">
        <f t="shared" si="4"/>
        <v>1</v>
      </c>
      <c r="AC24" s="9">
        <f t="shared" si="5"/>
        <v>17</v>
      </c>
      <c r="AD24" s="9">
        <f t="shared" si="6"/>
        <v>17</v>
      </c>
      <c r="AE24" s="12">
        <f t="shared" si="7"/>
        <v>133.91300000000001</v>
      </c>
      <c r="AF24" s="9">
        <f t="shared" si="8"/>
        <v>17</v>
      </c>
      <c r="AG24" s="9">
        <v>133.91300000000001</v>
      </c>
      <c r="AH24" s="9">
        <v>17</v>
      </c>
      <c r="AI24" s="150">
        <f t="shared" si="9"/>
        <v>4.897190335363093</v>
      </c>
    </row>
    <row r="25" spans="6:40" x14ac:dyDescent="0.3">
      <c r="F25" s="9">
        <v>18</v>
      </c>
      <c r="G25" s="12">
        <v>2.4260000000000002</v>
      </c>
      <c r="H25" s="9">
        <v>7.9930000000000003</v>
      </c>
      <c r="I25" s="9">
        <v>0.47699999999999998</v>
      </c>
      <c r="J25" s="9">
        <v>1.2150000000000001</v>
      </c>
      <c r="K25" s="9">
        <v>0.82299999999999995</v>
      </c>
      <c r="L25" s="9">
        <v>0.67900000000000005</v>
      </c>
      <c r="M25" s="9"/>
      <c r="N25" s="9"/>
      <c r="O25" s="9"/>
      <c r="P25" s="12"/>
      <c r="Q25" s="12"/>
      <c r="R25" s="12"/>
      <c r="S25" s="9">
        <v>18</v>
      </c>
      <c r="T25" s="12">
        <f t="shared" si="1"/>
        <v>242.60000000000002</v>
      </c>
      <c r="U25" s="9"/>
      <c r="V25">
        <v>78</v>
      </c>
      <c r="W25">
        <v>13982.900000000001</v>
      </c>
      <c r="X25" s="10">
        <f t="shared" si="2"/>
        <v>133.43006119341064</v>
      </c>
      <c r="Z25" s="12">
        <f t="shared" si="0"/>
        <v>133.43</v>
      </c>
      <c r="AA25" s="9">
        <f t="shared" si="3"/>
        <v>1</v>
      </c>
      <c r="AB25" s="9">
        <f t="shared" si="4"/>
        <v>1</v>
      </c>
      <c r="AC25" s="9">
        <f t="shared" si="5"/>
        <v>18</v>
      </c>
      <c r="AD25" s="9">
        <f t="shared" si="6"/>
        <v>18</v>
      </c>
      <c r="AE25" s="12">
        <f t="shared" si="7"/>
        <v>133.43</v>
      </c>
      <c r="AF25" s="9">
        <f t="shared" si="8"/>
        <v>18</v>
      </c>
      <c r="AG25" s="9">
        <v>133.43</v>
      </c>
      <c r="AH25" s="9">
        <v>18</v>
      </c>
      <c r="AI25" s="150">
        <f t="shared" si="9"/>
        <v>4.8935769957543291</v>
      </c>
    </row>
    <row r="26" spans="6:40" x14ac:dyDescent="0.3">
      <c r="F26" s="9">
        <v>19</v>
      </c>
      <c r="G26" s="12">
        <v>8.5909999999999993</v>
      </c>
      <c r="H26" s="9">
        <v>14.731999999999999</v>
      </c>
      <c r="I26" s="9">
        <v>0.497</v>
      </c>
      <c r="J26" s="9">
        <v>1.3180000000000001</v>
      </c>
      <c r="K26" s="9">
        <v>0.75900000000000001</v>
      </c>
      <c r="L26" s="9">
        <v>0.80700000000000005</v>
      </c>
      <c r="M26" s="9"/>
      <c r="N26" s="9"/>
      <c r="O26" s="9"/>
      <c r="P26" s="12"/>
      <c r="Q26" s="12"/>
      <c r="R26" s="12"/>
      <c r="S26" s="9">
        <v>19</v>
      </c>
      <c r="T26" s="12">
        <f t="shared" si="1"/>
        <v>859.09999999999991</v>
      </c>
      <c r="U26" s="9"/>
      <c r="V26">
        <v>116</v>
      </c>
      <c r="W26">
        <v>13650.1</v>
      </c>
      <c r="X26" s="10">
        <f t="shared" si="2"/>
        <v>131.8326481171847</v>
      </c>
      <c r="Z26" s="12">
        <f t="shared" si="0"/>
        <v>131.83199999999999</v>
      </c>
      <c r="AA26" s="9">
        <f t="shared" si="3"/>
        <v>1</v>
      </c>
      <c r="AB26" s="9">
        <f t="shared" si="4"/>
        <v>1</v>
      </c>
      <c r="AC26" s="9">
        <f t="shared" si="5"/>
        <v>19</v>
      </c>
      <c r="AD26" s="9">
        <f t="shared" si="6"/>
        <v>19</v>
      </c>
      <c r="AE26" s="12">
        <f t="shared" si="7"/>
        <v>131.83199999999999</v>
      </c>
      <c r="AF26" s="9">
        <f t="shared" si="8"/>
        <v>19</v>
      </c>
      <c r="AG26" s="9">
        <v>131.83199999999999</v>
      </c>
      <c r="AH26" s="9">
        <v>19</v>
      </c>
      <c r="AI26" s="150">
        <f t="shared" si="9"/>
        <v>4.881528384708429</v>
      </c>
    </row>
    <row r="27" spans="6:40" x14ac:dyDescent="0.3">
      <c r="F27" s="9">
        <v>20</v>
      </c>
      <c r="G27" s="12">
        <v>29.248000000000001</v>
      </c>
      <c r="H27" s="9">
        <v>32.747999999999998</v>
      </c>
      <c r="I27" s="9">
        <v>0.34300000000000003</v>
      </c>
      <c r="J27" s="9">
        <v>1.84</v>
      </c>
      <c r="K27" s="9">
        <v>0.54300000000000004</v>
      </c>
      <c r="L27" s="9">
        <v>0.63400000000000001</v>
      </c>
      <c r="M27" s="9"/>
      <c r="N27" s="9"/>
      <c r="O27" s="9"/>
      <c r="P27" s="12"/>
      <c r="Q27" s="12"/>
      <c r="R27" s="12"/>
      <c r="S27" s="9">
        <v>20</v>
      </c>
      <c r="T27" s="12">
        <f t="shared" si="1"/>
        <v>2924.8</v>
      </c>
      <c r="U27" s="9"/>
      <c r="V27">
        <v>971</v>
      </c>
      <c r="W27">
        <v>13397.6</v>
      </c>
      <c r="X27" s="10">
        <f t="shared" si="2"/>
        <v>130.60763425062035</v>
      </c>
      <c r="Z27" s="12">
        <f t="shared" si="0"/>
        <v>130.607</v>
      </c>
      <c r="AA27" s="9">
        <f t="shared" si="3"/>
        <v>1</v>
      </c>
      <c r="AB27" s="9">
        <f t="shared" si="4"/>
        <v>1</v>
      </c>
      <c r="AC27" s="9">
        <f t="shared" si="5"/>
        <v>20</v>
      </c>
      <c r="AD27" s="9">
        <f t="shared" si="6"/>
        <v>20</v>
      </c>
      <c r="AE27" s="12">
        <f t="shared" si="7"/>
        <v>130.607</v>
      </c>
      <c r="AF27" s="9">
        <f t="shared" si="8"/>
        <v>20</v>
      </c>
      <c r="AG27" s="9">
        <v>130.607</v>
      </c>
      <c r="AH27" s="9">
        <v>20</v>
      </c>
      <c r="AI27" s="150">
        <f t="shared" si="9"/>
        <v>4.8721928141808526</v>
      </c>
    </row>
    <row r="28" spans="6:40" x14ac:dyDescent="0.3">
      <c r="F28" s="9">
        <v>21</v>
      </c>
      <c r="G28" s="12">
        <v>1.016</v>
      </c>
      <c r="H28" s="9">
        <v>4.2220000000000004</v>
      </c>
      <c r="I28" s="9">
        <v>0.71699999999999997</v>
      </c>
      <c r="J28" s="9">
        <v>1.222</v>
      </c>
      <c r="K28" s="9">
        <v>0.81799999999999995</v>
      </c>
      <c r="L28" s="9">
        <v>0.82699999999999996</v>
      </c>
      <c r="M28" s="9"/>
      <c r="N28" s="9"/>
      <c r="O28" s="9"/>
      <c r="P28" s="12"/>
      <c r="Q28" s="12"/>
      <c r="R28" s="12"/>
      <c r="S28" s="9">
        <v>21</v>
      </c>
      <c r="T28" s="12">
        <f t="shared" si="1"/>
        <v>101.6</v>
      </c>
      <c r="U28" s="9"/>
      <c r="V28">
        <v>40</v>
      </c>
      <c r="W28">
        <v>13204.1</v>
      </c>
      <c r="X28" s="10">
        <f t="shared" si="2"/>
        <v>129.66102834945266</v>
      </c>
      <c r="Z28" s="12">
        <f t="shared" si="0"/>
        <v>129.661</v>
      </c>
      <c r="AA28" s="9">
        <f t="shared" si="3"/>
        <v>1</v>
      </c>
      <c r="AB28" s="9">
        <f t="shared" si="4"/>
        <v>1</v>
      </c>
      <c r="AC28" s="9">
        <f t="shared" si="5"/>
        <v>21</v>
      </c>
      <c r="AD28" s="9">
        <f t="shared" si="6"/>
        <v>21</v>
      </c>
      <c r="AE28" s="12">
        <f t="shared" si="7"/>
        <v>129.661</v>
      </c>
      <c r="AF28" s="9">
        <f t="shared" si="8"/>
        <v>21</v>
      </c>
      <c r="AG28" s="9">
        <v>129.661</v>
      </c>
      <c r="AH28" s="9">
        <v>21</v>
      </c>
      <c r="AI28" s="150">
        <f t="shared" si="9"/>
        <v>4.8649233521958992</v>
      </c>
    </row>
    <row r="29" spans="6:40" x14ac:dyDescent="0.3">
      <c r="F29" s="9">
        <v>22</v>
      </c>
      <c r="G29" s="12">
        <v>43.805999999999997</v>
      </c>
      <c r="H29" s="9">
        <v>35.027000000000001</v>
      </c>
      <c r="I29" s="9">
        <v>0.44900000000000001</v>
      </c>
      <c r="J29" s="9">
        <v>3.2240000000000002</v>
      </c>
      <c r="K29" s="9">
        <v>0.31</v>
      </c>
      <c r="L29" s="9">
        <v>0.80600000000000005</v>
      </c>
      <c r="M29" s="9"/>
      <c r="N29" s="9"/>
      <c r="O29" s="9"/>
      <c r="P29" s="12"/>
      <c r="Q29" s="12"/>
      <c r="R29" s="12"/>
      <c r="S29" s="9">
        <v>22</v>
      </c>
      <c r="T29" s="12">
        <f t="shared" si="1"/>
        <v>4380.5999999999995</v>
      </c>
      <c r="U29" s="9"/>
      <c r="V29">
        <v>117</v>
      </c>
      <c r="W29">
        <v>11997.5</v>
      </c>
      <c r="X29" s="10">
        <f t="shared" si="2"/>
        <v>123.59486817000176</v>
      </c>
      <c r="Z29" s="12">
        <f t="shared" si="0"/>
        <v>123.59399999999999</v>
      </c>
      <c r="AA29" s="9">
        <f t="shared" si="3"/>
        <v>1</v>
      </c>
      <c r="AB29" s="9">
        <f t="shared" si="4"/>
        <v>1</v>
      </c>
      <c r="AC29" s="9">
        <f t="shared" si="5"/>
        <v>22</v>
      </c>
      <c r="AD29" s="9">
        <f t="shared" si="6"/>
        <v>22</v>
      </c>
      <c r="AE29" s="12">
        <f t="shared" si="7"/>
        <v>123.59399999999999</v>
      </c>
      <c r="AF29" s="9">
        <f t="shared" si="8"/>
        <v>22</v>
      </c>
      <c r="AG29" s="9">
        <v>123.59399999999999</v>
      </c>
      <c r="AH29" s="9">
        <v>22</v>
      </c>
      <c r="AI29" s="150">
        <f t="shared" si="9"/>
        <v>4.8170020001559868</v>
      </c>
    </row>
    <row r="30" spans="6:40" x14ac:dyDescent="0.3">
      <c r="F30" s="9">
        <v>23</v>
      </c>
      <c r="G30" s="12">
        <v>4.2629999999999999</v>
      </c>
      <c r="H30" s="9">
        <v>11.653</v>
      </c>
      <c r="I30" s="9">
        <v>0.39400000000000002</v>
      </c>
      <c r="J30" s="9">
        <v>1.587</v>
      </c>
      <c r="K30" s="9">
        <v>0.63</v>
      </c>
      <c r="L30" s="9">
        <v>0.65200000000000002</v>
      </c>
      <c r="M30" s="9"/>
      <c r="N30" s="9"/>
      <c r="O30" s="9"/>
      <c r="P30" s="12"/>
      <c r="Q30" s="12"/>
      <c r="R30" s="12"/>
      <c r="S30" s="9">
        <v>23</v>
      </c>
      <c r="T30" s="12">
        <f t="shared" si="1"/>
        <v>426.3</v>
      </c>
      <c r="U30" s="9"/>
      <c r="V30">
        <v>413</v>
      </c>
      <c r="W30">
        <v>11528.6</v>
      </c>
      <c r="X30" s="10">
        <f t="shared" si="2"/>
        <v>121.15555874756139</v>
      </c>
      <c r="Z30" s="12">
        <f t="shared" si="0"/>
        <v>121.155</v>
      </c>
      <c r="AA30" s="9">
        <f t="shared" si="3"/>
        <v>1</v>
      </c>
      <c r="AB30" s="9">
        <f t="shared" si="4"/>
        <v>1</v>
      </c>
      <c r="AC30" s="9">
        <f t="shared" si="5"/>
        <v>23</v>
      </c>
      <c r="AD30" s="9">
        <f t="shared" si="6"/>
        <v>23</v>
      </c>
      <c r="AE30" s="12">
        <f t="shared" si="7"/>
        <v>121.155</v>
      </c>
      <c r="AF30" s="9">
        <f t="shared" si="8"/>
        <v>23</v>
      </c>
      <c r="AG30" s="9">
        <v>121.155</v>
      </c>
      <c r="AH30" s="9">
        <v>23</v>
      </c>
      <c r="AI30" s="150">
        <f t="shared" si="9"/>
        <v>4.7970707175623692</v>
      </c>
    </row>
    <row r="31" spans="6:40" x14ac:dyDescent="0.3">
      <c r="F31" s="9">
        <v>24</v>
      </c>
      <c r="G31" s="12">
        <v>0.49199999999999999</v>
      </c>
      <c r="H31" s="9">
        <v>2.6850000000000001</v>
      </c>
      <c r="I31" s="9">
        <v>0.85699999999999998</v>
      </c>
      <c r="J31" s="9">
        <v>1.3720000000000001</v>
      </c>
      <c r="K31" s="9">
        <v>0.72899999999999998</v>
      </c>
      <c r="L31" s="9">
        <v>0.81100000000000005</v>
      </c>
      <c r="M31" s="9"/>
      <c r="N31" s="9"/>
      <c r="O31" s="9"/>
      <c r="Q31" s="12"/>
      <c r="R31" s="12"/>
      <c r="S31" s="9">
        <v>24</v>
      </c>
      <c r="T31" s="12">
        <f t="shared" si="1"/>
        <v>49.2</v>
      </c>
      <c r="V31">
        <v>957</v>
      </c>
      <c r="W31">
        <v>11428.6</v>
      </c>
      <c r="X31" s="10">
        <f t="shared" si="2"/>
        <v>120.62895780433603</v>
      </c>
      <c r="Z31" s="12">
        <f t="shared" si="0"/>
        <v>120.628</v>
      </c>
      <c r="AA31" s="9">
        <f t="shared" si="3"/>
        <v>1</v>
      </c>
      <c r="AB31" s="9">
        <f t="shared" si="4"/>
        <v>1</v>
      </c>
      <c r="AC31" s="9">
        <f t="shared" si="5"/>
        <v>24</v>
      </c>
      <c r="AD31" s="9">
        <f t="shared" si="6"/>
        <v>24</v>
      </c>
      <c r="AE31" s="12">
        <f t="shared" si="7"/>
        <v>120.628</v>
      </c>
      <c r="AF31" s="9">
        <f t="shared" si="8"/>
        <v>24</v>
      </c>
      <c r="AG31" s="9">
        <v>120.628</v>
      </c>
      <c r="AH31" s="9">
        <v>24</v>
      </c>
      <c r="AI31" s="150">
        <f t="shared" si="9"/>
        <v>4.7927114298162063</v>
      </c>
    </row>
    <row r="32" spans="6:40" x14ac:dyDescent="0.3">
      <c r="F32" s="9">
        <v>25</v>
      </c>
      <c r="G32" s="12">
        <v>3.8849999999999998</v>
      </c>
      <c r="H32" s="9">
        <v>8.3680000000000003</v>
      </c>
      <c r="I32" s="9">
        <v>0.69699999999999995</v>
      </c>
      <c r="J32" s="9">
        <v>2.008</v>
      </c>
      <c r="K32" s="9">
        <v>0.498</v>
      </c>
      <c r="L32" s="9">
        <v>0.89300000000000002</v>
      </c>
      <c r="M32" s="9"/>
      <c r="N32" s="9"/>
      <c r="O32" s="9"/>
      <c r="P32" s="9"/>
      <c r="Q32" s="12"/>
      <c r="R32" s="12"/>
      <c r="S32" s="9">
        <v>25</v>
      </c>
      <c r="T32" s="12">
        <f t="shared" si="1"/>
        <v>388.5</v>
      </c>
      <c r="V32">
        <v>14</v>
      </c>
      <c r="W32">
        <v>11036.8</v>
      </c>
      <c r="X32" s="10">
        <f t="shared" si="2"/>
        <v>118.54319975153801</v>
      </c>
      <c r="Z32" s="12">
        <f t="shared" si="0"/>
        <v>118.54300000000001</v>
      </c>
      <c r="AA32" s="9">
        <f t="shared" si="3"/>
        <v>1</v>
      </c>
      <c r="AB32" s="9">
        <f t="shared" si="4"/>
        <v>1</v>
      </c>
      <c r="AC32" s="9">
        <f t="shared" si="5"/>
        <v>25</v>
      </c>
      <c r="AD32" s="9">
        <f t="shared" si="6"/>
        <v>25</v>
      </c>
      <c r="AE32" s="12">
        <f t="shared" si="7"/>
        <v>118.54300000000001</v>
      </c>
      <c r="AF32" s="9">
        <f t="shared" si="8"/>
        <v>25</v>
      </c>
      <c r="AG32" s="9">
        <v>118.54300000000001</v>
      </c>
      <c r="AH32" s="9">
        <v>25</v>
      </c>
      <c r="AI32" s="150">
        <f t="shared" si="9"/>
        <v>4.7752757639523935</v>
      </c>
    </row>
    <row r="33" spans="6:35" x14ac:dyDescent="0.3">
      <c r="F33" s="9">
        <v>26</v>
      </c>
      <c r="G33" s="12">
        <v>1.2949999999999999</v>
      </c>
      <c r="H33" s="9">
        <v>6.0759999999999996</v>
      </c>
      <c r="I33" s="9">
        <v>0.441</v>
      </c>
      <c r="J33" s="9">
        <v>2.3759999999999999</v>
      </c>
      <c r="K33" s="9">
        <v>0.42099999999999999</v>
      </c>
      <c r="L33" s="9">
        <v>0.71199999999999997</v>
      </c>
      <c r="M33" s="9"/>
      <c r="N33" s="9"/>
      <c r="O33" s="9"/>
      <c r="P33" s="9"/>
      <c r="Q33" s="12"/>
      <c r="R33" s="12"/>
      <c r="S33" s="9">
        <v>26</v>
      </c>
      <c r="T33" s="12">
        <f t="shared" si="1"/>
        <v>129.5</v>
      </c>
      <c r="V33">
        <v>173</v>
      </c>
      <c r="W33">
        <v>11017.1</v>
      </c>
      <c r="X33" s="10">
        <f t="shared" si="2"/>
        <v>118.43735638852196</v>
      </c>
      <c r="Z33" s="12">
        <f t="shared" si="0"/>
        <v>118.437</v>
      </c>
      <c r="AA33" s="9">
        <f t="shared" si="3"/>
        <v>1</v>
      </c>
      <c r="AB33" s="9">
        <f t="shared" si="4"/>
        <v>1</v>
      </c>
      <c r="AC33" s="9">
        <f t="shared" si="5"/>
        <v>26</v>
      </c>
      <c r="AD33" s="9">
        <f t="shared" si="6"/>
        <v>26</v>
      </c>
      <c r="AE33" s="12">
        <f t="shared" si="7"/>
        <v>118.437</v>
      </c>
      <c r="AF33" s="9">
        <f t="shared" si="8"/>
        <v>26</v>
      </c>
      <c r="AG33" s="9">
        <v>118.437</v>
      </c>
      <c r="AH33" s="9">
        <v>26</v>
      </c>
      <c r="AI33" s="150">
        <f t="shared" si="9"/>
        <v>4.7743811736319506</v>
      </c>
    </row>
    <row r="34" spans="6:35" x14ac:dyDescent="0.3">
      <c r="F34" s="9">
        <v>27</v>
      </c>
      <c r="G34" s="12">
        <v>39.165999999999997</v>
      </c>
      <c r="H34" s="9">
        <v>35.902000000000001</v>
      </c>
      <c r="I34" s="9">
        <v>0.38200000000000001</v>
      </c>
      <c r="J34" s="9">
        <v>1.78</v>
      </c>
      <c r="K34" s="9">
        <v>0.56200000000000006</v>
      </c>
      <c r="L34" s="9">
        <v>0.66800000000000004</v>
      </c>
      <c r="M34" s="9"/>
      <c r="N34" s="9"/>
      <c r="O34" s="9"/>
      <c r="Q34" s="12"/>
      <c r="R34" s="12"/>
      <c r="S34" s="9">
        <v>27</v>
      </c>
      <c r="T34" s="12">
        <f t="shared" si="1"/>
        <v>3916.5999999999995</v>
      </c>
      <c r="V34">
        <v>1066</v>
      </c>
      <c r="W34">
        <v>10487.6</v>
      </c>
      <c r="X34" s="10">
        <f t="shared" si="2"/>
        <v>115.55616404746435</v>
      </c>
      <c r="Z34" s="12">
        <f t="shared" si="0"/>
        <v>115.556</v>
      </c>
      <c r="AA34" s="9">
        <f t="shared" si="3"/>
        <v>1</v>
      </c>
      <c r="AB34" s="9">
        <f t="shared" si="4"/>
        <v>1</v>
      </c>
      <c r="AC34" s="9">
        <f t="shared" si="5"/>
        <v>27</v>
      </c>
      <c r="AD34" s="9">
        <f t="shared" si="6"/>
        <v>27</v>
      </c>
      <c r="AE34" s="12">
        <f t="shared" si="7"/>
        <v>115.556</v>
      </c>
      <c r="AF34" s="9">
        <f t="shared" si="8"/>
        <v>27</v>
      </c>
      <c r="AG34" s="9">
        <v>115.556</v>
      </c>
      <c r="AH34" s="9">
        <v>27</v>
      </c>
      <c r="AI34" s="150">
        <f t="shared" si="9"/>
        <v>4.7497552609456486</v>
      </c>
    </row>
    <row r="35" spans="6:35" x14ac:dyDescent="0.3">
      <c r="F35" s="9">
        <v>28</v>
      </c>
      <c r="G35" s="12">
        <v>23.215</v>
      </c>
      <c r="H35" s="9">
        <v>25.641999999999999</v>
      </c>
      <c r="I35" s="9">
        <v>0.44400000000000001</v>
      </c>
      <c r="J35" s="9">
        <v>2.8719999999999999</v>
      </c>
      <c r="K35" s="9">
        <v>0.34799999999999998</v>
      </c>
      <c r="L35" s="9">
        <v>0.86299999999999999</v>
      </c>
      <c r="M35" s="9"/>
      <c r="N35" s="9"/>
      <c r="O35" s="9"/>
      <c r="Q35" s="12"/>
      <c r="R35" s="12"/>
      <c r="S35" s="9">
        <v>28</v>
      </c>
      <c r="T35" s="12">
        <f t="shared" si="1"/>
        <v>2321.5</v>
      </c>
      <c r="V35">
        <v>383</v>
      </c>
      <c r="W35">
        <v>10205.6</v>
      </c>
      <c r="X35" s="10">
        <f t="shared" si="2"/>
        <v>113.99198874372347</v>
      </c>
      <c r="Z35" s="12">
        <f t="shared" si="0"/>
        <v>113.991</v>
      </c>
      <c r="AA35" s="9">
        <f t="shared" si="3"/>
        <v>1</v>
      </c>
      <c r="AB35" s="9">
        <f t="shared" si="4"/>
        <v>1</v>
      </c>
      <c r="AC35" s="9">
        <f t="shared" si="5"/>
        <v>28</v>
      </c>
      <c r="AD35" s="9">
        <f t="shared" si="6"/>
        <v>28</v>
      </c>
      <c r="AE35" s="12">
        <f t="shared" si="7"/>
        <v>113.991</v>
      </c>
      <c r="AF35" s="9">
        <f t="shared" si="8"/>
        <v>28</v>
      </c>
      <c r="AG35" s="9">
        <v>113.991</v>
      </c>
      <c r="AH35" s="9">
        <v>28</v>
      </c>
      <c r="AI35" s="150">
        <f t="shared" si="9"/>
        <v>4.7361194979095673</v>
      </c>
    </row>
    <row r="36" spans="6:35" x14ac:dyDescent="0.3">
      <c r="F36" s="9">
        <v>29</v>
      </c>
      <c r="G36" s="12">
        <v>0.49199999999999999</v>
      </c>
      <c r="H36" s="9">
        <v>3.0910000000000002</v>
      </c>
      <c r="I36" s="9">
        <v>0.64700000000000002</v>
      </c>
      <c r="J36" s="9">
        <v>1.9390000000000001</v>
      </c>
      <c r="K36" s="9">
        <v>0.51600000000000001</v>
      </c>
      <c r="L36" s="9">
        <v>0.8</v>
      </c>
      <c r="M36" s="9"/>
      <c r="N36" s="9"/>
      <c r="O36" s="9"/>
      <c r="Q36" s="12"/>
      <c r="R36" s="12"/>
      <c r="S36" s="9">
        <v>29</v>
      </c>
      <c r="T36" s="12">
        <f t="shared" si="1"/>
        <v>49.2</v>
      </c>
      <c r="V36">
        <v>347</v>
      </c>
      <c r="W36">
        <v>10090.799999999999</v>
      </c>
      <c r="X36" s="10">
        <f t="shared" si="2"/>
        <v>113.34904321613649</v>
      </c>
      <c r="Z36" s="12">
        <f t="shared" si="0"/>
        <v>113.349</v>
      </c>
      <c r="AA36" s="9">
        <f t="shared" si="3"/>
        <v>1</v>
      </c>
      <c r="AB36" s="9">
        <f t="shared" si="4"/>
        <v>1</v>
      </c>
      <c r="AC36" s="9">
        <f t="shared" si="5"/>
        <v>29</v>
      </c>
      <c r="AD36" s="9">
        <f t="shared" si="6"/>
        <v>29</v>
      </c>
      <c r="AE36" s="12">
        <f t="shared" si="7"/>
        <v>113.349</v>
      </c>
      <c r="AF36" s="9">
        <f t="shared" si="8"/>
        <v>29</v>
      </c>
      <c r="AG36" s="9">
        <v>113.349</v>
      </c>
      <c r="AH36" s="9">
        <v>29</v>
      </c>
      <c r="AI36" s="150">
        <f t="shared" si="9"/>
        <v>4.7304715546825973</v>
      </c>
    </row>
    <row r="37" spans="6:35" x14ac:dyDescent="0.3">
      <c r="F37" s="9">
        <v>30</v>
      </c>
      <c r="G37" s="12">
        <v>3.2949999999999999</v>
      </c>
      <c r="H37" s="9">
        <v>7.7190000000000003</v>
      </c>
      <c r="I37" s="9">
        <v>0.69499999999999995</v>
      </c>
      <c r="J37" s="9">
        <v>1.75</v>
      </c>
      <c r="K37" s="9">
        <v>0.57099999999999995</v>
      </c>
      <c r="L37" s="9">
        <v>0.88400000000000001</v>
      </c>
      <c r="M37" s="9"/>
      <c r="N37" s="9"/>
      <c r="Q37" s="12"/>
      <c r="R37" s="12"/>
      <c r="S37" s="9">
        <v>30</v>
      </c>
      <c r="T37" s="12">
        <f t="shared" si="1"/>
        <v>329.5</v>
      </c>
      <c r="V37">
        <v>1086</v>
      </c>
      <c r="W37">
        <v>9800.6</v>
      </c>
      <c r="X37" s="10">
        <f t="shared" si="2"/>
        <v>111.70725796532398</v>
      </c>
      <c r="Z37" s="12">
        <f t="shared" si="0"/>
        <v>111.70699999999999</v>
      </c>
      <c r="AA37" s="9">
        <f t="shared" si="3"/>
        <v>1</v>
      </c>
      <c r="AB37" s="9">
        <f t="shared" si="4"/>
        <v>1</v>
      </c>
      <c r="AC37" s="9">
        <f t="shared" si="5"/>
        <v>30</v>
      </c>
      <c r="AD37" s="9">
        <f t="shared" si="6"/>
        <v>30</v>
      </c>
      <c r="AE37" s="12">
        <f t="shared" si="7"/>
        <v>111.70699999999999</v>
      </c>
      <c r="AF37" s="9">
        <f t="shared" si="8"/>
        <v>30</v>
      </c>
      <c r="AG37" s="9">
        <v>111.70699999999999</v>
      </c>
      <c r="AH37" s="9">
        <v>30</v>
      </c>
      <c r="AI37" s="150">
        <f t="shared" si="9"/>
        <v>4.7158793719719467</v>
      </c>
    </row>
    <row r="38" spans="6:35" x14ac:dyDescent="0.3">
      <c r="F38" s="9">
        <v>31</v>
      </c>
      <c r="G38" s="12">
        <v>12.64</v>
      </c>
      <c r="H38" s="9">
        <v>16.210999999999999</v>
      </c>
      <c r="I38" s="9">
        <v>0.60399999999999998</v>
      </c>
      <c r="J38" s="9">
        <v>1.7889999999999999</v>
      </c>
      <c r="K38" s="9">
        <v>0.55900000000000005</v>
      </c>
      <c r="L38" s="9">
        <v>0.84</v>
      </c>
      <c r="M38" s="9"/>
      <c r="N38" s="9"/>
      <c r="Q38" s="12"/>
      <c r="R38" s="12"/>
      <c r="S38" s="9">
        <v>31</v>
      </c>
      <c r="T38" s="12">
        <f t="shared" si="1"/>
        <v>1264</v>
      </c>
      <c r="V38">
        <v>36</v>
      </c>
      <c r="W38">
        <v>9025.1999999999989</v>
      </c>
      <c r="X38" s="10">
        <f t="shared" si="2"/>
        <v>107.19720863503764</v>
      </c>
      <c r="Z38" s="12">
        <f t="shared" si="0"/>
        <v>107.197</v>
      </c>
      <c r="AA38" s="9">
        <f t="shared" si="3"/>
        <v>1</v>
      </c>
      <c r="AB38" s="9">
        <f t="shared" si="4"/>
        <v>1</v>
      </c>
      <c r="AC38" s="9">
        <f t="shared" si="5"/>
        <v>31</v>
      </c>
      <c r="AD38" s="9">
        <f t="shared" si="6"/>
        <v>31</v>
      </c>
      <c r="AE38" s="12">
        <f t="shared" si="7"/>
        <v>107.197</v>
      </c>
      <c r="AF38" s="9">
        <f t="shared" si="8"/>
        <v>31</v>
      </c>
      <c r="AG38" s="9">
        <v>107.197</v>
      </c>
      <c r="AH38" s="9">
        <v>31</v>
      </c>
      <c r="AI38" s="150">
        <f t="shared" si="9"/>
        <v>4.674668263170485</v>
      </c>
    </row>
    <row r="39" spans="6:35" x14ac:dyDescent="0.3">
      <c r="F39" s="9">
        <v>32</v>
      </c>
      <c r="G39" s="12">
        <v>7.2789999999999999</v>
      </c>
      <c r="H39" s="9">
        <v>13.282999999999999</v>
      </c>
      <c r="I39" s="9">
        <v>0.51800000000000002</v>
      </c>
      <c r="J39" s="9">
        <v>3.4140000000000001</v>
      </c>
      <c r="K39" s="9">
        <v>0.29299999999999998</v>
      </c>
      <c r="L39" s="9">
        <v>0.88900000000000001</v>
      </c>
      <c r="M39" s="9"/>
      <c r="N39" s="9"/>
      <c r="Q39" s="12"/>
      <c r="R39" s="12"/>
      <c r="S39" s="9">
        <v>32</v>
      </c>
      <c r="T39" s="12">
        <f t="shared" si="1"/>
        <v>727.9</v>
      </c>
      <c r="V39">
        <v>439</v>
      </c>
      <c r="W39">
        <v>8818.6</v>
      </c>
      <c r="X39" s="10">
        <f t="shared" si="2"/>
        <v>105.96315514933248</v>
      </c>
      <c r="Z39" s="12">
        <f t="shared" si="0"/>
        <v>105.96299999999999</v>
      </c>
      <c r="AA39" s="9">
        <f t="shared" si="3"/>
        <v>1</v>
      </c>
      <c r="AB39" s="9">
        <f t="shared" si="4"/>
        <v>1</v>
      </c>
      <c r="AC39" s="9">
        <f t="shared" si="5"/>
        <v>32</v>
      </c>
      <c r="AD39" s="9">
        <f t="shared" si="6"/>
        <v>32</v>
      </c>
      <c r="AE39" s="12">
        <f t="shared" si="7"/>
        <v>105.96299999999999</v>
      </c>
      <c r="AF39" s="9">
        <f t="shared" si="8"/>
        <v>32</v>
      </c>
      <c r="AG39" s="9">
        <v>105.96299999999999</v>
      </c>
      <c r="AH39" s="9">
        <v>32</v>
      </c>
      <c r="AI39" s="150">
        <f t="shared" si="9"/>
        <v>4.6630899765738567</v>
      </c>
    </row>
    <row r="40" spans="6:35" x14ac:dyDescent="0.3">
      <c r="F40" s="9">
        <v>33</v>
      </c>
      <c r="G40" s="12">
        <v>1.1479999999999999</v>
      </c>
      <c r="H40" s="9">
        <v>4.4340000000000002</v>
      </c>
      <c r="I40" s="9">
        <v>0.73399999999999999</v>
      </c>
      <c r="J40" s="9">
        <v>1.7709999999999999</v>
      </c>
      <c r="K40" s="9">
        <v>0.56399999999999995</v>
      </c>
      <c r="L40" s="9">
        <v>0.85899999999999999</v>
      </c>
      <c r="M40" s="9"/>
      <c r="N40" s="9"/>
      <c r="Q40" s="12"/>
      <c r="R40" s="12"/>
      <c r="S40" s="9">
        <v>33</v>
      </c>
      <c r="T40" s="12">
        <f t="shared" si="1"/>
        <v>114.8</v>
      </c>
      <c r="V40">
        <v>235</v>
      </c>
      <c r="W40">
        <v>8725.1</v>
      </c>
      <c r="X40" s="10">
        <f t="shared" si="2"/>
        <v>105.39991627970474</v>
      </c>
      <c r="Z40" s="12">
        <f t="shared" si="0"/>
        <v>105.399</v>
      </c>
      <c r="AA40" s="9">
        <f t="shared" si="3"/>
        <v>1</v>
      </c>
      <c r="AB40" s="9">
        <f t="shared" si="4"/>
        <v>1</v>
      </c>
      <c r="AC40" s="9">
        <f t="shared" si="5"/>
        <v>33</v>
      </c>
      <c r="AD40" s="9">
        <f t="shared" si="6"/>
        <v>33</v>
      </c>
      <c r="AE40" s="12">
        <f t="shared" si="7"/>
        <v>105.399</v>
      </c>
      <c r="AF40" s="9">
        <f t="shared" si="8"/>
        <v>33</v>
      </c>
      <c r="AG40" s="9">
        <v>105.399</v>
      </c>
      <c r="AH40" s="9">
        <v>33</v>
      </c>
      <c r="AI40" s="150">
        <f t="shared" si="9"/>
        <v>4.6577531483962193</v>
      </c>
    </row>
    <row r="41" spans="6:35" x14ac:dyDescent="0.3">
      <c r="F41" s="9">
        <v>34</v>
      </c>
      <c r="G41" s="12">
        <v>1.5740000000000001</v>
      </c>
      <c r="H41" s="9">
        <v>5.2329999999999997</v>
      </c>
      <c r="I41" s="9">
        <v>0.72199999999999998</v>
      </c>
      <c r="J41" s="9">
        <v>2.2480000000000002</v>
      </c>
      <c r="K41" s="9">
        <v>0.44500000000000001</v>
      </c>
      <c r="L41" s="9">
        <v>0.88500000000000001</v>
      </c>
      <c r="M41" s="9"/>
      <c r="N41" s="9"/>
      <c r="Q41" s="12"/>
      <c r="R41" s="12"/>
      <c r="S41" s="9">
        <v>34</v>
      </c>
      <c r="T41" s="12">
        <f t="shared" si="1"/>
        <v>157.4</v>
      </c>
      <c r="V41">
        <v>87</v>
      </c>
      <c r="W41">
        <v>8574.2999999999993</v>
      </c>
      <c r="X41" s="10">
        <f t="shared" si="2"/>
        <v>104.48510816581809</v>
      </c>
      <c r="Z41" s="12">
        <f t="shared" si="0"/>
        <v>104.485</v>
      </c>
      <c r="AA41" s="9">
        <f t="shared" si="3"/>
        <v>1</v>
      </c>
      <c r="AB41" s="9">
        <f t="shared" si="4"/>
        <v>1</v>
      </c>
      <c r="AC41" s="9">
        <f t="shared" si="5"/>
        <v>34</v>
      </c>
      <c r="AD41" s="9">
        <f t="shared" si="6"/>
        <v>34</v>
      </c>
      <c r="AE41" s="12">
        <f t="shared" si="7"/>
        <v>104.485</v>
      </c>
      <c r="AF41" s="9">
        <f t="shared" si="8"/>
        <v>34</v>
      </c>
      <c r="AG41" s="9">
        <v>104.485</v>
      </c>
      <c r="AH41" s="9">
        <v>34</v>
      </c>
      <c r="AI41" s="150">
        <f t="shared" si="9"/>
        <v>4.6490435204320617</v>
      </c>
    </row>
    <row r="42" spans="6:35" x14ac:dyDescent="0.3">
      <c r="F42" s="9">
        <v>35</v>
      </c>
      <c r="G42" s="12">
        <v>1.016</v>
      </c>
      <c r="H42" s="9">
        <v>3.9220000000000002</v>
      </c>
      <c r="I42" s="9">
        <v>0.83099999999999996</v>
      </c>
      <c r="J42" s="9">
        <v>1.339</v>
      </c>
      <c r="K42" s="9">
        <v>0.747</v>
      </c>
      <c r="L42" s="9">
        <v>0.86699999999999999</v>
      </c>
      <c r="M42" s="9"/>
      <c r="N42" s="9"/>
      <c r="Q42" s="12"/>
      <c r="R42" s="12"/>
      <c r="S42" s="9">
        <v>35</v>
      </c>
      <c r="T42" s="12">
        <f t="shared" si="1"/>
        <v>101.6</v>
      </c>
      <c r="V42">
        <v>1037</v>
      </c>
      <c r="W42">
        <v>8561.1999999999989</v>
      </c>
      <c r="X42" s="10">
        <f t="shared" si="2"/>
        <v>104.40526035783193</v>
      </c>
      <c r="Z42" s="12">
        <f t="shared" si="0"/>
        <v>104.405</v>
      </c>
      <c r="AA42" s="9">
        <f t="shared" si="3"/>
        <v>1</v>
      </c>
      <c r="AB42" s="9">
        <f t="shared" si="4"/>
        <v>1</v>
      </c>
      <c r="AC42" s="9">
        <f t="shared" si="5"/>
        <v>35</v>
      </c>
      <c r="AD42" s="9">
        <f t="shared" si="6"/>
        <v>35</v>
      </c>
      <c r="AE42" s="12">
        <f t="shared" si="7"/>
        <v>104.405</v>
      </c>
      <c r="AF42" s="9">
        <f t="shared" si="8"/>
        <v>35</v>
      </c>
      <c r="AG42" s="9">
        <v>104.405</v>
      </c>
      <c r="AH42" s="9">
        <v>35</v>
      </c>
      <c r="AI42" s="150">
        <f t="shared" si="9"/>
        <v>4.6482775670220251</v>
      </c>
    </row>
    <row r="43" spans="6:35" x14ac:dyDescent="0.3">
      <c r="F43" s="9">
        <v>36</v>
      </c>
      <c r="G43" s="12">
        <v>90.251999999999995</v>
      </c>
      <c r="H43" s="9">
        <v>57.433999999999997</v>
      </c>
      <c r="I43" s="9">
        <v>0.34399999999999997</v>
      </c>
      <c r="J43" s="9">
        <v>1.2130000000000001</v>
      </c>
      <c r="K43" s="9">
        <v>0.82399999999999995</v>
      </c>
      <c r="L43" s="9">
        <v>0.73899999999999999</v>
      </c>
      <c r="M43" s="9"/>
      <c r="N43" s="9"/>
      <c r="Q43" s="12"/>
      <c r="R43" s="12"/>
      <c r="S43" s="9">
        <v>36</v>
      </c>
      <c r="T43" s="12">
        <f t="shared" si="1"/>
        <v>9025.1999999999989</v>
      </c>
      <c r="V43">
        <v>479</v>
      </c>
      <c r="W43">
        <v>8507.1</v>
      </c>
      <c r="X43" s="10">
        <f t="shared" si="2"/>
        <v>104.07485830409044</v>
      </c>
      <c r="Z43" s="12">
        <f t="shared" si="0"/>
        <v>104.074</v>
      </c>
      <c r="AA43" s="9">
        <f t="shared" si="3"/>
        <v>1</v>
      </c>
      <c r="AB43" s="9">
        <f t="shared" si="4"/>
        <v>1</v>
      </c>
      <c r="AC43" s="9">
        <f t="shared" si="5"/>
        <v>36</v>
      </c>
      <c r="AD43" s="9">
        <f t="shared" si="6"/>
        <v>36</v>
      </c>
      <c r="AE43" s="12">
        <f t="shared" si="7"/>
        <v>104.074</v>
      </c>
      <c r="AF43" s="9">
        <f t="shared" si="8"/>
        <v>36</v>
      </c>
      <c r="AG43" s="9">
        <v>104.074</v>
      </c>
      <c r="AH43" s="9">
        <v>36</v>
      </c>
      <c r="AI43" s="150">
        <f t="shared" si="9"/>
        <v>4.6451021845794367</v>
      </c>
    </row>
    <row r="44" spans="6:35" x14ac:dyDescent="0.3">
      <c r="F44" s="9">
        <v>37</v>
      </c>
      <c r="G44" s="12">
        <v>9.9019999999999992</v>
      </c>
      <c r="H44" s="9">
        <v>13.557</v>
      </c>
      <c r="I44" s="9">
        <v>0.67700000000000005</v>
      </c>
      <c r="J44" s="9">
        <v>1.454</v>
      </c>
      <c r="K44" s="9">
        <v>0.68799999999999994</v>
      </c>
      <c r="L44" s="9">
        <v>0.84099999999999997</v>
      </c>
      <c r="M44" s="9"/>
      <c r="N44" s="9"/>
      <c r="O44" s="9"/>
      <c r="P44" s="12"/>
      <c r="Q44" s="12"/>
      <c r="R44" s="12"/>
      <c r="S44" s="9">
        <v>37</v>
      </c>
      <c r="T44" s="12">
        <f t="shared" si="1"/>
        <v>990.19999999999993</v>
      </c>
      <c r="U44" s="9"/>
      <c r="V44">
        <v>7</v>
      </c>
      <c r="W44">
        <v>8476</v>
      </c>
      <c r="X44" s="10">
        <f t="shared" si="2"/>
        <v>103.8844472535482</v>
      </c>
      <c r="Z44" s="12">
        <f t="shared" si="0"/>
        <v>103.884</v>
      </c>
      <c r="AA44" s="9">
        <f t="shared" si="3"/>
        <v>1</v>
      </c>
      <c r="AB44" s="9">
        <f t="shared" si="4"/>
        <v>1</v>
      </c>
      <c r="AC44" s="9">
        <f t="shared" si="5"/>
        <v>37</v>
      </c>
      <c r="AD44" s="9">
        <f t="shared" si="6"/>
        <v>37</v>
      </c>
      <c r="AE44" s="12">
        <f t="shared" si="7"/>
        <v>103.884</v>
      </c>
      <c r="AF44" s="9">
        <f t="shared" si="8"/>
        <v>37</v>
      </c>
      <c r="AG44" s="9">
        <v>103.884</v>
      </c>
      <c r="AH44" s="9">
        <v>37</v>
      </c>
      <c r="AI44" s="150">
        <f t="shared" si="9"/>
        <v>4.6432748920216369</v>
      </c>
    </row>
    <row r="45" spans="6:35" x14ac:dyDescent="0.3">
      <c r="F45" s="9">
        <v>38</v>
      </c>
      <c r="G45" s="12">
        <v>1.262</v>
      </c>
      <c r="H45" s="9">
        <v>5.2640000000000002</v>
      </c>
      <c r="I45" s="9">
        <v>0.57199999999999995</v>
      </c>
      <c r="J45" s="9">
        <v>2.448</v>
      </c>
      <c r="K45" s="9">
        <v>0.40799999999999997</v>
      </c>
      <c r="L45" s="9">
        <v>0.81899999999999995</v>
      </c>
      <c r="M45" s="9"/>
      <c r="N45" s="9"/>
      <c r="O45" s="9"/>
      <c r="P45" s="12"/>
      <c r="Q45" s="12"/>
      <c r="R45" s="12"/>
      <c r="S45" s="9">
        <v>38</v>
      </c>
      <c r="T45" s="12">
        <f t="shared" si="1"/>
        <v>126.2</v>
      </c>
      <c r="U45" s="9"/>
      <c r="V45">
        <v>289</v>
      </c>
      <c r="W45">
        <v>8356.3000000000011</v>
      </c>
      <c r="X45" s="10">
        <f t="shared" si="2"/>
        <v>103.14829910216862</v>
      </c>
      <c r="Z45" s="12">
        <f t="shared" si="0"/>
        <v>103.148</v>
      </c>
      <c r="AA45" s="9">
        <f t="shared" si="3"/>
        <v>1</v>
      </c>
      <c r="AB45" s="9">
        <f t="shared" si="4"/>
        <v>1</v>
      </c>
      <c r="AC45" s="9">
        <f t="shared" si="5"/>
        <v>38</v>
      </c>
      <c r="AD45" s="9">
        <f t="shared" si="6"/>
        <v>38</v>
      </c>
      <c r="AE45" s="12">
        <f t="shared" si="7"/>
        <v>103.148</v>
      </c>
      <c r="AF45" s="9">
        <f t="shared" si="8"/>
        <v>38</v>
      </c>
      <c r="AG45" s="9">
        <v>103.148</v>
      </c>
      <c r="AH45" s="9">
        <v>38</v>
      </c>
      <c r="AI45" s="150">
        <f t="shared" si="9"/>
        <v>4.6361648500903145</v>
      </c>
    </row>
    <row r="46" spans="6:35" x14ac:dyDescent="0.3">
      <c r="F46" s="9">
        <v>39</v>
      </c>
      <c r="G46" s="12">
        <v>0.34399999999999997</v>
      </c>
      <c r="H46" s="9">
        <v>2.504</v>
      </c>
      <c r="I46" s="9">
        <v>0.69</v>
      </c>
      <c r="J46" s="9">
        <v>2.1930000000000001</v>
      </c>
      <c r="K46" s="9">
        <v>0.45600000000000002</v>
      </c>
      <c r="L46" s="9">
        <v>0.77800000000000002</v>
      </c>
      <c r="M46" s="9"/>
      <c r="N46" s="9"/>
      <c r="O46" s="9"/>
      <c r="P46" s="12"/>
      <c r="Q46" s="12"/>
      <c r="R46" s="12"/>
      <c r="S46" s="9">
        <v>39</v>
      </c>
      <c r="T46" s="12">
        <f t="shared" si="1"/>
        <v>34.4</v>
      </c>
      <c r="U46" s="9"/>
      <c r="V46">
        <v>870</v>
      </c>
      <c r="W46">
        <v>8090.7</v>
      </c>
      <c r="X46" s="10">
        <f t="shared" si="2"/>
        <v>101.49580870454101</v>
      </c>
      <c r="Z46" s="12">
        <f t="shared" si="0"/>
        <v>101.495</v>
      </c>
      <c r="AA46" s="9">
        <f t="shared" si="3"/>
        <v>1</v>
      </c>
      <c r="AB46" s="9">
        <f t="shared" si="4"/>
        <v>1</v>
      </c>
      <c r="AC46" s="9">
        <f t="shared" si="5"/>
        <v>39</v>
      </c>
      <c r="AD46" s="9">
        <f t="shared" si="6"/>
        <v>39</v>
      </c>
      <c r="AE46" s="12">
        <f t="shared" si="7"/>
        <v>101.495</v>
      </c>
      <c r="AF46" s="9">
        <f t="shared" si="8"/>
        <v>39</v>
      </c>
      <c r="AG46" s="9">
        <v>101.495</v>
      </c>
      <c r="AH46" s="9">
        <v>39</v>
      </c>
      <c r="AI46" s="150">
        <f t="shared" si="9"/>
        <v>4.6200095361847309</v>
      </c>
    </row>
    <row r="47" spans="6:35" x14ac:dyDescent="0.3">
      <c r="F47" s="9">
        <v>40</v>
      </c>
      <c r="G47" s="12">
        <v>132.99199999999999</v>
      </c>
      <c r="H47" s="9">
        <v>74.831999999999994</v>
      </c>
      <c r="I47" s="9">
        <v>0.29799999999999999</v>
      </c>
      <c r="J47" s="9">
        <v>2.7240000000000002</v>
      </c>
      <c r="K47" s="9">
        <v>0.36699999999999999</v>
      </c>
      <c r="L47" s="9">
        <v>0.80200000000000005</v>
      </c>
      <c r="M47" s="9"/>
      <c r="N47" s="9"/>
      <c r="O47" s="9"/>
      <c r="P47" s="12"/>
      <c r="Q47" s="12"/>
      <c r="R47" s="12"/>
      <c r="S47" s="93">
        <v>40</v>
      </c>
      <c r="T47" s="12">
        <f>Q14*100</f>
        <v>13204.1</v>
      </c>
      <c r="U47" s="9"/>
      <c r="V47">
        <v>1097</v>
      </c>
      <c r="W47">
        <v>7826.7</v>
      </c>
      <c r="X47" s="10">
        <f t="shared" si="2"/>
        <v>99.82616863717999</v>
      </c>
      <c r="Z47" s="12">
        <f t="shared" si="0"/>
        <v>99.825999999999993</v>
      </c>
      <c r="AA47" s="9">
        <f t="shared" si="3"/>
        <v>1</v>
      </c>
      <c r="AB47" s="9">
        <f t="shared" si="4"/>
        <v>1</v>
      </c>
      <c r="AC47" s="9">
        <f t="shared" si="5"/>
        <v>40</v>
      </c>
      <c r="AD47" s="9">
        <f t="shared" si="6"/>
        <v>40</v>
      </c>
      <c r="AE47" s="12">
        <f t="shared" si="7"/>
        <v>99.825999999999993</v>
      </c>
      <c r="AF47" s="9">
        <f t="shared" si="8"/>
        <v>40</v>
      </c>
      <c r="AG47" s="9">
        <v>99.825999999999993</v>
      </c>
      <c r="AH47" s="9">
        <v>40</v>
      </c>
      <c r="AI47" s="150">
        <f t="shared" si="9"/>
        <v>4.6034286704297882</v>
      </c>
    </row>
    <row r="48" spans="6:35" x14ac:dyDescent="0.3">
      <c r="F48" s="9">
        <v>41</v>
      </c>
      <c r="G48" s="12">
        <v>8.3780000000000001</v>
      </c>
      <c r="H48" s="9">
        <v>13.907</v>
      </c>
      <c r="I48" s="9">
        <v>0.54400000000000004</v>
      </c>
      <c r="J48" s="9">
        <v>2.129</v>
      </c>
      <c r="K48" s="9">
        <v>0.47</v>
      </c>
      <c r="L48" s="9">
        <v>0.82499999999999996</v>
      </c>
      <c r="M48" s="9"/>
      <c r="N48" s="9"/>
      <c r="O48" s="9"/>
      <c r="P48" s="9"/>
      <c r="Q48" s="9"/>
      <c r="R48" s="9"/>
      <c r="S48" s="9">
        <v>41</v>
      </c>
      <c r="T48" s="12">
        <f t="shared" si="1"/>
        <v>837.8</v>
      </c>
      <c r="U48" s="9"/>
      <c r="V48">
        <v>443</v>
      </c>
      <c r="W48">
        <v>7770.9999999999991</v>
      </c>
      <c r="X48" s="10">
        <f t="shared" si="2"/>
        <v>99.470319704608102</v>
      </c>
      <c r="Z48" s="12">
        <f t="shared" si="0"/>
        <v>99.47</v>
      </c>
      <c r="AA48" s="9">
        <f t="shared" si="3"/>
        <v>1</v>
      </c>
      <c r="AB48" s="9">
        <f t="shared" si="4"/>
        <v>1</v>
      </c>
      <c r="AC48" s="9">
        <f t="shared" si="5"/>
        <v>41</v>
      </c>
      <c r="AD48" s="9">
        <f t="shared" si="6"/>
        <v>41</v>
      </c>
      <c r="AE48" s="12">
        <f t="shared" si="7"/>
        <v>99.47</v>
      </c>
      <c r="AF48" s="9">
        <f t="shared" si="8"/>
        <v>41</v>
      </c>
      <c r="AG48" s="9">
        <v>99.47</v>
      </c>
      <c r="AH48" s="9">
        <v>41</v>
      </c>
      <c r="AI48" s="150">
        <f t="shared" si="9"/>
        <v>4.5998560911643223</v>
      </c>
    </row>
    <row r="49" spans="6:36" x14ac:dyDescent="0.3">
      <c r="F49" s="9">
        <v>42</v>
      </c>
      <c r="G49" s="12">
        <v>0.16400000000000001</v>
      </c>
      <c r="H49" s="9">
        <v>1.63</v>
      </c>
      <c r="I49" s="9">
        <v>0.77600000000000002</v>
      </c>
      <c r="J49" s="9">
        <v>2.7669999999999999</v>
      </c>
      <c r="K49" s="9">
        <v>0.36099999999999999</v>
      </c>
      <c r="L49" s="9">
        <v>0.76900000000000002</v>
      </c>
      <c r="M49" s="9"/>
      <c r="N49" s="9"/>
      <c r="O49" s="9"/>
      <c r="P49" s="9"/>
      <c r="Q49" s="9"/>
      <c r="R49" s="9"/>
      <c r="S49" s="9">
        <v>42</v>
      </c>
      <c r="T49" s="12">
        <f t="shared" si="1"/>
        <v>16.400000000000002</v>
      </c>
      <c r="U49" s="9"/>
      <c r="V49">
        <v>121</v>
      </c>
      <c r="W49">
        <v>7734.9000000000005</v>
      </c>
      <c r="X49" s="10">
        <f t="shared" si="2"/>
        <v>99.239007222825492</v>
      </c>
      <c r="Z49" s="12">
        <f t="shared" si="0"/>
        <v>99.239000000000004</v>
      </c>
      <c r="AA49" s="9">
        <f t="shared" si="3"/>
        <v>1</v>
      </c>
      <c r="AB49" s="9">
        <f t="shared" si="4"/>
        <v>1</v>
      </c>
      <c r="AC49" s="9">
        <f t="shared" si="5"/>
        <v>42</v>
      </c>
      <c r="AD49" s="9">
        <f t="shared" si="6"/>
        <v>42</v>
      </c>
      <c r="AE49" s="12">
        <f t="shared" si="7"/>
        <v>99.239000000000004</v>
      </c>
      <c r="AF49" s="9">
        <f t="shared" si="8"/>
        <v>42</v>
      </c>
      <c r="AG49" s="9">
        <v>99.239000000000004</v>
      </c>
      <c r="AH49" s="9">
        <v>42</v>
      </c>
      <c r="AI49" s="150">
        <f t="shared" si="9"/>
        <v>4.597531082190808</v>
      </c>
    </row>
    <row r="50" spans="6:36" x14ac:dyDescent="0.3">
      <c r="F50" s="9">
        <v>43</v>
      </c>
      <c r="G50" s="12">
        <v>0.67200000000000004</v>
      </c>
      <c r="H50" s="9">
        <v>3.0910000000000002</v>
      </c>
      <c r="I50" s="9">
        <v>0.88400000000000001</v>
      </c>
      <c r="J50" s="9">
        <v>1.8859999999999999</v>
      </c>
      <c r="K50" s="9">
        <v>0.53</v>
      </c>
      <c r="L50" s="9">
        <v>0.92100000000000004</v>
      </c>
      <c r="M50" s="9"/>
      <c r="N50" s="9"/>
      <c r="O50" s="9"/>
      <c r="P50" s="9"/>
      <c r="Q50" s="9"/>
      <c r="R50" s="9"/>
      <c r="S50" s="9">
        <v>43</v>
      </c>
      <c r="T50" s="12">
        <f t="shared" si="1"/>
        <v>67.2</v>
      </c>
      <c r="U50" s="9"/>
      <c r="V50">
        <v>1049</v>
      </c>
      <c r="W50">
        <v>7589</v>
      </c>
      <c r="X50" s="10">
        <f t="shared" si="2"/>
        <v>98.298600727554359</v>
      </c>
      <c r="Z50" s="12">
        <f t="shared" si="0"/>
        <v>98.298000000000002</v>
      </c>
      <c r="AA50" s="9">
        <f t="shared" si="3"/>
        <v>1</v>
      </c>
      <c r="AB50" s="9">
        <f t="shared" si="4"/>
        <v>1</v>
      </c>
      <c r="AC50" s="9">
        <f t="shared" si="5"/>
        <v>43</v>
      </c>
      <c r="AD50" s="9">
        <f t="shared" si="6"/>
        <v>43</v>
      </c>
      <c r="AE50" s="12">
        <f t="shared" si="7"/>
        <v>98.298000000000002</v>
      </c>
      <c r="AF50" s="9">
        <f t="shared" si="8"/>
        <v>43</v>
      </c>
      <c r="AG50" s="9">
        <v>98.298000000000002</v>
      </c>
      <c r="AH50" s="9">
        <v>43</v>
      </c>
      <c r="AI50" s="150">
        <f t="shared" si="9"/>
        <v>4.5880036810661817</v>
      </c>
    </row>
    <row r="51" spans="6:36" x14ac:dyDescent="0.3">
      <c r="F51" s="9">
        <v>44</v>
      </c>
      <c r="G51" s="12">
        <v>0.85299999999999998</v>
      </c>
      <c r="H51" s="9">
        <v>3.5150000000000001</v>
      </c>
      <c r="I51" s="9">
        <v>0.86699999999999999</v>
      </c>
      <c r="J51" s="9">
        <v>1.052</v>
      </c>
      <c r="K51" s="9">
        <v>0.95</v>
      </c>
      <c r="L51" s="9">
        <v>0.83899999999999997</v>
      </c>
      <c r="M51" s="9"/>
      <c r="N51" s="9"/>
      <c r="O51" s="9"/>
      <c r="P51" s="9"/>
      <c r="Q51" s="9"/>
      <c r="R51" s="9"/>
      <c r="S51" s="9">
        <v>44</v>
      </c>
      <c r="T51" s="12">
        <f t="shared" si="1"/>
        <v>85.3</v>
      </c>
      <c r="U51" s="9"/>
      <c r="V51">
        <v>6</v>
      </c>
      <c r="W51">
        <v>7318.5</v>
      </c>
      <c r="X51" s="10">
        <f t="shared" si="2"/>
        <v>96.530842781694858</v>
      </c>
      <c r="Z51" s="12">
        <f t="shared" si="0"/>
        <v>96.53</v>
      </c>
      <c r="AA51" s="9">
        <f t="shared" si="3"/>
        <v>1</v>
      </c>
      <c r="AB51" s="9">
        <f t="shared" si="4"/>
        <v>1</v>
      </c>
      <c r="AC51" s="9">
        <f t="shared" si="5"/>
        <v>44</v>
      </c>
      <c r="AD51" s="9">
        <f t="shared" si="6"/>
        <v>44</v>
      </c>
      <c r="AE51" s="12">
        <f t="shared" si="7"/>
        <v>96.53</v>
      </c>
      <c r="AF51" s="9">
        <f t="shared" si="8"/>
        <v>44</v>
      </c>
      <c r="AG51" s="9">
        <v>96.53</v>
      </c>
      <c r="AH51" s="9">
        <v>44</v>
      </c>
      <c r="AI51" s="150">
        <f t="shared" si="9"/>
        <v>4.5698538408605236</v>
      </c>
    </row>
    <row r="52" spans="6:36" x14ac:dyDescent="0.3">
      <c r="F52" s="9">
        <v>45</v>
      </c>
      <c r="G52" s="12">
        <v>0.45900000000000002</v>
      </c>
      <c r="H52" s="9">
        <v>2.76</v>
      </c>
      <c r="I52" s="9">
        <v>0.75700000000000001</v>
      </c>
      <c r="J52" s="9">
        <v>1.365</v>
      </c>
      <c r="K52" s="9">
        <v>0.73299999999999998</v>
      </c>
      <c r="L52" s="9">
        <v>0.82399999999999995</v>
      </c>
      <c r="M52" s="9"/>
      <c r="N52" s="9"/>
      <c r="O52" s="9"/>
      <c r="P52" s="9"/>
      <c r="Q52" s="9"/>
      <c r="R52" s="9"/>
      <c r="S52" s="9">
        <v>45</v>
      </c>
      <c r="T52" s="12">
        <f t="shared" si="1"/>
        <v>45.9</v>
      </c>
      <c r="U52" s="9"/>
      <c r="V52">
        <v>232</v>
      </c>
      <c r="W52">
        <v>6839.7999999999993</v>
      </c>
      <c r="X52" s="10">
        <f t="shared" si="2"/>
        <v>93.320436336740116</v>
      </c>
      <c r="Z52" s="12">
        <f t="shared" si="0"/>
        <v>93.32</v>
      </c>
      <c r="AA52" s="9">
        <f t="shared" si="3"/>
        <v>1</v>
      </c>
      <c r="AB52" s="9">
        <f t="shared" si="4"/>
        <v>1</v>
      </c>
      <c r="AC52" s="9">
        <f t="shared" si="5"/>
        <v>45</v>
      </c>
      <c r="AD52" s="9">
        <f t="shared" si="6"/>
        <v>45</v>
      </c>
      <c r="AE52" s="12">
        <f t="shared" si="7"/>
        <v>93.32</v>
      </c>
      <c r="AF52" s="9">
        <f t="shared" si="8"/>
        <v>45</v>
      </c>
      <c r="AG52" s="9">
        <v>93.32</v>
      </c>
      <c r="AH52" s="9">
        <v>45</v>
      </c>
      <c r="AI52" s="150">
        <f t="shared" si="9"/>
        <v>4.536034447153229</v>
      </c>
      <c r="AJ52" s="9" t="s">
        <v>33</v>
      </c>
    </row>
    <row r="53" spans="6:36" x14ac:dyDescent="0.3">
      <c r="F53" s="9">
        <v>46</v>
      </c>
      <c r="G53" s="12">
        <v>0.47499999999999998</v>
      </c>
      <c r="H53" s="9">
        <v>3.2280000000000002</v>
      </c>
      <c r="I53" s="9">
        <v>0.57299999999999995</v>
      </c>
      <c r="J53" s="9">
        <v>3.25</v>
      </c>
      <c r="K53" s="9">
        <v>0.308</v>
      </c>
      <c r="L53" s="9">
        <v>0.78400000000000003</v>
      </c>
      <c r="M53" s="9"/>
      <c r="N53" s="9"/>
      <c r="O53" s="9"/>
      <c r="P53" s="9"/>
      <c r="Q53" s="9"/>
      <c r="R53" s="9"/>
      <c r="S53" s="9">
        <v>46</v>
      </c>
      <c r="T53" s="12">
        <f t="shared" si="1"/>
        <v>47.5</v>
      </c>
      <c r="U53" s="9"/>
      <c r="V53">
        <v>756</v>
      </c>
      <c r="W53">
        <v>6575.7999999999993</v>
      </c>
      <c r="X53" s="10">
        <f t="shared" si="2"/>
        <v>91.5017409575877</v>
      </c>
      <c r="Z53" s="12">
        <f t="shared" si="0"/>
        <v>91.501000000000005</v>
      </c>
      <c r="AA53" s="9">
        <f t="shared" si="3"/>
        <v>1</v>
      </c>
      <c r="AB53" s="9">
        <f t="shared" si="4"/>
        <v>1</v>
      </c>
      <c r="AC53" s="9">
        <f t="shared" si="5"/>
        <v>46</v>
      </c>
      <c r="AD53" s="9">
        <f t="shared" si="6"/>
        <v>46</v>
      </c>
      <c r="AE53" s="12">
        <f t="shared" si="7"/>
        <v>91.501000000000005</v>
      </c>
      <c r="AF53" s="9">
        <f t="shared" si="8"/>
        <v>46</v>
      </c>
      <c r="AG53" s="9">
        <v>91.501000000000005</v>
      </c>
      <c r="AH53" s="9">
        <v>46</v>
      </c>
      <c r="AI53" s="150">
        <f t="shared" si="9"/>
        <v>4.5163499011835038</v>
      </c>
    </row>
    <row r="54" spans="6:36" x14ac:dyDescent="0.3">
      <c r="F54" s="9">
        <v>47</v>
      </c>
      <c r="G54" s="12">
        <v>1.41</v>
      </c>
      <c r="H54" s="9">
        <v>5.5640000000000001</v>
      </c>
      <c r="I54" s="9">
        <v>0.57199999999999995</v>
      </c>
      <c r="J54" s="9">
        <v>2.8420000000000001</v>
      </c>
      <c r="K54" s="9">
        <v>0.35199999999999998</v>
      </c>
      <c r="L54" s="9">
        <v>0.78200000000000003</v>
      </c>
      <c r="M54" s="9"/>
      <c r="N54" s="9"/>
      <c r="O54" s="9"/>
      <c r="P54" s="9"/>
      <c r="Q54" s="9"/>
      <c r="R54" s="9"/>
      <c r="S54" s="9">
        <v>47</v>
      </c>
      <c r="T54" s="12">
        <f t="shared" si="1"/>
        <v>141</v>
      </c>
      <c r="U54" s="9"/>
      <c r="V54">
        <v>946</v>
      </c>
      <c r="W54">
        <v>6472.4999999999991</v>
      </c>
      <c r="X54" s="10">
        <f t="shared" si="2"/>
        <v>90.780190313186395</v>
      </c>
      <c r="Z54" s="12">
        <f t="shared" si="0"/>
        <v>90.78</v>
      </c>
      <c r="AA54" s="9">
        <f t="shared" si="3"/>
        <v>1</v>
      </c>
      <c r="AB54" s="9">
        <f t="shared" si="4"/>
        <v>1</v>
      </c>
      <c r="AC54" s="9">
        <f t="shared" si="5"/>
        <v>47</v>
      </c>
      <c r="AD54" s="9">
        <f t="shared" si="6"/>
        <v>47</v>
      </c>
      <c r="AE54" s="12">
        <f t="shared" si="7"/>
        <v>90.78</v>
      </c>
      <c r="AF54" s="9">
        <f t="shared" si="8"/>
        <v>47</v>
      </c>
      <c r="AG54" s="9">
        <v>90.78</v>
      </c>
      <c r="AH54" s="9">
        <v>47</v>
      </c>
      <c r="AI54" s="150">
        <f t="shared" si="9"/>
        <v>4.5084389970283194</v>
      </c>
    </row>
    <row r="55" spans="6:36" x14ac:dyDescent="0.3">
      <c r="F55" s="9">
        <v>48</v>
      </c>
      <c r="G55" s="12">
        <v>3.738</v>
      </c>
      <c r="H55" s="9">
        <v>10.422000000000001</v>
      </c>
      <c r="I55" s="9">
        <v>0.432</v>
      </c>
      <c r="J55" s="9">
        <v>2.5270000000000001</v>
      </c>
      <c r="K55" s="9">
        <v>0.39600000000000002</v>
      </c>
      <c r="L55" s="9">
        <v>0.80300000000000005</v>
      </c>
      <c r="M55" s="9"/>
      <c r="N55" s="9"/>
      <c r="O55" s="9"/>
      <c r="P55" s="9"/>
      <c r="Q55" s="9"/>
      <c r="R55" s="9"/>
      <c r="S55" s="9">
        <v>48</v>
      </c>
      <c r="T55" s="12">
        <f t="shared" si="1"/>
        <v>373.8</v>
      </c>
      <c r="U55" s="9"/>
      <c r="V55">
        <v>591</v>
      </c>
      <c r="W55">
        <v>6444.7000000000007</v>
      </c>
      <c r="X55" s="10">
        <f t="shared" si="2"/>
        <v>90.585025771121266</v>
      </c>
      <c r="Z55" s="12">
        <f t="shared" si="0"/>
        <v>90.584999999999994</v>
      </c>
      <c r="AA55" s="9">
        <f t="shared" si="3"/>
        <v>1</v>
      </c>
      <c r="AB55" s="9">
        <f t="shared" si="4"/>
        <v>1</v>
      </c>
      <c r="AC55" s="9">
        <f t="shared" si="5"/>
        <v>48</v>
      </c>
      <c r="AD55" s="9">
        <f t="shared" si="6"/>
        <v>48</v>
      </c>
      <c r="AE55" s="12">
        <f t="shared" si="7"/>
        <v>90.584999999999994</v>
      </c>
      <c r="AF55" s="9">
        <f t="shared" si="8"/>
        <v>48</v>
      </c>
      <c r="AG55" s="9">
        <v>90.584999999999994</v>
      </c>
      <c r="AH55" s="9">
        <v>48</v>
      </c>
      <c r="AI55" s="150">
        <f t="shared" si="9"/>
        <v>4.5062886364279739</v>
      </c>
    </row>
    <row r="56" spans="6:36" x14ac:dyDescent="0.3">
      <c r="F56" s="9">
        <v>49</v>
      </c>
      <c r="G56" s="12">
        <v>9.7059999999999995</v>
      </c>
      <c r="H56" s="9">
        <v>14.869</v>
      </c>
      <c r="I56" s="9">
        <v>0.55200000000000005</v>
      </c>
      <c r="J56" s="9">
        <v>1.7310000000000001</v>
      </c>
      <c r="K56" s="9">
        <v>0.57799999999999996</v>
      </c>
      <c r="L56" s="9">
        <v>0.77800000000000002</v>
      </c>
      <c r="M56" s="9"/>
      <c r="N56" s="9"/>
      <c r="O56" s="9"/>
      <c r="P56" s="9"/>
      <c r="Q56" s="9"/>
      <c r="R56" s="9"/>
      <c r="S56" s="9">
        <v>49</v>
      </c>
      <c r="T56" s="12">
        <f t="shared" si="1"/>
        <v>970.59999999999991</v>
      </c>
      <c r="U56" s="9"/>
      <c r="V56">
        <v>1076</v>
      </c>
      <c r="W56">
        <v>6443.0000000000009</v>
      </c>
      <c r="X56" s="10">
        <f t="shared" si="2"/>
        <v>90.573077604377858</v>
      </c>
      <c r="Z56" s="12">
        <f t="shared" si="0"/>
        <v>90.572999999999993</v>
      </c>
      <c r="AA56" s="9">
        <f t="shared" si="3"/>
        <v>1</v>
      </c>
      <c r="AB56" s="9">
        <f t="shared" si="4"/>
        <v>1</v>
      </c>
      <c r="AC56" s="9">
        <f t="shared" si="5"/>
        <v>49</v>
      </c>
      <c r="AD56" s="9">
        <f t="shared" si="6"/>
        <v>49</v>
      </c>
      <c r="AE56" s="12">
        <f t="shared" si="7"/>
        <v>90.572999999999993</v>
      </c>
      <c r="AF56" s="9">
        <f t="shared" si="8"/>
        <v>49</v>
      </c>
      <c r="AG56" s="9">
        <v>90.572999999999993</v>
      </c>
      <c r="AH56" s="9">
        <v>49</v>
      </c>
      <c r="AI56" s="150">
        <f t="shared" si="9"/>
        <v>4.5061561553891289</v>
      </c>
    </row>
    <row r="57" spans="6:36" x14ac:dyDescent="0.3">
      <c r="F57" s="9">
        <v>50</v>
      </c>
      <c r="G57" s="12">
        <v>1.0820000000000001</v>
      </c>
      <c r="H57" s="9">
        <v>4.1779999999999999</v>
      </c>
      <c r="I57" s="9">
        <v>0.77900000000000003</v>
      </c>
      <c r="J57" s="9">
        <v>1.7350000000000001</v>
      </c>
      <c r="K57" s="9">
        <v>0.57599999999999996</v>
      </c>
      <c r="L57" s="9">
        <v>0.85199999999999998</v>
      </c>
      <c r="M57" s="9"/>
      <c r="N57" s="9"/>
      <c r="O57" s="9"/>
      <c r="P57" s="9"/>
      <c r="Q57" s="9"/>
      <c r="R57" s="9"/>
      <c r="S57" s="9">
        <v>50</v>
      </c>
      <c r="T57" s="12">
        <f t="shared" si="1"/>
        <v>108.2</v>
      </c>
      <c r="U57" s="9"/>
      <c r="V57">
        <v>1129</v>
      </c>
      <c r="W57">
        <v>6236.5</v>
      </c>
      <c r="X57" s="10">
        <f t="shared" si="2"/>
        <v>89.109811024044049</v>
      </c>
      <c r="Z57" s="12">
        <f t="shared" si="0"/>
        <v>89.108999999999995</v>
      </c>
      <c r="AA57" s="9">
        <f t="shared" si="3"/>
        <v>1</v>
      </c>
      <c r="AB57" s="9">
        <f t="shared" si="4"/>
        <v>1</v>
      </c>
      <c r="AC57" s="9">
        <f t="shared" si="5"/>
        <v>50</v>
      </c>
      <c r="AD57" s="9">
        <f t="shared" si="6"/>
        <v>50</v>
      </c>
      <c r="AE57" s="12">
        <f t="shared" si="7"/>
        <v>89.108999999999995</v>
      </c>
      <c r="AF57" s="9">
        <f t="shared" si="8"/>
        <v>50</v>
      </c>
      <c r="AG57" s="9">
        <v>89.108999999999995</v>
      </c>
      <c r="AH57" s="9">
        <v>50</v>
      </c>
      <c r="AI57" s="150">
        <f t="shared" si="9"/>
        <v>4.4898603394765972</v>
      </c>
    </row>
    <row r="58" spans="6:36" x14ac:dyDescent="0.3">
      <c r="F58" s="9">
        <v>51</v>
      </c>
      <c r="G58" s="12">
        <v>11.196999999999999</v>
      </c>
      <c r="H58" s="9">
        <v>15.968</v>
      </c>
      <c r="I58" s="9">
        <v>0.55200000000000005</v>
      </c>
      <c r="J58" s="9">
        <v>2.4590000000000001</v>
      </c>
      <c r="K58" s="9">
        <v>0.40699999999999997</v>
      </c>
      <c r="L58" s="9">
        <v>0.81599999999999995</v>
      </c>
      <c r="M58" s="9"/>
      <c r="N58" s="9"/>
      <c r="O58" s="9"/>
      <c r="P58" s="9"/>
      <c r="Q58" s="9"/>
      <c r="R58" s="9"/>
      <c r="S58" s="9">
        <v>51</v>
      </c>
      <c r="T58" s="12">
        <f t="shared" si="1"/>
        <v>1119.6999999999998</v>
      </c>
      <c r="U58" s="9"/>
      <c r="V58">
        <v>2</v>
      </c>
      <c r="W58">
        <v>5913.5</v>
      </c>
      <c r="X58" s="10">
        <f t="shared" si="2"/>
        <v>86.771550912677512</v>
      </c>
      <c r="Z58" s="12">
        <f t="shared" si="0"/>
        <v>86.771000000000001</v>
      </c>
      <c r="AA58" s="9">
        <f t="shared" si="3"/>
        <v>1</v>
      </c>
      <c r="AB58" s="9">
        <f t="shared" si="4"/>
        <v>1</v>
      </c>
      <c r="AC58" s="9">
        <f t="shared" si="5"/>
        <v>51</v>
      </c>
      <c r="AD58" s="9">
        <f t="shared" si="6"/>
        <v>51</v>
      </c>
      <c r="AE58" s="12">
        <f t="shared" si="7"/>
        <v>86.771000000000001</v>
      </c>
      <c r="AF58" s="9">
        <f t="shared" si="8"/>
        <v>51</v>
      </c>
      <c r="AG58" s="9">
        <v>86.771000000000001</v>
      </c>
      <c r="AH58" s="9">
        <v>51</v>
      </c>
      <c r="AI58" s="150">
        <f t="shared" si="9"/>
        <v>4.4632724644595152</v>
      </c>
    </row>
    <row r="59" spans="6:36" x14ac:dyDescent="0.3">
      <c r="F59" s="9">
        <v>52</v>
      </c>
      <c r="G59" s="12">
        <v>0.54100000000000004</v>
      </c>
      <c r="H59" s="9">
        <v>2.8660000000000001</v>
      </c>
      <c r="I59" s="9">
        <v>0.82799999999999996</v>
      </c>
      <c r="J59" s="9">
        <v>1.3</v>
      </c>
      <c r="K59" s="9">
        <v>0.77</v>
      </c>
      <c r="L59" s="9">
        <v>0.82499999999999996</v>
      </c>
      <c r="M59" s="9"/>
      <c r="N59" s="9"/>
      <c r="O59" s="9"/>
      <c r="P59" s="9"/>
      <c r="Q59" s="9"/>
      <c r="R59" s="9"/>
      <c r="S59" s="9">
        <v>52</v>
      </c>
      <c r="T59" s="12">
        <f t="shared" si="1"/>
        <v>54.1</v>
      </c>
      <c r="U59" s="9"/>
      <c r="V59">
        <v>1104</v>
      </c>
      <c r="W59">
        <v>5595.4</v>
      </c>
      <c r="X59" s="10">
        <f t="shared" si="2"/>
        <v>84.405477006004347</v>
      </c>
      <c r="Z59" s="12">
        <f t="shared" si="0"/>
        <v>84.405000000000001</v>
      </c>
      <c r="AA59" s="9">
        <f t="shared" si="3"/>
        <v>1</v>
      </c>
      <c r="AB59" s="9">
        <f t="shared" si="4"/>
        <v>1</v>
      </c>
      <c r="AC59" s="9">
        <f t="shared" si="5"/>
        <v>52</v>
      </c>
      <c r="AD59" s="9">
        <f t="shared" si="6"/>
        <v>52</v>
      </c>
      <c r="AE59" s="12">
        <f t="shared" si="7"/>
        <v>84.405000000000001</v>
      </c>
      <c r="AF59" s="9">
        <f t="shared" si="8"/>
        <v>52</v>
      </c>
      <c r="AG59" s="9">
        <v>84.405000000000001</v>
      </c>
      <c r="AH59" s="9">
        <v>52</v>
      </c>
      <c r="AI59" s="150">
        <f t="shared" si="9"/>
        <v>4.4356266415533518</v>
      </c>
    </row>
    <row r="60" spans="6:36" x14ac:dyDescent="0.3">
      <c r="F60" s="9">
        <v>53</v>
      </c>
      <c r="G60" s="12">
        <v>6.64</v>
      </c>
      <c r="H60" s="9">
        <v>10.629</v>
      </c>
      <c r="I60" s="9">
        <v>0.73899999999999999</v>
      </c>
      <c r="J60" s="9">
        <v>1.5980000000000001</v>
      </c>
      <c r="K60" s="9">
        <v>0.626</v>
      </c>
      <c r="L60" s="9">
        <v>0.89100000000000001</v>
      </c>
      <c r="M60" s="9"/>
      <c r="N60" s="9"/>
      <c r="O60" s="9"/>
      <c r="P60" s="9"/>
      <c r="Q60" s="9"/>
      <c r="R60" s="9"/>
      <c r="S60" s="9">
        <v>53</v>
      </c>
      <c r="T60" s="12">
        <f t="shared" si="1"/>
        <v>664</v>
      </c>
      <c r="U60" s="9"/>
      <c r="V60">
        <v>148</v>
      </c>
      <c r="W60">
        <v>5402</v>
      </c>
      <c r="X60" s="10">
        <f t="shared" si="2"/>
        <v>82.933949747129191</v>
      </c>
      <c r="Z60" s="12">
        <f t="shared" si="0"/>
        <v>82.933000000000007</v>
      </c>
      <c r="AA60" s="9">
        <f t="shared" si="3"/>
        <v>1</v>
      </c>
      <c r="AB60" s="9">
        <f t="shared" si="4"/>
        <v>1</v>
      </c>
      <c r="AC60" s="9">
        <f t="shared" si="5"/>
        <v>53</v>
      </c>
      <c r="AD60" s="9">
        <f t="shared" si="6"/>
        <v>53</v>
      </c>
      <c r="AE60" s="12">
        <f t="shared" si="7"/>
        <v>82.933000000000007</v>
      </c>
      <c r="AF60" s="9">
        <f t="shared" si="8"/>
        <v>53</v>
      </c>
      <c r="AG60" s="9">
        <v>82.933000000000007</v>
      </c>
      <c r="AH60" s="9">
        <v>53</v>
      </c>
      <c r="AI60" s="150">
        <f t="shared" si="9"/>
        <v>4.4180330528962326</v>
      </c>
    </row>
    <row r="61" spans="6:36" x14ac:dyDescent="0.3">
      <c r="F61" s="9">
        <v>54</v>
      </c>
      <c r="G61" s="12">
        <v>3.6560000000000001</v>
      </c>
      <c r="H61" s="9">
        <v>9.4990000000000006</v>
      </c>
      <c r="I61" s="9">
        <v>0.50900000000000001</v>
      </c>
      <c r="J61" s="9">
        <v>2.516</v>
      </c>
      <c r="K61" s="9">
        <v>0.39700000000000002</v>
      </c>
      <c r="L61" s="9">
        <v>0.81399999999999995</v>
      </c>
      <c r="M61" s="9"/>
      <c r="N61" s="9"/>
      <c r="O61" s="9"/>
      <c r="P61" s="9"/>
      <c r="Q61" s="9"/>
      <c r="R61" s="9"/>
      <c r="S61" s="9">
        <v>54</v>
      </c>
      <c r="T61" s="12">
        <f t="shared" si="1"/>
        <v>365.6</v>
      </c>
      <c r="U61" s="9"/>
      <c r="V61">
        <v>662</v>
      </c>
      <c r="W61">
        <v>5395.4</v>
      </c>
      <c r="X61" s="10">
        <f t="shared" si="2"/>
        <v>82.88327116894034</v>
      </c>
      <c r="Z61" s="12">
        <f t="shared" si="0"/>
        <v>82.882999999999996</v>
      </c>
      <c r="AA61" s="9">
        <f t="shared" si="3"/>
        <v>1</v>
      </c>
      <c r="AB61" s="9">
        <f t="shared" si="4"/>
        <v>1</v>
      </c>
      <c r="AC61" s="9">
        <f t="shared" si="5"/>
        <v>54</v>
      </c>
      <c r="AD61" s="9">
        <f t="shared" si="6"/>
        <v>54</v>
      </c>
      <c r="AE61" s="12">
        <f t="shared" si="7"/>
        <v>82.882999999999996</v>
      </c>
      <c r="AF61" s="9">
        <f t="shared" si="8"/>
        <v>54</v>
      </c>
      <c r="AG61" s="9">
        <v>82.882999999999996</v>
      </c>
      <c r="AH61" s="9">
        <v>54</v>
      </c>
      <c r="AI61" s="150">
        <f t="shared" si="9"/>
        <v>4.4174299747672778</v>
      </c>
    </row>
    <row r="62" spans="6:36" x14ac:dyDescent="0.3">
      <c r="F62" s="9">
        <v>55</v>
      </c>
      <c r="G62" s="12">
        <v>10.115</v>
      </c>
      <c r="H62" s="9">
        <v>14.144</v>
      </c>
      <c r="I62" s="9">
        <v>0.63500000000000001</v>
      </c>
      <c r="J62" s="9">
        <v>1.3919999999999999</v>
      </c>
      <c r="K62" s="9">
        <v>0.71799999999999997</v>
      </c>
      <c r="L62" s="9">
        <v>0.879</v>
      </c>
      <c r="M62" s="9"/>
      <c r="N62" s="9"/>
      <c r="O62" s="9"/>
      <c r="P62" s="9"/>
      <c r="Q62" s="9"/>
      <c r="R62" s="9"/>
      <c r="S62" s="9">
        <v>55</v>
      </c>
      <c r="T62" s="12">
        <f t="shared" si="1"/>
        <v>1011.5</v>
      </c>
      <c r="U62" s="9"/>
      <c r="V62">
        <v>493</v>
      </c>
      <c r="W62">
        <v>5359.4000000000005</v>
      </c>
      <c r="X62" s="10">
        <f t="shared" si="2"/>
        <v>82.606295256800081</v>
      </c>
      <c r="Z62" s="12">
        <f t="shared" si="0"/>
        <v>82.605999999999995</v>
      </c>
      <c r="AA62" s="9">
        <f t="shared" si="3"/>
        <v>1</v>
      </c>
      <c r="AB62" s="9">
        <f t="shared" si="4"/>
        <v>1</v>
      </c>
      <c r="AC62" s="9">
        <f t="shared" si="5"/>
        <v>55</v>
      </c>
      <c r="AD62" s="9">
        <f t="shared" si="6"/>
        <v>55</v>
      </c>
      <c r="AE62" s="12">
        <f t="shared" si="7"/>
        <v>82.605999999999995</v>
      </c>
      <c r="AF62" s="9">
        <f t="shared" si="8"/>
        <v>55</v>
      </c>
      <c r="AG62" s="9">
        <v>82.605999999999995</v>
      </c>
      <c r="AH62" s="9">
        <v>55</v>
      </c>
      <c r="AI62" s="150">
        <f t="shared" si="9"/>
        <v>4.4140823171140129</v>
      </c>
    </row>
    <row r="63" spans="6:36" x14ac:dyDescent="0.3">
      <c r="F63" s="9">
        <v>56</v>
      </c>
      <c r="G63" s="12">
        <v>6.0330000000000004</v>
      </c>
      <c r="H63" s="9">
        <v>15.093999999999999</v>
      </c>
      <c r="I63" s="9">
        <v>0.33300000000000002</v>
      </c>
      <c r="J63" s="9">
        <v>3.6640000000000001</v>
      </c>
      <c r="K63" s="9">
        <v>0.27300000000000002</v>
      </c>
      <c r="L63" s="9">
        <v>0.6</v>
      </c>
      <c r="M63" s="9"/>
      <c r="N63" s="9"/>
      <c r="O63" s="9"/>
      <c r="P63" s="9"/>
      <c r="Q63" s="9"/>
      <c r="R63" s="9"/>
      <c r="S63" s="9">
        <v>56</v>
      </c>
      <c r="T63" s="12">
        <f t="shared" si="1"/>
        <v>603.30000000000007</v>
      </c>
      <c r="U63" s="9"/>
      <c r="V63">
        <v>1014</v>
      </c>
      <c r="W63">
        <v>5264.3</v>
      </c>
      <c r="X63" s="10">
        <f t="shared" si="2"/>
        <v>81.870110146190214</v>
      </c>
      <c r="Z63" s="12">
        <f t="shared" si="0"/>
        <v>81.87</v>
      </c>
      <c r="AA63" s="9">
        <f t="shared" si="3"/>
        <v>1</v>
      </c>
      <c r="AB63" s="9">
        <f t="shared" si="4"/>
        <v>1</v>
      </c>
      <c r="AC63" s="9">
        <f t="shared" si="5"/>
        <v>56</v>
      </c>
      <c r="AD63" s="9">
        <f t="shared" si="6"/>
        <v>56</v>
      </c>
      <c r="AE63" s="12">
        <f t="shared" si="7"/>
        <v>81.87</v>
      </c>
      <c r="AF63" s="9">
        <f t="shared" si="8"/>
        <v>56</v>
      </c>
      <c r="AG63" s="9">
        <v>81.87</v>
      </c>
      <c r="AH63" s="9">
        <v>56</v>
      </c>
      <c r="AI63" s="150">
        <f t="shared" si="9"/>
        <v>4.405132623388357</v>
      </c>
    </row>
    <row r="64" spans="6:36" x14ac:dyDescent="0.3">
      <c r="F64" s="9">
        <v>57</v>
      </c>
      <c r="G64" s="12">
        <v>2.2130000000000001</v>
      </c>
      <c r="H64" s="9">
        <v>6.2450000000000001</v>
      </c>
      <c r="I64" s="9">
        <v>0.71299999999999997</v>
      </c>
      <c r="J64" s="9">
        <v>2.387</v>
      </c>
      <c r="K64" s="9">
        <v>0.41899999999999998</v>
      </c>
      <c r="L64" s="9">
        <v>0.86499999999999999</v>
      </c>
      <c r="M64" s="9"/>
      <c r="N64" s="9"/>
      <c r="O64" s="9"/>
      <c r="P64" s="9"/>
      <c r="Q64" s="9"/>
      <c r="R64" s="9"/>
      <c r="S64" s="9">
        <v>57</v>
      </c>
      <c r="T64" s="12">
        <f t="shared" si="1"/>
        <v>221.3</v>
      </c>
      <c r="U64" s="9"/>
      <c r="V64">
        <v>802</v>
      </c>
      <c r="W64">
        <v>5185.6000000000004</v>
      </c>
      <c r="X64" s="10">
        <f t="shared" si="2"/>
        <v>81.255836609923975</v>
      </c>
      <c r="Z64" s="12">
        <f t="shared" si="0"/>
        <v>81.254999999999995</v>
      </c>
      <c r="AA64" s="9">
        <f t="shared" si="3"/>
        <v>1</v>
      </c>
      <c r="AB64" s="9">
        <f t="shared" si="4"/>
        <v>1</v>
      </c>
      <c r="AC64" s="9">
        <f t="shared" si="5"/>
        <v>57</v>
      </c>
      <c r="AD64" s="9">
        <f t="shared" si="6"/>
        <v>57</v>
      </c>
      <c r="AE64" s="12">
        <f t="shared" si="7"/>
        <v>81.254999999999995</v>
      </c>
      <c r="AF64" s="9">
        <f t="shared" si="8"/>
        <v>57</v>
      </c>
      <c r="AG64" s="9">
        <v>81.254999999999995</v>
      </c>
      <c r="AH64" s="9">
        <v>57</v>
      </c>
      <c r="AI64" s="150">
        <f t="shared" si="9"/>
        <v>4.3975923577779721</v>
      </c>
    </row>
    <row r="65" spans="6:35" x14ac:dyDescent="0.3">
      <c r="F65" s="9">
        <v>58</v>
      </c>
      <c r="G65" s="12">
        <v>0.54100000000000004</v>
      </c>
      <c r="H65" s="9">
        <v>3.016</v>
      </c>
      <c r="I65" s="9">
        <v>0.747</v>
      </c>
      <c r="J65" s="9">
        <v>1.978</v>
      </c>
      <c r="K65" s="9">
        <v>0.50600000000000001</v>
      </c>
      <c r="L65" s="9">
        <v>0.88</v>
      </c>
      <c r="M65" s="9"/>
      <c r="N65" s="9"/>
      <c r="O65" s="9"/>
      <c r="P65" s="9"/>
      <c r="Q65" s="9"/>
      <c r="R65" s="9"/>
      <c r="S65" s="9">
        <v>58</v>
      </c>
      <c r="T65" s="12">
        <f t="shared" si="1"/>
        <v>54.1</v>
      </c>
      <c r="U65" s="9"/>
      <c r="V65">
        <v>760</v>
      </c>
      <c r="W65">
        <v>5082.3</v>
      </c>
      <c r="X65" s="10">
        <f t="shared" si="2"/>
        <v>80.44243493460101</v>
      </c>
      <c r="Z65" s="12">
        <f t="shared" si="0"/>
        <v>80.441999999999993</v>
      </c>
      <c r="AA65" s="9">
        <f t="shared" si="3"/>
        <v>1</v>
      </c>
      <c r="AB65" s="9">
        <f t="shared" si="4"/>
        <v>1</v>
      </c>
      <c r="AC65" s="9">
        <f t="shared" si="5"/>
        <v>58</v>
      </c>
      <c r="AD65" s="9">
        <f t="shared" si="6"/>
        <v>58</v>
      </c>
      <c r="AE65" s="12">
        <f t="shared" si="7"/>
        <v>80.441999999999993</v>
      </c>
      <c r="AF65" s="9">
        <f t="shared" si="8"/>
        <v>58</v>
      </c>
      <c r="AG65" s="9">
        <v>80.441999999999993</v>
      </c>
      <c r="AH65" s="9">
        <v>58</v>
      </c>
      <c r="AI65" s="150">
        <f t="shared" si="9"/>
        <v>4.3875364278474791</v>
      </c>
    </row>
    <row r="66" spans="6:35" x14ac:dyDescent="0.3">
      <c r="F66" s="9">
        <v>59</v>
      </c>
      <c r="G66" s="12">
        <v>6.6000000000000003E-2</v>
      </c>
      <c r="H66" s="9">
        <v>0.98</v>
      </c>
      <c r="I66" s="9">
        <v>0.85699999999999998</v>
      </c>
      <c r="J66" s="9">
        <v>2.0310000000000001</v>
      </c>
      <c r="K66" s="9">
        <v>0.49199999999999999</v>
      </c>
      <c r="L66" s="9">
        <v>0.8</v>
      </c>
      <c r="M66" s="9"/>
      <c r="N66" s="9"/>
      <c r="O66" s="9"/>
      <c r="P66" s="9"/>
      <c r="Q66" s="9"/>
      <c r="R66" s="9"/>
      <c r="S66" s="9">
        <v>59</v>
      </c>
      <c r="T66" s="12">
        <f t="shared" si="1"/>
        <v>6.6000000000000005</v>
      </c>
      <c r="U66" s="9"/>
      <c r="V66">
        <v>633</v>
      </c>
      <c r="W66">
        <v>5020</v>
      </c>
      <c r="X66" s="10">
        <f t="shared" si="2"/>
        <v>79.947873733893118</v>
      </c>
      <c r="Z66" s="12">
        <f t="shared" si="0"/>
        <v>79.947000000000003</v>
      </c>
      <c r="AA66" s="9">
        <f t="shared" si="3"/>
        <v>1</v>
      </c>
      <c r="AB66" s="9">
        <f t="shared" si="4"/>
        <v>1</v>
      </c>
      <c r="AC66" s="9">
        <f t="shared" si="5"/>
        <v>59</v>
      </c>
      <c r="AD66" s="9">
        <f t="shared" si="6"/>
        <v>59</v>
      </c>
      <c r="AE66" s="12">
        <f t="shared" si="7"/>
        <v>79.947000000000003</v>
      </c>
      <c r="AF66" s="9">
        <f t="shared" si="8"/>
        <v>59</v>
      </c>
      <c r="AG66" s="9">
        <v>79.947000000000003</v>
      </c>
      <c r="AH66" s="9">
        <v>59</v>
      </c>
      <c r="AI66" s="150">
        <f t="shared" si="9"/>
        <v>4.3813639151237833</v>
      </c>
    </row>
    <row r="67" spans="6:35" x14ac:dyDescent="0.3">
      <c r="F67" s="9">
        <v>60</v>
      </c>
      <c r="G67" s="12">
        <v>15.952</v>
      </c>
      <c r="H67" s="9">
        <v>22.981000000000002</v>
      </c>
      <c r="I67" s="9">
        <v>0.38</v>
      </c>
      <c r="J67" s="9">
        <v>2.0859999999999999</v>
      </c>
      <c r="K67" s="9">
        <v>0.47899999999999998</v>
      </c>
      <c r="L67" s="9">
        <v>0.67</v>
      </c>
      <c r="M67" s="9"/>
      <c r="N67" s="9"/>
      <c r="O67" s="9"/>
      <c r="P67" s="9"/>
      <c r="Q67" s="9"/>
      <c r="R67" s="9"/>
      <c r="S67" s="9">
        <v>60</v>
      </c>
      <c r="T67" s="12">
        <f t="shared" si="1"/>
        <v>1595.2</v>
      </c>
      <c r="U67" s="9"/>
      <c r="V67">
        <v>393</v>
      </c>
      <c r="W67">
        <v>4974.1000000000004</v>
      </c>
      <c r="X67" s="10">
        <f t="shared" si="2"/>
        <v>79.581535669193855</v>
      </c>
      <c r="Z67" s="12">
        <f t="shared" si="0"/>
        <v>79.581000000000003</v>
      </c>
      <c r="AA67" s="9">
        <f t="shared" si="3"/>
        <v>1</v>
      </c>
      <c r="AB67" s="9">
        <f t="shared" si="4"/>
        <v>1</v>
      </c>
      <c r="AC67" s="9">
        <f t="shared" si="5"/>
        <v>60</v>
      </c>
      <c r="AD67" s="9">
        <f t="shared" si="6"/>
        <v>60</v>
      </c>
      <c r="AE67" s="12">
        <f t="shared" si="7"/>
        <v>79.581000000000003</v>
      </c>
      <c r="AF67" s="9">
        <f t="shared" si="8"/>
        <v>60</v>
      </c>
      <c r="AG67" s="9">
        <v>79.581000000000003</v>
      </c>
      <c r="AH67" s="9">
        <v>60</v>
      </c>
      <c r="AI67" s="150">
        <f t="shared" si="9"/>
        <v>4.3767753708911812</v>
      </c>
    </row>
    <row r="68" spans="6:35" x14ac:dyDescent="0.3">
      <c r="F68" s="9">
        <v>61</v>
      </c>
      <c r="G68" s="12">
        <v>4.2789999999999999</v>
      </c>
      <c r="H68" s="9">
        <v>11.071</v>
      </c>
      <c r="I68" s="9">
        <v>0.439</v>
      </c>
      <c r="J68" s="9">
        <v>2.6720000000000002</v>
      </c>
      <c r="K68" s="9">
        <v>0.374</v>
      </c>
      <c r="L68" s="9">
        <v>0.71199999999999997</v>
      </c>
      <c r="M68" s="9"/>
      <c r="N68" s="9"/>
      <c r="O68" s="9"/>
      <c r="P68" s="9"/>
      <c r="Q68" s="9"/>
      <c r="R68" s="9"/>
      <c r="S68" s="9">
        <v>61</v>
      </c>
      <c r="T68" s="12">
        <f t="shared" si="1"/>
        <v>427.9</v>
      </c>
      <c r="U68" s="9"/>
      <c r="V68">
        <v>727</v>
      </c>
      <c r="W68">
        <v>4965.8999999999996</v>
      </c>
      <c r="X68" s="10">
        <f t="shared" si="2"/>
        <v>79.515911962325774</v>
      </c>
      <c r="Z68" s="12">
        <f t="shared" si="0"/>
        <v>79.515000000000001</v>
      </c>
      <c r="AA68" s="9">
        <f t="shared" si="3"/>
        <v>1</v>
      </c>
      <c r="AB68" s="9">
        <f t="shared" si="4"/>
        <v>1</v>
      </c>
      <c r="AC68" s="9">
        <f t="shared" si="5"/>
        <v>61</v>
      </c>
      <c r="AD68" s="9">
        <f t="shared" si="6"/>
        <v>61</v>
      </c>
      <c r="AE68" s="12">
        <f t="shared" si="7"/>
        <v>79.515000000000001</v>
      </c>
      <c r="AF68" s="9">
        <f t="shared" si="8"/>
        <v>61</v>
      </c>
      <c r="AG68" s="9">
        <v>79.515000000000001</v>
      </c>
      <c r="AH68" s="9">
        <v>61</v>
      </c>
      <c r="AI68" s="150">
        <f t="shared" si="9"/>
        <v>4.3759456831078793</v>
      </c>
    </row>
    <row r="69" spans="6:35" x14ac:dyDescent="0.3">
      <c r="F69" s="9">
        <v>62</v>
      </c>
      <c r="G69" s="12">
        <v>1.607</v>
      </c>
      <c r="H69" s="9">
        <v>5.0209999999999999</v>
      </c>
      <c r="I69" s="9">
        <v>0.80100000000000005</v>
      </c>
      <c r="J69" s="9">
        <v>1.484</v>
      </c>
      <c r="K69" s="9">
        <v>0.67400000000000004</v>
      </c>
      <c r="L69" s="9">
        <v>0.89900000000000002</v>
      </c>
      <c r="M69" s="9"/>
      <c r="N69" s="9"/>
      <c r="O69" s="9"/>
      <c r="P69" s="9"/>
      <c r="Q69" s="9"/>
      <c r="R69" s="9"/>
      <c r="S69" s="9">
        <v>62</v>
      </c>
      <c r="T69" s="12">
        <f t="shared" si="1"/>
        <v>160.69999999999999</v>
      </c>
      <c r="U69" s="9"/>
      <c r="V69">
        <v>788</v>
      </c>
      <c r="W69">
        <v>4797</v>
      </c>
      <c r="X69" s="10">
        <f t="shared" si="2"/>
        <v>78.15196796047158</v>
      </c>
      <c r="Z69" s="12">
        <f t="shared" si="0"/>
        <v>78.150999999999996</v>
      </c>
      <c r="AA69" s="9">
        <f t="shared" si="3"/>
        <v>1</v>
      </c>
      <c r="AB69" s="9">
        <f t="shared" si="4"/>
        <v>1</v>
      </c>
      <c r="AC69" s="9">
        <f t="shared" si="5"/>
        <v>62</v>
      </c>
      <c r="AD69" s="9">
        <f t="shared" si="6"/>
        <v>62</v>
      </c>
      <c r="AE69" s="12">
        <f t="shared" si="7"/>
        <v>78.150999999999996</v>
      </c>
      <c r="AF69" s="9">
        <f t="shared" si="8"/>
        <v>62</v>
      </c>
      <c r="AG69" s="9">
        <v>78.150999999999996</v>
      </c>
      <c r="AH69" s="9">
        <v>62</v>
      </c>
      <c r="AI69" s="150">
        <f t="shared" si="9"/>
        <v>4.3586428526909291</v>
      </c>
    </row>
    <row r="70" spans="6:35" x14ac:dyDescent="0.3">
      <c r="F70" s="9">
        <v>63</v>
      </c>
      <c r="G70" s="12">
        <v>2.59</v>
      </c>
      <c r="H70" s="9">
        <v>7.194</v>
      </c>
      <c r="I70" s="9">
        <v>0.629</v>
      </c>
      <c r="J70" s="9">
        <v>2.1859999999999999</v>
      </c>
      <c r="K70" s="9">
        <v>0.45700000000000002</v>
      </c>
      <c r="L70" s="9">
        <v>0.86799999999999999</v>
      </c>
      <c r="M70" s="9"/>
      <c r="N70" s="9"/>
      <c r="O70" s="9"/>
      <c r="P70" s="9"/>
      <c r="Q70" s="9"/>
      <c r="R70" s="9"/>
      <c r="S70" s="9">
        <v>63</v>
      </c>
      <c r="T70" s="12">
        <f t="shared" si="1"/>
        <v>259</v>
      </c>
      <c r="U70" s="9"/>
      <c r="V70">
        <v>250</v>
      </c>
      <c r="W70">
        <v>4728.2</v>
      </c>
      <c r="X70" s="10">
        <f t="shared" si="2"/>
        <v>77.589504544215231</v>
      </c>
      <c r="Z70" s="12">
        <f t="shared" si="0"/>
        <v>77.588999999999999</v>
      </c>
      <c r="AA70" s="9">
        <f t="shared" si="3"/>
        <v>1</v>
      </c>
      <c r="AB70" s="9">
        <f t="shared" si="4"/>
        <v>1</v>
      </c>
      <c r="AC70" s="9">
        <f t="shared" si="5"/>
        <v>63</v>
      </c>
      <c r="AD70" s="9">
        <f t="shared" si="6"/>
        <v>63</v>
      </c>
      <c r="AE70" s="12">
        <f t="shared" si="7"/>
        <v>77.588999999999999</v>
      </c>
      <c r="AF70" s="9">
        <f t="shared" si="8"/>
        <v>63</v>
      </c>
      <c r="AG70" s="9">
        <v>77.588999999999999</v>
      </c>
      <c r="AH70" s="9">
        <v>63</v>
      </c>
      <c r="AI70" s="150">
        <f t="shared" si="9"/>
        <v>4.3514256645640073</v>
      </c>
    </row>
    <row r="71" spans="6:35" x14ac:dyDescent="0.3">
      <c r="F71" s="9">
        <v>64</v>
      </c>
      <c r="G71" s="12">
        <v>2.1480000000000001</v>
      </c>
      <c r="H71" s="9">
        <v>6.0010000000000003</v>
      </c>
      <c r="I71" s="9">
        <v>0.749</v>
      </c>
      <c r="J71" s="9">
        <v>1.3420000000000001</v>
      </c>
      <c r="K71" s="9">
        <v>0.745</v>
      </c>
      <c r="L71" s="9">
        <v>0.89100000000000001</v>
      </c>
      <c r="M71" s="9"/>
      <c r="N71" s="9"/>
      <c r="O71" s="9"/>
      <c r="P71" s="9"/>
      <c r="Q71" s="9"/>
      <c r="R71" s="9"/>
      <c r="S71" s="9">
        <v>64</v>
      </c>
      <c r="T71" s="12">
        <f t="shared" si="1"/>
        <v>214.8</v>
      </c>
      <c r="U71" s="9"/>
      <c r="V71">
        <v>95</v>
      </c>
      <c r="W71">
        <v>4710.1000000000004</v>
      </c>
      <c r="X71" s="10">
        <f t="shared" si="2"/>
        <v>77.440852136692627</v>
      </c>
      <c r="Z71" s="12">
        <f t="shared" si="0"/>
        <v>77.44</v>
      </c>
      <c r="AA71" s="9">
        <f t="shared" si="3"/>
        <v>1</v>
      </c>
      <c r="AB71" s="9">
        <f t="shared" si="4"/>
        <v>1</v>
      </c>
      <c r="AC71" s="9">
        <f t="shared" si="5"/>
        <v>64</v>
      </c>
      <c r="AD71" s="9">
        <f t="shared" si="6"/>
        <v>64</v>
      </c>
      <c r="AE71" s="12">
        <f t="shared" si="7"/>
        <v>77.44</v>
      </c>
      <c r="AF71" s="9">
        <f t="shared" si="8"/>
        <v>64</v>
      </c>
      <c r="AG71" s="9">
        <v>77.44</v>
      </c>
      <c r="AH71" s="9">
        <v>64</v>
      </c>
      <c r="AI71" s="150">
        <f t="shared" si="9"/>
        <v>4.3495034429683219</v>
      </c>
    </row>
    <row r="72" spans="6:35" x14ac:dyDescent="0.3">
      <c r="F72" s="9">
        <v>65</v>
      </c>
      <c r="G72" s="12">
        <v>0.13100000000000001</v>
      </c>
      <c r="H72" s="9">
        <v>1.236</v>
      </c>
      <c r="I72" s="9">
        <v>1</v>
      </c>
      <c r="J72" s="9">
        <v>2</v>
      </c>
      <c r="K72" s="9">
        <v>0.5</v>
      </c>
      <c r="L72" s="9">
        <v>1</v>
      </c>
      <c r="M72" s="9"/>
      <c r="N72" s="9"/>
      <c r="O72" s="9"/>
      <c r="P72" s="9"/>
      <c r="Q72" s="9"/>
      <c r="R72" s="9"/>
      <c r="S72" s="9">
        <v>65</v>
      </c>
      <c r="T72" s="12">
        <f t="shared" si="1"/>
        <v>13.100000000000001</v>
      </c>
      <c r="U72" s="9"/>
      <c r="V72">
        <v>912</v>
      </c>
      <c r="W72">
        <v>4664.2000000000007</v>
      </c>
      <c r="X72" s="10">
        <f t="shared" si="2"/>
        <v>77.062597182769196</v>
      </c>
      <c r="Z72" s="12">
        <f t="shared" ref="Z72:Z135" si="10">TRUNC(X72,3)</f>
        <v>77.061999999999998</v>
      </c>
      <c r="AA72" s="9">
        <f t="shared" si="3"/>
        <v>1</v>
      </c>
      <c r="AB72" s="9">
        <f t="shared" si="4"/>
        <v>1</v>
      </c>
      <c r="AC72" s="9">
        <f t="shared" si="5"/>
        <v>65</v>
      </c>
      <c r="AD72" s="9">
        <f t="shared" si="6"/>
        <v>65</v>
      </c>
      <c r="AE72" s="12">
        <f t="shared" si="7"/>
        <v>77.061999999999998</v>
      </c>
      <c r="AF72" s="9">
        <f t="shared" si="8"/>
        <v>65</v>
      </c>
      <c r="AG72" s="9">
        <v>77.061999999999998</v>
      </c>
      <c r="AH72" s="9">
        <v>65</v>
      </c>
      <c r="AI72" s="150">
        <f t="shared" si="9"/>
        <v>4.3446102926634493</v>
      </c>
    </row>
    <row r="73" spans="6:35" x14ac:dyDescent="0.3">
      <c r="F73" s="9">
        <v>66</v>
      </c>
      <c r="G73" s="12">
        <v>36.92</v>
      </c>
      <c r="H73" s="9">
        <v>36.082999999999998</v>
      </c>
      <c r="I73" s="9">
        <v>0.35599999999999998</v>
      </c>
      <c r="J73" s="9">
        <v>1.3979999999999999</v>
      </c>
      <c r="K73" s="9">
        <v>0.71599999999999997</v>
      </c>
      <c r="L73" s="9">
        <v>0.81100000000000005</v>
      </c>
      <c r="M73" s="9"/>
      <c r="N73" s="9"/>
      <c r="O73" s="9"/>
      <c r="P73" s="9"/>
      <c r="Q73" s="9"/>
      <c r="R73" s="9"/>
      <c r="S73" s="9">
        <v>66</v>
      </c>
      <c r="T73" s="12">
        <f t="shared" ref="T73:T136" si="11">G73*100</f>
        <v>3692</v>
      </c>
      <c r="U73" s="9"/>
      <c r="V73">
        <v>419</v>
      </c>
      <c r="W73">
        <v>4623.2999999999993</v>
      </c>
      <c r="X73" s="10">
        <f t="shared" ref="X73:X136" si="12">((W73/PI())^0.5)*2</f>
        <v>76.723975308726523</v>
      </c>
      <c r="Z73" s="12">
        <f t="shared" si="10"/>
        <v>76.722999999999999</v>
      </c>
      <c r="AA73" s="9">
        <f t="shared" si="3"/>
        <v>1</v>
      </c>
      <c r="AB73" s="9">
        <f t="shared" si="4"/>
        <v>1</v>
      </c>
      <c r="AC73" s="9">
        <f t="shared" si="5"/>
        <v>66</v>
      </c>
      <c r="AD73" s="9">
        <f t="shared" si="6"/>
        <v>66</v>
      </c>
      <c r="AE73" s="12">
        <f t="shared" si="7"/>
        <v>76.722999999999999</v>
      </c>
      <c r="AF73" s="9">
        <f t="shared" si="8"/>
        <v>66</v>
      </c>
      <c r="AG73" s="9">
        <v>76.722999999999999</v>
      </c>
      <c r="AH73" s="9">
        <v>66</v>
      </c>
      <c r="AI73" s="150">
        <f t="shared" si="9"/>
        <v>4.3402015330432056</v>
      </c>
    </row>
    <row r="74" spans="6:35" x14ac:dyDescent="0.3">
      <c r="F74" s="9">
        <v>67</v>
      </c>
      <c r="G74" s="12">
        <v>3.8359999999999999</v>
      </c>
      <c r="H74" s="9">
        <v>7.5869999999999997</v>
      </c>
      <c r="I74" s="9">
        <v>0.83699999999999997</v>
      </c>
      <c r="J74" s="9">
        <v>1.5760000000000001</v>
      </c>
      <c r="K74" s="9">
        <v>0.63400000000000001</v>
      </c>
      <c r="L74" s="9">
        <v>0.91100000000000003</v>
      </c>
      <c r="M74" s="9"/>
      <c r="N74" s="9"/>
      <c r="O74" s="9"/>
      <c r="P74" s="9"/>
      <c r="Q74" s="9"/>
      <c r="R74" s="9"/>
      <c r="S74" s="9">
        <v>67</v>
      </c>
      <c r="T74" s="12">
        <f t="shared" si="11"/>
        <v>383.59999999999997</v>
      </c>
      <c r="U74" s="9"/>
      <c r="V74">
        <v>322</v>
      </c>
      <c r="W74">
        <v>4549.5</v>
      </c>
      <c r="X74" s="10">
        <f t="shared" si="12"/>
        <v>76.109153909189018</v>
      </c>
      <c r="Z74" s="12">
        <f t="shared" si="10"/>
        <v>76.108999999999995</v>
      </c>
      <c r="AA74" s="9">
        <f t="shared" ref="AA74:AA137" si="13">IF(Z74-Z73=0,AA73+AA$8,1)</f>
        <v>1</v>
      </c>
      <c r="AB74" s="9">
        <f t="shared" ref="AB74:AB137" si="14">IF(AA74&lt;AA75,0,AA74)</f>
        <v>1</v>
      </c>
      <c r="AC74" s="9">
        <f t="shared" ref="AC74:AC137" si="15">AC73+AB74</f>
        <v>67</v>
      </c>
      <c r="AD74" s="9">
        <f t="shared" ref="AD74:AD137" si="16">IF(AB74=0,"",AC73+AB74)</f>
        <v>67</v>
      </c>
      <c r="AE74" s="12">
        <f t="shared" ref="AE74:AE137" si="17">IF(AD74="","",Z74)</f>
        <v>76.108999999999995</v>
      </c>
      <c r="AF74" s="9">
        <f t="shared" ref="AF74:AF137" si="18">AD74</f>
        <v>67</v>
      </c>
      <c r="AG74" s="9">
        <v>76.108999999999995</v>
      </c>
      <c r="AH74" s="9">
        <v>67</v>
      </c>
      <c r="AI74" s="150">
        <f t="shared" ref="AI74:AI137" si="19">LN(AG74)</f>
        <v>4.3321665233150446</v>
      </c>
    </row>
    <row r="75" spans="6:35" x14ac:dyDescent="0.3">
      <c r="F75" s="9">
        <v>68</v>
      </c>
      <c r="G75" s="12">
        <v>2.3279999999999998</v>
      </c>
      <c r="H75" s="9">
        <v>6.5129999999999999</v>
      </c>
      <c r="I75" s="9">
        <v>0.69</v>
      </c>
      <c r="J75" s="9">
        <v>1.603</v>
      </c>
      <c r="K75" s="9">
        <v>0.624</v>
      </c>
      <c r="L75" s="9">
        <v>0.88200000000000001</v>
      </c>
      <c r="M75" s="9"/>
      <c r="N75" s="9"/>
      <c r="O75" s="9"/>
      <c r="P75" s="9"/>
      <c r="Q75" s="9"/>
      <c r="R75" s="9"/>
      <c r="S75" s="9">
        <v>68</v>
      </c>
      <c r="T75" s="12">
        <f t="shared" si="11"/>
        <v>232.79999999999998</v>
      </c>
      <c r="U75" s="9"/>
      <c r="V75">
        <v>847</v>
      </c>
      <c r="W75">
        <v>4503.6000000000004</v>
      </c>
      <c r="X75" s="10">
        <f t="shared" si="12"/>
        <v>75.724247197771987</v>
      </c>
      <c r="Z75" s="12">
        <f t="shared" si="10"/>
        <v>75.724000000000004</v>
      </c>
      <c r="AA75" s="9">
        <f t="shared" si="13"/>
        <v>1</v>
      </c>
      <c r="AB75" s="9">
        <f t="shared" si="14"/>
        <v>1</v>
      </c>
      <c r="AC75" s="9">
        <f t="shared" si="15"/>
        <v>68</v>
      </c>
      <c r="AD75" s="9">
        <f t="shared" si="16"/>
        <v>68</v>
      </c>
      <c r="AE75" s="12">
        <f t="shared" si="17"/>
        <v>75.724000000000004</v>
      </c>
      <c r="AF75" s="9">
        <f t="shared" si="18"/>
        <v>68</v>
      </c>
      <c r="AG75" s="9">
        <v>75.724000000000004</v>
      </c>
      <c r="AH75" s="9">
        <v>68</v>
      </c>
      <c r="AI75" s="150">
        <f t="shared" si="19"/>
        <v>4.3270951511476632</v>
      </c>
    </row>
    <row r="76" spans="6:35" x14ac:dyDescent="0.3">
      <c r="F76" s="9">
        <v>69</v>
      </c>
      <c r="G76" s="12">
        <v>1.377</v>
      </c>
      <c r="H76" s="9">
        <v>5.8380000000000001</v>
      </c>
      <c r="I76" s="9">
        <v>0.50800000000000001</v>
      </c>
      <c r="J76" s="9">
        <v>3.4809999999999999</v>
      </c>
      <c r="K76" s="9">
        <v>0.28699999999999998</v>
      </c>
      <c r="L76" s="9">
        <v>0.79600000000000004</v>
      </c>
      <c r="M76" s="9"/>
      <c r="N76" s="9"/>
      <c r="O76" s="9"/>
      <c r="P76" s="9"/>
      <c r="Q76" s="9"/>
      <c r="R76" s="9"/>
      <c r="S76" s="9">
        <v>69</v>
      </c>
      <c r="T76" s="12">
        <f t="shared" si="11"/>
        <v>137.69999999999999</v>
      </c>
      <c r="U76" s="9"/>
      <c r="V76">
        <v>310</v>
      </c>
      <c r="W76">
        <v>4501.8999999999996</v>
      </c>
      <c r="X76" s="10">
        <f t="shared" si="12"/>
        <v>75.709953813506104</v>
      </c>
      <c r="Z76" s="12">
        <f t="shared" si="10"/>
        <v>75.709000000000003</v>
      </c>
      <c r="AA76" s="9">
        <f t="shared" si="13"/>
        <v>1</v>
      </c>
      <c r="AB76" s="9">
        <f t="shared" si="14"/>
        <v>1</v>
      </c>
      <c r="AC76" s="9">
        <f t="shared" si="15"/>
        <v>69</v>
      </c>
      <c r="AD76" s="9">
        <f t="shared" si="16"/>
        <v>69</v>
      </c>
      <c r="AE76" s="12">
        <f t="shared" si="17"/>
        <v>75.709000000000003</v>
      </c>
      <c r="AF76" s="9">
        <f t="shared" si="18"/>
        <v>69</v>
      </c>
      <c r="AG76" s="9">
        <v>75.709000000000003</v>
      </c>
      <c r="AH76" s="9">
        <v>69</v>
      </c>
      <c r="AI76" s="150">
        <f t="shared" si="19"/>
        <v>4.326897043733176</v>
      </c>
    </row>
    <row r="77" spans="6:35" x14ac:dyDescent="0.3">
      <c r="F77" s="9">
        <v>70</v>
      </c>
      <c r="G77" s="12">
        <v>2.1309999999999998</v>
      </c>
      <c r="H77" s="9">
        <v>5.8949999999999996</v>
      </c>
      <c r="I77" s="9">
        <v>0.77100000000000002</v>
      </c>
      <c r="J77" s="9">
        <v>1.607</v>
      </c>
      <c r="K77" s="9">
        <v>0.622</v>
      </c>
      <c r="L77" s="9">
        <v>0.89700000000000002</v>
      </c>
      <c r="M77" s="9"/>
      <c r="N77" s="9"/>
      <c r="O77" s="9"/>
      <c r="P77" s="9"/>
      <c r="Q77" s="9"/>
      <c r="R77" s="9"/>
      <c r="S77" s="9">
        <v>70</v>
      </c>
      <c r="T77" s="12">
        <f t="shared" si="11"/>
        <v>213.09999999999997</v>
      </c>
      <c r="U77" s="9"/>
      <c r="V77">
        <v>269</v>
      </c>
      <c r="W77">
        <v>4420</v>
      </c>
      <c r="X77" s="10">
        <f t="shared" si="12"/>
        <v>75.018123061893647</v>
      </c>
      <c r="Z77" s="12">
        <f t="shared" si="10"/>
        <v>75.018000000000001</v>
      </c>
      <c r="AA77" s="9">
        <f t="shared" si="13"/>
        <v>1</v>
      </c>
      <c r="AB77" s="9">
        <f t="shared" si="14"/>
        <v>1</v>
      </c>
      <c r="AC77" s="9">
        <f t="shared" si="15"/>
        <v>70</v>
      </c>
      <c r="AD77" s="9">
        <f t="shared" si="16"/>
        <v>70</v>
      </c>
      <c r="AE77" s="12">
        <f t="shared" si="17"/>
        <v>75.018000000000001</v>
      </c>
      <c r="AF77" s="9">
        <f t="shared" si="18"/>
        <v>70</v>
      </c>
      <c r="AG77" s="9">
        <v>75.018000000000001</v>
      </c>
      <c r="AH77" s="9">
        <v>70</v>
      </c>
      <c r="AI77" s="150">
        <f t="shared" si="19"/>
        <v>4.3177280847409172</v>
      </c>
    </row>
    <row r="78" spans="6:35" x14ac:dyDescent="0.3">
      <c r="F78" s="9">
        <v>71</v>
      </c>
      <c r="G78" s="12">
        <v>1.4259999999999999</v>
      </c>
      <c r="H78" s="9">
        <v>5.52</v>
      </c>
      <c r="I78" s="9">
        <v>0.58799999999999997</v>
      </c>
      <c r="J78" s="9">
        <v>2.4529999999999998</v>
      </c>
      <c r="K78" s="9">
        <v>0.40799999999999997</v>
      </c>
      <c r="L78" s="9">
        <v>0.82899999999999996</v>
      </c>
      <c r="M78" s="9"/>
      <c r="N78" s="9"/>
      <c r="O78" s="9"/>
      <c r="P78" s="9"/>
      <c r="Q78" s="9"/>
      <c r="R78" s="9"/>
      <c r="S78" s="9">
        <v>71</v>
      </c>
      <c r="T78" s="12">
        <f t="shared" si="11"/>
        <v>142.6</v>
      </c>
      <c r="U78" s="9"/>
      <c r="V78">
        <v>22</v>
      </c>
      <c r="W78">
        <v>4380.5999999999995</v>
      </c>
      <c r="X78" s="10">
        <f t="shared" si="12"/>
        <v>74.683017813066797</v>
      </c>
      <c r="Z78" s="12">
        <f t="shared" si="10"/>
        <v>74.683000000000007</v>
      </c>
      <c r="AA78" s="9">
        <f t="shared" si="13"/>
        <v>1</v>
      </c>
      <c r="AB78" s="9">
        <f t="shared" si="14"/>
        <v>1</v>
      </c>
      <c r="AC78" s="9">
        <f t="shared" si="15"/>
        <v>71</v>
      </c>
      <c r="AD78" s="9">
        <f t="shared" si="16"/>
        <v>71</v>
      </c>
      <c r="AE78" s="12">
        <f t="shared" si="17"/>
        <v>74.683000000000007</v>
      </c>
      <c r="AF78" s="9">
        <f t="shared" si="18"/>
        <v>71</v>
      </c>
      <c r="AG78" s="9">
        <v>74.683000000000007</v>
      </c>
      <c r="AH78" s="9">
        <v>71</v>
      </c>
      <c r="AI78" s="150">
        <f t="shared" si="19"/>
        <v>4.313252489264638</v>
      </c>
    </row>
    <row r="79" spans="6:35" x14ac:dyDescent="0.3">
      <c r="F79" s="9">
        <v>72</v>
      </c>
      <c r="G79" s="12">
        <v>7.673</v>
      </c>
      <c r="H79" s="9">
        <v>12.215</v>
      </c>
      <c r="I79" s="9">
        <v>0.64600000000000002</v>
      </c>
      <c r="J79" s="9">
        <v>1.42</v>
      </c>
      <c r="K79" s="9">
        <v>0.70399999999999996</v>
      </c>
      <c r="L79" s="9">
        <v>0.86399999999999999</v>
      </c>
      <c r="M79" s="9"/>
      <c r="N79" s="9"/>
      <c r="O79" s="9"/>
      <c r="P79" s="9"/>
      <c r="Q79" s="9"/>
      <c r="R79" s="9"/>
      <c r="S79" s="9">
        <v>72</v>
      </c>
      <c r="T79" s="12">
        <f t="shared" si="11"/>
        <v>767.3</v>
      </c>
      <c r="U79" s="9"/>
      <c r="V79">
        <v>968</v>
      </c>
      <c r="W79">
        <v>4319.8999999999996</v>
      </c>
      <c r="X79" s="10">
        <f t="shared" si="12"/>
        <v>74.163788396369213</v>
      </c>
      <c r="Z79" s="12">
        <f t="shared" si="10"/>
        <v>74.162999999999997</v>
      </c>
      <c r="AA79" s="9">
        <f t="shared" si="13"/>
        <v>1</v>
      </c>
      <c r="AB79" s="9">
        <f t="shared" si="14"/>
        <v>1</v>
      </c>
      <c r="AC79" s="9">
        <f t="shared" si="15"/>
        <v>72</v>
      </c>
      <c r="AD79" s="9">
        <f t="shared" si="16"/>
        <v>72</v>
      </c>
      <c r="AE79" s="12">
        <f t="shared" si="17"/>
        <v>74.162999999999997</v>
      </c>
      <c r="AF79" s="9">
        <f t="shared" si="18"/>
        <v>72</v>
      </c>
      <c r="AG79" s="9">
        <v>74.162999999999997</v>
      </c>
      <c r="AH79" s="9">
        <v>72</v>
      </c>
      <c r="AI79" s="150">
        <f t="shared" si="19"/>
        <v>4.3062653735138294</v>
      </c>
    </row>
    <row r="80" spans="6:35" x14ac:dyDescent="0.3">
      <c r="F80" s="9">
        <v>73</v>
      </c>
      <c r="G80" s="12">
        <v>36.478000000000002</v>
      </c>
      <c r="H80" s="9">
        <v>34.576999999999998</v>
      </c>
      <c r="I80" s="9">
        <v>0.38300000000000001</v>
      </c>
      <c r="J80" s="9">
        <v>1.89</v>
      </c>
      <c r="K80" s="9">
        <v>0.52900000000000003</v>
      </c>
      <c r="L80" s="9">
        <v>0.745</v>
      </c>
      <c r="M80" s="9"/>
      <c r="N80" s="9"/>
      <c r="O80" s="9"/>
      <c r="P80" s="9"/>
      <c r="Q80" s="9"/>
      <c r="R80" s="9"/>
      <c r="S80" s="9">
        <v>73</v>
      </c>
      <c r="T80" s="12">
        <f t="shared" si="11"/>
        <v>3647.8</v>
      </c>
      <c r="U80" s="9"/>
      <c r="V80">
        <v>360</v>
      </c>
      <c r="W80">
        <v>4246.2000000000007</v>
      </c>
      <c r="X80" s="10">
        <f t="shared" si="12"/>
        <v>73.528428208785002</v>
      </c>
      <c r="Z80" s="12">
        <f t="shared" si="10"/>
        <v>73.528000000000006</v>
      </c>
      <c r="AA80" s="9">
        <f t="shared" si="13"/>
        <v>1</v>
      </c>
      <c r="AB80" s="9">
        <f t="shared" si="14"/>
        <v>1</v>
      </c>
      <c r="AC80" s="9">
        <f t="shared" si="15"/>
        <v>73</v>
      </c>
      <c r="AD80" s="9">
        <f t="shared" si="16"/>
        <v>73</v>
      </c>
      <c r="AE80" s="12">
        <f t="shared" si="17"/>
        <v>73.528000000000006</v>
      </c>
      <c r="AF80" s="9">
        <f t="shared" si="18"/>
        <v>73</v>
      </c>
      <c r="AG80" s="9">
        <v>73.528000000000006</v>
      </c>
      <c r="AH80" s="9">
        <v>73</v>
      </c>
      <c r="AI80" s="150">
        <f t="shared" si="19"/>
        <v>4.2976662860558088</v>
      </c>
    </row>
    <row r="81" spans="6:35" x14ac:dyDescent="0.3">
      <c r="F81" s="9">
        <v>74</v>
      </c>
      <c r="G81" s="12">
        <v>35.707000000000001</v>
      </c>
      <c r="H81" s="9">
        <v>29.657</v>
      </c>
      <c r="I81" s="9">
        <v>0.51</v>
      </c>
      <c r="J81" s="9">
        <v>1.732</v>
      </c>
      <c r="K81" s="9">
        <v>0.57699999999999996</v>
      </c>
      <c r="L81" s="9">
        <v>0.89</v>
      </c>
      <c r="M81" s="9"/>
      <c r="N81" s="9"/>
      <c r="O81" s="9"/>
      <c r="P81" s="9"/>
      <c r="Q81" s="9"/>
      <c r="R81" s="9"/>
      <c r="S81" s="9">
        <v>74</v>
      </c>
      <c r="T81" s="12">
        <f t="shared" si="11"/>
        <v>3570.7000000000003</v>
      </c>
      <c r="U81" s="9"/>
      <c r="V81">
        <v>755</v>
      </c>
      <c r="W81">
        <v>4200.3</v>
      </c>
      <c r="X81" s="10">
        <f t="shared" si="12"/>
        <v>73.129939557961521</v>
      </c>
      <c r="Z81" s="12">
        <f t="shared" si="10"/>
        <v>73.129000000000005</v>
      </c>
      <c r="AA81" s="9">
        <f t="shared" si="13"/>
        <v>1</v>
      </c>
      <c r="AB81" s="9">
        <f t="shared" si="14"/>
        <v>1</v>
      </c>
      <c r="AC81" s="9">
        <f t="shared" si="15"/>
        <v>74</v>
      </c>
      <c r="AD81" s="9">
        <f t="shared" si="16"/>
        <v>74</v>
      </c>
      <c r="AE81" s="12">
        <f t="shared" si="17"/>
        <v>73.129000000000005</v>
      </c>
      <c r="AF81" s="9">
        <f t="shared" si="18"/>
        <v>74</v>
      </c>
      <c r="AG81" s="9">
        <v>73.129000000000005</v>
      </c>
      <c r="AH81" s="9">
        <v>74</v>
      </c>
      <c r="AI81" s="150">
        <f t="shared" si="19"/>
        <v>4.2922250049106845</v>
      </c>
    </row>
    <row r="82" spans="6:35" x14ac:dyDescent="0.3">
      <c r="F82" s="9">
        <v>75</v>
      </c>
      <c r="G82" s="12">
        <v>31.395</v>
      </c>
      <c r="H82" s="9">
        <v>22.574999999999999</v>
      </c>
      <c r="I82" s="9">
        <v>0.77400000000000002</v>
      </c>
      <c r="J82" s="9">
        <v>1.486</v>
      </c>
      <c r="K82" s="9">
        <v>0.67300000000000004</v>
      </c>
      <c r="L82" s="9">
        <v>0.93200000000000005</v>
      </c>
      <c r="M82" s="9"/>
      <c r="N82" s="9"/>
      <c r="O82" s="9"/>
      <c r="P82" s="9"/>
      <c r="Q82" s="9"/>
      <c r="R82" s="9"/>
      <c r="S82" s="9">
        <v>75</v>
      </c>
      <c r="T82" s="12">
        <f t="shared" si="11"/>
        <v>3139.5</v>
      </c>
      <c r="U82" s="9"/>
      <c r="V82">
        <v>454</v>
      </c>
      <c r="W82">
        <v>4106.8</v>
      </c>
      <c r="X82" s="10">
        <f t="shared" si="12"/>
        <v>72.311411010423285</v>
      </c>
      <c r="Z82" s="12">
        <f t="shared" si="10"/>
        <v>72.311000000000007</v>
      </c>
      <c r="AA82" s="9">
        <f t="shared" si="13"/>
        <v>1</v>
      </c>
      <c r="AB82" s="9">
        <f t="shared" si="14"/>
        <v>1</v>
      </c>
      <c r="AC82" s="9">
        <f t="shared" si="15"/>
        <v>75</v>
      </c>
      <c r="AD82" s="9">
        <f t="shared" si="16"/>
        <v>75</v>
      </c>
      <c r="AE82" s="12">
        <f t="shared" si="17"/>
        <v>72.311000000000007</v>
      </c>
      <c r="AF82" s="9">
        <f t="shared" si="18"/>
        <v>75</v>
      </c>
      <c r="AG82" s="9">
        <v>72.311000000000007</v>
      </c>
      <c r="AH82" s="9">
        <v>75</v>
      </c>
      <c r="AI82" s="150">
        <f t="shared" si="19"/>
        <v>4.2809762614371083</v>
      </c>
    </row>
    <row r="83" spans="6:35" x14ac:dyDescent="0.3">
      <c r="F83" s="9">
        <v>76</v>
      </c>
      <c r="G83" s="12">
        <v>3.738</v>
      </c>
      <c r="H83" s="9">
        <v>7.8559999999999999</v>
      </c>
      <c r="I83" s="9">
        <v>0.76100000000000001</v>
      </c>
      <c r="J83" s="9">
        <v>1.417</v>
      </c>
      <c r="K83" s="9">
        <v>0.70599999999999996</v>
      </c>
      <c r="L83" s="9">
        <v>0.91800000000000004</v>
      </c>
      <c r="M83" s="9"/>
      <c r="N83" s="9"/>
      <c r="O83" s="9"/>
      <c r="P83" s="9"/>
      <c r="Q83" s="9"/>
      <c r="R83" s="9"/>
      <c r="S83" s="9">
        <v>76</v>
      </c>
      <c r="T83" s="12">
        <f t="shared" si="11"/>
        <v>373.8</v>
      </c>
      <c r="U83" s="9"/>
      <c r="V83">
        <v>84</v>
      </c>
      <c r="W83">
        <v>4028.1</v>
      </c>
      <c r="X83" s="10">
        <f t="shared" si="12"/>
        <v>71.61519538580977</v>
      </c>
      <c r="Z83" s="12">
        <f t="shared" si="10"/>
        <v>71.614999999999995</v>
      </c>
      <c r="AA83" s="9">
        <f t="shared" si="13"/>
        <v>1</v>
      </c>
      <c r="AB83" s="9">
        <f t="shared" si="14"/>
        <v>1</v>
      </c>
      <c r="AC83" s="9">
        <f t="shared" si="15"/>
        <v>76</v>
      </c>
      <c r="AD83" s="9">
        <f t="shared" si="16"/>
        <v>76</v>
      </c>
      <c r="AE83" s="12">
        <f t="shared" si="17"/>
        <v>71.614999999999995</v>
      </c>
      <c r="AF83" s="9">
        <f t="shared" si="18"/>
        <v>76</v>
      </c>
      <c r="AG83" s="9">
        <v>71.614999999999995</v>
      </c>
      <c r="AH83" s="9">
        <v>76</v>
      </c>
      <c r="AI83" s="150">
        <f t="shared" si="19"/>
        <v>4.2713045492318287</v>
      </c>
    </row>
    <row r="84" spans="6:35" x14ac:dyDescent="0.3">
      <c r="F84" s="9">
        <v>77</v>
      </c>
      <c r="G84" s="12">
        <v>0.41</v>
      </c>
      <c r="H84" s="9">
        <v>2.2170000000000001</v>
      </c>
      <c r="I84" s="9">
        <v>1</v>
      </c>
      <c r="J84" s="9">
        <v>1.3120000000000001</v>
      </c>
      <c r="K84" s="9">
        <v>0.76200000000000001</v>
      </c>
      <c r="L84" s="9">
        <v>0.92600000000000005</v>
      </c>
      <c r="M84" s="9"/>
      <c r="N84" s="9"/>
      <c r="O84" s="9"/>
      <c r="P84" s="9"/>
      <c r="Q84" s="9"/>
      <c r="R84" s="9"/>
      <c r="S84" s="9">
        <v>77</v>
      </c>
      <c r="T84" s="12">
        <f t="shared" si="11"/>
        <v>41</v>
      </c>
      <c r="U84" s="9"/>
      <c r="V84">
        <v>1028</v>
      </c>
      <c r="W84">
        <v>3992.1</v>
      </c>
      <c r="X84" s="10">
        <f t="shared" si="12"/>
        <v>71.294456913123639</v>
      </c>
      <c r="Z84" s="12">
        <f t="shared" si="10"/>
        <v>71.293999999999997</v>
      </c>
      <c r="AA84" s="9">
        <f t="shared" si="13"/>
        <v>1</v>
      </c>
      <c r="AB84" s="9">
        <f t="shared" si="14"/>
        <v>1</v>
      </c>
      <c r="AC84" s="9">
        <f t="shared" si="15"/>
        <v>77</v>
      </c>
      <c r="AD84" s="9">
        <f t="shared" si="16"/>
        <v>77</v>
      </c>
      <c r="AE84" s="12">
        <f t="shared" si="17"/>
        <v>71.293999999999997</v>
      </c>
      <c r="AF84" s="9">
        <f t="shared" si="18"/>
        <v>77</v>
      </c>
      <c r="AG84" s="9">
        <v>71.293999999999997</v>
      </c>
      <c r="AH84" s="9">
        <v>77</v>
      </c>
      <c r="AI84" s="150">
        <f t="shared" si="19"/>
        <v>4.2668121724066657</v>
      </c>
    </row>
    <row r="85" spans="6:35" x14ac:dyDescent="0.3">
      <c r="F85" s="9">
        <v>78</v>
      </c>
      <c r="G85" s="12">
        <v>139.82900000000001</v>
      </c>
      <c r="H85" s="9">
        <v>71.837000000000003</v>
      </c>
      <c r="I85" s="9">
        <v>0.34</v>
      </c>
      <c r="J85" s="9">
        <v>2.1840000000000002</v>
      </c>
      <c r="K85" s="9">
        <v>0.45800000000000002</v>
      </c>
      <c r="L85" s="9">
        <v>0.64500000000000002</v>
      </c>
      <c r="M85" s="9"/>
      <c r="N85" s="9"/>
      <c r="O85" s="9"/>
      <c r="P85" s="9"/>
      <c r="Q85" s="9"/>
      <c r="R85" s="9"/>
      <c r="S85" s="9">
        <v>78</v>
      </c>
      <c r="T85" s="12">
        <f t="shared" si="11"/>
        <v>13982.900000000001</v>
      </c>
      <c r="U85" s="9"/>
      <c r="V85">
        <v>545</v>
      </c>
      <c r="W85">
        <v>3934.7000000000003</v>
      </c>
      <c r="X85" s="10">
        <f t="shared" si="12"/>
        <v>70.780051120845087</v>
      </c>
      <c r="Z85" s="12">
        <f t="shared" si="10"/>
        <v>70.78</v>
      </c>
      <c r="AA85" s="9">
        <f t="shared" si="13"/>
        <v>1</v>
      </c>
      <c r="AB85" s="9">
        <f t="shared" si="14"/>
        <v>1</v>
      </c>
      <c r="AC85" s="9">
        <f t="shared" si="15"/>
        <v>78</v>
      </c>
      <c r="AD85" s="9">
        <f t="shared" si="16"/>
        <v>78</v>
      </c>
      <c r="AE85" s="12">
        <f t="shared" si="17"/>
        <v>70.78</v>
      </c>
      <c r="AF85" s="9">
        <f t="shared" si="18"/>
        <v>78</v>
      </c>
      <c r="AG85" s="9">
        <v>70.78</v>
      </c>
      <c r="AH85" s="9">
        <v>78</v>
      </c>
      <c r="AI85" s="150">
        <f t="shared" si="19"/>
        <v>4.2595764749173171</v>
      </c>
    </row>
    <row r="86" spans="6:35" x14ac:dyDescent="0.3">
      <c r="F86" s="9">
        <v>79</v>
      </c>
      <c r="G86" s="12">
        <v>1.0329999999999999</v>
      </c>
      <c r="H86" s="9">
        <v>6.032</v>
      </c>
      <c r="I86" s="9">
        <v>0.35699999999999998</v>
      </c>
      <c r="J86" s="9">
        <v>4.2679999999999998</v>
      </c>
      <c r="K86" s="9">
        <v>0.23400000000000001</v>
      </c>
      <c r="L86" s="9">
        <v>0.70799999999999996</v>
      </c>
      <c r="M86" s="9"/>
      <c r="N86" s="9"/>
      <c r="O86" s="9"/>
      <c r="P86" s="9"/>
      <c r="Q86" s="9"/>
      <c r="R86" s="9"/>
      <c r="S86" s="9">
        <v>79</v>
      </c>
      <c r="T86" s="12">
        <f t="shared" si="11"/>
        <v>103.3</v>
      </c>
      <c r="U86" s="9"/>
      <c r="V86">
        <v>27</v>
      </c>
      <c r="W86">
        <v>3916.5999999999995</v>
      </c>
      <c r="X86" s="10">
        <f t="shared" si="12"/>
        <v>70.617065932462367</v>
      </c>
      <c r="Z86" s="12">
        <f t="shared" si="10"/>
        <v>70.617000000000004</v>
      </c>
      <c r="AA86" s="9">
        <f t="shared" si="13"/>
        <v>1</v>
      </c>
      <c r="AB86" s="9">
        <f t="shared" si="14"/>
        <v>1</v>
      </c>
      <c r="AC86" s="9">
        <f t="shared" si="15"/>
        <v>79</v>
      </c>
      <c r="AD86" s="9">
        <f t="shared" si="16"/>
        <v>79</v>
      </c>
      <c r="AE86" s="12">
        <f t="shared" si="17"/>
        <v>70.617000000000004</v>
      </c>
      <c r="AF86" s="9">
        <f t="shared" si="18"/>
        <v>79</v>
      </c>
      <c r="AG86" s="9">
        <v>70.617000000000004</v>
      </c>
      <c r="AH86" s="9">
        <v>79</v>
      </c>
      <c r="AI86" s="150">
        <f t="shared" si="19"/>
        <v>4.2572709087142995</v>
      </c>
    </row>
    <row r="87" spans="6:35" x14ac:dyDescent="0.3">
      <c r="F87" s="9">
        <v>80</v>
      </c>
      <c r="G87" s="12">
        <v>0.23</v>
      </c>
      <c r="H87" s="9">
        <v>1.78</v>
      </c>
      <c r="I87" s="9">
        <v>0.91100000000000003</v>
      </c>
      <c r="J87" s="9">
        <v>1.5629999999999999</v>
      </c>
      <c r="K87" s="9">
        <v>0.64</v>
      </c>
      <c r="L87" s="9">
        <v>0.84799999999999998</v>
      </c>
      <c r="M87" s="9"/>
      <c r="N87" s="9"/>
      <c r="O87" s="9"/>
      <c r="P87" s="9"/>
      <c r="Q87" s="9"/>
      <c r="R87" s="9"/>
      <c r="S87" s="9">
        <v>80</v>
      </c>
      <c r="T87" s="12">
        <f t="shared" si="11"/>
        <v>23</v>
      </c>
      <c r="U87" s="9"/>
      <c r="V87">
        <v>926</v>
      </c>
      <c r="W87">
        <v>3900.2000000000003</v>
      </c>
      <c r="X87" s="10">
        <f t="shared" si="12"/>
        <v>70.469063229023291</v>
      </c>
      <c r="Z87" s="12">
        <f t="shared" si="10"/>
        <v>70.468999999999994</v>
      </c>
      <c r="AA87" s="9">
        <f t="shared" si="13"/>
        <v>1</v>
      </c>
      <c r="AB87" s="9">
        <f t="shared" si="14"/>
        <v>1</v>
      </c>
      <c r="AC87" s="9">
        <f t="shared" si="15"/>
        <v>80</v>
      </c>
      <c r="AD87" s="9">
        <f t="shared" si="16"/>
        <v>80</v>
      </c>
      <c r="AE87" s="12">
        <f t="shared" si="17"/>
        <v>70.468999999999994</v>
      </c>
      <c r="AF87" s="9">
        <f t="shared" si="18"/>
        <v>80</v>
      </c>
      <c r="AG87" s="9">
        <v>70.468999999999994</v>
      </c>
      <c r="AH87" s="9">
        <v>80</v>
      </c>
      <c r="AI87" s="150">
        <f t="shared" si="19"/>
        <v>4.2551728968025992</v>
      </c>
    </row>
    <row r="88" spans="6:35" x14ac:dyDescent="0.3">
      <c r="F88" s="9">
        <v>81</v>
      </c>
      <c r="G88" s="12">
        <v>37.674999999999997</v>
      </c>
      <c r="H88" s="9">
        <v>28.49</v>
      </c>
      <c r="I88" s="9">
        <v>0.58299999999999996</v>
      </c>
      <c r="J88" s="9">
        <v>2.2970000000000002</v>
      </c>
      <c r="K88" s="9">
        <v>0.435</v>
      </c>
      <c r="L88" s="9">
        <v>0.93899999999999995</v>
      </c>
      <c r="M88" s="9"/>
      <c r="N88" s="9"/>
      <c r="O88" s="9"/>
      <c r="P88" s="9"/>
      <c r="Q88" s="9"/>
      <c r="R88" s="9"/>
      <c r="S88" s="9">
        <v>81</v>
      </c>
      <c r="T88" s="12">
        <f t="shared" si="11"/>
        <v>3767.4999999999995</v>
      </c>
      <c r="U88" s="9"/>
      <c r="V88">
        <v>986</v>
      </c>
      <c r="W88">
        <v>3877.3</v>
      </c>
      <c r="X88" s="10">
        <f t="shared" si="12"/>
        <v>70.26187932870603</v>
      </c>
      <c r="Z88" s="12">
        <f t="shared" si="10"/>
        <v>70.260999999999996</v>
      </c>
      <c r="AA88" s="9">
        <f t="shared" si="13"/>
        <v>1</v>
      </c>
      <c r="AB88" s="9">
        <f t="shared" si="14"/>
        <v>1</v>
      </c>
      <c r="AC88" s="9">
        <f t="shared" si="15"/>
        <v>81</v>
      </c>
      <c r="AD88" s="9">
        <f t="shared" si="16"/>
        <v>81</v>
      </c>
      <c r="AE88" s="12">
        <f t="shared" si="17"/>
        <v>70.260999999999996</v>
      </c>
      <c r="AF88" s="9">
        <f t="shared" si="18"/>
        <v>81</v>
      </c>
      <c r="AG88" s="9">
        <v>70.260999999999996</v>
      </c>
      <c r="AH88" s="9">
        <v>81</v>
      </c>
      <c r="AI88" s="150">
        <f t="shared" si="19"/>
        <v>4.2522168795858111</v>
      </c>
    </row>
    <row r="89" spans="6:35" x14ac:dyDescent="0.3">
      <c r="F89" s="9">
        <v>82</v>
      </c>
      <c r="G89" s="12">
        <v>1.4430000000000001</v>
      </c>
      <c r="H89" s="9">
        <v>5.3079999999999998</v>
      </c>
      <c r="I89" s="9">
        <v>0.64300000000000002</v>
      </c>
      <c r="J89" s="9">
        <v>2.6850000000000001</v>
      </c>
      <c r="K89" s="9">
        <v>0.372</v>
      </c>
      <c r="L89" s="9">
        <v>0.84599999999999997</v>
      </c>
      <c r="M89" s="9"/>
      <c r="N89" s="9"/>
      <c r="O89" s="9"/>
      <c r="P89" s="9"/>
      <c r="Q89" s="9"/>
      <c r="R89" s="9"/>
      <c r="S89" s="9">
        <v>82</v>
      </c>
      <c r="T89" s="12">
        <f t="shared" si="11"/>
        <v>144.30000000000001</v>
      </c>
      <c r="U89" s="9"/>
      <c r="V89">
        <v>175</v>
      </c>
      <c r="W89">
        <v>3811.7</v>
      </c>
      <c r="X89" s="10">
        <f t="shared" si="12"/>
        <v>69.664963738360044</v>
      </c>
      <c r="Z89" s="12">
        <f t="shared" si="10"/>
        <v>69.664000000000001</v>
      </c>
      <c r="AA89" s="9">
        <f t="shared" si="13"/>
        <v>1</v>
      </c>
      <c r="AB89" s="9">
        <f t="shared" si="14"/>
        <v>1</v>
      </c>
      <c r="AC89" s="9">
        <f t="shared" si="15"/>
        <v>82</v>
      </c>
      <c r="AD89" s="9">
        <f t="shared" si="16"/>
        <v>82</v>
      </c>
      <c r="AE89" s="12">
        <f t="shared" si="17"/>
        <v>69.664000000000001</v>
      </c>
      <c r="AF89" s="9">
        <f t="shared" si="18"/>
        <v>82</v>
      </c>
      <c r="AG89" s="9">
        <v>69.664000000000001</v>
      </c>
      <c r="AH89" s="9">
        <v>82</v>
      </c>
      <c r="AI89" s="150">
        <f t="shared" si="19"/>
        <v>4.2436836850521367</v>
      </c>
    </row>
    <row r="90" spans="6:35" x14ac:dyDescent="0.3">
      <c r="F90" s="9">
        <v>83</v>
      </c>
      <c r="G90" s="12">
        <v>36.165999999999997</v>
      </c>
      <c r="H90" s="9">
        <v>44.732999999999997</v>
      </c>
      <c r="I90" s="9">
        <v>0.22700000000000001</v>
      </c>
      <c r="J90" s="9">
        <v>1.7609999999999999</v>
      </c>
      <c r="K90" s="9">
        <v>0.56799999999999995</v>
      </c>
      <c r="L90" s="9">
        <v>0.52500000000000002</v>
      </c>
      <c r="M90" s="9"/>
      <c r="N90" s="9"/>
      <c r="O90" s="9"/>
      <c r="P90" s="9"/>
      <c r="Q90" s="9"/>
      <c r="R90" s="9"/>
      <c r="S90" s="93">
        <v>83</v>
      </c>
      <c r="T90" s="12">
        <f>Q15*100</f>
        <v>3519.8999999999996</v>
      </c>
      <c r="U90" s="9"/>
      <c r="V90">
        <v>98</v>
      </c>
      <c r="W90">
        <v>3783.8</v>
      </c>
      <c r="X90" s="10">
        <f t="shared" si="12"/>
        <v>69.409536732130036</v>
      </c>
      <c r="Z90" s="12">
        <f t="shared" si="10"/>
        <v>69.409000000000006</v>
      </c>
      <c r="AA90" s="9">
        <f t="shared" si="13"/>
        <v>1</v>
      </c>
      <c r="AB90" s="9">
        <f t="shared" si="14"/>
        <v>1</v>
      </c>
      <c r="AC90" s="9">
        <f t="shared" si="15"/>
        <v>83</v>
      </c>
      <c r="AD90" s="9">
        <f t="shared" si="16"/>
        <v>83</v>
      </c>
      <c r="AE90" s="12">
        <f t="shared" si="17"/>
        <v>69.409000000000006</v>
      </c>
      <c r="AF90" s="9">
        <f t="shared" si="18"/>
        <v>83</v>
      </c>
      <c r="AG90" s="9">
        <v>69.409000000000006</v>
      </c>
      <c r="AH90" s="9">
        <v>83</v>
      </c>
      <c r="AI90" s="150">
        <f t="shared" si="19"/>
        <v>4.2400165421017642</v>
      </c>
    </row>
    <row r="91" spans="6:35" x14ac:dyDescent="0.3">
      <c r="F91" s="9">
        <v>84</v>
      </c>
      <c r="G91" s="12">
        <v>40.280999999999999</v>
      </c>
      <c r="H91" s="9">
        <v>34.497</v>
      </c>
      <c r="I91" s="9">
        <v>0.42499999999999999</v>
      </c>
      <c r="J91" s="9">
        <v>1.944</v>
      </c>
      <c r="K91" s="9">
        <v>0.51400000000000001</v>
      </c>
      <c r="L91" s="9">
        <v>0.82099999999999995</v>
      </c>
      <c r="M91" s="9"/>
      <c r="N91" s="9"/>
      <c r="O91" s="9"/>
      <c r="P91" s="9"/>
      <c r="Q91" s="9"/>
      <c r="R91" s="9"/>
      <c r="S91" s="9">
        <v>84</v>
      </c>
      <c r="T91" s="12">
        <f t="shared" si="11"/>
        <v>4028.1</v>
      </c>
      <c r="U91" s="9"/>
      <c r="V91">
        <v>81</v>
      </c>
      <c r="W91">
        <v>3767.4999999999995</v>
      </c>
      <c r="X91" s="10">
        <f t="shared" si="12"/>
        <v>69.259872832612999</v>
      </c>
      <c r="Z91" s="12">
        <f t="shared" si="10"/>
        <v>69.259</v>
      </c>
      <c r="AA91" s="9">
        <f t="shared" si="13"/>
        <v>1</v>
      </c>
      <c r="AB91" s="9">
        <f t="shared" si="14"/>
        <v>1</v>
      </c>
      <c r="AC91" s="9">
        <f t="shared" si="15"/>
        <v>84</v>
      </c>
      <c r="AD91" s="9">
        <f t="shared" si="16"/>
        <v>84</v>
      </c>
      <c r="AE91" s="12">
        <f t="shared" si="17"/>
        <v>69.259</v>
      </c>
      <c r="AF91" s="9">
        <f t="shared" si="18"/>
        <v>84</v>
      </c>
      <c r="AG91" s="9">
        <v>69.259</v>
      </c>
      <c r="AH91" s="9">
        <v>84</v>
      </c>
      <c r="AI91" s="150">
        <f t="shared" si="19"/>
        <v>4.2378531005217894</v>
      </c>
    </row>
    <row r="92" spans="6:35" x14ac:dyDescent="0.3">
      <c r="F92" s="9">
        <v>85</v>
      </c>
      <c r="G92" s="12">
        <v>0.14799999999999999</v>
      </c>
      <c r="H92" s="9">
        <v>1.9610000000000001</v>
      </c>
      <c r="I92" s="9">
        <v>0.48199999999999998</v>
      </c>
      <c r="J92" s="9">
        <v>4.056</v>
      </c>
      <c r="K92" s="9">
        <v>0.247</v>
      </c>
      <c r="L92" s="9">
        <v>0.66700000000000004</v>
      </c>
      <c r="M92" s="9"/>
      <c r="N92" s="9"/>
      <c r="O92" s="9"/>
      <c r="P92" s="9"/>
      <c r="Q92" s="9"/>
      <c r="R92" s="9"/>
      <c r="S92" s="9">
        <v>85</v>
      </c>
      <c r="T92" s="12">
        <f t="shared" si="11"/>
        <v>14.799999999999999</v>
      </c>
      <c r="U92" s="9"/>
      <c r="V92">
        <v>127</v>
      </c>
      <c r="W92">
        <v>3762.5</v>
      </c>
      <c r="X92" s="10">
        <f t="shared" si="12"/>
        <v>69.213898799779003</v>
      </c>
      <c r="Z92" s="12">
        <f t="shared" si="10"/>
        <v>69.212999999999994</v>
      </c>
      <c r="AA92" s="9">
        <f t="shared" si="13"/>
        <v>1</v>
      </c>
      <c r="AB92" s="9">
        <f t="shared" si="14"/>
        <v>1</v>
      </c>
      <c r="AC92" s="9">
        <f t="shared" si="15"/>
        <v>85</v>
      </c>
      <c r="AD92" s="9">
        <f t="shared" si="16"/>
        <v>85</v>
      </c>
      <c r="AE92" s="12">
        <f t="shared" si="17"/>
        <v>69.212999999999994</v>
      </c>
      <c r="AF92" s="9">
        <f t="shared" si="18"/>
        <v>85</v>
      </c>
      <c r="AG92" s="9">
        <v>69.212999999999994</v>
      </c>
      <c r="AH92" s="9">
        <v>85</v>
      </c>
      <c r="AI92" s="150">
        <f t="shared" si="19"/>
        <v>4.2371887062515814</v>
      </c>
    </row>
    <row r="93" spans="6:35" x14ac:dyDescent="0.3">
      <c r="F93" s="9">
        <v>86</v>
      </c>
      <c r="G93" s="12">
        <v>0.14799999999999999</v>
      </c>
      <c r="H93" s="9">
        <v>1.343</v>
      </c>
      <c r="I93" s="9">
        <v>1</v>
      </c>
      <c r="J93" s="9">
        <v>1.34</v>
      </c>
      <c r="K93" s="9">
        <v>0.746</v>
      </c>
      <c r="L93" s="9">
        <v>0.85699999999999998</v>
      </c>
      <c r="M93" s="9"/>
      <c r="N93" s="9"/>
      <c r="O93" s="9"/>
      <c r="P93" s="9"/>
      <c r="Q93" s="9"/>
      <c r="R93" s="9"/>
      <c r="S93" s="9">
        <v>86</v>
      </c>
      <c r="T93" s="12">
        <f t="shared" si="11"/>
        <v>14.799999999999999</v>
      </c>
      <c r="U93" s="9"/>
      <c r="V93">
        <v>66</v>
      </c>
      <c r="W93">
        <v>3692</v>
      </c>
      <c r="X93" s="10">
        <f t="shared" si="12"/>
        <v>68.562383266352555</v>
      </c>
      <c r="Z93" s="12">
        <f t="shared" si="10"/>
        <v>68.561999999999998</v>
      </c>
      <c r="AA93" s="9">
        <f t="shared" si="13"/>
        <v>1</v>
      </c>
      <c r="AB93" s="9">
        <f t="shared" si="14"/>
        <v>1</v>
      </c>
      <c r="AC93" s="9">
        <f t="shared" si="15"/>
        <v>86</v>
      </c>
      <c r="AD93" s="9">
        <f t="shared" si="16"/>
        <v>86</v>
      </c>
      <c r="AE93" s="12">
        <f t="shared" si="17"/>
        <v>68.561999999999998</v>
      </c>
      <c r="AF93" s="9">
        <f t="shared" si="18"/>
        <v>86</v>
      </c>
      <c r="AG93" s="9">
        <v>68.561999999999998</v>
      </c>
      <c r="AH93" s="9">
        <v>86</v>
      </c>
      <c r="AI93" s="150">
        <f t="shared" si="19"/>
        <v>4.2277384453926317</v>
      </c>
    </row>
    <row r="94" spans="6:35" x14ac:dyDescent="0.3">
      <c r="F94" s="9">
        <v>87</v>
      </c>
      <c r="G94" s="12">
        <v>85.742999999999995</v>
      </c>
      <c r="H94" s="9">
        <v>48.991</v>
      </c>
      <c r="I94" s="9">
        <v>0.44900000000000001</v>
      </c>
      <c r="J94" s="9">
        <v>2.9140000000000001</v>
      </c>
      <c r="K94" s="9">
        <v>0.34300000000000003</v>
      </c>
      <c r="L94" s="9">
        <v>0.81499999999999995</v>
      </c>
      <c r="M94" s="9"/>
      <c r="N94" s="9"/>
      <c r="O94" s="9"/>
      <c r="P94" s="9"/>
      <c r="Q94" s="9"/>
      <c r="R94" s="9"/>
      <c r="S94" s="9">
        <v>87</v>
      </c>
      <c r="T94" s="12">
        <f t="shared" si="11"/>
        <v>8574.2999999999993</v>
      </c>
      <c r="U94" s="9"/>
      <c r="V94">
        <v>133</v>
      </c>
      <c r="W94">
        <v>3669.1000000000004</v>
      </c>
      <c r="X94" s="10">
        <f t="shared" si="12"/>
        <v>68.349419994523629</v>
      </c>
      <c r="Z94" s="12">
        <f t="shared" si="10"/>
        <v>68.349000000000004</v>
      </c>
      <c r="AA94" s="9">
        <f t="shared" si="13"/>
        <v>1</v>
      </c>
      <c r="AB94" s="9">
        <f t="shared" si="14"/>
        <v>1</v>
      </c>
      <c r="AC94" s="9">
        <f t="shared" si="15"/>
        <v>87</v>
      </c>
      <c r="AD94" s="9">
        <f t="shared" si="16"/>
        <v>87</v>
      </c>
      <c r="AE94" s="12">
        <f t="shared" si="17"/>
        <v>68.349000000000004</v>
      </c>
      <c r="AF94" s="9">
        <f t="shared" si="18"/>
        <v>87</v>
      </c>
      <c r="AG94" s="9">
        <v>68.349000000000004</v>
      </c>
      <c r="AH94" s="9">
        <v>87</v>
      </c>
      <c r="AI94" s="150">
        <f t="shared" si="19"/>
        <v>4.2246269324850232</v>
      </c>
    </row>
    <row r="95" spans="6:35" x14ac:dyDescent="0.3">
      <c r="F95" s="9">
        <v>88</v>
      </c>
      <c r="G95" s="12">
        <v>3.476</v>
      </c>
      <c r="H95" s="9">
        <v>8.6989999999999998</v>
      </c>
      <c r="I95" s="9">
        <v>0.57699999999999996</v>
      </c>
      <c r="J95" s="9">
        <v>2.54</v>
      </c>
      <c r="K95" s="9">
        <v>0.39400000000000002</v>
      </c>
      <c r="L95" s="9">
        <v>0.83499999999999996</v>
      </c>
      <c r="M95" s="9"/>
      <c r="N95" s="9"/>
      <c r="O95" s="9"/>
      <c r="P95" s="9"/>
      <c r="Q95" s="9"/>
      <c r="R95" s="9"/>
      <c r="S95" s="9">
        <v>88</v>
      </c>
      <c r="T95" s="12">
        <f t="shared" si="11"/>
        <v>347.6</v>
      </c>
      <c r="U95" s="9"/>
      <c r="V95">
        <v>1013</v>
      </c>
      <c r="W95">
        <v>3659.3</v>
      </c>
      <c r="X95" s="10">
        <f t="shared" si="12"/>
        <v>68.258079859086138</v>
      </c>
      <c r="Z95" s="12">
        <f t="shared" si="10"/>
        <v>68.257999999999996</v>
      </c>
      <c r="AA95" s="9">
        <f t="shared" si="13"/>
        <v>1</v>
      </c>
      <c r="AB95" s="9">
        <f t="shared" si="14"/>
        <v>1</v>
      </c>
      <c r="AC95" s="9">
        <f t="shared" si="15"/>
        <v>88</v>
      </c>
      <c r="AD95" s="9">
        <f t="shared" si="16"/>
        <v>88</v>
      </c>
      <c r="AE95" s="12">
        <f t="shared" si="17"/>
        <v>68.257999999999996</v>
      </c>
      <c r="AF95" s="9">
        <f t="shared" si="18"/>
        <v>88</v>
      </c>
      <c r="AG95" s="9">
        <v>68.257999999999996</v>
      </c>
      <c r="AH95" s="9">
        <v>88</v>
      </c>
      <c r="AI95" s="150">
        <f t="shared" si="19"/>
        <v>4.2232946433130127</v>
      </c>
    </row>
    <row r="96" spans="6:35" x14ac:dyDescent="0.3">
      <c r="F96" s="9">
        <v>89</v>
      </c>
      <c r="G96" s="12">
        <v>29.870999999999999</v>
      </c>
      <c r="H96" s="9">
        <v>25.873000000000001</v>
      </c>
      <c r="I96" s="9">
        <v>0.56100000000000005</v>
      </c>
      <c r="J96" s="9">
        <v>1.9710000000000001</v>
      </c>
      <c r="K96" s="9">
        <v>0.50700000000000001</v>
      </c>
      <c r="L96" s="9">
        <v>0.86</v>
      </c>
      <c r="M96" s="9"/>
      <c r="N96" s="9"/>
      <c r="O96" s="9"/>
      <c r="P96" s="9"/>
      <c r="Q96" s="9"/>
      <c r="R96" s="9"/>
      <c r="S96" s="9">
        <v>89</v>
      </c>
      <c r="T96" s="12">
        <f t="shared" si="11"/>
        <v>2987.1</v>
      </c>
      <c r="U96" s="9"/>
      <c r="V96">
        <v>73</v>
      </c>
      <c r="W96">
        <v>3647.8</v>
      </c>
      <c r="X96" s="10">
        <f t="shared" si="12"/>
        <v>68.15073889023455</v>
      </c>
      <c r="Z96" s="12">
        <f t="shared" si="10"/>
        <v>68.150000000000006</v>
      </c>
      <c r="AA96" s="9">
        <f t="shared" si="13"/>
        <v>1</v>
      </c>
      <c r="AB96" s="9">
        <f t="shared" si="14"/>
        <v>1</v>
      </c>
      <c r="AC96" s="9">
        <f t="shared" si="15"/>
        <v>89</v>
      </c>
      <c r="AD96" s="9">
        <f t="shared" si="16"/>
        <v>89</v>
      </c>
      <c r="AE96" s="12">
        <f t="shared" si="17"/>
        <v>68.150000000000006</v>
      </c>
      <c r="AF96" s="9">
        <f t="shared" si="18"/>
        <v>89</v>
      </c>
      <c r="AG96" s="9">
        <v>68.150000000000006</v>
      </c>
      <c r="AH96" s="9">
        <v>89</v>
      </c>
      <c r="AI96" s="150">
        <f t="shared" si="19"/>
        <v>4.2217111581425417</v>
      </c>
    </row>
    <row r="97" spans="6:35" x14ac:dyDescent="0.3">
      <c r="F97" s="9">
        <v>90</v>
      </c>
      <c r="G97" s="12">
        <v>2.3119999999999998</v>
      </c>
      <c r="H97" s="9">
        <v>5.8949999999999996</v>
      </c>
      <c r="I97" s="9">
        <v>0.83599999999999997</v>
      </c>
      <c r="J97" s="9">
        <v>1.4670000000000001</v>
      </c>
      <c r="K97" s="9">
        <v>0.68200000000000005</v>
      </c>
      <c r="L97" s="9">
        <v>0.90700000000000003</v>
      </c>
      <c r="M97" s="9"/>
      <c r="N97" s="9"/>
      <c r="O97" s="9"/>
      <c r="P97" s="9"/>
      <c r="Q97" s="9"/>
      <c r="R97" s="9"/>
      <c r="S97" s="9">
        <v>90</v>
      </c>
      <c r="T97" s="12">
        <f t="shared" si="11"/>
        <v>231.2</v>
      </c>
      <c r="U97" s="9"/>
      <c r="V97">
        <v>74</v>
      </c>
      <c r="W97">
        <v>3570.7000000000003</v>
      </c>
      <c r="X97" s="10">
        <f t="shared" si="12"/>
        <v>67.426674561228708</v>
      </c>
      <c r="Z97" s="12">
        <f t="shared" si="10"/>
        <v>67.426000000000002</v>
      </c>
      <c r="AA97" s="9">
        <f t="shared" si="13"/>
        <v>1</v>
      </c>
      <c r="AB97" s="9">
        <f t="shared" si="14"/>
        <v>1</v>
      </c>
      <c r="AC97" s="9">
        <f t="shared" si="15"/>
        <v>90</v>
      </c>
      <c r="AD97" s="9">
        <f t="shared" si="16"/>
        <v>90</v>
      </c>
      <c r="AE97" s="12">
        <f t="shared" si="17"/>
        <v>67.426000000000002</v>
      </c>
      <c r="AF97" s="9">
        <f t="shared" si="18"/>
        <v>90</v>
      </c>
      <c r="AG97" s="9">
        <v>67.426000000000002</v>
      </c>
      <c r="AH97" s="9">
        <v>90</v>
      </c>
      <c r="AI97" s="150">
        <f t="shared" si="19"/>
        <v>4.2110307002098413</v>
      </c>
    </row>
    <row r="98" spans="6:35" x14ac:dyDescent="0.3">
      <c r="F98" s="9">
        <v>91</v>
      </c>
      <c r="G98" s="12">
        <v>1.476</v>
      </c>
      <c r="H98" s="9">
        <v>5.2640000000000002</v>
      </c>
      <c r="I98" s="9">
        <v>0.66900000000000004</v>
      </c>
      <c r="J98" s="9">
        <v>2.5739999999999998</v>
      </c>
      <c r="K98" s="9">
        <v>0.38900000000000001</v>
      </c>
      <c r="L98" s="9">
        <v>0.85699999999999998</v>
      </c>
      <c r="M98" s="9"/>
      <c r="N98" s="9"/>
      <c r="O98" s="9"/>
      <c r="P98" s="9"/>
      <c r="Q98" s="9"/>
      <c r="R98" s="9"/>
      <c r="S98" s="9">
        <v>91</v>
      </c>
      <c r="T98" s="12">
        <f t="shared" si="11"/>
        <v>147.6</v>
      </c>
      <c r="U98" s="9"/>
      <c r="V98">
        <v>331</v>
      </c>
      <c r="W98">
        <v>3531.4</v>
      </c>
      <c r="X98" s="10">
        <f t="shared" si="12"/>
        <v>67.054590657745081</v>
      </c>
      <c r="Z98" s="12">
        <f t="shared" si="10"/>
        <v>67.054000000000002</v>
      </c>
      <c r="AA98" s="9">
        <f t="shared" si="13"/>
        <v>1</v>
      </c>
      <c r="AB98" s="9">
        <f t="shared" si="14"/>
        <v>1</v>
      </c>
      <c r="AC98" s="9">
        <f t="shared" si="15"/>
        <v>91</v>
      </c>
      <c r="AD98" s="9">
        <f t="shared" si="16"/>
        <v>91</v>
      </c>
      <c r="AE98" s="12">
        <f t="shared" si="17"/>
        <v>67.054000000000002</v>
      </c>
      <c r="AF98" s="9">
        <f t="shared" si="18"/>
        <v>91</v>
      </c>
      <c r="AG98" s="9">
        <v>67.054000000000002</v>
      </c>
      <c r="AH98" s="9">
        <v>91</v>
      </c>
      <c r="AI98" s="150">
        <f t="shared" si="19"/>
        <v>4.2054982649206902</v>
      </c>
    </row>
    <row r="99" spans="6:35" x14ac:dyDescent="0.3">
      <c r="F99" s="9">
        <v>92</v>
      </c>
      <c r="G99" s="12">
        <v>2.3769999999999998</v>
      </c>
      <c r="H99" s="9">
        <v>6.0629999999999997</v>
      </c>
      <c r="I99" s="9">
        <v>0.81299999999999994</v>
      </c>
      <c r="J99" s="9">
        <v>1.536</v>
      </c>
      <c r="K99" s="9">
        <v>0.65100000000000002</v>
      </c>
      <c r="L99" s="9">
        <v>0.89200000000000002</v>
      </c>
      <c r="M99" s="9"/>
      <c r="N99" s="9"/>
      <c r="O99" s="9"/>
      <c r="P99" s="9"/>
      <c r="Q99" s="9"/>
      <c r="R99" s="9"/>
      <c r="S99" s="9">
        <v>92</v>
      </c>
      <c r="T99" s="12">
        <f t="shared" si="11"/>
        <v>237.7</v>
      </c>
      <c r="U99" s="9"/>
      <c r="V99">
        <v>83</v>
      </c>
      <c r="W99">
        <v>3519.8999999999996</v>
      </c>
      <c r="X99" s="10">
        <f t="shared" si="12"/>
        <v>66.945320026969014</v>
      </c>
      <c r="Z99" s="12">
        <f t="shared" si="10"/>
        <v>66.944999999999993</v>
      </c>
      <c r="AA99" s="9">
        <f t="shared" si="13"/>
        <v>1</v>
      </c>
      <c r="AB99" s="9">
        <f t="shared" si="14"/>
        <v>1</v>
      </c>
      <c r="AC99" s="9">
        <f t="shared" si="15"/>
        <v>92</v>
      </c>
      <c r="AD99" s="9">
        <f t="shared" si="16"/>
        <v>92</v>
      </c>
      <c r="AE99" s="12">
        <f t="shared" si="17"/>
        <v>66.944999999999993</v>
      </c>
      <c r="AF99" s="9">
        <f t="shared" si="18"/>
        <v>92</v>
      </c>
      <c r="AG99" s="9">
        <v>66.944999999999993</v>
      </c>
      <c r="AH99" s="9">
        <v>92</v>
      </c>
      <c r="AI99" s="150">
        <f t="shared" si="19"/>
        <v>4.2038713867493431</v>
      </c>
    </row>
    <row r="100" spans="6:35" x14ac:dyDescent="0.3">
      <c r="F100" s="9">
        <v>93</v>
      </c>
      <c r="G100" s="12">
        <v>2.984</v>
      </c>
      <c r="H100" s="9">
        <v>7.8250000000000002</v>
      </c>
      <c r="I100" s="9">
        <v>0.61199999999999999</v>
      </c>
      <c r="J100" s="9">
        <v>2.125</v>
      </c>
      <c r="K100" s="9">
        <v>0.47099999999999997</v>
      </c>
      <c r="L100" s="9">
        <v>0.877</v>
      </c>
      <c r="M100" s="9"/>
      <c r="N100" s="9"/>
      <c r="O100" s="9"/>
      <c r="P100" s="9"/>
      <c r="Q100" s="9"/>
      <c r="R100" s="9"/>
      <c r="S100" s="9">
        <v>93</v>
      </c>
      <c r="T100" s="12">
        <f t="shared" si="11"/>
        <v>298.39999999999998</v>
      </c>
      <c r="U100" s="9"/>
      <c r="V100">
        <v>129</v>
      </c>
      <c r="W100">
        <v>3451</v>
      </c>
      <c r="X100" s="10">
        <f t="shared" si="12"/>
        <v>66.286874031598799</v>
      </c>
      <c r="Z100" s="12">
        <f t="shared" si="10"/>
        <v>66.286000000000001</v>
      </c>
      <c r="AA100" s="9">
        <f t="shared" si="13"/>
        <v>1</v>
      </c>
      <c r="AB100" s="9">
        <f t="shared" si="14"/>
        <v>1</v>
      </c>
      <c r="AC100" s="9">
        <f t="shared" si="15"/>
        <v>93</v>
      </c>
      <c r="AD100" s="9">
        <f t="shared" si="16"/>
        <v>93</v>
      </c>
      <c r="AE100" s="12">
        <f t="shared" si="17"/>
        <v>66.286000000000001</v>
      </c>
      <c r="AF100" s="9">
        <f t="shared" si="18"/>
        <v>93</v>
      </c>
      <c r="AG100" s="9">
        <v>66.286000000000001</v>
      </c>
      <c r="AH100" s="9">
        <v>93</v>
      </c>
      <c r="AI100" s="150">
        <f t="shared" si="19"/>
        <v>4.1939787135064801</v>
      </c>
    </row>
    <row r="101" spans="6:35" x14ac:dyDescent="0.3">
      <c r="F101" s="9">
        <v>94</v>
      </c>
      <c r="G101" s="12">
        <v>2.5409999999999999</v>
      </c>
      <c r="H101" s="9">
        <v>9.7550000000000008</v>
      </c>
      <c r="I101" s="9">
        <v>0.33600000000000002</v>
      </c>
      <c r="J101" s="9">
        <v>3.323</v>
      </c>
      <c r="K101" s="9">
        <v>0.30099999999999999</v>
      </c>
      <c r="L101" s="9">
        <v>0.74299999999999999</v>
      </c>
      <c r="M101" s="9"/>
      <c r="N101" s="9"/>
      <c r="O101" s="9"/>
      <c r="P101" s="9"/>
      <c r="Q101" s="9"/>
      <c r="R101" s="9"/>
      <c r="S101" s="9">
        <v>94</v>
      </c>
      <c r="T101" s="12">
        <f t="shared" si="11"/>
        <v>254.1</v>
      </c>
      <c r="U101" s="9"/>
      <c r="V101">
        <v>275</v>
      </c>
      <c r="W101">
        <v>3413.3</v>
      </c>
      <c r="X101" s="10">
        <f t="shared" si="12"/>
        <v>65.923808582670119</v>
      </c>
      <c r="Z101" s="12">
        <f t="shared" si="10"/>
        <v>65.923000000000002</v>
      </c>
      <c r="AA101" s="9">
        <f t="shared" si="13"/>
        <v>1</v>
      </c>
      <c r="AB101" s="9">
        <f t="shared" si="14"/>
        <v>1</v>
      </c>
      <c r="AC101" s="9">
        <f t="shared" si="15"/>
        <v>94</v>
      </c>
      <c r="AD101" s="9">
        <f t="shared" si="16"/>
        <v>94</v>
      </c>
      <c r="AE101" s="12">
        <f t="shared" si="17"/>
        <v>65.923000000000002</v>
      </c>
      <c r="AF101" s="9">
        <f t="shared" si="18"/>
        <v>94</v>
      </c>
      <c r="AG101" s="9">
        <v>65.923000000000002</v>
      </c>
      <c r="AH101" s="9">
        <v>94</v>
      </c>
      <c r="AI101" s="150">
        <f t="shared" si="19"/>
        <v>4.1884873942744187</v>
      </c>
    </row>
    <row r="102" spans="6:35" x14ac:dyDescent="0.3">
      <c r="F102" s="9">
        <v>95</v>
      </c>
      <c r="G102" s="12">
        <v>47.100999999999999</v>
      </c>
      <c r="H102" s="9">
        <v>44.308</v>
      </c>
      <c r="I102" s="9">
        <v>0.30099999999999999</v>
      </c>
      <c r="J102" s="9">
        <v>2.54</v>
      </c>
      <c r="K102" s="9">
        <v>0.39400000000000002</v>
      </c>
      <c r="L102" s="9">
        <v>0.67500000000000004</v>
      </c>
      <c r="M102" s="9"/>
      <c r="N102" s="9"/>
      <c r="O102" s="9"/>
      <c r="P102" s="9"/>
      <c r="Q102" s="9"/>
      <c r="R102" s="9"/>
      <c r="S102" s="9">
        <v>95</v>
      </c>
      <c r="T102" s="12">
        <f t="shared" si="11"/>
        <v>4710.1000000000004</v>
      </c>
      <c r="U102" s="9"/>
      <c r="V102">
        <v>168</v>
      </c>
      <c r="W102">
        <v>3408.4000000000005</v>
      </c>
      <c r="X102" s="10">
        <f t="shared" si="12"/>
        <v>65.876472767410135</v>
      </c>
      <c r="Z102" s="12">
        <f t="shared" si="10"/>
        <v>65.876000000000005</v>
      </c>
      <c r="AA102" s="9">
        <f t="shared" si="13"/>
        <v>1</v>
      </c>
      <c r="AB102" s="9">
        <f t="shared" si="14"/>
        <v>1</v>
      </c>
      <c r="AC102" s="9">
        <f t="shared" si="15"/>
        <v>95</v>
      </c>
      <c r="AD102" s="9">
        <f t="shared" si="16"/>
        <v>95</v>
      </c>
      <c r="AE102" s="12">
        <f t="shared" si="17"/>
        <v>65.876000000000005</v>
      </c>
      <c r="AF102" s="9">
        <f t="shared" si="18"/>
        <v>95</v>
      </c>
      <c r="AG102" s="9">
        <v>65.876000000000005</v>
      </c>
      <c r="AH102" s="9">
        <v>95</v>
      </c>
      <c r="AI102" s="150">
        <f t="shared" si="19"/>
        <v>4.1877741870119625</v>
      </c>
    </row>
    <row r="103" spans="6:35" x14ac:dyDescent="0.3">
      <c r="F103" s="9">
        <v>96</v>
      </c>
      <c r="G103" s="12">
        <v>0.41</v>
      </c>
      <c r="H103" s="9">
        <v>2.2170000000000001</v>
      </c>
      <c r="I103" s="9">
        <v>1</v>
      </c>
      <c r="J103" s="9">
        <v>1.177</v>
      </c>
      <c r="K103" s="9">
        <v>0.84899999999999998</v>
      </c>
      <c r="L103" s="9">
        <v>0.92600000000000005</v>
      </c>
      <c r="M103" s="9"/>
      <c r="N103" s="9"/>
      <c r="O103" s="9"/>
      <c r="P103" s="9"/>
      <c r="Q103" s="9"/>
      <c r="R103" s="9"/>
      <c r="S103" s="9">
        <v>96</v>
      </c>
      <c r="T103" s="12">
        <f t="shared" si="11"/>
        <v>41</v>
      </c>
      <c r="U103" s="9"/>
      <c r="V103">
        <v>177</v>
      </c>
      <c r="W103">
        <v>3395.3</v>
      </c>
      <c r="X103" s="10">
        <f t="shared" si="12"/>
        <v>65.749754571703903</v>
      </c>
      <c r="Z103" s="12">
        <f t="shared" si="10"/>
        <v>65.748999999999995</v>
      </c>
      <c r="AA103" s="9">
        <f t="shared" si="13"/>
        <v>1</v>
      </c>
      <c r="AB103" s="9">
        <f t="shared" si="14"/>
        <v>1</v>
      </c>
      <c r="AC103" s="9">
        <f t="shared" si="15"/>
        <v>96</v>
      </c>
      <c r="AD103" s="9">
        <f t="shared" si="16"/>
        <v>96</v>
      </c>
      <c r="AE103" s="12">
        <f t="shared" si="17"/>
        <v>65.748999999999995</v>
      </c>
      <c r="AF103" s="9">
        <f t="shared" si="18"/>
        <v>96</v>
      </c>
      <c r="AG103" s="9">
        <v>65.748999999999995</v>
      </c>
      <c r="AH103" s="9">
        <v>96</v>
      </c>
      <c r="AI103" s="150">
        <f t="shared" si="19"/>
        <v>4.185844461816739</v>
      </c>
    </row>
    <row r="104" spans="6:35" x14ac:dyDescent="0.3">
      <c r="F104" s="9">
        <v>97</v>
      </c>
      <c r="G104" s="12">
        <v>2.476</v>
      </c>
      <c r="H104" s="9">
        <v>9.23</v>
      </c>
      <c r="I104" s="9">
        <v>0.36499999999999999</v>
      </c>
      <c r="J104" s="9">
        <v>3.7160000000000002</v>
      </c>
      <c r="K104" s="9">
        <v>0.26900000000000002</v>
      </c>
      <c r="L104" s="9">
        <v>0.67</v>
      </c>
      <c r="M104" s="9"/>
      <c r="N104" s="9"/>
      <c r="O104" s="9"/>
      <c r="P104" s="9"/>
      <c r="Q104" s="9"/>
      <c r="R104" s="9"/>
      <c r="S104" s="9">
        <v>97</v>
      </c>
      <c r="T104" s="12">
        <f t="shared" si="11"/>
        <v>247.6</v>
      </c>
      <c r="U104" s="9"/>
      <c r="V104">
        <v>1048</v>
      </c>
      <c r="W104">
        <v>3369.1000000000004</v>
      </c>
      <c r="X104" s="10">
        <f t="shared" si="12"/>
        <v>65.495582676751852</v>
      </c>
      <c r="Z104" s="12">
        <f t="shared" si="10"/>
        <v>65.495000000000005</v>
      </c>
      <c r="AA104" s="9">
        <f t="shared" si="13"/>
        <v>1</v>
      </c>
      <c r="AB104" s="9">
        <f t="shared" si="14"/>
        <v>1</v>
      </c>
      <c r="AC104" s="9">
        <f t="shared" si="15"/>
        <v>97</v>
      </c>
      <c r="AD104" s="9">
        <f t="shared" si="16"/>
        <v>97</v>
      </c>
      <c r="AE104" s="12">
        <f t="shared" si="17"/>
        <v>65.495000000000005</v>
      </c>
      <c r="AF104" s="9">
        <f t="shared" si="18"/>
        <v>97</v>
      </c>
      <c r="AG104" s="9">
        <v>65.495000000000005</v>
      </c>
      <c r="AH104" s="9">
        <v>97</v>
      </c>
      <c r="AI104" s="150">
        <f t="shared" si="19"/>
        <v>4.1819738038496119</v>
      </c>
    </row>
    <row r="105" spans="6:35" x14ac:dyDescent="0.3">
      <c r="F105" s="9">
        <v>98</v>
      </c>
      <c r="G105" s="12">
        <v>37.838000000000001</v>
      </c>
      <c r="H105" s="9">
        <v>33.798000000000002</v>
      </c>
      <c r="I105" s="9">
        <v>0.41599999999999998</v>
      </c>
      <c r="J105" s="9">
        <v>2.552</v>
      </c>
      <c r="K105" s="9">
        <v>0.39200000000000002</v>
      </c>
      <c r="L105" s="9">
        <v>0.69899999999999995</v>
      </c>
      <c r="M105" s="9"/>
      <c r="N105" s="9"/>
      <c r="O105" s="9"/>
      <c r="P105" s="9"/>
      <c r="Q105" s="9"/>
      <c r="R105" s="9"/>
      <c r="S105" s="9">
        <v>98</v>
      </c>
      <c r="T105" s="12">
        <f t="shared" si="11"/>
        <v>3783.8</v>
      </c>
      <c r="U105" s="9"/>
      <c r="V105">
        <v>600</v>
      </c>
      <c r="W105">
        <v>3356</v>
      </c>
      <c r="X105" s="10">
        <f t="shared" si="12"/>
        <v>65.368126117636308</v>
      </c>
      <c r="Z105" s="12">
        <f t="shared" si="10"/>
        <v>65.367999999999995</v>
      </c>
      <c r="AA105" s="9">
        <f t="shared" si="13"/>
        <v>1</v>
      </c>
      <c r="AB105" s="9">
        <f t="shared" si="14"/>
        <v>1</v>
      </c>
      <c r="AC105" s="9">
        <f t="shared" si="15"/>
        <v>98</v>
      </c>
      <c r="AD105" s="9">
        <f t="shared" si="16"/>
        <v>98</v>
      </c>
      <c r="AE105" s="12">
        <f t="shared" si="17"/>
        <v>65.367999999999995</v>
      </c>
      <c r="AF105" s="9">
        <f t="shared" si="18"/>
        <v>98</v>
      </c>
      <c r="AG105" s="9">
        <v>65.367999999999995</v>
      </c>
      <c r="AH105" s="9">
        <v>98</v>
      </c>
      <c r="AI105" s="150">
        <f t="shared" si="19"/>
        <v>4.1800328420824062</v>
      </c>
    </row>
    <row r="106" spans="6:35" x14ac:dyDescent="0.3">
      <c r="F106" s="9">
        <v>99</v>
      </c>
      <c r="G106" s="12">
        <v>1.016</v>
      </c>
      <c r="H106" s="9">
        <v>4.4029999999999996</v>
      </c>
      <c r="I106" s="9">
        <v>0.65900000000000003</v>
      </c>
      <c r="J106" s="9">
        <v>1.0840000000000001</v>
      </c>
      <c r="K106" s="9">
        <v>0.92200000000000004</v>
      </c>
      <c r="L106" s="9">
        <v>0.77500000000000002</v>
      </c>
      <c r="M106" s="9"/>
      <c r="N106" s="9"/>
      <c r="O106" s="9"/>
      <c r="P106" s="9"/>
      <c r="Q106" s="9"/>
      <c r="R106" s="9"/>
      <c r="S106" s="9">
        <v>99</v>
      </c>
      <c r="T106" s="12">
        <f t="shared" si="11"/>
        <v>101.6</v>
      </c>
      <c r="U106" s="9"/>
      <c r="V106">
        <v>761</v>
      </c>
      <c r="W106">
        <v>3354.2999999999997</v>
      </c>
      <c r="X106" s="10">
        <f t="shared" si="12"/>
        <v>65.351567731043417</v>
      </c>
      <c r="Z106" s="12">
        <f t="shared" si="10"/>
        <v>65.350999999999999</v>
      </c>
      <c r="AA106" s="9">
        <f t="shared" si="13"/>
        <v>1</v>
      </c>
      <c r="AB106" s="9">
        <f t="shared" si="14"/>
        <v>1</v>
      </c>
      <c r="AC106" s="9">
        <f t="shared" si="15"/>
        <v>99</v>
      </c>
      <c r="AD106" s="9">
        <f t="shared" si="16"/>
        <v>99</v>
      </c>
      <c r="AE106" s="12">
        <f t="shared" si="17"/>
        <v>65.350999999999999</v>
      </c>
      <c r="AF106" s="9">
        <f t="shared" si="18"/>
        <v>99</v>
      </c>
      <c r="AG106" s="9">
        <v>65.350999999999999</v>
      </c>
      <c r="AH106" s="9">
        <v>99</v>
      </c>
      <c r="AI106" s="150">
        <f t="shared" si="19"/>
        <v>4.1797727421719753</v>
      </c>
    </row>
    <row r="107" spans="6:35" x14ac:dyDescent="0.3">
      <c r="F107" s="9">
        <v>100</v>
      </c>
      <c r="G107" s="12">
        <v>0.93400000000000005</v>
      </c>
      <c r="H107" s="9">
        <v>4.5839999999999996</v>
      </c>
      <c r="I107" s="9">
        <v>0.55900000000000005</v>
      </c>
      <c r="J107" s="9">
        <v>2.9140000000000001</v>
      </c>
      <c r="K107" s="9">
        <v>0.34300000000000003</v>
      </c>
      <c r="L107" s="9">
        <v>0.83199999999999996</v>
      </c>
      <c r="M107" s="9"/>
      <c r="N107" s="9"/>
      <c r="O107" s="9"/>
      <c r="P107" s="9"/>
      <c r="Q107" s="9"/>
      <c r="R107" s="9"/>
      <c r="S107" s="9">
        <v>100</v>
      </c>
      <c r="T107" s="12">
        <f t="shared" si="11"/>
        <v>93.4</v>
      </c>
      <c r="U107" s="9"/>
      <c r="V107">
        <v>205</v>
      </c>
      <c r="W107">
        <v>3313.3</v>
      </c>
      <c r="X107" s="10">
        <f t="shared" si="12"/>
        <v>64.950939820536973</v>
      </c>
      <c r="Z107" s="12">
        <f t="shared" si="10"/>
        <v>64.95</v>
      </c>
      <c r="AA107" s="9">
        <f t="shared" si="13"/>
        <v>1</v>
      </c>
      <c r="AB107" s="9">
        <f t="shared" si="14"/>
        <v>1</v>
      </c>
      <c r="AC107" s="9">
        <f t="shared" si="15"/>
        <v>100</v>
      </c>
      <c r="AD107" s="9">
        <f t="shared" si="16"/>
        <v>100</v>
      </c>
      <c r="AE107" s="12">
        <f t="shared" si="17"/>
        <v>64.95</v>
      </c>
      <c r="AF107" s="9">
        <f t="shared" si="18"/>
        <v>100</v>
      </c>
      <c r="AG107" s="9">
        <v>64.95</v>
      </c>
      <c r="AH107" s="9">
        <v>100</v>
      </c>
      <c r="AI107" s="150">
        <f t="shared" si="19"/>
        <v>4.1736177431166084</v>
      </c>
    </row>
    <row r="108" spans="6:35" x14ac:dyDescent="0.3">
      <c r="F108" s="9">
        <v>101</v>
      </c>
      <c r="G108" s="12">
        <v>20.640999999999998</v>
      </c>
      <c r="H108" s="9">
        <v>21.532</v>
      </c>
      <c r="I108" s="9">
        <v>0.55900000000000005</v>
      </c>
      <c r="J108" s="9">
        <v>2.4590000000000001</v>
      </c>
      <c r="K108" s="9">
        <v>0.40699999999999997</v>
      </c>
      <c r="L108" s="9">
        <v>0.875</v>
      </c>
      <c r="M108" s="9"/>
      <c r="N108" s="9"/>
      <c r="O108" s="9"/>
      <c r="P108" s="9"/>
      <c r="Q108" s="9"/>
      <c r="R108" s="9"/>
      <c r="S108" s="9">
        <v>101</v>
      </c>
      <c r="T108" s="12">
        <f t="shared" si="11"/>
        <v>2064.1</v>
      </c>
      <c r="U108" s="9"/>
      <c r="V108">
        <v>1027</v>
      </c>
      <c r="W108">
        <v>3301.8999999999996</v>
      </c>
      <c r="X108" s="10">
        <f t="shared" si="12"/>
        <v>64.839105891128952</v>
      </c>
      <c r="Z108" s="12">
        <f t="shared" si="10"/>
        <v>64.838999999999999</v>
      </c>
      <c r="AA108" s="9">
        <f t="shared" si="13"/>
        <v>1</v>
      </c>
      <c r="AB108" s="9">
        <f t="shared" si="14"/>
        <v>1</v>
      </c>
      <c r="AC108" s="9">
        <f t="shared" si="15"/>
        <v>101</v>
      </c>
      <c r="AD108" s="9">
        <f t="shared" si="16"/>
        <v>101</v>
      </c>
      <c r="AE108" s="12">
        <f t="shared" si="17"/>
        <v>64.838999999999999</v>
      </c>
      <c r="AF108" s="9">
        <f t="shared" si="18"/>
        <v>101</v>
      </c>
      <c r="AG108" s="9">
        <v>64.838999999999999</v>
      </c>
      <c r="AH108" s="9">
        <v>101</v>
      </c>
      <c r="AI108" s="150">
        <f t="shared" si="19"/>
        <v>4.1719072741698913</v>
      </c>
    </row>
    <row r="109" spans="6:35" x14ac:dyDescent="0.3">
      <c r="F109" s="9">
        <v>102</v>
      </c>
      <c r="G109" s="12">
        <v>8.0500000000000007</v>
      </c>
      <c r="H109" s="9">
        <v>12.471</v>
      </c>
      <c r="I109" s="9">
        <v>0.65</v>
      </c>
      <c r="J109" s="9">
        <v>1.776</v>
      </c>
      <c r="K109" s="9">
        <v>0.56299999999999994</v>
      </c>
      <c r="L109" s="9">
        <v>0.83499999999999996</v>
      </c>
      <c r="M109" s="9"/>
      <c r="N109" s="9"/>
      <c r="O109" s="9"/>
      <c r="P109" s="9"/>
      <c r="Q109" s="9"/>
      <c r="R109" s="9"/>
      <c r="S109" s="9">
        <v>102</v>
      </c>
      <c r="T109" s="12">
        <f t="shared" si="11"/>
        <v>805.00000000000011</v>
      </c>
      <c r="U109" s="9"/>
      <c r="V109">
        <v>821</v>
      </c>
      <c r="W109">
        <v>3195.2999999999997</v>
      </c>
      <c r="X109" s="10">
        <f t="shared" si="12"/>
        <v>63.783871921452565</v>
      </c>
      <c r="Z109" s="12">
        <f t="shared" si="10"/>
        <v>63.783000000000001</v>
      </c>
      <c r="AA109" s="9">
        <f t="shared" si="13"/>
        <v>1</v>
      </c>
      <c r="AB109" s="9">
        <f t="shared" si="14"/>
        <v>1</v>
      </c>
      <c r="AC109" s="9">
        <f t="shared" si="15"/>
        <v>102</v>
      </c>
      <c r="AD109" s="9">
        <f t="shared" si="16"/>
        <v>102</v>
      </c>
      <c r="AE109" s="12">
        <f t="shared" si="17"/>
        <v>63.783000000000001</v>
      </c>
      <c r="AF109" s="9">
        <f t="shared" si="18"/>
        <v>102</v>
      </c>
      <c r="AG109" s="9">
        <v>63.783000000000001</v>
      </c>
      <c r="AH109" s="9">
        <v>102</v>
      </c>
      <c r="AI109" s="150">
        <f t="shared" si="19"/>
        <v>4.1554866971643385</v>
      </c>
    </row>
    <row r="110" spans="6:35" x14ac:dyDescent="0.3">
      <c r="F110" s="9">
        <v>103</v>
      </c>
      <c r="G110" s="12">
        <v>19.591000000000001</v>
      </c>
      <c r="H110" s="9">
        <v>20.852</v>
      </c>
      <c r="I110" s="9">
        <v>0.56599999999999995</v>
      </c>
      <c r="J110" s="9">
        <v>1.44</v>
      </c>
      <c r="K110" s="9">
        <v>0.69399999999999995</v>
      </c>
      <c r="L110" s="9">
        <v>0.84799999999999998</v>
      </c>
      <c r="M110" s="8"/>
      <c r="N110" s="9"/>
      <c r="O110" s="9"/>
      <c r="P110" s="9"/>
      <c r="Q110" s="9"/>
      <c r="R110" s="9"/>
      <c r="S110" s="9">
        <v>103</v>
      </c>
      <c r="T110" s="12">
        <f t="shared" si="11"/>
        <v>1959.1000000000001</v>
      </c>
      <c r="U110" s="9"/>
      <c r="V110">
        <v>349</v>
      </c>
      <c r="W110">
        <v>3169.1</v>
      </c>
      <c r="X110" s="10">
        <f t="shared" si="12"/>
        <v>63.521834365989491</v>
      </c>
      <c r="Z110" s="12">
        <f t="shared" si="10"/>
        <v>63.521000000000001</v>
      </c>
      <c r="AA110" s="9">
        <f t="shared" si="13"/>
        <v>1</v>
      </c>
      <c r="AB110" s="9">
        <f t="shared" si="14"/>
        <v>1</v>
      </c>
      <c r="AC110" s="9">
        <f t="shared" si="15"/>
        <v>103</v>
      </c>
      <c r="AD110" s="9">
        <f t="shared" si="16"/>
        <v>103</v>
      </c>
      <c r="AE110" s="12">
        <f t="shared" si="17"/>
        <v>63.521000000000001</v>
      </c>
      <c r="AF110" s="9">
        <f t="shared" si="18"/>
        <v>103</v>
      </c>
      <c r="AG110" s="9">
        <v>63.521000000000001</v>
      </c>
      <c r="AH110" s="9">
        <v>103</v>
      </c>
      <c r="AI110" s="150">
        <f t="shared" si="19"/>
        <v>4.1513705598880071</v>
      </c>
    </row>
    <row r="111" spans="6:35" x14ac:dyDescent="0.3">
      <c r="F111" s="9">
        <v>104</v>
      </c>
      <c r="G111" s="12">
        <v>2.8530000000000002</v>
      </c>
      <c r="H111" s="9">
        <v>9.0169999999999995</v>
      </c>
      <c r="I111" s="9">
        <v>0.441</v>
      </c>
      <c r="J111" s="9">
        <v>3.2410000000000001</v>
      </c>
      <c r="K111" s="9">
        <v>0.309</v>
      </c>
      <c r="L111" s="9">
        <v>0.81100000000000005</v>
      </c>
      <c r="M111" s="9"/>
      <c r="N111" s="9"/>
      <c r="O111" s="9"/>
      <c r="P111" s="9"/>
      <c r="Q111" s="9"/>
      <c r="R111" s="9"/>
      <c r="S111" s="9">
        <v>104</v>
      </c>
      <c r="T111" s="12">
        <f t="shared" si="11"/>
        <v>285.3</v>
      </c>
      <c r="U111" s="9"/>
      <c r="V111">
        <v>851</v>
      </c>
      <c r="W111">
        <v>3162.5</v>
      </c>
      <c r="X111" s="10">
        <f t="shared" si="12"/>
        <v>63.455654280961852</v>
      </c>
      <c r="Z111" s="12">
        <f t="shared" si="10"/>
        <v>63.454999999999998</v>
      </c>
      <c r="AA111" s="9">
        <f t="shared" si="13"/>
        <v>1</v>
      </c>
      <c r="AB111" s="9">
        <f t="shared" si="14"/>
        <v>1</v>
      </c>
      <c r="AC111" s="9">
        <f t="shared" si="15"/>
        <v>104</v>
      </c>
      <c r="AD111" s="9">
        <f t="shared" si="16"/>
        <v>104</v>
      </c>
      <c r="AE111" s="12">
        <f t="shared" si="17"/>
        <v>63.454999999999998</v>
      </c>
      <c r="AF111" s="9">
        <f t="shared" si="18"/>
        <v>104</v>
      </c>
      <c r="AG111" s="9">
        <v>63.454999999999998</v>
      </c>
      <c r="AH111" s="9">
        <v>104</v>
      </c>
      <c r="AI111" s="150">
        <f t="shared" si="19"/>
        <v>4.150330993262128</v>
      </c>
    </row>
    <row r="112" spans="6:35" x14ac:dyDescent="0.3">
      <c r="F112" s="9">
        <v>105</v>
      </c>
      <c r="G112" s="12">
        <v>0.21299999999999999</v>
      </c>
      <c r="H112" s="9">
        <v>2.1419999999999999</v>
      </c>
      <c r="I112" s="9">
        <v>0.58399999999999996</v>
      </c>
      <c r="J112" s="9">
        <v>1.8580000000000001</v>
      </c>
      <c r="K112" s="9">
        <v>0.53800000000000003</v>
      </c>
      <c r="L112" s="9">
        <v>0.70299999999999996</v>
      </c>
      <c r="M112" s="9"/>
      <c r="N112" s="9"/>
      <c r="O112" s="9"/>
      <c r="P112" s="9"/>
      <c r="Q112" s="9"/>
      <c r="R112" s="9"/>
      <c r="S112" s="9">
        <v>105</v>
      </c>
      <c r="T112" s="12">
        <f t="shared" si="11"/>
        <v>21.3</v>
      </c>
      <c r="U112" s="9"/>
      <c r="V112">
        <v>75</v>
      </c>
      <c r="W112">
        <v>3139.5</v>
      </c>
      <c r="X112" s="10">
        <f t="shared" si="12"/>
        <v>63.224485373121411</v>
      </c>
      <c r="Z112" s="12">
        <f t="shared" si="10"/>
        <v>63.223999999999997</v>
      </c>
      <c r="AA112" s="9">
        <f t="shared" si="13"/>
        <v>1</v>
      </c>
      <c r="AB112" s="9">
        <f t="shared" si="14"/>
        <v>1</v>
      </c>
      <c r="AC112" s="9">
        <f t="shared" si="15"/>
        <v>105</v>
      </c>
      <c r="AD112" s="9">
        <f t="shared" si="16"/>
        <v>105</v>
      </c>
      <c r="AE112" s="12">
        <f t="shared" si="17"/>
        <v>63.223999999999997</v>
      </c>
      <c r="AF112" s="9">
        <f t="shared" si="18"/>
        <v>105</v>
      </c>
      <c r="AG112" s="9">
        <v>63.223999999999997</v>
      </c>
      <c r="AH112" s="9">
        <v>105</v>
      </c>
      <c r="AI112" s="150">
        <f t="shared" si="19"/>
        <v>4.1466839759026746</v>
      </c>
    </row>
    <row r="113" spans="6:36" x14ac:dyDescent="0.3">
      <c r="F113" s="9">
        <v>106</v>
      </c>
      <c r="G113" s="12">
        <v>1.6890000000000001</v>
      </c>
      <c r="H113" s="9">
        <v>5.3079999999999998</v>
      </c>
      <c r="I113" s="9">
        <v>0.753</v>
      </c>
      <c r="J113" s="9">
        <v>1.169</v>
      </c>
      <c r="K113" s="9">
        <v>0.85499999999999998</v>
      </c>
      <c r="L113" s="9">
        <v>0.88</v>
      </c>
      <c r="M113" s="9"/>
      <c r="N113" s="9"/>
      <c r="O113" s="9"/>
      <c r="P113" s="9"/>
      <c r="Q113" s="9"/>
      <c r="R113" s="9"/>
      <c r="S113" s="9">
        <v>106</v>
      </c>
      <c r="T113" s="12">
        <f t="shared" si="11"/>
        <v>168.9</v>
      </c>
      <c r="U113" s="9"/>
      <c r="V113">
        <v>742</v>
      </c>
      <c r="W113">
        <v>3090.4</v>
      </c>
      <c r="X113" s="10">
        <f t="shared" si="12"/>
        <v>62.728139531230696</v>
      </c>
      <c r="Z113" s="12">
        <f t="shared" si="10"/>
        <v>62.728000000000002</v>
      </c>
      <c r="AA113" s="9">
        <f t="shared" si="13"/>
        <v>1</v>
      </c>
      <c r="AB113" s="9">
        <f t="shared" si="14"/>
        <v>1</v>
      </c>
      <c r="AC113" s="9">
        <f t="shared" si="15"/>
        <v>106</v>
      </c>
      <c r="AD113" s="9">
        <f t="shared" si="16"/>
        <v>106</v>
      </c>
      <c r="AE113" s="12">
        <f t="shared" si="17"/>
        <v>62.728000000000002</v>
      </c>
      <c r="AF113" s="9">
        <f t="shared" si="18"/>
        <v>106</v>
      </c>
      <c r="AG113" s="9">
        <v>62.728000000000002</v>
      </c>
      <c r="AH113" s="9">
        <v>106</v>
      </c>
      <c r="AI113" s="150">
        <f t="shared" si="19"/>
        <v>4.1388079189286211</v>
      </c>
    </row>
    <row r="114" spans="6:36" x14ac:dyDescent="0.3">
      <c r="F114" s="9">
        <v>107</v>
      </c>
      <c r="G114" s="12">
        <v>4.3120000000000003</v>
      </c>
      <c r="H114" s="9">
        <v>9.6359999999999992</v>
      </c>
      <c r="I114" s="9">
        <v>0.58399999999999996</v>
      </c>
      <c r="J114" s="9">
        <v>1.536</v>
      </c>
      <c r="K114" s="9">
        <v>0.65100000000000002</v>
      </c>
      <c r="L114" s="9">
        <v>0.81399999999999995</v>
      </c>
      <c r="M114" s="9"/>
      <c r="N114" s="9"/>
      <c r="O114" s="9"/>
      <c r="P114" s="9"/>
      <c r="Q114" s="9"/>
      <c r="R114" s="9"/>
      <c r="S114" s="9">
        <v>107</v>
      </c>
      <c r="T114" s="12">
        <f t="shared" si="11"/>
        <v>431.20000000000005</v>
      </c>
      <c r="U114" s="9"/>
      <c r="V114">
        <v>1083</v>
      </c>
      <c r="W114">
        <v>3062.5</v>
      </c>
      <c r="X114" s="10">
        <f t="shared" si="12"/>
        <v>62.444344065346989</v>
      </c>
      <c r="Z114" s="12">
        <f t="shared" si="10"/>
        <v>62.444000000000003</v>
      </c>
      <c r="AA114" s="9">
        <f t="shared" si="13"/>
        <v>1</v>
      </c>
      <c r="AB114" s="9">
        <f t="shared" si="14"/>
        <v>1</v>
      </c>
      <c r="AC114" s="9">
        <f t="shared" si="15"/>
        <v>107</v>
      </c>
      <c r="AD114" s="9">
        <f t="shared" si="16"/>
        <v>107</v>
      </c>
      <c r="AE114" s="12">
        <f t="shared" si="17"/>
        <v>62.444000000000003</v>
      </c>
      <c r="AF114" s="9">
        <f t="shared" si="18"/>
        <v>107</v>
      </c>
      <c r="AG114" s="9">
        <v>62.444000000000003</v>
      </c>
      <c r="AH114" s="9">
        <v>107</v>
      </c>
      <c r="AI114" s="150">
        <f t="shared" si="19"/>
        <v>4.1342701550944199</v>
      </c>
    </row>
    <row r="115" spans="6:36" x14ac:dyDescent="0.3">
      <c r="F115" s="9">
        <v>108</v>
      </c>
      <c r="G115" s="12">
        <v>0.26200000000000001</v>
      </c>
      <c r="H115" s="9">
        <v>1.78</v>
      </c>
      <c r="I115" s="9">
        <v>1</v>
      </c>
      <c r="J115" s="9">
        <v>1.262</v>
      </c>
      <c r="K115" s="9">
        <v>0.79200000000000004</v>
      </c>
      <c r="L115" s="9">
        <v>0.88900000000000001</v>
      </c>
      <c r="M115" s="9"/>
      <c r="N115" s="9"/>
      <c r="O115" s="9"/>
      <c r="P115" s="9"/>
      <c r="Q115" s="9"/>
      <c r="R115" s="9"/>
      <c r="S115" s="9">
        <v>108</v>
      </c>
      <c r="T115" s="12">
        <f t="shared" si="11"/>
        <v>26.200000000000003</v>
      </c>
      <c r="U115" s="9"/>
      <c r="V115">
        <v>1160</v>
      </c>
      <c r="W115">
        <v>3051</v>
      </c>
      <c r="X115" s="10">
        <f t="shared" si="12"/>
        <v>62.326991351957474</v>
      </c>
      <c r="Z115" s="12">
        <f t="shared" si="10"/>
        <v>62.326000000000001</v>
      </c>
      <c r="AA115" s="9">
        <f t="shared" si="13"/>
        <v>1</v>
      </c>
      <c r="AB115" s="9">
        <f t="shared" si="14"/>
        <v>1</v>
      </c>
      <c r="AC115" s="9">
        <f t="shared" si="15"/>
        <v>108</v>
      </c>
      <c r="AD115" s="9">
        <f t="shared" si="16"/>
        <v>108</v>
      </c>
      <c r="AE115" s="12">
        <f t="shared" si="17"/>
        <v>62.326000000000001</v>
      </c>
      <c r="AF115" s="9">
        <f t="shared" si="18"/>
        <v>108</v>
      </c>
      <c r="AG115" s="9">
        <v>62.326000000000001</v>
      </c>
      <c r="AH115" s="9">
        <v>108</v>
      </c>
      <c r="AI115" s="150">
        <f t="shared" si="19"/>
        <v>4.132378674206695</v>
      </c>
    </row>
    <row r="116" spans="6:36" x14ac:dyDescent="0.3">
      <c r="F116" s="9">
        <v>109</v>
      </c>
      <c r="G116" s="12">
        <v>3.0819999999999999</v>
      </c>
      <c r="H116" s="9">
        <v>9.1669999999999998</v>
      </c>
      <c r="I116" s="9">
        <v>0.46100000000000002</v>
      </c>
      <c r="J116" s="9">
        <v>3.0350000000000001</v>
      </c>
      <c r="K116" s="9">
        <v>0.33</v>
      </c>
      <c r="L116" s="9">
        <v>0.76300000000000001</v>
      </c>
      <c r="M116" s="9"/>
      <c r="N116" s="9"/>
      <c r="O116" s="9"/>
      <c r="P116" s="9"/>
      <c r="Q116" s="9"/>
      <c r="R116" s="9"/>
      <c r="S116" s="9">
        <v>109</v>
      </c>
      <c r="T116" s="12">
        <f t="shared" si="11"/>
        <v>308.2</v>
      </c>
      <c r="U116" s="9"/>
      <c r="V116">
        <v>1051</v>
      </c>
      <c r="W116">
        <v>3041.2</v>
      </c>
      <c r="X116" s="10">
        <f t="shared" si="12"/>
        <v>62.226811773130208</v>
      </c>
      <c r="Z116" s="12">
        <f t="shared" si="10"/>
        <v>62.225999999999999</v>
      </c>
      <c r="AA116" s="9">
        <f t="shared" si="13"/>
        <v>1</v>
      </c>
      <c r="AB116" s="9">
        <f t="shared" si="14"/>
        <v>1</v>
      </c>
      <c r="AC116" s="9">
        <f t="shared" si="15"/>
        <v>109</v>
      </c>
      <c r="AD116" s="9">
        <f t="shared" si="16"/>
        <v>109</v>
      </c>
      <c r="AE116" s="12">
        <f t="shared" si="17"/>
        <v>62.225999999999999</v>
      </c>
      <c r="AF116" s="9">
        <f t="shared" si="18"/>
        <v>109</v>
      </c>
      <c r="AG116" s="9">
        <v>62.225999999999999</v>
      </c>
      <c r="AH116" s="9">
        <v>109</v>
      </c>
      <c r="AI116" s="150">
        <f t="shared" si="19"/>
        <v>4.1307729188356523</v>
      </c>
    </row>
    <row r="117" spans="6:36" x14ac:dyDescent="0.3">
      <c r="F117" s="9">
        <v>110</v>
      </c>
      <c r="G117" s="12">
        <v>3.1970000000000001</v>
      </c>
      <c r="H117" s="9">
        <v>9.1549999999999994</v>
      </c>
      <c r="I117" s="9">
        <v>0.47899999999999998</v>
      </c>
      <c r="J117" s="9">
        <v>2.3580000000000001</v>
      </c>
      <c r="K117" s="9">
        <v>0.42399999999999999</v>
      </c>
      <c r="L117" s="9">
        <v>0.79800000000000004</v>
      </c>
      <c r="M117" s="9"/>
      <c r="N117" s="9"/>
      <c r="O117" s="9"/>
      <c r="P117" s="9"/>
      <c r="Q117" s="9"/>
      <c r="R117" s="9"/>
      <c r="S117" s="9">
        <v>110</v>
      </c>
      <c r="T117" s="12">
        <f t="shared" si="11"/>
        <v>319.7</v>
      </c>
      <c r="U117" s="9"/>
      <c r="V117">
        <v>642</v>
      </c>
      <c r="W117">
        <v>3031.2999999999997</v>
      </c>
      <c r="X117" s="10">
        <f t="shared" si="12"/>
        <v>62.125445929632555</v>
      </c>
      <c r="Z117" s="12">
        <f t="shared" si="10"/>
        <v>62.125</v>
      </c>
      <c r="AA117" s="9">
        <f t="shared" si="13"/>
        <v>1</v>
      </c>
      <c r="AB117" s="9">
        <f t="shared" si="14"/>
        <v>1</v>
      </c>
      <c r="AC117" s="9">
        <f t="shared" si="15"/>
        <v>110</v>
      </c>
      <c r="AD117" s="9">
        <f t="shared" si="16"/>
        <v>110</v>
      </c>
      <c r="AE117" s="12">
        <f t="shared" si="17"/>
        <v>62.125</v>
      </c>
      <c r="AF117" s="9">
        <f t="shared" si="18"/>
        <v>110</v>
      </c>
      <c r="AG117" s="9">
        <v>62.125</v>
      </c>
      <c r="AH117" s="9">
        <v>110</v>
      </c>
      <c r="AI117" s="150">
        <f t="shared" si="19"/>
        <v>4.1291484844167927</v>
      </c>
    </row>
    <row r="118" spans="6:36" x14ac:dyDescent="0.3">
      <c r="F118" s="9">
        <v>111</v>
      </c>
      <c r="G118" s="12">
        <v>1.492</v>
      </c>
      <c r="H118" s="9">
        <v>5.008</v>
      </c>
      <c r="I118" s="9">
        <v>0.748</v>
      </c>
      <c r="J118" s="9">
        <v>1.4910000000000001</v>
      </c>
      <c r="K118" s="9">
        <v>0.67100000000000004</v>
      </c>
      <c r="L118" s="9">
        <v>0.88800000000000001</v>
      </c>
      <c r="M118" s="9"/>
      <c r="N118" s="9"/>
      <c r="O118" s="9"/>
      <c r="P118" s="9"/>
      <c r="Q118" s="9"/>
      <c r="R118" s="9"/>
      <c r="S118" s="9">
        <v>111</v>
      </c>
      <c r="T118" s="12">
        <f t="shared" si="11"/>
        <v>149.19999999999999</v>
      </c>
      <c r="U118" s="9"/>
      <c r="V118">
        <v>189</v>
      </c>
      <c r="W118">
        <v>2988.7</v>
      </c>
      <c r="X118" s="10">
        <f t="shared" si="12"/>
        <v>61.687365216468606</v>
      </c>
      <c r="Z118" s="12">
        <f t="shared" si="10"/>
        <v>61.686999999999998</v>
      </c>
      <c r="AA118" s="9">
        <f t="shared" si="13"/>
        <v>1</v>
      </c>
      <c r="AB118" s="9">
        <f t="shared" si="14"/>
        <v>1</v>
      </c>
      <c r="AC118" s="9">
        <f t="shared" si="15"/>
        <v>111</v>
      </c>
      <c r="AD118" s="9">
        <f t="shared" si="16"/>
        <v>111</v>
      </c>
      <c r="AE118" s="12">
        <f t="shared" si="17"/>
        <v>61.686999999999998</v>
      </c>
      <c r="AF118" s="9">
        <f t="shared" si="18"/>
        <v>111</v>
      </c>
      <c r="AG118" s="9">
        <v>61.686999999999998</v>
      </c>
      <c r="AH118" s="9">
        <v>111</v>
      </c>
      <c r="AI118" s="150">
        <f t="shared" si="19"/>
        <v>4.1220732117910437</v>
      </c>
    </row>
    <row r="119" spans="6:36" x14ac:dyDescent="0.3">
      <c r="F119" s="9">
        <v>112</v>
      </c>
      <c r="G119" s="12">
        <v>4.6719999999999997</v>
      </c>
      <c r="H119" s="9">
        <v>10.316000000000001</v>
      </c>
      <c r="I119" s="9">
        <v>0.55200000000000005</v>
      </c>
      <c r="J119" s="9">
        <v>2.6339999999999999</v>
      </c>
      <c r="K119" s="9">
        <v>0.38</v>
      </c>
      <c r="L119" s="9">
        <v>0.77800000000000002</v>
      </c>
      <c r="M119" s="9"/>
      <c r="N119" s="9"/>
      <c r="O119" s="9"/>
      <c r="P119" s="9"/>
      <c r="Q119" s="9"/>
      <c r="R119" s="9"/>
      <c r="S119" s="9">
        <v>112</v>
      </c>
      <c r="T119" s="12">
        <f t="shared" si="11"/>
        <v>467.2</v>
      </c>
      <c r="U119" s="9"/>
      <c r="V119">
        <v>89</v>
      </c>
      <c r="W119">
        <v>2987.1</v>
      </c>
      <c r="X119" s="10">
        <f t="shared" si="12"/>
        <v>61.670850846071552</v>
      </c>
      <c r="Z119" s="12">
        <f t="shared" si="10"/>
        <v>61.67</v>
      </c>
      <c r="AA119" s="9">
        <f t="shared" si="13"/>
        <v>1</v>
      </c>
      <c r="AB119" s="9">
        <f t="shared" si="14"/>
        <v>1</v>
      </c>
      <c r="AC119" s="9">
        <f t="shared" si="15"/>
        <v>112</v>
      </c>
      <c r="AD119" s="9">
        <f t="shared" si="16"/>
        <v>112</v>
      </c>
      <c r="AE119" s="12">
        <f t="shared" si="17"/>
        <v>61.67</v>
      </c>
      <c r="AF119" s="9">
        <f t="shared" si="18"/>
        <v>112</v>
      </c>
      <c r="AG119" s="9">
        <v>61.67</v>
      </c>
      <c r="AH119" s="9">
        <v>112</v>
      </c>
      <c r="AI119" s="150">
        <f t="shared" si="19"/>
        <v>4.1217975890034015</v>
      </c>
    </row>
    <row r="120" spans="6:36" x14ac:dyDescent="0.3">
      <c r="F120" s="9">
        <v>113</v>
      </c>
      <c r="G120" s="12">
        <v>9.4760000000000009</v>
      </c>
      <c r="H120" s="9">
        <v>20.114999999999998</v>
      </c>
      <c r="I120" s="9">
        <v>0.29399999999999998</v>
      </c>
      <c r="J120" s="9">
        <v>1.2230000000000001</v>
      </c>
      <c r="K120" s="9">
        <v>0.81799999999999995</v>
      </c>
      <c r="L120" s="9">
        <v>0.67100000000000004</v>
      </c>
      <c r="M120" s="9"/>
      <c r="N120" s="9"/>
      <c r="O120" s="9"/>
      <c r="P120" s="9"/>
      <c r="Q120" s="9"/>
      <c r="R120" s="9"/>
      <c r="S120" s="9">
        <v>113</v>
      </c>
      <c r="T120" s="12">
        <f t="shared" si="11"/>
        <v>947.60000000000014</v>
      </c>
      <c r="U120" s="9"/>
      <c r="V120">
        <v>1056</v>
      </c>
      <c r="W120">
        <v>2944.5</v>
      </c>
      <c r="X120" s="10">
        <f t="shared" si="12"/>
        <v>61.229517713866464</v>
      </c>
      <c r="Z120" s="12">
        <f t="shared" si="10"/>
        <v>61.228999999999999</v>
      </c>
      <c r="AA120" s="9">
        <f t="shared" si="13"/>
        <v>1</v>
      </c>
      <c r="AB120" s="9">
        <f t="shared" si="14"/>
        <v>0</v>
      </c>
      <c r="AC120" s="9">
        <f t="shared" si="15"/>
        <v>112</v>
      </c>
      <c r="AD120" s="9" t="str">
        <f t="shared" si="16"/>
        <v/>
      </c>
      <c r="AE120" s="12" t="str">
        <f t="shared" si="17"/>
        <v/>
      </c>
      <c r="AF120" s="9" t="str">
        <f t="shared" si="18"/>
        <v/>
      </c>
      <c r="AG120" s="9">
        <v>61.228999999999999</v>
      </c>
      <c r="AH120" s="9">
        <v>114</v>
      </c>
      <c r="AI120" s="150">
        <f t="shared" si="19"/>
        <v>4.1146209334930308</v>
      </c>
    </row>
    <row r="121" spans="6:36" x14ac:dyDescent="0.3">
      <c r="F121" s="9">
        <v>114</v>
      </c>
      <c r="G121" s="12">
        <v>1</v>
      </c>
      <c r="H121" s="9">
        <v>3.9220000000000002</v>
      </c>
      <c r="I121" s="9">
        <v>0.81699999999999995</v>
      </c>
      <c r="J121" s="9">
        <v>2.1280000000000001</v>
      </c>
      <c r="K121" s="9">
        <v>0.47</v>
      </c>
      <c r="L121" s="9">
        <v>0.871</v>
      </c>
      <c r="M121" s="9"/>
      <c r="N121" s="9"/>
      <c r="O121" s="9"/>
      <c r="P121" s="9"/>
      <c r="Q121" s="9"/>
      <c r="R121" s="9"/>
      <c r="S121" s="9">
        <v>114</v>
      </c>
      <c r="T121" s="12">
        <f t="shared" si="11"/>
        <v>100</v>
      </c>
      <c r="U121" s="9"/>
      <c r="V121">
        <v>1145</v>
      </c>
      <c r="W121">
        <v>2944.5</v>
      </c>
      <c r="X121" s="10">
        <f t="shared" si="12"/>
        <v>61.229517713866464</v>
      </c>
      <c r="Z121" s="12">
        <f t="shared" si="10"/>
        <v>61.228999999999999</v>
      </c>
      <c r="AA121" s="9">
        <f t="shared" si="13"/>
        <v>2</v>
      </c>
      <c r="AB121" s="9">
        <f t="shared" si="14"/>
        <v>2</v>
      </c>
      <c r="AC121" s="9">
        <f t="shared" si="15"/>
        <v>114</v>
      </c>
      <c r="AD121" s="9">
        <f t="shared" si="16"/>
        <v>114</v>
      </c>
      <c r="AE121" s="12">
        <f t="shared" si="17"/>
        <v>61.228999999999999</v>
      </c>
      <c r="AF121" s="9">
        <f t="shared" si="18"/>
        <v>114</v>
      </c>
      <c r="AG121" s="9">
        <v>61.024000000000001</v>
      </c>
      <c r="AH121" s="9">
        <v>115</v>
      </c>
      <c r="AI121" s="150">
        <f t="shared" si="19"/>
        <v>4.1112672294180088</v>
      </c>
    </row>
    <row r="122" spans="6:36" x14ac:dyDescent="0.3">
      <c r="F122" s="9">
        <v>115</v>
      </c>
      <c r="G122" s="12">
        <v>1.4590000000000001</v>
      </c>
      <c r="H122" s="9">
        <v>4.6900000000000004</v>
      </c>
      <c r="I122" s="9">
        <v>0.83399999999999996</v>
      </c>
      <c r="J122" s="9">
        <v>1.335</v>
      </c>
      <c r="K122" s="9">
        <v>0.749</v>
      </c>
      <c r="L122" s="9">
        <v>0.89400000000000002</v>
      </c>
      <c r="M122" s="9"/>
      <c r="N122" s="9"/>
      <c r="O122" s="9"/>
      <c r="P122" s="9"/>
      <c r="Q122" s="9"/>
      <c r="R122" s="9"/>
      <c r="S122" s="9">
        <v>115</v>
      </c>
      <c r="T122" s="12">
        <f t="shared" si="11"/>
        <v>145.9</v>
      </c>
      <c r="U122" s="9"/>
      <c r="V122">
        <v>20</v>
      </c>
      <c r="W122">
        <v>2924.8</v>
      </c>
      <c r="X122" s="10">
        <f t="shared" si="12"/>
        <v>61.024347767439551</v>
      </c>
      <c r="Z122" s="12">
        <f t="shared" si="10"/>
        <v>61.024000000000001</v>
      </c>
      <c r="AA122" s="9">
        <f t="shared" si="13"/>
        <v>1</v>
      </c>
      <c r="AB122" s="9">
        <f t="shared" si="14"/>
        <v>1</v>
      </c>
      <c r="AC122" s="9">
        <f t="shared" si="15"/>
        <v>115</v>
      </c>
      <c r="AD122" s="9">
        <f t="shared" si="16"/>
        <v>115</v>
      </c>
      <c r="AE122" s="12">
        <f t="shared" si="17"/>
        <v>61.024000000000001</v>
      </c>
      <c r="AF122" s="9">
        <f t="shared" si="18"/>
        <v>115</v>
      </c>
      <c r="AG122" s="9">
        <v>60.610999999999997</v>
      </c>
      <c r="AH122" s="9">
        <v>116</v>
      </c>
      <c r="AI122" s="150">
        <f t="shared" si="19"/>
        <v>4.1044763947546574</v>
      </c>
    </row>
    <row r="123" spans="6:36" x14ac:dyDescent="0.3">
      <c r="F123" s="9">
        <v>116</v>
      </c>
      <c r="G123" s="12">
        <v>136.501</v>
      </c>
      <c r="H123" s="9">
        <v>73.694000000000003</v>
      </c>
      <c r="I123" s="9">
        <v>0.316</v>
      </c>
      <c r="J123" s="9">
        <v>1.669</v>
      </c>
      <c r="K123" s="9">
        <v>0.59899999999999998</v>
      </c>
      <c r="L123" s="9">
        <v>0.71099999999999997</v>
      </c>
      <c r="M123" s="9"/>
      <c r="N123" s="9"/>
      <c r="O123" s="9"/>
      <c r="P123" s="9"/>
      <c r="Q123" s="9"/>
      <c r="R123" s="9"/>
      <c r="S123" s="9">
        <v>116</v>
      </c>
      <c r="T123" s="12">
        <f t="shared" si="11"/>
        <v>13650.1</v>
      </c>
      <c r="U123" s="9"/>
      <c r="V123">
        <v>974</v>
      </c>
      <c r="W123">
        <v>2885.4</v>
      </c>
      <c r="X123" s="10">
        <f t="shared" si="12"/>
        <v>60.611924423984746</v>
      </c>
      <c r="Z123" s="12">
        <f t="shared" si="10"/>
        <v>60.610999999999997</v>
      </c>
      <c r="AA123" s="9">
        <f t="shared" si="13"/>
        <v>1</v>
      </c>
      <c r="AB123" s="9">
        <f t="shared" si="14"/>
        <v>1</v>
      </c>
      <c r="AC123" s="9">
        <f t="shared" si="15"/>
        <v>116</v>
      </c>
      <c r="AD123" s="9">
        <f t="shared" si="16"/>
        <v>116</v>
      </c>
      <c r="AE123" s="12">
        <f t="shared" si="17"/>
        <v>60.610999999999997</v>
      </c>
      <c r="AF123" s="9">
        <f t="shared" si="18"/>
        <v>116</v>
      </c>
      <c r="AG123" s="9">
        <v>60.457000000000001</v>
      </c>
      <c r="AH123" s="9">
        <v>117</v>
      </c>
      <c r="AI123" s="150">
        <f t="shared" si="19"/>
        <v>4.1019323685370246</v>
      </c>
    </row>
    <row r="124" spans="6:36" x14ac:dyDescent="0.3">
      <c r="F124" s="9">
        <v>117</v>
      </c>
      <c r="G124" s="12">
        <v>119.97499999999999</v>
      </c>
      <c r="H124" s="9">
        <v>60.313000000000002</v>
      </c>
      <c r="I124" s="9">
        <v>0.41399999999999998</v>
      </c>
      <c r="J124" s="9">
        <v>2.7349999999999999</v>
      </c>
      <c r="K124" s="9">
        <v>0.36599999999999999</v>
      </c>
      <c r="L124" s="9">
        <v>0.87</v>
      </c>
      <c r="M124" s="9"/>
      <c r="N124" s="9"/>
      <c r="O124" s="9"/>
      <c r="P124" s="9"/>
      <c r="Q124" s="9"/>
      <c r="R124" s="9"/>
      <c r="S124" s="9">
        <v>117</v>
      </c>
      <c r="T124" s="12">
        <f t="shared" si="11"/>
        <v>11997.5</v>
      </c>
      <c r="U124" s="9"/>
      <c r="V124">
        <v>415</v>
      </c>
      <c r="W124">
        <v>2870.7000000000003</v>
      </c>
      <c r="X124" s="10">
        <f t="shared" si="12"/>
        <v>60.457330085534146</v>
      </c>
      <c r="Z124" s="12">
        <f t="shared" si="10"/>
        <v>60.457000000000001</v>
      </c>
      <c r="AA124" s="9">
        <f t="shared" si="13"/>
        <v>1</v>
      </c>
      <c r="AB124" s="9">
        <f t="shared" si="14"/>
        <v>1</v>
      </c>
      <c r="AC124" s="9">
        <f t="shared" si="15"/>
        <v>117</v>
      </c>
      <c r="AD124" s="9">
        <f t="shared" si="16"/>
        <v>117</v>
      </c>
      <c r="AE124" s="12">
        <f t="shared" si="17"/>
        <v>60.457000000000001</v>
      </c>
      <c r="AF124" s="9">
        <f t="shared" si="18"/>
        <v>117</v>
      </c>
      <c r="AG124" s="9">
        <v>59.901000000000003</v>
      </c>
      <c r="AH124" s="9">
        <v>118</v>
      </c>
      <c r="AI124" s="150">
        <f t="shared" si="19"/>
        <v>4.0926931994728699</v>
      </c>
    </row>
    <row r="125" spans="6:36" x14ac:dyDescent="0.3">
      <c r="F125" s="9">
        <v>118</v>
      </c>
      <c r="G125" s="12">
        <v>0.18</v>
      </c>
      <c r="H125" s="9">
        <v>1.599</v>
      </c>
      <c r="I125" s="9">
        <v>0.88700000000000001</v>
      </c>
      <c r="J125" s="9">
        <v>1.603</v>
      </c>
      <c r="K125" s="9">
        <v>0.624</v>
      </c>
      <c r="L125" s="9">
        <v>0.88</v>
      </c>
      <c r="M125" s="9"/>
      <c r="N125" s="9"/>
      <c r="O125" s="9"/>
      <c r="P125" s="9"/>
      <c r="Q125" s="9"/>
      <c r="R125" s="9"/>
      <c r="S125" s="9">
        <v>118</v>
      </c>
      <c r="T125" s="12">
        <f t="shared" si="11"/>
        <v>18</v>
      </c>
      <c r="U125" s="9"/>
      <c r="V125">
        <v>959</v>
      </c>
      <c r="W125">
        <v>2818.2</v>
      </c>
      <c r="X125" s="10">
        <f t="shared" si="12"/>
        <v>59.901950594055243</v>
      </c>
      <c r="Z125" s="12">
        <f t="shared" si="10"/>
        <v>59.901000000000003</v>
      </c>
      <c r="AA125" s="9">
        <f t="shared" si="13"/>
        <v>1</v>
      </c>
      <c r="AB125" s="9">
        <f t="shared" si="14"/>
        <v>1</v>
      </c>
      <c r="AC125" s="9">
        <f t="shared" si="15"/>
        <v>118</v>
      </c>
      <c r="AD125" s="9">
        <f t="shared" si="16"/>
        <v>118</v>
      </c>
      <c r="AE125" s="12">
        <f t="shared" si="17"/>
        <v>59.901000000000003</v>
      </c>
      <c r="AF125" s="9">
        <f t="shared" si="18"/>
        <v>118</v>
      </c>
      <c r="AG125" s="9">
        <v>59.429000000000002</v>
      </c>
      <c r="AH125" s="9">
        <v>119</v>
      </c>
      <c r="AI125" s="150">
        <f t="shared" si="19"/>
        <v>4.0847823227184081</v>
      </c>
    </row>
    <row r="126" spans="6:36" x14ac:dyDescent="0.3">
      <c r="F126" s="9">
        <v>119</v>
      </c>
      <c r="G126" s="12">
        <v>3.6070000000000002</v>
      </c>
      <c r="H126" s="9">
        <v>7.843</v>
      </c>
      <c r="I126" s="9">
        <v>0.73699999999999999</v>
      </c>
      <c r="J126" s="9">
        <v>1.6930000000000001</v>
      </c>
      <c r="K126" s="9">
        <v>0.59099999999999997</v>
      </c>
      <c r="L126" s="9">
        <v>0.85799999999999998</v>
      </c>
      <c r="M126" s="9"/>
      <c r="N126" s="9"/>
      <c r="O126" s="9"/>
      <c r="P126" s="9"/>
      <c r="Q126" s="9"/>
      <c r="R126" s="9"/>
      <c r="S126" s="9">
        <v>119</v>
      </c>
      <c r="T126" s="12">
        <f t="shared" si="11"/>
        <v>360.70000000000005</v>
      </c>
      <c r="U126" s="9"/>
      <c r="V126">
        <v>1102</v>
      </c>
      <c r="W126">
        <v>2773.9</v>
      </c>
      <c r="X126" s="10">
        <f t="shared" si="12"/>
        <v>59.42927875332888</v>
      </c>
      <c r="Z126" s="12">
        <f t="shared" si="10"/>
        <v>59.429000000000002</v>
      </c>
      <c r="AA126" s="9">
        <f t="shared" si="13"/>
        <v>1</v>
      </c>
      <c r="AB126" s="9">
        <f t="shared" si="14"/>
        <v>1</v>
      </c>
      <c r="AC126" s="9">
        <f t="shared" si="15"/>
        <v>119</v>
      </c>
      <c r="AD126" s="9">
        <f t="shared" si="16"/>
        <v>119</v>
      </c>
      <c r="AE126" s="12">
        <f t="shared" si="17"/>
        <v>59.429000000000002</v>
      </c>
      <c r="AF126" s="9">
        <f t="shared" si="18"/>
        <v>119</v>
      </c>
      <c r="AG126" s="9">
        <v>59.307000000000002</v>
      </c>
      <c r="AH126" s="9">
        <v>120</v>
      </c>
      <c r="AI126" s="150">
        <f t="shared" si="19"/>
        <v>4.0827273428819097</v>
      </c>
    </row>
    <row r="127" spans="6:36" x14ac:dyDescent="0.3">
      <c r="F127" s="9">
        <v>120</v>
      </c>
      <c r="G127" s="12">
        <v>1.754</v>
      </c>
      <c r="H127" s="9">
        <v>5.7140000000000004</v>
      </c>
      <c r="I127" s="9">
        <v>0.67500000000000004</v>
      </c>
      <c r="J127" s="9">
        <v>1.1259999999999999</v>
      </c>
      <c r="K127" s="9">
        <v>0.88800000000000001</v>
      </c>
      <c r="L127" s="9">
        <v>0.85299999999999998</v>
      </c>
      <c r="M127" s="9"/>
      <c r="N127" s="9"/>
      <c r="O127" s="9"/>
      <c r="P127" s="9"/>
      <c r="Q127" s="9"/>
      <c r="R127" s="9"/>
      <c r="S127" s="9">
        <v>120</v>
      </c>
      <c r="T127" s="12">
        <f t="shared" si="11"/>
        <v>175.4</v>
      </c>
      <c r="U127" s="9"/>
      <c r="V127">
        <v>426</v>
      </c>
      <c r="W127">
        <v>2762.5</v>
      </c>
      <c r="X127" s="10">
        <f t="shared" si="12"/>
        <v>59.307033666597142</v>
      </c>
      <c r="Z127" s="12">
        <f t="shared" si="10"/>
        <v>59.307000000000002</v>
      </c>
      <c r="AA127" s="9">
        <f t="shared" si="13"/>
        <v>1</v>
      </c>
      <c r="AB127" s="9">
        <f t="shared" si="14"/>
        <v>1</v>
      </c>
      <c r="AC127" s="9">
        <f t="shared" si="15"/>
        <v>120</v>
      </c>
      <c r="AD127" s="9">
        <f t="shared" si="16"/>
        <v>120</v>
      </c>
      <c r="AE127" s="12">
        <f t="shared" si="17"/>
        <v>59.307000000000002</v>
      </c>
      <c r="AF127" s="9">
        <f t="shared" si="18"/>
        <v>120</v>
      </c>
      <c r="AG127" s="9">
        <v>59.058999999999997</v>
      </c>
      <c r="AH127" s="9">
        <v>121</v>
      </c>
      <c r="AI127" s="150">
        <f t="shared" si="19"/>
        <v>4.0785369442388033</v>
      </c>
    </row>
    <row r="128" spans="6:36" x14ac:dyDescent="0.3">
      <c r="F128" s="9">
        <v>121</v>
      </c>
      <c r="G128" s="12">
        <v>77.349000000000004</v>
      </c>
      <c r="H128" s="9">
        <v>46.923999999999999</v>
      </c>
      <c r="I128" s="9">
        <v>0.441</v>
      </c>
      <c r="J128" s="9">
        <v>1.821</v>
      </c>
      <c r="K128" s="9">
        <v>0.54900000000000004</v>
      </c>
      <c r="L128" s="9">
        <v>0.79800000000000004</v>
      </c>
      <c r="M128" s="9"/>
      <c r="N128" s="9"/>
      <c r="O128" s="9"/>
      <c r="P128" s="9"/>
      <c r="Q128" s="9"/>
      <c r="R128" s="9"/>
      <c r="S128" s="9">
        <v>121</v>
      </c>
      <c r="T128" s="12">
        <f t="shared" si="11"/>
        <v>7734.9000000000005</v>
      </c>
      <c r="U128" s="9"/>
      <c r="V128">
        <v>907</v>
      </c>
      <c r="W128">
        <v>2739.5</v>
      </c>
      <c r="X128" s="10">
        <f t="shared" si="12"/>
        <v>59.059628620589706</v>
      </c>
      <c r="Z128" s="12">
        <f t="shared" si="10"/>
        <v>59.058999999999997</v>
      </c>
      <c r="AA128" s="9">
        <f t="shared" si="13"/>
        <v>1</v>
      </c>
      <c r="AB128" s="9">
        <f t="shared" si="14"/>
        <v>1</v>
      </c>
      <c r="AC128" s="9">
        <f t="shared" si="15"/>
        <v>121</v>
      </c>
      <c r="AD128" s="9">
        <f t="shared" si="16"/>
        <v>121</v>
      </c>
      <c r="AE128" s="12">
        <f t="shared" si="17"/>
        <v>59.058999999999997</v>
      </c>
      <c r="AF128" s="9">
        <f t="shared" si="18"/>
        <v>121</v>
      </c>
      <c r="AG128" s="9">
        <v>58.9</v>
      </c>
      <c r="AH128" s="9">
        <v>122</v>
      </c>
      <c r="AI128" s="150">
        <f t="shared" si="19"/>
        <v>4.0758410906575406</v>
      </c>
      <c r="AJ128" s="9" t="s">
        <v>32</v>
      </c>
    </row>
    <row r="129" spans="6:35" x14ac:dyDescent="0.3">
      <c r="F129" s="9">
        <v>122</v>
      </c>
      <c r="G129" s="12">
        <v>3.7050000000000001</v>
      </c>
      <c r="H129" s="9">
        <v>7.931</v>
      </c>
      <c r="I129" s="9">
        <v>0.74</v>
      </c>
      <c r="J129" s="9">
        <v>1.43</v>
      </c>
      <c r="K129" s="9">
        <v>0.69899999999999995</v>
      </c>
      <c r="L129" s="9">
        <v>0.86299999999999999</v>
      </c>
      <c r="M129" s="9"/>
      <c r="N129" s="9"/>
      <c r="O129" s="9"/>
      <c r="P129" s="9"/>
      <c r="Q129" s="9"/>
      <c r="R129" s="9"/>
      <c r="S129" s="9">
        <v>122</v>
      </c>
      <c r="T129" s="12">
        <f t="shared" si="11"/>
        <v>370.5</v>
      </c>
      <c r="U129" s="9"/>
      <c r="V129">
        <v>966</v>
      </c>
      <c r="W129">
        <v>2724.8</v>
      </c>
      <c r="X129" s="10">
        <f t="shared" si="12"/>
        <v>58.900960191616328</v>
      </c>
      <c r="Z129" s="12">
        <f t="shared" si="10"/>
        <v>58.9</v>
      </c>
      <c r="AA129" s="9">
        <f t="shared" si="13"/>
        <v>1</v>
      </c>
      <c r="AB129" s="9">
        <f t="shared" si="14"/>
        <v>1</v>
      </c>
      <c r="AC129" s="9">
        <f t="shared" si="15"/>
        <v>122</v>
      </c>
      <c r="AD129" s="9">
        <f t="shared" si="16"/>
        <v>122</v>
      </c>
      <c r="AE129" s="12">
        <f t="shared" si="17"/>
        <v>58.9</v>
      </c>
      <c r="AF129" s="9">
        <f t="shared" si="18"/>
        <v>122</v>
      </c>
      <c r="AG129" s="9">
        <v>58.792999999999999</v>
      </c>
      <c r="AH129" s="9">
        <v>123</v>
      </c>
      <c r="AI129" s="150">
        <f t="shared" si="19"/>
        <v>4.0740228001988035</v>
      </c>
    </row>
    <row r="130" spans="6:35" x14ac:dyDescent="0.3">
      <c r="F130" s="9">
        <v>123</v>
      </c>
      <c r="G130" s="12">
        <v>2.6720000000000002</v>
      </c>
      <c r="H130" s="9">
        <v>7.931</v>
      </c>
      <c r="I130" s="9">
        <v>0.53400000000000003</v>
      </c>
      <c r="J130" s="9">
        <v>1.8520000000000001</v>
      </c>
      <c r="K130" s="9">
        <v>0.54</v>
      </c>
      <c r="L130" s="9">
        <v>0.74399999999999999</v>
      </c>
      <c r="M130" s="9"/>
      <c r="N130" s="9"/>
      <c r="O130" s="9"/>
      <c r="P130" s="9"/>
      <c r="Q130" s="9"/>
      <c r="R130" s="9"/>
      <c r="S130" s="9">
        <v>123</v>
      </c>
      <c r="T130" s="12">
        <f t="shared" si="11"/>
        <v>267.2</v>
      </c>
      <c r="U130" s="9"/>
      <c r="V130">
        <v>4</v>
      </c>
      <c r="W130">
        <v>2714.9</v>
      </c>
      <c r="X130" s="10">
        <f t="shared" si="12"/>
        <v>58.793860563850487</v>
      </c>
      <c r="Z130" s="12">
        <f t="shared" si="10"/>
        <v>58.792999999999999</v>
      </c>
      <c r="AA130" s="9">
        <f t="shared" si="13"/>
        <v>1</v>
      </c>
      <c r="AB130" s="9">
        <f t="shared" si="14"/>
        <v>1</v>
      </c>
      <c r="AC130" s="9">
        <f t="shared" si="15"/>
        <v>123</v>
      </c>
      <c r="AD130" s="9">
        <f t="shared" si="16"/>
        <v>123</v>
      </c>
      <c r="AE130" s="12">
        <f t="shared" si="17"/>
        <v>58.792999999999999</v>
      </c>
      <c r="AF130" s="9">
        <f t="shared" si="18"/>
        <v>123</v>
      </c>
      <c r="AG130" s="9">
        <v>58.74</v>
      </c>
      <c r="AH130" s="9">
        <v>124</v>
      </c>
      <c r="AI130" s="150">
        <f t="shared" si="19"/>
        <v>4.0731209257704739</v>
      </c>
    </row>
    <row r="131" spans="6:35" x14ac:dyDescent="0.3">
      <c r="F131" s="9">
        <v>124</v>
      </c>
      <c r="G131" s="12">
        <v>1.0980000000000001</v>
      </c>
      <c r="H131" s="9">
        <v>4.0410000000000004</v>
      </c>
      <c r="I131" s="9">
        <v>0.84499999999999997</v>
      </c>
      <c r="J131" s="9">
        <v>1.6950000000000001</v>
      </c>
      <c r="K131" s="9">
        <v>0.59</v>
      </c>
      <c r="L131" s="9">
        <v>0.91200000000000003</v>
      </c>
      <c r="M131" s="9"/>
      <c r="N131" s="9"/>
      <c r="O131" s="9"/>
      <c r="P131" s="9"/>
      <c r="Q131" s="9"/>
      <c r="R131" s="9"/>
      <c r="S131" s="9">
        <v>124</v>
      </c>
      <c r="T131" s="12">
        <f t="shared" si="11"/>
        <v>109.80000000000001</v>
      </c>
      <c r="U131" s="9"/>
      <c r="V131">
        <v>894</v>
      </c>
      <c r="W131">
        <v>2710</v>
      </c>
      <c r="X131" s="10">
        <f t="shared" si="12"/>
        <v>58.740779414579535</v>
      </c>
      <c r="Z131" s="12">
        <f t="shared" si="10"/>
        <v>58.74</v>
      </c>
      <c r="AA131" s="9">
        <f t="shared" si="13"/>
        <v>1</v>
      </c>
      <c r="AB131" s="9">
        <f t="shared" si="14"/>
        <v>1</v>
      </c>
      <c r="AC131" s="9">
        <f t="shared" si="15"/>
        <v>124</v>
      </c>
      <c r="AD131" s="9">
        <f t="shared" si="16"/>
        <v>124</v>
      </c>
      <c r="AE131" s="12">
        <f t="shared" si="17"/>
        <v>58.74</v>
      </c>
      <c r="AF131" s="9">
        <f t="shared" si="18"/>
        <v>124</v>
      </c>
      <c r="AG131" s="9">
        <v>58.651000000000003</v>
      </c>
      <c r="AH131" s="9">
        <v>125</v>
      </c>
      <c r="AI131" s="150">
        <f t="shared" si="19"/>
        <v>4.07160462525251</v>
      </c>
    </row>
    <row r="132" spans="6:35" x14ac:dyDescent="0.3">
      <c r="F132" s="9">
        <v>125</v>
      </c>
      <c r="G132" s="12">
        <v>1.41</v>
      </c>
      <c r="H132" s="9">
        <v>4.6900000000000004</v>
      </c>
      <c r="I132" s="9">
        <v>0.80600000000000005</v>
      </c>
      <c r="J132" s="9">
        <v>1.2709999999999999</v>
      </c>
      <c r="K132" s="9">
        <v>0.78700000000000003</v>
      </c>
      <c r="L132" s="9">
        <v>0.88700000000000001</v>
      </c>
      <c r="M132" s="9"/>
      <c r="N132" s="9"/>
      <c r="O132" s="9"/>
      <c r="P132" s="9"/>
      <c r="Q132" s="9"/>
      <c r="R132" s="9"/>
      <c r="S132" s="9">
        <v>125</v>
      </c>
      <c r="T132" s="12">
        <f t="shared" si="11"/>
        <v>141</v>
      </c>
      <c r="U132" s="9"/>
      <c r="V132">
        <v>597</v>
      </c>
      <c r="W132">
        <v>2701.8</v>
      </c>
      <c r="X132" s="10">
        <f t="shared" si="12"/>
        <v>58.651842272561765</v>
      </c>
      <c r="Z132" s="12">
        <f t="shared" si="10"/>
        <v>58.651000000000003</v>
      </c>
      <c r="AA132" s="9">
        <f t="shared" si="13"/>
        <v>1</v>
      </c>
      <c r="AB132" s="9">
        <f t="shared" si="14"/>
        <v>1</v>
      </c>
      <c r="AC132" s="9">
        <f t="shared" si="15"/>
        <v>125</v>
      </c>
      <c r="AD132" s="9">
        <f t="shared" si="16"/>
        <v>125</v>
      </c>
      <c r="AE132" s="12">
        <f t="shared" si="17"/>
        <v>58.651000000000003</v>
      </c>
      <c r="AF132" s="9">
        <f t="shared" si="18"/>
        <v>125</v>
      </c>
      <c r="AG132" s="9">
        <v>58.526000000000003</v>
      </c>
      <c r="AH132" s="9">
        <v>126</v>
      </c>
      <c r="AI132" s="150">
        <f t="shared" si="19"/>
        <v>4.0694710999460773</v>
      </c>
    </row>
    <row r="133" spans="6:35" x14ac:dyDescent="0.3">
      <c r="F133" s="9">
        <v>126</v>
      </c>
      <c r="G133" s="12">
        <v>0.83599999999999997</v>
      </c>
      <c r="H133" s="9">
        <v>4.359</v>
      </c>
      <c r="I133" s="9">
        <v>0.55300000000000005</v>
      </c>
      <c r="J133" s="9">
        <v>1.573</v>
      </c>
      <c r="K133" s="9">
        <v>0.63600000000000001</v>
      </c>
      <c r="L133" s="9">
        <v>0.73399999999999999</v>
      </c>
      <c r="M133" s="9"/>
      <c r="N133" s="9"/>
      <c r="O133" s="9"/>
      <c r="P133" s="9"/>
      <c r="Q133" s="9"/>
      <c r="R133" s="9"/>
      <c r="S133" s="9">
        <v>126</v>
      </c>
      <c r="T133" s="12">
        <f t="shared" si="11"/>
        <v>83.6</v>
      </c>
      <c r="U133" s="9"/>
      <c r="V133">
        <v>237</v>
      </c>
      <c r="W133">
        <v>2690.2999999999997</v>
      </c>
      <c r="X133" s="10">
        <f t="shared" si="12"/>
        <v>58.526885678301795</v>
      </c>
      <c r="Z133" s="12">
        <f t="shared" si="10"/>
        <v>58.526000000000003</v>
      </c>
      <c r="AA133" s="9">
        <f t="shared" si="13"/>
        <v>1</v>
      </c>
      <c r="AB133" s="9">
        <f t="shared" si="14"/>
        <v>1</v>
      </c>
      <c r="AC133" s="9">
        <f t="shared" si="15"/>
        <v>126</v>
      </c>
      <c r="AD133" s="9">
        <f t="shared" si="16"/>
        <v>126</v>
      </c>
      <c r="AE133" s="12">
        <f t="shared" si="17"/>
        <v>58.526000000000003</v>
      </c>
      <c r="AF133" s="9">
        <f t="shared" si="18"/>
        <v>126</v>
      </c>
      <c r="AG133" s="9">
        <v>57.537999999999997</v>
      </c>
      <c r="AH133" s="9">
        <v>127</v>
      </c>
      <c r="AI133" s="150">
        <f t="shared" si="19"/>
        <v>4.0524455990903947</v>
      </c>
    </row>
    <row r="134" spans="6:35" x14ac:dyDescent="0.3">
      <c r="F134" s="9">
        <v>127</v>
      </c>
      <c r="G134" s="12">
        <v>37.625</v>
      </c>
      <c r="H134" s="9">
        <v>30.413</v>
      </c>
      <c r="I134" s="9">
        <v>0.51100000000000001</v>
      </c>
      <c r="J134" s="9">
        <v>1.48</v>
      </c>
      <c r="K134" s="9">
        <v>0.67600000000000005</v>
      </c>
      <c r="L134" s="9">
        <v>0.89300000000000002</v>
      </c>
      <c r="M134" s="9"/>
      <c r="N134" s="9"/>
      <c r="O134" s="9"/>
      <c r="P134" s="9"/>
      <c r="Q134" s="9"/>
      <c r="R134" s="9"/>
      <c r="S134" s="9">
        <v>127</v>
      </c>
      <c r="T134" s="12">
        <f t="shared" si="11"/>
        <v>3762.5</v>
      </c>
      <c r="U134" s="9"/>
      <c r="V134">
        <v>346</v>
      </c>
      <c r="W134">
        <v>2600.1999999999998</v>
      </c>
      <c r="X134" s="10">
        <f t="shared" si="12"/>
        <v>57.538486808573353</v>
      </c>
      <c r="Z134" s="12">
        <f t="shared" si="10"/>
        <v>57.537999999999997</v>
      </c>
      <c r="AA134" s="9">
        <f t="shared" si="13"/>
        <v>1</v>
      </c>
      <c r="AB134" s="9">
        <f t="shared" si="14"/>
        <v>1</v>
      </c>
      <c r="AC134" s="9">
        <f t="shared" si="15"/>
        <v>127</v>
      </c>
      <c r="AD134" s="9">
        <f t="shared" si="16"/>
        <v>127</v>
      </c>
      <c r="AE134" s="12">
        <f t="shared" si="17"/>
        <v>57.537999999999997</v>
      </c>
      <c r="AF134" s="9">
        <f t="shared" si="18"/>
        <v>127</v>
      </c>
      <c r="AG134" s="9">
        <v>57.411000000000001</v>
      </c>
      <c r="AH134" s="9">
        <v>128</v>
      </c>
      <c r="AI134" s="150">
        <f t="shared" si="19"/>
        <v>4.0502359225960376</v>
      </c>
    </row>
    <row r="135" spans="6:35" x14ac:dyDescent="0.3">
      <c r="F135" s="9">
        <v>128</v>
      </c>
      <c r="G135" s="12">
        <v>2.59</v>
      </c>
      <c r="H135" s="9">
        <v>6.5759999999999996</v>
      </c>
      <c r="I135" s="9">
        <v>0.753</v>
      </c>
      <c r="J135" s="9">
        <v>1.4850000000000001</v>
      </c>
      <c r="K135" s="9">
        <v>0.67400000000000004</v>
      </c>
      <c r="L135" s="9">
        <v>0.86799999999999999</v>
      </c>
      <c r="M135" s="9"/>
      <c r="N135" s="9"/>
      <c r="O135" s="9"/>
      <c r="P135" s="9"/>
      <c r="Q135" s="9"/>
      <c r="R135" s="9"/>
      <c r="S135" s="9">
        <v>128</v>
      </c>
      <c r="T135" s="12">
        <f t="shared" si="11"/>
        <v>259</v>
      </c>
      <c r="U135" s="9"/>
      <c r="V135">
        <v>357</v>
      </c>
      <c r="W135">
        <v>2588.6999999999998</v>
      </c>
      <c r="X135" s="10">
        <f t="shared" si="12"/>
        <v>57.411107021689766</v>
      </c>
      <c r="Z135" s="12">
        <f t="shared" si="10"/>
        <v>57.411000000000001</v>
      </c>
      <c r="AA135" s="9">
        <f t="shared" si="13"/>
        <v>1</v>
      </c>
      <c r="AB135" s="9">
        <f t="shared" si="14"/>
        <v>1</v>
      </c>
      <c r="AC135" s="9">
        <f t="shared" si="15"/>
        <v>128</v>
      </c>
      <c r="AD135" s="9">
        <f t="shared" si="16"/>
        <v>128</v>
      </c>
      <c r="AE135" s="12">
        <f t="shared" si="17"/>
        <v>57.411000000000001</v>
      </c>
      <c r="AF135" s="9">
        <f t="shared" si="18"/>
        <v>128</v>
      </c>
      <c r="AG135" s="9">
        <v>57.173999999999999</v>
      </c>
      <c r="AH135" s="9">
        <v>129</v>
      </c>
      <c r="AI135" s="150">
        <f t="shared" si="19"/>
        <v>4.0460992495941062</v>
      </c>
    </row>
    <row r="136" spans="6:35" x14ac:dyDescent="0.3">
      <c r="F136" s="9">
        <v>129</v>
      </c>
      <c r="G136" s="12">
        <v>34.51</v>
      </c>
      <c r="H136" s="9">
        <v>32.997</v>
      </c>
      <c r="I136" s="9">
        <v>0.39800000000000002</v>
      </c>
      <c r="J136" s="9">
        <v>2.7850000000000001</v>
      </c>
      <c r="K136" s="9">
        <v>0.35899999999999999</v>
      </c>
      <c r="L136" s="9">
        <v>0.78500000000000003</v>
      </c>
      <c r="M136" s="9"/>
      <c r="N136" s="9"/>
      <c r="O136" s="9"/>
      <c r="P136" s="9"/>
      <c r="Q136" s="9"/>
      <c r="R136" s="9"/>
      <c r="S136" s="9">
        <v>129</v>
      </c>
      <c r="T136" s="12">
        <f t="shared" si="11"/>
        <v>3451</v>
      </c>
      <c r="U136" s="9"/>
      <c r="V136">
        <v>895</v>
      </c>
      <c r="W136">
        <v>2567.4</v>
      </c>
      <c r="X136" s="10">
        <f t="shared" si="12"/>
        <v>57.174427912774583</v>
      </c>
      <c r="Z136" s="12">
        <f t="shared" ref="Z136:Z199" si="20">TRUNC(X136,3)</f>
        <v>57.173999999999999</v>
      </c>
      <c r="AA136" s="9">
        <f t="shared" si="13"/>
        <v>1</v>
      </c>
      <c r="AB136" s="9">
        <f t="shared" si="14"/>
        <v>1</v>
      </c>
      <c r="AC136" s="9">
        <f t="shared" si="15"/>
        <v>129</v>
      </c>
      <c r="AD136" s="9">
        <f t="shared" si="16"/>
        <v>129</v>
      </c>
      <c r="AE136" s="12">
        <f t="shared" si="17"/>
        <v>57.173999999999999</v>
      </c>
      <c r="AF136" s="9">
        <f t="shared" si="18"/>
        <v>129</v>
      </c>
      <c r="AG136" s="9">
        <v>56.844999999999999</v>
      </c>
      <c r="AH136" s="9">
        <v>130</v>
      </c>
      <c r="AI136" s="150">
        <f t="shared" si="19"/>
        <v>4.0403282655810697</v>
      </c>
    </row>
    <row r="137" spans="6:35" x14ac:dyDescent="0.3">
      <c r="F137" s="9">
        <v>130</v>
      </c>
      <c r="G137" s="12">
        <v>0.623</v>
      </c>
      <c r="H137" s="9">
        <v>3.528</v>
      </c>
      <c r="I137" s="9">
        <v>0.629</v>
      </c>
      <c r="J137" s="9">
        <v>2.3050000000000002</v>
      </c>
      <c r="K137" s="9">
        <v>0.434</v>
      </c>
      <c r="L137" s="9">
        <v>0.82599999999999996</v>
      </c>
      <c r="M137" s="9"/>
      <c r="N137" s="9"/>
      <c r="O137" s="9"/>
      <c r="P137" s="9"/>
      <c r="Q137" s="9"/>
      <c r="R137" s="9"/>
      <c r="S137" s="9">
        <v>130</v>
      </c>
      <c r="T137" s="12">
        <f t="shared" ref="T137:T200" si="21">G137*100</f>
        <v>62.3</v>
      </c>
      <c r="U137" s="9"/>
      <c r="V137">
        <v>489</v>
      </c>
      <c r="W137">
        <v>2537.9</v>
      </c>
      <c r="X137" s="10">
        <f t="shared" ref="X137:X200" si="22">((W137/PI())^0.5)*2</f>
        <v>56.845005414577713</v>
      </c>
      <c r="Z137" s="12">
        <f t="shared" si="20"/>
        <v>56.844999999999999</v>
      </c>
      <c r="AA137" s="9">
        <f t="shared" si="13"/>
        <v>1</v>
      </c>
      <c r="AB137" s="9">
        <f t="shared" si="14"/>
        <v>1</v>
      </c>
      <c r="AC137" s="9">
        <f t="shared" si="15"/>
        <v>130</v>
      </c>
      <c r="AD137" s="9">
        <f t="shared" si="16"/>
        <v>130</v>
      </c>
      <c r="AE137" s="12">
        <f t="shared" si="17"/>
        <v>56.844999999999999</v>
      </c>
      <c r="AF137" s="9">
        <f t="shared" si="18"/>
        <v>130</v>
      </c>
      <c r="AG137" s="9">
        <v>56.216000000000001</v>
      </c>
      <c r="AH137" s="9">
        <v>131</v>
      </c>
      <c r="AI137" s="150">
        <f t="shared" si="19"/>
        <v>4.0292014138898971</v>
      </c>
    </row>
    <row r="138" spans="6:35" x14ac:dyDescent="0.3">
      <c r="F138" s="9">
        <v>131</v>
      </c>
      <c r="G138" s="12">
        <v>1.0820000000000001</v>
      </c>
      <c r="H138" s="9">
        <v>3.9220000000000002</v>
      </c>
      <c r="I138" s="9">
        <v>0.88400000000000001</v>
      </c>
      <c r="J138" s="9">
        <v>1.333</v>
      </c>
      <c r="K138" s="9">
        <v>0.75</v>
      </c>
      <c r="L138" s="9">
        <v>0.86299999999999999</v>
      </c>
      <c r="M138" s="9"/>
      <c r="N138" s="9"/>
      <c r="O138" s="9"/>
      <c r="P138" s="9"/>
      <c r="Q138" s="9"/>
      <c r="R138" s="9"/>
      <c r="S138" s="9">
        <v>131</v>
      </c>
      <c r="T138" s="12">
        <f t="shared" si="21"/>
        <v>108.2</v>
      </c>
      <c r="U138" s="9"/>
      <c r="V138">
        <v>872</v>
      </c>
      <c r="W138">
        <v>2482.1000000000004</v>
      </c>
      <c r="X138" s="10">
        <f t="shared" si="22"/>
        <v>56.2166156397479</v>
      </c>
      <c r="Z138" s="12">
        <f t="shared" si="20"/>
        <v>56.216000000000001</v>
      </c>
      <c r="AA138" s="9">
        <f t="shared" ref="AA138:AA201" si="23">IF(Z138-Z137=0,AA137+AA$8,1)</f>
        <v>1</v>
      </c>
      <c r="AB138" s="9">
        <f t="shared" ref="AB138:AB201" si="24">IF(AA138&lt;AA139,0,AA138)</f>
        <v>1</v>
      </c>
      <c r="AC138" s="9">
        <f t="shared" ref="AC138:AC201" si="25">AC137+AB138</f>
        <v>131</v>
      </c>
      <c r="AD138" s="9">
        <f t="shared" ref="AD138:AD201" si="26">IF(AB138=0,"",AC137+AB138)</f>
        <v>131</v>
      </c>
      <c r="AE138" s="12">
        <f t="shared" ref="AE138:AE201" si="27">IF(AD138="","",Z138)</f>
        <v>56.216000000000001</v>
      </c>
      <c r="AF138" s="9">
        <f t="shared" ref="AF138:AF201" si="28">AD138</f>
        <v>131</v>
      </c>
      <c r="AG138" s="9">
        <v>56.012</v>
      </c>
      <c r="AH138" s="9">
        <v>132</v>
      </c>
      <c r="AI138" s="150">
        <f t="shared" ref="AI138:AI201" si="29">LN(AG138)</f>
        <v>4.0255659534935306</v>
      </c>
    </row>
    <row r="139" spans="6:35" x14ac:dyDescent="0.3">
      <c r="F139" s="9">
        <v>132</v>
      </c>
      <c r="G139" s="12">
        <v>3.738</v>
      </c>
      <c r="H139" s="9">
        <v>8.6989999999999998</v>
      </c>
      <c r="I139" s="9">
        <v>0.621</v>
      </c>
      <c r="J139" s="9">
        <v>1.9239999999999999</v>
      </c>
      <c r="K139" s="9">
        <v>0.52</v>
      </c>
      <c r="L139" s="9">
        <v>0.879</v>
      </c>
      <c r="M139" s="9"/>
      <c r="N139" s="9"/>
      <c r="O139" s="9"/>
      <c r="P139" s="9"/>
      <c r="Q139" s="9"/>
      <c r="R139" s="9"/>
      <c r="S139" s="9">
        <v>132</v>
      </c>
      <c r="T139" s="12">
        <f t="shared" si="21"/>
        <v>373.8</v>
      </c>
      <c r="U139" s="9"/>
      <c r="V139">
        <v>1018</v>
      </c>
      <c r="W139">
        <v>2464.1</v>
      </c>
      <c r="X139" s="10">
        <f t="shared" si="22"/>
        <v>56.012405431135647</v>
      </c>
      <c r="Z139" s="12">
        <f t="shared" si="20"/>
        <v>56.012</v>
      </c>
      <c r="AA139" s="9">
        <f t="shared" si="23"/>
        <v>1</v>
      </c>
      <c r="AB139" s="9">
        <f t="shared" si="24"/>
        <v>1</v>
      </c>
      <c r="AC139" s="9">
        <f t="shared" si="25"/>
        <v>132</v>
      </c>
      <c r="AD139" s="9">
        <f t="shared" si="26"/>
        <v>132</v>
      </c>
      <c r="AE139" s="12">
        <f t="shared" si="27"/>
        <v>56.012</v>
      </c>
      <c r="AF139" s="9">
        <f t="shared" si="28"/>
        <v>132</v>
      </c>
      <c r="AG139" s="9">
        <v>55.994</v>
      </c>
      <c r="AH139" s="9">
        <v>133</v>
      </c>
      <c r="AI139" s="150">
        <f t="shared" si="29"/>
        <v>4.0252445421378003</v>
      </c>
    </row>
    <row r="140" spans="6:35" x14ac:dyDescent="0.3">
      <c r="F140" s="9">
        <v>133</v>
      </c>
      <c r="G140" s="12">
        <v>36.691000000000003</v>
      </c>
      <c r="H140" s="9">
        <v>28.465</v>
      </c>
      <c r="I140" s="9">
        <v>0.56899999999999995</v>
      </c>
      <c r="J140" s="9">
        <v>1.2350000000000001</v>
      </c>
      <c r="K140" s="9">
        <v>0.81</v>
      </c>
      <c r="L140" s="9">
        <v>0.81100000000000005</v>
      </c>
      <c r="M140" s="9"/>
      <c r="N140" s="9"/>
      <c r="O140" s="9"/>
      <c r="P140" s="9"/>
      <c r="Q140" s="9"/>
      <c r="R140" s="9"/>
      <c r="S140" s="9">
        <v>133</v>
      </c>
      <c r="T140" s="12">
        <f t="shared" si="21"/>
        <v>3669.1000000000004</v>
      </c>
      <c r="U140" s="9"/>
      <c r="V140">
        <v>324</v>
      </c>
      <c r="W140">
        <v>2462.5</v>
      </c>
      <c r="X140" s="10">
        <f t="shared" si="22"/>
        <v>55.994217370281532</v>
      </c>
      <c r="Z140" s="12">
        <f t="shared" si="20"/>
        <v>55.994</v>
      </c>
      <c r="AA140" s="9">
        <f t="shared" si="23"/>
        <v>1</v>
      </c>
      <c r="AB140" s="9">
        <f t="shared" si="24"/>
        <v>1</v>
      </c>
      <c r="AC140" s="9">
        <f t="shared" si="25"/>
        <v>133</v>
      </c>
      <c r="AD140" s="9">
        <f t="shared" si="26"/>
        <v>133</v>
      </c>
      <c r="AE140" s="12">
        <f t="shared" si="27"/>
        <v>55.994</v>
      </c>
      <c r="AF140" s="9">
        <f t="shared" si="28"/>
        <v>133</v>
      </c>
      <c r="AG140" s="9">
        <v>55.843000000000004</v>
      </c>
      <c r="AH140" s="9">
        <v>134</v>
      </c>
      <c r="AI140" s="150">
        <f t="shared" si="29"/>
        <v>4.0225441819393515</v>
      </c>
    </row>
    <row r="141" spans="6:35" x14ac:dyDescent="0.3">
      <c r="F141" s="9">
        <v>134</v>
      </c>
      <c r="G141" s="12">
        <v>7.5579999999999998</v>
      </c>
      <c r="H141" s="9">
        <v>14.326000000000001</v>
      </c>
      <c r="I141" s="9">
        <v>0.46300000000000002</v>
      </c>
      <c r="J141" s="9">
        <v>2.347</v>
      </c>
      <c r="K141" s="9">
        <v>0.42599999999999999</v>
      </c>
      <c r="L141" s="9">
        <v>0.70099999999999996</v>
      </c>
      <c r="M141" s="9"/>
      <c r="N141" s="9"/>
      <c r="O141" s="9"/>
      <c r="P141" s="9"/>
      <c r="Q141" s="9"/>
      <c r="R141" s="9"/>
      <c r="S141" s="9">
        <v>134</v>
      </c>
      <c r="T141" s="12">
        <f t="shared" si="21"/>
        <v>755.8</v>
      </c>
      <c r="U141" s="9"/>
      <c r="V141">
        <v>367</v>
      </c>
      <c r="W141">
        <v>2449.2999999999997</v>
      </c>
      <c r="X141" s="10">
        <f t="shared" si="22"/>
        <v>55.843939840593571</v>
      </c>
      <c r="Z141" s="12">
        <f t="shared" si="20"/>
        <v>55.843000000000004</v>
      </c>
      <c r="AA141" s="9">
        <f t="shared" si="23"/>
        <v>1</v>
      </c>
      <c r="AB141" s="9">
        <f t="shared" si="24"/>
        <v>1</v>
      </c>
      <c r="AC141" s="9">
        <f t="shared" si="25"/>
        <v>134</v>
      </c>
      <c r="AD141" s="9">
        <f t="shared" si="26"/>
        <v>134</v>
      </c>
      <c r="AE141" s="12">
        <f t="shared" si="27"/>
        <v>55.843000000000004</v>
      </c>
      <c r="AF141" s="9">
        <f t="shared" si="28"/>
        <v>134</v>
      </c>
      <c r="AG141" s="9">
        <v>54.404000000000003</v>
      </c>
      <c r="AH141" s="9">
        <v>135</v>
      </c>
      <c r="AI141" s="150">
        <f t="shared" si="29"/>
        <v>3.9964376805705069</v>
      </c>
    </row>
    <row r="142" spans="6:35" x14ac:dyDescent="0.3">
      <c r="F142" s="9">
        <v>135</v>
      </c>
      <c r="G142" s="12">
        <v>0.14799999999999999</v>
      </c>
      <c r="H142" s="9">
        <v>1.4490000000000001</v>
      </c>
      <c r="I142" s="9">
        <v>0.88400000000000001</v>
      </c>
      <c r="J142" s="9">
        <v>1.915</v>
      </c>
      <c r="K142" s="9">
        <v>0.52200000000000002</v>
      </c>
      <c r="L142" s="9">
        <v>0.78300000000000003</v>
      </c>
      <c r="M142" s="9"/>
      <c r="N142" s="9"/>
      <c r="O142" s="9"/>
      <c r="P142" s="9"/>
      <c r="Q142" s="9"/>
      <c r="R142" s="9"/>
      <c r="S142" s="9">
        <v>135</v>
      </c>
      <c r="T142" s="12">
        <f t="shared" si="21"/>
        <v>14.799999999999999</v>
      </c>
      <c r="U142" s="9"/>
      <c r="V142">
        <v>780</v>
      </c>
      <c r="W142">
        <v>2324.6999999999998</v>
      </c>
      <c r="X142" s="10">
        <f t="shared" si="22"/>
        <v>54.40496272993699</v>
      </c>
      <c r="Z142" s="12">
        <f t="shared" si="20"/>
        <v>54.404000000000003</v>
      </c>
      <c r="AA142" s="9">
        <f t="shared" si="23"/>
        <v>1</v>
      </c>
      <c r="AB142" s="9">
        <f t="shared" si="24"/>
        <v>1</v>
      </c>
      <c r="AC142" s="9">
        <f t="shared" si="25"/>
        <v>135</v>
      </c>
      <c r="AD142" s="9">
        <f t="shared" si="26"/>
        <v>135</v>
      </c>
      <c r="AE142" s="12">
        <f t="shared" si="27"/>
        <v>54.404000000000003</v>
      </c>
      <c r="AF142" s="9">
        <f t="shared" si="28"/>
        <v>135</v>
      </c>
      <c r="AG142" s="9">
        <v>54.366999999999997</v>
      </c>
      <c r="AH142" s="9">
        <v>136</v>
      </c>
      <c r="AI142" s="150">
        <f t="shared" si="29"/>
        <v>3.9957573521479106</v>
      </c>
    </row>
    <row r="143" spans="6:35" x14ac:dyDescent="0.3">
      <c r="F143" s="9">
        <v>136</v>
      </c>
      <c r="G143" s="12">
        <v>0.23</v>
      </c>
      <c r="H143" s="9">
        <v>2.1110000000000002</v>
      </c>
      <c r="I143" s="9">
        <v>0.64700000000000002</v>
      </c>
      <c r="J143" s="9">
        <v>2.4729999999999999</v>
      </c>
      <c r="K143" s="9">
        <v>0.40400000000000003</v>
      </c>
      <c r="L143" s="9">
        <v>0.82399999999999995</v>
      </c>
      <c r="M143" s="9"/>
      <c r="N143" s="9"/>
      <c r="O143" s="9"/>
      <c r="P143" s="9"/>
      <c r="Q143" s="9"/>
      <c r="R143" s="9"/>
      <c r="S143" s="9">
        <v>136</v>
      </c>
      <c r="T143" s="12">
        <f t="shared" si="21"/>
        <v>23</v>
      </c>
      <c r="U143" s="9"/>
      <c r="V143">
        <v>28</v>
      </c>
      <c r="W143">
        <v>2321.5</v>
      </c>
      <c r="X143" s="10">
        <f t="shared" si="22"/>
        <v>54.36750502922385</v>
      </c>
      <c r="Z143" s="12">
        <f t="shared" si="20"/>
        <v>54.366999999999997</v>
      </c>
      <c r="AA143" s="9">
        <f t="shared" si="23"/>
        <v>1</v>
      </c>
      <c r="AB143" s="9">
        <f t="shared" si="24"/>
        <v>1</v>
      </c>
      <c r="AC143" s="9">
        <f t="shared" si="25"/>
        <v>136</v>
      </c>
      <c r="AD143" s="9">
        <f t="shared" si="26"/>
        <v>136</v>
      </c>
      <c r="AE143" s="12">
        <f t="shared" si="27"/>
        <v>54.366999999999997</v>
      </c>
      <c r="AF143" s="9">
        <f t="shared" si="28"/>
        <v>136</v>
      </c>
      <c r="AG143" s="9">
        <v>53.845999999999997</v>
      </c>
      <c r="AH143" s="9">
        <v>137</v>
      </c>
      <c r="AI143" s="150">
        <f t="shared" si="29"/>
        <v>3.986128120434929</v>
      </c>
    </row>
    <row r="144" spans="6:35" x14ac:dyDescent="0.3">
      <c r="F144" s="9">
        <v>137</v>
      </c>
      <c r="G144" s="12">
        <v>3.5579999999999998</v>
      </c>
      <c r="H144" s="9">
        <v>8.0679999999999996</v>
      </c>
      <c r="I144" s="9">
        <v>0.68700000000000006</v>
      </c>
      <c r="J144" s="9">
        <v>1.036</v>
      </c>
      <c r="K144" s="9">
        <v>0.96499999999999997</v>
      </c>
      <c r="L144" s="9">
        <v>0.81899999999999995</v>
      </c>
      <c r="M144" s="9"/>
      <c r="N144" s="9"/>
      <c r="O144" s="9"/>
      <c r="P144" s="9"/>
      <c r="Q144" s="9"/>
      <c r="R144" s="9"/>
      <c r="S144" s="9">
        <v>137</v>
      </c>
      <c r="T144" s="12">
        <f t="shared" si="21"/>
        <v>355.79999999999995</v>
      </c>
      <c r="U144" s="9"/>
      <c r="V144">
        <v>226</v>
      </c>
      <c r="W144">
        <v>2277.1999999999998</v>
      </c>
      <c r="X144" s="10">
        <f t="shared" si="22"/>
        <v>53.846272770461212</v>
      </c>
      <c r="Z144" s="12">
        <f t="shared" si="20"/>
        <v>53.845999999999997</v>
      </c>
      <c r="AA144" s="9">
        <f t="shared" si="23"/>
        <v>1</v>
      </c>
      <c r="AB144" s="9">
        <f t="shared" si="24"/>
        <v>1</v>
      </c>
      <c r="AC144" s="9">
        <f t="shared" si="25"/>
        <v>137</v>
      </c>
      <c r="AD144" s="9">
        <f t="shared" si="26"/>
        <v>137</v>
      </c>
      <c r="AE144" s="12">
        <f t="shared" si="27"/>
        <v>53.845999999999997</v>
      </c>
      <c r="AF144" s="9">
        <f t="shared" si="28"/>
        <v>137</v>
      </c>
      <c r="AG144" s="9">
        <v>53.201999999999998</v>
      </c>
      <c r="AH144" s="9">
        <v>138</v>
      </c>
      <c r="AI144" s="150">
        <f t="shared" si="29"/>
        <v>3.9740959896259249</v>
      </c>
    </row>
    <row r="145" spans="6:35" x14ac:dyDescent="0.3">
      <c r="F145" s="9">
        <v>138</v>
      </c>
      <c r="G145" s="12">
        <v>1.6E-2</v>
      </c>
      <c r="H145" s="9">
        <v>0.36199999999999999</v>
      </c>
      <c r="I145" s="9">
        <v>1</v>
      </c>
      <c r="J145" s="9">
        <v>1</v>
      </c>
      <c r="K145" s="9">
        <v>1</v>
      </c>
      <c r="L145" s="9">
        <v>1</v>
      </c>
      <c r="M145" s="9"/>
      <c r="N145" s="9"/>
      <c r="O145" s="9"/>
      <c r="P145" s="9"/>
      <c r="Q145" s="9"/>
      <c r="R145" s="9"/>
      <c r="S145" s="9">
        <v>138</v>
      </c>
      <c r="T145" s="12">
        <f t="shared" si="21"/>
        <v>1.6</v>
      </c>
      <c r="U145" s="9"/>
      <c r="V145">
        <v>956</v>
      </c>
      <c r="W145">
        <v>2223.1000000000004</v>
      </c>
      <c r="X145" s="10">
        <f t="shared" si="22"/>
        <v>53.202808496363616</v>
      </c>
      <c r="Z145" s="12">
        <f t="shared" si="20"/>
        <v>53.201999999999998</v>
      </c>
      <c r="AA145" s="9">
        <f t="shared" si="23"/>
        <v>1</v>
      </c>
      <c r="AB145" s="9">
        <f t="shared" si="24"/>
        <v>1</v>
      </c>
      <c r="AC145" s="9">
        <f t="shared" si="25"/>
        <v>138</v>
      </c>
      <c r="AD145" s="9">
        <f t="shared" si="26"/>
        <v>138</v>
      </c>
      <c r="AE145" s="12">
        <f t="shared" si="27"/>
        <v>53.201999999999998</v>
      </c>
      <c r="AF145" s="9">
        <f t="shared" si="28"/>
        <v>138</v>
      </c>
      <c r="AG145" s="9">
        <v>52.728999999999999</v>
      </c>
      <c r="AH145" s="9">
        <v>139</v>
      </c>
      <c r="AI145" s="150">
        <f t="shared" si="29"/>
        <v>3.965165588826232</v>
      </c>
    </row>
    <row r="146" spans="6:35" x14ac:dyDescent="0.3">
      <c r="F146" s="9">
        <v>139</v>
      </c>
      <c r="G146" s="12">
        <v>1.262</v>
      </c>
      <c r="H146" s="9">
        <v>5.0209999999999999</v>
      </c>
      <c r="I146" s="9">
        <v>0.629</v>
      </c>
      <c r="J146" s="9">
        <v>2.0089999999999999</v>
      </c>
      <c r="K146" s="9">
        <v>0.498</v>
      </c>
      <c r="L146" s="9">
        <v>0.81499999999999995</v>
      </c>
      <c r="M146" s="9"/>
      <c r="N146" s="9"/>
      <c r="O146" s="9"/>
      <c r="P146" s="9"/>
      <c r="Q146" s="9"/>
      <c r="R146" s="9"/>
      <c r="S146" s="9">
        <v>139</v>
      </c>
      <c r="T146" s="12">
        <f t="shared" si="21"/>
        <v>126.2</v>
      </c>
      <c r="U146" s="9"/>
      <c r="V146">
        <v>960</v>
      </c>
      <c r="W146">
        <v>2183.6999999999998</v>
      </c>
      <c r="X146" s="10">
        <f t="shared" si="22"/>
        <v>52.729244199383082</v>
      </c>
      <c r="Z146" s="12">
        <f t="shared" si="20"/>
        <v>52.728999999999999</v>
      </c>
      <c r="AA146" s="9">
        <f t="shared" si="23"/>
        <v>1</v>
      </c>
      <c r="AB146" s="9">
        <f t="shared" si="24"/>
        <v>1</v>
      </c>
      <c r="AC146" s="9">
        <f t="shared" si="25"/>
        <v>139</v>
      </c>
      <c r="AD146" s="9">
        <f t="shared" si="26"/>
        <v>139</v>
      </c>
      <c r="AE146" s="12">
        <f t="shared" si="27"/>
        <v>52.728999999999999</v>
      </c>
      <c r="AF146" s="9">
        <f t="shared" si="28"/>
        <v>139</v>
      </c>
      <c r="AG146" s="9">
        <v>52.67</v>
      </c>
      <c r="AH146" s="9">
        <v>140</v>
      </c>
      <c r="AI146" s="150">
        <f t="shared" si="29"/>
        <v>3.9640460334952978</v>
      </c>
    </row>
    <row r="147" spans="6:35" x14ac:dyDescent="0.3">
      <c r="F147" s="9">
        <v>140</v>
      </c>
      <c r="G147" s="12">
        <v>1.59</v>
      </c>
      <c r="H147" s="9">
        <v>5.8819999999999997</v>
      </c>
      <c r="I147" s="9">
        <v>0.57799999999999996</v>
      </c>
      <c r="J147" s="9">
        <v>2.9569999999999999</v>
      </c>
      <c r="K147" s="9">
        <v>0.33800000000000002</v>
      </c>
      <c r="L147" s="9">
        <v>0.83599999999999997</v>
      </c>
      <c r="M147" s="9"/>
      <c r="N147" s="9"/>
      <c r="O147" s="9"/>
      <c r="P147" s="9"/>
      <c r="Q147" s="9"/>
      <c r="R147" s="9"/>
      <c r="S147" s="9">
        <v>140</v>
      </c>
      <c r="T147" s="12">
        <f t="shared" si="21"/>
        <v>159</v>
      </c>
      <c r="U147" s="9"/>
      <c r="V147">
        <v>472</v>
      </c>
      <c r="W147">
        <v>2178.8000000000002</v>
      </c>
      <c r="X147" s="10">
        <f t="shared" si="22"/>
        <v>52.670051453069355</v>
      </c>
      <c r="Z147" s="12">
        <f t="shared" si="20"/>
        <v>52.67</v>
      </c>
      <c r="AA147" s="9">
        <f t="shared" si="23"/>
        <v>1</v>
      </c>
      <c r="AB147" s="9">
        <f t="shared" si="24"/>
        <v>1</v>
      </c>
      <c r="AC147" s="9">
        <f t="shared" si="25"/>
        <v>140</v>
      </c>
      <c r="AD147" s="9">
        <f t="shared" si="26"/>
        <v>140</v>
      </c>
      <c r="AE147" s="12">
        <f t="shared" si="27"/>
        <v>52.67</v>
      </c>
      <c r="AF147" s="9">
        <f t="shared" si="28"/>
        <v>140</v>
      </c>
      <c r="AG147" s="9">
        <v>52.65</v>
      </c>
      <c r="AH147" s="9">
        <v>141</v>
      </c>
      <c r="AI147" s="150">
        <f t="shared" si="29"/>
        <v>3.9636662385799846</v>
      </c>
    </row>
    <row r="148" spans="6:35" x14ac:dyDescent="0.3">
      <c r="F148" s="9">
        <v>141</v>
      </c>
      <c r="G148" s="12">
        <v>1.262</v>
      </c>
      <c r="H148" s="9">
        <v>4.2839999999999998</v>
      </c>
      <c r="I148" s="9">
        <v>0.86399999999999999</v>
      </c>
      <c r="J148" s="9">
        <v>1.661</v>
      </c>
      <c r="K148" s="9">
        <v>0.60199999999999998</v>
      </c>
      <c r="L148" s="9">
        <v>0.875</v>
      </c>
      <c r="M148" s="9"/>
      <c r="N148" s="9"/>
      <c r="O148" s="9"/>
      <c r="P148" s="9"/>
      <c r="Q148" s="9"/>
      <c r="R148" s="9"/>
      <c r="S148" s="9">
        <v>141</v>
      </c>
      <c r="T148" s="12">
        <f t="shared" si="21"/>
        <v>126.2</v>
      </c>
      <c r="U148" s="9"/>
      <c r="V148">
        <v>186</v>
      </c>
      <c r="W148">
        <v>2177.1999999999998</v>
      </c>
      <c r="X148" s="10">
        <f t="shared" si="22"/>
        <v>52.650708796723677</v>
      </c>
      <c r="Z148" s="12">
        <f t="shared" si="20"/>
        <v>52.65</v>
      </c>
      <c r="AA148" s="9">
        <f t="shared" si="23"/>
        <v>1</v>
      </c>
      <c r="AB148" s="9">
        <f t="shared" si="24"/>
        <v>1</v>
      </c>
      <c r="AC148" s="9">
        <f t="shared" si="25"/>
        <v>141</v>
      </c>
      <c r="AD148" s="9">
        <f t="shared" si="26"/>
        <v>141</v>
      </c>
      <c r="AE148" s="12">
        <f t="shared" si="27"/>
        <v>52.65</v>
      </c>
      <c r="AF148" s="9">
        <f t="shared" si="28"/>
        <v>141</v>
      </c>
      <c r="AG148" s="9">
        <v>52.63</v>
      </c>
      <c r="AH148" s="9">
        <v>142</v>
      </c>
      <c r="AI148" s="150">
        <f t="shared" si="29"/>
        <v>3.9632862993656874</v>
      </c>
    </row>
    <row r="149" spans="6:35" x14ac:dyDescent="0.3">
      <c r="F149" s="9">
        <v>142</v>
      </c>
      <c r="G149" s="12">
        <v>1.5569999999999999</v>
      </c>
      <c r="H149" s="9">
        <v>4.9020000000000001</v>
      </c>
      <c r="I149" s="9">
        <v>0.81499999999999995</v>
      </c>
      <c r="J149" s="9">
        <v>1.625</v>
      </c>
      <c r="K149" s="9">
        <v>0.61599999999999999</v>
      </c>
      <c r="L149" s="9">
        <v>0.876</v>
      </c>
      <c r="M149" s="9"/>
      <c r="N149" s="9"/>
      <c r="O149" s="9"/>
      <c r="P149" s="9"/>
      <c r="Q149" s="9"/>
      <c r="R149" s="9"/>
      <c r="S149" s="9">
        <v>142</v>
      </c>
      <c r="T149" s="12">
        <f t="shared" si="21"/>
        <v>155.69999999999999</v>
      </c>
      <c r="U149" s="9"/>
      <c r="V149">
        <v>382</v>
      </c>
      <c r="W149">
        <v>2175.5</v>
      </c>
      <c r="X149" s="10">
        <f t="shared" si="22"/>
        <v>52.63014943519871</v>
      </c>
      <c r="Z149" s="12">
        <f t="shared" si="20"/>
        <v>52.63</v>
      </c>
      <c r="AA149" s="9">
        <f t="shared" si="23"/>
        <v>1</v>
      </c>
      <c r="AB149" s="9">
        <f t="shared" si="24"/>
        <v>1</v>
      </c>
      <c r="AC149" s="9">
        <f t="shared" si="25"/>
        <v>142</v>
      </c>
      <c r="AD149" s="9">
        <f t="shared" si="26"/>
        <v>142</v>
      </c>
      <c r="AE149" s="12">
        <f t="shared" si="27"/>
        <v>52.63</v>
      </c>
      <c r="AF149" s="9">
        <f t="shared" si="28"/>
        <v>142</v>
      </c>
      <c r="AG149" s="9">
        <v>52.212000000000003</v>
      </c>
      <c r="AH149" s="9">
        <v>143</v>
      </c>
      <c r="AI149" s="150">
        <f t="shared" si="29"/>
        <v>3.9553123535265433</v>
      </c>
    </row>
    <row r="150" spans="6:35" x14ac:dyDescent="0.3">
      <c r="F150" s="9">
        <v>143</v>
      </c>
      <c r="G150" s="12">
        <v>2.6720000000000002</v>
      </c>
      <c r="H150" s="9">
        <v>7.6440000000000001</v>
      </c>
      <c r="I150" s="9">
        <v>0.57499999999999996</v>
      </c>
      <c r="J150" s="9">
        <v>2.8239999999999998</v>
      </c>
      <c r="K150" s="9">
        <v>0.35399999999999998</v>
      </c>
      <c r="L150" s="9">
        <v>0.89600000000000002</v>
      </c>
      <c r="M150" s="9"/>
      <c r="N150" s="9"/>
      <c r="O150" s="9"/>
      <c r="P150" s="9"/>
      <c r="Q150" s="9"/>
      <c r="R150" s="9"/>
      <c r="S150" s="9">
        <v>143</v>
      </c>
      <c r="T150" s="12">
        <f t="shared" si="21"/>
        <v>267.2</v>
      </c>
      <c r="U150" s="9"/>
      <c r="V150">
        <v>598</v>
      </c>
      <c r="W150">
        <v>2141.1000000000004</v>
      </c>
      <c r="X150" s="10">
        <f t="shared" si="22"/>
        <v>52.212385400711746</v>
      </c>
      <c r="Z150" s="12">
        <f t="shared" si="20"/>
        <v>52.212000000000003</v>
      </c>
      <c r="AA150" s="9">
        <f t="shared" si="23"/>
        <v>1</v>
      </c>
      <c r="AB150" s="9">
        <f t="shared" si="24"/>
        <v>1</v>
      </c>
      <c r="AC150" s="9">
        <f t="shared" si="25"/>
        <v>143</v>
      </c>
      <c r="AD150" s="9">
        <f t="shared" si="26"/>
        <v>143</v>
      </c>
      <c r="AE150" s="12">
        <f t="shared" si="27"/>
        <v>52.212000000000003</v>
      </c>
      <c r="AF150" s="9">
        <f t="shared" si="28"/>
        <v>143</v>
      </c>
      <c r="AG150" s="9">
        <v>52.031999999999996</v>
      </c>
      <c r="AH150" s="9">
        <v>144</v>
      </c>
      <c r="AI150" s="150">
        <f t="shared" si="29"/>
        <v>3.9518589139253453</v>
      </c>
    </row>
    <row r="151" spans="6:35" x14ac:dyDescent="0.3">
      <c r="F151" s="9">
        <v>144</v>
      </c>
      <c r="G151" s="12">
        <v>8.2000000000000003E-2</v>
      </c>
      <c r="H151" s="9">
        <v>1.8109999999999999</v>
      </c>
      <c r="I151" s="9">
        <v>0.314</v>
      </c>
      <c r="J151" s="9">
        <v>7</v>
      </c>
      <c r="K151" s="9">
        <v>0.14299999999999999</v>
      </c>
      <c r="L151" s="9">
        <v>0.55600000000000005</v>
      </c>
      <c r="M151" s="9"/>
      <c r="N151" s="9"/>
      <c r="O151" s="9"/>
      <c r="P151" s="9"/>
      <c r="Q151" s="9"/>
      <c r="R151" s="9"/>
      <c r="S151" s="9">
        <v>144</v>
      </c>
      <c r="T151" s="12">
        <f t="shared" si="21"/>
        <v>8.2000000000000011</v>
      </c>
      <c r="U151" s="9"/>
      <c r="V151">
        <v>610</v>
      </c>
      <c r="W151">
        <v>2126.4</v>
      </c>
      <c r="X151" s="10">
        <f t="shared" si="22"/>
        <v>52.032841244014826</v>
      </c>
      <c r="Z151" s="12">
        <f t="shared" si="20"/>
        <v>52.031999999999996</v>
      </c>
      <c r="AA151" s="9">
        <f t="shared" si="23"/>
        <v>1</v>
      </c>
      <c r="AB151" s="9">
        <f t="shared" si="24"/>
        <v>1</v>
      </c>
      <c r="AC151" s="9">
        <f t="shared" si="25"/>
        <v>144</v>
      </c>
      <c r="AD151" s="9">
        <f t="shared" si="26"/>
        <v>144</v>
      </c>
      <c r="AE151" s="12">
        <f t="shared" si="27"/>
        <v>52.031999999999996</v>
      </c>
      <c r="AF151" s="9">
        <f t="shared" si="28"/>
        <v>144</v>
      </c>
      <c r="AG151" s="9">
        <v>51.970999999999997</v>
      </c>
      <c r="AH151" s="9">
        <v>145</v>
      </c>
      <c r="AI151" s="150">
        <f t="shared" si="29"/>
        <v>3.9506858707055379</v>
      </c>
    </row>
    <row r="152" spans="6:35" x14ac:dyDescent="0.3">
      <c r="F152" s="9">
        <v>145</v>
      </c>
      <c r="G152" s="12">
        <v>1.3440000000000001</v>
      </c>
      <c r="H152" s="9">
        <v>5.1269999999999998</v>
      </c>
      <c r="I152" s="9">
        <v>0.64300000000000002</v>
      </c>
      <c r="J152" s="9">
        <v>2.073</v>
      </c>
      <c r="K152" s="9">
        <v>0.48199999999999998</v>
      </c>
      <c r="L152" s="9">
        <v>0.82799999999999996</v>
      </c>
      <c r="M152" s="9"/>
      <c r="N152" s="9"/>
      <c r="O152" s="9"/>
      <c r="P152" s="9"/>
      <c r="Q152" s="9"/>
      <c r="R152" s="9"/>
      <c r="S152" s="9">
        <v>145</v>
      </c>
      <c r="T152" s="12">
        <f t="shared" si="21"/>
        <v>134.4</v>
      </c>
      <c r="U152" s="9"/>
      <c r="V152">
        <v>846</v>
      </c>
      <c r="W152">
        <v>2121.3999999999996</v>
      </c>
      <c r="X152" s="10">
        <f t="shared" si="22"/>
        <v>51.971630436240631</v>
      </c>
      <c r="Z152" s="12">
        <f t="shared" si="20"/>
        <v>51.970999999999997</v>
      </c>
      <c r="AA152" s="9">
        <f t="shared" si="23"/>
        <v>1</v>
      </c>
      <c r="AB152" s="9">
        <f t="shared" si="24"/>
        <v>1</v>
      </c>
      <c r="AC152" s="9">
        <f t="shared" si="25"/>
        <v>145</v>
      </c>
      <c r="AD152" s="9">
        <f t="shared" si="26"/>
        <v>145</v>
      </c>
      <c r="AE152" s="12">
        <f t="shared" si="27"/>
        <v>51.970999999999997</v>
      </c>
      <c r="AF152" s="9">
        <f t="shared" si="28"/>
        <v>145</v>
      </c>
      <c r="AG152" s="9">
        <v>51.790999999999997</v>
      </c>
      <c r="AH152" s="9">
        <v>146</v>
      </c>
      <c r="AI152" s="150">
        <f t="shared" si="29"/>
        <v>3.9472163889962508</v>
      </c>
    </row>
    <row r="153" spans="6:35" x14ac:dyDescent="0.3">
      <c r="F153" s="9">
        <v>146</v>
      </c>
      <c r="G153" s="12">
        <v>8.2000000000000003E-2</v>
      </c>
      <c r="H153" s="9">
        <v>0.98</v>
      </c>
      <c r="I153" s="9">
        <v>1</v>
      </c>
      <c r="J153" s="9">
        <v>1.5529999999999999</v>
      </c>
      <c r="K153" s="9">
        <v>0.64400000000000002</v>
      </c>
      <c r="L153" s="9">
        <v>0.90900000000000003</v>
      </c>
      <c r="M153" s="9"/>
      <c r="N153" s="9"/>
      <c r="O153" s="9"/>
      <c r="P153" s="9"/>
      <c r="Q153" s="9"/>
      <c r="R153" s="9"/>
      <c r="S153" s="9">
        <v>146</v>
      </c>
      <c r="T153" s="12">
        <f t="shared" si="21"/>
        <v>8.2000000000000011</v>
      </c>
      <c r="U153" s="9"/>
      <c r="V153">
        <v>830</v>
      </c>
      <c r="W153">
        <v>2106.6999999999998</v>
      </c>
      <c r="X153" s="10">
        <f t="shared" si="22"/>
        <v>51.791251663708294</v>
      </c>
      <c r="Z153" s="12">
        <f t="shared" si="20"/>
        <v>51.790999999999997</v>
      </c>
      <c r="AA153" s="9">
        <f t="shared" si="23"/>
        <v>1</v>
      </c>
      <c r="AB153" s="9">
        <f t="shared" si="24"/>
        <v>1</v>
      </c>
      <c r="AC153" s="9">
        <f t="shared" si="25"/>
        <v>146</v>
      </c>
      <c r="AD153" s="9">
        <f t="shared" si="26"/>
        <v>146</v>
      </c>
      <c r="AE153" s="12">
        <f t="shared" si="27"/>
        <v>51.790999999999997</v>
      </c>
      <c r="AF153" s="9">
        <f t="shared" si="28"/>
        <v>146</v>
      </c>
      <c r="AG153" s="9">
        <v>51.771000000000001</v>
      </c>
      <c r="AH153" s="9">
        <v>147</v>
      </c>
      <c r="AI153" s="150">
        <f t="shared" si="29"/>
        <v>3.9468301469335514</v>
      </c>
    </row>
    <row r="154" spans="6:35" x14ac:dyDescent="0.3">
      <c r="F154" s="9">
        <v>147</v>
      </c>
      <c r="G154" s="12">
        <v>1.508</v>
      </c>
      <c r="H154" s="9">
        <v>4.6459999999999999</v>
      </c>
      <c r="I154" s="9">
        <v>0.878</v>
      </c>
      <c r="J154" s="9">
        <v>1.472</v>
      </c>
      <c r="K154" s="9">
        <v>0.67900000000000005</v>
      </c>
      <c r="L154" s="9">
        <v>0.88900000000000001</v>
      </c>
      <c r="M154" s="9"/>
      <c r="N154" s="9"/>
      <c r="O154" s="9"/>
      <c r="P154" s="9"/>
      <c r="Q154" s="9"/>
      <c r="R154" s="9"/>
      <c r="S154" s="9">
        <v>147</v>
      </c>
      <c r="T154" s="12">
        <f t="shared" si="21"/>
        <v>150.80000000000001</v>
      </c>
      <c r="U154" s="9"/>
      <c r="V154">
        <v>194</v>
      </c>
      <c r="W154">
        <v>2105.1</v>
      </c>
      <c r="X154" s="10">
        <f t="shared" si="22"/>
        <v>51.771580675327954</v>
      </c>
      <c r="Z154" s="12">
        <f t="shared" si="20"/>
        <v>51.771000000000001</v>
      </c>
      <c r="AA154" s="9">
        <f t="shared" si="23"/>
        <v>1</v>
      </c>
      <c r="AB154" s="9">
        <f t="shared" si="24"/>
        <v>1</v>
      </c>
      <c r="AC154" s="9">
        <f t="shared" si="25"/>
        <v>147</v>
      </c>
      <c r="AD154" s="9">
        <f t="shared" si="26"/>
        <v>147</v>
      </c>
      <c r="AE154" s="12">
        <f t="shared" si="27"/>
        <v>51.771000000000001</v>
      </c>
      <c r="AF154" s="9">
        <f t="shared" si="28"/>
        <v>147</v>
      </c>
      <c r="AG154" s="9">
        <v>51.609000000000002</v>
      </c>
      <c r="AH154" s="9">
        <v>149</v>
      </c>
      <c r="AI154" s="150">
        <f t="shared" si="29"/>
        <v>3.943696075883012</v>
      </c>
    </row>
    <row r="155" spans="6:35" x14ac:dyDescent="0.3">
      <c r="F155" s="9">
        <v>148</v>
      </c>
      <c r="G155" s="12">
        <v>54.02</v>
      </c>
      <c r="H155" s="9">
        <v>40.853000000000002</v>
      </c>
      <c r="I155" s="9">
        <v>0.40699999999999997</v>
      </c>
      <c r="J155" s="9">
        <v>1.6950000000000001</v>
      </c>
      <c r="K155" s="9">
        <v>0.59</v>
      </c>
      <c r="L155" s="9">
        <v>0.81599999999999995</v>
      </c>
      <c r="M155" s="9"/>
      <c r="N155" s="9"/>
      <c r="O155" s="9"/>
      <c r="P155" s="9"/>
      <c r="Q155" s="9"/>
      <c r="R155" s="9"/>
      <c r="S155" s="9">
        <v>148</v>
      </c>
      <c r="T155" s="12">
        <f t="shared" si="21"/>
        <v>5402</v>
      </c>
      <c r="U155" s="9"/>
      <c r="V155">
        <v>342</v>
      </c>
      <c r="W155">
        <v>2091.9</v>
      </c>
      <c r="X155" s="10">
        <f t="shared" si="22"/>
        <v>51.609008938667742</v>
      </c>
      <c r="Z155" s="12">
        <f t="shared" si="20"/>
        <v>51.609000000000002</v>
      </c>
      <c r="AA155" s="9">
        <f t="shared" si="23"/>
        <v>1</v>
      </c>
      <c r="AB155" s="9">
        <f t="shared" si="24"/>
        <v>0</v>
      </c>
      <c r="AC155" s="9">
        <f t="shared" si="25"/>
        <v>147</v>
      </c>
      <c r="AD155" s="9" t="str">
        <f t="shared" si="26"/>
        <v/>
      </c>
      <c r="AE155" s="12" t="str">
        <f t="shared" si="27"/>
        <v/>
      </c>
      <c r="AF155" s="9" t="str">
        <f t="shared" si="28"/>
        <v/>
      </c>
      <c r="AG155" s="9">
        <v>51.588999999999999</v>
      </c>
      <c r="AH155" s="9">
        <v>150</v>
      </c>
      <c r="AI155" s="150">
        <f t="shared" si="29"/>
        <v>3.9433084714672209</v>
      </c>
    </row>
    <row r="156" spans="6:35" x14ac:dyDescent="0.3">
      <c r="F156" s="9">
        <v>149</v>
      </c>
      <c r="G156" s="12">
        <v>1.0489999999999999</v>
      </c>
      <c r="H156" s="9">
        <v>4.1779999999999999</v>
      </c>
      <c r="I156" s="9">
        <v>0.755</v>
      </c>
      <c r="J156" s="9">
        <v>1.8049999999999999</v>
      </c>
      <c r="K156" s="9">
        <v>0.55400000000000005</v>
      </c>
      <c r="L156" s="9">
        <v>0.85299999999999998</v>
      </c>
      <c r="M156" s="9"/>
      <c r="N156" s="9"/>
      <c r="O156" s="9"/>
      <c r="P156" s="9"/>
      <c r="Q156" s="9"/>
      <c r="R156" s="9"/>
      <c r="S156" s="9">
        <v>149</v>
      </c>
      <c r="T156" s="12">
        <f t="shared" si="21"/>
        <v>104.89999999999999</v>
      </c>
      <c r="U156" s="9"/>
      <c r="V156">
        <v>810</v>
      </c>
      <c r="W156">
        <v>2091.9</v>
      </c>
      <c r="X156" s="10">
        <f t="shared" si="22"/>
        <v>51.609008938667742</v>
      </c>
      <c r="Z156" s="12">
        <f t="shared" si="20"/>
        <v>51.609000000000002</v>
      </c>
      <c r="AA156" s="9">
        <f t="shared" si="23"/>
        <v>2</v>
      </c>
      <c r="AB156" s="9">
        <f t="shared" si="24"/>
        <v>2</v>
      </c>
      <c r="AC156" s="9">
        <f t="shared" si="25"/>
        <v>149</v>
      </c>
      <c r="AD156" s="9">
        <f t="shared" si="26"/>
        <v>149</v>
      </c>
      <c r="AE156" s="12">
        <f t="shared" si="27"/>
        <v>51.609000000000002</v>
      </c>
      <c r="AF156" s="9">
        <f t="shared" si="28"/>
        <v>149</v>
      </c>
      <c r="AG156" s="9">
        <v>51.264000000000003</v>
      </c>
      <c r="AH156" s="9">
        <v>151</v>
      </c>
      <c r="AI156" s="150">
        <f t="shared" si="29"/>
        <v>3.9369887514458939</v>
      </c>
    </row>
    <row r="157" spans="6:35" x14ac:dyDescent="0.3">
      <c r="F157" s="9">
        <v>150</v>
      </c>
      <c r="G157" s="12">
        <v>1.41</v>
      </c>
      <c r="H157" s="9">
        <v>4.9459999999999997</v>
      </c>
      <c r="I157" s="9">
        <v>0.72399999999999998</v>
      </c>
      <c r="J157" s="9">
        <v>1.823</v>
      </c>
      <c r="K157" s="9">
        <v>0.54900000000000004</v>
      </c>
      <c r="L157" s="9">
        <v>0.873</v>
      </c>
      <c r="M157" s="9"/>
      <c r="N157" s="9"/>
      <c r="O157" s="9"/>
      <c r="P157" s="9"/>
      <c r="Q157" s="9"/>
      <c r="R157" s="9"/>
      <c r="S157" s="9">
        <v>150</v>
      </c>
      <c r="T157" s="12">
        <f t="shared" si="21"/>
        <v>141</v>
      </c>
      <c r="U157" s="9"/>
      <c r="V157">
        <v>878</v>
      </c>
      <c r="W157">
        <v>2090.2999999999997</v>
      </c>
      <c r="X157" s="10">
        <f t="shared" si="22"/>
        <v>51.589268461182023</v>
      </c>
      <c r="Z157" s="12">
        <f t="shared" si="20"/>
        <v>51.588999999999999</v>
      </c>
      <c r="AA157" s="9">
        <f t="shared" si="23"/>
        <v>1</v>
      </c>
      <c r="AB157" s="9">
        <f t="shared" si="24"/>
        <v>1</v>
      </c>
      <c r="AC157" s="9">
        <f t="shared" si="25"/>
        <v>150</v>
      </c>
      <c r="AD157" s="9">
        <f t="shared" si="26"/>
        <v>150</v>
      </c>
      <c r="AE157" s="12">
        <f t="shared" si="27"/>
        <v>51.588999999999999</v>
      </c>
      <c r="AF157" s="9">
        <f t="shared" si="28"/>
        <v>150</v>
      </c>
      <c r="AG157" s="9">
        <v>51.06</v>
      </c>
      <c r="AH157" s="9">
        <v>152</v>
      </c>
      <c r="AI157" s="150">
        <f t="shared" si="29"/>
        <v>3.9330014118133376</v>
      </c>
    </row>
    <row r="158" spans="6:35" x14ac:dyDescent="0.3">
      <c r="F158" s="9">
        <v>151</v>
      </c>
      <c r="G158" s="12">
        <v>1.853</v>
      </c>
      <c r="H158" s="9">
        <v>5.67</v>
      </c>
      <c r="I158" s="9">
        <v>0.72399999999999998</v>
      </c>
      <c r="J158" s="9">
        <v>1.548</v>
      </c>
      <c r="K158" s="9">
        <v>0.64600000000000002</v>
      </c>
      <c r="L158" s="9">
        <v>0.9</v>
      </c>
      <c r="M158" s="9"/>
      <c r="N158" s="9"/>
      <c r="O158" s="9"/>
      <c r="P158" s="9"/>
      <c r="Q158" s="9"/>
      <c r="R158" s="9"/>
      <c r="S158" s="9">
        <v>151</v>
      </c>
      <c r="T158" s="12">
        <f t="shared" si="21"/>
        <v>185.3</v>
      </c>
      <c r="U158" s="9"/>
      <c r="V158">
        <v>101</v>
      </c>
      <c r="W158">
        <v>2064.1</v>
      </c>
      <c r="X158" s="10">
        <f t="shared" si="22"/>
        <v>51.264936792000917</v>
      </c>
      <c r="Z158" s="12">
        <f t="shared" si="20"/>
        <v>51.264000000000003</v>
      </c>
      <c r="AA158" s="9">
        <f t="shared" si="23"/>
        <v>1</v>
      </c>
      <c r="AB158" s="9">
        <f t="shared" si="24"/>
        <v>1</v>
      </c>
      <c r="AC158" s="9">
        <f t="shared" si="25"/>
        <v>151</v>
      </c>
      <c r="AD158" s="9">
        <f t="shared" si="26"/>
        <v>151</v>
      </c>
      <c r="AE158" s="12">
        <f t="shared" si="27"/>
        <v>51.264000000000003</v>
      </c>
      <c r="AF158" s="9">
        <f t="shared" si="28"/>
        <v>151</v>
      </c>
      <c r="AG158" s="9">
        <v>50.753</v>
      </c>
      <c r="AH158" s="9">
        <v>153</v>
      </c>
      <c r="AI158" s="150">
        <f t="shared" si="29"/>
        <v>3.9269707294752672</v>
      </c>
    </row>
    <row r="159" spans="6:35" x14ac:dyDescent="0.3">
      <c r="F159" s="9">
        <v>152</v>
      </c>
      <c r="G159" s="12">
        <v>1.6719999999999999</v>
      </c>
      <c r="H159" s="9">
        <v>5.1269999999999998</v>
      </c>
      <c r="I159" s="9">
        <v>0.79900000000000004</v>
      </c>
      <c r="J159" s="9">
        <v>1.27</v>
      </c>
      <c r="K159" s="9">
        <v>0.78700000000000003</v>
      </c>
      <c r="L159" s="9">
        <v>0.88300000000000001</v>
      </c>
      <c r="M159" s="9"/>
      <c r="N159" s="9"/>
      <c r="O159" s="9"/>
      <c r="P159" s="9"/>
      <c r="Q159" s="9"/>
      <c r="R159" s="9"/>
      <c r="S159" s="9">
        <v>152</v>
      </c>
      <c r="T159" s="12">
        <f t="shared" si="21"/>
        <v>167.2</v>
      </c>
      <c r="U159" s="9"/>
      <c r="V159">
        <v>1068</v>
      </c>
      <c r="W159">
        <v>2047.7</v>
      </c>
      <c r="X159" s="10">
        <f t="shared" si="22"/>
        <v>51.060871670528627</v>
      </c>
      <c r="Z159" s="12">
        <f t="shared" si="20"/>
        <v>51.06</v>
      </c>
      <c r="AA159" s="9">
        <f t="shared" si="23"/>
        <v>1</v>
      </c>
      <c r="AB159" s="9">
        <f t="shared" si="24"/>
        <v>1</v>
      </c>
      <c r="AC159" s="9">
        <f t="shared" si="25"/>
        <v>152</v>
      </c>
      <c r="AD159" s="9">
        <f t="shared" si="26"/>
        <v>152</v>
      </c>
      <c r="AE159" s="12">
        <f t="shared" si="27"/>
        <v>51.06</v>
      </c>
      <c r="AF159" s="9">
        <f t="shared" si="28"/>
        <v>152</v>
      </c>
      <c r="AG159" s="9">
        <v>50.628</v>
      </c>
      <c r="AH159" s="9">
        <v>154</v>
      </c>
      <c r="AI159" s="150">
        <f t="shared" si="29"/>
        <v>3.9245047829302018</v>
      </c>
    </row>
    <row r="160" spans="6:35" x14ac:dyDescent="0.3">
      <c r="F160" s="9">
        <v>153</v>
      </c>
      <c r="G160" s="12">
        <v>0.57399999999999995</v>
      </c>
      <c r="H160" s="9">
        <v>2.76</v>
      </c>
      <c r="I160" s="9">
        <v>0.94699999999999995</v>
      </c>
      <c r="J160" s="9">
        <v>1.6519999999999999</v>
      </c>
      <c r="K160" s="9">
        <v>0.60499999999999998</v>
      </c>
      <c r="L160" s="9">
        <v>0.88600000000000001</v>
      </c>
      <c r="M160" s="9"/>
      <c r="N160" s="9"/>
      <c r="O160" s="9"/>
      <c r="P160" s="9"/>
      <c r="Q160" s="9"/>
      <c r="R160" s="9"/>
      <c r="S160" s="9">
        <v>153</v>
      </c>
      <c r="T160" s="12">
        <f t="shared" si="21"/>
        <v>57.4</v>
      </c>
      <c r="U160" s="9"/>
      <c r="V160">
        <v>475</v>
      </c>
      <c r="W160">
        <v>2023.1000000000001</v>
      </c>
      <c r="X160" s="10">
        <f t="shared" si="22"/>
        <v>50.753235590981859</v>
      </c>
      <c r="Z160" s="12">
        <f t="shared" si="20"/>
        <v>50.753</v>
      </c>
      <c r="AA160" s="9">
        <f t="shared" si="23"/>
        <v>1</v>
      </c>
      <c r="AB160" s="9">
        <f t="shared" si="24"/>
        <v>1</v>
      </c>
      <c r="AC160" s="9">
        <f t="shared" si="25"/>
        <v>153</v>
      </c>
      <c r="AD160" s="9">
        <f t="shared" si="26"/>
        <v>153</v>
      </c>
      <c r="AE160" s="12">
        <f t="shared" si="27"/>
        <v>50.753</v>
      </c>
      <c r="AF160" s="9">
        <f t="shared" si="28"/>
        <v>153</v>
      </c>
      <c r="AG160" s="9">
        <v>50.546999999999997</v>
      </c>
      <c r="AH160" s="9">
        <v>155</v>
      </c>
      <c r="AI160" s="150">
        <f t="shared" si="29"/>
        <v>3.9229035965243577</v>
      </c>
    </row>
    <row r="161" spans="6:35" x14ac:dyDescent="0.3">
      <c r="F161" s="9">
        <v>154</v>
      </c>
      <c r="G161" s="12">
        <v>1.7709999999999999</v>
      </c>
      <c r="H161" s="9">
        <v>5.3079999999999998</v>
      </c>
      <c r="I161" s="9">
        <v>0.79</v>
      </c>
      <c r="J161" s="9">
        <v>1.673</v>
      </c>
      <c r="K161" s="9">
        <v>0.59799999999999998</v>
      </c>
      <c r="L161" s="9">
        <v>0.9</v>
      </c>
      <c r="M161" s="9"/>
      <c r="N161" s="9"/>
      <c r="O161" s="9"/>
      <c r="P161" s="9"/>
      <c r="Q161" s="9"/>
      <c r="R161" s="9"/>
      <c r="S161" s="9">
        <v>154</v>
      </c>
      <c r="T161" s="12">
        <f t="shared" si="21"/>
        <v>177.1</v>
      </c>
      <c r="U161" s="9"/>
      <c r="V161">
        <v>318</v>
      </c>
      <c r="W161">
        <v>2013.2</v>
      </c>
      <c r="X161" s="10">
        <f t="shared" si="22"/>
        <v>50.628903320739923</v>
      </c>
      <c r="Z161" s="12">
        <f t="shared" si="20"/>
        <v>50.628</v>
      </c>
      <c r="AA161" s="9">
        <f t="shared" si="23"/>
        <v>1</v>
      </c>
      <c r="AB161" s="9">
        <f t="shared" si="24"/>
        <v>1</v>
      </c>
      <c r="AC161" s="9">
        <f t="shared" si="25"/>
        <v>154</v>
      </c>
      <c r="AD161" s="9">
        <f t="shared" si="26"/>
        <v>154</v>
      </c>
      <c r="AE161" s="12">
        <f t="shared" si="27"/>
        <v>50.628</v>
      </c>
      <c r="AF161" s="9">
        <f t="shared" si="28"/>
        <v>154</v>
      </c>
      <c r="AG161" s="9">
        <v>50.463000000000001</v>
      </c>
      <c r="AH161" s="9">
        <v>156</v>
      </c>
      <c r="AI161" s="150">
        <f t="shared" si="29"/>
        <v>3.921240394477755</v>
      </c>
    </row>
    <row r="162" spans="6:35" x14ac:dyDescent="0.3">
      <c r="F162" s="9">
        <v>155</v>
      </c>
      <c r="G162" s="12">
        <v>3.2130000000000001</v>
      </c>
      <c r="H162" s="9">
        <v>6.9379999999999997</v>
      </c>
      <c r="I162" s="9">
        <v>0.83899999999999997</v>
      </c>
      <c r="J162" s="9">
        <v>1.4259999999999999</v>
      </c>
      <c r="K162" s="9">
        <v>0.70099999999999996</v>
      </c>
      <c r="L162" s="9">
        <v>0.89900000000000002</v>
      </c>
      <c r="M162" s="9"/>
      <c r="N162" s="9"/>
      <c r="O162" s="9"/>
      <c r="P162" s="9"/>
      <c r="Q162" s="9"/>
      <c r="R162" s="9"/>
      <c r="S162" s="9">
        <v>155</v>
      </c>
      <c r="T162" s="12">
        <f t="shared" si="21"/>
        <v>321.3</v>
      </c>
      <c r="U162" s="9"/>
      <c r="V162">
        <v>503</v>
      </c>
      <c r="W162">
        <v>2006.7</v>
      </c>
      <c r="X162" s="10">
        <f t="shared" si="22"/>
        <v>50.54710470857902</v>
      </c>
      <c r="Z162" s="12">
        <f t="shared" si="20"/>
        <v>50.546999999999997</v>
      </c>
      <c r="AA162" s="9">
        <f t="shared" si="23"/>
        <v>1</v>
      </c>
      <c r="AB162" s="9">
        <f t="shared" si="24"/>
        <v>1</v>
      </c>
      <c r="AC162" s="9">
        <f t="shared" si="25"/>
        <v>155</v>
      </c>
      <c r="AD162" s="9">
        <f t="shared" si="26"/>
        <v>155</v>
      </c>
      <c r="AE162" s="12">
        <f t="shared" si="27"/>
        <v>50.546999999999997</v>
      </c>
      <c r="AF162" s="9">
        <f t="shared" si="28"/>
        <v>155</v>
      </c>
      <c r="AG162" s="9">
        <v>50.381</v>
      </c>
      <c r="AH162" s="9">
        <v>157</v>
      </c>
      <c r="AI162" s="150">
        <f t="shared" si="29"/>
        <v>3.9196141198739594</v>
      </c>
    </row>
    <row r="163" spans="6:35" x14ac:dyDescent="0.3">
      <c r="F163" s="9">
        <v>156</v>
      </c>
      <c r="G163" s="12">
        <v>8.4600000000000009</v>
      </c>
      <c r="H163" s="9">
        <v>13.102</v>
      </c>
      <c r="I163" s="9">
        <v>0.61899999999999999</v>
      </c>
      <c r="J163" s="9">
        <v>1.458</v>
      </c>
      <c r="K163" s="9">
        <v>0.68600000000000005</v>
      </c>
      <c r="L163" s="9">
        <v>0.871</v>
      </c>
      <c r="M163" s="9"/>
      <c r="N163" s="9"/>
      <c r="O163" s="9"/>
      <c r="P163" s="9"/>
      <c r="Q163" s="9"/>
      <c r="R163" s="9"/>
      <c r="S163" s="9">
        <v>156</v>
      </c>
      <c r="T163" s="12">
        <f t="shared" si="21"/>
        <v>846.00000000000011</v>
      </c>
      <c r="U163" s="9"/>
      <c r="V163">
        <v>647</v>
      </c>
      <c r="W163">
        <v>2000.1000000000001</v>
      </c>
      <c r="X163" s="10">
        <f t="shared" si="22"/>
        <v>50.463911990895028</v>
      </c>
      <c r="Z163" s="12">
        <f t="shared" si="20"/>
        <v>50.463000000000001</v>
      </c>
      <c r="AA163" s="9">
        <f t="shared" si="23"/>
        <v>1</v>
      </c>
      <c r="AB163" s="9">
        <f t="shared" si="24"/>
        <v>1</v>
      </c>
      <c r="AC163" s="9">
        <f t="shared" si="25"/>
        <v>156</v>
      </c>
      <c r="AD163" s="9">
        <f t="shared" si="26"/>
        <v>156</v>
      </c>
      <c r="AE163" s="12">
        <f t="shared" si="27"/>
        <v>50.463000000000001</v>
      </c>
      <c r="AF163" s="9">
        <f t="shared" si="28"/>
        <v>156</v>
      </c>
      <c r="AG163" s="9">
        <v>50.09</v>
      </c>
      <c r="AH163" s="9">
        <v>158</v>
      </c>
      <c r="AI163" s="150">
        <f t="shared" si="29"/>
        <v>3.9138213873695253</v>
      </c>
    </row>
    <row r="164" spans="6:35" x14ac:dyDescent="0.3">
      <c r="F164" s="9">
        <v>157</v>
      </c>
      <c r="G164" s="12">
        <v>2.0659999999999998</v>
      </c>
      <c r="H164" s="9">
        <v>6.47</v>
      </c>
      <c r="I164" s="9">
        <v>0.62</v>
      </c>
      <c r="J164" s="9">
        <v>2.5510000000000002</v>
      </c>
      <c r="K164" s="9">
        <v>0.39200000000000002</v>
      </c>
      <c r="L164" s="9">
        <v>0.86599999999999999</v>
      </c>
      <c r="M164" s="9"/>
      <c r="N164" s="9"/>
      <c r="O164" s="9"/>
      <c r="P164" s="9"/>
      <c r="Q164" s="9"/>
      <c r="R164" s="9"/>
      <c r="S164" s="9">
        <v>157</v>
      </c>
      <c r="T164" s="12">
        <f t="shared" si="21"/>
        <v>206.6</v>
      </c>
      <c r="U164" s="9"/>
      <c r="V164">
        <v>767</v>
      </c>
      <c r="W164">
        <v>1993.6</v>
      </c>
      <c r="X164" s="10">
        <f t="shared" si="22"/>
        <v>50.381845503951325</v>
      </c>
      <c r="Z164" s="12">
        <f t="shared" si="20"/>
        <v>50.381</v>
      </c>
      <c r="AA164" s="9">
        <f t="shared" si="23"/>
        <v>1</v>
      </c>
      <c r="AB164" s="9">
        <f t="shared" si="24"/>
        <v>1</v>
      </c>
      <c r="AC164" s="9">
        <f t="shared" si="25"/>
        <v>157</v>
      </c>
      <c r="AD164" s="9">
        <f t="shared" si="26"/>
        <v>157</v>
      </c>
      <c r="AE164" s="12">
        <f t="shared" si="27"/>
        <v>50.381</v>
      </c>
      <c r="AF164" s="9">
        <f t="shared" si="28"/>
        <v>157</v>
      </c>
      <c r="AG164" s="9">
        <v>49.944000000000003</v>
      </c>
      <c r="AH164" s="9">
        <v>159</v>
      </c>
      <c r="AI164" s="150">
        <f t="shared" si="29"/>
        <v>3.9109023777594429</v>
      </c>
    </row>
    <row r="165" spans="6:35" x14ac:dyDescent="0.3">
      <c r="F165" s="9">
        <v>158</v>
      </c>
      <c r="G165" s="12">
        <v>2.4430000000000001</v>
      </c>
      <c r="H165" s="9">
        <v>6.407</v>
      </c>
      <c r="I165" s="9">
        <v>0.748</v>
      </c>
      <c r="J165" s="9">
        <v>2.1549999999999998</v>
      </c>
      <c r="K165" s="9">
        <v>0.46400000000000002</v>
      </c>
      <c r="L165" s="9">
        <v>0.93400000000000005</v>
      </c>
      <c r="M165" s="9"/>
      <c r="N165" s="9"/>
      <c r="O165" s="9"/>
      <c r="P165" s="9"/>
      <c r="Q165" s="9"/>
      <c r="R165" s="9"/>
      <c r="S165" s="9">
        <v>158</v>
      </c>
      <c r="T165" s="12">
        <f t="shared" si="21"/>
        <v>244.3</v>
      </c>
      <c r="U165" s="9"/>
      <c r="V165">
        <v>884</v>
      </c>
      <c r="W165">
        <v>1970.6</v>
      </c>
      <c r="X165" s="10">
        <f t="shared" si="22"/>
        <v>50.090376788911378</v>
      </c>
      <c r="Z165" s="12">
        <f t="shared" si="20"/>
        <v>50.09</v>
      </c>
      <c r="AA165" s="9">
        <f t="shared" si="23"/>
        <v>1</v>
      </c>
      <c r="AB165" s="9">
        <f t="shared" si="24"/>
        <v>1</v>
      </c>
      <c r="AC165" s="9">
        <f t="shared" si="25"/>
        <v>158</v>
      </c>
      <c r="AD165" s="9">
        <f t="shared" si="26"/>
        <v>158</v>
      </c>
      <c r="AE165" s="12">
        <f t="shared" si="27"/>
        <v>50.09</v>
      </c>
      <c r="AF165" s="9">
        <f t="shared" si="28"/>
        <v>158</v>
      </c>
      <c r="AG165" s="9">
        <v>49.923000000000002</v>
      </c>
      <c r="AH165" s="9">
        <v>160</v>
      </c>
      <c r="AI165" s="150">
        <f t="shared" si="29"/>
        <v>3.9104818184093171</v>
      </c>
    </row>
    <row r="166" spans="6:35" x14ac:dyDescent="0.3">
      <c r="F166" s="9">
        <v>159</v>
      </c>
      <c r="G166" s="12">
        <v>8.2000000000000003E-2</v>
      </c>
      <c r="H166" s="9">
        <v>1.0860000000000001</v>
      </c>
      <c r="I166" s="9">
        <v>0.873</v>
      </c>
      <c r="J166" s="9">
        <v>1</v>
      </c>
      <c r="K166" s="9">
        <v>1</v>
      </c>
      <c r="L166" s="9">
        <v>0.71399999999999997</v>
      </c>
      <c r="M166" s="9"/>
      <c r="N166" s="9"/>
      <c r="O166" s="9"/>
      <c r="P166" s="9"/>
      <c r="Q166" s="9"/>
      <c r="R166" s="9"/>
      <c r="S166" s="9">
        <v>159</v>
      </c>
      <c r="T166" s="12">
        <f t="shared" si="21"/>
        <v>8.2000000000000011</v>
      </c>
      <c r="U166" s="9"/>
      <c r="V166">
        <v>103</v>
      </c>
      <c r="W166">
        <v>1959.1000000000001</v>
      </c>
      <c r="X166" s="10">
        <f t="shared" si="22"/>
        <v>49.944004566020311</v>
      </c>
      <c r="Z166" s="12">
        <f t="shared" si="20"/>
        <v>49.944000000000003</v>
      </c>
      <c r="AA166" s="9">
        <f t="shared" si="23"/>
        <v>1</v>
      </c>
      <c r="AB166" s="9">
        <f t="shared" si="24"/>
        <v>1</v>
      </c>
      <c r="AC166" s="9">
        <f t="shared" si="25"/>
        <v>159</v>
      </c>
      <c r="AD166" s="9">
        <f t="shared" si="26"/>
        <v>159</v>
      </c>
      <c r="AE166" s="12">
        <f t="shared" si="27"/>
        <v>49.944000000000003</v>
      </c>
      <c r="AF166" s="9">
        <f t="shared" si="28"/>
        <v>159</v>
      </c>
      <c r="AG166" s="9">
        <v>49.734000000000002</v>
      </c>
      <c r="AH166" s="9">
        <v>161</v>
      </c>
      <c r="AI166" s="150">
        <f t="shared" si="29"/>
        <v>3.9066888038374441</v>
      </c>
    </row>
    <row r="167" spans="6:35" x14ac:dyDescent="0.3">
      <c r="F167" s="9">
        <v>160</v>
      </c>
      <c r="G167" s="12">
        <v>5.9349999999999996</v>
      </c>
      <c r="H167" s="9">
        <v>10.616</v>
      </c>
      <c r="I167" s="9">
        <v>0.66200000000000003</v>
      </c>
      <c r="J167" s="9">
        <v>2.02</v>
      </c>
      <c r="K167" s="9">
        <v>0.495</v>
      </c>
      <c r="L167" s="9">
        <v>0.86</v>
      </c>
      <c r="M167" s="9"/>
      <c r="N167" s="9"/>
      <c r="O167" s="9"/>
      <c r="P167" s="9"/>
      <c r="Q167" s="9"/>
      <c r="R167" s="9"/>
      <c r="S167" s="9">
        <v>160</v>
      </c>
      <c r="T167" s="12">
        <f t="shared" si="21"/>
        <v>593.5</v>
      </c>
      <c r="U167" s="9"/>
      <c r="V167">
        <v>646</v>
      </c>
      <c r="W167">
        <v>1957.5</v>
      </c>
      <c r="X167" s="10">
        <f t="shared" si="22"/>
        <v>49.923605727341865</v>
      </c>
      <c r="Z167" s="12">
        <f t="shared" si="20"/>
        <v>49.923000000000002</v>
      </c>
      <c r="AA167" s="9">
        <f t="shared" si="23"/>
        <v>1</v>
      </c>
      <c r="AB167" s="9">
        <f t="shared" si="24"/>
        <v>1</v>
      </c>
      <c r="AC167" s="9">
        <f t="shared" si="25"/>
        <v>160</v>
      </c>
      <c r="AD167" s="9">
        <f t="shared" si="26"/>
        <v>160</v>
      </c>
      <c r="AE167" s="12">
        <f t="shared" si="27"/>
        <v>49.923000000000002</v>
      </c>
      <c r="AF167" s="9">
        <f t="shared" si="28"/>
        <v>160</v>
      </c>
      <c r="AG167" s="9">
        <v>49.651000000000003</v>
      </c>
      <c r="AH167" s="9">
        <v>162</v>
      </c>
      <c r="AI167" s="150">
        <f t="shared" si="29"/>
        <v>3.905018531275263</v>
      </c>
    </row>
    <row r="168" spans="6:35" x14ac:dyDescent="0.3">
      <c r="F168" s="9">
        <v>161</v>
      </c>
      <c r="G168" s="12">
        <v>2.0329999999999999</v>
      </c>
      <c r="H168" s="9">
        <v>5.6829999999999998</v>
      </c>
      <c r="I168" s="9">
        <v>0.79100000000000004</v>
      </c>
      <c r="J168" s="9">
        <v>1.4470000000000001</v>
      </c>
      <c r="K168" s="9">
        <v>0.69099999999999995</v>
      </c>
      <c r="L168" s="9">
        <v>0.89900000000000002</v>
      </c>
      <c r="M168" s="9"/>
      <c r="N168" s="9"/>
      <c r="O168" s="9"/>
      <c r="P168" s="9"/>
      <c r="Q168" s="9"/>
      <c r="R168" s="9"/>
      <c r="S168" s="9">
        <v>161</v>
      </c>
      <c r="T168" s="12">
        <f t="shared" si="21"/>
        <v>203.29999999999998</v>
      </c>
      <c r="U168" s="9"/>
      <c r="V168">
        <v>1117</v>
      </c>
      <c r="W168">
        <v>1942.7</v>
      </c>
      <c r="X168" s="10">
        <f t="shared" si="22"/>
        <v>49.734519838408019</v>
      </c>
      <c r="Z168" s="12">
        <f t="shared" si="20"/>
        <v>49.734000000000002</v>
      </c>
      <c r="AA168" s="9">
        <f t="shared" si="23"/>
        <v>1</v>
      </c>
      <c r="AB168" s="9">
        <f t="shared" si="24"/>
        <v>1</v>
      </c>
      <c r="AC168" s="9">
        <f t="shared" si="25"/>
        <v>161</v>
      </c>
      <c r="AD168" s="9">
        <f t="shared" si="26"/>
        <v>161</v>
      </c>
      <c r="AE168" s="12">
        <f t="shared" si="27"/>
        <v>49.734000000000002</v>
      </c>
      <c r="AF168" s="9">
        <f t="shared" si="28"/>
        <v>161</v>
      </c>
      <c r="AG168" s="9">
        <v>49.058999999999997</v>
      </c>
      <c r="AH168" s="9">
        <v>164</v>
      </c>
      <c r="AI168" s="150">
        <f t="shared" si="29"/>
        <v>3.893023655418363</v>
      </c>
    </row>
    <row r="169" spans="6:35" x14ac:dyDescent="0.3">
      <c r="F169" s="9">
        <v>162</v>
      </c>
      <c r="G169" s="12">
        <v>1.361</v>
      </c>
      <c r="H169" s="9">
        <v>4.54</v>
      </c>
      <c r="I169" s="9">
        <v>0.83</v>
      </c>
      <c r="J169" s="9">
        <v>1.3660000000000001</v>
      </c>
      <c r="K169" s="9">
        <v>0.73199999999999998</v>
      </c>
      <c r="L169" s="9">
        <v>0.878</v>
      </c>
      <c r="M169" s="9"/>
      <c r="N169" s="9"/>
      <c r="O169" s="9"/>
      <c r="P169" s="9"/>
      <c r="Q169" s="9"/>
      <c r="R169" s="9"/>
      <c r="S169" s="9">
        <v>162</v>
      </c>
      <c r="T169" s="12">
        <f t="shared" si="21"/>
        <v>136.1</v>
      </c>
      <c r="U169" s="9"/>
      <c r="V169">
        <v>602</v>
      </c>
      <c r="W169">
        <v>1936.1999999999998</v>
      </c>
      <c r="X169" s="10">
        <f t="shared" si="22"/>
        <v>49.651247784081136</v>
      </c>
      <c r="Z169" s="12">
        <f t="shared" si="20"/>
        <v>49.651000000000003</v>
      </c>
      <c r="AA169" s="9">
        <f t="shared" si="23"/>
        <v>1</v>
      </c>
      <c r="AB169" s="9">
        <f t="shared" si="24"/>
        <v>1</v>
      </c>
      <c r="AC169" s="9">
        <f t="shared" si="25"/>
        <v>162</v>
      </c>
      <c r="AD169" s="9">
        <f t="shared" si="26"/>
        <v>162</v>
      </c>
      <c r="AE169" s="12">
        <f t="shared" si="27"/>
        <v>49.651000000000003</v>
      </c>
      <c r="AF169" s="9">
        <f t="shared" si="28"/>
        <v>162</v>
      </c>
      <c r="AG169" s="9">
        <v>49.036999999999999</v>
      </c>
      <c r="AH169" s="9">
        <v>166</v>
      </c>
      <c r="AI169" s="150">
        <f t="shared" si="29"/>
        <v>3.8925751152053301</v>
      </c>
    </row>
    <row r="170" spans="6:35" x14ac:dyDescent="0.3">
      <c r="F170" s="9">
        <v>163</v>
      </c>
      <c r="G170" s="12">
        <v>0.18</v>
      </c>
      <c r="H170" s="9">
        <v>1.599</v>
      </c>
      <c r="I170" s="9">
        <v>0.88700000000000001</v>
      </c>
      <c r="J170" s="9">
        <v>1.4690000000000001</v>
      </c>
      <c r="K170" s="9">
        <v>0.68100000000000005</v>
      </c>
      <c r="L170" s="9">
        <v>0.84599999999999997</v>
      </c>
      <c r="M170" s="9"/>
      <c r="N170" s="9"/>
      <c r="O170" s="9"/>
      <c r="P170" s="9"/>
      <c r="Q170" s="9"/>
      <c r="R170" s="9"/>
      <c r="S170" s="9">
        <v>163</v>
      </c>
      <c r="T170" s="12">
        <f t="shared" si="21"/>
        <v>18</v>
      </c>
      <c r="U170" s="9"/>
      <c r="V170">
        <v>786</v>
      </c>
      <c r="W170">
        <v>1890.3</v>
      </c>
      <c r="X170" s="10">
        <f t="shared" si="22"/>
        <v>49.059195992320113</v>
      </c>
      <c r="Z170" s="12">
        <f t="shared" si="20"/>
        <v>49.058999999999997</v>
      </c>
      <c r="AA170" s="9">
        <f t="shared" si="23"/>
        <v>1</v>
      </c>
      <c r="AB170" s="9">
        <f t="shared" si="24"/>
        <v>0</v>
      </c>
      <c r="AC170" s="9">
        <f t="shared" si="25"/>
        <v>162</v>
      </c>
      <c r="AD170" s="9" t="str">
        <f t="shared" si="26"/>
        <v/>
      </c>
      <c r="AE170" s="12" t="str">
        <f t="shared" si="27"/>
        <v/>
      </c>
      <c r="AF170" s="9" t="str">
        <f t="shared" si="28"/>
        <v/>
      </c>
      <c r="AG170" s="9">
        <v>48.93</v>
      </c>
      <c r="AH170" s="9">
        <v>167</v>
      </c>
      <c r="AI170" s="150">
        <f t="shared" si="29"/>
        <v>3.8903907053010323</v>
      </c>
    </row>
    <row r="171" spans="6:35" x14ac:dyDescent="0.3">
      <c r="F171" s="9">
        <v>164</v>
      </c>
      <c r="G171" s="12">
        <v>0.72099999999999997</v>
      </c>
      <c r="H171" s="9">
        <v>3.4529999999999998</v>
      </c>
      <c r="I171" s="9">
        <v>0.76</v>
      </c>
      <c r="J171" s="9">
        <v>1.9339999999999999</v>
      </c>
      <c r="K171" s="9">
        <v>0.51700000000000002</v>
      </c>
      <c r="L171" s="9">
        <v>0.86299999999999999</v>
      </c>
      <c r="M171" s="9"/>
      <c r="N171" s="9"/>
      <c r="O171" s="9"/>
      <c r="P171" s="9"/>
      <c r="Q171" s="9"/>
      <c r="R171" s="9"/>
      <c r="S171" s="9">
        <v>164</v>
      </c>
      <c r="T171" s="12">
        <f t="shared" si="21"/>
        <v>72.099999999999994</v>
      </c>
      <c r="U171" s="9"/>
      <c r="V171">
        <v>1064</v>
      </c>
      <c r="W171">
        <v>1890.3</v>
      </c>
      <c r="X171" s="10">
        <f t="shared" si="22"/>
        <v>49.059195992320113</v>
      </c>
      <c r="Z171" s="12">
        <f t="shared" si="20"/>
        <v>49.058999999999997</v>
      </c>
      <c r="AA171" s="9">
        <f t="shared" si="23"/>
        <v>2</v>
      </c>
      <c r="AB171" s="9">
        <f t="shared" si="24"/>
        <v>2</v>
      </c>
      <c r="AC171" s="9">
        <f t="shared" si="25"/>
        <v>164</v>
      </c>
      <c r="AD171" s="9">
        <f t="shared" si="26"/>
        <v>164</v>
      </c>
      <c r="AE171" s="12">
        <f t="shared" si="27"/>
        <v>49.058999999999997</v>
      </c>
      <c r="AF171" s="9">
        <f t="shared" si="28"/>
        <v>164</v>
      </c>
      <c r="AG171" s="9">
        <v>48.887999999999998</v>
      </c>
      <c r="AH171" s="9">
        <v>169</v>
      </c>
      <c r="AI171" s="150">
        <f t="shared" si="29"/>
        <v>3.8895319675926143</v>
      </c>
    </row>
    <row r="172" spans="6:35" x14ac:dyDescent="0.3">
      <c r="F172" s="9">
        <v>165</v>
      </c>
      <c r="G172" s="12">
        <v>0.39300000000000002</v>
      </c>
      <c r="H172" s="9">
        <v>2.6539999999999999</v>
      </c>
      <c r="I172" s="9">
        <v>0.70199999999999996</v>
      </c>
      <c r="J172" s="9">
        <v>2.5950000000000002</v>
      </c>
      <c r="K172" s="9">
        <v>0.38500000000000001</v>
      </c>
      <c r="L172" s="9">
        <v>0.85699999999999998</v>
      </c>
      <c r="M172" s="9"/>
      <c r="N172" s="9"/>
      <c r="O172" s="9"/>
      <c r="P172" s="9"/>
      <c r="Q172" s="9"/>
      <c r="R172" s="9"/>
      <c r="S172" s="9">
        <v>165</v>
      </c>
      <c r="T172" s="12">
        <f t="shared" si="21"/>
        <v>39.300000000000004</v>
      </c>
      <c r="U172" s="9"/>
      <c r="V172">
        <v>216</v>
      </c>
      <c r="W172">
        <v>1888.6</v>
      </c>
      <c r="X172" s="10">
        <f t="shared" si="22"/>
        <v>49.037130872297453</v>
      </c>
      <c r="Z172" s="12">
        <f t="shared" si="20"/>
        <v>49.036999999999999</v>
      </c>
      <c r="AA172" s="9">
        <f t="shared" si="23"/>
        <v>1</v>
      </c>
      <c r="AB172" s="9">
        <f t="shared" si="24"/>
        <v>0</v>
      </c>
      <c r="AC172" s="9">
        <f t="shared" si="25"/>
        <v>164</v>
      </c>
      <c r="AD172" s="9" t="str">
        <f t="shared" si="26"/>
        <v/>
      </c>
      <c r="AE172" s="12" t="str">
        <f t="shared" si="27"/>
        <v/>
      </c>
      <c r="AF172" s="9" t="str">
        <f t="shared" si="28"/>
        <v/>
      </c>
      <c r="AG172" s="9">
        <v>48.673999999999999</v>
      </c>
      <c r="AH172" s="9">
        <v>170</v>
      </c>
      <c r="AI172" s="150">
        <f t="shared" si="29"/>
        <v>3.8851450066198998</v>
      </c>
    </row>
    <row r="173" spans="6:35" x14ac:dyDescent="0.3">
      <c r="F173" s="9">
        <v>166</v>
      </c>
      <c r="G173" s="12">
        <v>0.311</v>
      </c>
      <c r="H173" s="9">
        <v>2.323</v>
      </c>
      <c r="I173" s="9">
        <v>0.72499999999999998</v>
      </c>
      <c r="J173" s="9">
        <v>2.0550000000000002</v>
      </c>
      <c r="K173" s="9">
        <v>0.48699999999999999</v>
      </c>
      <c r="L173" s="9">
        <v>0.80900000000000005</v>
      </c>
      <c r="M173" s="9"/>
      <c r="N173" s="9"/>
      <c r="O173" s="9"/>
      <c r="P173" s="9"/>
      <c r="Q173" s="9"/>
      <c r="R173" s="9"/>
      <c r="S173" s="9">
        <v>166</v>
      </c>
      <c r="T173" s="12">
        <f t="shared" si="21"/>
        <v>31.1</v>
      </c>
      <c r="U173" s="9"/>
      <c r="V173">
        <v>278</v>
      </c>
      <c r="W173">
        <v>1888.6</v>
      </c>
      <c r="X173" s="10">
        <f t="shared" si="22"/>
        <v>49.037130872297453</v>
      </c>
      <c r="Z173" s="12">
        <f t="shared" si="20"/>
        <v>49.036999999999999</v>
      </c>
      <c r="AA173" s="9">
        <f t="shared" si="23"/>
        <v>2</v>
      </c>
      <c r="AB173" s="9">
        <f t="shared" si="24"/>
        <v>2</v>
      </c>
      <c r="AC173" s="9">
        <f t="shared" si="25"/>
        <v>166</v>
      </c>
      <c r="AD173" s="9">
        <f t="shared" si="26"/>
        <v>166</v>
      </c>
      <c r="AE173" s="12">
        <f t="shared" si="27"/>
        <v>49.036999999999999</v>
      </c>
      <c r="AF173" s="9">
        <f t="shared" si="28"/>
        <v>166</v>
      </c>
      <c r="AG173" s="9">
        <v>48.61</v>
      </c>
      <c r="AH173" s="9">
        <v>171</v>
      </c>
      <c r="AI173" s="150">
        <f t="shared" si="29"/>
        <v>3.8838292710573641</v>
      </c>
    </row>
    <row r="174" spans="6:35" x14ac:dyDescent="0.3">
      <c r="F174" s="9">
        <v>167</v>
      </c>
      <c r="G174" s="12">
        <v>0.16400000000000001</v>
      </c>
      <c r="H174" s="9">
        <v>1.4490000000000001</v>
      </c>
      <c r="I174" s="9">
        <v>0.98199999999999998</v>
      </c>
      <c r="J174" s="9">
        <v>1.2410000000000001</v>
      </c>
      <c r="K174" s="9">
        <v>0.80600000000000005</v>
      </c>
      <c r="L174" s="9">
        <v>0.8</v>
      </c>
      <c r="M174" s="9"/>
      <c r="N174" s="9"/>
      <c r="O174" s="9"/>
      <c r="P174" s="9"/>
      <c r="Q174" s="9"/>
      <c r="R174" s="9"/>
      <c r="S174" s="9">
        <v>167</v>
      </c>
      <c r="T174" s="12">
        <f t="shared" si="21"/>
        <v>16.400000000000002</v>
      </c>
      <c r="U174" s="9"/>
      <c r="V174">
        <v>1119</v>
      </c>
      <c r="W174">
        <v>1880.3999999999999</v>
      </c>
      <c r="X174" s="10">
        <f t="shared" si="22"/>
        <v>48.930559366514501</v>
      </c>
      <c r="Z174" s="12">
        <f t="shared" si="20"/>
        <v>48.93</v>
      </c>
      <c r="AA174" s="9">
        <f t="shared" si="23"/>
        <v>1</v>
      </c>
      <c r="AB174" s="9">
        <f t="shared" si="24"/>
        <v>1</v>
      </c>
      <c r="AC174" s="9">
        <f t="shared" si="25"/>
        <v>167</v>
      </c>
      <c r="AD174" s="9">
        <f t="shared" si="26"/>
        <v>167</v>
      </c>
      <c r="AE174" s="12">
        <f t="shared" si="27"/>
        <v>48.93</v>
      </c>
      <c r="AF174" s="9">
        <f t="shared" si="28"/>
        <v>167</v>
      </c>
      <c r="AG174" s="9">
        <v>48.329000000000001</v>
      </c>
      <c r="AH174" s="9">
        <v>172</v>
      </c>
      <c r="AI174" s="150">
        <f t="shared" si="29"/>
        <v>3.8780317945607856</v>
      </c>
    </row>
    <row r="175" spans="6:35" x14ac:dyDescent="0.3">
      <c r="F175" s="9">
        <v>168</v>
      </c>
      <c r="G175" s="12">
        <v>34.084000000000003</v>
      </c>
      <c r="H175" s="9">
        <v>28.681999999999999</v>
      </c>
      <c r="I175" s="9">
        <v>0.52100000000000002</v>
      </c>
      <c r="J175" s="9">
        <v>1.2270000000000001</v>
      </c>
      <c r="K175" s="9">
        <v>0.81499999999999995</v>
      </c>
      <c r="L175" s="9">
        <v>0.78</v>
      </c>
      <c r="M175" s="9"/>
      <c r="N175" s="9"/>
      <c r="O175" s="9"/>
      <c r="P175" s="9"/>
      <c r="Q175" s="9"/>
      <c r="R175" s="9"/>
      <c r="S175" s="9">
        <v>168</v>
      </c>
      <c r="T175" s="12">
        <f t="shared" si="21"/>
        <v>3408.4000000000005</v>
      </c>
      <c r="U175" s="9"/>
      <c r="V175">
        <v>252</v>
      </c>
      <c r="W175">
        <v>1877.1999999999998</v>
      </c>
      <c r="X175" s="10">
        <f t="shared" si="22"/>
        <v>48.888907467613215</v>
      </c>
      <c r="Z175" s="12">
        <f t="shared" si="20"/>
        <v>48.887999999999998</v>
      </c>
      <c r="AA175" s="9">
        <f t="shared" si="23"/>
        <v>1</v>
      </c>
      <c r="AB175" s="9">
        <f t="shared" si="24"/>
        <v>0</v>
      </c>
      <c r="AC175" s="9">
        <f t="shared" si="25"/>
        <v>167</v>
      </c>
      <c r="AD175" s="9" t="str">
        <f t="shared" si="26"/>
        <v/>
      </c>
      <c r="AE175" s="12" t="str">
        <f t="shared" si="27"/>
        <v/>
      </c>
      <c r="AF175" s="9" t="str">
        <f t="shared" si="28"/>
        <v/>
      </c>
      <c r="AG175" s="9">
        <v>48.265000000000001</v>
      </c>
      <c r="AH175" s="9">
        <v>173</v>
      </c>
      <c r="AI175" s="150">
        <f t="shared" si="29"/>
        <v>3.8767066603005786</v>
      </c>
    </row>
    <row r="176" spans="6:35" x14ac:dyDescent="0.3">
      <c r="F176" s="9">
        <v>169</v>
      </c>
      <c r="G176" s="12">
        <v>0.39300000000000002</v>
      </c>
      <c r="H176" s="9">
        <v>3.2280000000000002</v>
      </c>
      <c r="I176" s="9">
        <v>0.47399999999999998</v>
      </c>
      <c r="J176" s="9">
        <v>4.1989999999999998</v>
      </c>
      <c r="K176" s="9">
        <v>0.23799999999999999</v>
      </c>
      <c r="L176" s="9">
        <v>0.75</v>
      </c>
      <c r="M176" s="9"/>
      <c r="N176" s="9"/>
      <c r="O176" s="9"/>
      <c r="P176" s="9"/>
      <c r="Q176" s="9"/>
      <c r="R176" s="9"/>
      <c r="S176" s="9">
        <v>169</v>
      </c>
      <c r="T176" s="12">
        <f t="shared" si="21"/>
        <v>39.300000000000004</v>
      </c>
      <c r="U176" s="9"/>
      <c r="V176">
        <v>714</v>
      </c>
      <c r="W176">
        <v>1877.1999999999998</v>
      </c>
      <c r="X176" s="10">
        <f t="shared" si="22"/>
        <v>48.888907467613215</v>
      </c>
      <c r="Z176" s="12">
        <f t="shared" si="20"/>
        <v>48.887999999999998</v>
      </c>
      <c r="AA176" s="9">
        <f t="shared" si="23"/>
        <v>2</v>
      </c>
      <c r="AB176" s="9">
        <f t="shared" si="24"/>
        <v>2</v>
      </c>
      <c r="AC176" s="9">
        <f t="shared" si="25"/>
        <v>169</v>
      </c>
      <c r="AD176" s="9">
        <f t="shared" si="26"/>
        <v>169</v>
      </c>
      <c r="AE176" s="12">
        <f t="shared" si="27"/>
        <v>48.887999999999998</v>
      </c>
      <c r="AF176" s="9">
        <f t="shared" si="28"/>
        <v>169</v>
      </c>
      <c r="AG176" s="9">
        <v>48.048000000000002</v>
      </c>
      <c r="AH176" s="9">
        <v>174</v>
      </c>
      <c r="AI176" s="150">
        <f t="shared" si="29"/>
        <v>3.8722005112409743</v>
      </c>
    </row>
    <row r="177" spans="6:35" x14ac:dyDescent="0.3">
      <c r="F177" s="9">
        <v>170</v>
      </c>
      <c r="G177" s="12">
        <v>0.45900000000000002</v>
      </c>
      <c r="H177" s="9">
        <v>3.1970000000000001</v>
      </c>
      <c r="I177" s="9">
        <v>0.56399999999999995</v>
      </c>
      <c r="J177" s="9">
        <v>2.56</v>
      </c>
      <c r="K177" s="9">
        <v>0.39100000000000001</v>
      </c>
      <c r="L177" s="9">
        <v>0.77800000000000002</v>
      </c>
      <c r="M177" s="9"/>
      <c r="N177" s="9"/>
      <c r="O177" s="9"/>
      <c r="P177" s="9"/>
      <c r="Q177" s="9"/>
      <c r="R177" s="9"/>
      <c r="S177" s="9">
        <v>170</v>
      </c>
      <c r="T177" s="12">
        <f t="shared" si="21"/>
        <v>45.9</v>
      </c>
      <c r="U177" s="9"/>
      <c r="V177">
        <v>373</v>
      </c>
      <c r="W177">
        <v>1860.8</v>
      </c>
      <c r="X177" s="10">
        <f t="shared" si="22"/>
        <v>48.674882073233533</v>
      </c>
      <c r="Z177" s="12">
        <f t="shared" si="20"/>
        <v>48.673999999999999</v>
      </c>
      <c r="AA177" s="9">
        <f t="shared" si="23"/>
        <v>1</v>
      </c>
      <c r="AB177" s="9">
        <f t="shared" si="24"/>
        <v>1</v>
      </c>
      <c r="AC177" s="9">
        <f t="shared" si="25"/>
        <v>170</v>
      </c>
      <c r="AD177" s="9">
        <f t="shared" si="26"/>
        <v>170</v>
      </c>
      <c r="AE177" s="12">
        <f t="shared" si="27"/>
        <v>48.673999999999999</v>
      </c>
      <c r="AF177" s="9">
        <f t="shared" si="28"/>
        <v>170</v>
      </c>
      <c r="AG177" s="9">
        <v>48.027000000000001</v>
      </c>
      <c r="AH177" s="9">
        <v>177</v>
      </c>
      <c r="AI177" s="150">
        <f t="shared" si="29"/>
        <v>3.8717633527640669</v>
      </c>
    </row>
    <row r="178" spans="6:35" x14ac:dyDescent="0.3">
      <c r="F178" s="9">
        <v>171</v>
      </c>
      <c r="G178" s="12">
        <v>3.984</v>
      </c>
      <c r="H178" s="9">
        <v>9.9359999999999999</v>
      </c>
      <c r="I178" s="9">
        <v>0.50700000000000001</v>
      </c>
      <c r="J178" s="9">
        <v>2.7519999999999998</v>
      </c>
      <c r="K178" s="9">
        <v>0.36299999999999999</v>
      </c>
      <c r="L178" s="9">
        <v>0.81100000000000005</v>
      </c>
      <c r="M178" s="9"/>
      <c r="N178" s="9"/>
      <c r="O178" s="9"/>
      <c r="P178" s="9"/>
      <c r="Q178" s="9"/>
      <c r="R178" s="9"/>
      <c r="S178" s="9">
        <v>171</v>
      </c>
      <c r="T178" s="12">
        <f t="shared" si="21"/>
        <v>398.4</v>
      </c>
      <c r="U178" s="9"/>
      <c r="V178">
        <v>1088</v>
      </c>
      <c r="W178">
        <v>1855.9</v>
      </c>
      <c r="X178" s="10">
        <f t="shared" si="22"/>
        <v>48.610752628137625</v>
      </c>
      <c r="Z178" s="12">
        <f t="shared" si="20"/>
        <v>48.61</v>
      </c>
      <c r="AA178" s="9">
        <f t="shared" si="23"/>
        <v>1</v>
      </c>
      <c r="AB178" s="9">
        <f t="shared" si="24"/>
        <v>1</v>
      </c>
      <c r="AC178" s="9">
        <f t="shared" si="25"/>
        <v>171</v>
      </c>
      <c r="AD178" s="9">
        <f t="shared" si="26"/>
        <v>171</v>
      </c>
      <c r="AE178" s="12">
        <f t="shared" si="27"/>
        <v>48.61</v>
      </c>
      <c r="AF178" s="9">
        <f t="shared" si="28"/>
        <v>171</v>
      </c>
      <c r="AG178" s="9">
        <v>47.962000000000003</v>
      </c>
      <c r="AH178" s="9">
        <v>178</v>
      </c>
      <c r="AI178" s="150">
        <f t="shared" si="29"/>
        <v>3.8704090307076817</v>
      </c>
    </row>
    <row r="179" spans="6:35" x14ac:dyDescent="0.3">
      <c r="F179" s="9">
        <v>172</v>
      </c>
      <c r="G179" s="12">
        <v>6.82</v>
      </c>
      <c r="H179" s="9">
        <v>16.405000000000001</v>
      </c>
      <c r="I179" s="9">
        <v>0.318</v>
      </c>
      <c r="J179" s="9">
        <v>1.6559999999999999</v>
      </c>
      <c r="K179" s="9">
        <v>0.60399999999999998</v>
      </c>
      <c r="L179" s="9">
        <v>0.61499999999999999</v>
      </c>
      <c r="M179" s="9"/>
      <c r="N179" s="9"/>
      <c r="O179" s="9"/>
      <c r="P179" s="9"/>
      <c r="Q179" s="9"/>
      <c r="R179" s="9"/>
      <c r="S179" s="9">
        <v>172</v>
      </c>
      <c r="T179" s="12">
        <f t="shared" si="21"/>
        <v>682</v>
      </c>
      <c r="U179" s="9"/>
      <c r="V179">
        <v>210</v>
      </c>
      <c r="W179">
        <v>1834.5</v>
      </c>
      <c r="X179" s="10">
        <f t="shared" si="22"/>
        <v>48.3296797508183</v>
      </c>
      <c r="Z179" s="12">
        <f t="shared" si="20"/>
        <v>48.329000000000001</v>
      </c>
      <c r="AA179" s="9">
        <f t="shared" si="23"/>
        <v>1</v>
      </c>
      <c r="AB179" s="9">
        <f t="shared" si="24"/>
        <v>1</v>
      </c>
      <c r="AC179" s="9">
        <f t="shared" si="25"/>
        <v>172</v>
      </c>
      <c r="AD179" s="9">
        <f t="shared" si="26"/>
        <v>172</v>
      </c>
      <c r="AE179" s="12">
        <f t="shared" si="27"/>
        <v>48.329000000000001</v>
      </c>
      <c r="AF179" s="9">
        <f t="shared" si="28"/>
        <v>172</v>
      </c>
      <c r="AG179" s="9">
        <v>47.655000000000001</v>
      </c>
      <c r="AH179" s="9">
        <v>179</v>
      </c>
      <c r="AI179" s="150">
        <f t="shared" si="29"/>
        <v>3.8639875563895894</v>
      </c>
    </row>
    <row r="180" spans="6:35" x14ac:dyDescent="0.3">
      <c r="F180" s="9">
        <v>173</v>
      </c>
      <c r="G180" s="12">
        <v>110.17100000000001</v>
      </c>
      <c r="H180" s="9">
        <v>46.145000000000003</v>
      </c>
      <c r="I180" s="9">
        <v>0.65</v>
      </c>
      <c r="J180" s="9">
        <v>1.4219999999999999</v>
      </c>
      <c r="K180" s="9">
        <v>0.70299999999999996</v>
      </c>
      <c r="L180" s="9">
        <v>0.90900000000000003</v>
      </c>
      <c r="M180" s="9"/>
      <c r="N180" s="9"/>
      <c r="O180" s="9"/>
      <c r="P180" s="9"/>
      <c r="Q180" s="9"/>
      <c r="R180" s="9"/>
      <c r="S180" s="9">
        <v>173</v>
      </c>
      <c r="T180" s="12">
        <f t="shared" si="21"/>
        <v>11017.1</v>
      </c>
      <c r="U180" s="9"/>
      <c r="V180">
        <v>576</v>
      </c>
      <c r="W180">
        <v>1829.6</v>
      </c>
      <c r="X180" s="10">
        <f t="shared" si="22"/>
        <v>48.265091640309286</v>
      </c>
      <c r="Z180" s="12">
        <f t="shared" si="20"/>
        <v>48.265000000000001</v>
      </c>
      <c r="AA180" s="9">
        <f t="shared" si="23"/>
        <v>1</v>
      </c>
      <c r="AB180" s="9">
        <f t="shared" si="24"/>
        <v>1</v>
      </c>
      <c r="AC180" s="9">
        <f t="shared" si="25"/>
        <v>173</v>
      </c>
      <c r="AD180" s="9">
        <f t="shared" si="26"/>
        <v>173</v>
      </c>
      <c r="AE180" s="12">
        <f t="shared" si="27"/>
        <v>48.265000000000001</v>
      </c>
      <c r="AF180" s="9">
        <f t="shared" si="28"/>
        <v>173</v>
      </c>
      <c r="AG180" s="9">
        <v>47.59</v>
      </c>
      <c r="AH180" s="9">
        <v>180</v>
      </c>
      <c r="AI180" s="150">
        <f t="shared" si="29"/>
        <v>3.8626226551330189</v>
      </c>
    </row>
    <row r="181" spans="6:35" x14ac:dyDescent="0.3">
      <c r="F181" s="9">
        <v>174</v>
      </c>
      <c r="G181" s="12">
        <v>3.4260000000000002</v>
      </c>
      <c r="H181" s="9">
        <v>9.5739999999999998</v>
      </c>
      <c r="I181" s="9">
        <v>0.47</v>
      </c>
      <c r="J181" s="9">
        <v>3.169</v>
      </c>
      <c r="K181" s="9">
        <v>0.316</v>
      </c>
      <c r="L181" s="9">
        <v>0.78600000000000003</v>
      </c>
      <c r="M181" s="9"/>
      <c r="N181" s="9"/>
      <c r="O181" s="9"/>
      <c r="P181" s="9"/>
      <c r="Q181" s="9"/>
      <c r="R181" s="9"/>
      <c r="S181" s="9">
        <v>174</v>
      </c>
      <c r="T181" s="12">
        <f t="shared" si="21"/>
        <v>342.6</v>
      </c>
      <c r="U181" s="9"/>
      <c r="V181">
        <v>234</v>
      </c>
      <c r="W181">
        <v>1813.2</v>
      </c>
      <c r="X181" s="10">
        <f t="shared" si="22"/>
        <v>48.048287612711</v>
      </c>
      <c r="Z181" s="12">
        <f t="shared" si="20"/>
        <v>48.048000000000002</v>
      </c>
      <c r="AA181" s="9">
        <f t="shared" si="23"/>
        <v>1</v>
      </c>
      <c r="AB181" s="9">
        <f t="shared" si="24"/>
        <v>1</v>
      </c>
      <c r="AC181" s="9">
        <f t="shared" si="25"/>
        <v>174</v>
      </c>
      <c r="AD181" s="9">
        <f t="shared" si="26"/>
        <v>174</v>
      </c>
      <c r="AE181" s="12">
        <f t="shared" si="27"/>
        <v>48.048000000000002</v>
      </c>
      <c r="AF181" s="9">
        <f t="shared" si="28"/>
        <v>174</v>
      </c>
      <c r="AG181" s="9">
        <v>47.524000000000001</v>
      </c>
      <c r="AH181" s="9">
        <v>181</v>
      </c>
      <c r="AI181" s="150">
        <f t="shared" si="29"/>
        <v>3.8612348465960409</v>
      </c>
    </row>
    <row r="182" spans="6:35" x14ac:dyDescent="0.3">
      <c r="F182" s="9">
        <v>175</v>
      </c>
      <c r="G182" s="12">
        <v>38.116999999999997</v>
      </c>
      <c r="H182" s="9">
        <v>28.571000000000002</v>
      </c>
      <c r="I182" s="9">
        <v>0.58699999999999997</v>
      </c>
      <c r="J182" s="9">
        <v>1.9670000000000001</v>
      </c>
      <c r="K182" s="9">
        <v>0.50800000000000001</v>
      </c>
      <c r="L182" s="9">
        <v>0.877</v>
      </c>
      <c r="M182" s="9"/>
      <c r="N182" s="9"/>
      <c r="O182" s="9"/>
      <c r="P182" s="9"/>
      <c r="Q182" s="9"/>
      <c r="R182" s="9"/>
      <c r="S182" s="9">
        <v>175</v>
      </c>
      <c r="T182" s="12">
        <f t="shared" si="21"/>
        <v>3811.7</v>
      </c>
      <c r="U182" s="9"/>
      <c r="V182">
        <v>765</v>
      </c>
      <c r="W182">
        <v>1811.6</v>
      </c>
      <c r="X182" s="10">
        <f t="shared" si="22"/>
        <v>48.027083601257957</v>
      </c>
      <c r="Z182" s="12">
        <f t="shared" si="20"/>
        <v>48.027000000000001</v>
      </c>
      <c r="AA182" s="9">
        <f t="shared" si="23"/>
        <v>1</v>
      </c>
      <c r="AB182" s="9">
        <f t="shared" si="24"/>
        <v>0</v>
      </c>
      <c r="AC182" s="9">
        <f t="shared" si="25"/>
        <v>174</v>
      </c>
      <c r="AD182" s="9" t="str">
        <f t="shared" si="26"/>
        <v/>
      </c>
      <c r="AE182" s="12" t="str">
        <f t="shared" si="27"/>
        <v/>
      </c>
      <c r="AF182" s="9" t="str">
        <f t="shared" si="28"/>
        <v/>
      </c>
      <c r="AG182" s="9">
        <v>47.48</v>
      </c>
      <c r="AH182" s="9">
        <v>182</v>
      </c>
      <c r="AI182" s="150">
        <f t="shared" si="29"/>
        <v>3.8603085697414672</v>
      </c>
    </row>
    <row r="183" spans="6:35" x14ac:dyDescent="0.3">
      <c r="F183" s="9">
        <v>176</v>
      </c>
      <c r="G183" s="12">
        <v>11.82</v>
      </c>
      <c r="H183" s="9">
        <v>17.823</v>
      </c>
      <c r="I183" s="9">
        <v>0.46800000000000003</v>
      </c>
      <c r="J183" s="9">
        <v>1.958</v>
      </c>
      <c r="K183" s="9">
        <v>0.51100000000000001</v>
      </c>
      <c r="L183" s="9">
        <v>0.77900000000000003</v>
      </c>
      <c r="M183" s="9"/>
      <c r="N183" s="9"/>
      <c r="O183" s="9"/>
      <c r="P183" s="9"/>
      <c r="Q183" s="9"/>
      <c r="R183" s="9"/>
      <c r="S183" s="9">
        <v>176</v>
      </c>
      <c r="T183" s="12">
        <f t="shared" si="21"/>
        <v>1182</v>
      </c>
      <c r="U183" s="9"/>
      <c r="V183">
        <v>857</v>
      </c>
      <c r="W183">
        <v>1811.6</v>
      </c>
      <c r="X183" s="10">
        <f t="shared" si="22"/>
        <v>48.027083601257957</v>
      </c>
      <c r="Z183" s="12">
        <f t="shared" si="20"/>
        <v>48.027000000000001</v>
      </c>
      <c r="AA183" s="9">
        <f t="shared" si="23"/>
        <v>2</v>
      </c>
      <c r="AB183" s="9">
        <f t="shared" si="24"/>
        <v>0</v>
      </c>
      <c r="AC183" s="9">
        <f t="shared" si="25"/>
        <v>174</v>
      </c>
      <c r="AD183" s="9" t="str">
        <f t="shared" si="26"/>
        <v/>
      </c>
      <c r="AE183" s="12" t="str">
        <f t="shared" si="27"/>
        <v/>
      </c>
      <c r="AF183" s="9" t="str">
        <f t="shared" si="28"/>
        <v/>
      </c>
      <c r="AG183" s="9">
        <v>47.459000000000003</v>
      </c>
      <c r="AH183" s="9">
        <v>183</v>
      </c>
      <c r="AI183" s="150">
        <f t="shared" si="29"/>
        <v>3.8598661804105814</v>
      </c>
    </row>
    <row r="184" spans="6:35" x14ac:dyDescent="0.3">
      <c r="F184" s="9">
        <v>177</v>
      </c>
      <c r="G184" s="12">
        <v>33.953000000000003</v>
      </c>
      <c r="H184" s="9">
        <v>33.442</v>
      </c>
      <c r="I184" s="9">
        <v>0.38200000000000001</v>
      </c>
      <c r="J184" s="9">
        <v>1.75</v>
      </c>
      <c r="K184" s="9">
        <v>0.57199999999999995</v>
      </c>
      <c r="L184" s="9">
        <v>0.67900000000000005</v>
      </c>
      <c r="M184" s="9"/>
      <c r="N184" s="9"/>
      <c r="O184" s="9"/>
      <c r="P184" s="9"/>
      <c r="Q184" s="9"/>
      <c r="R184" s="9"/>
      <c r="S184" s="9">
        <v>177</v>
      </c>
      <c r="T184" s="12">
        <f t="shared" si="21"/>
        <v>3395.3</v>
      </c>
      <c r="U184" s="9"/>
      <c r="V184">
        <v>1004</v>
      </c>
      <c r="W184">
        <v>1811.6</v>
      </c>
      <c r="X184" s="10">
        <f t="shared" si="22"/>
        <v>48.027083601257957</v>
      </c>
      <c r="Z184" s="12">
        <f t="shared" si="20"/>
        <v>48.027000000000001</v>
      </c>
      <c r="AA184" s="9">
        <f t="shared" si="23"/>
        <v>3</v>
      </c>
      <c r="AB184" s="9">
        <f t="shared" si="24"/>
        <v>3</v>
      </c>
      <c r="AC184" s="9">
        <f t="shared" si="25"/>
        <v>177</v>
      </c>
      <c r="AD184" s="9">
        <f t="shared" si="26"/>
        <v>177</v>
      </c>
      <c r="AE184" s="12">
        <f t="shared" si="27"/>
        <v>48.027000000000001</v>
      </c>
      <c r="AF184" s="9">
        <f t="shared" si="28"/>
        <v>177</v>
      </c>
      <c r="AG184" s="9">
        <v>47.390999999999998</v>
      </c>
      <c r="AH184" s="9">
        <v>184</v>
      </c>
      <c r="AI184" s="150">
        <f t="shared" si="29"/>
        <v>3.8584323372550697</v>
      </c>
    </row>
    <row r="185" spans="6:35" x14ac:dyDescent="0.3">
      <c r="F185" s="9">
        <v>178</v>
      </c>
      <c r="G185" s="12">
        <v>0.50800000000000001</v>
      </c>
      <c r="H185" s="9">
        <v>3.4089999999999998</v>
      </c>
      <c r="I185" s="9">
        <v>0.54900000000000004</v>
      </c>
      <c r="J185" s="9">
        <v>3.645</v>
      </c>
      <c r="K185" s="9">
        <v>0.27400000000000002</v>
      </c>
      <c r="L185" s="9">
        <v>0.78500000000000003</v>
      </c>
      <c r="M185" s="9"/>
      <c r="N185" s="9"/>
      <c r="O185" s="9"/>
      <c r="P185" s="9"/>
      <c r="Q185" s="9"/>
      <c r="R185" s="9"/>
      <c r="S185" s="9">
        <v>178</v>
      </c>
      <c r="T185" s="12">
        <f t="shared" si="21"/>
        <v>50.8</v>
      </c>
      <c r="U185" s="9"/>
      <c r="V185">
        <v>718</v>
      </c>
      <c r="W185">
        <v>1806.7</v>
      </c>
      <c r="X185" s="10">
        <f t="shared" si="22"/>
        <v>47.96208800159787</v>
      </c>
      <c r="Z185" s="12">
        <f t="shared" si="20"/>
        <v>47.962000000000003</v>
      </c>
      <c r="AA185" s="9">
        <f t="shared" si="23"/>
        <v>1</v>
      </c>
      <c r="AB185" s="9">
        <f t="shared" si="24"/>
        <v>1</v>
      </c>
      <c r="AC185" s="9">
        <f t="shared" si="25"/>
        <v>178</v>
      </c>
      <c r="AD185" s="9">
        <f t="shared" si="26"/>
        <v>178</v>
      </c>
      <c r="AE185" s="12">
        <f t="shared" si="27"/>
        <v>47.962000000000003</v>
      </c>
      <c r="AF185" s="9">
        <f t="shared" si="28"/>
        <v>178</v>
      </c>
      <c r="AG185" s="9">
        <v>47.280999999999999</v>
      </c>
      <c r="AH185" s="9">
        <v>185</v>
      </c>
      <c r="AI185" s="150">
        <f t="shared" si="29"/>
        <v>3.8561085234663888</v>
      </c>
    </row>
    <row r="186" spans="6:35" x14ac:dyDescent="0.3">
      <c r="F186" s="9">
        <v>179</v>
      </c>
      <c r="G186" s="12">
        <v>0.311</v>
      </c>
      <c r="H186" s="9">
        <v>2.2170000000000001</v>
      </c>
      <c r="I186" s="9">
        <v>0.79600000000000004</v>
      </c>
      <c r="J186" s="9">
        <v>1.8879999999999999</v>
      </c>
      <c r="K186" s="9">
        <v>0.53</v>
      </c>
      <c r="L186" s="9">
        <v>0.84399999999999997</v>
      </c>
      <c r="M186" s="9"/>
      <c r="N186" s="9"/>
      <c r="O186" s="9"/>
      <c r="P186" s="9"/>
      <c r="Q186" s="9"/>
      <c r="R186" s="9"/>
      <c r="S186" s="9">
        <v>179</v>
      </c>
      <c r="T186" s="12">
        <f t="shared" si="21"/>
        <v>31.1</v>
      </c>
      <c r="U186" s="9"/>
      <c r="V186">
        <v>791</v>
      </c>
      <c r="W186">
        <v>1783.7</v>
      </c>
      <c r="X186" s="10">
        <f t="shared" si="22"/>
        <v>47.655822057164329</v>
      </c>
      <c r="Z186" s="12">
        <f t="shared" si="20"/>
        <v>47.655000000000001</v>
      </c>
      <c r="AA186" s="9">
        <f t="shared" si="23"/>
        <v>1</v>
      </c>
      <c r="AB186" s="9">
        <f t="shared" si="24"/>
        <v>1</v>
      </c>
      <c r="AC186" s="9">
        <f t="shared" si="25"/>
        <v>179</v>
      </c>
      <c r="AD186" s="9">
        <f t="shared" si="26"/>
        <v>179</v>
      </c>
      <c r="AE186" s="12">
        <f t="shared" si="27"/>
        <v>47.655000000000001</v>
      </c>
      <c r="AF186" s="9">
        <f t="shared" si="28"/>
        <v>179</v>
      </c>
      <c r="AG186" s="9">
        <v>46.972000000000001</v>
      </c>
      <c r="AH186" s="9">
        <v>186</v>
      </c>
      <c r="AI186" s="150">
        <f t="shared" si="29"/>
        <v>3.8495516795028348</v>
      </c>
    </row>
    <row r="187" spans="6:35" x14ac:dyDescent="0.3">
      <c r="F187" s="9">
        <v>180</v>
      </c>
      <c r="G187" s="12">
        <v>3.0990000000000002</v>
      </c>
      <c r="H187" s="9">
        <v>7.4189999999999996</v>
      </c>
      <c r="I187" s="9">
        <v>0.70699999999999996</v>
      </c>
      <c r="J187" s="9">
        <v>1.321</v>
      </c>
      <c r="K187" s="9">
        <v>0.75700000000000001</v>
      </c>
      <c r="L187" s="9">
        <v>0.89200000000000002</v>
      </c>
      <c r="M187" s="9"/>
      <c r="N187" s="9"/>
      <c r="O187" s="9"/>
      <c r="P187" s="9"/>
      <c r="Q187" s="9"/>
      <c r="R187" s="9"/>
      <c r="S187" s="9">
        <v>180</v>
      </c>
      <c r="T187" s="12">
        <f t="shared" si="21"/>
        <v>309.90000000000003</v>
      </c>
      <c r="U187" s="9"/>
      <c r="V187">
        <v>790</v>
      </c>
      <c r="W187">
        <v>1778.8</v>
      </c>
      <c r="X187" s="10">
        <f t="shared" si="22"/>
        <v>47.590319416609375</v>
      </c>
      <c r="Z187" s="12">
        <f t="shared" si="20"/>
        <v>47.59</v>
      </c>
      <c r="AA187" s="9">
        <f t="shared" si="23"/>
        <v>1</v>
      </c>
      <c r="AB187" s="9">
        <f t="shared" si="24"/>
        <v>1</v>
      </c>
      <c r="AC187" s="9">
        <f t="shared" si="25"/>
        <v>180</v>
      </c>
      <c r="AD187" s="9">
        <f t="shared" si="26"/>
        <v>180</v>
      </c>
      <c r="AE187" s="12">
        <f t="shared" si="27"/>
        <v>47.59</v>
      </c>
      <c r="AF187" s="9">
        <f t="shared" si="28"/>
        <v>180</v>
      </c>
      <c r="AG187" s="9">
        <v>46.615000000000002</v>
      </c>
      <c r="AH187" s="9">
        <v>187</v>
      </c>
      <c r="AI187" s="150">
        <f t="shared" si="29"/>
        <v>3.8419223777486571</v>
      </c>
    </row>
    <row r="188" spans="6:35" x14ac:dyDescent="0.3">
      <c r="F188" s="9">
        <v>181</v>
      </c>
      <c r="G188" s="12">
        <v>2.5579999999999998</v>
      </c>
      <c r="H188" s="9">
        <v>7.8120000000000003</v>
      </c>
      <c r="I188" s="9">
        <v>0.52700000000000002</v>
      </c>
      <c r="J188" s="9">
        <v>2.06</v>
      </c>
      <c r="K188" s="9">
        <v>0.48499999999999999</v>
      </c>
      <c r="L188" s="9">
        <v>0.71399999999999997</v>
      </c>
      <c r="M188" s="9"/>
      <c r="N188" s="9"/>
      <c r="O188" s="9"/>
      <c r="P188" s="9"/>
      <c r="Q188" s="9"/>
      <c r="R188" s="9"/>
      <c r="S188" s="9">
        <v>181</v>
      </c>
      <c r="T188" s="12">
        <f t="shared" si="21"/>
        <v>255.79999999999998</v>
      </c>
      <c r="U188" s="9"/>
      <c r="V188">
        <v>508</v>
      </c>
      <c r="W188">
        <v>1773.9</v>
      </c>
      <c r="X188" s="10">
        <f t="shared" si="22"/>
        <v>47.524726494801691</v>
      </c>
      <c r="Z188" s="12">
        <f t="shared" si="20"/>
        <v>47.524000000000001</v>
      </c>
      <c r="AA188" s="9">
        <f t="shared" si="23"/>
        <v>1</v>
      </c>
      <c r="AB188" s="9">
        <f t="shared" si="24"/>
        <v>1</v>
      </c>
      <c r="AC188" s="9">
        <f t="shared" si="25"/>
        <v>181</v>
      </c>
      <c r="AD188" s="9">
        <f t="shared" si="26"/>
        <v>181</v>
      </c>
      <c r="AE188" s="12">
        <f t="shared" si="27"/>
        <v>47.524000000000001</v>
      </c>
      <c r="AF188" s="9">
        <f t="shared" si="28"/>
        <v>181</v>
      </c>
      <c r="AG188" s="9">
        <v>46.457999999999998</v>
      </c>
      <c r="AH188" s="9">
        <v>188</v>
      </c>
      <c r="AI188" s="150">
        <f t="shared" si="29"/>
        <v>3.8385486786326415</v>
      </c>
    </row>
    <row r="189" spans="6:35" x14ac:dyDescent="0.3">
      <c r="F189" s="9">
        <v>182</v>
      </c>
      <c r="G189" s="12">
        <v>9.6560000000000006</v>
      </c>
      <c r="H189" s="9">
        <v>14.701000000000001</v>
      </c>
      <c r="I189" s="9">
        <v>0.56200000000000006</v>
      </c>
      <c r="J189" s="9">
        <v>2.4769999999999999</v>
      </c>
      <c r="K189" s="9">
        <v>0.40400000000000003</v>
      </c>
      <c r="L189" s="9">
        <v>0.84</v>
      </c>
      <c r="M189" s="9"/>
      <c r="N189" s="9"/>
      <c r="O189" s="9"/>
      <c r="P189" s="9"/>
      <c r="Q189" s="9"/>
      <c r="R189" s="9"/>
      <c r="S189" s="9">
        <v>182</v>
      </c>
      <c r="T189" s="12">
        <f t="shared" si="21"/>
        <v>965.6</v>
      </c>
      <c r="U189" s="9"/>
      <c r="V189">
        <v>1070</v>
      </c>
      <c r="W189">
        <v>1770.6</v>
      </c>
      <c r="X189" s="10">
        <f t="shared" si="22"/>
        <v>47.480500607176403</v>
      </c>
      <c r="Z189" s="12">
        <f t="shared" si="20"/>
        <v>47.48</v>
      </c>
      <c r="AA189" s="9">
        <f t="shared" si="23"/>
        <v>1</v>
      </c>
      <c r="AB189" s="9">
        <f t="shared" si="24"/>
        <v>1</v>
      </c>
      <c r="AC189" s="9">
        <f t="shared" si="25"/>
        <v>182</v>
      </c>
      <c r="AD189" s="9">
        <f t="shared" si="26"/>
        <v>182</v>
      </c>
      <c r="AE189" s="12">
        <f t="shared" si="27"/>
        <v>47.48</v>
      </c>
      <c r="AF189" s="9">
        <f t="shared" si="28"/>
        <v>182</v>
      </c>
      <c r="AG189" s="9">
        <v>46.436</v>
      </c>
      <c r="AH189" s="9">
        <v>189</v>
      </c>
      <c r="AI189" s="150">
        <f t="shared" si="29"/>
        <v>3.8380750204757894</v>
      </c>
    </row>
    <row r="190" spans="6:35" x14ac:dyDescent="0.3">
      <c r="F190" s="9">
        <v>183</v>
      </c>
      <c r="G190" s="12">
        <v>9.0990000000000002</v>
      </c>
      <c r="H190" s="9">
        <v>13.645</v>
      </c>
      <c r="I190" s="9">
        <v>0.61399999999999999</v>
      </c>
      <c r="J190" s="9">
        <v>1.64</v>
      </c>
      <c r="K190" s="9">
        <v>0.61</v>
      </c>
      <c r="L190" s="9">
        <v>0.84699999999999998</v>
      </c>
      <c r="M190" s="9"/>
      <c r="N190" s="9"/>
      <c r="O190" s="9"/>
      <c r="P190" s="9"/>
      <c r="Q190" s="9"/>
      <c r="R190" s="9"/>
      <c r="S190" s="9">
        <v>183</v>
      </c>
      <c r="T190" s="12">
        <f t="shared" si="21"/>
        <v>909.9</v>
      </c>
      <c r="U190" s="9"/>
      <c r="V190">
        <v>1103</v>
      </c>
      <c r="W190">
        <v>1769.0000000000002</v>
      </c>
      <c r="X190" s="10">
        <f t="shared" si="22"/>
        <v>47.459042917409356</v>
      </c>
      <c r="Z190" s="12">
        <f t="shared" si="20"/>
        <v>47.459000000000003</v>
      </c>
      <c r="AA190" s="9">
        <f t="shared" si="23"/>
        <v>1</v>
      </c>
      <c r="AB190" s="9">
        <f t="shared" si="24"/>
        <v>1</v>
      </c>
      <c r="AC190" s="9">
        <f t="shared" si="25"/>
        <v>183</v>
      </c>
      <c r="AD190" s="9">
        <f t="shared" si="26"/>
        <v>183</v>
      </c>
      <c r="AE190" s="12">
        <f t="shared" si="27"/>
        <v>47.459000000000003</v>
      </c>
      <c r="AF190" s="9">
        <f t="shared" si="28"/>
        <v>183</v>
      </c>
      <c r="AG190" s="9">
        <v>46.390999999999998</v>
      </c>
      <c r="AH190" s="9">
        <v>191</v>
      </c>
      <c r="AI190" s="150">
        <f t="shared" si="29"/>
        <v>3.8371054749012243</v>
      </c>
    </row>
    <row r="191" spans="6:35" x14ac:dyDescent="0.3">
      <c r="F191" s="9">
        <v>184</v>
      </c>
      <c r="G191" s="12">
        <v>9.3279999999999994</v>
      </c>
      <c r="H191" s="9">
        <v>13.464</v>
      </c>
      <c r="I191" s="9">
        <v>0.64700000000000002</v>
      </c>
      <c r="J191" s="9">
        <v>2.3540000000000001</v>
      </c>
      <c r="K191" s="9">
        <v>0.42499999999999999</v>
      </c>
      <c r="L191" s="9">
        <v>0.89300000000000002</v>
      </c>
      <c r="M191" s="9"/>
      <c r="N191" s="9"/>
      <c r="O191" s="9"/>
      <c r="P191" s="9"/>
      <c r="Q191" s="9"/>
      <c r="R191" s="9"/>
      <c r="S191" s="9">
        <v>184</v>
      </c>
      <c r="T191" s="12">
        <f t="shared" si="21"/>
        <v>932.8</v>
      </c>
      <c r="U191" s="9"/>
      <c r="V191">
        <v>343</v>
      </c>
      <c r="W191">
        <v>1764</v>
      </c>
      <c r="X191" s="10">
        <f t="shared" si="22"/>
        <v>47.391925018011527</v>
      </c>
      <c r="Z191" s="12">
        <f t="shared" si="20"/>
        <v>47.390999999999998</v>
      </c>
      <c r="AA191" s="9">
        <f t="shared" si="23"/>
        <v>1</v>
      </c>
      <c r="AB191" s="9">
        <f t="shared" si="24"/>
        <v>1</v>
      </c>
      <c r="AC191" s="9">
        <f t="shared" si="25"/>
        <v>184</v>
      </c>
      <c r="AD191" s="9">
        <f t="shared" si="26"/>
        <v>184</v>
      </c>
      <c r="AE191" s="12">
        <f t="shared" si="27"/>
        <v>47.390999999999998</v>
      </c>
      <c r="AF191" s="9">
        <f t="shared" si="28"/>
        <v>184</v>
      </c>
      <c r="AG191" s="9">
        <v>46.345999999999997</v>
      </c>
      <c r="AH191" s="9">
        <v>192</v>
      </c>
      <c r="AI191" s="150">
        <f t="shared" si="29"/>
        <v>3.8361349883956888</v>
      </c>
    </row>
    <row r="192" spans="6:35" x14ac:dyDescent="0.3">
      <c r="F192" s="9">
        <v>185</v>
      </c>
      <c r="G192" s="12">
        <v>6.6000000000000003E-2</v>
      </c>
      <c r="H192" s="9">
        <v>0.98</v>
      </c>
      <c r="I192" s="9">
        <v>0.85699999999999998</v>
      </c>
      <c r="J192" s="9">
        <v>1.468</v>
      </c>
      <c r="K192" s="9">
        <v>0.68100000000000005</v>
      </c>
      <c r="L192" s="9">
        <v>0.8</v>
      </c>
      <c r="M192" s="9"/>
      <c r="N192" s="9"/>
      <c r="O192" s="9"/>
      <c r="P192" s="9"/>
      <c r="Q192" s="9"/>
      <c r="R192" s="9"/>
      <c r="S192" s="9">
        <v>185</v>
      </c>
      <c r="T192" s="12">
        <f t="shared" si="21"/>
        <v>6.6000000000000005</v>
      </c>
      <c r="U192" s="9"/>
      <c r="V192">
        <v>1090</v>
      </c>
      <c r="W192">
        <v>1755.8</v>
      </c>
      <c r="X192" s="10">
        <f t="shared" si="22"/>
        <v>47.281645409672436</v>
      </c>
      <c r="Z192" s="12">
        <f t="shared" si="20"/>
        <v>47.280999999999999</v>
      </c>
      <c r="AA192" s="9">
        <f t="shared" si="23"/>
        <v>1</v>
      </c>
      <c r="AB192" s="9">
        <f t="shared" si="24"/>
        <v>1</v>
      </c>
      <c r="AC192" s="9">
        <f t="shared" si="25"/>
        <v>185</v>
      </c>
      <c r="AD192" s="9">
        <f t="shared" si="26"/>
        <v>185</v>
      </c>
      <c r="AE192" s="12">
        <f t="shared" si="27"/>
        <v>47.280999999999999</v>
      </c>
      <c r="AF192" s="9">
        <f t="shared" si="28"/>
        <v>185</v>
      </c>
      <c r="AG192" s="9">
        <v>46.323999999999998</v>
      </c>
      <c r="AH192" s="9">
        <v>193</v>
      </c>
      <c r="AI192" s="150">
        <f t="shared" si="29"/>
        <v>3.8356601853221313</v>
      </c>
    </row>
    <row r="193" spans="6:35" x14ac:dyDescent="0.3">
      <c r="F193" s="9">
        <v>186</v>
      </c>
      <c r="G193" s="12">
        <v>21.771999999999998</v>
      </c>
      <c r="H193" s="9">
        <v>25.855</v>
      </c>
      <c r="I193" s="9">
        <v>0.40899999999999997</v>
      </c>
      <c r="J193" s="9">
        <v>2.3450000000000002</v>
      </c>
      <c r="K193" s="9">
        <v>0.42599999999999999</v>
      </c>
      <c r="L193" s="9">
        <v>0.67900000000000005</v>
      </c>
      <c r="M193" s="9"/>
      <c r="N193" s="9"/>
      <c r="O193" s="9"/>
      <c r="P193" s="9"/>
      <c r="Q193" s="9"/>
      <c r="R193" s="9"/>
      <c r="S193" s="9">
        <v>186</v>
      </c>
      <c r="T193" s="12">
        <f t="shared" si="21"/>
        <v>2177.1999999999998</v>
      </c>
      <c r="U193" s="9"/>
      <c r="V193">
        <v>1109</v>
      </c>
      <c r="W193">
        <v>1732.9</v>
      </c>
      <c r="X193" s="10">
        <f t="shared" si="22"/>
        <v>46.972298294543386</v>
      </c>
      <c r="Z193" s="12">
        <f t="shared" si="20"/>
        <v>46.972000000000001</v>
      </c>
      <c r="AA193" s="9">
        <f t="shared" si="23"/>
        <v>1</v>
      </c>
      <c r="AB193" s="9">
        <f t="shared" si="24"/>
        <v>1</v>
      </c>
      <c r="AC193" s="9">
        <f t="shared" si="25"/>
        <v>186</v>
      </c>
      <c r="AD193" s="9">
        <f t="shared" si="26"/>
        <v>186</v>
      </c>
      <c r="AE193" s="12">
        <f t="shared" si="27"/>
        <v>46.972000000000001</v>
      </c>
      <c r="AF193" s="9">
        <f t="shared" si="28"/>
        <v>186</v>
      </c>
      <c r="AG193" s="9">
        <v>46.277999999999999</v>
      </c>
      <c r="AH193" s="9">
        <v>194</v>
      </c>
      <c r="AI193" s="150">
        <f t="shared" si="29"/>
        <v>3.8346666861799172</v>
      </c>
    </row>
    <row r="194" spans="6:35" x14ac:dyDescent="0.3">
      <c r="F194" s="9">
        <v>187</v>
      </c>
      <c r="G194" s="12">
        <v>2.3279999999999998</v>
      </c>
      <c r="H194" s="9">
        <v>6.0940000000000003</v>
      </c>
      <c r="I194" s="9">
        <v>0.78800000000000003</v>
      </c>
      <c r="J194" s="9">
        <v>1.583</v>
      </c>
      <c r="K194" s="9">
        <v>0.63200000000000001</v>
      </c>
      <c r="L194" s="9">
        <v>0.88200000000000001</v>
      </c>
      <c r="M194" s="9"/>
      <c r="N194" s="9"/>
      <c r="O194" s="9"/>
      <c r="P194" s="9"/>
      <c r="Q194" s="9"/>
      <c r="R194" s="9"/>
      <c r="S194" s="9">
        <v>187</v>
      </c>
      <c r="T194" s="12">
        <f t="shared" si="21"/>
        <v>232.79999999999998</v>
      </c>
      <c r="U194" s="9"/>
      <c r="V194">
        <v>964</v>
      </c>
      <c r="W194">
        <v>1706.7</v>
      </c>
      <c r="X194" s="10">
        <f t="shared" si="22"/>
        <v>46.615854931552015</v>
      </c>
      <c r="Z194" s="12">
        <f t="shared" si="20"/>
        <v>46.615000000000002</v>
      </c>
      <c r="AA194" s="9">
        <f t="shared" si="23"/>
        <v>1</v>
      </c>
      <c r="AB194" s="9">
        <f t="shared" si="24"/>
        <v>1</v>
      </c>
      <c r="AC194" s="9">
        <f t="shared" si="25"/>
        <v>187</v>
      </c>
      <c r="AD194" s="9">
        <f t="shared" si="26"/>
        <v>187</v>
      </c>
      <c r="AE194" s="12">
        <f t="shared" si="27"/>
        <v>46.615000000000002</v>
      </c>
      <c r="AF194" s="9">
        <f t="shared" si="28"/>
        <v>187</v>
      </c>
      <c r="AG194" s="9">
        <v>46.073999999999998</v>
      </c>
      <c r="AH194" s="9">
        <v>195</v>
      </c>
      <c r="AI194" s="150">
        <f t="shared" si="29"/>
        <v>3.8302487995764616</v>
      </c>
    </row>
    <row r="195" spans="6:35" x14ac:dyDescent="0.3">
      <c r="F195" s="9">
        <v>188</v>
      </c>
      <c r="G195" s="12">
        <v>3.3000000000000002E-2</v>
      </c>
      <c r="H195" s="9">
        <v>0.61799999999999999</v>
      </c>
      <c r="I195" s="9">
        <v>1</v>
      </c>
      <c r="J195" s="9">
        <v>2</v>
      </c>
      <c r="K195" s="9">
        <v>0.5</v>
      </c>
      <c r="L195" s="9">
        <v>1</v>
      </c>
      <c r="M195" s="9"/>
      <c r="N195" s="9"/>
      <c r="O195" s="9"/>
      <c r="P195" s="9"/>
      <c r="Q195" s="9"/>
      <c r="R195" s="9"/>
      <c r="S195" s="9">
        <v>188</v>
      </c>
      <c r="T195" s="12">
        <f t="shared" si="21"/>
        <v>3.3000000000000003</v>
      </c>
      <c r="U195" s="9"/>
      <c r="V195">
        <v>984</v>
      </c>
      <c r="W195">
        <v>1695.2000000000003</v>
      </c>
      <c r="X195" s="10">
        <f t="shared" si="22"/>
        <v>46.458537172785029</v>
      </c>
      <c r="Z195" s="12">
        <f t="shared" si="20"/>
        <v>46.457999999999998</v>
      </c>
      <c r="AA195" s="9">
        <f t="shared" si="23"/>
        <v>1</v>
      </c>
      <c r="AB195" s="9">
        <f t="shared" si="24"/>
        <v>1</v>
      </c>
      <c r="AC195" s="9">
        <f t="shared" si="25"/>
        <v>188</v>
      </c>
      <c r="AD195" s="9">
        <f t="shared" si="26"/>
        <v>188</v>
      </c>
      <c r="AE195" s="12">
        <f t="shared" si="27"/>
        <v>46.457999999999998</v>
      </c>
      <c r="AF195" s="9">
        <f t="shared" si="28"/>
        <v>188</v>
      </c>
      <c r="AG195" s="9">
        <v>45.939</v>
      </c>
      <c r="AH195" s="9">
        <v>196</v>
      </c>
      <c r="AI195" s="150">
        <f t="shared" si="29"/>
        <v>3.8273144295011803</v>
      </c>
    </row>
    <row r="196" spans="6:35" x14ac:dyDescent="0.3">
      <c r="F196" s="9">
        <v>189</v>
      </c>
      <c r="G196" s="12">
        <v>29.887</v>
      </c>
      <c r="H196" s="9">
        <v>30.506</v>
      </c>
      <c r="I196" s="9">
        <v>0.40400000000000003</v>
      </c>
      <c r="J196" s="9">
        <v>2.774</v>
      </c>
      <c r="K196" s="9">
        <v>0.36099999999999999</v>
      </c>
      <c r="L196" s="9">
        <v>0.83699999999999997</v>
      </c>
      <c r="M196" s="9"/>
      <c r="N196" s="9"/>
      <c r="O196" s="9"/>
      <c r="P196" s="9"/>
      <c r="Q196" s="9"/>
      <c r="R196" s="9"/>
      <c r="S196" s="9">
        <v>189</v>
      </c>
      <c r="T196" s="12">
        <f t="shared" si="21"/>
        <v>2988.7</v>
      </c>
      <c r="U196" s="9"/>
      <c r="V196">
        <v>700</v>
      </c>
      <c r="W196">
        <v>1693.6</v>
      </c>
      <c r="X196" s="10">
        <f t="shared" si="22"/>
        <v>46.436607250782991</v>
      </c>
      <c r="Z196" s="12">
        <f t="shared" si="20"/>
        <v>46.436</v>
      </c>
      <c r="AA196" s="9">
        <f t="shared" si="23"/>
        <v>1</v>
      </c>
      <c r="AB196" s="9">
        <f t="shared" si="24"/>
        <v>1</v>
      </c>
      <c r="AC196" s="9">
        <f t="shared" si="25"/>
        <v>189</v>
      </c>
      <c r="AD196" s="9">
        <f t="shared" si="26"/>
        <v>189</v>
      </c>
      <c r="AE196" s="12">
        <f t="shared" si="27"/>
        <v>46.436</v>
      </c>
      <c r="AF196" s="9">
        <f t="shared" si="28"/>
        <v>189</v>
      </c>
      <c r="AG196" s="9">
        <v>45.55</v>
      </c>
      <c r="AH196" s="9">
        <v>197</v>
      </c>
      <c r="AI196" s="150">
        <f t="shared" si="29"/>
        <v>3.8188106237059674</v>
      </c>
    </row>
    <row r="197" spans="6:35" x14ac:dyDescent="0.3">
      <c r="F197" s="9">
        <v>190</v>
      </c>
      <c r="G197" s="12">
        <v>0.55700000000000005</v>
      </c>
      <c r="H197" s="9">
        <v>2.835</v>
      </c>
      <c r="I197" s="9">
        <v>0.871</v>
      </c>
      <c r="J197" s="9">
        <v>1.6879999999999999</v>
      </c>
      <c r="K197" s="9">
        <v>0.59199999999999997</v>
      </c>
      <c r="L197" s="9">
        <v>0.89500000000000002</v>
      </c>
      <c r="M197" s="9"/>
      <c r="N197" s="9"/>
      <c r="O197" s="9"/>
      <c r="P197" s="9"/>
      <c r="Q197" s="9"/>
      <c r="R197" s="9"/>
      <c r="S197" s="9">
        <v>190</v>
      </c>
      <c r="T197" s="12">
        <f t="shared" si="21"/>
        <v>55.7</v>
      </c>
      <c r="U197" s="9"/>
      <c r="V197">
        <v>563</v>
      </c>
      <c r="W197">
        <v>1690.3</v>
      </c>
      <c r="X197" s="10">
        <f t="shared" si="22"/>
        <v>46.391344046770683</v>
      </c>
      <c r="Z197" s="12">
        <f t="shared" si="20"/>
        <v>46.390999999999998</v>
      </c>
      <c r="AA197" s="9">
        <f t="shared" si="23"/>
        <v>1</v>
      </c>
      <c r="AB197" s="9">
        <f t="shared" si="24"/>
        <v>0</v>
      </c>
      <c r="AC197" s="9">
        <f t="shared" si="25"/>
        <v>189</v>
      </c>
      <c r="AD197" s="9" t="str">
        <f t="shared" si="26"/>
        <v/>
      </c>
      <c r="AE197" s="12" t="str">
        <f t="shared" si="27"/>
        <v/>
      </c>
      <c r="AF197" s="9" t="str">
        <f t="shared" si="28"/>
        <v/>
      </c>
      <c r="AG197" s="9">
        <v>45.481999999999999</v>
      </c>
      <c r="AH197" s="9">
        <v>198</v>
      </c>
      <c r="AI197" s="150">
        <f t="shared" si="29"/>
        <v>3.8173166432892374</v>
      </c>
    </row>
    <row r="198" spans="6:35" x14ac:dyDescent="0.3">
      <c r="F198" s="9">
        <v>191</v>
      </c>
      <c r="G198" s="12">
        <v>0.54100000000000004</v>
      </c>
      <c r="H198" s="9">
        <v>3.2410000000000001</v>
      </c>
      <c r="I198" s="9">
        <v>0.64700000000000002</v>
      </c>
      <c r="J198" s="9">
        <v>2.722</v>
      </c>
      <c r="K198" s="9">
        <v>0.36699999999999999</v>
      </c>
      <c r="L198" s="9">
        <v>0.90400000000000003</v>
      </c>
      <c r="M198" s="9"/>
      <c r="N198" s="9"/>
      <c r="O198" s="9"/>
      <c r="P198" s="9"/>
      <c r="Q198" s="9"/>
      <c r="R198" s="9"/>
      <c r="S198" s="9">
        <v>191</v>
      </c>
      <c r="T198" s="12">
        <f t="shared" si="21"/>
        <v>54.1</v>
      </c>
      <c r="U198" s="9"/>
      <c r="V198">
        <v>1069</v>
      </c>
      <c r="W198">
        <v>1690.3</v>
      </c>
      <c r="X198" s="10">
        <f t="shared" si="22"/>
        <v>46.391344046770683</v>
      </c>
      <c r="Z198" s="12">
        <f t="shared" si="20"/>
        <v>46.390999999999998</v>
      </c>
      <c r="AA198" s="9">
        <f t="shared" si="23"/>
        <v>2</v>
      </c>
      <c r="AB198" s="9">
        <f t="shared" si="24"/>
        <v>2</v>
      </c>
      <c r="AC198" s="9">
        <f t="shared" si="25"/>
        <v>191</v>
      </c>
      <c r="AD198" s="9">
        <f t="shared" si="26"/>
        <v>191</v>
      </c>
      <c r="AE198" s="12">
        <f t="shared" si="27"/>
        <v>46.390999999999998</v>
      </c>
      <c r="AF198" s="9">
        <f t="shared" si="28"/>
        <v>191</v>
      </c>
      <c r="AG198" s="9">
        <v>45.32</v>
      </c>
      <c r="AH198" s="9">
        <v>199</v>
      </c>
      <c r="AI198" s="150">
        <f t="shared" si="29"/>
        <v>3.8137484361598055</v>
      </c>
    </row>
    <row r="199" spans="6:35" x14ac:dyDescent="0.3">
      <c r="F199" s="9">
        <v>192</v>
      </c>
      <c r="G199" s="12">
        <v>6.2629999999999999</v>
      </c>
      <c r="H199" s="9">
        <v>12.24</v>
      </c>
      <c r="I199" s="9">
        <v>0.52500000000000002</v>
      </c>
      <c r="J199" s="9">
        <v>2.3260000000000001</v>
      </c>
      <c r="K199" s="9">
        <v>0.43</v>
      </c>
      <c r="L199" s="9">
        <v>0.86099999999999999</v>
      </c>
      <c r="M199" s="9"/>
      <c r="N199" s="9"/>
      <c r="O199" s="9"/>
      <c r="P199" s="9"/>
      <c r="Q199" s="9"/>
      <c r="R199" s="9"/>
      <c r="S199" s="9">
        <v>192</v>
      </c>
      <c r="T199" s="12">
        <f t="shared" si="21"/>
        <v>626.29999999999995</v>
      </c>
      <c r="U199" s="9"/>
      <c r="V199">
        <v>1163</v>
      </c>
      <c r="W199">
        <v>1687</v>
      </c>
      <c r="X199" s="10">
        <f t="shared" si="22"/>
        <v>46.346036637108675</v>
      </c>
      <c r="Z199" s="12">
        <f t="shared" si="20"/>
        <v>46.345999999999997</v>
      </c>
      <c r="AA199" s="9">
        <f t="shared" si="23"/>
        <v>1</v>
      </c>
      <c r="AB199" s="9">
        <f t="shared" si="24"/>
        <v>1</v>
      </c>
      <c r="AC199" s="9">
        <f t="shared" si="25"/>
        <v>192</v>
      </c>
      <c r="AD199" s="9">
        <f t="shared" si="26"/>
        <v>192</v>
      </c>
      <c r="AE199" s="12">
        <f t="shared" si="27"/>
        <v>46.345999999999997</v>
      </c>
      <c r="AF199" s="9">
        <f t="shared" si="28"/>
        <v>192</v>
      </c>
      <c r="AG199" s="9">
        <v>45.067</v>
      </c>
      <c r="AH199" s="9">
        <v>200</v>
      </c>
      <c r="AI199" s="150">
        <f t="shared" si="29"/>
        <v>3.8081502713631044</v>
      </c>
    </row>
    <row r="200" spans="6:35" x14ac:dyDescent="0.3">
      <c r="F200" s="9">
        <v>193</v>
      </c>
      <c r="G200" s="12">
        <v>0.34399999999999997</v>
      </c>
      <c r="H200" s="9">
        <v>2.3980000000000001</v>
      </c>
      <c r="I200" s="9">
        <v>0.752</v>
      </c>
      <c r="J200" s="9">
        <v>1.8520000000000001</v>
      </c>
      <c r="K200" s="9">
        <v>0.54</v>
      </c>
      <c r="L200" s="9">
        <v>0.79200000000000004</v>
      </c>
      <c r="M200" s="9"/>
      <c r="N200" s="9"/>
      <c r="O200" s="9"/>
      <c r="P200" s="9"/>
      <c r="Q200" s="9"/>
      <c r="R200" s="9"/>
      <c r="S200" s="9">
        <v>193</v>
      </c>
      <c r="T200" s="12">
        <f t="shared" si="21"/>
        <v>34.4</v>
      </c>
      <c r="U200" s="9"/>
      <c r="V200">
        <v>1114</v>
      </c>
      <c r="W200">
        <v>1685.3999999999999</v>
      </c>
      <c r="X200" s="10">
        <f t="shared" si="22"/>
        <v>46.324053457104156</v>
      </c>
      <c r="Z200" s="12">
        <f t="shared" ref="Z200:Z263" si="30">TRUNC(X200,3)</f>
        <v>46.323999999999998</v>
      </c>
      <c r="AA200" s="9">
        <f t="shared" si="23"/>
        <v>1</v>
      </c>
      <c r="AB200" s="9">
        <f t="shared" si="24"/>
        <v>1</v>
      </c>
      <c r="AC200" s="9">
        <f t="shared" si="25"/>
        <v>193</v>
      </c>
      <c r="AD200" s="9">
        <f t="shared" si="26"/>
        <v>193</v>
      </c>
      <c r="AE200" s="12">
        <f t="shared" si="27"/>
        <v>46.323999999999998</v>
      </c>
      <c r="AF200" s="9">
        <f t="shared" si="28"/>
        <v>193</v>
      </c>
      <c r="AG200" s="9">
        <v>44.835000000000001</v>
      </c>
      <c r="AH200" s="9">
        <v>201</v>
      </c>
      <c r="AI200" s="150">
        <f t="shared" si="29"/>
        <v>3.8029890844040111</v>
      </c>
    </row>
    <row r="201" spans="6:35" x14ac:dyDescent="0.3">
      <c r="F201" s="9">
        <v>194</v>
      </c>
      <c r="G201" s="12">
        <v>21.050999999999998</v>
      </c>
      <c r="H201" s="9">
        <v>22.163</v>
      </c>
      <c r="I201" s="9">
        <v>0.53900000000000003</v>
      </c>
      <c r="J201" s="9">
        <v>1.3759999999999999</v>
      </c>
      <c r="K201" s="9">
        <v>0.72699999999999998</v>
      </c>
      <c r="L201" s="9">
        <v>0.81599999999999995</v>
      </c>
      <c r="M201" s="9"/>
      <c r="N201" s="9"/>
      <c r="O201" s="9"/>
      <c r="P201" s="9"/>
      <c r="Q201" s="9"/>
      <c r="R201" s="9"/>
      <c r="S201" s="9">
        <v>194</v>
      </c>
      <c r="T201" s="12">
        <f t="shared" ref="T201:T264" si="31">G201*100</f>
        <v>2105.1</v>
      </c>
      <c r="U201" s="9"/>
      <c r="V201">
        <v>482</v>
      </c>
      <c r="W201">
        <v>1682.1000000000001</v>
      </c>
      <c r="X201" s="10">
        <f t="shared" ref="X201:X264" si="32">((W201/PI())^0.5)*2</f>
        <v>46.278680169155834</v>
      </c>
      <c r="Z201" s="12">
        <f t="shared" si="30"/>
        <v>46.277999999999999</v>
      </c>
      <c r="AA201" s="9">
        <f t="shared" si="23"/>
        <v>1</v>
      </c>
      <c r="AB201" s="9">
        <f t="shared" si="24"/>
        <v>1</v>
      </c>
      <c r="AC201" s="9">
        <f t="shared" si="25"/>
        <v>194</v>
      </c>
      <c r="AD201" s="9">
        <f t="shared" si="26"/>
        <v>194</v>
      </c>
      <c r="AE201" s="12">
        <f t="shared" si="27"/>
        <v>46.277999999999999</v>
      </c>
      <c r="AF201" s="9">
        <f t="shared" si="28"/>
        <v>194</v>
      </c>
      <c r="AG201" s="9">
        <v>44.811999999999998</v>
      </c>
      <c r="AH201" s="9">
        <v>202</v>
      </c>
      <c r="AI201" s="150">
        <f t="shared" si="29"/>
        <v>3.8024759606964769</v>
      </c>
    </row>
    <row r="202" spans="6:35" x14ac:dyDescent="0.3">
      <c r="F202" s="9">
        <v>195</v>
      </c>
      <c r="G202" s="12">
        <v>1.7210000000000001</v>
      </c>
      <c r="H202" s="9">
        <v>6.819</v>
      </c>
      <c r="I202" s="9">
        <v>0.46500000000000002</v>
      </c>
      <c r="J202" s="9">
        <v>4.17</v>
      </c>
      <c r="K202" s="9">
        <v>0.24</v>
      </c>
      <c r="L202" s="9">
        <v>0.83699999999999997</v>
      </c>
      <c r="M202" s="9"/>
      <c r="N202" s="9"/>
      <c r="O202" s="9"/>
      <c r="P202" s="9"/>
      <c r="Q202" s="9"/>
      <c r="R202" s="9"/>
      <c r="S202" s="9">
        <v>195</v>
      </c>
      <c r="T202" s="12">
        <f t="shared" si="31"/>
        <v>172.10000000000002</v>
      </c>
      <c r="U202" s="9"/>
      <c r="V202">
        <v>777</v>
      </c>
      <c r="W202">
        <v>1667.2999999999997</v>
      </c>
      <c r="X202" s="10">
        <f t="shared" si="32"/>
        <v>46.074638283300025</v>
      </c>
      <c r="Z202" s="12">
        <f t="shared" si="30"/>
        <v>46.073999999999998</v>
      </c>
      <c r="AA202" s="9">
        <f t="shared" ref="AA202:AA265" si="33">IF(Z202-Z201=0,AA201+AA$8,1)</f>
        <v>1</v>
      </c>
      <c r="AB202" s="9">
        <f t="shared" ref="AB202:AB265" si="34">IF(AA202&lt;AA203,0,AA202)</f>
        <v>1</v>
      </c>
      <c r="AC202" s="9">
        <f t="shared" ref="AC202:AC265" si="35">AC201+AB202</f>
        <v>195</v>
      </c>
      <c r="AD202" s="9">
        <f t="shared" ref="AD202:AD265" si="36">IF(AB202=0,"",AC201+AB202)</f>
        <v>195</v>
      </c>
      <c r="AE202" s="12">
        <f t="shared" ref="AE202:AE265" si="37">IF(AD202="","",Z202)</f>
        <v>46.073999999999998</v>
      </c>
      <c r="AF202" s="9">
        <f t="shared" ref="AF202:AF265" si="38">AD202</f>
        <v>195</v>
      </c>
      <c r="AG202" s="9">
        <v>44.554000000000002</v>
      </c>
      <c r="AH202" s="9">
        <v>203</v>
      </c>
      <c r="AI202" s="150">
        <f t="shared" ref="AI202:AI265" si="39">LN(AG202)</f>
        <v>3.7967019366426822</v>
      </c>
    </row>
    <row r="203" spans="6:35" x14ac:dyDescent="0.3">
      <c r="F203" s="9">
        <v>196</v>
      </c>
      <c r="G203" s="12">
        <v>2.6560000000000001</v>
      </c>
      <c r="H203" s="9">
        <v>6.2569999999999997</v>
      </c>
      <c r="I203" s="9">
        <v>0.85199999999999998</v>
      </c>
      <c r="J203" s="9">
        <v>1.0820000000000001</v>
      </c>
      <c r="K203" s="9">
        <v>0.92400000000000004</v>
      </c>
      <c r="L203" s="9">
        <v>0.90800000000000003</v>
      </c>
      <c r="M203" s="9"/>
      <c r="N203" s="9"/>
      <c r="O203" s="9"/>
      <c r="P203" s="9"/>
      <c r="Q203" s="9"/>
      <c r="R203" s="9"/>
      <c r="S203" s="9">
        <v>196</v>
      </c>
      <c r="T203" s="12">
        <f t="shared" si="31"/>
        <v>265.60000000000002</v>
      </c>
      <c r="U203" s="9"/>
      <c r="V203">
        <v>203</v>
      </c>
      <c r="W203">
        <v>1657.5</v>
      </c>
      <c r="X203" s="10">
        <f t="shared" si="32"/>
        <v>45.939030740738666</v>
      </c>
      <c r="Z203" s="12">
        <f t="shared" si="30"/>
        <v>45.939</v>
      </c>
      <c r="AA203" s="9">
        <f t="shared" si="33"/>
        <v>1</v>
      </c>
      <c r="AB203" s="9">
        <f t="shared" si="34"/>
        <v>1</v>
      </c>
      <c r="AC203" s="9">
        <f t="shared" si="35"/>
        <v>196</v>
      </c>
      <c r="AD203" s="9">
        <f t="shared" si="36"/>
        <v>196</v>
      </c>
      <c r="AE203" s="12">
        <f t="shared" si="37"/>
        <v>45.939</v>
      </c>
      <c r="AF203" s="9">
        <f t="shared" si="38"/>
        <v>196</v>
      </c>
      <c r="AG203" s="9">
        <v>44.414000000000001</v>
      </c>
      <c r="AH203" s="9">
        <v>204</v>
      </c>
      <c r="AI203" s="150">
        <f t="shared" si="39"/>
        <v>3.793554735052068</v>
      </c>
    </row>
    <row r="204" spans="6:35" x14ac:dyDescent="0.3">
      <c r="F204" s="9">
        <v>197</v>
      </c>
      <c r="G204" s="12">
        <v>0.67200000000000004</v>
      </c>
      <c r="H204" s="9">
        <v>3.6030000000000002</v>
      </c>
      <c r="I204" s="9">
        <v>0.65100000000000002</v>
      </c>
      <c r="J204" s="9">
        <v>1.831</v>
      </c>
      <c r="K204" s="9">
        <v>0.54600000000000004</v>
      </c>
      <c r="L204" s="9">
        <v>0.872</v>
      </c>
      <c r="M204" s="9"/>
      <c r="N204" s="9"/>
      <c r="O204" s="9"/>
      <c r="P204" s="9"/>
      <c r="Q204" s="9"/>
      <c r="R204" s="9"/>
      <c r="S204" s="9">
        <v>197</v>
      </c>
      <c r="T204" s="12">
        <f t="shared" si="31"/>
        <v>67.2</v>
      </c>
      <c r="U204" s="9"/>
      <c r="V204">
        <v>915</v>
      </c>
      <c r="W204">
        <v>1629.6</v>
      </c>
      <c r="X204" s="10">
        <f t="shared" si="32"/>
        <v>45.550753694098418</v>
      </c>
      <c r="Z204" s="12">
        <f t="shared" si="30"/>
        <v>45.55</v>
      </c>
      <c r="AA204" s="9">
        <f t="shared" si="33"/>
        <v>1</v>
      </c>
      <c r="AB204" s="9">
        <f t="shared" si="34"/>
        <v>1</v>
      </c>
      <c r="AC204" s="9">
        <f t="shared" si="35"/>
        <v>197</v>
      </c>
      <c r="AD204" s="9">
        <f t="shared" si="36"/>
        <v>197</v>
      </c>
      <c r="AE204" s="12">
        <f t="shared" si="37"/>
        <v>45.55</v>
      </c>
      <c r="AF204" s="9">
        <f t="shared" si="38"/>
        <v>197</v>
      </c>
      <c r="AG204" s="9">
        <v>44.366</v>
      </c>
      <c r="AH204" s="9">
        <v>205</v>
      </c>
      <c r="AI204" s="150">
        <f t="shared" si="39"/>
        <v>3.7924734103240425</v>
      </c>
    </row>
    <row r="205" spans="6:35" x14ac:dyDescent="0.3">
      <c r="F205" s="9">
        <v>198</v>
      </c>
      <c r="G205" s="12">
        <v>0.57399999999999995</v>
      </c>
      <c r="H205" s="9">
        <v>3.0910000000000002</v>
      </c>
      <c r="I205" s="9">
        <v>0.755</v>
      </c>
      <c r="J205" s="9">
        <v>1.2549999999999999</v>
      </c>
      <c r="K205" s="9">
        <v>0.79700000000000004</v>
      </c>
      <c r="L205" s="9">
        <v>0.86399999999999999</v>
      </c>
      <c r="M205" s="9"/>
      <c r="N205" s="9"/>
      <c r="O205" s="9"/>
      <c r="P205" s="9"/>
      <c r="Q205" s="9"/>
      <c r="R205" s="9"/>
      <c r="S205" s="9">
        <v>198</v>
      </c>
      <c r="T205" s="12">
        <f t="shared" si="31"/>
        <v>57.4</v>
      </c>
      <c r="U205" s="9"/>
      <c r="V205">
        <v>880</v>
      </c>
      <c r="W205">
        <v>1624.7</v>
      </c>
      <c r="X205" s="10">
        <f t="shared" si="32"/>
        <v>45.482219474550924</v>
      </c>
      <c r="Z205" s="12">
        <f t="shared" si="30"/>
        <v>45.481999999999999</v>
      </c>
      <c r="AA205" s="9">
        <f t="shared" si="33"/>
        <v>1</v>
      </c>
      <c r="AB205" s="9">
        <f t="shared" si="34"/>
        <v>1</v>
      </c>
      <c r="AC205" s="9">
        <f t="shared" si="35"/>
        <v>198</v>
      </c>
      <c r="AD205" s="9">
        <f t="shared" si="36"/>
        <v>198</v>
      </c>
      <c r="AE205" s="12">
        <f t="shared" si="37"/>
        <v>45.481999999999999</v>
      </c>
      <c r="AF205" s="9">
        <f t="shared" si="38"/>
        <v>198</v>
      </c>
      <c r="AG205" s="9">
        <v>43.631</v>
      </c>
      <c r="AH205" s="9">
        <v>206</v>
      </c>
      <c r="AI205" s="150">
        <f t="shared" si="39"/>
        <v>3.7757679068820269</v>
      </c>
    </row>
    <row r="206" spans="6:35" x14ac:dyDescent="0.3">
      <c r="F206" s="9">
        <v>199</v>
      </c>
      <c r="G206" s="12">
        <v>3.4260000000000002</v>
      </c>
      <c r="H206" s="9">
        <v>7.4189999999999996</v>
      </c>
      <c r="I206" s="9">
        <v>0.78200000000000003</v>
      </c>
      <c r="J206" s="9">
        <v>1.4790000000000001</v>
      </c>
      <c r="K206" s="9">
        <v>0.67600000000000005</v>
      </c>
      <c r="L206" s="9">
        <v>0.92300000000000004</v>
      </c>
      <c r="M206" s="9"/>
      <c r="N206" s="9"/>
      <c r="O206" s="9"/>
      <c r="P206" s="9"/>
      <c r="Q206" s="9"/>
      <c r="R206" s="9"/>
      <c r="S206" s="9">
        <v>199</v>
      </c>
      <c r="T206" s="12">
        <f t="shared" si="31"/>
        <v>342.6</v>
      </c>
      <c r="U206" s="9"/>
      <c r="V206">
        <v>1084</v>
      </c>
      <c r="W206">
        <v>1613.2</v>
      </c>
      <c r="X206" s="10">
        <f t="shared" si="32"/>
        <v>45.320966820741639</v>
      </c>
      <c r="Z206" s="12">
        <f t="shared" si="30"/>
        <v>45.32</v>
      </c>
      <c r="AA206" s="9">
        <f t="shared" si="33"/>
        <v>1</v>
      </c>
      <c r="AB206" s="9">
        <f t="shared" si="34"/>
        <v>1</v>
      </c>
      <c r="AC206" s="9">
        <f t="shared" si="35"/>
        <v>199</v>
      </c>
      <c r="AD206" s="9">
        <f t="shared" si="36"/>
        <v>199</v>
      </c>
      <c r="AE206" s="12">
        <f t="shared" si="37"/>
        <v>45.32</v>
      </c>
      <c r="AF206" s="9">
        <f t="shared" si="38"/>
        <v>199</v>
      </c>
      <c r="AG206" s="9">
        <v>43.487000000000002</v>
      </c>
      <c r="AH206" s="9">
        <v>207</v>
      </c>
      <c r="AI206" s="150">
        <f t="shared" si="39"/>
        <v>3.772462042855194</v>
      </c>
    </row>
    <row r="207" spans="6:35" x14ac:dyDescent="0.3">
      <c r="F207" s="9">
        <v>200</v>
      </c>
      <c r="G207" s="12">
        <v>1.4259999999999999</v>
      </c>
      <c r="H207" s="9">
        <v>4.9459999999999997</v>
      </c>
      <c r="I207" s="9">
        <v>0.73299999999999998</v>
      </c>
      <c r="J207" s="9">
        <v>1.7130000000000001</v>
      </c>
      <c r="K207" s="9">
        <v>0.58399999999999996</v>
      </c>
      <c r="L207" s="9">
        <v>0.86599999999999999</v>
      </c>
      <c r="M207" s="9"/>
      <c r="N207" s="9"/>
      <c r="O207" s="9"/>
      <c r="P207" s="9"/>
      <c r="Q207" s="9"/>
      <c r="R207" s="9"/>
      <c r="S207" s="9">
        <v>200</v>
      </c>
      <c r="T207" s="12">
        <f t="shared" si="31"/>
        <v>142.6</v>
      </c>
      <c r="U207" s="9"/>
      <c r="V207">
        <v>60</v>
      </c>
      <c r="W207">
        <v>1595.2</v>
      </c>
      <c r="X207" s="10">
        <f t="shared" si="32"/>
        <v>45.067413080423549</v>
      </c>
      <c r="Z207" s="12">
        <f t="shared" si="30"/>
        <v>45.067</v>
      </c>
      <c r="AA207" s="9">
        <f t="shared" si="33"/>
        <v>1</v>
      </c>
      <c r="AB207" s="9">
        <f t="shared" si="34"/>
        <v>1</v>
      </c>
      <c r="AC207" s="9">
        <f t="shared" si="35"/>
        <v>200</v>
      </c>
      <c r="AD207" s="9">
        <f t="shared" si="36"/>
        <v>200</v>
      </c>
      <c r="AE207" s="12">
        <f t="shared" si="37"/>
        <v>45.067</v>
      </c>
      <c r="AF207" s="9">
        <f t="shared" si="38"/>
        <v>200</v>
      </c>
      <c r="AG207" s="9">
        <v>43.343000000000004</v>
      </c>
      <c r="AH207" s="9">
        <v>208</v>
      </c>
      <c r="AI207" s="150">
        <f t="shared" si="39"/>
        <v>3.7691452138325925</v>
      </c>
    </row>
    <row r="208" spans="6:35" x14ac:dyDescent="0.3">
      <c r="F208" s="9">
        <v>201</v>
      </c>
      <c r="G208" s="12">
        <v>6.9020000000000001</v>
      </c>
      <c r="H208" s="9">
        <v>12.164999999999999</v>
      </c>
      <c r="I208" s="9">
        <v>0.58599999999999997</v>
      </c>
      <c r="J208" s="9">
        <v>2.399</v>
      </c>
      <c r="K208" s="9">
        <v>0.41699999999999998</v>
      </c>
      <c r="L208" s="9">
        <v>0.82899999999999996</v>
      </c>
      <c r="M208" s="9"/>
      <c r="N208" s="9"/>
      <c r="O208" s="9"/>
      <c r="P208" s="9"/>
      <c r="Q208" s="9"/>
      <c r="R208" s="9"/>
      <c r="S208" s="9">
        <v>201</v>
      </c>
      <c r="T208" s="12">
        <f t="shared" si="31"/>
        <v>690.2</v>
      </c>
      <c r="U208" s="9"/>
      <c r="V208">
        <v>941</v>
      </c>
      <c r="W208">
        <v>1578.8</v>
      </c>
      <c r="X208" s="10">
        <f t="shared" si="32"/>
        <v>44.835149082253253</v>
      </c>
      <c r="Z208" s="12">
        <f t="shared" si="30"/>
        <v>44.835000000000001</v>
      </c>
      <c r="AA208" s="9">
        <f t="shared" si="33"/>
        <v>1</v>
      </c>
      <c r="AB208" s="9">
        <f t="shared" si="34"/>
        <v>1</v>
      </c>
      <c r="AC208" s="9">
        <f t="shared" si="35"/>
        <v>201</v>
      </c>
      <c r="AD208" s="9">
        <f t="shared" si="36"/>
        <v>201</v>
      </c>
      <c r="AE208" s="12">
        <f t="shared" si="37"/>
        <v>44.835000000000001</v>
      </c>
      <c r="AF208" s="9">
        <f t="shared" si="38"/>
        <v>201</v>
      </c>
      <c r="AG208" s="9">
        <v>43.173999999999999</v>
      </c>
      <c r="AH208" s="9">
        <v>209</v>
      </c>
      <c r="AI208" s="150">
        <f t="shared" si="39"/>
        <v>3.7652384622126855</v>
      </c>
    </row>
    <row r="209" spans="6:35" x14ac:dyDescent="0.3">
      <c r="F209" s="9">
        <v>202</v>
      </c>
      <c r="G209" s="12">
        <v>10.378</v>
      </c>
      <c r="H209" s="9">
        <v>15.151</v>
      </c>
      <c r="I209" s="9">
        <v>0.56799999999999995</v>
      </c>
      <c r="J209" s="9">
        <v>2.6930000000000001</v>
      </c>
      <c r="K209" s="9">
        <v>0.371</v>
      </c>
      <c r="L209" s="9">
        <v>0.88900000000000001</v>
      </c>
      <c r="M209" s="9"/>
      <c r="N209" s="9"/>
      <c r="O209" s="9"/>
      <c r="P209" s="9"/>
      <c r="Q209" s="9"/>
      <c r="R209" s="9"/>
      <c r="S209" s="9">
        <v>202</v>
      </c>
      <c r="T209" s="12">
        <f t="shared" si="31"/>
        <v>1037.8</v>
      </c>
      <c r="U209" s="9"/>
      <c r="V209">
        <v>387</v>
      </c>
      <c r="W209">
        <v>1577.2</v>
      </c>
      <c r="X209" s="10">
        <f t="shared" si="32"/>
        <v>44.81242472748265</v>
      </c>
      <c r="Z209" s="12">
        <f t="shared" si="30"/>
        <v>44.811999999999998</v>
      </c>
      <c r="AA209" s="9">
        <f t="shared" si="33"/>
        <v>1</v>
      </c>
      <c r="AB209" s="9">
        <f t="shared" si="34"/>
        <v>1</v>
      </c>
      <c r="AC209" s="9">
        <f t="shared" si="35"/>
        <v>202</v>
      </c>
      <c r="AD209" s="9">
        <f t="shared" si="36"/>
        <v>202</v>
      </c>
      <c r="AE209" s="12">
        <f t="shared" si="37"/>
        <v>44.811999999999998</v>
      </c>
      <c r="AF209" s="9">
        <f t="shared" si="38"/>
        <v>202</v>
      </c>
      <c r="AG209" s="9">
        <v>43.125</v>
      </c>
      <c r="AH209" s="9">
        <v>210</v>
      </c>
      <c r="AI209" s="150">
        <f t="shared" si="39"/>
        <v>3.764102875351524</v>
      </c>
    </row>
    <row r="210" spans="6:35" x14ac:dyDescent="0.3">
      <c r="F210" s="9">
        <v>203</v>
      </c>
      <c r="G210" s="12">
        <v>16.574999999999999</v>
      </c>
      <c r="H210" s="9">
        <v>18.79</v>
      </c>
      <c r="I210" s="9">
        <v>0.59</v>
      </c>
      <c r="J210" s="9">
        <v>2.097</v>
      </c>
      <c r="K210" s="9">
        <v>0.47699999999999998</v>
      </c>
      <c r="L210" s="9">
        <v>0.872</v>
      </c>
      <c r="M210" s="9"/>
      <c r="N210" s="9"/>
      <c r="O210" s="9"/>
      <c r="P210" s="9"/>
      <c r="Q210" s="9"/>
      <c r="R210" s="9"/>
      <c r="S210" s="9">
        <v>203</v>
      </c>
      <c r="T210" s="12">
        <f t="shared" si="31"/>
        <v>1657.5</v>
      </c>
      <c r="U210" s="9"/>
      <c r="V210">
        <v>914</v>
      </c>
      <c r="W210">
        <v>1559.1</v>
      </c>
      <c r="X210" s="10">
        <f t="shared" si="32"/>
        <v>44.554548299770609</v>
      </c>
      <c r="Z210" s="12">
        <f t="shared" si="30"/>
        <v>44.554000000000002</v>
      </c>
      <c r="AA210" s="9">
        <f t="shared" si="33"/>
        <v>1</v>
      </c>
      <c r="AB210" s="9">
        <f t="shared" si="34"/>
        <v>1</v>
      </c>
      <c r="AC210" s="9">
        <f t="shared" si="35"/>
        <v>203</v>
      </c>
      <c r="AD210" s="9">
        <f t="shared" si="36"/>
        <v>203</v>
      </c>
      <c r="AE210" s="12">
        <f t="shared" si="37"/>
        <v>44.554000000000002</v>
      </c>
      <c r="AF210" s="9">
        <f t="shared" si="38"/>
        <v>203</v>
      </c>
      <c r="AG210" s="9">
        <v>43.078000000000003</v>
      </c>
      <c r="AH210" s="9">
        <v>213</v>
      </c>
      <c r="AI210" s="150">
        <f t="shared" si="39"/>
        <v>3.7630124259551634</v>
      </c>
    </row>
    <row r="211" spans="6:35" x14ac:dyDescent="0.3">
      <c r="F211" s="9">
        <v>204</v>
      </c>
      <c r="G211" s="12">
        <v>8.8859999999999992</v>
      </c>
      <c r="H211" s="9">
        <v>13.875</v>
      </c>
      <c r="I211" s="9">
        <v>0.57999999999999996</v>
      </c>
      <c r="J211" s="9">
        <v>3.0030000000000001</v>
      </c>
      <c r="K211" s="9">
        <v>0.33300000000000002</v>
      </c>
      <c r="L211" s="9">
        <v>0.86599999999999999</v>
      </c>
      <c r="M211" s="9"/>
      <c r="N211" s="9"/>
      <c r="O211" s="9"/>
      <c r="P211" s="9"/>
      <c r="Q211" s="9"/>
      <c r="R211" s="9"/>
      <c r="S211" s="9">
        <v>204</v>
      </c>
      <c r="T211" s="12">
        <f t="shared" si="31"/>
        <v>888.59999999999991</v>
      </c>
      <c r="U211" s="9"/>
      <c r="V211">
        <v>1038</v>
      </c>
      <c r="W211">
        <v>1549.3</v>
      </c>
      <c r="X211" s="10">
        <f t="shared" si="32"/>
        <v>44.414299799255957</v>
      </c>
      <c r="Z211" s="12">
        <f t="shared" si="30"/>
        <v>44.414000000000001</v>
      </c>
      <c r="AA211" s="9">
        <f t="shared" si="33"/>
        <v>1</v>
      </c>
      <c r="AB211" s="9">
        <f t="shared" si="34"/>
        <v>1</v>
      </c>
      <c r="AC211" s="9">
        <f t="shared" si="35"/>
        <v>204</v>
      </c>
      <c r="AD211" s="9">
        <f t="shared" si="36"/>
        <v>204</v>
      </c>
      <c r="AE211" s="12">
        <f t="shared" si="37"/>
        <v>44.414000000000001</v>
      </c>
      <c r="AF211" s="9">
        <f t="shared" si="38"/>
        <v>204</v>
      </c>
      <c r="AG211" s="9">
        <v>42.786000000000001</v>
      </c>
      <c r="AH211" s="9">
        <v>214</v>
      </c>
      <c r="AI211" s="150">
        <f t="shared" si="39"/>
        <v>3.7562109462742215</v>
      </c>
    </row>
    <row r="212" spans="6:35" x14ac:dyDescent="0.3">
      <c r="F212" s="9">
        <v>205</v>
      </c>
      <c r="G212" s="12">
        <v>33.133000000000003</v>
      </c>
      <c r="H212" s="9">
        <v>23.206</v>
      </c>
      <c r="I212" s="9">
        <v>0.77300000000000002</v>
      </c>
      <c r="J212" s="9">
        <v>1.78</v>
      </c>
      <c r="K212" s="9">
        <v>0.56200000000000006</v>
      </c>
      <c r="L212" s="9">
        <v>0.95599999999999996</v>
      </c>
      <c r="M212" s="9"/>
      <c r="N212" s="9"/>
      <c r="O212" s="9"/>
      <c r="P212" s="9"/>
      <c r="Q212" s="9"/>
      <c r="R212" s="9"/>
      <c r="S212" s="9">
        <v>205</v>
      </c>
      <c r="T212" s="12">
        <f t="shared" si="31"/>
        <v>3313.3</v>
      </c>
      <c r="U212" s="9"/>
      <c r="V212">
        <v>341</v>
      </c>
      <c r="W212">
        <v>1546</v>
      </c>
      <c r="X212" s="10">
        <f t="shared" si="32"/>
        <v>44.366973484344882</v>
      </c>
      <c r="Z212" s="12">
        <f t="shared" si="30"/>
        <v>44.366</v>
      </c>
      <c r="AA212" s="9">
        <f t="shared" si="33"/>
        <v>1</v>
      </c>
      <c r="AB212" s="9">
        <f t="shared" si="34"/>
        <v>1</v>
      </c>
      <c r="AC212" s="9">
        <f t="shared" si="35"/>
        <v>205</v>
      </c>
      <c r="AD212" s="9">
        <f t="shared" si="36"/>
        <v>205</v>
      </c>
      <c r="AE212" s="12">
        <f t="shared" si="37"/>
        <v>44.366</v>
      </c>
      <c r="AF212" s="9">
        <f t="shared" si="38"/>
        <v>205</v>
      </c>
      <c r="AG212" s="9">
        <v>42.762</v>
      </c>
      <c r="AH212" s="9">
        <v>215</v>
      </c>
      <c r="AI212" s="150">
        <f t="shared" si="39"/>
        <v>3.7556498577477888</v>
      </c>
    </row>
    <row r="213" spans="6:35" x14ac:dyDescent="0.3">
      <c r="F213" s="9">
        <v>206</v>
      </c>
      <c r="G213" s="12">
        <v>0.49199999999999999</v>
      </c>
      <c r="H213" s="9">
        <v>2.835</v>
      </c>
      <c r="I213" s="9">
        <v>0.76900000000000002</v>
      </c>
      <c r="J213" s="9">
        <v>1.409</v>
      </c>
      <c r="K213" s="9">
        <v>0.70899999999999996</v>
      </c>
      <c r="L213" s="9">
        <v>0.85699999999999998</v>
      </c>
      <c r="M213" s="9"/>
      <c r="N213" s="9"/>
      <c r="O213" s="9"/>
      <c r="P213" s="9"/>
      <c r="Q213" s="9"/>
      <c r="R213" s="9"/>
      <c r="S213" s="9">
        <v>206</v>
      </c>
      <c r="T213" s="12">
        <f t="shared" si="31"/>
        <v>49.2</v>
      </c>
      <c r="U213" s="9"/>
      <c r="V213">
        <v>518</v>
      </c>
      <c r="W213">
        <v>1495.2</v>
      </c>
      <c r="X213" s="10">
        <f t="shared" si="32"/>
        <v>43.631958095964656</v>
      </c>
      <c r="Z213" s="12">
        <f t="shared" si="30"/>
        <v>43.631</v>
      </c>
      <c r="AA213" s="9">
        <f t="shared" si="33"/>
        <v>1</v>
      </c>
      <c r="AB213" s="9">
        <f t="shared" si="34"/>
        <v>1</v>
      </c>
      <c r="AC213" s="9">
        <f t="shared" si="35"/>
        <v>206</v>
      </c>
      <c r="AD213" s="9">
        <f t="shared" si="36"/>
        <v>206</v>
      </c>
      <c r="AE213" s="12">
        <f t="shared" si="37"/>
        <v>43.631</v>
      </c>
      <c r="AF213" s="9">
        <f t="shared" si="38"/>
        <v>206</v>
      </c>
      <c r="AG213" s="9">
        <v>42.664000000000001</v>
      </c>
      <c r="AH213" s="9">
        <v>216</v>
      </c>
      <c r="AI213" s="150">
        <f t="shared" si="39"/>
        <v>3.753355473298301</v>
      </c>
    </row>
    <row r="214" spans="6:35" x14ac:dyDescent="0.3">
      <c r="F214" s="9">
        <v>207</v>
      </c>
      <c r="G214" s="12">
        <v>1.7210000000000001</v>
      </c>
      <c r="H214" s="9">
        <v>5.5640000000000001</v>
      </c>
      <c r="I214" s="9">
        <v>0.69899999999999995</v>
      </c>
      <c r="J214" s="9">
        <v>2.3730000000000002</v>
      </c>
      <c r="K214" s="9">
        <v>0.42099999999999999</v>
      </c>
      <c r="L214" s="9">
        <v>0.88600000000000001</v>
      </c>
      <c r="M214" s="9"/>
      <c r="N214" s="9"/>
      <c r="O214" s="9"/>
      <c r="P214" s="9"/>
      <c r="Q214" s="9"/>
      <c r="R214" s="9"/>
      <c r="S214" s="9">
        <v>207</v>
      </c>
      <c r="T214" s="12">
        <f t="shared" si="31"/>
        <v>172.10000000000002</v>
      </c>
      <c r="U214" s="9"/>
      <c r="V214">
        <v>272</v>
      </c>
      <c r="W214">
        <v>1485.3</v>
      </c>
      <c r="X214" s="10">
        <f t="shared" si="32"/>
        <v>43.487270502931509</v>
      </c>
      <c r="Z214" s="12">
        <f t="shared" si="30"/>
        <v>43.487000000000002</v>
      </c>
      <c r="AA214" s="9">
        <f t="shared" si="33"/>
        <v>1</v>
      </c>
      <c r="AB214" s="9">
        <f t="shared" si="34"/>
        <v>1</v>
      </c>
      <c r="AC214" s="9">
        <f t="shared" si="35"/>
        <v>207</v>
      </c>
      <c r="AD214" s="9">
        <f t="shared" si="36"/>
        <v>207</v>
      </c>
      <c r="AE214" s="12">
        <f t="shared" si="37"/>
        <v>43.487000000000002</v>
      </c>
      <c r="AF214" s="9">
        <f t="shared" si="38"/>
        <v>207</v>
      </c>
      <c r="AG214" s="9">
        <v>42.564999999999998</v>
      </c>
      <c r="AH214" s="9">
        <v>218</v>
      </c>
      <c r="AI214" s="150">
        <f t="shared" si="39"/>
        <v>3.7510323193360202</v>
      </c>
    </row>
    <row r="215" spans="6:35" x14ac:dyDescent="0.3">
      <c r="F215" s="9">
        <v>208</v>
      </c>
      <c r="G215" s="12">
        <v>1.41</v>
      </c>
      <c r="H215" s="9">
        <v>5.1269999999999998</v>
      </c>
      <c r="I215" s="9">
        <v>0.67400000000000004</v>
      </c>
      <c r="J215" s="9">
        <v>2.1720000000000002</v>
      </c>
      <c r="K215" s="9">
        <v>0.46</v>
      </c>
      <c r="L215" s="9">
        <v>0.86</v>
      </c>
      <c r="M215" s="9"/>
      <c r="N215" s="9"/>
      <c r="O215" s="9"/>
      <c r="P215" s="9"/>
      <c r="Q215" s="9"/>
      <c r="R215" s="9"/>
      <c r="S215" s="9">
        <v>208</v>
      </c>
      <c r="T215" s="12">
        <f t="shared" si="31"/>
        <v>141</v>
      </c>
      <c r="U215" s="9"/>
      <c r="V215">
        <v>639</v>
      </c>
      <c r="W215">
        <v>1475.5</v>
      </c>
      <c r="X215" s="10">
        <f t="shared" si="32"/>
        <v>43.343568706980427</v>
      </c>
      <c r="Z215" s="12">
        <f t="shared" si="30"/>
        <v>43.343000000000004</v>
      </c>
      <c r="AA215" s="9">
        <f t="shared" si="33"/>
        <v>1</v>
      </c>
      <c r="AB215" s="9">
        <f t="shared" si="34"/>
        <v>1</v>
      </c>
      <c r="AC215" s="9">
        <f t="shared" si="35"/>
        <v>208</v>
      </c>
      <c r="AD215" s="9">
        <f t="shared" si="36"/>
        <v>208</v>
      </c>
      <c r="AE215" s="12">
        <f t="shared" si="37"/>
        <v>43.343000000000004</v>
      </c>
      <c r="AF215" s="9">
        <f t="shared" si="38"/>
        <v>208</v>
      </c>
      <c r="AG215" s="9">
        <v>42.540999999999997</v>
      </c>
      <c r="AH215" s="9">
        <v>220</v>
      </c>
      <c r="AI215" s="150">
        <f t="shared" si="39"/>
        <v>3.7504683167830581</v>
      </c>
    </row>
    <row r="216" spans="6:35" x14ac:dyDescent="0.3">
      <c r="F216" s="9">
        <v>209</v>
      </c>
      <c r="G216" s="12">
        <v>0.377</v>
      </c>
      <c r="H216" s="9">
        <v>3.0910000000000002</v>
      </c>
      <c r="I216" s="9">
        <v>0.496</v>
      </c>
      <c r="J216" s="9">
        <v>3.327</v>
      </c>
      <c r="K216" s="9">
        <v>0.30099999999999999</v>
      </c>
      <c r="L216" s="9">
        <v>0.754</v>
      </c>
      <c r="M216" s="9"/>
      <c r="N216" s="9"/>
      <c r="O216" s="9"/>
      <c r="P216" s="9"/>
      <c r="Q216" s="9"/>
      <c r="R216" s="9"/>
      <c r="S216" s="9">
        <v>209</v>
      </c>
      <c r="T216" s="12">
        <f t="shared" si="31"/>
        <v>37.700000000000003</v>
      </c>
      <c r="U216" s="9"/>
      <c r="V216">
        <v>1062</v>
      </c>
      <c r="W216">
        <v>1464</v>
      </c>
      <c r="X216" s="10">
        <f t="shared" si="32"/>
        <v>43.174329102978291</v>
      </c>
      <c r="Z216" s="12">
        <f t="shared" si="30"/>
        <v>43.173999999999999</v>
      </c>
      <c r="AA216" s="9">
        <f t="shared" si="33"/>
        <v>1</v>
      </c>
      <c r="AB216" s="9">
        <f t="shared" si="34"/>
        <v>1</v>
      </c>
      <c r="AC216" s="9">
        <f t="shared" si="35"/>
        <v>209</v>
      </c>
      <c r="AD216" s="9">
        <f t="shared" si="36"/>
        <v>209</v>
      </c>
      <c r="AE216" s="12">
        <f t="shared" si="37"/>
        <v>43.173999999999999</v>
      </c>
      <c r="AF216" s="9">
        <f t="shared" si="38"/>
        <v>209</v>
      </c>
      <c r="AG216" s="9">
        <v>42.417999999999999</v>
      </c>
      <c r="AH216" s="9">
        <v>221</v>
      </c>
      <c r="AI216" s="150">
        <f t="shared" si="39"/>
        <v>3.7475728004531548</v>
      </c>
    </row>
    <row r="217" spans="6:35" x14ac:dyDescent="0.3">
      <c r="F217" s="9">
        <v>210</v>
      </c>
      <c r="G217" s="12">
        <v>18.344999999999999</v>
      </c>
      <c r="H217" s="9">
        <v>18.529</v>
      </c>
      <c r="I217" s="9">
        <v>0.67100000000000004</v>
      </c>
      <c r="J217" s="9">
        <v>1.79</v>
      </c>
      <c r="K217" s="9">
        <v>0.55900000000000005</v>
      </c>
      <c r="L217" s="9">
        <v>0.88600000000000001</v>
      </c>
      <c r="M217" s="9"/>
      <c r="N217" s="9"/>
      <c r="O217" s="9"/>
      <c r="P217" s="9"/>
      <c r="Q217" s="9"/>
      <c r="R217" s="9"/>
      <c r="S217" s="9">
        <v>210</v>
      </c>
      <c r="T217" s="12">
        <f t="shared" si="31"/>
        <v>1834.5</v>
      </c>
      <c r="U217" s="9"/>
      <c r="V217">
        <v>858</v>
      </c>
      <c r="W217">
        <v>1460.6999999999998</v>
      </c>
      <c r="X217" s="10">
        <f t="shared" si="32"/>
        <v>43.125642058926516</v>
      </c>
      <c r="Z217" s="12">
        <f t="shared" si="30"/>
        <v>43.125</v>
      </c>
      <c r="AA217" s="9">
        <f t="shared" si="33"/>
        <v>1</v>
      </c>
      <c r="AB217" s="9">
        <f t="shared" si="34"/>
        <v>1</v>
      </c>
      <c r="AC217" s="9">
        <f t="shared" si="35"/>
        <v>210</v>
      </c>
      <c r="AD217" s="9">
        <f t="shared" si="36"/>
        <v>210</v>
      </c>
      <c r="AE217" s="12">
        <f t="shared" si="37"/>
        <v>43.125</v>
      </c>
      <c r="AF217" s="9">
        <f t="shared" si="38"/>
        <v>210</v>
      </c>
      <c r="AG217" s="9">
        <v>42.393999999999998</v>
      </c>
      <c r="AH217" s="9">
        <v>222</v>
      </c>
      <c r="AI217" s="150">
        <f t="shared" si="39"/>
        <v>3.7470068427905452</v>
      </c>
    </row>
    <row r="218" spans="6:35" x14ac:dyDescent="0.3">
      <c r="F218" s="9">
        <v>211</v>
      </c>
      <c r="G218" s="12">
        <v>2.246</v>
      </c>
      <c r="H218" s="9">
        <v>6.1379999999999999</v>
      </c>
      <c r="I218" s="9">
        <v>0.749</v>
      </c>
      <c r="J218" s="9">
        <v>1.474</v>
      </c>
      <c r="K218" s="9">
        <v>0.67900000000000005</v>
      </c>
      <c r="L218" s="9">
        <v>0.85599999999999998</v>
      </c>
      <c r="M218" s="9"/>
      <c r="N218" s="9"/>
      <c r="O218" s="9"/>
      <c r="P218" s="9"/>
      <c r="Q218" s="9"/>
      <c r="R218" s="9"/>
      <c r="S218" s="9">
        <v>211</v>
      </c>
      <c r="T218" s="12">
        <f t="shared" si="31"/>
        <v>224.6</v>
      </c>
      <c r="U218" s="9"/>
      <c r="V218">
        <v>279</v>
      </c>
      <c r="W218">
        <v>1457.5</v>
      </c>
      <c r="X218" s="10">
        <f t="shared" si="32"/>
        <v>43.07837782985218</v>
      </c>
      <c r="Z218" s="12">
        <f t="shared" si="30"/>
        <v>43.078000000000003</v>
      </c>
      <c r="AA218" s="9">
        <f t="shared" si="33"/>
        <v>1</v>
      </c>
      <c r="AB218" s="9">
        <f t="shared" si="34"/>
        <v>0</v>
      </c>
      <c r="AC218" s="9">
        <f t="shared" si="35"/>
        <v>210</v>
      </c>
      <c r="AD218" s="9" t="str">
        <f t="shared" si="36"/>
        <v/>
      </c>
      <c r="AE218" s="12" t="str">
        <f t="shared" si="37"/>
        <v/>
      </c>
      <c r="AF218" s="9" t="str">
        <f t="shared" si="38"/>
        <v/>
      </c>
      <c r="AG218" s="9">
        <v>42.220999999999997</v>
      </c>
      <c r="AH218" s="9">
        <v>223</v>
      </c>
      <c r="AI218" s="150">
        <f t="shared" si="39"/>
        <v>3.742917727596808</v>
      </c>
    </row>
    <row r="219" spans="6:35" x14ac:dyDescent="0.3">
      <c r="F219" s="9">
        <v>212</v>
      </c>
      <c r="G219" s="12">
        <v>6.8529999999999998</v>
      </c>
      <c r="H219" s="9">
        <v>13.195</v>
      </c>
      <c r="I219" s="9">
        <v>0.495</v>
      </c>
      <c r="J219" s="9">
        <v>1.319</v>
      </c>
      <c r="K219" s="9">
        <v>0.75800000000000001</v>
      </c>
      <c r="L219" s="9">
        <v>0.70799999999999996</v>
      </c>
      <c r="M219" s="9"/>
      <c r="N219" s="9"/>
      <c r="O219" s="9"/>
      <c r="P219" s="9"/>
      <c r="Q219" s="9"/>
      <c r="R219" s="9"/>
      <c r="S219" s="9">
        <v>212</v>
      </c>
      <c r="T219" s="12">
        <f t="shared" si="31"/>
        <v>685.3</v>
      </c>
      <c r="U219" s="9"/>
      <c r="V219">
        <v>418</v>
      </c>
      <c r="W219">
        <v>1457.5</v>
      </c>
      <c r="X219" s="10">
        <f t="shared" si="32"/>
        <v>43.07837782985218</v>
      </c>
      <c r="Z219" s="12">
        <f t="shared" si="30"/>
        <v>43.078000000000003</v>
      </c>
      <c r="AA219" s="9">
        <f t="shared" si="33"/>
        <v>2</v>
      </c>
      <c r="AB219" s="9">
        <f t="shared" si="34"/>
        <v>0</v>
      </c>
      <c r="AC219" s="9">
        <f t="shared" si="35"/>
        <v>210</v>
      </c>
      <c r="AD219" s="9" t="str">
        <f t="shared" si="36"/>
        <v/>
      </c>
      <c r="AE219" s="12" t="str">
        <f t="shared" si="37"/>
        <v/>
      </c>
      <c r="AF219" s="9" t="str">
        <f t="shared" si="38"/>
        <v/>
      </c>
      <c r="AG219" s="9">
        <v>42.197000000000003</v>
      </c>
      <c r="AH219" s="9">
        <v>224</v>
      </c>
      <c r="AI219" s="150">
        <f t="shared" si="39"/>
        <v>3.7423491284675556</v>
      </c>
    </row>
    <row r="220" spans="6:35" x14ac:dyDescent="0.3">
      <c r="F220" s="9">
        <v>213</v>
      </c>
      <c r="G220" s="12">
        <v>3.5409999999999999</v>
      </c>
      <c r="H220" s="9">
        <v>9.1549999999999994</v>
      </c>
      <c r="I220" s="9">
        <v>0.53100000000000003</v>
      </c>
      <c r="J220" s="9">
        <v>2.286</v>
      </c>
      <c r="K220" s="9">
        <v>0.437</v>
      </c>
      <c r="L220" s="9">
        <v>0.83099999999999996</v>
      </c>
      <c r="M220" s="9"/>
      <c r="N220" s="9"/>
      <c r="O220" s="9"/>
      <c r="P220" s="9"/>
      <c r="Q220" s="9"/>
      <c r="R220" s="9"/>
      <c r="S220" s="9">
        <v>213</v>
      </c>
      <c r="T220" s="12">
        <f t="shared" si="31"/>
        <v>354.09999999999997</v>
      </c>
      <c r="U220" s="9"/>
      <c r="V220">
        <v>783</v>
      </c>
      <c r="W220">
        <v>1457.5</v>
      </c>
      <c r="X220" s="10">
        <f t="shared" si="32"/>
        <v>43.07837782985218</v>
      </c>
      <c r="Z220" s="12">
        <f t="shared" si="30"/>
        <v>43.078000000000003</v>
      </c>
      <c r="AA220" s="9">
        <f t="shared" si="33"/>
        <v>3</v>
      </c>
      <c r="AB220" s="9">
        <f t="shared" si="34"/>
        <v>3</v>
      </c>
      <c r="AC220" s="9">
        <f t="shared" si="35"/>
        <v>213</v>
      </c>
      <c r="AD220" s="9">
        <f t="shared" si="36"/>
        <v>213</v>
      </c>
      <c r="AE220" s="12">
        <f t="shared" si="37"/>
        <v>43.078000000000003</v>
      </c>
      <c r="AF220" s="9">
        <f t="shared" si="38"/>
        <v>213</v>
      </c>
      <c r="AG220" s="9">
        <v>41.774000000000001</v>
      </c>
      <c r="AH220" s="9">
        <v>225</v>
      </c>
      <c r="AI220" s="150">
        <f t="shared" si="39"/>
        <v>3.7322741364331256</v>
      </c>
    </row>
    <row r="221" spans="6:35" x14ac:dyDescent="0.3">
      <c r="F221" s="9">
        <v>214</v>
      </c>
      <c r="G221" s="12">
        <v>1.6559999999999999</v>
      </c>
      <c r="H221" s="9">
        <v>4.9459999999999997</v>
      </c>
      <c r="I221" s="9">
        <v>0.85099999999999998</v>
      </c>
      <c r="J221" s="9">
        <v>1.4179999999999999</v>
      </c>
      <c r="K221" s="9">
        <v>0.70499999999999996</v>
      </c>
      <c r="L221" s="9">
        <v>0.90200000000000002</v>
      </c>
      <c r="M221" s="9"/>
      <c r="N221" s="9"/>
      <c r="O221" s="9"/>
      <c r="P221" s="9"/>
      <c r="Q221" s="9"/>
      <c r="R221" s="9"/>
      <c r="S221" s="9">
        <v>214</v>
      </c>
      <c r="T221" s="12">
        <f t="shared" si="31"/>
        <v>165.6</v>
      </c>
      <c r="U221" s="9"/>
      <c r="V221">
        <v>517</v>
      </c>
      <c r="W221">
        <v>1437.8</v>
      </c>
      <c r="X221" s="10">
        <f t="shared" si="32"/>
        <v>42.786257342985927</v>
      </c>
      <c r="Z221" s="12">
        <f t="shared" si="30"/>
        <v>42.786000000000001</v>
      </c>
      <c r="AA221" s="9">
        <f t="shared" si="33"/>
        <v>1</v>
      </c>
      <c r="AB221" s="9">
        <f t="shared" si="34"/>
        <v>1</v>
      </c>
      <c r="AC221" s="9">
        <f t="shared" si="35"/>
        <v>214</v>
      </c>
      <c r="AD221" s="9">
        <f t="shared" si="36"/>
        <v>214</v>
      </c>
      <c r="AE221" s="12">
        <f t="shared" si="37"/>
        <v>42.786000000000001</v>
      </c>
      <c r="AF221" s="9">
        <f t="shared" si="38"/>
        <v>214</v>
      </c>
      <c r="AG221" s="9">
        <v>41.472999999999999</v>
      </c>
      <c r="AH221" s="9">
        <v>226</v>
      </c>
      <c r="AI221" s="150">
        <f t="shared" si="39"/>
        <v>3.7250426130934251</v>
      </c>
    </row>
    <row r="222" spans="6:35" x14ac:dyDescent="0.3">
      <c r="F222" s="9">
        <v>215</v>
      </c>
      <c r="G222" s="12">
        <v>3.5249999999999999</v>
      </c>
      <c r="H222" s="9">
        <v>7.45</v>
      </c>
      <c r="I222" s="9">
        <v>0.79800000000000004</v>
      </c>
      <c r="J222" s="9">
        <v>1.254</v>
      </c>
      <c r="K222" s="9">
        <v>0.79700000000000004</v>
      </c>
      <c r="L222" s="9">
        <v>0.89400000000000002</v>
      </c>
      <c r="M222" s="9"/>
      <c r="N222" s="9"/>
      <c r="O222" s="9"/>
      <c r="P222" s="9"/>
      <c r="Q222" s="9"/>
      <c r="R222" s="9"/>
      <c r="S222" s="9">
        <v>215</v>
      </c>
      <c r="T222" s="12">
        <f t="shared" si="31"/>
        <v>352.5</v>
      </c>
      <c r="U222" s="9"/>
      <c r="V222">
        <v>1092</v>
      </c>
      <c r="W222">
        <v>1436.2</v>
      </c>
      <c r="X222" s="10">
        <f t="shared" si="32"/>
        <v>42.762444202227741</v>
      </c>
      <c r="Z222" s="12">
        <f t="shared" si="30"/>
        <v>42.762</v>
      </c>
      <c r="AA222" s="9">
        <f t="shared" si="33"/>
        <v>1</v>
      </c>
      <c r="AB222" s="9">
        <f t="shared" si="34"/>
        <v>1</v>
      </c>
      <c r="AC222" s="9">
        <f t="shared" si="35"/>
        <v>215</v>
      </c>
      <c r="AD222" s="9">
        <f t="shared" si="36"/>
        <v>215</v>
      </c>
      <c r="AE222" s="12">
        <f t="shared" si="37"/>
        <v>42.762</v>
      </c>
      <c r="AF222" s="9">
        <f t="shared" si="38"/>
        <v>215</v>
      </c>
      <c r="AG222" s="9">
        <v>41.168999999999997</v>
      </c>
      <c r="AH222" s="9">
        <v>227</v>
      </c>
      <c r="AI222" s="150">
        <f t="shared" si="39"/>
        <v>3.717685545955606</v>
      </c>
    </row>
    <row r="223" spans="6:35" x14ac:dyDescent="0.3">
      <c r="F223" s="9">
        <v>216</v>
      </c>
      <c r="G223" s="12">
        <v>18.885999999999999</v>
      </c>
      <c r="H223" s="9">
        <v>20.927</v>
      </c>
      <c r="I223" s="9">
        <v>0.54200000000000004</v>
      </c>
      <c r="J223" s="9">
        <v>1.5329999999999999</v>
      </c>
      <c r="K223" s="9">
        <v>0.65200000000000002</v>
      </c>
      <c r="L223" s="9">
        <v>0.78500000000000003</v>
      </c>
      <c r="M223" s="9"/>
      <c r="N223" s="9"/>
      <c r="O223" s="9"/>
      <c r="P223" s="9"/>
      <c r="Q223" s="9"/>
      <c r="R223" s="9"/>
      <c r="S223" s="9">
        <v>216</v>
      </c>
      <c r="T223" s="12">
        <f t="shared" si="31"/>
        <v>1888.6</v>
      </c>
      <c r="U223" s="9"/>
      <c r="V223">
        <v>625</v>
      </c>
      <c r="W223">
        <v>1429.6</v>
      </c>
      <c r="X223" s="10">
        <f t="shared" si="32"/>
        <v>42.664074502482627</v>
      </c>
      <c r="Z223" s="12">
        <f t="shared" si="30"/>
        <v>42.664000000000001</v>
      </c>
      <c r="AA223" s="9">
        <f t="shared" si="33"/>
        <v>1</v>
      </c>
      <c r="AB223" s="9">
        <f t="shared" si="34"/>
        <v>1</v>
      </c>
      <c r="AC223" s="9">
        <f t="shared" si="35"/>
        <v>216</v>
      </c>
      <c r="AD223" s="9">
        <f t="shared" si="36"/>
        <v>216</v>
      </c>
      <c r="AE223" s="12">
        <f t="shared" si="37"/>
        <v>42.664000000000001</v>
      </c>
      <c r="AF223" s="9">
        <f t="shared" si="38"/>
        <v>216</v>
      </c>
      <c r="AG223" s="9">
        <v>41.093000000000004</v>
      </c>
      <c r="AH223" s="9">
        <v>228</v>
      </c>
      <c r="AI223" s="150">
        <f t="shared" si="39"/>
        <v>3.7158377906950175</v>
      </c>
    </row>
    <row r="224" spans="6:35" x14ac:dyDescent="0.3">
      <c r="F224" s="9">
        <v>217</v>
      </c>
      <c r="G224" s="12">
        <v>0.623</v>
      </c>
      <c r="H224" s="9">
        <v>6.8010000000000002</v>
      </c>
      <c r="I224" s="9">
        <v>0.16900000000000001</v>
      </c>
      <c r="J224" s="9">
        <v>8.4749999999999996</v>
      </c>
      <c r="K224" s="9">
        <v>0.11799999999999999</v>
      </c>
      <c r="L224" s="9">
        <v>0.51700000000000002</v>
      </c>
      <c r="M224" s="9"/>
      <c r="N224" s="9"/>
      <c r="O224" s="9"/>
      <c r="P224" s="9"/>
      <c r="Q224" s="9"/>
      <c r="R224" s="9"/>
      <c r="S224" s="9">
        <v>217</v>
      </c>
      <c r="T224" s="12">
        <f t="shared" si="31"/>
        <v>62.3</v>
      </c>
      <c r="U224" s="9"/>
      <c r="V224">
        <v>228</v>
      </c>
      <c r="W224">
        <v>1423</v>
      </c>
      <c r="X224" s="10">
        <f t="shared" si="32"/>
        <v>42.565477468931753</v>
      </c>
      <c r="Z224" s="12">
        <f t="shared" si="30"/>
        <v>42.564999999999998</v>
      </c>
      <c r="AA224" s="9">
        <f t="shared" si="33"/>
        <v>1</v>
      </c>
      <c r="AB224" s="9">
        <f t="shared" si="34"/>
        <v>0</v>
      </c>
      <c r="AC224" s="9">
        <f t="shared" si="35"/>
        <v>216</v>
      </c>
      <c r="AD224" s="9" t="str">
        <f t="shared" si="36"/>
        <v/>
      </c>
      <c r="AE224" s="12" t="str">
        <f t="shared" si="37"/>
        <v/>
      </c>
      <c r="AF224" s="9" t="str">
        <f t="shared" si="38"/>
        <v/>
      </c>
      <c r="AG224" s="9">
        <v>41.067999999999998</v>
      </c>
      <c r="AH224" s="9">
        <v>229</v>
      </c>
      <c r="AI224" s="150">
        <f t="shared" si="39"/>
        <v>3.7152292294367184</v>
      </c>
    </row>
    <row r="225" spans="6:35" x14ac:dyDescent="0.3">
      <c r="F225" s="9">
        <v>218</v>
      </c>
      <c r="G225" s="12">
        <v>2.476</v>
      </c>
      <c r="H225" s="9">
        <v>8.4740000000000002</v>
      </c>
      <c r="I225" s="9">
        <v>0.433</v>
      </c>
      <c r="J225" s="9">
        <v>2.6520000000000001</v>
      </c>
      <c r="K225" s="9">
        <v>0.377</v>
      </c>
      <c r="L225" s="9">
        <v>0.748</v>
      </c>
      <c r="M225" s="9"/>
      <c r="N225" s="9"/>
      <c r="O225" s="9"/>
      <c r="P225" s="9"/>
      <c r="Q225" s="9"/>
      <c r="R225" s="9"/>
      <c r="S225" s="9">
        <v>218</v>
      </c>
      <c r="T225" s="12">
        <f t="shared" si="31"/>
        <v>247.6</v>
      </c>
      <c r="U225" s="9"/>
      <c r="V225">
        <v>623</v>
      </c>
      <c r="W225">
        <v>1423</v>
      </c>
      <c r="X225" s="10">
        <f t="shared" si="32"/>
        <v>42.565477468931753</v>
      </c>
      <c r="Z225" s="12">
        <f t="shared" si="30"/>
        <v>42.564999999999998</v>
      </c>
      <c r="AA225" s="9">
        <f t="shared" si="33"/>
        <v>2</v>
      </c>
      <c r="AB225" s="9">
        <f t="shared" si="34"/>
        <v>2</v>
      </c>
      <c r="AC225" s="9">
        <f t="shared" si="35"/>
        <v>218</v>
      </c>
      <c r="AD225" s="9">
        <f t="shared" si="36"/>
        <v>218</v>
      </c>
      <c r="AE225" s="12">
        <f t="shared" si="37"/>
        <v>42.564999999999998</v>
      </c>
      <c r="AF225" s="9">
        <f t="shared" si="38"/>
        <v>218</v>
      </c>
      <c r="AG225" s="9">
        <v>40.609000000000002</v>
      </c>
      <c r="AH225" s="9">
        <v>230</v>
      </c>
      <c r="AI225" s="150">
        <f t="shared" si="39"/>
        <v>3.7039897169182892</v>
      </c>
    </row>
    <row r="226" spans="6:35" x14ac:dyDescent="0.3">
      <c r="F226" s="9">
        <v>219</v>
      </c>
      <c r="G226" s="12">
        <v>14.116</v>
      </c>
      <c r="H226" s="9">
        <v>19.602</v>
      </c>
      <c r="I226" s="9">
        <v>0.46200000000000002</v>
      </c>
      <c r="J226" s="9">
        <v>4.0789999999999997</v>
      </c>
      <c r="K226" s="9">
        <v>0.245</v>
      </c>
      <c r="L226" s="9">
        <v>0.84399999999999997</v>
      </c>
      <c r="M226" s="9"/>
      <c r="N226" s="9"/>
      <c r="O226" s="9"/>
      <c r="P226" s="9"/>
      <c r="Q226" s="9"/>
      <c r="R226" s="9"/>
      <c r="S226" s="9">
        <v>219</v>
      </c>
      <c r="T226" s="12">
        <f t="shared" si="31"/>
        <v>1411.6</v>
      </c>
      <c r="U226" s="9"/>
      <c r="V226">
        <v>298</v>
      </c>
      <c r="W226">
        <v>1421.4</v>
      </c>
      <c r="X226" s="10">
        <f t="shared" si="32"/>
        <v>42.541540744154538</v>
      </c>
      <c r="Z226" s="12">
        <f t="shared" si="30"/>
        <v>42.540999999999997</v>
      </c>
      <c r="AA226" s="9">
        <f t="shared" si="33"/>
        <v>1</v>
      </c>
      <c r="AB226" s="9">
        <f t="shared" si="34"/>
        <v>0</v>
      </c>
      <c r="AC226" s="9">
        <f t="shared" si="35"/>
        <v>218</v>
      </c>
      <c r="AD226" s="9" t="str">
        <f t="shared" si="36"/>
        <v/>
      </c>
      <c r="AE226" s="12" t="str">
        <f t="shared" si="37"/>
        <v/>
      </c>
      <c r="AF226" s="9" t="str">
        <f t="shared" si="38"/>
        <v/>
      </c>
      <c r="AG226" s="9">
        <v>40.53</v>
      </c>
      <c r="AH226" s="9">
        <v>231</v>
      </c>
      <c r="AI226" s="150">
        <f t="shared" si="39"/>
        <v>3.7020424406402173</v>
      </c>
    </row>
    <row r="227" spans="6:35" x14ac:dyDescent="0.3">
      <c r="F227" s="9">
        <v>220</v>
      </c>
      <c r="G227" s="12">
        <v>1.377</v>
      </c>
      <c r="H227" s="9">
        <v>5.5949999999999998</v>
      </c>
      <c r="I227" s="9">
        <v>0.55300000000000005</v>
      </c>
      <c r="J227" s="9">
        <v>2.3620000000000001</v>
      </c>
      <c r="K227" s="9">
        <v>0.42299999999999999</v>
      </c>
      <c r="L227" s="9">
        <v>0.80400000000000005</v>
      </c>
      <c r="M227" s="9"/>
      <c r="N227" s="9"/>
      <c r="O227" s="9"/>
      <c r="P227" s="9"/>
      <c r="Q227" s="9"/>
      <c r="R227" s="9"/>
      <c r="S227" s="9">
        <v>220</v>
      </c>
      <c r="T227" s="12">
        <f t="shared" si="31"/>
        <v>137.69999999999999</v>
      </c>
      <c r="U227" s="9"/>
      <c r="V227">
        <v>752</v>
      </c>
      <c r="W227">
        <v>1421.4</v>
      </c>
      <c r="X227" s="10">
        <f t="shared" si="32"/>
        <v>42.541540744154538</v>
      </c>
      <c r="Z227" s="12">
        <f t="shared" si="30"/>
        <v>42.540999999999997</v>
      </c>
      <c r="AA227" s="9">
        <f t="shared" si="33"/>
        <v>2</v>
      </c>
      <c r="AB227" s="9">
        <f t="shared" si="34"/>
        <v>2</v>
      </c>
      <c r="AC227" s="9">
        <f t="shared" si="35"/>
        <v>220</v>
      </c>
      <c r="AD227" s="9">
        <f t="shared" si="36"/>
        <v>220</v>
      </c>
      <c r="AE227" s="12">
        <f t="shared" si="37"/>
        <v>42.540999999999997</v>
      </c>
      <c r="AF227" s="9">
        <f t="shared" si="38"/>
        <v>220</v>
      </c>
      <c r="AG227" s="9">
        <v>40.375999999999998</v>
      </c>
      <c r="AH227" s="9">
        <v>232</v>
      </c>
      <c r="AI227" s="150">
        <f t="shared" si="39"/>
        <v>3.6982355490379613</v>
      </c>
    </row>
    <row r="228" spans="6:35" x14ac:dyDescent="0.3">
      <c r="F228" s="9">
        <v>221</v>
      </c>
      <c r="G228" s="12">
        <v>4.3280000000000003</v>
      </c>
      <c r="H228" s="9">
        <v>8.1739999999999995</v>
      </c>
      <c r="I228" s="9">
        <v>0.81399999999999995</v>
      </c>
      <c r="J228" s="9">
        <v>1.3380000000000001</v>
      </c>
      <c r="K228" s="9">
        <v>0.747</v>
      </c>
      <c r="L228" s="9">
        <v>0.90700000000000003</v>
      </c>
      <c r="M228" s="9"/>
      <c r="N228" s="9"/>
      <c r="O228" s="9"/>
      <c r="P228" s="9"/>
      <c r="Q228" s="9"/>
      <c r="R228" s="9"/>
      <c r="S228" s="9">
        <v>221</v>
      </c>
      <c r="T228" s="12">
        <f t="shared" si="31"/>
        <v>432.8</v>
      </c>
      <c r="U228" s="9"/>
      <c r="V228">
        <v>1118</v>
      </c>
      <c r="W228">
        <v>1413.2</v>
      </c>
      <c r="X228" s="10">
        <f t="shared" si="32"/>
        <v>42.418653026937712</v>
      </c>
      <c r="Z228" s="12">
        <f t="shared" si="30"/>
        <v>42.417999999999999</v>
      </c>
      <c r="AA228" s="9">
        <f t="shared" si="33"/>
        <v>1</v>
      </c>
      <c r="AB228" s="9">
        <f t="shared" si="34"/>
        <v>1</v>
      </c>
      <c r="AC228" s="9">
        <f t="shared" si="35"/>
        <v>221</v>
      </c>
      <c r="AD228" s="9">
        <f t="shared" si="36"/>
        <v>221</v>
      </c>
      <c r="AE228" s="12">
        <f t="shared" si="37"/>
        <v>42.417999999999999</v>
      </c>
      <c r="AF228" s="9">
        <f t="shared" si="38"/>
        <v>221</v>
      </c>
      <c r="AG228" s="9">
        <v>40.323999999999998</v>
      </c>
      <c r="AH228" s="9">
        <v>233</v>
      </c>
      <c r="AI228" s="150">
        <f t="shared" si="39"/>
        <v>3.696946825191695</v>
      </c>
    </row>
    <row r="229" spans="6:35" x14ac:dyDescent="0.3">
      <c r="F229" s="9">
        <v>222</v>
      </c>
      <c r="G229" s="12">
        <v>0.59</v>
      </c>
      <c r="H229" s="9">
        <v>4.3280000000000003</v>
      </c>
      <c r="I229" s="9">
        <v>0.39600000000000002</v>
      </c>
      <c r="J229" s="9">
        <v>3.867</v>
      </c>
      <c r="K229" s="9">
        <v>0.25900000000000001</v>
      </c>
      <c r="L229" s="9">
        <v>0.70599999999999996</v>
      </c>
      <c r="M229" s="9"/>
      <c r="N229" s="9"/>
      <c r="O229" s="9"/>
      <c r="P229" s="9"/>
      <c r="Q229" s="9"/>
      <c r="R229" s="9"/>
      <c r="S229" s="9">
        <v>222</v>
      </c>
      <c r="T229" s="12">
        <f t="shared" si="31"/>
        <v>59</v>
      </c>
      <c r="U229" s="9"/>
      <c r="V229">
        <v>219</v>
      </c>
      <c r="W229">
        <v>1411.6</v>
      </c>
      <c r="X229" s="10">
        <f t="shared" si="32"/>
        <v>42.394633402686189</v>
      </c>
      <c r="Z229" s="12">
        <f t="shared" si="30"/>
        <v>42.393999999999998</v>
      </c>
      <c r="AA229" s="9">
        <f t="shared" si="33"/>
        <v>1</v>
      </c>
      <c r="AB229" s="9">
        <f t="shared" si="34"/>
        <v>1</v>
      </c>
      <c r="AC229" s="9">
        <f t="shared" si="35"/>
        <v>222</v>
      </c>
      <c r="AD229" s="9">
        <f t="shared" si="36"/>
        <v>222</v>
      </c>
      <c r="AE229" s="12">
        <f t="shared" si="37"/>
        <v>42.393999999999998</v>
      </c>
      <c r="AF229" s="9">
        <f t="shared" si="38"/>
        <v>222</v>
      </c>
      <c r="AG229" s="9">
        <v>40.298999999999999</v>
      </c>
      <c r="AH229" s="9">
        <v>234</v>
      </c>
      <c r="AI229" s="150">
        <f t="shared" si="39"/>
        <v>3.6963266547489857</v>
      </c>
    </row>
    <row r="230" spans="6:35" x14ac:dyDescent="0.3">
      <c r="F230" s="9">
        <v>223</v>
      </c>
      <c r="G230" s="12">
        <v>2.4260000000000002</v>
      </c>
      <c r="H230" s="9">
        <v>6.3819999999999997</v>
      </c>
      <c r="I230" s="9">
        <v>0.749</v>
      </c>
      <c r="J230" s="9">
        <v>1.603</v>
      </c>
      <c r="K230" s="9">
        <v>0.624</v>
      </c>
      <c r="L230" s="9">
        <v>0.84599999999999997</v>
      </c>
      <c r="M230" s="9"/>
      <c r="N230" s="9"/>
      <c r="O230" s="9"/>
      <c r="P230" s="9"/>
      <c r="Q230" s="9"/>
      <c r="R230" s="9"/>
      <c r="S230" s="9">
        <v>223</v>
      </c>
      <c r="T230" s="12">
        <f t="shared" si="31"/>
        <v>242.60000000000002</v>
      </c>
      <c r="U230" s="9"/>
      <c r="V230">
        <v>1101</v>
      </c>
      <c r="W230">
        <v>1400.1</v>
      </c>
      <c r="X230" s="10">
        <f t="shared" si="32"/>
        <v>42.221590289610141</v>
      </c>
      <c r="Z230" s="12">
        <f t="shared" si="30"/>
        <v>42.220999999999997</v>
      </c>
      <c r="AA230" s="9">
        <f t="shared" si="33"/>
        <v>1</v>
      </c>
      <c r="AB230" s="9">
        <f t="shared" si="34"/>
        <v>1</v>
      </c>
      <c r="AC230" s="9">
        <f t="shared" si="35"/>
        <v>223</v>
      </c>
      <c r="AD230" s="9">
        <f t="shared" si="36"/>
        <v>223</v>
      </c>
      <c r="AE230" s="12">
        <f t="shared" si="37"/>
        <v>42.220999999999997</v>
      </c>
      <c r="AF230" s="9">
        <f t="shared" si="38"/>
        <v>223</v>
      </c>
      <c r="AG230" s="9">
        <v>40.220999999999997</v>
      </c>
      <c r="AH230" s="9">
        <v>235</v>
      </c>
      <c r="AI230" s="150">
        <f t="shared" si="39"/>
        <v>3.6943892472875337</v>
      </c>
    </row>
    <row r="231" spans="6:35" x14ac:dyDescent="0.3">
      <c r="F231" s="9">
        <v>224</v>
      </c>
      <c r="G231" s="12">
        <v>1.6559999999999999</v>
      </c>
      <c r="H231" s="9">
        <v>5.6390000000000002</v>
      </c>
      <c r="I231" s="9">
        <v>0.65400000000000003</v>
      </c>
      <c r="J231" s="9">
        <v>2.081</v>
      </c>
      <c r="K231" s="9">
        <v>0.48099999999999998</v>
      </c>
      <c r="L231" s="9">
        <v>0.86699999999999999</v>
      </c>
      <c r="M231" s="9"/>
      <c r="N231" s="9"/>
      <c r="O231" s="9"/>
      <c r="P231" s="9"/>
      <c r="Q231" s="9"/>
      <c r="R231" s="9"/>
      <c r="S231" s="9">
        <v>224</v>
      </c>
      <c r="T231" s="12">
        <f t="shared" si="31"/>
        <v>165.6</v>
      </c>
      <c r="U231" s="9"/>
      <c r="V231">
        <v>236</v>
      </c>
      <c r="W231">
        <v>1398.5</v>
      </c>
      <c r="X231" s="10">
        <f t="shared" si="32"/>
        <v>42.197458493517416</v>
      </c>
      <c r="Z231" s="12">
        <f t="shared" si="30"/>
        <v>42.197000000000003</v>
      </c>
      <c r="AA231" s="9">
        <f t="shared" si="33"/>
        <v>1</v>
      </c>
      <c r="AB231" s="9">
        <f t="shared" si="34"/>
        <v>1</v>
      </c>
      <c r="AC231" s="9">
        <f t="shared" si="35"/>
        <v>224</v>
      </c>
      <c r="AD231" s="9">
        <f t="shared" si="36"/>
        <v>224</v>
      </c>
      <c r="AE231" s="12">
        <f t="shared" si="37"/>
        <v>42.197000000000003</v>
      </c>
      <c r="AF231" s="9">
        <f t="shared" si="38"/>
        <v>224</v>
      </c>
      <c r="AG231" s="9">
        <v>40.143000000000001</v>
      </c>
      <c r="AH231" s="9">
        <v>236</v>
      </c>
      <c r="AI231" s="150">
        <f t="shared" si="39"/>
        <v>3.6924480789909615</v>
      </c>
    </row>
    <row r="232" spans="6:35" x14ac:dyDescent="0.3">
      <c r="F232" s="9">
        <v>225</v>
      </c>
      <c r="G232" s="12">
        <v>2.2789999999999999</v>
      </c>
      <c r="H232" s="9">
        <v>6.9820000000000002</v>
      </c>
      <c r="I232" s="9">
        <v>0.58699999999999997</v>
      </c>
      <c r="J232" s="9">
        <v>2.0990000000000002</v>
      </c>
      <c r="K232" s="9">
        <v>0.47599999999999998</v>
      </c>
      <c r="L232" s="9">
        <v>0.86299999999999999</v>
      </c>
      <c r="M232" s="9"/>
      <c r="N232" s="9"/>
      <c r="O232" s="9"/>
      <c r="P232" s="9"/>
      <c r="Q232" s="9"/>
      <c r="R232" s="9"/>
      <c r="S232" s="9">
        <v>225</v>
      </c>
      <c r="T232" s="12">
        <f t="shared" si="31"/>
        <v>227.89999999999998</v>
      </c>
      <c r="U232" s="9"/>
      <c r="V232">
        <v>1058</v>
      </c>
      <c r="W232">
        <v>1370.6</v>
      </c>
      <c r="X232" s="10">
        <f t="shared" si="32"/>
        <v>41.774419445565179</v>
      </c>
      <c r="Z232" s="12">
        <f t="shared" si="30"/>
        <v>41.774000000000001</v>
      </c>
      <c r="AA232" s="9">
        <f t="shared" si="33"/>
        <v>1</v>
      </c>
      <c r="AB232" s="9">
        <f t="shared" si="34"/>
        <v>1</v>
      </c>
      <c r="AC232" s="9">
        <f t="shared" si="35"/>
        <v>225</v>
      </c>
      <c r="AD232" s="9">
        <f t="shared" si="36"/>
        <v>225</v>
      </c>
      <c r="AE232" s="12">
        <f t="shared" si="37"/>
        <v>41.774000000000001</v>
      </c>
      <c r="AF232" s="9">
        <f t="shared" si="38"/>
        <v>225</v>
      </c>
      <c r="AG232" s="9">
        <v>40.116999999999997</v>
      </c>
      <c r="AH232" s="9">
        <v>237</v>
      </c>
      <c r="AI232" s="150">
        <f t="shared" si="39"/>
        <v>3.6918001846249138</v>
      </c>
    </row>
    <row r="233" spans="6:35" x14ac:dyDescent="0.3">
      <c r="F233" s="9">
        <v>226</v>
      </c>
      <c r="G233" s="12">
        <v>22.771999999999998</v>
      </c>
      <c r="H233" s="9">
        <v>19.103000000000002</v>
      </c>
      <c r="I233" s="9">
        <v>0.78400000000000003</v>
      </c>
      <c r="J233" s="9">
        <v>1.105</v>
      </c>
      <c r="K233" s="9">
        <v>0.90500000000000003</v>
      </c>
      <c r="L233" s="9">
        <v>0.90100000000000002</v>
      </c>
      <c r="M233" s="9"/>
      <c r="N233" s="9"/>
      <c r="O233" s="9"/>
      <c r="P233" s="9"/>
      <c r="Q233" s="9"/>
      <c r="R233" s="9"/>
      <c r="S233" s="9">
        <v>226</v>
      </c>
      <c r="T233" s="12">
        <f t="shared" si="31"/>
        <v>2277.1999999999998</v>
      </c>
      <c r="U233" s="9"/>
      <c r="V233">
        <v>1108</v>
      </c>
      <c r="W233">
        <v>1350.9</v>
      </c>
      <c r="X233" s="10">
        <f t="shared" si="32"/>
        <v>41.473115400012226</v>
      </c>
      <c r="Z233" s="12">
        <f t="shared" si="30"/>
        <v>41.472999999999999</v>
      </c>
      <c r="AA233" s="9">
        <f t="shared" si="33"/>
        <v>1</v>
      </c>
      <c r="AB233" s="9">
        <f t="shared" si="34"/>
        <v>1</v>
      </c>
      <c r="AC233" s="9">
        <f t="shared" si="35"/>
        <v>226</v>
      </c>
      <c r="AD233" s="9">
        <f t="shared" si="36"/>
        <v>226</v>
      </c>
      <c r="AE233" s="12">
        <f t="shared" si="37"/>
        <v>41.472999999999999</v>
      </c>
      <c r="AF233" s="9">
        <f t="shared" si="38"/>
        <v>226</v>
      </c>
      <c r="AG233" s="9">
        <v>40.064</v>
      </c>
      <c r="AH233" s="9">
        <v>238</v>
      </c>
      <c r="AI233" s="150">
        <f t="shared" si="39"/>
        <v>3.6904781754776335</v>
      </c>
    </row>
    <row r="234" spans="6:35" x14ac:dyDescent="0.3">
      <c r="F234" s="9">
        <v>227</v>
      </c>
      <c r="G234" s="12">
        <v>10.066000000000001</v>
      </c>
      <c r="H234" s="9">
        <v>19.059000000000001</v>
      </c>
      <c r="I234" s="9">
        <v>0.34799999999999998</v>
      </c>
      <c r="J234" s="9">
        <v>2.077</v>
      </c>
      <c r="K234" s="9">
        <v>0.48199999999999998</v>
      </c>
      <c r="L234" s="9">
        <v>0.69399999999999995</v>
      </c>
      <c r="M234" s="9"/>
      <c r="N234" s="9"/>
      <c r="O234" s="9"/>
      <c r="P234" s="9"/>
      <c r="Q234" s="9"/>
      <c r="R234" s="9"/>
      <c r="S234" s="9">
        <v>227</v>
      </c>
      <c r="T234" s="12">
        <f t="shared" si="31"/>
        <v>1006.6</v>
      </c>
      <c r="U234" s="9"/>
      <c r="V234">
        <v>911</v>
      </c>
      <c r="W234">
        <v>1331.2</v>
      </c>
      <c r="X234" s="10">
        <f t="shared" si="32"/>
        <v>41.169606288516398</v>
      </c>
      <c r="Z234" s="12">
        <f t="shared" si="30"/>
        <v>41.168999999999997</v>
      </c>
      <c r="AA234" s="9">
        <f t="shared" si="33"/>
        <v>1</v>
      </c>
      <c r="AB234" s="9">
        <f t="shared" si="34"/>
        <v>1</v>
      </c>
      <c r="AC234" s="9">
        <f t="shared" si="35"/>
        <v>227</v>
      </c>
      <c r="AD234" s="9">
        <f t="shared" si="36"/>
        <v>227</v>
      </c>
      <c r="AE234" s="12">
        <f t="shared" si="37"/>
        <v>41.168999999999997</v>
      </c>
      <c r="AF234" s="9">
        <f t="shared" si="38"/>
        <v>227</v>
      </c>
      <c r="AG234" s="9">
        <v>40.039000000000001</v>
      </c>
      <c r="AH234" s="9">
        <v>239</v>
      </c>
      <c r="AI234" s="150">
        <f t="shared" si="39"/>
        <v>3.6898539791101639</v>
      </c>
    </row>
    <row r="235" spans="6:35" x14ac:dyDescent="0.3">
      <c r="F235" s="9">
        <v>228</v>
      </c>
      <c r="G235" s="12">
        <v>14.23</v>
      </c>
      <c r="H235" s="9">
        <v>19.346</v>
      </c>
      <c r="I235" s="9">
        <v>0.47799999999999998</v>
      </c>
      <c r="J235" s="9">
        <v>2.4900000000000002</v>
      </c>
      <c r="K235" s="9">
        <v>0.40200000000000002</v>
      </c>
      <c r="L235" s="9">
        <v>0.751</v>
      </c>
      <c r="M235" s="9"/>
      <c r="N235" s="9"/>
      <c r="O235" s="9"/>
      <c r="P235" s="9"/>
      <c r="Q235" s="9"/>
      <c r="R235" s="9"/>
      <c r="S235" s="9">
        <v>228</v>
      </c>
      <c r="T235" s="12">
        <f t="shared" si="31"/>
        <v>1423</v>
      </c>
      <c r="U235" s="9"/>
      <c r="V235">
        <v>1036</v>
      </c>
      <c r="W235">
        <v>1326.3</v>
      </c>
      <c r="X235" s="10">
        <f t="shared" si="32"/>
        <v>41.093766050123058</v>
      </c>
      <c r="Z235" s="12">
        <f t="shared" si="30"/>
        <v>41.093000000000004</v>
      </c>
      <c r="AA235" s="9">
        <f t="shared" si="33"/>
        <v>1</v>
      </c>
      <c r="AB235" s="9">
        <f t="shared" si="34"/>
        <v>1</v>
      </c>
      <c r="AC235" s="9">
        <f t="shared" si="35"/>
        <v>228</v>
      </c>
      <c r="AD235" s="9">
        <f t="shared" si="36"/>
        <v>228</v>
      </c>
      <c r="AE235" s="12">
        <f t="shared" si="37"/>
        <v>41.093000000000004</v>
      </c>
      <c r="AF235" s="9">
        <f t="shared" si="38"/>
        <v>228</v>
      </c>
      <c r="AG235" s="9">
        <v>39.985999999999997</v>
      </c>
      <c r="AH235" s="9">
        <v>240</v>
      </c>
      <c r="AI235" s="150">
        <f t="shared" si="39"/>
        <v>3.6885293928496408</v>
      </c>
    </row>
    <row r="236" spans="6:35" x14ac:dyDescent="0.3">
      <c r="F236" s="9">
        <v>229</v>
      </c>
      <c r="G236" s="12">
        <v>1.869</v>
      </c>
      <c r="H236" s="9">
        <v>6.0449999999999999</v>
      </c>
      <c r="I236" s="9">
        <v>0.64300000000000002</v>
      </c>
      <c r="J236" s="9">
        <v>2.306</v>
      </c>
      <c r="K236" s="9">
        <v>0.434</v>
      </c>
      <c r="L236" s="9">
        <v>0.82899999999999996</v>
      </c>
      <c r="M236" s="9"/>
      <c r="N236" s="9"/>
      <c r="O236" s="9"/>
      <c r="P236" s="9"/>
      <c r="Q236" s="9"/>
      <c r="R236" s="9"/>
      <c r="S236" s="9">
        <v>229</v>
      </c>
      <c r="T236" s="12">
        <f t="shared" si="31"/>
        <v>186.9</v>
      </c>
      <c r="U236" s="9"/>
      <c r="V236">
        <v>1012</v>
      </c>
      <c r="W236">
        <v>1324.7</v>
      </c>
      <c r="X236" s="10">
        <f t="shared" si="32"/>
        <v>41.068971558960058</v>
      </c>
      <c r="Z236" s="12">
        <f t="shared" si="30"/>
        <v>41.067999999999998</v>
      </c>
      <c r="AA236" s="9">
        <f t="shared" si="33"/>
        <v>1</v>
      </c>
      <c r="AB236" s="9">
        <f t="shared" si="34"/>
        <v>1</v>
      </c>
      <c r="AC236" s="9">
        <f t="shared" si="35"/>
        <v>229</v>
      </c>
      <c r="AD236" s="9">
        <f t="shared" si="36"/>
        <v>229</v>
      </c>
      <c r="AE236" s="12">
        <f t="shared" si="37"/>
        <v>41.067999999999998</v>
      </c>
      <c r="AF236" s="9">
        <f t="shared" si="38"/>
        <v>229</v>
      </c>
      <c r="AG236" s="9">
        <v>39.83</v>
      </c>
      <c r="AH236" s="9">
        <v>241</v>
      </c>
      <c r="AI236" s="150">
        <f t="shared" si="39"/>
        <v>3.6846203971935529</v>
      </c>
    </row>
    <row r="237" spans="6:35" x14ac:dyDescent="0.3">
      <c r="F237" s="9">
        <v>230</v>
      </c>
      <c r="G237" s="12">
        <v>10.984</v>
      </c>
      <c r="H237" s="9">
        <v>16.510999999999999</v>
      </c>
      <c r="I237" s="9">
        <v>0.50600000000000001</v>
      </c>
      <c r="J237" s="9">
        <v>2.2799999999999998</v>
      </c>
      <c r="K237" s="9">
        <v>0.439</v>
      </c>
      <c r="L237" s="9">
        <v>0.78600000000000003</v>
      </c>
      <c r="M237" s="9"/>
      <c r="N237" s="9"/>
      <c r="O237" s="9"/>
      <c r="P237" s="9"/>
      <c r="Q237" s="9"/>
      <c r="R237" s="9"/>
      <c r="S237" s="9">
        <v>230</v>
      </c>
      <c r="T237" s="12">
        <f t="shared" si="31"/>
        <v>1098.4000000000001</v>
      </c>
      <c r="U237" s="9"/>
      <c r="V237">
        <v>965</v>
      </c>
      <c r="W237">
        <v>1295.2</v>
      </c>
      <c r="X237" s="10">
        <f t="shared" si="32"/>
        <v>40.609110533733471</v>
      </c>
      <c r="Z237" s="12">
        <f t="shared" si="30"/>
        <v>40.609000000000002</v>
      </c>
      <c r="AA237" s="9">
        <f t="shared" si="33"/>
        <v>1</v>
      </c>
      <c r="AB237" s="9">
        <f t="shared" si="34"/>
        <v>1</v>
      </c>
      <c r="AC237" s="9">
        <f t="shared" si="35"/>
        <v>230</v>
      </c>
      <c r="AD237" s="9">
        <f t="shared" si="36"/>
        <v>230</v>
      </c>
      <c r="AE237" s="12">
        <f t="shared" si="37"/>
        <v>40.609000000000002</v>
      </c>
      <c r="AF237" s="9">
        <f t="shared" si="38"/>
        <v>230</v>
      </c>
      <c r="AG237" s="9">
        <v>39.750999999999998</v>
      </c>
      <c r="AH237" s="9">
        <v>242</v>
      </c>
      <c r="AI237" s="150">
        <f t="shared" si="39"/>
        <v>3.6826349980166073</v>
      </c>
    </row>
    <row r="238" spans="6:35" x14ac:dyDescent="0.3">
      <c r="F238" s="9">
        <v>231</v>
      </c>
      <c r="G238" s="12">
        <v>1.0489999999999999</v>
      </c>
      <c r="H238" s="9">
        <v>4.4029999999999996</v>
      </c>
      <c r="I238" s="9">
        <v>0.68</v>
      </c>
      <c r="J238" s="9">
        <v>2.3610000000000002</v>
      </c>
      <c r="K238" s="9">
        <v>0.42399999999999999</v>
      </c>
      <c r="L238" s="9">
        <v>0.88900000000000001</v>
      </c>
      <c r="M238" s="9"/>
      <c r="N238" s="9"/>
      <c r="O238" s="9"/>
      <c r="P238" s="9"/>
      <c r="Q238" s="9"/>
      <c r="R238" s="9"/>
      <c r="S238" s="9">
        <v>231</v>
      </c>
      <c r="T238" s="12">
        <f t="shared" si="31"/>
        <v>104.89999999999999</v>
      </c>
      <c r="U238" s="9"/>
      <c r="V238">
        <v>892</v>
      </c>
      <c r="W238">
        <v>1290.1999999999998</v>
      </c>
      <c r="X238" s="10">
        <f t="shared" si="32"/>
        <v>40.530650878283545</v>
      </c>
      <c r="Z238" s="12">
        <f t="shared" si="30"/>
        <v>40.53</v>
      </c>
      <c r="AA238" s="9">
        <f t="shared" si="33"/>
        <v>1</v>
      </c>
      <c r="AB238" s="9">
        <f t="shared" si="34"/>
        <v>1</v>
      </c>
      <c r="AC238" s="9">
        <f t="shared" si="35"/>
        <v>231</v>
      </c>
      <c r="AD238" s="9">
        <f t="shared" si="36"/>
        <v>231</v>
      </c>
      <c r="AE238" s="12">
        <f t="shared" si="37"/>
        <v>40.53</v>
      </c>
      <c r="AF238" s="9">
        <f t="shared" si="38"/>
        <v>231</v>
      </c>
      <c r="AG238" s="9">
        <v>39.698999999999998</v>
      </c>
      <c r="AH238" s="9">
        <v>243</v>
      </c>
      <c r="AI238" s="150">
        <f t="shared" si="39"/>
        <v>3.6813259984590219</v>
      </c>
    </row>
    <row r="239" spans="6:35" x14ac:dyDescent="0.3">
      <c r="F239" s="9">
        <v>232</v>
      </c>
      <c r="G239" s="12">
        <v>68.397999999999996</v>
      </c>
      <c r="H239" s="9">
        <v>38.087000000000003</v>
      </c>
      <c r="I239" s="9">
        <v>0.59199999999999997</v>
      </c>
      <c r="J239" s="9">
        <v>1.482</v>
      </c>
      <c r="K239" s="9">
        <v>0.67500000000000004</v>
      </c>
      <c r="L239" s="9">
        <v>0.86399999999999999</v>
      </c>
      <c r="M239" s="9"/>
      <c r="N239" s="9"/>
      <c r="O239" s="9"/>
      <c r="P239" s="9"/>
      <c r="Q239" s="9"/>
      <c r="R239" s="9"/>
      <c r="S239" s="9">
        <v>232</v>
      </c>
      <c r="T239" s="12">
        <f t="shared" si="31"/>
        <v>6839.7999999999993</v>
      </c>
      <c r="U239" s="9"/>
      <c r="V239">
        <v>285</v>
      </c>
      <c r="W239">
        <v>1280.4000000000001</v>
      </c>
      <c r="X239" s="10">
        <f t="shared" si="32"/>
        <v>40.376427690905281</v>
      </c>
      <c r="Z239" s="12">
        <f t="shared" si="30"/>
        <v>40.375999999999998</v>
      </c>
      <c r="AA239" s="9">
        <f t="shared" si="33"/>
        <v>1</v>
      </c>
      <c r="AB239" s="9">
        <f t="shared" si="34"/>
        <v>1</v>
      </c>
      <c r="AC239" s="9">
        <f t="shared" si="35"/>
        <v>232</v>
      </c>
      <c r="AD239" s="9">
        <f t="shared" si="36"/>
        <v>232</v>
      </c>
      <c r="AE239" s="12">
        <f t="shared" si="37"/>
        <v>40.375999999999998</v>
      </c>
      <c r="AF239" s="9">
        <f t="shared" si="38"/>
        <v>232</v>
      </c>
      <c r="AG239" s="9">
        <v>39.435000000000002</v>
      </c>
      <c r="AH239" s="9">
        <v>244</v>
      </c>
      <c r="AI239" s="150">
        <f t="shared" si="39"/>
        <v>3.6746537468499545</v>
      </c>
    </row>
    <row r="240" spans="6:35" x14ac:dyDescent="0.3">
      <c r="F240" s="9">
        <v>233</v>
      </c>
      <c r="G240" s="12">
        <v>0.14799999999999999</v>
      </c>
      <c r="H240" s="9">
        <v>1.599</v>
      </c>
      <c r="I240" s="9">
        <v>0.72599999999999998</v>
      </c>
      <c r="J240" s="9">
        <v>1.897</v>
      </c>
      <c r="K240" s="9">
        <v>0.52700000000000002</v>
      </c>
      <c r="L240" s="9">
        <v>0.75</v>
      </c>
      <c r="M240" s="9"/>
      <c r="N240" s="9"/>
      <c r="O240" s="9"/>
      <c r="P240" s="9"/>
      <c r="Q240" s="9"/>
      <c r="R240" s="9"/>
      <c r="S240" s="9">
        <v>233</v>
      </c>
      <c r="T240" s="12">
        <f t="shared" si="31"/>
        <v>14.799999999999999</v>
      </c>
      <c r="U240" s="9"/>
      <c r="V240">
        <v>980</v>
      </c>
      <c r="W240">
        <v>1277.1000000000001</v>
      </c>
      <c r="X240" s="10">
        <f t="shared" si="32"/>
        <v>40.324362643212062</v>
      </c>
      <c r="Z240" s="12">
        <f t="shared" si="30"/>
        <v>40.323999999999998</v>
      </c>
      <c r="AA240" s="9">
        <f t="shared" si="33"/>
        <v>1</v>
      </c>
      <c r="AB240" s="9">
        <f t="shared" si="34"/>
        <v>1</v>
      </c>
      <c r="AC240" s="9">
        <f t="shared" si="35"/>
        <v>233</v>
      </c>
      <c r="AD240" s="9">
        <f t="shared" si="36"/>
        <v>233</v>
      </c>
      <c r="AE240" s="12">
        <f t="shared" si="37"/>
        <v>40.323999999999998</v>
      </c>
      <c r="AF240" s="9">
        <f t="shared" si="38"/>
        <v>233</v>
      </c>
      <c r="AG240" s="9">
        <v>39.328000000000003</v>
      </c>
      <c r="AH240" s="9">
        <v>245</v>
      </c>
      <c r="AI240" s="150">
        <f t="shared" si="39"/>
        <v>3.6719367333836246</v>
      </c>
    </row>
    <row r="241" spans="6:35" x14ac:dyDescent="0.3">
      <c r="F241" s="9">
        <v>234</v>
      </c>
      <c r="G241" s="12">
        <v>18.132000000000001</v>
      </c>
      <c r="H241" s="9">
        <v>22.643999999999998</v>
      </c>
      <c r="I241" s="9">
        <v>0.44400000000000001</v>
      </c>
      <c r="J241" s="9">
        <v>2.91</v>
      </c>
      <c r="K241" s="9">
        <v>0.34399999999999997</v>
      </c>
      <c r="L241" s="9">
        <v>0.81200000000000006</v>
      </c>
      <c r="M241" s="9"/>
      <c r="N241" s="9"/>
      <c r="O241" s="9"/>
      <c r="P241" s="9"/>
      <c r="Q241" s="9"/>
      <c r="R241" s="9"/>
      <c r="S241" s="9">
        <v>234</v>
      </c>
      <c r="T241" s="12">
        <f t="shared" si="31"/>
        <v>1813.2</v>
      </c>
      <c r="U241" s="9"/>
      <c r="V241">
        <v>1057</v>
      </c>
      <c r="W241">
        <v>1275.5</v>
      </c>
      <c r="X241" s="10">
        <f t="shared" si="32"/>
        <v>40.299094770350614</v>
      </c>
      <c r="Z241" s="12">
        <f t="shared" si="30"/>
        <v>40.298999999999999</v>
      </c>
      <c r="AA241" s="9">
        <f t="shared" si="33"/>
        <v>1</v>
      </c>
      <c r="AB241" s="9">
        <f t="shared" si="34"/>
        <v>1</v>
      </c>
      <c r="AC241" s="9">
        <f t="shared" si="35"/>
        <v>234</v>
      </c>
      <c r="AD241" s="9">
        <f t="shared" si="36"/>
        <v>234</v>
      </c>
      <c r="AE241" s="12">
        <f t="shared" si="37"/>
        <v>40.298999999999999</v>
      </c>
      <c r="AF241" s="9">
        <f t="shared" si="38"/>
        <v>234</v>
      </c>
      <c r="AG241" s="9">
        <v>39.036000000000001</v>
      </c>
      <c r="AH241" s="9">
        <v>246</v>
      </c>
      <c r="AI241" s="150">
        <f t="shared" si="39"/>
        <v>3.6644842972792149</v>
      </c>
    </row>
    <row r="242" spans="6:35" x14ac:dyDescent="0.3">
      <c r="F242" s="9">
        <v>235</v>
      </c>
      <c r="G242" s="12">
        <v>87.251000000000005</v>
      </c>
      <c r="H242" s="9">
        <v>44.05</v>
      </c>
      <c r="I242" s="9">
        <v>0.56499999999999995</v>
      </c>
      <c r="J242" s="9">
        <v>1.212</v>
      </c>
      <c r="K242" s="9">
        <v>0.82499999999999996</v>
      </c>
      <c r="L242" s="9">
        <v>0.86899999999999999</v>
      </c>
      <c r="M242" s="9"/>
      <c r="N242" s="9"/>
      <c r="O242" s="9"/>
      <c r="P242" s="9"/>
      <c r="Q242" s="9"/>
      <c r="R242" s="9"/>
      <c r="S242" s="9">
        <v>235</v>
      </c>
      <c r="T242" s="12">
        <f t="shared" si="31"/>
        <v>8725.1</v>
      </c>
      <c r="U242" s="9"/>
      <c r="V242">
        <v>547</v>
      </c>
      <c r="W242">
        <v>1270.5999999999999</v>
      </c>
      <c r="X242" s="10">
        <f t="shared" si="32"/>
        <v>40.221613164323699</v>
      </c>
      <c r="Z242" s="12">
        <f t="shared" si="30"/>
        <v>40.220999999999997</v>
      </c>
      <c r="AA242" s="9">
        <f t="shared" si="33"/>
        <v>1</v>
      </c>
      <c r="AB242" s="9">
        <f t="shared" si="34"/>
        <v>1</v>
      </c>
      <c r="AC242" s="9">
        <f t="shared" si="35"/>
        <v>235</v>
      </c>
      <c r="AD242" s="9">
        <f t="shared" si="36"/>
        <v>235</v>
      </c>
      <c r="AE242" s="12">
        <f t="shared" si="37"/>
        <v>40.220999999999997</v>
      </c>
      <c r="AF242" s="9">
        <f t="shared" si="38"/>
        <v>235</v>
      </c>
      <c r="AG242" s="9">
        <v>39.009</v>
      </c>
      <c r="AH242" s="9">
        <v>247</v>
      </c>
      <c r="AI242" s="150">
        <f t="shared" si="39"/>
        <v>3.6637923887372925</v>
      </c>
    </row>
    <row r="243" spans="6:35" x14ac:dyDescent="0.3">
      <c r="F243" s="9">
        <v>236</v>
      </c>
      <c r="G243" s="12">
        <v>13.984999999999999</v>
      </c>
      <c r="H243" s="9">
        <v>15.2</v>
      </c>
      <c r="I243" s="9">
        <v>0.76100000000000001</v>
      </c>
      <c r="J243" s="9">
        <v>1.4450000000000001</v>
      </c>
      <c r="K243" s="9">
        <v>0.69199999999999995</v>
      </c>
      <c r="L243" s="9">
        <v>0.91200000000000003</v>
      </c>
      <c r="M243" s="9"/>
      <c r="N243" s="9"/>
      <c r="O243" s="9"/>
      <c r="P243" s="9"/>
      <c r="Q243" s="9"/>
      <c r="R243" s="9"/>
      <c r="S243" s="9">
        <v>236</v>
      </c>
      <c r="T243" s="12">
        <f t="shared" si="31"/>
        <v>1398.5</v>
      </c>
      <c r="U243" s="9"/>
      <c r="V243">
        <v>779</v>
      </c>
      <c r="W243">
        <v>1265.7</v>
      </c>
      <c r="X243" s="10">
        <f t="shared" si="32"/>
        <v>40.14398201189433</v>
      </c>
      <c r="Z243" s="12">
        <f t="shared" si="30"/>
        <v>40.143000000000001</v>
      </c>
      <c r="AA243" s="9">
        <f t="shared" si="33"/>
        <v>1</v>
      </c>
      <c r="AB243" s="9">
        <f t="shared" si="34"/>
        <v>1</v>
      </c>
      <c r="AC243" s="9">
        <f t="shared" si="35"/>
        <v>236</v>
      </c>
      <c r="AD243" s="9">
        <f t="shared" si="36"/>
        <v>236</v>
      </c>
      <c r="AE243" s="12">
        <f t="shared" si="37"/>
        <v>40.143000000000001</v>
      </c>
      <c r="AF243" s="9">
        <f t="shared" si="38"/>
        <v>236</v>
      </c>
      <c r="AG243" s="9">
        <v>38.927999999999997</v>
      </c>
      <c r="AH243" s="9">
        <v>248</v>
      </c>
      <c r="AI243" s="150">
        <f t="shared" si="39"/>
        <v>3.6617137860411666</v>
      </c>
    </row>
    <row r="244" spans="6:35" x14ac:dyDescent="0.3">
      <c r="F244" s="9">
        <v>237</v>
      </c>
      <c r="G244" s="12">
        <v>26.902999999999999</v>
      </c>
      <c r="H244" s="9">
        <v>24.635999999999999</v>
      </c>
      <c r="I244" s="9">
        <v>0.55700000000000005</v>
      </c>
      <c r="J244" s="9">
        <v>1.99</v>
      </c>
      <c r="K244" s="9">
        <v>0.502</v>
      </c>
      <c r="L244" s="9">
        <v>0.85899999999999999</v>
      </c>
      <c r="M244" s="9"/>
      <c r="N244" s="9"/>
      <c r="O244" s="9"/>
      <c r="P244" s="9"/>
      <c r="Q244" s="9"/>
      <c r="R244" s="9"/>
      <c r="S244" s="9">
        <v>237</v>
      </c>
      <c r="T244" s="12">
        <f t="shared" si="31"/>
        <v>2690.2999999999997</v>
      </c>
      <c r="U244" s="9"/>
      <c r="V244">
        <v>31</v>
      </c>
      <c r="W244">
        <v>1264</v>
      </c>
      <c r="X244" s="10">
        <f t="shared" si="32"/>
        <v>40.117013654374198</v>
      </c>
      <c r="Z244" s="12">
        <f t="shared" si="30"/>
        <v>40.116999999999997</v>
      </c>
      <c r="AA244" s="9">
        <f t="shared" si="33"/>
        <v>1</v>
      </c>
      <c r="AB244" s="9">
        <f t="shared" si="34"/>
        <v>1</v>
      </c>
      <c r="AC244" s="9">
        <f t="shared" si="35"/>
        <v>237</v>
      </c>
      <c r="AD244" s="9">
        <f t="shared" si="36"/>
        <v>237</v>
      </c>
      <c r="AE244" s="12">
        <f t="shared" si="37"/>
        <v>40.116999999999997</v>
      </c>
      <c r="AF244" s="9">
        <f t="shared" si="38"/>
        <v>237</v>
      </c>
      <c r="AG244" s="9">
        <v>38.792999999999999</v>
      </c>
      <c r="AH244" s="9">
        <v>249</v>
      </c>
      <c r="AI244" s="150">
        <f t="shared" si="39"/>
        <v>3.6582398179818241</v>
      </c>
    </row>
    <row r="245" spans="6:35" x14ac:dyDescent="0.3">
      <c r="F245" s="9">
        <v>238</v>
      </c>
      <c r="G245" s="12">
        <v>4.7220000000000004</v>
      </c>
      <c r="H245" s="9">
        <v>9.9359999999999999</v>
      </c>
      <c r="I245" s="9">
        <v>0.60099999999999998</v>
      </c>
      <c r="J245" s="9">
        <v>1.5740000000000001</v>
      </c>
      <c r="K245" s="9">
        <v>0.63500000000000001</v>
      </c>
      <c r="L245" s="9">
        <v>0.85599999999999998</v>
      </c>
      <c r="M245" s="9"/>
      <c r="N245" s="9"/>
      <c r="O245" s="9"/>
      <c r="P245" s="9"/>
      <c r="Q245" s="9"/>
      <c r="R245" s="9"/>
      <c r="S245" s="9">
        <v>238</v>
      </c>
      <c r="T245" s="12">
        <f t="shared" si="31"/>
        <v>472.20000000000005</v>
      </c>
      <c r="U245" s="9"/>
      <c r="V245">
        <v>807</v>
      </c>
      <c r="W245">
        <v>1260.6999999999998</v>
      </c>
      <c r="X245" s="10">
        <f t="shared" si="32"/>
        <v>40.064611492533153</v>
      </c>
      <c r="Z245" s="12">
        <f t="shared" si="30"/>
        <v>40.064</v>
      </c>
      <c r="AA245" s="9">
        <f t="shared" si="33"/>
        <v>1</v>
      </c>
      <c r="AB245" s="9">
        <f t="shared" si="34"/>
        <v>1</v>
      </c>
      <c r="AC245" s="9">
        <f t="shared" si="35"/>
        <v>238</v>
      </c>
      <c r="AD245" s="9">
        <f t="shared" si="36"/>
        <v>238</v>
      </c>
      <c r="AE245" s="12">
        <f t="shared" si="37"/>
        <v>40.064</v>
      </c>
      <c r="AF245" s="9">
        <f t="shared" si="38"/>
        <v>238</v>
      </c>
      <c r="AG245" s="9">
        <v>38.767000000000003</v>
      </c>
      <c r="AH245" s="9">
        <v>251</v>
      </c>
      <c r="AI245" s="150">
        <f t="shared" si="39"/>
        <v>3.6575693692718212</v>
      </c>
    </row>
    <row r="246" spans="6:35" x14ac:dyDescent="0.3">
      <c r="F246" s="9">
        <v>239</v>
      </c>
      <c r="G246" s="12">
        <v>0.93400000000000005</v>
      </c>
      <c r="H246" s="9">
        <v>4.1470000000000002</v>
      </c>
      <c r="I246" s="9">
        <v>0.68300000000000005</v>
      </c>
      <c r="J246" s="9">
        <v>2.1930000000000001</v>
      </c>
      <c r="K246" s="9">
        <v>0.45600000000000002</v>
      </c>
      <c r="L246" s="9">
        <v>0.82599999999999996</v>
      </c>
      <c r="M246" s="9"/>
      <c r="N246" s="9"/>
      <c r="O246" s="9"/>
      <c r="P246" s="9"/>
      <c r="Q246" s="9"/>
      <c r="R246" s="9"/>
      <c r="S246" s="9">
        <v>239</v>
      </c>
      <c r="T246" s="12">
        <f t="shared" si="31"/>
        <v>93.4</v>
      </c>
      <c r="U246" s="9"/>
      <c r="V246">
        <v>265</v>
      </c>
      <c r="W246">
        <v>1259.0999999999999</v>
      </c>
      <c r="X246" s="10">
        <f t="shared" si="32"/>
        <v>40.039179696592726</v>
      </c>
      <c r="Z246" s="12">
        <f t="shared" si="30"/>
        <v>40.039000000000001</v>
      </c>
      <c r="AA246" s="9">
        <f t="shared" si="33"/>
        <v>1</v>
      </c>
      <c r="AB246" s="9">
        <f t="shared" si="34"/>
        <v>1</v>
      </c>
      <c r="AC246" s="9">
        <f t="shared" si="35"/>
        <v>239</v>
      </c>
      <c r="AD246" s="9">
        <f t="shared" si="36"/>
        <v>239</v>
      </c>
      <c r="AE246" s="12">
        <f t="shared" si="37"/>
        <v>40.039000000000001</v>
      </c>
      <c r="AF246" s="9">
        <f t="shared" si="38"/>
        <v>239</v>
      </c>
      <c r="AG246" s="9">
        <v>38.741</v>
      </c>
      <c r="AH246" s="9">
        <v>252</v>
      </c>
      <c r="AI246" s="150">
        <f t="shared" si="39"/>
        <v>3.6568984707587586</v>
      </c>
    </row>
    <row r="247" spans="6:35" x14ac:dyDescent="0.3">
      <c r="F247" s="9">
        <v>240</v>
      </c>
      <c r="G247" s="12">
        <v>2.0329999999999999</v>
      </c>
      <c r="H247" s="9">
        <v>6.1509999999999998</v>
      </c>
      <c r="I247" s="9">
        <v>0.67500000000000004</v>
      </c>
      <c r="J247" s="9">
        <v>2.1259999999999999</v>
      </c>
      <c r="K247" s="9">
        <v>0.47</v>
      </c>
      <c r="L247" s="9">
        <v>0.89900000000000002</v>
      </c>
      <c r="M247" s="9"/>
      <c r="N247" s="9"/>
      <c r="O247" s="9"/>
      <c r="P247" s="9"/>
      <c r="Q247" s="9"/>
      <c r="R247" s="9"/>
      <c r="S247" s="9">
        <v>240</v>
      </c>
      <c r="T247" s="12">
        <f t="shared" si="31"/>
        <v>203.29999999999998</v>
      </c>
      <c r="U247" s="9"/>
      <c r="V247">
        <v>1034</v>
      </c>
      <c r="W247">
        <v>1255.8</v>
      </c>
      <c r="X247" s="10">
        <f t="shared" si="32"/>
        <v>39.986675534212857</v>
      </c>
      <c r="Z247" s="12">
        <f t="shared" si="30"/>
        <v>39.985999999999997</v>
      </c>
      <c r="AA247" s="9">
        <f t="shared" si="33"/>
        <v>1</v>
      </c>
      <c r="AB247" s="9">
        <f t="shared" si="34"/>
        <v>1</v>
      </c>
      <c r="AC247" s="9">
        <f t="shared" si="35"/>
        <v>240</v>
      </c>
      <c r="AD247" s="9">
        <f t="shared" si="36"/>
        <v>240</v>
      </c>
      <c r="AE247" s="12">
        <f t="shared" si="37"/>
        <v>39.985999999999997</v>
      </c>
      <c r="AF247" s="9">
        <f t="shared" si="38"/>
        <v>240</v>
      </c>
      <c r="AG247" s="9">
        <v>38.713000000000001</v>
      </c>
      <c r="AH247" s="9">
        <v>253</v>
      </c>
      <c r="AI247" s="150">
        <f t="shared" si="39"/>
        <v>3.6561754609408088</v>
      </c>
    </row>
    <row r="248" spans="6:35" x14ac:dyDescent="0.3">
      <c r="F248" s="9">
        <v>241</v>
      </c>
      <c r="G248" s="12">
        <v>3.0329999999999999</v>
      </c>
      <c r="H248" s="9">
        <v>7.282</v>
      </c>
      <c r="I248" s="9">
        <v>0.71899999999999997</v>
      </c>
      <c r="J248" s="9">
        <v>1.659</v>
      </c>
      <c r="K248" s="9">
        <v>0.60299999999999998</v>
      </c>
      <c r="L248" s="9">
        <v>0.92500000000000004</v>
      </c>
      <c r="M248" s="9"/>
      <c r="N248" s="9"/>
      <c r="O248" s="9"/>
      <c r="P248" s="9"/>
      <c r="Q248" s="9"/>
      <c r="R248" s="9"/>
      <c r="S248" s="9">
        <v>241</v>
      </c>
      <c r="T248" s="12">
        <f t="shared" si="31"/>
        <v>303.3</v>
      </c>
      <c r="U248" s="9"/>
      <c r="V248">
        <v>340</v>
      </c>
      <c r="W248">
        <v>1246</v>
      </c>
      <c r="X248" s="10">
        <f t="shared" si="32"/>
        <v>39.830346128799995</v>
      </c>
      <c r="Z248" s="12">
        <f t="shared" si="30"/>
        <v>39.83</v>
      </c>
      <c r="AA248" s="9">
        <f t="shared" si="33"/>
        <v>1</v>
      </c>
      <c r="AB248" s="9">
        <f t="shared" si="34"/>
        <v>1</v>
      </c>
      <c r="AC248" s="9">
        <f t="shared" si="35"/>
        <v>241</v>
      </c>
      <c r="AD248" s="9">
        <f t="shared" si="36"/>
        <v>241</v>
      </c>
      <c r="AE248" s="12">
        <f t="shared" si="37"/>
        <v>39.83</v>
      </c>
      <c r="AF248" s="9">
        <f t="shared" si="38"/>
        <v>241</v>
      </c>
      <c r="AG248" s="9">
        <v>38.523000000000003</v>
      </c>
      <c r="AH248" s="9">
        <v>254</v>
      </c>
      <c r="AI248" s="150">
        <f t="shared" si="39"/>
        <v>3.6512554655172469</v>
      </c>
    </row>
    <row r="249" spans="6:35" x14ac:dyDescent="0.3">
      <c r="F249" s="9">
        <v>242</v>
      </c>
      <c r="G249" s="12">
        <v>4.2130000000000001</v>
      </c>
      <c r="H249" s="9">
        <v>13.932</v>
      </c>
      <c r="I249" s="9">
        <v>0.27300000000000002</v>
      </c>
      <c r="J249" s="9">
        <v>2.992</v>
      </c>
      <c r="K249" s="9">
        <v>0.33400000000000002</v>
      </c>
      <c r="L249" s="9">
        <v>0.65100000000000002</v>
      </c>
      <c r="M249" s="9"/>
      <c r="N249" s="9"/>
      <c r="O249" s="9"/>
      <c r="P249" s="9"/>
      <c r="Q249" s="9"/>
      <c r="R249" s="9"/>
      <c r="S249" s="9">
        <v>242</v>
      </c>
      <c r="T249" s="12">
        <f t="shared" si="31"/>
        <v>421.3</v>
      </c>
      <c r="U249" s="9"/>
      <c r="V249">
        <v>927</v>
      </c>
      <c r="W249">
        <v>1241.0999999999999</v>
      </c>
      <c r="X249" s="10">
        <f t="shared" si="32"/>
        <v>39.751950882576949</v>
      </c>
      <c r="Z249" s="12">
        <f t="shared" si="30"/>
        <v>39.750999999999998</v>
      </c>
      <c r="AA249" s="9">
        <f t="shared" si="33"/>
        <v>1</v>
      </c>
      <c r="AB249" s="9">
        <f t="shared" si="34"/>
        <v>1</v>
      </c>
      <c r="AC249" s="9">
        <f t="shared" si="35"/>
        <v>242</v>
      </c>
      <c r="AD249" s="9">
        <f t="shared" si="36"/>
        <v>242</v>
      </c>
      <c r="AE249" s="12">
        <f t="shared" si="37"/>
        <v>39.750999999999998</v>
      </c>
      <c r="AF249" s="9">
        <f t="shared" si="38"/>
        <v>242</v>
      </c>
      <c r="AG249" s="9">
        <v>38.47</v>
      </c>
      <c r="AH249" s="9">
        <v>255</v>
      </c>
      <c r="AI249" s="150">
        <f t="shared" si="39"/>
        <v>3.6498787167642037</v>
      </c>
    </row>
    <row r="250" spans="6:35" x14ac:dyDescent="0.3">
      <c r="F250" s="9">
        <v>243</v>
      </c>
      <c r="G250" s="12">
        <v>11.968</v>
      </c>
      <c r="H250" s="9">
        <v>16.754999999999999</v>
      </c>
      <c r="I250" s="9">
        <v>0.53600000000000003</v>
      </c>
      <c r="J250" s="9">
        <v>3.01</v>
      </c>
      <c r="K250" s="9">
        <v>0.33200000000000002</v>
      </c>
      <c r="L250" s="9">
        <v>0.89700000000000002</v>
      </c>
      <c r="M250" s="9"/>
      <c r="N250" s="9"/>
      <c r="O250" s="9"/>
      <c r="P250" s="9"/>
      <c r="Q250" s="9"/>
      <c r="R250" s="9"/>
      <c r="S250" s="9">
        <v>243</v>
      </c>
      <c r="T250" s="12">
        <f t="shared" si="31"/>
        <v>1196.8</v>
      </c>
      <c r="U250" s="9"/>
      <c r="V250">
        <v>607</v>
      </c>
      <c r="W250">
        <v>1237.8</v>
      </c>
      <c r="X250" s="10">
        <f t="shared" si="32"/>
        <v>39.699066846377946</v>
      </c>
      <c r="Z250" s="12">
        <f t="shared" si="30"/>
        <v>39.698999999999998</v>
      </c>
      <c r="AA250" s="9">
        <f t="shared" si="33"/>
        <v>1</v>
      </c>
      <c r="AB250" s="9">
        <f t="shared" si="34"/>
        <v>1</v>
      </c>
      <c r="AC250" s="9">
        <f t="shared" si="35"/>
        <v>243</v>
      </c>
      <c r="AD250" s="9">
        <f t="shared" si="36"/>
        <v>243</v>
      </c>
      <c r="AE250" s="12">
        <f t="shared" si="37"/>
        <v>39.698999999999998</v>
      </c>
      <c r="AF250" s="9">
        <f t="shared" si="38"/>
        <v>243</v>
      </c>
      <c r="AG250" s="9">
        <v>38.415999999999997</v>
      </c>
      <c r="AH250" s="9">
        <v>256</v>
      </c>
      <c r="AI250" s="150">
        <f t="shared" si="39"/>
        <v>3.6484740394788973</v>
      </c>
    </row>
    <row r="251" spans="6:35" x14ac:dyDescent="0.3">
      <c r="F251" s="9">
        <v>244</v>
      </c>
      <c r="G251" s="12">
        <v>7.673</v>
      </c>
      <c r="H251" s="9">
        <v>12.802</v>
      </c>
      <c r="I251" s="9">
        <v>0.58799999999999997</v>
      </c>
      <c r="J251" s="9">
        <v>2.4009999999999998</v>
      </c>
      <c r="K251" s="9">
        <v>0.41699999999999998</v>
      </c>
      <c r="L251" s="9">
        <v>0.86299999999999999</v>
      </c>
      <c r="M251" s="9"/>
      <c r="N251" s="9"/>
      <c r="O251" s="9"/>
      <c r="P251" s="9"/>
      <c r="Q251" s="9"/>
      <c r="R251" s="9"/>
      <c r="S251" s="9">
        <v>244</v>
      </c>
      <c r="T251" s="12">
        <f t="shared" si="31"/>
        <v>767.3</v>
      </c>
      <c r="U251" s="9"/>
      <c r="V251">
        <v>566</v>
      </c>
      <c r="W251">
        <v>1221.4000000000001</v>
      </c>
      <c r="X251" s="10">
        <f t="shared" si="32"/>
        <v>39.435197222018907</v>
      </c>
      <c r="Z251" s="12">
        <f t="shared" si="30"/>
        <v>39.435000000000002</v>
      </c>
      <c r="AA251" s="9">
        <f t="shared" si="33"/>
        <v>1</v>
      </c>
      <c r="AB251" s="9">
        <f t="shared" si="34"/>
        <v>1</v>
      </c>
      <c r="AC251" s="9">
        <f t="shared" si="35"/>
        <v>244</v>
      </c>
      <c r="AD251" s="9">
        <f t="shared" si="36"/>
        <v>244</v>
      </c>
      <c r="AE251" s="12">
        <f t="shared" si="37"/>
        <v>39.435000000000002</v>
      </c>
      <c r="AF251" s="9">
        <f t="shared" si="38"/>
        <v>244</v>
      </c>
      <c r="AG251" s="9">
        <v>38.17</v>
      </c>
      <c r="AH251" s="9">
        <v>257</v>
      </c>
      <c r="AI251" s="150">
        <f t="shared" si="39"/>
        <v>3.6420498667571386</v>
      </c>
    </row>
    <row r="252" spans="6:35" x14ac:dyDescent="0.3">
      <c r="F252" s="9">
        <v>245</v>
      </c>
      <c r="G252" s="12">
        <v>9.8689999999999998</v>
      </c>
      <c r="H252" s="9">
        <v>14.307</v>
      </c>
      <c r="I252" s="9">
        <v>0.60599999999999998</v>
      </c>
      <c r="J252" s="9">
        <v>2.2719999999999998</v>
      </c>
      <c r="K252" s="9">
        <v>0.44</v>
      </c>
      <c r="L252" s="9">
        <v>0.92300000000000004</v>
      </c>
      <c r="M252" s="9"/>
      <c r="N252" s="9"/>
      <c r="O252" s="9"/>
      <c r="P252" s="9"/>
      <c r="Q252" s="9"/>
      <c r="R252" s="9"/>
      <c r="S252" s="9">
        <v>245</v>
      </c>
      <c r="T252" s="12">
        <f t="shared" si="31"/>
        <v>986.9</v>
      </c>
      <c r="U252" s="9"/>
      <c r="V252">
        <v>1159</v>
      </c>
      <c r="W252">
        <v>1214.8</v>
      </c>
      <c r="X252" s="10">
        <f t="shared" si="32"/>
        <v>39.32850618755149</v>
      </c>
      <c r="Z252" s="12">
        <f t="shared" si="30"/>
        <v>39.328000000000003</v>
      </c>
      <c r="AA252" s="9">
        <f t="shared" si="33"/>
        <v>1</v>
      </c>
      <c r="AB252" s="9">
        <f t="shared" si="34"/>
        <v>1</v>
      </c>
      <c r="AC252" s="9">
        <f t="shared" si="35"/>
        <v>245</v>
      </c>
      <c r="AD252" s="9">
        <f t="shared" si="36"/>
        <v>245</v>
      </c>
      <c r="AE252" s="12">
        <f t="shared" si="37"/>
        <v>39.328000000000003</v>
      </c>
      <c r="AF252" s="9">
        <f t="shared" si="38"/>
        <v>245</v>
      </c>
      <c r="AG252" s="9">
        <v>38.116</v>
      </c>
      <c r="AH252" s="9">
        <v>258</v>
      </c>
      <c r="AI252" s="150">
        <f t="shared" si="39"/>
        <v>3.640634141485942</v>
      </c>
    </row>
    <row r="253" spans="6:35" x14ac:dyDescent="0.3">
      <c r="F253" s="9">
        <v>246</v>
      </c>
      <c r="G253" s="12">
        <v>0.88500000000000001</v>
      </c>
      <c r="H253" s="9">
        <v>3.665</v>
      </c>
      <c r="I253" s="9">
        <v>0.82799999999999996</v>
      </c>
      <c r="J253" s="9">
        <v>2.173</v>
      </c>
      <c r="K253" s="9">
        <v>0.46</v>
      </c>
      <c r="L253" s="9">
        <v>0.878</v>
      </c>
      <c r="M253" s="9"/>
      <c r="N253" s="9"/>
      <c r="O253" s="9"/>
      <c r="P253" s="9"/>
      <c r="Q253" s="9"/>
      <c r="R253" s="9"/>
      <c r="S253" s="9">
        <v>246</v>
      </c>
      <c r="T253" s="12">
        <f t="shared" si="31"/>
        <v>88.5</v>
      </c>
      <c r="U253" s="9"/>
      <c r="V253">
        <v>243</v>
      </c>
      <c r="W253">
        <v>1196.8</v>
      </c>
      <c r="X253" s="10">
        <f t="shared" si="32"/>
        <v>39.036048559492322</v>
      </c>
      <c r="Z253" s="12">
        <f t="shared" si="30"/>
        <v>39.036000000000001</v>
      </c>
      <c r="AA253" s="9">
        <f t="shared" si="33"/>
        <v>1</v>
      </c>
      <c r="AB253" s="9">
        <f t="shared" si="34"/>
        <v>1</v>
      </c>
      <c r="AC253" s="9">
        <f t="shared" si="35"/>
        <v>246</v>
      </c>
      <c r="AD253" s="9">
        <f t="shared" si="36"/>
        <v>246</v>
      </c>
      <c r="AE253" s="12">
        <f t="shared" si="37"/>
        <v>39.036000000000001</v>
      </c>
      <c r="AF253" s="9">
        <f t="shared" si="38"/>
        <v>246</v>
      </c>
      <c r="AG253" s="9">
        <v>37.756999999999998</v>
      </c>
      <c r="AH253" s="9">
        <v>259</v>
      </c>
      <c r="AI253" s="150">
        <f t="shared" si="39"/>
        <v>3.6311708889685064</v>
      </c>
    </row>
    <row r="254" spans="6:35" x14ac:dyDescent="0.3">
      <c r="F254" s="9">
        <v>247</v>
      </c>
      <c r="G254" s="12">
        <v>8.4920000000000009</v>
      </c>
      <c r="H254" s="9">
        <v>13.614000000000001</v>
      </c>
      <c r="I254" s="9">
        <v>0.57599999999999996</v>
      </c>
      <c r="J254" s="9">
        <v>2.4750000000000001</v>
      </c>
      <c r="K254" s="9">
        <v>0.40400000000000003</v>
      </c>
      <c r="L254" s="9">
        <v>0.88800000000000001</v>
      </c>
      <c r="M254" s="9"/>
      <c r="N254" s="9"/>
      <c r="O254" s="9"/>
      <c r="P254" s="9"/>
      <c r="Q254" s="9"/>
      <c r="R254" s="9"/>
      <c r="S254" s="9">
        <v>247</v>
      </c>
      <c r="T254" s="12">
        <f t="shared" si="31"/>
        <v>849.2</v>
      </c>
      <c r="U254" s="9"/>
      <c r="V254">
        <v>1059</v>
      </c>
      <c r="W254">
        <v>1195.2</v>
      </c>
      <c r="X254" s="10">
        <f t="shared" si="32"/>
        <v>39.009946217182438</v>
      </c>
      <c r="Z254" s="12">
        <f t="shared" si="30"/>
        <v>39.009</v>
      </c>
      <c r="AA254" s="9">
        <f t="shared" si="33"/>
        <v>1</v>
      </c>
      <c r="AB254" s="9">
        <f t="shared" si="34"/>
        <v>1</v>
      </c>
      <c r="AC254" s="9">
        <f t="shared" si="35"/>
        <v>247</v>
      </c>
      <c r="AD254" s="9">
        <f t="shared" si="36"/>
        <v>247</v>
      </c>
      <c r="AE254" s="12">
        <f t="shared" si="37"/>
        <v>39.009</v>
      </c>
      <c r="AF254" s="9">
        <f t="shared" si="38"/>
        <v>247</v>
      </c>
      <c r="AG254" s="9">
        <v>37.703000000000003</v>
      </c>
      <c r="AH254" s="9">
        <v>260</v>
      </c>
      <c r="AI254" s="150">
        <f t="shared" si="39"/>
        <v>3.6297396668848121</v>
      </c>
    </row>
    <row r="255" spans="6:35" x14ac:dyDescent="0.3">
      <c r="F255" s="9">
        <v>248</v>
      </c>
      <c r="G255" s="12">
        <v>0.88500000000000001</v>
      </c>
      <c r="H255" s="9">
        <v>4.1029999999999998</v>
      </c>
      <c r="I255" s="9">
        <v>0.66100000000000003</v>
      </c>
      <c r="J255" s="9">
        <v>2.0630000000000002</v>
      </c>
      <c r="K255" s="9">
        <v>0.48499999999999999</v>
      </c>
      <c r="L255" s="9">
        <v>0.82399999999999995</v>
      </c>
      <c r="M255" s="9"/>
      <c r="N255" s="9"/>
      <c r="O255" s="9"/>
      <c r="P255" s="9"/>
      <c r="Q255" s="9"/>
      <c r="R255" s="9"/>
      <c r="S255" s="9">
        <v>248</v>
      </c>
      <c r="T255" s="12">
        <f t="shared" si="31"/>
        <v>88.5</v>
      </c>
      <c r="U255" s="9"/>
      <c r="V255">
        <v>412</v>
      </c>
      <c r="W255">
        <v>1190.1999999999998</v>
      </c>
      <c r="X255" s="10">
        <f t="shared" si="32"/>
        <v>38.928263590144759</v>
      </c>
      <c r="Z255" s="12">
        <f t="shared" si="30"/>
        <v>38.927999999999997</v>
      </c>
      <c r="AA255" s="9">
        <f t="shared" si="33"/>
        <v>1</v>
      </c>
      <c r="AB255" s="9">
        <f t="shared" si="34"/>
        <v>1</v>
      </c>
      <c r="AC255" s="9">
        <f t="shared" si="35"/>
        <v>248</v>
      </c>
      <c r="AD255" s="9">
        <f t="shared" si="36"/>
        <v>248</v>
      </c>
      <c r="AE255" s="12">
        <f t="shared" si="37"/>
        <v>38.927999999999997</v>
      </c>
      <c r="AF255" s="9">
        <f t="shared" si="38"/>
        <v>248</v>
      </c>
      <c r="AG255" s="9">
        <v>37.646999999999998</v>
      </c>
      <c r="AH255" s="9">
        <v>261</v>
      </c>
      <c r="AI255" s="150">
        <f t="shared" si="39"/>
        <v>3.6282532697962808</v>
      </c>
    </row>
    <row r="256" spans="6:35" x14ac:dyDescent="0.3">
      <c r="F256" s="9">
        <v>249</v>
      </c>
      <c r="G256" s="12">
        <v>0.13100000000000001</v>
      </c>
      <c r="H256" s="9">
        <v>1.524</v>
      </c>
      <c r="I256" s="9">
        <v>0.71</v>
      </c>
      <c r="J256" s="9">
        <v>2.75</v>
      </c>
      <c r="K256" s="9">
        <v>0.36399999999999999</v>
      </c>
      <c r="L256" s="9">
        <v>0.76200000000000001</v>
      </c>
      <c r="M256" s="9"/>
      <c r="N256" s="9"/>
      <c r="O256" s="9"/>
      <c r="P256" s="9"/>
      <c r="Q256" s="9"/>
      <c r="R256" s="9"/>
      <c r="S256" s="9">
        <v>249</v>
      </c>
      <c r="T256" s="12">
        <f t="shared" si="31"/>
        <v>13.100000000000001</v>
      </c>
      <c r="U256" s="9"/>
      <c r="V256">
        <v>176</v>
      </c>
      <c r="W256">
        <v>1182</v>
      </c>
      <c r="X256" s="10">
        <f t="shared" si="32"/>
        <v>38.793931766153356</v>
      </c>
      <c r="Z256" s="12">
        <f t="shared" si="30"/>
        <v>38.792999999999999</v>
      </c>
      <c r="AA256" s="9">
        <f t="shared" si="33"/>
        <v>1</v>
      </c>
      <c r="AB256" s="9">
        <f t="shared" si="34"/>
        <v>1</v>
      </c>
      <c r="AC256" s="9">
        <f t="shared" si="35"/>
        <v>249</v>
      </c>
      <c r="AD256" s="9">
        <f t="shared" si="36"/>
        <v>249</v>
      </c>
      <c r="AE256" s="12">
        <f t="shared" si="37"/>
        <v>38.792999999999999</v>
      </c>
      <c r="AF256" s="9">
        <f t="shared" si="38"/>
        <v>249</v>
      </c>
      <c r="AG256" s="9">
        <v>37.619</v>
      </c>
      <c r="AH256" s="9">
        <v>262</v>
      </c>
      <c r="AI256" s="150">
        <f t="shared" si="39"/>
        <v>3.627509241914058</v>
      </c>
    </row>
    <row r="257" spans="6:35" x14ac:dyDescent="0.3">
      <c r="F257" s="9">
        <v>250</v>
      </c>
      <c r="G257" s="12">
        <v>47.281999999999996</v>
      </c>
      <c r="H257" s="9">
        <v>35.591000000000001</v>
      </c>
      <c r="I257" s="9">
        <v>0.46899999999999997</v>
      </c>
      <c r="J257" s="9">
        <v>2.8679999999999999</v>
      </c>
      <c r="K257" s="9">
        <v>0.34899999999999998</v>
      </c>
      <c r="L257" s="9">
        <v>0.89300000000000002</v>
      </c>
      <c r="M257" s="9"/>
      <c r="N257" s="9"/>
      <c r="O257" s="9"/>
      <c r="P257" s="9"/>
      <c r="Q257" s="9"/>
      <c r="R257" s="9"/>
      <c r="S257" s="9">
        <v>250</v>
      </c>
      <c r="T257" s="12">
        <f t="shared" si="31"/>
        <v>4728.2</v>
      </c>
      <c r="U257" s="9"/>
      <c r="V257">
        <v>806</v>
      </c>
      <c r="W257">
        <v>1180.4000000000001</v>
      </c>
      <c r="X257" s="10">
        <f t="shared" si="32"/>
        <v>38.76766640649636</v>
      </c>
      <c r="Z257" s="12">
        <f t="shared" si="30"/>
        <v>38.767000000000003</v>
      </c>
      <c r="AA257" s="9">
        <f t="shared" si="33"/>
        <v>1</v>
      </c>
      <c r="AB257" s="9">
        <f t="shared" si="34"/>
        <v>0</v>
      </c>
      <c r="AC257" s="9">
        <f t="shared" si="35"/>
        <v>249</v>
      </c>
      <c r="AD257" s="9" t="str">
        <f t="shared" si="36"/>
        <v/>
      </c>
      <c r="AE257" s="12" t="str">
        <f t="shared" si="37"/>
        <v/>
      </c>
      <c r="AF257" s="9" t="str">
        <f t="shared" si="38"/>
        <v/>
      </c>
      <c r="AG257" s="9">
        <v>37.479999999999997</v>
      </c>
      <c r="AH257" s="9">
        <v>263</v>
      </c>
      <c r="AI257" s="150">
        <f t="shared" si="39"/>
        <v>3.6238074573702215</v>
      </c>
    </row>
    <row r="258" spans="6:35" x14ac:dyDescent="0.3">
      <c r="F258" s="9">
        <v>251</v>
      </c>
      <c r="G258" s="12">
        <v>0.59</v>
      </c>
      <c r="H258" s="9">
        <v>2.972</v>
      </c>
      <c r="I258" s="9">
        <v>0.84</v>
      </c>
      <c r="J258" s="9">
        <v>2.0960000000000001</v>
      </c>
      <c r="K258" s="9">
        <v>0.47699999999999998</v>
      </c>
      <c r="L258" s="9">
        <v>0.81799999999999995</v>
      </c>
      <c r="M258" s="9"/>
      <c r="N258" s="9"/>
      <c r="O258" s="9"/>
      <c r="P258" s="9"/>
      <c r="Q258" s="9"/>
      <c r="R258" s="9"/>
      <c r="S258" s="9">
        <v>251</v>
      </c>
      <c r="T258" s="12">
        <f t="shared" si="31"/>
        <v>59</v>
      </c>
      <c r="U258" s="9"/>
      <c r="V258">
        <v>1165</v>
      </c>
      <c r="W258">
        <v>1180.4000000000001</v>
      </c>
      <c r="X258" s="10">
        <f t="shared" si="32"/>
        <v>38.76766640649636</v>
      </c>
      <c r="Z258" s="12">
        <f t="shared" si="30"/>
        <v>38.767000000000003</v>
      </c>
      <c r="AA258" s="9">
        <f t="shared" si="33"/>
        <v>2</v>
      </c>
      <c r="AB258" s="9">
        <f t="shared" si="34"/>
        <v>2</v>
      </c>
      <c r="AC258" s="9">
        <f t="shared" si="35"/>
        <v>251</v>
      </c>
      <c r="AD258" s="9">
        <f t="shared" si="36"/>
        <v>251</v>
      </c>
      <c r="AE258" s="12">
        <f t="shared" si="37"/>
        <v>38.767000000000003</v>
      </c>
      <c r="AF258" s="9">
        <f t="shared" si="38"/>
        <v>251</v>
      </c>
      <c r="AG258" s="9">
        <v>37.396000000000001</v>
      </c>
      <c r="AH258" s="9">
        <v>264</v>
      </c>
      <c r="AI258" s="150">
        <f t="shared" si="39"/>
        <v>3.6215637468290693</v>
      </c>
    </row>
    <row r="259" spans="6:35" x14ac:dyDescent="0.3">
      <c r="F259" s="9">
        <v>252</v>
      </c>
      <c r="G259" s="12">
        <v>18.771999999999998</v>
      </c>
      <c r="H259" s="9">
        <v>19.739999999999998</v>
      </c>
      <c r="I259" s="9">
        <v>0.60499999999999998</v>
      </c>
      <c r="J259" s="9">
        <v>2.835</v>
      </c>
      <c r="K259" s="9">
        <v>0.35299999999999998</v>
      </c>
      <c r="L259" s="9">
        <v>0.92800000000000005</v>
      </c>
      <c r="M259" s="9"/>
      <c r="N259" s="9"/>
      <c r="O259" s="9"/>
      <c r="P259" s="9"/>
      <c r="Q259" s="9"/>
      <c r="R259" s="9"/>
      <c r="S259" s="9">
        <v>252</v>
      </c>
      <c r="T259" s="12">
        <f t="shared" si="31"/>
        <v>1877.1999999999998</v>
      </c>
      <c r="U259" s="9"/>
      <c r="V259">
        <v>410</v>
      </c>
      <c r="W259">
        <v>1178.8</v>
      </c>
      <c r="X259" s="10">
        <f t="shared" si="32"/>
        <v>38.741383239809721</v>
      </c>
      <c r="Z259" s="12">
        <f t="shared" si="30"/>
        <v>38.741</v>
      </c>
      <c r="AA259" s="9">
        <f t="shared" si="33"/>
        <v>1</v>
      </c>
      <c r="AB259" s="9">
        <f t="shared" si="34"/>
        <v>1</v>
      </c>
      <c r="AC259" s="9">
        <f t="shared" si="35"/>
        <v>252</v>
      </c>
      <c r="AD259" s="9">
        <f t="shared" si="36"/>
        <v>252</v>
      </c>
      <c r="AE259" s="12">
        <f t="shared" si="37"/>
        <v>38.741</v>
      </c>
      <c r="AF259" s="9">
        <f t="shared" si="38"/>
        <v>252</v>
      </c>
      <c r="AG259" s="9">
        <v>37.286000000000001</v>
      </c>
      <c r="AH259" s="9">
        <v>266</v>
      </c>
      <c r="AI259" s="150">
        <f t="shared" si="39"/>
        <v>3.6186179210732696</v>
      </c>
    </row>
    <row r="260" spans="6:35" x14ac:dyDescent="0.3">
      <c r="F260" s="9">
        <v>253</v>
      </c>
      <c r="G260" s="12">
        <v>7</v>
      </c>
      <c r="H260" s="9">
        <v>10.840999999999999</v>
      </c>
      <c r="I260" s="9">
        <v>0.748</v>
      </c>
      <c r="J260" s="9">
        <v>1.577</v>
      </c>
      <c r="K260" s="9">
        <v>0.63400000000000001</v>
      </c>
      <c r="L260" s="9">
        <v>0.90800000000000003</v>
      </c>
      <c r="M260" s="9"/>
      <c r="N260" s="9"/>
      <c r="O260" s="9"/>
      <c r="P260" s="9"/>
      <c r="Q260" s="9"/>
      <c r="R260" s="9"/>
      <c r="S260" s="9">
        <v>253</v>
      </c>
      <c r="T260" s="12">
        <f t="shared" si="31"/>
        <v>700</v>
      </c>
      <c r="U260" s="9"/>
      <c r="V260">
        <v>731</v>
      </c>
      <c r="W260">
        <v>1177.1000000000001</v>
      </c>
      <c r="X260" s="10">
        <f t="shared" si="32"/>
        <v>38.713437823419405</v>
      </c>
      <c r="Z260" s="12">
        <f t="shared" si="30"/>
        <v>38.713000000000001</v>
      </c>
      <c r="AA260" s="9">
        <f t="shared" si="33"/>
        <v>1</v>
      </c>
      <c r="AB260" s="9">
        <f t="shared" si="34"/>
        <v>1</v>
      </c>
      <c r="AC260" s="9">
        <f t="shared" si="35"/>
        <v>253</v>
      </c>
      <c r="AD260" s="9">
        <f t="shared" si="36"/>
        <v>253</v>
      </c>
      <c r="AE260" s="12">
        <f t="shared" si="37"/>
        <v>38.713000000000001</v>
      </c>
      <c r="AF260" s="9">
        <f t="shared" si="38"/>
        <v>253</v>
      </c>
      <c r="AG260" s="9">
        <v>37.201999999999998</v>
      </c>
      <c r="AH260" s="9">
        <v>267</v>
      </c>
      <c r="AI260" s="150">
        <f t="shared" si="39"/>
        <v>3.6163625232747592</v>
      </c>
    </row>
    <row r="261" spans="6:35" x14ac:dyDescent="0.3">
      <c r="F261" s="9">
        <v>254</v>
      </c>
      <c r="G261" s="12">
        <v>5.6890000000000001</v>
      </c>
      <c r="H261" s="9">
        <v>12.895</v>
      </c>
      <c r="I261" s="9">
        <v>0.43</v>
      </c>
      <c r="J261" s="9">
        <v>1.571</v>
      </c>
      <c r="K261" s="9">
        <v>0.63600000000000001</v>
      </c>
      <c r="L261" s="9">
        <v>0.70699999999999996</v>
      </c>
      <c r="M261" s="9"/>
      <c r="N261" s="9"/>
      <c r="O261" s="9"/>
      <c r="P261" s="9"/>
      <c r="Q261" s="9"/>
      <c r="R261" s="9"/>
      <c r="S261" s="9">
        <v>254</v>
      </c>
      <c r="T261" s="12">
        <f t="shared" si="31"/>
        <v>568.9</v>
      </c>
      <c r="U261" s="9"/>
      <c r="V261">
        <v>962</v>
      </c>
      <c r="W261">
        <v>1165.6000000000001</v>
      </c>
      <c r="X261" s="10">
        <f t="shared" si="32"/>
        <v>38.523862907856291</v>
      </c>
      <c r="Z261" s="12">
        <f t="shared" si="30"/>
        <v>38.523000000000003</v>
      </c>
      <c r="AA261" s="9">
        <f t="shared" si="33"/>
        <v>1</v>
      </c>
      <c r="AB261" s="9">
        <f t="shared" si="34"/>
        <v>1</v>
      </c>
      <c r="AC261" s="9">
        <f t="shared" si="35"/>
        <v>254</v>
      </c>
      <c r="AD261" s="9">
        <f t="shared" si="36"/>
        <v>254</v>
      </c>
      <c r="AE261" s="12">
        <f t="shared" si="37"/>
        <v>38.523000000000003</v>
      </c>
      <c r="AF261" s="9">
        <f t="shared" si="38"/>
        <v>254</v>
      </c>
      <c r="AG261" s="9">
        <v>36.975000000000001</v>
      </c>
      <c r="AH261" s="9">
        <v>268</v>
      </c>
      <c r="AI261" s="150">
        <f t="shared" si="39"/>
        <v>3.6102420085968636</v>
      </c>
    </row>
    <row r="262" spans="6:35" x14ac:dyDescent="0.3">
      <c r="F262" s="9">
        <v>255</v>
      </c>
      <c r="G262" s="12">
        <v>3.0489999999999999</v>
      </c>
      <c r="H262" s="9">
        <v>7.0880000000000001</v>
      </c>
      <c r="I262" s="9">
        <v>0.76300000000000001</v>
      </c>
      <c r="J262" s="9">
        <v>1.5549999999999999</v>
      </c>
      <c r="K262" s="9">
        <v>0.64300000000000002</v>
      </c>
      <c r="L262" s="9">
        <v>0.88800000000000001</v>
      </c>
      <c r="M262" s="9"/>
      <c r="N262" s="9"/>
      <c r="O262" s="9"/>
      <c r="P262" s="9"/>
      <c r="Q262" s="9"/>
      <c r="R262" s="9"/>
      <c r="S262" s="9">
        <v>255</v>
      </c>
      <c r="T262" s="12">
        <f t="shared" si="31"/>
        <v>304.89999999999998</v>
      </c>
      <c r="U262" s="9"/>
      <c r="V262">
        <v>1124</v>
      </c>
      <c r="W262">
        <v>1162.4000000000001</v>
      </c>
      <c r="X262" s="10">
        <f t="shared" si="32"/>
        <v>38.470945488773125</v>
      </c>
      <c r="Z262" s="12">
        <f t="shared" si="30"/>
        <v>38.47</v>
      </c>
      <c r="AA262" s="9">
        <f t="shared" si="33"/>
        <v>1</v>
      </c>
      <c r="AB262" s="9">
        <f t="shared" si="34"/>
        <v>1</v>
      </c>
      <c r="AC262" s="9">
        <f t="shared" si="35"/>
        <v>255</v>
      </c>
      <c r="AD262" s="9">
        <f t="shared" si="36"/>
        <v>255</v>
      </c>
      <c r="AE262" s="12">
        <f t="shared" si="37"/>
        <v>38.47</v>
      </c>
      <c r="AF262" s="9">
        <f t="shared" si="38"/>
        <v>255</v>
      </c>
      <c r="AG262" s="9">
        <v>36.692</v>
      </c>
      <c r="AH262" s="9">
        <v>269</v>
      </c>
      <c r="AI262" s="150">
        <f t="shared" si="39"/>
        <v>3.602558747647409</v>
      </c>
    </row>
    <row r="263" spans="6:35" x14ac:dyDescent="0.3">
      <c r="F263" s="9">
        <v>256</v>
      </c>
      <c r="G263" s="12">
        <v>1.1970000000000001</v>
      </c>
      <c r="H263" s="9">
        <v>4.6589999999999998</v>
      </c>
      <c r="I263" s="9">
        <v>0.69299999999999995</v>
      </c>
      <c r="J263" s="9">
        <v>2.464</v>
      </c>
      <c r="K263" s="9">
        <v>0.40600000000000003</v>
      </c>
      <c r="L263" s="9">
        <v>0.90700000000000003</v>
      </c>
      <c r="M263" s="9"/>
      <c r="N263" s="9"/>
      <c r="O263" s="9"/>
      <c r="P263" s="9"/>
      <c r="Q263" s="9"/>
      <c r="R263" s="9"/>
      <c r="S263" s="9">
        <v>256</v>
      </c>
      <c r="T263" s="12">
        <f t="shared" si="31"/>
        <v>119.7</v>
      </c>
      <c r="U263" s="9"/>
      <c r="V263">
        <v>841</v>
      </c>
      <c r="W263">
        <v>1159.0999999999999</v>
      </c>
      <c r="X263" s="10">
        <f t="shared" si="32"/>
        <v>38.416298055675888</v>
      </c>
      <c r="Z263" s="12">
        <f t="shared" si="30"/>
        <v>38.415999999999997</v>
      </c>
      <c r="AA263" s="9">
        <f t="shared" si="33"/>
        <v>1</v>
      </c>
      <c r="AB263" s="9">
        <f t="shared" si="34"/>
        <v>1</v>
      </c>
      <c r="AC263" s="9">
        <f t="shared" si="35"/>
        <v>256</v>
      </c>
      <c r="AD263" s="9">
        <f t="shared" si="36"/>
        <v>256</v>
      </c>
      <c r="AE263" s="12">
        <f t="shared" si="37"/>
        <v>38.415999999999997</v>
      </c>
      <c r="AF263" s="9">
        <f t="shared" si="38"/>
        <v>256</v>
      </c>
      <c r="AG263" s="9">
        <v>36.579000000000001</v>
      </c>
      <c r="AH263" s="9">
        <v>270</v>
      </c>
      <c r="AI263" s="150">
        <f t="shared" si="39"/>
        <v>3.5994743052462375</v>
      </c>
    </row>
    <row r="264" spans="6:35" x14ac:dyDescent="0.3">
      <c r="F264" s="9">
        <v>257</v>
      </c>
      <c r="G264" s="12">
        <v>10.574</v>
      </c>
      <c r="H264" s="9">
        <v>16.748999999999999</v>
      </c>
      <c r="I264" s="9">
        <v>0.47399999999999998</v>
      </c>
      <c r="J264" s="9">
        <v>2.7509999999999999</v>
      </c>
      <c r="K264" s="9">
        <v>0.36399999999999999</v>
      </c>
      <c r="L264" s="9">
        <v>0.86099999999999999</v>
      </c>
      <c r="M264" s="9"/>
      <c r="N264" s="9"/>
      <c r="O264" s="9"/>
      <c r="P264" s="9"/>
      <c r="Q264" s="9"/>
      <c r="R264" s="9"/>
      <c r="S264" s="9">
        <v>257</v>
      </c>
      <c r="T264" s="12">
        <f t="shared" si="31"/>
        <v>1057.4000000000001</v>
      </c>
      <c r="U264" s="9"/>
      <c r="V264">
        <v>586</v>
      </c>
      <c r="W264">
        <v>1144.3</v>
      </c>
      <c r="X264" s="10">
        <f t="shared" si="32"/>
        <v>38.170250340290494</v>
      </c>
      <c r="Z264" s="12">
        <f t="shared" ref="Z264:Z327" si="40">TRUNC(X264,3)</f>
        <v>38.17</v>
      </c>
      <c r="AA264" s="9">
        <f t="shared" si="33"/>
        <v>1</v>
      </c>
      <c r="AB264" s="9">
        <f t="shared" si="34"/>
        <v>1</v>
      </c>
      <c r="AC264" s="9">
        <f t="shared" si="35"/>
        <v>257</v>
      </c>
      <c r="AD264" s="9">
        <f t="shared" si="36"/>
        <v>257</v>
      </c>
      <c r="AE264" s="12">
        <f t="shared" si="37"/>
        <v>38.17</v>
      </c>
      <c r="AF264" s="9">
        <f t="shared" si="38"/>
        <v>257</v>
      </c>
      <c r="AG264" s="9">
        <v>36.463999999999999</v>
      </c>
      <c r="AH264" s="9">
        <v>271</v>
      </c>
      <c r="AI264" s="150">
        <f t="shared" si="39"/>
        <v>3.5963254725033282</v>
      </c>
    </row>
    <row r="265" spans="6:35" x14ac:dyDescent="0.3">
      <c r="F265" s="9">
        <v>258</v>
      </c>
      <c r="G265" s="12">
        <v>3.2789999999999999</v>
      </c>
      <c r="H265" s="9">
        <v>7.1319999999999997</v>
      </c>
      <c r="I265" s="9">
        <v>0.81</v>
      </c>
      <c r="J265" s="9">
        <v>1.298</v>
      </c>
      <c r="K265" s="9">
        <v>0.77</v>
      </c>
      <c r="L265" s="9">
        <v>0.89300000000000002</v>
      </c>
      <c r="M265" s="9"/>
      <c r="N265" s="9"/>
      <c r="O265" s="9"/>
      <c r="P265" s="9"/>
      <c r="Q265" s="9"/>
      <c r="R265" s="9"/>
      <c r="S265" s="9">
        <v>258</v>
      </c>
      <c r="T265" s="12">
        <f t="shared" ref="T265:T328" si="41">G265*100</f>
        <v>327.9</v>
      </c>
      <c r="U265" s="9"/>
      <c r="V265">
        <v>621</v>
      </c>
      <c r="W265">
        <v>1141.0999999999999</v>
      </c>
      <c r="X265" s="10">
        <f t="shared" ref="X265:X328" si="42">((W265/PI())^0.5)*2</f>
        <v>38.116842005828531</v>
      </c>
      <c r="Z265" s="12">
        <f t="shared" si="40"/>
        <v>38.116</v>
      </c>
      <c r="AA265" s="9">
        <f t="shared" si="33"/>
        <v>1</v>
      </c>
      <c r="AB265" s="9">
        <f t="shared" si="34"/>
        <v>1</v>
      </c>
      <c r="AC265" s="9">
        <f t="shared" si="35"/>
        <v>258</v>
      </c>
      <c r="AD265" s="9">
        <f t="shared" si="36"/>
        <v>258</v>
      </c>
      <c r="AE265" s="12">
        <f t="shared" si="37"/>
        <v>38.116</v>
      </c>
      <c r="AF265" s="9">
        <f t="shared" si="38"/>
        <v>258</v>
      </c>
      <c r="AG265" s="9">
        <v>36.436</v>
      </c>
      <c r="AH265" s="9">
        <v>272</v>
      </c>
      <c r="AI265" s="150">
        <f t="shared" si="39"/>
        <v>3.5955572968825633</v>
      </c>
    </row>
    <row r="266" spans="6:35" x14ac:dyDescent="0.3">
      <c r="F266" s="9">
        <v>259</v>
      </c>
      <c r="G266" s="12">
        <v>0.45900000000000002</v>
      </c>
      <c r="H266" s="9">
        <v>2.323</v>
      </c>
      <c r="I266" s="9">
        <v>1</v>
      </c>
      <c r="J266" s="9">
        <v>1.2629999999999999</v>
      </c>
      <c r="K266" s="9">
        <v>0.79200000000000004</v>
      </c>
      <c r="L266" s="9">
        <v>0.90300000000000002</v>
      </c>
      <c r="M266" s="9"/>
      <c r="N266" s="9"/>
      <c r="O266" s="9"/>
      <c r="P266" s="9"/>
      <c r="Q266" s="9"/>
      <c r="R266" s="9"/>
      <c r="S266" s="9">
        <v>259</v>
      </c>
      <c r="T266" s="12">
        <f t="shared" si="41"/>
        <v>45.9</v>
      </c>
      <c r="U266" s="9"/>
      <c r="V266">
        <v>51</v>
      </c>
      <c r="W266">
        <v>1119.6999999999998</v>
      </c>
      <c r="X266" s="10">
        <f t="shared" si="42"/>
        <v>37.757731900101753</v>
      </c>
      <c r="Z266" s="12">
        <f t="shared" si="40"/>
        <v>37.756999999999998</v>
      </c>
      <c r="AA266" s="9">
        <f t="shared" ref="AA266:AA329" si="43">IF(Z266-Z265=0,AA265+AA$8,1)</f>
        <v>1</v>
      </c>
      <c r="AB266" s="9">
        <f t="shared" ref="AB266:AB329" si="44">IF(AA266&lt;AA267,0,AA266)</f>
        <v>1</v>
      </c>
      <c r="AC266" s="9">
        <f t="shared" ref="AC266:AC329" si="45">AC265+AB266</f>
        <v>259</v>
      </c>
      <c r="AD266" s="9">
        <f t="shared" ref="AD266:AD329" si="46">IF(AB266=0,"",AC265+AB266)</f>
        <v>259</v>
      </c>
      <c r="AE266" s="12">
        <f t="shared" ref="AE266:AE329" si="47">IF(AD266="","",Z266)</f>
        <v>37.756999999999998</v>
      </c>
      <c r="AF266" s="9">
        <f t="shared" ref="AF266:AF329" si="48">AD266</f>
        <v>259</v>
      </c>
      <c r="AG266" s="9">
        <v>36.35</v>
      </c>
      <c r="AH266" s="9">
        <v>274</v>
      </c>
      <c r="AI266" s="150">
        <f t="shared" ref="AI266:AI329" si="49">LN(AG266)</f>
        <v>3.5931942039795284</v>
      </c>
    </row>
    <row r="267" spans="6:35" x14ac:dyDescent="0.3">
      <c r="F267" s="9">
        <v>260</v>
      </c>
      <c r="G267" s="12">
        <v>1.3120000000000001</v>
      </c>
      <c r="H267" s="9">
        <v>5.3079999999999998</v>
      </c>
      <c r="I267" s="9">
        <v>0.58499999999999996</v>
      </c>
      <c r="J267" s="9">
        <v>2.09</v>
      </c>
      <c r="K267" s="9">
        <v>0.47799999999999998</v>
      </c>
      <c r="L267" s="9">
        <v>0.85099999999999998</v>
      </c>
      <c r="M267" s="9"/>
      <c r="N267" s="9"/>
      <c r="O267" s="9"/>
      <c r="P267" s="9"/>
      <c r="Q267" s="9"/>
      <c r="R267" s="9"/>
      <c r="S267" s="9">
        <v>260</v>
      </c>
      <c r="T267" s="12">
        <f t="shared" si="41"/>
        <v>131.20000000000002</v>
      </c>
      <c r="U267" s="9"/>
      <c r="V267">
        <v>747</v>
      </c>
      <c r="W267">
        <v>1116.5</v>
      </c>
      <c r="X267" s="10">
        <f t="shared" si="42"/>
        <v>37.703739226989271</v>
      </c>
      <c r="Z267" s="12">
        <f t="shared" si="40"/>
        <v>37.703000000000003</v>
      </c>
      <c r="AA267" s="9">
        <f t="shared" si="43"/>
        <v>1</v>
      </c>
      <c r="AB267" s="9">
        <f t="shared" si="44"/>
        <v>1</v>
      </c>
      <c r="AC267" s="9">
        <f t="shared" si="45"/>
        <v>260</v>
      </c>
      <c r="AD267" s="9">
        <f t="shared" si="46"/>
        <v>260</v>
      </c>
      <c r="AE267" s="12">
        <f t="shared" si="47"/>
        <v>37.703000000000003</v>
      </c>
      <c r="AF267" s="9">
        <f t="shared" si="48"/>
        <v>260</v>
      </c>
      <c r="AG267" s="9">
        <v>36.292000000000002</v>
      </c>
      <c r="AH267" s="9">
        <v>275</v>
      </c>
      <c r="AI267" s="150">
        <f t="shared" si="49"/>
        <v>3.5915973313073826</v>
      </c>
    </row>
    <row r="268" spans="6:35" x14ac:dyDescent="0.3">
      <c r="F268" s="9">
        <v>261</v>
      </c>
      <c r="G268" s="12">
        <v>4.6070000000000002</v>
      </c>
      <c r="H268" s="9">
        <v>7.9930000000000003</v>
      </c>
      <c r="I268" s="9">
        <v>0.90600000000000003</v>
      </c>
      <c r="J268" s="9">
        <v>1.2130000000000001</v>
      </c>
      <c r="K268" s="9">
        <v>0.82499999999999996</v>
      </c>
      <c r="L268" s="9">
        <v>0.92700000000000005</v>
      </c>
      <c r="M268" s="9"/>
      <c r="N268" s="9"/>
      <c r="O268" s="9"/>
      <c r="P268" s="9"/>
      <c r="Q268" s="9"/>
      <c r="R268" s="9"/>
      <c r="S268" s="9">
        <v>261</v>
      </c>
      <c r="T268" s="12">
        <f t="shared" si="41"/>
        <v>460.70000000000005</v>
      </c>
      <c r="U268" s="9"/>
      <c r="V268">
        <v>1000</v>
      </c>
      <c r="W268">
        <v>1113.2</v>
      </c>
      <c r="X268" s="10">
        <f t="shared" si="42"/>
        <v>37.647978182090775</v>
      </c>
      <c r="Z268" s="12">
        <f t="shared" si="40"/>
        <v>37.646999999999998</v>
      </c>
      <c r="AA268" s="9">
        <f t="shared" si="43"/>
        <v>1</v>
      </c>
      <c r="AB268" s="9">
        <f t="shared" si="44"/>
        <v>1</v>
      </c>
      <c r="AC268" s="9">
        <f t="shared" si="45"/>
        <v>261</v>
      </c>
      <c r="AD268" s="9">
        <f t="shared" si="46"/>
        <v>261</v>
      </c>
      <c r="AE268" s="12">
        <f t="shared" si="47"/>
        <v>37.646999999999998</v>
      </c>
      <c r="AF268" s="9">
        <f t="shared" si="48"/>
        <v>261</v>
      </c>
      <c r="AG268" s="9">
        <v>36.176000000000002</v>
      </c>
      <c r="AH268" s="9">
        <v>276</v>
      </c>
      <c r="AI268" s="150">
        <f t="shared" si="49"/>
        <v>3.5883959155356142</v>
      </c>
    </row>
    <row r="269" spans="6:35" x14ac:dyDescent="0.3">
      <c r="F269" s="9">
        <v>262</v>
      </c>
      <c r="G269" s="12">
        <v>2.1309999999999998</v>
      </c>
      <c r="H269" s="9">
        <v>5.9880000000000004</v>
      </c>
      <c r="I269" s="9">
        <v>0.747</v>
      </c>
      <c r="J269" s="9">
        <v>1.347</v>
      </c>
      <c r="K269" s="9">
        <v>0.74199999999999999</v>
      </c>
      <c r="L269" s="9">
        <v>0.875</v>
      </c>
      <c r="M269" s="9"/>
      <c r="N269" s="9"/>
      <c r="O269" s="9"/>
      <c r="P269" s="9"/>
      <c r="Q269" s="9"/>
      <c r="R269" s="9"/>
      <c r="S269" s="9">
        <v>262</v>
      </c>
      <c r="T269" s="12">
        <f t="shared" si="41"/>
        <v>213.09999999999997</v>
      </c>
      <c r="U269" s="9"/>
      <c r="V269">
        <v>938</v>
      </c>
      <c r="W269">
        <v>1111.5</v>
      </c>
      <c r="X269" s="10">
        <f t="shared" si="42"/>
        <v>37.619220539149048</v>
      </c>
      <c r="Z269" s="12">
        <f t="shared" si="40"/>
        <v>37.619</v>
      </c>
      <c r="AA269" s="9">
        <f t="shared" si="43"/>
        <v>1</v>
      </c>
      <c r="AB269" s="9">
        <f t="shared" si="44"/>
        <v>1</v>
      </c>
      <c r="AC269" s="9">
        <f t="shared" si="45"/>
        <v>262</v>
      </c>
      <c r="AD269" s="9">
        <f t="shared" si="46"/>
        <v>262</v>
      </c>
      <c r="AE269" s="12">
        <f t="shared" si="47"/>
        <v>37.619</v>
      </c>
      <c r="AF269" s="9">
        <f t="shared" si="48"/>
        <v>262</v>
      </c>
      <c r="AG269" s="9">
        <v>36.119999999999997</v>
      </c>
      <c r="AH269" s="9">
        <v>277</v>
      </c>
      <c r="AI269" s="150">
        <f t="shared" si="49"/>
        <v>3.5868467285487844</v>
      </c>
    </row>
    <row r="270" spans="6:35" x14ac:dyDescent="0.3">
      <c r="F270" s="9">
        <v>263</v>
      </c>
      <c r="G270" s="12">
        <v>6.3609999999999998</v>
      </c>
      <c r="H270" s="9">
        <v>11.446</v>
      </c>
      <c r="I270" s="9">
        <v>0.61</v>
      </c>
      <c r="J270" s="9">
        <v>1.4770000000000001</v>
      </c>
      <c r="K270" s="9">
        <v>0.67700000000000005</v>
      </c>
      <c r="L270" s="9">
        <v>0.80300000000000005</v>
      </c>
      <c r="M270" s="9"/>
      <c r="N270" s="9"/>
      <c r="O270" s="9"/>
      <c r="P270" s="9"/>
      <c r="Q270" s="9"/>
      <c r="R270" s="9"/>
      <c r="S270" s="9">
        <v>263</v>
      </c>
      <c r="T270" s="12">
        <f t="shared" si="41"/>
        <v>636.1</v>
      </c>
      <c r="U270" s="9"/>
      <c r="V270">
        <v>1098</v>
      </c>
      <c r="W270">
        <v>1103.3</v>
      </c>
      <c r="X270" s="10">
        <f t="shared" si="42"/>
        <v>37.480197300792121</v>
      </c>
      <c r="Z270" s="12">
        <f t="shared" si="40"/>
        <v>37.479999999999997</v>
      </c>
      <c r="AA270" s="9">
        <f t="shared" si="43"/>
        <v>1</v>
      </c>
      <c r="AB270" s="9">
        <f t="shared" si="44"/>
        <v>1</v>
      </c>
      <c r="AC270" s="9">
        <f t="shared" si="45"/>
        <v>263</v>
      </c>
      <c r="AD270" s="9">
        <f t="shared" si="46"/>
        <v>263</v>
      </c>
      <c r="AE270" s="12">
        <f t="shared" si="47"/>
        <v>37.479999999999997</v>
      </c>
      <c r="AF270" s="9">
        <f t="shared" si="48"/>
        <v>263</v>
      </c>
      <c r="AG270" s="9">
        <v>35.945</v>
      </c>
      <c r="AH270" s="9">
        <v>278</v>
      </c>
      <c r="AI270" s="150">
        <f t="shared" si="49"/>
        <v>3.5819899924358349</v>
      </c>
    </row>
    <row r="271" spans="6:35" x14ac:dyDescent="0.3">
      <c r="F271" s="9">
        <v>264</v>
      </c>
      <c r="G271" s="12">
        <v>0.45900000000000002</v>
      </c>
      <c r="H271" s="9">
        <v>3.2719999999999998</v>
      </c>
      <c r="I271" s="9">
        <v>0.53900000000000003</v>
      </c>
      <c r="J271" s="9">
        <v>3.0230000000000001</v>
      </c>
      <c r="K271" s="9">
        <v>0.33100000000000002</v>
      </c>
      <c r="L271" s="9">
        <v>0.78900000000000003</v>
      </c>
      <c r="M271" s="9"/>
      <c r="N271" s="9"/>
      <c r="O271" s="9"/>
      <c r="P271" s="9"/>
      <c r="Q271" s="9"/>
      <c r="R271" s="9"/>
      <c r="S271" s="9">
        <v>264</v>
      </c>
      <c r="T271" s="12">
        <f t="shared" si="41"/>
        <v>45.9</v>
      </c>
      <c r="U271" s="9"/>
      <c r="V271">
        <v>230</v>
      </c>
      <c r="W271">
        <v>1098.4000000000001</v>
      </c>
      <c r="X271" s="10">
        <f t="shared" si="42"/>
        <v>37.396875751018335</v>
      </c>
      <c r="Z271" s="12">
        <f t="shared" si="40"/>
        <v>37.396000000000001</v>
      </c>
      <c r="AA271" s="9">
        <f t="shared" si="43"/>
        <v>1</v>
      </c>
      <c r="AB271" s="9">
        <f t="shared" si="44"/>
        <v>1</v>
      </c>
      <c r="AC271" s="9">
        <f t="shared" si="45"/>
        <v>264</v>
      </c>
      <c r="AD271" s="9">
        <f t="shared" si="46"/>
        <v>264</v>
      </c>
      <c r="AE271" s="12">
        <f t="shared" si="47"/>
        <v>37.396000000000001</v>
      </c>
      <c r="AF271" s="9">
        <f t="shared" si="48"/>
        <v>264</v>
      </c>
      <c r="AG271" s="9">
        <v>35.887</v>
      </c>
      <c r="AH271" s="9">
        <v>279</v>
      </c>
      <c r="AI271" s="150">
        <f t="shared" si="49"/>
        <v>3.5803751129223995</v>
      </c>
    </row>
    <row r="272" spans="6:35" x14ac:dyDescent="0.3">
      <c r="F272" s="9">
        <v>265</v>
      </c>
      <c r="G272" s="12">
        <v>12.590999999999999</v>
      </c>
      <c r="H272" s="9">
        <v>14.038</v>
      </c>
      <c r="I272" s="9">
        <v>0.80300000000000005</v>
      </c>
      <c r="J272" s="9">
        <v>1.093</v>
      </c>
      <c r="K272" s="9">
        <v>0.91500000000000004</v>
      </c>
      <c r="L272" s="9">
        <v>0.93500000000000005</v>
      </c>
      <c r="M272" s="9"/>
      <c r="N272" s="9"/>
      <c r="O272" s="9"/>
      <c r="P272" s="9"/>
      <c r="Q272" s="9"/>
      <c r="R272" s="9"/>
      <c r="S272" s="9">
        <v>265</v>
      </c>
      <c r="T272" s="12">
        <f t="shared" si="41"/>
        <v>1259.0999999999999</v>
      </c>
      <c r="U272" s="9"/>
      <c r="V272">
        <v>917</v>
      </c>
      <c r="W272">
        <v>1091.9000000000001</v>
      </c>
      <c r="X272" s="10">
        <f t="shared" si="42"/>
        <v>37.286059846762093</v>
      </c>
      <c r="Z272" s="12">
        <f t="shared" si="40"/>
        <v>37.286000000000001</v>
      </c>
      <c r="AA272" s="9">
        <f t="shared" si="43"/>
        <v>1</v>
      </c>
      <c r="AB272" s="9">
        <f t="shared" si="44"/>
        <v>0</v>
      </c>
      <c r="AC272" s="9">
        <f t="shared" si="45"/>
        <v>264</v>
      </c>
      <c r="AD272" s="9" t="str">
        <f t="shared" si="46"/>
        <v/>
      </c>
      <c r="AE272" s="12" t="str">
        <f t="shared" si="47"/>
        <v/>
      </c>
      <c r="AF272" s="9" t="str">
        <f t="shared" si="48"/>
        <v/>
      </c>
      <c r="AG272" s="9">
        <v>35.857999999999997</v>
      </c>
      <c r="AH272" s="9">
        <v>281</v>
      </c>
      <c r="AI272" s="150">
        <f t="shared" si="49"/>
        <v>3.5795666941732356</v>
      </c>
    </row>
    <row r="273" spans="6:35" x14ac:dyDescent="0.3">
      <c r="F273" s="9">
        <v>266</v>
      </c>
      <c r="G273" s="12">
        <v>2.5409999999999999</v>
      </c>
      <c r="H273" s="9">
        <v>6.6630000000000003</v>
      </c>
      <c r="I273" s="9">
        <v>0.71899999999999997</v>
      </c>
      <c r="J273" s="9">
        <v>2.1309999999999998</v>
      </c>
      <c r="K273" s="9">
        <v>0.46899999999999997</v>
      </c>
      <c r="L273" s="9">
        <v>0.92500000000000004</v>
      </c>
      <c r="M273" s="9"/>
      <c r="N273" s="9"/>
      <c r="O273" s="9"/>
      <c r="P273" s="9"/>
      <c r="Q273" s="9"/>
      <c r="R273" s="9"/>
      <c r="S273" s="9">
        <v>266</v>
      </c>
      <c r="T273" s="12">
        <f t="shared" si="41"/>
        <v>254.1</v>
      </c>
      <c r="U273" s="9"/>
      <c r="V273">
        <v>1054</v>
      </c>
      <c r="W273">
        <v>1091.9000000000001</v>
      </c>
      <c r="X273" s="10">
        <f t="shared" si="42"/>
        <v>37.286059846762093</v>
      </c>
      <c r="Z273" s="12">
        <f t="shared" si="40"/>
        <v>37.286000000000001</v>
      </c>
      <c r="AA273" s="9">
        <f t="shared" si="43"/>
        <v>2</v>
      </c>
      <c r="AB273" s="9">
        <f t="shared" si="44"/>
        <v>2</v>
      </c>
      <c r="AC273" s="9">
        <f t="shared" si="45"/>
        <v>266</v>
      </c>
      <c r="AD273" s="9">
        <f t="shared" si="46"/>
        <v>266</v>
      </c>
      <c r="AE273" s="12">
        <f t="shared" si="47"/>
        <v>37.286000000000001</v>
      </c>
      <c r="AF273" s="9">
        <f t="shared" si="48"/>
        <v>266</v>
      </c>
      <c r="AG273" s="9">
        <v>35.799999999999997</v>
      </c>
      <c r="AH273" s="9">
        <v>282</v>
      </c>
      <c r="AI273" s="150">
        <f t="shared" si="49"/>
        <v>3.5779478934066544</v>
      </c>
    </row>
    <row r="274" spans="6:35" x14ac:dyDescent="0.3">
      <c r="F274" s="9">
        <v>267</v>
      </c>
      <c r="G274" s="12">
        <v>1.41</v>
      </c>
      <c r="H274" s="9">
        <v>5.851</v>
      </c>
      <c r="I274" s="9">
        <v>0.51700000000000002</v>
      </c>
      <c r="J274" s="9">
        <v>2.1749999999999998</v>
      </c>
      <c r="K274" s="9">
        <v>0.46</v>
      </c>
      <c r="L274" s="9">
        <v>0.77800000000000002</v>
      </c>
      <c r="M274" s="9"/>
      <c r="N274" s="9"/>
      <c r="O274" s="9"/>
      <c r="P274" s="9"/>
      <c r="Q274" s="9"/>
      <c r="R274" s="9"/>
      <c r="S274" s="9">
        <v>267</v>
      </c>
      <c r="T274" s="12">
        <f t="shared" si="41"/>
        <v>141</v>
      </c>
      <c r="U274" s="9"/>
      <c r="V274">
        <v>1137</v>
      </c>
      <c r="W274">
        <v>1087</v>
      </c>
      <c r="X274" s="10">
        <f t="shared" si="42"/>
        <v>37.202303492218356</v>
      </c>
      <c r="Z274" s="12">
        <f t="shared" si="40"/>
        <v>37.201999999999998</v>
      </c>
      <c r="AA274" s="9">
        <f t="shared" si="43"/>
        <v>1</v>
      </c>
      <c r="AB274" s="9">
        <f t="shared" si="44"/>
        <v>1</v>
      </c>
      <c r="AC274" s="9">
        <f t="shared" si="45"/>
        <v>267</v>
      </c>
      <c r="AD274" s="9">
        <f t="shared" si="46"/>
        <v>267</v>
      </c>
      <c r="AE274" s="12">
        <f t="shared" si="47"/>
        <v>37.201999999999998</v>
      </c>
      <c r="AF274" s="9">
        <f t="shared" si="48"/>
        <v>267</v>
      </c>
      <c r="AG274" s="9">
        <v>35.771000000000001</v>
      </c>
      <c r="AH274" s="9">
        <v>283</v>
      </c>
      <c r="AI274" s="150">
        <f t="shared" si="49"/>
        <v>3.5771375092681885</v>
      </c>
    </row>
    <row r="275" spans="6:35" x14ac:dyDescent="0.3">
      <c r="F275" s="9">
        <v>268</v>
      </c>
      <c r="G275" s="12">
        <v>4.508</v>
      </c>
      <c r="H275" s="9">
        <v>12.378</v>
      </c>
      <c r="I275" s="9">
        <v>0.37</v>
      </c>
      <c r="J275" s="9">
        <v>4.4269999999999996</v>
      </c>
      <c r="K275" s="9">
        <v>0.22600000000000001</v>
      </c>
      <c r="L275" s="9">
        <v>0.85699999999999998</v>
      </c>
      <c r="M275" s="9"/>
      <c r="N275" s="9"/>
      <c r="O275" s="9"/>
      <c r="P275" s="9"/>
      <c r="Q275" s="9"/>
      <c r="R275" s="9"/>
      <c r="S275" s="9">
        <v>268</v>
      </c>
      <c r="T275" s="12">
        <f t="shared" si="41"/>
        <v>450.8</v>
      </c>
      <c r="U275" s="9"/>
      <c r="V275">
        <v>748</v>
      </c>
      <c r="W275">
        <v>1073.8</v>
      </c>
      <c r="X275" s="10">
        <f t="shared" si="42"/>
        <v>36.975730190715879</v>
      </c>
      <c r="Z275" s="12">
        <f t="shared" si="40"/>
        <v>36.975000000000001</v>
      </c>
      <c r="AA275" s="9">
        <f t="shared" si="43"/>
        <v>1</v>
      </c>
      <c r="AB275" s="9">
        <f t="shared" si="44"/>
        <v>1</v>
      </c>
      <c r="AC275" s="9">
        <f t="shared" si="45"/>
        <v>268</v>
      </c>
      <c r="AD275" s="9">
        <f t="shared" si="46"/>
        <v>268</v>
      </c>
      <c r="AE275" s="12">
        <f t="shared" si="47"/>
        <v>36.975000000000001</v>
      </c>
      <c r="AF275" s="9">
        <f t="shared" si="48"/>
        <v>268</v>
      </c>
      <c r="AG275" s="9">
        <v>35.741</v>
      </c>
      <c r="AH275" s="9">
        <v>284</v>
      </c>
      <c r="AI275" s="150">
        <f t="shared" si="49"/>
        <v>3.5762984891943579</v>
      </c>
    </row>
    <row r="276" spans="6:35" x14ac:dyDescent="0.3">
      <c r="F276" s="9">
        <v>269</v>
      </c>
      <c r="G276" s="12">
        <v>44.2</v>
      </c>
      <c r="H276" s="9">
        <v>32.484999999999999</v>
      </c>
      <c r="I276" s="9">
        <v>0.52600000000000002</v>
      </c>
      <c r="J276" s="9">
        <v>1.274</v>
      </c>
      <c r="K276" s="9">
        <v>0.78500000000000003</v>
      </c>
      <c r="L276" s="9">
        <v>0.84499999999999997</v>
      </c>
      <c r="M276" s="9"/>
      <c r="N276" s="9"/>
      <c r="O276" s="9"/>
      <c r="P276" s="9"/>
      <c r="Q276" s="9"/>
      <c r="R276" s="9"/>
      <c r="S276" s="9">
        <v>269</v>
      </c>
      <c r="T276" s="12">
        <f t="shared" si="41"/>
        <v>4420</v>
      </c>
      <c r="U276" s="9"/>
      <c r="V276">
        <v>257</v>
      </c>
      <c r="W276">
        <v>1057.4000000000001</v>
      </c>
      <c r="X276" s="10">
        <f t="shared" si="42"/>
        <v>36.69228113109024</v>
      </c>
      <c r="Z276" s="12">
        <f t="shared" si="40"/>
        <v>36.692</v>
      </c>
      <c r="AA276" s="9">
        <f t="shared" si="43"/>
        <v>1</v>
      </c>
      <c r="AB276" s="9">
        <f t="shared" si="44"/>
        <v>1</v>
      </c>
      <c r="AC276" s="9">
        <f t="shared" si="45"/>
        <v>269</v>
      </c>
      <c r="AD276" s="9">
        <f t="shared" si="46"/>
        <v>269</v>
      </c>
      <c r="AE276" s="12">
        <f t="shared" si="47"/>
        <v>36.692</v>
      </c>
      <c r="AF276" s="9">
        <f t="shared" si="48"/>
        <v>269</v>
      </c>
      <c r="AG276" s="9">
        <v>35.683999999999997</v>
      </c>
      <c r="AH276" s="9">
        <v>285</v>
      </c>
      <c r="AI276" s="150">
        <f t="shared" si="49"/>
        <v>3.5747024090515369</v>
      </c>
    </row>
    <row r="277" spans="6:35" x14ac:dyDescent="0.3">
      <c r="F277" s="9">
        <v>270</v>
      </c>
      <c r="G277" s="12">
        <v>0.50800000000000001</v>
      </c>
      <c r="H277" s="9">
        <v>2.6850000000000001</v>
      </c>
      <c r="I277" s="9">
        <v>0.88600000000000001</v>
      </c>
      <c r="J277" s="9">
        <v>1.7270000000000001</v>
      </c>
      <c r="K277" s="9">
        <v>0.57899999999999996</v>
      </c>
      <c r="L277" s="9">
        <v>0.86099999999999999</v>
      </c>
      <c r="M277" s="9"/>
      <c r="N277" s="9"/>
      <c r="O277" s="9"/>
      <c r="P277" s="9"/>
      <c r="Q277" s="9"/>
      <c r="R277" s="9"/>
      <c r="S277" s="9">
        <v>270</v>
      </c>
      <c r="T277" s="12">
        <f t="shared" si="41"/>
        <v>50.8</v>
      </c>
      <c r="U277" s="9"/>
      <c r="V277">
        <v>1019</v>
      </c>
      <c r="W277">
        <v>1050.9000000000001</v>
      </c>
      <c r="X277" s="10">
        <f t="shared" si="42"/>
        <v>36.579330742404004</v>
      </c>
      <c r="Z277" s="12">
        <f t="shared" si="40"/>
        <v>36.579000000000001</v>
      </c>
      <c r="AA277" s="9">
        <f t="shared" si="43"/>
        <v>1</v>
      </c>
      <c r="AB277" s="9">
        <f t="shared" si="44"/>
        <v>1</v>
      </c>
      <c r="AC277" s="9">
        <f t="shared" si="45"/>
        <v>270</v>
      </c>
      <c r="AD277" s="9">
        <f t="shared" si="46"/>
        <v>270</v>
      </c>
      <c r="AE277" s="12">
        <f t="shared" si="47"/>
        <v>36.579000000000001</v>
      </c>
      <c r="AF277" s="9">
        <f t="shared" si="48"/>
        <v>270</v>
      </c>
      <c r="AG277" s="9">
        <v>35.594000000000001</v>
      </c>
      <c r="AH277" s="9">
        <v>286</v>
      </c>
      <c r="AI277" s="150">
        <f t="shared" si="49"/>
        <v>3.572177084327794</v>
      </c>
    </row>
    <row r="278" spans="6:35" x14ac:dyDescent="0.3">
      <c r="F278" s="9">
        <v>271</v>
      </c>
      <c r="G278" s="12">
        <v>1.59</v>
      </c>
      <c r="H278" s="9">
        <v>5.1580000000000004</v>
      </c>
      <c r="I278" s="9">
        <v>0.751</v>
      </c>
      <c r="J278" s="9">
        <v>1.861</v>
      </c>
      <c r="K278" s="9">
        <v>0.53700000000000003</v>
      </c>
      <c r="L278" s="9">
        <v>0.89800000000000002</v>
      </c>
      <c r="M278" s="9"/>
      <c r="N278" s="9"/>
      <c r="O278" s="9"/>
      <c r="P278" s="9"/>
      <c r="Q278" s="9"/>
      <c r="R278" s="9"/>
      <c r="S278" s="9">
        <v>271</v>
      </c>
      <c r="T278" s="12">
        <f t="shared" si="41"/>
        <v>159</v>
      </c>
      <c r="U278" s="9"/>
      <c r="V278">
        <v>345</v>
      </c>
      <c r="W278">
        <v>1044.3</v>
      </c>
      <c r="X278" s="10">
        <f t="shared" si="42"/>
        <v>36.464284670989095</v>
      </c>
      <c r="Z278" s="12">
        <f t="shared" si="40"/>
        <v>36.463999999999999</v>
      </c>
      <c r="AA278" s="9">
        <f t="shared" si="43"/>
        <v>1</v>
      </c>
      <c r="AB278" s="9">
        <f t="shared" si="44"/>
        <v>1</v>
      </c>
      <c r="AC278" s="9">
        <f t="shared" si="45"/>
        <v>271</v>
      </c>
      <c r="AD278" s="9">
        <f t="shared" si="46"/>
        <v>271</v>
      </c>
      <c r="AE278" s="12">
        <f t="shared" si="47"/>
        <v>36.463999999999999</v>
      </c>
      <c r="AF278" s="9">
        <f t="shared" si="48"/>
        <v>271</v>
      </c>
      <c r="AG278" s="9">
        <v>35.506999999999998</v>
      </c>
      <c r="AH278" s="9">
        <v>288</v>
      </c>
      <c r="AI278" s="150">
        <f t="shared" si="49"/>
        <v>3.5697298601419294</v>
      </c>
    </row>
    <row r="279" spans="6:35" x14ac:dyDescent="0.3">
      <c r="F279" s="9">
        <v>272</v>
      </c>
      <c r="G279" s="12">
        <v>14.853</v>
      </c>
      <c r="H279" s="9">
        <v>18.065999999999999</v>
      </c>
      <c r="I279" s="9">
        <v>0.57199999999999995</v>
      </c>
      <c r="J279" s="9">
        <v>1.448</v>
      </c>
      <c r="K279" s="9">
        <v>0.69</v>
      </c>
      <c r="L279" s="9">
        <v>0.82299999999999995</v>
      </c>
      <c r="M279" s="9"/>
      <c r="N279" s="9"/>
      <c r="O279" s="9"/>
      <c r="P279" s="9"/>
      <c r="Q279" s="9"/>
      <c r="R279" s="9"/>
      <c r="S279" s="9">
        <v>272</v>
      </c>
      <c r="T279" s="12">
        <f t="shared" si="41"/>
        <v>1485.3</v>
      </c>
      <c r="U279" s="9"/>
      <c r="V279">
        <v>995</v>
      </c>
      <c r="W279">
        <v>1042.7</v>
      </c>
      <c r="X279" s="10">
        <f t="shared" si="42"/>
        <v>36.436340009602425</v>
      </c>
      <c r="Z279" s="12">
        <f t="shared" si="40"/>
        <v>36.436</v>
      </c>
      <c r="AA279" s="9">
        <f t="shared" si="43"/>
        <v>1</v>
      </c>
      <c r="AB279" s="9">
        <f t="shared" si="44"/>
        <v>1</v>
      </c>
      <c r="AC279" s="9">
        <f t="shared" si="45"/>
        <v>272</v>
      </c>
      <c r="AD279" s="9">
        <f t="shared" si="46"/>
        <v>272</v>
      </c>
      <c r="AE279" s="12">
        <f t="shared" si="47"/>
        <v>36.436</v>
      </c>
      <c r="AF279" s="9">
        <f t="shared" si="48"/>
        <v>272</v>
      </c>
      <c r="AG279" s="9">
        <v>35.447000000000003</v>
      </c>
      <c r="AH279" s="9">
        <v>290</v>
      </c>
      <c r="AI279" s="150">
        <f t="shared" si="49"/>
        <v>3.5680386231630021</v>
      </c>
    </row>
    <row r="280" spans="6:35" x14ac:dyDescent="0.3">
      <c r="F280" s="9">
        <v>273</v>
      </c>
      <c r="G280" s="12">
        <v>5.64</v>
      </c>
      <c r="H280" s="9">
        <v>11.022</v>
      </c>
      <c r="I280" s="9">
        <v>0.58299999999999996</v>
      </c>
      <c r="J280" s="9">
        <v>1.595</v>
      </c>
      <c r="K280" s="9">
        <v>0.627</v>
      </c>
      <c r="L280" s="9">
        <v>0.77900000000000003</v>
      </c>
      <c r="M280" s="9"/>
      <c r="N280" s="9"/>
      <c r="O280" s="9"/>
      <c r="P280" s="9"/>
      <c r="Q280" s="9"/>
      <c r="R280" s="9"/>
      <c r="S280" s="9">
        <v>273</v>
      </c>
      <c r="T280" s="12">
        <f t="shared" si="41"/>
        <v>564</v>
      </c>
      <c r="U280" s="9"/>
      <c r="V280">
        <v>202</v>
      </c>
      <c r="W280">
        <v>1037.8</v>
      </c>
      <c r="X280" s="10">
        <f t="shared" si="42"/>
        <v>36.350625847791832</v>
      </c>
      <c r="Z280" s="12">
        <f t="shared" si="40"/>
        <v>36.35</v>
      </c>
      <c r="AA280" s="9">
        <f t="shared" si="43"/>
        <v>1</v>
      </c>
      <c r="AB280" s="9">
        <f t="shared" si="44"/>
        <v>0</v>
      </c>
      <c r="AC280" s="9">
        <f t="shared" si="45"/>
        <v>272</v>
      </c>
      <c r="AD280" s="9" t="str">
        <f t="shared" si="46"/>
        <v/>
      </c>
      <c r="AE280" s="12" t="str">
        <f t="shared" si="47"/>
        <v/>
      </c>
      <c r="AF280" s="9" t="str">
        <f t="shared" si="48"/>
        <v/>
      </c>
      <c r="AG280" s="9">
        <v>35.39</v>
      </c>
      <c r="AH280" s="9">
        <v>291</v>
      </c>
      <c r="AI280" s="150">
        <f t="shared" si="49"/>
        <v>3.5664292943573721</v>
      </c>
    </row>
    <row r="281" spans="6:35" x14ac:dyDescent="0.3">
      <c r="F281" s="9">
        <v>274</v>
      </c>
      <c r="G281" s="12">
        <v>1.492</v>
      </c>
      <c r="H281" s="9">
        <v>5.3079999999999998</v>
      </c>
      <c r="I281" s="9">
        <v>0.66500000000000004</v>
      </c>
      <c r="J281" s="9">
        <v>1.5680000000000001</v>
      </c>
      <c r="K281" s="9">
        <v>0.63800000000000001</v>
      </c>
      <c r="L281" s="9">
        <v>0.83499999999999996</v>
      </c>
      <c r="M281" s="9"/>
      <c r="N281" s="9"/>
      <c r="O281" s="9"/>
      <c r="P281" s="9"/>
      <c r="Q281" s="9"/>
      <c r="R281" s="9"/>
      <c r="S281" s="9">
        <v>274</v>
      </c>
      <c r="T281" s="12">
        <f t="shared" si="41"/>
        <v>149.19999999999999</v>
      </c>
      <c r="U281" s="9"/>
      <c r="V281">
        <v>306</v>
      </c>
      <c r="W281">
        <v>1037.8</v>
      </c>
      <c r="X281" s="10">
        <f t="shared" si="42"/>
        <v>36.350625847791832</v>
      </c>
      <c r="Z281" s="12">
        <f t="shared" si="40"/>
        <v>36.35</v>
      </c>
      <c r="AA281" s="9">
        <f t="shared" si="43"/>
        <v>2</v>
      </c>
      <c r="AB281" s="9">
        <f t="shared" si="44"/>
        <v>2</v>
      </c>
      <c r="AC281" s="9">
        <f t="shared" si="45"/>
        <v>274</v>
      </c>
      <c r="AD281" s="9">
        <f t="shared" si="46"/>
        <v>274</v>
      </c>
      <c r="AE281" s="12">
        <f t="shared" si="47"/>
        <v>36.35</v>
      </c>
      <c r="AF281" s="9">
        <f t="shared" si="48"/>
        <v>274</v>
      </c>
      <c r="AG281" s="9">
        <v>35.241999999999997</v>
      </c>
      <c r="AH281" s="9">
        <v>292</v>
      </c>
      <c r="AI281" s="150">
        <f t="shared" si="49"/>
        <v>3.5622385531465386</v>
      </c>
    </row>
    <row r="282" spans="6:35" x14ac:dyDescent="0.3">
      <c r="F282" s="9">
        <v>275</v>
      </c>
      <c r="G282" s="12">
        <v>34.133000000000003</v>
      </c>
      <c r="H282" s="9">
        <v>26.036000000000001</v>
      </c>
      <c r="I282" s="9">
        <v>0.63300000000000001</v>
      </c>
      <c r="J282" s="9">
        <v>1.569</v>
      </c>
      <c r="K282" s="9">
        <v>0.63700000000000001</v>
      </c>
      <c r="L282" s="9">
        <v>0.877</v>
      </c>
      <c r="M282" s="9"/>
      <c r="N282" s="9"/>
      <c r="O282" s="9"/>
      <c r="P282" s="9"/>
      <c r="Q282" s="9"/>
      <c r="R282" s="9"/>
      <c r="S282" s="9">
        <v>275</v>
      </c>
      <c r="T282" s="12">
        <f t="shared" si="41"/>
        <v>3413.3</v>
      </c>
      <c r="U282" s="9"/>
      <c r="V282">
        <v>787</v>
      </c>
      <c r="W282">
        <v>1034.5</v>
      </c>
      <c r="X282" s="10">
        <f t="shared" si="42"/>
        <v>36.292785908890018</v>
      </c>
      <c r="Z282" s="12">
        <f t="shared" si="40"/>
        <v>36.292000000000002</v>
      </c>
      <c r="AA282" s="9">
        <f t="shared" si="43"/>
        <v>1</v>
      </c>
      <c r="AB282" s="9">
        <f t="shared" si="44"/>
        <v>1</v>
      </c>
      <c r="AC282" s="9">
        <f t="shared" si="45"/>
        <v>275</v>
      </c>
      <c r="AD282" s="9">
        <f t="shared" si="46"/>
        <v>275</v>
      </c>
      <c r="AE282" s="12">
        <f t="shared" si="47"/>
        <v>36.292000000000002</v>
      </c>
      <c r="AF282" s="9">
        <f t="shared" si="48"/>
        <v>275</v>
      </c>
      <c r="AG282" s="9">
        <v>35.154000000000003</v>
      </c>
      <c r="AH282" s="9">
        <v>293</v>
      </c>
      <c r="AI282" s="150">
        <f t="shared" si="49"/>
        <v>3.5597384097907065</v>
      </c>
    </row>
    <row r="283" spans="6:35" x14ac:dyDescent="0.3">
      <c r="F283" s="9">
        <v>276</v>
      </c>
      <c r="G283" s="12">
        <v>6.4269999999999996</v>
      </c>
      <c r="H283" s="9">
        <v>11.366</v>
      </c>
      <c r="I283" s="9">
        <v>0.625</v>
      </c>
      <c r="J283" s="9">
        <v>1.82</v>
      </c>
      <c r="K283" s="9">
        <v>0.54900000000000004</v>
      </c>
      <c r="L283" s="9">
        <v>0.90600000000000003</v>
      </c>
      <c r="M283" s="9"/>
      <c r="N283" s="9"/>
      <c r="O283" s="9"/>
      <c r="P283" s="9"/>
      <c r="Q283" s="9"/>
      <c r="R283" s="9"/>
      <c r="S283" s="9">
        <v>276</v>
      </c>
      <c r="T283" s="12">
        <f t="shared" si="41"/>
        <v>642.69999999999993</v>
      </c>
      <c r="U283" s="9"/>
      <c r="V283">
        <v>1063</v>
      </c>
      <c r="W283">
        <v>1027.9000000000001</v>
      </c>
      <c r="X283" s="10">
        <f t="shared" si="42"/>
        <v>36.176828606627112</v>
      </c>
      <c r="Z283" s="12">
        <f t="shared" si="40"/>
        <v>36.176000000000002</v>
      </c>
      <c r="AA283" s="9">
        <f t="shared" si="43"/>
        <v>1</v>
      </c>
      <c r="AB283" s="9">
        <f t="shared" si="44"/>
        <v>1</v>
      </c>
      <c r="AC283" s="9">
        <f t="shared" si="45"/>
        <v>276</v>
      </c>
      <c r="AD283" s="9">
        <f t="shared" si="46"/>
        <v>276</v>
      </c>
      <c r="AE283" s="12">
        <f t="shared" si="47"/>
        <v>36.176000000000002</v>
      </c>
      <c r="AF283" s="9">
        <f t="shared" si="48"/>
        <v>276</v>
      </c>
      <c r="AG283" s="9">
        <v>35.063000000000002</v>
      </c>
      <c r="AH283" s="9">
        <v>295</v>
      </c>
      <c r="AI283" s="150">
        <f t="shared" si="49"/>
        <v>3.5571464434307933</v>
      </c>
    </row>
    <row r="284" spans="6:35" x14ac:dyDescent="0.3">
      <c r="F284" s="9">
        <v>277</v>
      </c>
      <c r="G284" s="12">
        <v>1.3939999999999999</v>
      </c>
      <c r="H284" s="9">
        <v>4.8710000000000004</v>
      </c>
      <c r="I284" s="9">
        <v>0.73799999999999999</v>
      </c>
      <c r="J284" s="9">
        <v>1.589</v>
      </c>
      <c r="K284" s="9">
        <v>0.629</v>
      </c>
      <c r="L284" s="9">
        <v>0.872</v>
      </c>
      <c r="M284" s="9"/>
      <c r="N284" s="9"/>
      <c r="O284" s="9"/>
      <c r="P284" s="9"/>
      <c r="Q284" s="9"/>
      <c r="R284" s="9"/>
      <c r="S284" s="9">
        <v>277</v>
      </c>
      <c r="T284" s="12">
        <f t="shared" si="41"/>
        <v>139.39999999999998</v>
      </c>
      <c r="U284" s="9"/>
      <c r="V284">
        <v>789</v>
      </c>
      <c r="W284">
        <v>1024.7</v>
      </c>
      <c r="X284" s="10">
        <f t="shared" si="42"/>
        <v>36.120472885748896</v>
      </c>
      <c r="Z284" s="12">
        <f t="shared" si="40"/>
        <v>36.119999999999997</v>
      </c>
      <c r="AA284" s="9">
        <f t="shared" si="43"/>
        <v>1</v>
      </c>
      <c r="AB284" s="9">
        <f t="shared" si="44"/>
        <v>1</v>
      </c>
      <c r="AC284" s="9">
        <f t="shared" si="45"/>
        <v>277</v>
      </c>
      <c r="AD284" s="9">
        <f t="shared" si="46"/>
        <v>277</v>
      </c>
      <c r="AE284" s="12">
        <f t="shared" si="47"/>
        <v>36.119999999999997</v>
      </c>
      <c r="AF284" s="9">
        <f t="shared" si="48"/>
        <v>277</v>
      </c>
      <c r="AG284" s="9">
        <v>34.914000000000001</v>
      </c>
      <c r="AH284" s="9">
        <v>296</v>
      </c>
      <c r="AI284" s="150">
        <f t="shared" si="49"/>
        <v>3.5528878949025877</v>
      </c>
    </row>
    <row r="285" spans="6:35" x14ac:dyDescent="0.3">
      <c r="F285" s="9">
        <v>278</v>
      </c>
      <c r="G285" s="12">
        <v>18.885999999999999</v>
      </c>
      <c r="H285" s="9">
        <v>22.786999999999999</v>
      </c>
      <c r="I285" s="9">
        <v>0.45700000000000002</v>
      </c>
      <c r="J285" s="9">
        <v>3.7469999999999999</v>
      </c>
      <c r="K285" s="9">
        <v>0.26700000000000002</v>
      </c>
      <c r="L285" s="9">
        <v>0.871</v>
      </c>
      <c r="M285" s="9"/>
      <c r="N285" s="9"/>
      <c r="O285" s="9"/>
      <c r="P285" s="9"/>
      <c r="Q285" s="9"/>
      <c r="R285" s="9"/>
      <c r="S285" s="9">
        <v>278</v>
      </c>
      <c r="T285" s="12">
        <f t="shared" si="41"/>
        <v>1888.6</v>
      </c>
      <c r="U285" s="9"/>
      <c r="V285">
        <v>603</v>
      </c>
      <c r="W285">
        <v>1014.8</v>
      </c>
      <c r="X285" s="10">
        <f t="shared" si="42"/>
        <v>35.94556286938964</v>
      </c>
      <c r="Z285" s="12">
        <f t="shared" si="40"/>
        <v>35.945</v>
      </c>
      <c r="AA285" s="9">
        <f t="shared" si="43"/>
        <v>1</v>
      </c>
      <c r="AB285" s="9">
        <f t="shared" si="44"/>
        <v>1</v>
      </c>
      <c r="AC285" s="9">
        <f t="shared" si="45"/>
        <v>278</v>
      </c>
      <c r="AD285" s="9">
        <f t="shared" si="46"/>
        <v>278</v>
      </c>
      <c r="AE285" s="12">
        <f t="shared" si="47"/>
        <v>35.945</v>
      </c>
      <c r="AF285" s="9">
        <f t="shared" si="48"/>
        <v>278</v>
      </c>
      <c r="AG285" s="9">
        <v>34.734999999999999</v>
      </c>
      <c r="AH285" s="9">
        <v>298</v>
      </c>
      <c r="AI285" s="150">
        <f t="shared" si="49"/>
        <v>3.5477478241448441</v>
      </c>
    </row>
    <row r="286" spans="6:35" x14ac:dyDescent="0.3">
      <c r="F286" s="9">
        <v>279</v>
      </c>
      <c r="G286" s="12">
        <v>14.574999999999999</v>
      </c>
      <c r="H286" s="9">
        <v>20.327000000000002</v>
      </c>
      <c r="I286" s="9">
        <v>0.443</v>
      </c>
      <c r="J286" s="9">
        <v>2.4350000000000001</v>
      </c>
      <c r="K286" s="9">
        <v>0.41099999999999998</v>
      </c>
      <c r="L286" s="9">
        <v>0.82099999999999995</v>
      </c>
      <c r="M286" s="9"/>
      <c r="N286" s="9"/>
      <c r="O286" s="9"/>
      <c r="P286" s="9"/>
      <c r="Q286" s="9"/>
      <c r="R286" s="9"/>
      <c r="S286" s="9">
        <v>279</v>
      </c>
      <c r="T286" s="12">
        <f t="shared" si="41"/>
        <v>1457.5</v>
      </c>
      <c r="U286" s="9"/>
      <c r="V286">
        <v>55</v>
      </c>
      <c r="W286">
        <v>1011.5</v>
      </c>
      <c r="X286" s="10">
        <f t="shared" si="42"/>
        <v>35.887070087980391</v>
      </c>
      <c r="Z286" s="12">
        <f t="shared" si="40"/>
        <v>35.887</v>
      </c>
      <c r="AA286" s="9">
        <f t="shared" si="43"/>
        <v>1</v>
      </c>
      <c r="AB286" s="9">
        <f t="shared" si="44"/>
        <v>1</v>
      </c>
      <c r="AC286" s="9">
        <f t="shared" si="45"/>
        <v>279</v>
      </c>
      <c r="AD286" s="9">
        <f t="shared" si="46"/>
        <v>279</v>
      </c>
      <c r="AE286" s="12">
        <f t="shared" si="47"/>
        <v>35.887</v>
      </c>
      <c r="AF286" s="9">
        <f t="shared" si="48"/>
        <v>279</v>
      </c>
      <c r="AG286" s="9">
        <v>34.613</v>
      </c>
      <c r="AH286" s="9">
        <v>299</v>
      </c>
      <c r="AI286" s="150">
        <f t="shared" si="49"/>
        <v>3.5442293340409914</v>
      </c>
    </row>
    <row r="287" spans="6:35" x14ac:dyDescent="0.3">
      <c r="F287" s="9">
        <v>280</v>
      </c>
      <c r="G287" s="12">
        <v>0.55700000000000005</v>
      </c>
      <c r="H287" s="9">
        <v>3.016</v>
      </c>
      <c r="I287" s="9">
        <v>0.77</v>
      </c>
      <c r="J287" s="9">
        <v>1.6970000000000001</v>
      </c>
      <c r="K287" s="9">
        <v>0.58899999999999997</v>
      </c>
      <c r="L287" s="9">
        <v>0.85</v>
      </c>
      <c r="M287" s="9"/>
      <c r="N287" s="9"/>
      <c r="O287" s="9"/>
      <c r="P287" s="9"/>
      <c r="Q287" s="9"/>
      <c r="R287" s="9"/>
      <c r="S287" s="9">
        <v>280</v>
      </c>
      <c r="T287" s="12">
        <f t="shared" si="41"/>
        <v>55.7</v>
      </c>
      <c r="U287" s="9"/>
      <c r="V287">
        <v>295</v>
      </c>
      <c r="W287">
        <v>1009.9</v>
      </c>
      <c r="X287" s="10">
        <f t="shared" si="42"/>
        <v>35.85867560616316</v>
      </c>
      <c r="Z287" s="12">
        <f t="shared" si="40"/>
        <v>35.857999999999997</v>
      </c>
      <c r="AA287" s="9">
        <f t="shared" si="43"/>
        <v>1</v>
      </c>
      <c r="AB287" s="9">
        <f t="shared" si="44"/>
        <v>0</v>
      </c>
      <c r="AC287" s="9">
        <f t="shared" si="45"/>
        <v>279</v>
      </c>
      <c r="AD287" s="9" t="str">
        <f t="shared" si="46"/>
        <v/>
      </c>
      <c r="AE287" s="12" t="str">
        <f t="shared" si="47"/>
        <v/>
      </c>
      <c r="AF287" s="9" t="str">
        <f t="shared" si="48"/>
        <v/>
      </c>
      <c r="AG287" s="9">
        <v>34.554000000000002</v>
      </c>
      <c r="AH287" s="9">
        <v>300</v>
      </c>
      <c r="AI287" s="150">
        <f t="shared" si="49"/>
        <v>3.5425233177525906</v>
      </c>
    </row>
    <row r="288" spans="6:35" x14ac:dyDescent="0.3">
      <c r="F288" s="9">
        <v>281</v>
      </c>
      <c r="G288" s="12">
        <v>1.5569999999999999</v>
      </c>
      <c r="H288" s="9">
        <v>4.9020000000000001</v>
      </c>
      <c r="I288" s="9">
        <v>0.81499999999999995</v>
      </c>
      <c r="J288" s="9">
        <v>1.7909999999999999</v>
      </c>
      <c r="K288" s="9">
        <v>0.55800000000000005</v>
      </c>
      <c r="L288" s="9">
        <v>0.88</v>
      </c>
      <c r="M288" s="9"/>
      <c r="N288" s="9"/>
      <c r="O288" s="9"/>
      <c r="P288" s="9"/>
      <c r="Q288" s="9"/>
      <c r="R288" s="9"/>
      <c r="S288" s="9">
        <v>281</v>
      </c>
      <c r="T288" s="12">
        <f t="shared" si="41"/>
        <v>155.69999999999999</v>
      </c>
      <c r="U288" s="9"/>
      <c r="V288">
        <v>1128</v>
      </c>
      <c r="W288">
        <v>1009.9</v>
      </c>
      <c r="X288" s="10">
        <f t="shared" si="42"/>
        <v>35.85867560616316</v>
      </c>
      <c r="Z288" s="12">
        <f t="shared" si="40"/>
        <v>35.857999999999997</v>
      </c>
      <c r="AA288" s="9">
        <f t="shared" si="43"/>
        <v>2</v>
      </c>
      <c r="AB288" s="9">
        <f t="shared" si="44"/>
        <v>2</v>
      </c>
      <c r="AC288" s="9">
        <f t="shared" si="45"/>
        <v>281</v>
      </c>
      <c r="AD288" s="9">
        <f t="shared" si="46"/>
        <v>281</v>
      </c>
      <c r="AE288" s="12">
        <f t="shared" si="47"/>
        <v>35.857999999999997</v>
      </c>
      <c r="AF288" s="9">
        <f t="shared" si="48"/>
        <v>281</v>
      </c>
      <c r="AG288" s="9">
        <v>34.462000000000003</v>
      </c>
      <c r="AH288" s="9">
        <v>302</v>
      </c>
      <c r="AI288" s="150">
        <f t="shared" si="49"/>
        <v>3.5398572677209077</v>
      </c>
    </row>
    <row r="289" spans="6:35" x14ac:dyDescent="0.3">
      <c r="F289" s="9">
        <v>282</v>
      </c>
      <c r="G289" s="12">
        <v>3.6070000000000002</v>
      </c>
      <c r="H289" s="9">
        <v>10.130000000000001</v>
      </c>
      <c r="I289" s="9">
        <v>0.442</v>
      </c>
      <c r="J289" s="9">
        <v>2.1709999999999998</v>
      </c>
      <c r="K289" s="9">
        <v>0.46100000000000002</v>
      </c>
      <c r="L289" s="9">
        <v>0.81</v>
      </c>
      <c r="M289" s="9"/>
      <c r="N289" s="9"/>
      <c r="O289" s="9"/>
      <c r="P289" s="9"/>
      <c r="Q289" s="9"/>
      <c r="R289" s="9"/>
      <c r="S289" s="9">
        <v>282</v>
      </c>
      <c r="T289" s="12">
        <f t="shared" si="41"/>
        <v>360.70000000000005</v>
      </c>
      <c r="U289" s="9"/>
      <c r="V289">
        <v>227</v>
      </c>
      <c r="W289">
        <v>1006.6</v>
      </c>
      <c r="X289" s="10">
        <f t="shared" si="42"/>
        <v>35.800040862133315</v>
      </c>
      <c r="Z289" s="12">
        <f t="shared" si="40"/>
        <v>35.799999999999997</v>
      </c>
      <c r="AA289" s="9">
        <f t="shared" si="43"/>
        <v>1</v>
      </c>
      <c r="AB289" s="9">
        <f t="shared" si="44"/>
        <v>1</v>
      </c>
      <c r="AC289" s="9">
        <f t="shared" si="45"/>
        <v>282</v>
      </c>
      <c r="AD289" s="9">
        <f t="shared" si="46"/>
        <v>282</v>
      </c>
      <c r="AE289" s="12">
        <f t="shared" si="47"/>
        <v>35.799999999999997</v>
      </c>
      <c r="AF289" s="9">
        <f t="shared" si="48"/>
        <v>282</v>
      </c>
      <c r="AG289" s="9">
        <v>34.433</v>
      </c>
      <c r="AH289" s="9">
        <v>303</v>
      </c>
      <c r="AI289" s="150">
        <f t="shared" si="49"/>
        <v>3.5390154068685162</v>
      </c>
    </row>
    <row r="290" spans="6:35" x14ac:dyDescent="0.3">
      <c r="F290" s="9">
        <v>283</v>
      </c>
      <c r="G290" s="12">
        <v>2.1800000000000002</v>
      </c>
      <c r="H290" s="9">
        <v>6.5759999999999996</v>
      </c>
      <c r="I290" s="9">
        <v>0.63400000000000001</v>
      </c>
      <c r="J290" s="9">
        <v>1.6859999999999999</v>
      </c>
      <c r="K290" s="9">
        <v>0.59299999999999997</v>
      </c>
      <c r="L290" s="9">
        <v>0.80400000000000005</v>
      </c>
      <c r="M290" s="9"/>
      <c r="N290" s="9"/>
      <c r="O290" s="9"/>
      <c r="P290" s="9"/>
      <c r="Q290" s="9"/>
      <c r="R290" s="9"/>
      <c r="S290" s="9">
        <v>283</v>
      </c>
      <c r="T290" s="12">
        <f t="shared" si="41"/>
        <v>218.00000000000003</v>
      </c>
      <c r="U290" s="9"/>
      <c r="V290">
        <v>933</v>
      </c>
      <c r="W290">
        <v>1005.0000000000001</v>
      </c>
      <c r="X290" s="10">
        <f t="shared" si="42"/>
        <v>35.771577299007077</v>
      </c>
      <c r="Z290" s="12">
        <f t="shared" si="40"/>
        <v>35.771000000000001</v>
      </c>
      <c r="AA290" s="9">
        <f t="shared" si="43"/>
        <v>1</v>
      </c>
      <c r="AB290" s="9">
        <f t="shared" si="44"/>
        <v>1</v>
      </c>
      <c r="AC290" s="9">
        <f t="shared" si="45"/>
        <v>283</v>
      </c>
      <c r="AD290" s="9">
        <f t="shared" si="46"/>
        <v>283</v>
      </c>
      <c r="AE290" s="12">
        <f t="shared" si="47"/>
        <v>35.771000000000001</v>
      </c>
      <c r="AF290" s="9">
        <f t="shared" si="48"/>
        <v>283</v>
      </c>
      <c r="AG290" s="9">
        <v>34.250999999999998</v>
      </c>
      <c r="AH290" s="9">
        <v>304</v>
      </c>
      <c r="AI290" s="150">
        <f t="shared" si="49"/>
        <v>3.5337157613622998</v>
      </c>
    </row>
    <row r="291" spans="6:35" x14ac:dyDescent="0.3">
      <c r="F291" s="9">
        <v>284</v>
      </c>
      <c r="G291" s="12">
        <v>3.5739999999999998</v>
      </c>
      <c r="H291" s="9">
        <v>9.1989999999999998</v>
      </c>
      <c r="I291" s="9">
        <v>0.53100000000000003</v>
      </c>
      <c r="J291" s="9">
        <v>2.145</v>
      </c>
      <c r="K291" s="9">
        <v>0.46600000000000003</v>
      </c>
      <c r="L291" s="9">
        <v>0.81799999999999995</v>
      </c>
      <c r="M291" s="9"/>
      <c r="N291" s="9"/>
      <c r="O291" s="9"/>
      <c r="P291" s="9"/>
      <c r="Q291" s="9"/>
      <c r="R291" s="9"/>
      <c r="S291" s="9">
        <v>284</v>
      </c>
      <c r="T291" s="12">
        <f t="shared" si="41"/>
        <v>357.4</v>
      </c>
      <c r="U291" s="9"/>
      <c r="V291">
        <v>432</v>
      </c>
      <c r="W291">
        <v>1003.3</v>
      </c>
      <c r="X291" s="10">
        <f t="shared" si="42"/>
        <v>35.741309926089571</v>
      </c>
      <c r="Z291" s="12">
        <f t="shared" si="40"/>
        <v>35.741</v>
      </c>
      <c r="AA291" s="9">
        <f t="shared" si="43"/>
        <v>1</v>
      </c>
      <c r="AB291" s="9">
        <f t="shared" si="44"/>
        <v>1</v>
      </c>
      <c r="AC291" s="9">
        <f t="shared" si="45"/>
        <v>284</v>
      </c>
      <c r="AD291" s="9">
        <f t="shared" si="46"/>
        <v>284</v>
      </c>
      <c r="AE291" s="12">
        <f t="shared" si="47"/>
        <v>35.741</v>
      </c>
      <c r="AF291" s="9">
        <f t="shared" si="48"/>
        <v>284</v>
      </c>
      <c r="AG291" s="9">
        <v>34.19</v>
      </c>
      <c r="AH291" s="9">
        <v>305</v>
      </c>
      <c r="AI291" s="150">
        <f t="shared" si="49"/>
        <v>3.5319332036512097</v>
      </c>
    </row>
    <row r="292" spans="6:35" x14ac:dyDescent="0.3">
      <c r="F292" s="9">
        <v>285</v>
      </c>
      <c r="G292" s="12">
        <v>12.804</v>
      </c>
      <c r="H292" s="9">
        <v>16.210999999999999</v>
      </c>
      <c r="I292" s="9">
        <v>0.61199999999999999</v>
      </c>
      <c r="J292" s="9">
        <v>2.3330000000000002</v>
      </c>
      <c r="K292" s="9">
        <v>0.42899999999999999</v>
      </c>
      <c r="L292" s="9">
        <v>0.89800000000000002</v>
      </c>
      <c r="M292" s="9"/>
      <c r="N292" s="9"/>
      <c r="O292" s="9"/>
      <c r="P292" s="9"/>
      <c r="Q292" s="9"/>
      <c r="R292" s="9"/>
      <c r="S292" s="9">
        <v>285</v>
      </c>
      <c r="T292" s="12">
        <f t="shared" si="41"/>
        <v>1280.4000000000001</v>
      </c>
      <c r="U292" s="9"/>
      <c r="V292">
        <v>906</v>
      </c>
      <c r="W292">
        <v>1000.0999999999999</v>
      </c>
      <c r="X292" s="10">
        <f t="shared" si="42"/>
        <v>35.684266402570699</v>
      </c>
      <c r="Z292" s="12">
        <f t="shared" si="40"/>
        <v>35.683999999999997</v>
      </c>
      <c r="AA292" s="9">
        <f t="shared" si="43"/>
        <v>1</v>
      </c>
      <c r="AB292" s="9">
        <f t="shared" si="44"/>
        <v>1</v>
      </c>
      <c r="AC292" s="9">
        <f t="shared" si="45"/>
        <v>285</v>
      </c>
      <c r="AD292" s="9">
        <f t="shared" si="46"/>
        <v>285</v>
      </c>
      <c r="AE292" s="12">
        <f t="shared" si="47"/>
        <v>35.683999999999997</v>
      </c>
      <c r="AF292" s="9">
        <f t="shared" si="48"/>
        <v>285</v>
      </c>
      <c r="AG292" s="9">
        <v>34.097999999999999</v>
      </c>
      <c r="AH292" s="9">
        <v>306</v>
      </c>
      <c r="AI292" s="150">
        <f t="shared" si="49"/>
        <v>3.5292387315430394</v>
      </c>
    </row>
    <row r="293" spans="6:35" x14ac:dyDescent="0.3">
      <c r="F293" s="9">
        <v>286</v>
      </c>
      <c r="G293" s="12">
        <v>0.18</v>
      </c>
      <c r="H293" s="9">
        <v>1.599</v>
      </c>
      <c r="I293" s="9">
        <v>0.88700000000000001</v>
      </c>
      <c r="J293" s="9">
        <v>1.2290000000000001</v>
      </c>
      <c r="K293" s="9">
        <v>0.81399999999999995</v>
      </c>
      <c r="L293" s="9">
        <v>0.84599999999999997</v>
      </c>
      <c r="M293" s="9"/>
      <c r="N293" s="9"/>
      <c r="O293" s="9"/>
      <c r="P293" s="9"/>
      <c r="Q293" s="9"/>
      <c r="R293" s="9"/>
      <c r="S293" s="9">
        <v>286</v>
      </c>
      <c r="T293" s="12">
        <f t="shared" si="41"/>
        <v>18</v>
      </c>
      <c r="U293" s="9"/>
      <c r="V293">
        <v>1047</v>
      </c>
      <c r="W293">
        <v>995.1</v>
      </c>
      <c r="X293" s="10">
        <f t="shared" si="42"/>
        <v>35.594952886132056</v>
      </c>
      <c r="Z293" s="12">
        <f t="shared" si="40"/>
        <v>35.594000000000001</v>
      </c>
      <c r="AA293" s="9">
        <f t="shared" si="43"/>
        <v>1</v>
      </c>
      <c r="AB293" s="9">
        <f t="shared" si="44"/>
        <v>1</v>
      </c>
      <c r="AC293" s="9">
        <f t="shared" si="45"/>
        <v>286</v>
      </c>
      <c r="AD293" s="9">
        <f t="shared" si="46"/>
        <v>286</v>
      </c>
      <c r="AE293" s="12">
        <f t="shared" si="47"/>
        <v>35.594000000000001</v>
      </c>
      <c r="AF293" s="9">
        <f t="shared" si="48"/>
        <v>286</v>
      </c>
      <c r="AG293" s="9">
        <v>34.066000000000003</v>
      </c>
      <c r="AH293" s="9">
        <v>307</v>
      </c>
      <c r="AI293" s="150">
        <f t="shared" si="49"/>
        <v>3.5282998194383857</v>
      </c>
    </row>
    <row r="294" spans="6:35" x14ac:dyDescent="0.3">
      <c r="F294" s="9">
        <v>287</v>
      </c>
      <c r="G294" s="12">
        <v>2.0979999999999999</v>
      </c>
      <c r="H294" s="9">
        <v>5.7009999999999996</v>
      </c>
      <c r="I294" s="9">
        <v>0.81100000000000005</v>
      </c>
      <c r="J294" s="9">
        <v>1.9019999999999999</v>
      </c>
      <c r="K294" s="9">
        <v>0.52600000000000002</v>
      </c>
      <c r="L294" s="9">
        <v>0.90100000000000002</v>
      </c>
      <c r="M294" s="9"/>
      <c r="N294" s="9"/>
      <c r="O294" s="9"/>
      <c r="P294" s="9"/>
      <c r="Q294" s="9"/>
      <c r="R294" s="9"/>
      <c r="S294" s="9">
        <v>287</v>
      </c>
      <c r="T294" s="12">
        <f t="shared" si="41"/>
        <v>209.79999999999998</v>
      </c>
      <c r="U294" s="9"/>
      <c r="V294">
        <v>37</v>
      </c>
      <c r="W294">
        <v>990.19999999999993</v>
      </c>
      <c r="X294" s="10">
        <f t="shared" si="42"/>
        <v>35.507207679522736</v>
      </c>
      <c r="Z294" s="12">
        <f t="shared" si="40"/>
        <v>35.506999999999998</v>
      </c>
      <c r="AA294" s="9">
        <f t="shared" si="43"/>
        <v>1</v>
      </c>
      <c r="AB294" s="9">
        <f t="shared" si="44"/>
        <v>0</v>
      </c>
      <c r="AC294" s="9">
        <f t="shared" si="45"/>
        <v>286</v>
      </c>
      <c r="AD294" s="9" t="str">
        <f t="shared" si="46"/>
        <v/>
      </c>
      <c r="AE294" s="12" t="str">
        <f t="shared" si="47"/>
        <v/>
      </c>
      <c r="AF294" s="9" t="str">
        <f t="shared" si="48"/>
        <v/>
      </c>
      <c r="AG294" s="9">
        <v>34.036999999999999</v>
      </c>
      <c r="AH294" s="9">
        <v>308</v>
      </c>
      <c r="AI294" s="150">
        <f t="shared" si="49"/>
        <v>3.527448168211484</v>
      </c>
    </row>
    <row r="295" spans="6:35" x14ac:dyDescent="0.3">
      <c r="F295" s="9">
        <v>288</v>
      </c>
      <c r="G295" s="12">
        <v>2.8359999999999999</v>
      </c>
      <c r="H295" s="9">
        <v>7.2069999999999999</v>
      </c>
      <c r="I295" s="9">
        <v>0.68600000000000005</v>
      </c>
      <c r="J295" s="9">
        <v>2.056</v>
      </c>
      <c r="K295" s="9">
        <v>0.48599999999999999</v>
      </c>
      <c r="L295" s="9">
        <v>0.91300000000000003</v>
      </c>
      <c r="M295" s="9"/>
      <c r="N295" s="9"/>
      <c r="O295" s="9"/>
      <c r="P295" s="9"/>
      <c r="Q295" s="9"/>
      <c r="R295" s="9"/>
      <c r="S295" s="9">
        <v>288</v>
      </c>
      <c r="T295" s="12">
        <f t="shared" si="41"/>
        <v>283.59999999999997</v>
      </c>
      <c r="U295" s="9"/>
      <c r="V295">
        <v>1002</v>
      </c>
      <c r="W295">
        <v>990.19999999999993</v>
      </c>
      <c r="X295" s="10">
        <f t="shared" si="42"/>
        <v>35.507207679522736</v>
      </c>
      <c r="Z295" s="12">
        <f t="shared" si="40"/>
        <v>35.506999999999998</v>
      </c>
      <c r="AA295" s="9">
        <f t="shared" si="43"/>
        <v>2</v>
      </c>
      <c r="AB295" s="9">
        <f t="shared" si="44"/>
        <v>2</v>
      </c>
      <c r="AC295" s="9">
        <f t="shared" si="45"/>
        <v>288</v>
      </c>
      <c r="AD295" s="9">
        <f t="shared" si="46"/>
        <v>288</v>
      </c>
      <c r="AE295" s="12">
        <f t="shared" si="47"/>
        <v>35.506999999999998</v>
      </c>
      <c r="AF295" s="9">
        <f t="shared" si="48"/>
        <v>288</v>
      </c>
      <c r="AG295" s="9">
        <v>33.912999999999997</v>
      </c>
      <c r="AH295" s="9">
        <v>309</v>
      </c>
      <c r="AI295" s="150">
        <f t="shared" si="49"/>
        <v>3.5237984217023839</v>
      </c>
    </row>
    <row r="296" spans="6:35" x14ac:dyDescent="0.3">
      <c r="F296" s="9">
        <v>289</v>
      </c>
      <c r="G296" s="12">
        <v>83.563000000000002</v>
      </c>
      <c r="H296" s="9">
        <v>44.396000000000001</v>
      </c>
      <c r="I296" s="9">
        <v>0.53300000000000003</v>
      </c>
      <c r="J296" s="9">
        <v>1.8779999999999999</v>
      </c>
      <c r="K296" s="9">
        <v>0.53200000000000003</v>
      </c>
      <c r="L296" s="9">
        <v>0.82299999999999995</v>
      </c>
      <c r="M296" s="9"/>
      <c r="N296" s="9"/>
      <c r="O296" s="9"/>
      <c r="P296" s="9"/>
      <c r="Q296" s="9"/>
      <c r="R296" s="9"/>
      <c r="S296" s="9">
        <v>289</v>
      </c>
      <c r="T296" s="12">
        <f t="shared" si="41"/>
        <v>8356.3000000000011</v>
      </c>
      <c r="U296" s="9"/>
      <c r="V296">
        <v>245</v>
      </c>
      <c r="W296">
        <v>986.9</v>
      </c>
      <c r="X296" s="10">
        <f t="shared" si="42"/>
        <v>35.447991574969834</v>
      </c>
      <c r="Z296" s="12">
        <f t="shared" si="40"/>
        <v>35.447000000000003</v>
      </c>
      <c r="AA296" s="9">
        <f t="shared" si="43"/>
        <v>1</v>
      </c>
      <c r="AB296" s="9">
        <f t="shared" si="44"/>
        <v>0</v>
      </c>
      <c r="AC296" s="9">
        <f t="shared" si="45"/>
        <v>288</v>
      </c>
      <c r="AD296" s="9" t="str">
        <f t="shared" si="46"/>
        <v/>
      </c>
      <c r="AE296" s="12" t="str">
        <f t="shared" si="47"/>
        <v/>
      </c>
      <c r="AF296" s="9" t="str">
        <f t="shared" si="48"/>
        <v/>
      </c>
      <c r="AG296" s="9">
        <v>33.728000000000002</v>
      </c>
      <c r="AH296" s="9">
        <v>310</v>
      </c>
      <c r="AI296" s="150">
        <f t="shared" si="49"/>
        <v>3.5183283529188971</v>
      </c>
    </row>
    <row r="297" spans="6:35" x14ac:dyDescent="0.3">
      <c r="F297" s="9">
        <v>290</v>
      </c>
      <c r="G297" s="12">
        <v>1.5569999999999999</v>
      </c>
      <c r="H297" s="9">
        <v>5.7759999999999998</v>
      </c>
      <c r="I297" s="9">
        <v>0.58699999999999997</v>
      </c>
      <c r="J297" s="9">
        <v>1.2030000000000001</v>
      </c>
      <c r="K297" s="9">
        <v>0.83099999999999996</v>
      </c>
      <c r="L297" s="9">
        <v>0.80200000000000005</v>
      </c>
      <c r="M297" s="9"/>
      <c r="N297" s="9"/>
      <c r="O297" s="9"/>
      <c r="P297" s="9"/>
      <c r="Q297" s="9"/>
      <c r="R297" s="9"/>
      <c r="S297" s="9">
        <v>290</v>
      </c>
      <c r="T297" s="12">
        <f t="shared" si="41"/>
        <v>155.69999999999999</v>
      </c>
      <c r="U297" s="9"/>
      <c r="V297">
        <v>592</v>
      </c>
      <c r="W297">
        <v>986.9</v>
      </c>
      <c r="X297" s="10">
        <f t="shared" si="42"/>
        <v>35.447991574969834</v>
      </c>
      <c r="Z297" s="12">
        <f t="shared" si="40"/>
        <v>35.447000000000003</v>
      </c>
      <c r="AA297" s="9">
        <f t="shared" si="43"/>
        <v>2</v>
      </c>
      <c r="AB297" s="9">
        <f t="shared" si="44"/>
        <v>2</v>
      </c>
      <c r="AC297" s="9">
        <f t="shared" si="45"/>
        <v>290</v>
      </c>
      <c r="AD297" s="9">
        <f t="shared" si="46"/>
        <v>290</v>
      </c>
      <c r="AE297" s="12">
        <f t="shared" si="47"/>
        <v>35.447000000000003</v>
      </c>
      <c r="AF297" s="9">
        <f t="shared" si="48"/>
        <v>290</v>
      </c>
      <c r="AG297" s="9">
        <v>33.698</v>
      </c>
      <c r="AH297" s="9">
        <v>311</v>
      </c>
      <c r="AI297" s="150">
        <f t="shared" si="49"/>
        <v>3.5174384884161936</v>
      </c>
    </row>
    <row r="298" spans="6:35" x14ac:dyDescent="0.3">
      <c r="F298" s="9">
        <v>291</v>
      </c>
      <c r="G298" s="12">
        <v>7.4269999999999996</v>
      </c>
      <c r="H298" s="9">
        <v>11.759</v>
      </c>
      <c r="I298" s="9">
        <v>0.67500000000000004</v>
      </c>
      <c r="J298" s="9">
        <v>2.0779999999999998</v>
      </c>
      <c r="K298" s="9">
        <v>0.48099999999999998</v>
      </c>
      <c r="L298" s="9">
        <v>0.92100000000000004</v>
      </c>
      <c r="M298" s="9"/>
      <c r="N298" s="9"/>
      <c r="O298" s="9"/>
      <c r="P298" s="9"/>
      <c r="Q298" s="9"/>
      <c r="R298" s="9"/>
      <c r="S298" s="9">
        <v>291</v>
      </c>
      <c r="T298" s="12">
        <f t="shared" si="41"/>
        <v>742.69999999999993</v>
      </c>
      <c r="U298" s="9"/>
      <c r="V298">
        <v>784</v>
      </c>
      <c r="W298">
        <v>983.69999999999993</v>
      </c>
      <c r="X298" s="10">
        <f t="shared" si="42"/>
        <v>35.390475274513896</v>
      </c>
      <c r="Z298" s="12">
        <f t="shared" si="40"/>
        <v>35.39</v>
      </c>
      <c r="AA298" s="9">
        <f t="shared" si="43"/>
        <v>1</v>
      </c>
      <c r="AB298" s="9">
        <f t="shared" si="44"/>
        <v>1</v>
      </c>
      <c r="AC298" s="9">
        <f t="shared" si="45"/>
        <v>291</v>
      </c>
      <c r="AD298" s="9">
        <f t="shared" si="46"/>
        <v>291</v>
      </c>
      <c r="AE298" s="12">
        <f t="shared" si="47"/>
        <v>35.39</v>
      </c>
      <c r="AF298" s="9">
        <f t="shared" si="48"/>
        <v>291</v>
      </c>
      <c r="AG298" s="9">
        <v>33.636000000000003</v>
      </c>
      <c r="AH298" s="9">
        <v>312</v>
      </c>
      <c r="AI298" s="150">
        <f t="shared" si="49"/>
        <v>3.5155969219706518</v>
      </c>
    </row>
    <row r="299" spans="6:35" x14ac:dyDescent="0.3">
      <c r="F299" s="9">
        <v>292</v>
      </c>
      <c r="G299" s="12">
        <v>1.4590000000000001</v>
      </c>
      <c r="H299" s="9">
        <v>5.2329999999999997</v>
      </c>
      <c r="I299" s="9">
        <v>0.67</v>
      </c>
      <c r="J299" s="9">
        <v>1.502</v>
      </c>
      <c r="K299" s="9">
        <v>0.66600000000000004</v>
      </c>
      <c r="L299" s="9">
        <v>0.85199999999999998</v>
      </c>
      <c r="M299" s="9"/>
      <c r="N299" s="9"/>
      <c r="O299" s="9"/>
      <c r="P299" s="9"/>
      <c r="Q299" s="9"/>
      <c r="R299" s="9"/>
      <c r="S299" s="9">
        <v>292</v>
      </c>
      <c r="T299" s="12">
        <f t="shared" si="41"/>
        <v>145.9</v>
      </c>
      <c r="U299" s="9"/>
      <c r="V299">
        <v>504</v>
      </c>
      <c r="W299">
        <v>975.50000000000011</v>
      </c>
      <c r="X299" s="10">
        <f t="shared" si="42"/>
        <v>35.242661305428555</v>
      </c>
      <c r="Z299" s="12">
        <f t="shared" si="40"/>
        <v>35.241999999999997</v>
      </c>
      <c r="AA299" s="9">
        <f t="shared" si="43"/>
        <v>1</v>
      </c>
      <c r="AB299" s="9">
        <f t="shared" si="44"/>
        <v>1</v>
      </c>
      <c r="AC299" s="9">
        <f t="shared" si="45"/>
        <v>292</v>
      </c>
      <c r="AD299" s="9">
        <f t="shared" si="46"/>
        <v>292</v>
      </c>
      <c r="AE299" s="12">
        <f t="shared" si="47"/>
        <v>35.241999999999997</v>
      </c>
      <c r="AF299" s="9">
        <f t="shared" si="48"/>
        <v>292</v>
      </c>
      <c r="AG299" s="9">
        <v>33.479999999999997</v>
      </c>
      <c r="AH299" s="9">
        <v>313</v>
      </c>
      <c r="AI299" s="150">
        <f t="shared" si="49"/>
        <v>3.5109482456212744</v>
      </c>
    </row>
    <row r="300" spans="6:35" x14ac:dyDescent="0.3">
      <c r="F300" s="9">
        <v>293</v>
      </c>
      <c r="G300" s="12">
        <v>1.1970000000000001</v>
      </c>
      <c r="H300" s="9">
        <v>5.202</v>
      </c>
      <c r="I300" s="9">
        <v>0.55600000000000005</v>
      </c>
      <c r="J300" s="9">
        <v>1.71</v>
      </c>
      <c r="K300" s="9">
        <v>0.58499999999999996</v>
      </c>
      <c r="L300" s="9">
        <v>0.70499999999999996</v>
      </c>
      <c r="M300" s="9"/>
      <c r="N300" s="9"/>
      <c r="O300" s="9"/>
      <c r="P300" s="9"/>
      <c r="Q300" s="9"/>
      <c r="R300" s="9"/>
      <c r="S300" s="9">
        <v>293</v>
      </c>
      <c r="T300" s="12">
        <f t="shared" si="41"/>
        <v>119.7</v>
      </c>
      <c r="U300" s="9"/>
      <c r="V300">
        <v>49</v>
      </c>
      <c r="W300">
        <v>970.59999999999991</v>
      </c>
      <c r="X300" s="10">
        <f t="shared" si="42"/>
        <v>35.154036782707458</v>
      </c>
      <c r="Z300" s="12">
        <f t="shared" si="40"/>
        <v>35.154000000000003</v>
      </c>
      <c r="AA300" s="9">
        <f t="shared" si="43"/>
        <v>1</v>
      </c>
      <c r="AB300" s="9">
        <f t="shared" si="44"/>
        <v>1</v>
      </c>
      <c r="AC300" s="9">
        <f t="shared" si="45"/>
        <v>293</v>
      </c>
      <c r="AD300" s="9">
        <f t="shared" si="46"/>
        <v>293</v>
      </c>
      <c r="AE300" s="12">
        <f t="shared" si="47"/>
        <v>35.154000000000003</v>
      </c>
      <c r="AF300" s="9">
        <f t="shared" si="48"/>
        <v>293</v>
      </c>
      <c r="AG300" s="9">
        <v>33.354999999999997</v>
      </c>
      <c r="AH300" s="9">
        <v>315</v>
      </c>
      <c r="AI300" s="150">
        <f t="shared" si="49"/>
        <v>3.5072076861614785</v>
      </c>
    </row>
    <row r="301" spans="6:35" x14ac:dyDescent="0.3">
      <c r="F301" s="9">
        <v>294</v>
      </c>
      <c r="G301" s="12">
        <v>4.5250000000000004</v>
      </c>
      <c r="H301" s="9">
        <v>10.236000000000001</v>
      </c>
      <c r="I301" s="9">
        <v>0.54300000000000004</v>
      </c>
      <c r="J301" s="9">
        <v>3.3889999999999998</v>
      </c>
      <c r="K301" s="9">
        <v>0.29499999999999998</v>
      </c>
      <c r="L301" s="9">
        <v>0.88600000000000001</v>
      </c>
      <c r="M301" s="9"/>
      <c r="N301" s="9"/>
      <c r="O301" s="9"/>
      <c r="P301" s="9"/>
      <c r="Q301" s="9"/>
      <c r="R301" s="9"/>
      <c r="S301" s="9">
        <v>294</v>
      </c>
      <c r="T301" s="12">
        <f t="shared" si="41"/>
        <v>452.50000000000006</v>
      </c>
      <c r="U301" s="9"/>
      <c r="V301">
        <v>182</v>
      </c>
      <c r="W301">
        <v>965.6</v>
      </c>
      <c r="X301" s="10">
        <f t="shared" si="42"/>
        <v>35.06337268997769</v>
      </c>
      <c r="Z301" s="12">
        <f t="shared" si="40"/>
        <v>35.063000000000002</v>
      </c>
      <c r="AA301" s="9">
        <f t="shared" si="43"/>
        <v>1</v>
      </c>
      <c r="AB301" s="9">
        <f t="shared" si="44"/>
        <v>0</v>
      </c>
      <c r="AC301" s="9">
        <f t="shared" si="45"/>
        <v>293</v>
      </c>
      <c r="AD301" s="9" t="str">
        <f t="shared" si="46"/>
        <v/>
      </c>
      <c r="AE301" s="12" t="str">
        <f t="shared" si="47"/>
        <v/>
      </c>
      <c r="AF301" s="9" t="str">
        <f t="shared" si="48"/>
        <v/>
      </c>
      <c r="AG301" s="9">
        <v>33.167000000000002</v>
      </c>
      <c r="AH301" s="9">
        <v>316</v>
      </c>
      <c r="AI301" s="150">
        <f t="shared" si="49"/>
        <v>3.5015554056971903</v>
      </c>
    </row>
    <row r="302" spans="6:35" x14ac:dyDescent="0.3">
      <c r="F302" s="9">
        <v>295</v>
      </c>
      <c r="G302" s="12">
        <v>10.099</v>
      </c>
      <c r="H302" s="9">
        <v>13.782</v>
      </c>
      <c r="I302" s="9">
        <v>0.66800000000000004</v>
      </c>
      <c r="J302" s="9">
        <v>1.764</v>
      </c>
      <c r="K302" s="9">
        <v>0.56699999999999995</v>
      </c>
      <c r="L302" s="9">
        <v>0.85599999999999998</v>
      </c>
      <c r="M302" s="9"/>
      <c r="N302" s="9"/>
      <c r="O302" s="9"/>
      <c r="P302" s="9"/>
      <c r="Q302" s="9"/>
      <c r="R302" s="9"/>
      <c r="S302" s="9">
        <v>295</v>
      </c>
      <c r="T302" s="12">
        <f t="shared" si="41"/>
        <v>1009.9</v>
      </c>
      <c r="U302" s="9"/>
      <c r="V302">
        <v>485</v>
      </c>
      <c r="W302">
        <v>965.6</v>
      </c>
      <c r="X302" s="10">
        <f t="shared" si="42"/>
        <v>35.06337268997769</v>
      </c>
      <c r="Z302" s="12">
        <f t="shared" si="40"/>
        <v>35.063000000000002</v>
      </c>
      <c r="AA302" s="9">
        <f t="shared" si="43"/>
        <v>2</v>
      </c>
      <c r="AB302" s="9">
        <f t="shared" si="44"/>
        <v>2</v>
      </c>
      <c r="AC302" s="9">
        <f t="shared" si="45"/>
        <v>295</v>
      </c>
      <c r="AD302" s="9">
        <f t="shared" si="46"/>
        <v>295</v>
      </c>
      <c r="AE302" s="12">
        <f t="shared" si="47"/>
        <v>35.063000000000002</v>
      </c>
      <c r="AF302" s="9">
        <f t="shared" si="48"/>
        <v>295</v>
      </c>
      <c r="AG302" s="9">
        <v>33.073</v>
      </c>
      <c r="AH302" s="9">
        <v>317</v>
      </c>
      <c r="AI302" s="150">
        <f t="shared" si="49"/>
        <v>3.4987172395408206</v>
      </c>
    </row>
    <row r="303" spans="6:35" x14ac:dyDescent="0.3">
      <c r="F303" s="9">
        <v>296</v>
      </c>
      <c r="G303" s="12">
        <v>2.3769999999999998</v>
      </c>
      <c r="H303" s="9">
        <v>6.6509999999999998</v>
      </c>
      <c r="I303" s="9">
        <v>0.67500000000000004</v>
      </c>
      <c r="J303" s="9">
        <v>2.0329999999999999</v>
      </c>
      <c r="K303" s="9">
        <v>0.49199999999999999</v>
      </c>
      <c r="L303" s="9">
        <v>0.84299999999999997</v>
      </c>
      <c r="M303" s="9"/>
      <c r="N303" s="9"/>
      <c r="O303" s="9"/>
      <c r="P303" s="9"/>
      <c r="Q303" s="9"/>
      <c r="R303" s="9"/>
      <c r="S303" s="9">
        <v>296</v>
      </c>
      <c r="T303" s="12">
        <f t="shared" si="41"/>
        <v>237.7</v>
      </c>
      <c r="U303" s="9"/>
      <c r="V303">
        <v>794</v>
      </c>
      <c r="W303">
        <v>957.4</v>
      </c>
      <c r="X303" s="10">
        <f t="shared" si="42"/>
        <v>34.914173914464094</v>
      </c>
      <c r="Z303" s="12">
        <f t="shared" si="40"/>
        <v>34.914000000000001</v>
      </c>
      <c r="AA303" s="9">
        <f t="shared" si="43"/>
        <v>1</v>
      </c>
      <c r="AB303" s="9">
        <f t="shared" si="44"/>
        <v>1</v>
      </c>
      <c r="AC303" s="9">
        <f t="shared" si="45"/>
        <v>296</v>
      </c>
      <c r="AD303" s="9">
        <f t="shared" si="46"/>
        <v>296</v>
      </c>
      <c r="AE303" s="12">
        <f t="shared" si="47"/>
        <v>34.914000000000001</v>
      </c>
      <c r="AF303" s="9">
        <f t="shared" si="48"/>
        <v>296</v>
      </c>
      <c r="AG303" s="9">
        <v>32.881999999999998</v>
      </c>
      <c r="AH303" s="9">
        <v>318</v>
      </c>
      <c r="AI303" s="150">
        <f t="shared" si="49"/>
        <v>3.492925395588685</v>
      </c>
    </row>
    <row r="304" spans="6:35" x14ac:dyDescent="0.3">
      <c r="F304" s="9">
        <v>297</v>
      </c>
      <c r="G304" s="12">
        <v>2.9350000000000001</v>
      </c>
      <c r="H304" s="9">
        <v>7.8250000000000002</v>
      </c>
      <c r="I304" s="9">
        <v>0.60199999999999998</v>
      </c>
      <c r="J304" s="9">
        <v>2.371</v>
      </c>
      <c r="K304" s="9">
        <v>0.42199999999999999</v>
      </c>
      <c r="L304" s="9">
        <v>0.88600000000000001</v>
      </c>
      <c r="M304" s="9"/>
      <c r="N304" s="9"/>
      <c r="O304" s="9"/>
      <c r="P304" s="9"/>
      <c r="Q304" s="9"/>
      <c r="R304" s="9"/>
      <c r="S304" s="9">
        <v>297</v>
      </c>
      <c r="T304" s="12">
        <f t="shared" si="41"/>
        <v>293.5</v>
      </c>
      <c r="U304" s="9"/>
      <c r="V304">
        <v>113</v>
      </c>
      <c r="W304">
        <v>947.60000000000014</v>
      </c>
      <c r="X304" s="10">
        <f t="shared" si="42"/>
        <v>34.735022564999731</v>
      </c>
      <c r="Z304" s="12">
        <f t="shared" si="40"/>
        <v>34.734999999999999</v>
      </c>
      <c r="AA304" s="9">
        <f t="shared" si="43"/>
        <v>1</v>
      </c>
      <c r="AB304" s="9">
        <f t="shared" si="44"/>
        <v>0</v>
      </c>
      <c r="AC304" s="9">
        <f t="shared" si="45"/>
        <v>296</v>
      </c>
      <c r="AD304" s="9" t="str">
        <f t="shared" si="46"/>
        <v/>
      </c>
      <c r="AE304" s="12" t="str">
        <f t="shared" si="47"/>
        <v/>
      </c>
      <c r="AF304" s="9" t="str">
        <f t="shared" si="48"/>
        <v/>
      </c>
      <c r="AG304" s="9">
        <v>32.850999999999999</v>
      </c>
      <c r="AH304" s="9">
        <v>319</v>
      </c>
      <c r="AI304" s="150">
        <f t="shared" si="49"/>
        <v>3.4919821858675939</v>
      </c>
    </row>
    <row r="305" spans="6:35" x14ac:dyDescent="0.3">
      <c r="F305" s="9">
        <v>298</v>
      </c>
      <c r="G305" s="12">
        <v>14.214</v>
      </c>
      <c r="H305" s="9">
        <v>19.677</v>
      </c>
      <c r="I305" s="9">
        <v>0.46100000000000002</v>
      </c>
      <c r="J305" s="9">
        <v>1.552</v>
      </c>
      <c r="K305" s="9">
        <v>0.64500000000000002</v>
      </c>
      <c r="L305" s="9">
        <v>0.751</v>
      </c>
      <c r="M305" s="9"/>
      <c r="N305" s="9"/>
      <c r="O305" s="9"/>
      <c r="P305" s="9"/>
      <c r="Q305" s="9"/>
      <c r="R305" s="9"/>
      <c r="S305" s="9">
        <v>298</v>
      </c>
      <c r="T305" s="12">
        <f t="shared" si="41"/>
        <v>1421.4</v>
      </c>
      <c r="U305" s="9"/>
      <c r="V305">
        <v>725</v>
      </c>
      <c r="W305">
        <v>947.60000000000014</v>
      </c>
      <c r="X305" s="10">
        <f t="shared" si="42"/>
        <v>34.735022564999731</v>
      </c>
      <c r="Z305" s="12">
        <f t="shared" si="40"/>
        <v>34.734999999999999</v>
      </c>
      <c r="AA305" s="9">
        <f t="shared" si="43"/>
        <v>2</v>
      </c>
      <c r="AB305" s="9">
        <f t="shared" si="44"/>
        <v>2</v>
      </c>
      <c r="AC305" s="9">
        <f t="shared" si="45"/>
        <v>298</v>
      </c>
      <c r="AD305" s="9">
        <f t="shared" si="46"/>
        <v>298</v>
      </c>
      <c r="AE305" s="12">
        <f t="shared" si="47"/>
        <v>34.734999999999999</v>
      </c>
      <c r="AF305" s="9">
        <f t="shared" si="48"/>
        <v>298</v>
      </c>
      <c r="AG305" s="9">
        <v>32.82</v>
      </c>
      <c r="AH305" s="9">
        <v>320</v>
      </c>
      <c r="AI305" s="150">
        <f t="shared" si="49"/>
        <v>3.4910380856619447</v>
      </c>
    </row>
    <row r="306" spans="6:35" x14ac:dyDescent="0.3">
      <c r="F306" s="9">
        <v>299</v>
      </c>
      <c r="G306" s="12">
        <v>0.45900000000000002</v>
      </c>
      <c r="H306" s="9">
        <v>2.835</v>
      </c>
      <c r="I306" s="9">
        <v>0.71799999999999997</v>
      </c>
      <c r="J306" s="9">
        <v>2.0009999999999999</v>
      </c>
      <c r="K306" s="9">
        <v>0.5</v>
      </c>
      <c r="L306" s="9">
        <v>0.81200000000000006</v>
      </c>
      <c r="M306" s="9"/>
      <c r="N306" s="9"/>
      <c r="O306" s="9"/>
      <c r="P306" s="9"/>
      <c r="Q306" s="9"/>
      <c r="R306" s="9"/>
      <c r="S306" s="9">
        <v>299</v>
      </c>
      <c r="T306" s="12">
        <f t="shared" si="41"/>
        <v>45.9</v>
      </c>
      <c r="U306" s="9"/>
      <c r="V306">
        <v>376</v>
      </c>
      <c r="W306">
        <v>941</v>
      </c>
      <c r="X306" s="10">
        <f t="shared" si="42"/>
        <v>34.61384710770804</v>
      </c>
      <c r="Z306" s="12">
        <f t="shared" si="40"/>
        <v>34.613</v>
      </c>
      <c r="AA306" s="9">
        <f t="shared" si="43"/>
        <v>1</v>
      </c>
      <c r="AB306" s="9">
        <f t="shared" si="44"/>
        <v>1</v>
      </c>
      <c r="AC306" s="9">
        <f t="shared" si="45"/>
        <v>299</v>
      </c>
      <c r="AD306" s="9">
        <f t="shared" si="46"/>
        <v>299</v>
      </c>
      <c r="AE306" s="12">
        <f t="shared" si="47"/>
        <v>34.613</v>
      </c>
      <c r="AF306" s="9">
        <f t="shared" si="48"/>
        <v>299</v>
      </c>
      <c r="AG306" s="9">
        <v>32.722000000000001</v>
      </c>
      <c r="AH306" s="9">
        <v>321</v>
      </c>
      <c r="AI306" s="150">
        <f t="shared" si="49"/>
        <v>3.4880476345608851</v>
      </c>
    </row>
    <row r="307" spans="6:35" x14ac:dyDescent="0.3">
      <c r="F307" s="9">
        <v>300</v>
      </c>
      <c r="G307" s="12">
        <v>2.7869999999999999</v>
      </c>
      <c r="H307" s="9">
        <v>7.4630000000000001</v>
      </c>
      <c r="I307" s="9">
        <v>0.629</v>
      </c>
      <c r="J307" s="9">
        <v>2.0219999999999998</v>
      </c>
      <c r="K307" s="9">
        <v>0.495</v>
      </c>
      <c r="L307" s="9">
        <v>0.89500000000000002</v>
      </c>
      <c r="M307" s="9"/>
      <c r="N307" s="9"/>
      <c r="O307" s="9"/>
      <c r="P307" s="9"/>
      <c r="Q307" s="9"/>
      <c r="R307" s="9"/>
      <c r="S307" s="9">
        <v>300</v>
      </c>
      <c r="T307" s="12">
        <f t="shared" si="41"/>
        <v>278.7</v>
      </c>
      <c r="U307" s="9"/>
      <c r="V307">
        <v>772</v>
      </c>
      <c r="W307">
        <v>937.8</v>
      </c>
      <c r="X307" s="10">
        <f t="shared" si="42"/>
        <v>34.554942411363321</v>
      </c>
      <c r="Z307" s="12">
        <f t="shared" si="40"/>
        <v>34.554000000000002</v>
      </c>
      <c r="AA307" s="9">
        <f t="shared" si="43"/>
        <v>1</v>
      </c>
      <c r="AB307" s="9">
        <f t="shared" si="44"/>
        <v>1</v>
      </c>
      <c r="AC307" s="9">
        <f t="shared" si="45"/>
        <v>300</v>
      </c>
      <c r="AD307" s="9">
        <f t="shared" si="46"/>
        <v>300</v>
      </c>
      <c r="AE307" s="12">
        <f t="shared" si="47"/>
        <v>34.554000000000002</v>
      </c>
      <c r="AF307" s="9">
        <f t="shared" si="48"/>
        <v>300</v>
      </c>
      <c r="AG307" s="9">
        <v>32.659999999999997</v>
      </c>
      <c r="AH307" s="9">
        <v>322</v>
      </c>
      <c r="AI307" s="150">
        <f t="shared" si="49"/>
        <v>3.4861510875423187</v>
      </c>
    </row>
    <row r="308" spans="6:35" x14ac:dyDescent="0.3">
      <c r="F308" s="9">
        <v>301</v>
      </c>
      <c r="G308" s="12">
        <v>0.70499999999999996</v>
      </c>
      <c r="H308" s="9">
        <v>3.3029999999999999</v>
      </c>
      <c r="I308" s="9">
        <v>0.81200000000000006</v>
      </c>
      <c r="J308" s="9">
        <v>1.7909999999999999</v>
      </c>
      <c r="K308" s="9">
        <v>0.55800000000000005</v>
      </c>
      <c r="L308" s="9">
        <v>0.85099999999999998</v>
      </c>
      <c r="M308" s="9"/>
      <c r="N308" s="9"/>
      <c r="O308" s="9"/>
      <c r="P308" s="9"/>
      <c r="Q308" s="9"/>
      <c r="R308" s="9"/>
      <c r="S308" s="9">
        <v>301</v>
      </c>
      <c r="T308" s="12">
        <f t="shared" si="41"/>
        <v>70.5</v>
      </c>
      <c r="U308" s="9"/>
      <c r="V308">
        <v>184</v>
      </c>
      <c r="W308">
        <v>932.8</v>
      </c>
      <c r="X308" s="10">
        <f t="shared" si="42"/>
        <v>34.462702263881745</v>
      </c>
      <c r="Z308" s="12">
        <f t="shared" si="40"/>
        <v>34.462000000000003</v>
      </c>
      <c r="AA308" s="9">
        <f t="shared" si="43"/>
        <v>1</v>
      </c>
      <c r="AB308" s="9">
        <f t="shared" si="44"/>
        <v>0</v>
      </c>
      <c r="AC308" s="9">
        <f t="shared" si="45"/>
        <v>300</v>
      </c>
      <c r="AD308" s="9" t="str">
        <f t="shared" si="46"/>
        <v/>
      </c>
      <c r="AE308" s="12" t="str">
        <f t="shared" si="47"/>
        <v/>
      </c>
      <c r="AF308" s="9" t="str">
        <f t="shared" si="48"/>
        <v/>
      </c>
      <c r="AG308" s="9">
        <v>32.627000000000002</v>
      </c>
      <c r="AH308" s="9">
        <v>323</v>
      </c>
      <c r="AI308" s="150">
        <f t="shared" si="49"/>
        <v>3.4851401664459174</v>
      </c>
    </row>
    <row r="309" spans="6:35" x14ac:dyDescent="0.3">
      <c r="F309" s="9">
        <v>302</v>
      </c>
      <c r="G309" s="12">
        <v>0.68899999999999995</v>
      </c>
      <c r="H309" s="9">
        <v>3.153</v>
      </c>
      <c r="I309" s="9">
        <v>0.87</v>
      </c>
      <c r="J309" s="9">
        <v>1.236</v>
      </c>
      <c r="K309" s="9">
        <v>0.80900000000000005</v>
      </c>
      <c r="L309" s="9">
        <v>0.84</v>
      </c>
      <c r="M309" s="9"/>
      <c r="N309" s="9"/>
      <c r="O309" s="9"/>
      <c r="P309" s="9"/>
      <c r="Q309" s="9"/>
      <c r="R309" s="9"/>
      <c r="S309" s="9">
        <v>302</v>
      </c>
      <c r="T309" s="12">
        <f t="shared" si="41"/>
        <v>68.899999999999991</v>
      </c>
      <c r="U309" s="9"/>
      <c r="V309">
        <v>1094</v>
      </c>
      <c r="W309">
        <v>932.8</v>
      </c>
      <c r="X309" s="10">
        <f t="shared" si="42"/>
        <v>34.462702263881745</v>
      </c>
      <c r="Z309" s="12">
        <f t="shared" si="40"/>
        <v>34.462000000000003</v>
      </c>
      <c r="AA309" s="9">
        <f t="shared" si="43"/>
        <v>2</v>
      </c>
      <c r="AB309" s="9">
        <f t="shared" si="44"/>
        <v>2</v>
      </c>
      <c r="AC309" s="9">
        <f t="shared" si="45"/>
        <v>302</v>
      </c>
      <c r="AD309" s="9">
        <f t="shared" si="46"/>
        <v>302</v>
      </c>
      <c r="AE309" s="12">
        <f t="shared" si="47"/>
        <v>34.462000000000003</v>
      </c>
      <c r="AF309" s="9">
        <f t="shared" si="48"/>
        <v>302</v>
      </c>
      <c r="AG309" s="9">
        <v>32.530999999999999</v>
      </c>
      <c r="AH309" s="9">
        <v>325</v>
      </c>
      <c r="AI309" s="150">
        <f t="shared" si="49"/>
        <v>3.4821934808673656</v>
      </c>
    </row>
    <row r="310" spans="6:35" x14ac:dyDescent="0.3">
      <c r="F310" s="9">
        <v>303</v>
      </c>
      <c r="G310" s="12">
        <v>8.1809999999999992</v>
      </c>
      <c r="H310" s="9">
        <v>13.627000000000001</v>
      </c>
      <c r="I310" s="9">
        <v>0.55400000000000005</v>
      </c>
      <c r="J310" s="9">
        <v>2.5750000000000002</v>
      </c>
      <c r="K310" s="9">
        <v>0.38800000000000001</v>
      </c>
      <c r="L310" s="9">
        <v>0.89400000000000002</v>
      </c>
      <c r="M310" s="9"/>
      <c r="N310" s="9"/>
      <c r="O310" s="9"/>
      <c r="P310" s="9"/>
      <c r="Q310" s="9"/>
      <c r="R310" s="9"/>
      <c r="S310" s="9">
        <v>303</v>
      </c>
      <c r="T310" s="12">
        <f t="shared" si="41"/>
        <v>818.09999999999991</v>
      </c>
      <c r="U310" s="9"/>
      <c r="V310">
        <v>1113</v>
      </c>
      <c r="W310">
        <v>931.19999999999993</v>
      </c>
      <c r="X310" s="10">
        <f t="shared" si="42"/>
        <v>34.433133230326042</v>
      </c>
      <c r="Z310" s="12">
        <f t="shared" si="40"/>
        <v>34.433</v>
      </c>
      <c r="AA310" s="9">
        <f t="shared" si="43"/>
        <v>1</v>
      </c>
      <c r="AB310" s="9">
        <f t="shared" si="44"/>
        <v>1</v>
      </c>
      <c r="AC310" s="9">
        <f t="shared" si="45"/>
        <v>303</v>
      </c>
      <c r="AD310" s="9">
        <f t="shared" si="46"/>
        <v>303</v>
      </c>
      <c r="AE310" s="12">
        <f t="shared" si="47"/>
        <v>34.433</v>
      </c>
      <c r="AF310" s="9">
        <f t="shared" si="48"/>
        <v>303</v>
      </c>
      <c r="AG310" s="9">
        <v>32.435000000000002</v>
      </c>
      <c r="AH310" s="9">
        <v>326</v>
      </c>
      <c r="AI310" s="150">
        <f t="shared" si="49"/>
        <v>3.4792380866650188</v>
      </c>
    </row>
    <row r="311" spans="6:35" x14ac:dyDescent="0.3">
      <c r="F311" s="9">
        <v>304</v>
      </c>
      <c r="G311" s="12">
        <v>7.4269999999999996</v>
      </c>
      <c r="H311" s="9">
        <v>16.298999999999999</v>
      </c>
      <c r="I311" s="9">
        <v>0.35099999999999998</v>
      </c>
      <c r="J311" s="9">
        <v>2.806</v>
      </c>
      <c r="K311" s="9">
        <v>0.35599999999999998</v>
      </c>
      <c r="L311" s="9">
        <v>0.69499999999999995</v>
      </c>
      <c r="M311" s="9"/>
      <c r="N311" s="9"/>
      <c r="O311" s="9"/>
      <c r="P311" s="9"/>
      <c r="Q311" s="9"/>
      <c r="R311" s="9"/>
      <c r="S311" s="9">
        <v>304</v>
      </c>
      <c r="T311" s="12">
        <f t="shared" si="41"/>
        <v>742.69999999999993</v>
      </c>
      <c r="U311" s="9"/>
      <c r="V311">
        <v>1032</v>
      </c>
      <c r="W311">
        <v>921.40000000000009</v>
      </c>
      <c r="X311" s="10">
        <f t="shared" si="42"/>
        <v>34.251465903213237</v>
      </c>
      <c r="Z311" s="12">
        <f t="shared" si="40"/>
        <v>34.250999999999998</v>
      </c>
      <c r="AA311" s="9">
        <f t="shared" si="43"/>
        <v>1</v>
      </c>
      <c r="AB311" s="9">
        <f t="shared" si="44"/>
        <v>1</v>
      </c>
      <c r="AC311" s="9">
        <f t="shared" si="45"/>
        <v>304</v>
      </c>
      <c r="AD311" s="9">
        <f t="shared" si="46"/>
        <v>304</v>
      </c>
      <c r="AE311" s="12">
        <f t="shared" si="47"/>
        <v>34.250999999999998</v>
      </c>
      <c r="AF311" s="9">
        <f t="shared" si="48"/>
        <v>304</v>
      </c>
      <c r="AG311" s="9">
        <v>32.274000000000001</v>
      </c>
      <c r="AH311" s="9">
        <v>328</v>
      </c>
      <c r="AI311" s="150">
        <f t="shared" si="49"/>
        <v>3.4742619525191607</v>
      </c>
    </row>
    <row r="312" spans="6:35" x14ac:dyDescent="0.3">
      <c r="F312" s="9">
        <v>305</v>
      </c>
      <c r="G312" s="12">
        <v>0.26200000000000001</v>
      </c>
      <c r="H312" s="9">
        <v>1.8859999999999999</v>
      </c>
      <c r="I312" s="9">
        <v>0.92700000000000005</v>
      </c>
      <c r="J312" s="9">
        <v>1.673</v>
      </c>
      <c r="K312" s="9">
        <v>0.59799999999999998</v>
      </c>
      <c r="L312" s="9">
        <v>0.82099999999999995</v>
      </c>
      <c r="M312" s="9"/>
      <c r="N312" s="9"/>
      <c r="O312" s="9"/>
      <c r="P312" s="9"/>
      <c r="Q312" s="9"/>
      <c r="R312" s="9"/>
      <c r="S312" s="9">
        <v>305</v>
      </c>
      <c r="T312" s="12">
        <f t="shared" si="41"/>
        <v>26.200000000000003</v>
      </c>
      <c r="U312" s="9"/>
      <c r="V312">
        <v>590</v>
      </c>
      <c r="W312">
        <v>918.09999999999991</v>
      </c>
      <c r="X312" s="10">
        <f t="shared" si="42"/>
        <v>34.190074963669687</v>
      </c>
      <c r="Z312" s="12">
        <f t="shared" si="40"/>
        <v>34.19</v>
      </c>
      <c r="AA312" s="9">
        <f t="shared" si="43"/>
        <v>1</v>
      </c>
      <c r="AB312" s="9">
        <f t="shared" si="44"/>
        <v>1</v>
      </c>
      <c r="AC312" s="9">
        <f t="shared" si="45"/>
        <v>305</v>
      </c>
      <c r="AD312" s="9">
        <f t="shared" si="46"/>
        <v>305</v>
      </c>
      <c r="AE312" s="12">
        <f t="shared" si="47"/>
        <v>34.19</v>
      </c>
      <c r="AF312" s="9">
        <f t="shared" si="48"/>
        <v>305</v>
      </c>
      <c r="AG312" s="9">
        <v>32.24</v>
      </c>
      <c r="AH312" s="9">
        <v>330</v>
      </c>
      <c r="AI312" s="150">
        <f t="shared" si="49"/>
        <v>3.4732079176384274</v>
      </c>
    </row>
    <row r="313" spans="6:35" x14ac:dyDescent="0.3">
      <c r="F313" s="9">
        <v>306</v>
      </c>
      <c r="G313" s="12">
        <v>10.378</v>
      </c>
      <c r="H313" s="9">
        <v>14.644</v>
      </c>
      <c r="I313" s="9">
        <v>0.60799999999999998</v>
      </c>
      <c r="J313" s="9">
        <v>1.7709999999999999</v>
      </c>
      <c r="K313" s="9">
        <v>0.56499999999999995</v>
      </c>
      <c r="L313" s="9">
        <v>0.84599999999999997</v>
      </c>
      <c r="M313" s="9"/>
      <c r="N313" s="9"/>
      <c r="O313" s="9"/>
      <c r="P313" s="9"/>
      <c r="Q313" s="9"/>
      <c r="R313" s="9"/>
      <c r="S313" s="9">
        <v>306</v>
      </c>
      <c r="T313" s="12">
        <f t="shared" si="41"/>
        <v>1037.8</v>
      </c>
      <c r="U313" s="9"/>
      <c r="V313">
        <v>655</v>
      </c>
      <c r="W313">
        <v>913.19999999999993</v>
      </c>
      <c r="X313" s="10">
        <f t="shared" si="42"/>
        <v>34.09871481818854</v>
      </c>
      <c r="Z313" s="12">
        <f t="shared" si="40"/>
        <v>34.097999999999999</v>
      </c>
      <c r="AA313" s="9">
        <f t="shared" si="43"/>
        <v>1</v>
      </c>
      <c r="AB313" s="9">
        <f t="shared" si="44"/>
        <v>1</v>
      </c>
      <c r="AC313" s="9">
        <f t="shared" si="45"/>
        <v>306</v>
      </c>
      <c r="AD313" s="9">
        <f t="shared" si="46"/>
        <v>306</v>
      </c>
      <c r="AE313" s="12">
        <f t="shared" si="47"/>
        <v>34.097999999999999</v>
      </c>
      <c r="AF313" s="9">
        <f t="shared" si="48"/>
        <v>306</v>
      </c>
      <c r="AG313" s="9">
        <v>32.177</v>
      </c>
      <c r="AH313" s="9">
        <v>331</v>
      </c>
      <c r="AI313" s="150">
        <f t="shared" si="49"/>
        <v>3.471251911612494</v>
      </c>
    </row>
    <row r="314" spans="6:35" x14ac:dyDescent="0.3">
      <c r="F314" s="9">
        <v>307</v>
      </c>
      <c r="G314" s="12">
        <v>0.49199999999999999</v>
      </c>
      <c r="H314" s="9">
        <v>2.9849999999999999</v>
      </c>
      <c r="I314" s="9">
        <v>0.69399999999999995</v>
      </c>
      <c r="J314" s="9">
        <v>2.4089999999999998</v>
      </c>
      <c r="K314" s="9">
        <v>0.41499999999999998</v>
      </c>
      <c r="L314" s="9">
        <v>0.88200000000000001</v>
      </c>
      <c r="M314" s="9"/>
      <c r="N314" s="9"/>
      <c r="O314" s="9"/>
      <c r="P314" s="9"/>
      <c r="Q314" s="9"/>
      <c r="R314" s="9"/>
      <c r="S314" s="9">
        <v>307</v>
      </c>
      <c r="T314" s="12">
        <f t="shared" si="41"/>
        <v>49.2</v>
      </c>
      <c r="U314" s="9"/>
      <c r="V314">
        <v>1040</v>
      </c>
      <c r="W314">
        <v>911.5</v>
      </c>
      <c r="X314" s="10">
        <f t="shared" si="42"/>
        <v>34.066961194478452</v>
      </c>
      <c r="Z314" s="12">
        <f t="shared" si="40"/>
        <v>34.066000000000003</v>
      </c>
      <c r="AA314" s="9">
        <f t="shared" si="43"/>
        <v>1</v>
      </c>
      <c r="AB314" s="9">
        <f t="shared" si="44"/>
        <v>1</v>
      </c>
      <c r="AC314" s="9">
        <f t="shared" si="45"/>
        <v>307</v>
      </c>
      <c r="AD314" s="9">
        <f t="shared" si="46"/>
        <v>307</v>
      </c>
      <c r="AE314" s="12">
        <f t="shared" si="47"/>
        <v>34.066000000000003</v>
      </c>
      <c r="AF314" s="9">
        <f t="shared" si="48"/>
        <v>307</v>
      </c>
      <c r="AG314" s="9">
        <v>32.143000000000001</v>
      </c>
      <c r="AH314" s="9">
        <v>332</v>
      </c>
      <c r="AI314" s="150">
        <f t="shared" si="49"/>
        <v>3.4701946975836746</v>
      </c>
    </row>
    <row r="315" spans="6:35" x14ac:dyDescent="0.3">
      <c r="F315" s="9">
        <v>308</v>
      </c>
      <c r="G315" s="12">
        <v>2.5579999999999998</v>
      </c>
      <c r="H315" s="9">
        <v>6.4260000000000002</v>
      </c>
      <c r="I315" s="9">
        <v>0.77800000000000002</v>
      </c>
      <c r="J315" s="9">
        <v>1.6890000000000001</v>
      </c>
      <c r="K315" s="9">
        <v>0.59199999999999997</v>
      </c>
      <c r="L315" s="9">
        <v>0.88600000000000001</v>
      </c>
      <c r="M315" s="9"/>
      <c r="N315" s="9"/>
      <c r="O315" s="9"/>
      <c r="P315" s="9"/>
      <c r="Q315" s="9"/>
      <c r="R315" s="9"/>
      <c r="S315" s="9">
        <v>308</v>
      </c>
      <c r="T315" s="12">
        <f t="shared" si="41"/>
        <v>255.79999999999998</v>
      </c>
      <c r="U315" s="9"/>
      <c r="V315">
        <v>183</v>
      </c>
      <c r="W315">
        <v>909.9</v>
      </c>
      <c r="X315" s="10">
        <f t="shared" si="42"/>
        <v>34.037048370188103</v>
      </c>
      <c r="Z315" s="12">
        <f t="shared" si="40"/>
        <v>34.036999999999999</v>
      </c>
      <c r="AA315" s="9">
        <f t="shared" si="43"/>
        <v>1</v>
      </c>
      <c r="AB315" s="9">
        <f t="shared" si="44"/>
        <v>1</v>
      </c>
      <c r="AC315" s="9">
        <f t="shared" si="45"/>
        <v>308</v>
      </c>
      <c r="AD315" s="9">
        <f t="shared" si="46"/>
        <v>308</v>
      </c>
      <c r="AE315" s="12">
        <f t="shared" si="47"/>
        <v>34.036999999999999</v>
      </c>
      <c r="AF315" s="9">
        <f t="shared" si="48"/>
        <v>308</v>
      </c>
      <c r="AG315" s="9">
        <v>32.112000000000002</v>
      </c>
      <c r="AH315" s="9">
        <v>333</v>
      </c>
      <c r="AI315" s="150">
        <f t="shared" si="49"/>
        <v>3.4692297920539823</v>
      </c>
    </row>
    <row r="316" spans="6:35" x14ac:dyDescent="0.3">
      <c r="F316" s="9">
        <v>309</v>
      </c>
      <c r="G316" s="12">
        <v>4.6230000000000002</v>
      </c>
      <c r="H316" s="9">
        <v>9.4420000000000002</v>
      </c>
      <c r="I316" s="9">
        <v>0.65200000000000002</v>
      </c>
      <c r="J316" s="9">
        <v>1.8540000000000001</v>
      </c>
      <c r="K316" s="9">
        <v>0.53900000000000003</v>
      </c>
      <c r="L316" s="9">
        <v>0.88800000000000001</v>
      </c>
      <c r="M316" s="9"/>
      <c r="N316" s="9"/>
      <c r="O316" s="9"/>
      <c r="P316" s="9"/>
      <c r="Q316" s="9"/>
      <c r="R316" s="9"/>
      <c r="S316" s="9">
        <v>309</v>
      </c>
      <c r="T316" s="12">
        <f t="shared" si="41"/>
        <v>462.3</v>
      </c>
      <c r="U316" s="9"/>
      <c r="V316">
        <v>462</v>
      </c>
      <c r="W316">
        <v>903.3</v>
      </c>
      <c r="X316" s="10">
        <f t="shared" si="42"/>
        <v>33.913379081997604</v>
      </c>
      <c r="Z316" s="12">
        <f t="shared" si="40"/>
        <v>33.912999999999997</v>
      </c>
      <c r="AA316" s="9">
        <f t="shared" si="43"/>
        <v>1</v>
      </c>
      <c r="AB316" s="9">
        <f t="shared" si="44"/>
        <v>1</v>
      </c>
      <c r="AC316" s="9">
        <f t="shared" si="45"/>
        <v>309</v>
      </c>
      <c r="AD316" s="9">
        <f t="shared" si="46"/>
        <v>309</v>
      </c>
      <c r="AE316" s="12">
        <f t="shared" si="47"/>
        <v>33.912999999999997</v>
      </c>
      <c r="AF316" s="9">
        <f t="shared" si="48"/>
        <v>309</v>
      </c>
      <c r="AG316" s="9">
        <v>32.014000000000003</v>
      </c>
      <c r="AH316" s="9">
        <v>334</v>
      </c>
      <c r="AI316" s="150">
        <f t="shared" si="49"/>
        <v>3.4661733071245058</v>
      </c>
    </row>
    <row r="317" spans="6:35" x14ac:dyDescent="0.3">
      <c r="F317" s="9">
        <v>310</v>
      </c>
      <c r="G317" s="12">
        <v>45.018999999999998</v>
      </c>
      <c r="H317" s="9">
        <v>43.871000000000002</v>
      </c>
      <c r="I317" s="9">
        <v>0.29399999999999998</v>
      </c>
      <c r="J317" s="9">
        <v>2.4790000000000001</v>
      </c>
      <c r="K317" s="9">
        <v>0.40300000000000002</v>
      </c>
      <c r="L317" s="9">
        <v>0.76500000000000001</v>
      </c>
      <c r="M317" s="9"/>
      <c r="N317" s="9"/>
      <c r="O317" s="9"/>
      <c r="P317" s="9"/>
      <c r="Q317" s="9"/>
      <c r="R317" s="9"/>
      <c r="S317" s="9">
        <v>310</v>
      </c>
      <c r="T317" s="12">
        <f t="shared" si="41"/>
        <v>4501.8999999999996</v>
      </c>
      <c r="U317" s="9"/>
      <c r="V317">
        <v>352</v>
      </c>
      <c r="W317">
        <v>893.5</v>
      </c>
      <c r="X317" s="10">
        <f t="shared" si="42"/>
        <v>33.728912422740045</v>
      </c>
      <c r="Z317" s="12">
        <f t="shared" si="40"/>
        <v>33.728000000000002</v>
      </c>
      <c r="AA317" s="9">
        <f t="shared" si="43"/>
        <v>1</v>
      </c>
      <c r="AB317" s="9">
        <f t="shared" si="44"/>
        <v>1</v>
      </c>
      <c r="AC317" s="9">
        <f t="shared" si="45"/>
        <v>310</v>
      </c>
      <c r="AD317" s="9">
        <f t="shared" si="46"/>
        <v>310</v>
      </c>
      <c r="AE317" s="12">
        <f t="shared" si="47"/>
        <v>33.728000000000002</v>
      </c>
      <c r="AF317" s="9">
        <f t="shared" si="48"/>
        <v>310</v>
      </c>
      <c r="AG317" s="9">
        <v>31.949000000000002</v>
      </c>
      <c r="AH317" s="9">
        <v>335</v>
      </c>
      <c r="AI317" s="150">
        <f t="shared" si="49"/>
        <v>3.4641408814291847</v>
      </c>
    </row>
    <row r="318" spans="6:35" x14ac:dyDescent="0.3">
      <c r="F318" s="9">
        <v>311</v>
      </c>
      <c r="G318" s="12">
        <v>0.47499999999999998</v>
      </c>
      <c r="H318" s="9">
        <v>2.9409999999999998</v>
      </c>
      <c r="I318" s="9">
        <v>0.69099999999999995</v>
      </c>
      <c r="J318" s="9">
        <v>1.98</v>
      </c>
      <c r="K318" s="9">
        <v>0.505</v>
      </c>
      <c r="L318" s="9">
        <v>0.78400000000000003</v>
      </c>
      <c r="M318" s="9"/>
      <c r="N318" s="9"/>
      <c r="O318" s="9"/>
      <c r="P318" s="9"/>
      <c r="Q318" s="9"/>
      <c r="R318" s="9"/>
      <c r="S318" s="9">
        <v>311</v>
      </c>
      <c r="T318" s="12">
        <f t="shared" si="41"/>
        <v>47.5</v>
      </c>
      <c r="U318" s="9"/>
      <c r="V318">
        <v>497</v>
      </c>
      <c r="W318">
        <v>891.90000000000009</v>
      </c>
      <c r="X318" s="10">
        <f t="shared" si="42"/>
        <v>33.698699529051439</v>
      </c>
      <c r="Z318" s="12">
        <f t="shared" si="40"/>
        <v>33.698</v>
      </c>
      <c r="AA318" s="9">
        <f t="shared" si="43"/>
        <v>1</v>
      </c>
      <c r="AB318" s="9">
        <f t="shared" si="44"/>
        <v>1</v>
      </c>
      <c r="AC318" s="9">
        <f t="shared" si="45"/>
        <v>311</v>
      </c>
      <c r="AD318" s="9">
        <f t="shared" si="46"/>
        <v>311</v>
      </c>
      <c r="AE318" s="12">
        <f t="shared" si="47"/>
        <v>33.698</v>
      </c>
      <c r="AF318" s="9">
        <f t="shared" si="48"/>
        <v>311</v>
      </c>
      <c r="AG318" s="9">
        <v>31.917000000000002</v>
      </c>
      <c r="AH318" s="9">
        <v>336</v>
      </c>
      <c r="AI318" s="150">
        <f t="shared" si="49"/>
        <v>3.4631387832023388</v>
      </c>
    </row>
    <row r="319" spans="6:35" x14ac:dyDescent="0.3">
      <c r="F319" s="9">
        <v>312</v>
      </c>
      <c r="G319" s="12">
        <v>8.1639999999999997</v>
      </c>
      <c r="H319" s="9">
        <v>13.477</v>
      </c>
      <c r="I319" s="9">
        <v>0.56499999999999995</v>
      </c>
      <c r="J319" s="9">
        <v>2.4079999999999999</v>
      </c>
      <c r="K319" s="9">
        <v>0.41499999999999998</v>
      </c>
      <c r="L319" s="9">
        <v>0.88300000000000001</v>
      </c>
      <c r="M319" s="9"/>
      <c r="N319" s="9"/>
      <c r="O319" s="9"/>
      <c r="P319" s="9"/>
      <c r="Q319" s="9"/>
      <c r="R319" s="9"/>
      <c r="S319" s="9">
        <v>312</v>
      </c>
      <c r="T319" s="12">
        <f t="shared" si="41"/>
        <v>816.4</v>
      </c>
      <c r="U319" s="9"/>
      <c r="V319">
        <v>204</v>
      </c>
      <c r="W319">
        <v>888.59999999999991</v>
      </c>
      <c r="X319" s="10">
        <f t="shared" si="42"/>
        <v>33.636299728889107</v>
      </c>
      <c r="Z319" s="12">
        <f t="shared" si="40"/>
        <v>33.636000000000003</v>
      </c>
      <c r="AA319" s="9">
        <f t="shared" si="43"/>
        <v>1</v>
      </c>
      <c r="AB319" s="9">
        <f t="shared" si="44"/>
        <v>1</v>
      </c>
      <c r="AC319" s="9">
        <f t="shared" si="45"/>
        <v>312</v>
      </c>
      <c r="AD319" s="9">
        <f t="shared" si="46"/>
        <v>312</v>
      </c>
      <c r="AE319" s="12">
        <f t="shared" si="47"/>
        <v>33.636000000000003</v>
      </c>
      <c r="AF319" s="9">
        <f t="shared" si="48"/>
        <v>312</v>
      </c>
      <c r="AG319" s="9">
        <v>31.850999999999999</v>
      </c>
      <c r="AH319" s="9">
        <v>337</v>
      </c>
      <c r="AI319" s="150">
        <f t="shared" si="49"/>
        <v>3.4610687786995458</v>
      </c>
    </row>
    <row r="320" spans="6:35" x14ac:dyDescent="0.3">
      <c r="F320" s="9">
        <v>313</v>
      </c>
      <c r="G320" s="12">
        <v>4.7869999999999999</v>
      </c>
      <c r="H320" s="9">
        <v>8.9239999999999995</v>
      </c>
      <c r="I320" s="9">
        <v>0.755</v>
      </c>
      <c r="J320" s="9">
        <v>1.5449999999999999</v>
      </c>
      <c r="K320" s="9">
        <v>0.64700000000000002</v>
      </c>
      <c r="L320" s="9">
        <v>0.93300000000000005</v>
      </c>
      <c r="M320" s="9"/>
      <c r="N320" s="9"/>
      <c r="O320" s="9"/>
      <c r="P320" s="9"/>
      <c r="Q320" s="9"/>
      <c r="R320" s="9"/>
      <c r="S320" s="9">
        <v>313</v>
      </c>
      <c r="T320" s="12">
        <f t="shared" si="41"/>
        <v>478.7</v>
      </c>
      <c r="U320" s="9"/>
      <c r="V320">
        <v>526</v>
      </c>
      <c r="W320">
        <v>880.4</v>
      </c>
      <c r="X320" s="10">
        <f t="shared" si="42"/>
        <v>33.480742154032924</v>
      </c>
      <c r="Z320" s="12">
        <f t="shared" si="40"/>
        <v>33.479999999999997</v>
      </c>
      <c r="AA320" s="9">
        <f t="shared" si="43"/>
        <v>1</v>
      </c>
      <c r="AB320" s="9">
        <f t="shared" si="44"/>
        <v>1</v>
      </c>
      <c r="AC320" s="9">
        <f t="shared" si="45"/>
        <v>313</v>
      </c>
      <c r="AD320" s="9">
        <f t="shared" si="46"/>
        <v>313</v>
      </c>
      <c r="AE320" s="12">
        <f t="shared" si="47"/>
        <v>33.479999999999997</v>
      </c>
      <c r="AF320" s="9">
        <f t="shared" si="48"/>
        <v>313</v>
      </c>
      <c r="AG320" s="9">
        <v>31.817</v>
      </c>
      <c r="AH320" s="9">
        <v>338</v>
      </c>
      <c r="AI320" s="150">
        <f t="shared" si="49"/>
        <v>3.4600007381381328</v>
      </c>
    </row>
    <row r="321" spans="6:35" x14ac:dyDescent="0.3">
      <c r="F321" s="9">
        <v>314</v>
      </c>
      <c r="G321" s="12">
        <v>0.49199999999999999</v>
      </c>
      <c r="H321" s="9">
        <v>2.9409999999999998</v>
      </c>
      <c r="I321" s="9">
        <v>0.71399999999999997</v>
      </c>
      <c r="J321" s="9">
        <v>2.2669999999999999</v>
      </c>
      <c r="K321" s="9">
        <v>0.441</v>
      </c>
      <c r="L321" s="9">
        <v>0.83299999999999996</v>
      </c>
      <c r="M321" s="9"/>
      <c r="N321" s="9"/>
      <c r="O321" s="9"/>
      <c r="P321" s="9"/>
      <c r="Q321" s="9"/>
      <c r="R321" s="9"/>
      <c r="S321" s="9">
        <v>314</v>
      </c>
      <c r="T321" s="12">
        <f t="shared" si="41"/>
        <v>49.2</v>
      </c>
      <c r="U321" s="9"/>
      <c r="V321">
        <v>355</v>
      </c>
      <c r="W321">
        <v>873.8</v>
      </c>
      <c r="X321" s="10">
        <f t="shared" si="42"/>
        <v>33.355010331126941</v>
      </c>
      <c r="Z321" s="12">
        <f t="shared" si="40"/>
        <v>33.354999999999997</v>
      </c>
      <c r="AA321" s="9">
        <f t="shared" si="43"/>
        <v>1</v>
      </c>
      <c r="AB321" s="9">
        <f t="shared" si="44"/>
        <v>0</v>
      </c>
      <c r="AC321" s="9">
        <f t="shared" si="45"/>
        <v>313</v>
      </c>
      <c r="AD321" s="9" t="str">
        <f t="shared" si="46"/>
        <v/>
      </c>
      <c r="AE321" s="12" t="str">
        <f t="shared" si="47"/>
        <v/>
      </c>
      <c r="AF321" s="9" t="str">
        <f t="shared" si="48"/>
        <v/>
      </c>
      <c r="AG321" s="9">
        <v>31.785</v>
      </c>
      <c r="AH321" s="9">
        <v>339</v>
      </c>
      <c r="AI321" s="150">
        <f t="shared" si="49"/>
        <v>3.4589944803883719</v>
      </c>
    </row>
    <row r="322" spans="6:35" x14ac:dyDescent="0.3">
      <c r="F322" s="9">
        <v>315</v>
      </c>
      <c r="G322" s="12">
        <v>0.50800000000000001</v>
      </c>
      <c r="H322" s="9">
        <v>3.4529999999999998</v>
      </c>
      <c r="I322" s="9">
        <v>0.53600000000000003</v>
      </c>
      <c r="J322" s="9">
        <v>2.2189999999999999</v>
      </c>
      <c r="K322" s="9">
        <v>0.45100000000000001</v>
      </c>
      <c r="L322" s="9">
        <v>0.76500000000000001</v>
      </c>
      <c r="M322" s="9"/>
      <c r="N322" s="9"/>
      <c r="O322" s="9"/>
      <c r="P322" s="9"/>
      <c r="Q322" s="9"/>
      <c r="R322" s="9"/>
      <c r="S322" s="9">
        <v>315</v>
      </c>
      <c r="T322" s="12">
        <f t="shared" si="41"/>
        <v>50.8</v>
      </c>
      <c r="U322" s="9"/>
      <c r="V322">
        <v>881</v>
      </c>
      <c r="W322">
        <v>873.8</v>
      </c>
      <c r="X322" s="10">
        <f t="shared" si="42"/>
        <v>33.355010331126941</v>
      </c>
      <c r="Z322" s="12">
        <f t="shared" si="40"/>
        <v>33.354999999999997</v>
      </c>
      <c r="AA322" s="9">
        <f t="shared" si="43"/>
        <v>2</v>
      </c>
      <c r="AB322" s="9">
        <f t="shared" si="44"/>
        <v>2</v>
      </c>
      <c r="AC322" s="9">
        <f t="shared" si="45"/>
        <v>315</v>
      </c>
      <c r="AD322" s="9">
        <f t="shared" si="46"/>
        <v>315</v>
      </c>
      <c r="AE322" s="12">
        <f t="shared" si="47"/>
        <v>33.354999999999997</v>
      </c>
      <c r="AF322" s="9">
        <f t="shared" si="48"/>
        <v>315</v>
      </c>
      <c r="AG322" s="9">
        <v>31.719000000000001</v>
      </c>
      <c r="AH322" s="9">
        <v>340</v>
      </c>
      <c r="AI322" s="150">
        <f t="shared" si="49"/>
        <v>3.456915870418499</v>
      </c>
    </row>
    <row r="323" spans="6:35" x14ac:dyDescent="0.3">
      <c r="F323" s="9">
        <v>316</v>
      </c>
      <c r="G323" s="12">
        <v>1.754</v>
      </c>
      <c r="H323" s="9">
        <v>5.5949999999999998</v>
      </c>
      <c r="I323" s="9">
        <v>0.70399999999999996</v>
      </c>
      <c r="J323" s="9">
        <v>2.0249999999999999</v>
      </c>
      <c r="K323" s="9">
        <v>0.49399999999999999</v>
      </c>
      <c r="L323" s="9">
        <v>0.877</v>
      </c>
      <c r="M323" s="9"/>
      <c r="N323" s="9"/>
      <c r="O323" s="9"/>
      <c r="P323" s="9"/>
      <c r="Q323" s="9"/>
      <c r="R323" s="9"/>
      <c r="S323" s="9">
        <v>316</v>
      </c>
      <c r="T323" s="12">
        <f t="shared" si="41"/>
        <v>175.4</v>
      </c>
      <c r="U323" s="9"/>
      <c r="V323">
        <v>751</v>
      </c>
      <c r="W323">
        <v>864</v>
      </c>
      <c r="X323" s="10">
        <f t="shared" si="42"/>
        <v>33.167438349248208</v>
      </c>
      <c r="Z323" s="12">
        <f t="shared" si="40"/>
        <v>33.167000000000002</v>
      </c>
      <c r="AA323" s="9">
        <f t="shared" si="43"/>
        <v>1</v>
      </c>
      <c r="AB323" s="9">
        <f t="shared" si="44"/>
        <v>1</v>
      </c>
      <c r="AC323" s="9">
        <f t="shared" si="45"/>
        <v>316</v>
      </c>
      <c r="AD323" s="9">
        <f t="shared" si="46"/>
        <v>316</v>
      </c>
      <c r="AE323" s="12">
        <f t="shared" si="47"/>
        <v>33.167000000000002</v>
      </c>
      <c r="AF323" s="9">
        <f t="shared" si="48"/>
        <v>316</v>
      </c>
      <c r="AG323" s="9">
        <v>31.521000000000001</v>
      </c>
      <c r="AH323" s="9">
        <v>341</v>
      </c>
      <c r="AI323" s="150">
        <f t="shared" si="49"/>
        <v>3.450653990374748</v>
      </c>
    </row>
    <row r="324" spans="6:35" x14ac:dyDescent="0.3">
      <c r="F324" s="9">
        <v>317</v>
      </c>
      <c r="G324" s="12">
        <v>0.86899999999999999</v>
      </c>
      <c r="H324" s="9">
        <v>4.1159999999999997</v>
      </c>
      <c r="I324" s="9">
        <v>0.64500000000000002</v>
      </c>
      <c r="J324" s="9">
        <v>2.512</v>
      </c>
      <c r="K324" s="9">
        <v>0.39800000000000002</v>
      </c>
      <c r="L324" s="9">
        <v>0.91400000000000003</v>
      </c>
      <c r="M324" s="9"/>
      <c r="N324" s="9"/>
      <c r="O324" s="9"/>
      <c r="P324" s="9"/>
      <c r="Q324" s="9"/>
      <c r="R324" s="9"/>
      <c r="S324" s="9">
        <v>317</v>
      </c>
      <c r="T324" s="12">
        <f t="shared" si="41"/>
        <v>86.9</v>
      </c>
      <c r="U324" s="9"/>
      <c r="V324">
        <v>19</v>
      </c>
      <c r="W324">
        <v>859.09999999999991</v>
      </c>
      <c r="X324" s="10">
        <f t="shared" si="42"/>
        <v>33.073253436606116</v>
      </c>
      <c r="Z324" s="12">
        <f t="shared" si="40"/>
        <v>33.073</v>
      </c>
      <c r="AA324" s="9">
        <f t="shared" si="43"/>
        <v>1</v>
      </c>
      <c r="AB324" s="9">
        <f t="shared" si="44"/>
        <v>1</v>
      </c>
      <c r="AC324" s="9">
        <f t="shared" si="45"/>
        <v>317</v>
      </c>
      <c r="AD324" s="9">
        <f t="shared" si="46"/>
        <v>317</v>
      </c>
      <c r="AE324" s="12">
        <f t="shared" si="47"/>
        <v>33.073</v>
      </c>
      <c r="AF324" s="9">
        <f t="shared" si="48"/>
        <v>317</v>
      </c>
      <c r="AG324" s="9">
        <v>31.388000000000002</v>
      </c>
      <c r="AH324" s="9">
        <v>342</v>
      </c>
      <c r="AI324" s="150">
        <f t="shared" si="49"/>
        <v>3.446425654265227</v>
      </c>
    </row>
    <row r="325" spans="6:35" x14ac:dyDescent="0.3">
      <c r="F325" s="9">
        <v>318</v>
      </c>
      <c r="G325" s="12">
        <v>20.132000000000001</v>
      </c>
      <c r="H325" s="9">
        <v>19.465</v>
      </c>
      <c r="I325" s="9">
        <v>0.66800000000000004</v>
      </c>
      <c r="J325" s="9">
        <v>1.2869999999999999</v>
      </c>
      <c r="K325" s="9">
        <v>0.77700000000000002</v>
      </c>
      <c r="L325" s="9">
        <v>0.878</v>
      </c>
      <c r="M325" s="9"/>
      <c r="N325" s="9"/>
      <c r="O325" s="9"/>
      <c r="P325" s="9"/>
      <c r="Q325" s="9"/>
      <c r="R325" s="9"/>
      <c r="S325" s="9">
        <v>318</v>
      </c>
      <c r="T325" s="12">
        <f t="shared" si="41"/>
        <v>2013.2</v>
      </c>
      <c r="U325" s="9"/>
      <c r="V325">
        <v>247</v>
      </c>
      <c r="W325">
        <v>849.2</v>
      </c>
      <c r="X325" s="10">
        <f t="shared" si="42"/>
        <v>32.882138333586219</v>
      </c>
      <c r="Z325" s="12">
        <f t="shared" si="40"/>
        <v>32.881999999999998</v>
      </c>
      <c r="AA325" s="9">
        <f t="shared" si="43"/>
        <v>1</v>
      </c>
      <c r="AB325" s="9">
        <f t="shared" si="44"/>
        <v>1</v>
      </c>
      <c r="AC325" s="9">
        <f t="shared" si="45"/>
        <v>318</v>
      </c>
      <c r="AD325" s="9">
        <f t="shared" si="46"/>
        <v>318</v>
      </c>
      <c r="AE325" s="12">
        <f t="shared" si="47"/>
        <v>32.881999999999998</v>
      </c>
      <c r="AF325" s="9">
        <f t="shared" si="48"/>
        <v>318</v>
      </c>
      <c r="AG325" s="9">
        <v>31.355</v>
      </c>
      <c r="AH325" s="9">
        <v>344</v>
      </c>
      <c r="AI325" s="150">
        <f t="shared" si="49"/>
        <v>3.4453737439949843</v>
      </c>
    </row>
    <row r="326" spans="6:35" x14ac:dyDescent="0.3">
      <c r="F326" s="9">
        <v>319</v>
      </c>
      <c r="G326" s="12">
        <v>0.443</v>
      </c>
      <c r="H326" s="9">
        <v>3.1970000000000001</v>
      </c>
      <c r="I326" s="9">
        <v>0.54400000000000004</v>
      </c>
      <c r="J326" s="9">
        <v>2.5390000000000001</v>
      </c>
      <c r="K326" s="9">
        <v>0.39400000000000002</v>
      </c>
      <c r="L326" s="9">
        <v>0.74</v>
      </c>
      <c r="M326" s="9"/>
      <c r="N326" s="9"/>
      <c r="O326" s="9"/>
      <c r="P326" s="9"/>
      <c r="Q326" s="9"/>
      <c r="R326" s="9"/>
      <c r="S326" s="9">
        <v>319</v>
      </c>
      <c r="T326" s="12">
        <f t="shared" si="41"/>
        <v>44.3</v>
      </c>
      <c r="U326" s="9"/>
      <c r="V326">
        <v>978</v>
      </c>
      <c r="W326">
        <v>847.60000000000014</v>
      </c>
      <c r="X326" s="10">
        <f t="shared" si="42"/>
        <v>32.851146678883588</v>
      </c>
      <c r="Z326" s="12">
        <f t="shared" si="40"/>
        <v>32.850999999999999</v>
      </c>
      <c r="AA326" s="9">
        <f t="shared" si="43"/>
        <v>1</v>
      </c>
      <c r="AB326" s="9">
        <f t="shared" si="44"/>
        <v>1</v>
      </c>
      <c r="AC326" s="9">
        <f t="shared" si="45"/>
        <v>319</v>
      </c>
      <c r="AD326" s="9">
        <f t="shared" si="46"/>
        <v>319</v>
      </c>
      <c r="AE326" s="12">
        <f t="shared" si="47"/>
        <v>32.850999999999999</v>
      </c>
      <c r="AF326" s="9">
        <f t="shared" si="48"/>
        <v>319</v>
      </c>
      <c r="AG326" s="9">
        <v>31.288</v>
      </c>
      <c r="AH326" s="9">
        <v>345</v>
      </c>
      <c r="AI326" s="150">
        <f t="shared" si="49"/>
        <v>3.4432346374532128</v>
      </c>
    </row>
    <row r="327" spans="6:35" x14ac:dyDescent="0.3">
      <c r="F327" s="9">
        <v>320</v>
      </c>
      <c r="G327" s="12">
        <v>6.41</v>
      </c>
      <c r="H327" s="9">
        <v>11.359</v>
      </c>
      <c r="I327" s="9">
        <v>0.624</v>
      </c>
      <c r="J327" s="9">
        <v>2.5139999999999998</v>
      </c>
      <c r="K327" s="9">
        <v>0.39800000000000002</v>
      </c>
      <c r="L327" s="9">
        <v>0.90300000000000002</v>
      </c>
      <c r="M327" s="9"/>
      <c r="N327" s="9"/>
      <c r="O327" s="9"/>
      <c r="P327" s="9"/>
      <c r="Q327" s="9"/>
      <c r="R327" s="9"/>
      <c r="S327" s="9">
        <v>320</v>
      </c>
      <c r="T327" s="12">
        <f t="shared" si="41"/>
        <v>641</v>
      </c>
      <c r="U327" s="9"/>
      <c r="V327">
        <v>156</v>
      </c>
      <c r="W327">
        <v>846.00000000000011</v>
      </c>
      <c r="X327" s="10">
        <f t="shared" si="42"/>
        <v>32.820125759142783</v>
      </c>
      <c r="Z327" s="12">
        <f t="shared" si="40"/>
        <v>32.82</v>
      </c>
      <c r="AA327" s="9">
        <f t="shared" si="43"/>
        <v>1</v>
      </c>
      <c r="AB327" s="9">
        <f t="shared" si="44"/>
        <v>1</v>
      </c>
      <c r="AC327" s="9">
        <f t="shared" si="45"/>
        <v>320</v>
      </c>
      <c r="AD327" s="9">
        <f t="shared" si="46"/>
        <v>320</v>
      </c>
      <c r="AE327" s="12">
        <f t="shared" si="47"/>
        <v>32.82</v>
      </c>
      <c r="AF327" s="9">
        <f t="shared" si="48"/>
        <v>320</v>
      </c>
      <c r="AG327" s="9">
        <v>31.256</v>
      </c>
      <c r="AH327" s="9">
        <v>348</v>
      </c>
      <c r="AI327" s="150">
        <f t="shared" si="49"/>
        <v>3.4422113577527695</v>
      </c>
    </row>
    <row r="328" spans="6:35" x14ac:dyDescent="0.3">
      <c r="F328" s="9">
        <v>321</v>
      </c>
      <c r="G328" s="12">
        <v>4.7709999999999999</v>
      </c>
      <c r="H328" s="9">
        <v>8.8360000000000003</v>
      </c>
      <c r="I328" s="9">
        <v>0.76800000000000002</v>
      </c>
      <c r="J328" s="9">
        <v>1.6879999999999999</v>
      </c>
      <c r="K328" s="9">
        <v>0.59199999999999997</v>
      </c>
      <c r="L328" s="9">
        <v>0.90100000000000002</v>
      </c>
      <c r="M328" s="9"/>
      <c r="N328" s="9"/>
      <c r="O328" s="9"/>
      <c r="P328" s="9"/>
      <c r="Q328" s="9"/>
      <c r="R328" s="9"/>
      <c r="S328" s="9">
        <v>321</v>
      </c>
      <c r="T328" s="12">
        <f t="shared" si="41"/>
        <v>477.09999999999997</v>
      </c>
      <c r="U328" s="9"/>
      <c r="V328">
        <v>1166</v>
      </c>
      <c r="W328">
        <v>841</v>
      </c>
      <c r="X328" s="10">
        <f t="shared" si="42"/>
        <v>32.722995845769866</v>
      </c>
      <c r="Z328" s="12">
        <f t="shared" ref="Z328:Z391" si="50">TRUNC(X328,3)</f>
        <v>32.722000000000001</v>
      </c>
      <c r="AA328" s="9">
        <f t="shared" si="43"/>
        <v>1</v>
      </c>
      <c r="AB328" s="9">
        <f t="shared" si="44"/>
        <v>1</v>
      </c>
      <c r="AC328" s="9">
        <f t="shared" si="45"/>
        <v>321</v>
      </c>
      <c r="AD328" s="9">
        <f t="shared" si="46"/>
        <v>321</v>
      </c>
      <c r="AE328" s="12">
        <f t="shared" si="47"/>
        <v>32.722000000000001</v>
      </c>
      <c r="AF328" s="9">
        <f t="shared" si="48"/>
        <v>321</v>
      </c>
      <c r="AG328" s="9">
        <v>31.154</v>
      </c>
      <c r="AH328" s="9">
        <v>349</v>
      </c>
      <c r="AI328" s="150">
        <f t="shared" si="49"/>
        <v>3.4389426479044141</v>
      </c>
    </row>
    <row r="329" spans="6:35" x14ac:dyDescent="0.3">
      <c r="F329" s="9">
        <v>322</v>
      </c>
      <c r="G329" s="12">
        <v>45.494999999999997</v>
      </c>
      <c r="H329" s="9">
        <v>28.209</v>
      </c>
      <c r="I329" s="9">
        <v>0.71799999999999997</v>
      </c>
      <c r="J329" s="9">
        <v>1.1439999999999999</v>
      </c>
      <c r="K329" s="9">
        <v>0.874</v>
      </c>
      <c r="L329" s="9">
        <v>0.91300000000000003</v>
      </c>
      <c r="M329" s="9"/>
      <c r="N329" s="9"/>
      <c r="O329" s="9"/>
      <c r="P329" s="9"/>
      <c r="Q329" s="9"/>
      <c r="R329" s="9"/>
      <c r="S329" s="9">
        <v>322</v>
      </c>
      <c r="T329" s="12">
        <f t="shared" ref="T329:T392" si="51">G329*100</f>
        <v>4549.5</v>
      </c>
      <c r="U329" s="9"/>
      <c r="V329">
        <v>41</v>
      </c>
      <c r="W329">
        <v>837.8</v>
      </c>
      <c r="X329" s="10">
        <f t="shared" ref="X329:X392" si="52">((W329/PI())^0.5)*2</f>
        <v>32.66068111015322</v>
      </c>
      <c r="Z329" s="12">
        <f t="shared" si="50"/>
        <v>32.659999999999997</v>
      </c>
      <c r="AA329" s="9">
        <f t="shared" si="43"/>
        <v>1</v>
      </c>
      <c r="AB329" s="9">
        <f t="shared" si="44"/>
        <v>1</v>
      </c>
      <c r="AC329" s="9">
        <f t="shared" si="45"/>
        <v>322</v>
      </c>
      <c r="AD329" s="9">
        <f t="shared" si="46"/>
        <v>322</v>
      </c>
      <c r="AE329" s="12">
        <f t="shared" si="47"/>
        <v>32.659999999999997</v>
      </c>
      <c r="AF329" s="9">
        <f t="shared" si="48"/>
        <v>322</v>
      </c>
      <c r="AG329" s="9">
        <v>31.053999999999998</v>
      </c>
      <c r="AH329" s="9">
        <v>350</v>
      </c>
      <c r="AI329" s="150">
        <f t="shared" si="49"/>
        <v>3.4357276245589778</v>
      </c>
    </row>
    <row r="330" spans="6:35" x14ac:dyDescent="0.3">
      <c r="F330" s="9">
        <v>323</v>
      </c>
      <c r="G330" s="12">
        <v>7.5090000000000003</v>
      </c>
      <c r="H330" s="9">
        <v>10.946999999999999</v>
      </c>
      <c r="I330" s="9">
        <v>0.78700000000000003</v>
      </c>
      <c r="J330" s="9">
        <v>1.6870000000000001</v>
      </c>
      <c r="K330" s="9">
        <v>0.59299999999999997</v>
      </c>
      <c r="L330" s="9">
        <v>0.93300000000000005</v>
      </c>
      <c r="M330" s="9"/>
      <c r="N330" s="9"/>
      <c r="O330" s="9"/>
      <c r="P330" s="9"/>
      <c r="Q330" s="9"/>
      <c r="R330" s="9"/>
      <c r="S330" s="9">
        <v>323</v>
      </c>
      <c r="T330" s="12">
        <f t="shared" si="51"/>
        <v>750.90000000000009</v>
      </c>
      <c r="U330" s="9"/>
      <c r="V330">
        <v>549</v>
      </c>
      <c r="W330">
        <v>836.1</v>
      </c>
      <c r="X330" s="10">
        <f t="shared" si="52"/>
        <v>32.627527999422043</v>
      </c>
      <c r="Z330" s="12">
        <f t="shared" si="50"/>
        <v>32.627000000000002</v>
      </c>
      <c r="AA330" s="9">
        <f t="shared" ref="AA330:AA393" si="53">IF(Z330-Z329=0,AA329+AA$8,1)</f>
        <v>1</v>
      </c>
      <c r="AB330" s="9">
        <f t="shared" ref="AB330:AB393" si="54">IF(AA330&lt;AA331,0,AA330)</f>
        <v>1</v>
      </c>
      <c r="AC330" s="9">
        <f t="shared" ref="AC330:AC393" si="55">AC329+AB330</f>
        <v>323</v>
      </c>
      <c r="AD330" s="9">
        <f t="shared" ref="AD330:AD393" si="56">IF(AB330=0,"",AC329+AB330)</f>
        <v>323</v>
      </c>
      <c r="AE330" s="12">
        <f t="shared" ref="AE330:AE393" si="57">IF(AD330="","",Z330)</f>
        <v>32.627000000000002</v>
      </c>
      <c r="AF330" s="9">
        <f t="shared" ref="AF330:AF393" si="58">AD330</f>
        <v>323</v>
      </c>
      <c r="AG330" s="9">
        <v>31.021000000000001</v>
      </c>
      <c r="AH330" s="9">
        <v>352</v>
      </c>
      <c r="AI330" s="150">
        <f t="shared" ref="AI330:AI393" si="59">LN(AG330)</f>
        <v>3.434664394495063</v>
      </c>
    </row>
    <row r="331" spans="6:35" x14ac:dyDescent="0.3">
      <c r="F331" s="9">
        <v>324</v>
      </c>
      <c r="G331" s="12">
        <v>24.625</v>
      </c>
      <c r="H331" s="9">
        <v>30.4</v>
      </c>
      <c r="I331" s="9">
        <v>0.33500000000000002</v>
      </c>
      <c r="J331" s="9">
        <v>1.6890000000000001</v>
      </c>
      <c r="K331" s="9">
        <v>0.59199999999999997</v>
      </c>
      <c r="L331" s="9">
        <v>0.70499999999999996</v>
      </c>
      <c r="M331" s="9"/>
      <c r="N331" s="9"/>
      <c r="O331" s="9"/>
      <c r="P331" s="9"/>
      <c r="Q331" s="9"/>
      <c r="R331" s="9"/>
      <c r="S331" s="9">
        <v>324</v>
      </c>
      <c r="T331" s="12">
        <f t="shared" si="51"/>
        <v>2462.5</v>
      </c>
      <c r="U331" s="9"/>
      <c r="V331">
        <v>754</v>
      </c>
      <c r="W331">
        <v>831.19999999999993</v>
      </c>
      <c r="X331" s="10">
        <f t="shared" si="52"/>
        <v>32.531779994089888</v>
      </c>
      <c r="Z331" s="12">
        <f t="shared" si="50"/>
        <v>32.530999999999999</v>
      </c>
      <c r="AA331" s="9">
        <f t="shared" si="53"/>
        <v>1</v>
      </c>
      <c r="AB331" s="9">
        <f t="shared" si="54"/>
        <v>0</v>
      </c>
      <c r="AC331" s="9">
        <f t="shared" si="55"/>
        <v>323</v>
      </c>
      <c r="AD331" s="9" t="str">
        <f t="shared" si="56"/>
        <v/>
      </c>
      <c r="AE331" s="12" t="str">
        <f t="shared" si="57"/>
        <v/>
      </c>
      <c r="AF331" s="9" t="str">
        <f t="shared" si="58"/>
        <v/>
      </c>
      <c r="AG331" s="9">
        <v>30.92</v>
      </c>
      <c r="AH331" s="9">
        <v>353</v>
      </c>
      <c r="AI331" s="150">
        <f t="shared" si="59"/>
        <v>3.4314032237192214</v>
      </c>
    </row>
    <row r="332" spans="6:35" x14ac:dyDescent="0.3">
      <c r="F332" s="9">
        <v>325</v>
      </c>
      <c r="G332" s="12">
        <v>1.0489999999999999</v>
      </c>
      <c r="H332" s="9">
        <v>4.1029999999999998</v>
      </c>
      <c r="I332" s="9">
        <v>0.78300000000000003</v>
      </c>
      <c r="J332" s="9">
        <v>1.589</v>
      </c>
      <c r="K332" s="9">
        <v>0.629</v>
      </c>
      <c r="L332" s="9">
        <v>0.84199999999999997</v>
      </c>
      <c r="M332" s="9"/>
      <c r="N332" s="9"/>
      <c r="O332" s="9"/>
      <c r="P332" s="9"/>
      <c r="Q332" s="9"/>
      <c r="R332" s="9"/>
      <c r="S332" s="9">
        <v>325</v>
      </c>
      <c r="T332" s="12">
        <f t="shared" si="51"/>
        <v>104.89999999999999</v>
      </c>
      <c r="U332" s="9"/>
      <c r="V332">
        <v>1023</v>
      </c>
      <c r="W332">
        <v>831.19999999999993</v>
      </c>
      <c r="X332" s="10">
        <f t="shared" si="52"/>
        <v>32.531779994089888</v>
      </c>
      <c r="Z332" s="12">
        <f t="shared" si="50"/>
        <v>32.530999999999999</v>
      </c>
      <c r="AA332" s="9">
        <f t="shared" si="53"/>
        <v>2</v>
      </c>
      <c r="AB332" s="9">
        <f t="shared" si="54"/>
        <v>2</v>
      </c>
      <c r="AC332" s="9">
        <f t="shared" si="55"/>
        <v>325</v>
      </c>
      <c r="AD332" s="9">
        <f t="shared" si="56"/>
        <v>325</v>
      </c>
      <c r="AE332" s="12">
        <f t="shared" si="57"/>
        <v>32.530999999999999</v>
      </c>
      <c r="AF332" s="9">
        <f t="shared" si="58"/>
        <v>325</v>
      </c>
      <c r="AG332" s="9">
        <v>30.852</v>
      </c>
      <c r="AH332" s="9">
        <v>354</v>
      </c>
      <c r="AI332" s="150">
        <f t="shared" si="59"/>
        <v>3.4292015780717526</v>
      </c>
    </row>
    <row r="333" spans="6:35" x14ac:dyDescent="0.3">
      <c r="F333" s="9">
        <v>326</v>
      </c>
      <c r="G333" s="12">
        <v>1.1479999999999999</v>
      </c>
      <c r="H333" s="9">
        <v>4.99</v>
      </c>
      <c r="I333" s="9">
        <v>0.57899999999999996</v>
      </c>
      <c r="J333" s="9">
        <v>2.92</v>
      </c>
      <c r="K333" s="9">
        <v>0.34200000000000003</v>
      </c>
      <c r="L333" s="9">
        <v>0.87</v>
      </c>
      <c r="M333" s="9"/>
      <c r="N333" s="9"/>
      <c r="O333" s="9"/>
      <c r="P333" s="9"/>
      <c r="Q333" s="9"/>
      <c r="R333" s="9"/>
      <c r="S333" s="9">
        <v>326</v>
      </c>
      <c r="T333" s="12">
        <f t="shared" si="51"/>
        <v>114.8</v>
      </c>
      <c r="U333" s="9"/>
      <c r="V333">
        <v>1093</v>
      </c>
      <c r="W333">
        <v>826.3</v>
      </c>
      <c r="X333" s="10">
        <f t="shared" si="52"/>
        <v>32.435749348745823</v>
      </c>
      <c r="Z333" s="12">
        <f t="shared" si="50"/>
        <v>32.435000000000002</v>
      </c>
      <c r="AA333" s="9">
        <f t="shared" si="53"/>
        <v>1</v>
      </c>
      <c r="AB333" s="9">
        <f t="shared" si="54"/>
        <v>1</v>
      </c>
      <c r="AC333" s="9">
        <f t="shared" si="55"/>
        <v>326</v>
      </c>
      <c r="AD333" s="9">
        <f t="shared" si="56"/>
        <v>326</v>
      </c>
      <c r="AE333" s="12">
        <f t="shared" si="57"/>
        <v>32.435000000000002</v>
      </c>
      <c r="AF333" s="9">
        <f t="shared" si="58"/>
        <v>326</v>
      </c>
      <c r="AG333" s="9">
        <v>30.817</v>
      </c>
      <c r="AH333" s="9">
        <v>355</v>
      </c>
      <c r="AI333" s="150">
        <f t="shared" si="59"/>
        <v>3.4280664857641772</v>
      </c>
    </row>
    <row r="334" spans="6:35" x14ac:dyDescent="0.3">
      <c r="F334" s="9">
        <v>327</v>
      </c>
      <c r="G334" s="12">
        <v>4.4269999999999996</v>
      </c>
      <c r="H334" s="9">
        <v>8.3680000000000003</v>
      </c>
      <c r="I334" s="9">
        <v>0.79400000000000004</v>
      </c>
      <c r="J334" s="9">
        <v>1.4019999999999999</v>
      </c>
      <c r="K334" s="9">
        <v>0.71299999999999997</v>
      </c>
      <c r="L334" s="9">
        <v>0.90200000000000002</v>
      </c>
      <c r="M334" s="9"/>
      <c r="N334" s="9"/>
      <c r="O334" s="9"/>
      <c r="P334" s="9"/>
      <c r="Q334" s="9"/>
      <c r="R334" s="9"/>
      <c r="S334" s="9">
        <v>327</v>
      </c>
      <c r="T334" s="12">
        <f t="shared" si="51"/>
        <v>442.69999999999993</v>
      </c>
      <c r="U334" s="9"/>
      <c r="V334">
        <v>303</v>
      </c>
      <c r="W334">
        <v>818.09999999999991</v>
      </c>
      <c r="X334" s="10">
        <f t="shared" si="52"/>
        <v>32.274405827959662</v>
      </c>
      <c r="Z334" s="12">
        <f t="shared" si="50"/>
        <v>32.274000000000001</v>
      </c>
      <c r="AA334" s="9">
        <f t="shared" si="53"/>
        <v>1</v>
      </c>
      <c r="AB334" s="9">
        <f t="shared" si="54"/>
        <v>0</v>
      </c>
      <c r="AC334" s="9">
        <f t="shared" si="55"/>
        <v>326</v>
      </c>
      <c r="AD334" s="9" t="str">
        <f t="shared" si="56"/>
        <v/>
      </c>
      <c r="AE334" s="12" t="str">
        <f t="shared" si="57"/>
        <v/>
      </c>
      <c r="AF334" s="9" t="str">
        <f t="shared" si="58"/>
        <v/>
      </c>
      <c r="AG334" s="9">
        <v>30.783999999999999</v>
      </c>
      <c r="AH334" s="9">
        <v>356</v>
      </c>
      <c r="AI334" s="150">
        <f t="shared" si="59"/>
        <v>3.4269950744832958</v>
      </c>
    </row>
    <row r="335" spans="6:35" x14ac:dyDescent="0.3">
      <c r="F335" s="9">
        <v>328</v>
      </c>
      <c r="G335" s="12">
        <v>1.2789999999999999</v>
      </c>
      <c r="H335" s="9">
        <v>5.008</v>
      </c>
      <c r="I335" s="9">
        <v>0.64100000000000001</v>
      </c>
      <c r="J335" s="9">
        <v>1.9330000000000001</v>
      </c>
      <c r="K335" s="9">
        <v>0.51700000000000002</v>
      </c>
      <c r="L335" s="9">
        <v>0.79600000000000004</v>
      </c>
      <c r="M335" s="9"/>
      <c r="N335" s="9"/>
      <c r="O335" s="9"/>
      <c r="P335" s="9"/>
      <c r="Q335" s="9"/>
      <c r="R335" s="9"/>
      <c r="S335" s="9">
        <v>328</v>
      </c>
      <c r="T335" s="12">
        <f t="shared" si="51"/>
        <v>127.89999999999999</v>
      </c>
      <c r="U335" s="9"/>
      <c r="V335">
        <v>939</v>
      </c>
      <c r="W335">
        <v>818.09999999999991</v>
      </c>
      <c r="X335" s="10">
        <f t="shared" si="52"/>
        <v>32.274405827959662</v>
      </c>
      <c r="Z335" s="12">
        <f t="shared" si="50"/>
        <v>32.274000000000001</v>
      </c>
      <c r="AA335" s="9">
        <f t="shared" si="53"/>
        <v>2</v>
      </c>
      <c r="AB335" s="9">
        <f t="shared" si="54"/>
        <v>2</v>
      </c>
      <c r="AC335" s="9">
        <f t="shared" si="55"/>
        <v>328</v>
      </c>
      <c r="AD335" s="9">
        <f t="shared" si="56"/>
        <v>328</v>
      </c>
      <c r="AE335" s="12">
        <f t="shared" si="57"/>
        <v>32.274000000000001</v>
      </c>
      <c r="AF335" s="9">
        <f t="shared" si="58"/>
        <v>328</v>
      </c>
      <c r="AG335" s="9">
        <v>30.751000000000001</v>
      </c>
      <c r="AH335" s="9">
        <v>358</v>
      </c>
      <c r="AI335" s="150">
        <f t="shared" si="59"/>
        <v>3.4259225140489558</v>
      </c>
    </row>
    <row r="336" spans="6:35" x14ac:dyDescent="0.3">
      <c r="F336" s="9">
        <v>329</v>
      </c>
      <c r="G336" s="12">
        <v>3.23</v>
      </c>
      <c r="H336" s="9">
        <v>7.1319999999999997</v>
      </c>
      <c r="I336" s="9">
        <v>0.79800000000000004</v>
      </c>
      <c r="J336" s="9">
        <v>1.488</v>
      </c>
      <c r="K336" s="9">
        <v>0.67200000000000004</v>
      </c>
      <c r="L336" s="9">
        <v>0.89100000000000001</v>
      </c>
      <c r="M336" s="9"/>
      <c r="N336" s="9"/>
      <c r="O336" s="9"/>
      <c r="P336" s="9"/>
      <c r="Q336" s="9"/>
      <c r="R336" s="9"/>
      <c r="S336" s="9">
        <v>329</v>
      </c>
      <c r="T336" s="12">
        <f t="shared" si="51"/>
        <v>323</v>
      </c>
      <c r="U336" s="9"/>
      <c r="V336">
        <v>312</v>
      </c>
      <c r="W336">
        <v>816.4</v>
      </c>
      <c r="X336" s="10">
        <f t="shared" si="52"/>
        <v>32.240855514731408</v>
      </c>
      <c r="Z336" s="12">
        <f t="shared" si="50"/>
        <v>32.24</v>
      </c>
      <c r="AA336" s="9">
        <f t="shared" si="53"/>
        <v>1</v>
      </c>
      <c r="AB336" s="9">
        <f t="shared" si="54"/>
        <v>0</v>
      </c>
      <c r="AC336" s="9">
        <f t="shared" si="55"/>
        <v>328</v>
      </c>
      <c r="AD336" s="9" t="str">
        <f t="shared" si="56"/>
        <v/>
      </c>
      <c r="AE336" s="12" t="str">
        <f t="shared" si="57"/>
        <v/>
      </c>
      <c r="AF336" s="9" t="str">
        <f t="shared" si="58"/>
        <v/>
      </c>
      <c r="AG336" s="9">
        <v>30.545000000000002</v>
      </c>
      <c r="AH336" s="9">
        <v>359</v>
      </c>
      <c r="AI336" s="150">
        <f t="shared" si="59"/>
        <v>3.4192010061017304</v>
      </c>
    </row>
    <row r="337" spans="6:35" x14ac:dyDescent="0.3">
      <c r="F337" s="9">
        <v>330</v>
      </c>
      <c r="G337" s="12">
        <v>0.57399999999999995</v>
      </c>
      <c r="H337" s="9">
        <v>2.91</v>
      </c>
      <c r="I337" s="9">
        <v>0.85099999999999998</v>
      </c>
      <c r="J337" s="9">
        <v>1.2829999999999999</v>
      </c>
      <c r="K337" s="9">
        <v>0.78</v>
      </c>
      <c r="L337" s="9">
        <v>0.89700000000000002</v>
      </c>
      <c r="M337" s="9"/>
      <c r="N337" s="9"/>
      <c r="O337" s="9"/>
      <c r="P337" s="9"/>
      <c r="Q337" s="9"/>
      <c r="R337" s="9"/>
      <c r="S337" s="9">
        <v>330</v>
      </c>
      <c r="T337" s="12">
        <f t="shared" si="51"/>
        <v>57.4</v>
      </c>
      <c r="U337" s="9"/>
      <c r="V337">
        <v>1140</v>
      </c>
      <c r="W337">
        <v>816.4</v>
      </c>
      <c r="X337" s="10">
        <f t="shared" si="52"/>
        <v>32.240855514731408</v>
      </c>
      <c r="Z337" s="12">
        <f t="shared" si="50"/>
        <v>32.24</v>
      </c>
      <c r="AA337" s="9">
        <f t="shared" si="53"/>
        <v>2</v>
      </c>
      <c r="AB337" s="9">
        <f t="shared" si="54"/>
        <v>2</v>
      </c>
      <c r="AC337" s="9">
        <f t="shared" si="55"/>
        <v>330</v>
      </c>
      <c r="AD337" s="9">
        <f t="shared" si="56"/>
        <v>330</v>
      </c>
      <c r="AE337" s="12">
        <f t="shared" si="57"/>
        <v>32.24</v>
      </c>
      <c r="AF337" s="9">
        <f t="shared" si="58"/>
        <v>330</v>
      </c>
      <c r="AG337" s="9">
        <v>30.443000000000001</v>
      </c>
      <c r="AH337" s="9">
        <v>360</v>
      </c>
      <c r="AI337" s="150">
        <f t="shared" si="59"/>
        <v>3.4158560826708149</v>
      </c>
    </row>
    <row r="338" spans="6:35" x14ac:dyDescent="0.3">
      <c r="F338" s="9">
        <v>331</v>
      </c>
      <c r="G338" s="12">
        <v>35.314</v>
      </c>
      <c r="H338" s="9">
        <v>23.974</v>
      </c>
      <c r="I338" s="9">
        <v>0.77200000000000002</v>
      </c>
      <c r="J338" s="9">
        <v>1.5009999999999999</v>
      </c>
      <c r="K338" s="9">
        <v>0.66600000000000004</v>
      </c>
      <c r="L338" s="9">
        <v>0.96099999999999997</v>
      </c>
      <c r="M338" s="9"/>
      <c r="N338" s="9"/>
      <c r="O338" s="9"/>
      <c r="P338" s="9"/>
      <c r="Q338" s="9"/>
      <c r="R338" s="9"/>
      <c r="S338" s="9">
        <v>331</v>
      </c>
      <c r="T338" s="12">
        <f t="shared" si="51"/>
        <v>3531.4</v>
      </c>
      <c r="U338" s="9"/>
      <c r="V338">
        <v>930</v>
      </c>
      <c r="W338">
        <v>813.19999999999993</v>
      </c>
      <c r="X338" s="10">
        <f t="shared" si="52"/>
        <v>32.177607085963281</v>
      </c>
      <c r="Z338" s="12">
        <f t="shared" si="50"/>
        <v>32.177</v>
      </c>
      <c r="AA338" s="9">
        <f t="shared" si="53"/>
        <v>1</v>
      </c>
      <c r="AB338" s="9">
        <f t="shared" si="54"/>
        <v>1</v>
      </c>
      <c r="AC338" s="9">
        <f t="shared" si="55"/>
        <v>331</v>
      </c>
      <c r="AD338" s="9">
        <f t="shared" si="56"/>
        <v>331</v>
      </c>
      <c r="AE338" s="12">
        <f t="shared" si="57"/>
        <v>32.177</v>
      </c>
      <c r="AF338" s="9">
        <f t="shared" si="58"/>
        <v>331</v>
      </c>
      <c r="AG338" s="9">
        <v>30.236999999999998</v>
      </c>
      <c r="AH338" s="9">
        <v>361</v>
      </c>
      <c r="AI338" s="150">
        <f t="shared" si="59"/>
        <v>3.4090663400408503</v>
      </c>
    </row>
    <row r="339" spans="6:35" x14ac:dyDescent="0.3">
      <c r="F339" s="9">
        <v>332</v>
      </c>
      <c r="G339" s="12">
        <v>1.23</v>
      </c>
      <c r="H339" s="9">
        <v>5.2640000000000002</v>
      </c>
      <c r="I339" s="9">
        <v>0.55800000000000005</v>
      </c>
      <c r="J339" s="9">
        <v>2.8860000000000001</v>
      </c>
      <c r="K339" s="9">
        <v>0.34599999999999997</v>
      </c>
      <c r="L339" s="9">
        <v>0.83299999999999996</v>
      </c>
      <c r="M339" s="9"/>
      <c r="N339" s="9"/>
      <c r="O339" s="9"/>
      <c r="P339" s="9"/>
      <c r="Q339" s="9"/>
      <c r="R339" s="9"/>
      <c r="S339" s="9">
        <v>332</v>
      </c>
      <c r="T339" s="12">
        <f t="shared" si="51"/>
        <v>123</v>
      </c>
      <c r="U339" s="9"/>
      <c r="V339">
        <v>899</v>
      </c>
      <c r="W339">
        <v>811.5</v>
      </c>
      <c r="X339" s="10">
        <f t="shared" si="52"/>
        <v>32.143955739027902</v>
      </c>
      <c r="Z339" s="12">
        <f t="shared" si="50"/>
        <v>32.143000000000001</v>
      </c>
      <c r="AA339" s="9">
        <f t="shared" si="53"/>
        <v>1</v>
      </c>
      <c r="AB339" s="9">
        <f t="shared" si="54"/>
        <v>1</v>
      </c>
      <c r="AC339" s="9">
        <f t="shared" si="55"/>
        <v>332</v>
      </c>
      <c r="AD339" s="9">
        <f t="shared" si="56"/>
        <v>332</v>
      </c>
      <c r="AE339" s="12">
        <f t="shared" si="57"/>
        <v>32.143000000000001</v>
      </c>
      <c r="AF339" s="9">
        <f t="shared" si="58"/>
        <v>332</v>
      </c>
      <c r="AG339" s="9">
        <v>30.167999999999999</v>
      </c>
      <c r="AH339" s="9">
        <v>362</v>
      </c>
      <c r="AI339" s="150">
        <f t="shared" si="59"/>
        <v>3.4067817599560559</v>
      </c>
    </row>
    <row r="340" spans="6:35" x14ac:dyDescent="0.3">
      <c r="F340" s="9">
        <v>333</v>
      </c>
      <c r="G340" s="12">
        <v>2.9180000000000001</v>
      </c>
      <c r="H340" s="9">
        <v>7.0570000000000004</v>
      </c>
      <c r="I340" s="9">
        <v>0.73599999999999999</v>
      </c>
      <c r="J340" s="9">
        <v>1.5389999999999999</v>
      </c>
      <c r="K340" s="9">
        <v>0.65</v>
      </c>
      <c r="L340" s="9">
        <v>0.90600000000000003</v>
      </c>
      <c r="M340" s="9"/>
      <c r="N340" s="9"/>
      <c r="O340" s="9"/>
      <c r="P340" s="9"/>
      <c r="Q340" s="9"/>
      <c r="R340" s="9"/>
      <c r="S340" s="9">
        <v>333</v>
      </c>
      <c r="T340" s="12">
        <f t="shared" si="51"/>
        <v>291.8</v>
      </c>
      <c r="U340" s="9"/>
      <c r="V340">
        <v>973</v>
      </c>
      <c r="W340">
        <v>809.9</v>
      </c>
      <c r="X340" s="10">
        <f t="shared" si="52"/>
        <v>32.112251669433093</v>
      </c>
      <c r="Z340" s="12">
        <f t="shared" si="50"/>
        <v>32.112000000000002</v>
      </c>
      <c r="AA340" s="9">
        <f t="shared" si="53"/>
        <v>1</v>
      </c>
      <c r="AB340" s="9">
        <f t="shared" si="54"/>
        <v>1</v>
      </c>
      <c r="AC340" s="9">
        <f t="shared" si="55"/>
        <v>333</v>
      </c>
      <c r="AD340" s="9">
        <f t="shared" si="56"/>
        <v>333</v>
      </c>
      <c r="AE340" s="12">
        <f t="shared" si="57"/>
        <v>32.112000000000002</v>
      </c>
      <c r="AF340" s="9">
        <f t="shared" si="58"/>
        <v>333</v>
      </c>
      <c r="AG340" s="9">
        <v>30.134</v>
      </c>
      <c r="AH340" s="9">
        <v>363</v>
      </c>
      <c r="AI340" s="150">
        <f t="shared" si="59"/>
        <v>3.4056541023790965</v>
      </c>
    </row>
    <row r="341" spans="6:35" x14ac:dyDescent="0.3">
      <c r="F341" s="9">
        <v>334</v>
      </c>
      <c r="G341" s="12">
        <v>0.32800000000000001</v>
      </c>
      <c r="H341" s="9">
        <v>2.036</v>
      </c>
      <c r="I341" s="9">
        <v>0.99399999999999999</v>
      </c>
      <c r="J341" s="9">
        <v>1.494</v>
      </c>
      <c r="K341" s="9">
        <v>0.66900000000000004</v>
      </c>
      <c r="L341" s="9">
        <v>0.93</v>
      </c>
      <c r="M341" s="9"/>
      <c r="N341" s="9"/>
      <c r="O341" s="9"/>
      <c r="P341" s="9"/>
      <c r="Q341" s="9"/>
      <c r="R341" s="9"/>
      <c r="S341" s="9">
        <v>334</v>
      </c>
      <c r="T341" s="12">
        <f t="shared" si="51"/>
        <v>32.800000000000004</v>
      </c>
      <c r="U341" s="9"/>
      <c r="V341">
        <v>102</v>
      </c>
      <c r="W341">
        <v>805.00000000000011</v>
      </c>
      <c r="X341" s="10">
        <f t="shared" si="52"/>
        <v>32.014962650482765</v>
      </c>
      <c r="Z341" s="12">
        <f t="shared" si="50"/>
        <v>32.014000000000003</v>
      </c>
      <c r="AA341" s="9">
        <f t="shared" si="53"/>
        <v>1</v>
      </c>
      <c r="AB341" s="9">
        <f t="shared" si="54"/>
        <v>1</v>
      </c>
      <c r="AC341" s="9">
        <f t="shared" si="55"/>
        <v>334</v>
      </c>
      <c r="AD341" s="9">
        <f t="shared" si="56"/>
        <v>334</v>
      </c>
      <c r="AE341" s="12">
        <f t="shared" si="57"/>
        <v>32.014000000000003</v>
      </c>
      <c r="AF341" s="9">
        <f t="shared" si="58"/>
        <v>334</v>
      </c>
      <c r="AG341" s="9">
        <v>30.027999999999999</v>
      </c>
      <c r="AH341" s="9">
        <v>364</v>
      </c>
      <c r="AI341" s="150">
        <f t="shared" si="59"/>
        <v>3.402130279710756</v>
      </c>
    </row>
    <row r="342" spans="6:35" x14ac:dyDescent="0.3">
      <c r="F342" s="9">
        <v>335</v>
      </c>
      <c r="G342" s="12">
        <v>1.623</v>
      </c>
      <c r="H342" s="9">
        <v>4.9020000000000001</v>
      </c>
      <c r="I342" s="9">
        <v>0.84899999999999998</v>
      </c>
      <c r="J342" s="9">
        <v>1.2090000000000001</v>
      </c>
      <c r="K342" s="9">
        <v>0.82699999999999996</v>
      </c>
      <c r="L342" s="9">
        <v>0.89200000000000002</v>
      </c>
      <c r="M342" s="9"/>
      <c r="N342" s="9"/>
      <c r="O342" s="9"/>
      <c r="P342" s="9"/>
      <c r="Q342" s="9"/>
      <c r="R342" s="9"/>
      <c r="S342" s="9">
        <v>335</v>
      </c>
      <c r="T342" s="12">
        <f t="shared" si="51"/>
        <v>162.30000000000001</v>
      </c>
      <c r="U342" s="9"/>
      <c r="V342">
        <v>665</v>
      </c>
      <c r="W342">
        <v>801.69999999999993</v>
      </c>
      <c r="X342" s="10">
        <f t="shared" si="52"/>
        <v>31.949274530326662</v>
      </c>
      <c r="Z342" s="12">
        <f t="shared" si="50"/>
        <v>31.949000000000002</v>
      </c>
      <c r="AA342" s="9">
        <f t="shared" si="53"/>
        <v>1</v>
      </c>
      <c r="AB342" s="9">
        <f t="shared" si="54"/>
        <v>1</v>
      </c>
      <c r="AC342" s="9">
        <f t="shared" si="55"/>
        <v>335</v>
      </c>
      <c r="AD342" s="9">
        <f t="shared" si="56"/>
        <v>335</v>
      </c>
      <c r="AE342" s="12">
        <f t="shared" si="57"/>
        <v>31.949000000000002</v>
      </c>
      <c r="AF342" s="9">
        <f t="shared" si="58"/>
        <v>335</v>
      </c>
      <c r="AG342" s="9">
        <v>29.994</v>
      </c>
      <c r="AH342" s="9">
        <v>366</v>
      </c>
      <c r="AI342" s="150">
        <f t="shared" si="59"/>
        <v>3.4009973616594884</v>
      </c>
    </row>
    <row r="343" spans="6:35" x14ac:dyDescent="0.3">
      <c r="F343" s="9">
        <v>336</v>
      </c>
      <c r="G343" s="12">
        <v>1.5569999999999999</v>
      </c>
      <c r="H343" s="9">
        <v>5.3079999999999998</v>
      </c>
      <c r="I343" s="9">
        <v>0.69499999999999995</v>
      </c>
      <c r="J343" s="9">
        <v>1.171</v>
      </c>
      <c r="K343" s="9">
        <v>0.85399999999999998</v>
      </c>
      <c r="L343" s="9">
        <v>0.85599999999999998</v>
      </c>
      <c r="M343" s="9"/>
      <c r="N343" s="9"/>
      <c r="O343" s="9"/>
      <c r="P343" s="9"/>
      <c r="Q343" s="9"/>
      <c r="R343" s="9"/>
      <c r="S343" s="9">
        <v>336</v>
      </c>
      <c r="T343" s="12">
        <f t="shared" si="51"/>
        <v>155.69999999999999</v>
      </c>
      <c r="U343" s="9"/>
      <c r="V343">
        <v>741</v>
      </c>
      <c r="W343">
        <v>800.09999999999991</v>
      </c>
      <c r="X343" s="10">
        <f t="shared" si="52"/>
        <v>31.917377081185784</v>
      </c>
      <c r="Z343" s="12">
        <f t="shared" si="50"/>
        <v>31.917000000000002</v>
      </c>
      <c r="AA343" s="9">
        <f t="shared" si="53"/>
        <v>1</v>
      </c>
      <c r="AB343" s="9">
        <f t="shared" si="54"/>
        <v>1</v>
      </c>
      <c r="AC343" s="9">
        <f t="shared" si="55"/>
        <v>336</v>
      </c>
      <c r="AD343" s="9">
        <f t="shared" si="56"/>
        <v>336</v>
      </c>
      <c r="AE343" s="12">
        <f t="shared" si="57"/>
        <v>31.917000000000002</v>
      </c>
      <c r="AF343" s="9">
        <f t="shared" si="58"/>
        <v>336</v>
      </c>
      <c r="AG343" s="9">
        <v>29.853999999999999</v>
      </c>
      <c r="AH343" s="9">
        <v>370</v>
      </c>
      <c r="AI343" s="150">
        <f t="shared" si="59"/>
        <v>3.3963188342110477</v>
      </c>
    </row>
    <row r="344" spans="6:35" x14ac:dyDescent="0.3">
      <c r="F344" s="9">
        <v>337</v>
      </c>
      <c r="G344" s="12">
        <v>1.8360000000000001</v>
      </c>
      <c r="H344" s="9">
        <v>5.0830000000000002</v>
      </c>
      <c r="I344" s="9">
        <v>0.89300000000000002</v>
      </c>
      <c r="J344" s="9">
        <v>1.4670000000000001</v>
      </c>
      <c r="K344" s="9">
        <v>0.68200000000000005</v>
      </c>
      <c r="L344" s="9">
        <v>0.91100000000000003</v>
      </c>
      <c r="M344" s="9"/>
      <c r="N344" s="9"/>
      <c r="O344" s="9"/>
      <c r="P344" s="9"/>
      <c r="Q344" s="9"/>
      <c r="R344" s="9"/>
      <c r="S344" s="9">
        <v>337</v>
      </c>
      <c r="T344" s="12">
        <f t="shared" si="51"/>
        <v>183.6</v>
      </c>
      <c r="U344" s="9"/>
      <c r="V344">
        <v>969</v>
      </c>
      <c r="W344">
        <v>796.8</v>
      </c>
      <c r="X344" s="10">
        <f t="shared" si="52"/>
        <v>31.851487708503939</v>
      </c>
      <c r="Z344" s="12">
        <f t="shared" si="50"/>
        <v>31.850999999999999</v>
      </c>
      <c r="AA344" s="9">
        <f t="shared" si="53"/>
        <v>1</v>
      </c>
      <c r="AB344" s="9">
        <f t="shared" si="54"/>
        <v>1</v>
      </c>
      <c r="AC344" s="9">
        <f t="shared" si="55"/>
        <v>337</v>
      </c>
      <c r="AD344" s="9">
        <f t="shared" si="56"/>
        <v>337</v>
      </c>
      <c r="AE344" s="12">
        <f t="shared" si="57"/>
        <v>31.850999999999999</v>
      </c>
      <c r="AF344" s="9">
        <f t="shared" si="58"/>
        <v>337</v>
      </c>
      <c r="AG344" s="9">
        <v>29.678000000000001</v>
      </c>
      <c r="AH344" s="9">
        <v>371</v>
      </c>
      <c r="AI344" s="150">
        <f t="shared" si="59"/>
        <v>3.3904060305839345</v>
      </c>
    </row>
    <row r="345" spans="6:35" x14ac:dyDescent="0.3">
      <c r="F345" s="9">
        <v>338</v>
      </c>
      <c r="G345" s="12">
        <v>194.75</v>
      </c>
      <c r="H345" s="9">
        <v>80.331000000000003</v>
      </c>
      <c r="I345" s="9">
        <v>0.379</v>
      </c>
      <c r="J345" s="9">
        <v>3.6160000000000001</v>
      </c>
      <c r="K345" s="9">
        <v>0.27700000000000002</v>
      </c>
      <c r="L345" s="9">
        <v>0.82599999999999996</v>
      </c>
      <c r="M345" s="9"/>
      <c r="N345" s="9"/>
      <c r="O345" s="9"/>
      <c r="P345" s="9"/>
      <c r="Q345" s="9"/>
      <c r="R345" s="9"/>
      <c r="S345" s="9">
        <v>338</v>
      </c>
      <c r="T345" s="12">
        <f t="shared" si="51"/>
        <v>19475</v>
      </c>
      <c r="U345" s="9"/>
      <c r="V345">
        <v>628</v>
      </c>
      <c r="W345">
        <v>795.09999999999991</v>
      </c>
      <c r="X345" s="10">
        <f t="shared" si="52"/>
        <v>31.817491447613023</v>
      </c>
      <c r="Z345" s="12">
        <f t="shared" si="50"/>
        <v>31.817</v>
      </c>
      <c r="AA345" s="9">
        <f t="shared" si="53"/>
        <v>1</v>
      </c>
      <c r="AB345" s="9">
        <f t="shared" si="54"/>
        <v>1</v>
      </c>
      <c r="AC345" s="9">
        <f t="shared" si="55"/>
        <v>338</v>
      </c>
      <c r="AD345" s="9">
        <f t="shared" si="56"/>
        <v>338</v>
      </c>
      <c r="AE345" s="12">
        <f t="shared" si="57"/>
        <v>31.817</v>
      </c>
      <c r="AF345" s="9">
        <f t="shared" si="58"/>
        <v>338</v>
      </c>
      <c r="AG345" s="9">
        <v>29.643999999999998</v>
      </c>
      <c r="AH345" s="9">
        <v>372</v>
      </c>
      <c r="AI345" s="150">
        <f t="shared" si="59"/>
        <v>3.3892597440891126</v>
      </c>
    </row>
    <row r="346" spans="6:35" x14ac:dyDescent="0.3">
      <c r="F346" s="9">
        <v>339</v>
      </c>
      <c r="G346" s="12">
        <v>6.181</v>
      </c>
      <c r="H346" s="9">
        <v>11.19</v>
      </c>
      <c r="I346" s="9">
        <v>0.62</v>
      </c>
      <c r="J346" s="9">
        <v>2.6019999999999999</v>
      </c>
      <c r="K346" s="9">
        <v>0.38400000000000001</v>
      </c>
      <c r="L346" s="9">
        <v>0.91100000000000003</v>
      </c>
      <c r="M346" s="9"/>
      <c r="N346" s="9"/>
      <c r="O346" s="9"/>
      <c r="P346" s="9"/>
      <c r="Q346" s="9"/>
      <c r="R346" s="9"/>
      <c r="S346" s="9">
        <v>339</v>
      </c>
      <c r="T346" s="12">
        <f t="shared" si="51"/>
        <v>618.1</v>
      </c>
      <c r="U346" s="9"/>
      <c r="V346">
        <v>568</v>
      </c>
      <c r="W346">
        <v>793.5</v>
      </c>
      <c r="X346" s="10">
        <f t="shared" si="52"/>
        <v>31.785461751362867</v>
      </c>
      <c r="Z346" s="12">
        <f t="shared" si="50"/>
        <v>31.785</v>
      </c>
      <c r="AA346" s="9">
        <f t="shared" si="53"/>
        <v>1</v>
      </c>
      <c r="AB346" s="9">
        <f t="shared" si="54"/>
        <v>1</v>
      </c>
      <c r="AC346" s="9">
        <f t="shared" si="55"/>
        <v>339</v>
      </c>
      <c r="AD346" s="9">
        <f t="shared" si="56"/>
        <v>339</v>
      </c>
      <c r="AE346" s="12">
        <f t="shared" si="57"/>
        <v>31.785</v>
      </c>
      <c r="AF346" s="9">
        <f t="shared" si="58"/>
        <v>339</v>
      </c>
      <c r="AG346" s="9">
        <v>29.61</v>
      </c>
      <c r="AH346" s="9">
        <v>374</v>
      </c>
      <c r="AI346" s="150">
        <f t="shared" si="59"/>
        <v>3.3881121421135001</v>
      </c>
    </row>
    <row r="347" spans="6:35" x14ac:dyDescent="0.3">
      <c r="F347" s="9">
        <v>340</v>
      </c>
      <c r="G347" s="12">
        <v>12.46</v>
      </c>
      <c r="H347" s="9">
        <v>22.524999999999999</v>
      </c>
      <c r="I347" s="9">
        <v>0.309</v>
      </c>
      <c r="J347" s="9">
        <v>2.1080000000000001</v>
      </c>
      <c r="K347" s="9">
        <v>0.47399999999999998</v>
      </c>
      <c r="L347" s="9">
        <v>0.57199999999999995</v>
      </c>
      <c r="M347" s="9"/>
      <c r="N347" s="9"/>
      <c r="O347" s="9"/>
      <c r="P347" s="9"/>
      <c r="Q347" s="9"/>
      <c r="R347" s="9"/>
      <c r="S347" s="9">
        <v>340</v>
      </c>
      <c r="T347" s="12">
        <f t="shared" si="51"/>
        <v>1246</v>
      </c>
      <c r="U347" s="9"/>
      <c r="V347">
        <v>1045</v>
      </c>
      <c r="W347">
        <v>790.2</v>
      </c>
      <c r="X347" s="10">
        <f t="shared" si="52"/>
        <v>31.719298356832006</v>
      </c>
      <c r="Z347" s="12">
        <f t="shared" si="50"/>
        <v>31.719000000000001</v>
      </c>
      <c r="AA347" s="9">
        <f t="shared" si="53"/>
        <v>1</v>
      </c>
      <c r="AB347" s="9">
        <f t="shared" si="54"/>
        <v>1</v>
      </c>
      <c r="AC347" s="9">
        <f t="shared" si="55"/>
        <v>340</v>
      </c>
      <c r="AD347" s="9">
        <f t="shared" si="56"/>
        <v>340</v>
      </c>
      <c r="AE347" s="12">
        <f t="shared" si="57"/>
        <v>31.719000000000001</v>
      </c>
      <c r="AF347" s="9">
        <f t="shared" si="58"/>
        <v>340</v>
      </c>
      <c r="AG347" s="9">
        <v>29.573</v>
      </c>
      <c r="AH347" s="9">
        <v>375</v>
      </c>
      <c r="AI347" s="150">
        <f t="shared" si="59"/>
        <v>3.3868617828947891</v>
      </c>
    </row>
    <row r="348" spans="6:35" x14ac:dyDescent="0.3">
      <c r="F348" s="9">
        <v>341</v>
      </c>
      <c r="G348" s="12">
        <v>15.46</v>
      </c>
      <c r="H348" s="9">
        <v>19.716000000000001</v>
      </c>
      <c r="I348" s="9">
        <v>0.5</v>
      </c>
      <c r="J348" s="9">
        <v>1.7729999999999999</v>
      </c>
      <c r="K348" s="9">
        <v>0.56399999999999995</v>
      </c>
      <c r="L348" s="9">
        <v>0.85799999999999998</v>
      </c>
      <c r="M348" s="9"/>
      <c r="N348" s="9"/>
      <c r="O348" s="9"/>
      <c r="P348" s="9"/>
      <c r="Q348" s="9"/>
      <c r="R348" s="9"/>
      <c r="S348" s="9">
        <v>341</v>
      </c>
      <c r="T348" s="12">
        <f t="shared" si="51"/>
        <v>1546</v>
      </c>
      <c r="U348" s="9"/>
      <c r="V348">
        <v>478</v>
      </c>
      <c r="W348">
        <v>780.4</v>
      </c>
      <c r="X348" s="10">
        <f t="shared" si="52"/>
        <v>31.52199455477589</v>
      </c>
      <c r="Z348" s="12">
        <f t="shared" si="50"/>
        <v>31.521000000000001</v>
      </c>
      <c r="AA348" s="9">
        <f t="shared" si="53"/>
        <v>1</v>
      </c>
      <c r="AB348" s="9">
        <f t="shared" si="54"/>
        <v>1</v>
      </c>
      <c r="AC348" s="9">
        <f t="shared" si="55"/>
        <v>341</v>
      </c>
      <c r="AD348" s="9">
        <f t="shared" si="56"/>
        <v>341</v>
      </c>
      <c r="AE348" s="12">
        <f t="shared" si="57"/>
        <v>31.521000000000001</v>
      </c>
      <c r="AF348" s="9">
        <f t="shared" si="58"/>
        <v>341</v>
      </c>
      <c r="AG348" s="9">
        <v>29.538</v>
      </c>
      <c r="AH348" s="9">
        <v>377</v>
      </c>
      <c r="AI348" s="150">
        <f t="shared" si="59"/>
        <v>3.3856775700041184</v>
      </c>
    </row>
    <row r="349" spans="6:35" x14ac:dyDescent="0.3">
      <c r="F349" s="9">
        <v>342</v>
      </c>
      <c r="G349" s="12">
        <v>20.919</v>
      </c>
      <c r="H349" s="9">
        <v>21.925000000000001</v>
      </c>
      <c r="I349" s="9">
        <v>0.54700000000000004</v>
      </c>
      <c r="J349" s="9">
        <v>1.8979999999999999</v>
      </c>
      <c r="K349" s="9">
        <v>0.52700000000000002</v>
      </c>
      <c r="L349" s="9">
        <v>0.84</v>
      </c>
      <c r="M349" s="9"/>
      <c r="N349" s="9"/>
      <c r="O349" s="9"/>
      <c r="P349" s="9"/>
      <c r="Q349" s="9"/>
      <c r="R349" s="9"/>
      <c r="S349" s="9">
        <v>342</v>
      </c>
      <c r="T349" s="12">
        <f t="shared" si="51"/>
        <v>2091.9</v>
      </c>
      <c r="U349" s="9"/>
      <c r="V349">
        <v>404</v>
      </c>
      <c r="W349">
        <v>773.80000000000007</v>
      </c>
      <c r="X349" s="10">
        <f t="shared" si="52"/>
        <v>31.388417604525223</v>
      </c>
      <c r="Z349" s="12">
        <f t="shared" si="50"/>
        <v>31.388000000000002</v>
      </c>
      <c r="AA349" s="9">
        <f t="shared" si="53"/>
        <v>1</v>
      </c>
      <c r="AB349" s="9">
        <f t="shared" si="54"/>
        <v>1</v>
      </c>
      <c r="AC349" s="9">
        <f t="shared" si="55"/>
        <v>342</v>
      </c>
      <c r="AD349" s="9">
        <f t="shared" si="56"/>
        <v>342</v>
      </c>
      <c r="AE349" s="12">
        <f t="shared" si="57"/>
        <v>31.388000000000002</v>
      </c>
      <c r="AF349" s="9">
        <f t="shared" si="58"/>
        <v>342</v>
      </c>
      <c r="AG349" s="9">
        <v>29.466999999999999</v>
      </c>
      <c r="AH349" s="9">
        <v>378</v>
      </c>
      <c r="AI349" s="150">
        <f t="shared" si="59"/>
        <v>3.3832709931286997</v>
      </c>
    </row>
    <row r="350" spans="6:35" x14ac:dyDescent="0.3">
      <c r="F350" s="9">
        <v>343</v>
      </c>
      <c r="G350" s="12">
        <v>17.64</v>
      </c>
      <c r="H350" s="9">
        <v>19.14</v>
      </c>
      <c r="I350" s="9">
        <v>0.60499999999999998</v>
      </c>
      <c r="J350" s="9">
        <v>2.16</v>
      </c>
      <c r="K350" s="9">
        <v>0.46300000000000002</v>
      </c>
      <c r="L350" s="9">
        <v>0.86699999999999999</v>
      </c>
      <c r="M350" s="9"/>
      <c r="N350" s="9"/>
      <c r="O350" s="9"/>
      <c r="P350" s="9"/>
      <c r="Q350" s="9"/>
      <c r="R350" s="9"/>
      <c r="S350" s="9">
        <v>343</v>
      </c>
      <c r="T350" s="12">
        <f t="shared" si="51"/>
        <v>1764</v>
      </c>
      <c r="U350" s="9"/>
      <c r="V350">
        <v>449</v>
      </c>
      <c r="W350">
        <v>772.2</v>
      </c>
      <c r="X350" s="10">
        <f t="shared" si="52"/>
        <v>31.355949617967127</v>
      </c>
      <c r="Z350" s="12">
        <f t="shared" si="50"/>
        <v>31.355</v>
      </c>
      <c r="AA350" s="9">
        <f t="shared" si="53"/>
        <v>1</v>
      </c>
      <c r="AB350" s="9">
        <f t="shared" si="54"/>
        <v>0</v>
      </c>
      <c r="AC350" s="9">
        <f t="shared" si="55"/>
        <v>342</v>
      </c>
      <c r="AD350" s="9" t="str">
        <f t="shared" si="56"/>
        <v/>
      </c>
      <c r="AE350" s="12" t="str">
        <f t="shared" si="57"/>
        <v/>
      </c>
      <c r="AF350" s="9" t="str">
        <f t="shared" si="58"/>
        <v/>
      </c>
      <c r="AG350" s="9">
        <v>29.433</v>
      </c>
      <c r="AH350" s="9">
        <v>379</v>
      </c>
      <c r="AI350" s="150">
        <f t="shared" si="59"/>
        <v>3.3821164938493635</v>
      </c>
    </row>
    <row r="351" spans="6:35" x14ac:dyDescent="0.3">
      <c r="F351" s="9">
        <v>344</v>
      </c>
      <c r="G351" s="12">
        <v>1.853</v>
      </c>
      <c r="H351" s="9">
        <v>5.2640000000000002</v>
      </c>
      <c r="I351" s="9">
        <v>0.84</v>
      </c>
      <c r="J351" s="9">
        <v>1.472</v>
      </c>
      <c r="K351" s="9">
        <v>0.67900000000000005</v>
      </c>
      <c r="L351" s="9">
        <v>0.88600000000000001</v>
      </c>
      <c r="M351" s="9"/>
      <c r="N351" s="9"/>
      <c r="O351" s="9"/>
      <c r="P351" s="9"/>
      <c r="Q351" s="9"/>
      <c r="R351" s="9"/>
      <c r="S351" s="9">
        <v>344</v>
      </c>
      <c r="T351" s="12">
        <f t="shared" si="51"/>
        <v>185.3</v>
      </c>
      <c r="U351" s="9"/>
      <c r="V351">
        <v>463</v>
      </c>
      <c r="W351">
        <v>772.2</v>
      </c>
      <c r="X351" s="10">
        <f t="shared" si="52"/>
        <v>31.355949617967127</v>
      </c>
      <c r="Z351" s="12">
        <f t="shared" si="50"/>
        <v>31.355</v>
      </c>
      <c r="AA351" s="9">
        <f t="shared" si="53"/>
        <v>2</v>
      </c>
      <c r="AB351" s="9">
        <f t="shared" si="54"/>
        <v>2</v>
      </c>
      <c r="AC351" s="9">
        <f t="shared" si="55"/>
        <v>344</v>
      </c>
      <c r="AD351" s="9">
        <f t="shared" si="56"/>
        <v>344</v>
      </c>
      <c r="AE351" s="12">
        <f t="shared" si="57"/>
        <v>31.355</v>
      </c>
      <c r="AF351" s="9">
        <f t="shared" si="58"/>
        <v>344</v>
      </c>
      <c r="AG351" s="9">
        <v>29.396000000000001</v>
      </c>
      <c r="AH351" s="9">
        <v>380</v>
      </c>
      <c r="AI351" s="150">
        <f t="shared" si="59"/>
        <v>3.3808586106666247</v>
      </c>
    </row>
    <row r="352" spans="6:35" x14ac:dyDescent="0.3">
      <c r="F352" s="9">
        <v>345</v>
      </c>
      <c r="G352" s="12">
        <v>10.443</v>
      </c>
      <c r="H352" s="9">
        <v>14.957000000000001</v>
      </c>
      <c r="I352" s="9">
        <v>0.58699999999999997</v>
      </c>
      <c r="J352" s="9">
        <v>1.6180000000000001</v>
      </c>
      <c r="K352" s="9">
        <v>0.61799999999999999</v>
      </c>
      <c r="L352" s="9">
        <v>0.84399999999999997</v>
      </c>
      <c r="M352" s="8"/>
      <c r="N352" s="9"/>
      <c r="O352" s="9"/>
      <c r="P352" s="9"/>
      <c r="Q352" s="9"/>
      <c r="R352" s="9"/>
      <c r="S352" s="9">
        <v>345</v>
      </c>
      <c r="T352" s="12">
        <f t="shared" si="51"/>
        <v>1044.3</v>
      </c>
      <c r="U352" s="9"/>
      <c r="V352">
        <v>1081</v>
      </c>
      <c r="W352">
        <v>768.9</v>
      </c>
      <c r="X352" s="10">
        <f t="shared" si="52"/>
        <v>31.288877991178698</v>
      </c>
      <c r="Z352" s="12">
        <f t="shared" si="50"/>
        <v>31.288</v>
      </c>
      <c r="AA352" s="9">
        <f t="shared" si="53"/>
        <v>1</v>
      </c>
      <c r="AB352" s="9">
        <f t="shared" si="54"/>
        <v>1</v>
      </c>
      <c r="AC352" s="9">
        <f t="shared" si="55"/>
        <v>345</v>
      </c>
      <c r="AD352" s="9">
        <f t="shared" si="56"/>
        <v>345</v>
      </c>
      <c r="AE352" s="12">
        <f t="shared" si="57"/>
        <v>31.288</v>
      </c>
      <c r="AF352" s="9">
        <f t="shared" si="58"/>
        <v>345</v>
      </c>
      <c r="AG352" s="9">
        <v>29.327000000000002</v>
      </c>
      <c r="AH352" s="9">
        <v>383</v>
      </c>
      <c r="AI352" s="150">
        <f t="shared" si="59"/>
        <v>3.3785085934074646</v>
      </c>
    </row>
    <row r="353" spans="6:35" x14ac:dyDescent="0.3">
      <c r="F353" s="9">
        <v>346</v>
      </c>
      <c r="G353" s="12">
        <v>26.001999999999999</v>
      </c>
      <c r="H353" s="9">
        <v>22.312999999999999</v>
      </c>
      <c r="I353" s="9">
        <v>0.65600000000000003</v>
      </c>
      <c r="J353" s="9">
        <v>1.3169999999999999</v>
      </c>
      <c r="K353" s="9">
        <v>0.75900000000000001</v>
      </c>
      <c r="L353" s="9">
        <v>0.874</v>
      </c>
      <c r="M353" s="9"/>
      <c r="N353" s="9"/>
      <c r="O353" s="9"/>
      <c r="P353" s="9"/>
      <c r="Q353" s="9"/>
      <c r="R353" s="9"/>
      <c r="S353" s="9">
        <v>346</v>
      </c>
      <c r="T353" s="12">
        <f t="shared" si="51"/>
        <v>2600.1999999999998</v>
      </c>
      <c r="U353" s="9"/>
      <c r="V353">
        <v>72</v>
      </c>
      <c r="W353">
        <v>767.3</v>
      </c>
      <c r="X353" s="10">
        <f t="shared" si="52"/>
        <v>31.256306606432091</v>
      </c>
      <c r="Z353" s="12">
        <f t="shared" si="50"/>
        <v>31.256</v>
      </c>
      <c r="AA353" s="9">
        <f t="shared" si="53"/>
        <v>1</v>
      </c>
      <c r="AB353" s="9">
        <f t="shared" si="54"/>
        <v>0</v>
      </c>
      <c r="AC353" s="9">
        <f t="shared" si="55"/>
        <v>345</v>
      </c>
      <c r="AD353" s="9" t="str">
        <f t="shared" si="56"/>
        <v/>
      </c>
      <c r="AE353" s="12" t="str">
        <f t="shared" si="57"/>
        <v/>
      </c>
      <c r="AF353" s="9" t="str">
        <f t="shared" si="58"/>
        <v/>
      </c>
      <c r="AG353" s="9">
        <v>29.218</v>
      </c>
      <c r="AH353" s="9">
        <v>384</v>
      </c>
      <c r="AI353" s="150">
        <f t="shared" si="59"/>
        <v>3.3747849577103222</v>
      </c>
    </row>
    <row r="354" spans="6:35" x14ac:dyDescent="0.3">
      <c r="F354" s="9">
        <v>347</v>
      </c>
      <c r="G354" s="12">
        <v>100.908</v>
      </c>
      <c r="H354" s="9">
        <v>43.61</v>
      </c>
      <c r="I354" s="9">
        <v>0.66700000000000004</v>
      </c>
      <c r="J354" s="9">
        <v>1.4710000000000001</v>
      </c>
      <c r="K354" s="9">
        <v>0.68</v>
      </c>
      <c r="L354" s="9">
        <v>0.94499999999999995</v>
      </c>
      <c r="M354" s="9"/>
      <c r="N354" s="9"/>
      <c r="O354" s="9"/>
      <c r="P354" s="9"/>
      <c r="Q354" s="9"/>
      <c r="R354" s="9"/>
      <c r="S354" s="9">
        <v>347</v>
      </c>
      <c r="T354" s="12">
        <f t="shared" si="51"/>
        <v>10090.799999999999</v>
      </c>
      <c r="U354" s="9"/>
      <c r="V354">
        <v>244</v>
      </c>
      <c r="W354">
        <v>767.3</v>
      </c>
      <c r="X354" s="10">
        <f t="shared" si="52"/>
        <v>31.256306606432091</v>
      </c>
      <c r="Z354" s="12">
        <f t="shared" si="50"/>
        <v>31.256</v>
      </c>
      <c r="AA354" s="9">
        <f t="shared" si="53"/>
        <v>2</v>
      </c>
      <c r="AB354" s="9">
        <f t="shared" si="54"/>
        <v>0</v>
      </c>
      <c r="AC354" s="9">
        <f t="shared" si="55"/>
        <v>345</v>
      </c>
      <c r="AD354" s="9" t="str">
        <f t="shared" si="56"/>
        <v/>
      </c>
      <c r="AE354" s="12" t="str">
        <f t="shared" si="57"/>
        <v/>
      </c>
      <c r="AF354" s="9" t="str">
        <f t="shared" si="58"/>
        <v/>
      </c>
      <c r="AG354" s="9">
        <v>29.183</v>
      </c>
      <c r="AH354" s="9">
        <v>385</v>
      </c>
      <c r="AI354" s="150">
        <f t="shared" si="59"/>
        <v>3.3735863479539732</v>
      </c>
    </row>
    <row r="355" spans="6:35" x14ac:dyDescent="0.3">
      <c r="F355" s="9">
        <v>348</v>
      </c>
      <c r="G355" s="12">
        <v>0.90200000000000002</v>
      </c>
      <c r="H355" s="9">
        <v>3.6339999999999999</v>
      </c>
      <c r="I355" s="9">
        <v>0.85799999999999998</v>
      </c>
      <c r="J355" s="9">
        <v>1.3260000000000001</v>
      </c>
      <c r="K355" s="9">
        <v>0.754</v>
      </c>
      <c r="L355" s="9">
        <v>0.86599999999999999</v>
      </c>
      <c r="M355" s="9"/>
      <c r="N355" s="9"/>
      <c r="O355" s="9"/>
      <c r="P355" s="9"/>
      <c r="Q355" s="9"/>
      <c r="R355" s="9"/>
      <c r="S355" s="9">
        <v>348</v>
      </c>
      <c r="T355" s="12">
        <f t="shared" si="51"/>
        <v>90.2</v>
      </c>
      <c r="U355" s="9"/>
      <c r="V355">
        <v>589</v>
      </c>
      <c r="W355">
        <v>767.3</v>
      </c>
      <c r="X355" s="10">
        <f t="shared" si="52"/>
        <v>31.256306606432091</v>
      </c>
      <c r="Z355" s="12">
        <f t="shared" si="50"/>
        <v>31.256</v>
      </c>
      <c r="AA355" s="9">
        <f t="shared" si="53"/>
        <v>3</v>
      </c>
      <c r="AB355" s="9">
        <f t="shared" si="54"/>
        <v>3</v>
      </c>
      <c r="AC355" s="9">
        <f t="shared" si="55"/>
        <v>348</v>
      </c>
      <c r="AD355" s="9">
        <f t="shared" si="56"/>
        <v>348</v>
      </c>
      <c r="AE355" s="12">
        <f t="shared" si="57"/>
        <v>31.256</v>
      </c>
      <c r="AF355" s="9">
        <f t="shared" si="58"/>
        <v>348</v>
      </c>
      <c r="AG355" s="9">
        <v>29.111000000000001</v>
      </c>
      <c r="AH355" s="9">
        <v>386</v>
      </c>
      <c r="AI355" s="150">
        <f t="shared" si="59"/>
        <v>3.3711161096237006</v>
      </c>
    </row>
    <row r="356" spans="6:35" x14ac:dyDescent="0.3">
      <c r="F356" s="9">
        <v>349</v>
      </c>
      <c r="G356" s="12">
        <v>31.690999999999999</v>
      </c>
      <c r="H356" s="9">
        <v>23.506</v>
      </c>
      <c r="I356" s="9">
        <v>0.72099999999999997</v>
      </c>
      <c r="J356" s="9">
        <v>1.802</v>
      </c>
      <c r="K356" s="9">
        <v>0.55500000000000005</v>
      </c>
      <c r="L356" s="9">
        <v>0.89200000000000002</v>
      </c>
      <c r="M356" s="9"/>
      <c r="N356" s="9"/>
      <c r="O356" s="9"/>
      <c r="P356" s="9"/>
      <c r="Q356" s="9"/>
      <c r="R356" s="9"/>
      <c r="S356" s="9">
        <v>349</v>
      </c>
      <c r="T356" s="12">
        <f t="shared" si="51"/>
        <v>3169.1</v>
      </c>
      <c r="U356" s="9"/>
      <c r="V356">
        <v>1146</v>
      </c>
      <c r="W356">
        <v>762.30000000000007</v>
      </c>
      <c r="X356" s="10">
        <f t="shared" si="52"/>
        <v>31.154301548126778</v>
      </c>
      <c r="Z356" s="12">
        <f t="shared" si="50"/>
        <v>31.154</v>
      </c>
      <c r="AA356" s="9">
        <f t="shared" si="53"/>
        <v>1</v>
      </c>
      <c r="AB356" s="9">
        <f t="shared" si="54"/>
        <v>1</v>
      </c>
      <c r="AC356" s="9">
        <f t="shared" si="55"/>
        <v>349</v>
      </c>
      <c r="AD356" s="9">
        <f t="shared" si="56"/>
        <v>349</v>
      </c>
      <c r="AE356" s="12">
        <f t="shared" si="57"/>
        <v>31.154</v>
      </c>
      <c r="AF356" s="9">
        <f t="shared" si="58"/>
        <v>349</v>
      </c>
      <c r="AG356" s="9">
        <v>29.076000000000001</v>
      </c>
      <c r="AH356" s="9">
        <v>387</v>
      </c>
      <c r="AI356" s="150">
        <f t="shared" si="59"/>
        <v>3.3699130916223892</v>
      </c>
    </row>
    <row r="357" spans="6:35" x14ac:dyDescent="0.3">
      <c r="F357" s="9">
        <v>350</v>
      </c>
      <c r="G357" s="12">
        <v>0.21299999999999999</v>
      </c>
      <c r="H357" s="9">
        <v>1.78</v>
      </c>
      <c r="I357" s="9">
        <v>0.84599999999999997</v>
      </c>
      <c r="J357" s="9">
        <v>2.2629999999999999</v>
      </c>
      <c r="K357" s="9">
        <v>0.442</v>
      </c>
      <c r="L357" s="9">
        <v>0.86699999999999999</v>
      </c>
      <c r="M357" s="9"/>
      <c r="N357" s="9"/>
      <c r="O357" s="9"/>
      <c r="P357" s="9"/>
      <c r="Q357" s="9"/>
      <c r="R357" s="9"/>
      <c r="S357" s="9">
        <v>350</v>
      </c>
      <c r="T357" s="12">
        <f t="shared" si="51"/>
        <v>21.3</v>
      </c>
      <c r="U357" s="9"/>
      <c r="V357">
        <v>458</v>
      </c>
      <c r="W357">
        <v>757.4</v>
      </c>
      <c r="X357" s="10">
        <f t="shared" si="52"/>
        <v>31.054011515139429</v>
      </c>
      <c r="Z357" s="12">
        <f t="shared" si="50"/>
        <v>31.053999999999998</v>
      </c>
      <c r="AA357" s="9">
        <f t="shared" si="53"/>
        <v>1</v>
      </c>
      <c r="AB357" s="9">
        <f t="shared" si="54"/>
        <v>1</v>
      </c>
      <c r="AC357" s="9">
        <f t="shared" si="55"/>
        <v>350</v>
      </c>
      <c r="AD357" s="9">
        <f t="shared" si="56"/>
        <v>350</v>
      </c>
      <c r="AE357" s="12">
        <f t="shared" si="57"/>
        <v>31.053999999999998</v>
      </c>
      <c r="AF357" s="9">
        <f t="shared" si="58"/>
        <v>350</v>
      </c>
      <c r="AG357" s="9">
        <v>28.858000000000001</v>
      </c>
      <c r="AH357" s="9">
        <v>388</v>
      </c>
      <c r="AI357" s="150">
        <f t="shared" si="59"/>
        <v>3.3623872508750638</v>
      </c>
    </row>
    <row r="358" spans="6:35" x14ac:dyDescent="0.3">
      <c r="F358" s="9">
        <v>351</v>
      </c>
      <c r="G358" s="12">
        <v>3.3439999999999999</v>
      </c>
      <c r="H358" s="9">
        <v>7.7060000000000004</v>
      </c>
      <c r="I358" s="9">
        <v>0.70799999999999996</v>
      </c>
      <c r="J358" s="9">
        <v>2.1619999999999999</v>
      </c>
      <c r="K358" s="9">
        <v>0.46300000000000002</v>
      </c>
      <c r="L358" s="9">
        <v>0.91300000000000003</v>
      </c>
      <c r="M358" s="9"/>
      <c r="N358" s="9"/>
      <c r="O358" s="9"/>
      <c r="P358" s="9"/>
      <c r="Q358" s="9"/>
      <c r="R358" s="9"/>
      <c r="S358" s="9">
        <v>351</v>
      </c>
      <c r="T358" s="12">
        <f t="shared" si="51"/>
        <v>334.4</v>
      </c>
      <c r="U358" s="9"/>
      <c r="V358">
        <v>134</v>
      </c>
      <c r="W358">
        <v>755.8</v>
      </c>
      <c r="X358" s="10">
        <f t="shared" si="52"/>
        <v>31.021193528148398</v>
      </c>
      <c r="Z358" s="12">
        <f t="shared" si="50"/>
        <v>31.021000000000001</v>
      </c>
      <c r="AA358" s="9">
        <f t="shared" si="53"/>
        <v>1</v>
      </c>
      <c r="AB358" s="9">
        <f t="shared" si="54"/>
        <v>0</v>
      </c>
      <c r="AC358" s="9">
        <f t="shared" si="55"/>
        <v>350</v>
      </c>
      <c r="AD358" s="9" t="str">
        <f t="shared" si="56"/>
        <v/>
      </c>
      <c r="AE358" s="12" t="str">
        <f t="shared" si="57"/>
        <v/>
      </c>
      <c r="AF358" s="9" t="str">
        <f t="shared" si="58"/>
        <v/>
      </c>
      <c r="AG358" s="9">
        <v>28.788</v>
      </c>
      <c r="AH358" s="9">
        <v>389</v>
      </c>
      <c r="AI358" s="150">
        <f t="shared" si="59"/>
        <v>3.359958633645558</v>
      </c>
    </row>
    <row r="359" spans="6:35" x14ac:dyDescent="0.3">
      <c r="F359" s="9">
        <v>352</v>
      </c>
      <c r="G359" s="12">
        <v>8.9350000000000005</v>
      </c>
      <c r="H359" s="9">
        <v>15.743</v>
      </c>
      <c r="I359" s="9">
        <v>0.45300000000000001</v>
      </c>
      <c r="J359" s="9">
        <v>2.698</v>
      </c>
      <c r="K359" s="9">
        <v>0.371</v>
      </c>
      <c r="L359" s="9">
        <v>0.78</v>
      </c>
      <c r="M359" s="9"/>
      <c r="N359" s="9"/>
      <c r="O359" s="9"/>
      <c r="P359" s="9"/>
      <c r="Q359" s="9"/>
      <c r="R359" s="9"/>
      <c r="S359" s="9">
        <v>352</v>
      </c>
      <c r="T359" s="12">
        <f t="shared" si="51"/>
        <v>893.5</v>
      </c>
      <c r="U359" s="9"/>
      <c r="V359">
        <v>834</v>
      </c>
      <c r="W359">
        <v>755.8</v>
      </c>
      <c r="X359" s="10">
        <f t="shared" si="52"/>
        <v>31.021193528148398</v>
      </c>
      <c r="Z359" s="12">
        <f t="shared" si="50"/>
        <v>31.021000000000001</v>
      </c>
      <c r="AA359" s="9">
        <f t="shared" si="53"/>
        <v>2</v>
      </c>
      <c r="AB359" s="9">
        <f t="shared" si="54"/>
        <v>2</v>
      </c>
      <c r="AC359" s="9">
        <f t="shared" si="55"/>
        <v>352</v>
      </c>
      <c r="AD359" s="9">
        <f t="shared" si="56"/>
        <v>352</v>
      </c>
      <c r="AE359" s="12">
        <f t="shared" si="57"/>
        <v>31.021000000000001</v>
      </c>
      <c r="AF359" s="9">
        <f t="shared" si="58"/>
        <v>352</v>
      </c>
      <c r="AG359" s="9">
        <v>28.75</v>
      </c>
      <c r="AH359" s="9">
        <v>390</v>
      </c>
      <c r="AI359" s="150">
        <f t="shared" si="59"/>
        <v>3.3586377672433594</v>
      </c>
    </row>
    <row r="360" spans="6:35" x14ac:dyDescent="0.3">
      <c r="F360" s="9">
        <v>353</v>
      </c>
      <c r="G360" s="12">
        <v>4</v>
      </c>
      <c r="H360" s="9">
        <v>10.872</v>
      </c>
      <c r="I360" s="9">
        <v>0.42499999999999999</v>
      </c>
      <c r="J360" s="9">
        <v>1.6120000000000001</v>
      </c>
      <c r="K360" s="9">
        <v>0.62</v>
      </c>
      <c r="L360" s="9">
        <v>0.65200000000000002</v>
      </c>
      <c r="M360" s="9"/>
      <c r="N360" s="9"/>
      <c r="O360" s="9"/>
      <c r="P360" s="9"/>
      <c r="Q360" s="9"/>
      <c r="R360" s="9"/>
      <c r="S360" s="9">
        <v>353</v>
      </c>
      <c r="T360" s="12">
        <f t="shared" si="51"/>
        <v>400</v>
      </c>
      <c r="U360" s="9"/>
      <c r="V360">
        <v>323</v>
      </c>
      <c r="W360">
        <v>750.90000000000009</v>
      </c>
      <c r="X360" s="10">
        <f t="shared" si="52"/>
        <v>30.920471764538682</v>
      </c>
      <c r="Z360" s="12">
        <f t="shared" si="50"/>
        <v>30.92</v>
      </c>
      <c r="AA360" s="9">
        <f t="shared" si="53"/>
        <v>1</v>
      </c>
      <c r="AB360" s="9">
        <f t="shared" si="54"/>
        <v>1</v>
      </c>
      <c r="AC360" s="9">
        <f t="shared" si="55"/>
        <v>353</v>
      </c>
      <c r="AD360" s="9">
        <f t="shared" si="56"/>
        <v>353</v>
      </c>
      <c r="AE360" s="12">
        <f t="shared" si="57"/>
        <v>30.92</v>
      </c>
      <c r="AF360" s="9">
        <f t="shared" si="58"/>
        <v>353</v>
      </c>
      <c r="AG360" s="9">
        <v>28.713999999999999</v>
      </c>
      <c r="AH360" s="9">
        <v>391</v>
      </c>
      <c r="AI360" s="150">
        <f t="shared" si="59"/>
        <v>3.3573848087055023</v>
      </c>
    </row>
    <row r="361" spans="6:35" x14ac:dyDescent="0.3">
      <c r="F361" s="9">
        <v>354</v>
      </c>
      <c r="G361" s="12">
        <v>0.82</v>
      </c>
      <c r="H361" s="9">
        <v>3.4089999999999998</v>
      </c>
      <c r="I361" s="9">
        <v>0.88600000000000001</v>
      </c>
      <c r="J361" s="9">
        <v>1.452</v>
      </c>
      <c r="K361" s="9">
        <v>0.68899999999999995</v>
      </c>
      <c r="L361" s="9">
        <v>0.85499999999999998</v>
      </c>
      <c r="M361" s="9"/>
      <c r="N361" s="9"/>
      <c r="O361" s="9"/>
      <c r="P361" s="9"/>
      <c r="Q361" s="9"/>
      <c r="R361" s="9"/>
      <c r="S361" s="9">
        <v>354</v>
      </c>
      <c r="T361" s="12">
        <f t="shared" si="51"/>
        <v>82</v>
      </c>
      <c r="U361" s="9"/>
      <c r="V361">
        <v>1089</v>
      </c>
      <c r="W361">
        <v>747.6</v>
      </c>
      <c r="X361" s="10">
        <f t="shared" si="52"/>
        <v>30.85245344610389</v>
      </c>
      <c r="Z361" s="12">
        <f t="shared" si="50"/>
        <v>30.852</v>
      </c>
      <c r="AA361" s="9">
        <f t="shared" si="53"/>
        <v>1</v>
      </c>
      <c r="AB361" s="9">
        <f t="shared" si="54"/>
        <v>1</v>
      </c>
      <c r="AC361" s="9">
        <f t="shared" si="55"/>
        <v>354</v>
      </c>
      <c r="AD361" s="9">
        <f t="shared" si="56"/>
        <v>354</v>
      </c>
      <c r="AE361" s="12">
        <f t="shared" si="57"/>
        <v>30.852</v>
      </c>
      <c r="AF361" s="9">
        <f t="shared" si="58"/>
        <v>354</v>
      </c>
      <c r="AG361" s="9">
        <v>28.677</v>
      </c>
      <c r="AH361" s="9">
        <v>392</v>
      </c>
      <c r="AI361" s="150">
        <f t="shared" si="59"/>
        <v>3.3560954077497351</v>
      </c>
    </row>
    <row r="362" spans="6:35" x14ac:dyDescent="0.3">
      <c r="F362" s="9">
        <v>355</v>
      </c>
      <c r="G362" s="12">
        <v>8.7379999999999995</v>
      </c>
      <c r="H362" s="9">
        <v>12.077999999999999</v>
      </c>
      <c r="I362" s="9">
        <v>0.753</v>
      </c>
      <c r="J362" s="9">
        <v>1.8779999999999999</v>
      </c>
      <c r="K362" s="9">
        <v>0.53200000000000003</v>
      </c>
      <c r="L362" s="9">
        <v>0.92900000000000005</v>
      </c>
      <c r="M362" s="9"/>
      <c r="N362" s="9"/>
      <c r="O362" s="9"/>
      <c r="P362" s="9"/>
      <c r="Q362" s="9"/>
      <c r="R362" s="9"/>
      <c r="S362" s="9">
        <v>355</v>
      </c>
      <c r="T362" s="12">
        <f t="shared" si="51"/>
        <v>873.8</v>
      </c>
      <c r="U362" s="9"/>
      <c r="V362">
        <v>1149</v>
      </c>
      <c r="W362">
        <v>745.9</v>
      </c>
      <c r="X362" s="10">
        <f t="shared" si="52"/>
        <v>30.817355117173147</v>
      </c>
      <c r="Z362" s="12">
        <f t="shared" si="50"/>
        <v>30.817</v>
      </c>
      <c r="AA362" s="9">
        <f t="shared" si="53"/>
        <v>1</v>
      </c>
      <c r="AB362" s="9">
        <f t="shared" si="54"/>
        <v>1</v>
      </c>
      <c r="AC362" s="9">
        <f t="shared" si="55"/>
        <v>355</v>
      </c>
      <c r="AD362" s="9">
        <f t="shared" si="56"/>
        <v>355</v>
      </c>
      <c r="AE362" s="12">
        <f t="shared" si="57"/>
        <v>30.817</v>
      </c>
      <c r="AF362" s="9">
        <f t="shared" si="58"/>
        <v>355</v>
      </c>
      <c r="AG362" s="9">
        <v>28.606000000000002</v>
      </c>
      <c r="AH362" s="9">
        <v>394</v>
      </c>
      <c r="AI362" s="150">
        <f t="shared" si="59"/>
        <v>3.3536164860327085</v>
      </c>
    </row>
    <row r="363" spans="6:35" x14ac:dyDescent="0.3">
      <c r="F363" s="9">
        <v>356</v>
      </c>
      <c r="G363" s="12">
        <v>3.1480000000000001</v>
      </c>
      <c r="H363" s="9">
        <v>7.375</v>
      </c>
      <c r="I363" s="9">
        <v>0.72699999999999998</v>
      </c>
      <c r="J363" s="9">
        <v>1.571</v>
      </c>
      <c r="K363" s="9">
        <v>0.63700000000000001</v>
      </c>
      <c r="L363" s="9">
        <v>0.90100000000000002</v>
      </c>
      <c r="M363" s="9"/>
      <c r="N363" s="9"/>
      <c r="O363" s="9"/>
      <c r="P363" s="9"/>
      <c r="Q363" s="9"/>
      <c r="R363" s="9"/>
      <c r="S363" s="9">
        <v>356</v>
      </c>
      <c r="T363" s="12">
        <f t="shared" si="51"/>
        <v>314.8</v>
      </c>
      <c r="U363" s="9"/>
      <c r="V363">
        <v>397</v>
      </c>
      <c r="W363">
        <v>744.3</v>
      </c>
      <c r="X363" s="10">
        <f t="shared" si="52"/>
        <v>30.784284840586789</v>
      </c>
      <c r="Z363" s="12">
        <f t="shared" si="50"/>
        <v>30.783999999999999</v>
      </c>
      <c r="AA363" s="9">
        <f t="shared" si="53"/>
        <v>1</v>
      </c>
      <c r="AB363" s="9">
        <f t="shared" si="54"/>
        <v>1</v>
      </c>
      <c r="AC363" s="9">
        <f t="shared" si="55"/>
        <v>356</v>
      </c>
      <c r="AD363" s="9">
        <f t="shared" si="56"/>
        <v>356</v>
      </c>
      <c r="AE363" s="12">
        <f t="shared" si="57"/>
        <v>30.783999999999999</v>
      </c>
      <c r="AF363" s="9">
        <f t="shared" si="58"/>
        <v>356</v>
      </c>
      <c r="AG363" s="9">
        <v>28.568000000000001</v>
      </c>
      <c r="AH363" s="9">
        <v>397</v>
      </c>
      <c r="AI363" s="150">
        <f t="shared" si="59"/>
        <v>3.3522872102921473</v>
      </c>
    </row>
    <row r="364" spans="6:35" x14ac:dyDescent="0.3">
      <c r="F364" s="9">
        <v>357</v>
      </c>
      <c r="G364" s="12">
        <v>25.887</v>
      </c>
      <c r="H364" s="9">
        <v>22.756</v>
      </c>
      <c r="I364" s="9">
        <v>0.628</v>
      </c>
      <c r="J364" s="9">
        <v>1.413</v>
      </c>
      <c r="K364" s="9">
        <v>0.70799999999999996</v>
      </c>
      <c r="L364" s="9">
        <v>0.88300000000000001</v>
      </c>
      <c r="M364" s="9"/>
      <c r="N364" s="9"/>
      <c r="O364" s="9"/>
      <c r="P364" s="9"/>
      <c r="Q364" s="9"/>
      <c r="R364" s="9"/>
      <c r="S364" s="9">
        <v>357</v>
      </c>
      <c r="T364" s="12">
        <f t="shared" si="51"/>
        <v>2588.6999999999998</v>
      </c>
      <c r="U364" s="9"/>
      <c r="V364">
        <v>291</v>
      </c>
      <c r="W364">
        <v>742.69999999999993</v>
      </c>
      <c r="X364" s="10">
        <f t="shared" si="52"/>
        <v>30.751178999752273</v>
      </c>
      <c r="Z364" s="12">
        <f t="shared" si="50"/>
        <v>30.751000000000001</v>
      </c>
      <c r="AA364" s="9">
        <f t="shared" si="53"/>
        <v>1</v>
      </c>
      <c r="AB364" s="9">
        <f t="shared" si="54"/>
        <v>0</v>
      </c>
      <c r="AC364" s="9">
        <f t="shared" si="55"/>
        <v>356</v>
      </c>
      <c r="AD364" s="9" t="str">
        <f t="shared" si="56"/>
        <v/>
      </c>
      <c r="AE364" s="12" t="str">
        <f t="shared" si="57"/>
        <v/>
      </c>
      <c r="AF364" s="9" t="str">
        <f t="shared" si="58"/>
        <v/>
      </c>
      <c r="AG364" s="9">
        <v>28.457999999999998</v>
      </c>
      <c r="AH364" s="9">
        <v>398</v>
      </c>
      <c r="AI364" s="150">
        <f t="shared" si="59"/>
        <v>3.3484293161234997</v>
      </c>
    </row>
    <row r="365" spans="6:35" x14ac:dyDescent="0.3">
      <c r="F365" s="9">
        <v>358</v>
      </c>
      <c r="G365" s="12">
        <v>0.93400000000000005</v>
      </c>
      <c r="H365" s="9">
        <v>3.9969999999999999</v>
      </c>
      <c r="I365" s="9">
        <v>0.73499999999999999</v>
      </c>
      <c r="J365" s="9">
        <v>2.012</v>
      </c>
      <c r="K365" s="9">
        <v>0.497</v>
      </c>
      <c r="L365" s="9">
        <v>0.84399999999999997</v>
      </c>
      <c r="M365" s="9"/>
      <c r="N365" s="9"/>
      <c r="O365" s="9"/>
      <c r="P365" s="9"/>
      <c r="Q365" s="9"/>
      <c r="R365" s="9"/>
      <c r="S365" s="9">
        <v>358</v>
      </c>
      <c r="T365" s="12">
        <f t="shared" si="51"/>
        <v>93.4</v>
      </c>
      <c r="U365" s="9"/>
      <c r="V365">
        <v>304</v>
      </c>
      <c r="W365">
        <v>742.69999999999993</v>
      </c>
      <c r="X365" s="10">
        <f t="shared" si="52"/>
        <v>30.751178999752273</v>
      </c>
      <c r="Z365" s="12">
        <f t="shared" si="50"/>
        <v>30.751000000000001</v>
      </c>
      <c r="AA365" s="9">
        <f t="shared" si="53"/>
        <v>2</v>
      </c>
      <c r="AB365" s="9">
        <f t="shared" si="54"/>
        <v>2</v>
      </c>
      <c r="AC365" s="9">
        <f t="shared" si="55"/>
        <v>358</v>
      </c>
      <c r="AD365" s="9">
        <f t="shared" si="56"/>
        <v>358</v>
      </c>
      <c r="AE365" s="12">
        <f t="shared" si="57"/>
        <v>30.751000000000001</v>
      </c>
      <c r="AF365" s="9">
        <f t="shared" si="58"/>
        <v>358</v>
      </c>
      <c r="AG365" s="9">
        <v>28.31</v>
      </c>
      <c r="AH365" s="9">
        <v>399</v>
      </c>
      <c r="AI365" s="150">
        <f t="shared" si="59"/>
        <v>3.3432150991238081</v>
      </c>
    </row>
    <row r="366" spans="6:35" x14ac:dyDescent="0.3">
      <c r="F366" s="9">
        <v>359</v>
      </c>
      <c r="G366" s="12">
        <v>1.0489999999999999</v>
      </c>
      <c r="H366" s="9">
        <v>3.9220000000000002</v>
      </c>
      <c r="I366" s="9">
        <v>0.85699999999999998</v>
      </c>
      <c r="J366" s="9">
        <v>1.5269999999999999</v>
      </c>
      <c r="K366" s="9">
        <v>0.65500000000000003</v>
      </c>
      <c r="L366" s="9">
        <v>0.871</v>
      </c>
      <c r="M366" s="9"/>
      <c r="N366" s="9"/>
      <c r="O366" s="9"/>
      <c r="P366" s="9"/>
      <c r="Q366" s="9"/>
      <c r="R366" s="9"/>
      <c r="S366" s="9">
        <v>359</v>
      </c>
      <c r="T366" s="12">
        <f t="shared" si="51"/>
        <v>104.89999999999999</v>
      </c>
      <c r="U366" s="9"/>
      <c r="V366">
        <v>437</v>
      </c>
      <c r="W366">
        <v>732.80000000000007</v>
      </c>
      <c r="X366" s="10">
        <f t="shared" si="52"/>
        <v>30.545538763982005</v>
      </c>
      <c r="Z366" s="12">
        <f t="shared" si="50"/>
        <v>30.545000000000002</v>
      </c>
      <c r="AA366" s="9">
        <f t="shared" si="53"/>
        <v>1</v>
      </c>
      <c r="AB366" s="9">
        <f t="shared" si="54"/>
        <v>1</v>
      </c>
      <c r="AC366" s="9">
        <f t="shared" si="55"/>
        <v>359</v>
      </c>
      <c r="AD366" s="9">
        <f t="shared" si="56"/>
        <v>359</v>
      </c>
      <c r="AE366" s="12">
        <f t="shared" si="57"/>
        <v>30.545000000000002</v>
      </c>
      <c r="AF366" s="9">
        <f t="shared" si="58"/>
        <v>359</v>
      </c>
      <c r="AG366" s="9">
        <v>28.238</v>
      </c>
      <c r="AH366" s="9">
        <v>401</v>
      </c>
      <c r="AI366" s="150">
        <f t="shared" si="59"/>
        <v>3.3406685885873335</v>
      </c>
    </row>
    <row r="367" spans="6:35" x14ac:dyDescent="0.3">
      <c r="F367" s="9">
        <v>360</v>
      </c>
      <c r="G367" s="12">
        <v>42.462000000000003</v>
      </c>
      <c r="H367" s="9">
        <v>28.434000000000001</v>
      </c>
      <c r="I367" s="9">
        <v>0.66</v>
      </c>
      <c r="J367" s="9">
        <v>1.8140000000000001</v>
      </c>
      <c r="K367" s="9">
        <v>0.55100000000000005</v>
      </c>
      <c r="L367" s="9">
        <v>0.90600000000000003</v>
      </c>
      <c r="M367" s="9"/>
      <c r="N367" s="9"/>
      <c r="O367" s="9"/>
      <c r="P367" s="9"/>
      <c r="Q367" s="9"/>
      <c r="R367" s="9"/>
      <c r="S367" s="9">
        <v>360</v>
      </c>
      <c r="T367" s="12">
        <f t="shared" si="51"/>
        <v>4246.2000000000007</v>
      </c>
      <c r="U367" s="9"/>
      <c r="V367">
        <v>32</v>
      </c>
      <c r="W367">
        <v>727.9</v>
      </c>
      <c r="X367" s="10">
        <f t="shared" si="52"/>
        <v>30.443243332679337</v>
      </c>
      <c r="Z367" s="12">
        <f t="shared" si="50"/>
        <v>30.443000000000001</v>
      </c>
      <c r="AA367" s="9">
        <f t="shared" si="53"/>
        <v>1</v>
      </c>
      <c r="AB367" s="9">
        <f t="shared" si="54"/>
        <v>1</v>
      </c>
      <c r="AC367" s="9">
        <f t="shared" si="55"/>
        <v>360</v>
      </c>
      <c r="AD367" s="9">
        <f t="shared" si="56"/>
        <v>360</v>
      </c>
      <c r="AE367" s="12">
        <f t="shared" si="57"/>
        <v>30.443000000000001</v>
      </c>
      <c r="AF367" s="9">
        <f t="shared" si="58"/>
        <v>360</v>
      </c>
      <c r="AG367" s="9">
        <v>28.2</v>
      </c>
      <c r="AH367" s="9">
        <v>402</v>
      </c>
      <c r="AI367" s="150">
        <f t="shared" si="59"/>
        <v>3.3393219779440679</v>
      </c>
    </row>
    <row r="368" spans="6:35" x14ac:dyDescent="0.3">
      <c r="F368" s="9">
        <v>361</v>
      </c>
      <c r="G368" s="12">
        <v>6.6000000000000003E-2</v>
      </c>
      <c r="H368" s="9">
        <v>0.98</v>
      </c>
      <c r="I368" s="9">
        <v>0.85699999999999998</v>
      </c>
      <c r="J368" s="9">
        <v>2</v>
      </c>
      <c r="K368" s="9">
        <v>0.5</v>
      </c>
      <c r="L368" s="9">
        <v>0.8</v>
      </c>
      <c r="M368" s="9"/>
      <c r="N368" s="9"/>
      <c r="O368" s="9"/>
      <c r="P368" s="9"/>
      <c r="Q368" s="9"/>
      <c r="R368" s="9"/>
      <c r="S368" s="9">
        <v>361</v>
      </c>
      <c r="T368" s="12">
        <f t="shared" si="51"/>
        <v>6.6000000000000005</v>
      </c>
      <c r="U368" s="9"/>
      <c r="V368">
        <v>1015</v>
      </c>
      <c r="W368">
        <v>718.1</v>
      </c>
      <c r="X368" s="10">
        <f t="shared" si="52"/>
        <v>30.237614275506598</v>
      </c>
      <c r="Z368" s="12">
        <f t="shared" si="50"/>
        <v>30.236999999999998</v>
      </c>
      <c r="AA368" s="9">
        <f t="shared" si="53"/>
        <v>1</v>
      </c>
      <c r="AB368" s="9">
        <f t="shared" si="54"/>
        <v>1</v>
      </c>
      <c r="AC368" s="9">
        <f t="shared" si="55"/>
        <v>361</v>
      </c>
      <c r="AD368" s="9">
        <f t="shared" si="56"/>
        <v>361</v>
      </c>
      <c r="AE368" s="12">
        <f t="shared" si="57"/>
        <v>30.236999999999998</v>
      </c>
      <c r="AF368" s="9">
        <f t="shared" si="58"/>
        <v>361</v>
      </c>
      <c r="AG368" s="9">
        <v>28.164000000000001</v>
      </c>
      <c r="AH368" s="9">
        <v>403</v>
      </c>
      <c r="AI368" s="150">
        <f t="shared" si="59"/>
        <v>3.3380445666568868</v>
      </c>
    </row>
    <row r="369" spans="6:35" x14ac:dyDescent="0.3">
      <c r="F369" s="9">
        <v>362</v>
      </c>
      <c r="G369" s="12">
        <v>1.9670000000000001</v>
      </c>
      <c r="H369" s="9">
        <v>6.4820000000000002</v>
      </c>
      <c r="I369" s="9">
        <v>0.58799999999999997</v>
      </c>
      <c r="J369" s="9">
        <v>3.089</v>
      </c>
      <c r="K369" s="9">
        <v>0.32400000000000001</v>
      </c>
      <c r="L369" s="9">
        <v>0.85699999999999998</v>
      </c>
      <c r="M369" s="9"/>
      <c r="N369" s="9"/>
      <c r="O369" s="9"/>
      <c r="P369" s="9"/>
      <c r="Q369" s="9"/>
      <c r="R369" s="9"/>
      <c r="S369" s="9">
        <v>362</v>
      </c>
      <c r="T369" s="12">
        <f t="shared" si="51"/>
        <v>196.70000000000002</v>
      </c>
      <c r="U369" s="9"/>
      <c r="V369">
        <v>613</v>
      </c>
      <c r="W369">
        <v>714.8</v>
      </c>
      <c r="X369" s="10">
        <f t="shared" si="52"/>
        <v>30.168056393753545</v>
      </c>
      <c r="Z369" s="12">
        <f t="shared" si="50"/>
        <v>30.167999999999999</v>
      </c>
      <c r="AA369" s="9">
        <f t="shared" si="53"/>
        <v>1</v>
      </c>
      <c r="AB369" s="9">
        <f t="shared" si="54"/>
        <v>1</v>
      </c>
      <c r="AC369" s="9">
        <f t="shared" si="55"/>
        <v>362</v>
      </c>
      <c r="AD369" s="9">
        <f t="shared" si="56"/>
        <v>362</v>
      </c>
      <c r="AE369" s="12">
        <f t="shared" si="57"/>
        <v>30.167999999999999</v>
      </c>
      <c r="AF369" s="9">
        <f t="shared" si="58"/>
        <v>362</v>
      </c>
      <c r="AG369" s="9">
        <v>28.053000000000001</v>
      </c>
      <c r="AH369" s="9">
        <v>404</v>
      </c>
      <c r="AI369" s="150">
        <f t="shared" si="59"/>
        <v>3.3340955781214197</v>
      </c>
    </row>
    <row r="370" spans="6:35" x14ac:dyDescent="0.3">
      <c r="F370" s="9">
        <v>363</v>
      </c>
      <c r="G370" s="12">
        <v>3.738</v>
      </c>
      <c r="H370" s="9">
        <v>8.7739999999999991</v>
      </c>
      <c r="I370" s="9">
        <v>0.61</v>
      </c>
      <c r="J370" s="9">
        <v>1.351</v>
      </c>
      <c r="K370" s="9">
        <v>0.74</v>
      </c>
      <c r="L370" s="9">
        <v>0.80900000000000005</v>
      </c>
      <c r="M370" s="9"/>
      <c r="N370" s="9"/>
      <c r="O370" s="9"/>
      <c r="P370" s="9"/>
      <c r="Q370" s="9"/>
      <c r="R370" s="9"/>
      <c r="S370" s="9">
        <v>363</v>
      </c>
      <c r="T370" s="12">
        <f t="shared" si="51"/>
        <v>373.8</v>
      </c>
      <c r="U370" s="9"/>
      <c r="V370">
        <v>667</v>
      </c>
      <c r="W370">
        <v>713.19999999999993</v>
      </c>
      <c r="X370" s="10">
        <f t="shared" si="52"/>
        <v>30.134273565246566</v>
      </c>
      <c r="Z370" s="12">
        <f t="shared" si="50"/>
        <v>30.134</v>
      </c>
      <c r="AA370" s="9">
        <f t="shared" si="53"/>
        <v>1</v>
      </c>
      <c r="AB370" s="9">
        <f t="shared" si="54"/>
        <v>1</v>
      </c>
      <c r="AC370" s="9">
        <f t="shared" si="55"/>
        <v>363</v>
      </c>
      <c r="AD370" s="9">
        <f t="shared" si="56"/>
        <v>363</v>
      </c>
      <c r="AE370" s="12">
        <f t="shared" si="57"/>
        <v>30.134</v>
      </c>
      <c r="AF370" s="9">
        <f t="shared" si="58"/>
        <v>363</v>
      </c>
      <c r="AG370" s="9">
        <v>27.978000000000002</v>
      </c>
      <c r="AH370" s="9">
        <v>405</v>
      </c>
      <c r="AI370" s="150">
        <f t="shared" si="59"/>
        <v>3.3314184870542389</v>
      </c>
    </row>
    <row r="371" spans="6:35" x14ac:dyDescent="0.3">
      <c r="F371" s="9">
        <v>364</v>
      </c>
      <c r="G371" s="12">
        <v>0.54100000000000004</v>
      </c>
      <c r="H371" s="9">
        <v>2.76</v>
      </c>
      <c r="I371" s="9">
        <v>0.89200000000000002</v>
      </c>
      <c r="J371" s="9">
        <v>1.0629999999999999</v>
      </c>
      <c r="K371" s="9">
        <v>0.94</v>
      </c>
      <c r="L371" s="9">
        <v>0.86799999999999999</v>
      </c>
      <c r="M371" s="9"/>
      <c r="N371" s="9"/>
      <c r="O371" s="9"/>
      <c r="P371" s="9"/>
      <c r="Q371" s="9"/>
      <c r="R371" s="9"/>
      <c r="S371" s="9">
        <v>364</v>
      </c>
      <c r="T371" s="12">
        <f t="shared" si="51"/>
        <v>54.1</v>
      </c>
      <c r="U371" s="9"/>
      <c r="V371">
        <v>657</v>
      </c>
      <c r="W371">
        <v>708.19999999999993</v>
      </c>
      <c r="X371" s="10">
        <f t="shared" si="52"/>
        <v>30.028457262760639</v>
      </c>
      <c r="Z371" s="12">
        <f t="shared" si="50"/>
        <v>30.027999999999999</v>
      </c>
      <c r="AA371" s="9">
        <f t="shared" si="53"/>
        <v>1</v>
      </c>
      <c r="AB371" s="9">
        <f t="shared" si="54"/>
        <v>1</v>
      </c>
      <c r="AC371" s="9">
        <f t="shared" si="55"/>
        <v>364</v>
      </c>
      <c r="AD371" s="9">
        <f t="shared" si="56"/>
        <v>364</v>
      </c>
      <c r="AE371" s="12">
        <f t="shared" si="57"/>
        <v>30.027999999999999</v>
      </c>
      <c r="AF371" s="9">
        <f t="shared" si="58"/>
        <v>364</v>
      </c>
      <c r="AG371" s="9">
        <v>27.940999999999999</v>
      </c>
      <c r="AH371" s="9">
        <v>407</v>
      </c>
      <c r="AI371" s="150">
        <f t="shared" si="59"/>
        <v>3.3300951441690065</v>
      </c>
    </row>
    <row r="372" spans="6:35" x14ac:dyDescent="0.3">
      <c r="F372" s="9">
        <v>365</v>
      </c>
      <c r="G372" s="12">
        <v>1.016</v>
      </c>
      <c r="H372" s="9">
        <v>4.4029999999999996</v>
      </c>
      <c r="I372" s="9">
        <v>0.65900000000000003</v>
      </c>
      <c r="J372" s="9">
        <v>2.2999999999999998</v>
      </c>
      <c r="K372" s="9">
        <v>0.435</v>
      </c>
      <c r="L372" s="9">
        <v>0.86099999999999999</v>
      </c>
      <c r="M372" s="9"/>
      <c r="N372" s="9"/>
      <c r="O372" s="9"/>
      <c r="P372" s="9"/>
      <c r="Q372" s="9"/>
      <c r="R372" s="9"/>
      <c r="S372" s="9">
        <v>365</v>
      </c>
      <c r="T372" s="12">
        <f t="shared" si="51"/>
        <v>101.6</v>
      </c>
      <c r="U372" s="9"/>
      <c r="V372">
        <v>1110</v>
      </c>
      <c r="W372">
        <v>706.6</v>
      </c>
      <c r="X372" s="10">
        <f t="shared" si="52"/>
        <v>29.994517204146927</v>
      </c>
      <c r="Z372" s="12">
        <f t="shared" si="50"/>
        <v>29.994</v>
      </c>
      <c r="AA372" s="9">
        <f t="shared" si="53"/>
        <v>1</v>
      </c>
      <c r="AB372" s="9">
        <f t="shared" si="54"/>
        <v>0</v>
      </c>
      <c r="AC372" s="9">
        <f t="shared" si="55"/>
        <v>364</v>
      </c>
      <c r="AD372" s="9" t="str">
        <f t="shared" si="56"/>
        <v/>
      </c>
      <c r="AE372" s="12" t="str">
        <f t="shared" si="57"/>
        <v/>
      </c>
      <c r="AF372" s="9" t="str">
        <f t="shared" si="58"/>
        <v/>
      </c>
      <c r="AG372" s="9">
        <v>27.827000000000002</v>
      </c>
      <c r="AH372" s="9">
        <v>408</v>
      </c>
      <c r="AI372" s="150">
        <f t="shared" si="59"/>
        <v>3.3260067723862496</v>
      </c>
    </row>
    <row r="373" spans="6:35" x14ac:dyDescent="0.3">
      <c r="F373" s="9">
        <v>366</v>
      </c>
      <c r="G373" s="12">
        <v>2.3940000000000001</v>
      </c>
      <c r="H373" s="9">
        <v>6.0759999999999996</v>
      </c>
      <c r="I373" s="9">
        <v>0.81499999999999995</v>
      </c>
      <c r="J373" s="9">
        <v>1.4159999999999999</v>
      </c>
      <c r="K373" s="9">
        <v>0.70599999999999996</v>
      </c>
      <c r="L373" s="9">
        <v>0.91200000000000003</v>
      </c>
      <c r="M373" s="9"/>
      <c r="N373" s="9"/>
      <c r="O373" s="9"/>
      <c r="P373" s="9"/>
      <c r="Q373" s="9"/>
      <c r="R373" s="9"/>
      <c r="S373" s="9">
        <v>366</v>
      </c>
      <c r="T373" s="12">
        <f t="shared" si="51"/>
        <v>239.4</v>
      </c>
      <c r="U373" s="9"/>
      <c r="V373">
        <v>1153</v>
      </c>
      <c r="W373">
        <v>706.6</v>
      </c>
      <c r="X373" s="10">
        <f t="shared" si="52"/>
        <v>29.994517204146927</v>
      </c>
      <c r="Z373" s="12">
        <f t="shared" si="50"/>
        <v>29.994</v>
      </c>
      <c r="AA373" s="9">
        <f t="shared" si="53"/>
        <v>2</v>
      </c>
      <c r="AB373" s="9">
        <f t="shared" si="54"/>
        <v>2</v>
      </c>
      <c r="AC373" s="9">
        <f t="shared" si="55"/>
        <v>366</v>
      </c>
      <c r="AD373" s="9">
        <f t="shared" si="56"/>
        <v>366</v>
      </c>
      <c r="AE373" s="12">
        <f t="shared" si="57"/>
        <v>29.994</v>
      </c>
      <c r="AF373" s="9">
        <f t="shared" si="58"/>
        <v>366</v>
      </c>
      <c r="AG373" s="9">
        <v>27.791</v>
      </c>
      <c r="AH373" s="9">
        <v>410</v>
      </c>
      <c r="AI373" s="150">
        <f t="shared" si="59"/>
        <v>3.3247122272739644</v>
      </c>
    </row>
    <row r="374" spans="6:35" x14ac:dyDescent="0.3">
      <c r="F374" s="9">
        <v>367</v>
      </c>
      <c r="G374" s="12">
        <v>24.492999999999999</v>
      </c>
      <c r="H374" s="9">
        <v>25.329000000000001</v>
      </c>
      <c r="I374" s="9">
        <v>0.48</v>
      </c>
      <c r="J374" s="9">
        <v>2.7290000000000001</v>
      </c>
      <c r="K374" s="9">
        <v>0.36599999999999999</v>
      </c>
      <c r="L374" s="9">
        <v>0.78200000000000003</v>
      </c>
      <c r="M374" s="9"/>
      <c r="N374" s="9"/>
      <c r="O374" s="9"/>
      <c r="P374" s="9"/>
      <c r="Q374" s="9"/>
      <c r="R374" s="9"/>
      <c r="S374" s="9">
        <v>367</v>
      </c>
      <c r="T374" s="12">
        <f t="shared" si="51"/>
        <v>2449.2999999999997</v>
      </c>
      <c r="U374" s="9"/>
      <c r="V374">
        <v>253</v>
      </c>
      <c r="W374">
        <v>700</v>
      </c>
      <c r="X374" s="10">
        <f t="shared" si="52"/>
        <v>29.854106607209232</v>
      </c>
      <c r="Z374" s="12">
        <f t="shared" si="50"/>
        <v>29.853999999999999</v>
      </c>
      <c r="AA374" s="9">
        <f t="shared" si="53"/>
        <v>1</v>
      </c>
      <c r="AB374" s="9">
        <f t="shared" si="54"/>
        <v>0</v>
      </c>
      <c r="AC374" s="9">
        <f t="shared" si="55"/>
        <v>366</v>
      </c>
      <c r="AD374" s="9" t="str">
        <f t="shared" si="56"/>
        <v/>
      </c>
      <c r="AE374" s="12" t="str">
        <f t="shared" si="57"/>
        <v/>
      </c>
      <c r="AF374" s="9" t="str">
        <f t="shared" si="58"/>
        <v/>
      </c>
      <c r="AG374" s="9">
        <v>27.715</v>
      </c>
      <c r="AH374" s="9">
        <v>412</v>
      </c>
      <c r="AI374" s="150">
        <f t="shared" si="59"/>
        <v>3.3219737828717681</v>
      </c>
    </row>
    <row r="375" spans="6:35" x14ac:dyDescent="0.3">
      <c r="F375" s="9">
        <v>368</v>
      </c>
      <c r="G375" s="12">
        <v>0.623</v>
      </c>
      <c r="H375" s="9">
        <v>3.016</v>
      </c>
      <c r="I375" s="9">
        <v>0.86099999999999999</v>
      </c>
      <c r="J375" s="9">
        <v>1.778</v>
      </c>
      <c r="K375" s="9">
        <v>0.56200000000000006</v>
      </c>
      <c r="L375" s="9">
        <v>0.86399999999999999</v>
      </c>
      <c r="M375" s="9"/>
      <c r="N375" s="9"/>
      <c r="O375" s="9"/>
      <c r="P375" s="9"/>
      <c r="Q375" s="9"/>
      <c r="R375" s="9"/>
      <c r="S375" s="9">
        <v>368</v>
      </c>
      <c r="T375" s="12">
        <f t="shared" si="51"/>
        <v>62.3</v>
      </c>
      <c r="U375" s="9"/>
      <c r="V375">
        <v>581</v>
      </c>
      <c r="W375">
        <v>700</v>
      </c>
      <c r="X375" s="10">
        <f t="shared" si="52"/>
        <v>29.854106607209232</v>
      </c>
      <c r="Z375" s="12">
        <f t="shared" si="50"/>
        <v>29.853999999999999</v>
      </c>
      <c r="AA375" s="9">
        <f t="shared" si="53"/>
        <v>2</v>
      </c>
      <c r="AB375" s="9">
        <f t="shared" si="54"/>
        <v>0</v>
      </c>
      <c r="AC375" s="9">
        <f t="shared" si="55"/>
        <v>366</v>
      </c>
      <c r="AD375" s="9" t="str">
        <f t="shared" si="56"/>
        <v/>
      </c>
      <c r="AE375" s="12" t="str">
        <f t="shared" si="57"/>
        <v/>
      </c>
      <c r="AF375" s="9" t="str">
        <f t="shared" si="58"/>
        <v/>
      </c>
      <c r="AG375" s="9">
        <v>27.678000000000001</v>
      </c>
      <c r="AH375" s="9">
        <v>413</v>
      </c>
      <c r="AI375" s="150">
        <f t="shared" si="59"/>
        <v>3.3206378738037383</v>
      </c>
    </row>
    <row r="376" spans="6:35" x14ac:dyDescent="0.3">
      <c r="F376" s="9">
        <v>369</v>
      </c>
      <c r="G376" s="12">
        <v>1.6719999999999999</v>
      </c>
      <c r="H376" s="9">
        <v>5.9260000000000002</v>
      </c>
      <c r="I376" s="9">
        <v>0.59799999999999998</v>
      </c>
      <c r="J376" s="9">
        <v>1.389</v>
      </c>
      <c r="K376" s="9">
        <v>0.72</v>
      </c>
      <c r="L376" s="9">
        <v>0.78200000000000003</v>
      </c>
      <c r="M376" s="9"/>
      <c r="N376" s="9"/>
      <c r="O376" s="9"/>
      <c r="P376" s="9"/>
      <c r="Q376" s="9"/>
      <c r="R376" s="9"/>
      <c r="S376" s="9">
        <v>369</v>
      </c>
      <c r="T376" s="12">
        <f t="shared" si="51"/>
        <v>167.2</v>
      </c>
      <c r="U376" s="9"/>
      <c r="V376">
        <v>674</v>
      </c>
      <c r="W376">
        <v>700</v>
      </c>
      <c r="X376" s="10">
        <f t="shared" si="52"/>
        <v>29.854106607209232</v>
      </c>
      <c r="Z376" s="12">
        <f t="shared" si="50"/>
        <v>29.853999999999999</v>
      </c>
      <c r="AA376" s="9">
        <f t="shared" si="53"/>
        <v>3</v>
      </c>
      <c r="AB376" s="9">
        <f t="shared" si="54"/>
        <v>0</v>
      </c>
      <c r="AC376" s="9">
        <f t="shared" si="55"/>
        <v>366</v>
      </c>
      <c r="AD376" s="9" t="str">
        <f t="shared" si="56"/>
        <v/>
      </c>
      <c r="AE376" s="12" t="str">
        <f t="shared" si="57"/>
        <v/>
      </c>
      <c r="AF376" s="9" t="str">
        <f t="shared" si="58"/>
        <v/>
      </c>
      <c r="AG376" s="9">
        <v>27.602</v>
      </c>
      <c r="AH376" s="9">
        <v>415</v>
      </c>
      <c r="AI376" s="150">
        <f t="shared" si="59"/>
        <v>3.3178882338658484</v>
      </c>
    </row>
    <row r="377" spans="6:35" x14ac:dyDescent="0.3">
      <c r="F377" s="9">
        <v>370</v>
      </c>
      <c r="G377" s="12">
        <v>0.59</v>
      </c>
      <c r="H377" s="9">
        <v>3.4529999999999998</v>
      </c>
      <c r="I377" s="9">
        <v>0.622</v>
      </c>
      <c r="J377" s="9">
        <v>1.6879999999999999</v>
      </c>
      <c r="K377" s="9">
        <v>0.59299999999999997</v>
      </c>
      <c r="L377" s="9">
        <v>0.75800000000000001</v>
      </c>
      <c r="M377" s="9"/>
      <c r="N377" s="9"/>
      <c r="O377" s="9"/>
      <c r="P377" s="9"/>
      <c r="Q377" s="9"/>
      <c r="R377" s="9"/>
      <c r="S377" s="9">
        <v>370</v>
      </c>
      <c r="T377" s="12">
        <f t="shared" si="51"/>
        <v>59</v>
      </c>
      <c r="U377" s="9"/>
      <c r="V377">
        <v>729</v>
      </c>
      <c r="W377">
        <v>700</v>
      </c>
      <c r="X377" s="10">
        <f t="shared" si="52"/>
        <v>29.854106607209232</v>
      </c>
      <c r="Z377" s="12">
        <f t="shared" si="50"/>
        <v>29.853999999999999</v>
      </c>
      <c r="AA377" s="9">
        <f t="shared" si="53"/>
        <v>4</v>
      </c>
      <c r="AB377" s="9">
        <f t="shared" si="54"/>
        <v>4</v>
      </c>
      <c r="AC377" s="9">
        <f t="shared" si="55"/>
        <v>370</v>
      </c>
      <c r="AD377" s="9">
        <f t="shared" si="56"/>
        <v>370</v>
      </c>
      <c r="AE377" s="12">
        <f t="shared" si="57"/>
        <v>29.853999999999999</v>
      </c>
      <c r="AF377" s="9">
        <f t="shared" si="58"/>
        <v>370</v>
      </c>
      <c r="AG377" s="9">
        <v>27.565000000000001</v>
      </c>
      <c r="AH377" s="9">
        <v>417</v>
      </c>
      <c r="AI377" s="150">
        <f t="shared" si="59"/>
        <v>3.3165468520416468</v>
      </c>
    </row>
    <row r="378" spans="6:35" x14ac:dyDescent="0.3">
      <c r="F378" s="9">
        <v>371</v>
      </c>
      <c r="G378" s="12">
        <v>5.968</v>
      </c>
      <c r="H378" s="9">
        <v>9.548</v>
      </c>
      <c r="I378" s="9">
        <v>0.82299999999999995</v>
      </c>
      <c r="J378" s="9">
        <v>1.2450000000000001</v>
      </c>
      <c r="K378" s="9">
        <v>0.80300000000000005</v>
      </c>
      <c r="L378" s="9">
        <v>0.91</v>
      </c>
      <c r="M378" s="9"/>
      <c r="N378" s="9"/>
      <c r="O378" s="9"/>
      <c r="P378" s="9"/>
      <c r="Q378" s="9"/>
      <c r="R378" s="9"/>
      <c r="S378" s="9">
        <v>371</v>
      </c>
      <c r="T378" s="12">
        <f t="shared" si="51"/>
        <v>596.79999999999995</v>
      </c>
      <c r="U378" s="9"/>
      <c r="V378">
        <v>863</v>
      </c>
      <c r="W378">
        <v>691.80000000000007</v>
      </c>
      <c r="X378" s="10">
        <f t="shared" si="52"/>
        <v>29.678731729098292</v>
      </c>
      <c r="Z378" s="12">
        <f t="shared" si="50"/>
        <v>29.678000000000001</v>
      </c>
      <c r="AA378" s="9">
        <f t="shared" si="53"/>
        <v>1</v>
      </c>
      <c r="AB378" s="9">
        <f t="shared" si="54"/>
        <v>1</v>
      </c>
      <c r="AC378" s="9">
        <f t="shared" si="55"/>
        <v>371</v>
      </c>
      <c r="AD378" s="9">
        <f t="shared" si="56"/>
        <v>371</v>
      </c>
      <c r="AE378" s="12">
        <f t="shared" si="57"/>
        <v>29.678000000000001</v>
      </c>
      <c r="AF378" s="9">
        <f t="shared" si="58"/>
        <v>371</v>
      </c>
      <c r="AG378" s="9">
        <v>27.526</v>
      </c>
      <c r="AH378" s="9">
        <v>418</v>
      </c>
      <c r="AI378" s="150">
        <f t="shared" si="59"/>
        <v>3.3151310125573406</v>
      </c>
    </row>
    <row r="379" spans="6:35" x14ac:dyDescent="0.3">
      <c r="F379" s="9">
        <v>372</v>
      </c>
      <c r="G379" s="12">
        <v>0.49199999999999999</v>
      </c>
      <c r="H379" s="9">
        <v>3.4969999999999999</v>
      </c>
      <c r="I379" s="9">
        <v>0.505</v>
      </c>
      <c r="J379" s="9">
        <v>3.262</v>
      </c>
      <c r="K379" s="9">
        <v>0.307</v>
      </c>
      <c r="L379" s="9">
        <v>0.83299999999999996</v>
      </c>
      <c r="M379" s="9"/>
      <c r="N379" s="9"/>
      <c r="O379" s="9"/>
      <c r="P379" s="9"/>
      <c r="Q379" s="9"/>
      <c r="R379" s="9"/>
      <c r="S379" s="9">
        <v>372</v>
      </c>
      <c r="T379" s="12">
        <f t="shared" si="51"/>
        <v>49.2</v>
      </c>
      <c r="U379" s="9"/>
      <c r="V379">
        <v>201</v>
      </c>
      <c r="W379">
        <v>690.2</v>
      </c>
      <c r="X379" s="10">
        <f t="shared" si="52"/>
        <v>29.644391270124093</v>
      </c>
      <c r="Z379" s="12">
        <f t="shared" si="50"/>
        <v>29.643999999999998</v>
      </c>
      <c r="AA379" s="9">
        <f t="shared" si="53"/>
        <v>1</v>
      </c>
      <c r="AB379" s="9">
        <f t="shared" si="54"/>
        <v>1</v>
      </c>
      <c r="AC379" s="9">
        <f t="shared" si="55"/>
        <v>372</v>
      </c>
      <c r="AD379" s="9">
        <f t="shared" si="56"/>
        <v>372</v>
      </c>
      <c r="AE379" s="12">
        <f t="shared" si="57"/>
        <v>29.643999999999998</v>
      </c>
      <c r="AF379" s="9">
        <f t="shared" si="58"/>
        <v>372</v>
      </c>
      <c r="AG379" s="9">
        <v>27.489000000000001</v>
      </c>
      <c r="AH379" s="9">
        <v>419</v>
      </c>
      <c r="AI379" s="150">
        <f t="shared" si="59"/>
        <v>3.313785924651186</v>
      </c>
    </row>
    <row r="380" spans="6:35" x14ac:dyDescent="0.3">
      <c r="F380" s="9">
        <v>373</v>
      </c>
      <c r="G380" s="12">
        <v>18.608000000000001</v>
      </c>
      <c r="H380" s="9">
        <v>27.952000000000002</v>
      </c>
      <c r="I380" s="9">
        <v>0.29899999999999999</v>
      </c>
      <c r="J380" s="9">
        <v>3.7490000000000001</v>
      </c>
      <c r="K380" s="9">
        <v>0.26700000000000002</v>
      </c>
      <c r="L380" s="9">
        <v>0.60899999999999999</v>
      </c>
      <c r="M380" s="9"/>
      <c r="N380" s="9"/>
      <c r="O380" s="9"/>
      <c r="P380" s="9"/>
      <c r="Q380" s="9"/>
      <c r="R380" s="9"/>
      <c r="S380" s="9">
        <v>373</v>
      </c>
      <c r="T380" s="12">
        <f t="shared" si="51"/>
        <v>1860.8</v>
      </c>
      <c r="U380" s="9"/>
      <c r="V380">
        <v>770</v>
      </c>
      <c r="W380">
        <v>688.6</v>
      </c>
      <c r="X380" s="10">
        <f t="shared" si="52"/>
        <v>29.610010984540907</v>
      </c>
      <c r="Z380" s="12">
        <f t="shared" si="50"/>
        <v>29.61</v>
      </c>
      <c r="AA380" s="9">
        <f t="shared" si="53"/>
        <v>1</v>
      </c>
      <c r="AB380" s="9">
        <f t="shared" si="54"/>
        <v>0</v>
      </c>
      <c r="AC380" s="9">
        <f t="shared" si="55"/>
        <v>372</v>
      </c>
      <c r="AD380" s="9" t="str">
        <f t="shared" si="56"/>
        <v/>
      </c>
      <c r="AE380" s="12" t="str">
        <f t="shared" si="57"/>
        <v/>
      </c>
      <c r="AF380" s="9" t="str">
        <f t="shared" si="58"/>
        <v/>
      </c>
      <c r="AG380" s="9">
        <v>27.45</v>
      </c>
      <c r="AH380" s="9">
        <v>420</v>
      </c>
      <c r="AI380" s="150">
        <f t="shared" si="59"/>
        <v>3.3123661679555396</v>
      </c>
    </row>
    <row r="381" spans="6:35" x14ac:dyDescent="0.3">
      <c r="F381" s="9">
        <v>374</v>
      </c>
      <c r="G381" s="12">
        <v>1.623</v>
      </c>
      <c r="H381" s="9">
        <v>5.3520000000000003</v>
      </c>
      <c r="I381" s="9">
        <v>0.71199999999999997</v>
      </c>
      <c r="J381" s="9">
        <v>2.0070000000000001</v>
      </c>
      <c r="K381" s="9">
        <v>0.498</v>
      </c>
      <c r="L381" s="9">
        <v>0.91700000000000004</v>
      </c>
      <c r="M381" s="9"/>
      <c r="N381" s="9"/>
      <c r="O381" s="9"/>
      <c r="P381" s="9"/>
      <c r="Q381" s="9"/>
      <c r="R381" s="9"/>
      <c r="S381" s="9">
        <v>374</v>
      </c>
      <c r="T381" s="12">
        <f t="shared" si="51"/>
        <v>162.30000000000001</v>
      </c>
      <c r="U381" s="9"/>
      <c r="V381">
        <v>910</v>
      </c>
      <c r="W381">
        <v>688.6</v>
      </c>
      <c r="X381" s="10">
        <f t="shared" si="52"/>
        <v>29.610010984540907</v>
      </c>
      <c r="Z381" s="12">
        <f t="shared" si="50"/>
        <v>29.61</v>
      </c>
      <c r="AA381" s="9">
        <f t="shared" si="53"/>
        <v>2</v>
      </c>
      <c r="AB381" s="9">
        <f t="shared" si="54"/>
        <v>2</v>
      </c>
      <c r="AC381" s="9">
        <f t="shared" si="55"/>
        <v>374</v>
      </c>
      <c r="AD381" s="9">
        <f t="shared" si="56"/>
        <v>374</v>
      </c>
      <c r="AE381" s="12">
        <f t="shared" si="57"/>
        <v>29.61</v>
      </c>
      <c r="AF381" s="9">
        <f t="shared" si="58"/>
        <v>374</v>
      </c>
      <c r="AG381" s="9">
        <v>27.335999999999999</v>
      </c>
      <c r="AH381" s="9">
        <v>421</v>
      </c>
      <c r="AI381" s="150">
        <f t="shared" si="59"/>
        <v>3.3082045148129908</v>
      </c>
    </row>
    <row r="382" spans="6:35" x14ac:dyDescent="0.3">
      <c r="F382" s="9">
        <v>375</v>
      </c>
      <c r="G382" s="12">
        <v>4.1639999999999997</v>
      </c>
      <c r="H382" s="9">
        <v>11.215999999999999</v>
      </c>
      <c r="I382" s="9">
        <v>0.41599999999999998</v>
      </c>
      <c r="J382" s="9">
        <v>4.1589999999999998</v>
      </c>
      <c r="K382" s="9">
        <v>0.24</v>
      </c>
      <c r="L382" s="9">
        <v>0.80600000000000005</v>
      </c>
      <c r="M382" s="9"/>
      <c r="N382" s="9"/>
      <c r="O382" s="9"/>
      <c r="P382" s="9"/>
      <c r="Q382" s="9"/>
      <c r="R382" s="9"/>
      <c r="S382" s="9">
        <v>375</v>
      </c>
      <c r="T382" s="12">
        <f t="shared" si="51"/>
        <v>416.4</v>
      </c>
      <c r="U382" s="9"/>
      <c r="V382">
        <v>1011</v>
      </c>
      <c r="W382">
        <v>686.9</v>
      </c>
      <c r="X382" s="10">
        <f t="shared" si="52"/>
        <v>29.573438137602182</v>
      </c>
      <c r="Z382" s="12">
        <f t="shared" si="50"/>
        <v>29.573</v>
      </c>
      <c r="AA382" s="9">
        <f t="shared" si="53"/>
        <v>1</v>
      </c>
      <c r="AB382" s="9">
        <f t="shared" si="54"/>
        <v>1</v>
      </c>
      <c r="AC382" s="9">
        <f t="shared" si="55"/>
        <v>375</v>
      </c>
      <c r="AD382" s="9">
        <f t="shared" si="56"/>
        <v>375</v>
      </c>
      <c r="AE382" s="12">
        <f t="shared" si="57"/>
        <v>29.573</v>
      </c>
      <c r="AF382" s="9">
        <f t="shared" si="58"/>
        <v>375</v>
      </c>
      <c r="AG382" s="9">
        <v>27.297999999999998</v>
      </c>
      <c r="AH382" s="9">
        <v>422</v>
      </c>
      <c r="AI382" s="150">
        <f t="shared" si="59"/>
        <v>3.3068134394340039</v>
      </c>
    </row>
    <row r="383" spans="6:35" x14ac:dyDescent="0.3">
      <c r="F383" s="9">
        <v>376</v>
      </c>
      <c r="G383" s="12">
        <v>9.41</v>
      </c>
      <c r="H383" s="9">
        <v>12.170999999999999</v>
      </c>
      <c r="I383" s="9">
        <v>0.79800000000000004</v>
      </c>
      <c r="J383" s="9">
        <v>1.32</v>
      </c>
      <c r="K383" s="9">
        <v>0.75700000000000001</v>
      </c>
      <c r="L383" s="9">
        <v>0.93600000000000005</v>
      </c>
      <c r="M383" s="9"/>
      <c r="N383" s="9"/>
      <c r="O383" s="9"/>
      <c r="P383" s="9"/>
      <c r="Q383" s="9"/>
      <c r="R383" s="9"/>
      <c r="S383" s="9">
        <v>376</v>
      </c>
      <c r="T383" s="12">
        <f t="shared" si="51"/>
        <v>941</v>
      </c>
      <c r="U383" s="9"/>
      <c r="V383">
        <v>212</v>
      </c>
      <c r="W383">
        <v>685.3</v>
      </c>
      <c r="X383" s="10">
        <f t="shared" si="52"/>
        <v>29.538975270090312</v>
      </c>
      <c r="Z383" s="12">
        <f t="shared" si="50"/>
        <v>29.538</v>
      </c>
      <c r="AA383" s="9">
        <f t="shared" si="53"/>
        <v>1</v>
      </c>
      <c r="AB383" s="9">
        <f t="shared" si="54"/>
        <v>0</v>
      </c>
      <c r="AC383" s="9">
        <f t="shared" si="55"/>
        <v>375</v>
      </c>
      <c r="AD383" s="9" t="str">
        <f t="shared" si="56"/>
        <v/>
      </c>
      <c r="AE383" s="12" t="str">
        <f t="shared" si="57"/>
        <v/>
      </c>
      <c r="AF383" s="9" t="str">
        <f t="shared" si="58"/>
        <v/>
      </c>
      <c r="AG383" s="9">
        <v>27.184000000000001</v>
      </c>
      <c r="AH383" s="9">
        <v>423</v>
      </c>
      <c r="AI383" s="150">
        <f t="shared" si="59"/>
        <v>3.3026285649295763</v>
      </c>
    </row>
    <row r="384" spans="6:35" x14ac:dyDescent="0.3">
      <c r="F384" s="9">
        <v>377</v>
      </c>
      <c r="G384" s="12">
        <v>0.98399999999999999</v>
      </c>
      <c r="H384" s="9">
        <v>5.14</v>
      </c>
      <c r="I384" s="9">
        <v>0.46800000000000003</v>
      </c>
      <c r="J384" s="9">
        <v>3.843</v>
      </c>
      <c r="K384" s="9">
        <v>0.26</v>
      </c>
      <c r="L384" s="9">
        <v>0.876</v>
      </c>
      <c r="M384" s="9"/>
      <c r="N384" s="9"/>
      <c r="O384" s="9"/>
      <c r="P384" s="9"/>
      <c r="Q384" s="9"/>
      <c r="R384" s="9"/>
      <c r="S384" s="9">
        <v>377</v>
      </c>
      <c r="T384" s="12">
        <f t="shared" si="51"/>
        <v>98.4</v>
      </c>
      <c r="U384" s="9"/>
      <c r="V384">
        <v>999</v>
      </c>
      <c r="W384">
        <v>685.3</v>
      </c>
      <c r="X384" s="10">
        <f t="shared" si="52"/>
        <v>29.538975270090312</v>
      </c>
      <c r="Z384" s="12">
        <f t="shared" si="50"/>
        <v>29.538</v>
      </c>
      <c r="AA384" s="9">
        <f t="shared" si="53"/>
        <v>2</v>
      </c>
      <c r="AB384" s="9">
        <f t="shared" si="54"/>
        <v>2</v>
      </c>
      <c r="AC384" s="9">
        <f t="shared" si="55"/>
        <v>377</v>
      </c>
      <c r="AD384" s="9">
        <f t="shared" si="56"/>
        <v>377</v>
      </c>
      <c r="AE384" s="12">
        <f t="shared" si="57"/>
        <v>29.538</v>
      </c>
      <c r="AF384" s="9">
        <f t="shared" si="58"/>
        <v>377</v>
      </c>
      <c r="AG384" s="9">
        <v>27.143999999999998</v>
      </c>
      <c r="AH384" s="9">
        <v>424</v>
      </c>
      <c r="AI384" s="150">
        <f t="shared" si="59"/>
        <v>3.3011560274819289</v>
      </c>
    </row>
    <row r="385" spans="6:35" x14ac:dyDescent="0.3">
      <c r="F385" s="9">
        <v>378</v>
      </c>
      <c r="G385" s="12">
        <v>2.5579999999999998</v>
      </c>
      <c r="H385" s="9">
        <v>7.3129999999999997</v>
      </c>
      <c r="I385" s="9">
        <v>0.60099999999999998</v>
      </c>
      <c r="J385" s="9">
        <v>2.339</v>
      </c>
      <c r="K385" s="9">
        <v>0.42699999999999999</v>
      </c>
      <c r="L385" s="9">
        <v>0.88600000000000001</v>
      </c>
      <c r="M385" s="9"/>
      <c r="N385" s="9"/>
      <c r="O385" s="9"/>
      <c r="P385" s="9"/>
      <c r="Q385" s="9"/>
      <c r="R385" s="9"/>
      <c r="S385" s="9">
        <v>378</v>
      </c>
      <c r="T385" s="12">
        <f t="shared" si="51"/>
        <v>255.79999999999998</v>
      </c>
      <c r="U385" s="9"/>
      <c r="V385">
        <v>172</v>
      </c>
      <c r="W385">
        <v>682</v>
      </c>
      <c r="X385" s="10">
        <f t="shared" si="52"/>
        <v>29.467768315727287</v>
      </c>
      <c r="Z385" s="12">
        <f t="shared" si="50"/>
        <v>29.466999999999999</v>
      </c>
      <c r="AA385" s="9">
        <f t="shared" si="53"/>
        <v>1</v>
      </c>
      <c r="AB385" s="9">
        <f t="shared" si="54"/>
        <v>1</v>
      </c>
      <c r="AC385" s="9">
        <f t="shared" si="55"/>
        <v>378</v>
      </c>
      <c r="AD385" s="9">
        <f t="shared" si="56"/>
        <v>378</v>
      </c>
      <c r="AE385" s="12">
        <f t="shared" si="57"/>
        <v>29.466999999999999</v>
      </c>
      <c r="AF385" s="9">
        <f t="shared" si="58"/>
        <v>378</v>
      </c>
      <c r="AG385" s="9">
        <v>27.065999999999999</v>
      </c>
      <c r="AH385" s="9">
        <v>425</v>
      </c>
      <c r="AI385" s="150">
        <f t="shared" si="59"/>
        <v>3.2982783276543137</v>
      </c>
    </row>
    <row r="386" spans="6:35" x14ac:dyDescent="0.3">
      <c r="F386" s="9">
        <v>379</v>
      </c>
      <c r="G386" s="12">
        <v>1.623</v>
      </c>
      <c r="H386" s="9">
        <v>5.1269999999999998</v>
      </c>
      <c r="I386" s="9">
        <v>0.77600000000000002</v>
      </c>
      <c r="J386" s="9">
        <v>1.944</v>
      </c>
      <c r="K386" s="9">
        <v>0.51400000000000001</v>
      </c>
      <c r="L386" s="9">
        <v>0.88400000000000001</v>
      </c>
      <c r="M386" s="9"/>
      <c r="N386" s="9"/>
      <c r="O386" s="9"/>
      <c r="P386" s="9"/>
      <c r="Q386" s="9"/>
      <c r="R386" s="9"/>
      <c r="S386" s="9">
        <v>379</v>
      </c>
      <c r="T386" s="12">
        <f t="shared" si="51"/>
        <v>162.30000000000001</v>
      </c>
      <c r="U386" s="9"/>
      <c r="V386">
        <v>572</v>
      </c>
      <c r="W386">
        <v>680.4</v>
      </c>
      <c r="X386" s="10">
        <f t="shared" si="52"/>
        <v>29.433181721278533</v>
      </c>
      <c r="Z386" s="12">
        <f t="shared" si="50"/>
        <v>29.433</v>
      </c>
      <c r="AA386" s="9">
        <f t="shared" si="53"/>
        <v>1</v>
      </c>
      <c r="AB386" s="9">
        <f t="shared" si="54"/>
        <v>1</v>
      </c>
      <c r="AC386" s="9">
        <f t="shared" si="55"/>
        <v>379</v>
      </c>
      <c r="AD386" s="9">
        <f t="shared" si="56"/>
        <v>379</v>
      </c>
      <c r="AE386" s="12">
        <f t="shared" si="57"/>
        <v>29.433</v>
      </c>
      <c r="AF386" s="9">
        <f t="shared" si="58"/>
        <v>379</v>
      </c>
      <c r="AG386" s="9">
        <v>26.951000000000001</v>
      </c>
      <c r="AH386" s="9">
        <v>426</v>
      </c>
      <c r="AI386" s="150">
        <f t="shared" si="59"/>
        <v>3.2940204024179964</v>
      </c>
    </row>
    <row r="387" spans="6:35" x14ac:dyDescent="0.3">
      <c r="F387" s="9">
        <v>380</v>
      </c>
      <c r="G387" s="12">
        <v>2.476</v>
      </c>
      <c r="H387" s="9">
        <v>7.4320000000000004</v>
      </c>
      <c r="I387" s="9">
        <v>0.56299999999999994</v>
      </c>
      <c r="J387" s="9">
        <v>2.6059999999999999</v>
      </c>
      <c r="K387" s="9">
        <v>0.38400000000000001</v>
      </c>
      <c r="L387" s="9">
        <v>0.89600000000000002</v>
      </c>
      <c r="M387" s="9"/>
      <c r="N387" s="9"/>
      <c r="O387" s="9"/>
      <c r="P387" s="9"/>
      <c r="Q387" s="9"/>
      <c r="R387" s="9"/>
      <c r="S387" s="9">
        <v>380</v>
      </c>
      <c r="T387" s="12">
        <f t="shared" si="51"/>
        <v>247.6</v>
      </c>
      <c r="U387" s="9"/>
      <c r="V387">
        <v>739</v>
      </c>
      <c r="W387">
        <v>678.7</v>
      </c>
      <c r="X387" s="10">
        <f t="shared" si="52"/>
        <v>29.39638887706711</v>
      </c>
      <c r="Z387" s="12">
        <f t="shared" si="50"/>
        <v>29.396000000000001</v>
      </c>
      <c r="AA387" s="9">
        <f t="shared" si="53"/>
        <v>1</v>
      </c>
      <c r="AB387" s="9">
        <f t="shared" si="54"/>
        <v>1</v>
      </c>
      <c r="AC387" s="9">
        <f t="shared" si="55"/>
        <v>380</v>
      </c>
      <c r="AD387" s="9">
        <f t="shared" si="56"/>
        <v>380</v>
      </c>
      <c r="AE387" s="12">
        <f t="shared" si="57"/>
        <v>29.396000000000001</v>
      </c>
      <c r="AF387" s="9">
        <f t="shared" si="58"/>
        <v>380</v>
      </c>
      <c r="AG387" s="9">
        <v>26.913</v>
      </c>
      <c r="AH387" s="9">
        <v>427</v>
      </c>
      <c r="AI387" s="150">
        <f t="shared" si="59"/>
        <v>3.292609441245256</v>
      </c>
    </row>
    <row r="388" spans="6:35" x14ac:dyDescent="0.3">
      <c r="F388" s="9">
        <v>381</v>
      </c>
      <c r="G388" s="12">
        <v>1.7210000000000001</v>
      </c>
      <c r="H388" s="9">
        <v>6.3630000000000004</v>
      </c>
      <c r="I388" s="9">
        <v>0.53400000000000003</v>
      </c>
      <c r="J388" s="9">
        <v>2.0350000000000001</v>
      </c>
      <c r="K388" s="9">
        <v>0.49099999999999999</v>
      </c>
      <c r="L388" s="9">
        <v>0.69499999999999995</v>
      </c>
      <c r="M388" s="9"/>
      <c r="N388" s="9"/>
      <c r="O388" s="9"/>
      <c r="P388" s="9"/>
      <c r="Q388" s="9"/>
      <c r="R388" s="9"/>
      <c r="S388" s="9">
        <v>381</v>
      </c>
      <c r="T388" s="12">
        <f t="shared" si="51"/>
        <v>172.10000000000002</v>
      </c>
      <c r="U388" s="9"/>
      <c r="V388">
        <v>898</v>
      </c>
      <c r="W388">
        <v>675.5</v>
      </c>
      <c r="X388" s="10">
        <f t="shared" si="52"/>
        <v>29.327006537807478</v>
      </c>
      <c r="Z388" s="12">
        <f t="shared" si="50"/>
        <v>29.327000000000002</v>
      </c>
      <c r="AA388" s="9">
        <f t="shared" si="53"/>
        <v>1</v>
      </c>
      <c r="AB388" s="9">
        <f t="shared" si="54"/>
        <v>0</v>
      </c>
      <c r="AC388" s="9">
        <f t="shared" si="55"/>
        <v>380</v>
      </c>
      <c r="AD388" s="9" t="str">
        <f t="shared" si="56"/>
        <v/>
      </c>
      <c r="AE388" s="12" t="str">
        <f t="shared" si="57"/>
        <v/>
      </c>
      <c r="AF388" s="9" t="str">
        <f t="shared" si="58"/>
        <v/>
      </c>
      <c r="AG388" s="9">
        <v>26.873000000000001</v>
      </c>
      <c r="AH388" s="9">
        <v>428</v>
      </c>
      <c r="AI388" s="150">
        <f t="shared" si="59"/>
        <v>3.2911220650739739</v>
      </c>
    </row>
    <row r="389" spans="6:35" x14ac:dyDescent="0.3">
      <c r="F389" s="9">
        <v>382</v>
      </c>
      <c r="G389" s="12">
        <v>21.754999999999999</v>
      </c>
      <c r="H389" s="9">
        <v>19.446999999999999</v>
      </c>
      <c r="I389" s="9">
        <v>0.72299999999999998</v>
      </c>
      <c r="J389" s="9">
        <v>1.353</v>
      </c>
      <c r="K389" s="9">
        <v>0.73899999999999999</v>
      </c>
      <c r="L389" s="9">
        <v>0.92</v>
      </c>
      <c r="M389" s="9"/>
      <c r="N389" s="9"/>
      <c r="O389" s="9"/>
      <c r="P389" s="9"/>
      <c r="Q389" s="9"/>
      <c r="R389" s="9"/>
      <c r="S389" s="9">
        <v>382</v>
      </c>
      <c r="T389" s="12">
        <f t="shared" si="51"/>
        <v>2175.5</v>
      </c>
      <c r="U389" s="9"/>
      <c r="V389">
        <v>1029</v>
      </c>
      <c r="W389">
        <v>675.5</v>
      </c>
      <c r="X389" s="10">
        <f t="shared" si="52"/>
        <v>29.327006537807478</v>
      </c>
      <c r="Z389" s="12">
        <f t="shared" si="50"/>
        <v>29.327000000000002</v>
      </c>
      <c r="AA389" s="9">
        <f t="shared" si="53"/>
        <v>2</v>
      </c>
      <c r="AB389" s="9">
        <f t="shared" si="54"/>
        <v>0</v>
      </c>
      <c r="AC389" s="9">
        <f t="shared" si="55"/>
        <v>380</v>
      </c>
      <c r="AD389" s="9" t="str">
        <f t="shared" si="56"/>
        <v/>
      </c>
      <c r="AE389" s="12" t="str">
        <f t="shared" si="57"/>
        <v/>
      </c>
      <c r="AF389" s="9" t="str">
        <f t="shared" si="58"/>
        <v/>
      </c>
      <c r="AG389" s="9">
        <v>26.835000000000001</v>
      </c>
      <c r="AH389" s="9">
        <v>429</v>
      </c>
      <c r="AI389" s="150">
        <f t="shared" si="59"/>
        <v>3.289707005628792</v>
      </c>
    </row>
    <row r="390" spans="6:35" x14ac:dyDescent="0.3">
      <c r="F390" s="9">
        <v>383</v>
      </c>
      <c r="G390" s="12">
        <v>102.056</v>
      </c>
      <c r="H390" s="9">
        <v>41.716999999999999</v>
      </c>
      <c r="I390" s="9">
        <v>0.73699999999999999</v>
      </c>
      <c r="J390" s="9">
        <v>1.6080000000000001</v>
      </c>
      <c r="K390" s="9">
        <v>0.622</v>
      </c>
      <c r="L390" s="9">
        <v>0.94699999999999995</v>
      </c>
      <c r="M390" s="9"/>
      <c r="N390" s="9"/>
      <c r="O390" s="9"/>
      <c r="P390" s="9"/>
      <c r="Q390" s="9"/>
      <c r="R390" s="9"/>
      <c r="S390" s="9">
        <v>383</v>
      </c>
      <c r="T390" s="12">
        <f t="shared" si="51"/>
        <v>10205.6</v>
      </c>
      <c r="U390" s="9"/>
      <c r="V390">
        <v>1143</v>
      </c>
      <c r="W390">
        <v>675.5</v>
      </c>
      <c r="X390" s="10">
        <f t="shared" si="52"/>
        <v>29.327006537807478</v>
      </c>
      <c r="Z390" s="12">
        <f t="shared" si="50"/>
        <v>29.327000000000002</v>
      </c>
      <c r="AA390" s="9">
        <f t="shared" si="53"/>
        <v>3</v>
      </c>
      <c r="AB390" s="9">
        <f t="shared" si="54"/>
        <v>3</v>
      </c>
      <c r="AC390" s="9">
        <f t="shared" si="55"/>
        <v>383</v>
      </c>
      <c r="AD390" s="9">
        <f t="shared" si="56"/>
        <v>383</v>
      </c>
      <c r="AE390" s="12">
        <f t="shared" si="57"/>
        <v>29.327000000000002</v>
      </c>
      <c r="AF390" s="9">
        <f t="shared" si="58"/>
        <v>383</v>
      </c>
      <c r="AG390" s="9">
        <v>26.797000000000001</v>
      </c>
      <c r="AH390" s="9">
        <v>431</v>
      </c>
      <c r="AI390" s="150">
        <f t="shared" si="59"/>
        <v>3.2882899409525206</v>
      </c>
    </row>
    <row r="391" spans="6:35" x14ac:dyDescent="0.3">
      <c r="F391" s="9">
        <v>384</v>
      </c>
      <c r="G391" s="12">
        <v>0.95099999999999996</v>
      </c>
      <c r="H391" s="9">
        <v>3.9660000000000002</v>
      </c>
      <c r="I391" s="9">
        <v>0.76</v>
      </c>
      <c r="J391" s="9">
        <v>1.954</v>
      </c>
      <c r="K391" s="9">
        <v>0.51200000000000001</v>
      </c>
      <c r="L391" s="9">
        <v>0.90600000000000003</v>
      </c>
      <c r="M391" s="9"/>
      <c r="N391" s="9"/>
      <c r="O391" s="9"/>
      <c r="P391" s="9"/>
      <c r="Q391" s="9"/>
      <c r="R391" s="9"/>
      <c r="S391" s="9">
        <v>384</v>
      </c>
      <c r="T391" s="12">
        <f t="shared" si="51"/>
        <v>95.1</v>
      </c>
      <c r="U391" s="9"/>
      <c r="V391">
        <v>1134</v>
      </c>
      <c r="W391">
        <v>670.5</v>
      </c>
      <c r="X391" s="10">
        <f t="shared" si="52"/>
        <v>29.218266799126305</v>
      </c>
      <c r="Z391" s="12">
        <f t="shared" si="50"/>
        <v>29.218</v>
      </c>
      <c r="AA391" s="9">
        <f t="shared" si="53"/>
        <v>1</v>
      </c>
      <c r="AB391" s="9">
        <f t="shared" si="54"/>
        <v>1</v>
      </c>
      <c r="AC391" s="9">
        <f t="shared" si="55"/>
        <v>384</v>
      </c>
      <c r="AD391" s="9">
        <f t="shared" si="56"/>
        <v>384</v>
      </c>
      <c r="AE391" s="12">
        <f t="shared" si="57"/>
        <v>29.218</v>
      </c>
      <c r="AF391" s="9">
        <f t="shared" si="58"/>
        <v>384</v>
      </c>
      <c r="AG391" s="9">
        <v>26.521999999999998</v>
      </c>
      <c r="AH391" s="9">
        <v>432</v>
      </c>
      <c r="AI391" s="150">
        <f t="shared" si="59"/>
        <v>3.277974577255407</v>
      </c>
    </row>
    <row r="392" spans="6:35" x14ac:dyDescent="0.3">
      <c r="F392" s="9">
        <v>385</v>
      </c>
      <c r="G392" s="12">
        <v>1.246</v>
      </c>
      <c r="H392" s="9">
        <v>4.5839999999999996</v>
      </c>
      <c r="I392" s="9">
        <v>0.745</v>
      </c>
      <c r="J392" s="9">
        <v>1.5409999999999999</v>
      </c>
      <c r="K392" s="9">
        <v>0.64900000000000002</v>
      </c>
      <c r="L392" s="9">
        <v>0.86899999999999999</v>
      </c>
      <c r="M392" s="9"/>
      <c r="N392" s="9"/>
      <c r="O392" s="9"/>
      <c r="P392" s="9"/>
      <c r="Q392" s="9"/>
      <c r="R392" s="9"/>
      <c r="S392" s="9">
        <v>385</v>
      </c>
      <c r="T392" s="12">
        <f t="shared" si="51"/>
        <v>124.6</v>
      </c>
      <c r="U392" s="9"/>
      <c r="V392">
        <v>733</v>
      </c>
      <c r="W392">
        <v>668.9</v>
      </c>
      <c r="X392" s="10">
        <f t="shared" si="52"/>
        <v>29.183384510254296</v>
      </c>
      <c r="Z392" s="12">
        <f t="shared" ref="Z392:Z455" si="60">TRUNC(X392,3)</f>
        <v>29.183</v>
      </c>
      <c r="AA392" s="9">
        <f t="shared" si="53"/>
        <v>1</v>
      </c>
      <c r="AB392" s="9">
        <f t="shared" si="54"/>
        <v>1</v>
      </c>
      <c r="AC392" s="9">
        <f t="shared" si="55"/>
        <v>385</v>
      </c>
      <c r="AD392" s="9">
        <f t="shared" si="56"/>
        <v>385</v>
      </c>
      <c r="AE392" s="12">
        <f t="shared" si="57"/>
        <v>29.183</v>
      </c>
      <c r="AF392" s="9">
        <f t="shared" si="58"/>
        <v>385</v>
      </c>
      <c r="AG392" s="9">
        <v>26.443000000000001</v>
      </c>
      <c r="AH392" s="9">
        <v>433</v>
      </c>
      <c r="AI392" s="150">
        <f t="shared" si="59"/>
        <v>3.2749914729946883</v>
      </c>
    </row>
    <row r="393" spans="6:35" x14ac:dyDescent="0.3">
      <c r="F393" s="9">
        <v>386</v>
      </c>
      <c r="G393" s="12">
        <v>3.41</v>
      </c>
      <c r="H393" s="9">
        <v>8.9109999999999996</v>
      </c>
      <c r="I393" s="9">
        <v>0.54</v>
      </c>
      <c r="J393" s="9">
        <v>1.605</v>
      </c>
      <c r="K393" s="9">
        <v>0.623</v>
      </c>
      <c r="L393" s="9">
        <v>0.75</v>
      </c>
      <c r="M393" s="9"/>
      <c r="N393" s="9"/>
      <c r="O393" s="9"/>
      <c r="P393" s="9"/>
      <c r="Q393" s="9"/>
      <c r="R393" s="9"/>
      <c r="S393" s="9">
        <v>386</v>
      </c>
      <c r="T393" s="12">
        <f t="shared" ref="T393:T456" si="61">G393*100</f>
        <v>341</v>
      </c>
      <c r="U393" s="9"/>
      <c r="V393">
        <v>1030</v>
      </c>
      <c r="W393">
        <v>665.6</v>
      </c>
      <c r="X393" s="10">
        <f t="shared" ref="X393:X456" si="62">((W393/PI())^0.5)*2</f>
        <v>29.111307785390274</v>
      </c>
      <c r="Z393" s="12">
        <f t="shared" si="60"/>
        <v>29.111000000000001</v>
      </c>
      <c r="AA393" s="9">
        <f t="shared" si="53"/>
        <v>1</v>
      </c>
      <c r="AB393" s="9">
        <f t="shared" si="54"/>
        <v>1</v>
      </c>
      <c r="AC393" s="9">
        <f t="shared" si="55"/>
        <v>386</v>
      </c>
      <c r="AD393" s="9">
        <f t="shared" si="56"/>
        <v>386</v>
      </c>
      <c r="AE393" s="12">
        <f t="shared" si="57"/>
        <v>29.111000000000001</v>
      </c>
      <c r="AF393" s="9">
        <f t="shared" si="58"/>
        <v>386</v>
      </c>
      <c r="AG393" s="9">
        <v>26.405000000000001</v>
      </c>
      <c r="AH393" s="9">
        <v>434</v>
      </c>
      <c r="AI393" s="150">
        <f t="shared" si="59"/>
        <v>3.2735533861588966</v>
      </c>
    </row>
    <row r="394" spans="6:35" x14ac:dyDescent="0.3">
      <c r="F394" s="9">
        <v>387</v>
      </c>
      <c r="G394" s="12">
        <v>15.772</v>
      </c>
      <c r="H394" s="9">
        <v>19.059000000000001</v>
      </c>
      <c r="I394" s="9">
        <v>0.54600000000000004</v>
      </c>
      <c r="J394" s="9">
        <v>1.198</v>
      </c>
      <c r="K394" s="9">
        <v>0.83499999999999996</v>
      </c>
      <c r="L394" s="9">
        <v>0.85399999999999998</v>
      </c>
      <c r="M394" s="9"/>
      <c r="N394" s="9"/>
      <c r="O394" s="9"/>
      <c r="P394" s="9"/>
      <c r="Q394" s="9"/>
      <c r="R394" s="9"/>
      <c r="S394" s="9">
        <v>387</v>
      </c>
      <c r="T394" s="12">
        <f t="shared" si="61"/>
        <v>1577.2</v>
      </c>
      <c r="U394" s="9"/>
      <c r="V394">
        <v>53</v>
      </c>
      <c r="W394">
        <v>664</v>
      </c>
      <c r="X394" s="10">
        <f t="shared" si="62"/>
        <v>29.076297180076903</v>
      </c>
      <c r="Z394" s="12">
        <f t="shared" si="60"/>
        <v>29.076000000000001</v>
      </c>
      <c r="AA394" s="9">
        <f t="shared" ref="AA394:AA457" si="63">IF(Z394-Z393=0,AA393+AA$8,1)</f>
        <v>1</v>
      </c>
      <c r="AB394" s="9">
        <f t="shared" ref="AB394:AB457" si="64">IF(AA394&lt;AA395,0,AA394)</f>
        <v>1</v>
      </c>
      <c r="AC394" s="9">
        <f t="shared" ref="AC394:AC457" si="65">AC393+AB394</f>
        <v>387</v>
      </c>
      <c r="AD394" s="9">
        <f t="shared" ref="AD394:AD457" si="66">IF(AB394=0,"",AC393+AB394)</f>
        <v>387</v>
      </c>
      <c r="AE394" s="12">
        <f t="shared" ref="AE394:AE457" si="67">IF(AD394="","",Z394)</f>
        <v>29.076000000000001</v>
      </c>
      <c r="AF394" s="9">
        <f t="shared" ref="AF394:AF457" si="68">AD394</f>
        <v>387</v>
      </c>
      <c r="AG394" s="9">
        <v>26.364000000000001</v>
      </c>
      <c r="AH394" s="9">
        <v>438</v>
      </c>
      <c r="AI394" s="150">
        <f t="shared" ref="AI394:AI457" si="69">LN(AG394)</f>
        <v>3.2719994431904733</v>
      </c>
    </row>
    <row r="395" spans="6:35" x14ac:dyDescent="0.3">
      <c r="F395" s="9">
        <v>388</v>
      </c>
      <c r="G395" s="12">
        <v>0.47499999999999998</v>
      </c>
      <c r="H395" s="9">
        <v>2.835</v>
      </c>
      <c r="I395" s="9">
        <v>0.74299999999999999</v>
      </c>
      <c r="J395" s="9">
        <v>1.427</v>
      </c>
      <c r="K395" s="9">
        <v>0.70099999999999996</v>
      </c>
      <c r="L395" s="9">
        <v>0.80600000000000005</v>
      </c>
      <c r="M395" s="9"/>
      <c r="N395" s="9"/>
      <c r="O395" s="9"/>
      <c r="P395" s="9"/>
      <c r="Q395" s="9"/>
      <c r="R395" s="9"/>
      <c r="S395" s="9">
        <v>388</v>
      </c>
      <c r="T395" s="12">
        <f t="shared" si="61"/>
        <v>47.5</v>
      </c>
      <c r="U395" s="9"/>
      <c r="V395">
        <v>897</v>
      </c>
      <c r="W395">
        <v>654.1</v>
      </c>
      <c r="X395" s="10">
        <f t="shared" si="62"/>
        <v>28.858724611653752</v>
      </c>
      <c r="Z395" s="12">
        <f t="shared" si="60"/>
        <v>28.858000000000001</v>
      </c>
      <c r="AA395" s="9">
        <f t="shared" si="63"/>
        <v>1</v>
      </c>
      <c r="AB395" s="9">
        <f t="shared" si="64"/>
        <v>1</v>
      </c>
      <c r="AC395" s="9">
        <f t="shared" si="65"/>
        <v>388</v>
      </c>
      <c r="AD395" s="9">
        <f t="shared" si="66"/>
        <v>388</v>
      </c>
      <c r="AE395" s="12">
        <f t="shared" si="67"/>
        <v>28.858000000000001</v>
      </c>
      <c r="AF395" s="9">
        <f t="shared" si="68"/>
        <v>388</v>
      </c>
      <c r="AG395" s="9">
        <v>26.286000000000001</v>
      </c>
      <c r="AH395" s="9">
        <v>439</v>
      </c>
      <c r="AI395" s="150">
        <f t="shared" si="69"/>
        <v>3.2690364780598165</v>
      </c>
    </row>
    <row r="396" spans="6:35" x14ac:dyDescent="0.3">
      <c r="F396" s="9">
        <v>389</v>
      </c>
      <c r="G396" s="12">
        <v>0.68899999999999995</v>
      </c>
      <c r="H396" s="9">
        <v>3.9220000000000002</v>
      </c>
      <c r="I396" s="9">
        <v>0.56299999999999994</v>
      </c>
      <c r="J396" s="9">
        <v>2.8530000000000002</v>
      </c>
      <c r="K396" s="9">
        <v>0.35099999999999998</v>
      </c>
      <c r="L396" s="9">
        <v>0.78500000000000003</v>
      </c>
      <c r="M396" s="9"/>
      <c r="N396" s="9"/>
      <c r="O396" s="9"/>
      <c r="P396" s="9"/>
      <c r="Q396" s="9"/>
      <c r="R396" s="9"/>
      <c r="S396" s="9">
        <v>389</v>
      </c>
      <c r="T396" s="12">
        <f t="shared" si="61"/>
        <v>68.899999999999991</v>
      </c>
      <c r="U396" s="9"/>
      <c r="V396">
        <v>936</v>
      </c>
      <c r="W396">
        <v>650.90000000000009</v>
      </c>
      <c r="X396" s="10">
        <f t="shared" si="62"/>
        <v>28.788046471897282</v>
      </c>
      <c r="Z396" s="12">
        <f t="shared" si="60"/>
        <v>28.788</v>
      </c>
      <c r="AA396" s="9">
        <f t="shared" si="63"/>
        <v>1</v>
      </c>
      <c r="AB396" s="9">
        <f t="shared" si="64"/>
        <v>1</v>
      </c>
      <c r="AC396" s="9">
        <f t="shared" si="65"/>
        <v>389</v>
      </c>
      <c r="AD396" s="9">
        <f t="shared" si="66"/>
        <v>389</v>
      </c>
      <c r="AE396" s="12">
        <f t="shared" si="67"/>
        <v>28.788</v>
      </c>
      <c r="AF396" s="9">
        <f t="shared" si="68"/>
        <v>389</v>
      </c>
      <c r="AG396" s="9">
        <v>26.245000000000001</v>
      </c>
      <c r="AH396" s="9">
        <v>440</v>
      </c>
      <c r="AI396" s="150">
        <f t="shared" si="69"/>
        <v>3.267475494704263</v>
      </c>
    </row>
    <row r="397" spans="6:35" x14ac:dyDescent="0.3">
      <c r="F397" s="9">
        <v>390</v>
      </c>
      <c r="G397" s="12">
        <v>1.1639999999999999</v>
      </c>
      <c r="H397" s="9">
        <v>4.2530000000000001</v>
      </c>
      <c r="I397" s="9">
        <v>0.80900000000000005</v>
      </c>
      <c r="J397" s="9">
        <v>1.9419999999999999</v>
      </c>
      <c r="K397" s="9">
        <v>0.51500000000000001</v>
      </c>
      <c r="L397" s="9">
        <v>0.90400000000000003</v>
      </c>
      <c r="M397" s="9"/>
      <c r="N397" s="9"/>
      <c r="O397" s="9"/>
      <c r="P397" s="9"/>
      <c r="Q397" s="9"/>
      <c r="R397" s="9"/>
      <c r="S397" s="9">
        <v>390</v>
      </c>
      <c r="T397" s="12">
        <f t="shared" si="61"/>
        <v>116.39999999999999</v>
      </c>
      <c r="U397" s="9"/>
      <c r="V397">
        <v>544</v>
      </c>
      <c r="W397">
        <v>649.20000000000005</v>
      </c>
      <c r="X397" s="10">
        <f t="shared" si="62"/>
        <v>28.750428039284348</v>
      </c>
      <c r="Z397" s="12">
        <f t="shared" si="60"/>
        <v>28.75</v>
      </c>
      <c r="AA397" s="9">
        <f t="shared" si="63"/>
        <v>1</v>
      </c>
      <c r="AB397" s="9">
        <f t="shared" si="64"/>
        <v>1</v>
      </c>
      <c r="AC397" s="9">
        <f t="shared" si="65"/>
        <v>390</v>
      </c>
      <c r="AD397" s="9">
        <f t="shared" si="66"/>
        <v>390</v>
      </c>
      <c r="AE397" s="12">
        <f t="shared" si="67"/>
        <v>28.75</v>
      </c>
      <c r="AF397" s="9">
        <f t="shared" si="68"/>
        <v>390</v>
      </c>
      <c r="AG397" s="9">
        <v>26.087</v>
      </c>
      <c r="AH397" s="9">
        <v>441</v>
      </c>
      <c r="AI397" s="150">
        <f t="shared" si="69"/>
        <v>3.2614371059522744</v>
      </c>
    </row>
    <row r="398" spans="6:35" x14ac:dyDescent="0.3">
      <c r="F398" s="9">
        <v>391</v>
      </c>
      <c r="G398" s="12">
        <v>0.39300000000000002</v>
      </c>
      <c r="H398" s="9">
        <v>2.9409999999999998</v>
      </c>
      <c r="I398" s="9">
        <v>0.57199999999999995</v>
      </c>
      <c r="J398" s="9">
        <v>3.3929999999999998</v>
      </c>
      <c r="K398" s="9">
        <v>0.29499999999999998</v>
      </c>
      <c r="L398" s="9">
        <v>0.77400000000000002</v>
      </c>
      <c r="M398" s="9"/>
      <c r="N398" s="9"/>
      <c r="O398" s="9"/>
      <c r="P398" s="9"/>
      <c r="Q398" s="9"/>
      <c r="R398" s="9"/>
      <c r="S398" s="9">
        <v>391</v>
      </c>
      <c r="T398" s="12">
        <f t="shared" si="61"/>
        <v>39.300000000000004</v>
      </c>
      <c r="U398" s="9"/>
      <c r="V398">
        <v>852</v>
      </c>
      <c r="W398">
        <v>647.6</v>
      </c>
      <c r="X398" s="10">
        <f t="shared" si="62"/>
        <v>28.714977436356996</v>
      </c>
      <c r="Z398" s="12">
        <f t="shared" si="60"/>
        <v>28.713999999999999</v>
      </c>
      <c r="AA398" s="9">
        <f t="shared" si="63"/>
        <v>1</v>
      </c>
      <c r="AB398" s="9">
        <f t="shared" si="64"/>
        <v>1</v>
      </c>
      <c r="AC398" s="9">
        <f t="shared" si="65"/>
        <v>391</v>
      </c>
      <c r="AD398" s="9">
        <f t="shared" si="66"/>
        <v>391</v>
      </c>
      <c r="AE398" s="12">
        <f t="shared" si="67"/>
        <v>28.713999999999999</v>
      </c>
      <c r="AF398" s="9">
        <f t="shared" si="68"/>
        <v>391</v>
      </c>
      <c r="AG398" s="9">
        <v>26.045000000000002</v>
      </c>
      <c r="AH398" s="9">
        <v>442</v>
      </c>
      <c r="AI398" s="150">
        <f t="shared" si="69"/>
        <v>3.259825811197155</v>
      </c>
    </row>
    <row r="399" spans="6:35" x14ac:dyDescent="0.3">
      <c r="F399" s="9">
        <v>392</v>
      </c>
      <c r="G399" s="12">
        <v>0.16400000000000001</v>
      </c>
      <c r="H399" s="9">
        <v>1.524</v>
      </c>
      <c r="I399" s="9">
        <v>0.88700000000000001</v>
      </c>
      <c r="J399" s="9">
        <v>1.69</v>
      </c>
      <c r="K399" s="9">
        <v>0.59199999999999997</v>
      </c>
      <c r="L399" s="9">
        <v>0.83299999999999996</v>
      </c>
      <c r="M399" s="9"/>
      <c r="N399" s="9"/>
      <c r="O399" s="9"/>
      <c r="P399" s="9"/>
      <c r="Q399" s="9"/>
      <c r="R399" s="9"/>
      <c r="S399" s="9">
        <v>392</v>
      </c>
      <c r="T399" s="12">
        <f t="shared" si="61"/>
        <v>16.400000000000002</v>
      </c>
      <c r="U399" s="9"/>
      <c r="V399">
        <v>629</v>
      </c>
      <c r="W399">
        <v>645.9</v>
      </c>
      <c r="X399" s="10">
        <f t="shared" si="62"/>
        <v>28.677263152965654</v>
      </c>
      <c r="Z399" s="12">
        <f t="shared" si="60"/>
        <v>28.677</v>
      </c>
      <c r="AA399" s="9">
        <f t="shared" si="63"/>
        <v>1</v>
      </c>
      <c r="AB399" s="9">
        <f t="shared" si="64"/>
        <v>1</v>
      </c>
      <c r="AC399" s="9">
        <f t="shared" si="65"/>
        <v>392</v>
      </c>
      <c r="AD399" s="9">
        <f t="shared" si="66"/>
        <v>392</v>
      </c>
      <c r="AE399" s="12">
        <f t="shared" si="67"/>
        <v>28.677</v>
      </c>
      <c r="AF399" s="9">
        <f t="shared" si="68"/>
        <v>392</v>
      </c>
      <c r="AG399" s="9">
        <v>25.844000000000001</v>
      </c>
      <c r="AH399" s="9">
        <v>444</v>
      </c>
      <c r="AI399" s="150">
        <f t="shared" si="69"/>
        <v>3.2520784656959192</v>
      </c>
    </row>
    <row r="400" spans="6:35" x14ac:dyDescent="0.3">
      <c r="F400" s="9">
        <v>393</v>
      </c>
      <c r="G400" s="12">
        <v>49.741</v>
      </c>
      <c r="H400" s="9">
        <v>27.603000000000002</v>
      </c>
      <c r="I400" s="9">
        <v>0.82</v>
      </c>
      <c r="J400" s="9">
        <v>1.391</v>
      </c>
      <c r="K400" s="9">
        <v>0.71899999999999997</v>
      </c>
      <c r="L400" s="9">
        <v>0.97</v>
      </c>
      <c r="M400" s="9"/>
      <c r="N400" s="9"/>
      <c r="O400" s="9"/>
      <c r="P400" s="9"/>
      <c r="Q400" s="9"/>
      <c r="R400" s="9"/>
      <c r="S400" s="9">
        <v>393</v>
      </c>
      <c r="T400" s="12">
        <f t="shared" si="61"/>
        <v>4974.1000000000004</v>
      </c>
      <c r="U400" s="9"/>
      <c r="V400">
        <v>276</v>
      </c>
      <c r="W400">
        <v>642.69999999999993</v>
      </c>
      <c r="X400" s="10">
        <f t="shared" si="62"/>
        <v>28.606136673820338</v>
      </c>
      <c r="Z400" s="12">
        <f t="shared" si="60"/>
        <v>28.606000000000002</v>
      </c>
      <c r="AA400" s="9">
        <f t="shared" si="63"/>
        <v>1</v>
      </c>
      <c r="AB400" s="9">
        <f t="shared" si="64"/>
        <v>0</v>
      </c>
      <c r="AC400" s="9">
        <f t="shared" si="65"/>
        <v>392</v>
      </c>
      <c r="AD400" s="9" t="str">
        <f t="shared" si="66"/>
        <v/>
      </c>
      <c r="AE400" s="12" t="str">
        <f t="shared" si="67"/>
        <v/>
      </c>
      <c r="AF400" s="9" t="str">
        <f t="shared" si="68"/>
        <v/>
      </c>
      <c r="AG400" s="9">
        <v>25.640999999999998</v>
      </c>
      <c r="AH400" s="9">
        <v>445</v>
      </c>
      <c r="AI400" s="150">
        <f t="shared" si="69"/>
        <v>3.2441926328519908</v>
      </c>
    </row>
    <row r="401" spans="6:35" x14ac:dyDescent="0.3">
      <c r="F401" s="9">
        <v>394</v>
      </c>
      <c r="G401" s="12">
        <v>1.508</v>
      </c>
      <c r="H401" s="9">
        <v>5.0209999999999999</v>
      </c>
      <c r="I401" s="9">
        <v>0.752</v>
      </c>
      <c r="J401" s="9">
        <v>1.9810000000000001</v>
      </c>
      <c r="K401" s="9">
        <v>0.505</v>
      </c>
      <c r="L401" s="9">
        <v>0.86799999999999999</v>
      </c>
      <c r="M401" s="9"/>
      <c r="N401" s="9"/>
      <c r="O401" s="9"/>
      <c r="P401" s="9"/>
      <c r="Q401" s="9"/>
      <c r="R401" s="9"/>
      <c r="S401" s="9">
        <v>394</v>
      </c>
      <c r="T401" s="12">
        <f t="shared" si="61"/>
        <v>150.80000000000001</v>
      </c>
      <c r="U401" s="9"/>
      <c r="V401">
        <v>994</v>
      </c>
      <c r="W401">
        <v>642.69999999999993</v>
      </c>
      <c r="X401" s="10">
        <f t="shared" si="62"/>
        <v>28.606136673820338</v>
      </c>
      <c r="Z401" s="12">
        <f t="shared" si="60"/>
        <v>28.606000000000002</v>
      </c>
      <c r="AA401" s="9">
        <f t="shared" si="63"/>
        <v>2</v>
      </c>
      <c r="AB401" s="9">
        <f t="shared" si="64"/>
        <v>2</v>
      </c>
      <c r="AC401" s="9">
        <f t="shared" si="65"/>
        <v>394</v>
      </c>
      <c r="AD401" s="9">
        <f t="shared" si="66"/>
        <v>394</v>
      </c>
      <c r="AE401" s="12">
        <f t="shared" si="67"/>
        <v>28.606000000000002</v>
      </c>
      <c r="AF401" s="9">
        <f t="shared" si="68"/>
        <v>394</v>
      </c>
      <c r="AG401" s="9">
        <v>25.559000000000001</v>
      </c>
      <c r="AH401" s="9">
        <v>447</v>
      </c>
      <c r="AI401" s="150">
        <f t="shared" si="69"/>
        <v>3.240989505113312</v>
      </c>
    </row>
    <row r="402" spans="6:35" x14ac:dyDescent="0.3">
      <c r="F402" s="9">
        <v>395</v>
      </c>
      <c r="G402" s="12">
        <v>4.5410000000000004</v>
      </c>
      <c r="H402" s="9">
        <v>10.766</v>
      </c>
      <c r="I402" s="9">
        <v>0.49199999999999999</v>
      </c>
      <c r="J402" s="9">
        <v>3.298</v>
      </c>
      <c r="K402" s="9">
        <v>0.30299999999999999</v>
      </c>
      <c r="L402" s="9">
        <v>0.82299999999999995</v>
      </c>
      <c r="M402" s="9"/>
      <c r="N402" s="9"/>
      <c r="O402" s="9"/>
      <c r="P402" s="9"/>
      <c r="Q402" s="9"/>
      <c r="R402" s="9"/>
      <c r="S402" s="9">
        <v>395</v>
      </c>
      <c r="T402" s="12">
        <f t="shared" si="61"/>
        <v>454.1</v>
      </c>
      <c r="U402" s="9"/>
      <c r="V402">
        <v>320</v>
      </c>
      <c r="W402">
        <v>641</v>
      </c>
      <c r="X402" s="10">
        <f t="shared" si="62"/>
        <v>28.568278705151968</v>
      </c>
      <c r="Z402" s="12">
        <f t="shared" si="60"/>
        <v>28.568000000000001</v>
      </c>
      <c r="AA402" s="9">
        <f t="shared" si="63"/>
        <v>1</v>
      </c>
      <c r="AB402" s="9">
        <f t="shared" si="64"/>
        <v>0</v>
      </c>
      <c r="AC402" s="9">
        <f t="shared" si="65"/>
        <v>394</v>
      </c>
      <c r="AD402" s="9" t="str">
        <f t="shared" si="66"/>
        <v/>
      </c>
      <c r="AE402" s="12" t="str">
        <f t="shared" si="67"/>
        <v/>
      </c>
      <c r="AF402" s="9" t="str">
        <f t="shared" si="68"/>
        <v/>
      </c>
      <c r="AG402" s="9">
        <v>25.518999999999998</v>
      </c>
      <c r="AH402" s="9">
        <v>449</v>
      </c>
      <c r="AI402" s="150">
        <f t="shared" si="69"/>
        <v>3.2394232727558605</v>
      </c>
    </row>
    <row r="403" spans="6:35" x14ac:dyDescent="0.3">
      <c r="F403" s="9">
        <v>396</v>
      </c>
      <c r="G403" s="12">
        <v>9.8000000000000004E-2</v>
      </c>
      <c r="H403" s="9">
        <v>1.343</v>
      </c>
      <c r="I403" s="9">
        <v>0.68600000000000005</v>
      </c>
      <c r="J403" s="9">
        <v>2.778</v>
      </c>
      <c r="K403" s="9">
        <v>0.36</v>
      </c>
      <c r="L403" s="9">
        <v>0.70599999999999996</v>
      </c>
      <c r="M403" s="9"/>
      <c r="N403" s="9"/>
      <c r="O403" s="9"/>
      <c r="P403" s="9"/>
      <c r="Q403" s="9"/>
      <c r="R403" s="9"/>
      <c r="S403" s="9">
        <v>396</v>
      </c>
      <c r="T403" s="12">
        <f t="shared" si="61"/>
        <v>9.8000000000000007</v>
      </c>
      <c r="U403" s="9"/>
      <c r="V403">
        <v>652</v>
      </c>
      <c r="W403">
        <v>641</v>
      </c>
      <c r="X403" s="10">
        <f t="shared" si="62"/>
        <v>28.568278705151968</v>
      </c>
      <c r="Z403" s="12">
        <f t="shared" si="60"/>
        <v>28.568000000000001</v>
      </c>
      <c r="AA403" s="9">
        <f t="shared" si="63"/>
        <v>2</v>
      </c>
      <c r="AB403" s="9">
        <f t="shared" si="64"/>
        <v>0</v>
      </c>
      <c r="AC403" s="9">
        <f t="shared" si="65"/>
        <v>394</v>
      </c>
      <c r="AD403" s="9" t="str">
        <f t="shared" si="66"/>
        <v/>
      </c>
      <c r="AE403" s="12" t="str">
        <f t="shared" si="67"/>
        <v/>
      </c>
      <c r="AF403" s="9" t="str">
        <f t="shared" si="68"/>
        <v/>
      </c>
      <c r="AG403" s="9">
        <v>25.478999999999999</v>
      </c>
      <c r="AH403" s="9">
        <v>450</v>
      </c>
      <c r="AI403" s="150">
        <f t="shared" si="69"/>
        <v>3.2378545834659818</v>
      </c>
    </row>
    <row r="404" spans="6:35" x14ac:dyDescent="0.3">
      <c r="F404" s="9">
        <v>397</v>
      </c>
      <c r="G404" s="12">
        <v>7.4429999999999996</v>
      </c>
      <c r="H404" s="9">
        <v>10.691000000000001</v>
      </c>
      <c r="I404" s="9">
        <v>0.81799999999999995</v>
      </c>
      <c r="J404" s="9">
        <v>1.323</v>
      </c>
      <c r="K404" s="9">
        <v>0.75600000000000001</v>
      </c>
      <c r="L404" s="9">
        <v>0.93300000000000005</v>
      </c>
      <c r="M404" s="9"/>
      <c r="N404" s="9"/>
      <c r="O404" s="9"/>
      <c r="P404" s="9"/>
      <c r="Q404" s="9"/>
      <c r="R404" s="9"/>
      <c r="S404" s="9">
        <v>397</v>
      </c>
      <c r="T404" s="12">
        <f t="shared" si="61"/>
        <v>744.3</v>
      </c>
      <c r="U404" s="9"/>
      <c r="V404">
        <v>1021</v>
      </c>
      <c r="W404">
        <v>641</v>
      </c>
      <c r="X404" s="10">
        <f t="shared" si="62"/>
        <v>28.568278705151968</v>
      </c>
      <c r="Z404" s="12">
        <f t="shared" si="60"/>
        <v>28.568000000000001</v>
      </c>
      <c r="AA404" s="9">
        <f t="shared" si="63"/>
        <v>3</v>
      </c>
      <c r="AB404" s="9">
        <f t="shared" si="64"/>
        <v>3</v>
      </c>
      <c r="AC404" s="9">
        <f t="shared" si="65"/>
        <v>397</v>
      </c>
      <c r="AD404" s="9">
        <f t="shared" si="66"/>
        <v>397</v>
      </c>
      <c r="AE404" s="12">
        <f t="shared" si="67"/>
        <v>28.568000000000001</v>
      </c>
      <c r="AF404" s="9">
        <f t="shared" si="68"/>
        <v>397</v>
      </c>
      <c r="AG404" s="9">
        <v>25.314</v>
      </c>
      <c r="AH404" s="9">
        <v>451</v>
      </c>
      <c r="AI404" s="150">
        <f t="shared" si="69"/>
        <v>3.2313576023702568</v>
      </c>
    </row>
    <row r="405" spans="6:35" x14ac:dyDescent="0.3">
      <c r="F405" s="9">
        <v>398</v>
      </c>
      <c r="G405" s="12">
        <v>0.36099999999999999</v>
      </c>
      <c r="H405" s="9">
        <v>2.7909999999999999</v>
      </c>
      <c r="I405" s="9">
        <v>0.58199999999999996</v>
      </c>
      <c r="J405" s="9">
        <v>3.4689999999999999</v>
      </c>
      <c r="K405" s="9">
        <v>0.28799999999999998</v>
      </c>
      <c r="L405" s="9">
        <v>0.72099999999999997</v>
      </c>
      <c r="M405" s="9"/>
      <c r="N405" s="9"/>
      <c r="O405" s="9"/>
      <c r="P405" s="9"/>
      <c r="Q405" s="9"/>
      <c r="R405" s="9"/>
      <c r="S405" s="9">
        <v>398</v>
      </c>
      <c r="T405" s="12">
        <f t="shared" si="61"/>
        <v>36.1</v>
      </c>
      <c r="U405" s="9"/>
      <c r="V405">
        <v>263</v>
      </c>
      <c r="W405">
        <v>636.1</v>
      </c>
      <c r="X405" s="10">
        <f t="shared" si="62"/>
        <v>28.458876899941728</v>
      </c>
      <c r="Z405" s="12">
        <f t="shared" si="60"/>
        <v>28.457999999999998</v>
      </c>
      <c r="AA405" s="9">
        <f t="shared" si="63"/>
        <v>1</v>
      </c>
      <c r="AB405" s="9">
        <f t="shared" si="64"/>
        <v>1</v>
      </c>
      <c r="AC405" s="9">
        <f t="shared" si="65"/>
        <v>398</v>
      </c>
      <c r="AD405" s="9">
        <f t="shared" si="66"/>
        <v>398</v>
      </c>
      <c r="AE405" s="12">
        <f t="shared" si="67"/>
        <v>28.457999999999998</v>
      </c>
      <c r="AF405" s="9">
        <f t="shared" si="68"/>
        <v>398</v>
      </c>
      <c r="AG405" s="9">
        <v>25.274000000000001</v>
      </c>
      <c r="AH405" s="9">
        <v>453</v>
      </c>
      <c r="AI405" s="150">
        <f t="shared" si="69"/>
        <v>3.2297761993364889</v>
      </c>
    </row>
    <row r="406" spans="6:35" x14ac:dyDescent="0.3">
      <c r="F406" s="9">
        <v>399</v>
      </c>
      <c r="G406" s="12">
        <v>4.82</v>
      </c>
      <c r="H406" s="9">
        <v>9.2110000000000003</v>
      </c>
      <c r="I406" s="9">
        <v>0.71399999999999997</v>
      </c>
      <c r="J406" s="9">
        <v>1.61</v>
      </c>
      <c r="K406" s="9">
        <v>0.621</v>
      </c>
      <c r="L406" s="9">
        <v>0.86599999999999999</v>
      </c>
      <c r="M406" s="9"/>
      <c r="N406" s="9"/>
      <c r="O406" s="9"/>
      <c r="P406" s="9"/>
      <c r="Q406" s="9"/>
      <c r="R406" s="9"/>
      <c r="S406" s="9">
        <v>399</v>
      </c>
      <c r="T406" s="12">
        <f t="shared" si="61"/>
        <v>482</v>
      </c>
      <c r="U406" s="9"/>
      <c r="V406">
        <v>1131</v>
      </c>
      <c r="W406">
        <v>629.5</v>
      </c>
      <c r="X406" s="10">
        <f t="shared" si="62"/>
        <v>28.310851160125598</v>
      </c>
      <c r="Z406" s="12">
        <f t="shared" si="60"/>
        <v>28.31</v>
      </c>
      <c r="AA406" s="9">
        <f t="shared" si="63"/>
        <v>1</v>
      </c>
      <c r="AB406" s="9">
        <f t="shared" si="64"/>
        <v>1</v>
      </c>
      <c r="AC406" s="9">
        <f t="shared" si="65"/>
        <v>399</v>
      </c>
      <c r="AD406" s="9">
        <f t="shared" si="66"/>
        <v>399</v>
      </c>
      <c r="AE406" s="12">
        <f t="shared" si="67"/>
        <v>28.31</v>
      </c>
      <c r="AF406" s="9">
        <f t="shared" si="68"/>
        <v>399</v>
      </c>
      <c r="AG406" s="9">
        <v>25.231000000000002</v>
      </c>
      <c r="AH406" s="9">
        <v>455</v>
      </c>
      <c r="AI406" s="150">
        <f t="shared" si="69"/>
        <v>3.2280733972222428</v>
      </c>
    </row>
    <row r="407" spans="6:35" x14ac:dyDescent="0.3">
      <c r="F407" s="9">
        <v>400</v>
      </c>
      <c r="G407" s="12">
        <v>0.115</v>
      </c>
      <c r="H407" s="9">
        <v>1.4490000000000001</v>
      </c>
      <c r="I407" s="9">
        <v>0.68700000000000006</v>
      </c>
      <c r="J407" s="9">
        <v>3.1819999999999999</v>
      </c>
      <c r="K407" s="9">
        <v>0.314</v>
      </c>
      <c r="L407" s="9">
        <v>0.73699999999999999</v>
      </c>
      <c r="M407" s="9"/>
      <c r="N407" s="9"/>
      <c r="O407" s="9"/>
      <c r="P407" s="9"/>
      <c r="Q407" s="9"/>
      <c r="R407" s="9"/>
      <c r="S407" s="9">
        <v>400</v>
      </c>
      <c r="T407" s="12">
        <f t="shared" si="61"/>
        <v>11.5</v>
      </c>
      <c r="U407" s="9"/>
      <c r="V407">
        <v>192</v>
      </c>
      <c r="W407">
        <v>626.29999999999995</v>
      </c>
      <c r="X407" s="10">
        <f t="shared" si="62"/>
        <v>28.238801795891277</v>
      </c>
      <c r="Z407" s="12">
        <f t="shared" si="60"/>
        <v>28.238</v>
      </c>
      <c r="AA407" s="9">
        <f t="shared" si="63"/>
        <v>1</v>
      </c>
      <c r="AB407" s="9">
        <f t="shared" si="64"/>
        <v>0</v>
      </c>
      <c r="AC407" s="9">
        <f t="shared" si="65"/>
        <v>399</v>
      </c>
      <c r="AD407" s="9" t="str">
        <f t="shared" si="66"/>
        <v/>
      </c>
      <c r="AE407" s="12" t="str">
        <f t="shared" si="67"/>
        <v/>
      </c>
      <c r="AF407" s="9" t="str">
        <f t="shared" si="68"/>
        <v/>
      </c>
      <c r="AG407" s="9">
        <v>25.19</v>
      </c>
      <c r="AH407" s="9">
        <v>456</v>
      </c>
      <c r="AI407" s="150">
        <f t="shared" si="69"/>
        <v>3.2264470903645188</v>
      </c>
    </row>
    <row r="408" spans="6:35" x14ac:dyDescent="0.3">
      <c r="F408" s="9">
        <v>401</v>
      </c>
      <c r="G408" s="12">
        <v>3.8690000000000002</v>
      </c>
      <c r="H408" s="9">
        <v>8.3550000000000004</v>
      </c>
      <c r="I408" s="9">
        <v>0.69599999999999995</v>
      </c>
      <c r="J408" s="9">
        <v>2.1760000000000002</v>
      </c>
      <c r="K408" s="9">
        <v>0.45900000000000002</v>
      </c>
      <c r="L408" s="9">
        <v>0.89700000000000002</v>
      </c>
      <c r="M408" s="9"/>
      <c r="N408" s="9"/>
      <c r="O408" s="9"/>
      <c r="P408" s="9"/>
      <c r="Q408" s="9"/>
      <c r="R408" s="9"/>
      <c r="S408" s="9">
        <v>401</v>
      </c>
      <c r="T408" s="12">
        <f t="shared" si="61"/>
        <v>386.90000000000003</v>
      </c>
      <c r="U408" s="9"/>
      <c r="V408">
        <v>812</v>
      </c>
      <c r="W408">
        <v>626.29999999999995</v>
      </c>
      <c r="X408" s="10">
        <f t="shared" si="62"/>
        <v>28.238801795891277</v>
      </c>
      <c r="Z408" s="12">
        <f t="shared" si="60"/>
        <v>28.238</v>
      </c>
      <c r="AA408" s="9">
        <f t="shared" si="63"/>
        <v>2</v>
      </c>
      <c r="AB408" s="9">
        <f t="shared" si="64"/>
        <v>2</v>
      </c>
      <c r="AC408" s="9">
        <f t="shared" si="65"/>
        <v>401</v>
      </c>
      <c r="AD408" s="9">
        <f t="shared" si="66"/>
        <v>401</v>
      </c>
      <c r="AE408" s="12">
        <f t="shared" si="67"/>
        <v>28.238</v>
      </c>
      <c r="AF408" s="9">
        <f t="shared" si="68"/>
        <v>401</v>
      </c>
      <c r="AG408" s="9">
        <v>25.065999999999999</v>
      </c>
      <c r="AH408" s="9">
        <v>457</v>
      </c>
      <c r="AI408" s="150">
        <f t="shared" si="69"/>
        <v>3.2215123461893307</v>
      </c>
    </row>
    <row r="409" spans="6:35" x14ac:dyDescent="0.3">
      <c r="F409" s="9">
        <v>402</v>
      </c>
      <c r="G409" s="12">
        <v>0.73799999999999999</v>
      </c>
      <c r="H409" s="9">
        <v>3.9660000000000002</v>
      </c>
      <c r="I409" s="9">
        <v>0.59</v>
      </c>
      <c r="J409" s="9">
        <v>1.1479999999999999</v>
      </c>
      <c r="K409" s="9">
        <v>0.871</v>
      </c>
      <c r="L409" s="9">
        <v>0.76900000000000002</v>
      </c>
      <c r="M409" s="9"/>
      <c r="N409" s="9"/>
      <c r="O409" s="9"/>
      <c r="P409" s="9"/>
      <c r="Q409" s="9"/>
      <c r="R409" s="9"/>
      <c r="S409" s="9">
        <v>402</v>
      </c>
      <c r="T409" s="12">
        <f t="shared" si="61"/>
        <v>73.8</v>
      </c>
      <c r="U409" s="9"/>
      <c r="V409">
        <v>1079</v>
      </c>
      <c r="W409">
        <v>624.6</v>
      </c>
      <c r="X409" s="10">
        <f t="shared" si="62"/>
        <v>28.200450699263349</v>
      </c>
      <c r="Z409" s="12">
        <f t="shared" si="60"/>
        <v>28.2</v>
      </c>
      <c r="AA409" s="9">
        <f t="shared" si="63"/>
        <v>1</v>
      </c>
      <c r="AB409" s="9">
        <f t="shared" si="64"/>
        <v>1</v>
      </c>
      <c r="AC409" s="9">
        <f t="shared" si="65"/>
        <v>402</v>
      </c>
      <c r="AD409" s="9">
        <f t="shared" si="66"/>
        <v>402</v>
      </c>
      <c r="AE409" s="12">
        <f t="shared" si="67"/>
        <v>28.2</v>
      </c>
      <c r="AF409" s="9">
        <f t="shared" si="68"/>
        <v>402</v>
      </c>
      <c r="AG409" s="9">
        <v>24.981999999999999</v>
      </c>
      <c r="AH409" s="9">
        <v>459</v>
      </c>
      <c r="AI409" s="150">
        <f t="shared" si="69"/>
        <v>3.2181555655437175</v>
      </c>
    </row>
    <row r="410" spans="6:35" x14ac:dyDescent="0.3">
      <c r="F410" s="9">
        <v>403</v>
      </c>
      <c r="G410" s="12">
        <v>3.23</v>
      </c>
      <c r="H410" s="9">
        <v>7.2069999999999999</v>
      </c>
      <c r="I410" s="9">
        <v>0.78100000000000003</v>
      </c>
      <c r="J410" s="9">
        <v>1.32</v>
      </c>
      <c r="K410" s="9">
        <v>0.75700000000000001</v>
      </c>
      <c r="L410" s="9">
        <v>0.89700000000000002</v>
      </c>
      <c r="M410" s="9"/>
      <c r="N410" s="9"/>
      <c r="O410" s="9"/>
      <c r="P410" s="9"/>
      <c r="Q410" s="9"/>
      <c r="R410" s="9"/>
      <c r="S410" s="9">
        <v>403</v>
      </c>
      <c r="T410" s="12">
        <f t="shared" si="61"/>
        <v>323</v>
      </c>
      <c r="U410" s="9"/>
      <c r="V410">
        <v>560</v>
      </c>
      <c r="W410">
        <v>623</v>
      </c>
      <c r="X410" s="10">
        <f t="shared" si="62"/>
        <v>28.164307844681829</v>
      </c>
      <c r="Z410" s="12">
        <f t="shared" si="60"/>
        <v>28.164000000000001</v>
      </c>
      <c r="AA410" s="9">
        <f t="shared" si="63"/>
        <v>1</v>
      </c>
      <c r="AB410" s="9">
        <f t="shared" si="64"/>
        <v>1</v>
      </c>
      <c r="AC410" s="9">
        <f t="shared" si="65"/>
        <v>403</v>
      </c>
      <c r="AD410" s="9">
        <f t="shared" si="66"/>
        <v>403</v>
      </c>
      <c r="AE410" s="12">
        <f t="shared" si="67"/>
        <v>28.164000000000001</v>
      </c>
      <c r="AF410" s="9">
        <f t="shared" si="68"/>
        <v>403</v>
      </c>
      <c r="AG410" s="9">
        <v>24.771999999999998</v>
      </c>
      <c r="AH410" s="9">
        <v>461</v>
      </c>
      <c r="AI410" s="150">
        <f t="shared" si="69"/>
        <v>3.2097139830758143</v>
      </c>
    </row>
    <row r="411" spans="6:35" x14ac:dyDescent="0.3">
      <c r="F411" s="9">
        <v>404</v>
      </c>
      <c r="G411" s="12">
        <v>7.7380000000000004</v>
      </c>
      <c r="H411" s="9">
        <v>12.532999999999999</v>
      </c>
      <c r="I411" s="9">
        <v>0.61899999999999999</v>
      </c>
      <c r="J411" s="9">
        <v>1.9370000000000001</v>
      </c>
      <c r="K411" s="9">
        <v>0.51600000000000001</v>
      </c>
      <c r="L411" s="9">
        <v>0.82199999999999995</v>
      </c>
      <c r="M411" s="9"/>
      <c r="N411" s="9"/>
      <c r="O411" s="9"/>
      <c r="P411" s="9"/>
      <c r="Q411" s="9"/>
      <c r="R411" s="9"/>
      <c r="S411" s="9">
        <v>404</v>
      </c>
      <c r="T411" s="12">
        <f t="shared" si="61"/>
        <v>773.80000000000007</v>
      </c>
      <c r="U411" s="9"/>
      <c r="V411">
        <v>339</v>
      </c>
      <c r="W411">
        <v>618.1</v>
      </c>
      <c r="X411" s="10">
        <f t="shared" si="62"/>
        <v>28.053330686405211</v>
      </c>
      <c r="Z411" s="12">
        <f t="shared" si="60"/>
        <v>28.053000000000001</v>
      </c>
      <c r="AA411" s="9">
        <f t="shared" si="63"/>
        <v>1</v>
      </c>
      <c r="AB411" s="9">
        <f t="shared" si="64"/>
        <v>1</v>
      </c>
      <c r="AC411" s="9">
        <f t="shared" si="65"/>
        <v>404</v>
      </c>
      <c r="AD411" s="9">
        <f t="shared" si="66"/>
        <v>404</v>
      </c>
      <c r="AE411" s="12">
        <f t="shared" si="67"/>
        <v>28.053000000000001</v>
      </c>
      <c r="AF411" s="9">
        <f t="shared" si="68"/>
        <v>404</v>
      </c>
      <c r="AG411" s="9">
        <v>24.731000000000002</v>
      </c>
      <c r="AH411" s="9">
        <v>463</v>
      </c>
      <c r="AI411" s="150">
        <f t="shared" si="69"/>
        <v>3.2080575174323216</v>
      </c>
    </row>
    <row r="412" spans="6:35" x14ac:dyDescent="0.3">
      <c r="F412" s="9">
        <v>405</v>
      </c>
      <c r="G412" s="12">
        <v>4.9020000000000001</v>
      </c>
      <c r="H412" s="9">
        <v>10.734999999999999</v>
      </c>
      <c r="I412" s="9">
        <v>0.53500000000000003</v>
      </c>
      <c r="J412" s="9">
        <v>2.82</v>
      </c>
      <c r="K412" s="9">
        <v>0.35499999999999998</v>
      </c>
      <c r="L412" s="9">
        <v>0.82499999999999996</v>
      </c>
      <c r="M412" s="9"/>
      <c r="N412" s="9"/>
      <c r="O412" s="9"/>
      <c r="P412" s="9"/>
      <c r="Q412" s="9"/>
      <c r="R412" s="9"/>
      <c r="S412" s="9">
        <v>405</v>
      </c>
      <c r="T412" s="12">
        <f t="shared" si="61"/>
        <v>490.2</v>
      </c>
      <c r="U412" s="9"/>
      <c r="V412">
        <v>833</v>
      </c>
      <c r="W412">
        <v>614.79999999999995</v>
      </c>
      <c r="X412" s="10">
        <f t="shared" si="62"/>
        <v>27.978342912030691</v>
      </c>
      <c r="Z412" s="12">
        <f t="shared" si="60"/>
        <v>27.978000000000002</v>
      </c>
      <c r="AA412" s="9">
        <f t="shared" si="63"/>
        <v>1</v>
      </c>
      <c r="AB412" s="9">
        <f t="shared" si="64"/>
        <v>1</v>
      </c>
      <c r="AC412" s="9">
        <f t="shared" si="65"/>
        <v>405</v>
      </c>
      <c r="AD412" s="9">
        <f t="shared" si="66"/>
        <v>405</v>
      </c>
      <c r="AE412" s="12">
        <f t="shared" si="67"/>
        <v>27.978000000000002</v>
      </c>
      <c r="AF412" s="9">
        <f t="shared" si="68"/>
        <v>405</v>
      </c>
      <c r="AG412" s="9">
        <v>24.687999999999999</v>
      </c>
      <c r="AH412" s="9">
        <v>464</v>
      </c>
      <c r="AI412" s="150">
        <f t="shared" si="69"/>
        <v>3.206317295620805</v>
      </c>
    </row>
    <row r="413" spans="6:35" x14ac:dyDescent="0.3">
      <c r="F413" s="9">
        <v>406</v>
      </c>
      <c r="G413" s="12">
        <v>2.1309999999999998</v>
      </c>
      <c r="H413" s="9">
        <v>6.2130000000000001</v>
      </c>
      <c r="I413" s="9">
        <v>0.69399999999999995</v>
      </c>
      <c r="J413" s="9">
        <v>2.141</v>
      </c>
      <c r="K413" s="9">
        <v>0.46700000000000003</v>
      </c>
      <c r="L413" s="9">
        <v>0.85199999999999998</v>
      </c>
      <c r="M413" s="9"/>
      <c r="N413" s="9"/>
      <c r="O413" s="9"/>
      <c r="P413" s="9"/>
      <c r="Q413" s="9"/>
      <c r="R413" s="9"/>
      <c r="S413" s="9">
        <v>406</v>
      </c>
      <c r="T413" s="12">
        <f t="shared" si="61"/>
        <v>213.09999999999997</v>
      </c>
      <c r="U413" s="9"/>
      <c r="V413">
        <v>626</v>
      </c>
      <c r="W413">
        <v>613.19999999999993</v>
      </c>
      <c r="X413" s="10">
        <f t="shared" si="62"/>
        <v>27.941912762579474</v>
      </c>
      <c r="Z413" s="12">
        <f t="shared" si="60"/>
        <v>27.940999999999999</v>
      </c>
      <c r="AA413" s="9">
        <f t="shared" si="63"/>
        <v>1</v>
      </c>
      <c r="AB413" s="9">
        <f t="shared" si="64"/>
        <v>0</v>
      </c>
      <c r="AC413" s="9">
        <f t="shared" si="65"/>
        <v>405</v>
      </c>
      <c r="AD413" s="9" t="str">
        <f t="shared" si="66"/>
        <v/>
      </c>
      <c r="AE413" s="12" t="str">
        <f t="shared" si="67"/>
        <v/>
      </c>
      <c r="AF413" s="9" t="str">
        <f t="shared" si="68"/>
        <v/>
      </c>
      <c r="AG413" s="9">
        <v>24.646000000000001</v>
      </c>
      <c r="AH413" s="9">
        <v>465</v>
      </c>
      <c r="AI413" s="150">
        <f t="shared" si="69"/>
        <v>3.2046146155159314</v>
      </c>
    </row>
    <row r="414" spans="6:35" x14ac:dyDescent="0.3">
      <c r="F414" s="9">
        <v>407</v>
      </c>
      <c r="G414" s="12">
        <v>0.754</v>
      </c>
      <c r="H414" s="9">
        <v>3.7090000000000001</v>
      </c>
      <c r="I414" s="9">
        <v>0.68899999999999995</v>
      </c>
      <c r="J414" s="9">
        <v>2.1819999999999999</v>
      </c>
      <c r="K414" s="9">
        <v>0.45800000000000002</v>
      </c>
      <c r="L414" s="9">
        <v>0.84399999999999997</v>
      </c>
      <c r="M414" s="9"/>
      <c r="N414" s="9"/>
      <c r="O414" s="9"/>
      <c r="P414" s="9"/>
      <c r="Q414" s="9"/>
      <c r="R414" s="9"/>
      <c r="S414" s="9">
        <v>407</v>
      </c>
      <c r="T414" s="12">
        <f t="shared" si="61"/>
        <v>75.400000000000006</v>
      </c>
      <c r="U414" s="9"/>
      <c r="V414">
        <v>710</v>
      </c>
      <c r="W414">
        <v>613.19999999999993</v>
      </c>
      <c r="X414" s="10">
        <f t="shared" si="62"/>
        <v>27.941912762579474</v>
      </c>
      <c r="Z414" s="12">
        <f t="shared" si="60"/>
        <v>27.940999999999999</v>
      </c>
      <c r="AA414" s="9">
        <f t="shared" si="63"/>
        <v>2</v>
      </c>
      <c r="AB414" s="9">
        <f t="shared" si="64"/>
        <v>2</v>
      </c>
      <c r="AC414" s="9">
        <f t="shared" si="65"/>
        <v>407</v>
      </c>
      <c r="AD414" s="9">
        <f t="shared" si="66"/>
        <v>407</v>
      </c>
      <c r="AE414" s="12">
        <f t="shared" si="67"/>
        <v>27.940999999999999</v>
      </c>
      <c r="AF414" s="9">
        <f t="shared" si="68"/>
        <v>407</v>
      </c>
      <c r="AG414" s="9">
        <v>24.602</v>
      </c>
      <c r="AH414" s="9">
        <v>466</v>
      </c>
      <c r="AI414" s="150">
        <f t="shared" si="69"/>
        <v>3.2028277404465935</v>
      </c>
    </row>
    <row r="415" spans="6:35" x14ac:dyDescent="0.3">
      <c r="F415" s="9">
        <v>408</v>
      </c>
      <c r="G415" s="12">
        <v>1.0980000000000001</v>
      </c>
      <c r="H415" s="9">
        <v>4.0720000000000001</v>
      </c>
      <c r="I415" s="9">
        <v>0.83299999999999996</v>
      </c>
      <c r="J415" s="9">
        <v>1.8169999999999999</v>
      </c>
      <c r="K415" s="9">
        <v>0.55000000000000004</v>
      </c>
      <c r="L415" s="9">
        <v>0.88700000000000001</v>
      </c>
      <c r="M415" s="9"/>
      <c r="N415" s="9"/>
      <c r="O415" s="9"/>
      <c r="P415" s="9"/>
      <c r="Q415" s="9"/>
      <c r="R415" s="9"/>
      <c r="S415" s="9">
        <v>408</v>
      </c>
      <c r="T415" s="12">
        <f t="shared" si="61"/>
        <v>109.80000000000001</v>
      </c>
      <c r="U415" s="9"/>
      <c r="V415">
        <v>1087</v>
      </c>
      <c r="W415">
        <v>608.19999999999993</v>
      </c>
      <c r="X415" s="10">
        <f t="shared" si="62"/>
        <v>27.827761158740849</v>
      </c>
      <c r="Z415" s="12">
        <f t="shared" si="60"/>
        <v>27.827000000000002</v>
      </c>
      <c r="AA415" s="9">
        <f t="shared" si="63"/>
        <v>1</v>
      </c>
      <c r="AB415" s="9">
        <f t="shared" si="64"/>
        <v>1</v>
      </c>
      <c r="AC415" s="9">
        <f t="shared" si="65"/>
        <v>408</v>
      </c>
      <c r="AD415" s="9">
        <f t="shared" si="66"/>
        <v>408</v>
      </c>
      <c r="AE415" s="12">
        <f t="shared" si="67"/>
        <v>27.827000000000002</v>
      </c>
      <c r="AF415" s="9">
        <f t="shared" si="68"/>
        <v>408</v>
      </c>
      <c r="AG415" s="9">
        <v>24.518999999999998</v>
      </c>
      <c r="AH415" s="9">
        <v>467</v>
      </c>
      <c r="AI415" s="150">
        <f t="shared" si="69"/>
        <v>3.1994483272021021</v>
      </c>
    </row>
    <row r="416" spans="6:35" x14ac:dyDescent="0.3">
      <c r="F416" s="9">
        <v>409</v>
      </c>
      <c r="G416" s="12">
        <v>0.754</v>
      </c>
      <c r="H416" s="9">
        <v>3.8149999999999999</v>
      </c>
      <c r="I416" s="9">
        <v>0.65100000000000002</v>
      </c>
      <c r="J416" s="9">
        <v>1.881</v>
      </c>
      <c r="K416" s="9">
        <v>0.53200000000000003</v>
      </c>
      <c r="L416" s="9">
        <v>0.83599999999999997</v>
      </c>
      <c r="M416" s="9"/>
      <c r="N416" s="9"/>
      <c r="O416" s="9"/>
      <c r="P416" s="9"/>
      <c r="Q416" s="9"/>
      <c r="R416" s="9"/>
      <c r="S416" s="9">
        <v>409</v>
      </c>
      <c r="T416" s="12">
        <f t="shared" si="61"/>
        <v>75.400000000000006</v>
      </c>
      <c r="U416" s="9"/>
      <c r="V416">
        <v>893</v>
      </c>
      <c r="W416">
        <v>606.6</v>
      </c>
      <c r="X416" s="10">
        <f t="shared" si="62"/>
        <v>27.791133619130218</v>
      </c>
      <c r="Z416" s="12">
        <f t="shared" si="60"/>
        <v>27.791</v>
      </c>
      <c r="AA416" s="9">
        <f t="shared" si="63"/>
        <v>1</v>
      </c>
      <c r="AB416" s="9">
        <f t="shared" si="64"/>
        <v>0</v>
      </c>
      <c r="AC416" s="9">
        <f t="shared" si="65"/>
        <v>408</v>
      </c>
      <c r="AD416" s="9" t="str">
        <f t="shared" si="66"/>
        <v/>
      </c>
      <c r="AE416" s="12" t="str">
        <f t="shared" si="67"/>
        <v/>
      </c>
      <c r="AF416" s="9" t="str">
        <f t="shared" si="68"/>
        <v/>
      </c>
      <c r="AG416" s="9">
        <v>24.388999999999999</v>
      </c>
      <c r="AH416" s="9">
        <v>469</v>
      </c>
      <c r="AI416" s="150">
        <f t="shared" si="69"/>
        <v>3.1941322109772852</v>
      </c>
    </row>
    <row r="417" spans="6:35" x14ac:dyDescent="0.3">
      <c r="F417" s="9">
        <v>410</v>
      </c>
      <c r="G417" s="12">
        <v>11.788</v>
      </c>
      <c r="H417" s="9">
        <v>15.606</v>
      </c>
      <c r="I417" s="9">
        <v>0.60799999999999998</v>
      </c>
      <c r="J417" s="9">
        <v>1.5309999999999999</v>
      </c>
      <c r="K417" s="9">
        <v>0.65300000000000002</v>
      </c>
      <c r="L417" s="9">
        <v>0.83799999999999997</v>
      </c>
      <c r="M417" s="9"/>
      <c r="N417" s="9"/>
      <c r="O417" s="9"/>
      <c r="P417" s="9"/>
      <c r="Q417" s="9"/>
      <c r="R417" s="9"/>
      <c r="S417" s="9">
        <v>410</v>
      </c>
      <c r="T417" s="12">
        <f t="shared" si="61"/>
        <v>1178.8</v>
      </c>
      <c r="U417" s="9"/>
      <c r="V417">
        <v>932</v>
      </c>
      <c r="W417">
        <v>606.6</v>
      </c>
      <c r="X417" s="10">
        <f t="shared" si="62"/>
        <v>27.791133619130218</v>
      </c>
      <c r="Z417" s="12">
        <f t="shared" si="60"/>
        <v>27.791</v>
      </c>
      <c r="AA417" s="9">
        <f t="shared" si="63"/>
        <v>2</v>
      </c>
      <c r="AB417" s="9">
        <f t="shared" si="64"/>
        <v>2</v>
      </c>
      <c r="AC417" s="9">
        <f t="shared" si="65"/>
        <v>410</v>
      </c>
      <c r="AD417" s="9">
        <f t="shared" si="66"/>
        <v>410</v>
      </c>
      <c r="AE417" s="12">
        <f t="shared" si="67"/>
        <v>27.791</v>
      </c>
      <c r="AF417" s="9">
        <f t="shared" si="68"/>
        <v>410</v>
      </c>
      <c r="AG417" s="9">
        <v>24.347000000000001</v>
      </c>
      <c r="AH417" s="9">
        <v>470</v>
      </c>
      <c r="AI417" s="150">
        <f t="shared" si="69"/>
        <v>3.1924086386530299</v>
      </c>
    </row>
    <row r="418" spans="6:35" x14ac:dyDescent="0.3">
      <c r="F418" s="9">
        <v>411</v>
      </c>
      <c r="G418" s="12">
        <v>4.8040000000000003</v>
      </c>
      <c r="H418" s="9">
        <v>10.36</v>
      </c>
      <c r="I418" s="9">
        <v>0.56200000000000006</v>
      </c>
      <c r="J418" s="9">
        <v>2.5409999999999999</v>
      </c>
      <c r="K418" s="9">
        <v>0.39300000000000002</v>
      </c>
      <c r="L418" s="9">
        <v>0.81100000000000005</v>
      </c>
      <c r="M418" s="9"/>
      <c r="N418" s="9"/>
      <c r="O418" s="9"/>
      <c r="P418" s="9"/>
      <c r="Q418" s="9"/>
      <c r="R418" s="9"/>
      <c r="S418" s="9">
        <v>411</v>
      </c>
      <c r="T418" s="12">
        <f t="shared" si="61"/>
        <v>480.40000000000003</v>
      </c>
      <c r="U418" s="9"/>
      <c r="V418">
        <v>56</v>
      </c>
      <c r="W418">
        <v>603.30000000000007</v>
      </c>
      <c r="X418" s="10">
        <f t="shared" si="62"/>
        <v>27.715436445034086</v>
      </c>
      <c r="Z418" s="12">
        <f t="shared" si="60"/>
        <v>27.715</v>
      </c>
      <c r="AA418" s="9">
        <f t="shared" si="63"/>
        <v>1</v>
      </c>
      <c r="AB418" s="9">
        <f t="shared" si="64"/>
        <v>0</v>
      </c>
      <c r="AC418" s="9">
        <f t="shared" si="65"/>
        <v>410</v>
      </c>
      <c r="AD418" s="9" t="str">
        <f t="shared" si="66"/>
        <v/>
      </c>
      <c r="AE418" s="12" t="str">
        <f t="shared" si="67"/>
        <v/>
      </c>
      <c r="AF418" s="9" t="str">
        <f t="shared" si="68"/>
        <v/>
      </c>
      <c r="AG418" s="9">
        <v>24.306000000000001</v>
      </c>
      <c r="AH418" s="9">
        <v>472</v>
      </c>
      <c r="AI418" s="150">
        <f t="shared" si="69"/>
        <v>3.1907232334486086</v>
      </c>
    </row>
    <row r="419" spans="6:35" x14ac:dyDescent="0.3">
      <c r="F419" s="9">
        <v>412</v>
      </c>
      <c r="G419" s="12">
        <v>11.901999999999999</v>
      </c>
      <c r="H419" s="9">
        <v>16.754999999999999</v>
      </c>
      <c r="I419" s="9">
        <v>0.53300000000000003</v>
      </c>
      <c r="J419" s="9">
        <v>2.0430000000000001</v>
      </c>
      <c r="K419" s="9">
        <v>0.48899999999999999</v>
      </c>
      <c r="L419" s="9">
        <v>0.84199999999999997</v>
      </c>
      <c r="M419" s="9"/>
      <c r="N419" s="9"/>
      <c r="O419" s="9"/>
      <c r="P419" s="9"/>
      <c r="Q419" s="9"/>
      <c r="R419" s="9"/>
      <c r="S419" s="9">
        <v>412</v>
      </c>
      <c r="T419" s="12">
        <f t="shared" si="61"/>
        <v>1190.1999999999998</v>
      </c>
      <c r="U419" s="9"/>
      <c r="V419">
        <v>693</v>
      </c>
      <c r="W419">
        <v>603.30000000000007</v>
      </c>
      <c r="X419" s="10">
        <f t="shared" si="62"/>
        <v>27.715436445034086</v>
      </c>
      <c r="Z419" s="12">
        <f t="shared" si="60"/>
        <v>27.715</v>
      </c>
      <c r="AA419" s="9">
        <f t="shared" si="63"/>
        <v>2</v>
      </c>
      <c r="AB419" s="9">
        <f t="shared" si="64"/>
        <v>2</v>
      </c>
      <c r="AC419" s="9">
        <f t="shared" si="65"/>
        <v>412</v>
      </c>
      <c r="AD419" s="9">
        <f t="shared" si="66"/>
        <v>412</v>
      </c>
      <c r="AE419" s="12">
        <f t="shared" si="67"/>
        <v>27.715</v>
      </c>
      <c r="AF419" s="9">
        <f t="shared" si="68"/>
        <v>412</v>
      </c>
      <c r="AG419" s="9">
        <v>24.260999999999999</v>
      </c>
      <c r="AH419" s="9">
        <v>476</v>
      </c>
      <c r="AI419" s="150">
        <f t="shared" si="69"/>
        <v>3.1888701227817946</v>
      </c>
    </row>
    <row r="420" spans="6:35" x14ac:dyDescent="0.3">
      <c r="F420" s="9">
        <v>413</v>
      </c>
      <c r="G420" s="12">
        <v>115.286</v>
      </c>
      <c r="H420" s="9">
        <v>61.383000000000003</v>
      </c>
      <c r="I420" s="9">
        <v>0.38400000000000001</v>
      </c>
      <c r="J420" s="9">
        <v>2.1120000000000001</v>
      </c>
      <c r="K420" s="9">
        <v>0.47399999999999998</v>
      </c>
      <c r="L420" s="9">
        <v>0.82599999999999996</v>
      </c>
      <c r="M420" s="9"/>
      <c r="N420" s="9"/>
      <c r="O420" s="9"/>
      <c r="P420" s="9"/>
      <c r="Q420" s="9"/>
      <c r="R420" s="9"/>
      <c r="S420" s="9">
        <v>413</v>
      </c>
      <c r="T420" s="12">
        <f t="shared" si="61"/>
        <v>11528.6</v>
      </c>
      <c r="U420" s="9"/>
      <c r="V420">
        <v>961</v>
      </c>
      <c r="W420">
        <v>601.70000000000005</v>
      </c>
      <c r="X420" s="10">
        <f t="shared" si="62"/>
        <v>27.678660265033557</v>
      </c>
      <c r="Z420" s="12">
        <f t="shared" si="60"/>
        <v>27.678000000000001</v>
      </c>
      <c r="AA420" s="9">
        <f t="shared" si="63"/>
        <v>1</v>
      </c>
      <c r="AB420" s="9">
        <f t="shared" si="64"/>
        <v>1</v>
      </c>
      <c r="AC420" s="9">
        <f t="shared" si="65"/>
        <v>413</v>
      </c>
      <c r="AD420" s="9">
        <f t="shared" si="66"/>
        <v>413</v>
      </c>
      <c r="AE420" s="12">
        <f t="shared" si="67"/>
        <v>27.678000000000001</v>
      </c>
      <c r="AF420" s="9">
        <f t="shared" si="68"/>
        <v>413</v>
      </c>
      <c r="AG420" s="9">
        <v>24.219000000000001</v>
      </c>
      <c r="AH420" s="9">
        <v>477</v>
      </c>
      <c r="AI420" s="150">
        <f t="shared" si="69"/>
        <v>3.1871374490809883</v>
      </c>
    </row>
    <row r="421" spans="6:35" x14ac:dyDescent="0.3">
      <c r="F421" s="9">
        <v>414</v>
      </c>
      <c r="G421" s="12">
        <v>2</v>
      </c>
      <c r="H421" s="9">
        <v>5.5640000000000001</v>
      </c>
      <c r="I421" s="9">
        <v>0.81200000000000006</v>
      </c>
      <c r="J421" s="9">
        <v>1.8480000000000001</v>
      </c>
      <c r="K421" s="9">
        <v>0.54100000000000004</v>
      </c>
      <c r="L421" s="9">
        <v>0.92800000000000005</v>
      </c>
      <c r="M421" s="9"/>
      <c r="N421" s="9"/>
      <c r="O421" s="9"/>
      <c r="P421" s="9"/>
      <c r="Q421" s="9"/>
      <c r="R421" s="9"/>
      <c r="S421" s="9">
        <v>414</v>
      </c>
      <c r="T421" s="12">
        <f t="shared" si="61"/>
        <v>200</v>
      </c>
      <c r="U421" s="9"/>
      <c r="V421">
        <v>950</v>
      </c>
      <c r="W421">
        <v>598.4</v>
      </c>
      <c r="X421" s="10">
        <f t="shared" si="62"/>
        <v>27.60265464714438</v>
      </c>
      <c r="Z421" s="12">
        <f t="shared" si="60"/>
        <v>27.602</v>
      </c>
      <c r="AA421" s="9">
        <f t="shared" si="63"/>
        <v>1</v>
      </c>
      <c r="AB421" s="9">
        <f t="shared" si="64"/>
        <v>0</v>
      </c>
      <c r="AC421" s="9">
        <f t="shared" si="65"/>
        <v>413</v>
      </c>
      <c r="AD421" s="9" t="str">
        <f t="shared" si="66"/>
        <v/>
      </c>
      <c r="AE421" s="12" t="str">
        <f t="shared" si="67"/>
        <v/>
      </c>
      <c r="AF421" s="9" t="str">
        <f t="shared" si="68"/>
        <v/>
      </c>
      <c r="AG421" s="9">
        <v>24.045000000000002</v>
      </c>
      <c r="AH421" s="9">
        <v>479</v>
      </c>
      <c r="AI421" s="150">
        <f t="shared" si="69"/>
        <v>3.1799270747296262</v>
      </c>
    </row>
    <row r="422" spans="6:35" x14ac:dyDescent="0.3">
      <c r="F422" s="9">
        <v>415</v>
      </c>
      <c r="G422" s="12">
        <v>29.346</v>
      </c>
      <c r="H422" s="9">
        <v>24.167999999999999</v>
      </c>
      <c r="I422" s="9">
        <v>0.63100000000000001</v>
      </c>
      <c r="J422" s="9">
        <v>1.7889999999999999</v>
      </c>
      <c r="K422" s="9">
        <v>0.55900000000000005</v>
      </c>
      <c r="L422" s="9">
        <v>0.88800000000000001</v>
      </c>
      <c r="M422" s="9"/>
      <c r="N422" s="9"/>
      <c r="O422" s="9"/>
      <c r="P422" s="9"/>
      <c r="Q422" s="9"/>
      <c r="R422" s="9"/>
      <c r="S422" s="93">
        <v>415</v>
      </c>
      <c r="T422" s="12">
        <f>Q16*100</f>
        <v>2870.7000000000003</v>
      </c>
      <c r="U422" s="9"/>
      <c r="V422">
        <v>1115</v>
      </c>
      <c r="W422">
        <v>598.4</v>
      </c>
      <c r="X422" s="10">
        <f t="shared" si="62"/>
        <v>27.60265464714438</v>
      </c>
      <c r="Z422" s="12">
        <f t="shared" si="60"/>
        <v>27.602</v>
      </c>
      <c r="AA422" s="9">
        <f t="shared" si="63"/>
        <v>2</v>
      </c>
      <c r="AB422" s="9">
        <f t="shared" si="64"/>
        <v>2</v>
      </c>
      <c r="AC422" s="9">
        <f t="shared" si="65"/>
        <v>415</v>
      </c>
      <c r="AD422" s="9">
        <f t="shared" si="66"/>
        <v>415</v>
      </c>
      <c r="AE422" s="12">
        <f t="shared" si="67"/>
        <v>27.602</v>
      </c>
      <c r="AF422" s="9">
        <f t="shared" si="68"/>
        <v>415</v>
      </c>
      <c r="AG422" s="9">
        <v>24.001999999999999</v>
      </c>
      <c r="AH422" s="9">
        <v>481</v>
      </c>
      <c r="AI422" s="150">
        <f t="shared" si="69"/>
        <v>3.1781371602092494</v>
      </c>
    </row>
    <row r="423" spans="6:35" x14ac:dyDescent="0.3">
      <c r="F423" s="9">
        <v>416</v>
      </c>
      <c r="G423" s="12">
        <v>2.6560000000000001</v>
      </c>
      <c r="H423" s="9">
        <v>7.0570000000000004</v>
      </c>
      <c r="I423" s="9">
        <v>0.67</v>
      </c>
      <c r="J423" s="9">
        <v>1.171</v>
      </c>
      <c r="K423" s="9">
        <v>0.85399999999999998</v>
      </c>
      <c r="L423" s="9">
        <v>0.878</v>
      </c>
      <c r="M423" s="9"/>
      <c r="N423" s="9"/>
      <c r="O423" s="9"/>
      <c r="P423" s="9"/>
      <c r="Q423" s="9"/>
      <c r="R423" s="9"/>
      <c r="S423" s="9">
        <v>416</v>
      </c>
      <c r="T423" s="12">
        <f t="shared" si="61"/>
        <v>265.60000000000002</v>
      </c>
      <c r="U423" s="9"/>
      <c r="V423">
        <v>371</v>
      </c>
      <c r="W423">
        <v>596.79999999999995</v>
      </c>
      <c r="X423" s="10">
        <f t="shared" si="62"/>
        <v>27.565728002321016</v>
      </c>
      <c r="Z423" s="12">
        <f t="shared" si="60"/>
        <v>27.565000000000001</v>
      </c>
      <c r="AA423" s="9">
        <f t="shared" si="63"/>
        <v>1</v>
      </c>
      <c r="AB423" s="9">
        <f t="shared" si="64"/>
        <v>0</v>
      </c>
      <c r="AC423" s="9">
        <f t="shared" si="65"/>
        <v>415</v>
      </c>
      <c r="AD423" s="9" t="str">
        <f t="shared" si="66"/>
        <v/>
      </c>
      <c r="AE423" s="12" t="str">
        <f t="shared" si="67"/>
        <v/>
      </c>
      <c r="AF423" s="9" t="str">
        <f t="shared" si="68"/>
        <v/>
      </c>
      <c r="AG423" s="9">
        <v>23.957000000000001</v>
      </c>
      <c r="AH423" s="9">
        <v>484</v>
      </c>
      <c r="AI423" s="150">
        <f t="shared" si="69"/>
        <v>3.1762605567268523</v>
      </c>
    </row>
    <row r="424" spans="6:35" x14ac:dyDescent="0.3">
      <c r="F424" s="9">
        <v>417</v>
      </c>
      <c r="G424" s="12">
        <v>1.0660000000000001</v>
      </c>
      <c r="H424" s="9">
        <v>4.4029999999999996</v>
      </c>
      <c r="I424" s="9">
        <v>0.69099999999999995</v>
      </c>
      <c r="J424" s="9">
        <v>1.53</v>
      </c>
      <c r="K424" s="9">
        <v>0.65400000000000003</v>
      </c>
      <c r="L424" s="9">
        <v>0.86099999999999999</v>
      </c>
      <c r="M424" s="9"/>
      <c r="N424" s="9"/>
      <c r="O424" s="9"/>
      <c r="P424" s="9"/>
      <c r="Q424" s="9"/>
      <c r="R424" s="9"/>
      <c r="S424" s="9">
        <v>417</v>
      </c>
      <c r="T424" s="12">
        <f t="shared" si="61"/>
        <v>106.60000000000001</v>
      </c>
      <c r="U424" s="9"/>
      <c r="V424">
        <v>1162</v>
      </c>
      <c r="W424">
        <v>596.79999999999995</v>
      </c>
      <c r="X424" s="10">
        <f t="shared" si="62"/>
        <v>27.565728002321016</v>
      </c>
      <c r="Z424" s="12">
        <f t="shared" si="60"/>
        <v>27.565000000000001</v>
      </c>
      <c r="AA424" s="9">
        <f t="shared" si="63"/>
        <v>2</v>
      </c>
      <c r="AB424" s="9">
        <f t="shared" si="64"/>
        <v>2</v>
      </c>
      <c r="AC424" s="9">
        <f t="shared" si="65"/>
        <v>417</v>
      </c>
      <c r="AD424" s="9">
        <f t="shared" si="66"/>
        <v>417</v>
      </c>
      <c r="AE424" s="12">
        <f t="shared" si="67"/>
        <v>27.565000000000001</v>
      </c>
      <c r="AF424" s="9">
        <f t="shared" si="68"/>
        <v>417</v>
      </c>
      <c r="AG424" s="9">
        <v>23.914999999999999</v>
      </c>
      <c r="AH424" s="9">
        <v>485</v>
      </c>
      <c r="AI424" s="150">
        <f t="shared" si="69"/>
        <v>3.1745058771322601</v>
      </c>
    </row>
    <row r="425" spans="6:35" x14ac:dyDescent="0.3">
      <c r="F425" s="9">
        <v>418</v>
      </c>
      <c r="G425" s="12">
        <v>14.574999999999999</v>
      </c>
      <c r="H425" s="9">
        <v>18.661000000000001</v>
      </c>
      <c r="I425" s="9">
        <v>0.52600000000000002</v>
      </c>
      <c r="J425" s="9">
        <v>2.282</v>
      </c>
      <c r="K425" s="9">
        <v>0.438</v>
      </c>
      <c r="L425" s="9">
        <v>0.89500000000000002</v>
      </c>
      <c r="M425" s="9"/>
      <c r="N425" s="9"/>
      <c r="O425" s="9"/>
      <c r="P425" s="9"/>
      <c r="S425" s="9">
        <v>418</v>
      </c>
      <c r="T425" s="12">
        <f t="shared" si="61"/>
        <v>1457.5</v>
      </c>
      <c r="U425" s="9"/>
      <c r="V425">
        <v>1052</v>
      </c>
      <c r="W425">
        <v>595.09999999999991</v>
      </c>
      <c r="X425" s="10">
        <f t="shared" si="62"/>
        <v>27.526439164408735</v>
      </c>
      <c r="Z425" s="12">
        <f t="shared" si="60"/>
        <v>27.526</v>
      </c>
      <c r="AA425" s="9">
        <f t="shared" si="63"/>
        <v>1</v>
      </c>
      <c r="AB425" s="9">
        <f t="shared" si="64"/>
        <v>1</v>
      </c>
      <c r="AC425" s="9">
        <f t="shared" si="65"/>
        <v>418</v>
      </c>
      <c r="AD425" s="9">
        <f t="shared" si="66"/>
        <v>418</v>
      </c>
      <c r="AE425" s="12">
        <f t="shared" si="67"/>
        <v>27.526</v>
      </c>
      <c r="AF425" s="9">
        <f t="shared" si="68"/>
        <v>418</v>
      </c>
      <c r="AG425" s="9">
        <v>23.783999999999999</v>
      </c>
      <c r="AH425" s="9">
        <v>486</v>
      </c>
      <c r="AI425" s="150">
        <f t="shared" si="69"/>
        <v>3.1690130856957963</v>
      </c>
    </row>
    <row r="426" spans="6:35" x14ac:dyDescent="0.3">
      <c r="F426" s="9">
        <v>419</v>
      </c>
      <c r="G426" s="12">
        <v>50.265999999999998</v>
      </c>
      <c r="H426" s="9">
        <v>44.302999999999997</v>
      </c>
      <c r="I426" s="9">
        <v>0.32200000000000001</v>
      </c>
      <c r="J426" s="9">
        <v>2.8479999999999999</v>
      </c>
      <c r="K426" s="9">
        <v>0.35099999999999998</v>
      </c>
      <c r="L426" s="9">
        <v>0.78600000000000003</v>
      </c>
      <c r="M426" s="9"/>
      <c r="N426" s="9"/>
      <c r="O426" s="9"/>
      <c r="P426" s="9"/>
      <c r="Q426" s="9"/>
      <c r="R426" s="9"/>
      <c r="S426" s="93">
        <v>419</v>
      </c>
      <c r="T426" s="12">
        <f>Q18*100</f>
        <v>4623.2999999999993</v>
      </c>
      <c r="U426" s="9"/>
      <c r="V426">
        <v>160</v>
      </c>
      <c r="W426">
        <v>593.5</v>
      </c>
      <c r="X426" s="10">
        <f t="shared" si="62"/>
        <v>27.489410139184855</v>
      </c>
      <c r="Z426" s="12">
        <f t="shared" si="60"/>
        <v>27.489000000000001</v>
      </c>
      <c r="AA426" s="9">
        <f t="shared" si="63"/>
        <v>1</v>
      </c>
      <c r="AB426" s="9">
        <f t="shared" si="64"/>
        <v>1</v>
      </c>
      <c r="AC426" s="9">
        <f t="shared" si="65"/>
        <v>419</v>
      </c>
      <c r="AD426" s="9">
        <f t="shared" si="66"/>
        <v>419</v>
      </c>
      <c r="AE426" s="12">
        <f t="shared" si="67"/>
        <v>27.489000000000001</v>
      </c>
      <c r="AF426" s="9">
        <f t="shared" si="68"/>
        <v>419</v>
      </c>
      <c r="AG426" s="9">
        <v>23.741</v>
      </c>
      <c r="AH426" s="9">
        <v>488</v>
      </c>
      <c r="AI426" s="150">
        <f t="shared" si="69"/>
        <v>3.1672035112935308</v>
      </c>
    </row>
    <row r="427" spans="6:35" x14ac:dyDescent="0.3">
      <c r="F427" s="9">
        <v>420</v>
      </c>
      <c r="G427" s="12">
        <v>2.0819999999999999</v>
      </c>
      <c r="H427" s="9">
        <v>6.2450000000000001</v>
      </c>
      <c r="I427" s="9">
        <v>0.67100000000000004</v>
      </c>
      <c r="J427" s="9">
        <v>2.3460000000000001</v>
      </c>
      <c r="K427" s="9">
        <v>0.42599999999999999</v>
      </c>
      <c r="L427" s="9">
        <v>0.85499999999999998</v>
      </c>
      <c r="M427" s="9"/>
      <c r="N427" s="9"/>
      <c r="O427" s="9"/>
      <c r="P427" s="9"/>
      <c r="S427" s="9">
        <v>420</v>
      </c>
      <c r="T427" s="12">
        <f t="shared" si="61"/>
        <v>208.2</v>
      </c>
      <c r="U427" s="9"/>
      <c r="V427">
        <v>531</v>
      </c>
      <c r="W427">
        <v>591.80000000000007</v>
      </c>
      <c r="X427" s="10">
        <f t="shared" si="62"/>
        <v>27.450012068745423</v>
      </c>
      <c r="Z427" s="12">
        <f t="shared" si="60"/>
        <v>27.45</v>
      </c>
      <c r="AA427" s="9">
        <f t="shared" si="63"/>
        <v>1</v>
      </c>
      <c r="AB427" s="9">
        <f t="shared" si="64"/>
        <v>1</v>
      </c>
      <c r="AC427" s="9">
        <f t="shared" si="65"/>
        <v>420</v>
      </c>
      <c r="AD427" s="9">
        <f t="shared" si="66"/>
        <v>420</v>
      </c>
      <c r="AE427" s="12">
        <f t="shared" si="67"/>
        <v>27.45</v>
      </c>
      <c r="AF427" s="9">
        <f t="shared" si="68"/>
        <v>420</v>
      </c>
      <c r="AG427" s="9">
        <v>23.695</v>
      </c>
      <c r="AH427" s="9">
        <v>490</v>
      </c>
      <c r="AI427" s="150">
        <f t="shared" si="69"/>
        <v>3.1652640554195517</v>
      </c>
    </row>
    <row r="428" spans="6:35" x14ac:dyDescent="0.3">
      <c r="F428" s="9">
        <v>421</v>
      </c>
      <c r="G428" s="12">
        <v>2.64</v>
      </c>
      <c r="H428" s="9">
        <v>7.4939999999999998</v>
      </c>
      <c r="I428" s="9">
        <v>0.59099999999999997</v>
      </c>
      <c r="J428" s="9">
        <v>1.28</v>
      </c>
      <c r="K428" s="9">
        <v>0.78100000000000003</v>
      </c>
      <c r="L428" s="9">
        <v>0.79100000000000004</v>
      </c>
      <c r="M428" s="9"/>
      <c r="N428" s="9"/>
      <c r="O428" s="9"/>
      <c r="P428" s="9"/>
      <c r="Q428" s="9"/>
      <c r="R428" s="9"/>
      <c r="S428" s="9">
        <v>421</v>
      </c>
      <c r="T428" s="12">
        <f t="shared" si="61"/>
        <v>264</v>
      </c>
      <c r="U428" s="9"/>
      <c r="V428">
        <v>839</v>
      </c>
      <c r="W428">
        <v>586.9</v>
      </c>
      <c r="X428" s="10">
        <f t="shared" si="62"/>
        <v>27.33613522071229</v>
      </c>
      <c r="Z428" s="12">
        <f t="shared" si="60"/>
        <v>27.335999999999999</v>
      </c>
      <c r="AA428" s="9">
        <f t="shared" si="63"/>
        <v>1</v>
      </c>
      <c r="AB428" s="9">
        <f t="shared" si="64"/>
        <v>1</v>
      </c>
      <c r="AC428" s="9">
        <f t="shared" si="65"/>
        <v>421</v>
      </c>
      <c r="AD428" s="9">
        <f t="shared" si="66"/>
        <v>421</v>
      </c>
      <c r="AE428" s="12">
        <f t="shared" si="67"/>
        <v>27.335999999999999</v>
      </c>
      <c r="AF428" s="9">
        <f t="shared" si="68"/>
        <v>421</v>
      </c>
      <c r="AG428" s="9">
        <v>23.52</v>
      </c>
      <c r="AH428" s="9">
        <v>491</v>
      </c>
      <c r="AI428" s="150">
        <f t="shared" si="69"/>
        <v>3.1578511230304263</v>
      </c>
    </row>
    <row r="429" spans="6:35" x14ac:dyDescent="0.3">
      <c r="F429" s="9">
        <v>422</v>
      </c>
      <c r="G429" s="12">
        <v>5.3449999999999998</v>
      </c>
      <c r="H429" s="9">
        <v>9.6489999999999991</v>
      </c>
      <c r="I429" s="9">
        <v>0.72099999999999997</v>
      </c>
      <c r="J429" s="9">
        <v>1.95</v>
      </c>
      <c r="K429" s="9">
        <v>0.51300000000000001</v>
      </c>
      <c r="L429" s="9">
        <v>0.90800000000000003</v>
      </c>
      <c r="M429" s="9"/>
      <c r="N429" s="9"/>
      <c r="O429" s="9"/>
      <c r="P429" s="9"/>
      <c r="Q429" s="9"/>
      <c r="R429" s="9"/>
      <c r="S429" s="9">
        <v>422</v>
      </c>
      <c r="T429" s="12">
        <f t="shared" si="61"/>
        <v>534.5</v>
      </c>
      <c r="U429" s="9"/>
      <c r="V429">
        <v>429</v>
      </c>
      <c r="W429">
        <v>585.29999999999995</v>
      </c>
      <c r="X429" s="10">
        <f t="shared" si="62"/>
        <v>27.298848062390668</v>
      </c>
      <c r="Z429" s="12">
        <f t="shared" si="60"/>
        <v>27.297999999999998</v>
      </c>
      <c r="AA429" s="9">
        <f t="shared" si="63"/>
        <v>1</v>
      </c>
      <c r="AB429" s="9">
        <f t="shared" si="64"/>
        <v>1</v>
      </c>
      <c r="AC429" s="9">
        <f t="shared" si="65"/>
        <v>422</v>
      </c>
      <c r="AD429" s="9">
        <f t="shared" si="66"/>
        <v>422</v>
      </c>
      <c r="AE429" s="12">
        <f t="shared" si="67"/>
        <v>27.297999999999998</v>
      </c>
      <c r="AF429" s="9">
        <f t="shared" si="68"/>
        <v>422</v>
      </c>
      <c r="AG429" s="9">
        <v>23.474</v>
      </c>
      <c r="AH429" s="9">
        <v>494</v>
      </c>
      <c r="AI429" s="150">
        <f t="shared" si="69"/>
        <v>3.1558934256779323</v>
      </c>
    </row>
    <row r="430" spans="6:35" x14ac:dyDescent="0.3">
      <c r="F430" s="9">
        <v>423</v>
      </c>
      <c r="G430" s="12">
        <v>4.2300000000000004</v>
      </c>
      <c r="H430" s="9">
        <v>20.646999999999998</v>
      </c>
      <c r="I430" s="9">
        <v>0.125</v>
      </c>
      <c r="J430" s="9">
        <v>16.03</v>
      </c>
      <c r="K430" s="9">
        <v>6.2E-2</v>
      </c>
      <c r="L430" s="9">
        <v>0.69699999999999995</v>
      </c>
      <c r="M430" s="9"/>
      <c r="N430" s="9"/>
      <c r="O430" s="9"/>
      <c r="S430" s="9">
        <v>423</v>
      </c>
      <c r="T430" s="12">
        <f t="shared" si="61"/>
        <v>423.00000000000006</v>
      </c>
      <c r="U430" s="9"/>
      <c r="V430">
        <v>496</v>
      </c>
      <c r="W430">
        <v>580.4</v>
      </c>
      <c r="X430" s="10">
        <f t="shared" si="62"/>
        <v>27.184337986500395</v>
      </c>
      <c r="Z430" s="12">
        <f t="shared" si="60"/>
        <v>27.184000000000001</v>
      </c>
      <c r="AA430" s="9">
        <f t="shared" si="63"/>
        <v>1</v>
      </c>
      <c r="AB430" s="9">
        <f t="shared" si="64"/>
        <v>1</v>
      </c>
      <c r="AC430" s="9">
        <f t="shared" si="65"/>
        <v>423</v>
      </c>
      <c r="AD430" s="9">
        <f t="shared" si="66"/>
        <v>423</v>
      </c>
      <c r="AE430" s="12">
        <f t="shared" si="67"/>
        <v>27.184000000000001</v>
      </c>
      <c r="AF430" s="9">
        <f t="shared" si="68"/>
        <v>423</v>
      </c>
      <c r="AG430" s="9">
        <v>23.431000000000001</v>
      </c>
      <c r="AH430" s="9">
        <v>496</v>
      </c>
      <c r="AI430" s="150">
        <f t="shared" si="69"/>
        <v>3.1540599319332956</v>
      </c>
    </row>
    <row r="431" spans="6:35" x14ac:dyDescent="0.3">
      <c r="F431" s="9">
        <v>424</v>
      </c>
      <c r="G431" s="12">
        <v>1.7050000000000001</v>
      </c>
      <c r="H431" s="9">
        <v>5.0960000000000001</v>
      </c>
      <c r="I431" s="9">
        <v>0.82499999999999996</v>
      </c>
      <c r="J431" s="9">
        <v>1.583</v>
      </c>
      <c r="K431" s="9">
        <v>0.63200000000000001</v>
      </c>
      <c r="L431" s="9">
        <v>0.91200000000000003</v>
      </c>
      <c r="M431" s="9"/>
      <c r="N431" s="9"/>
      <c r="O431" s="9"/>
      <c r="S431" s="9">
        <v>424</v>
      </c>
      <c r="T431" s="12">
        <f t="shared" si="61"/>
        <v>170.5</v>
      </c>
      <c r="U431" s="9"/>
      <c r="V431">
        <v>1022</v>
      </c>
      <c r="W431">
        <v>578.70000000000005</v>
      </c>
      <c r="X431" s="10">
        <f t="shared" si="62"/>
        <v>27.1444971317989</v>
      </c>
      <c r="Z431" s="12">
        <f t="shared" si="60"/>
        <v>27.143999999999998</v>
      </c>
      <c r="AA431" s="9">
        <f t="shared" si="63"/>
        <v>1</v>
      </c>
      <c r="AB431" s="9">
        <f t="shared" si="64"/>
        <v>1</v>
      </c>
      <c r="AC431" s="9">
        <f t="shared" si="65"/>
        <v>424</v>
      </c>
      <c r="AD431" s="9">
        <f t="shared" si="66"/>
        <v>424</v>
      </c>
      <c r="AE431" s="12">
        <f t="shared" si="67"/>
        <v>27.143999999999998</v>
      </c>
      <c r="AF431" s="9">
        <f t="shared" si="68"/>
        <v>424</v>
      </c>
      <c r="AG431" s="9">
        <v>23.384</v>
      </c>
      <c r="AH431" s="9">
        <v>497</v>
      </c>
      <c r="AI431" s="150">
        <f t="shared" si="69"/>
        <v>3.1520520278089448</v>
      </c>
    </row>
    <row r="432" spans="6:35" x14ac:dyDescent="0.3">
      <c r="F432" s="9">
        <v>425</v>
      </c>
      <c r="G432" s="12">
        <v>0.72099999999999997</v>
      </c>
      <c r="H432" s="9">
        <v>3.8149999999999999</v>
      </c>
      <c r="I432" s="9">
        <v>0.623</v>
      </c>
      <c r="J432" s="9">
        <v>2.3490000000000002</v>
      </c>
      <c r="K432" s="9">
        <v>0.42599999999999999</v>
      </c>
      <c r="L432" s="9">
        <v>0.79300000000000004</v>
      </c>
      <c r="M432" s="9"/>
      <c r="N432" s="9"/>
      <c r="O432" s="9"/>
      <c r="P432" s="9"/>
      <c r="Q432" s="9"/>
      <c r="R432" s="9"/>
      <c r="S432" s="9">
        <v>425</v>
      </c>
      <c r="T432" s="12">
        <f t="shared" si="61"/>
        <v>72.099999999999994</v>
      </c>
      <c r="U432" s="9"/>
      <c r="V432">
        <v>854</v>
      </c>
      <c r="W432">
        <v>575.4</v>
      </c>
      <c r="X432" s="10">
        <f t="shared" si="62"/>
        <v>27.066991595680015</v>
      </c>
      <c r="Z432" s="12">
        <f t="shared" si="60"/>
        <v>27.065999999999999</v>
      </c>
      <c r="AA432" s="9">
        <f t="shared" si="63"/>
        <v>1</v>
      </c>
      <c r="AB432" s="9">
        <f t="shared" si="64"/>
        <v>1</v>
      </c>
      <c r="AC432" s="9">
        <f t="shared" si="65"/>
        <v>425</v>
      </c>
      <c r="AD432" s="9">
        <f t="shared" si="66"/>
        <v>425</v>
      </c>
      <c r="AE432" s="12">
        <f t="shared" si="67"/>
        <v>27.065999999999999</v>
      </c>
      <c r="AF432" s="9">
        <f t="shared" si="68"/>
        <v>425</v>
      </c>
      <c r="AG432" s="9">
        <v>23.341000000000001</v>
      </c>
      <c r="AH432" s="9">
        <v>498</v>
      </c>
      <c r="AI432" s="150">
        <f t="shared" si="69"/>
        <v>3.1502114708420503</v>
      </c>
    </row>
    <row r="433" spans="6:35" x14ac:dyDescent="0.3">
      <c r="F433" s="9">
        <v>426</v>
      </c>
      <c r="G433" s="12">
        <v>27.625</v>
      </c>
      <c r="H433" s="9">
        <v>25.440999999999999</v>
      </c>
      <c r="I433" s="9">
        <v>0.53600000000000003</v>
      </c>
      <c r="J433" s="9">
        <v>1.359</v>
      </c>
      <c r="K433" s="9">
        <v>0.73599999999999999</v>
      </c>
      <c r="L433" s="9">
        <v>0.79700000000000004</v>
      </c>
      <c r="M433" s="9"/>
      <c r="N433" s="9"/>
      <c r="O433" s="9"/>
      <c r="P433" s="9"/>
      <c r="Q433" s="9"/>
      <c r="R433" s="9"/>
      <c r="S433" s="9">
        <v>426</v>
      </c>
      <c r="T433" s="12">
        <f t="shared" si="61"/>
        <v>2762.5</v>
      </c>
      <c r="U433" s="9"/>
      <c r="V433">
        <v>540</v>
      </c>
      <c r="W433">
        <v>570.5</v>
      </c>
      <c r="X433" s="10">
        <f t="shared" si="62"/>
        <v>26.951496438443087</v>
      </c>
      <c r="Z433" s="12">
        <f t="shared" si="60"/>
        <v>26.951000000000001</v>
      </c>
      <c r="AA433" s="9">
        <f t="shared" si="63"/>
        <v>1</v>
      </c>
      <c r="AB433" s="9">
        <f t="shared" si="64"/>
        <v>1</v>
      </c>
      <c r="AC433" s="9">
        <f t="shared" si="65"/>
        <v>426</v>
      </c>
      <c r="AD433" s="9">
        <f t="shared" si="66"/>
        <v>426</v>
      </c>
      <c r="AE433" s="12">
        <f t="shared" si="67"/>
        <v>26.951000000000001</v>
      </c>
      <c r="AF433" s="9">
        <f t="shared" si="68"/>
        <v>426</v>
      </c>
      <c r="AG433" s="9">
        <v>23.297000000000001</v>
      </c>
      <c r="AH433" s="9">
        <v>499</v>
      </c>
      <c r="AI433" s="150">
        <f t="shared" si="69"/>
        <v>3.1483245969171647</v>
      </c>
    </row>
    <row r="434" spans="6:35" x14ac:dyDescent="0.3">
      <c r="F434" s="9">
        <v>427</v>
      </c>
      <c r="G434" s="12">
        <v>4.0659999999999998</v>
      </c>
      <c r="H434" s="9">
        <v>11.865</v>
      </c>
      <c r="I434" s="9">
        <v>0.36299999999999999</v>
      </c>
      <c r="J434" s="9">
        <v>2.3029999999999999</v>
      </c>
      <c r="K434" s="9">
        <v>0.434</v>
      </c>
      <c r="L434" s="9">
        <v>0.78</v>
      </c>
      <c r="M434" s="9"/>
      <c r="N434" s="9"/>
      <c r="O434" s="9"/>
      <c r="P434" s="9"/>
      <c r="Q434" s="9"/>
      <c r="R434" s="9"/>
      <c r="S434" s="9">
        <v>427</v>
      </c>
      <c r="T434" s="12">
        <f t="shared" si="61"/>
        <v>406.59999999999997</v>
      </c>
      <c r="U434" s="9"/>
      <c r="V434">
        <v>254</v>
      </c>
      <c r="W434">
        <v>568.9</v>
      </c>
      <c r="X434" s="10">
        <f t="shared" si="62"/>
        <v>26.913676393236099</v>
      </c>
      <c r="Z434" s="12">
        <f t="shared" si="60"/>
        <v>26.913</v>
      </c>
      <c r="AA434" s="9">
        <f t="shared" si="63"/>
        <v>1</v>
      </c>
      <c r="AB434" s="9">
        <f t="shared" si="64"/>
        <v>1</v>
      </c>
      <c r="AC434" s="9">
        <f t="shared" si="65"/>
        <v>427</v>
      </c>
      <c r="AD434" s="9">
        <f t="shared" si="66"/>
        <v>427</v>
      </c>
      <c r="AE434" s="12">
        <f t="shared" si="67"/>
        <v>26.913</v>
      </c>
      <c r="AF434" s="9">
        <f t="shared" si="68"/>
        <v>427</v>
      </c>
      <c r="AG434" s="9">
        <v>23.251000000000001</v>
      </c>
      <c r="AH434" s="9">
        <v>501</v>
      </c>
      <c r="AI434" s="150">
        <f t="shared" si="69"/>
        <v>3.1463481418611177</v>
      </c>
    </row>
    <row r="435" spans="6:35" x14ac:dyDescent="0.3">
      <c r="F435" s="9">
        <v>428</v>
      </c>
      <c r="G435" s="12">
        <v>1.1639999999999999</v>
      </c>
      <c r="H435" s="9">
        <v>4.7649999999999997</v>
      </c>
      <c r="I435" s="9">
        <v>0.64400000000000002</v>
      </c>
      <c r="J435" s="9">
        <v>2.262</v>
      </c>
      <c r="K435" s="9">
        <v>0.442</v>
      </c>
      <c r="L435" s="9">
        <v>0.85499999999999998</v>
      </c>
      <c r="M435" s="9"/>
      <c r="N435" s="9"/>
      <c r="O435" s="9"/>
      <c r="P435" s="9"/>
      <c r="Q435" s="9"/>
      <c r="R435" s="9"/>
      <c r="S435" s="9">
        <v>428</v>
      </c>
      <c r="T435" s="12">
        <f t="shared" si="61"/>
        <v>116.39999999999999</v>
      </c>
      <c r="U435" s="9"/>
      <c r="V435">
        <v>843</v>
      </c>
      <c r="W435">
        <v>567.19999999999993</v>
      </c>
      <c r="X435" s="10">
        <f t="shared" si="62"/>
        <v>26.873434275763568</v>
      </c>
      <c r="Z435" s="12">
        <f t="shared" si="60"/>
        <v>26.873000000000001</v>
      </c>
      <c r="AA435" s="9">
        <f t="shared" si="63"/>
        <v>1</v>
      </c>
      <c r="AB435" s="9">
        <f t="shared" si="64"/>
        <v>1</v>
      </c>
      <c r="AC435" s="9">
        <f t="shared" si="65"/>
        <v>428</v>
      </c>
      <c r="AD435" s="9">
        <f t="shared" si="66"/>
        <v>428</v>
      </c>
      <c r="AE435" s="12">
        <f t="shared" si="67"/>
        <v>26.873000000000001</v>
      </c>
      <c r="AF435" s="9">
        <f t="shared" si="68"/>
        <v>428</v>
      </c>
      <c r="AG435" s="9">
        <v>23.207000000000001</v>
      </c>
      <c r="AH435" s="9">
        <v>502</v>
      </c>
      <c r="AI435" s="150">
        <f t="shared" si="69"/>
        <v>3.1444539573006218</v>
      </c>
    </row>
    <row r="436" spans="6:35" x14ac:dyDescent="0.3">
      <c r="F436" s="9">
        <v>429</v>
      </c>
      <c r="G436" s="12">
        <v>5.8529999999999998</v>
      </c>
      <c r="H436" s="9">
        <v>13.856999999999999</v>
      </c>
      <c r="I436" s="9">
        <v>0.38300000000000001</v>
      </c>
      <c r="J436" s="9">
        <v>2.8919999999999999</v>
      </c>
      <c r="K436" s="9">
        <v>0.34599999999999997</v>
      </c>
      <c r="L436" s="9">
        <v>0.64600000000000002</v>
      </c>
      <c r="M436" s="9"/>
      <c r="N436" s="9"/>
      <c r="O436" s="9"/>
      <c r="P436" s="9"/>
      <c r="Q436" s="9"/>
      <c r="R436" s="9"/>
      <c r="S436" s="9">
        <v>429</v>
      </c>
      <c r="T436" s="12">
        <f t="shared" si="61"/>
        <v>585.29999999999995</v>
      </c>
      <c r="U436" s="9"/>
      <c r="V436">
        <v>1006</v>
      </c>
      <c r="W436">
        <v>565.6</v>
      </c>
      <c r="X436" s="10">
        <f t="shared" si="62"/>
        <v>26.835504215538936</v>
      </c>
      <c r="Z436" s="12">
        <f t="shared" si="60"/>
        <v>26.835000000000001</v>
      </c>
      <c r="AA436" s="9">
        <f t="shared" si="63"/>
        <v>1</v>
      </c>
      <c r="AB436" s="9">
        <f t="shared" si="64"/>
        <v>1</v>
      </c>
      <c r="AC436" s="9">
        <f t="shared" si="65"/>
        <v>429</v>
      </c>
      <c r="AD436" s="9">
        <f t="shared" si="66"/>
        <v>429</v>
      </c>
      <c r="AE436" s="12">
        <f t="shared" si="67"/>
        <v>26.835000000000001</v>
      </c>
      <c r="AF436" s="9">
        <f t="shared" si="68"/>
        <v>429</v>
      </c>
      <c r="AG436" s="9">
        <v>23.16</v>
      </c>
      <c r="AH436" s="9">
        <v>504</v>
      </c>
      <c r="AI436" s="150">
        <f t="shared" si="69"/>
        <v>3.1424266527047946</v>
      </c>
    </row>
    <row r="437" spans="6:35" x14ac:dyDescent="0.3">
      <c r="F437" s="9">
        <v>430</v>
      </c>
      <c r="G437" s="12">
        <v>0.50800000000000001</v>
      </c>
      <c r="H437" s="9">
        <v>3.528</v>
      </c>
      <c r="I437" s="9">
        <v>0.51300000000000001</v>
      </c>
      <c r="J437" s="9">
        <v>3.774</v>
      </c>
      <c r="K437" s="9">
        <v>0.26500000000000001</v>
      </c>
      <c r="L437" s="9">
        <v>0.79500000000000004</v>
      </c>
      <c r="M437" s="9"/>
      <c r="N437" s="9"/>
      <c r="O437" s="9"/>
      <c r="P437" s="9"/>
      <c r="Q437" s="9"/>
      <c r="R437" s="9"/>
      <c r="S437" s="9">
        <v>430</v>
      </c>
      <c r="T437" s="12">
        <f t="shared" si="61"/>
        <v>50.8</v>
      </c>
      <c r="U437" s="9"/>
      <c r="V437">
        <v>273</v>
      </c>
      <c r="W437">
        <v>564</v>
      </c>
      <c r="X437" s="10">
        <f t="shared" si="62"/>
        <v>26.797520467958073</v>
      </c>
      <c r="Z437" s="12">
        <f t="shared" si="60"/>
        <v>26.797000000000001</v>
      </c>
      <c r="AA437" s="9">
        <f t="shared" si="63"/>
        <v>1</v>
      </c>
      <c r="AB437" s="9">
        <f t="shared" si="64"/>
        <v>0</v>
      </c>
      <c r="AC437" s="9">
        <f t="shared" si="65"/>
        <v>429</v>
      </c>
      <c r="AD437" s="9" t="str">
        <f t="shared" si="66"/>
        <v/>
      </c>
      <c r="AE437" s="12" t="str">
        <f t="shared" si="67"/>
        <v/>
      </c>
      <c r="AF437" s="9" t="str">
        <f t="shared" si="68"/>
        <v/>
      </c>
      <c r="AG437" s="9">
        <v>23.071999999999999</v>
      </c>
      <c r="AH437" s="9">
        <v>506</v>
      </c>
      <c r="AI437" s="150">
        <f t="shared" si="69"/>
        <v>3.1386197611025386</v>
      </c>
    </row>
    <row r="438" spans="6:35" x14ac:dyDescent="0.3">
      <c r="F438" s="9">
        <v>431</v>
      </c>
      <c r="G438" s="12">
        <v>1.885</v>
      </c>
      <c r="H438" s="9">
        <v>6.2130000000000001</v>
      </c>
      <c r="I438" s="9">
        <v>0.61399999999999999</v>
      </c>
      <c r="J438" s="9">
        <v>2.1850000000000001</v>
      </c>
      <c r="K438" s="9">
        <v>0.45800000000000002</v>
      </c>
      <c r="L438" s="9">
        <v>0.85199999999999998</v>
      </c>
      <c r="M438" s="9"/>
      <c r="N438" s="9"/>
      <c r="O438" s="9"/>
      <c r="P438" s="9"/>
      <c r="Q438" s="9"/>
      <c r="R438" s="9"/>
      <c r="S438" s="9">
        <v>431</v>
      </c>
      <c r="T438" s="12">
        <f t="shared" si="61"/>
        <v>188.5</v>
      </c>
      <c r="U438" s="9"/>
      <c r="V438">
        <v>759</v>
      </c>
      <c r="W438">
        <v>564</v>
      </c>
      <c r="X438" s="10">
        <f t="shared" si="62"/>
        <v>26.797520467958073</v>
      </c>
      <c r="Z438" s="12">
        <f t="shared" si="60"/>
        <v>26.797000000000001</v>
      </c>
      <c r="AA438" s="9">
        <f t="shared" si="63"/>
        <v>2</v>
      </c>
      <c r="AB438" s="9">
        <f t="shared" si="64"/>
        <v>2</v>
      </c>
      <c r="AC438" s="9">
        <f t="shared" si="65"/>
        <v>431</v>
      </c>
      <c r="AD438" s="9">
        <f t="shared" si="66"/>
        <v>431</v>
      </c>
      <c r="AE438" s="12">
        <f t="shared" si="67"/>
        <v>26.797000000000001</v>
      </c>
      <c r="AF438" s="9">
        <f t="shared" si="68"/>
        <v>431</v>
      </c>
      <c r="AG438" s="9">
        <v>23.024999999999999</v>
      </c>
      <c r="AH438" s="9">
        <v>508</v>
      </c>
      <c r="AI438" s="150">
        <f t="shared" si="69"/>
        <v>3.1365805821413706</v>
      </c>
    </row>
    <row r="439" spans="6:35" x14ac:dyDescent="0.3">
      <c r="F439" s="9">
        <v>432</v>
      </c>
      <c r="G439" s="12">
        <v>10.032999999999999</v>
      </c>
      <c r="H439" s="9">
        <v>13.795</v>
      </c>
      <c r="I439" s="9">
        <v>0.66300000000000003</v>
      </c>
      <c r="J439" s="9">
        <v>2.3330000000000002</v>
      </c>
      <c r="K439" s="9">
        <v>0.42899999999999999</v>
      </c>
      <c r="L439" s="9">
        <v>0.89700000000000002</v>
      </c>
      <c r="M439" s="9"/>
      <c r="N439" s="9"/>
      <c r="O439" s="9"/>
      <c r="P439" s="9"/>
      <c r="Q439" s="9"/>
      <c r="R439" s="9"/>
      <c r="S439" s="9">
        <v>432</v>
      </c>
      <c r="T439" s="12">
        <f t="shared" si="61"/>
        <v>1003.3</v>
      </c>
      <c r="U439" s="9"/>
      <c r="V439">
        <v>632</v>
      </c>
      <c r="W439">
        <v>552.5</v>
      </c>
      <c r="X439" s="10">
        <f t="shared" si="62"/>
        <v>26.52291176447596</v>
      </c>
      <c r="Z439" s="12">
        <f t="shared" si="60"/>
        <v>26.521999999999998</v>
      </c>
      <c r="AA439" s="9">
        <f t="shared" si="63"/>
        <v>1</v>
      </c>
      <c r="AB439" s="9">
        <f t="shared" si="64"/>
        <v>1</v>
      </c>
      <c r="AC439" s="9">
        <f t="shared" si="65"/>
        <v>432</v>
      </c>
      <c r="AD439" s="9">
        <f t="shared" si="66"/>
        <v>432</v>
      </c>
      <c r="AE439" s="12">
        <f t="shared" si="67"/>
        <v>26.521999999999998</v>
      </c>
      <c r="AF439" s="9">
        <f t="shared" si="68"/>
        <v>432</v>
      </c>
      <c r="AG439" s="9">
        <v>22.844999999999999</v>
      </c>
      <c r="AH439" s="9">
        <v>509</v>
      </c>
      <c r="AI439" s="150">
        <f t="shared" si="69"/>
        <v>3.1287322750152349</v>
      </c>
    </row>
    <row r="440" spans="6:35" x14ac:dyDescent="0.3">
      <c r="F440" s="9">
        <v>433</v>
      </c>
      <c r="G440" s="12">
        <v>0.68899999999999995</v>
      </c>
      <c r="H440" s="9">
        <v>3.665</v>
      </c>
      <c r="I440" s="9">
        <v>0.64400000000000002</v>
      </c>
      <c r="J440" s="9">
        <v>2.81</v>
      </c>
      <c r="K440" s="9">
        <v>0.35599999999999998</v>
      </c>
      <c r="L440" s="9">
        <v>0.84799999999999998</v>
      </c>
      <c r="M440" s="9"/>
      <c r="N440" s="9"/>
      <c r="O440" s="9"/>
      <c r="P440" s="9"/>
      <c r="Q440" s="9"/>
      <c r="R440" s="9"/>
      <c r="S440" s="9">
        <v>433</v>
      </c>
      <c r="T440" s="12">
        <f t="shared" si="61"/>
        <v>68.899999999999991</v>
      </c>
      <c r="U440" s="9"/>
      <c r="V440">
        <v>658</v>
      </c>
      <c r="W440">
        <v>549.20000000000005</v>
      </c>
      <c r="X440" s="10">
        <f t="shared" si="62"/>
        <v>26.443584438735826</v>
      </c>
      <c r="Z440" s="12">
        <f t="shared" si="60"/>
        <v>26.443000000000001</v>
      </c>
      <c r="AA440" s="9">
        <f t="shared" si="63"/>
        <v>1</v>
      </c>
      <c r="AB440" s="9">
        <f t="shared" si="64"/>
        <v>1</v>
      </c>
      <c r="AC440" s="9">
        <f t="shared" si="65"/>
        <v>433</v>
      </c>
      <c r="AD440" s="9">
        <f t="shared" si="66"/>
        <v>433</v>
      </c>
      <c r="AE440" s="12">
        <f t="shared" si="67"/>
        <v>26.443000000000001</v>
      </c>
      <c r="AF440" s="9">
        <f t="shared" si="68"/>
        <v>433</v>
      </c>
      <c r="AG440" s="9">
        <v>22.753</v>
      </c>
      <c r="AH440" s="9">
        <v>512</v>
      </c>
      <c r="AI440" s="150">
        <f t="shared" si="69"/>
        <v>3.1246970048349896</v>
      </c>
    </row>
    <row r="441" spans="6:35" x14ac:dyDescent="0.3">
      <c r="F441" s="9">
        <v>434</v>
      </c>
      <c r="G441" s="12">
        <v>1.853</v>
      </c>
      <c r="H441" s="9">
        <v>6.6509999999999998</v>
      </c>
      <c r="I441" s="9">
        <v>0.52600000000000002</v>
      </c>
      <c r="J441" s="9">
        <v>3.5630000000000002</v>
      </c>
      <c r="K441" s="9">
        <v>0.28100000000000003</v>
      </c>
      <c r="L441" s="9">
        <v>0.84599999999999997</v>
      </c>
      <c r="M441" s="9"/>
      <c r="N441" s="9"/>
      <c r="O441" s="9"/>
      <c r="P441" s="9"/>
      <c r="Q441" s="9"/>
      <c r="R441" s="9"/>
      <c r="S441" s="9">
        <v>434</v>
      </c>
      <c r="T441" s="12">
        <f t="shared" si="61"/>
        <v>185.3</v>
      </c>
      <c r="U441" s="9"/>
      <c r="V441">
        <v>1151</v>
      </c>
      <c r="W441">
        <v>547.6</v>
      </c>
      <c r="X441" s="10">
        <f t="shared" si="62"/>
        <v>26.405036919061015</v>
      </c>
      <c r="Z441" s="12">
        <f t="shared" si="60"/>
        <v>26.405000000000001</v>
      </c>
      <c r="AA441" s="9">
        <f t="shared" si="63"/>
        <v>1</v>
      </c>
      <c r="AB441" s="9">
        <f t="shared" si="64"/>
        <v>1</v>
      </c>
      <c r="AC441" s="9">
        <f t="shared" si="65"/>
        <v>434</v>
      </c>
      <c r="AD441" s="9">
        <f t="shared" si="66"/>
        <v>434</v>
      </c>
      <c r="AE441" s="12">
        <f t="shared" si="67"/>
        <v>26.405000000000001</v>
      </c>
      <c r="AF441" s="9">
        <f t="shared" si="68"/>
        <v>434</v>
      </c>
      <c r="AG441" s="9">
        <v>22.704999999999998</v>
      </c>
      <c r="AH441" s="9">
        <v>514</v>
      </c>
      <c r="AI441" s="150">
        <f t="shared" si="69"/>
        <v>3.1225851645499145</v>
      </c>
    </row>
    <row r="442" spans="6:35" x14ac:dyDescent="0.3">
      <c r="F442" s="9">
        <v>435</v>
      </c>
      <c r="G442" s="12">
        <v>1.1479999999999999</v>
      </c>
      <c r="H442" s="9">
        <v>4.7960000000000003</v>
      </c>
      <c r="I442" s="9">
        <v>0.627</v>
      </c>
      <c r="J442" s="9">
        <v>2.0329999999999999</v>
      </c>
      <c r="K442" s="9">
        <v>0.49199999999999999</v>
      </c>
      <c r="L442" s="9">
        <v>0.81899999999999995</v>
      </c>
      <c r="M442" s="9"/>
      <c r="N442" s="9"/>
      <c r="O442" s="9"/>
      <c r="P442" s="9"/>
      <c r="Q442" s="9"/>
      <c r="R442" s="9"/>
      <c r="S442" s="9">
        <v>435</v>
      </c>
      <c r="T442" s="12">
        <f t="shared" si="61"/>
        <v>114.8</v>
      </c>
      <c r="U442" s="9"/>
      <c r="V442">
        <v>451</v>
      </c>
      <c r="W442">
        <v>545.9</v>
      </c>
      <c r="X442" s="10">
        <f t="shared" si="62"/>
        <v>26.364018424188018</v>
      </c>
      <c r="Z442" s="12">
        <f t="shared" si="60"/>
        <v>26.364000000000001</v>
      </c>
      <c r="AA442" s="9">
        <f t="shared" si="63"/>
        <v>1</v>
      </c>
      <c r="AB442" s="9">
        <f t="shared" si="64"/>
        <v>0</v>
      </c>
      <c r="AC442" s="9">
        <f t="shared" si="65"/>
        <v>434</v>
      </c>
      <c r="AD442" s="9" t="str">
        <f t="shared" si="66"/>
        <v/>
      </c>
      <c r="AE442" s="12" t="str">
        <f t="shared" si="67"/>
        <v/>
      </c>
      <c r="AF442" s="9" t="str">
        <f t="shared" si="68"/>
        <v/>
      </c>
      <c r="AG442" s="9">
        <v>22.66</v>
      </c>
      <c r="AH442" s="9">
        <v>516</v>
      </c>
      <c r="AI442" s="150">
        <f t="shared" si="69"/>
        <v>3.1206012555998601</v>
      </c>
    </row>
    <row r="443" spans="6:35" x14ac:dyDescent="0.3">
      <c r="F443" s="9">
        <v>436</v>
      </c>
      <c r="G443" s="12">
        <v>1.41</v>
      </c>
      <c r="H443" s="9">
        <v>4.5839999999999996</v>
      </c>
      <c r="I443" s="9">
        <v>0.84299999999999997</v>
      </c>
      <c r="J443" s="9">
        <v>1.5469999999999999</v>
      </c>
      <c r="K443" s="9">
        <v>0.64600000000000002</v>
      </c>
      <c r="L443" s="9">
        <v>0.90100000000000002</v>
      </c>
      <c r="M443" s="9"/>
      <c r="N443" s="9"/>
      <c r="O443" s="9"/>
      <c r="P443" s="9"/>
      <c r="Q443" s="9"/>
      <c r="R443" s="9"/>
      <c r="S443" s="9">
        <v>436</v>
      </c>
      <c r="T443" s="12">
        <f t="shared" si="61"/>
        <v>141</v>
      </c>
      <c r="U443" s="9"/>
      <c r="V443">
        <v>720</v>
      </c>
      <c r="W443">
        <v>545.9</v>
      </c>
      <c r="X443" s="10">
        <f t="shared" si="62"/>
        <v>26.364018424188018</v>
      </c>
      <c r="Z443" s="12">
        <f t="shared" si="60"/>
        <v>26.364000000000001</v>
      </c>
      <c r="AA443" s="9">
        <f t="shared" si="63"/>
        <v>2</v>
      </c>
      <c r="AB443" s="9">
        <f t="shared" si="64"/>
        <v>0</v>
      </c>
      <c r="AC443" s="9">
        <f t="shared" si="65"/>
        <v>434</v>
      </c>
      <c r="AD443" s="9" t="str">
        <f t="shared" si="66"/>
        <v/>
      </c>
      <c r="AE443" s="12" t="str">
        <f t="shared" si="67"/>
        <v/>
      </c>
      <c r="AF443" s="9" t="str">
        <f t="shared" si="68"/>
        <v/>
      </c>
      <c r="AG443" s="9">
        <v>22.567</v>
      </c>
      <c r="AH443" s="9">
        <v>518</v>
      </c>
      <c r="AI443" s="150">
        <f t="shared" si="69"/>
        <v>3.1164886621897732</v>
      </c>
    </row>
    <row r="444" spans="6:35" x14ac:dyDescent="0.3">
      <c r="F444" s="9">
        <v>437</v>
      </c>
      <c r="G444" s="12">
        <v>7.3280000000000003</v>
      </c>
      <c r="H444" s="9">
        <v>14.794</v>
      </c>
      <c r="I444" s="9">
        <v>0.42099999999999999</v>
      </c>
      <c r="J444" s="9">
        <v>1.8859999999999999</v>
      </c>
      <c r="K444" s="9">
        <v>0.53</v>
      </c>
      <c r="L444" s="9">
        <v>0.70699999999999996</v>
      </c>
      <c r="M444" s="9"/>
      <c r="N444" s="9"/>
      <c r="O444" s="9"/>
      <c r="P444" s="9"/>
      <c r="Q444" s="9"/>
      <c r="R444" s="9"/>
      <c r="S444" s="9">
        <v>437</v>
      </c>
      <c r="T444" s="12">
        <f t="shared" si="61"/>
        <v>732.80000000000007</v>
      </c>
      <c r="U444" s="9"/>
      <c r="V444">
        <v>775</v>
      </c>
      <c r="W444">
        <v>545.9</v>
      </c>
      <c r="X444" s="10">
        <f t="shared" si="62"/>
        <v>26.364018424188018</v>
      </c>
      <c r="Z444" s="12">
        <f t="shared" si="60"/>
        <v>26.364000000000001</v>
      </c>
      <c r="AA444" s="9">
        <f t="shared" si="63"/>
        <v>3</v>
      </c>
      <c r="AB444" s="9">
        <f t="shared" si="64"/>
        <v>0</v>
      </c>
      <c r="AC444" s="9">
        <f t="shared" si="65"/>
        <v>434</v>
      </c>
      <c r="AD444" s="9" t="str">
        <f t="shared" si="66"/>
        <v/>
      </c>
      <c r="AE444" s="12" t="str">
        <f t="shared" si="67"/>
        <v/>
      </c>
      <c r="AF444" s="9" t="str">
        <f t="shared" si="68"/>
        <v/>
      </c>
      <c r="AG444" s="9">
        <v>22.521999999999998</v>
      </c>
      <c r="AH444" s="9">
        <v>519</v>
      </c>
      <c r="AI444" s="150">
        <f t="shared" si="69"/>
        <v>3.114492609274834</v>
      </c>
    </row>
    <row r="445" spans="6:35" x14ac:dyDescent="0.3">
      <c r="F445" s="9">
        <v>438</v>
      </c>
      <c r="G445" s="12">
        <v>0.63900000000000001</v>
      </c>
      <c r="H445" s="9">
        <v>3.1219999999999999</v>
      </c>
      <c r="I445" s="9">
        <v>0.82399999999999995</v>
      </c>
      <c r="J445" s="9">
        <v>1.9470000000000001</v>
      </c>
      <c r="K445" s="9">
        <v>0.51400000000000001</v>
      </c>
      <c r="L445" s="9">
        <v>0.86699999999999999</v>
      </c>
      <c r="M445" s="9"/>
      <c r="N445" s="9"/>
      <c r="O445" s="9"/>
      <c r="P445" s="9"/>
      <c r="Q445" s="9"/>
      <c r="R445" s="9"/>
      <c r="S445" s="9">
        <v>438</v>
      </c>
      <c r="T445" s="12">
        <f t="shared" si="61"/>
        <v>63.9</v>
      </c>
      <c r="U445" s="9"/>
      <c r="V445">
        <v>873</v>
      </c>
      <c r="W445">
        <v>545.9</v>
      </c>
      <c r="X445" s="10">
        <f t="shared" si="62"/>
        <v>26.364018424188018</v>
      </c>
      <c r="Z445" s="12">
        <f t="shared" si="60"/>
        <v>26.364000000000001</v>
      </c>
      <c r="AA445" s="9">
        <f t="shared" si="63"/>
        <v>4</v>
      </c>
      <c r="AB445" s="9">
        <f t="shared" si="64"/>
        <v>4</v>
      </c>
      <c r="AC445" s="9">
        <f t="shared" si="65"/>
        <v>438</v>
      </c>
      <c r="AD445" s="9">
        <f t="shared" si="66"/>
        <v>438</v>
      </c>
      <c r="AE445" s="12">
        <f t="shared" si="67"/>
        <v>26.364000000000001</v>
      </c>
      <c r="AF445" s="9">
        <f t="shared" si="68"/>
        <v>438</v>
      </c>
      <c r="AG445" s="9">
        <v>22.474</v>
      </c>
      <c r="AH445" s="9">
        <v>523</v>
      </c>
      <c r="AI445" s="150">
        <f t="shared" si="69"/>
        <v>3.1123590854857106</v>
      </c>
    </row>
    <row r="446" spans="6:35" x14ac:dyDescent="0.3">
      <c r="F446" s="9">
        <v>439</v>
      </c>
      <c r="G446" s="12">
        <v>88.186000000000007</v>
      </c>
      <c r="H446" s="9">
        <v>45.951000000000001</v>
      </c>
      <c r="I446" s="9">
        <v>0.52500000000000002</v>
      </c>
      <c r="J446" s="9">
        <v>2.3570000000000002</v>
      </c>
      <c r="K446" s="9">
        <v>0.42399999999999999</v>
      </c>
      <c r="L446" s="9">
        <v>0.90200000000000002</v>
      </c>
      <c r="M446" s="9"/>
      <c r="N446" s="9"/>
      <c r="O446" s="9"/>
      <c r="P446" s="9"/>
      <c r="Q446" s="9"/>
      <c r="R446" s="9"/>
      <c r="S446" s="9">
        <v>439</v>
      </c>
      <c r="T446" s="12">
        <f t="shared" si="61"/>
        <v>8818.6</v>
      </c>
      <c r="U446" s="9"/>
      <c r="V446">
        <v>866</v>
      </c>
      <c r="W446">
        <v>542.69999999999993</v>
      </c>
      <c r="X446" s="10">
        <f t="shared" si="62"/>
        <v>26.286633503128026</v>
      </c>
      <c r="Z446" s="12">
        <f t="shared" si="60"/>
        <v>26.286000000000001</v>
      </c>
      <c r="AA446" s="9">
        <f t="shared" si="63"/>
        <v>1</v>
      </c>
      <c r="AB446" s="9">
        <f t="shared" si="64"/>
        <v>1</v>
      </c>
      <c r="AC446" s="9">
        <f t="shared" si="65"/>
        <v>439</v>
      </c>
      <c r="AD446" s="9">
        <f t="shared" si="66"/>
        <v>439</v>
      </c>
      <c r="AE446" s="12">
        <f t="shared" si="67"/>
        <v>26.286000000000001</v>
      </c>
      <c r="AF446" s="9">
        <f t="shared" si="68"/>
        <v>439</v>
      </c>
      <c r="AG446" s="9">
        <v>22.428000000000001</v>
      </c>
      <c r="AH446" s="9">
        <v>524</v>
      </c>
      <c r="AI446" s="150">
        <f t="shared" si="69"/>
        <v>3.1103101782614262</v>
      </c>
    </row>
    <row r="447" spans="6:35" x14ac:dyDescent="0.3">
      <c r="F447" s="9">
        <v>440</v>
      </c>
      <c r="G447" s="12">
        <v>1.4590000000000001</v>
      </c>
      <c r="H447" s="9">
        <v>5.0209999999999999</v>
      </c>
      <c r="I447" s="9">
        <v>0.72699999999999998</v>
      </c>
      <c r="J447" s="9">
        <v>2.153</v>
      </c>
      <c r="K447" s="9">
        <v>0.46400000000000002</v>
      </c>
      <c r="L447" s="9">
        <v>0.89900000000000002</v>
      </c>
      <c r="M447" s="9"/>
      <c r="N447" s="9"/>
      <c r="O447" s="9"/>
      <c r="P447" s="9"/>
      <c r="Q447" s="9"/>
      <c r="R447" s="9"/>
      <c r="S447" s="9">
        <v>440</v>
      </c>
      <c r="T447" s="12">
        <f t="shared" si="61"/>
        <v>145.9</v>
      </c>
      <c r="U447" s="9"/>
      <c r="V447">
        <v>712</v>
      </c>
      <c r="W447">
        <v>541</v>
      </c>
      <c r="X447" s="10">
        <f t="shared" si="62"/>
        <v>26.245429958408437</v>
      </c>
      <c r="Z447" s="12">
        <f t="shared" si="60"/>
        <v>26.245000000000001</v>
      </c>
      <c r="AA447" s="9">
        <f t="shared" si="63"/>
        <v>1</v>
      </c>
      <c r="AB447" s="9">
        <f t="shared" si="64"/>
        <v>1</v>
      </c>
      <c r="AC447" s="9">
        <f t="shared" si="65"/>
        <v>440</v>
      </c>
      <c r="AD447" s="9">
        <f t="shared" si="66"/>
        <v>440</v>
      </c>
      <c r="AE447" s="12">
        <f t="shared" si="67"/>
        <v>26.245000000000001</v>
      </c>
      <c r="AF447" s="9">
        <f t="shared" si="68"/>
        <v>440</v>
      </c>
      <c r="AG447" s="9">
        <v>22.335000000000001</v>
      </c>
      <c r="AH447" s="9">
        <v>528</v>
      </c>
      <c r="AI447" s="150">
        <f t="shared" si="69"/>
        <v>3.1061549548040821</v>
      </c>
    </row>
    <row r="448" spans="6:35" x14ac:dyDescent="0.3">
      <c r="F448" s="9">
        <v>441</v>
      </c>
      <c r="G448" s="12">
        <v>0.90200000000000002</v>
      </c>
      <c r="H448" s="9">
        <v>3.665</v>
      </c>
      <c r="I448" s="9">
        <v>0.84299999999999997</v>
      </c>
      <c r="J448" s="9">
        <v>1.877</v>
      </c>
      <c r="K448" s="9">
        <v>0.53300000000000003</v>
      </c>
      <c r="L448" s="9">
        <v>0.85899999999999999</v>
      </c>
      <c r="M448" s="9"/>
      <c r="N448" s="9"/>
      <c r="O448" s="9"/>
      <c r="P448" s="9"/>
      <c r="Q448" s="9"/>
      <c r="R448" s="9"/>
      <c r="S448" s="9">
        <v>441</v>
      </c>
      <c r="T448" s="12">
        <f t="shared" si="61"/>
        <v>90.2</v>
      </c>
      <c r="U448" s="9"/>
      <c r="V448">
        <v>422</v>
      </c>
      <c r="W448">
        <v>534.5</v>
      </c>
      <c r="X448" s="10">
        <f t="shared" si="62"/>
        <v>26.087286878112575</v>
      </c>
      <c r="Z448" s="12">
        <f t="shared" si="60"/>
        <v>26.087</v>
      </c>
      <c r="AA448" s="9">
        <f t="shared" si="63"/>
        <v>1</v>
      </c>
      <c r="AB448" s="9">
        <f t="shared" si="64"/>
        <v>1</v>
      </c>
      <c r="AC448" s="9">
        <f t="shared" si="65"/>
        <v>441</v>
      </c>
      <c r="AD448" s="9">
        <f t="shared" si="66"/>
        <v>441</v>
      </c>
      <c r="AE448" s="12">
        <f t="shared" si="67"/>
        <v>26.087</v>
      </c>
      <c r="AF448" s="9">
        <f t="shared" si="68"/>
        <v>441</v>
      </c>
      <c r="AG448" s="9">
        <v>22.289000000000001</v>
      </c>
      <c r="AH448" s="9">
        <v>529</v>
      </c>
      <c r="AI448" s="150">
        <f t="shared" si="69"/>
        <v>3.104093283224056</v>
      </c>
    </row>
    <row r="449" spans="6:35" x14ac:dyDescent="0.3">
      <c r="F449" s="9">
        <v>442</v>
      </c>
      <c r="G449" s="12">
        <v>1.0489999999999999</v>
      </c>
      <c r="H449" s="9">
        <v>4.7649999999999997</v>
      </c>
      <c r="I449" s="9">
        <v>0.58099999999999996</v>
      </c>
      <c r="J449" s="9">
        <v>2.59</v>
      </c>
      <c r="K449" s="9">
        <v>0.38600000000000001</v>
      </c>
      <c r="L449" s="9">
        <v>0.83699999999999997</v>
      </c>
      <c r="M449" s="9"/>
      <c r="N449" s="9"/>
      <c r="O449" s="9"/>
      <c r="P449" s="9"/>
      <c r="Q449" s="9"/>
      <c r="R449" s="9"/>
      <c r="S449" s="9">
        <v>442</v>
      </c>
      <c r="T449" s="12">
        <f t="shared" si="61"/>
        <v>104.89999999999999</v>
      </c>
      <c r="U449" s="9"/>
      <c r="V449">
        <v>1060</v>
      </c>
      <c r="W449">
        <v>532.80000000000007</v>
      </c>
      <c r="X449" s="10">
        <f t="shared" si="62"/>
        <v>26.045767975525212</v>
      </c>
      <c r="Z449" s="12">
        <f t="shared" si="60"/>
        <v>26.045000000000002</v>
      </c>
      <c r="AA449" s="9">
        <f t="shared" si="63"/>
        <v>1</v>
      </c>
      <c r="AB449" s="9">
        <f t="shared" si="64"/>
        <v>1</v>
      </c>
      <c r="AC449" s="9">
        <f t="shared" si="65"/>
        <v>442</v>
      </c>
      <c r="AD449" s="9">
        <f t="shared" si="66"/>
        <v>442</v>
      </c>
      <c r="AE449" s="12">
        <f t="shared" si="67"/>
        <v>26.045000000000002</v>
      </c>
      <c r="AF449" s="9">
        <f t="shared" si="68"/>
        <v>442</v>
      </c>
      <c r="AG449" s="9">
        <v>22.24</v>
      </c>
      <c r="AH449" s="9">
        <v>531</v>
      </c>
      <c r="AI449" s="150">
        <f t="shared" si="69"/>
        <v>3.1018924693823817</v>
      </c>
    </row>
    <row r="450" spans="6:35" x14ac:dyDescent="0.3">
      <c r="F450" s="9">
        <v>443</v>
      </c>
      <c r="G450" s="12">
        <v>77.709999999999994</v>
      </c>
      <c r="H450" s="9">
        <v>36.121000000000002</v>
      </c>
      <c r="I450" s="9">
        <v>0.748</v>
      </c>
      <c r="J450" s="9">
        <v>1.419</v>
      </c>
      <c r="K450" s="9">
        <v>0.70499999999999996</v>
      </c>
      <c r="L450" s="9">
        <v>0.93200000000000005</v>
      </c>
      <c r="M450" s="9"/>
      <c r="N450" s="9"/>
      <c r="O450" s="9"/>
      <c r="P450" s="9"/>
      <c r="Q450" s="9"/>
      <c r="R450" s="9"/>
      <c r="S450" s="9">
        <v>443</v>
      </c>
      <c r="T450" s="12">
        <f t="shared" si="61"/>
        <v>7770.9999999999991</v>
      </c>
      <c r="U450" s="9"/>
      <c r="V450">
        <v>982</v>
      </c>
      <c r="W450">
        <v>524.6</v>
      </c>
      <c r="X450" s="10">
        <f t="shared" si="62"/>
        <v>25.844563551510529</v>
      </c>
      <c r="Z450" s="12">
        <f t="shared" si="60"/>
        <v>25.844000000000001</v>
      </c>
      <c r="AA450" s="9">
        <f t="shared" si="63"/>
        <v>1</v>
      </c>
      <c r="AB450" s="9">
        <f t="shared" si="64"/>
        <v>0</v>
      </c>
      <c r="AC450" s="9">
        <f t="shared" si="65"/>
        <v>442</v>
      </c>
      <c r="AD450" s="9" t="str">
        <f t="shared" si="66"/>
        <v/>
      </c>
      <c r="AE450" s="12" t="str">
        <f t="shared" si="67"/>
        <v/>
      </c>
      <c r="AF450" s="9" t="str">
        <f t="shared" si="68"/>
        <v/>
      </c>
      <c r="AG450" s="9">
        <v>22.193999999999999</v>
      </c>
      <c r="AH450" s="9">
        <v>534</v>
      </c>
      <c r="AI450" s="150">
        <f t="shared" si="69"/>
        <v>3.0998219820783719</v>
      </c>
    </row>
    <row r="451" spans="6:35" x14ac:dyDescent="0.3">
      <c r="F451" s="9">
        <v>444</v>
      </c>
      <c r="G451" s="12">
        <v>1.0820000000000001</v>
      </c>
      <c r="H451" s="9">
        <v>4.5709999999999997</v>
      </c>
      <c r="I451" s="9">
        <v>0.65100000000000002</v>
      </c>
      <c r="J451" s="9">
        <v>2.8940000000000001</v>
      </c>
      <c r="K451" s="9">
        <v>0.34599999999999997</v>
      </c>
      <c r="L451" s="9">
        <v>0.83499999999999996</v>
      </c>
      <c r="M451" s="9"/>
      <c r="N451" s="9"/>
      <c r="O451" s="9"/>
      <c r="P451" s="9"/>
      <c r="Q451" s="9"/>
      <c r="R451" s="9"/>
      <c r="S451" s="9">
        <v>444</v>
      </c>
      <c r="T451" s="12">
        <f t="shared" si="61"/>
        <v>108.2</v>
      </c>
      <c r="U451" s="9"/>
      <c r="V451">
        <v>1020</v>
      </c>
      <c r="W451">
        <v>524.6</v>
      </c>
      <c r="X451" s="10">
        <f t="shared" si="62"/>
        <v>25.844563551510529</v>
      </c>
      <c r="Z451" s="12">
        <f t="shared" si="60"/>
        <v>25.844000000000001</v>
      </c>
      <c r="AA451" s="9">
        <f t="shared" si="63"/>
        <v>2</v>
      </c>
      <c r="AB451" s="9">
        <f t="shared" si="64"/>
        <v>2</v>
      </c>
      <c r="AC451" s="9">
        <f t="shared" si="65"/>
        <v>444</v>
      </c>
      <c r="AD451" s="9">
        <f t="shared" si="66"/>
        <v>444</v>
      </c>
      <c r="AE451" s="12">
        <f t="shared" si="67"/>
        <v>25.844000000000001</v>
      </c>
      <c r="AF451" s="9">
        <f t="shared" si="68"/>
        <v>444</v>
      </c>
      <c r="AG451" s="9">
        <v>22.1</v>
      </c>
      <c r="AH451" s="9">
        <v>535</v>
      </c>
      <c r="AI451" s="150">
        <f t="shared" si="69"/>
        <v>3.095577608523707</v>
      </c>
    </row>
    <row r="452" spans="6:35" x14ac:dyDescent="0.3">
      <c r="F452" s="9">
        <v>445</v>
      </c>
      <c r="G452" s="12">
        <v>3.8039999999999998</v>
      </c>
      <c r="H452" s="9">
        <v>9.7729999999999997</v>
      </c>
      <c r="I452" s="9">
        <v>0.5</v>
      </c>
      <c r="J452" s="9">
        <v>3.3519999999999999</v>
      </c>
      <c r="K452" s="9">
        <v>0.29799999999999999</v>
      </c>
      <c r="L452" s="9">
        <v>0.83199999999999996</v>
      </c>
      <c r="M452" s="9"/>
      <c r="N452" s="9"/>
      <c r="O452" s="9"/>
      <c r="P452" s="9"/>
      <c r="Q452" s="9"/>
      <c r="R452" s="9"/>
      <c r="S452" s="9">
        <v>445</v>
      </c>
      <c r="T452" s="12">
        <f t="shared" si="61"/>
        <v>380.4</v>
      </c>
      <c r="U452" s="9"/>
      <c r="V452">
        <v>556</v>
      </c>
      <c r="W452">
        <v>516.4</v>
      </c>
      <c r="X452" s="10">
        <f t="shared" si="62"/>
        <v>25.641780376979249</v>
      </c>
      <c r="Z452" s="12">
        <f t="shared" si="60"/>
        <v>25.640999999999998</v>
      </c>
      <c r="AA452" s="9">
        <f t="shared" si="63"/>
        <v>1</v>
      </c>
      <c r="AB452" s="9">
        <f t="shared" si="64"/>
        <v>1</v>
      </c>
      <c r="AC452" s="9">
        <f t="shared" si="65"/>
        <v>445</v>
      </c>
      <c r="AD452" s="9">
        <f t="shared" si="66"/>
        <v>445</v>
      </c>
      <c r="AE452" s="12">
        <f t="shared" si="67"/>
        <v>25.640999999999998</v>
      </c>
      <c r="AF452" s="9">
        <f t="shared" si="68"/>
        <v>445</v>
      </c>
      <c r="AG452" s="9">
        <v>22.007000000000001</v>
      </c>
      <c r="AH452" s="9">
        <v>537</v>
      </c>
      <c r="AI452" s="150">
        <f t="shared" si="69"/>
        <v>3.0913605845673979</v>
      </c>
    </row>
    <row r="453" spans="6:35" x14ac:dyDescent="0.3">
      <c r="F453" s="9">
        <v>446</v>
      </c>
      <c r="G453" s="12">
        <v>1.59</v>
      </c>
      <c r="H453" s="9">
        <v>4.6900000000000004</v>
      </c>
      <c r="I453" s="9">
        <v>0.90900000000000003</v>
      </c>
      <c r="J453" s="9">
        <v>1.1859999999999999</v>
      </c>
      <c r="K453" s="9">
        <v>0.84299999999999997</v>
      </c>
      <c r="L453" s="9">
        <v>0.91500000000000004</v>
      </c>
      <c r="M453" s="9"/>
      <c r="N453" s="9"/>
      <c r="O453" s="9"/>
      <c r="P453" s="9"/>
      <c r="Q453" s="9"/>
      <c r="R453" s="9"/>
      <c r="S453" s="9">
        <v>446</v>
      </c>
      <c r="T453" s="12">
        <f t="shared" si="61"/>
        <v>159</v>
      </c>
      <c r="U453" s="9"/>
      <c r="V453">
        <v>447</v>
      </c>
      <c r="W453">
        <v>513.1</v>
      </c>
      <c r="X453" s="10">
        <f t="shared" si="62"/>
        <v>25.559718511822702</v>
      </c>
      <c r="Z453" s="12">
        <f t="shared" si="60"/>
        <v>25.559000000000001</v>
      </c>
      <c r="AA453" s="9">
        <f t="shared" si="63"/>
        <v>1</v>
      </c>
      <c r="AB453" s="9">
        <f t="shared" si="64"/>
        <v>0</v>
      </c>
      <c r="AC453" s="9">
        <f t="shared" si="65"/>
        <v>445</v>
      </c>
      <c r="AD453" s="9" t="str">
        <f t="shared" si="66"/>
        <v/>
      </c>
      <c r="AE453" s="12" t="str">
        <f t="shared" si="67"/>
        <v/>
      </c>
      <c r="AF453" s="9" t="str">
        <f t="shared" si="68"/>
        <v/>
      </c>
      <c r="AG453" s="9">
        <v>21.957999999999998</v>
      </c>
      <c r="AH453" s="9">
        <v>539</v>
      </c>
      <c r="AI453" s="150">
        <f t="shared" si="69"/>
        <v>3.0891315378125408</v>
      </c>
    </row>
    <row r="454" spans="6:35" x14ac:dyDescent="0.3">
      <c r="F454" s="9">
        <v>447</v>
      </c>
      <c r="G454" s="12">
        <v>5.1310000000000002</v>
      </c>
      <c r="H454" s="9">
        <v>10.647</v>
      </c>
      <c r="I454" s="9">
        <v>0.56899999999999995</v>
      </c>
      <c r="J454" s="9">
        <v>2.7</v>
      </c>
      <c r="K454" s="9">
        <v>0.37</v>
      </c>
      <c r="L454" s="9">
        <v>0.86099999999999999</v>
      </c>
      <c r="M454" s="9"/>
      <c r="N454" s="9"/>
      <c r="O454" s="9"/>
      <c r="P454" s="9"/>
      <c r="Q454" s="9"/>
      <c r="R454" s="9"/>
      <c r="S454" s="9">
        <v>447</v>
      </c>
      <c r="T454" s="12">
        <f t="shared" si="61"/>
        <v>513.1</v>
      </c>
      <c r="U454" s="9"/>
      <c r="V454">
        <v>1147</v>
      </c>
      <c r="W454">
        <v>513.1</v>
      </c>
      <c r="X454" s="10">
        <f t="shared" si="62"/>
        <v>25.559718511822702</v>
      </c>
      <c r="Z454" s="12">
        <f t="shared" si="60"/>
        <v>25.559000000000001</v>
      </c>
      <c r="AA454" s="9">
        <f t="shared" si="63"/>
        <v>2</v>
      </c>
      <c r="AB454" s="9">
        <f t="shared" si="64"/>
        <v>2</v>
      </c>
      <c r="AC454" s="9">
        <f t="shared" si="65"/>
        <v>447</v>
      </c>
      <c r="AD454" s="9">
        <f t="shared" si="66"/>
        <v>447</v>
      </c>
      <c r="AE454" s="12">
        <f t="shared" si="67"/>
        <v>25.559000000000001</v>
      </c>
      <c r="AF454" s="9">
        <f t="shared" si="68"/>
        <v>447</v>
      </c>
      <c r="AG454" s="9">
        <v>21.911999999999999</v>
      </c>
      <c r="AH454" s="9">
        <v>540</v>
      </c>
      <c r="AI454" s="150">
        <f t="shared" si="69"/>
        <v>3.087034431960777</v>
      </c>
    </row>
    <row r="455" spans="6:35" x14ac:dyDescent="0.3">
      <c r="F455" s="9">
        <v>448</v>
      </c>
      <c r="G455" s="12">
        <v>0.95099999999999996</v>
      </c>
      <c r="H455" s="9">
        <v>4.1029999999999998</v>
      </c>
      <c r="I455" s="9">
        <v>0.71</v>
      </c>
      <c r="J455" s="9">
        <v>2.3839999999999999</v>
      </c>
      <c r="K455" s="9">
        <v>0.41899999999999998</v>
      </c>
      <c r="L455" s="9">
        <v>0.85899999999999999</v>
      </c>
      <c r="M455" s="9"/>
      <c r="N455" s="9"/>
      <c r="O455" s="9"/>
      <c r="P455" s="9"/>
      <c r="Q455" s="9"/>
      <c r="R455" s="9"/>
      <c r="S455" s="9">
        <v>448</v>
      </c>
      <c r="T455" s="12">
        <f t="shared" si="61"/>
        <v>95.1</v>
      </c>
      <c r="U455" s="9"/>
      <c r="V455">
        <v>768</v>
      </c>
      <c r="W455">
        <v>511.5</v>
      </c>
      <c r="X455" s="10">
        <f t="shared" si="62"/>
        <v>25.519835954254013</v>
      </c>
      <c r="Z455" s="12">
        <f t="shared" si="60"/>
        <v>25.518999999999998</v>
      </c>
      <c r="AA455" s="9">
        <f t="shared" si="63"/>
        <v>1</v>
      </c>
      <c r="AB455" s="9">
        <f t="shared" si="64"/>
        <v>0</v>
      </c>
      <c r="AC455" s="9">
        <f t="shared" si="65"/>
        <v>447</v>
      </c>
      <c r="AD455" s="9" t="str">
        <f t="shared" si="66"/>
        <v/>
      </c>
      <c r="AE455" s="12" t="str">
        <f t="shared" si="67"/>
        <v/>
      </c>
      <c r="AF455" s="9" t="str">
        <f t="shared" si="68"/>
        <v/>
      </c>
      <c r="AG455" s="9">
        <v>21.815000000000001</v>
      </c>
      <c r="AH455" s="9">
        <v>545</v>
      </c>
      <c r="AI455" s="150">
        <f t="shared" si="69"/>
        <v>3.0825978065755728</v>
      </c>
    </row>
    <row r="456" spans="6:35" x14ac:dyDescent="0.3">
      <c r="F456" s="9">
        <v>449</v>
      </c>
      <c r="G456" s="12">
        <v>7.7220000000000004</v>
      </c>
      <c r="H456" s="9">
        <v>11.884</v>
      </c>
      <c r="I456" s="9">
        <v>0.68700000000000006</v>
      </c>
      <c r="J456" s="9">
        <v>2.089</v>
      </c>
      <c r="K456" s="9">
        <v>0.47899999999999998</v>
      </c>
      <c r="L456" s="9">
        <v>0.91300000000000003</v>
      </c>
      <c r="M456" s="9"/>
      <c r="N456" s="9"/>
      <c r="O456" s="9"/>
      <c r="P456" s="9"/>
      <c r="Q456" s="9"/>
      <c r="R456" s="9"/>
      <c r="S456" s="9">
        <v>449</v>
      </c>
      <c r="T456" s="12">
        <f t="shared" si="61"/>
        <v>772.2</v>
      </c>
      <c r="U456" s="9"/>
      <c r="V456">
        <v>1078</v>
      </c>
      <c r="W456">
        <v>511.5</v>
      </c>
      <c r="X456" s="10">
        <f t="shared" si="62"/>
        <v>25.519835954254013</v>
      </c>
      <c r="Z456" s="12">
        <f t="shared" ref="Z456:Z519" si="70">TRUNC(X456,3)</f>
        <v>25.518999999999998</v>
      </c>
      <c r="AA456" s="9">
        <f t="shared" si="63"/>
        <v>2</v>
      </c>
      <c r="AB456" s="9">
        <f t="shared" si="64"/>
        <v>2</v>
      </c>
      <c r="AC456" s="9">
        <f t="shared" si="65"/>
        <v>449</v>
      </c>
      <c r="AD456" s="9">
        <f t="shared" si="66"/>
        <v>449</v>
      </c>
      <c r="AE456" s="12">
        <f t="shared" si="67"/>
        <v>25.518999999999998</v>
      </c>
      <c r="AF456" s="9">
        <f t="shared" si="68"/>
        <v>449</v>
      </c>
      <c r="AG456" s="9">
        <v>21.768999999999998</v>
      </c>
      <c r="AH456" s="9">
        <v>546</v>
      </c>
      <c r="AI456" s="150">
        <f t="shared" si="69"/>
        <v>3.0804869394187993</v>
      </c>
    </row>
    <row r="457" spans="6:35" x14ac:dyDescent="0.3">
      <c r="F457" s="9">
        <v>450</v>
      </c>
      <c r="G457" s="12">
        <v>0.57399999999999995</v>
      </c>
      <c r="H457" s="9">
        <v>3.0910000000000002</v>
      </c>
      <c r="I457" s="9">
        <v>0.755</v>
      </c>
      <c r="J457" s="9">
        <v>1.6379999999999999</v>
      </c>
      <c r="K457" s="9">
        <v>0.61099999999999999</v>
      </c>
      <c r="L457" s="9">
        <v>0.85399999999999998</v>
      </c>
      <c r="M457" s="9"/>
      <c r="N457" s="9"/>
      <c r="O457" s="9"/>
      <c r="P457" s="9"/>
      <c r="Q457" s="9"/>
      <c r="R457" s="9"/>
      <c r="S457" s="9">
        <v>450</v>
      </c>
      <c r="T457" s="12">
        <f t="shared" ref="T457:T520" si="71">G457*100</f>
        <v>57.4</v>
      </c>
      <c r="U457" s="9"/>
      <c r="V457">
        <v>1072</v>
      </c>
      <c r="W457">
        <v>509.90000000000003</v>
      </c>
      <c r="X457" s="10">
        <f t="shared" ref="X457:X520" si="72">((W457/PI())^0.5)*2</f>
        <v>25.479890970340897</v>
      </c>
      <c r="Z457" s="12">
        <f t="shared" si="70"/>
        <v>25.478999999999999</v>
      </c>
      <c r="AA457" s="9">
        <f t="shared" si="63"/>
        <v>1</v>
      </c>
      <c r="AB457" s="9">
        <f t="shared" si="64"/>
        <v>1</v>
      </c>
      <c r="AC457" s="9">
        <f t="shared" si="65"/>
        <v>450</v>
      </c>
      <c r="AD457" s="9">
        <f t="shared" si="66"/>
        <v>450</v>
      </c>
      <c r="AE457" s="12">
        <f t="shared" si="67"/>
        <v>25.478999999999999</v>
      </c>
      <c r="AF457" s="9">
        <f t="shared" si="68"/>
        <v>450</v>
      </c>
      <c r="AG457" s="9">
        <v>21.719000000000001</v>
      </c>
      <c r="AH457" s="9">
        <v>547</v>
      </c>
      <c r="AI457" s="150">
        <f t="shared" si="69"/>
        <v>3.0781874534901839</v>
      </c>
    </row>
    <row r="458" spans="6:35" x14ac:dyDescent="0.3">
      <c r="F458" s="9">
        <v>451</v>
      </c>
      <c r="G458" s="12">
        <v>5.4589999999999996</v>
      </c>
      <c r="H458" s="9">
        <v>10.81</v>
      </c>
      <c r="I458" s="9">
        <v>0.58699999999999997</v>
      </c>
      <c r="J458" s="9">
        <v>2.5430000000000001</v>
      </c>
      <c r="K458" s="9">
        <v>0.39300000000000002</v>
      </c>
      <c r="L458" s="9">
        <v>0.88100000000000001</v>
      </c>
      <c r="M458" s="9"/>
      <c r="N458" s="9"/>
      <c r="O458" s="9"/>
      <c r="P458" s="9"/>
      <c r="Q458" s="9"/>
      <c r="R458" s="9"/>
      <c r="S458" s="9">
        <v>451</v>
      </c>
      <c r="T458" s="12">
        <f t="shared" si="71"/>
        <v>545.9</v>
      </c>
      <c r="U458" s="9"/>
      <c r="V458">
        <v>640</v>
      </c>
      <c r="W458">
        <v>503.3</v>
      </c>
      <c r="X458" s="10">
        <f t="shared" si="72"/>
        <v>25.314451660369961</v>
      </c>
      <c r="Z458" s="12">
        <f t="shared" si="70"/>
        <v>25.314</v>
      </c>
      <c r="AA458" s="9">
        <f t="shared" ref="AA458:AA521" si="73">IF(Z458-Z457=0,AA457+AA$8,1)</f>
        <v>1</v>
      </c>
      <c r="AB458" s="9">
        <f t="shared" ref="AB458:AB521" si="74">IF(AA458&lt;AA459,0,AA458)</f>
        <v>1</v>
      </c>
      <c r="AC458" s="9">
        <f t="shared" ref="AC458:AC521" si="75">AC457+AB458</f>
        <v>451</v>
      </c>
      <c r="AD458" s="9">
        <f t="shared" ref="AD458:AD521" si="76">IF(AB458=0,"",AC457+AB458)</f>
        <v>451</v>
      </c>
      <c r="AE458" s="12">
        <f t="shared" ref="AE458:AE521" si="77">IF(AD458="","",Z458)</f>
        <v>25.314</v>
      </c>
      <c r="AF458" s="9">
        <f t="shared" ref="AF458:AF521" si="78">AD458</f>
        <v>451</v>
      </c>
      <c r="AG458" s="9">
        <v>21.622</v>
      </c>
      <c r="AH458" s="9">
        <v>549</v>
      </c>
      <c r="AI458" s="150">
        <f t="shared" ref="AI458:AI521" si="79">LN(AG458)</f>
        <v>3.0737113148705797</v>
      </c>
    </row>
    <row r="459" spans="6:35" x14ac:dyDescent="0.3">
      <c r="F459" s="9">
        <v>452</v>
      </c>
      <c r="G459" s="12">
        <v>4.508</v>
      </c>
      <c r="H459" s="9">
        <v>8.7609999999999992</v>
      </c>
      <c r="I459" s="9">
        <v>0.73799999999999999</v>
      </c>
      <c r="J459" s="9">
        <v>2.0720000000000001</v>
      </c>
      <c r="K459" s="9">
        <v>0.48299999999999998</v>
      </c>
      <c r="L459" s="9">
        <v>0.91100000000000003</v>
      </c>
      <c r="M459" s="9"/>
      <c r="N459" s="9"/>
      <c r="O459" s="9"/>
      <c r="P459" s="9"/>
      <c r="Q459" s="9"/>
      <c r="R459" s="9"/>
      <c r="S459" s="9">
        <v>452</v>
      </c>
      <c r="T459" s="12">
        <f t="shared" si="71"/>
        <v>450.8</v>
      </c>
      <c r="U459" s="9"/>
      <c r="V459">
        <v>622</v>
      </c>
      <c r="W459">
        <v>501.70000000000005</v>
      </c>
      <c r="X459" s="10">
        <f t="shared" si="72"/>
        <v>25.274182075660356</v>
      </c>
      <c r="Z459" s="12">
        <f t="shared" si="70"/>
        <v>25.274000000000001</v>
      </c>
      <c r="AA459" s="9">
        <f t="shared" si="73"/>
        <v>1</v>
      </c>
      <c r="AB459" s="9">
        <f t="shared" si="74"/>
        <v>0</v>
      </c>
      <c r="AC459" s="9">
        <f t="shared" si="75"/>
        <v>451</v>
      </c>
      <c r="AD459" s="9" t="str">
        <f t="shared" si="76"/>
        <v/>
      </c>
      <c r="AE459" s="12" t="str">
        <f t="shared" si="77"/>
        <v/>
      </c>
      <c r="AF459" s="9" t="str">
        <f t="shared" si="78"/>
        <v/>
      </c>
      <c r="AG459" s="9">
        <v>21.574999999999999</v>
      </c>
      <c r="AH459" s="9">
        <v>551</v>
      </c>
      <c r="AI459" s="150">
        <f t="shared" si="79"/>
        <v>3.0715352369694915</v>
      </c>
    </row>
    <row r="460" spans="6:35" x14ac:dyDescent="0.3">
      <c r="F460" s="9">
        <v>453</v>
      </c>
      <c r="G460" s="12">
        <v>3.5739999999999998</v>
      </c>
      <c r="H460" s="9">
        <v>7.5250000000000004</v>
      </c>
      <c r="I460" s="9">
        <v>0.79300000000000004</v>
      </c>
      <c r="J460" s="9">
        <v>1.4890000000000001</v>
      </c>
      <c r="K460" s="9">
        <v>0.67200000000000004</v>
      </c>
      <c r="L460" s="9">
        <v>0.90500000000000003</v>
      </c>
      <c r="M460" s="9"/>
      <c r="N460" s="9"/>
      <c r="O460" s="9"/>
      <c r="P460" s="9"/>
      <c r="Q460" s="9"/>
      <c r="R460" s="9"/>
      <c r="S460" s="9">
        <v>453</v>
      </c>
      <c r="T460" s="12">
        <f t="shared" si="71"/>
        <v>357.4</v>
      </c>
      <c r="U460" s="9"/>
      <c r="V460">
        <v>1142</v>
      </c>
      <c r="W460">
        <v>501.70000000000005</v>
      </c>
      <c r="X460" s="10">
        <f t="shared" si="72"/>
        <v>25.274182075660356</v>
      </c>
      <c r="Z460" s="12">
        <f t="shared" si="70"/>
        <v>25.274000000000001</v>
      </c>
      <c r="AA460" s="9">
        <f t="shared" si="73"/>
        <v>2</v>
      </c>
      <c r="AB460" s="9">
        <f t="shared" si="74"/>
        <v>2</v>
      </c>
      <c r="AC460" s="9">
        <f t="shared" si="75"/>
        <v>453</v>
      </c>
      <c r="AD460" s="9">
        <f t="shared" si="76"/>
        <v>453</v>
      </c>
      <c r="AE460" s="12">
        <f t="shared" si="77"/>
        <v>25.274000000000001</v>
      </c>
      <c r="AF460" s="9">
        <f t="shared" si="78"/>
        <v>453</v>
      </c>
      <c r="AG460" s="9">
        <v>21.477</v>
      </c>
      <c r="AH460" s="9">
        <v>552</v>
      </c>
      <c r="AI460" s="150">
        <f t="shared" si="79"/>
        <v>3.0669825950821576</v>
      </c>
    </row>
    <row r="461" spans="6:35" x14ac:dyDescent="0.3">
      <c r="F461" s="9">
        <v>454</v>
      </c>
      <c r="G461" s="12">
        <v>41.067999999999998</v>
      </c>
      <c r="H461" s="9">
        <v>30.456</v>
      </c>
      <c r="I461" s="9">
        <v>0.55600000000000005</v>
      </c>
      <c r="J461" s="9">
        <v>1.444</v>
      </c>
      <c r="K461" s="9">
        <v>0.69199999999999995</v>
      </c>
      <c r="L461" s="9">
        <v>0.89700000000000002</v>
      </c>
      <c r="M461" s="9"/>
      <c r="N461" s="9"/>
      <c r="O461" s="9"/>
      <c r="P461" s="9"/>
      <c r="Q461" s="9"/>
      <c r="R461" s="9"/>
      <c r="S461" s="9">
        <v>454</v>
      </c>
      <c r="T461" s="12">
        <f t="shared" si="71"/>
        <v>4106.8</v>
      </c>
      <c r="U461" s="9"/>
      <c r="V461">
        <v>908</v>
      </c>
      <c r="W461">
        <v>500</v>
      </c>
      <c r="X461" s="10">
        <f t="shared" si="72"/>
        <v>25.231325220201601</v>
      </c>
      <c r="Z461" s="12">
        <f t="shared" si="70"/>
        <v>25.231000000000002</v>
      </c>
      <c r="AA461" s="9">
        <f t="shared" si="73"/>
        <v>1</v>
      </c>
      <c r="AB461" s="9">
        <f t="shared" si="74"/>
        <v>0</v>
      </c>
      <c r="AC461" s="9">
        <f t="shared" si="75"/>
        <v>453</v>
      </c>
      <c r="AD461" s="9" t="str">
        <f t="shared" si="76"/>
        <v/>
      </c>
      <c r="AE461" s="12" t="str">
        <f t="shared" si="77"/>
        <v/>
      </c>
      <c r="AF461" s="9" t="str">
        <f t="shared" si="78"/>
        <v/>
      </c>
      <c r="AG461" s="9">
        <v>21.43</v>
      </c>
      <c r="AH461" s="9">
        <v>556</v>
      </c>
      <c r="AI461" s="150">
        <f t="shared" si="79"/>
        <v>3.0647918094854858</v>
      </c>
    </row>
    <row r="462" spans="6:35" x14ac:dyDescent="0.3">
      <c r="F462" s="9">
        <v>455</v>
      </c>
      <c r="G462" s="12">
        <v>2.492</v>
      </c>
      <c r="H462" s="9">
        <v>6.5759999999999996</v>
      </c>
      <c r="I462" s="9">
        <v>0.72399999999999998</v>
      </c>
      <c r="J462" s="9">
        <v>2.0840000000000001</v>
      </c>
      <c r="K462" s="9">
        <v>0.48</v>
      </c>
      <c r="L462" s="9">
        <v>0.88900000000000001</v>
      </c>
      <c r="M462" s="9"/>
      <c r="N462" s="9"/>
      <c r="O462" s="9"/>
      <c r="P462" s="9"/>
      <c r="Q462" s="9"/>
      <c r="R462" s="9"/>
      <c r="S462" s="9">
        <v>455</v>
      </c>
      <c r="T462" s="12">
        <f t="shared" si="71"/>
        <v>249.2</v>
      </c>
      <c r="U462" s="9"/>
      <c r="V462">
        <v>931</v>
      </c>
      <c r="W462">
        <v>500</v>
      </c>
      <c r="X462" s="10">
        <f t="shared" si="72"/>
        <v>25.231325220201601</v>
      </c>
      <c r="Z462" s="12">
        <f t="shared" si="70"/>
        <v>25.231000000000002</v>
      </c>
      <c r="AA462" s="9">
        <f t="shared" si="73"/>
        <v>2</v>
      </c>
      <c r="AB462" s="9">
        <f t="shared" si="74"/>
        <v>2</v>
      </c>
      <c r="AC462" s="9">
        <f t="shared" si="75"/>
        <v>455</v>
      </c>
      <c r="AD462" s="9">
        <f t="shared" si="76"/>
        <v>455</v>
      </c>
      <c r="AE462" s="12">
        <f t="shared" si="77"/>
        <v>25.231000000000002</v>
      </c>
      <c r="AF462" s="9">
        <f t="shared" si="78"/>
        <v>455</v>
      </c>
      <c r="AG462" s="9">
        <v>21.332000000000001</v>
      </c>
      <c r="AH462" s="9">
        <v>559</v>
      </c>
      <c r="AI462" s="150">
        <f t="shared" si="79"/>
        <v>3.0602082927383556</v>
      </c>
    </row>
    <row r="463" spans="6:35" x14ac:dyDescent="0.3">
      <c r="F463" s="9">
        <v>456</v>
      </c>
      <c r="G463" s="12">
        <v>1.131</v>
      </c>
      <c r="H463" s="9">
        <v>4.2220000000000004</v>
      </c>
      <c r="I463" s="9">
        <v>0.79800000000000004</v>
      </c>
      <c r="J463" s="9">
        <v>1.738</v>
      </c>
      <c r="K463" s="9">
        <v>0.57499999999999996</v>
      </c>
      <c r="L463" s="9">
        <v>0.89600000000000002</v>
      </c>
      <c r="M463" s="9"/>
      <c r="N463" s="9"/>
      <c r="O463" s="9"/>
      <c r="P463" s="9"/>
      <c r="Q463" s="9"/>
      <c r="R463" s="9"/>
      <c r="S463" s="9">
        <v>456</v>
      </c>
      <c r="T463" s="12">
        <f t="shared" si="71"/>
        <v>113.1</v>
      </c>
      <c r="U463" s="9"/>
      <c r="V463">
        <v>486</v>
      </c>
      <c r="W463">
        <v>498.4</v>
      </c>
      <c r="X463" s="10">
        <f t="shared" si="72"/>
        <v>25.190922751975663</v>
      </c>
      <c r="Z463" s="12">
        <f t="shared" si="70"/>
        <v>25.19</v>
      </c>
      <c r="AA463" s="9">
        <f t="shared" si="73"/>
        <v>1</v>
      </c>
      <c r="AB463" s="9">
        <f t="shared" si="74"/>
        <v>1</v>
      </c>
      <c r="AC463" s="9">
        <f t="shared" si="75"/>
        <v>456</v>
      </c>
      <c r="AD463" s="9">
        <f t="shared" si="76"/>
        <v>456</v>
      </c>
      <c r="AE463" s="12">
        <f t="shared" si="77"/>
        <v>25.19</v>
      </c>
      <c r="AF463" s="9">
        <f t="shared" si="78"/>
        <v>456</v>
      </c>
      <c r="AG463" s="9">
        <v>21.283999999999999</v>
      </c>
      <c r="AH463" s="9">
        <v>562</v>
      </c>
      <c r="AI463" s="150">
        <f t="shared" si="79"/>
        <v>3.0579556167341226</v>
      </c>
    </row>
    <row r="464" spans="6:35" x14ac:dyDescent="0.3">
      <c r="F464" s="9">
        <v>457</v>
      </c>
      <c r="G464" s="12">
        <v>0.34399999999999997</v>
      </c>
      <c r="H464" s="9">
        <v>2.1419999999999999</v>
      </c>
      <c r="I464" s="9">
        <v>0.94299999999999995</v>
      </c>
      <c r="J464" s="9">
        <v>1.4330000000000001</v>
      </c>
      <c r="K464" s="9">
        <v>0.69799999999999995</v>
      </c>
      <c r="L464" s="9">
        <v>0.875</v>
      </c>
      <c r="M464" s="9"/>
      <c r="N464" s="9"/>
      <c r="O464" s="9"/>
      <c r="P464" s="9"/>
      <c r="Q464" s="9"/>
      <c r="R464" s="9"/>
      <c r="S464" s="9">
        <v>457</v>
      </c>
      <c r="T464" s="12">
        <f t="shared" si="71"/>
        <v>34.4</v>
      </c>
      <c r="U464" s="9"/>
      <c r="V464">
        <v>1073</v>
      </c>
      <c r="W464">
        <v>493.49999999999994</v>
      </c>
      <c r="X464" s="10">
        <f t="shared" si="72"/>
        <v>25.066785101540301</v>
      </c>
      <c r="Z464" s="12">
        <f t="shared" si="70"/>
        <v>25.065999999999999</v>
      </c>
      <c r="AA464" s="9">
        <f t="shared" si="73"/>
        <v>1</v>
      </c>
      <c r="AB464" s="9">
        <f t="shared" si="74"/>
        <v>1</v>
      </c>
      <c r="AC464" s="9">
        <f t="shared" si="75"/>
        <v>457</v>
      </c>
      <c r="AD464" s="9">
        <f t="shared" si="76"/>
        <v>457</v>
      </c>
      <c r="AE464" s="12">
        <f t="shared" si="77"/>
        <v>25.065999999999999</v>
      </c>
      <c r="AF464" s="9">
        <f t="shared" si="78"/>
        <v>457</v>
      </c>
      <c r="AG464" s="9">
        <v>21.233000000000001</v>
      </c>
      <c r="AH464" s="9">
        <v>564</v>
      </c>
      <c r="AI464" s="150">
        <f t="shared" si="79"/>
        <v>3.0555565751996565</v>
      </c>
    </row>
    <row r="465" spans="6:35" x14ac:dyDescent="0.3">
      <c r="F465" s="9">
        <v>458</v>
      </c>
      <c r="G465" s="12">
        <v>7.5739999999999998</v>
      </c>
      <c r="H465" s="9">
        <v>10.266999999999999</v>
      </c>
      <c r="I465" s="9">
        <v>0.90300000000000002</v>
      </c>
      <c r="J465" s="9">
        <v>1.161</v>
      </c>
      <c r="K465" s="9">
        <v>0.86199999999999999</v>
      </c>
      <c r="L465" s="9">
        <v>0.95099999999999996</v>
      </c>
      <c r="M465" s="9"/>
      <c r="N465" s="9"/>
      <c r="O465" s="9"/>
      <c r="P465" s="9"/>
      <c r="Q465" s="9"/>
      <c r="R465" s="9"/>
      <c r="S465" s="9">
        <v>458</v>
      </c>
      <c r="T465" s="12">
        <f t="shared" si="71"/>
        <v>757.4</v>
      </c>
      <c r="U465" s="9"/>
      <c r="V465">
        <v>405</v>
      </c>
      <c r="W465">
        <v>490.2</v>
      </c>
      <c r="X465" s="10">
        <f t="shared" si="72"/>
        <v>24.98283460356684</v>
      </c>
      <c r="Z465" s="12">
        <f t="shared" si="70"/>
        <v>24.981999999999999</v>
      </c>
      <c r="AA465" s="9">
        <f t="shared" si="73"/>
        <v>1</v>
      </c>
      <c r="AB465" s="9">
        <f t="shared" si="74"/>
        <v>0</v>
      </c>
      <c r="AC465" s="9">
        <f t="shared" si="75"/>
        <v>457</v>
      </c>
      <c r="AD465" s="9" t="str">
        <f t="shared" si="76"/>
        <v/>
      </c>
      <c r="AE465" s="12" t="str">
        <f t="shared" si="77"/>
        <v/>
      </c>
      <c r="AF465" s="9" t="str">
        <f t="shared" si="78"/>
        <v/>
      </c>
      <c r="AG465" s="9">
        <v>21.184999999999999</v>
      </c>
      <c r="AH465" s="9">
        <v>568</v>
      </c>
      <c r="AI465" s="150">
        <f t="shared" si="79"/>
        <v>3.0532933840785224</v>
      </c>
    </row>
    <row r="466" spans="6:35" x14ac:dyDescent="0.3">
      <c r="F466" s="9">
        <v>459</v>
      </c>
      <c r="G466" s="12">
        <v>0.311</v>
      </c>
      <c r="H466" s="9">
        <v>2.0670000000000002</v>
      </c>
      <c r="I466" s="9">
        <v>0.91600000000000004</v>
      </c>
      <c r="J466" s="9">
        <v>1.474</v>
      </c>
      <c r="K466" s="9">
        <v>0.67800000000000005</v>
      </c>
      <c r="L466" s="9">
        <v>0.80900000000000005</v>
      </c>
      <c r="M466" s="9"/>
      <c r="N466" s="9"/>
      <c r="O466" s="9"/>
      <c r="P466" s="9"/>
      <c r="Q466" s="9"/>
      <c r="R466" s="9"/>
      <c r="S466" s="9">
        <v>459</v>
      </c>
      <c r="T466" s="12">
        <f t="shared" si="71"/>
        <v>31.1</v>
      </c>
      <c r="U466" s="9"/>
      <c r="V466">
        <v>837</v>
      </c>
      <c r="W466">
        <v>490.2</v>
      </c>
      <c r="X466" s="10">
        <f t="shared" si="72"/>
        <v>24.98283460356684</v>
      </c>
      <c r="Z466" s="12">
        <f t="shared" si="70"/>
        <v>24.981999999999999</v>
      </c>
      <c r="AA466" s="9">
        <f t="shared" si="73"/>
        <v>2</v>
      </c>
      <c r="AB466" s="9">
        <f t="shared" si="74"/>
        <v>2</v>
      </c>
      <c r="AC466" s="9">
        <f t="shared" si="75"/>
        <v>459</v>
      </c>
      <c r="AD466" s="9">
        <f t="shared" si="76"/>
        <v>459</v>
      </c>
      <c r="AE466" s="12">
        <f t="shared" si="77"/>
        <v>24.981999999999999</v>
      </c>
      <c r="AF466" s="9">
        <f t="shared" si="78"/>
        <v>459</v>
      </c>
      <c r="AG466" s="9">
        <v>21.036999999999999</v>
      </c>
      <c r="AH466" s="9">
        <v>571</v>
      </c>
      <c r="AI466" s="150">
        <f t="shared" si="79"/>
        <v>3.0462827921518922</v>
      </c>
    </row>
    <row r="467" spans="6:35" x14ac:dyDescent="0.3">
      <c r="F467" s="9">
        <v>460</v>
      </c>
      <c r="G467" s="12">
        <v>1.4259999999999999</v>
      </c>
      <c r="H467" s="9">
        <v>6.5449999999999999</v>
      </c>
      <c r="I467" s="9">
        <v>0.41799999999999998</v>
      </c>
      <c r="J467" s="9">
        <v>4.3</v>
      </c>
      <c r="K467" s="9">
        <v>0.23300000000000001</v>
      </c>
      <c r="L467" s="9">
        <v>0.81299999999999994</v>
      </c>
      <c r="M467" s="9"/>
      <c r="N467" s="9"/>
      <c r="O467" s="9"/>
      <c r="P467" s="9"/>
      <c r="Q467" s="9"/>
      <c r="R467" s="9"/>
      <c r="S467" s="9">
        <v>460</v>
      </c>
      <c r="T467" s="12">
        <f t="shared" si="71"/>
        <v>142.6</v>
      </c>
      <c r="U467" s="9"/>
      <c r="V467">
        <v>399</v>
      </c>
      <c r="W467">
        <v>482</v>
      </c>
      <c r="X467" s="10">
        <f t="shared" si="72"/>
        <v>24.772998618704769</v>
      </c>
      <c r="Z467" s="12">
        <f t="shared" si="70"/>
        <v>24.771999999999998</v>
      </c>
      <c r="AA467" s="9">
        <f t="shared" si="73"/>
        <v>1</v>
      </c>
      <c r="AB467" s="9">
        <f t="shared" si="74"/>
        <v>0</v>
      </c>
      <c r="AC467" s="9">
        <f t="shared" si="75"/>
        <v>459</v>
      </c>
      <c r="AD467" s="9" t="str">
        <f t="shared" si="76"/>
        <v/>
      </c>
      <c r="AE467" s="12" t="str">
        <f t="shared" si="77"/>
        <v/>
      </c>
      <c r="AF467" s="9" t="str">
        <f t="shared" si="78"/>
        <v/>
      </c>
      <c r="AG467" s="9">
        <v>20.937000000000001</v>
      </c>
      <c r="AH467" s="9">
        <v>572</v>
      </c>
      <c r="AI467" s="150">
        <f t="shared" si="79"/>
        <v>3.0415179287031244</v>
      </c>
    </row>
    <row r="468" spans="6:35" x14ac:dyDescent="0.3">
      <c r="F468" s="9">
        <v>461</v>
      </c>
      <c r="G468" s="12">
        <v>0.115</v>
      </c>
      <c r="H468" s="9">
        <v>1.268</v>
      </c>
      <c r="I468" s="9">
        <v>0.89800000000000002</v>
      </c>
      <c r="J468" s="9">
        <v>2.2109999999999999</v>
      </c>
      <c r="K468" s="9">
        <v>0.45200000000000001</v>
      </c>
      <c r="L468" s="9">
        <v>0.77800000000000002</v>
      </c>
      <c r="M468" s="9"/>
      <c r="N468" s="9"/>
      <c r="O468" s="9"/>
      <c r="P468" s="9"/>
      <c r="Q468" s="9"/>
      <c r="R468" s="9"/>
      <c r="S468" s="9">
        <v>461</v>
      </c>
      <c r="T468" s="12">
        <f t="shared" si="71"/>
        <v>11.5</v>
      </c>
      <c r="U468" s="9"/>
      <c r="V468">
        <v>826</v>
      </c>
      <c r="W468">
        <v>482</v>
      </c>
      <c r="X468" s="10">
        <f t="shared" si="72"/>
        <v>24.772998618704769</v>
      </c>
      <c r="Z468" s="12">
        <f t="shared" si="70"/>
        <v>24.771999999999998</v>
      </c>
      <c r="AA468" s="9">
        <f t="shared" si="73"/>
        <v>2</v>
      </c>
      <c r="AB468" s="9">
        <f t="shared" si="74"/>
        <v>2</v>
      </c>
      <c r="AC468" s="9">
        <f t="shared" si="75"/>
        <v>461</v>
      </c>
      <c r="AD468" s="9">
        <f t="shared" si="76"/>
        <v>461</v>
      </c>
      <c r="AE468" s="12">
        <f t="shared" si="77"/>
        <v>24.771999999999998</v>
      </c>
      <c r="AF468" s="9">
        <f t="shared" si="78"/>
        <v>461</v>
      </c>
      <c r="AG468" s="9">
        <v>20.885000000000002</v>
      </c>
      <c r="AH468" s="9">
        <v>574</v>
      </c>
      <c r="AI468" s="150">
        <f t="shared" si="79"/>
        <v>3.0390311979491389</v>
      </c>
    </row>
    <row r="469" spans="6:35" x14ac:dyDescent="0.3">
      <c r="F469" s="9">
        <v>462</v>
      </c>
      <c r="G469" s="12">
        <v>9.0329999999999995</v>
      </c>
      <c r="H469" s="9">
        <v>15.125</v>
      </c>
      <c r="I469" s="9">
        <v>0.496</v>
      </c>
      <c r="J469" s="9">
        <v>2.31</v>
      </c>
      <c r="K469" s="9">
        <v>0.433</v>
      </c>
      <c r="L469" s="9">
        <v>0.78300000000000003</v>
      </c>
      <c r="M469" s="9"/>
      <c r="N469" s="9"/>
      <c r="O469" s="9"/>
      <c r="P469" s="9"/>
      <c r="Q469" s="9"/>
      <c r="R469" s="9"/>
      <c r="S469" s="9">
        <v>462</v>
      </c>
      <c r="T469" s="12">
        <f t="shared" si="71"/>
        <v>903.3</v>
      </c>
      <c r="U469" s="9"/>
      <c r="V469">
        <v>411</v>
      </c>
      <c r="W469">
        <v>480.40000000000003</v>
      </c>
      <c r="X469" s="10">
        <f t="shared" si="72"/>
        <v>24.73184742979732</v>
      </c>
      <c r="Z469" s="12">
        <f t="shared" si="70"/>
        <v>24.731000000000002</v>
      </c>
      <c r="AA469" s="9">
        <f t="shared" si="73"/>
        <v>1</v>
      </c>
      <c r="AB469" s="9">
        <f t="shared" si="74"/>
        <v>0</v>
      </c>
      <c r="AC469" s="9">
        <f t="shared" si="75"/>
        <v>461</v>
      </c>
      <c r="AD469" s="9" t="str">
        <f t="shared" si="76"/>
        <v/>
      </c>
      <c r="AE469" s="12" t="str">
        <f t="shared" si="77"/>
        <v/>
      </c>
      <c r="AF469" s="9" t="str">
        <f t="shared" si="78"/>
        <v/>
      </c>
      <c r="AG469" s="9">
        <v>20.835999999999999</v>
      </c>
      <c r="AH469" s="9">
        <v>576</v>
      </c>
      <c r="AI469" s="150">
        <f t="shared" si="79"/>
        <v>3.0366822598829448</v>
      </c>
    </row>
    <row r="470" spans="6:35" x14ac:dyDescent="0.3">
      <c r="F470" s="9">
        <v>463</v>
      </c>
      <c r="G470" s="12">
        <v>7.7220000000000004</v>
      </c>
      <c r="H470" s="9">
        <v>13.433</v>
      </c>
      <c r="I470" s="9">
        <v>0.53800000000000003</v>
      </c>
      <c r="J470" s="9">
        <v>2.9740000000000002</v>
      </c>
      <c r="K470" s="9">
        <v>0.33600000000000002</v>
      </c>
      <c r="L470" s="9">
        <v>0.90500000000000003</v>
      </c>
      <c r="M470" s="9"/>
      <c r="N470" s="9"/>
      <c r="O470" s="9"/>
      <c r="P470" s="9"/>
      <c r="Q470" s="9"/>
      <c r="R470" s="9"/>
      <c r="S470" s="9">
        <v>463</v>
      </c>
      <c r="T470" s="12">
        <f t="shared" si="71"/>
        <v>772.2</v>
      </c>
      <c r="U470" s="9"/>
      <c r="V470">
        <v>678</v>
      </c>
      <c r="W470">
        <v>480.40000000000003</v>
      </c>
      <c r="X470" s="10">
        <f t="shared" si="72"/>
        <v>24.73184742979732</v>
      </c>
      <c r="Z470" s="12">
        <f t="shared" si="70"/>
        <v>24.731000000000002</v>
      </c>
      <c r="AA470" s="9">
        <f t="shared" si="73"/>
        <v>2</v>
      </c>
      <c r="AB470" s="9">
        <f t="shared" si="74"/>
        <v>2</v>
      </c>
      <c r="AC470" s="9">
        <f t="shared" si="75"/>
        <v>463</v>
      </c>
      <c r="AD470" s="9">
        <f t="shared" si="76"/>
        <v>463</v>
      </c>
      <c r="AE470" s="12">
        <f t="shared" si="77"/>
        <v>24.731000000000002</v>
      </c>
      <c r="AF470" s="9">
        <f t="shared" si="78"/>
        <v>463</v>
      </c>
      <c r="AG470" s="9">
        <v>20.786999999999999</v>
      </c>
      <c r="AH470" s="9">
        <v>578</v>
      </c>
      <c r="AI470" s="150">
        <f t="shared" si="79"/>
        <v>3.0343277913133537</v>
      </c>
    </row>
    <row r="471" spans="6:35" x14ac:dyDescent="0.3">
      <c r="F471" s="9">
        <v>464</v>
      </c>
      <c r="G471" s="12">
        <v>0.32800000000000001</v>
      </c>
      <c r="H471" s="9">
        <v>2.1419999999999999</v>
      </c>
      <c r="I471" s="9">
        <v>0.89800000000000002</v>
      </c>
      <c r="J471" s="9">
        <v>1.7330000000000001</v>
      </c>
      <c r="K471" s="9">
        <v>0.57699999999999996</v>
      </c>
      <c r="L471" s="9">
        <v>0.87</v>
      </c>
      <c r="M471" s="9"/>
      <c r="N471" s="9"/>
      <c r="O471" s="9"/>
      <c r="P471" s="9"/>
      <c r="Q471" s="9"/>
      <c r="R471" s="9"/>
      <c r="S471" s="9">
        <v>464</v>
      </c>
      <c r="T471" s="12">
        <f t="shared" si="71"/>
        <v>32.800000000000004</v>
      </c>
      <c r="U471" s="9"/>
      <c r="V471">
        <v>313</v>
      </c>
      <c r="W471">
        <v>478.7</v>
      </c>
      <c r="X471" s="10">
        <f t="shared" si="72"/>
        <v>24.688049134444025</v>
      </c>
      <c r="Z471" s="12">
        <f t="shared" si="70"/>
        <v>24.687999999999999</v>
      </c>
      <c r="AA471" s="9">
        <f t="shared" si="73"/>
        <v>1</v>
      </c>
      <c r="AB471" s="9">
        <f t="shared" si="74"/>
        <v>1</v>
      </c>
      <c r="AC471" s="9">
        <f t="shared" si="75"/>
        <v>464</v>
      </c>
      <c r="AD471" s="9">
        <f t="shared" si="76"/>
        <v>464</v>
      </c>
      <c r="AE471" s="12">
        <f t="shared" si="77"/>
        <v>24.687999999999999</v>
      </c>
      <c r="AF471" s="9">
        <f t="shared" si="78"/>
        <v>464</v>
      </c>
      <c r="AG471" s="9">
        <v>20.734999999999999</v>
      </c>
      <c r="AH471" s="9">
        <v>579</v>
      </c>
      <c r="AI471" s="150">
        <f t="shared" si="79"/>
        <v>3.0318230936983448</v>
      </c>
    </row>
    <row r="472" spans="6:35" x14ac:dyDescent="0.3">
      <c r="F472" s="9">
        <v>465</v>
      </c>
      <c r="G472" s="12">
        <v>1.7869999999999999</v>
      </c>
      <c r="H472" s="9">
        <v>5.383</v>
      </c>
      <c r="I472" s="9">
        <v>0.77500000000000002</v>
      </c>
      <c r="J472" s="9">
        <v>1.1990000000000001</v>
      </c>
      <c r="K472" s="9">
        <v>0.83399999999999996</v>
      </c>
      <c r="L472" s="9">
        <v>0.84799999999999998</v>
      </c>
      <c r="M472" s="9"/>
      <c r="N472" s="9"/>
      <c r="O472" s="9"/>
      <c r="P472" s="9"/>
      <c r="Q472" s="9"/>
      <c r="R472" s="9"/>
      <c r="S472" s="9">
        <v>465</v>
      </c>
      <c r="T472" s="12">
        <f t="shared" si="71"/>
        <v>178.7</v>
      </c>
      <c r="U472" s="9"/>
      <c r="V472">
        <v>321</v>
      </c>
      <c r="W472">
        <v>477.09999999999997</v>
      </c>
      <c r="X472" s="10">
        <f t="shared" si="72"/>
        <v>24.646756110960041</v>
      </c>
      <c r="Z472" s="12">
        <f t="shared" si="70"/>
        <v>24.646000000000001</v>
      </c>
      <c r="AA472" s="9">
        <f t="shared" si="73"/>
        <v>1</v>
      </c>
      <c r="AB472" s="9">
        <f t="shared" si="74"/>
        <v>1</v>
      </c>
      <c r="AC472" s="9">
        <f t="shared" si="75"/>
        <v>465</v>
      </c>
      <c r="AD472" s="9">
        <f t="shared" si="76"/>
        <v>465</v>
      </c>
      <c r="AE472" s="12">
        <f t="shared" si="77"/>
        <v>24.646000000000001</v>
      </c>
      <c r="AF472" s="9">
        <f t="shared" si="78"/>
        <v>465</v>
      </c>
      <c r="AG472" s="9">
        <v>20.634</v>
      </c>
      <c r="AH472" s="9">
        <v>580</v>
      </c>
      <c r="AI472" s="150">
        <f t="shared" si="79"/>
        <v>3.026940200678184</v>
      </c>
    </row>
    <row r="473" spans="6:35" x14ac:dyDescent="0.3">
      <c r="F473" s="9">
        <v>466</v>
      </c>
      <c r="G473" s="12">
        <v>0.42599999999999999</v>
      </c>
      <c r="H473" s="9">
        <v>2.3980000000000001</v>
      </c>
      <c r="I473" s="9">
        <v>0.93200000000000005</v>
      </c>
      <c r="J473" s="9">
        <v>1.5980000000000001</v>
      </c>
      <c r="K473" s="9">
        <v>0.626</v>
      </c>
      <c r="L473" s="9">
        <v>0.86699999999999999</v>
      </c>
      <c r="M473" s="9"/>
      <c r="N473" s="9"/>
      <c r="O473" s="9"/>
      <c r="P473" s="9"/>
      <c r="Q473" s="9"/>
      <c r="R473" s="9"/>
      <c r="S473" s="9">
        <v>466</v>
      </c>
      <c r="T473" s="12">
        <f t="shared" si="71"/>
        <v>42.6</v>
      </c>
      <c r="U473" s="9"/>
      <c r="V473">
        <v>1017</v>
      </c>
      <c r="W473">
        <v>475.4</v>
      </c>
      <c r="X473" s="10">
        <f t="shared" si="72"/>
        <v>24.602806335194696</v>
      </c>
      <c r="Z473" s="12">
        <f t="shared" si="70"/>
        <v>24.602</v>
      </c>
      <c r="AA473" s="9">
        <f t="shared" si="73"/>
        <v>1</v>
      </c>
      <c r="AB473" s="9">
        <f t="shared" si="74"/>
        <v>1</v>
      </c>
      <c r="AC473" s="9">
        <f t="shared" si="75"/>
        <v>466</v>
      </c>
      <c r="AD473" s="9">
        <f t="shared" si="76"/>
        <v>466</v>
      </c>
      <c r="AE473" s="12">
        <f t="shared" si="77"/>
        <v>24.602</v>
      </c>
      <c r="AF473" s="9">
        <f t="shared" si="78"/>
        <v>466</v>
      </c>
      <c r="AG473" s="9">
        <v>20.584</v>
      </c>
      <c r="AH473" s="9">
        <v>581</v>
      </c>
      <c r="AI473" s="150">
        <f t="shared" si="79"/>
        <v>3.024514074979443</v>
      </c>
    </row>
    <row r="474" spans="6:35" x14ac:dyDescent="0.3">
      <c r="F474" s="9">
        <v>467</v>
      </c>
      <c r="G474" s="12">
        <v>0.82</v>
      </c>
      <c r="H474" s="9">
        <v>3.4529999999999998</v>
      </c>
      <c r="I474" s="9">
        <v>0.86399999999999999</v>
      </c>
      <c r="J474" s="9">
        <v>1.5329999999999999</v>
      </c>
      <c r="K474" s="9">
        <v>0.65200000000000002</v>
      </c>
      <c r="L474" s="9">
        <v>0.88500000000000001</v>
      </c>
      <c r="M474" s="9"/>
      <c r="N474" s="9"/>
      <c r="O474" s="9"/>
      <c r="P474" s="9"/>
      <c r="Q474" s="9"/>
      <c r="R474" s="9"/>
      <c r="S474" s="9">
        <v>467</v>
      </c>
      <c r="T474" s="12">
        <f t="shared" si="71"/>
        <v>82</v>
      </c>
      <c r="U474" s="9"/>
      <c r="V474">
        <v>238</v>
      </c>
      <c r="W474">
        <v>472.20000000000005</v>
      </c>
      <c r="X474" s="10">
        <f t="shared" si="72"/>
        <v>24.519863642034061</v>
      </c>
      <c r="Z474" s="12">
        <f t="shared" si="70"/>
        <v>24.518999999999998</v>
      </c>
      <c r="AA474" s="9">
        <f t="shared" si="73"/>
        <v>1</v>
      </c>
      <c r="AB474" s="9">
        <f t="shared" si="74"/>
        <v>1</v>
      </c>
      <c r="AC474" s="9">
        <f t="shared" si="75"/>
        <v>467</v>
      </c>
      <c r="AD474" s="9">
        <f t="shared" si="76"/>
        <v>467</v>
      </c>
      <c r="AE474" s="12">
        <f t="shared" si="77"/>
        <v>24.518999999999998</v>
      </c>
      <c r="AF474" s="9">
        <f t="shared" si="78"/>
        <v>467</v>
      </c>
      <c r="AG474" s="9">
        <v>20.481999999999999</v>
      </c>
      <c r="AH474" s="9">
        <v>582</v>
      </c>
      <c r="AI474" s="150">
        <f t="shared" si="79"/>
        <v>3.019546451653246</v>
      </c>
    </row>
    <row r="475" spans="6:35" x14ac:dyDescent="0.3">
      <c r="F475" s="9">
        <v>468</v>
      </c>
      <c r="G475" s="12">
        <v>1.0489999999999999</v>
      </c>
      <c r="H475" s="9">
        <v>4.3719999999999999</v>
      </c>
      <c r="I475" s="9">
        <v>0.69</v>
      </c>
      <c r="J475" s="9">
        <v>1.8360000000000001</v>
      </c>
      <c r="K475" s="9">
        <v>0.54500000000000004</v>
      </c>
      <c r="L475" s="9">
        <v>0.90100000000000002</v>
      </c>
      <c r="M475" s="9"/>
      <c r="N475" s="9"/>
      <c r="O475" s="9"/>
      <c r="P475" s="9"/>
      <c r="Q475" s="9"/>
      <c r="R475" s="9"/>
      <c r="S475" s="9">
        <v>468</v>
      </c>
      <c r="T475" s="12">
        <f t="shared" si="71"/>
        <v>104.89999999999999</v>
      </c>
      <c r="U475" s="9"/>
      <c r="V475">
        <v>112</v>
      </c>
      <c r="W475">
        <v>467.2</v>
      </c>
      <c r="X475" s="10">
        <f t="shared" si="72"/>
        <v>24.389701008832969</v>
      </c>
      <c r="Z475" s="12">
        <f t="shared" si="70"/>
        <v>24.388999999999999</v>
      </c>
      <c r="AA475" s="9">
        <f t="shared" si="73"/>
        <v>1</v>
      </c>
      <c r="AB475" s="9">
        <f t="shared" si="74"/>
        <v>0</v>
      </c>
      <c r="AC475" s="9">
        <f t="shared" si="75"/>
        <v>467</v>
      </c>
      <c r="AD475" s="9" t="str">
        <f t="shared" si="76"/>
        <v/>
      </c>
      <c r="AE475" s="12" t="str">
        <f t="shared" si="77"/>
        <v/>
      </c>
      <c r="AF475" s="9" t="str">
        <f t="shared" si="78"/>
        <v/>
      </c>
      <c r="AG475" s="9">
        <v>20.431999999999999</v>
      </c>
      <c r="AH475" s="9">
        <v>584</v>
      </c>
      <c r="AI475" s="150">
        <f t="shared" si="79"/>
        <v>3.0171022992901833</v>
      </c>
    </row>
    <row r="476" spans="6:35" x14ac:dyDescent="0.3">
      <c r="F476" s="9">
        <v>469</v>
      </c>
      <c r="G476" s="12">
        <v>0.754</v>
      </c>
      <c r="H476" s="9">
        <v>3.3780000000000001</v>
      </c>
      <c r="I476" s="9">
        <v>0.83</v>
      </c>
      <c r="J476" s="9">
        <v>2.0089999999999999</v>
      </c>
      <c r="K476" s="9">
        <v>0.498</v>
      </c>
      <c r="L476" s="9">
        <v>0.86799999999999999</v>
      </c>
      <c r="M476" s="9"/>
      <c r="N476" s="9"/>
      <c r="O476" s="9"/>
      <c r="P476" s="9"/>
      <c r="Q476" s="9"/>
      <c r="R476" s="9"/>
      <c r="S476" s="9">
        <v>469</v>
      </c>
      <c r="T476" s="12">
        <f t="shared" si="71"/>
        <v>75.400000000000006</v>
      </c>
      <c r="U476" s="9"/>
      <c r="V476">
        <v>557</v>
      </c>
      <c r="W476">
        <v>467.2</v>
      </c>
      <c r="X476" s="10">
        <f t="shared" si="72"/>
        <v>24.389701008832969</v>
      </c>
      <c r="Z476" s="12">
        <f t="shared" si="70"/>
        <v>24.388999999999999</v>
      </c>
      <c r="AA476" s="9">
        <f t="shared" si="73"/>
        <v>2</v>
      </c>
      <c r="AB476" s="9">
        <f t="shared" si="74"/>
        <v>2</v>
      </c>
      <c r="AC476" s="9">
        <f t="shared" si="75"/>
        <v>469</v>
      </c>
      <c r="AD476" s="9">
        <f t="shared" si="76"/>
        <v>469</v>
      </c>
      <c r="AE476" s="12">
        <f t="shared" si="77"/>
        <v>24.388999999999999</v>
      </c>
      <c r="AF476" s="9">
        <f t="shared" si="78"/>
        <v>469</v>
      </c>
      <c r="AG476" s="9">
        <v>20.382000000000001</v>
      </c>
      <c r="AH476" s="9">
        <v>585</v>
      </c>
      <c r="AI476" s="150">
        <f t="shared" si="79"/>
        <v>3.014652158406502</v>
      </c>
    </row>
    <row r="477" spans="6:35" x14ac:dyDescent="0.3">
      <c r="F477" s="9">
        <v>470</v>
      </c>
      <c r="G477" s="12">
        <v>4.0990000000000002</v>
      </c>
      <c r="H477" s="9">
        <v>9.2739999999999991</v>
      </c>
      <c r="I477" s="9">
        <v>0.59899999999999998</v>
      </c>
      <c r="J477" s="9">
        <v>1.9530000000000001</v>
      </c>
      <c r="K477" s="9">
        <v>0.51200000000000001</v>
      </c>
      <c r="L477" s="9">
        <v>0.84499999999999997</v>
      </c>
      <c r="M477" s="9"/>
      <c r="N477" s="9"/>
      <c r="O477" s="9"/>
      <c r="P477" s="9"/>
      <c r="Q477" s="9"/>
      <c r="R477" s="9"/>
      <c r="S477" s="9">
        <v>470</v>
      </c>
      <c r="T477" s="12">
        <f t="shared" si="71"/>
        <v>409.90000000000003</v>
      </c>
      <c r="U477" s="9"/>
      <c r="V477">
        <v>584</v>
      </c>
      <c r="W477">
        <v>465.59999999999997</v>
      </c>
      <c r="X477" s="10">
        <f t="shared" si="72"/>
        <v>24.347902004663393</v>
      </c>
      <c r="Z477" s="12">
        <f t="shared" si="70"/>
        <v>24.347000000000001</v>
      </c>
      <c r="AA477" s="9">
        <f t="shared" si="73"/>
        <v>1</v>
      </c>
      <c r="AB477" s="9">
        <f t="shared" si="74"/>
        <v>1</v>
      </c>
      <c r="AC477" s="9">
        <f t="shared" si="75"/>
        <v>470</v>
      </c>
      <c r="AD477" s="9">
        <f t="shared" si="76"/>
        <v>470</v>
      </c>
      <c r="AE477" s="12">
        <f t="shared" si="77"/>
        <v>24.347000000000001</v>
      </c>
      <c r="AF477" s="9">
        <f t="shared" si="78"/>
        <v>470</v>
      </c>
      <c r="AG477" s="9">
        <v>20.329000000000001</v>
      </c>
      <c r="AH477" s="9">
        <v>587</v>
      </c>
      <c r="AI477" s="150">
        <f t="shared" si="79"/>
        <v>3.012048438038927</v>
      </c>
    </row>
    <row r="478" spans="6:35" x14ac:dyDescent="0.3">
      <c r="F478" s="9">
        <v>471</v>
      </c>
      <c r="G478" s="12">
        <v>1.131</v>
      </c>
      <c r="H478" s="9">
        <v>4.6459999999999999</v>
      </c>
      <c r="I478" s="9">
        <v>0.65900000000000003</v>
      </c>
      <c r="J478" s="9">
        <v>1.077</v>
      </c>
      <c r="K478" s="9">
        <v>0.92800000000000005</v>
      </c>
      <c r="L478" s="9">
        <v>0.80700000000000005</v>
      </c>
      <c r="M478" s="9"/>
      <c r="N478" s="9"/>
      <c r="O478" s="9"/>
      <c r="P478" s="9"/>
      <c r="Q478" s="9"/>
      <c r="R478" s="9"/>
      <c r="S478" s="9">
        <v>471</v>
      </c>
      <c r="T478" s="12">
        <f t="shared" si="71"/>
        <v>113.1</v>
      </c>
      <c r="U478" s="9"/>
      <c r="V478">
        <v>532</v>
      </c>
      <c r="W478">
        <v>463.99999999999994</v>
      </c>
      <c r="X478" s="10">
        <f t="shared" si="72"/>
        <v>24.306031118985992</v>
      </c>
      <c r="Z478" s="12">
        <f t="shared" si="70"/>
        <v>24.306000000000001</v>
      </c>
      <c r="AA478" s="9">
        <f t="shared" si="73"/>
        <v>1</v>
      </c>
      <c r="AB478" s="9">
        <f t="shared" si="74"/>
        <v>0</v>
      </c>
      <c r="AC478" s="9">
        <f t="shared" si="75"/>
        <v>470</v>
      </c>
      <c r="AD478" s="9" t="str">
        <f t="shared" si="76"/>
        <v/>
      </c>
      <c r="AE478" s="12" t="str">
        <f t="shared" si="77"/>
        <v/>
      </c>
      <c r="AF478" s="9" t="str">
        <f t="shared" si="78"/>
        <v/>
      </c>
      <c r="AG478" s="9">
        <v>20.279</v>
      </c>
      <c r="AH478" s="9">
        <v>590</v>
      </c>
      <c r="AI478" s="150">
        <f t="shared" si="79"/>
        <v>3.0095858678425267</v>
      </c>
    </row>
    <row r="479" spans="6:35" x14ac:dyDescent="0.3">
      <c r="F479" s="9">
        <v>472</v>
      </c>
      <c r="G479" s="12">
        <v>21.788</v>
      </c>
      <c r="H479" s="9">
        <v>19.509</v>
      </c>
      <c r="I479" s="9">
        <v>0.71899999999999997</v>
      </c>
      <c r="J479" s="9">
        <v>2.0790000000000002</v>
      </c>
      <c r="K479" s="9">
        <v>0.48099999999999998</v>
      </c>
      <c r="L479" s="9">
        <v>0.93899999999999995</v>
      </c>
      <c r="M479" s="9"/>
      <c r="N479" s="9"/>
      <c r="O479" s="9"/>
      <c r="P479" s="9"/>
      <c r="Q479" s="9"/>
      <c r="R479" s="9"/>
      <c r="S479" s="9">
        <v>472</v>
      </c>
      <c r="T479" s="12">
        <f t="shared" si="71"/>
        <v>2178.8000000000002</v>
      </c>
      <c r="U479" s="9"/>
      <c r="V479">
        <v>1099</v>
      </c>
      <c r="W479">
        <v>463.99999999999994</v>
      </c>
      <c r="X479" s="10">
        <f t="shared" si="72"/>
        <v>24.306031118985992</v>
      </c>
      <c r="Z479" s="12">
        <f t="shared" si="70"/>
        <v>24.306000000000001</v>
      </c>
      <c r="AA479" s="9">
        <f t="shared" si="73"/>
        <v>2</v>
      </c>
      <c r="AB479" s="9">
        <f t="shared" si="74"/>
        <v>2</v>
      </c>
      <c r="AC479" s="9">
        <f t="shared" si="75"/>
        <v>472</v>
      </c>
      <c r="AD479" s="9">
        <f t="shared" si="76"/>
        <v>472</v>
      </c>
      <c r="AE479" s="12">
        <f t="shared" si="77"/>
        <v>24.306000000000001</v>
      </c>
      <c r="AF479" s="9">
        <f t="shared" si="78"/>
        <v>472</v>
      </c>
      <c r="AG479" s="9">
        <v>20.225999999999999</v>
      </c>
      <c r="AH479" s="9">
        <v>591</v>
      </c>
      <c r="AI479" s="150">
        <f t="shared" si="79"/>
        <v>3.0069689054799786</v>
      </c>
    </row>
    <row r="480" spans="6:35" x14ac:dyDescent="0.3">
      <c r="F480" s="9">
        <v>473</v>
      </c>
      <c r="G480" s="12">
        <v>3.2789999999999999</v>
      </c>
      <c r="H480" s="9">
        <v>7.6</v>
      </c>
      <c r="I480" s="9">
        <v>0.71299999999999997</v>
      </c>
      <c r="J480" s="9">
        <v>1.554</v>
      </c>
      <c r="K480" s="9">
        <v>0.64400000000000002</v>
      </c>
      <c r="L480" s="9">
        <v>0.875</v>
      </c>
      <c r="M480" s="9"/>
      <c r="N480" s="9"/>
      <c r="O480" s="9"/>
      <c r="P480" s="9"/>
      <c r="Q480" s="9"/>
      <c r="R480" s="9"/>
      <c r="S480" s="9">
        <v>473</v>
      </c>
      <c r="T480" s="12">
        <f t="shared" si="71"/>
        <v>327.9</v>
      </c>
      <c r="U480" s="9"/>
      <c r="V480">
        <v>309</v>
      </c>
      <c r="W480">
        <v>462.3</v>
      </c>
      <c r="X480" s="10">
        <f t="shared" si="72"/>
        <v>24.261464125873889</v>
      </c>
      <c r="Z480" s="12">
        <f t="shared" si="70"/>
        <v>24.260999999999999</v>
      </c>
      <c r="AA480" s="9">
        <f t="shared" si="73"/>
        <v>1</v>
      </c>
      <c r="AB480" s="9">
        <f t="shared" si="74"/>
        <v>0</v>
      </c>
      <c r="AC480" s="9">
        <f t="shared" si="75"/>
        <v>472</v>
      </c>
      <c r="AD480" s="9" t="str">
        <f t="shared" si="76"/>
        <v/>
      </c>
      <c r="AE480" s="12" t="str">
        <f t="shared" si="77"/>
        <v/>
      </c>
      <c r="AF480" s="9" t="str">
        <f t="shared" si="78"/>
        <v/>
      </c>
      <c r="AG480" s="9">
        <v>20.175000000000001</v>
      </c>
      <c r="AH480" s="9">
        <v>592</v>
      </c>
      <c r="AI480" s="150">
        <f t="shared" si="79"/>
        <v>3.0044442141560124</v>
      </c>
    </row>
    <row r="481" spans="6:35" x14ac:dyDescent="0.3">
      <c r="F481" s="9">
        <v>474</v>
      </c>
      <c r="G481" s="12">
        <v>2.2789999999999999</v>
      </c>
      <c r="H481" s="9">
        <v>5.8819999999999997</v>
      </c>
      <c r="I481" s="9">
        <v>0.82799999999999996</v>
      </c>
      <c r="J481" s="9">
        <v>1.752</v>
      </c>
      <c r="K481" s="9">
        <v>0.57099999999999995</v>
      </c>
      <c r="L481" s="9">
        <v>0.90600000000000003</v>
      </c>
      <c r="M481" s="9"/>
      <c r="N481" s="9"/>
      <c r="O481" s="9"/>
      <c r="P481" s="9"/>
      <c r="Q481" s="9"/>
      <c r="R481" s="9"/>
      <c r="S481" s="9">
        <v>474</v>
      </c>
      <c r="T481" s="12">
        <f t="shared" si="71"/>
        <v>227.89999999999998</v>
      </c>
      <c r="U481" s="9"/>
      <c r="V481">
        <v>675</v>
      </c>
      <c r="W481">
        <v>462.3</v>
      </c>
      <c r="X481" s="10">
        <f t="shared" si="72"/>
        <v>24.261464125873889</v>
      </c>
      <c r="Z481" s="12">
        <f t="shared" si="70"/>
        <v>24.260999999999999</v>
      </c>
      <c r="AA481" s="9">
        <f t="shared" si="73"/>
        <v>2</v>
      </c>
      <c r="AB481" s="9">
        <f t="shared" si="74"/>
        <v>0</v>
      </c>
      <c r="AC481" s="9">
        <f t="shared" si="75"/>
        <v>472</v>
      </c>
      <c r="AD481" s="9" t="str">
        <f t="shared" si="76"/>
        <v/>
      </c>
      <c r="AE481" s="12" t="str">
        <f t="shared" si="77"/>
        <v/>
      </c>
      <c r="AF481" s="9" t="str">
        <f t="shared" si="78"/>
        <v/>
      </c>
      <c r="AG481" s="9">
        <v>20.071000000000002</v>
      </c>
      <c r="AH481" s="9">
        <v>593</v>
      </c>
      <c r="AI481" s="150">
        <f t="shared" si="79"/>
        <v>2.9992759871773562</v>
      </c>
    </row>
    <row r="482" spans="6:35" x14ac:dyDescent="0.3">
      <c r="F482" s="9">
        <v>475</v>
      </c>
      <c r="G482" s="12">
        <v>20.231000000000002</v>
      </c>
      <c r="H482" s="9">
        <v>18.035</v>
      </c>
      <c r="I482" s="9">
        <v>0.78200000000000003</v>
      </c>
      <c r="J482" s="9">
        <v>1.2190000000000001</v>
      </c>
      <c r="K482" s="9">
        <v>0.82099999999999995</v>
      </c>
      <c r="L482" s="9">
        <v>0.93200000000000005</v>
      </c>
      <c r="M482" s="9"/>
      <c r="N482" s="9"/>
      <c r="O482" s="9"/>
      <c r="P482" s="9"/>
      <c r="Q482" s="9"/>
      <c r="R482" s="9"/>
      <c r="S482" s="9">
        <v>475</v>
      </c>
      <c r="T482" s="12">
        <f t="shared" si="71"/>
        <v>2023.1000000000001</v>
      </c>
      <c r="U482" s="9"/>
      <c r="V482">
        <v>679</v>
      </c>
      <c r="W482">
        <v>462.3</v>
      </c>
      <c r="X482" s="10">
        <f t="shared" si="72"/>
        <v>24.261464125873889</v>
      </c>
      <c r="Z482" s="12">
        <f t="shared" si="70"/>
        <v>24.260999999999999</v>
      </c>
      <c r="AA482" s="9">
        <f t="shared" si="73"/>
        <v>3</v>
      </c>
      <c r="AB482" s="9">
        <f t="shared" si="74"/>
        <v>0</v>
      </c>
      <c r="AC482" s="9">
        <f t="shared" si="75"/>
        <v>472</v>
      </c>
      <c r="AD482" s="9" t="str">
        <f t="shared" si="76"/>
        <v/>
      </c>
      <c r="AE482" s="12" t="str">
        <f t="shared" si="77"/>
        <v/>
      </c>
      <c r="AF482" s="9" t="str">
        <f t="shared" si="78"/>
        <v/>
      </c>
      <c r="AG482" s="9">
        <v>20.02</v>
      </c>
      <c r="AH482" s="9">
        <v>596</v>
      </c>
      <c r="AI482" s="150">
        <f t="shared" si="79"/>
        <v>2.9967317738870745</v>
      </c>
    </row>
    <row r="483" spans="6:35" x14ac:dyDescent="0.3">
      <c r="F483" s="9">
        <v>476</v>
      </c>
      <c r="G483" s="12">
        <v>3.6720000000000002</v>
      </c>
      <c r="H483" s="9">
        <v>7.8120000000000003</v>
      </c>
      <c r="I483" s="9">
        <v>0.75600000000000001</v>
      </c>
      <c r="J483" s="9">
        <v>1.96</v>
      </c>
      <c r="K483" s="9">
        <v>0.51</v>
      </c>
      <c r="L483" s="9">
        <v>0.91600000000000004</v>
      </c>
      <c r="M483" s="9"/>
      <c r="N483" s="9"/>
      <c r="O483" s="9"/>
      <c r="P483" s="9"/>
      <c r="Q483" s="9"/>
      <c r="R483" s="9"/>
      <c r="S483" s="9">
        <v>476</v>
      </c>
      <c r="T483" s="12">
        <f t="shared" si="71"/>
        <v>367.2</v>
      </c>
      <c r="U483" s="9"/>
      <c r="V483">
        <v>808</v>
      </c>
      <c r="W483">
        <v>462.3</v>
      </c>
      <c r="X483" s="10">
        <f t="shared" si="72"/>
        <v>24.261464125873889</v>
      </c>
      <c r="Z483" s="12">
        <f t="shared" si="70"/>
        <v>24.260999999999999</v>
      </c>
      <c r="AA483" s="9">
        <f t="shared" si="73"/>
        <v>4</v>
      </c>
      <c r="AB483" s="9">
        <f t="shared" si="74"/>
        <v>4</v>
      </c>
      <c r="AC483" s="9">
        <f t="shared" si="75"/>
        <v>476</v>
      </c>
      <c r="AD483" s="9">
        <f t="shared" si="76"/>
        <v>476</v>
      </c>
      <c r="AE483" s="12">
        <f t="shared" si="77"/>
        <v>24.260999999999999</v>
      </c>
      <c r="AF483" s="9">
        <f t="shared" si="78"/>
        <v>476</v>
      </c>
      <c r="AG483" s="9">
        <v>19.914999999999999</v>
      </c>
      <c r="AH483" s="9">
        <v>598</v>
      </c>
      <c r="AI483" s="150">
        <f t="shared" si="79"/>
        <v>2.9914732166336075</v>
      </c>
    </row>
    <row r="484" spans="6:35" x14ac:dyDescent="0.3">
      <c r="F484" s="9">
        <v>477</v>
      </c>
      <c r="G484" s="12">
        <v>0.90200000000000002</v>
      </c>
      <c r="H484" s="9">
        <v>3.9660000000000002</v>
      </c>
      <c r="I484" s="9">
        <v>0.72099999999999997</v>
      </c>
      <c r="J484" s="9">
        <v>2.0830000000000002</v>
      </c>
      <c r="K484" s="9">
        <v>0.48</v>
      </c>
      <c r="L484" s="9">
        <v>0.88</v>
      </c>
      <c r="M484" s="9"/>
      <c r="N484" s="9"/>
      <c r="O484" s="9"/>
      <c r="P484" s="9"/>
      <c r="Q484" s="9"/>
      <c r="R484" s="9"/>
      <c r="S484" s="9">
        <v>477</v>
      </c>
      <c r="T484" s="12">
        <f t="shared" si="71"/>
        <v>90.2</v>
      </c>
      <c r="U484" s="9"/>
      <c r="V484">
        <v>261</v>
      </c>
      <c r="W484">
        <v>460.70000000000005</v>
      </c>
      <c r="X484" s="10">
        <f t="shared" si="72"/>
        <v>24.219443805741896</v>
      </c>
      <c r="Z484" s="12">
        <f t="shared" si="70"/>
        <v>24.219000000000001</v>
      </c>
      <c r="AA484" s="9">
        <f t="shared" si="73"/>
        <v>1</v>
      </c>
      <c r="AB484" s="9">
        <f t="shared" si="74"/>
        <v>1</v>
      </c>
      <c r="AC484" s="9">
        <f t="shared" si="75"/>
        <v>477</v>
      </c>
      <c r="AD484" s="9">
        <f t="shared" si="76"/>
        <v>477</v>
      </c>
      <c r="AE484" s="12">
        <f t="shared" si="77"/>
        <v>24.219000000000001</v>
      </c>
      <c r="AF484" s="9">
        <f t="shared" si="78"/>
        <v>477</v>
      </c>
      <c r="AG484" s="9">
        <v>19.863</v>
      </c>
      <c r="AH484" s="9">
        <v>602</v>
      </c>
      <c r="AI484" s="150">
        <f t="shared" si="79"/>
        <v>2.9888587046108186</v>
      </c>
    </row>
    <row r="485" spans="6:35" x14ac:dyDescent="0.3">
      <c r="F485" s="9">
        <v>478</v>
      </c>
      <c r="G485" s="12">
        <v>7.8040000000000003</v>
      </c>
      <c r="H485" s="9">
        <v>13.058</v>
      </c>
      <c r="I485" s="9">
        <v>0.57499999999999996</v>
      </c>
      <c r="J485" s="9">
        <v>2.3199999999999998</v>
      </c>
      <c r="K485" s="9">
        <v>0.43099999999999999</v>
      </c>
      <c r="L485" s="9">
        <v>0.90400000000000003</v>
      </c>
      <c r="M485" s="9"/>
      <c r="N485" s="9"/>
      <c r="O485" s="9"/>
      <c r="P485" s="9"/>
      <c r="Q485" s="9"/>
      <c r="R485" s="9"/>
      <c r="S485" s="9">
        <v>478</v>
      </c>
      <c r="T485" s="12">
        <f t="shared" si="71"/>
        <v>780.4</v>
      </c>
      <c r="U485" s="9"/>
      <c r="V485">
        <v>395</v>
      </c>
      <c r="W485">
        <v>454.1</v>
      </c>
      <c r="X485" s="10">
        <f t="shared" si="72"/>
        <v>24.045333793986671</v>
      </c>
      <c r="Z485" s="12">
        <f t="shared" si="70"/>
        <v>24.045000000000002</v>
      </c>
      <c r="AA485" s="9">
        <f t="shared" si="73"/>
        <v>1</v>
      </c>
      <c r="AB485" s="9">
        <f t="shared" si="74"/>
        <v>0</v>
      </c>
      <c r="AC485" s="9">
        <f t="shared" si="75"/>
        <v>477</v>
      </c>
      <c r="AD485" s="9" t="str">
        <f t="shared" si="76"/>
        <v/>
      </c>
      <c r="AE485" s="12" t="str">
        <f t="shared" si="77"/>
        <v/>
      </c>
      <c r="AF485" s="9" t="str">
        <f t="shared" si="78"/>
        <v/>
      </c>
      <c r="AG485" s="9">
        <v>19.809000000000001</v>
      </c>
      <c r="AH485" s="9">
        <v>603</v>
      </c>
      <c r="AI485" s="150">
        <f t="shared" si="79"/>
        <v>2.986136379880544</v>
      </c>
    </row>
    <row r="486" spans="6:35" x14ac:dyDescent="0.3">
      <c r="F486" s="9">
        <v>479</v>
      </c>
      <c r="G486" s="12">
        <v>85.070999999999998</v>
      </c>
      <c r="H486" s="9">
        <v>39.28</v>
      </c>
      <c r="I486" s="9">
        <v>0.69299999999999995</v>
      </c>
      <c r="J486" s="9">
        <v>1.321</v>
      </c>
      <c r="K486" s="9">
        <v>0.75700000000000001</v>
      </c>
      <c r="L486" s="9">
        <v>0.91600000000000004</v>
      </c>
      <c r="M486" s="9"/>
      <c r="N486" s="9"/>
      <c r="O486" s="9"/>
      <c r="P486" s="9"/>
      <c r="Q486" s="9"/>
      <c r="R486" s="9"/>
      <c r="S486" s="9">
        <v>479</v>
      </c>
      <c r="T486" s="12">
        <f t="shared" si="71"/>
        <v>8507.1</v>
      </c>
      <c r="U486" s="9"/>
      <c r="V486">
        <v>660</v>
      </c>
      <c r="W486">
        <v>454.1</v>
      </c>
      <c r="X486" s="10">
        <f t="shared" si="72"/>
        <v>24.045333793986671</v>
      </c>
      <c r="Z486" s="12">
        <f t="shared" si="70"/>
        <v>24.045000000000002</v>
      </c>
      <c r="AA486" s="9">
        <f t="shared" si="73"/>
        <v>2</v>
      </c>
      <c r="AB486" s="9">
        <f t="shared" si="74"/>
        <v>2</v>
      </c>
      <c r="AC486" s="9">
        <f t="shared" si="75"/>
        <v>479</v>
      </c>
      <c r="AD486" s="9">
        <f t="shared" si="76"/>
        <v>479</v>
      </c>
      <c r="AE486" s="12">
        <f t="shared" si="77"/>
        <v>24.045000000000002</v>
      </c>
      <c r="AF486" s="9">
        <f t="shared" si="78"/>
        <v>479</v>
      </c>
      <c r="AG486" s="9">
        <v>19.702999999999999</v>
      </c>
      <c r="AH486" s="9">
        <v>606</v>
      </c>
      <c r="AI486" s="150">
        <f t="shared" si="79"/>
        <v>2.9807709084138305</v>
      </c>
    </row>
    <row r="487" spans="6:35" x14ac:dyDescent="0.3">
      <c r="F487" s="9">
        <v>480</v>
      </c>
      <c r="G487" s="12">
        <v>0.23</v>
      </c>
      <c r="H487" s="9">
        <v>1.599</v>
      </c>
      <c r="I487" s="9">
        <v>1</v>
      </c>
      <c r="J487" s="9">
        <v>1.319</v>
      </c>
      <c r="K487" s="9">
        <v>0.75800000000000001</v>
      </c>
      <c r="L487" s="9">
        <v>0.93300000000000005</v>
      </c>
      <c r="M487" s="9"/>
      <c r="N487" s="9"/>
      <c r="O487" s="9"/>
      <c r="P487" s="9"/>
      <c r="Q487" s="9"/>
      <c r="R487" s="9"/>
      <c r="S487" s="9">
        <v>480</v>
      </c>
      <c r="T487" s="12">
        <f t="shared" si="71"/>
        <v>23</v>
      </c>
      <c r="U487" s="9"/>
      <c r="V487">
        <v>294</v>
      </c>
      <c r="W487">
        <v>452.50000000000006</v>
      </c>
      <c r="X487" s="10">
        <f t="shared" si="72"/>
        <v>24.002935112037051</v>
      </c>
      <c r="Z487" s="12">
        <f t="shared" si="70"/>
        <v>24.001999999999999</v>
      </c>
      <c r="AA487" s="9">
        <f t="shared" si="73"/>
        <v>1</v>
      </c>
      <c r="AB487" s="9">
        <f t="shared" si="74"/>
        <v>0</v>
      </c>
      <c r="AC487" s="9">
        <f t="shared" si="75"/>
        <v>479</v>
      </c>
      <c r="AD487" s="9" t="str">
        <f t="shared" si="76"/>
        <v/>
      </c>
      <c r="AE487" s="12" t="str">
        <f t="shared" si="77"/>
        <v/>
      </c>
      <c r="AF487" s="9" t="str">
        <f t="shared" si="78"/>
        <v/>
      </c>
      <c r="AG487" s="9">
        <v>19.651</v>
      </c>
      <c r="AH487" s="9">
        <v>607</v>
      </c>
      <c r="AI487" s="150">
        <f t="shared" si="79"/>
        <v>2.9781282276056302</v>
      </c>
    </row>
    <row r="488" spans="6:35" x14ac:dyDescent="0.3">
      <c r="F488" s="9">
        <v>481</v>
      </c>
      <c r="G488" s="12">
        <v>1.0660000000000001</v>
      </c>
      <c r="H488" s="9">
        <v>4.9020000000000001</v>
      </c>
      <c r="I488" s="9">
        <v>0.55700000000000005</v>
      </c>
      <c r="J488" s="9">
        <v>2.6890000000000001</v>
      </c>
      <c r="K488" s="9">
        <v>0.372</v>
      </c>
      <c r="L488" s="9">
        <v>0.79800000000000004</v>
      </c>
      <c r="M488" s="9"/>
      <c r="N488" s="9"/>
      <c r="O488" s="9"/>
      <c r="P488" s="9"/>
      <c r="Q488" s="9"/>
      <c r="R488" s="9"/>
      <c r="S488" s="9">
        <v>481</v>
      </c>
      <c r="T488" s="12">
        <f t="shared" si="71"/>
        <v>106.60000000000001</v>
      </c>
      <c r="U488" s="9"/>
      <c r="V488">
        <v>687</v>
      </c>
      <c r="W488">
        <v>452.50000000000006</v>
      </c>
      <c r="X488" s="10">
        <f t="shared" si="72"/>
        <v>24.002935112037051</v>
      </c>
      <c r="Z488" s="12">
        <f t="shared" si="70"/>
        <v>24.001999999999999</v>
      </c>
      <c r="AA488" s="9">
        <f t="shared" si="73"/>
        <v>2</v>
      </c>
      <c r="AB488" s="9">
        <f t="shared" si="74"/>
        <v>2</v>
      </c>
      <c r="AC488" s="9">
        <f t="shared" si="75"/>
        <v>481</v>
      </c>
      <c r="AD488" s="9">
        <f t="shared" si="76"/>
        <v>481</v>
      </c>
      <c r="AE488" s="12">
        <f t="shared" si="77"/>
        <v>24.001999999999999</v>
      </c>
      <c r="AF488" s="9">
        <f t="shared" si="78"/>
        <v>481</v>
      </c>
      <c r="AG488" s="9">
        <v>19.599</v>
      </c>
      <c r="AH488" s="9">
        <v>608</v>
      </c>
      <c r="AI488" s="150">
        <f t="shared" si="79"/>
        <v>2.9754785445267231</v>
      </c>
    </row>
    <row r="489" spans="6:35" x14ac:dyDescent="0.3">
      <c r="F489" s="9">
        <v>482</v>
      </c>
      <c r="G489" s="12">
        <v>16.821000000000002</v>
      </c>
      <c r="H489" s="9">
        <v>19.021000000000001</v>
      </c>
      <c r="I489" s="9">
        <v>0.58399999999999996</v>
      </c>
      <c r="J489" s="9">
        <v>2.0910000000000002</v>
      </c>
      <c r="K489" s="9">
        <v>0.47799999999999998</v>
      </c>
      <c r="L489" s="9">
        <v>0.85</v>
      </c>
      <c r="M489" s="9"/>
      <c r="N489" s="9"/>
      <c r="O489" s="9"/>
      <c r="P489" s="9"/>
      <c r="Q489" s="9"/>
      <c r="R489" s="9"/>
      <c r="S489" s="9">
        <v>482</v>
      </c>
      <c r="T489" s="12">
        <f t="shared" si="71"/>
        <v>1682.1000000000001</v>
      </c>
      <c r="U489" s="9"/>
      <c r="V489">
        <v>268</v>
      </c>
      <c r="W489">
        <v>450.8</v>
      </c>
      <c r="X489" s="10">
        <f t="shared" si="72"/>
        <v>23.957804297694132</v>
      </c>
      <c r="Z489" s="12">
        <f t="shared" si="70"/>
        <v>23.957000000000001</v>
      </c>
      <c r="AA489" s="9">
        <f t="shared" si="73"/>
        <v>1</v>
      </c>
      <c r="AB489" s="9">
        <f t="shared" si="74"/>
        <v>0</v>
      </c>
      <c r="AC489" s="9">
        <f t="shared" si="75"/>
        <v>481</v>
      </c>
      <c r="AD489" s="9" t="str">
        <f t="shared" si="76"/>
        <v/>
      </c>
      <c r="AE489" s="12" t="str">
        <f t="shared" si="77"/>
        <v/>
      </c>
      <c r="AF489" s="9" t="str">
        <f t="shared" si="78"/>
        <v/>
      </c>
      <c r="AG489" s="9">
        <v>19.491</v>
      </c>
      <c r="AH489" s="9">
        <v>609</v>
      </c>
      <c r="AI489" s="150">
        <f t="shared" si="79"/>
        <v>2.9699528205665038</v>
      </c>
    </row>
    <row r="490" spans="6:35" x14ac:dyDescent="0.3">
      <c r="F490" s="9">
        <v>483</v>
      </c>
      <c r="G490" s="12">
        <v>2.23</v>
      </c>
      <c r="H490" s="9">
        <v>5.82</v>
      </c>
      <c r="I490" s="9">
        <v>0.82699999999999996</v>
      </c>
      <c r="J490" s="9">
        <v>1.6759999999999999</v>
      </c>
      <c r="K490" s="9">
        <v>0.59699999999999998</v>
      </c>
      <c r="L490" s="9">
        <v>0.91900000000000004</v>
      </c>
      <c r="M490" s="9"/>
      <c r="N490" s="9"/>
      <c r="O490" s="9"/>
      <c r="P490" s="9"/>
      <c r="Q490" s="9"/>
      <c r="R490" s="9"/>
      <c r="S490" s="9">
        <v>483</v>
      </c>
      <c r="T490" s="12">
        <f t="shared" si="71"/>
        <v>223</v>
      </c>
      <c r="U490" s="9"/>
      <c r="V490">
        <v>452</v>
      </c>
      <c r="W490">
        <v>450.8</v>
      </c>
      <c r="X490" s="10">
        <f t="shared" si="72"/>
        <v>23.957804297694132</v>
      </c>
      <c r="Z490" s="12">
        <f t="shared" si="70"/>
        <v>23.957000000000001</v>
      </c>
      <c r="AA490" s="9">
        <f t="shared" si="73"/>
        <v>2</v>
      </c>
      <c r="AB490" s="9">
        <f t="shared" si="74"/>
        <v>0</v>
      </c>
      <c r="AC490" s="9">
        <f t="shared" si="75"/>
        <v>481</v>
      </c>
      <c r="AD490" s="9" t="str">
        <f t="shared" si="76"/>
        <v/>
      </c>
      <c r="AE490" s="12" t="str">
        <f t="shared" si="77"/>
        <v/>
      </c>
      <c r="AF490" s="9" t="str">
        <f t="shared" si="78"/>
        <v/>
      </c>
      <c r="AG490" s="9">
        <v>19.436</v>
      </c>
      <c r="AH490" s="9">
        <v>611</v>
      </c>
      <c r="AI490" s="150">
        <f t="shared" si="79"/>
        <v>2.9671270165436567</v>
      </c>
    </row>
    <row r="491" spans="6:35" x14ac:dyDescent="0.3">
      <c r="F491" s="9">
        <v>484</v>
      </c>
      <c r="G491" s="12">
        <v>168.88</v>
      </c>
      <c r="H491" s="9">
        <v>69.588999999999999</v>
      </c>
      <c r="I491" s="9">
        <v>0.438</v>
      </c>
      <c r="J491" s="9">
        <v>1.821</v>
      </c>
      <c r="K491" s="9">
        <v>0.54900000000000004</v>
      </c>
      <c r="L491" s="9">
        <v>0.81799999999999995</v>
      </c>
      <c r="M491" s="9"/>
      <c r="N491" s="9"/>
      <c r="O491" s="9"/>
      <c r="P491" s="9"/>
      <c r="Q491" s="9"/>
      <c r="R491" s="9"/>
      <c r="S491" s="9">
        <v>484</v>
      </c>
      <c r="T491" s="12">
        <f t="shared" si="71"/>
        <v>16888</v>
      </c>
      <c r="U491" s="9"/>
      <c r="V491">
        <v>1136</v>
      </c>
      <c r="W491">
        <v>450.8</v>
      </c>
      <c r="X491" s="10">
        <f t="shared" si="72"/>
        <v>23.957804297694132</v>
      </c>
      <c r="Z491" s="12">
        <f t="shared" si="70"/>
        <v>23.957000000000001</v>
      </c>
      <c r="AA491" s="9">
        <f t="shared" si="73"/>
        <v>3</v>
      </c>
      <c r="AB491" s="9">
        <f t="shared" si="74"/>
        <v>3</v>
      </c>
      <c r="AC491" s="9">
        <f t="shared" si="75"/>
        <v>484</v>
      </c>
      <c r="AD491" s="9">
        <f t="shared" si="76"/>
        <v>484</v>
      </c>
      <c r="AE491" s="12">
        <f t="shared" si="77"/>
        <v>23.957000000000001</v>
      </c>
      <c r="AF491" s="9">
        <f t="shared" si="78"/>
        <v>484</v>
      </c>
      <c r="AG491" s="9">
        <v>19.382999999999999</v>
      </c>
      <c r="AH491" s="9">
        <v>612</v>
      </c>
      <c r="AI491" s="150">
        <f t="shared" si="79"/>
        <v>2.964396393244138</v>
      </c>
    </row>
    <row r="492" spans="6:35" x14ac:dyDescent="0.3">
      <c r="F492" s="9">
        <v>485</v>
      </c>
      <c r="G492" s="12">
        <v>9.6560000000000006</v>
      </c>
      <c r="H492" s="9">
        <v>12.202</v>
      </c>
      <c r="I492" s="9">
        <v>0.81499999999999995</v>
      </c>
      <c r="J492" s="9">
        <v>1.36</v>
      </c>
      <c r="K492" s="9">
        <v>0.73499999999999999</v>
      </c>
      <c r="L492" s="9">
        <v>0.93100000000000005</v>
      </c>
      <c r="M492" s="9"/>
      <c r="N492" s="9"/>
      <c r="O492" s="9"/>
      <c r="P492" s="9"/>
      <c r="Q492" s="9"/>
      <c r="R492" s="9"/>
      <c r="S492" s="9">
        <v>485</v>
      </c>
      <c r="T492" s="12">
        <f t="shared" si="71"/>
        <v>965.6</v>
      </c>
      <c r="U492" s="9"/>
      <c r="V492">
        <v>853</v>
      </c>
      <c r="W492">
        <v>449.2</v>
      </c>
      <c r="X492" s="10">
        <f t="shared" si="72"/>
        <v>23.915250437639891</v>
      </c>
      <c r="Z492" s="12">
        <f t="shared" si="70"/>
        <v>23.914999999999999</v>
      </c>
      <c r="AA492" s="9">
        <f t="shared" si="73"/>
        <v>1</v>
      </c>
      <c r="AB492" s="9">
        <f t="shared" si="74"/>
        <v>1</v>
      </c>
      <c r="AC492" s="9">
        <f t="shared" si="75"/>
        <v>485</v>
      </c>
      <c r="AD492" s="9">
        <f t="shared" si="76"/>
        <v>485</v>
      </c>
      <c r="AE492" s="12">
        <f t="shared" si="77"/>
        <v>23.914999999999999</v>
      </c>
      <c r="AF492" s="9">
        <f t="shared" si="78"/>
        <v>485</v>
      </c>
      <c r="AG492" s="9">
        <v>19.331</v>
      </c>
      <c r="AH492" s="9">
        <v>614</v>
      </c>
      <c r="AI492" s="150">
        <f t="shared" si="79"/>
        <v>2.9617100249395549</v>
      </c>
    </row>
    <row r="493" spans="6:35" x14ac:dyDescent="0.3">
      <c r="F493" s="9">
        <v>486</v>
      </c>
      <c r="G493" s="12">
        <v>4.984</v>
      </c>
      <c r="H493" s="9">
        <v>11.19</v>
      </c>
      <c r="I493" s="9">
        <v>0.5</v>
      </c>
      <c r="J493" s="9">
        <v>1.097</v>
      </c>
      <c r="K493" s="9">
        <v>0.91100000000000003</v>
      </c>
      <c r="L493" s="9">
        <v>0.76300000000000001</v>
      </c>
      <c r="M493" s="9"/>
      <c r="N493" s="9"/>
      <c r="O493" s="9"/>
      <c r="P493" s="9"/>
      <c r="Q493" s="9"/>
      <c r="R493" s="9"/>
      <c r="S493" s="9">
        <v>486</v>
      </c>
      <c r="T493" s="12">
        <f t="shared" si="71"/>
        <v>498.4</v>
      </c>
      <c r="U493" s="9"/>
      <c r="V493">
        <v>724</v>
      </c>
      <c r="W493">
        <v>444.29999999999995</v>
      </c>
      <c r="X493" s="10">
        <f t="shared" si="72"/>
        <v>23.784455632320718</v>
      </c>
      <c r="Z493" s="12">
        <f t="shared" si="70"/>
        <v>23.783999999999999</v>
      </c>
      <c r="AA493" s="9">
        <f t="shared" si="73"/>
        <v>1</v>
      </c>
      <c r="AB493" s="9">
        <f t="shared" si="74"/>
        <v>1</v>
      </c>
      <c r="AC493" s="9">
        <f t="shared" si="75"/>
        <v>486</v>
      </c>
      <c r="AD493" s="9">
        <f t="shared" si="76"/>
        <v>486</v>
      </c>
      <c r="AE493" s="12">
        <f t="shared" si="77"/>
        <v>23.783999999999999</v>
      </c>
      <c r="AF493" s="9">
        <f t="shared" si="78"/>
        <v>486</v>
      </c>
      <c r="AG493" s="9">
        <v>19.274999999999999</v>
      </c>
      <c r="AH493" s="9">
        <v>615</v>
      </c>
      <c r="AI493" s="150">
        <f t="shared" si="79"/>
        <v>2.9588089194493929</v>
      </c>
    </row>
    <row r="494" spans="6:35" x14ac:dyDescent="0.3">
      <c r="F494" s="9">
        <v>487</v>
      </c>
      <c r="G494" s="12">
        <v>2.1970000000000001</v>
      </c>
      <c r="H494" s="9">
        <v>6.2130000000000001</v>
      </c>
      <c r="I494" s="9">
        <v>0.71499999999999997</v>
      </c>
      <c r="J494" s="9">
        <v>2.1059999999999999</v>
      </c>
      <c r="K494" s="9">
        <v>0.47499999999999998</v>
      </c>
      <c r="L494" s="9">
        <v>0.87</v>
      </c>
      <c r="M494" s="9"/>
      <c r="N494" s="9"/>
      <c r="O494" s="9"/>
      <c r="P494" s="9"/>
      <c r="Q494" s="9"/>
      <c r="R494" s="9"/>
      <c r="S494" s="9">
        <v>487</v>
      </c>
      <c r="T494" s="12">
        <f t="shared" si="71"/>
        <v>219.70000000000002</v>
      </c>
      <c r="U494" s="9"/>
      <c r="V494">
        <v>327</v>
      </c>
      <c r="W494">
        <v>442.69999999999993</v>
      </c>
      <c r="X494" s="10">
        <f t="shared" si="72"/>
        <v>23.74159106829735</v>
      </c>
      <c r="Z494" s="12">
        <f t="shared" si="70"/>
        <v>23.741</v>
      </c>
      <c r="AA494" s="9">
        <f t="shared" si="73"/>
        <v>1</v>
      </c>
      <c r="AB494" s="9">
        <f t="shared" si="74"/>
        <v>0</v>
      </c>
      <c r="AC494" s="9">
        <f t="shared" si="75"/>
        <v>486</v>
      </c>
      <c r="AD494" s="9" t="str">
        <f t="shared" si="76"/>
        <v/>
      </c>
      <c r="AE494" s="12" t="str">
        <f t="shared" si="77"/>
        <v/>
      </c>
      <c r="AF494" s="9" t="str">
        <f t="shared" si="78"/>
        <v/>
      </c>
      <c r="AG494" s="9">
        <v>19.222000000000001</v>
      </c>
      <c r="AH494" s="9">
        <v>618</v>
      </c>
      <c r="AI494" s="150">
        <f t="shared" si="79"/>
        <v>2.9560554564010926</v>
      </c>
    </row>
    <row r="495" spans="6:35" x14ac:dyDescent="0.3">
      <c r="F495" s="9">
        <v>488</v>
      </c>
      <c r="G495" s="12">
        <v>0.246</v>
      </c>
      <c r="H495" s="9">
        <v>1.78</v>
      </c>
      <c r="I495" s="9">
        <v>0.97599999999999998</v>
      </c>
      <c r="J495" s="9">
        <v>1.3919999999999999</v>
      </c>
      <c r="K495" s="9">
        <v>0.71799999999999997</v>
      </c>
      <c r="L495" s="9">
        <v>0.88200000000000001</v>
      </c>
      <c r="M495" s="9"/>
      <c r="N495" s="9"/>
      <c r="O495" s="9"/>
      <c r="P495" s="9"/>
      <c r="Q495" s="9"/>
      <c r="R495" s="9"/>
      <c r="S495" s="9">
        <v>488</v>
      </c>
      <c r="T495" s="12">
        <f t="shared" si="71"/>
        <v>24.6</v>
      </c>
      <c r="U495" s="9"/>
      <c r="V495">
        <v>818</v>
      </c>
      <c r="W495">
        <v>442.69999999999993</v>
      </c>
      <c r="X495" s="10">
        <f t="shared" si="72"/>
        <v>23.74159106829735</v>
      </c>
      <c r="Z495" s="12">
        <f t="shared" si="70"/>
        <v>23.741</v>
      </c>
      <c r="AA495" s="9">
        <f t="shared" si="73"/>
        <v>2</v>
      </c>
      <c r="AB495" s="9">
        <f t="shared" si="74"/>
        <v>2</v>
      </c>
      <c r="AC495" s="9">
        <f t="shared" si="75"/>
        <v>488</v>
      </c>
      <c r="AD495" s="9">
        <f t="shared" si="76"/>
        <v>488</v>
      </c>
      <c r="AE495" s="12">
        <f t="shared" si="77"/>
        <v>23.741</v>
      </c>
      <c r="AF495" s="9">
        <f t="shared" si="78"/>
        <v>488</v>
      </c>
      <c r="AG495" s="9">
        <v>19.164999999999999</v>
      </c>
      <c r="AH495" s="9">
        <v>620</v>
      </c>
      <c r="AI495" s="150">
        <f t="shared" si="79"/>
        <v>2.9530856988325183</v>
      </c>
    </row>
    <row r="496" spans="6:35" x14ac:dyDescent="0.3">
      <c r="F496" s="9">
        <v>489</v>
      </c>
      <c r="G496" s="12">
        <v>25.379000000000001</v>
      </c>
      <c r="H496" s="9">
        <v>21.201000000000001</v>
      </c>
      <c r="I496" s="9">
        <v>0.71</v>
      </c>
      <c r="J496" s="9">
        <v>1.409</v>
      </c>
      <c r="K496" s="9">
        <v>0.70899999999999996</v>
      </c>
      <c r="L496" s="9">
        <v>0.90100000000000002</v>
      </c>
      <c r="M496" s="9"/>
      <c r="N496" s="9"/>
      <c r="O496" s="9"/>
      <c r="P496" s="9"/>
      <c r="Q496" s="9"/>
      <c r="R496" s="9"/>
      <c r="S496" s="9">
        <v>489</v>
      </c>
      <c r="T496" s="12">
        <f t="shared" si="71"/>
        <v>2537.9</v>
      </c>
      <c r="U496" s="9"/>
      <c r="V496">
        <v>782</v>
      </c>
      <c r="W496">
        <v>441</v>
      </c>
      <c r="X496" s="10">
        <f t="shared" si="72"/>
        <v>23.695962509005764</v>
      </c>
      <c r="Z496" s="12">
        <f t="shared" si="70"/>
        <v>23.695</v>
      </c>
      <c r="AA496" s="9">
        <f t="shared" si="73"/>
        <v>1</v>
      </c>
      <c r="AB496" s="9">
        <f t="shared" si="74"/>
        <v>0</v>
      </c>
      <c r="AC496" s="9">
        <f t="shared" si="75"/>
        <v>488</v>
      </c>
      <c r="AD496" s="9" t="str">
        <f t="shared" si="76"/>
        <v/>
      </c>
      <c r="AE496" s="12" t="str">
        <f t="shared" si="77"/>
        <v/>
      </c>
      <c r="AF496" s="9" t="str">
        <f t="shared" si="78"/>
        <v/>
      </c>
      <c r="AG496" s="9">
        <v>19.111999999999998</v>
      </c>
      <c r="AH496" s="9">
        <v>622</v>
      </c>
      <c r="AI496" s="150">
        <f t="shared" si="79"/>
        <v>2.9503164100235084</v>
      </c>
    </row>
    <row r="497" spans="6:35" x14ac:dyDescent="0.3">
      <c r="F497" s="9">
        <v>490</v>
      </c>
      <c r="G497" s="12">
        <v>3.9180000000000001</v>
      </c>
      <c r="H497" s="9">
        <v>11.115</v>
      </c>
      <c r="I497" s="9">
        <v>0.39900000000000002</v>
      </c>
      <c r="J497" s="9">
        <v>3.3740000000000001</v>
      </c>
      <c r="K497" s="9">
        <v>0.29599999999999999</v>
      </c>
      <c r="L497" s="9">
        <v>0.745</v>
      </c>
      <c r="M497" s="9"/>
      <c r="N497" s="9"/>
      <c r="O497" s="9"/>
      <c r="P497" s="9"/>
      <c r="Q497" s="9"/>
      <c r="R497" s="9"/>
      <c r="S497" s="9">
        <v>490</v>
      </c>
      <c r="T497" s="12">
        <f t="shared" si="71"/>
        <v>391.8</v>
      </c>
      <c r="U497" s="9"/>
      <c r="V497">
        <v>990</v>
      </c>
      <c r="W497">
        <v>441</v>
      </c>
      <c r="X497" s="10">
        <f t="shared" si="72"/>
        <v>23.695962509005764</v>
      </c>
      <c r="Z497" s="12">
        <f t="shared" si="70"/>
        <v>23.695</v>
      </c>
      <c r="AA497" s="9">
        <f t="shared" si="73"/>
        <v>2</v>
      </c>
      <c r="AB497" s="9">
        <f t="shared" si="74"/>
        <v>2</v>
      </c>
      <c r="AC497" s="9">
        <f t="shared" si="75"/>
        <v>490</v>
      </c>
      <c r="AD497" s="9">
        <f t="shared" si="76"/>
        <v>490</v>
      </c>
      <c r="AE497" s="12">
        <f t="shared" si="77"/>
        <v>23.695</v>
      </c>
      <c r="AF497" s="9">
        <f t="shared" si="78"/>
        <v>490</v>
      </c>
      <c r="AG497" s="9">
        <v>19.059000000000001</v>
      </c>
      <c r="AH497" s="9">
        <v>626</v>
      </c>
      <c r="AI497" s="150">
        <f t="shared" si="79"/>
        <v>2.947539430952506</v>
      </c>
    </row>
    <row r="498" spans="6:35" x14ac:dyDescent="0.3">
      <c r="F498" s="9">
        <v>491</v>
      </c>
      <c r="G498" s="12">
        <v>1.2949999999999999</v>
      </c>
      <c r="H498" s="9">
        <v>4.3280000000000003</v>
      </c>
      <c r="I498" s="9">
        <v>0.86899999999999999</v>
      </c>
      <c r="J498" s="9">
        <v>1.337</v>
      </c>
      <c r="K498" s="9">
        <v>0.748</v>
      </c>
      <c r="L498" s="9">
        <v>0.90800000000000003</v>
      </c>
      <c r="M498" s="9"/>
      <c r="N498" s="9"/>
      <c r="O498" s="9"/>
      <c r="P498" s="9"/>
      <c r="Q498" s="9"/>
      <c r="R498" s="9"/>
      <c r="S498" s="9">
        <v>491</v>
      </c>
      <c r="T498" s="12">
        <f t="shared" si="71"/>
        <v>129.5</v>
      </c>
      <c r="U498" s="9"/>
      <c r="V498">
        <v>1053</v>
      </c>
      <c r="W498">
        <v>434.5</v>
      </c>
      <c r="X498" s="10">
        <f t="shared" si="72"/>
        <v>23.520684135191054</v>
      </c>
      <c r="Z498" s="12">
        <f t="shared" si="70"/>
        <v>23.52</v>
      </c>
      <c r="AA498" s="9">
        <f t="shared" si="73"/>
        <v>1</v>
      </c>
      <c r="AB498" s="9">
        <f t="shared" si="74"/>
        <v>1</v>
      </c>
      <c r="AC498" s="9">
        <f t="shared" si="75"/>
        <v>491</v>
      </c>
      <c r="AD498" s="9">
        <f t="shared" si="76"/>
        <v>491</v>
      </c>
      <c r="AE498" s="12">
        <f t="shared" si="77"/>
        <v>23.52</v>
      </c>
      <c r="AF498" s="9">
        <f t="shared" si="78"/>
        <v>491</v>
      </c>
      <c r="AG498" s="9">
        <v>19.001999999999999</v>
      </c>
      <c r="AH498" s="9">
        <v>627</v>
      </c>
      <c r="AI498" s="150">
        <f t="shared" si="79"/>
        <v>2.9445442367845578</v>
      </c>
    </row>
    <row r="499" spans="6:35" x14ac:dyDescent="0.3">
      <c r="F499" s="9">
        <v>492</v>
      </c>
      <c r="G499" s="12">
        <v>0.27900000000000003</v>
      </c>
      <c r="H499" s="9">
        <v>2.0670000000000002</v>
      </c>
      <c r="I499" s="9">
        <v>0.82</v>
      </c>
      <c r="J499" s="9">
        <v>1.55</v>
      </c>
      <c r="K499" s="9">
        <v>0.64500000000000002</v>
      </c>
      <c r="L499" s="9">
        <v>0.79100000000000004</v>
      </c>
      <c r="M499" s="9"/>
      <c r="N499" s="9"/>
      <c r="O499" s="9"/>
      <c r="P499" s="9"/>
      <c r="Q499" s="9"/>
      <c r="R499" s="9"/>
      <c r="S499" s="9">
        <v>492</v>
      </c>
      <c r="T499" s="12">
        <f t="shared" si="71"/>
        <v>27.900000000000002</v>
      </c>
      <c r="U499" s="9"/>
      <c r="V499">
        <v>221</v>
      </c>
      <c r="W499">
        <v>432.8</v>
      </c>
      <c r="X499" s="10">
        <f t="shared" si="72"/>
        <v>23.474626194284298</v>
      </c>
      <c r="Z499" s="12">
        <f t="shared" si="70"/>
        <v>23.474</v>
      </c>
      <c r="AA499" s="9">
        <f t="shared" si="73"/>
        <v>1</v>
      </c>
      <c r="AB499" s="9">
        <f t="shared" si="74"/>
        <v>0</v>
      </c>
      <c r="AC499" s="9">
        <f t="shared" si="75"/>
        <v>491</v>
      </c>
      <c r="AD499" s="9" t="str">
        <f t="shared" si="76"/>
        <v/>
      </c>
      <c r="AE499" s="12" t="str">
        <f t="shared" si="77"/>
        <v/>
      </c>
      <c r="AF499" s="9" t="str">
        <f t="shared" si="78"/>
        <v/>
      </c>
      <c r="AG499" s="9">
        <v>18.948</v>
      </c>
      <c r="AH499" s="9">
        <v>628</v>
      </c>
      <c r="AI499" s="150">
        <f t="shared" si="79"/>
        <v>2.9416983850615055</v>
      </c>
    </row>
    <row r="500" spans="6:35" x14ac:dyDescent="0.3">
      <c r="F500" s="9">
        <v>493</v>
      </c>
      <c r="G500" s="12">
        <v>53.594000000000001</v>
      </c>
      <c r="H500" s="9">
        <v>32.573</v>
      </c>
      <c r="I500" s="9">
        <v>0.63500000000000001</v>
      </c>
      <c r="J500" s="9">
        <v>1.8260000000000001</v>
      </c>
      <c r="K500" s="9">
        <v>0.54800000000000004</v>
      </c>
      <c r="L500" s="9">
        <v>0.88800000000000001</v>
      </c>
      <c r="M500" s="9"/>
      <c r="N500" s="9"/>
      <c r="O500" s="9"/>
      <c r="P500" s="9"/>
      <c r="Q500" s="9"/>
      <c r="R500" s="9"/>
      <c r="S500" s="9">
        <v>493</v>
      </c>
      <c r="T500" s="12">
        <f t="shared" si="71"/>
        <v>5359.4000000000005</v>
      </c>
      <c r="U500" s="9"/>
      <c r="V500">
        <v>831</v>
      </c>
      <c r="W500">
        <v>432.8</v>
      </c>
      <c r="X500" s="10">
        <f t="shared" si="72"/>
        <v>23.474626194284298</v>
      </c>
      <c r="Z500" s="12">
        <f t="shared" si="70"/>
        <v>23.474</v>
      </c>
      <c r="AA500" s="9">
        <f t="shared" si="73"/>
        <v>2</v>
      </c>
      <c r="AB500" s="9">
        <f t="shared" si="74"/>
        <v>0</v>
      </c>
      <c r="AC500" s="9">
        <f t="shared" si="75"/>
        <v>491</v>
      </c>
      <c r="AD500" s="9" t="str">
        <f t="shared" si="76"/>
        <v/>
      </c>
      <c r="AE500" s="12" t="str">
        <f t="shared" si="77"/>
        <v/>
      </c>
      <c r="AF500" s="9" t="str">
        <f t="shared" si="78"/>
        <v/>
      </c>
      <c r="AG500" s="9">
        <v>18.837</v>
      </c>
      <c r="AH500" s="9">
        <v>629</v>
      </c>
      <c r="AI500" s="150">
        <f t="shared" si="79"/>
        <v>2.9358230208000822</v>
      </c>
    </row>
    <row r="501" spans="6:35" x14ac:dyDescent="0.3">
      <c r="F501" s="9">
        <v>494</v>
      </c>
      <c r="G501" s="12">
        <v>2.41</v>
      </c>
      <c r="H501" s="9">
        <v>9.8350000000000009</v>
      </c>
      <c r="I501" s="9">
        <v>0.313</v>
      </c>
      <c r="J501" s="9">
        <v>6.1130000000000004</v>
      </c>
      <c r="K501" s="9">
        <v>0.16400000000000001</v>
      </c>
      <c r="L501" s="9">
        <v>0.76600000000000001</v>
      </c>
      <c r="M501" s="9"/>
      <c r="N501" s="9"/>
      <c r="O501" s="9"/>
      <c r="P501" s="9"/>
      <c r="Q501" s="9"/>
      <c r="R501" s="9"/>
      <c r="S501" s="9">
        <v>494</v>
      </c>
      <c r="T501" s="12">
        <f t="shared" si="71"/>
        <v>241</v>
      </c>
      <c r="U501" s="9"/>
      <c r="V501">
        <v>1091</v>
      </c>
      <c r="W501">
        <v>432.8</v>
      </c>
      <c r="X501" s="10">
        <f t="shared" si="72"/>
        <v>23.474626194284298</v>
      </c>
      <c r="Z501" s="12">
        <f t="shared" si="70"/>
        <v>23.474</v>
      </c>
      <c r="AA501" s="9">
        <f t="shared" si="73"/>
        <v>3</v>
      </c>
      <c r="AB501" s="9">
        <f t="shared" si="74"/>
        <v>3</v>
      </c>
      <c r="AC501" s="9">
        <f t="shared" si="75"/>
        <v>494</v>
      </c>
      <c r="AD501" s="9">
        <f t="shared" si="76"/>
        <v>494</v>
      </c>
      <c r="AE501" s="12">
        <f t="shared" si="77"/>
        <v>23.474</v>
      </c>
      <c r="AF501" s="9">
        <f t="shared" si="78"/>
        <v>494</v>
      </c>
      <c r="AG501" s="9">
        <v>18.783000000000001</v>
      </c>
      <c r="AH501" s="9">
        <v>632</v>
      </c>
      <c r="AI501" s="150">
        <f t="shared" si="79"/>
        <v>2.9329522054312833</v>
      </c>
    </row>
    <row r="502" spans="6:35" x14ac:dyDescent="0.3">
      <c r="F502" s="9">
        <v>495</v>
      </c>
      <c r="G502" s="12">
        <v>0.246</v>
      </c>
      <c r="H502" s="9">
        <v>1.9610000000000001</v>
      </c>
      <c r="I502" s="9">
        <v>0.80400000000000005</v>
      </c>
      <c r="J502" s="9">
        <v>2.1829999999999998</v>
      </c>
      <c r="K502" s="9">
        <v>0.45800000000000002</v>
      </c>
      <c r="L502" s="9">
        <v>0.85699999999999998</v>
      </c>
      <c r="M502" s="9"/>
      <c r="N502" s="9"/>
      <c r="O502" s="9"/>
      <c r="P502" s="9"/>
      <c r="Q502" s="9"/>
      <c r="R502" s="9"/>
      <c r="S502" s="9">
        <v>495</v>
      </c>
      <c r="T502" s="12">
        <f t="shared" si="71"/>
        <v>24.6</v>
      </c>
      <c r="U502" s="9"/>
      <c r="V502">
        <v>107</v>
      </c>
      <c r="W502">
        <v>431.20000000000005</v>
      </c>
      <c r="X502" s="10">
        <f t="shared" si="72"/>
        <v>23.431194841275214</v>
      </c>
      <c r="Z502" s="12">
        <f t="shared" si="70"/>
        <v>23.431000000000001</v>
      </c>
      <c r="AA502" s="9">
        <f t="shared" si="73"/>
        <v>1</v>
      </c>
      <c r="AB502" s="9">
        <f t="shared" si="74"/>
        <v>0</v>
      </c>
      <c r="AC502" s="9">
        <f t="shared" si="75"/>
        <v>494</v>
      </c>
      <c r="AD502" s="9" t="str">
        <f t="shared" si="76"/>
        <v/>
      </c>
      <c r="AE502" s="12" t="str">
        <f t="shared" si="77"/>
        <v/>
      </c>
      <c r="AF502" s="9" t="str">
        <f t="shared" si="78"/>
        <v/>
      </c>
      <c r="AG502" s="9">
        <v>18.725000000000001</v>
      </c>
      <c r="AH502" s="9">
        <v>633</v>
      </c>
      <c r="AI502" s="150">
        <f t="shared" si="79"/>
        <v>2.9298595294032834</v>
      </c>
    </row>
    <row r="503" spans="6:35" x14ac:dyDescent="0.3">
      <c r="F503" s="9">
        <v>496</v>
      </c>
      <c r="G503" s="12">
        <v>5.8040000000000003</v>
      </c>
      <c r="H503" s="9">
        <v>11.459</v>
      </c>
      <c r="I503" s="9">
        <v>0.55500000000000005</v>
      </c>
      <c r="J503" s="9">
        <v>3.2480000000000002</v>
      </c>
      <c r="K503" s="9">
        <v>0.308</v>
      </c>
      <c r="L503" s="9">
        <v>0.871</v>
      </c>
      <c r="M503" s="9"/>
      <c r="N503" s="9"/>
      <c r="O503" s="9"/>
      <c r="P503" s="9"/>
      <c r="Q503" s="9"/>
      <c r="R503" s="9"/>
      <c r="S503" s="9">
        <v>496</v>
      </c>
      <c r="T503" s="12">
        <f t="shared" si="71"/>
        <v>580.4</v>
      </c>
      <c r="U503" s="9"/>
      <c r="V503">
        <v>559</v>
      </c>
      <c r="W503">
        <v>431.20000000000005</v>
      </c>
      <c r="X503" s="10">
        <f t="shared" si="72"/>
        <v>23.431194841275214</v>
      </c>
      <c r="Z503" s="12">
        <f t="shared" si="70"/>
        <v>23.431000000000001</v>
      </c>
      <c r="AA503" s="9">
        <f t="shared" si="73"/>
        <v>2</v>
      </c>
      <c r="AB503" s="9">
        <f t="shared" si="74"/>
        <v>2</v>
      </c>
      <c r="AC503" s="9">
        <f t="shared" si="75"/>
        <v>496</v>
      </c>
      <c r="AD503" s="9">
        <f t="shared" si="76"/>
        <v>496</v>
      </c>
      <c r="AE503" s="12">
        <f t="shared" si="77"/>
        <v>23.431000000000001</v>
      </c>
      <c r="AF503" s="9">
        <f t="shared" si="78"/>
        <v>496</v>
      </c>
      <c r="AG503" s="9">
        <v>18.670999999999999</v>
      </c>
      <c r="AH503" s="9">
        <v>635</v>
      </c>
      <c r="AI503" s="150">
        <f t="shared" si="79"/>
        <v>2.9269715179831985</v>
      </c>
    </row>
    <row r="504" spans="6:35" x14ac:dyDescent="0.3">
      <c r="F504" s="9">
        <v>497</v>
      </c>
      <c r="G504" s="12">
        <v>8.9190000000000005</v>
      </c>
      <c r="H504" s="9">
        <v>11.64</v>
      </c>
      <c r="I504" s="9">
        <v>0.82699999999999996</v>
      </c>
      <c r="J504" s="9">
        <v>1.47</v>
      </c>
      <c r="K504" s="9">
        <v>0.68</v>
      </c>
      <c r="L504" s="9">
        <v>0.93700000000000006</v>
      </c>
      <c r="M504" s="9"/>
      <c r="N504" s="9"/>
      <c r="O504" s="9"/>
      <c r="P504" s="9"/>
      <c r="Q504" s="9"/>
      <c r="R504" s="9"/>
      <c r="S504" s="9">
        <v>497</v>
      </c>
      <c r="T504" s="12">
        <f t="shared" si="71"/>
        <v>891.90000000000009</v>
      </c>
      <c r="U504" s="9"/>
      <c r="V504">
        <v>722</v>
      </c>
      <c r="W504">
        <v>429.5</v>
      </c>
      <c r="X504" s="10">
        <f t="shared" si="72"/>
        <v>23.384960647043055</v>
      </c>
      <c r="Z504" s="12">
        <f t="shared" si="70"/>
        <v>23.384</v>
      </c>
      <c r="AA504" s="9">
        <f t="shared" si="73"/>
        <v>1</v>
      </c>
      <c r="AB504" s="9">
        <f t="shared" si="74"/>
        <v>1</v>
      </c>
      <c r="AC504" s="9">
        <f t="shared" si="75"/>
        <v>497</v>
      </c>
      <c r="AD504" s="9">
        <f t="shared" si="76"/>
        <v>497</v>
      </c>
      <c r="AE504" s="12">
        <f t="shared" si="77"/>
        <v>23.384</v>
      </c>
      <c r="AF504" s="9">
        <f t="shared" si="78"/>
        <v>497</v>
      </c>
      <c r="AG504" s="9">
        <v>18.558</v>
      </c>
      <c r="AH504" s="9">
        <v>636</v>
      </c>
      <c r="AI504" s="150">
        <f t="shared" si="79"/>
        <v>2.9209009629309874</v>
      </c>
    </row>
    <row r="505" spans="6:35" x14ac:dyDescent="0.3">
      <c r="F505" s="9">
        <v>498</v>
      </c>
      <c r="G505" s="12">
        <v>1.885</v>
      </c>
      <c r="H505" s="9">
        <v>7.9619999999999997</v>
      </c>
      <c r="I505" s="9">
        <v>0.374</v>
      </c>
      <c r="J505" s="9">
        <v>4.734</v>
      </c>
      <c r="K505" s="9">
        <v>0.21099999999999999</v>
      </c>
      <c r="L505" s="9">
        <v>0.78200000000000003</v>
      </c>
      <c r="M505" s="9"/>
      <c r="N505" s="9"/>
      <c r="O505" s="9"/>
      <c r="P505" s="9"/>
      <c r="Q505" s="9"/>
      <c r="R505" s="9"/>
      <c r="S505" s="9">
        <v>498</v>
      </c>
      <c r="T505" s="12">
        <f t="shared" si="71"/>
        <v>188.5</v>
      </c>
      <c r="U505" s="9"/>
      <c r="V505">
        <v>61</v>
      </c>
      <c r="W505">
        <v>427.9</v>
      </c>
      <c r="X505" s="10">
        <f t="shared" si="72"/>
        <v>23.341362453639594</v>
      </c>
      <c r="Z505" s="12">
        <f t="shared" si="70"/>
        <v>23.341000000000001</v>
      </c>
      <c r="AA505" s="9">
        <f t="shared" si="73"/>
        <v>1</v>
      </c>
      <c r="AB505" s="9">
        <f t="shared" si="74"/>
        <v>1</v>
      </c>
      <c r="AC505" s="9">
        <f t="shared" si="75"/>
        <v>498</v>
      </c>
      <c r="AD505" s="9">
        <f t="shared" si="76"/>
        <v>498</v>
      </c>
      <c r="AE505" s="12">
        <f t="shared" si="77"/>
        <v>23.341000000000001</v>
      </c>
      <c r="AF505" s="9">
        <f t="shared" si="78"/>
        <v>498</v>
      </c>
      <c r="AG505" s="9">
        <v>18.503</v>
      </c>
      <c r="AH505" s="9">
        <v>637</v>
      </c>
      <c r="AI505" s="150">
        <f t="shared" si="79"/>
        <v>2.917932881099579</v>
      </c>
    </row>
    <row r="506" spans="6:35" x14ac:dyDescent="0.3">
      <c r="F506" s="9">
        <v>499</v>
      </c>
      <c r="G506" s="12">
        <v>0.623</v>
      </c>
      <c r="H506" s="9">
        <v>3.7090000000000001</v>
      </c>
      <c r="I506" s="9">
        <v>0.56899999999999995</v>
      </c>
      <c r="J506" s="9">
        <v>2.7679999999999998</v>
      </c>
      <c r="K506" s="9">
        <v>0.36099999999999999</v>
      </c>
      <c r="L506" s="9">
        <v>0.8</v>
      </c>
      <c r="M506" s="9"/>
      <c r="N506" s="9"/>
      <c r="O506" s="9"/>
      <c r="P506" s="9"/>
      <c r="Q506" s="9"/>
      <c r="R506" s="9"/>
      <c r="S506" s="9">
        <v>499</v>
      </c>
      <c r="T506" s="12">
        <f t="shared" si="71"/>
        <v>62.3</v>
      </c>
      <c r="U506" s="9"/>
      <c r="V506">
        <v>23</v>
      </c>
      <c r="W506">
        <v>426.3</v>
      </c>
      <c r="X506" s="10">
        <f t="shared" si="72"/>
        <v>23.297682672759535</v>
      </c>
      <c r="Z506" s="12">
        <f t="shared" si="70"/>
        <v>23.297000000000001</v>
      </c>
      <c r="AA506" s="9">
        <f t="shared" si="73"/>
        <v>1</v>
      </c>
      <c r="AB506" s="9">
        <f t="shared" si="74"/>
        <v>1</v>
      </c>
      <c r="AC506" s="9">
        <f t="shared" si="75"/>
        <v>499</v>
      </c>
      <c r="AD506" s="9">
        <f t="shared" si="76"/>
        <v>499</v>
      </c>
      <c r="AE506" s="12">
        <f t="shared" si="77"/>
        <v>23.297000000000001</v>
      </c>
      <c r="AF506" s="9">
        <f t="shared" si="78"/>
        <v>499</v>
      </c>
      <c r="AG506" s="9">
        <v>18.443999999999999</v>
      </c>
      <c r="AH506" s="9">
        <v>640</v>
      </c>
      <c r="AI506" s="150">
        <f t="shared" si="79"/>
        <v>2.9147391143444592</v>
      </c>
    </row>
    <row r="507" spans="6:35" x14ac:dyDescent="0.3">
      <c r="F507" s="9">
        <v>500</v>
      </c>
      <c r="G507" s="12">
        <v>2.9670000000000001</v>
      </c>
      <c r="H507" s="9">
        <v>7.3879999999999999</v>
      </c>
      <c r="I507" s="9">
        <v>0.68300000000000005</v>
      </c>
      <c r="J507" s="9">
        <v>2.4390000000000001</v>
      </c>
      <c r="K507" s="9">
        <v>0.41</v>
      </c>
      <c r="L507" s="9">
        <v>0.91600000000000004</v>
      </c>
      <c r="M507" s="9"/>
      <c r="N507" s="9"/>
      <c r="O507" s="9"/>
      <c r="P507" s="9"/>
      <c r="Q507" s="9"/>
      <c r="R507" s="9"/>
      <c r="S507" s="9">
        <v>500</v>
      </c>
      <c r="T507" s="12">
        <f t="shared" si="71"/>
        <v>296.7</v>
      </c>
      <c r="U507" s="9"/>
      <c r="V507">
        <v>730</v>
      </c>
      <c r="W507">
        <v>424.6</v>
      </c>
      <c r="X507" s="10">
        <f t="shared" si="72"/>
        <v>23.251182995592938</v>
      </c>
      <c r="Z507" s="12">
        <f t="shared" si="70"/>
        <v>23.251000000000001</v>
      </c>
      <c r="AA507" s="9">
        <f t="shared" si="73"/>
        <v>1</v>
      </c>
      <c r="AB507" s="9">
        <f t="shared" si="74"/>
        <v>0</v>
      </c>
      <c r="AC507" s="9">
        <f t="shared" si="75"/>
        <v>499</v>
      </c>
      <c r="AD507" s="9" t="str">
        <f t="shared" si="76"/>
        <v/>
      </c>
      <c r="AE507" s="12" t="str">
        <f t="shared" si="77"/>
        <v/>
      </c>
      <c r="AF507" s="9" t="str">
        <f t="shared" si="78"/>
        <v/>
      </c>
      <c r="AG507" s="9">
        <v>18.388999999999999</v>
      </c>
      <c r="AH507" s="9">
        <v>643</v>
      </c>
      <c r="AI507" s="150">
        <f t="shared" si="79"/>
        <v>2.911752659758716</v>
      </c>
    </row>
    <row r="508" spans="6:35" x14ac:dyDescent="0.3">
      <c r="F508" s="9">
        <v>501</v>
      </c>
      <c r="G508" s="12">
        <v>2.3940000000000001</v>
      </c>
      <c r="H508" s="9">
        <v>6.907</v>
      </c>
      <c r="I508" s="9">
        <v>0.63100000000000001</v>
      </c>
      <c r="J508" s="9">
        <v>1.6479999999999999</v>
      </c>
      <c r="K508" s="9">
        <v>0.60699999999999998</v>
      </c>
      <c r="L508" s="9">
        <v>0.81599999999999995</v>
      </c>
      <c r="M508" s="9"/>
      <c r="N508" s="9"/>
      <c r="O508" s="9"/>
      <c r="P508" s="9"/>
      <c r="Q508" s="9"/>
      <c r="R508" s="9"/>
      <c r="S508" s="9">
        <v>501</v>
      </c>
      <c r="T508" s="12">
        <f t="shared" si="71"/>
        <v>239.4</v>
      </c>
      <c r="U508" s="9"/>
      <c r="V508">
        <v>1065</v>
      </c>
      <c r="W508">
        <v>424.6</v>
      </c>
      <c r="X508" s="10">
        <f t="shared" si="72"/>
        <v>23.251182995592938</v>
      </c>
      <c r="Z508" s="12">
        <f t="shared" si="70"/>
        <v>23.251000000000001</v>
      </c>
      <c r="AA508" s="9">
        <f t="shared" si="73"/>
        <v>2</v>
      </c>
      <c r="AB508" s="9">
        <f t="shared" si="74"/>
        <v>2</v>
      </c>
      <c r="AC508" s="9">
        <f t="shared" si="75"/>
        <v>501</v>
      </c>
      <c r="AD508" s="9">
        <f t="shared" si="76"/>
        <v>501</v>
      </c>
      <c r="AE508" s="12">
        <f t="shared" si="77"/>
        <v>23.251000000000001</v>
      </c>
      <c r="AF508" s="9">
        <f t="shared" si="78"/>
        <v>501</v>
      </c>
      <c r="AG508" s="9">
        <v>18.332999999999998</v>
      </c>
      <c r="AH508" s="9">
        <v>647</v>
      </c>
      <c r="AI508" s="150">
        <f t="shared" si="79"/>
        <v>2.9087027145808881</v>
      </c>
    </row>
    <row r="509" spans="6:35" x14ac:dyDescent="0.3">
      <c r="F509" s="9">
        <v>502</v>
      </c>
      <c r="G509" s="12">
        <v>2.476</v>
      </c>
      <c r="H509" s="9">
        <v>6.6070000000000002</v>
      </c>
      <c r="I509" s="9">
        <v>0.71299999999999997</v>
      </c>
      <c r="J509" s="9">
        <v>2.242</v>
      </c>
      <c r="K509" s="9">
        <v>0.44600000000000001</v>
      </c>
      <c r="L509" s="9">
        <v>0.86</v>
      </c>
      <c r="M509" s="9"/>
      <c r="N509" s="9"/>
      <c r="O509" s="9"/>
      <c r="P509" s="9"/>
      <c r="Q509" s="9"/>
      <c r="R509" s="9"/>
      <c r="S509" s="9">
        <v>502</v>
      </c>
      <c r="T509" s="12">
        <f t="shared" si="71"/>
        <v>247.6</v>
      </c>
      <c r="U509" s="9"/>
      <c r="V509">
        <v>423</v>
      </c>
      <c r="W509">
        <v>423.00000000000006</v>
      </c>
      <c r="X509" s="10">
        <f t="shared" si="72"/>
        <v>23.207333483685151</v>
      </c>
      <c r="Z509" s="12">
        <f t="shared" si="70"/>
        <v>23.207000000000001</v>
      </c>
      <c r="AA509" s="9">
        <f t="shared" si="73"/>
        <v>1</v>
      </c>
      <c r="AB509" s="9">
        <f t="shared" si="74"/>
        <v>1</v>
      </c>
      <c r="AC509" s="9">
        <f t="shared" si="75"/>
        <v>502</v>
      </c>
      <c r="AD509" s="9">
        <f t="shared" si="76"/>
        <v>502</v>
      </c>
      <c r="AE509" s="12">
        <f t="shared" si="77"/>
        <v>23.207000000000001</v>
      </c>
      <c r="AF509" s="9">
        <f t="shared" si="78"/>
        <v>502</v>
      </c>
      <c r="AG509" s="9">
        <v>18.274000000000001</v>
      </c>
      <c r="AH509" s="9">
        <v>649</v>
      </c>
      <c r="AI509" s="150">
        <f t="shared" si="79"/>
        <v>2.9054792845764288</v>
      </c>
    </row>
    <row r="510" spans="6:35" x14ac:dyDescent="0.3">
      <c r="F510" s="9">
        <v>503</v>
      </c>
      <c r="G510" s="12">
        <v>20.067</v>
      </c>
      <c r="H510" s="9">
        <v>18.934999999999999</v>
      </c>
      <c r="I510" s="9">
        <v>0.70299999999999996</v>
      </c>
      <c r="J510" s="9">
        <v>1.952</v>
      </c>
      <c r="K510" s="9">
        <v>0.51200000000000001</v>
      </c>
      <c r="L510" s="9">
        <v>0.93400000000000005</v>
      </c>
      <c r="M510" s="9"/>
      <c r="N510" s="9"/>
      <c r="O510" s="9"/>
      <c r="P510" s="9"/>
      <c r="Q510" s="9"/>
      <c r="R510" s="9"/>
      <c r="S510" s="9">
        <v>503</v>
      </c>
      <c r="T510" s="12">
        <f t="shared" si="71"/>
        <v>2006.7</v>
      </c>
      <c r="U510" s="9"/>
      <c r="V510">
        <v>242</v>
      </c>
      <c r="W510">
        <v>421.3</v>
      </c>
      <c r="X510" s="10">
        <f t="shared" si="72"/>
        <v>23.160652413024209</v>
      </c>
      <c r="Z510" s="12">
        <f t="shared" si="70"/>
        <v>23.16</v>
      </c>
      <c r="AA510" s="9">
        <f t="shared" si="73"/>
        <v>1</v>
      </c>
      <c r="AB510" s="9">
        <f t="shared" si="74"/>
        <v>0</v>
      </c>
      <c r="AC510" s="9">
        <f t="shared" si="75"/>
        <v>502</v>
      </c>
      <c r="AD510" s="9" t="str">
        <f t="shared" si="76"/>
        <v/>
      </c>
      <c r="AE510" s="12" t="str">
        <f t="shared" si="77"/>
        <v/>
      </c>
      <c r="AF510" s="9" t="str">
        <f t="shared" si="78"/>
        <v/>
      </c>
      <c r="AG510" s="9">
        <v>18.219000000000001</v>
      </c>
      <c r="AH510" s="9">
        <v>653</v>
      </c>
      <c r="AI510" s="150">
        <f t="shared" si="79"/>
        <v>2.9024650055835481</v>
      </c>
    </row>
    <row r="511" spans="6:35" x14ac:dyDescent="0.3">
      <c r="F511" s="9">
        <v>504</v>
      </c>
      <c r="G511" s="12">
        <v>9.7550000000000008</v>
      </c>
      <c r="H511" s="9">
        <v>14.488</v>
      </c>
      <c r="I511" s="9">
        <v>0.58399999999999996</v>
      </c>
      <c r="J511" s="9">
        <v>2.2240000000000002</v>
      </c>
      <c r="K511" s="9">
        <v>0.45</v>
      </c>
      <c r="L511" s="9">
        <v>0.85099999999999998</v>
      </c>
      <c r="M511" s="9"/>
      <c r="N511" s="9"/>
      <c r="O511" s="9"/>
      <c r="P511" s="9"/>
      <c r="Q511" s="9"/>
      <c r="R511" s="9"/>
      <c r="S511" s="9">
        <v>504</v>
      </c>
      <c r="T511" s="12">
        <f t="shared" si="71"/>
        <v>975.50000000000011</v>
      </c>
      <c r="U511" s="9"/>
      <c r="V511">
        <v>948</v>
      </c>
      <c r="W511">
        <v>421.3</v>
      </c>
      <c r="X511" s="10">
        <f t="shared" si="72"/>
        <v>23.160652413024209</v>
      </c>
      <c r="Z511" s="12">
        <f t="shared" si="70"/>
        <v>23.16</v>
      </c>
      <c r="AA511" s="9">
        <f t="shared" si="73"/>
        <v>2</v>
      </c>
      <c r="AB511" s="9">
        <f t="shared" si="74"/>
        <v>2</v>
      </c>
      <c r="AC511" s="9">
        <f t="shared" si="75"/>
        <v>504</v>
      </c>
      <c r="AD511" s="9">
        <f t="shared" si="76"/>
        <v>504</v>
      </c>
      <c r="AE511" s="12">
        <f t="shared" si="77"/>
        <v>23.16</v>
      </c>
      <c r="AF511" s="9">
        <f t="shared" si="78"/>
        <v>504</v>
      </c>
      <c r="AG511" s="9">
        <v>18.158999999999999</v>
      </c>
      <c r="AH511" s="9">
        <v>656</v>
      </c>
      <c r="AI511" s="150">
        <f t="shared" si="79"/>
        <v>2.8991663055776598</v>
      </c>
    </row>
    <row r="512" spans="6:35" x14ac:dyDescent="0.3">
      <c r="F512" s="9">
        <v>505</v>
      </c>
      <c r="G512" s="12">
        <v>1.1639999999999999</v>
      </c>
      <c r="H512" s="9">
        <v>5.0519999999999996</v>
      </c>
      <c r="I512" s="9">
        <v>0.57299999999999995</v>
      </c>
      <c r="J512" s="9">
        <v>2.4990000000000001</v>
      </c>
      <c r="K512" s="9">
        <v>0.4</v>
      </c>
      <c r="L512" s="9">
        <v>0.88200000000000001</v>
      </c>
      <c r="M512" s="9"/>
      <c r="N512" s="9"/>
      <c r="O512" s="9"/>
      <c r="P512" s="9"/>
      <c r="Q512" s="9"/>
      <c r="R512" s="9"/>
      <c r="S512" s="9">
        <v>505</v>
      </c>
      <c r="T512" s="12">
        <f t="shared" si="71"/>
        <v>116.39999999999999</v>
      </c>
      <c r="U512" s="9"/>
      <c r="V512">
        <v>813</v>
      </c>
      <c r="W512">
        <v>418.1</v>
      </c>
      <c r="X512" s="10">
        <f t="shared" si="72"/>
        <v>23.072525948707298</v>
      </c>
      <c r="Z512" s="12">
        <f t="shared" si="70"/>
        <v>23.071999999999999</v>
      </c>
      <c r="AA512" s="9">
        <f t="shared" si="73"/>
        <v>1</v>
      </c>
      <c r="AB512" s="9">
        <f t="shared" si="74"/>
        <v>0</v>
      </c>
      <c r="AC512" s="9">
        <f t="shared" si="75"/>
        <v>504</v>
      </c>
      <c r="AD512" s="9" t="str">
        <f t="shared" si="76"/>
        <v/>
      </c>
      <c r="AE512" s="12" t="str">
        <f t="shared" si="77"/>
        <v/>
      </c>
      <c r="AF512" s="9" t="str">
        <f t="shared" si="78"/>
        <v/>
      </c>
      <c r="AG512" s="9">
        <v>18.103000000000002</v>
      </c>
      <c r="AH512" s="9">
        <v>657</v>
      </c>
      <c r="AI512" s="150">
        <f t="shared" si="79"/>
        <v>2.8960776703938067</v>
      </c>
    </row>
    <row r="513" spans="6:35" x14ac:dyDescent="0.3">
      <c r="F513" s="9">
        <v>506</v>
      </c>
      <c r="G513" s="12">
        <v>2.9350000000000001</v>
      </c>
      <c r="H513" s="9">
        <v>6.8010000000000002</v>
      </c>
      <c r="I513" s="9">
        <v>0.79700000000000004</v>
      </c>
      <c r="J513" s="9">
        <v>1.3240000000000001</v>
      </c>
      <c r="K513" s="9">
        <v>0.755</v>
      </c>
      <c r="L513" s="9">
        <v>0.90200000000000002</v>
      </c>
      <c r="M513" s="9"/>
      <c r="N513" s="9"/>
      <c r="O513" s="9"/>
      <c r="P513" s="9"/>
      <c r="Q513" s="9"/>
      <c r="R513" s="9"/>
      <c r="S513" s="9">
        <v>506</v>
      </c>
      <c r="T513" s="12">
        <f t="shared" si="71"/>
        <v>293.5</v>
      </c>
      <c r="U513" s="9"/>
      <c r="V513">
        <v>935</v>
      </c>
      <c r="W513">
        <v>418.1</v>
      </c>
      <c r="X513" s="10">
        <f t="shared" si="72"/>
        <v>23.072525948707298</v>
      </c>
      <c r="Z513" s="12">
        <f t="shared" si="70"/>
        <v>23.071999999999999</v>
      </c>
      <c r="AA513" s="9">
        <f t="shared" si="73"/>
        <v>2</v>
      </c>
      <c r="AB513" s="9">
        <f t="shared" si="74"/>
        <v>2</v>
      </c>
      <c r="AC513" s="9">
        <f t="shared" si="75"/>
        <v>506</v>
      </c>
      <c r="AD513" s="9">
        <f t="shared" si="76"/>
        <v>506</v>
      </c>
      <c r="AE513" s="12">
        <f t="shared" si="77"/>
        <v>23.071999999999999</v>
      </c>
      <c r="AF513" s="9">
        <f t="shared" si="78"/>
        <v>506</v>
      </c>
      <c r="AG513" s="9">
        <v>18.047000000000001</v>
      </c>
      <c r="AH513" s="9">
        <v>661</v>
      </c>
      <c r="AI513" s="150">
        <f t="shared" si="79"/>
        <v>2.892979465979161</v>
      </c>
    </row>
    <row r="514" spans="6:35" x14ac:dyDescent="0.3">
      <c r="F514" s="9">
        <v>507</v>
      </c>
      <c r="G514" s="12">
        <v>1.4590000000000001</v>
      </c>
      <c r="H514" s="9">
        <v>4.54</v>
      </c>
      <c r="I514" s="9">
        <v>0.89</v>
      </c>
      <c r="J514" s="9">
        <v>1.4019999999999999</v>
      </c>
      <c r="K514" s="9">
        <v>0.71299999999999997</v>
      </c>
      <c r="L514" s="9">
        <v>0.89400000000000002</v>
      </c>
      <c r="M514" s="9"/>
      <c r="N514" s="9"/>
      <c r="O514" s="9"/>
      <c r="P514" s="9"/>
      <c r="Q514" s="9"/>
      <c r="R514" s="9"/>
      <c r="S514" s="9">
        <v>507</v>
      </c>
      <c r="T514" s="12">
        <f t="shared" si="71"/>
        <v>145.9</v>
      </c>
      <c r="U514" s="9"/>
      <c r="V514">
        <v>375</v>
      </c>
      <c r="W514">
        <v>416.4</v>
      </c>
      <c r="X514" s="10">
        <f t="shared" si="72"/>
        <v>23.025571576569423</v>
      </c>
      <c r="Z514" s="12">
        <f t="shared" si="70"/>
        <v>23.024999999999999</v>
      </c>
      <c r="AA514" s="9">
        <f t="shared" si="73"/>
        <v>1</v>
      </c>
      <c r="AB514" s="9">
        <f t="shared" si="74"/>
        <v>0</v>
      </c>
      <c r="AC514" s="9">
        <f t="shared" si="75"/>
        <v>506</v>
      </c>
      <c r="AD514" s="9" t="str">
        <f t="shared" si="76"/>
        <v/>
      </c>
      <c r="AE514" s="12" t="str">
        <f t="shared" si="77"/>
        <v/>
      </c>
      <c r="AF514" s="9" t="str">
        <f t="shared" si="78"/>
        <v/>
      </c>
      <c r="AG514" s="9">
        <v>17.986000000000001</v>
      </c>
      <c r="AH514" s="9">
        <v>663</v>
      </c>
      <c r="AI514" s="150">
        <f t="shared" si="79"/>
        <v>2.8895936774923237</v>
      </c>
    </row>
    <row r="515" spans="6:35" x14ac:dyDescent="0.3">
      <c r="F515" s="9">
        <v>508</v>
      </c>
      <c r="G515" s="12">
        <v>17.739000000000001</v>
      </c>
      <c r="H515" s="9">
        <v>24.523</v>
      </c>
      <c r="I515" s="9">
        <v>0.371</v>
      </c>
      <c r="J515" s="9">
        <v>1.3360000000000001</v>
      </c>
      <c r="K515" s="9">
        <v>0.749</v>
      </c>
      <c r="L515" s="9">
        <v>0.79</v>
      </c>
      <c r="M515" s="9"/>
      <c r="N515" s="9"/>
      <c r="O515" s="9"/>
      <c r="P515" s="9"/>
      <c r="Q515" s="9"/>
      <c r="R515" s="9"/>
      <c r="S515" s="9">
        <v>508</v>
      </c>
      <c r="T515" s="12">
        <f t="shared" si="71"/>
        <v>1773.9</v>
      </c>
      <c r="U515" s="9"/>
      <c r="V515">
        <v>690</v>
      </c>
      <c r="W515">
        <v>416.4</v>
      </c>
      <c r="X515" s="10">
        <f t="shared" si="72"/>
        <v>23.025571576569423</v>
      </c>
      <c r="Z515" s="12">
        <f t="shared" si="70"/>
        <v>23.024999999999999</v>
      </c>
      <c r="AA515" s="9">
        <f t="shared" si="73"/>
        <v>2</v>
      </c>
      <c r="AB515" s="9">
        <f t="shared" si="74"/>
        <v>2</v>
      </c>
      <c r="AC515" s="9">
        <f t="shared" si="75"/>
        <v>508</v>
      </c>
      <c r="AD515" s="9">
        <f t="shared" si="76"/>
        <v>508</v>
      </c>
      <c r="AE515" s="12">
        <f t="shared" si="77"/>
        <v>23.024999999999999</v>
      </c>
      <c r="AF515" s="9">
        <f t="shared" si="78"/>
        <v>508</v>
      </c>
      <c r="AG515" s="9">
        <v>17.869</v>
      </c>
      <c r="AH515" s="9">
        <v>664</v>
      </c>
      <c r="AI515" s="150">
        <f t="shared" si="79"/>
        <v>2.8830673678965244</v>
      </c>
    </row>
    <row r="516" spans="6:35" x14ac:dyDescent="0.3">
      <c r="F516" s="9">
        <v>509</v>
      </c>
      <c r="G516" s="12">
        <v>0.68899999999999995</v>
      </c>
      <c r="H516" s="9">
        <v>3.859</v>
      </c>
      <c r="I516" s="9">
        <v>0.58099999999999996</v>
      </c>
      <c r="J516" s="9">
        <v>2.8820000000000001</v>
      </c>
      <c r="K516" s="9">
        <v>0.34699999999999998</v>
      </c>
      <c r="L516" s="9">
        <v>0.84799999999999998</v>
      </c>
      <c r="M516" s="9"/>
      <c r="N516" s="9"/>
      <c r="O516" s="9"/>
      <c r="P516" s="9"/>
      <c r="Q516" s="9"/>
      <c r="R516" s="9"/>
      <c r="S516" s="9">
        <v>509</v>
      </c>
      <c r="T516" s="12">
        <f t="shared" si="71"/>
        <v>68.899999999999991</v>
      </c>
      <c r="U516" s="9"/>
      <c r="V516">
        <v>470</v>
      </c>
      <c r="W516">
        <v>409.90000000000003</v>
      </c>
      <c r="X516" s="10">
        <f t="shared" si="72"/>
        <v>22.845150237784459</v>
      </c>
      <c r="Z516" s="12">
        <f t="shared" si="70"/>
        <v>22.844999999999999</v>
      </c>
      <c r="AA516" s="9">
        <f t="shared" si="73"/>
        <v>1</v>
      </c>
      <c r="AB516" s="9">
        <f t="shared" si="74"/>
        <v>1</v>
      </c>
      <c r="AC516" s="9">
        <f t="shared" si="75"/>
        <v>509</v>
      </c>
      <c r="AD516" s="9">
        <f t="shared" si="76"/>
        <v>509</v>
      </c>
      <c r="AE516" s="12">
        <f t="shared" si="77"/>
        <v>22.844999999999999</v>
      </c>
      <c r="AF516" s="9">
        <f t="shared" si="78"/>
        <v>509</v>
      </c>
      <c r="AG516" s="9">
        <v>17.812000000000001</v>
      </c>
      <c r="AH516" s="9">
        <v>666</v>
      </c>
      <c r="AI516" s="150">
        <f t="shared" si="79"/>
        <v>2.8798723874594558</v>
      </c>
    </row>
    <row r="517" spans="6:35" x14ac:dyDescent="0.3">
      <c r="F517" s="9">
        <v>510</v>
      </c>
      <c r="G517" s="12">
        <v>1</v>
      </c>
      <c r="H517" s="9">
        <v>5.1269999999999998</v>
      </c>
      <c r="I517" s="9">
        <v>0.47799999999999998</v>
      </c>
      <c r="J517" s="9">
        <v>3.6339999999999999</v>
      </c>
      <c r="K517" s="9">
        <v>0.27500000000000002</v>
      </c>
      <c r="L517" s="9">
        <v>0.753</v>
      </c>
      <c r="M517" s="9"/>
      <c r="N517" s="9"/>
      <c r="O517" s="9"/>
      <c r="P517" s="9"/>
      <c r="Q517" s="9"/>
      <c r="R517" s="9"/>
      <c r="S517" s="9">
        <v>510</v>
      </c>
      <c r="T517" s="12">
        <f t="shared" si="71"/>
        <v>100</v>
      </c>
      <c r="U517" s="9"/>
      <c r="V517">
        <v>427</v>
      </c>
      <c r="W517">
        <v>406.59999999999997</v>
      </c>
      <c r="X517" s="10">
        <f t="shared" si="72"/>
        <v>22.753004172840939</v>
      </c>
      <c r="Z517" s="12">
        <f t="shared" si="70"/>
        <v>22.753</v>
      </c>
      <c r="AA517" s="9">
        <f t="shared" si="73"/>
        <v>1</v>
      </c>
      <c r="AB517" s="9">
        <f t="shared" si="74"/>
        <v>0</v>
      </c>
      <c r="AC517" s="9">
        <f t="shared" si="75"/>
        <v>509</v>
      </c>
      <c r="AD517" s="9" t="str">
        <f t="shared" si="76"/>
        <v/>
      </c>
      <c r="AE517" s="12" t="str">
        <f t="shared" si="77"/>
        <v/>
      </c>
      <c r="AF517" s="9" t="str">
        <f t="shared" si="78"/>
        <v/>
      </c>
      <c r="AG517" s="9">
        <v>17.754999999999999</v>
      </c>
      <c r="AH517" s="9">
        <v>673</v>
      </c>
      <c r="AI517" s="150">
        <f t="shared" si="79"/>
        <v>2.8766671663950514</v>
      </c>
    </row>
    <row r="518" spans="6:35" x14ac:dyDescent="0.3">
      <c r="F518" s="9">
        <v>511</v>
      </c>
      <c r="G518" s="12">
        <v>0.19700000000000001</v>
      </c>
      <c r="H518" s="9">
        <v>1.855</v>
      </c>
      <c r="I518" s="9">
        <v>0.71899999999999997</v>
      </c>
      <c r="J518" s="9">
        <v>2.601</v>
      </c>
      <c r="K518" s="9">
        <v>0.38400000000000001</v>
      </c>
      <c r="L518" s="9">
        <v>0.82799999999999996</v>
      </c>
      <c r="M518" s="9"/>
      <c r="N518" s="9"/>
      <c r="O518" s="9"/>
      <c r="P518" s="9"/>
      <c r="Q518" s="9"/>
      <c r="R518" s="9"/>
      <c r="S518" s="9">
        <v>511</v>
      </c>
      <c r="T518" s="12">
        <f t="shared" si="71"/>
        <v>19.7</v>
      </c>
      <c r="U518" s="9"/>
      <c r="V518">
        <v>680</v>
      </c>
      <c r="W518">
        <v>406.59999999999997</v>
      </c>
      <c r="X518" s="10">
        <f t="shared" si="72"/>
        <v>22.753004172840939</v>
      </c>
      <c r="Z518" s="12">
        <f t="shared" si="70"/>
        <v>22.753</v>
      </c>
      <c r="AA518" s="9">
        <f t="shared" si="73"/>
        <v>2</v>
      </c>
      <c r="AB518" s="9">
        <f t="shared" si="74"/>
        <v>0</v>
      </c>
      <c r="AC518" s="9">
        <f t="shared" si="75"/>
        <v>509</v>
      </c>
      <c r="AD518" s="9" t="str">
        <f t="shared" si="76"/>
        <v/>
      </c>
      <c r="AE518" s="12" t="str">
        <f t="shared" si="77"/>
        <v/>
      </c>
      <c r="AF518" s="9" t="str">
        <f t="shared" si="78"/>
        <v/>
      </c>
      <c r="AG518" s="9">
        <v>17.693999999999999</v>
      </c>
      <c r="AH518" s="9">
        <v>674</v>
      </c>
      <c r="AI518" s="150">
        <f t="shared" si="79"/>
        <v>2.8732255990611941</v>
      </c>
    </row>
    <row r="519" spans="6:35" x14ac:dyDescent="0.3">
      <c r="F519" s="9">
        <v>512</v>
      </c>
      <c r="G519" s="12">
        <v>1.1479999999999999</v>
      </c>
      <c r="H519" s="9">
        <v>4.4340000000000002</v>
      </c>
      <c r="I519" s="9">
        <v>0.73399999999999999</v>
      </c>
      <c r="J519" s="9">
        <v>1.8089999999999999</v>
      </c>
      <c r="K519" s="9">
        <v>0.55300000000000005</v>
      </c>
      <c r="L519" s="9">
        <v>0.84299999999999997</v>
      </c>
      <c r="M519" s="9"/>
      <c r="N519" s="9"/>
      <c r="O519" s="9"/>
      <c r="P519" s="9"/>
      <c r="Q519" s="9"/>
      <c r="R519" s="9"/>
      <c r="S519" s="9">
        <v>512</v>
      </c>
      <c r="T519" s="12">
        <f t="shared" si="71"/>
        <v>114.8</v>
      </c>
      <c r="U519" s="9"/>
      <c r="V519">
        <v>989</v>
      </c>
      <c r="W519">
        <v>406.59999999999997</v>
      </c>
      <c r="X519" s="10">
        <f t="shared" si="72"/>
        <v>22.753004172840939</v>
      </c>
      <c r="Z519" s="12">
        <f t="shared" si="70"/>
        <v>22.753</v>
      </c>
      <c r="AA519" s="9">
        <f t="shared" si="73"/>
        <v>3</v>
      </c>
      <c r="AB519" s="9">
        <f t="shared" si="74"/>
        <v>3</v>
      </c>
      <c r="AC519" s="9">
        <f t="shared" si="75"/>
        <v>512</v>
      </c>
      <c r="AD519" s="9">
        <f t="shared" si="76"/>
        <v>512</v>
      </c>
      <c r="AE519" s="12">
        <f t="shared" si="77"/>
        <v>22.753</v>
      </c>
      <c r="AF519" s="9">
        <f t="shared" si="78"/>
        <v>512</v>
      </c>
      <c r="AG519" s="9">
        <v>17.635999999999999</v>
      </c>
      <c r="AH519" s="9">
        <v>676</v>
      </c>
      <c r="AI519" s="150">
        <f t="shared" si="79"/>
        <v>2.8699422674956914</v>
      </c>
    </row>
    <row r="520" spans="6:35" x14ac:dyDescent="0.3">
      <c r="F520" s="9">
        <v>513</v>
      </c>
      <c r="G520" s="12">
        <v>1.6E-2</v>
      </c>
      <c r="H520" s="9">
        <v>0.36199999999999999</v>
      </c>
      <c r="I520" s="9">
        <v>1</v>
      </c>
      <c r="J520" s="9">
        <v>1</v>
      </c>
      <c r="K520" s="9">
        <v>1</v>
      </c>
      <c r="L520" s="9">
        <v>1</v>
      </c>
      <c r="M520" s="9"/>
      <c r="N520" s="9"/>
      <c r="O520" s="9"/>
      <c r="P520" s="9"/>
      <c r="Q520" s="9"/>
      <c r="R520" s="9"/>
      <c r="S520" s="9">
        <v>513</v>
      </c>
      <c r="T520" s="12">
        <f t="shared" si="71"/>
        <v>1.6</v>
      </c>
      <c r="U520" s="9"/>
      <c r="V520">
        <v>1061</v>
      </c>
      <c r="W520">
        <v>404.90000000000003</v>
      </c>
      <c r="X520" s="10">
        <f t="shared" si="72"/>
        <v>22.705389044525692</v>
      </c>
      <c r="Z520" s="12">
        <f t="shared" ref="Z520:Z583" si="80">TRUNC(X520,3)</f>
        <v>22.704999999999998</v>
      </c>
      <c r="AA520" s="9">
        <f t="shared" si="73"/>
        <v>1</v>
      </c>
      <c r="AB520" s="9">
        <f t="shared" si="74"/>
        <v>0</v>
      </c>
      <c r="AC520" s="9">
        <f t="shared" si="75"/>
        <v>512</v>
      </c>
      <c r="AD520" s="9" t="str">
        <f t="shared" si="76"/>
        <v/>
      </c>
      <c r="AE520" s="12" t="str">
        <f t="shared" si="77"/>
        <v/>
      </c>
      <c r="AF520" s="9" t="str">
        <f t="shared" si="78"/>
        <v/>
      </c>
      <c r="AG520" s="9">
        <v>17.574999999999999</v>
      </c>
      <c r="AH520" s="9">
        <v>679</v>
      </c>
      <c r="AI520" s="150">
        <f t="shared" si="79"/>
        <v>2.8664774376967284</v>
      </c>
    </row>
    <row r="521" spans="6:35" x14ac:dyDescent="0.3">
      <c r="F521" s="9">
        <v>514</v>
      </c>
      <c r="G521" s="12">
        <v>1.2789999999999999</v>
      </c>
      <c r="H521" s="9">
        <v>5.0960000000000001</v>
      </c>
      <c r="I521" s="9">
        <v>0.61899999999999999</v>
      </c>
      <c r="J521" s="9">
        <v>2.3319999999999999</v>
      </c>
      <c r="K521" s="9">
        <v>0.42899999999999999</v>
      </c>
      <c r="L521" s="9">
        <v>0.86199999999999999</v>
      </c>
      <c r="M521" s="9"/>
      <c r="N521" s="9"/>
      <c r="O521" s="9"/>
      <c r="P521" s="9"/>
      <c r="Q521" s="9"/>
      <c r="R521" s="9"/>
      <c r="S521" s="9">
        <v>514</v>
      </c>
      <c r="T521" s="12">
        <f t="shared" ref="T521:T584" si="81">G521*100</f>
        <v>127.89999999999999</v>
      </c>
      <c r="U521" s="9"/>
      <c r="V521">
        <v>1071</v>
      </c>
      <c r="W521">
        <v>404.90000000000003</v>
      </c>
      <c r="X521" s="10">
        <f t="shared" ref="X521:X584" si="82">((W521/PI())^0.5)*2</f>
        <v>22.705389044525692</v>
      </c>
      <c r="Z521" s="12">
        <f t="shared" si="80"/>
        <v>22.704999999999998</v>
      </c>
      <c r="AA521" s="9">
        <f t="shared" si="73"/>
        <v>2</v>
      </c>
      <c r="AB521" s="9">
        <f t="shared" si="74"/>
        <v>2</v>
      </c>
      <c r="AC521" s="9">
        <f t="shared" si="75"/>
        <v>514</v>
      </c>
      <c r="AD521" s="9">
        <f t="shared" si="76"/>
        <v>514</v>
      </c>
      <c r="AE521" s="12">
        <f t="shared" si="77"/>
        <v>22.704999999999998</v>
      </c>
      <c r="AF521" s="9">
        <f t="shared" si="78"/>
        <v>514</v>
      </c>
      <c r="AG521" s="9">
        <v>17.516999999999999</v>
      </c>
      <c r="AH521" s="9">
        <v>682</v>
      </c>
      <c r="AI521" s="150">
        <f t="shared" si="79"/>
        <v>2.8631718379695101</v>
      </c>
    </row>
    <row r="522" spans="6:35" x14ac:dyDescent="0.3">
      <c r="F522" s="9">
        <v>515</v>
      </c>
      <c r="G522" s="12">
        <v>0.80300000000000005</v>
      </c>
      <c r="H522" s="9">
        <v>4.827</v>
      </c>
      <c r="I522" s="9">
        <v>0.433</v>
      </c>
      <c r="J522" s="9">
        <v>3.67</v>
      </c>
      <c r="K522" s="9">
        <v>0.27200000000000002</v>
      </c>
      <c r="L522" s="9">
        <v>0.73699999999999999</v>
      </c>
      <c r="M522" s="9"/>
      <c r="N522" s="9"/>
      <c r="O522" s="9"/>
      <c r="P522" s="9"/>
      <c r="Q522" s="9"/>
      <c r="R522" s="9"/>
      <c r="S522" s="9">
        <v>515</v>
      </c>
      <c r="T522" s="12">
        <f t="shared" si="81"/>
        <v>80.300000000000011</v>
      </c>
      <c r="U522" s="9"/>
      <c r="V522">
        <v>555</v>
      </c>
      <c r="W522">
        <v>403.3</v>
      </c>
      <c r="X522" s="10">
        <f t="shared" si="82"/>
        <v>22.660483410370819</v>
      </c>
      <c r="Z522" s="12">
        <f t="shared" si="80"/>
        <v>22.66</v>
      </c>
      <c r="AA522" s="9">
        <f t="shared" ref="AA522:AA585" si="83">IF(Z522-Z521=0,AA521+AA$8,1)</f>
        <v>1</v>
      </c>
      <c r="AB522" s="9">
        <f t="shared" ref="AB522:AB585" si="84">IF(AA522&lt;AA523,0,AA522)</f>
        <v>0</v>
      </c>
      <c r="AC522" s="9">
        <f t="shared" ref="AC522:AC585" si="85">AC521+AB522</f>
        <v>514</v>
      </c>
      <c r="AD522" s="9" t="str">
        <f t="shared" ref="AD522:AD585" si="86">IF(AB522=0,"",AC521+AB522)</f>
        <v/>
      </c>
      <c r="AE522" s="12" t="str">
        <f t="shared" ref="AE522:AE585" si="87">IF(AD522="","",Z522)</f>
        <v/>
      </c>
      <c r="AF522" s="9" t="str">
        <f t="shared" ref="AF522:AF585" si="88">AD522</f>
        <v/>
      </c>
      <c r="AG522" s="9">
        <v>17.457999999999998</v>
      </c>
      <c r="AH522" s="9">
        <v>686</v>
      </c>
      <c r="AI522" s="150">
        <f t="shared" ref="AI522:AI585" si="89">LN(AG522)</f>
        <v>2.8597979963131581</v>
      </c>
    </row>
    <row r="523" spans="6:35" x14ac:dyDescent="0.3">
      <c r="F523" s="9">
        <v>516</v>
      </c>
      <c r="G523" s="12">
        <v>0.95099999999999996</v>
      </c>
      <c r="H523" s="9">
        <v>4.1779999999999999</v>
      </c>
      <c r="I523" s="9">
        <v>0.68500000000000005</v>
      </c>
      <c r="J523" s="9">
        <v>1.8029999999999999</v>
      </c>
      <c r="K523" s="9">
        <v>0.55500000000000005</v>
      </c>
      <c r="L523" s="9">
        <v>0.83499999999999996</v>
      </c>
      <c r="M523" s="9"/>
      <c r="N523" s="9"/>
      <c r="O523" s="9"/>
      <c r="P523" s="9"/>
      <c r="Q523" s="9"/>
      <c r="R523" s="9"/>
      <c r="S523" s="9">
        <v>516</v>
      </c>
      <c r="T523" s="12">
        <f t="shared" si="81"/>
        <v>95.1</v>
      </c>
      <c r="U523" s="9"/>
      <c r="V523">
        <v>1125</v>
      </c>
      <c r="W523">
        <v>403.3</v>
      </c>
      <c r="X523" s="10">
        <f t="shared" si="82"/>
        <v>22.660483410370819</v>
      </c>
      <c r="Z523" s="12">
        <f t="shared" si="80"/>
        <v>22.66</v>
      </c>
      <c r="AA523" s="9">
        <f t="shared" si="83"/>
        <v>2</v>
      </c>
      <c r="AB523" s="9">
        <f t="shared" si="84"/>
        <v>2</v>
      </c>
      <c r="AC523" s="9">
        <f t="shared" si="85"/>
        <v>516</v>
      </c>
      <c r="AD523" s="9">
        <f t="shared" si="86"/>
        <v>516</v>
      </c>
      <c r="AE523" s="12">
        <f t="shared" si="87"/>
        <v>22.66</v>
      </c>
      <c r="AF523" s="9">
        <f t="shared" si="88"/>
        <v>516</v>
      </c>
      <c r="AG523" s="9">
        <v>17.396000000000001</v>
      </c>
      <c r="AH523" s="9">
        <v>690</v>
      </c>
      <c r="AI523" s="150">
        <f t="shared" si="89"/>
        <v>2.8562402947353922</v>
      </c>
    </row>
    <row r="524" spans="6:35" x14ac:dyDescent="0.3">
      <c r="F524" s="9">
        <v>517</v>
      </c>
      <c r="G524" s="12">
        <v>14.378</v>
      </c>
      <c r="H524" s="9">
        <v>16.436</v>
      </c>
      <c r="I524" s="9">
        <v>0.66900000000000004</v>
      </c>
      <c r="J524" s="9">
        <v>2.3759999999999999</v>
      </c>
      <c r="K524" s="9">
        <v>0.42099999999999999</v>
      </c>
      <c r="L524" s="9">
        <v>0.92500000000000004</v>
      </c>
      <c r="M524" s="9"/>
      <c r="N524" s="9"/>
      <c r="O524" s="9"/>
      <c r="P524" s="9"/>
      <c r="Q524" s="9"/>
      <c r="R524" s="9"/>
      <c r="S524" s="9">
        <v>517</v>
      </c>
      <c r="T524" s="12">
        <f t="shared" si="81"/>
        <v>1437.8</v>
      </c>
      <c r="U524" s="9"/>
      <c r="V524">
        <v>353</v>
      </c>
      <c r="W524">
        <v>400</v>
      </c>
      <c r="X524" s="10">
        <f t="shared" si="82"/>
        <v>22.56758334191025</v>
      </c>
      <c r="Z524" s="12">
        <f t="shared" si="80"/>
        <v>22.567</v>
      </c>
      <c r="AA524" s="9">
        <f t="shared" si="83"/>
        <v>1</v>
      </c>
      <c r="AB524" s="9">
        <f t="shared" si="84"/>
        <v>0</v>
      </c>
      <c r="AC524" s="9">
        <f t="shared" si="85"/>
        <v>516</v>
      </c>
      <c r="AD524" s="9" t="str">
        <f t="shared" si="86"/>
        <v/>
      </c>
      <c r="AE524" s="12" t="str">
        <f t="shared" si="87"/>
        <v/>
      </c>
      <c r="AF524" s="9" t="str">
        <f t="shared" si="88"/>
        <v/>
      </c>
      <c r="AG524" s="9">
        <v>17.338000000000001</v>
      </c>
      <c r="AH524" s="9">
        <v>691</v>
      </c>
      <c r="AI524" s="150">
        <f t="shared" si="89"/>
        <v>2.8529006244464488</v>
      </c>
    </row>
    <row r="525" spans="6:35" x14ac:dyDescent="0.3">
      <c r="F525" s="9">
        <v>518</v>
      </c>
      <c r="G525" s="12">
        <v>14.952</v>
      </c>
      <c r="H525" s="9">
        <v>16.193000000000001</v>
      </c>
      <c r="I525" s="9">
        <v>0.71699999999999997</v>
      </c>
      <c r="J525" s="9">
        <v>1.135</v>
      </c>
      <c r="K525" s="9">
        <v>0.88100000000000001</v>
      </c>
      <c r="L525" s="9">
        <v>0.89900000000000002</v>
      </c>
      <c r="M525" s="9"/>
      <c r="N525" s="9"/>
      <c r="O525" s="9"/>
      <c r="P525" s="9"/>
      <c r="Q525" s="9"/>
      <c r="R525" s="9"/>
      <c r="S525" s="9">
        <v>518</v>
      </c>
      <c r="T525" s="12">
        <f t="shared" si="81"/>
        <v>1495.2</v>
      </c>
      <c r="U525" s="9"/>
      <c r="V525">
        <v>844</v>
      </c>
      <c r="W525">
        <v>400</v>
      </c>
      <c r="X525" s="10">
        <f t="shared" si="82"/>
        <v>22.56758334191025</v>
      </c>
      <c r="Z525" s="12">
        <f t="shared" si="80"/>
        <v>22.567</v>
      </c>
      <c r="AA525" s="9">
        <f t="shared" si="83"/>
        <v>2</v>
      </c>
      <c r="AB525" s="9">
        <f t="shared" si="84"/>
        <v>2</v>
      </c>
      <c r="AC525" s="9">
        <f t="shared" si="85"/>
        <v>518</v>
      </c>
      <c r="AD525" s="9">
        <f t="shared" si="86"/>
        <v>518</v>
      </c>
      <c r="AE525" s="12">
        <f t="shared" si="87"/>
        <v>22.567</v>
      </c>
      <c r="AF525" s="9">
        <f t="shared" si="88"/>
        <v>518</v>
      </c>
      <c r="AG525" s="9">
        <v>17.274999999999999</v>
      </c>
      <c r="AH525" s="9">
        <v>692</v>
      </c>
      <c r="AI525" s="150">
        <f t="shared" si="89"/>
        <v>2.8492603696537335</v>
      </c>
    </row>
    <row r="526" spans="6:35" x14ac:dyDescent="0.3">
      <c r="F526" s="9">
        <v>519</v>
      </c>
      <c r="G526" s="12">
        <v>1.7709999999999999</v>
      </c>
      <c r="H526" s="9">
        <v>6.1820000000000004</v>
      </c>
      <c r="I526" s="9">
        <v>0.58199999999999996</v>
      </c>
      <c r="J526" s="9">
        <v>2.5099999999999998</v>
      </c>
      <c r="K526" s="9">
        <v>0.39800000000000002</v>
      </c>
      <c r="L526" s="9">
        <v>0.84399999999999997</v>
      </c>
      <c r="M526" s="9"/>
      <c r="N526" s="9"/>
      <c r="O526" s="9"/>
      <c r="P526" s="9"/>
      <c r="Q526" s="9"/>
      <c r="R526" s="9"/>
      <c r="S526" s="9">
        <v>519</v>
      </c>
      <c r="T526" s="12">
        <f t="shared" si="81"/>
        <v>177.1</v>
      </c>
      <c r="U526" s="9"/>
      <c r="V526">
        <v>171</v>
      </c>
      <c r="W526">
        <v>398.4</v>
      </c>
      <c r="X526" s="10">
        <f t="shared" si="82"/>
        <v>22.522402949563105</v>
      </c>
      <c r="Z526" s="12">
        <f t="shared" si="80"/>
        <v>22.521999999999998</v>
      </c>
      <c r="AA526" s="9">
        <f t="shared" si="83"/>
        <v>1</v>
      </c>
      <c r="AB526" s="9">
        <f t="shared" si="84"/>
        <v>1</v>
      </c>
      <c r="AC526" s="9">
        <f t="shared" si="85"/>
        <v>519</v>
      </c>
      <c r="AD526" s="9">
        <f t="shared" si="86"/>
        <v>519</v>
      </c>
      <c r="AE526" s="12">
        <f t="shared" si="87"/>
        <v>22.521999999999998</v>
      </c>
      <c r="AF526" s="9">
        <f t="shared" si="88"/>
        <v>519</v>
      </c>
      <c r="AG526" s="9">
        <v>17.216000000000001</v>
      </c>
      <c r="AH526" s="9">
        <v>697</v>
      </c>
      <c r="AI526" s="150">
        <f t="shared" si="89"/>
        <v>2.8458391839793742</v>
      </c>
    </row>
    <row r="527" spans="6:35" x14ac:dyDescent="0.3">
      <c r="F527" s="9">
        <v>520</v>
      </c>
      <c r="G527" s="12">
        <v>2.0819999999999999</v>
      </c>
      <c r="H527" s="9">
        <v>7.4630000000000001</v>
      </c>
      <c r="I527" s="9">
        <v>0.47</v>
      </c>
      <c r="J527" s="9">
        <v>2.8220000000000001</v>
      </c>
      <c r="K527" s="9">
        <v>0.35399999999999998</v>
      </c>
      <c r="L527" s="9">
        <v>0.81200000000000006</v>
      </c>
      <c r="M527" s="9"/>
      <c r="N527" s="9"/>
      <c r="O527" s="9"/>
      <c r="P527" s="9"/>
      <c r="Q527" s="9"/>
      <c r="R527" s="9"/>
      <c r="S527" s="9">
        <v>520</v>
      </c>
      <c r="T527" s="12">
        <f t="shared" si="81"/>
        <v>208.2</v>
      </c>
      <c r="U527" s="9"/>
      <c r="V527">
        <v>661</v>
      </c>
      <c r="W527">
        <v>396.7</v>
      </c>
      <c r="X527" s="10">
        <f t="shared" si="82"/>
        <v>22.474299263746556</v>
      </c>
      <c r="Z527" s="12">
        <f t="shared" si="80"/>
        <v>22.474</v>
      </c>
      <c r="AA527" s="9">
        <f t="shared" si="83"/>
        <v>1</v>
      </c>
      <c r="AB527" s="9">
        <f t="shared" si="84"/>
        <v>0</v>
      </c>
      <c r="AC527" s="9">
        <f t="shared" si="85"/>
        <v>519</v>
      </c>
      <c r="AD527" s="9" t="str">
        <f t="shared" si="86"/>
        <v/>
      </c>
      <c r="AE527" s="12" t="str">
        <f t="shared" si="87"/>
        <v/>
      </c>
      <c r="AF527" s="9" t="str">
        <f t="shared" si="88"/>
        <v/>
      </c>
      <c r="AG527" s="9">
        <v>17.157</v>
      </c>
      <c r="AH527" s="9">
        <v>699</v>
      </c>
      <c r="AI527" s="150">
        <f t="shared" si="89"/>
        <v>2.8424062536012888</v>
      </c>
    </row>
    <row r="528" spans="6:35" x14ac:dyDescent="0.3">
      <c r="F528" s="9">
        <v>521</v>
      </c>
      <c r="G528" s="12">
        <v>1.0660000000000001</v>
      </c>
      <c r="H528" s="9">
        <v>3.9220000000000002</v>
      </c>
      <c r="I528" s="9">
        <v>0.871</v>
      </c>
      <c r="J528" s="9">
        <v>1.4790000000000001</v>
      </c>
      <c r="K528" s="9">
        <v>0.67600000000000005</v>
      </c>
      <c r="L528" s="9">
        <v>0.878</v>
      </c>
      <c r="M528" s="9"/>
      <c r="N528" s="9"/>
      <c r="O528" s="9"/>
      <c r="P528" s="9"/>
      <c r="Q528" s="9"/>
      <c r="R528" s="9"/>
      <c r="S528" s="9">
        <v>521</v>
      </c>
      <c r="T528" s="12">
        <f t="shared" si="81"/>
        <v>106.60000000000001</v>
      </c>
      <c r="U528" s="9"/>
      <c r="V528">
        <v>744</v>
      </c>
      <c r="W528">
        <v>396.7</v>
      </c>
      <c r="X528" s="10">
        <f t="shared" si="82"/>
        <v>22.474299263746556</v>
      </c>
      <c r="Z528" s="12">
        <f t="shared" si="80"/>
        <v>22.474</v>
      </c>
      <c r="AA528" s="9">
        <f t="shared" si="83"/>
        <v>2</v>
      </c>
      <c r="AB528" s="9">
        <f t="shared" si="84"/>
        <v>0</v>
      </c>
      <c r="AC528" s="9">
        <f t="shared" si="85"/>
        <v>519</v>
      </c>
      <c r="AD528" s="9" t="str">
        <f t="shared" si="86"/>
        <v/>
      </c>
      <c r="AE528" s="12" t="str">
        <f t="shared" si="87"/>
        <v/>
      </c>
      <c r="AF528" s="9" t="str">
        <f t="shared" si="88"/>
        <v/>
      </c>
      <c r="AG528" s="9">
        <v>17.094000000000001</v>
      </c>
      <c r="AH528" s="9">
        <v>703</v>
      </c>
      <c r="AI528" s="150">
        <f t="shared" si="89"/>
        <v>2.8387275247438262</v>
      </c>
    </row>
    <row r="529" spans="6:35" x14ac:dyDescent="0.3">
      <c r="F529" s="9">
        <v>522</v>
      </c>
      <c r="G529" s="12">
        <v>0.77100000000000002</v>
      </c>
      <c r="H529" s="9">
        <v>3.3780000000000001</v>
      </c>
      <c r="I529" s="9">
        <v>0.84799999999999998</v>
      </c>
      <c r="J529" s="9">
        <v>1.7070000000000001</v>
      </c>
      <c r="K529" s="9">
        <v>0.58599999999999997</v>
      </c>
      <c r="L529" s="9">
        <v>0.86199999999999999</v>
      </c>
      <c r="M529" s="9"/>
      <c r="N529" s="9"/>
      <c r="O529" s="9"/>
      <c r="P529" s="9"/>
      <c r="Q529" s="9"/>
      <c r="R529" s="9"/>
      <c r="S529" s="9">
        <v>522</v>
      </c>
      <c r="T529" s="12">
        <f t="shared" si="81"/>
        <v>77.100000000000009</v>
      </c>
      <c r="U529" s="9"/>
      <c r="V529">
        <v>1042</v>
      </c>
      <c r="W529">
        <v>396.7</v>
      </c>
      <c r="X529" s="10">
        <f t="shared" si="82"/>
        <v>22.474299263746556</v>
      </c>
      <c r="Z529" s="12">
        <f t="shared" si="80"/>
        <v>22.474</v>
      </c>
      <c r="AA529" s="9">
        <f t="shared" si="83"/>
        <v>3</v>
      </c>
      <c r="AB529" s="9">
        <f t="shared" si="84"/>
        <v>0</v>
      </c>
      <c r="AC529" s="9">
        <f t="shared" si="85"/>
        <v>519</v>
      </c>
      <c r="AD529" s="9" t="str">
        <f t="shared" si="86"/>
        <v/>
      </c>
      <c r="AE529" s="12" t="str">
        <f t="shared" si="87"/>
        <v/>
      </c>
      <c r="AF529" s="9" t="str">
        <f t="shared" si="88"/>
        <v/>
      </c>
      <c r="AG529" s="9">
        <v>17.033999999999999</v>
      </c>
      <c r="AH529" s="9">
        <v>708</v>
      </c>
      <c r="AI529" s="150">
        <f t="shared" si="89"/>
        <v>2.8352113467188889</v>
      </c>
    </row>
    <row r="530" spans="6:35" x14ac:dyDescent="0.3">
      <c r="F530" s="9">
        <v>523</v>
      </c>
      <c r="G530" s="12">
        <v>0.80300000000000005</v>
      </c>
      <c r="H530" s="9">
        <v>3.74</v>
      </c>
      <c r="I530" s="9">
        <v>0.72199999999999998</v>
      </c>
      <c r="J530" s="9">
        <v>2.3919999999999999</v>
      </c>
      <c r="K530" s="9">
        <v>0.41799999999999998</v>
      </c>
      <c r="L530" s="9">
        <v>0.84499999999999997</v>
      </c>
      <c r="M530" s="9"/>
      <c r="N530" s="9"/>
      <c r="O530" s="9"/>
      <c r="P530" s="9"/>
      <c r="Q530" s="9"/>
      <c r="R530" s="9"/>
      <c r="S530" s="9">
        <v>523</v>
      </c>
      <c r="T530" s="12">
        <f t="shared" si="81"/>
        <v>80.300000000000011</v>
      </c>
      <c r="U530" s="9"/>
      <c r="V530">
        <v>1050</v>
      </c>
      <c r="W530">
        <v>396.7</v>
      </c>
      <c r="X530" s="10">
        <f t="shared" si="82"/>
        <v>22.474299263746556</v>
      </c>
      <c r="Z530" s="12">
        <f t="shared" si="80"/>
        <v>22.474</v>
      </c>
      <c r="AA530" s="9">
        <f t="shared" si="83"/>
        <v>4</v>
      </c>
      <c r="AB530" s="9">
        <f t="shared" si="84"/>
        <v>4</v>
      </c>
      <c r="AC530" s="9">
        <f t="shared" si="85"/>
        <v>523</v>
      </c>
      <c r="AD530" s="9">
        <f t="shared" si="86"/>
        <v>523</v>
      </c>
      <c r="AE530" s="12">
        <f t="shared" si="87"/>
        <v>22.474</v>
      </c>
      <c r="AF530" s="9">
        <f t="shared" si="88"/>
        <v>523</v>
      </c>
      <c r="AG530" s="9">
        <v>16.97</v>
      </c>
      <c r="AH530" s="9">
        <v>710</v>
      </c>
      <c r="AI530" s="150">
        <f t="shared" si="89"/>
        <v>2.8314470792461348</v>
      </c>
    </row>
    <row r="531" spans="6:35" x14ac:dyDescent="0.3">
      <c r="F531" s="9">
        <v>524</v>
      </c>
      <c r="G531" s="12">
        <v>1.2789999999999999</v>
      </c>
      <c r="H531" s="9">
        <v>4.3899999999999997</v>
      </c>
      <c r="I531" s="9">
        <v>0.83399999999999996</v>
      </c>
      <c r="J531" s="9">
        <v>1.4179999999999999</v>
      </c>
      <c r="K531" s="9">
        <v>0.70499999999999996</v>
      </c>
      <c r="L531" s="9">
        <v>0.876</v>
      </c>
      <c r="M531" s="9"/>
      <c r="N531" s="9"/>
      <c r="O531" s="9"/>
      <c r="P531" s="9"/>
      <c r="Q531" s="9"/>
      <c r="R531" s="9"/>
      <c r="S531" s="9">
        <v>524</v>
      </c>
      <c r="T531" s="12">
        <f t="shared" si="81"/>
        <v>127.89999999999999</v>
      </c>
      <c r="U531" s="9"/>
      <c r="V531">
        <v>991</v>
      </c>
      <c r="W531">
        <v>395.1</v>
      </c>
      <c r="X531" s="10">
        <f t="shared" si="82"/>
        <v>22.428930962595224</v>
      </c>
      <c r="Z531" s="12">
        <f t="shared" si="80"/>
        <v>22.428000000000001</v>
      </c>
      <c r="AA531" s="9">
        <f t="shared" si="83"/>
        <v>1</v>
      </c>
      <c r="AB531" s="9">
        <f t="shared" si="84"/>
        <v>1</v>
      </c>
      <c r="AC531" s="9">
        <f t="shared" si="85"/>
        <v>524</v>
      </c>
      <c r="AD531" s="9">
        <f t="shared" si="86"/>
        <v>524</v>
      </c>
      <c r="AE531" s="12">
        <f t="shared" si="87"/>
        <v>22.428000000000001</v>
      </c>
      <c r="AF531" s="9">
        <f t="shared" si="88"/>
        <v>524</v>
      </c>
      <c r="AG531" s="9">
        <v>16.91</v>
      </c>
      <c r="AH531" s="9">
        <v>711</v>
      </c>
      <c r="AI531" s="150">
        <f t="shared" si="89"/>
        <v>2.827905162910489</v>
      </c>
    </row>
    <row r="532" spans="6:35" x14ac:dyDescent="0.3">
      <c r="F532" s="9">
        <v>525</v>
      </c>
      <c r="G532" s="12">
        <v>1.2949999999999999</v>
      </c>
      <c r="H532" s="9">
        <v>5.4889999999999999</v>
      </c>
      <c r="I532" s="9">
        <v>0.54</v>
      </c>
      <c r="J532" s="9">
        <v>3.0249999999999999</v>
      </c>
      <c r="K532" s="9">
        <v>0.33100000000000002</v>
      </c>
      <c r="L532" s="9">
        <v>0.83599999999999997</v>
      </c>
      <c r="M532" s="9"/>
      <c r="N532" s="9"/>
      <c r="O532" s="9"/>
      <c r="P532" s="9"/>
      <c r="Q532" s="9"/>
      <c r="R532" s="9"/>
      <c r="S532" s="9">
        <v>525</v>
      </c>
      <c r="T532" s="12">
        <f t="shared" si="81"/>
        <v>129.5</v>
      </c>
      <c r="U532" s="9"/>
      <c r="V532">
        <v>490</v>
      </c>
      <c r="W532">
        <v>391.8</v>
      </c>
      <c r="X532" s="10">
        <f t="shared" si="82"/>
        <v>22.335067799924779</v>
      </c>
      <c r="Z532" s="12">
        <f t="shared" si="80"/>
        <v>22.335000000000001</v>
      </c>
      <c r="AA532" s="9">
        <f t="shared" si="83"/>
        <v>1</v>
      </c>
      <c r="AB532" s="9">
        <f t="shared" si="84"/>
        <v>0</v>
      </c>
      <c r="AC532" s="9">
        <f t="shared" si="85"/>
        <v>524</v>
      </c>
      <c r="AD532" s="9" t="str">
        <f t="shared" si="86"/>
        <v/>
      </c>
      <c r="AE532" s="12" t="str">
        <f t="shared" si="87"/>
        <v/>
      </c>
      <c r="AF532" s="9" t="str">
        <f t="shared" si="88"/>
        <v/>
      </c>
      <c r="AG532" s="9">
        <v>16.850000000000001</v>
      </c>
      <c r="AH532" s="9">
        <v>715</v>
      </c>
      <c r="AI532" s="150">
        <f t="shared" si="89"/>
        <v>2.8243506567983707</v>
      </c>
    </row>
    <row r="533" spans="6:35" x14ac:dyDescent="0.3">
      <c r="F533" s="9">
        <v>526</v>
      </c>
      <c r="G533" s="12">
        <v>8.8040000000000003</v>
      </c>
      <c r="H533" s="9">
        <v>11.884</v>
      </c>
      <c r="I533" s="9">
        <v>0.78300000000000003</v>
      </c>
      <c r="J533" s="9">
        <v>1.47</v>
      </c>
      <c r="K533" s="9">
        <v>0.68</v>
      </c>
      <c r="L533" s="9">
        <v>0.90300000000000002</v>
      </c>
      <c r="M533" s="9"/>
      <c r="N533" s="9"/>
      <c r="O533" s="9"/>
      <c r="P533" s="9"/>
      <c r="Q533" s="9"/>
      <c r="R533" s="9"/>
      <c r="S533" s="9">
        <v>526</v>
      </c>
      <c r="T533" s="12">
        <f t="shared" si="81"/>
        <v>880.4</v>
      </c>
      <c r="U533" s="9"/>
      <c r="V533">
        <v>617</v>
      </c>
      <c r="W533">
        <v>391.8</v>
      </c>
      <c r="X533" s="10">
        <f t="shared" si="82"/>
        <v>22.335067799924779</v>
      </c>
      <c r="Z533" s="12">
        <f t="shared" si="80"/>
        <v>22.335000000000001</v>
      </c>
      <c r="AA533" s="9">
        <f t="shared" si="83"/>
        <v>2</v>
      </c>
      <c r="AB533" s="9">
        <f t="shared" si="84"/>
        <v>0</v>
      </c>
      <c r="AC533" s="9">
        <f t="shared" si="85"/>
        <v>524</v>
      </c>
      <c r="AD533" s="9" t="str">
        <f t="shared" si="86"/>
        <v/>
      </c>
      <c r="AE533" s="12" t="str">
        <f t="shared" si="87"/>
        <v/>
      </c>
      <c r="AF533" s="9" t="str">
        <f t="shared" si="88"/>
        <v/>
      </c>
      <c r="AG533" s="9">
        <v>16.785</v>
      </c>
      <c r="AH533" s="9">
        <v>718</v>
      </c>
      <c r="AI533" s="150">
        <f t="shared" si="89"/>
        <v>2.8204856304319983</v>
      </c>
    </row>
    <row r="534" spans="6:35" x14ac:dyDescent="0.3">
      <c r="F534" s="9">
        <v>527</v>
      </c>
      <c r="G534" s="12">
        <v>2.2130000000000001</v>
      </c>
      <c r="H534" s="9">
        <v>5.9569999999999999</v>
      </c>
      <c r="I534" s="9">
        <v>0.78400000000000003</v>
      </c>
      <c r="J534" s="9">
        <v>1.617</v>
      </c>
      <c r="K534" s="9">
        <v>0.61799999999999999</v>
      </c>
      <c r="L534" s="9">
        <v>0.91500000000000004</v>
      </c>
      <c r="M534" s="9"/>
      <c r="N534" s="9"/>
      <c r="O534" s="9"/>
      <c r="P534" s="9"/>
      <c r="Q534" s="9"/>
      <c r="R534" s="9"/>
      <c r="S534" s="9">
        <v>527</v>
      </c>
      <c r="T534" s="12">
        <f t="shared" si="81"/>
        <v>221.3</v>
      </c>
      <c r="U534" s="9"/>
      <c r="V534">
        <v>997</v>
      </c>
      <c r="W534">
        <v>391.8</v>
      </c>
      <c r="X534" s="10">
        <f t="shared" si="82"/>
        <v>22.335067799924779</v>
      </c>
      <c r="Z534" s="12">
        <f t="shared" si="80"/>
        <v>22.335000000000001</v>
      </c>
      <c r="AA534" s="9">
        <f t="shared" si="83"/>
        <v>3</v>
      </c>
      <c r="AB534" s="9">
        <f t="shared" si="84"/>
        <v>0</v>
      </c>
      <c r="AC534" s="9">
        <f t="shared" si="85"/>
        <v>524</v>
      </c>
      <c r="AD534" s="9" t="str">
        <f t="shared" si="86"/>
        <v/>
      </c>
      <c r="AE534" s="12" t="str">
        <f t="shared" si="87"/>
        <v/>
      </c>
      <c r="AF534" s="9" t="str">
        <f t="shared" si="88"/>
        <v/>
      </c>
      <c r="AG534" s="9">
        <v>16.725000000000001</v>
      </c>
      <c r="AH534" s="9">
        <v>721</v>
      </c>
      <c r="AI534" s="150">
        <f t="shared" si="89"/>
        <v>2.8169046060142922</v>
      </c>
    </row>
    <row r="535" spans="6:35" x14ac:dyDescent="0.3">
      <c r="F535" s="9">
        <v>528</v>
      </c>
      <c r="G535" s="12">
        <v>2.3769999999999998</v>
      </c>
      <c r="H535" s="9">
        <v>6.407</v>
      </c>
      <c r="I535" s="9">
        <v>0.72799999999999998</v>
      </c>
      <c r="J535" s="9">
        <v>1.82</v>
      </c>
      <c r="K535" s="9">
        <v>0.55000000000000004</v>
      </c>
      <c r="L535" s="9">
        <v>0.90100000000000002</v>
      </c>
      <c r="M535" s="9"/>
      <c r="N535" s="9"/>
      <c r="O535" s="9"/>
      <c r="P535" s="9"/>
      <c r="Q535" s="9"/>
      <c r="R535" s="9"/>
      <c r="S535" s="9">
        <v>528</v>
      </c>
      <c r="T535" s="12">
        <f t="shared" si="81"/>
        <v>237.7</v>
      </c>
      <c r="U535" s="9"/>
      <c r="V535">
        <v>1008</v>
      </c>
      <c r="W535">
        <v>391.8</v>
      </c>
      <c r="X535" s="10">
        <f t="shared" si="82"/>
        <v>22.335067799924779</v>
      </c>
      <c r="Z535" s="12">
        <f t="shared" si="80"/>
        <v>22.335000000000001</v>
      </c>
      <c r="AA535" s="9">
        <f t="shared" si="83"/>
        <v>4</v>
      </c>
      <c r="AB535" s="9">
        <f t="shared" si="84"/>
        <v>4</v>
      </c>
      <c r="AC535" s="9">
        <f t="shared" si="85"/>
        <v>528</v>
      </c>
      <c r="AD535" s="9">
        <f t="shared" si="86"/>
        <v>528</v>
      </c>
      <c r="AE535" s="12">
        <f t="shared" si="87"/>
        <v>22.335000000000001</v>
      </c>
      <c r="AF535" s="9">
        <f t="shared" si="88"/>
        <v>528</v>
      </c>
      <c r="AG535" s="9">
        <v>16.66</v>
      </c>
      <c r="AH535" s="9">
        <v>723</v>
      </c>
      <c r="AI535" s="150">
        <f t="shared" si="89"/>
        <v>2.8130106367386967</v>
      </c>
    </row>
    <row r="536" spans="6:35" x14ac:dyDescent="0.3">
      <c r="F536" s="9">
        <v>529</v>
      </c>
      <c r="G536" s="12">
        <v>1.0980000000000001</v>
      </c>
      <c r="H536" s="9">
        <v>4.0720000000000001</v>
      </c>
      <c r="I536" s="9">
        <v>0.83299999999999996</v>
      </c>
      <c r="J536" s="9">
        <v>1.7370000000000001</v>
      </c>
      <c r="K536" s="9">
        <v>0.57599999999999996</v>
      </c>
      <c r="L536" s="9">
        <v>0.89900000000000002</v>
      </c>
      <c r="M536" s="9"/>
      <c r="N536" s="9"/>
      <c r="O536" s="9"/>
      <c r="P536" s="9"/>
      <c r="Q536" s="9"/>
      <c r="R536" s="9"/>
      <c r="S536" s="9">
        <v>529</v>
      </c>
      <c r="T536" s="12">
        <f t="shared" si="81"/>
        <v>109.80000000000001</v>
      </c>
      <c r="U536" s="9"/>
      <c r="V536">
        <v>663</v>
      </c>
      <c r="W536">
        <v>390.2</v>
      </c>
      <c r="X536" s="10">
        <f t="shared" si="82"/>
        <v>22.289416106207458</v>
      </c>
      <c r="Z536" s="12">
        <f t="shared" si="80"/>
        <v>22.289000000000001</v>
      </c>
      <c r="AA536" s="9">
        <f t="shared" si="83"/>
        <v>1</v>
      </c>
      <c r="AB536" s="9">
        <f t="shared" si="84"/>
        <v>1</v>
      </c>
      <c r="AC536" s="9">
        <f t="shared" si="85"/>
        <v>529</v>
      </c>
      <c r="AD536" s="9">
        <f t="shared" si="86"/>
        <v>529</v>
      </c>
      <c r="AE536" s="12">
        <f t="shared" si="87"/>
        <v>22.289000000000001</v>
      </c>
      <c r="AF536" s="9">
        <f t="shared" si="88"/>
        <v>529</v>
      </c>
      <c r="AG536" s="9">
        <v>16.599</v>
      </c>
      <c r="AH536" s="9">
        <v>724</v>
      </c>
      <c r="AI536" s="150">
        <f t="shared" si="89"/>
        <v>2.8093424525840822</v>
      </c>
    </row>
    <row r="537" spans="6:35" x14ac:dyDescent="0.3">
      <c r="F537" s="9">
        <v>530</v>
      </c>
      <c r="G537" s="12">
        <v>0.85299999999999998</v>
      </c>
      <c r="H537" s="9">
        <v>4.1159999999999997</v>
      </c>
      <c r="I537" s="9">
        <v>0.63300000000000001</v>
      </c>
      <c r="J537" s="9">
        <v>2.9780000000000002</v>
      </c>
      <c r="K537" s="9">
        <v>0.33600000000000002</v>
      </c>
      <c r="L537" s="9">
        <v>0.874</v>
      </c>
      <c r="M537" s="9"/>
      <c r="N537" s="9"/>
      <c r="O537" s="9"/>
      <c r="P537" s="9"/>
      <c r="Q537" s="9"/>
      <c r="R537" s="9"/>
      <c r="S537" s="9">
        <v>530</v>
      </c>
      <c r="T537" s="12">
        <f t="shared" si="81"/>
        <v>85.3</v>
      </c>
      <c r="U537" s="9"/>
      <c r="V537">
        <v>25</v>
      </c>
      <c r="W537">
        <v>388.5</v>
      </c>
      <c r="X537" s="10">
        <f t="shared" si="82"/>
        <v>22.240808508901171</v>
      </c>
      <c r="Z537" s="12">
        <f t="shared" si="80"/>
        <v>22.24</v>
      </c>
      <c r="AA537" s="9">
        <f t="shared" si="83"/>
        <v>1</v>
      </c>
      <c r="AB537" s="9">
        <f t="shared" si="84"/>
        <v>0</v>
      </c>
      <c r="AC537" s="9">
        <f t="shared" si="85"/>
        <v>529</v>
      </c>
      <c r="AD537" s="9" t="str">
        <f t="shared" si="86"/>
        <v/>
      </c>
      <c r="AE537" s="12" t="str">
        <f t="shared" si="87"/>
        <v/>
      </c>
      <c r="AF537" s="9" t="str">
        <f t="shared" si="88"/>
        <v/>
      </c>
      <c r="AG537" s="9">
        <v>16.536999999999999</v>
      </c>
      <c r="AH537" s="9">
        <v>725</v>
      </c>
      <c r="AI537" s="150">
        <f t="shared" si="89"/>
        <v>2.8056002946680594</v>
      </c>
    </row>
    <row r="538" spans="6:35" x14ac:dyDescent="0.3">
      <c r="F538" s="9">
        <v>531</v>
      </c>
      <c r="G538" s="12">
        <v>5.9180000000000001</v>
      </c>
      <c r="H538" s="9">
        <v>9.9049999999999994</v>
      </c>
      <c r="I538" s="9">
        <v>0.75800000000000001</v>
      </c>
      <c r="J538" s="9">
        <v>1.5429999999999999</v>
      </c>
      <c r="K538" s="9">
        <v>0.64800000000000002</v>
      </c>
      <c r="L538" s="9">
        <v>0.90900000000000003</v>
      </c>
      <c r="M538" s="9"/>
      <c r="N538" s="9"/>
      <c r="O538" s="9"/>
      <c r="P538" s="9"/>
      <c r="Q538" s="9"/>
      <c r="R538" s="9"/>
      <c r="S538" s="9">
        <v>531</v>
      </c>
      <c r="T538" s="12">
        <f t="shared" si="81"/>
        <v>591.80000000000007</v>
      </c>
      <c r="U538" s="9"/>
      <c r="V538">
        <v>801</v>
      </c>
      <c r="W538">
        <v>388.5</v>
      </c>
      <c r="X538" s="10">
        <f t="shared" si="82"/>
        <v>22.240808508901171</v>
      </c>
      <c r="Z538" s="12">
        <f t="shared" si="80"/>
        <v>22.24</v>
      </c>
      <c r="AA538" s="9">
        <f t="shared" si="83"/>
        <v>2</v>
      </c>
      <c r="AB538" s="9">
        <f t="shared" si="84"/>
        <v>2</v>
      </c>
      <c r="AC538" s="9">
        <f t="shared" si="85"/>
        <v>531</v>
      </c>
      <c r="AD538" s="9">
        <f t="shared" si="86"/>
        <v>531</v>
      </c>
      <c r="AE538" s="12">
        <f t="shared" si="87"/>
        <v>22.24</v>
      </c>
      <c r="AF538" s="9">
        <f t="shared" si="88"/>
        <v>531</v>
      </c>
      <c r="AG538" s="9">
        <v>16.472000000000001</v>
      </c>
      <c r="AH538" s="9">
        <v>729</v>
      </c>
      <c r="AI538" s="150">
        <f t="shared" si="89"/>
        <v>2.8016619697254885</v>
      </c>
    </row>
    <row r="539" spans="6:35" x14ac:dyDescent="0.3">
      <c r="F539" s="9">
        <v>532</v>
      </c>
      <c r="G539" s="12">
        <v>4.6399999999999997</v>
      </c>
      <c r="H539" s="9">
        <v>10.734999999999999</v>
      </c>
      <c r="I539" s="9">
        <v>0.50600000000000001</v>
      </c>
      <c r="J539" s="9">
        <v>1.556</v>
      </c>
      <c r="K539" s="9">
        <v>0.64300000000000002</v>
      </c>
      <c r="L539" s="9">
        <v>0.748</v>
      </c>
      <c r="M539" s="9"/>
      <c r="N539" s="9"/>
      <c r="O539" s="9"/>
      <c r="P539" s="9"/>
      <c r="Q539" s="9"/>
      <c r="R539" s="9"/>
      <c r="S539" s="9">
        <v>532</v>
      </c>
      <c r="T539" s="12">
        <f t="shared" si="81"/>
        <v>463.99999999999994</v>
      </c>
      <c r="U539" s="9"/>
      <c r="V539">
        <v>401</v>
      </c>
      <c r="W539">
        <v>386.90000000000003</v>
      </c>
      <c r="X539" s="10">
        <f t="shared" si="82"/>
        <v>22.194962938874994</v>
      </c>
      <c r="Z539" s="12">
        <f t="shared" si="80"/>
        <v>22.193999999999999</v>
      </c>
      <c r="AA539" s="9">
        <f t="shared" si="83"/>
        <v>1</v>
      </c>
      <c r="AB539" s="9">
        <f t="shared" si="84"/>
        <v>0</v>
      </c>
      <c r="AC539" s="9">
        <f t="shared" si="85"/>
        <v>531</v>
      </c>
      <c r="AD539" s="9" t="str">
        <f t="shared" si="86"/>
        <v/>
      </c>
      <c r="AE539" s="12" t="str">
        <f t="shared" si="87"/>
        <v/>
      </c>
      <c r="AF539" s="9" t="str">
        <f t="shared" si="88"/>
        <v/>
      </c>
      <c r="AG539" s="9">
        <v>16.41</v>
      </c>
      <c r="AH539" s="9">
        <v>731</v>
      </c>
      <c r="AI539" s="150">
        <f t="shared" si="89"/>
        <v>2.7978909051019993</v>
      </c>
    </row>
    <row r="540" spans="6:35" x14ac:dyDescent="0.3">
      <c r="F540" s="9">
        <v>533</v>
      </c>
      <c r="G540" s="12">
        <v>0.96699999999999997</v>
      </c>
      <c r="H540" s="9">
        <v>3.89</v>
      </c>
      <c r="I540" s="9">
        <v>0.80300000000000005</v>
      </c>
      <c r="J540" s="9">
        <v>1.4059999999999999</v>
      </c>
      <c r="K540" s="9">
        <v>0.71099999999999997</v>
      </c>
      <c r="L540" s="9">
        <v>0.88100000000000001</v>
      </c>
      <c r="M540" s="9"/>
      <c r="N540" s="9"/>
      <c r="O540" s="9"/>
      <c r="P540" s="9"/>
      <c r="Q540" s="9"/>
      <c r="R540" s="9"/>
      <c r="S540" s="9">
        <v>533</v>
      </c>
      <c r="T540" s="12">
        <f t="shared" si="81"/>
        <v>96.7</v>
      </c>
      <c r="U540" s="9"/>
      <c r="V540">
        <v>695</v>
      </c>
      <c r="W540">
        <v>386.90000000000003</v>
      </c>
      <c r="X540" s="10">
        <f t="shared" si="82"/>
        <v>22.194962938874994</v>
      </c>
      <c r="Z540" s="12">
        <f t="shared" si="80"/>
        <v>22.193999999999999</v>
      </c>
      <c r="AA540" s="9">
        <f t="shared" si="83"/>
        <v>2</v>
      </c>
      <c r="AB540" s="9">
        <f t="shared" si="84"/>
        <v>0</v>
      </c>
      <c r="AC540" s="9">
        <f t="shared" si="85"/>
        <v>531</v>
      </c>
      <c r="AD540" s="9" t="str">
        <f t="shared" si="86"/>
        <v/>
      </c>
      <c r="AE540" s="12" t="str">
        <f t="shared" si="87"/>
        <v/>
      </c>
      <c r="AF540" s="9" t="str">
        <f t="shared" si="88"/>
        <v/>
      </c>
      <c r="AG540" s="9">
        <v>16.343</v>
      </c>
      <c r="AH540" s="9">
        <v>736</v>
      </c>
      <c r="AI540" s="150">
        <f t="shared" si="89"/>
        <v>2.793799671110921</v>
      </c>
    </row>
    <row r="541" spans="6:35" x14ac:dyDescent="0.3">
      <c r="F541" s="9">
        <v>534</v>
      </c>
      <c r="G541" s="12">
        <v>1.6719999999999999</v>
      </c>
      <c r="H541" s="9">
        <v>5.4580000000000002</v>
      </c>
      <c r="I541" s="9">
        <v>0.70499999999999996</v>
      </c>
      <c r="J541" s="9">
        <v>1.5569999999999999</v>
      </c>
      <c r="K541" s="9">
        <v>0.64200000000000002</v>
      </c>
      <c r="L541" s="9">
        <v>0.90300000000000002</v>
      </c>
      <c r="M541" s="9"/>
      <c r="N541" s="9"/>
      <c r="O541" s="9"/>
      <c r="P541" s="9"/>
      <c r="Q541" s="9"/>
      <c r="R541" s="9"/>
      <c r="S541" s="9">
        <v>534</v>
      </c>
      <c r="T541" s="12">
        <f t="shared" si="81"/>
        <v>167.2</v>
      </c>
      <c r="U541" s="9"/>
      <c r="V541">
        <v>709</v>
      </c>
      <c r="W541">
        <v>386.90000000000003</v>
      </c>
      <c r="X541" s="10">
        <f t="shared" si="82"/>
        <v>22.194962938874994</v>
      </c>
      <c r="Z541" s="12">
        <f t="shared" si="80"/>
        <v>22.193999999999999</v>
      </c>
      <c r="AA541" s="9">
        <f t="shared" si="83"/>
        <v>3</v>
      </c>
      <c r="AB541" s="9">
        <f t="shared" si="84"/>
        <v>3</v>
      </c>
      <c r="AC541" s="9">
        <f t="shared" si="85"/>
        <v>534</v>
      </c>
      <c r="AD541" s="9">
        <f t="shared" si="86"/>
        <v>534</v>
      </c>
      <c r="AE541" s="12">
        <f t="shared" si="87"/>
        <v>22.193999999999999</v>
      </c>
      <c r="AF541" s="9">
        <f t="shared" si="88"/>
        <v>534</v>
      </c>
      <c r="AG541" s="9">
        <v>16.280999999999999</v>
      </c>
      <c r="AH541" s="9">
        <v>740</v>
      </c>
      <c r="AI541" s="150">
        <f t="shared" si="89"/>
        <v>2.7899987837493776</v>
      </c>
    </row>
    <row r="542" spans="6:35" x14ac:dyDescent="0.3">
      <c r="F542" s="9">
        <v>535</v>
      </c>
      <c r="G542" s="12">
        <v>0.18</v>
      </c>
      <c r="H542" s="9">
        <v>1.7050000000000001</v>
      </c>
      <c r="I542" s="9">
        <v>0.78</v>
      </c>
      <c r="J542" s="9">
        <v>2.4980000000000002</v>
      </c>
      <c r="K542" s="9">
        <v>0.4</v>
      </c>
      <c r="L542" s="9">
        <v>0.81499999999999995</v>
      </c>
      <c r="M542" s="9"/>
      <c r="N542" s="9"/>
      <c r="O542" s="9"/>
      <c r="P542" s="9"/>
      <c r="Q542" s="9"/>
      <c r="R542" s="9"/>
      <c r="S542" s="9">
        <v>535</v>
      </c>
      <c r="T542" s="12">
        <f t="shared" si="81"/>
        <v>18</v>
      </c>
      <c r="U542" s="9"/>
      <c r="V542">
        <v>67</v>
      </c>
      <c r="W542">
        <v>383.59999999999997</v>
      </c>
      <c r="X542" s="10">
        <f t="shared" si="82"/>
        <v>22.100106093872228</v>
      </c>
      <c r="Z542" s="12">
        <f t="shared" si="80"/>
        <v>22.1</v>
      </c>
      <c r="AA542" s="9">
        <f t="shared" si="83"/>
        <v>1</v>
      </c>
      <c r="AB542" s="9">
        <f t="shared" si="84"/>
        <v>1</v>
      </c>
      <c r="AC542" s="9">
        <f t="shared" si="85"/>
        <v>535</v>
      </c>
      <c r="AD542" s="9">
        <f t="shared" si="86"/>
        <v>535</v>
      </c>
      <c r="AE542" s="12">
        <f t="shared" si="87"/>
        <v>22.1</v>
      </c>
      <c r="AF542" s="9">
        <f t="shared" si="88"/>
        <v>535</v>
      </c>
      <c r="AG542" s="9">
        <v>16.218</v>
      </c>
      <c r="AH542" s="9">
        <v>742</v>
      </c>
      <c r="AI542" s="150">
        <f t="shared" si="89"/>
        <v>2.7861217365223654</v>
      </c>
    </row>
    <row r="543" spans="6:35" x14ac:dyDescent="0.3">
      <c r="F543" s="9">
        <v>536</v>
      </c>
      <c r="G543" s="12">
        <v>0.82</v>
      </c>
      <c r="H543" s="9">
        <v>3.59</v>
      </c>
      <c r="I543" s="9">
        <v>0.79900000000000004</v>
      </c>
      <c r="J543" s="9">
        <v>1.365</v>
      </c>
      <c r="K543" s="9">
        <v>0.73299999999999998</v>
      </c>
      <c r="L543" s="9">
        <v>0.84</v>
      </c>
      <c r="M543" s="9"/>
      <c r="N543" s="9"/>
      <c r="O543" s="9"/>
      <c r="P543" s="9"/>
      <c r="Q543" s="9"/>
      <c r="R543" s="9"/>
      <c r="S543" s="9">
        <v>536</v>
      </c>
      <c r="T543" s="12">
        <f t="shared" si="81"/>
        <v>82</v>
      </c>
      <c r="U543" s="9"/>
      <c r="V543">
        <v>445</v>
      </c>
      <c r="W543">
        <v>380.4</v>
      </c>
      <c r="X543" s="10">
        <f t="shared" si="82"/>
        <v>22.007733250320349</v>
      </c>
      <c r="Z543" s="12">
        <f t="shared" si="80"/>
        <v>22.007000000000001</v>
      </c>
      <c r="AA543" s="9">
        <f t="shared" si="83"/>
        <v>1</v>
      </c>
      <c r="AB543" s="9">
        <f t="shared" si="84"/>
        <v>0</v>
      </c>
      <c r="AC543" s="9">
        <f t="shared" si="85"/>
        <v>535</v>
      </c>
      <c r="AD543" s="9" t="str">
        <f t="shared" si="86"/>
        <v/>
      </c>
      <c r="AE543" s="12" t="str">
        <f t="shared" si="87"/>
        <v/>
      </c>
      <c r="AF543" s="9" t="str">
        <f t="shared" si="88"/>
        <v/>
      </c>
      <c r="AG543" s="9">
        <v>16.151</v>
      </c>
      <c r="AH543" s="9">
        <v>743</v>
      </c>
      <c r="AI543" s="150">
        <f t="shared" si="89"/>
        <v>2.7819819672563759</v>
      </c>
    </row>
    <row r="544" spans="6:35" x14ac:dyDescent="0.3">
      <c r="F544" s="9">
        <v>537</v>
      </c>
      <c r="G544" s="12">
        <v>2.7709999999999999</v>
      </c>
      <c r="H544" s="9">
        <v>7.0259999999999998</v>
      </c>
      <c r="I544" s="9">
        <v>0.70499999999999996</v>
      </c>
      <c r="J544" s="9">
        <v>1.865</v>
      </c>
      <c r="K544" s="9">
        <v>0.53600000000000003</v>
      </c>
      <c r="L544" s="9">
        <v>0.91400000000000003</v>
      </c>
      <c r="M544" s="9"/>
      <c r="N544" s="9"/>
      <c r="O544" s="9"/>
      <c r="P544" s="9"/>
      <c r="Q544" s="9"/>
      <c r="R544" s="9"/>
      <c r="S544" s="9">
        <v>537</v>
      </c>
      <c r="T544" s="12">
        <f t="shared" si="81"/>
        <v>277.09999999999997</v>
      </c>
      <c r="U544" s="9"/>
      <c r="V544">
        <v>924</v>
      </c>
      <c r="W544">
        <v>380.4</v>
      </c>
      <c r="X544" s="10">
        <f t="shared" si="82"/>
        <v>22.007733250320349</v>
      </c>
      <c r="Z544" s="12">
        <f t="shared" si="80"/>
        <v>22.007000000000001</v>
      </c>
      <c r="AA544" s="9">
        <f t="shared" si="83"/>
        <v>2</v>
      </c>
      <c r="AB544" s="9">
        <f t="shared" si="84"/>
        <v>2</v>
      </c>
      <c r="AC544" s="9">
        <f t="shared" si="85"/>
        <v>537</v>
      </c>
      <c r="AD544" s="9">
        <f t="shared" si="86"/>
        <v>537</v>
      </c>
      <c r="AE544" s="12">
        <f t="shared" si="87"/>
        <v>22.007000000000001</v>
      </c>
      <c r="AF544" s="9">
        <f t="shared" si="88"/>
        <v>537</v>
      </c>
      <c r="AG544" s="9">
        <v>16.088000000000001</v>
      </c>
      <c r="AH544" s="9">
        <v>747</v>
      </c>
      <c r="AI544" s="150">
        <f t="shared" si="89"/>
        <v>2.7780736524703511</v>
      </c>
    </row>
    <row r="545" spans="6:35" x14ac:dyDescent="0.3">
      <c r="F545" s="9">
        <v>538</v>
      </c>
      <c r="G545" s="12">
        <v>0.21299999999999999</v>
      </c>
      <c r="H545" s="9">
        <v>1.78</v>
      </c>
      <c r="I545" s="9">
        <v>0.84599999999999997</v>
      </c>
      <c r="J545" s="9">
        <v>1.8720000000000001</v>
      </c>
      <c r="K545" s="9">
        <v>0.53400000000000003</v>
      </c>
      <c r="L545" s="9">
        <v>0.86699999999999999</v>
      </c>
      <c r="M545" s="9"/>
      <c r="N545" s="9"/>
      <c r="O545" s="9"/>
      <c r="P545" s="9"/>
      <c r="Q545" s="9"/>
      <c r="R545" s="9"/>
      <c r="S545" s="9">
        <v>538</v>
      </c>
      <c r="T545" s="12">
        <f t="shared" si="81"/>
        <v>21.3</v>
      </c>
      <c r="U545" s="9"/>
      <c r="V545">
        <v>656</v>
      </c>
      <c r="W545">
        <v>378.7</v>
      </c>
      <c r="X545" s="10">
        <f t="shared" si="82"/>
        <v>21.958502125400223</v>
      </c>
      <c r="Z545" s="12">
        <f t="shared" si="80"/>
        <v>21.957999999999998</v>
      </c>
      <c r="AA545" s="9">
        <f t="shared" si="83"/>
        <v>1</v>
      </c>
      <c r="AB545" s="9">
        <f t="shared" si="84"/>
        <v>0</v>
      </c>
      <c r="AC545" s="9">
        <f t="shared" si="85"/>
        <v>537</v>
      </c>
      <c r="AD545" s="9" t="str">
        <f t="shared" si="86"/>
        <v/>
      </c>
      <c r="AE545" s="12" t="str">
        <f t="shared" si="87"/>
        <v/>
      </c>
      <c r="AF545" s="9" t="str">
        <f t="shared" si="88"/>
        <v/>
      </c>
      <c r="AG545" s="9">
        <v>15.957000000000001</v>
      </c>
      <c r="AH545" s="9">
        <v>749</v>
      </c>
      <c r="AI545" s="150">
        <f t="shared" si="89"/>
        <v>2.7698976044282904</v>
      </c>
    </row>
    <row r="546" spans="6:35" x14ac:dyDescent="0.3">
      <c r="F546" s="9">
        <v>539</v>
      </c>
      <c r="G546" s="12">
        <v>0.50800000000000001</v>
      </c>
      <c r="H546" s="9">
        <v>3.153</v>
      </c>
      <c r="I546" s="9">
        <v>0.64200000000000002</v>
      </c>
      <c r="J546" s="9">
        <v>2.6070000000000002</v>
      </c>
      <c r="K546" s="9">
        <v>0.38400000000000001</v>
      </c>
      <c r="L546" s="9">
        <v>0.76500000000000001</v>
      </c>
      <c r="M546" s="9"/>
      <c r="N546" s="9"/>
      <c r="O546" s="9"/>
      <c r="P546" s="9"/>
      <c r="Q546" s="9"/>
      <c r="R546" s="9"/>
      <c r="S546" s="9">
        <v>539</v>
      </c>
      <c r="T546" s="12">
        <f t="shared" si="81"/>
        <v>50.8</v>
      </c>
      <c r="U546" s="9"/>
      <c r="V546">
        <v>1133</v>
      </c>
      <c r="W546">
        <v>378.7</v>
      </c>
      <c r="X546" s="10">
        <f t="shared" si="82"/>
        <v>21.958502125400223</v>
      </c>
      <c r="Z546" s="12">
        <f t="shared" si="80"/>
        <v>21.957999999999998</v>
      </c>
      <c r="AA546" s="9">
        <f t="shared" si="83"/>
        <v>2</v>
      </c>
      <c r="AB546" s="9">
        <f t="shared" si="84"/>
        <v>2</v>
      </c>
      <c r="AC546" s="9">
        <f t="shared" si="85"/>
        <v>539</v>
      </c>
      <c r="AD546" s="9">
        <f t="shared" si="86"/>
        <v>539</v>
      </c>
      <c r="AE546" s="12">
        <f t="shared" si="87"/>
        <v>21.957999999999998</v>
      </c>
      <c r="AF546" s="9">
        <f t="shared" si="88"/>
        <v>539</v>
      </c>
      <c r="AG546" s="9">
        <v>15.893000000000001</v>
      </c>
      <c r="AH546" s="9">
        <v>750</v>
      </c>
      <c r="AI546" s="150">
        <f t="shared" si="89"/>
        <v>2.7658787607146826</v>
      </c>
    </row>
    <row r="547" spans="6:35" x14ac:dyDescent="0.3">
      <c r="F547" s="9">
        <v>540</v>
      </c>
      <c r="G547" s="12">
        <v>5.7050000000000001</v>
      </c>
      <c r="H547" s="9">
        <v>11.914999999999999</v>
      </c>
      <c r="I547" s="9">
        <v>0.505</v>
      </c>
      <c r="J547" s="9">
        <v>2.0070000000000001</v>
      </c>
      <c r="K547" s="9">
        <v>0.498</v>
      </c>
      <c r="L547" s="9">
        <v>0.72799999999999998</v>
      </c>
      <c r="M547" s="9"/>
      <c r="N547" s="9"/>
      <c r="O547" s="9"/>
      <c r="P547" s="9"/>
      <c r="Q547" s="9"/>
      <c r="R547" s="9"/>
      <c r="S547" s="9">
        <v>540</v>
      </c>
      <c r="T547" s="12">
        <f t="shared" si="81"/>
        <v>570.5</v>
      </c>
      <c r="U547" s="9"/>
      <c r="V547">
        <v>573</v>
      </c>
      <c r="W547">
        <v>377.09999999999997</v>
      </c>
      <c r="X547" s="10">
        <f t="shared" si="82"/>
        <v>21.91206590715786</v>
      </c>
      <c r="Z547" s="12">
        <f t="shared" si="80"/>
        <v>21.911999999999999</v>
      </c>
      <c r="AA547" s="9">
        <f t="shared" si="83"/>
        <v>1</v>
      </c>
      <c r="AB547" s="9">
        <f t="shared" si="84"/>
        <v>1</v>
      </c>
      <c r="AC547" s="9">
        <f t="shared" si="85"/>
        <v>540</v>
      </c>
      <c r="AD547" s="9">
        <f t="shared" si="86"/>
        <v>540</v>
      </c>
      <c r="AE547" s="12">
        <f t="shared" si="87"/>
        <v>21.911999999999999</v>
      </c>
      <c r="AF547" s="9">
        <f t="shared" si="88"/>
        <v>540</v>
      </c>
      <c r="AG547" s="9">
        <v>15.824999999999999</v>
      </c>
      <c r="AH547" s="9">
        <v>751</v>
      </c>
      <c r="AI547" s="150">
        <f t="shared" si="89"/>
        <v>2.76159096803024</v>
      </c>
    </row>
    <row r="548" spans="6:35" x14ac:dyDescent="0.3">
      <c r="F548" s="9">
        <v>541</v>
      </c>
      <c r="G548" s="12">
        <v>1.0820000000000001</v>
      </c>
      <c r="H548" s="9">
        <v>4.99</v>
      </c>
      <c r="I548" s="9">
        <v>0.54600000000000004</v>
      </c>
      <c r="J548" s="9">
        <v>2.96</v>
      </c>
      <c r="K548" s="9">
        <v>0.33800000000000002</v>
      </c>
      <c r="L548" s="9">
        <v>0.84099999999999997</v>
      </c>
      <c r="M548" s="9"/>
      <c r="N548" s="9"/>
      <c r="O548" s="9"/>
      <c r="P548" s="9"/>
      <c r="Q548" s="9"/>
      <c r="R548" s="9"/>
      <c r="S548" s="9">
        <v>541</v>
      </c>
      <c r="T548" s="12">
        <f t="shared" si="81"/>
        <v>108.2</v>
      </c>
      <c r="U548" s="9"/>
      <c r="V548">
        <v>48</v>
      </c>
      <c r="W548">
        <v>373.8</v>
      </c>
      <c r="X548" s="10">
        <f t="shared" si="82"/>
        <v>21.815979047982328</v>
      </c>
      <c r="Z548" s="12">
        <f t="shared" si="80"/>
        <v>21.815000000000001</v>
      </c>
      <c r="AA548" s="9">
        <f t="shared" si="83"/>
        <v>1</v>
      </c>
      <c r="AB548" s="9">
        <f t="shared" si="84"/>
        <v>0</v>
      </c>
      <c r="AC548" s="9">
        <f t="shared" si="85"/>
        <v>540</v>
      </c>
      <c r="AD548" s="9" t="str">
        <f t="shared" si="86"/>
        <v/>
      </c>
      <c r="AE548" s="12" t="str">
        <f t="shared" si="87"/>
        <v/>
      </c>
      <c r="AF548" s="9" t="str">
        <f t="shared" si="88"/>
        <v/>
      </c>
      <c r="AG548" s="9">
        <v>15.76</v>
      </c>
      <c r="AH548" s="9">
        <v>752</v>
      </c>
      <c r="AI548" s="150">
        <f t="shared" si="89"/>
        <v>2.7574750844297329</v>
      </c>
    </row>
    <row r="549" spans="6:35" x14ac:dyDescent="0.3">
      <c r="F549" s="9">
        <v>542</v>
      </c>
      <c r="G549" s="12">
        <v>0.70499999999999996</v>
      </c>
      <c r="H549" s="9">
        <v>3.7090000000000001</v>
      </c>
      <c r="I549" s="9">
        <v>0.64400000000000002</v>
      </c>
      <c r="J549" s="9">
        <v>2.206</v>
      </c>
      <c r="K549" s="9">
        <v>0.45300000000000001</v>
      </c>
      <c r="L549" s="9">
        <v>0.81899999999999995</v>
      </c>
      <c r="M549" s="9"/>
      <c r="N549" s="9"/>
      <c r="O549" s="9"/>
      <c r="P549" s="9"/>
      <c r="Q549" s="9"/>
      <c r="R549" s="9"/>
      <c r="S549" s="9">
        <v>542</v>
      </c>
      <c r="T549" s="12">
        <f t="shared" si="81"/>
        <v>70.5</v>
      </c>
      <c r="U549" s="9"/>
      <c r="V549">
        <v>76</v>
      </c>
      <c r="W549">
        <v>373.8</v>
      </c>
      <c r="X549" s="10">
        <f t="shared" si="82"/>
        <v>21.815979047982328</v>
      </c>
      <c r="Z549" s="12">
        <f t="shared" si="80"/>
        <v>21.815000000000001</v>
      </c>
      <c r="AA549" s="9">
        <f t="shared" si="83"/>
        <v>2</v>
      </c>
      <c r="AB549" s="9">
        <f t="shared" si="84"/>
        <v>0</v>
      </c>
      <c r="AC549" s="9">
        <f t="shared" si="85"/>
        <v>540</v>
      </c>
      <c r="AD549" s="9" t="str">
        <f t="shared" si="86"/>
        <v/>
      </c>
      <c r="AE549" s="12" t="str">
        <f t="shared" si="87"/>
        <v/>
      </c>
      <c r="AF549" s="9" t="str">
        <f t="shared" si="88"/>
        <v/>
      </c>
      <c r="AG549" s="9">
        <v>15.696</v>
      </c>
      <c r="AH549" s="9">
        <v>754</v>
      </c>
      <c r="AI549" s="150">
        <f t="shared" si="89"/>
        <v>2.7534059028230073</v>
      </c>
    </row>
    <row r="550" spans="6:35" x14ac:dyDescent="0.3">
      <c r="F550" s="9">
        <v>543</v>
      </c>
      <c r="G550" s="12">
        <v>3.3769999999999998</v>
      </c>
      <c r="H550" s="9">
        <v>9.0609999999999999</v>
      </c>
      <c r="I550" s="9">
        <v>0.51700000000000002</v>
      </c>
      <c r="J550" s="9">
        <v>2.59</v>
      </c>
      <c r="K550" s="9">
        <v>0.38600000000000001</v>
      </c>
      <c r="L550" s="9">
        <v>0.86699999999999999</v>
      </c>
      <c r="M550" s="9"/>
      <c r="N550" s="9"/>
      <c r="O550" s="9"/>
      <c r="P550" s="9"/>
      <c r="Q550" s="9"/>
      <c r="R550" s="9"/>
      <c r="S550" s="9">
        <v>543</v>
      </c>
      <c r="T550" s="12">
        <f t="shared" si="81"/>
        <v>337.7</v>
      </c>
      <c r="U550" s="9"/>
      <c r="V550">
        <v>132</v>
      </c>
      <c r="W550">
        <v>373.8</v>
      </c>
      <c r="X550" s="10">
        <f t="shared" si="82"/>
        <v>21.815979047982328</v>
      </c>
      <c r="Z550" s="12">
        <f t="shared" si="80"/>
        <v>21.815000000000001</v>
      </c>
      <c r="AA550" s="9">
        <f t="shared" si="83"/>
        <v>3</v>
      </c>
      <c r="AB550" s="9">
        <f t="shared" si="84"/>
        <v>0</v>
      </c>
      <c r="AC550" s="9">
        <f t="shared" si="85"/>
        <v>540</v>
      </c>
      <c r="AD550" s="9" t="str">
        <f t="shared" si="86"/>
        <v/>
      </c>
      <c r="AE550" s="12" t="str">
        <f t="shared" si="87"/>
        <v/>
      </c>
      <c r="AF550" s="9" t="str">
        <f t="shared" si="88"/>
        <v/>
      </c>
      <c r="AG550" s="9">
        <v>15.561</v>
      </c>
      <c r="AH550" s="9">
        <v>755</v>
      </c>
      <c r="AI550" s="150">
        <f t="shared" si="89"/>
        <v>2.7447677840373728</v>
      </c>
    </row>
    <row r="551" spans="6:35" x14ac:dyDescent="0.3">
      <c r="F551" s="9">
        <v>544</v>
      </c>
      <c r="G551" s="12">
        <v>6.492</v>
      </c>
      <c r="H551" s="9">
        <v>9.9540000000000006</v>
      </c>
      <c r="I551" s="9">
        <v>0.82299999999999995</v>
      </c>
      <c r="J551" s="9">
        <v>1.2050000000000001</v>
      </c>
      <c r="K551" s="9">
        <v>0.83</v>
      </c>
      <c r="L551" s="9">
        <v>0.92</v>
      </c>
      <c r="M551" s="9"/>
      <c r="N551" s="9"/>
      <c r="O551" s="9"/>
      <c r="P551" s="9"/>
      <c r="Q551" s="9"/>
      <c r="R551" s="9"/>
      <c r="S551" s="9">
        <v>544</v>
      </c>
      <c r="T551" s="12">
        <f t="shared" si="81"/>
        <v>649.20000000000005</v>
      </c>
      <c r="U551" s="9"/>
      <c r="V551">
        <v>363</v>
      </c>
      <c r="W551">
        <v>373.8</v>
      </c>
      <c r="X551" s="10">
        <f t="shared" si="82"/>
        <v>21.815979047982328</v>
      </c>
      <c r="Z551" s="12">
        <f t="shared" si="80"/>
        <v>21.815000000000001</v>
      </c>
      <c r="AA551" s="9">
        <f t="shared" si="83"/>
        <v>4</v>
      </c>
      <c r="AB551" s="9">
        <f t="shared" si="84"/>
        <v>0</v>
      </c>
      <c r="AC551" s="9">
        <f t="shared" si="85"/>
        <v>540</v>
      </c>
      <c r="AD551" s="9" t="str">
        <f t="shared" si="86"/>
        <v/>
      </c>
      <c r="AE551" s="12" t="str">
        <f t="shared" si="87"/>
        <v/>
      </c>
      <c r="AF551" s="9" t="str">
        <f t="shared" si="88"/>
        <v/>
      </c>
      <c r="AG551" s="9">
        <v>15.492000000000001</v>
      </c>
      <c r="AH551" s="9">
        <v>757</v>
      </c>
      <c r="AI551" s="150">
        <f t="shared" si="89"/>
        <v>2.740323761652506</v>
      </c>
    </row>
    <row r="552" spans="6:35" x14ac:dyDescent="0.3">
      <c r="F552" s="9">
        <v>545</v>
      </c>
      <c r="G552" s="12">
        <v>39.347000000000001</v>
      </c>
      <c r="H552" s="9">
        <v>30.905999999999999</v>
      </c>
      <c r="I552" s="9">
        <v>0.51800000000000002</v>
      </c>
      <c r="J552" s="9">
        <v>1.9730000000000001</v>
      </c>
      <c r="K552" s="9">
        <v>0.50700000000000001</v>
      </c>
      <c r="L552" s="9">
        <v>0.85099999999999998</v>
      </c>
      <c r="M552" s="9"/>
      <c r="N552" s="9"/>
      <c r="O552" s="9"/>
      <c r="P552" s="9"/>
      <c r="Q552" s="9"/>
      <c r="R552" s="9"/>
      <c r="S552" s="9">
        <v>545</v>
      </c>
      <c r="T552" s="12">
        <f t="shared" si="81"/>
        <v>3934.7000000000003</v>
      </c>
      <c r="U552" s="9"/>
      <c r="V552">
        <v>708</v>
      </c>
      <c r="W552">
        <v>373.8</v>
      </c>
      <c r="X552" s="10">
        <f t="shared" si="82"/>
        <v>21.815979047982328</v>
      </c>
      <c r="Z552" s="12">
        <f t="shared" si="80"/>
        <v>21.815000000000001</v>
      </c>
      <c r="AA552" s="9">
        <f t="shared" si="83"/>
        <v>5</v>
      </c>
      <c r="AB552" s="9">
        <f t="shared" si="84"/>
        <v>5</v>
      </c>
      <c r="AC552" s="9">
        <f t="shared" si="85"/>
        <v>545</v>
      </c>
      <c r="AD552" s="9">
        <f t="shared" si="86"/>
        <v>545</v>
      </c>
      <c r="AE552" s="12">
        <f t="shared" si="87"/>
        <v>21.815000000000001</v>
      </c>
      <c r="AF552" s="9">
        <f t="shared" si="88"/>
        <v>545</v>
      </c>
      <c r="AG552" s="9">
        <v>15.426</v>
      </c>
      <c r="AH552" s="9">
        <v>759</v>
      </c>
      <c r="AI552" s="150">
        <f t="shared" si="89"/>
        <v>2.7360543975118072</v>
      </c>
    </row>
    <row r="553" spans="6:35" x14ac:dyDescent="0.3">
      <c r="F553" s="9">
        <v>546</v>
      </c>
      <c r="G553" s="12">
        <v>3.5249999999999999</v>
      </c>
      <c r="H553" s="9">
        <v>7.5250000000000004</v>
      </c>
      <c r="I553" s="9">
        <v>0.78200000000000003</v>
      </c>
      <c r="J553" s="9">
        <v>1.5089999999999999</v>
      </c>
      <c r="K553" s="9">
        <v>0.66300000000000003</v>
      </c>
      <c r="L553" s="9">
        <v>0.90100000000000002</v>
      </c>
      <c r="M553" s="9"/>
      <c r="N553" s="9"/>
      <c r="O553" s="9"/>
      <c r="P553" s="9"/>
      <c r="Q553" s="9"/>
      <c r="R553" s="9"/>
      <c r="S553" s="9">
        <v>546</v>
      </c>
      <c r="T553" s="12">
        <f t="shared" si="81"/>
        <v>352.5</v>
      </c>
      <c r="U553" s="9"/>
      <c r="V553">
        <v>764</v>
      </c>
      <c r="W553">
        <v>372.2</v>
      </c>
      <c r="X553" s="10">
        <f t="shared" si="82"/>
        <v>21.76923881421736</v>
      </c>
      <c r="Z553" s="12">
        <f t="shared" si="80"/>
        <v>21.768999999999998</v>
      </c>
      <c r="AA553" s="9">
        <f t="shared" si="83"/>
        <v>1</v>
      </c>
      <c r="AB553" s="9">
        <f t="shared" si="84"/>
        <v>1</v>
      </c>
      <c r="AC553" s="9">
        <f t="shared" si="85"/>
        <v>546</v>
      </c>
      <c r="AD553" s="9">
        <f t="shared" si="86"/>
        <v>546</v>
      </c>
      <c r="AE553" s="12">
        <f t="shared" si="87"/>
        <v>21.768999999999998</v>
      </c>
      <c r="AF553" s="9">
        <f t="shared" si="88"/>
        <v>546</v>
      </c>
      <c r="AG553" s="9">
        <v>15.36</v>
      </c>
      <c r="AH553" s="9">
        <v>763</v>
      </c>
      <c r="AI553" s="150">
        <f t="shared" si="89"/>
        <v>2.7317667277195259</v>
      </c>
    </row>
    <row r="554" spans="6:35" x14ac:dyDescent="0.3">
      <c r="F554" s="9">
        <v>547</v>
      </c>
      <c r="G554" s="12">
        <v>12.706</v>
      </c>
      <c r="H554" s="9">
        <v>15.923999999999999</v>
      </c>
      <c r="I554" s="9">
        <v>0.63</v>
      </c>
      <c r="J554" s="9">
        <v>1.036</v>
      </c>
      <c r="K554" s="9">
        <v>0.96499999999999997</v>
      </c>
      <c r="L554" s="9">
        <v>0.81899999999999995</v>
      </c>
      <c r="M554" s="9"/>
      <c r="N554" s="9"/>
      <c r="O554" s="9"/>
      <c r="P554" s="9"/>
      <c r="Q554" s="9"/>
      <c r="R554" s="9"/>
      <c r="S554" s="9">
        <v>547</v>
      </c>
      <c r="T554" s="12">
        <f t="shared" si="81"/>
        <v>1270.5999999999999</v>
      </c>
      <c r="U554" s="9"/>
      <c r="V554">
        <v>122</v>
      </c>
      <c r="W554">
        <v>370.5</v>
      </c>
      <c r="X554" s="10">
        <f t="shared" si="82"/>
        <v>21.7194671049816</v>
      </c>
      <c r="Z554" s="12">
        <f t="shared" si="80"/>
        <v>21.719000000000001</v>
      </c>
      <c r="AA554" s="9">
        <f t="shared" si="83"/>
        <v>1</v>
      </c>
      <c r="AB554" s="9">
        <f t="shared" si="84"/>
        <v>1</v>
      </c>
      <c r="AC554" s="9">
        <f t="shared" si="85"/>
        <v>547</v>
      </c>
      <c r="AD554" s="9">
        <f t="shared" si="86"/>
        <v>547</v>
      </c>
      <c r="AE554" s="12">
        <f t="shared" si="87"/>
        <v>21.719000000000001</v>
      </c>
      <c r="AF554" s="9">
        <f t="shared" si="88"/>
        <v>547</v>
      </c>
      <c r="AG554" s="9">
        <v>15.289</v>
      </c>
      <c r="AH554" s="9">
        <v>765</v>
      </c>
      <c r="AI554" s="150">
        <f t="shared" si="89"/>
        <v>2.7271336155784764</v>
      </c>
    </row>
    <row r="555" spans="6:35" x14ac:dyDescent="0.3">
      <c r="F555" s="9">
        <v>548</v>
      </c>
      <c r="G555" s="12">
        <v>1.2949999999999999</v>
      </c>
      <c r="H555" s="9">
        <v>5.2770000000000001</v>
      </c>
      <c r="I555" s="9">
        <v>0.58399999999999996</v>
      </c>
      <c r="J555" s="9">
        <v>1.411</v>
      </c>
      <c r="K555" s="9">
        <v>0.70899999999999996</v>
      </c>
      <c r="L555" s="9">
        <v>0.77500000000000002</v>
      </c>
      <c r="M555" s="9"/>
      <c r="N555" s="9"/>
      <c r="O555" s="9"/>
      <c r="P555" s="9"/>
      <c r="Q555" s="9"/>
      <c r="R555" s="9"/>
      <c r="S555" s="9">
        <v>548</v>
      </c>
      <c r="T555" s="12">
        <f t="shared" si="81"/>
        <v>129.5</v>
      </c>
      <c r="U555" s="9"/>
      <c r="V555">
        <v>476</v>
      </c>
      <c r="W555">
        <v>367.2</v>
      </c>
      <c r="X555" s="10">
        <f t="shared" si="82"/>
        <v>21.622524386082947</v>
      </c>
      <c r="Z555" s="12">
        <f t="shared" si="80"/>
        <v>21.622</v>
      </c>
      <c r="AA555" s="9">
        <f t="shared" si="83"/>
        <v>1</v>
      </c>
      <c r="AB555" s="9">
        <f t="shared" si="84"/>
        <v>0</v>
      </c>
      <c r="AC555" s="9">
        <f t="shared" si="85"/>
        <v>547</v>
      </c>
      <c r="AD555" s="9" t="str">
        <f t="shared" si="86"/>
        <v/>
      </c>
      <c r="AE555" s="12" t="str">
        <f t="shared" si="87"/>
        <v/>
      </c>
      <c r="AF555" s="9" t="str">
        <f t="shared" si="88"/>
        <v/>
      </c>
      <c r="AG555" s="9">
        <v>15.222</v>
      </c>
      <c r="AH555" s="9">
        <v>767</v>
      </c>
      <c r="AI555" s="150">
        <f t="shared" si="89"/>
        <v>2.7227417498451998</v>
      </c>
    </row>
    <row r="556" spans="6:35" x14ac:dyDescent="0.3">
      <c r="F556" s="9">
        <v>549</v>
      </c>
      <c r="G556" s="12">
        <v>8.3610000000000007</v>
      </c>
      <c r="H556" s="9">
        <v>13.438000000000001</v>
      </c>
      <c r="I556" s="9">
        <v>0.58199999999999996</v>
      </c>
      <c r="J556" s="9">
        <v>1.2909999999999999</v>
      </c>
      <c r="K556" s="9">
        <v>0.77500000000000002</v>
      </c>
      <c r="L556" s="9">
        <v>0.76600000000000001</v>
      </c>
      <c r="M556" s="9"/>
      <c r="N556" s="9"/>
      <c r="O556" s="9"/>
      <c r="P556" s="9"/>
      <c r="Q556" s="9"/>
      <c r="R556" s="9"/>
      <c r="S556" s="9">
        <v>549</v>
      </c>
      <c r="T556" s="12">
        <f t="shared" si="81"/>
        <v>836.1</v>
      </c>
      <c r="U556" s="9"/>
      <c r="V556">
        <v>1009</v>
      </c>
      <c r="W556">
        <v>367.2</v>
      </c>
      <c r="X556" s="10">
        <f t="shared" si="82"/>
        <v>21.622524386082947</v>
      </c>
      <c r="Z556" s="12">
        <f t="shared" si="80"/>
        <v>21.622</v>
      </c>
      <c r="AA556" s="9">
        <f t="shared" si="83"/>
        <v>2</v>
      </c>
      <c r="AB556" s="9">
        <f t="shared" si="84"/>
        <v>2</v>
      </c>
      <c r="AC556" s="9">
        <f t="shared" si="85"/>
        <v>549</v>
      </c>
      <c r="AD556" s="9">
        <f t="shared" si="86"/>
        <v>549</v>
      </c>
      <c r="AE556" s="12">
        <f t="shared" si="87"/>
        <v>21.622</v>
      </c>
      <c r="AF556" s="9">
        <f t="shared" si="88"/>
        <v>549</v>
      </c>
      <c r="AG556" s="9">
        <v>15.151</v>
      </c>
      <c r="AH556" s="9">
        <v>768</v>
      </c>
      <c r="AI556" s="150">
        <f t="shared" si="89"/>
        <v>2.7180665363776986</v>
      </c>
    </row>
    <row r="557" spans="6:35" x14ac:dyDescent="0.3">
      <c r="F557" s="9">
        <v>550</v>
      </c>
      <c r="G557" s="12">
        <v>0.26200000000000001</v>
      </c>
      <c r="H557" s="9">
        <v>2.323</v>
      </c>
      <c r="I557" s="9">
        <v>0.61099999999999999</v>
      </c>
      <c r="J557" s="9">
        <v>3.1549999999999998</v>
      </c>
      <c r="K557" s="9">
        <v>0.317</v>
      </c>
      <c r="L557" s="9">
        <v>0.76200000000000001</v>
      </c>
      <c r="M557" s="9"/>
      <c r="N557" s="9"/>
      <c r="O557" s="9"/>
      <c r="P557" s="9"/>
      <c r="Q557" s="9"/>
      <c r="R557" s="9"/>
      <c r="S557" s="9">
        <v>550</v>
      </c>
      <c r="T557" s="12">
        <f t="shared" si="81"/>
        <v>26.200000000000003</v>
      </c>
      <c r="U557" s="9"/>
      <c r="V557">
        <v>54</v>
      </c>
      <c r="W557">
        <v>365.6</v>
      </c>
      <c r="X557" s="10">
        <f t="shared" si="82"/>
        <v>21.575365061921328</v>
      </c>
      <c r="Z557" s="12">
        <f t="shared" si="80"/>
        <v>21.574999999999999</v>
      </c>
      <c r="AA557" s="9">
        <f t="shared" si="83"/>
        <v>1</v>
      </c>
      <c r="AB557" s="9">
        <f t="shared" si="84"/>
        <v>0</v>
      </c>
      <c r="AC557" s="9">
        <f t="shared" si="85"/>
        <v>549</v>
      </c>
      <c r="AD557" s="9" t="str">
        <f t="shared" si="86"/>
        <v/>
      </c>
      <c r="AE557" s="12" t="str">
        <f t="shared" si="87"/>
        <v/>
      </c>
      <c r="AF557" s="9" t="str">
        <f t="shared" si="88"/>
        <v/>
      </c>
      <c r="AG557" s="9">
        <v>15.084</v>
      </c>
      <c r="AH557" s="9">
        <v>770</v>
      </c>
      <c r="AI557" s="150">
        <f t="shared" si="89"/>
        <v>2.7136345793961105</v>
      </c>
    </row>
    <row r="558" spans="6:35" x14ac:dyDescent="0.3">
      <c r="F558" s="9">
        <v>551</v>
      </c>
      <c r="G558" s="12">
        <v>1.3440000000000001</v>
      </c>
      <c r="H558" s="9">
        <v>5.1269999999999998</v>
      </c>
      <c r="I558" s="9">
        <v>0.64300000000000002</v>
      </c>
      <c r="J558" s="9">
        <v>1.865</v>
      </c>
      <c r="K558" s="9">
        <v>0.53600000000000003</v>
      </c>
      <c r="L558" s="9">
        <v>0.872</v>
      </c>
      <c r="M558" s="9"/>
      <c r="N558" s="9"/>
      <c r="O558" s="9"/>
      <c r="P558" s="9"/>
      <c r="Q558" s="9"/>
      <c r="R558" s="9"/>
      <c r="S558" s="9">
        <v>551</v>
      </c>
      <c r="T558" s="12">
        <f t="shared" si="81"/>
        <v>134.4</v>
      </c>
      <c r="U558" s="9"/>
      <c r="V558">
        <v>587</v>
      </c>
      <c r="W558">
        <v>365.6</v>
      </c>
      <c r="X558" s="10">
        <f t="shared" si="82"/>
        <v>21.575365061921328</v>
      </c>
      <c r="Z558" s="12">
        <f t="shared" si="80"/>
        <v>21.574999999999999</v>
      </c>
      <c r="AA558" s="9">
        <f t="shared" si="83"/>
        <v>2</v>
      </c>
      <c r="AB558" s="9">
        <f t="shared" si="84"/>
        <v>2</v>
      </c>
      <c r="AC558" s="9">
        <f t="shared" si="85"/>
        <v>551</v>
      </c>
      <c r="AD558" s="9">
        <f t="shared" si="86"/>
        <v>551</v>
      </c>
      <c r="AE558" s="12">
        <f t="shared" si="87"/>
        <v>21.574999999999999</v>
      </c>
      <c r="AF558" s="9">
        <f t="shared" si="88"/>
        <v>551</v>
      </c>
      <c r="AG558" s="9">
        <v>15.016</v>
      </c>
      <c r="AH558" s="9">
        <v>772</v>
      </c>
      <c r="AI558" s="150">
        <f t="shared" si="89"/>
        <v>2.7091162992842075</v>
      </c>
    </row>
    <row r="559" spans="6:35" x14ac:dyDescent="0.3">
      <c r="F559" s="9">
        <v>552</v>
      </c>
      <c r="G559" s="12">
        <v>3.5739999999999998</v>
      </c>
      <c r="H559" s="9">
        <v>8.5619999999999994</v>
      </c>
      <c r="I559" s="9">
        <v>0.61299999999999999</v>
      </c>
      <c r="J559" s="9">
        <v>2.7309999999999999</v>
      </c>
      <c r="K559" s="9">
        <v>0.36599999999999999</v>
      </c>
      <c r="L559" s="9">
        <v>0.88100000000000001</v>
      </c>
      <c r="M559" s="9"/>
      <c r="N559" s="9"/>
      <c r="O559" s="9"/>
      <c r="P559" s="9"/>
      <c r="Q559" s="9"/>
      <c r="R559" s="9"/>
      <c r="S559" s="9">
        <v>552</v>
      </c>
      <c r="T559" s="12">
        <f t="shared" si="81"/>
        <v>357.4</v>
      </c>
      <c r="U559" s="9"/>
      <c r="V559">
        <v>643</v>
      </c>
      <c r="W559">
        <v>362.3</v>
      </c>
      <c r="X559" s="10">
        <f t="shared" si="82"/>
        <v>21.477771929544961</v>
      </c>
      <c r="Z559" s="12">
        <f t="shared" si="80"/>
        <v>21.477</v>
      </c>
      <c r="AA559" s="9">
        <f t="shared" si="83"/>
        <v>1</v>
      </c>
      <c r="AB559" s="9">
        <f t="shared" si="84"/>
        <v>1</v>
      </c>
      <c r="AC559" s="9">
        <f t="shared" si="85"/>
        <v>552</v>
      </c>
      <c r="AD559" s="9">
        <f t="shared" si="86"/>
        <v>552</v>
      </c>
      <c r="AE559" s="12">
        <f t="shared" si="87"/>
        <v>21.477</v>
      </c>
      <c r="AF559" s="9">
        <f t="shared" si="88"/>
        <v>552</v>
      </c>
      <c r="AG559" s="9">
        <v>14.944000000000001</v>
      </c>
      <c r="AH559" s="9">
        <v>775</v>
      </c>
      <c r="AI559" s="150">
        <f t="shared" si="89"/>
        <v>2.7043098814864868</v>
      </c>
    </row>
    <row r="560" spans="6:35" x14ac:dyDescent="0.3">
      <c r="F560" s="9">
        <v>553</v>
      </c>
      <c r="G560" s="12">
        <v>205.816</v>
      </c>
      <c r="H560" s="9">
        <v>73.222999999999999</v>
      </c>
      <c r="I560" s="9">
        <v>0.48199999999999998</v>
      </c>
      <c r="J560" s="9">
        <v>2.2930000000000001</v>
      </c>
      <c r="K560" s="9">
        <v>0.436</v>
      </c>
      <c r="L560" s="9">
        <v>0.88500000000000001</v>
      </c>
      <c r="M560" s="9"/>
      <c r="N560" s="9"/>
      <c r="O560" s="9"/>
      <c r="P560" s="9"/>
      <c r="Q560" s="9"/>
      <c r="R560" s="9"/>
      <c r="S560" s="9">
        <v>553</v>
      </c>
      <c r="T560" s="12">
        <f t="shared" si="81"/>
        <v>20581.599999999999</v>
      </c>
      <c r="U560" s="9"/>
      <c r="V560">
        <v>119</v>
      </c>
      <c r="W560">
        <v>360.70000000000005</v>
      </c>
      <c r="X560" s="10">
        <f t="shared" si="82"/>
        <v>21.430294066717174</v>
      </c>
      <c r="Z560" s="12">
        <f t="shared" si="80"/>
        <v>21.43</v>
      </c>
      <c r="AA560" s="9">
        <f t="shared" si="83"/>
        <v>1</v>
      </c>
      <c r="AB560" s="9">
        <f t="shared" si="84"/>
        <v>0</v>
      </c>
      <c r="AC560" s="9">
        <f t="shared" si="85"/>
        <v>552</v>
      </c>
      <c r="AD560" s="9" t="str">
        <f t="shared" si="86"/>
        <v/>
      </c>
      <c r="AE560" s="12" t="str">
        <f t="shared" si="87"/>
        <v/>
      </c>
      <c r="AF560" s="9" t="str">
        <f t="shared" si="88"/>
        <v/>
      </c>
      <c r="AG560" s="9">
        <v>14.875</v>
      </c>
      <c r="AH560" s="9">
        <v>776</v>
      </c>
      <c r="AI560" s="150">
        <f t="shared" si="89"/>
        <v>2.6996819514316934</v>
      </c>
    </row>
    <row r="561" spans="6:35" x14ac:dyDescent="0.3">
      <c r="F561" s="9">
        <v>554</v>
      </c>
      <c r="G561" s="12">
        <v>8.2000000000000003E-2</v>
      </c>
      <c r="H561" s="9">
        <v>1.236</v>
      </c>
      <c r="I561" s="9">
        <v>0.67400000000000004</v>
      </c>
      <c r="J561" s="9">
        <v>2.7490000000000001</v>
      </c>
      <c r="K561" s="9">
        <v>0.36399999999999999</v>
      </c>
      <c r="L561" s="9">
        <v>0.76900000000000002</v>
      </c>
      <c r="M561" s="9"/>
      <c r="N561" s="9"/>
      <c r="O561" s="9"/>
      <c r="P561" s="9"/>
      <c r="Q561" s="9"/>
      <c r="R561" s="9"/>
      <c r="S561" s="9">
        <v>554</v>
      </c>
      <c r="T561" s="12">
        <f t="shared" si="81"/>
        <v>8.2000000000000011</v>
      </c>
      <c r="U561" s="9"/>
      <c r="V561">
        <v>282</v>
      </c>
      <c r="W561">
        <v>360.70000000000005</v>
      </c>
      <c r="X561" s="10">
        <f t="shared" si="82"/>
        <v>21.430294066717174</v>
      </c>
      <c r="Z561" s="12">
        <f t="shared" si="80"/>
        <v>21.43</v>
      </c>
      <c r="AA561" s="9">
        <f t="shared" si="83"/>
        <v>2</v>
      </c>
      <c r="AB561" s="9">
        <f t="shared" si="84"/>
        <v>0</v>
      </c>
      <c r="AC561" s="9">
        <f t="shared" si="85"/>
        <v>552</v>
      </c>
      <c r="AD561" s="9" t="str">
        <f t="shared" si="86"/>
        <v/>
      </c>
      <c r="AE561" s="12" t="str">
        <f t="shared" si="87"/>
        <v/>
      </c>
      <c r="AF561" s="9" t="str">
        <f t="shared" si="88"/>
        <v/>
      </c>
      <c r="AG561" s="9">
        <v>14.802</v>
      </c>
      <c r="AH561" s="9">
        <v>780</v>
      </c>
      <c r="AI561" s="150">
        <f t="shared" si="89"/>
        <v>2.6947623067752748</v>
      </c>
    </row>
    <row r="562" spans="6:35" x14ac:dyDescent="0.3">
      <c r="F562" s="9">
        <v>555</v>
      </c>
      <c r="G562" s="12">
        <v>4.0330000000000004</v>
      </c>
      <c r="H562" s="9">
        <v>9.5109999999999992</v>
      </c>
      <c r="I562" s="9">
        <v>0.56000000000000005</v>
      </c>
      <c r="J562" s="9">
        <v>2.819</v>
      </c>
      <c r="K562" s="9">
        <v>0.35499999999999998</v>
      </c>
      <c r="L562" s="9">
        <v>0.86799999999999999</v>
      </c>
      <c r="M562" s="8"/>
      <c r="N562" s="9"/>
      <c r="O562" s="9"/>
      <c r="P562" s="9"/>
      <c r="Q562" s="9"/>
      <c r="R562" s="9"/>
      <c r="S562" s="9">
        <v>555</v>
      </c>
      <c r="T562" s="12">
        <f t="shared" si="81"/>
        <v>403.3</v>
      </c>
      <c r="U562" s="9"/>
      <c r="V562">
        <v>685</v>
      </c>
      <c r="W562">
        <v>360.70000000000005</v>
      </c>
      <c r="X562" s="10">
        <f t="shared" si="82"/>
        <v>21.430294066717174</v>
      </c>
      <c r="Z562" s="12">
        <f t="shared" si="80"/>
        <v>21.43</v>
      </c>
      <c r="AA562" s="9">
        <f t="shared" si="83"/>
        <v>3</v>
      </c>
      <c r="AB562" s="9">
        <f t="shared" si="84"/>
        <v>0</v>
      </c>
      <c r="AC562" s="9">
        <f t="shared" si="85"/>
        <v>552</v>
      </c>
      <c r="AD562" s="9" t="str">
        <f t="shared" si="86"/>
        <v/>
      </c>
      <c r="AE562" s="12" t="str">
        <f t="shared" si="87"/>
        <v/>
      </c>
      <c r="AF562" s="9" t="str">
        <f t="shared" si="88"/>
        <v/>
      </c>
      <c r="AG562" s="9">
        <v>14.733000000000001</v>
      </c>
      <c r="AH562" s="9">
        <v>784</v>
      </c>
      <c r="AI562" s="150">
        <f t="shared" si="89"/>
        <v>2.6900898757252172</v>
      </c>
    </row>
    <row r="563" spans="6:35" x14ac:dyDescent="0.3">
      <c r="F563" s="9">
        <v>556</v>
      </c>
      <c r="G563" s="12">
        <v>5.1639999999999997</v>
      </c>
      <c r="H563" s="9">
        <v>12.753</v>
      </c>
      <c r="I563" s="9">
        <v>0.39900000000000002</v>
      </c>
      <c r="J563" s="9">
        <v>3.0510000000000002</v>
      </c>
      <c r="K563" s="9">
        <v>0.32800000000000001</v>
      </c>
      <c r="L563" s="9">
        <v>0.79700000000000004</v>
      </c>
      <c r="M563" s="9"/>
      <c r="N563" s="9"/>
      <c r="O563" s="9"/>
      <c r="P563" s="9"/>
      <c r="Q563" s="9"/>
      <c r="R563" s="9"/>
      <c r="S563" s="9">
        <v>556</v>
      </c>
      <c r="T563" s="12">
        <f t="shared" si="81"/>
        <v>516.4</v>
      </c>
      <c r="U563" s="9"/>
      <c r="V563">
        <v>1001</v>
      </c>
      <c r="W563">
        <v>360.70000000000005</v>
      </c>
      <c r="X563" s="10">
        <f t="shared" si="82"/>
        <v>21.430294066717174</v>
      </c>
      <c r="Z563" s="12">
        <f t="shared" si="80"/>
        <v>21.43</v>
      </c>
      <c r="AA563" s="9">
        <f t="shared" si="83"/>
        <v>4</v>
      </c>
      <c r="AB563" s="9">
        <f t="shared" si="84"/>
        <v>4</v>
      </c>
      <c r="AC563" s="9">
        <f t="shared" si="85"/>
        <v>556</v>
      </c>
      <c r="AD563" s="9">
        <f t="shared" si="86"/>
        <v>556</v>
      </c>
      <c r="AE563" s="12">
        <f t="shared" si="87"/>
        <v>21.43</v>
      </c>
      <c r="AF563" s="9">
        <f t="shared" si="88"/>
        <v>556</v>
      </c>
      <c r="AG563" s="9">
        <v>14.664</v>
      </c>
      <c r="AH563" s="9">
        <v>785</v>
      </c>
      <c r="AI563" s="150">
        <f t="shared" si="89"/>
        <v>2.6853955105374037</v>
      </c>
    </row>
    <row r="564" spans="6:35" x14ac:dyDescent="0.3">
      <c r="F564" s="9">
        <v>557</v>
      </c>
      <c r="G564" s="12">
        <v>4.6719999999999997</v>
      </c>
      <c r="H564" s="9">
        <v>12.757999999999999</v>
      </c>
      <c r="I564" s="9">
        <v>0.36099999999999999</v>
      </c>
      <c r="J564" s="9">
        <v>5.17</v>
      </c>
      <c r="K564" s="9">
        <v>0.193</v>
      </c>
      <c r="L564" s="9">
        <v>0.75900000000000001</v>
      </c>
      <c r="M564" s="9"/>
      <c r="N564" s="9"/>
      <c r="O564" s="9"/>
      <c r="P564" s="9"/>
      <c r="Q564" s="9"/>
      <c r="R564" s="9"/>
      <c r="S564" s="9">
        <v>557</v>
      </c>
      <c r="T564" s="12">
        <f t="shared" si="81"/>
        <v>467.2</v>
      </c>
      <c r="U564" s="9"/>
      <c r="V564">
        <v>284</v>
      </c>
      <c r="W564">
        <v>357.4</v>
      </c>
      <c r="X564" s="10">
        <f t="shared" si="82"/>
        <v>21.332037251241314</v>
      </c>
      <c r="Z564" s="12">
        <f t="shared" si="80"/>
        <v>21.332000000000001</v>
      </c>
      <c r="AA564" s="9">
        <f t="shared" si="83"/>
        <v>1</v>
      </c>
      <c r="AB564" s="9">
        <f t="shared" si="84"/>
        <v>0</v>
      </c>
      <c r="AC564" s="9">
        <f t="shared" si="85"/>
        <v>556</v>
      </c>
      <c r="AD564" s="9" t="str">
        <f t="shared" si="86"/>
        <v/>
      </c>
      <c r="AE564" s="12" t="str">
        <f t="shared" si="87"/>
        <v/>
      </c>
      <c r="AF564" s="9" t="str">
        <f t="shared" si="88"/>
        <v/>
      </c>
      <c r="AG564" s="9">
        <v>14.59</v>
      </c>
      <c r="AH564" s="9">
        <v>791</v>
      </c>
      <c r="AI564" s="150">
        <f t="shared" si="89"/>
        <v>2.6803363625346943</v>
      </c>
    </row>
    <row r="565" spans="6:35" x14ac:dyDescent="0.3">
      <c r="F565" s="9">
        <v>558</v>
      </c>
      <c r="G565" s="12">
        <v>0.60699999999999998</v>
      </c>
      <c r="H565" s="9">
        <v>3.1219999999999999</v>
      </c>
      <c r="I565" s="9">
        <v>0.78200000000000003</v>
      </c>
      <c r="J565" s="9">
        <v>1.9410000000000001</v>
      </c>
      <c r="K565" s="9">
        <v>0.51500000000000001</v>
      </c>
      <c r="L565" s="9">
        <v>0.86</v>
      </c>
      <c r="M565" s="9"/>
      <c r="N565" s="9"/>
      <c r="O565" s="9"/>
      <c r="P565" s="9"/>
      <c r="Q565" s="9"/>
      <c r="R565" s="9"/>
      <c r="S565" s="9">
        <v>558</v>
      </c>
      <c r="T565" s="12">
        <f t="shared" si="81"/>
        <v>60.699999999999996</v>
      </c>
      <c r="U565" s="9"/>
      <c r="V565">
        <v>453</v>
      </c>
      <c r="W565">
        <v>357.4</v>
      </c>
      <c r="X565" s="10">
        <f t="shared" si="82"/>
        <v>21.332037251241314</v>
      </c>
      <c r="Z565" s="12">
        <f t="shared" si="80"/>
        <v>21.332000000000001</v>
      </c>
      <c r="AA565" s="9">
        <f t="shared" si="83"/>
        <v>2</v>
      </c>
      <c r="AB565" s="9">
        <f t="shared" si="84"/>
        <v>0</v>
      </c>
      <c r="AC565" s="9">
        <f t="shared" si="85"/>
        <v>556</v>
      </c>
      <c r="AD565" s="9" t="str">
        <f t="shared" si="86"/>
        <v/>
      </c>
      <c r="AE565" s="12" t="str">
        <f t="shared" si="87"/>
        <v/>
      </c>
      <c r="AF565" s="9" t="str">
        <f t="shared" si="88"/>
        <v/>
      </c>
      <c r="AG565" s="9">
        <v>14.52</v>
      </c>
      <c r="AH565" s="9">
        <v>796</v>
      </c>
      <c r="AI565" s="150">
        <f t="shared" si="89"/>
        <v>2.6755270093966499</v>
      </c>
    </row>
    <row r="566" spans="6:35" x14ac:dyDescent="0.3">
      <c r="F566" s="9">
        <v>559</v>
      </c>
      <c r="G566" s="12">
        <v>4.3120000000000003</v>
      </c>
      <c r="H566" s="9">
        <v>8.6549999999999994</v>
      </c>
      <c r="I566" s="9">
        <v>0.72299999999999998</v>
      </c>
      <c r="J566" s="9">
        <v>1.401</v>
      </c>
      <c r="K566" s="9">
        <v>0.71399999999999997</v>
      </c>
      <c r="L566" s="9">
        <v>0.90100000000000002</v>
      </c>
      <c r="M566" s="9"/>
      <c r="N566" s="9"/>
      <c r="O566" s="9"/>
      <c r="P566" s="9"/>
      <c r="Q566" s="9"/>
      <c r="R566" s="9"/>
      <c r="S566" s="9">
        <v>559</v>
      </c>
      <c r="T566" s="12">
        <f t="shared" si="81"/>
        <v>431.20000000000005</v>
      </c>
      <c r="U566" s="9"/>
      <c r="V566">
        <v>552</v>
      </c>
      <c r="W566">
        <v>357.4</v>
      </c>
      <c r="X566" s="10">
        <f t="shared" si="82"/>
        <v>21.332037251241314</v>
      </c>
      <c r="Z566" s="12">
        <f t="shared" si="80"/>
        <v>21.332000000000001</v>
      </c>
      <c r="AA566" s="9">
        <f t="shared" si="83"/>
        <v>3</v>
      </c>
      <c r="AB566" s="9">
        <f t="shared" si="84"/>
        <v>3</v>
      </c>
      <c r="AC566" s="9">
        <f t="shared" si="85"/>
        <v>559</v>
      </c>
      <c r="AD566" s="9">
        <f t="shared" si="86"/>
        <v>559</v>
      </c>
      <c r="AE566" s="12">
        <f t="shared" si="87"/>
        <v>21.332000000000001</v>
      </c>
      <c r="AF566" s="9">
        <f t="shared" si="88"/>
        <v>559</v>
      </c>
      <c r="AG566" s="9">
        <v>14.445</v>
      </c>
      <c r="AH566" s="9">
        <v>798</v>
      </c>
      <c r="AI566" s="150">
        <f t="shared" si="89"/>
        <v>2.6703483339181986</v>
      </c>
    </row>
    <row r="567" spans="6:35" x14ac:dyDescent="0.3">
      <c r="F567" s="9">
        <v>560</v>
      </c>
      <c r="G567" s="12">
        <v>6.23</v>
      </c>
      <c r="H567" s="9">
        <v>11.565</v>
      </c>
      <c r="I567" s="9">
        <v>0.58499999999999996</v>
      </c>
      <c r="J567" s="9">
        <v>2.5270000000000001</v>
      </c>
      <c r="K567" s="9">
        <v>0.39600000000000002</v>
      </c>
      <c r="L567" s="9">
        <v>0.89</v>
      </c>
      <c r="M567" s="9"/>
      <c r="N567" s="9"/>
      <c r="O567" s="9"/>
      <c r="P567" s="9"/>
      <c r="Q567" s="9"/>
      <c r="R567" s="9"/>
      <c r="S567" s="9">
        <v>560</v>
      </c>
      <c r="T567" s="12">
        <f t="shared" si="81"/>
        <v>623</v>
      </c>
      <c r="U567" s="9"/>
      <c r="V567">
        <v>137</v>
      </c>
      <c r="W567">
        <v>355.79999999999995</v>
      </c>
      <c r="X567" s="10">
        <f t="shared" si="82"/>
        <v>21.284234306565288</v>
      </c>
      <c r="Z567" s="12">
        <f t="shared" si="80"/>
        <v>21.283999999999999</v>
      </c>
      <c r="AA567" s="9">
        <f t="shared" si="83"/>
        <v>1</v>
      </c>
      <c r="AB567" s="9">
        <f t="shared" si="84"/>
        <v>0</v>
      </c>
      <c r="AC567" s="9">
        <f t="shared" si="85"/>
        <v>559</v>
      </c>
      <c r="AD567" s="9" t="str">
        <f t="shared" si="86"/>
        <v/>
      </c>
      <c r="AE567" s="12" t="str">
        <f t="shared" si="87"/>
        <v/>
      </c>
      <c r="AF567" s="9" t="str">
        <f t="shared" si="88"/>
        <v/>
      </c>
      <c r="AG567" s="9">
        <v>14.375</v>
      </c>
      <c r="AH567" s="9">
        <v>803</v>
      </c>
      <c r="AI567" s="150">
        <f t="shared" si="89"/>
        <v>2.665490586683414</v>
      </c>
    </row>
    <row r="568" spans="6:35" x14ac:dyDescent="0.3">
      <c r="F568" s="9">
        <v>561</v>
      </c>
      <c r="G568" s="12">
        <v>0.246</v>
      </c>
      <c r="H568" s="9">
        <v>1.78</v>
      </c>
      <c r="I568" s="9">
        <v>0.97599999999999998</v>
      </c>
      <c r="J568" s="9">
        <v>1.3919999999999999</v>
      </c>
      <c r="K568" s="9">
        <v>0.71799999999999997</v>
      </c>
      <c r="L568" s="9">
        <v>0.88200000000000001</v>
      </c>
      <c r="M568" s="9"/>
      <c r="N568" s="9"/>
      <c r="O568" s="9"/>
      <c r="P568" s="9"/>
      <c r="Q568" s="9"/>
      <c r="R568" s="9"/>
      <c r="S568" s="9">
        <v>561</v>
      </c>
      <c r="T568" s="12">
        <f t="shared" si="81"/>
        <v>24.6</v>
      </c>
      <c r="U568" s="9"/>
      <c r="V568">
        <v>820</v>
      </c>
      <c r="W568">
        <v>355.79999999999995</v>
      </c>
      <c r="X568" s="10">
        <f t="shared" si="82"/>
        <v>21.284234306565288</v>
      </c>
      <c r="Z568" s="12">
        <f t="shared" si="80"/>
        <v>21.283999999999999</v>
      </c>
      <c r="AA568" s="9">
        <f t="shared" si="83"/>
        <v>2</v>
      </c>
      <c r="AB568" s="9">
        <f t="shared" si="84"/>
        <v>0</v>
      </c>
      <c r="AC568" s="9">
        <f t="shared" si="85"/>
        <v>559</v>
      </c>
      <c r="AD568" s="9" t="str">
        <f t="shared" si="86"/>
        <v/>
      </c>
      <c r="AE568" s="12" t="str">
        <f t="shared" si="87"/>
        <v/>
      </c>
      <c r="AF568" s="9" t="str">
        <f t="shared" si="88"/>
        <v/>
      </c>
      <c r="AG568" s="9">
        <v>14.304</v>
      </c>
      <c r="AH568" s="9">
        <v>804</v>
      </c>
      <c r="AI568" s="150">
        <f t="shared" si="89"/>
        <v>2.6605392184311585</v>
      </c>
    </row>
    <row r="569" spans="6:35" x14ac:dyDescent="0.3">
      <c r="F569" s="9">
        <v>562</v>
      </c>
      <c r="G569" s="12">
        <v>0.42599999999999999</v>
      </c>
      <c r="H569" s="9">
        <v>2.504</v>
      </c>
      <c r="I569" s="9">
        <v>0.85399999999999998</v>
      </c>
      <c r="J569" s="9">
        <v>2.1160000000000001</v>
      </c>
      <c r="K569" s="9">
        <v>0.47299999999999998</v>
      </c>
      <c r="L569" s="9">
        <v>0.86699999999999999</v>
      </c>
      <c r="M569" s="9"/>
      <c r="N569" s="9"/>
      <c r="O569" s="9"/>
      <c r="P569" s="9"/>
      <c r="Q569" s="9"/>
      <c r="R569" s="9"/>
      <c r="S569" s="9">
        <v>562</v>
      </c>
      <c r="T569" s="12">
        <f t="shared" si="81"/>
        <v>42.6</v>
      </c>
      <c r="U569" s="9"/>
      <c r="V569">
        <v>1116</v>
      </c>
      <c r="W569">
        <v>355.79999999999995</v>
      </c>
      <c r="X569" s="10">
        <f t="shared" si="82"/>
        <v>21.284234306565288</v>
      </c>
      <c r="Z569" s="12">
        <f t="shared" si="80"/>
        <v>21.283999999999999</v>
      </c>
      <c r="AA569" s="9">
        <f t="shared" si="83"/>
        <v>3</v>
      </c>
      <c r="AB569" s="9">
        <f t="shared" si="84"/>
        <v>3</v>
      </c>
      <c r="AC569" s="9">
        <f t="shared" si="85"/>
        <v>562</v>
      </c>
      <c r="AD569" s="9">
        <f t="shared" si="86"/>
        <v>562</v>
      </c>
      <c r="AE569" s="12">
        <f t="shared" si="87"/>
        <v>21.283999999999999</v>
      </c>
      <c r="AF569" s="9">
        <f t="shared" si="88"/>
        <v>562</v>
      </c>
      <c r="AG569" s="9">
        <v>14.228</v>
      </c>
      <c r="AH569" s="9">
        <v>809</v>
      </c>
      <c r="AI569" s="150">
        <f t="shared" si="89"/>
        <v>2.6552118540862089</v>
      </c>
    </row>
    <row r="570" spans="6:35" x14ac:dyDescent="0.3">
      <c r="F570" s="9">
        <v>563</v>
      </c>
      <c r="G570" s="12">
        <v>16.902999999999999</v>
      </c>
      <c r="H570" s="9">
        <v>19.103000000000002</v>
      </c>
      <c r="I570" s="9">
        <v>0.58199999999999996</v>
      </c>
      <c r="J570" s="9">
        <v>2.8079999999999998</v>
      </c>
      <c r="K570" s="9">
        <v>0.35599999999999998</v>
      </c>
      <c r="L570" s="9">
        <v>0.89800000000000002</v>
      </c>
      <c r="M570" s="9"/>
      <c r="N570" s="9"/>
      <c r="O570" s="9"/>
      <c r="P570" s="9"/>
      <c r="Q570" s="9"/>
      <c r="R570" s="9"/>
      <c r="S570" s="9">
        <v>563</v>
      </c>
      <c r="T570" s="12">
        <f t="shared" si="81"/>
        <v>1690.3</v>
      </c>
      <c r="U570" s="9"/>
      <c r="V570">
        <v>213</v>
      </c>
      <c r="W570">
        <v>354.09999999999997</v>
      </c>
      <c r="X570" s="10">
        <f t="shared" si="82"/>
        <v>21.233325759068482</v>
      </c>
      <c r="Z570" s="12">
        <f t="shared" si="80"/>
        <v>21.233000000000001</v>
      </c>
      <c r="AA570" s="9">
        <f t="shared" si="83"/>
        <v>1</v>
      </c>
      <c r="AB570" s="9">
        <f t="shared" si="84"/>
        <v>0</v>
      </c>
      <c r="AC570" s="9">
        <f t="shared" si="85"/>
        <v>562</v>
      </c>
      <c r="AD570" s="9" t="str">
        <f t="shared" si="86"/>
        <v/>
      </c>
      <c r="AE570" s="12" t="str">
        <f t="shared" si="87"/>
        <v/>
      </c>
      <c r="AF570" s="9" t="str">
        <f t="shared" si="88"/>
        <v/>
      </c>
      <c r="AG570" s="9">
        <v>14.156000000000001</v>
      </c>
      <c r="AH570" s="9">
        <v>812</v>
      </c>
      <c r="AI570" s="150">
        <f t="shared" si="89"/>
        <v>2.650138562483217</v>
      </c>
    </row>
    <row r="571" spans="6:35" x14ac:dyDescent="0.3">
      <c r="F571" s="9">
        <v>564</v>
      </c>
      <c r="G571" s="12">
        <v>4.9000000000000002E-2</v>
      </c>
      <c r="H571" s="9">
        <v>0.72399999999999998</v>
      </c>
      <c r="I571" s="9">
        <v>1</v>
      </c>
      <c r="J571" s="9">
        <v>1.464</v>
      </c>
      <c r="K571" s="9">
        <v>0.68300000000000005</v>
      </c>
      <c r="L571" s="9">
        <v>0.85699999999999998</v>
      </c>
      <c r="M571" s="9"/>
      <c r="N571" s="9"/>
      <c r="O571" s="9"/>
      <c r="P571" s="9"/>
      <c r="Q571" s="9"/>
      <c r="R571" s="9"/>
      <c r="S571" s="9">
        <v>564</v>
      </c>
      <c r="T571" s="12">
        <f t="shared" si="81"/>
        <v>4.9000000000000004</v>
      </c>
      <c r="U571" s="9"/>
      <c r="V571">
        <v>636</v>
      </c>
      <c r="W571">
        <v>354.09999999999997</v>
      </c>
      <c r="X571" s="10">
        <f t="shared" si="82"/>
        <v>21.233325759068482</v>
      </c>
      <c r="Z571" s="12">
        <f t="shared" si="80"/>
        <v>21.233000000000001</v>
      </c>
      <c r="AA571" s="9">
        <f t="shared" si="83"/>
        <v>2</v>
      </c>
      <c r="AB571" s="9">
        <f t="shared" si="84"/>
        <v>2</v>
      </c>
      <c r="AC571" s="9">
        <f t="shared" si="85"/>
        <v>564</v>
      </c>
      <c r="AD571" s="9">
        <f t="shared" si="86"/>
        <v>564</v>
      </c>
      <c r="AE571" s="12">
        <f t="shared" si="87"/>
        <v>21.233000000000001</v>
      </c>
      <c r="AF571" s="9">
        <f t="shared" si="88"/>
        <v>564</v>
      </c>
      <c r="AG571" s="9">
        <v>14.079000000000001</v>
      </c>
      <c r="AH571" s="9">
        <v>816</v>
      </c>
      <c r="AI571" s="150">
        <f t="shared" si="89"/>
        <v>2.6446843254803905</v>
      </c>
    </row>
    <row r="572" spans="6:35" x14ac:dyDescent="0.3">
      <c r="F572" s="9">
        <v>565</v>
      </c>
      <c r="G572" s="12">
        <v>2.492</v>
      </c>
      <c r="H572" s="9">
        <v>6.9509999999999996</v>
      </c>
      <c r="I572" s="9">
        <v>0.64800000000000002</v>
      </c>
      <c r="J572" s="9">
        <v>1.869</v>
      </c>
      <c r="K572" s="9">
        <v>0.53500000000000003</v>
      </c>
      <c r="L572" s="9">
        <v>0.871</v>
      </c>
      <c r="M572" s="9"/>
      <c r="N572" s="9"/>
      <c r="O572" s="9"/>
      <c r="P572" s="9"/>
      <c r="Q572" s="9"/>
      <c r="R572" s="9"/>
      <c r="S572" s="9">
        <v>565</v>
      </c>
      <c r="T572" s="12">
        <f t="shared" si="81"/>
        <v>249.2</v>
      </c>
      <c r="U572" s="9"/>
      <c r="V572">
        <v>215</v>
      </c>
      <c r="W572">
        <v>352.5</v>
      </c>
      <c r="X572" s="10">
        <f t="shared" si="82"/>
        <v>21.185300080932176</v>
      </c>
      <c r="Z572" s="12">
        <f t="shared" si="80"/>
        <v>21.184999999999999</v>
      </c>
      <c r="AA572" s="9">
        <f t="shared" si="83"/>
        <v>1</v>
      </c>
      <c r="AB572" s="9">
        <f t="shared" si="84"/>
        <v>0</v>
      </c>
      <c r="AC572" s="9">
        <f t="shared" si="85"/>
        <v>564</v>
      </c>
      <c r="AD572" s="9" t="str">
        <f t="shared" si="86"/>
        <v/>
      </c>
      <c r="AE572" s="12" t="str">
        <f t="shared" si="87"/>
        <v/>
      </c>
      <c r="AF572" s="9" t="str">
        <f t="shared" si="88"/>
        <v/>
      </c>
      <c r="AG572" s="9">
        <v>13.933999999999999</v>
      </c>
      <c r="AH572" s="9">
        <v>817</v>
      </c>
      <c r="AI572" s="150">
        <f t="shared" si="89"/>
        <v>2.634331896607927</v>
      </c>
    </row>
    <row r="573" spans="6:35" x14ac:dyDescent="0.3">
      <c r="F573" s="9">
        <v>566</v>
      </c>
      <c r="G573" s="12">
        <v>12.214</v>
      </c>
      <c r="H573" s="9">
        <v>14.113</v>
      </c>
      <c r="I573" s="9">
        <v>0.77100000000000002</v>
      </c>
      <c r="J573" s="9">
        <v>1.556</v>
      </c>
      <c r="K573" s="9">
        <v>0.64300000000000002</v>
      </c>
      <c r="L573" s="9">
        <v>0.89200000000000002</v>
      </c>
      <c r="M573" s="9"/>
      <c r="N573" s="9"/>
      <c r="O573" s="9"/>
      <c r="P573" s="9"/>
      <c r="Q573" s="9"/>
      <c r="R573" s="9"/>
      <c r="S573" s="9">
        <v>566</v>
      </c>
      <c r="T573" s="12">
        <f t="shared" si="81"/>
        <v>1221.4000000000001</v>
      </c>
      <c r="U573" s="9"/>
      <c r="V573">
        <v>546</v>
      </c>
      <c r="W573">
        <v>352.5</v>
      </c>
      <c r="X573" s="10">
        <f t="shared" si="82"/>
        <v>21.185300080932176</v>
      </c>
      <c r="Z573" s="12">
        <f t="shared" si="80"/>
        <v>21.184999999999999</v>
      </c>
      <c r="AA573" s="9">
        <f t="shared" si="83"/>
        <v>2</v>
      </c>
      <c r="AB573" s="9">
        <f t="shared" si="84"/>
        <v>0</v>
      </c>
      <c r="AC573" s="9">
        <f t="shared" si="85"/>
        <v>564</v>
      </c>
      <c r="AD573" s="9" t="str">
        <f t="shared" si="86"/>
        <v/>
      </c>
      <c r="AE573" s="12" t="str">
        <f t="shared" si="87"/>
        <v/>
      </c>
      <c r="AF573" s="9" t="str">
        <f t="shared" si="88"/>
        <v/>
      </c>
      <c r="AG573" s="9">
        <v>13.856</v>
      </c>
      <c r="AH573" s="9">
        <v>819</v>
      </c>
      <c r="AI573" s="150">
        <f t="shared" si="89"/>
        <v>2.6287183518200794</v>
      </c>
    </row>
    <row r="574" spans="6:35" x14ac:dyDescent="0.3">
      <c r="F574" s="9">
        <v>567</v>
      </c>
      <c r="G574" s="12">
        <v>0.19700000000000001</v>
      </c>
      <c r="H574" s="9">
        <v>1.7050000000000001</v>
      </c>
      <c r="I574" s="9">
        <v>0.85099999999999998</v>
      </c>
      <c r="J574" s="9">
        <v>1.6339999999999999</v>
      </c>
      <c r="K574" s="9">
        <v>0.61199999999999999</v>
      </c>
      <c r="L574" s="9">
        <v>0.8</v>
      </c>
      <c r="M574" s="9"/>
      <c r="N574" s="9"/>
      <c r="O574" s="9"/>
      <c r="P574" s="9"/>
      <c r="Q574" s="9"/>
      <c r="R574" s="9"/>
      <c r="S574" s="9">
        <v>567</v>
      </c>
      <c r="T574" s="12">
        <f t="shared" si="81"/>
        <v>19.7</v>
      </c>
      <c r="U574" s="9"/>
      <c r="V574">
        <v>582</v>
      </c>
      <c r="W574">
        <v>352.5</v>
      </c>
      <c r="X574" s="10">
        <f t="shared" si="82"/>
        <v>21.185300080932176</v>
      </c>
      <c r="Z574" s="12">
        <f t="shared" si="80"/>
        <v>21.184999999999999</v>
      </c>
      <c r="AA574" s="9">
        <f t="shared" si="83"/>
        <v>3</v>
      </c>
      <c r="AB574" s="9">
        <f t="shared" si="84"/>
        <v>0</v>
      </c>
      <c r="AC574" s="9">
        <f t="shared" si="85"/>
        <v>564</v>
      </c>
      <c r="AD574" s="9" t="str">
        <f t="shared" si="86"/>
        <v/>
      </c>
      <c r="AE574" s="12" t="str">
        <f t="shared" si="87"/>
        <v/>
      </c>
      <c r="AF574" s="9" t="str">
        <f t="shared" si="88"/>
        <v/>
      </c>
      <c r="AG574" s="9">
        <v>13.782</v>
      </c>
      <c r="AH574" s="9">
        <v>822</v>
      </c>
      <c r="AI574" s="150">
        <f t="shared" si="89"/>
        <v>2.6233633929350164</v>
      </c>
    </row>
    <row r="575" spans="6:35" x14ac:dyDescent="0.3">
      <c r="F575" s="9">
        <v>568</v>
      </c>
      <c r="G575" s="12">
        <v>7.9349999999999996</v>
      </c>
      <c r="H575" s="9">
        <v>12.564</v>
      </c>
      <c r="I575" s="9">
        <v>0.63200000000000001</v>
      </c>
      <c r="J575" s="9">
        <v>1.7110000000000001</v>
      </c>
      <c r="K575" s="9">
        <v>0.58499999999999996</v>
      </c>
      <c r="L575" s="9">
        <v>0.874</v>
      </c>
      <c r="M575" s="9"/>
      <c r="N575" s="9"/>
      <c r="O575" s="9"/>
      <c r="P575" s="9"/>
      <c r="Q575" s="9"/>
      <c r="R575" s="9"/>
      <c r="S575" s="9">
        <v>568</v>
      </c>
      <c r="T575" s="12">
        <f t="shared" si="81"/>
        <v>793.5</v>
      </c>
      <c r="U575" s="9"/>
      <c r="V575">
        <v>1010</v>
      </c>
      <c r="W575">
        <v>352.5</v>
      </c>
      <c r="X575" s="10">
        <f t="shared" si="82"/>
        <v>21.185300080932176</v>
      </c>
      <c r="Z575" s="12">
        <f t="shared" si="80"/>
        <v>21.184999999999999</v>
      </c>
      <c r="AA575" s="9">
        <f t="shared" si="83"/>
        <v>4</v>
      </c>
      <c r="AB575" s="9">
        <f t="shared" si="84"/>
        <v>4</v>
      </c>
      <c r="AC575" s="9">
        <f t="shared" si="85"/>
        <v>568</v>
      </c>
      <c r="AD575" s="9">
        <f t="shared" si="86"/>
        <v>568</v>
      </c>
      <c r="AE575" s="12">
        <f t="shared" si="87"/>
        <v>21.184999999999999</v>
      </c>
      <c r="AF575" s="9">
        <f t="shared" si="88"/>
        <v>568</v>
      </c>
      <c r="AG575" s="9">
        <v>13.708</v>
      </c>
      <c r="AH575" s="9">
        <v>824</v>
      </c>
      <c r="AI575" s="150">
        <f t="shared" si="89"/>
        <v>2.6179796040123624</v>
      </c>
    </row>
    <row r="576" spans="6:35" x14ac:dyDescent="0.3">
      <c r="F576" s="9">
        <v>569</v>
      </c>
      <c r="G576" s="12">
        <v>0.96699999999999997</v>
      </c>
      <c r="H576" s="9">
        <v>3.7839999999999998</v>
      </c>
      <c r="I576" s="9">
        <v>0.84899999999999998</v>
      </c>
      <c r="J576" s="9">
        <v>1.71</v>
      </c>
      <c r="K576" s="9">
        <v>0.58499999999999996</v>
      </c>
      <c r="L576" s="9">
        <v>0.90100000000000002</v>
      </c>
      <c r="M576" s="9"/>
      <c r="N576" s="9"/>
      <c r="O576" s="9"/>
      <c r="P576" s="9"/>
      <c r="Q576" s="9"/>
      <c r="R576" s="9"/>
      <c r="S576" s="9">
        <v>569</v>
      </c>
      <c r="T576" s="12">
        <f t="shared" si="81"/>
        <v>96.7</v>
      </c>
      <c r="U576" s="9"/>
      <c r="V576">
        <v>88</v>
      </c>
      <c r="W576">
        <v>347.6</v>
      </c>
      <c r="X576" s="10">
        <f t="shared" si="82"/>
        <v>21.037539441435221</v>
      </c>
      <c r="Z576" s="12">
        <f t="shared" si="80"/>
        <v>21.036999999999999</v>
      </c>
      <c r="AA576" s="9">
        <f t="shared" si="83"/>
        <v>1</v>
      </c>
      <c r="AB576" s="9">
        <f t="shared" si="84"/>
        <v>0</v>
      </c>
      <c r="AC576" s="9">
        <f t="shared" si="85"/>
        <v>568</v>
      </c>
      <c r="AD576" s="9" t="str">
        <f t="shared" si="86"/>
        <v/>
      </c>
      <c r="AE576" s="12" t="str">
        <f t="shared" si="87"/>
        <v/>
      </c>
      <c r="AF576" s="9" t="str">
        <f t="shared" si="88"/>
        <v/>
      </c>
      <c r="AG576" s="9">
        <v>13.629</v>
      </c>
      <c r="AH576" s="9">
        <v>832</v>
      </c>
      <c r="AI576" s="150">
        <f t="shared" si="89"/>
        <v>2.6121998754453757</v>
      </c>
    </row>
    <row r="577" spans="6:35" x14ac:dyDescent="0.3">
      <c r="F577" s="9">
        <v>570</v>
      </c>
      <c r="G577" s="12">
        <v>2.508</v>
      </c>
      <c r="H577" s="9">
        <v>6.6950000000000003</v>
      </c>
      <c r="I577" s="9">
        <v>0.70299999999999996</v>
      </c>
      <c r="J577" s="9">
        <v>1.472</v>
      </c>
      <c r="K577" s="9">
        <v>0.67900000000000005</v>
      </c>
      <c r="L577" s="9">
        <v>0.877</v>
      </c>
      <c r="M577" s="9"/>
      <c r="N577" s="9"/>
      <c r="O577" s="9"/>
      <c r="P577" s="9"/>
      <c r="Q577" s="9"/>
      <c r="R577" s="9"/>
      <c r="S577" s="9">
        <v>570</v>
      </c>
      <c r="T577" s="12">
        <f t="shared" si="81"/>
        <v>250.8</v>
      </c>
      <c r="U577" s="9"/>
      <c r="V577">
        <v>624</v>
      </c>
      <c r="W577">
        <v>347.6</v>
      </c>
      <c r="X577" s="10">
        <f t="shared" si="82"/>
        <v>21.037539441435221</v>
      </c>
      <c r="Z577" s="12">
        <f t="shared" si="80"/>
        <v>21.036999999999999</v>
      </c>
      <c r="AA577" s="9">
        <f t="shared" si="83"/>
        <v>2</v>
      </c>
      <c r="AB577" s="9">
        <f t="shared" si="84"/>
        <v>0</v>
      </c>
      <c r="AC577" s="9">
        <f t="shared" si="85"/>
        <v>568</v>
      </c>
      <c r="AD577" s="9" t="str">
        <f t="shared" si="86"/>
        <v/>
      </c>
      <c r="AE577" s="12" t="str">
        <f t="shared" si="87"/>
        <v/>
      </c>
      <c r="AF577" s="9" t="str">
        <f t="shared" si="88"/>
        <v/>
      </c>
      <c r="AG577" s="9">
        <v>13.554</v>
      </c>
      <c r="AH577" s="9">
        <v>834</v>
      </c>
      <c r="AI577" s="150">
        <f t="shared" si="89"/>
        <v>2.6066817067139212</v>
      </c>
    </row>
    <row r="578" spans="6:35" x14ac:dyDescent="0.3">
      <c r="F578" s="9">
        <v>571</v>
      </c>
      <c r="G578" s="12">
        <v>0.39300000000000002</v>
      </c>
      <c r="H578" s="9">
        <v>2.323</v>
      </c>
      <c r="I578" s="9">
        <v>0.91600000000000004</v>
      </c>
      <c r="J578" s="9">
        <v>1.587</v>
      </c>
      <c r="K578" s="9">
        <v>0.63</v>
      </c>
      <c r="L578" s="9">
        <v>0.873</v>
      </c>
      <c r="M578" s="9"/>
      <c r="N578" s="9"/>
      <c r="O578" s="9"/>
      <c r="P578" s="9"/>
      <c r="Q578" s="9"/>
      <c r="R578" s="9"/>
      <c r="S578" s="9">
        <v>571</v>
      </c>
      <c r="T578" s="12">
        <f t="shared" si="81"/>
        <v>39.300000000000004</v>
      </c>
      <c r="U578" s="9"/>
      <c r="V578">
        <v>816</v>
      </c>
      <c r="W578">
        <v>347.6</v>
      </c>
      <c r="X578" s="10">
        <f t="shared" si="82"/>
        <v>21.037539441435221</v>
      </c>
      <c r="Z578" s="12">
        <f t="shared" si="80"/>
        <v>21.036999999999999</v>
      </c>
      <c r="AA578" s="9">
        <f t="shared" si="83"/>
        <v>3</v>
      </c>
      <c r="AB578" s="9">
        <f t="shared" si="84"/>
        <v>3</v>
      </c>
      <c r="AC578" s="9">
        <f t="shared" si="85"/>
        <v>571</v>
      </c>
      <c r="AD578" s="9">
        <f t="shared" si="86"/>
        <v>571</v>
      </c>
      <c r="AE578" s="12">
        <f t="shared" si="87"/>
        <v>21.036999999999999</v>
      </c>
      <c r="AF578" s="9">
        <f t="shared" si="88"/>
        <v>571</v>
      </c>
      <c r="AG578" s="9">
        <v>13.474</v>
      </c>
      <c r="AH578" s="9">
        <v>838</v>
      </c>
      <c r="AI578" s="150">
        <f t="shared" si="89"/>
        <v>2.6007619025384683</v>
      </c>
    </row>
    <row r="579" spans="6:35" x14ac:dyDescent="0.3">
      <c r="F579" s="9">
        <v>572</v>
      </c>
      <c r="G579" s="12">
        <v>6.8040000000000003</v>
      </c>
      <c r="H579" s="9">
        <v>11.715</v>
      </c>
      <c r="I579" s="9">
        <v>0.623</v>
      </c>
      <c r="J579" s="9">
        <v>1.3620000000000001</v>
      </c>
      <c r="K579" s="9">
        <v>0.73399999999999999</v>
      </c>
      <c r="L579" s="9">
        <v>0.85</v>
      </c>
      <c r="M579" s="9"/>
      <c r="N579" s="9"/>
      <c r="O579" s="9"/>
      <c r="P579" s="9"/>
      <c r="Q579" s="9"/>
      <c r="R579" s="9"/>
      <c r="S579" s="9">
        <v>572</v>
      </c>
      <c r="T579" s="12">
        <f t="shared" si="81"/>
        <v>680.4</v>
      </c>
      <c r="U579" s="9"/>
      <c r="V579">
        <v>1026</v>
      </c>
      <c r="W579">
        <v>344.3</v>
      </c>
      <c r="X579" s="10">
        <f t="shared" si="82"/>
        <v>20.937439558177037</v>
      </c>
      <c r="Z579" s="12">
        <f t="shared" si="80"/>
        <v>20.937000000000001</v>
      </c>
      <c r="AA579" s="9">
        <f t="shared" si="83"/>
        <v>1</v>
      </c>
      <c r="AB579" s="9">
        <f t="shared" si="84"/>
        <v>1</v>
      </c>
      <c r="AC579" s="9">
        <f t="shared" si="85"/>
        <v>572</v>
      </c>
      <c r="AD579" s="9">
        <f t="shared" si="86"/>
        <v>572</v>
      </c>
      <c r="AE579" s="12">
        <f t="shared" si="87"/>
        <v>20.937000000000001</v>
      </c>
      <c r="AF579" s="9">
        <f t="shared" si="88"/>
        <v>572</v>
      </c>
      <c r="AG579" s="9">
        <v>13.398</v>
      </c>
      <c r="AH579" s="9">
        <v>847</v>
      </c>
      <c r="AI579" s="150">
        <f t="shared" si="89"/>
        <v>2.595105442086076</v>
      </c>
    </row>
    <row r="580" spans="6:35" x14ac:dyDescent="0.3">
      <c r="F580" s="9">
        <v>573</v>
      </c>
      <c r="G580" s="12">
        <v>3.7709999999999999</v>
      </c>
      <c r="H580" s="9">
        <v>7.8250000000000002</v>
      </c>
      <c r="I580" s="9">
        <v>0.77400000000000002</v>
      </c>
      <c r="J580" s="9">
        <v>1.931</v>
      </c>
      <c r="K580" s="9">
        <v>0.51800000000000002</v>
      </c>
      <c r="L580" s="9">
        <v>0.92900000000000005</v>
      </c>
      <c r="M580" s="9"/>
      <c r="N580" s="9"/>
      <c r="O580" s="9"/>
      <c r="P580" s="9"/>
      <c r="Q580" s="9"/>
      <c r="R580" s="9"/>
      <c r="S580" s="9">
        <v>573</v>
      </c>
      <c r="T580" s="12">
        <f t="shared" si="81"/>
        <v>377.09999999999997</v>
      </c>
      <c r="U580" s="9"/>
      <c r="V580">
        <v>174</v>
      </c>
      <c r="W580">
        <v>342.6</v>
      </c>
      <c r="X580" s="10">
        <f t="shared" si="82"/>
        <v>20.885685720757813</v>
      </c>
      <c r="Z580" s="12">
        <f t="shared" si="80"/>
        <v>20.885000000000002</v>
      </c>
      <c r="AA580" s="9">
        <f t="shared" si="83"/>
        <v>1</v>
      </c>
      <c r="AB580" s="9">
        <f t="shared" si="84"/>
        <v>0</v>
      </c>
      <c r="AC580" s="9">
        <f t="shared" si="85"/>
        <v>572</v>
      </c>
      <c r="AD580" s="9" t="str">
        <f t="shared" si="86"/>
        <v/>
      </c>
      <c r="AE580" s="12" t="str">
        <f t="shared" si="87"/>
        <v/>
      </c>
      <c r="AF580" s="9" t="str">
        <f t="shared" si="88"/>
        <v/>
      </c>
      <c r="AG580" s="9">
        <v>13.321999999999999</v>
      </c>
      <c r="AH580" s="9">
        <v>850</v>
      </c>
      <c r="AI580" s="150">
        <f t="shared" si="89"/>
        <v>2.5894168039909875</v>
      </c>
    </row>
    <row r="581" spans="6:35" x14ac:dyDescent="0.3">
      <c r="F581" s="9">
        <v>574</v>
      </c>
      <c r="G581" s="12">
        <v>0.623</v>
      </c>
      <c r="H581" s="9">
        <v>3.347</v>
      </c>
      <c r="I581" s="9">
        <v>0.69899999999999995</v>
      </c>
      <c r="J581" s="9">
        <v>1.454</v>
      </c>
      <c r="K581" s="9">
        <v>0.68799999999999994</v>
      </c>
      <c r="L581" s="9">
        <v>0.84399999999999997</v>
      </c>
      <c r="M581" s="9"/>
      <c r="N581" s="9"/>
      <c r="O581" s="9"/>
      <c r="P581" s="9"/>
      <c r="Q581" s="9"/>
      <c r="R581" s="9"/>
      <c r="S581" s="9">
        <v>574</v>
      </c>
      <c r="T581" s="12">
        <f t="shared" si="81"/>
        <v>62.3</v>
      </c>
      <c r="U581" s="9"/>
      <c r="V581">
        <v>199</v>
      </c>
      <c r="W581">
        <v>342.6</v>
      </c>
      <c r="X581" s="10">
        <f t="shared" si="82"/>
        <v>20.885685720757813</v>
      </c>
      <c r="Z581" s="12">
        <f t="shared" si="80"/>
        <v>20.885000000000002</v>
      </c>
      <c r="AA581" s="9">
        <f t="shared" si="83"/>
        <v>2</v>
      </c>
      <c r="AB581" s="9">
        <f t="shared" si="84"/>
        <v>2</v>
      </c>
      <c r="AC581" s="9">
        <f t="shared" si="85"/>
        <v>574</v>
      </c>
      <c r="AD581" s="9">
        <f t="shared" si="86"/>
        <v>574</v>
      </c>
      <c r="AE581" s="12">
        <f t="shared" si="87"/>
        <v>20.885000000000002</v>
      </c>
      <c r="AF581" s="9">
        <f t="shared" si="88"/>
        <v>574</v>
      </c>
      <c r="AG581" s="9">
        <v>13.241</v>
      </c>
      <c r="AH581" s="9">
        <v>856</v>
      </c>
      <c r="AI581" s="150">
        <f t="shared" si="89"/>
        <v>2.5833180763576196</v>
      </c>
    </row>
    <row r="582" spans="6:35" x14ac:dyDescent="0.3">
      <c r="F582" s="9">
        <v>575</v>
      </c>
      <c r="G582" s="12">
        <v>3.0489999999999999</v>
      </c>
      <c r="H582" s="9">
        <v>9.3230000000000004</v>
      </c>
      <c r="I582" s="9">
        <v>0.441</v>
      </c>
      <c r="J582" s="9">
        <v>3.5840000000000001</v>
      </c>
      <c r="K582" s="9">
        <v>0.27900000000000003</v>
      </c>
      <c r="L582" s="9">
        <v>0.83799999999999997</v>
      </c>
      <c r="M582" s="9"/>
      <c r="N582" s="9"/>
      <c r="O582" s="9"/>
      <c r="P582" s="9"/>
      <c r="Q582" s="9"/>
      <c r="R582" s="9"/>
      <c r="S582" s="9">
        <v>575</v>
      </c>
      <c r="T582" s="12">
        <f t="shared" si="81"/>
        <v>304.89999999999998</v>
      </c>
      <c r="U582" s="9"/>
      <c r="V582">
        <v>386</v>
      </c>
      <c r="W582">
        <v>341</v>
      </c>
      <c r="X582" s="10">
        <f t="shared" si="82"/>
        <v>20.836858802484851</v>
      </c>
      <c r="Z582" s="12">
        <f t="shared" si="80"/>
        <v>20.835999999999999</v>
      </c>
      <c r="AA582" s="9">
        <f t="shared" si="83"/>
        <v>1</v>
      </c>
      <c r="AB582" s="9">
        <f t="shared" si="84"/>
        <v>0</v>
      </c>
      <c r="AC582" s="9">
        <f t="shared" si="85"/>
        <v>574</v>
      </c>
      <c r="AD582" s="9" t="str">
        <f t="shared" si="86"/>
        <v/>
      </c>
      <c r="AE582" s="12" t="str">
        <f t="shared" si="87"/>
        <v/>
      </c>
      <c r="AF582" s="9" t="str">
        <f t="shared" si="88"/>
        <v/>
      </c>
      <c r="AG582" s="9">
        <v>13.163</v>
      </c>
      <c r="AH582" s="9">
        <v>858</v>
      </c>
      <c r="AI582" s="150">
        <f t="shared" si="89"/>
        <v>2.5774098634432705</v>
      </c>
    </row>
    <row r="583" spans="6:35" x14ac:dyDescent="0.3">
      <c r="F583" s="9">
        <v>576</v>
      </c>
      <c r="G583" s="12">
        <v>18.295999999999999</v>
      </c>
      <c r="H583" s="9">
        <v>17.442</v>
      </c>
      <c r="I583" s="9">
        <v>0.75600000000000001</v>
      </c>
      <c r="J583" s="9">
        <v>1.2050000000000001</v>
      </c>
      <c r="K583" s="9">
        <v>0.83</v>
      </c>
      <c r="L583" s="9">
        <v>0.92</v>
      </c>
      <c r="M583" s="9"/>
      <c r="N583" s="9"/>
      <c r="O583" s="9"/>
      <c r="P583" s="9"/>
      <c r="Q583" s="9"/>
      <c r="R583" s="9"/>
      <c r="S583" s="9">
        <v>576</v>
      </c>
      <c r="T583" s="12">
        <f t="shared" si="81"/>
        <v>1829.6</v>
      </c>
      <c r="U583" s="9"/>
      <c r="V583">
        <v>697</v>
      </c>
      <c r="W583">
        <v>341</v>
      </c>
      <c r="X583" s="10">
        <f t="shared" si="82"/>
        <v>20.836858802484851</v>
      </c>
      <c r="Z583" s="12">
        <f t="shared" si="80"/>
        <v>20.835999999999999</v>
      </c>
      <c r="AA583" s="9">
        <f t="shared" si="83"/>
        <v>2</v>
      </c>
      <c r="AB583" s="9">
        <f t="shared" si="84"/>
        <v>2</v>
      </c>
      <c r="AC583" s="9">
        <f t="shared" si="85"/>
        <v>576</v>
      </c>
      <c r="AD583" s="9">
        <f t="shared" si="86"/>
        <v>576</v>
      </c>
      <c r="AE583" s="12">
        <f t="shared" si="87"/>
        <v>20.835999999999999</v>
      </c>
      <c r="AF583" s="9">
        <f t="shared" si="88"/>
        <v>576</v>
      </c>
      <c r="AG583" s="9">
        <v>13.081</v>
      </c>
      <c r="AH583" s="9">
        <v>860</v>
      </c>
      <c r="AI583" s="150">
        <f t="shared" si="89"/>
        <v>2.5711607957060898</v>
      </c>
    </row>
    <row r="584" spans="6:35" x14ac:dyDescent="0.3">
      <c r="F584" s="9">
        <v>577</v>
      </c>
      <c r="G584" s="12">
        <v>1.0489999999999999</v>
      </c>
      <c r="H584" s="9">
        <v>4.0720000000000001</v>
      </c>
      <c r="I584" s="9">
        <v>0.79500000000000004</v>
      </c>
      <c r="J584" s="9">
        <v>1.155</v>
      </c>
      <c r="K584" s="9">
        <v>0.86599999999999999</v>
      </c>
      <c r="L584" s="9">
        <v>0.88300000000000001</v>
      </c>
      <c r="M584" s="9"/>
      <c r="N584" s="9"/>
      <c r="O584" s="9"/>
      <c r="P584" s="9"/>
      <c r="Q584" s="9"/>
      <c r="R584" s="9"/>
      <c r="S584" s="9">
        <v>577</v>
      </c>
      <c r="T584" s="12">
        <f t="shared" si="81"/>
        <v>104.89999999999999</v>
      </c>
      <c r="U584" s="9"/>
      <c r="V584">
        <v>785</v>
      </c>
      <c r="W584">
        <v>339.40000000000003</v>
      </c>
      <c r="X584" s="10">
        <f t="shared" si="82"/>
        <v>20.78791719925578</v>
      </c>
      <c r="Z584" s="12">
        <f t="shared" ref="Z584:Z647" si="90">TRUNC(X584,3)</f>
        <v>20.786999999999999</v>
      </c>
      <c r="AA584" s="9">
        <f t="shared" si="83"/>
        <v>1</v>
      </c>
      <c r="AB584" s="9">
        <f t="shared" si="84"/>
        <v>0</v>
      </c>
      <c r="AC584" s="9">
        <f t="shared" si="85"/>
        <v>576</v>
      </c>
      <c r="AD584" s="9" t="str">
        <f t="shared" si="86"/>
        <v/>
      </c>
      <c r="AE584" s="12" t="str">
        <f t="shared" si="87"/>
        <v/>
      </c>
      <c r="AF584" s="9" t="str">
        <f t="shared" si="88"/>
        <v/>
      </c>
      <c r="AG584" s="9">
        <v>13.003</v>
      </c>
      <c r="AH584" s="9">
        <v>861</v>
      </c>
      <c r="AI584" s="150">
        <f t="shared" si="89"/>
        <v>2.565180100069183</v>
      </c>
    </row>
    <row r="585" spans="6:35" x14ac:dyDescent="0.3">
      <c r="F585" s="9">
        <v>578</v>
      </c>
      <c r="G585" s="12">
        <v>0.85299999999999998</v>
      </c>
      <c r="H585" s="9">
        <v>5.3520000000000003</v>
      </c>
      <c r="I585" s="9">
        <v>0.374</v>
      </c>
      <c r="J585" s="9">
        <v>5.1550000000000002</v>
      </c>
      <c r="K585" s="9">
        <v>0.19400000000000001</v>
      </c>
      <c r="L585" s="9">
        <v>0.754</v>
      </c>
      <c r="M585" s="9"/>
      <c r="N585" s="9"/>
      <c r="O585" s="9"/>
      <c r="P585" s="9"/>
      <c r="Q585" s="9"/>
      <c r="R585" s="9"/>
      <c r="S585" s="9">
        <v>578</v>
      </c>
      <c r="T585" s="12">
        <f t="shared" ref="T585:T648" si="91">G585*100</f>
        <v>85.3</v>
      </c>
      <c r="U585" s="9"/>
      <c r="V585">
        <v>1003</v>
      </c>
      <c r="W585">
        <v>339.40000000000003</v>
      </c>
      <c r="X585" s="10">
        <f t="shared" ref="X585:X648" si="92">((W585/PI())^0.5)*2</f>
        <v>20.78791719925578</v>
      </c>
      <c r="Z585" s="12">
        <f t="shared" si="90"/>
        <v>20.786999999999999</v>
      </c>
      <c r="AA585" s="9">
        <f t="shared" si="83"/>
        <v>2</v>
      </c>
      <c r="AB585" s="9">
        <f t="shared" si="84"/>
        <v>2</v>
      </c>
      <c r="AC585" s="9">
        <f t="shared" si="85"/>
        <v>578</v>
      </c>
      <c r="AD585" s="9">
        <f t="shared" si="86"/>
        <v>578</v>
      </c>
      <c r="AE585" s="12">
        <f t="shared" si="87"/>
        <v>20.786999999999999</v>
      </c>
      <c r="AF585" s="9">
        <f t="shared" si="88"/>
        <v>578</v>
      </c>
      <c r="AG585" s="9">
        <v>12.923999999999999</v>
      </c>
      <c r="AH585" s="9">
        <v>865</v>
      </c>
      <c r="AI585" s="150">
        <f t="shared" si="89"/>
        <v>2.5590860479622517</v>
      </c>
    </row>
    <row r="586" spans="6:35" x14ac:dyDescent="0.3">
      <c r="F586" s="9">
        <v>579</v>
      </c>
      <c r="G586" s="12">
        <v>1.262</v>
      </c>
      <c r="H586" s="9">
        <v>5.202</v>
      </c>
      <c r="I586" s="9">
        <v>0.58599999999999997</v>
      </c>
      <c r="J586" s="9">
        <v>2.52</v>
      </c>
      <c r="K586" s="9">
        <v>0.39700000000000002</v>
      </c>
      <c r="L586" s="9">
        <v>0.85599999999999998</v>
      </c>
      <c r="M586" s="9"/>
      <c r="N586" s="9"/>
      <c r="O586" s="9"/>
      <c r="P586" s="9"/>
      <c r="Q586" s="9"/>
      <c r="R586" s="9"/>
      <c r="S586" s="9">
        <v>579</v>
      </c>
      <c r="T586" s="12">
        <f t="shared" si="91"/>
        <v>126.2</v>
      </c>
      <c r="U586" s="9"/>
      <c r="V586">
        <v>543</v>
      </c>
      <c r="W586">
        <v>337.7</v>
      </c>
      <c r="X586" s="10">
        <f t="shared" si="92"/>
        <v>20.735790176819027</v>
      </c>
      <c r="Z586" s="12">
        <f t="shared" si="90"/>
        <v>20.734999999999999</v>
      </c>
      <c r="AA586" s="9">
        <f t="shared" ref="AA586:AA649" si="93">IF(Z586-Z585=0,AA585+AA$8,1)</f>
        <v>1</v>
      </c>
      <c r="AB586" s="9">
        <f t="shared" ref="AB586:AB649" si="94">IF(AA586&lt;AA587,0,AA586)</f>
        <v>1</v>
      </c>
      <c r="AC586" s="9">
        <f t="shared" ref="AC586:AC649" si="95">AC585+AB586</f>
        <v>579</v>
      </c>
      <c r="AD586" s="9">
        <f t="shared" ref="AD586:AD649" si="96">IF(AB586=0,"",AC585+AB586)</f>
        <v>579</v>
      </c>
      <c r="AE586" s="12">
        <f t="shared" ref="AE586:AE649" si="97">IF(AD586="","",Z586)</f>
        <v>20.734999999999999</v>
      </c>
      <c r="AF586" s="9">
        <f t="shared" ref="AF586:AF649" si="98">AD586</f>
        <v>579</v>
      </c>
      <c r="AG586" s="9">
        <v>12.84</v>
      </c>
      <c r="AH586" s="9">
        <v>871</v>
      </c>
      <c r="AI586" s="150">
        <f t="shared" ref="AI586:AI649" si="99">LN(AG586)</f>
        <v>2.5525652982618152</v>
      </c>
    </row>
    <row r="587" spans="6:35" x14ac:dyDescent="0.3">
      <c r="F587" s="9">
        <v>580</v>
      </c>
      <c r="G587" s="12">
        <v>1.41</v>
      </c>
      <c r="H587" s="9">
        <v>5.202</v>
      </c>
      <c r="I587" s="9">
        <v>0.65500000000000003</v>
      </c>
      <c r="J587" s="9">
        <v>2.0270000000000001</v>
      </c>
      <c r="K587" s="9">
        <v>0.49299999999999999</v>
      </c>
      <c r="L587" s="9">
        <v>0.88700000000000001</v>
      </c>
      <c r="M587" s="9"/>
      <c r="N587" s="9"/>
      <c r="O587" s="9"/>
      <c r="P587" s="9"/>
      <c r="Q587" s="9"/>
      <c r="R587" s="9"/>
      <c r="S587" s="9">
        <v>580</v>
      </c>
      <c r="T587" s="12">
        <f t="shared" si="91"/>
        <v>141</v>
      </c>
      <c r="U587" s="9"/>
      <c r="V587">
        <v>351</v>
      </c>
      <c r="W587">
        <v>334.4</v>
      </c>
      <c r="X587" s="10">
        <f t="shared" si="92"/>
        <v>20.63422651226448</v>
      </c>
      <c r="Z587" s="12">
        <f t="shared" si="90"/>
        <v>20.634</v>
      </c>
      <c r="AA587" s="9">
        <f t="shared" si="93"/>
        <v>1</v>
      </c>
      <c r="AB587" s="9">
        <f t="shared" si="94"/>
        <v>1</v>
      </c>
      <c r="AC587" s="9">
        <f t="shared" si="95"/>
        <v>580</v>
      </c>
      <c r="AD587" s="9">
        <f t="shared" si="96"/>
        <v>580</v>
      </c>
      <c r="AE587" s="12">
        <f t="shared" si="97"/>
        <v>20.634</v>
      </c>
      <c r="AF587" s="9">
        <f t="shared" si="98"/>
        <v>580</v>
      </c>
      <c r="AG587" s="9">
        <v>12.760999999999999</v>
      </c>
      <c r="AH587" s="9">
        <v>875</v>
      </c>
      <c r="AI587" s="150">
        <f t="shared" si="99"/>
        <v>2.5463936447518392</v>
      </c>
    </row>
    <row r="588" spans="6:35" x14ac:dyDescent="0.3">
      <c r="F588" s="9">
        <v>581</v>
      </c>
      <c r="G588" s="12">
        <v>7</v>
      </c>
      <c r="H588" s="9">
        <v>11.865</v>
      </c>
      <c r="I588" s="9">
        <v>0.625</v>
      </c>
      <c r="J588" s="9">
        <v>1.7010000000000001</v>
      </c>
      <c r="K588" s="9">
        <v>0.58799999999999997</v>
      </c>
      <c r="L588" s="9">
        <v>0.871</v>
      </c>
      <c r="M588" s="9"/>
      <c r="N588" s="9"/>
      <c r="O588" s="9"/>
      <c r="P588" s="9"/>
      <c r="Q588" s="9"/>
      <c r="R588" s="9"/>
      <c r="S588" s="9">
        <v>581</v>
      </c>
      <c r="T588" s="12">
        <f t="shared" si="91"/>
        <v>700</v>
      </c>
      <c r="U588" s="9"/>
      <c r="V588">
        <v>1095</v>
      </c>
      <c r="W588">
        <v>332.8</v>
      </c>
      <c r="X588" s="10">
        <f t="shared" si="92"/>
        <v>20.584803144258199</v>
      </c>
      <c r="Z588" s="12">
        <f t="shared" si="90"/>
        <v>20.584</v>
      </c>
      <c r="AA588" s="9">
        <f t="shared" si="93"/>
        <v>1</v>
      </c>
      <c r="AB588" s="9">
        <f t="shared" si="94"/>
        <v>1</v>
      </c>
      <c r="AC588" s="9">
        <f t="shared" si="95"/>
        <v>581</v>
      </c>
      <c r="AD588" s="9">
        <f t="shared" si="96"/>
        <v>581</v>
      </c>
      <c r="AE588" s="12">
        <f t="shared" si="97"/>
        <v>20.584</v>
      </c>
      <c r="AF588" s="9">
        <f t="shared" si="98"/>
        <v>581</v>
      </c>
      <c r="AG588" s="9">
        <v>12.676</v>
      </c>
      <c r="AH588" s="9">
        <v>881</v>
      </c>
      <c r="AI588" s="150">
        <f t="shared" si="99"/>
        <v>2.5397104418286744</v>
      </c>
    </row>
    <row r="589" spans="6:35" x14ac:dyDescent="0.3">
      <c r="F589" s="9">
        <v>582</v>
      </c>
      <c r="G589" s="12">
        <v>3.5249999999999999</v>
      </c>
      <c r="H589" s="9">
        <v>10.298</v>
      </c>
      <c r="I589" s="9">
        <v>0.41799999999999998</v>
      </c>
      <c r="J589" s="9">
        <v>3.1709999999999998</v>
      </c>
      <c r="K589" s="9">
        <v>0.315</v>
      </c>
      <c r="L589" s="9">
        <v>0.75600000000000001</v>
      </c>
      <c r="M589" s="9"/>
      <c r="N589" s="9"/>
      <c r="O589" s="9"/>
      <c r="P589" s="9"/>
      <c r="Q589" s="9"/>
      <c r="R589" s="9"/>
      <c r="S589" s="9">
        <v>582</v>
      </c>
      <c r="T589" s="12">
        <f t="shared" si="91"/>
        <v>352.5</v>
      </c>
      <c r="U589" s="9"/>
      <c r="V589">
        <v>30</v>
      </c>
      <c r="W589">
        <v>329.5</v>
      </c>
      <c r="X589" s="10">
        <f t="shared" si="92"/>
        <v>20.482490815089754</v>
      </c>
      <c r="Z589" s="12">
        <f t="shared" si="90"/>
        <v>20.481999999999999</v>
      </c>
      <c r="AA589" s="9">
        <f t="shared" si="93"/>
        <v>1</v>
      </c>
      <c r="AB589" s="9">
        <f t="shared" si="94"/>
        <v>1</v>
      </c>
      <c r="AC589" s="9">
        <f t="shared" si="95"/>
        <v>582</v>
      </c>
      <c r="AD589" s="9">
        <f t="shared" si="96"/>
        <v>582</v>
      </c>
      <c r="AE589" s="12">
        <f t="shared" si="97"/>
        <v>20.481999999999999</v>
      </c>
      <c r="AF589" s="9">
        <f t="shared" si="98"/>
        <v>582</v>
      </c>
      <c r="AG589" s="9">
        <v>12.595000000000001</v>
      </c>
      <c r="AH589" s="9">
        <v>883</v>
      </c>
      <c r="AI589" s="150">
        <f t="shared" si="99"/>
        <v>2.5332999098045734</v>
      </c>
    </row>
    <row r="590" spans="6:35" x14ac:dyDescent="0.3">
      <c r="F590" s="9">
        <v>583</v>
      </c>
      <c r="G590" s="12">
        <v>1.5249999999999999</v>
      </c>
      <c r="H590" s="9">
        <v>5.4889999999999999</v>
      </c>
      <c r="I590" s="9">
        <v>0.63600000000000001</v>
      </c>
      <c r="J590" s="9">
        <v>2.8959999999999999</v>
      </c>
      <c r="K590" s="9">
        <v>0.34499999999999997</v>
      </c>
      <c r="L590" s="9">
        <v>0.88200000000000001</v>
      </c>
      <c r="M590" s="9"/>
      <c r="N590" s="9"/>
      <c r="O590" s="9"/>
      <c r="P590" s="9"/>
      <c r="Q590" s="9"/>
      <c r="R590" s="9"/>
      <c r="S590" s="9">
        <v>583</v>
      </c>
      <c r="T590" s="12">
        <f t="shared" si="91"/>
        <v>152.5</v>
      </c>
      <c r="U590" s="9"/>
      <c r="V590">
        <v>258</v>
      </c>
      <c r="W590">
        <v>327.9</v>
      </c>
      <c r="X590" s="10">
        <f t="shared" si="92"/>
        <v>20.432700426489394</v>
      </c>
      <c r="Z590" s="12">
        <f t="shared" si="90"/>
        <v>20.431999999999999</v>
      </c>
      <c r="AA590" s="9">
        <f t="shared" si="93"/>
        <v>1</v>
      </c>
      <c r="AB590" s="9">
        <f t="shared" si="94"/>
        <v>0</v>
      </c>
      <c r="AC590" s="9">
        <f t="shared" si="95"/>
        <v>582</v>
      </c>
      <c r="AD590" s="9" t="str">
        <f t="shared" si="96"/>
        <v/>
      </c>
      <c r="AE590" s="12" t="str">
        <f t="shared" si="97"/>
        <v/>
      </c>
      <c r="AF590" s="9" t="str">
        <f t="shared" si="98"/>
        <v/>
      </c>
      <c r="AG590" s="9">
        <v>12.513999999999999</v>
      </c>
      <c r="AH590" s="9">
        <v>885</v>
      </c>
      <c r="AI590" s="150">
        <f t="shared" si="99"/>
        <v>2.5268480175761718</v>
      </c>
    </row>
    <row r="591" spans="6:35" x14ac:dyDescent="0.3">
      <c r="F591" s="9">
        <v>584</v>
      </c>
      <c r="G591" s="12">
        <v>4.6559999999999997</v>
      </c>
      <c r="H591" s="9">
        <v>8.6110000000000007</v>
      </c>
      <c r="I591" s="9">
        <v>0.78900000000000003</v>
      </c>
      <c r="J591" s="9">
        <v>1.3169999999999999</v>
      </c>
      <c r="K591" s="9">
        <v>0.75900000000000001</v>
      </c>
      <c r="L591" s="9">
        <v>0.92400000000000004</v>
      </c>
      <c r="M591" s="9"/>
      <c r="N591" s="9"/>
      <c r="O591" s="9"/>
      <c r="P591" s="9"/>
      <c r="Q591" s="9"/>
      <c r="R591" s="9"/>
      <c r="S591" s="9">
        <v>584</v>
      </c>
      <c r="T591" s="12">
        <f t="shared" si="91"/>
        <v>465.59999999999997</v>
      </c>
      <c r="U591" s="9"/>
      <c r="V591">
        <v>473</v>
      </c>
      <c r="W591">
        <v>327.9</v>
      </c>
      <c r="X591" s="10">
        <f t="shared" si="92"/>
        <v>20.432700426489394</v>
      </c>
      <c r="Z591" s="12">
        <f t="shared" si="90"/>
        <v>20.431999999999999</v>
      </c>
      <c r="AA591" s="9">
        <f t="shared" si="93"/>
        <v>2</v>
      </c>
      <c r="AB591" s="9">
        <f t="shared" si="94"/>
        <v>2</v>
      </c>
      <c r="AC591" s="9">
        <f t="shared" si="95"/>
        <v>584</v>
      </c>
      <c r="AD591" s="9">
        <f t="shared" si="96"/>
        <v>584</v>
      </c>
      <c r="AE591" s="12">
        <f t="shared" si="97"/>
        <v>20.431999999999999</v>
      </c>
      <c r="AF591" s="9">
        <f t="shared" si="98"/>
        <v>584</v>
      </c>
      <c r="AG591" s="9">
        <v>12.427</v>
      </c>
      <c r="AH591" s="9">
        <v>886</v>
      </c>
      <c r="AI591" s="150">
        <f t="shared" si="99"/>
        <v>2.5198715248238575</v>
      </c>
    </row>
    <row r="592" spans="6:35" x14ac:dyDescent="0.3">
      <c r="F592" s="9">
        <v>585</v>
      </c>
      <c r="G592" s="12">
        <v>0.88500000000000001</v>
      </c>
      <c r="H592" s="9">
        <v>3.89</v>
      </c>
      <c r="I592" s="9">
        <v>0.73499999999999999</v>
      </c>
      <c r="J592" s="9">
        <v>1.74</v>
      </c>
      <c r="K592" s="9">
        <v>0.57499999999999996</v>
      </c>
      <c r="L592" s="9">
        <v>0.85699999999999998</v>
      </c>
      <c r="M592" s="9"/>
      <c r="N592" s="9"/>
      <c r="O592" s="9"/>
      <c r="P592" s="9"/>
      <c r="Q592" s="9"/>
      <c r="R592" s="9"/>
      <c r="S592" s="9">
        <v>585</v>
      </c>
      <c r="T592" s="12">
        <f t="shared" si="91"/>
        <v>88.5</v>
      </c>
      <c r="U592" s="9"/>
      <c r="V592">
        <v>766</v>
      </c>
      <c r="W592">
        <v>326.3</v>
      </c>
      <c r="X592" s="10">
        <f t="shared" si="92"/>
        <v>20.382788411968651</v>
      </c>
      <c r="Z592" s="12">
        <f t="shared" si="90"/>
        <v>20.382000000000001</v>
      </c>
      <c r="AA592" s="9">
        <f t="shared" si="93"/>
        <v>1</v>
      </c>
      <c r="AB592" s="9">
        <f t="shared" si="94"/>
        <v>1</v>
      </c>
      <c r="AC592" s="9">
        <f t="shared" si="95"/>
        <v>585</v>
      </c>
      <c r="AD592" s="9">
        <f t="shared" si="96"/>
        <v>585</v>
      </c>
      <c r="AE592" s="12">
        <f t="shared" si="97"/>
        <v>20.382000000000001</v>
      </c>
      <c r="AF592" s="9">
        <f t="shared" si="98"/>
        <v>585</v>
      </c>
      <c r="AG592" s="9">
        <v>12.345000000000001</v>
      </c>
      <c r="AH592" s="9">
        <v>888</v>
      </c>
      <c r="AI592" s="150">
        <f t="shared" si="99"/>
        <v>2.513251122797143</v>
      </c>
    </row>
    <row r="593" spans="6:35" x14ac:dyDescent="0.3">
      <c r="F593" s="9">
        <v>586</v>
      </c>
      <c r="G593" s="12">
        <v>11.443</v>
      </c>
      <c r="H593" s="9">
        <v>15.831</v>
      </c>
      <c r="I593" s="9">
        <v>0.57399999999999995</v>
      </c>
      <c r="J593" s="9">
        <v>2.0299999999999998</v>
      </c>
      <c r="K593" s="9">
        <v>0.49299999999999999</v>
      </c>
      <c r="L593" s="9">
        <v>0.84899999999999998</v>
      </c>
      <c r="M593" s="9"/>
      <c r="N593" s="9"/>
      <c r="O593" s="9"/>
      <c r="P593" s="9"/>
      <c r="Q593" s="9"/>
      <c r="R593" s="9"/>
      <c r="S593" s="9">
        <v>586</v>
      </c>
      <c r="T593" s="12">
        <f t="shared" si="91"/>
        <v>1144.3</v>
      </c>
      <c r="U593" s="9"/>
      <c r="V593">
        <v>654</v>
      </c>
      <c r="W593">
        <v>324.60000000000002</v>
      </c>
      <c r="X593" s="10">
        <f t="shared" si="92"/>
        <v>20.329622628593818</v>
      </c>
      <c r="Z593" s="12">
        <f t="shared" si="90"/>
        <v>20.329000000000001</v>
      </c>
      <c r="AA593" s="9">
        <f t="shared" si="93"/>
        <v>1</v>
      </c>
      <c r="AB593" s="9">
        <f t="shared" si="94"/>
        <v>0</v>
      </c>
      <c r="AC593" s="9">
        <f t="shared" si="95"/>
        <v>585</v>
      </c>
      <c r="AD593" s="9" t="str">
        <f t="shared" si="96"/>
        <v/>
      </c>
      <c r="AE593" s="12" t="str">
        <f t="shared" si="97"/>
        <v/>
      </c>
      <c r="AF593" s="9" t="str">
        <f t="shared" si="98"/>
        <v/>
      </c>
      <c r="AG593" s="9">
        <v>12.257</v>
      </c>
      <c r="AH593" s="9">
        <v>889</v>
      </c>
      <c r="AI593" s="150">
        <f t="shared" si="99"/>
        <v>2.5060972023590282</v>
      </c>
    </row>
    <row r="594" spans="6:35" x14ac:dyDescent="0.3">
      <c r="F594" s="9">
        <v>587</v>
      </c>
      <c r="G594" s="12">
        <v>3.6560000000000001</v>
      </c>
      <c r="H594" s="9">
        <v>8.6549999999999994</v>
      </c>
      <c r="I594" s="9">
        <v>0.61299999999999999</v>
      </c>
      <c r="J594" s="9">
        <v>2.306</v>
      </c>
      <c r="K594" s="9">
        <v>0.434</v>
      </c>
      <c r="L594" s="9">
        <v>0.84499999999999997</v>
      </c>
      <c r="M594" s="9"/>
      <c r="N594" s="9"/>
      <c r="O594" s="9"/>
      <c r="P594" s="9"/>
      <c r="Q594" s="9"/>
      <c r="R594" s="9"/>
      <c r="S594" s="9">
        <v>587</v>
      </c>
      <c r="T594" s="12">
        <f t="shared" si="91"/>
        <v>365.6</v>
      </c>
      <c r="U594" s="9"/>
      <c r="V594">
        <v>849</v>
      </c>
      <c r="W594">
        <v>324.60000000000002</v>
      </c>
      <c r="X594" s="10">
        <f t="shared" si="92"/>
        <v>20.329622628593818</v>
      </c>
      <c r="Z594" s="12">
        <f t="shared" si="90"/>
        <v>20.329000000000001</v>
      </c>
      <c r="AA594" s="9">
        <f t="shared" si="93"/>
        <v>2</v>
      </c>
      <c r="AB594" s="9">
        <f t="shared" si="94"/>
        <v>2</v>
      </c>
      <c r="AC594" s="9">
        <f t="shared" si="95"/>
        <v>587</v>
      </c>
      <c r="AD594" s="9">
        <f t="shared" si="96"/>
        <v>587</v>
      </c>
      <c r="AE594" s="12">
        <f t="shared" si="97"/>
        <v>20.329000000000001</v>
      </c>
      <c r="AF594" s="9">
        <f t="shared" si="98"/>
        <v>587</v>
      </c>
      <c r="AG594" s="9">
        <v>12.173</v>
      </c>
      <c r="AH594" s="9">
        <v>892</v>
      </c>
      <c r="AI594" s="150">
        <f t="shared" si="99"/>
        <v>2.4992203844274594</v>
      </c>
    </row>
    <row r="595" spans="6:35" x14ac:dyDescent="0.3">
      <c r="F595" s="9">
        <v>588</v>
      </c>
      <c r="G595" s="12">
        <v>0.246</v>
      </c>
      <c r="H595" s="9">
        <v>2.323</v>
      </c>
      <c r="I595" s="9">
        <v>0.57299999999999995</v>
      </c>
      <c r="J595" s="9">
        <v>3.3490000000000002</v>
      </c>
      <c r="K595" s="9">
        <v>0.29899999999999999</v>
      </c>
      <c r="L595" s="9">
        <v>0.73199999999999998</v>
      </c>
      <c r="M595" s="9"/>
      <c r="N595" s="9"/>
      <c r="O595" s="9"/>
      <c r="P595" s="9"/>
      <c r="Q595" s="9"/>
      <c r="R595" s="9"/>
      <c r="S595" s="9">
        <v>588</v>
      </c>
      <c r="T595" s="12">
        <f t="shared" si="91"/>
        <v>24.6</v>
      </c>
      <c r="U595" s="9"/>
      <c r="V595">
        <v>329</v>
      </c>
      <c r="W595">
        <v>323</v>
      </c>
      <c r="X595" s="10">
        <f t="shared" si="92"/>
        <v>20.279456919490165</v>
      </c>
      <c r="Z595" s="12">
        <f t="shared" si="90"/>
        <v>20.279</v>
      </c>
      <c r="AA595" s="9">
        <f t="shared" si="93"/>
        <v>1</v>
      </c>
      <c r="AB595" s="9">
        <f t="shared" si="94"/>
        <v>0</v>
      </c>
      <c r="AC595" s="9">
        <f t="shared" si="95"/>
        <v>587</v>
      </c>
      <c r="AD595" s="9" t="str">
        <f t="shared" si="96"/>
        <v/>
      </c>
      <c r="AE595" s="12" t="str">
        <f t="shared" si="97"/>
        <v/>
      </c>
      <c r="AF595" s="9" t="str">
        <f t="shared" si="98"/>
        <v/>
      </c>
      <c r="AG595" s="9">
        <v>12.089</v>
      </c>
      <c r="AH595" s="9">
        <v>897</v>
      </c>
      <c r="AI595" s="150">
        <f t="shared" si="99"/>
        <v>2.492295948219855</v>
      </c>
    </row>
    <row r="596" spans="6:35" x14ac:dyDescent="0.3">
      <c r="F596" s="9">
        <v>589</v>
      </c>
      <c r="G596" s="12">
        <v>7.673</v>
      </c>
      <c r="H596" s="9">
        <v>10.827999999999999</v>
      </c>
      <c r="I596" s="9">
        <v>0.82199999999999995</v>
      </c>
      <c r="J596" s="9">
        <v>1.077</v>
      </c>
      <c r="K596" s="9">
        <v>0.92900000000000005</v>
      </c>
      <c r="L596" s="9">
        <v>0.90100000000000002</v>
      </c>
      <c r="M596" s="9"/>
      <c r="N596" s="9"/>
      <c r="O596" s="9"/>
      <c r="P596" s="9"/>
      <c r="Q596" s="9"/>
      <c r="R596" s="9"/>
      <c r="S596" s="9">
        <v>589</v>
      </c>
      <c r="T596" s="12">
        <f t="shared" si="91"/>
        <v>767.3</v>
      </c>
      <c r="U596" s="9"/>
      <c r="V596">
        <v>403</v>
      </c>
      <c r="W596">
        <v>323</v>
      </c>
      <c r="X596" s="10">
        <f t="shared" si="92"/>
        <v>20.279456919490165</v>
      </c>
      <c r="Z596" s="12">
        <f t="shared" si="90"/>
        <v>20.279</v>
      </c>
      <c r="AA596" s="9">
        <f t="shared" si="93"/>
        <v>2</v>
      </c>
      <c r="AB596" s="9">
        <f t="shared" si="94"/>
        <v>0</v>
      </c>
      <c r="AC596" s="9">
        <f t="shared" si="95"/>
        <v>587</v>
      </c>
      <c r="AD596" s="9" t="str">
        <f t="shared" si="96"/>
        <v/>
      </c>
      <c r="AE596" s="12" t="str">
        <f t="shared" si="97"/>
        <v/>
      </c>
      <c r="AF596" s="9" t="str">
        <f t="shared" si="98"/>
        <v/>
      </c>
      <c r="AG596" s="9">
        <v>12</v>
      </c>
      <c r="AH596" s="9">
        <v>899</v>
      </c>
      <c r="AI596" s="150">
        <f t="shared" si="99"/>
        <v>2.4849066497880004</v>
      </c>
    </row>
    <row r="597" spans="6:35" x14ac:dyDescent="0.3">
      <c r="F597" s="9">
        <v>590</v>
      </c>
      <c r="G597" s="12">
        <v>9.1809999999999992</v>
      </c>
      <c r="H597" s="9">
        <v>17.898</v>
      </c>
      <c r="I597" s="9">
        <v>0.36</v>
      </c>
      <c r="J597" s="9">
        <v>2.2080000000000002</v>
      </c>
      <c r="K597" s="9">
        <v>0.45300000000000001</v>
      </c>
      <c r="L597" s="9">
        <v>0.73299999999999998</v>
      </c>
      <c r="M597" s="9"/>
      <c r="N597" s="9"/>
      <c r="O597" s="9"/>
      <c r="P597" s="9"/>
      <c r="Q597" s="9"/>
      <c r="R597" s="9"/>
      <c r="S597" s="9">
        <v>590</v>
      </c>
      <c r="T597" s="12">
        <f t="shared" si="91"/>
        <v>918.09999999999991</v>
      </c>
      <c r="U597" s="9"/>
      <c r="V597">
        <v>1067</v>
      </c>
      <c r="W597">
        <v>323</v>
      </c>
      <c r="X597" s="10">
        <f t="shared" si="92"/>
        <v>20.279456919490165</v>
      </c>
      <c r="Z597" s="12">
        <f t="shared" si="90"/>
        <v>20.279</v>
      </c>
      <c r="AA597" s="9">
        <f t="shared" si="93"/>
        <v>3</v>
      </c>
      <c r="AB597" s="9">
        <f t="shared" si="94"/>
        <v>3</v>
      </c>
      <c r="AC597" s="9">
        <f t="shared" si="95"/>
        <v>590</v>
      </c>
      <c r="AD597" s="9">
        <f t="shared" si="96"/>
        <v>590</v>
      </c>
      <c r="AE597" s="12">
        <f t="shared" si="97"/>
        <v>20.279</v>
      </c>
      <c r="AF597" s="9">
        <f t="shared" si="98"/>
        <v>590</v>
      </c>
      <c r="AG597" s="9">
        <v>11.914</v>
      </c>
      <c r="AH597" s="9">
        <v>900</v>
      </c>
      <c r="AI597" s="150">
        <f t="shared" si="99"/>
        <v>2.4777141792064956</v>
      </c>
    </row>
    <row r="598" spans="6:35" x14ac:dyDescent="0.3">
      <c r="F598" s="9">
        <v>591</v>
      </c>
      <c r="G598" s="12">
        <v>64.447000000000003</v>
      </c>
      <c r="H598" s="9">
        <v>46.043999999999997</v>
      </c>
      <c r="I598" s="9">
        <v>0.38200000000000001</v>
      </c>
      <c r="J598" s="9">
        <v>1.73</v>
      </c>
      <c r="K598" s="9">
        <v>0.57799999999999996</v>
      </c>
      <c r="L598" s="9">
        <v>0.73599999999999999</v>
      </c>
      <c r="M598" s="9"/>
      <c r="N598" s="9"/>
      <c r="O598" s="9"/>
      <c r="P598" s="9"/>
      <c r="Q598" s="9"/>
      <c r="R598" s="9"/>
      <c r="S598" s="9">
        <v>591</v>
      </c>
      <c r="T598" s="12">
        <f t="shared" si="91"/>
        <v>6444.7000000000007</v>
      </c>
      <c r="U598" s="9"/>
      <c r="V598">
        <v>155</v>
      </c>
      <c r="W598">
        <v>321.3</v>
      </c>
      <c r="X598" s="10">
        <f t="shared" si="92"/>
        <v>20.226019522471738</v>
      </c>
      <c r="Z598" s="12">
        <f t="shared" si="90"/>
        <v>20.225999999999999</v>
      </c>
      <c r="AA598" s="9">
        <f t="shared" si="93"/>
        <v>1</v>
      </c>
      <c r="AB598" s="9">
        <f t="shared" si="94"/>
        <v>1</v>
      </c>
      <c r="AC598" s="9">
        <f t="shared" si="95"/>
        <v>591</v>
      </c>
      <c r="AD598" s="9">
        <f t="shared" si="96"/>
        <v>591</v>
      </c>
      <c r="AE598" s="12">
        <f t="shared" si="97"/>
        <v>20.225999999999999</v>
      </c>
      <c r="AF598" s="9">
        <f t="shared" si="98"/>
        <v>591</v>
      </c>
      <c r="AG598" s="9">
        <v>11.823</v>
      </c>
      <c r="AH598" s="9">
        <v>903</v>
      </c>
      <c r="AI598" s="150">
        <f t="shared" si="99"/>
        <v>2.4700467868809763</v>
      </c>
    </row>
    <row r="599" spans="6:35" x14ac:dyDescent="0.3">
      <c r="F599" s="9">
        <v>592</v>
      </c>
      <c r="G599" s="12">
        <v>9.8689999999999998</v>
      </c>
      <c r="H599" s="9">
        <v>16.038</v>
      </c>
      <c r="I599" s="9">
        <v>0.48199999999999998</v>
      </c>
      <c r="J599" s="9">
        <v>2.1230000000000002</v>
      </c>
      <c r="K599" s="9">
        <v>0.47099999999999997</v>
      </c>
      <c r="L599" s="9">
        <v>0.85099999999999998</v>
      </c>
      <c r="M599" s="9"/>
      <c r="N599" s="9"/>
      <c r="O599" s="9"/>
      <c r="P599" s="9"/>
      <c r="Q599" s="9"/>
      <c r="R599" s="9"/>
      <c r="S599" s="9">
        <v>592</v>
      </c>
      <c r="T599" s="12">
        <f t="shared" si="91"/>
        <v>986.9</v>
      </c>
      <c r="U599" s="9"/>
      <c r="V599">
        <v>110</v>
      </c>
      <c r="W599">
        <v>319.7</v>
      </c>
      <c r="X599" s="10">
        <f t="shared" si="92"/>
        <v>20.175596210566653</v>
      </c>
      <c r="Z599" s="12">
        <f t="shared" si="90"/>
        <v>20.175000000000001</v>
      </c>
      <c r="AA599" s="9">
        <f t="shared" si="93"/>
        <v>1</v>
      </c>
      <c r="AB599" s="9">
        <f t="shared" si="94"/>
        <v>1</v>
      </c>
      <c r="AC599" s="9">
        <f t="shared" si="95"/>
        <v>592</v>
      </c>
      <c r="AD599" s="9">
        <f t="shared" si="96"/>
        <v>592</v>
      </c>
      <c r="AE599" s="12">
        <f t="shared" si="97"/>
        <v>20.175000000000001</v>
      </c>
      <c r="AF599" s="9">
        <f t="shared" si="98"/>
        <v>592</v>
      </c>
      <c r="AG599" s="9">
        <v>11.737</v>
      </c>
      <c r="AH599" s="9">
        <v>908</v>
      </c>
      <c r="AI599" s="150">
        <f t="shared" si="99"/>
        <v>2.4627462451179869</v>
      </c>
    </row>
    <row r="600" spans="6:35" x14ac:dyDescent="0.3">
      <c r="F600" s="9">
        <v>593</v>
      </c>
      <c r="G600" s="12">
        <v>0.14799999999999999</v>
      </c>
      <c r="H600" s="9">
        <v>1.4930000000000001</v>
      </c>
      <c r="I600" s="9">
        <v>0.83199999999999996</v>
      </c>
      <c r="J600" s="9">
        <v>2.3860000000000001</v>
      </c>
      <c r="K600" s="9">
        <v>0.41899999999999998</v>
      </c>
      <c r="L600" s="9">
        <v>0.94699999999999995</v>
      </c>
      <c r="M600" s="9"/>
      <c r="N600" s="9"/>
      <c r="O600" s="9"/>
      <c r="P600" s="9"/>
      <c r="Q600" s="9"/>
      <c r="R600" s="9"/>
      <c r="S600" s="9">
        <v>593</v>
      </c>
      <c r="T600" s="12">
        <f t="shared" si="91"/>
        <v>14.799999999999999</v>
      </c>
      <c r="U600" s="9"/>
      <c r="V600">
        <v>1157</v>
      </c>
      <c r="W600">
        <v>316.40000000000003</v>
      </c>
      <c r="X600" s="10">
        <f t="shared" si="92"/>
        <v>20.071198069726819</v>
      </c>
      <c r="Z600" s="12">
        <f t="shared" si="90"/>
        <v>20.071000000000002</v>
      </c>
      <c r="AA600" s="9">
        <f t="shared" si="93"/>
        <v>1</v>
      </c>
      <c r="AB600" s="9">
        <f t="shared" si="94"/>
        <v>1</v>
      </c>
      <c r="AC600" s="9">
        <f t="shared" si="95"/>
        <v>593</v>
      </c>
      <c r="AD600" s="9">
        <f t="shared" si="96"/>
        <v>593</v>
      </c>
      <c r="AE600" s="12">
        <f t="shared" si="97"/>
        <v>20.071000000000002</v>
      </c>
      <c r="AF600" s="9">
        <f t="shared" si="98"/>
        <v>593</v>
      </c>
      <c r="AG600" s="9">
        <v>11.65</v>
      </c>
      <c r="AH600" s="9">
        <v>912</v>
      </c>
      <c r="AI600" s="150">
        <f t="shared" si="99"/>
        <v>2.4553061800117097</v>
      </c>
    </row>
    <row r="601" spans="6:35" x14ac:dyDescent="0.3">
      <c r="F601" s="9">
        <v>594</v>
      </c>
      <c r="G601" s="12">
        <v>1.8029999999999999</v>
      </c>
      <c r="H601" s="9">
        <v>5.851</v>
      </c>
      <c r="I601" s="9">
        <v>0.66200000000000003</v>
      </c>
      <c r="J601" s="9">
        <v>1.931</v>
      </c>
      <c r="K601" s="9">
        <v>0.51800000000000002</v>
      </c>
      <c r="L601" s="9">
        <v>0.84299999999999997</v>
      </c>
      <c r="M601" s="9"/>
      <c r="N601" s="9"/>
      <c r="O601" s="9"/>
      <c r="P601" s="9"/>
      <c r="Q601" s="9"/>
      <c r="R601" s="9"/>
      <c r="S601" s="9">
        <v>594</v>
      </c>
      <c r="T601" s="12">
        <f t="shared" si="91"/>
        <v>180.29999999999998</v>
      </c>
      <c r="U601" s="9"/>
      <c r="V601">
        <v>356</v>
      </c>
      <c r="W601">
        <v>314.8</v>
      </c>
      <c r="X601" s="10">
        <f t="shared" si="92"/>
        <v>20.020384828534873</v>
      </c>
      <c r="Z601" s="12">
        <f t="shared" si="90"/>
        <v>20.02</v>
      </c>
      <c r="AA601" s="9">
        <f t="shared" si="93"/>
        <v>1</v>
      </c>
      <c r="AB601" s="9">
        <f t="shared" si="94"/>
        <v>0</v>
      </c>
      <c r="AC601" s="9">
        <f t="shared" si="95"/>
        <v>593</v>
      </c>
      <c r="AD601" s="9" t="str">
        <f t="shared" si="96"/>
        <v/>
      </c>
      <c r="AE601" s="12" t="str">
        <f t="shared" si="97"/>
        <v/>
      </c>
      <c r="AF601" s="9" t="str">
        <f t="shared" si="98"/>
        <v/>
      </c>
      <c r="AG601" s="9">
        <v>11.555999999999999</v>
      </c>
      <c r="AH601" s="9">
        <v>923</v>
      </c>
      <c r="AI601" s="150">
        <f t="shared" si="99"/>
        <v>2.4472047826039889</v>
      </c>
    </row>
    <row r="602" spans="6:35" x14ac:dyDescent="0.3">
      <c r="F602" s="9">
        <v>595</v>
      </c>
      <c r="G602" s="12">
        <v>0.93400000000000005</v>
      </c>
      <c r="H602" s="9">
        <v>3.9220000000000002</v>
      </c>
      <c r="I602" s="9">
        <v>0.76400000000000001</v>
      </c>
      <c r="J602" s="9">
        <v>1.492</v>
      </c>
      <c r="K602" s="9">
        <v>0.67</v>
      </c>
      <c r="L602" s="9">
        <v>0.83199999999999996</v>
      </c>
      <c r="M602" s="9"/>
      <c r="N602" s="9"/>
      <c r="O602" s="9"/>
      <c r="P602" s="9"/>
      <c r="Q602" s="9"/>
      <c r="R602" s="9"/>
      <c r="S602" s="9">
        <v>595</v>
      </c>
      <c r="T602" s="12">
        <f t="shared" si="91"/>
        <v>93.4</v>
      </c>
      <c r="U602" s="9"/>
      <c r="V602">
        <v>825</v>
      </c>
      <c r="W602">
        <v>314.8</v>
      </c>
      <c r="X602" s="10">
        <f t="shared" si="92"/>
        <v>20.020384828534873</v>
      </c>
      <c r="Z602" s="12">
        <f t="shared" si="90"/>
        <v>20.02</v>
      </c>
      <c r="AA602" s="9">
        <f t="shared" si="93"/>
        <v>2</v>
      </c>
      <c r="AB602" s="9">
        <f t="shared" si="94"/>
        <v>0</v>
      </c>
      <c r="AC602" s="9">
        <f t="shared" si="95"/>
        <v>593</v>
      </c>
      <c r="AD602" s="9" t="str">
        <f t="shared" si="96"/>
        <v/>
      </c>
      <c r="AE602" s="12" t="str">
        <f t="shared" si="97"/>
        <v/>
      </c>
      <c r="AF602" s="9" t="str">
        <f t="shared" si="98"/>
        <v/>
      </c>
      <c r="AG602" s="9">
        <v>11.468</v>
      </c>
      <c r="AH602" s="9">
        <v>924</v>
      </c>
      <c r="AI602" s="150">
        <f t="shared" si="99"/>
        <v>2.4395605480211233</v>
      </c>
    </row>
    <row r="603" spans="6:35" x14ac:dyDescent="0.3">
      <c r="F603" s="9">
        <v>596</v>
      </c>
      <c r="G603" s="12">
        <v>1.41</v>
      </c>
      <c r="H603" s="9">
        <v>6.5759999999999996</v>
      </c>
      <c r="I603" s="9">
        <v>0.41</v>
      </c>
      <c r="J603" s="9">
        <v>3.968</v>
      </c>
      <c r="K603" s="9">
        <v>0.252</v>
      </c>
      <c r="L603" s="9">
        <v>0.71699999999999997</v>
      </c>
      <c r="M603" s="9"/>
      <c r="N603" s="9"/>
      <c r="O603" s="9"/>
      <c r="P603" s="9"/>
      <c r="Q603" s="9"/>
      <c r="R603" s="9"/>
      <c r="S603" s="9">
        <v>596</v>
      </c>
      <c r="T603" s="12">
        <f t="shared" si="91"/>
        <v>141</v>
      </c>
      <c r="U603" s="9"/>
      <c r="V603">
        <v>835</v>
      </c>
      <c r="W603">
        <v>314.8</v>
      </c>
      <c r="X603" s="10">
        <f t="shared" si="92"/>
        <v>20.020384828534873</v>
      </c>
      <c r="Z603" s="12">
        <f t="shared" si="90"/>
        <v>20.02</v>
      </c>
      <c r="AA603" s="9">
        <f t="shared" si="93"/>
        <v>3</v>
      </c>
      <c r="AB603" s="9">
        <f t="shared" si="94"/>
        <v>3</v>
      </c>
      <c r="AC603" s="9">
        <f t="shared" si="95"/>
        <v>596</v>
      </c>
      <c r="AD603" s="9">
        <f t="shared" si="96"/>
        <v>596</v>
      </c>
      <c r="AE603" s="12">
        <f t="shared" si="97"/>
        <v>20.02</v>
      </c>
      <c r="AF603" s="9">
        <f t="shared" si="98"/>
        <v>596</v>
      </c>
      <c r="AG603" s="9">
        <v>11.372999999999999</v>
      </c>
      <c r="AH603" s="9">
        <v>930</v>
      </c>
      <c r="AI603" s="150">
        <f t="shared" si="99"/>
        <v>2.4312421252023073</v>
      </c>
    </row>
    <row r="604" spans="6:35" x14ac:dyDescent="0.3">
      <c r="F604" s="9">
        <v>597</v>
      </c>
      <c r="G604" s="12">
        <v>27.018000000000001</v>
      </c>
      <c r="H604" s="9">
        <v>21.814</v>
      </c>
      <c r="I604" s="9">
        <v>0.71299999999999997</v>
      </c>
      <c r="J604" s="9">
        <v>1.0529999999999999</v>
      </c>
      <c r="K604" s="9">
        <v>0.95</v>
      </c>
      <c r="L604" s="9">
        <v>0.93600000000000005</v>
      </c>
      <c r="M604" s="9"/>
      <c r="N604" s="9"/>
      <c r="O604" s="9"/>
      <c r="P604" s="9"/>
      <c r="Q604" s="9"/>
      <c r="R604" s="9"/>
      <c r="S604" s="9">
        <v>597</v>
      </c>
      <c r="T604" s="12">
        <f t="shared" si="91"/>
        <v>2701.8</v>
      </c>
      <c r="U604" s="9"/>
      <c r="V604">
        <v>773</v>
      </c>
      <c r="W604">
        <v>311.5</v>
      </c>
      <c r="X604" s="10">
        <f t="shared" si="92"/>
        <v>19.915173064399998</v>
      </c>
      <c r="Z604" s="12">
        <f t="shared" si="90"/>
        <v>19.914999999999999</v>
      </c>
      <c r="AA604" s="9">
        <f t="shared" si="93"/>
        <v>1</v>
      </c>
      <c r="AB604" s="9">
        <f t="shared" si="94"/>
        <v>0</v>
      </c>
      <c r="AC604" s="9">
        <f t="shared" si="95"/>
        <v>596</v>
      </c>
      <c r="AD604" s="9" t="str">
        <f t="shared" si="96"/>
        <v/>
      </c>
      <c r="AE604" s="12" t="str">
        <f t="shared" si="97"/>
        <v/>
      </c>
      <c r="AF604" s="9" t="str">
        <f t="shared" si="98"/>
        <v/>
      </c>
      <c r="AG604" s="9">
        <v>11.282999999999999</v>
      </c>
      <c r="AH604" s="9">
        <v>933</v>
      </c>
      <c r="AI604" s="150">
        <f t="shared" si="99"/>
        <v>2.4232971681563091</v>
      </c>
    </row>
    <row r="605" spans="6:35" x14ac:dyDescent="0.3">
      <c r="F605" s="9">
        <v>598</v>
      </c>
      <c r="G605" s="12">
        <v>21.411000000000001</v>
      </c>
      <c r="H605" s="9">
        <v>20.277999999999999</v>
      </c>
      <c r="I605" s="9">
        <v>0.65400000000000003</v>
      </c>
      <c r="J605" s="9">
        <v>1.5389999999999999</v>
      </c>
      <c r="K605" s="9">
        <v>0.65</v>
      </c>
      <c r="L605" s="9">
        <v>0.89400000000000002</v>
      </c>
      <c r="M605" s="9"/>
      <c r="N605" s="9"/>
      <c r="O605" s="9"/>
      <c r="P605" s="9"/>
      <c r="Q605" s="9"/>
      <c r="R605" s="9"/>
      <c r="S605" s="9">
        <v>598</v>
      </c>
      <c r="T605" s="12">
        <f t="shared" si="91"/>
        <v>2141.1000000000004</v>
      </c>
      <c r="U605" s="9"/>
      <c r="V605">
        <v>1123</v>
      </c>
      <c r="W605">
        <v>311.5</v>
      </c>
      <c r="X605" s="10">
        <f t="shared" si="92"/>
        <v>19.915173064399998</v>
      </c>
      <c r="Z605" s="12">
        <f t="shared" si="90"/>
        <v>19.914999999999999</v>
      </c>
      <c r="AA605" s="9">
        <f t="shared" si="93"/>
        <v>2</v>
      </c>
      <c r="AB605" s="9">
        <f t="shared" si="94"/>
        <v>2</v>
      </c>
      <c r="AC605" s="9">
        <f t="shared" si="95"/>
        <v>598</v>
      </c>
      <c r="AD605" s="9">
        <f t="shared" si="96"/>
        <v>598</v>
      </c>
      <c r="AE605" s="12">
        <f t="shared" si="97"/>
        <v>19.914999999999999</v>
      </c>
      <c r="AF605" s="9">
        <f t="shared" si="98"/>
        <v>598</v>
      </c>
      <c r="AG605" s="9">
        <v>11.193</v>
      </c>
      <c r="AH605" s="9">
        <v>934</v>
      </c>
      <c r="AI605" s="150">
        <f t="shared" si="99"/>
        <v>2.4152885829071304</v>
      </c>
    </row>
    <row r="606" spans="6:35" x14ac:dyDescent="0.3">
      <c r="F606" s="9">
        <v>599</v>
      </c>
      <c r="G606" s="12">
        <v>1.2130000000000001</v>
      </c>
      <c r="H606" s="9">
        <v>4.0720000000000001</v>
      </c>
      <c r="I606" s="9">
        <v>0.92</v>
      </c>
      <c r="J606" s="9">
        <v>1.302</v>
      </c>
      <c r="K606" s="9">
        <v>0.76800000000000002</v>
      </c>
      <c r="L606" s="9">
        <v>0.91400000000000003</v>
      </c>
      <c r="M606" s="9"/>
      <c r="N606" s="9"/>
      <c r="O606" s="9"/>
      <c r="P606" s="9"/>
      <c r="Q606" s="9"/>
      <c r="R606" s="9"/>
      <c r="S606" s="9">
        <v>599</v>
      </c>
      <c r="T606" s="12">
        <f t="shared" si="91"/>
        <v>121.30000000000001</v>
      </c>
      <c r="U606" s="9"/>
      <c r="V606">
        <v>180</v>
      </c>
      <c r="W606">
        <v>309.90000000000003</v>
      </c>
      <c r="X606" s="10">
        <f t="shared" si="92"/>
        <v>19.863960705595119</v>
      </c>
      <c r="Z606" s="12">
        <f t="shared" si="90"/>
        <v>19.863</v>
      </c>
      <c r="AA606" s="9">
        <f t="shared" si="93"/>
        <v>1</v>
      </c>
      <c r="AB606" s="9">
        <f t="shared" si="94"/>
        <v>0</v>
      </c>
      <c r="AC606" s="9">
        <f t="shared" si="95"/>
        <v>598</v>
      </c>
      <c r="AD606" s="9" t="str">
        <f t="shared" si="96"/>
        <v/>
      </c>
      <c r="AE606" s="12" t="str">
        <f t="shared" si="97"/>
        <v/>
      </c>
      <c r="AF606" s="9" t="str">
        <f t="shared" si="98"/>
        <v/>
      </c>
      <c r="AG606" s="9">
        <v>11.096</v>
      </c>
      <c r="AH606" s="9">
        <v>937</v>
      </c>
      <c r="AI606" s="150">
        <f t="shared" si="99"/>
        <v>2.4065846830125306</v>
      </c>
    </row>
    <row r="607" spans="6:35" x14ac:dyDescent="0.3">
      <c r="F607" s="9">
        <v>600</v>
      </c>
      <c r="G607" s="12">
        <v>33.56</v>
      </c>
      <c r="H607" s="9">
        <v>29.824999999999999</v>
      </c>
      <c r="I607" s="9">
        <v>0.47399999999999998</v>
      </c>
      <c r="J607" s="9">
        <v>1.619</v>
      </c>
      <c r="K607" s="9">
        <v>0.61799999999999999</v>
      </c>
      <c r="L607" s="9">
        <v>0.8</v>
      </c>
      <c r="M607" s="9"/>
      <c r="N607" s="9"/>
      <c r="O607" s="9"/>
      <c r="P607" s="9"/>
      <c r="Q607" s="9"/>
      <c r="R607" s="9"/>
      <c r="S607" s="9">
        <v>600</v>
      </c>
      <c r="T607" s="12">
        <f t="shared" si="91"/>
        <v>3356</v>
      </c>
      <c r="U607" s="9"/>
      <c r="V607">
        <v>728</v>
      </c>
      <c r="W607">
        <v>309.90000000000003</v>
      </c>
      <c r="X607" s="10">
        <f t="shared" si="92"/>
        <v>19.863960705595119</v>
      </c>
      <c r="Z607" s="12">
        <f t="shared" si="90"/>
        <v>19.863</v>
      </c>
      <c r="AA607" s="9">
        <f t="shared" si="93"/>
        <v>2</v>
      </c>
      <c r="AB607" s="9">
        <f t="shared" si="94"/>
        <v>0</v>
      </c>
      <c r="AC607" s="9">
        <f t="shared" si="95"/>
        <v>598</v>
      </c>
      <c r="AD607" s="9" t="str">
        <f t="shared" si="96"/>
        <v/>
      </c>
      <c r="AE607" s="12" t="str">
        <f t="shared" si="97"/>
        <v/>
      </c>
      <c r="AF607" s="9" t="str">
        <f t="shared" si="98"/>
        <v/>
      </c>
      <c r="AG607" s="9">
        <v>11.003</v>
      </c>
      <c r="AH607" s="9">
        <v>941</v>
      </c>
      <c r="AI607" s="150">
        <f t="shared" si="99"/>
        <v>2.3981679628877757</v>
      </c>
    </row>
    <row r="608" spans="6:35" x14ac:dyDescent="0.3">
      <c r="F608" s="9">
        <v>601</v>
      </c>
      <c r="G608" s="12">
        <v>1.3120000000000001</v>
      </c>
      <c r="H608" s="9">
        <v>4.5529999999999999</v>
      </c>
      <c r="I608" s="9">
        <v>0.79500000000000004</v>
      </c>
      <c r="J608" s="9">
        <v>2.1739999999999999</v>
      </c>
      <c r="K608" s="9">
        <v>0.46</v>
      </c>
      <c r="L608" s="9">
        <v>0.92</v>
      </c>
      <c r="M608" s="9"/>
      <c r="N608" s="9"/>
      <c r="O608" s="9"/>
      <c r="P608" s="9"/>
      <c r="Q608" s="9"/>
      <c r="R608" s="9"/>
      <c r="S608" s="9">
        <v>601</v>
      </c>
      <c r="T608" s="12">
        <f t="shared" si="91"/>
        <v>131.20000000000002</v>
      </c>
      <c r="U608" s="9"/>
      <c r="V608">
        <v>900</v>
      </c>
      <c r="W608">
        <v>309.90000000000003</v>
      </c>
      <c r="X608" s="10">
        <f t="shared" si="92"/>
        <v>19.863960705595119</v>
      </c>
      <c r="Z608" s="12">
        <f t="shared" si="90"/>
        <v>19.863</v>
      </c>
      <c r="AA608" s="9">
        <f t="shared" si="93"/>
        <v>3</v>
      </c>
      <c r="AB608" s="9">
        <f t="shared" si="94"/>
        <v>0</v>
      </c>
      <c r="AC608" s="9">
        <f t="shared" si="95"/>
        <v>598</v>
      </c>
      <c r="AD608" s="9" t="str">
        <f t="shared" si="96"/>
        <v/>
      </c>
      <c r="AE608" s="12" t="str">
        <f t="shared" si="97"/>
        <v/>
      </c>
      <c r="AF608" s="9" t="str">
        <f t="shared" si="98"/>
        <v/>
      </c>
      <c r="AG608" s="9">
        <v>10.904999999999999</v>
      </c>
      <c r="AH608" s="9">
        <v>947</v>
      </c>
      <c r="AI608" s="150">
        <f t="shared" si="99"/>
        <v>2.3892213996535925</v>
      </c>
    </row>
    <row r="609" spans="6:35" x14ac:dyDescent="0.3">
      <c r="F609" s="9">
        <v>602</v>
      </c>
      <c r="G609" s="12">
        <v>19.361999999999998</v>
      </c>
      <c r="H609" s="9">
        <v>18.565000000000001</v>
      </c>
      <c r="I609" s="9">
        <v>0.70599999999999996</v>
      </c>
      <c r="J609" s="9">
        <v>1.272</v>
      </c>
      <c r="K609" s="9">
        <v>0.78600000000000003</v>
      </c>
      <c r="L609" s="9">
        <v>0.86599999999999999</v>
      </c>
      <c r="M609" s="9"/>
      <c r="N609" s="9"/>
      <c r="O609" s="9"/>
      <c r="P609" s="9"/>
      <c r="Q609" s="9"/>
      <c r="R609" s="9"/>
      <c r="S609" s="9">
        <v>602</v>
      </c>
      <c r="T609" s="12">
        <f t="shared" si="91"/>
        <v>1936.1999999999998</v>
      </c>
      <c r="U609" s="9"/>
      <c r="V609">
        <v>940</v>
      </c>
      <c r="W609">
        <v>309.90000000000003</v>
      </c>
      <c r="X609" s="10">
        <f t="shared" si="92"/>
        <v>19.863960705595119</v>
      </c>
      <c r="Z609" s="12">
        <f t="shared" si="90"/>
        <v>19.863</v>
      </c>
      <c r="AA609" s="9">
        <f t="shared" si="93"/>
        <v>4</v>
      </c>
      <c r="AB609" s="9">
        <f t="shared" si="94"/>
        <v>4</v>
      </c>
      <c r="AC609" s="9">
        <f t="shared" si="95"/>
        <v>602</v>
      </c>
      <c r="AD609" s="9">
        <f t="shared" si="96"/>
        <v>602</v>
      </c>
      <c r="AE609" s="12">
        <f t="shared" si="97"/>
        <v>19.863</v>
      </c>
      <c r="AF609" s="9">
        <f t="shared" si="98"/>
        <v>602</v>
      </c>
      <c r="AG609" s="9">
        <v>10.811</v>
      </c>
      <c r="AH609" s="9">
        <v>950</v>
      </c>
      <c r="AI609" s="150">
        <f t="shared" si="99"/>
        <v>2.3805641343106343</v>
      </c>
    </row>
    <row r="610" spans="6:35" x14ac:dyDescent="0.3">
      <c r="F610" s="9">
        <v>603</v>
      </c>
      <c r="G610" s="12">
        <v>10.148</v>
      </c>
      <c r="H610" s="9">
        <v>12.409000000000001</v>
      </c>
      <c r="I610" s="9">
        <v>0.82799999999999996</v>
      </c>
      <c r="J610" s="9">
        <v>1.4390000000000001</v>
      </c>
      <c r="K610" s="9">
        <v>0.69499999999999995</v>
      </c>
      <c r="L610" s="9">
        <v>0.94799999999999995</v>
      </c>
      <c r="M610" s="9"/>
      <c r="N610" s="9"/>
      <c r="O610" s="9"/>
      <c r="P610" s="9"/>
      <c r="Q610" s="9"/>
      <c r="R610" s="9"/>
      <c r="S610" s="9">
        <v>603</v>
      </c>
      <c r="T610" s="12">
        <f t="shared" si="91"/>
        <v>1014.8</v>
      </c>
      <c r="U610" s="9"/>
      <c r="V610">
        <v>109</v>
      </c>
      <c r="W610">
        <v>308.2</v>
      </c>
      <c r="X610" s="10">
        <f t="shared" si="92"/>
        <v>19.809402507076712</v>
      </c>
      <c r="Z610" s="12">
        <f t="shared" si="90"/>
        <v>19.809000000000001</v>
      </c>
      <c r="AA610" s="9">
        <f t="shared" si="93"/>
        <v>1</v>
      </c>
      <c r="AB610" s="9">
        <f t="shared" si="94"/>
        <v>1</v>
      </c>
      <c r="AC610" s="9">
        <f t="shared" si="95"/>
        <v>603</v>
      </c>
      <c r="AD610" s="9">
        <f t="shared" si="96"/>
        <v>603</v>
      </c>
      <c r="AE610" s="12">
        <f t="shared" si="97"/>
        <v>19.809000000000001</v>
      </c>
      <c r="AF610" s="9">
        <f t="shared" si="98"/>
        <v>603</v>
      </c>
      <c r="AG610" s="9">
        <v>10.715999999999999</v>
      </c>
      <c r="AH610" s="9">
        <v>955</v>
      </c>
      <c r="AI610" s="150">
        <f t="shared" si="99"/>
        <v>2.3717379516823622</v>
      </c>
    </row>
    <row r="611" spans="6:35" x14ac:dyDescent="0.3">
      <c r="F611" s="9">
        <v>604</v>
      </c>
      <c r="G611" s="12">
        <v>0.50800000000000001</v>
      </c>
      <c r="H611" s="9">
        <v>2.76</v>
      </c>
      <c r="I611" s="9">
        <v>0.83799999999999997</v>
      </c>
      <c r="J611" s="9">
        <v>1.5760000000000001</v>
      </c>
      <c r="K611" s="9">
        <v>0.63500000000000001</v>
      </c>
      <c r="L611" s="9">
        <v>0.86099999999999999</v>
      </c>
      <c r="M611" s="9"/>
      <c r="N611" s="9"/>
      <c r="O611" s="9"/>
      <c r="P611" s="9"/>
      <c r="Q611" s="9"/>
      <c r="R611" s="9"/>
      <c r="S611" s="9">
        <v>604</v>
      </c>
      <c r="T611" s="12">
        <f t="shared" si="91"/>
        <v>50.8</v>
      </c>
      <c r="U611" s="9"/>
      <c r="V611">
        <v>255</v>
      </c>
      <c r="W611">
        <v>304.89999999999998</v>
      </c>
      <c r="X611" s="10">
        <f t="shared" si="92"/>
        <v>19.703064157377938</v>
      </c>
      <c r="Z611" s="12">
        <f t="shared" si="90"/>
        <v>19.702999999999999</v>
      </c>
      <c r="AA611" s="9">
        <f t="shared" si="93"/>
        <v>1</v>
      </c>
      <c r="AB611" s="9">
        <f t="shared" si="94"/>
        <v>0</v>
      </c>
      <c r="AC611" s="9">
        <f t="shared" si="95"/>
        <v>603</v>
      </c>
      <c r="AD611" s="9" t="str">
        <f t="shared" si="96"/>
        <v/>
      </c>
      <c r="AE611" s="12" t="str">
        <f t="shared" si="97"/>
        <v/>
      </c>
      <c r="AF611" s="9" t="str">
        <f t="shared" si="98"/>
        <v/>
      </c>
      <c r="AG611" s="9">
        <v>10.615</v>
      </c>
      <c r="AH611" s="9">
        <v>959</v>
      </c>
      <c r="AI611" s="150">
        <f t="shared" si="99"/>
        <v>2.3622680951552195</v>
      </c>
    </row>
    <row r="612" spans="6:35" x14ac:dyDescent="0.3">
      <c r="F612" s="9">
        <v>605</v>
      </c>
      <c r="G612" s="12">
        <v>0.377</v>
      </c>
      <c r="H612" s="9">
        <v>2.323</v>
      </c>
      <c r="I612" s="9">
        <v>0.878</v>
      </c>
      <c r="J612" s="9">
        <v>1.79</v>
      </c>
      <c r="K612" s="9">
        <v>0.55900000000000005</v>
      </c>
      <c r="L612" s="9">
        <v>0.85199999999999998</v>
      </c>
      <c r="M612" s="9"/>
      <c r="N612" s="9"/>
      <c r="O612" s="9"/>
      <c r="P612" s="9"/>
      <c r="Q612" s="9"/>
      <c r="R612" s="9"/>
      <c r="S612" s="9">
        <v>605</v>
      </c>
      <c r="T612" s="12">
        <f t="shared" si="91"/>
        <v>37.700000000000003</v>
      </c>
      <c r="U612" s="9"/>
      <c r="V612">
        <v>575</v>
      </c>
      <c r="W612">
        <v>304.89999999999998</v>
      </c>
      <c r="X612" s="10">
        <f t="shared" si="92"/>
        <v>19.703064157377938</v>
      </c>
      <c r="Z612" s="12">
        <f t="shared" si="90"/>
        <v>19.702999999999999</v>
      </c>
      <c r="AA612" s="9">
        <f t="shared" si="93"/>
        <v>2</v>
      </c>
      <c r="AB612" s="9">
        <f t="shared" si="94"/>
        <v>0</v>
      </c>
      <c r="AC612" s="9">
        <f t="shared" si="95"/>
        <v>603</v>
      </c>
      <c r="AD612" s="9" t="str">
        <f t="shared" si="96"/>
        <v/>
      </c>
      <c r="AE612" s="12" t="str">
        <f t="shared" si="97"/>
        <v/>
      </c>
      <c r="AF612" s="9" t="str">
        <f t="shared" si="98"/>
        <v/>
      </c>
      <c r="AG612" s="9">
        <v>10.518000000000001</v>
      </c>
      <c r="AH612" s="9">
        <v>963</v>
      </c>
      <c r="AI612" s="150">
        <f t="shared" si="99"/>
        <v>2.3530880751671526</v>
      </c>
    </row>
    <row r="613" spans="6:35" x14ac:dyDescent="0.3">
      <c r="F613" s="9">
        <v>606</v>
      </c>
      <c r="G613" s="12">
        <v>2.6230000000000002</v>
      </c>
      <c r="H613" s="9">
        <v>7.7060000000000004</v>
      </c>
      <c r="I613" s="9">
        <v>0.55500000000000005</v>
      </c>
      <c r="J613" s="9">
        <v>3.0230000000000001</v>
      </c>
      <c r="K613" s="9">
        <v>0.33100000000000002</v>
      </c>
      <c r="L613" s="9">
        <v>0.82899999999999996</v>
      </c>
      <c r="M613" s="9"/>
      <c r="N613" s="9"/>
      <c r="O613" s="9"/>
      <c r="P613" s="9"/>
      <c r="Q613" s="9"/>
      <c r="R613" s="9"/>
      <c r="S613" s="9">
        <v>606</v>
      </c>
      <c r="T613" s="12">
        <f t="shared" si="91"/>
        <v>262.3</v>
      </c>
      <c r="U613" s="9"/>
      <c r="V613">
        <v>947</v>
      </c>
      <c r="W613">
        <v>304.89999999999998</v>
      </c>
      <c r="X613" s="10">
        <f t="shared" si="92"/>
        <v>19.703064157377938</v>
      </c>
      <c r="Z613" s="12">
        <f t="shared" si="90"/>
        <v>19.702999999999999</v>
      </c>
      <c r="AA613" s="9">
        <f t="shared" si="93"/>
        <v>3</v>
      </c>
      <c r="AB613" s="9">
        <f t="shared" si="94"/>
        <v>3</v>
      </c>
      <c r="AC613" s="9">
        <f t="shared" si="95"/>
        <v>606</v>
      </c>
      <c r="AD613" s="9">
        <f t="shared" si="96"/>
        <v>606</v>
      </c>
      <c r="AE613" s="12">
        <f t="shared" si="97"/>
        <v>19.702999999999999</v>
      </c>
      <c r="AF613" s="9">
        <f t="shared" si="98"/>
        <v>606</v>
      </c>
      <c r="AG613" s="9">
        <v>10.420999999999999</v>
      </c>
      <c r="AH613" s="9">
        <v>969</v>
      </c>
      <c r="AI613" s="150">
        <f t="shared" si="99"/>
        <v>2.3438230010102905</v>
      </c>
    </row>
    <row r="614" spans="6:35" x14ac:dyDescent="0.3">
      <c r="F614" s="9">
        <v>607</v>
      </c>
      <c r="G614" s="12">
        <v>12.378</v>
      </c>
      <c r="H614" s="9">
        <v>16.135999999999999</v>
      </c>
      <c r="I614" s="9">
        <v>0.59699999999999998</v>
      </c>
      <c r="J614" s="9">
        <v>2.1080000000000001</v>
      </c>
      <c r="K614" s="9">
        <v>0.47399999999999998</v>
      </c>
      <c r="L614" s="9">
        <v>0.86499999999999999</v>
      </c>
      <c r="M614" s="8"/>
      <c r="N614" s="9"/>
      <c r="O614" s="9"/>
      <c r="P614" s="9"/>
      <c r="Q614" s="9"/>
      <c r="R614" s="9"/>
      <c r="S614" s="9">
        <v>607</v>
      </c>
      <c r="T614" s="12">
        <f t="shared" si="91"/>
        <v>1237.8</v>
      </c>
      <c r="U614" s="9"/>
      <c r="V614">
        <v>241</v>
      </c>
      <c r="W614">
        <v>303.3</v>
      </c>
      <c r="X614" s="10">
        <f t="shared" si="92"/>
        <v>19.651299038948416</v>
      </c>
      <c r="Z614" s="12">
        <f t="shared" si="90"/>
        <v>19.651</v>
      </c>
      <c r="AA614" s="9">
        <f t="shared" si="93"/>
        <v>1</v>
      </c>
      <c r="AB614" s="9">
        <f t="shared" si="94"/>
        <v>1</v>
      </c>
      <c r="AC614" s="9">
        <f t="shared" si="95"/>
        <v>607</v>
      </c>
      <c r="AD614" s="9">
        <f t="shared" si="96"/>
        <v>607</v>
      </c>
      <c r="AE614" s="12">
        <f t="shared" si="97"/>
        <v>19.651</v>
      </c>
      <c r="AF614" s="9">
        <f t="shared" si="98"/>
        <v>607</v>
      </c>
      <c r="AG614" s="9">
        <v>10.317</v>
      </c>
      <c r="AH614" s="9">
        <v>970</v>
      </c>
      <c r="AI614" s="150">
        <f t="shared" si="99"/>
        <v>2.3337930201182391</v>
      </c>
    </row>
    <row r="615" spans="6:35" x14ac:dyDescent="0.3">
      <c r="F615" s="9">
        <v>608</v>
      </c>
      <c r="G615" s="12">
        <v>0.754</v>
      </c>
      <c r="H615" s="9">
        <v>3.3780000000000001</v>
      </c>
      <c r="I615" s="9">
        <v>0.83</v>
      </c>
      <c r="J615" s="9">
        <v>1.4630000000000001</v>
      </c>
      <c r="K615" s="9">
        <v>0.68400000000000005</v>
      </c>
      <c r="L615" s="9">
        <v>0.85199999999999998</v>
      </c>
      <c r="M615" s="9"/>
      <c r="N615" s="9"/>
      <c r="O615" s="9"/>
      <c r="P615" s="9"/>
      <c r="Q615" s="9"/>
      <c r="R615" s="9"/>
      <c r="S615" s="9">
        <v>608</v>
      </c>
      <c r="T615" s="12">
        <f t="shared" si="91"/>
        <v>75.400000000000006</v>
      </c>
      <c r="U615" s="9"/>
      <c r="V615">
        <v>829</v>
      </c>
      <c r="W615">
        <v>301.7</v>
      </c>
      <c r="X615" s="10">
        <f t="shared" si="92"/>
        <v>19.59939720110286</v>
      </c>
      <c r="Z615" s="12">
        <f t="shared" si="90"/>
        <v>19.599</v>
      </c>
      <c r="AA615" s="9">
        <f t="shared" si="93"/>
        <v>1</v>
      </c>
      <c r="AB615" s="9">
        <f t="shared" si="94"/>
        <v>1</v>
      </c>
      <c r="AC615" s="9">
        <f t="shared" si="95"/>
        <v>608</v>
      </c>
      <c r="AD615" s="9">
        <f t="shared" si="96"/>
        <v>608</v>
      </c>
      <c r="AE615" s="12">
        <f t="shared" si="97"/>
        <v>19.599</v>
      </c>
      <c r="AF615" s="9">
        <f t="shared" si="98"/>
        <v>608</v>
      </c>
      <c r="AG615" s="9">
        <v>10.217000000000001</v>
      </c>
      <c r="AH615" s="9">
        <v>973</v>
      </c>
      <c r="AI615" s="150">
        <f t="shared" si="99"/>
        <v>2.3240529996092865</v>
      </c>
    </row>
    <row r="616" spans="6:35" x14ac:dyDescent="0.3">
      <c r="F616" s="9">
        <v>609</v>
      </c>
      <c r="G616" s="12">
        <v>1.853</v>
      </c>
      <c r="H616" s="9">
        <v>5.5640000000000001</v>
      </c>
      <c r="I616" s="9">
        <v>0.752</v>
      </c>
      <c r="J616" s="9">
        <v>1.5009999999999999</v>
      </c>
      <c r="K616" s="9">
        <v>0.66600000000000004</v>
      </c>
      <c r="L616" s="9">
        <v>0.879</v>
      </c>
      <c r="M616" s="9"/>
      <c r="N616" s="9"/>
      <c r="O616" s="9"/>
      <c r="P616" s="9"/>
      <c r="Q616" s="9"/>
      <c r="R616" s="9"/>
      <c r="S616" s="9">
        <v>609</v>
      </c>
      <c r="T616" s="12">
        <f t="shared" si="91"/>
        <v>185.3</v>
      </c>
      <c r="U616" s="9"/>
      <c r="V616">
        <v>93</v>
      </c>
      <c r="W616">
        <v>298.39999999999998</v>
      </c>
      <c r="X616" s="10">
        <f t="shared" si="92"/>
        <v>19.491913198785092</v>
      </c>
      <c r="Z616" s="12">
        <f t="shared" si="90"/>
        <v>19.491</v>
      </c>
      <c r="AA616" s="9">
        <f t="shared" si="93"/>
        <v>1</v>
      </c>
      <c r="AB616" s="9">
        <f t="shared" si="94"/>
        <v>1</v>
      </c>
      <c r="AC616" s="9">
        <f t="shared" si="95"/>
        <v>609</v>
      </c>
      <c r="AD616" s="9">
        <f t="shared" si="96"/>
        <v>609</v>
      </c>
      <c r="AE616" s="12">
        <f t="shared" si="97"/>
        <v>19.491</v>
      </c>
      <c r="AF616" s="9">
        <f t="shared" si="98"/>
        <v>609</v>
      </c>
      <c r="AG616" s="9">
        <v>10.111000000000001</v>
      </c>
      <c r="AH616" s="9">
        <v>976</v>
      </c>
      <c r="AI616" s="150">
        <f t="shared" si="99"/>
        <v>2.3136239401092622</v>
      </c>
    </row>
    <row r="617" spans="6:35" x14ac:dyDescent="0.3">
      <c r="F617" s="9">
        <v>610</v>
      </c>
      <c r="G617" s="12">
        <v>21.263999999999999</v>
      </c>
      <c r="H617" s="9">
        <v>24.542999999999999</v>
      </c>
      <c r="I617" s="9">
        <v>0.44400000000000001</v>
      </c>
      <c r="J617" s="9">
        <v>2.2349999999999999</v>
      </c>
      <c r="K617" s="9">
        <v>0.44700000000000001</v>
      </c>
      <c r="L617" s="9">
        <v>0.76700000000000002</v>
      </c>
      <c r="M617" s="9"/>
      <c r="N617" s="9"/>
      <c r="O617" s="9"/>
      <c r="P617" s="9"/>
      <c r="Q617" s="9"/>
      <c r="R617" s="9"/>
      <c r="S617" s="9">
        <v>610</v>
      </c>
      <c r="T617" s="12">
        <f t="shared" si="91"/>
        <v>2126.4</v>
      </c>
      <c r="U617" s="9"/>
      <c r="V617">
        <v>500</v>
      </c>
      <c r="W617">
        <v>296.7</v>
      </c>
      <c r="X617" s="10">
        <f t="shared" si="92"/>
        <v>19.436310681889264</v>
      </c>
      <c r="Z617" s="12">
        <f t="shared" si="90"/>
        <v>19.436</v>
      </c>
      <c r="AA617" s="9">
        <f t="shared" si="93"/>
        <v>1</v>
      </c>
      <c r="AB617" s="9">
        <f t="shared" si="94"/>
        <v>0</v>
      </c>
      <c r="AC617" s="9">
        <f t="shared" si="95"/>
        <v>609</v>
      </c>
      <c r="AD617" s="9" t="str">
        <f t="shared" si="96"/>
        <v/>
      </c>
      <c r="AE617" s="12" t="str">
        <f t="shared" si="97"/>
        <v/>
      </c>
      <c r="AF617" s="9" t="str">
        <f t="shared" si="98"/>
        <v/>
      </c>
      <c r="AG617" s="9">
        <v>10.01</v>
      </c>
      <c r="AH617" s="9">
        <v>977</v>
      </c>
      <c r="AI617" s="150">
        <f t="shared" si="99"/>
        <v>2.3035845933271291</v>
      </c>
    </row>
    <row r="618" spans="6:35" x14ac:dyDescent="0.3">
      <c r="F618" s="9">
        <v>611</v>
      </c>
      <c r="G618" s="12">
        <v>2.3769999999999998</v>
      </c>
      <c r="H618" s="9">
        <v>6.032</v>
      </c>
      <c r="I618" s="9">
        <v>0.82099999999999995</v>
      </c>
      <c r="J618" s="9">
        <v>1.3320000000000001</v>
      </c>
      <c r="K618" s="9">
        <v>0.751</v>
      </c>
      <c r="L618" s="9">
        <v>0.90300000000000002</v>
      </c>
      <c r="M618" s="9"/>
      <c r="N618" s="9"/>
      <c r="O618" s="9"/>
      <c r="P618" s="9"/>
      <c r="Q618" s="9"/>
      <c r="R618" s="9"/>
      <c r="S618" s="9">
        <v>611</v>
      </c>
      <c r="T618" s="12">
        <f t="shared" si="91"/>
        <v>237.7</v>
      </c>
      <c r="U618" s="9"/>
      <c r="V618">
        <v>683</v>
      </c>
      <c r="W618">
        <v>296.7</v>
      </c>
      <c r="X618" s="10">
        <f t="shared" si="92"/>
        <v>19.436310681889264</v>
      </c>
      <c r="Z618" s="12">
        <f t="shared" si="90"/>
        <v>19.436</v>
      </c>
      <c r="AA618" s="9">
        <f t="shared" si="93"/>
        <v>2</v>
      </c>
      <c r="AB618" s="9">
        <f t="shared" si="94"/>
        <v>2</v>
      </c>
      <c r="AC618" s="9">
        <f t="shared" si="95"/>
        <v>611</v>
      </c>
      <c r="AD618" s="9">
        <f t="shared" si="96"/>
        <v>611</v>
      </c>
      <c r="AE618" s="12">
        <f t="shared" si="97"/>
        <v>19.436</v>
      </c>
      <c r="AF618" s="9">
        <f t="shared" si="98"/>
        <v>611</v>
      </c>
      <c r="AG618" s="9">
        <v>9.907</v>
      </c>
      <c r="AH618" s="9">
        <v>978</v>
      </c>
      <c r="AI618" s="150">
        <f t="shared" si="99"/>
        <v>2.293241577990893</v>
      </c>
    </row>
    <row r="619" spans="6:35" x14ac:dyDescent="0.3">
      <c r="F619" s="9">
        <v>612</v>
      </c>
      <c r="G619" s="12">
        <v>0.377</v>
      </c>
      <c r="H619" s="9">
        <v>2.2170000000000001</v>
      </c>
      <c r="I619" s="9">
        <v>0.96399999999999997</v>
      </c>
      <c r="J619" s="9">
        <v>1.1020000000000001</v>
      </c>
      <c r="K619" s="9">
        <v>0.90800000000000003</v>
      </c>
      <c r="L619" s="9">
        <v>0.88500000000000001</v>
      </c>
      <c r="M619" s="9"/>
      <c r="N619" s="9"/>
      <c r="O619" s="9"/>
      <c r="P619" s="9"/>
      <c r="Q619" s="9"/>
      <c r="R619" s="9"/>
      <c r="S619" s="9">
        <v>612</v>
      </c>
      <c r="T619" s="12">
        <f t="shared" si="91"/>
        <v>37.700000000000003</v>
      </c>
      <c r="U619" s="9"/>
      <c r="V619">
        <v>805</v>
      </c>
      <c r="W619">
        <v>295.10000000000002</v>
      </c>
      <c r="X619" s="10">
        <f t="shared" si="92"/>
        <v>19.38383320324818</v>
      </c>
      <c r="Z619" s="12">
        <f t="shared" si="90"/>
        <v>19.382999999999999</v>
      </c>
      <c r="AA619" s="9">
        <f t="shared" si="93"/>
        <v>1</v>
      </c>
      <c r="AB619" s="9">
        <f t="shared" si="94"/>
        <v>1</v>
      </c>
      <c r="AC619" s="9">
        <f t="shared" si="95"/>
        <v>612</v>
      </c>
      <c r="AD619" s="9">
        <f t="shared" si="96"/>
        <v>612</v>
      </c>
      <c r="AE619" s="12">
        <f t="shared" si="97"/>
        <v>19.382999999999999</v>
      </c>
      <c r="AF619" s="9">
        <f t="shared" si="98"/>
        <v>612</v>
      </c>
      <c r="AG619" s="9">
        <v>9.798</v>
      </c>
      <c r="AH619" s="9">
        <v>982</v>
      </c>
      <c r="AI619" s="150">
        <f t="shared" si="99"/>
        <v>2.2821782832163833</v>
      </c>
    </row>
    <row r="620" spans="6:35" x14ac:dyDescent="0.3">
      <c r="F620" s="9">
        <v>613</v>
      </c>
      <c r="G620" s="12">
        <v>7.1479999999999997</v>
      </c>
      <c r="H620" s="9">
        <v>11.009</v>
      </c>
      <c r="I620" s="9">
        <v>0.74099999999999999</v>
      </c>
      <c r="J620" s="9">
        <v>1.1319999999999999</v>
      </c>
      <c r="K620" s="9">
        <v>0.88400000000000001</v>
      </c>
      <c r="L620" s="9">
        <v>0.879</v>
      </c>
      <c r="M620" s="9"/>
      <c r="N620" s="9"/>
      <c r="O620" s="9"/>
      <c r="P620" s="9"/>
      <c r="Q620" s="9"/>
      <c r="R620" s="9"/>
      <c r="S620" s="9">
        <v>613</v>
      </c>
      <c r="T620" s="12">
        <f t="shared" si="91"/>
        <v>714.8</v>
      </c>
      <c r="U620" s="9"/>
      <c r="V620">
        <v>297</v>
      </c>
      <c r="W620">
        <v>293.5</v>
      </c>
      <c r="X620" s="10">
        <f t="shared" si="92"/>
        <v>19.331213267143124</v>
      </c>
      <c r="Z620" s="12">
        <f t="shared" si="90"/>
        <v>19.331</v>
      </c>
      <c r="AA620" s="9">
        <f t="shared" si="93"/>
        <v>1</v>
      </c>
      <c r="AB620" s="9">
        <f t="shared" si="94"/>
        <v>0</v>
      </c>
      <c r="AC620" s="9">
        <f t="shared" si="95"/>
        <v>612</v>
      </c>
      <c r="AD620" s="9" t="str">
        <f t="shared" si="96"/>
        <v/>
      </c>
      <c r="AE620" s="12" t="str">
        <f t="shared" si="97"/>
        <v/>
      </c>
      <c r="AF620" s="9" t="str">
        <f t="shared" si="98"/>
        <v/>
      </c>
      <c r="AG620" s="9">
        <v>9.6929999999999996</v>
      </c>
      <c r="AH620" s="9">
        <v>986</v>
      </c>
      <c r="AI620" s="150">
        <f t="shared" si="99"/>
        <v>2.2714039755104709</v>
      </c>
    </row>
    <row r="621" spans="6:35" x14ac:dyDescent="0.3">
      <c r="F621" s="9">
        <v>614</v>
      </c>
      <c r="G621" s="12">
        <v>0.246</v>
      </c>
      <c r="H621" s="9">
        <v>2.036</v>
      </c>
      <c r="I621" s="9">
        <v>0.746</v>
      </c>
      <c r="J621" s="9">
        <v>2.1059999999999999</v>
      </c>
      <c r="K621" s="9">
        <v>0.47499999999999998</v>
      </c>
      <c r="L621" s="9">
        <v>0.85699999999999998</v>
      </c>
      <c r="M621" s="9"/>
      <c r="N621" s="9"/>
      <c r="O621" s="9"/>
      <c r="P621" s="9"/>
      <c r="Q621" s="9"/>
      <c r="R621" s="9"/>
      <c r="S621" s="9">
        <v>614</v>
      </c>
      <c r="T621" s="12">
        <f t="shared" si="91"/>
        <v>24.6</v>
      </c>
      <c r="U621" s="9"/>
      <c r="V621">
        <v>506</v>
      </c>
      <c r="W621">
        <v>293.5</v>
      </c>
      <c r="X621" s="10">
        <f t="shared" si="92"/>
        <v>19.331213267143124</v>
      </c>
      <c r="Z621" s="12">
        <f t="shared" si="90"/>
        <v>19.331</v>
      </c>
      <c r="AA621" s="9">
        <f t="shared" si="93"/>
        <v>2</v>
      </c>
      <c r="AB621" s="9">
        <f t="shared" si="94"/>
        <v>2</v>
      </c>
      <c r="AC621" s="9">
        <f t="shared" si="95"/>
        <v>614</v>
      </c>
      <c r="AD621" s="9">
        <f t="shared" si="96"/>
        <v>614</v>
      </c>
      <c r="AE621" s="12">
        <f t="shared" si="97"/>
        <v>19.331</v>
      </c>
      <c r="AF621" s="9">
        <f t="shared" si="98"/>
        <v>614</v>
      </c>
      <c r="AG621" s="9">
        <v>9.5809999999999995</v>
      </c>
      <c r="AH621" s="9">
        <v>989</v>
      </c>
      <c r="AI621" s="150">
        <f t="shared" si="99"/>
        <v>2.2597819706687363</v>
      </c>
    </row>
    <row r="622" spans="6:35" x14ac:dyDescent="0.3">
      <c r="F622" s="9">
        <v>615</v>
      </c>
      <c r="G622" s="12">
        <v>1.377</v>
      </c>
      <c r="H622" s="9">
        <v>4.6459999999999999</v>
      </c>
      <c r="I622" s="9">
        <v>0.80200000000000005</v>
      </c>
      <c r="J622" s="9">
        <v>1.139</v>
      </c>
      <c r="K622" s="9">
        <v>0.878</v>
      </c>
      <c r="L622" s="9">
        <v>0.82799999999999996</v>
      </c>
      <c r="M622" s="9"/>
      <c r="N622" s="9"/>
      <c r="O622" s="9"/>
      <c r="P622" s="9"/>
      <c r="Q622" s="9"/>
      <c r="R622" s="9"/>
      <c r="S622" s="9">
        <v>615</v>
      </c>
      <c r="T622" s="12">
        <f t="shared" si="91"/>
        <v>137.69999999999999</v>
      </c>
      <c r="U622" s="9"/>
      <c r="V622">
        <v>333</v>
      </c>
      <c r="W622">
        <v>291.8</v>
      </c>
      <c r="X622" s="10">
        <f t="shared" si="92"/>
        <v>19.275147188898988</v>
      </c>
      <c r="Z622" s="12">
        <f t="shared" si="90"/>
        <v>19.274999999999999</v>
      </c>
      <c r="AA622" s="9">
        <f t="shared" si="93"/>
        <v>1</v>
      </c>
      <c r="AB622" s="9">
        <f t="shared" si="94"/>
        <v>1</v>
      </c>
      <c r="AC622" s="9">
        <f t="shared" si="95"/>
        <v>615</v>
      </c>
      <c r="AD622" s="9">
        <f t="shared" si="96"/>
        <v>615</v>
      </c>
      <c r="AE622" s="12">
        <f t="shared" si="97"/>
        <v>19.274999999999999</v>
      </c>
      <c r="AF622" s="9">
        <f t="shared" si="98"/>
        <v>615</v>
      </c>
      <c r="AG622" s="9">
        <v>9.4740000000000002</v>
      </c>
      <c r="AH622" s="9">
        <v>993</v>
      </c>
      <c r="AI622" s="150">
        <f t="shared" si="99"/>
        <v>2.2485512045015601</v>
      </c>
    </row>
    <row r="623" spans="6:35" x14ac:dyDescent="0.3">
      <c r="F623" s="9">
        <v>616</v>
      </c>
      <c r="G623" s="12">
        <v>0.16400000000000001</v>
      </c>
      <c r="H623" s="9">
        <v>1.6739999999999999</v>
      </c>
      <c r="I623" s="9">
        <v>0.73599999999999999</v>
      </c>
      <c r="J623" s="9">
        <v>2.7949999999999999</v>
      </c>
      <c r="K623" s="9">
        <v>0.35799999999999998</v>
      </c>
      <c r="L623" s="9">
        <v>0.90900000000000003</v>
      </c>
      <c r="M623" s="9"/>
      <c r="N623" s="9"/>
      <c r="O623" s="9"/>
      <c r="P623" s="9"/>
      <c r="Q623" s="9"/>
      <c r="R623" s="9"/>
      <c r="S623" s="9">
        <v>616</v>
      </c>
      <c r="T623" s="12">
        <f t="shared" si="91"/>
        <v>16.400000000000002</v>
      </c>
      <c r="U623" s="9"/>
      <c r="V623">
        <v>701</v>
      </c>
      <c r="W623">
        <v>290.2</v>
      </c>
      <c r="X623" s="10">
        <f t="shared" si="92"/>
        <v>19.222229732321487</v>
      </c>
      <c r="Z623" s="12">
        <f t="shared" si="90"/>
        <v>19.222000000000001</v>
      </c>
      <c r="AA623" s="9">
        <f t="shared" si="93"/>
        <v>1</v>
      </c>
      <c r="AB623" s="9">
        <f t="shared" si="94"/>
        <v>0</v>
      </c>
      <c r="AC623" s="9">
        <f t="shared" si="95"/>
        <v>615</v>
      </c>
      <c r="AD623" s="9" t="str">
        <f t="shared" si="96"/>
        <v/>
      </c>
      <c r="AE623" s="12" t="str">
        <f t="shared" si="97"/>
        <v/>
      </c>
      <c r="AF623" s="9" t="str">
        <f t="shared" si="98"/>
        <v/>
      </c>
      <c r="AG623" s="9">
        <v>9.3659999999999997</v>
      </c>
      <c r="AH623" s="9">
        <v>998</v>
      </c>
      <c r="AI623" s="150">
        <f t="shared" si="99"/>
        <v>2.23708611076135</v>
      </c>
    </row>
    <row r="624" spans="6:35" x14ac:dyDescent="0.3">
      <c r="F624" s="9">
        <v>617</v>
      </c>
      <c r="G624" s="12">
        <v>3.9180000000000001</v>
      </c>
      <c r="H624" s="9">
        <v>7.8869999999999996</v>
      </c>
      <c r="I624" s="9">
        <v>0.79200000000000004</v>
      </c>
      <c r="J624" s="9">
        <v>1.5820000000000001</v>
      </c>
      <c r="K624" s="9">
        <v>0.63200000000000001</v>
      </c>
      <c r="L624" s="9">
        <v>0.90900000000000003</v>
      </c>
      <c r="M624" s="9"/>
      <c r="N624" s="9"/>
      <c r="O624" s="9"/>
      <c r="P624" s="9"/>
      <c r="Q624" s="9"/>
      <c r="R624" s="9"/>
      <c r="S624" s="9">
        <v>617</v>
      </c>
      <c r="T624" s="12">
        <f t="shared" si="91"/>
        <v>391.8</v>
      </c>
      <c r="U624" s="9"/>
      <c r="V624">
        <v>848</v>
      </c>
      <c r="W624">
        <v>290.2</v>
      </c>
      <c r="X624" s="10">
        <f t="shared" si="92"/>
        <v>19.222229732321487</v>
      </c>
      <c r="Z624" s="12">
        <f t="shared" si="90"/>
        <v>19.222000000000001</v>
      </c>
      <c r="AA624" s="9">
        <f t="shared" si="93"/>
        <v>2</v>
      </c>
      <c r="AB624" s="9">
        <f t="shared" si="94"/>
        <v>0</v>
      </c>
      <c r="AC624" s="9">
        <f t="shared" si="95"/>
        <v>615</v>
      </c>
      <c r="AD624" s="9" t="str">
        <f t="shared" si="96"/>
        <v/>
      </c>
      <c r="AE624" s="12" t="str">
        <f t="shared" si="97"/>
        <v/>
      </c>
      <c r="AF624" s="9" t="str">
        <f t="shared" si="98"/>
        <v/>
      </c>
      <c r="AG624" s="9">
        <v>9.2490000000000006</v>
      </c>
      <c r="AH624" s="9">
        <v>1001</v>
      </c>
      <c r="AI624" s="150">
        <f t="shared" si="99"/>
        <v>2.2245154375721232</v>
      </c>
    </row>
    <row r="625" spans="6:35" x14ac:dyDescent="0.3">
      <c r="F625" s="9">
        <v>618</v>
      </c>
      <c r="G625" s="12">
        <v>140.845</v>
      </c>
      <c r="H625" s="9">
        <v>63.783999999999999</v>
      </c>
      <c r="I625" s="9">
        <v>0.435</v>
      </c>
      <c r="J625" s="9">
        <v>2.0129999999999999</v>
      </c>
      <c r="K625" s="9">
        <v>0.497</v>
      </c>
      <c r="L625" s="9">
        <v>0.749</v>
      </c>
      <c r="M625" s="9"/>
      <c r="N625" s="9"/>
      <c r="O625" s="9"/>
      <c r="P625" s="9"/>
      <c r="Q625" s="9"/>
      <c r="R625" s="9"/>
      <c r="S625" s="9">
        <v>618</v>
      </c>
      <c r="T625" s="12">
        <f t="shared" si="91"/>
        <v>14084.5</v>
      </c>
      <c r="U625" s="9"/>
      <c r="V625">
        <v>1141</v>
      </c>
      <c r="W625">
        <v>290.2</v>
      </c>
      <c r="X625" s="10">
        <f t="shared" si="92"/>
        <v>19.222229732321487</v>
      </c>
      <c r="Z625" s="12">
        <f t="shared" si="90"/>
        <v>19.222000000000001</v>
      </c>
      <c r="AA625" s="9">
        <f t="shared" si="93"/>
        <v>3</v>
      </c>
      <c r="AB625" s="9">
        <f t="shared" si="94"/>
        <v>3</v>
      </c>
      <c r="AC625" s="9">
        <f t="shared" si="95"/>
        <v>618</v>
      </c>
      <c r="AD625" s="9">
        <f t="shared" si="96"/>
        <v>618</v>
      </c>
      <c r="AE625" s="12">
        <f t="shared" si="97"/>
        <v>19.222000000000001</v>
      </c>
      <c r="AF625" s="9">
        <f t="shared" si="98"/>
        <v>618</v>
      </c>
      <c r="AG625" s="9">
        <v>9.1389999999999993</v>
      </c>
      <c r="AH625" s="9">
        <v>1004</v>
      </c>
      <c r="AI625" s="150">
        <f t="shared" si="99"/>
        <v>2.2125509702900645</v>
      </c>
    </row>
    <row r="626" spans="6:35" x14ac:dyDescent="0.3">
      <c r="F626" s="9">
        <v>619</v>
      </c>
      <c r="G626" s="12">
        <v>0.377</v>
      </c>
      <c r="H626" s="9">
        <v>2.2170000000000001</v>
      </c>
      <c r="I626" s="9">
        <v>0.96399999999999997</v>
      </c>
      <c r="J626" s="9">
        <v>1.149</v>
      </c>
      <c r="K626" s="9">
        <v>0.87</v>
      </c>
      <c r="L626" s="9">
        <v>0.88500000000000001</v>
      </c>
      <c r="M626" s="9"/>
      <c r="N626" s="9"/>
      <c r="O626" s="9"/>
      <c r="P626" s="9"/>
      <c r="Q626" s="9"/>
      <c r="R626" s="9"/>
      <c r="S626" s="9">
        <v>619</v>
      </c>
      <c r="T626" s="12">
        <f t="shared" si="91"/>
        <v>37.700000000000003</v>
      </c>
      <c r="U626" s="9"/>
      <c r="V626">
        <v>706</v>
      </c>
      <c r="W626">
        <v>288.5</v>
      </c>
      <c r="X626" s="10">
        <f t="shared" si="92"/>
        <v>19.165844845873465</v>
      </c>
      <c r="Z626" s="12">
        <f t="shared" si="90"/>
        <v>19.164999999999999</v>
      </c>
      <c r="AA626" s="9">
        <f t="shared" si="93"/>
        <v>1</v>
      </c>
      <c r="AB626" s="9">
        <f t="shared" si="94"/>
        <v>0</v>
      </c>
      <c r="AC626" s="9">
        <f t="shared" si="95"/>
        <v>618</v>
      </c>
      <c r="AD626" s="9" t="str">
        <f t="shared" si="96"/>
        <v/>
      </c>
      <c r="AE626" s="12" t="str">
        <f t="shared" si="97"/>
        <v/>
      </c>
      <c r="AF626" s="9" t="str">
        <f t="shared" si="98"/>
        <v/>
      </c>
      <c r="AG626" s="9">
        <v>9.0190000000000001</v>
      </c>
      <c r="AH626" s="9">
        <v>1006</v>
      </c>
      <c r="AI626" s="150">
        <f t="shared" si="99"/>
        <v>2.1993334631835713</v>
      </c>
    </row>
    <row r="627" spans="6:35" x14ac:dyDescent="0.3">
      <c r="F627" s="9">
        <v>620</v>
      </c>
      <c r="G627" s="12">
        <v>0.23</v>
      </c>
      <c r="H627" s="9">
        <v>1.9610000000000001</v>
      </c>
      <c r="I627" s="9">
        <v>0.75</v>
      </c>
      <c r="J627" s="9">
        <v>1.41</v>
      </c>
      <c r="K627" s="9">
        <v>0.70899999999999996</v>
      </c>
      <c r="L627" s="9">
        <v>0.82399999999999995</v>
      </c>
      <c r="M627" s="9"/>
      <c r="N627" s="9"/>
      <c r="O627" s="9"/>
      <c r="P627" s="9"/>
      <c r="Q627" s="9"/>
      <c r="R627" s="9"/>
      <c r="S627" s="9">
        <v>620</v>
      </c>
      <c r="T627" s="12">
        <f t="shared" si="91"/>
        <v>23</v>
      </c>
      <c r="U627" s="9"/>
      <c r="V627">
        <v>1085</v>
      </c>
      <c r="W627">
        <v>288.5</v>
      </c>
      <c r="X627" s="10">
        <f t="shared" si="92"/>
        <v>19.165844845873465</v>
      </c>
      <c r="Z627" s="12">
        <f t="shared" si="90"/>
        <v>19.164999999999999</v>
      </c>
      <c r="AA627" s="9">
        <f t="shared" si="93"/>
        <v>2</v>
      </c>
      <c r="AB627" s="9">
        <f t="shared" si="94"/>
        <v>2</v>
      </c>
      <c r="AC627" s="9">
        <f t="shared" si="95"/>
        <v>620</v>
      </c>
      <c r="AD627" s="9">
        <f t="shared" si="96"/>
        <v>620</v>
      </c>
      <c r="AE627" s="12">
        <f t="shared" si="97"/>
        <v>19.164999999999999</v>
      </c>
      <c r="AF627" s="9">
        <f t="shared" si="98"/>
        <v>620</v>
      </c>
      <c r="AG627" s="9">
        <v>8.9060000000000006</v>
      </c>
      <c r="AH627" s="9">
        <v>1014</v>
      </c>
      <c r="AI627" s="150">
        <f t="shared" si="99"/>
        <v>2.1867252068995109</v>
      </c>
    </row>
    <row r="628" spans="6:35" x14ac:dyDescent="0.3">
      <c r="F628" s="9">
        <v>621</v>
      </c>
      <c r="G628" s="12">
        <v>11.411</v>
      </c>
      <c r="H628" s="9">
        <v>14.401</v>
      </c>
      <c r="I628" s="9">
        <v>0.69099999999999995</v>
      </c>
      <c r="J628" s="9">
        <v>1.2490000000000001</v>
      </c>
      <c r="K628" s="9">
        <v>0.80100000000000005</v>
      </c>
      <c r="L628" s="9">
        <v>0.90700000000000003</v>
      </c>
      <c r="M628" s="9"/>
      <c r="N628" s="9"/>
      <c r="O628" s="9"/>
      <c r="P628" s="9"/>
      <c r="Q628" s="9"/>
      <c r="R628" s="9"/>
      <c r="S628" s="9">
        <v>621</v>
      </c>
      <c r="T628" s="12">
        <f t="shared" si="91"/>
        <v>1141.0999999999999</v>
      </c>
      <c r="U628" s="9"/>
      <c r="V628">
        <v>861</v>
      </c>
      <c r="W628">
        <v>286.90000000000003</v>
      </c>
      <c r="X628" s="10">
        <f t="shared" si="92"/>
        <v>19.112624764393775</v>
      </c>
      <c r="Z628" s="12">
        <f t="shared" si="90"/>
        <v>19.111999999999998</v>
      </c>
      <c r="AA628" s="9">
        <f t="shared" si="93"/>
        <v>1</v>
      </c>
      <c r="AB628" s="9">
        <f t="shared" si="94"/>
        <v>0</v>
      </c>
      <c r="AC628" s="9">
        <f t="shared" si="95"/>
        <v>620</v>
      </c>
      <c r="AD628" s="9" t="str">
        <f t="shared" si="96"/>
        <v/>
      </c>
      <c r="AE628" s="12" t="str">
        <f t="shared" si="97"/>
        <v/>
      </c>
      <c r="AF628" s="9" t="str">
        <f t="shared" si="98"/>
        <v/>
      </c>
      <c r="AG628" s="9">
        <v>8.7910000000000004</v>
      </c>
      <c r="AH628" s="9">
        <v>1015</v>
      </c>
      <c r="AI628" s="150">
        <f t="shared" si="99"/>
        <v>2.1737284708690416</v>
      </c>
    </row>
    <row r="629" spans="6:35" x14ac:dyDescent="0.3">
      <c r="F629" s="9">
        <v>622</v>
      </c>
      <c r="G629" s="12">
        <v>5.0170000000000003</v>
      </c>
      <c r="H629" s="9">
        <v>8.8670000000000009</v>
      </c>
      <c r="I629" s="9">
        <v>0.80200000000000005</v>
      </c>
      <c r="J629" s="9">
        <v>1.1339999999999999</v>
      </c>
      <c r="K629" s="9">
        <v>0.88200000000000001</v>
      </c>
      <c r="L629" s="9">
        <v>0.877</v>
      </c>
      <c r="M629" s="9"/>
      <c r="N629" s="9"/>
      <c r="O629" s="9"/>
      <c r="P629" s="9"/>
      <c r="Q629" s="9"/>
      <c r="R629" s="9"/>
      <c r="S629" s="9">
        <v>622</v>
      </c>
      <c r="T629" s="12">
        <f t="shared" si="91"/>
        <v>501.70000000000005</v>
      </c>
      <c r="U629" s="9"/>
      <c r="V629">
        <v>887</v>
      </c>
      <c r="W629">
        <v>286.90000000000003</v>
      </c>
      <c r="X629" s="10">
        <f t="shared" si="92"/>
        <v>19.112624764393775</v>
      </c>
      <c r="Z629" s="12">
        <f t="shared" si="90"/>
        <v>19.111999999999998</v>
      </c>
      <c r="AA629" s="9">
        <f t="shared" si="93"/>
        <v>2</v>
      </c>
      <c r="AB629" s="9">
        <f t="shared" si="94"/>
        <v>2</v>
      </c>
      <c r="AC629" s="9">
        <f t="shared" si="95"/>
        <v>622</v>
      </c>
      <c r="AD629" s="9">
        <f t="shared" si="96"/>
        <v>622</v>
      </c>
      <c r="AE629" s="12">
        <f t="shared" si="97"/>
        <v>19.111999999999998</v>
      </c>
      <c r="AF629" s="9">
        <f t="shared" si="98"/>
        <v>622</v>
      </c>
      <c r="AG629" s="9">
        <v>8.6669999999999998</v>
      </c>
      <c r="AH629" s="9">
        <v>1019</v>
      </c>
      <c r="AI629" s="150">
        <f t="shared" si="99"/>
        <v>2.1595227101522076</v>
      </c>
    </row>
    <row r="630" spans="6:35" x14ac:dyDescent="0.3">
      <c r="F630" s="9">
        <v>623</v>
      </c>
      <c r="G630" s="12">
        <v>14.23</v>
      </c>
      <c r="H630" s="9">
        <v>16.25</v>
      </c>
      <c r="I630" s="9">
        <v>0.67700000000000005</v>
      </c>
      <c r="J630" s="9">
        <v>1.871</v>
      </c>
      <c r="K630" s="9">
        <v>0.53400000000000003</v>
      </c>
      <c r="L630" s="9">
        <v>0.93300000000000005</v>
      </c>
      <c r="M630" s="9"/>
      <c r="N630" s="9"/>
      <c r="O630" s="9"/>
      <c r="P630" s="9"/>
      <c r="Q630" s="9"/>
      <c r="R630" s="9"/>
      <c r="S630" s="9">
        <v>623</v>
      </c>
      <c r="T630" s="12">
        <f t="shared" si="91"/>
        <v>1423</v>
      </c>
      <c r="U630" s="9"/>
      <c r="V630">
        <v>104</v>
      </c>
      <c r="W630">
        <v>285.3</v>
      </c>
      <c r="X630" s="10">
        <f t="shared" si="92"/>
        <v>19.0592560744889</v>
      </c>
      <c r="Z630" s="12">
        <f t="shared" si="90"/>
        <v>19.059000000000001</v>
      </c>
      <c r="AA630" s="9">
        <f t="shared" si="93"/>
        <v>1</v>
      </c>
      <c r="AB630" s="9">
        <f t="shared" si="94"/>
        <v>0</v>
      </c>
      <c r="AC630" s="9">
        <f t="shared" si="95"/>
        <v>622</v>
      </c>
      <c r="AD630" s="9" t="str">
        <f t="shared" si="96"/>
        <v/>
      </c>
      <c r="AE630" s="12" t="str">
        <f t="shared" si="97"/>
        <v/>
      </c>
      <c r="AF630" s="9" t="str">
        <f t="shared" si="98"/>
        <v/>
      </c>
      <c r="AG630" s="9">
        <v>8.548</v>
      </c>
      <c r="AH630" s="9">
        <v>1023</v>
      </c>
      <c r="AI630" s="150">
        <f t="shared" si="99"/>
        <v>2.1456973374569013</v>
      </c>
    </row>
    <row r="631" spans="6:35" x14ac:dyDescent="0.3">
      <c r="F631" s="9">
        <v>624</v>
      </c>
      <c r="G631" s="12">
        <v>3.476</v>
      </c>
      <c r="H631" s="9">
        <v>8.6110000000000007</v>
      </c>
      <c r="I631" s="9">
        <v>0.58899999999999997</v>
      </c>
      <c r="J631" s="9">
        <v>2.3879999999999999</v>
      </c>
      <c r="K631" s="9">
        <v>0.41899999999999998</v>
      </c>
      <c r="L631" s="9">
        <v>0.84799999999999998</v>
      </c>
      <c r="M631" s="9"/>
      <c r="N631" s="9"/>
      <c r="O631" s="9"/>
      <c r="P631" s="9"/>
      <c r="Q631" s="9"/>
      <c r="R631" s="9"/>
      <c r="S631" s="9">
        <v>624</v>
      </c>
      <c r="T631" s="12">
        <f t="shared" si="91"/>
        <v>347.6</v>
      </c>
      <c r="U631" s="9"/>
      <c r="V631">
        <v>778</v>
      </c>
      <c r="W631">
        <v>285.3</v>
      </c>
      <c r="X631" s="10">
        <f t="shared" si="92"/>
        <v>19.0592560744889</v>
      </c>
      <c r="Z631" s="12">
        <f t="shared" si="90"/>
        <v>19.059000000000001</v>
      </c>
      <c r="AA631" s="9">
        <f t="shared" si="93"/>
        <v>2</v>
      </c>
      <c r="AB631" s="9">
        <f t="shared" si="94"/>
        <v>0</v>
      </c>
      <c r="AC631" s="9">
        <f t="shared" si="95"/>
        <v>622</v>
      </c>
      <c r="AD631" s="9" t="str">
        <f t="shared" si="96"/>
        <v/>
      </c>
      <c r="AE631" s="12" t="str">
        <f t="shared" si="97"/>
        <v/>
      </c>
      <c r="AF631" s="9" t="str">
        <f t="shared" si="98"/>
        <v/>
      </c>
      <c r="AG631" s="9">
        <v>8.4209999999999994</v>
      </c>
      <c r="AH631" s="9">
        <v>1026</v>
      </c>
      <c r="AI631" s="150">
        <f t="shared" si="99"/>
        <v>2.1307285860478551</v>
      </c>
    </row>
    <row r="632" spans="6:35" x14ac:dyDescent="0.3">
      <c r="F632" s="9">
        <v>625</v>
      </c>
      <c r="G632" s="12">
        <v>14.295999999999999</v>
      </c>
      <c r="H632" s="9">
        <v>19.571000000000002</v>
      </c>
      <c r="I632" s="9">
        <v>0.46899999999999997</v>
      </c>
      <c r="J632" s="9">
        <v>2.444</v>
      </c>
      <c r="K632" s="9">
        <v>0.40899999999999997</v>
      </c>
      <c r="L632" s="9">
        <v>0.78800000000000003</v>
      </c>
      <c r="M632" s="9"/>
      <c r="N632" s="9"/>
      <c r="O632" s="9"/>
      <c r="P632" s="9"/>
      <c r="Q632" s="9"/>
      <c r="R632" s="9"/>
      <c r="S632" s="9">
        <v>625</v>
      </c>
      <c r="T632" s="12">
        <f t="shared" si="91"/>
        <v>1429.6</v>
      </c>
      <c r="U632" s="9"/>
      <c r="V632">
        <v>1035</v>
      </c>
      <c r="W632">
        <v>285.3</v>
      </c>
      <c r="X632" s="10">
        <f t="shared" si="92"/>
        <v>19.0592560744889</v>
      </c>
      <c r="Z632" s="12">
        <f t="shared" si="90"/>
        <v>19.059000000000001</v>
      </c>
      <c r="AA632" s="9">
        <f t="shared" si="93"/>
        <v>3</v>
      </c>
      <c r="AB632" s="9">
        <f t="shared" si="94"/>
        <v>0</v>
      </c>
      <c r="AC632" s="9">
        <f t="shared" si="95"/>
        <v>622</v>
      </c>
      <c r="AD632" s="9" t="str">
        <f t="shared" si="96"/>
        <v/>
      </c>
      <c r="AE632" s="12" t="str">
        <f t="shared" si="97"/>
        <v/>
      </c>
      <c r="AF632" s="9" t="str">
        <f t="shared" si="98"/>
        <v/>
      </c>
      <c r="AG632" s="9">
        <v>8.2989999999999995</v>
      </c>
      <c r="AH632" s="9">
        <v>1032</v>
      </c>
      <c r="AI632" s="150">
        <f t="shared" si="99"/>
        <v>2.1161350256163107</v>
      </c>
    </row>
    <row r="633" spans="6:35" x14ac:dyDescent="0.3">
      <c r="F633" s="9">
        <v>626</v>
      </c>
      <c r="G633" s="12">
        <v>6.1319999999999997</v>
      </c>
      <c r="H633" s="9">
        <v>11.234</v>
      </c>
      <c r="I633" s="9">
        <v>0.61</v>
      </c>
      <c r="J633" s="9">
        <v>2.093</v>
      </c>
      <c r="K633" s="9">
        <v>0.47799999999999998</v>
      </c>
      <c r="L633" s="9">
        <v>0.84899999999999998</v>
      </c>
      <c r="M633" s="9"/>
      <c r="N633" s="9"/>
      <c r="O633" s="9"/>
      <c r="P633" s="9"/>
      <c r="Q633" s="9"/>
      <c r="R633" s="9"/>
      <c r="S633" s="9">
        <v>626</v>
      </c>
      <c r="T633" s="12">
        <f t="shared" si="91"/>
        <v>613.19999999999993</v>
      </c>
      <c r="U633" s="9"/>
      <c r="V633">
        <v>1044</v>
      </c>
      <c r="W633">
        <v>285.3</v>
      </c>
      <c r="X633" s="10">
        <f t="shared" si="92"/>
        <v>19.0592560744889</v>
      </c>
      <c r="Z633" s="12">
        <f t="shared" si="90"/>
        <v>19.059000000000001</v>
      </c>
      <c r="AA633" s="9">
        <f t="shared" si="93"/>
        <v>4</v>
      </c>
      <c r="AB633" s="9">
        <f t="shared" si="94"/>
        <v>4</v>
      </c>
      <c r="AC633" s="9">
        <f t="shared" si="95"/>
        <v>626</v>
      </c>
      <c r="AD633" s="9">
        <f t="shared" si="96"/>
        <v>626</v>
      </c>
      <c r="AE633" s="12">
        <f t="shared" si="97"/>
        <v>19.059000000000001</v>
      </c>
      <c r="AF633" s="9">
        <f t="shared" si="98"/>
        <v>626</v>
      </c>
      <c r="AG633" s="9">
        <v>8.1750000000000007</v>
      </c>
      <c r="AH633" s="9">
        <v>1035</v>
      </c>
      <c r="AI633" s="150">
        <f t="shared" si="99"/>
        <v>2.1010807167833172</v>
      </c>
    </row>
    <row r="634" spans="6:35" x14ac:dyDescent="0.3">
      <c r="F634" s="9">
        <v>627</v>
      </c>
      <c r="G634" s="12">
        <v>0.72099999999999997</v>
      </c>
      <c r="H634" s="9">
        <v>3.9220000000000002</v>
      </c>
      <c r="I634" s="9">
        <v>0.58899999999999997</v>
      </c>
      <c r="J634" s="9">
        <v>2.702</v>
      </c>
      <c r="K634" s="9">
        <v>0.37</v>
      </c>
      <c r="L634" s="9">
        <v>0.8</v>
      </c>
      <c r="M634" s="9"/>
      <c r="N634" s="9"/>
      <c r="O634" s="9"/>
      <c r="P634" s="9"/>
      <c r="Q634" s="9"/>
      <c r="R634" s="9"/>
      <c r="S634" s="9">
        <v>627</v>
      </c>
      <c r="T634" s="12">
        <f t="shared" si="91"/>
        <v>72.099999999999994</v>
      </c>
      <c r="U634" s="9"/>
      <c r="V634">
        <v>288</v>
      </c>
      <c r="W634">
        <v>283.59999999999997</v>
      </c>
      <c r="X634" s="10">
        <f t="shared" si="92"/>
        <v>19.002387610163417</v>
      </c>
      <c r="Z634" s="12">
        <f t="shared" si="90"/>
        <v>19.001999999999999</v>
      </c>
      <c r="AA634" s="9">
        <f t="shared" si="93"/>
        <v>1</v>
      </c>
      <c r="AB634" s="9">
        <f t="shared" si="94"/>
        <v>1</v>
      </c>
      <c r="AC634" s="9">
        <f t="shared" si="95"/>
        <v>627</v>
      </c>
      <c r="AD634" s="9">
        <f t="shared" si="96"/>
        <v>627</v>
      </c>
      <c r="AE634" s="12">
        <f t="shared" si="97"/>
        <v>19.001999999999999</v>
      </c>
      <c r="AF634" s="9">
        <f t="shared" si="98"/>
        <v>627</v>
      </c>
      <c r="AG634" s="9">
        <v>8.0419999999999998</v>
      </c>
      <c r="AH634" s="9">
        <v>1043</v>
      </c>
      <c r="AI634" s="150">
        <f t="shared" si="99"/>
        <v>2.0846778084750821</v>
      </c>
    </row>
    <row r="635" spans="6:35" x14ac:dyDescent="0.3">
      <c r="F635" s="9">
        <v>628</v>
      </c>
      <c r="G635" s="12">
        <v>7.9509999999999996</v>
      </c>
      <c r="H635" s="9">
        <v>12.303000000000001</v>
      </c>
      <c r="I635" s="9">
        <v>0.66</v>
      </c>
      <c r="J635" s="9">
        <v>1.635</v>
      </c>
      <c r="K635" s="9">
        <v>0.61099999999999999</v>
      </c>
      <c r="L635" s="9">
        <v>0.86799999999999999</v>
      </c>
      <c r="M635" s="8"/>
      <c r="N635" s="9"/>
      <c r="O635" s="9"/>
      <c r="P635" s="9"/>
      <c r="Q635" s="9"/>
      <c r="R635" s="9"/>
      <c r="S635" s="9">
        <v>628</v>
      </c>
      <c r="T635" s="12">
        <f t="shared" si="91"/>
        <v>795.09999999999991</v>
      </c>
      <c r="U635" s="9"/>
      <c r="V635">
        <v>703</v>
      </c>
      <c r="W635">
        <v>282</v>
      </c>
      <c r="X635" s="10">
        <f t="shared" si="92"/>
        <v>18.948708441878455</v>
      </c>
      <c r="Z635" s="12">
        <f t="shared" si="90"/>
        <v>18.948</v>
      </c>
      <c r="AA635" s="9">
        <f t="shared" si="93"/>
        <v>1</v>
      </c>
      <c r="AB635" s="9">
        <f t="shared" si="94"/>
        <v>1</v>
      </c>
      <c r="AC635" s="9">
        <f t="shared" si="95"/>
        <v>628</v>
      </c>
      <c r="AD635" s="9">
        <f t="shared" si="96"/>
        <v>628</v>
      </c>
      <c r="AE635" s="12">
        <f t="shared" si="97"/>
        <v>18.948</v>
      </c>
      <c r="AF635" s="9">
        <f t="shared" si="98"/>
        <v>628</v>
      </c>
      <c r="AG635" s="9">
        <v>7.9139999999999997</v>
      </c>
      <c r="AH635" s="9">
        <v>1051</v>
      </c>
      <c r="AI635" s="150">
        <f t="shared" si="99"/>
        <v>2.0686333429632326</v>
      </c>
    </row>
    <row r="636" spans="6:35" x14ac:dyDescent="0.3">
      <c r="F636" s="9">
        <v>629</v>
      </c>
      <c r="G636" s="12">
        <v>6.4589999999999996</v>
      </c>
      <c r="H636" s="9">
        <v>11.909000000000001</v>
      </c>
      <c r="I636" s="9">
        <v>0.57199999999999995</v>
      </c>
      <c r="J636" s="9">
        <v>3.3010000000000002</v>
      </c>
      <c r="K636" s="9">
        <v>0.30299999999999999</v>
      </c>
      <c r="L636" s="9">
        <v>0.90800000000000003</v>
      </c>
      <c r="M636" s="9"/>
      <c r="N636" s="9"/>
      <c r="O636" s="9"/>
      <c r="P636" s="9"/>
      <c r="Q636" s="9"/>
      <c r="R636" s="9"/>
      <c r="S636" s="9">
        <v>629</v>
      </c>
      <c r="T636" s="12">
        <f t="shared" si="91"/>
        <v>645.9</v>
      </c>
      <c r="U636" s="9"/>
      <c r="V636">
        <v>300</v>
      </c>
      <c r="W636">
        <v>278.7</v>
      </c>
      <c r="X636" s="10">
        <f t="shared" si="92"/>
        <v>18.83751207345837</v>
      </c>
      <c r="Z636" s="12">
        <f t="shared" si="90"/>
        <v>18.837</v>
      </c>
      <c r="AA636" s="9">
        <f t="shared" si="93"/>
        <v>1</v>
      </c>
      <c r="AB636" s="9">
        <f t="shared" si="94"/>
        <v>1</v>
      </c>
      <c r="AC636" s="9">
        <f t="shared" si="95"/>
        <v>629</v>
      </c>
      <c r="AD636" s="9">
        <f t="shared" si="96"/>
        <v>629</v>
      </c>
      <c r="AE636" s="12">
        <f t="shared" si="97"/>
        <v>18.837</v>
      </c>
      <c r="AF636" s="9">
        <f t="shared" si="98"/>
        <v>629</v>
      </c>
      <c r="AG636" s="9">
        <v>7.7759999999999998</v>
      </c>
      <c r="AH636" s="9">
        <v>1058</v>
      </c>
      <c r="AI636" s="150">
        <f t="shared" si="99"/>
        <v>2.051042067158138</v>
      </c>
    </row>
    <row r="637" spans="6:35" x14ac:dyDescent="0.3">
      <c r="F637" s="9">
        <v>630</v>
      </c>
      <c r="G637" s="12">
        <v>2.262</v>
      </c>
      <c r="H637" s="9">
        <v>6.0759999999999996</v>
      </c>
      <c r="I637" s="9">
        <v>0.77</v>
      </c>
      <c r="J637" s="9">
        <v>1.679</v>
      </c>
      <c r="K637" s="9">
        <v>0.59499999999999997</v>
      </c>
      <c r="L637" s="9">
        <v>0.89600000000000002</v>
      </c>
      <c r="M637" s="9"/>
      <c r="N637" s="9"/>
      <c r="O637" s="9"/>
      <c r="P637" s="9"/>
      <c r="Q637" s="9"/>
      <c r="R637" s="9"/>
      <c r="S637" s="9">
        <v>630</v>
      </c>
      <c r="T637" s="12">
        <f t="shared" si="91"/>
        <v>226.2</v>
      </c>
      <c r="U637" s="9"/>
      <c r="V637">
        <v>5</v>
      </c>
      <c r="W637">
        <v>277.09999999999997</v>
      </c>
      <c r="X637" s="10">
        <f t="shared" si="92"/>
        <v>18.783361729097205</v>
      </c>
      <c r="Z637" s="12">
        <f t="shared" si="90"/>
        <v>18.783000000000001</v>
      </c>
      <c r="AA637" s="9">
        <f t="shared" si="93"/>
        <v>1</v>
      </c>
      <c r="AB637" s="9">
        <f t="shared" si="94"/>
        <v>0</v>
      </c>
      <c r="AC637" s="9">
        <f t="shared" si="95"/>
        <v>629</v>
      </c>
      <c r="AD637" s="9" t="str">
        <f t="shared" si="96"/>
        <v/>
      </c>
      <c r="AE637" s="12" t="str">
        <f t="shared" si="97"/>
        <v/>
      </c>
      <c r="AF637" s="9" t="str">
        <f t="shared" si="98"/>
        <v/>
      </c>
      <c r="AG637" s="9">
        <v>7.6440000000000001</v>
      </c>
      <c r="AH637" s="9">
        <v>1063</v>
      </c>
      <c r="AI637" s="150">
        <f t="shared" si="99"/>
        <v>2.0339210263780267</v>
      </c>
    </row>
    <row r="638" spans="6:35" x14ac:dyDescent="0.3">
      <c r="F638" s="9">
        <v>631</v>
      </c>
      <c r="G638" s="12">
        <v>2.23</v>
      </c>
      <c r="H638" s="9">
        <v>6.32</v>
      </c>
      <c r="I638" s="9">
        <v>0.70199999999999996</v>
      </c>
      <c r="J638" s="9">
        <v>1.841</v>
      </c>
      <c r="K638" s="9">
        <v>0.54300000000000004</v>
      </c>
      <c r="L638" s="9">
        <v>0.872</v>
      </c>
      <c r="M638" s="9"/>
      <c r="N638" s="9"/>
      <c r="O638" s="9"/>
      <c r="P638" s="9"/>
      <c r="Q638" s="9"/>
      <c r="R638" s="9"/>
      <c r="S638" s="9">
        <v>631</v>
      </c>
      <c r="T638" s="12">
        <f t="shared" si="91"/>
        <v>223</v>
      </c>
      <c r="U638" s="9"/>
      <c r="V638">
        <v>537</v>
      </c>
      <c r="W638">
        <v>277.09999999999997</v>
      </c>
      <c r="X638" s="10">
        <f t="shared" si="92"/>
        <v>18.783361729097205</v>
      </c>
      <c r="Z638" s="12">
        <f t="shared" si="90"/>
        <v>18.783000000000001</v>
      </c>
      <c r="AA638" s="9">
        <f t="shared" si="93"/>
        <v>2</v>
      </c>
      <c r="AB638" s="9">
        <f t="shared" si="94"/>
        <v>0</v>
      </c>
      <c r="AC638" s="9">
        <f t="shared" si="95"/>
        <v>629</v>
      </c>
      <c r="AD638" s="9" t="str">
        <f t="shared" si="96"/>
        <v/>
      </c>
      <c r="AE638" s="12" t="str">
        <f t="shared" si="97"/>
        <v/>
      </c>
      <c r="AF638" s="9" t="str">
        <f t="shared" si="98"/>
        <v/>
      </c>
      <c r="AG638" s="9">
        <v>7.51</v>
      </c>
      <c r="AH638" s="9">
        <v>1067</v>
      </c>
      <c r="AI638" s="150">
        <f t="shared" si="99"/>
        <v>2.0162354657760435</v>
      </c>
    </row>
    <row r="639" spans="6:35" x14ac:dyDescent="0.3">
      <c r="F639" s="9">
        <v>632</v>
      </c>
      <c r="G639" s="12">
        <v>5.5250000000000004</v>
      </c>
      <c r="H639" s="9">
        <v>11.084</v>
      </c>
      <c r="I639" s="9">
        <v>0.56499999999999995</v>
      </c>
      <c r="J639" s="9">
        <v>2.456</v>
      </c>
      <c r="K639" s="9">
        <v>0.40699999999999997</v>
      </c>
      <c r="L639" s="9">
        <v>0.88</v>
      </c>
      <c r="M639" s="9"/>
      <c r="N639" s="9"/>
      <c r="O639" s="9"/>
      <c r="P639" s="9"/>
      <c r="Q639" s="9"/>
      <c r="R639" s="9"/>
      <c r="S639" s="9">
        <v>632</v>
      </c>
      <c r="T639" s="12">
        <f t="shared" si="91"/>
        <v>552.5</v>
      </c>
      <c r="U639" s="9"/>
      <c r="V639">
        <v>987</v>
      </c>
      <c r="W639">
        <v>277.09999999999997</v>
      </c>
      <c r="X639" s="10">
        <f t="shared" si="92"/>
        <v>18.783361729097205</v>
      </c>
      <c r="Z639" s="12">
        <f t="shared" si="90"/>
        <v>18.783000000000001</v>
      </c>
      <c r="AA639" s="9">
        <f t="shared" si="93"/>
        <v>3</v>
      </c>
      <c r="AB639" s="9">
        <f t="shared" si="94"/>
        <v>3</v>
      </c>
      <c r="AC639" s="9">
        <f t="shared" si="95"/>
        <v>632</v>
      </c>
      <c r="AD639" s="9">
        <f t="shared" si="96"/>
        <v>632</v>
      </c>
      <c r="AE639" s="12">
        <f t="shared" si="97"/>
        <v>18.783000000000001</v>
      </c>
      <c r="AF639" s="9">
        <f t="shared" si="98"/>
        <v>632</v>
      </c>
      <c r="AG639" s="9">
        <v>7.3639999999999999</v>
      </c>
      <c r="AH639" s="9">
        <v>1070</v>
      </c>
      <c r="AI639" s="150">
        <f t="shared" si="99"/>
        <v>1.9966032633708315</v>
      </c>
    </row>
    <row r="640" spans="6:35" x14ac:dyDescent="0.3">
      <c r="F640" s="9">
        <v>633</v>
      </c>
      <c r="G640" s="12">
        <v>50.2</v>
      </c>
      <c r="H640" s="9">
        <v>28.969000000000001</v>
      </c>
      <c r="I640" s="9">
        <v>0.752</v>
      </c>
      <c r="J640" s="9">
        <v>1.351</v>
      </c>
      <c r="K640" s="9">
        <v>0.74</v>
      </c>
      <c r="L640" s="9">
        <v>0.92200000000000004</v>
      </c>
      <c r="M640" s="9"/>
      <c r="N640" s="9"/>
      <c r="O640" s="9"/>
      <c r="P640" s="9"/>
      <c r="Q640" s="9"/>
      <c r="R640" s="9"/>
      <c r="S640" s="9">
        <v>633</v>
      </c>
      <c r="T640" s="12">
        <f t="shared" si="91"/>
        <v>5020</v>
      </c>
      <c r="U640" s="9"/>
      <c r="V640">
        <v>937</v>
      </c>
      <c r="W640">
        <v>275.39999999999998</v>
      </c>
      <c r="X640" s="10">
        <f t="shared" si="92"/>
        <v>18.725655412296355</v>
      </c>
      <c r="Z640" s="12">
        <f t="shared" si="90"/>
        <v>18.725000000000001</v>
      </c>
      <c r="AA640" s="9">
        <f t="shared" si="93"/>
        <v>1</v>
      </c>
      <c r="AB640" s="9">
        <f t="shared" si="94"/>
        <v>1</v>
      </c>
      <c r="AC640" s="9">
        <f t="shared" si="95"/>
        <v>633</v>
      </c>
      <c r="AD640" s="9">
        <f t="shared" si="96"/>
        <v>633</v>
      </c>
      <c r="AE640" s="12">
        <f t="shared" si="97"/>
        <v>18.725000000000001</v>
      </c>
      <c r="AF640" s="9">
        <f t="shared" si="98"/>
        <v>633</v>
      </c>
      <c r="AG640" s="9">
        <v>7.2249999999999996</v>
      </c>
      <c r="AH640" s="9">
        <v>1073</v>
      </c>
      <c r="AI640" s="150">
        <f t="shared" si="99"/>
        <v>1.9775472339984959</v>
      </c>
    </row>
    <row r="641" spans="6:35" x14ac:dyDescent="0.3">
      <c r="F641" s="9">
        <v>634</v>
      </c>
      <c r="G641" s="12">
        <v>0.443</v>
      </c>
      <c r="H641" s="9">
        <v>3.7530000000000001</v>
      </c>
      <c r="I641" s="9">
        <v>0.39500000000000002</v>
      </c>
      <c r="J641" s="9">
        <v>4.7439999999999998</v>
      </c>
      <c r="K641" s="9">
        <v>0.21099999999999999</v>
      </c>
      <c r="L641" s="9">
        <v>0.79400000000000004</v>
      </c>
      <c r="M641" s="9"/>
      <c r="N641" s="9"/>
      <c r="O641" s="9"/>
      <c r="P641" s="9"/>
      <c r="Q641" s="9"/>
      <c r="R641" s="9"/>
      <c r="S641" s="9">
        <v>634</v>
      </c>
      <c r="T641" s="12">
        <f t="shared" si="91"/>
        <v>44.3</v>
      </c>
      <c r="U641" s="9"/>
      <c r="V641">
        <v>681</v>
      </c>
      <c r="W641">
        <v>273.8</v>
      </c>
      <c r="X641" s="10">
        <f t="shared" si="92"/>
        <v>18.671180662949187</v>
      </c>
      <c r="Z641" s="12">
        <f t="shared" si="90"/>
        <v>18.670999999999999</v>
      </c>
      <c r="AA641" s="9">
        <f t="shared" si="93"/>
        <v>1</v>
      </c>
      <c r="AB641" s="9">
        <f t="shared" si="94"/>
        <v>0</v>
      </c>
      <c r="AC641" s="9">
        <f t="shared" si="95"/>
        <v>633</v>
      </c>
      <c r="AD641" s="9" t="str">
        <f t="shared" si="96"/>
        <v/>
      </c>
      <c r="AE641" s="12" t="str">
        <f t="shared" si="97"/>
        <v/>
      </c>
      <c r="AF641" s="9" t="str">
        <f t="shared" si="98"/>
        <v/>
      </c>
      <c r="AG641" s="9">
        <v>7.0730000000000004</v>
      </c>
      <c r="AH641" s="9">
        <v>1078</v>
      </c>
      <c r="AI641" s="150">
        <f t="shared" si="99"/>
        <v>1.956284718053853</v>
      </c>
    </row>
    <row r="642" spans="6:35" x14ac:dyDescent="0.3">
      <c r="F642" s="9">
        <v>635</v>
      </c>
      <c r="G642" s="12">
        <v>1.6559999999999999</v>
      </c>
      <c r="H642" s="9">
        <v>5.9569999999999999</v>
      </c>
      <c r="I642" s="9">
        <v>0.58599999999999997</v>
      </c>
      <c r="J642" s="9">
        <v>1.4890000000000001</v>
      </c>
      <c r="K642" s="9">
        <v>0.67200000000000004</v>
      </c>
      <c r="L642" s="9">
        <v>0.72899999999999998</v>
      </c>
      <c r="M642" s="9"/>
      <c r="N642" s="9"/>
      <c r="O642" s="9"/>
      <c r="P642" s="9"/>
      <c r="Q642" s="9"/>
      <c r="R642" s="9"/>
      <c r="S642" s="9">
        <v>635</v>
      </c>
      <c r="T642" s="12">
        <f t="shared" si="91"/>
        <v>165.6</v>
      </c>
      <c r="U642" s="9"/>
      <c r="V642">
        <v>763</v>
      </c>
      <c r="W642">
        <v>273.8</v>
      </c>
      <c r="X642" s="10">
        <f t="shared" si="92"/>
        <v>18.671180662949187</v>
      </c>
      <c r="Z642" s="12">
        <f t="shared" si="90"/>
        <v>18.670999999999999</v>
      </c>
      <c r="AA642" s="9">
        <f t="shared" si="93"/>
        <v>2</v>
      </c>
      <c r="AB642" s="9">
        <f t="shared" si="94"/>
        <v>2</v>
      </c>
      <c r="AC642" s="9">
        <f t="shared" si="95"/>
        <v>635</v>
      </c>
      <c r="AD642" s="9">
        <f t="shared" si="96"/>
        <v>635</v>
      </c>
      <c r="AE642" s="12">
        <f t="shared" si="97"/>
        <v>18.670999999999999</v>
      </c>
      <c r="AF642" s="9">
        <f t="shared" si="98"/>
        <v>635</v>
      </c>
      <c r="AG642" s="9">
        <v>6.9279999999999999</v>
      </c>
      <c r="AH642" s="9">
        <v>1083</v>
      </c>
      <c r="AI642" s="150">
        <f t="shared" si="99"/>
        <v>1.935571171260134</v>
      </c>
    </row>
    <row r="643" spans="6:35" x14ac:dyDescent="0.3">
      <c r="F643" s="9">
        <v>636</v>
      </c>
      <c r="G643" s="12">
        <v>3.5409999999999999</v>
      </c>
      <c r="H643" s="9">
        <v>7.8869999999999996</v>
      </c>
      <c r="I643" s="9">
        <v>0.71499999999999997</v>
      </c>
      <c r="J643" s="9">
        <v>1.4279999999999999</v>
      </c>
      <c r="K643" s="9">
        <v>0.7</v>
      </c>
      <c r="L643" s="9">
        <v>0.86599999999999999</v>
      </c>
      <c r="M643" s="9"/>
      <c r="N643" s="9"/>
      <c r="O643" s="9"/>
      <c r="P643" s="9"/>
      <c r="Q643" s="9"/>
      <c r="R643" s="9"/>
      <c r="S643" s="9">
        <v>636</v>
      </c>
      <c r="T643" s="12">
        <f t="shared" si="91"/>
        <v>354.09999999999997</v>
      </c>
      <c r="U643" s="9"/>
      <c r="V643">
        <v>871</v>
      </c>
      <c r="W643">
        <v>270.5</v>
      </c>
      <c r="X643" s="10">
        <f t="shared" si="92"/>
        <v>18.558321498747173</v>
      </c>
      <c r="Z643" s="12">
        <f t="shared" si="90"/>
        <v>18.558</v>
      </c>
      <c r="AA643" s="9">
        <f t="shared" si="93"/>
        <v>1</v>
      </c>
      <c r="AB643" s="9">
        <f t="shared" si="94"/>
        <v>1</v>
      </c>
      <c r="AC643" s="9">
        <f t="shared" si="95"/>
        <v>636</v>
      </c>
      <c r="AD643" s="9">
        <f t="shared" si="96"/>
        <v>636</v>
      </c>
      <c r="AE643" s="12">
        <f t="shared" si="97"/>
        <v>18.558</v>
      </c>
      <c r="AF643" s="9">
        <f t="shared" si="98"/>
        <v>636</v>
      </c>
      <c r="AG643" s="9">
        <v>6.7789999999999999</v>
      </c>
      <c r="AH643" s="9">
        <v>1084</v>
      </c>
      <c r="AI643" s="150">
        <f t="shared" si="99"/>
        <v>1.9138295984488285</v>
      </c>
    </row>
    <row r="644" spans="6:35" x14ac:dyDescent="0.3">
      <c r="F644" s="9">
        <v>637</v>
      </c>
      <c r="G644" s="12">
        <v>1.262</v>
      </c>
      <c r="H644" s="9">
        <v>5.202</v>
      </c>
      <c r="I644" s="9">
        <v>0.58599999999999997</v>
      </c>
      <c r="J644" s="9">
        <v>3.1539999999999999</v>
      </c>
      <c r="K644" s="9">
        <v>0.317</v>
      </c>
      <c r="L644" s="9">
        <v>0.86499999999999999</v>
      </c>
      <c r="M644" s="9"/>
      <c r="N644" s="9"/>
      <c r="O644" s="9"/>
      <c r="P644" s="9"/>
      <c r="Q644" s="9"/>
      <c r="R644" s="9"/>
      <c r="S644" s="9">
        <v>637</v>
      </c>
      <c r="T644" s="12">
        <f t="shared" si="91"/>
        <v>126.2</v>
      </c>
      <c r="U644" s="9"/>
      <c r="V644">
        <v>648</v>
      </c>
      <c r="W644">
        <v>268.89999999999998</v>
      </c>
      <c r="X644" s="10">
        <f t="shared" si="92"/>
        <v>18.503354117004982</v>
      </c>
      <c r="Z644" s="12">
        <f t="shared" si="90"/>
        <v>18.503</v>
      </c>
      <c r="AA644" s="9">
        <f t="shared" si="93"/>
        <v>1</v>
      </c>
      <c r="AB644" s="9">
        <f t="shared" si="94"/>
        <v>1</v>
      </c>
      <c r="AC644" s="9">
        <f t="shared" si="95"/>
        <v>637</v>
      </c>
      <c r="AD644" s="9">
        <f t="shared" si="96"/>
        <v>637</v>
      </c>
      <c r="AE644" s="12">
        <f t="shared" si="97"/>
        <v>18.503</v>
      </c>
      <c r="AF644" s="9">
        <f t="shared" si="98"/>
        <v>637</v>
      </c>
      <c r="AG644" s="9">
        <v>6.6180000000000003</v>
      </c>
      <c r="AH644" s="9">
        <v>1088</v>
      </c>
      <c r="AI644" s="150">
        <f t="shared" si="99"/>
        <v>1.8897932094994205</v>
      </c>
    </row>
    <row r="645" spans="6:35" x14ac:dyDescent="0.3">
      <c r="F645" s="9">
        <v>638</v>
      </c>
      <c r="G645" s="12">
        <v>2.0489999999999999</v>
      </c>
      <c r="H645" s="9">
        <v>7.2380000000000004</v>
      </c>
      <c r="I645" s="9">
        <v>0.49199999999999999</v>
      </c>
      <c r="J645" s="9">
        <v>1.4850000000000001</v>
      </c>
      <c r="K645" s="9">
        <v>0.67300000000000004</v>
      </c>
      <c r="L645" s="9">
        <v>0.755</v>
      </c>
      <c r="M645" s="9"/>
      <c r="N645" s="9"/>
      <c r="O645" s="9"/>
      <c r="P645" s="9"/>
      <c r="Q645" s="9"/>
      <c r="R645" s="9"/>
      <c r="S645" s="9">
        <v>638</v>
      </c>
      <c r="T645" s="12">
        <f t="shared" si="91"/>
        <v>204.9</v>
      </c>
      <c r="U645" s="9"/>
      <c r="V645">
        <v>123</v>
      </c>
      <c r="W645">
        <v>267.2</v>
      </c>
      <c r="X645" s="10">
        <f t="shared" si="92"/>
        <v>18.444771789134055</v>
      </c>
      <c r="Z645" s="12">
        <f t="shared" si="90"/>
        <v>18.443999999999999</v>
      </c>
      <c r="AA645" s="9">
        <f t="shared" si="93"/>
        <v>1</v>
      </c>
      <c r="AB645" s="9">
        <f t="shared" si="94"/>
        <v>0</v>
      </c>
      <c r="AC645" s="9">
        <f t="shared" si="95"/>
        <v>637</v>
      </c>
      <c r="AD645" s="9" t="str">
        <f t="shared" si="96"/>
        <v/>
      </c>
      <c r="AE645" s="12" t="str">
        <f t="shared" si="97"/>
        <v/>
      </c>
      <c r="AF645" s="9" t="str">
        <f t="shared" si="98"/>
        <v/>
      </c>
      <c r="AG645" s="9">
        <v>6.4619999999999997</v>
      </c>
      <c r="AH645" s="9">
        <v>1092</v>
      </c>
      <c r="AI645" s="150">
        <f t="shared" si="99"/>
        <v>1.8659388674023065</v>
      </c>
    </row>
    <row r="646" spans="6:35" x14ac:dyDescent="0.3">
      <c r="F646" s="9">
        <v>639</v>
      </c>
      <c r="G646" s="12">
        <v>14.755000000000001</v>
      </c>
      <c r="H646" s="9">
        <v>17.417000000000002</v>
      </c>
      <c r="I646" s="9">
        <v>0.61099999999999999</v>
      </c>
      <c r="J646" s="9">
        <v>1.218</v>
      </c>
      <c r="K646" s="9">
        <v>0.82099999999999995</v>
      </c>
      <c r="L646" s="9">
        <v>0.83299999999999996</v>
      </c>
      <c r="M646" s="9"/>
      <c r="N646" s="9"/>
      <c r="O646" s="9"/>
      <c r="P646" s="9"/>
      <c r="Q646" s="9"/>
      <c r="R646" s="9"/>
      <c r="S646" s="9">
        <v>639</v>
      </c>
      <c r="T646" s="12">
        <f t="shared" si="91"/>
        <v>1475.5</v>
      </c>
      <c r="U646" s="9"/>
      <c r="V646">
        <v>143</v>
      </c>
      <c r="W646">
        <v>267.2</v>
      </c>
      <c r="X646" s="10">
        <f t="shared" si="92"/>
        <v>18.444771789134055</v>
      </c>
      <c r="Z646" s="12">
        <f t="shared" si="90"/>
        <v>18.443999999999999</v>
      </c>
      <c r="AA646" s="9">
        <f t="shared" si="93"/>
        <v>2</v>
      </c>
      <c r="AB646" s="9">
        <f t="shared" si="94"/>
        <v>0</v>
      </c>
      <c r="AC646" s="9">
        <f t="shared" si="95"/>
        <v>637</v>
      </c>
      <c r="AD646" s="9" t="str">
        <f t="shared" si="96"/>
        <v/>
      </c>
      <c r="AE646" s="12" t="str">
        <f t="shared" si="97"/>
        <v/>
      </c>
      <c r="AF646" s="9" t="str">
        <f t="shared" si="98"/>
        <v/>
      </c>
      <c r="AG646" s="9">
        <v>6.2919999999999998</v>
      </c>
      <c r="AH646" s="9">
        <v>1096</v>
      </c>
      <c r="AI646" s="150">
        <f t="shared" si="99"/>
        <v>1.8392789851960314</v>
      </c>
    </row>
    <row r="647" spans="6:35" x14ac:dyDescent="0.3">
      <c r="F647" s="9">
        <v>640</v>
      </c>
      <c r="G647" s="12">
        <v>5.0330000000000004</v>
      </c>
      <c r="H647" s="9">
        <v>10.66</v>
      </c>
      <c r="I647" s="9">
        <v>0.55700000000000005</v>
      </c>
      <c r="J647" s="9">
        <v>1.272</v>
      </c>
      <c r="K647" s="9">
        <v>0.78600000000000003</v>
      </c>
      <c r="L647" s="9">
        <v>0.85199999999999998</v>
      </c>
      <c r="M647" s="9"/>
      <c r="N647" s="9"/>
      <c r="O647" s="9"/>
      <c r="P647" s="9"/>
      <c r="Q647" s="9"/>
      <c r="R647" s="9"/>
      <c r="S647" s="9">
        <v>640</v>
      </c>
      <c r="T647" s="12">
        <f t="shared" si="91"/>
        <v>503.3</v>
      </c>
      <c r="U647" s="9"/>
      <c r="V647">
        <v>981</v>
      </c>
      <c r="W647">
        <v>267.2</v>
      </c>
      <c r="X647" s="10">
        <f t="shared" si="92"/>
        <v>18.444771789134055</v>
      </c>
      <c r="Z647" s="12">
        <f t="shared" si="90"/>
        <v>18.443999999999999</v>
      </c>
      <c r="AA647" s="9">
        <f t="shared" si="93"/>
        <v>3</v>
      </c>
      <c r="AB647" s="9">
        <f t="shared" si="94"/>
        <v>3</v>
      </c>
      <c r="AC647" s="9">
        <f t="shared" si="95"/>
        <v>640</v>
      </c>
      <c r="AD647" s="9">
        <f t="shared" si="96"/>
        <v>640</v>
      </c>
      <c r="AE647" s="12">
        <f t="shared" si="97"/>
        <v>18.443999999999999</v>
      </c>
      <c r="AF647" s="9">
        <f t="shared" si="98"/>
        <v>640</v>
      </c>
      <c r="AG647" s="9">
        <v>5.96</v>
      </c>
      <c r="AH647" s="9">
        <v>1101</v>
      </c>
      <c r="AI647" s="150">
        <f t="shared" si="99"/>
        <v>1.7850704810772584</v>
      </c>
    </row>
    <row r="648" spans="6:35" x14ac:dyDescent="0.3">
      <c r="F648" s="9">
        <v>641</v>
      </c>
      <c r="G648" s="12">
        <v>2.3940000000000001</v>
      </c>
      <c r="H648" s="9">
        <v>6.3630000000000004</v>
      </c>
      <c r="I648" s="9">
        <v>0.74299999999999999</v>
      </c>
      <c r="J648" s="9">
        <v>1.599</v>
      </c>
      <c r="K648" s="9">
        <v>0.625</v>
      </c>
      <c r="L648" s="9">
        <v>0.88800000000000001</v>
      </c>
      <c r="M648" s="9"/>
      <c r="N648" s="9"/>
      <c r="O648" s="9"/>
      <c r="P648" s="9"/>
      <c r="Q648" s="9"/>
      <c r="R648" s="9"/>
      <c r="S648" s="9">
        <v>641</v>
      </c>
      <c r="T648" s="12">
        <f t="shared" si="91"/>
        <v>239.4</v>
      </c>
      <c r="U648" s="9"/>
      <c r="V648">
        <v>196</v>
      </c>
      <c r="W648">
        <v>265.60000000000002</v>
      </c>
      <c r="X648" s="10">
        <f t="shared" si="92"/>
        <v>18.389465002594807</v>
      </c>
      <c r="Z648" s="12">
        <f t="shared" ref="Z648:Z711" si="100">TRUNC(X648,3)</f>
        <v>18.388999999999999</v>
      </c>
      <c r="AA648" s="9">
        <f t="shared" si="93"/>
        <v>1</v>
      </c>
      <c r="AB648" s="9">
        <f t="shared" si="94"/>
        <v>0</v>
      </c>
      <c r="AC648" s="9">
        <f t="shared" si="95"/>
        <v>640</v>
      </c>
      <c r="AD648" s="9" t="str">
        <f t="shared" si="96"/>
        <v/>
      </c>
      <c r="AE648" s="12" t="str">
        <f t="shared" si="97"/>
        <v/>
      </c>
      <c r="AF648" s="9" t="str">
        <f t="shared" si="98"/>
        <v/>
      </c>
      <c r="AG648" s="9">
        <v>5.7750000000000004</v>
      </c>
      <c r="AH648" s="9">
        <v>1106</v>
      </c>
      <c r="AI648" s="150">
        <f t="shared" si="99"/>
        <v>1.7535382564078572</v>
      </c>
    </row>
    <row r="649" spans="6:35" x14ac:dyDescent="0.3">
      <c r="F649" s="9">
        <v>642</v>
      </c>
      <c r="G649" s="12">
        <v>30.312999999999999</v>
      </c>
      <c r="H649" s="9">
        <v>26.408000000000001</v>
      </c>
      <c r="I649" s="9">
        <v>0.54600000000000004</v>
      </c>
      <c r="J649" s="9">
        <v>2.2360000000000002</v>
      </c>
      <c r="K649" s="9">
        <v>0.44700000000000001</v>
      </c>
      <c r="L649" s="9">
        <v>0.86499999999999999</v>
      </c>
      <c r="M649" s="9"/>
      <c r="N649" s="9"/>
      <c r="O649" s="9"/>
      <c r="P649" s="9"/>
      <c r="Q649" s="9"/>
      <c r="R649" s="9"/>
      <c r="S649" s="9">
        <v>642</v>
      </c>
      <c r="T649" s="12">
        <f t="shared" ref="T649:T712" si="101">G649*100</f>
        <v>3031.2999999999997</v>
      </c>
      <c r="U649" s="9"/>
      <c r="V649">
        <v>416</v>
      </c>
      <c r="W649">
        <v>265.60000000000002</v>
      </c>
      <c r="X649" s="10">
        <f t="shared" ref="X649:X712" si="102">((W649/PI())^0.5)*2</f>
        <v>18.389465002594807</v>
      </c>
      <c r="Z649" s="12">
        <f t="shared" si="100"/>
        <v>18.388999999999999</v>
      </c>
      <c r="AA649" s="9">
        <f t="shared" si="93"/>
        <v>2</v>
      </c>
      <c r="AB649" s="9">
        <f t="shared" si="94"/>
        <v>0</v>
      </c>
      <c r="AC649" s="9">
        <f t="shared" si="95"/>
        <v>640</v>
      </c>
      <c r="AD649" s="9" t="str">
        <f t="shared" si="96"/>
        <v/>
      </c>
      <c r="AE649" s="12" t="str">
        <f t="shared" si="97"/>
        <v/>
      </c>
      <c r="AF649" s="9" t="str">
        <f t="shared" si="98"/>
        <v/>
      </c>
      <c r="AG649" s="9">
        <v>5.5960000000000001</v>
      </c>
      <c r="AH649" s="9">
        <v>1114</v>
      </c>
      <c r="AI649" s="150">
        <f t="shared" si="99"/>
        <v>1.7220520568032347</v>
      </c>
    </row>
    <row r="650" spans="6:35" x14ac:dyDescent="0.3">
      <c r="F650" s="9">
        <v>643</v>
      </c>
      <c r="G650" s="12">
        <v>3.6230000000000002</v>
      </c>
      <c r="H650" s="9">
        <v>10.385999999999999</v>
      </c>
      <c r="I650" s="9">
        <v>0.42199999999999999</v>
      </c>
      <c r="J650" s="9">
        <v>3.28</v>
      </c>
      <c r="K650" s="9">
        <v>0.30499999999999999</v>
      </c>
      <c r="L650" s="9">
        <v>0.84</v>
      </c>
      <c r="M650" s="9"/>
      <c r="N650" s="9"/>
      <c r="O650" s="9"/>
      <c r="P650" s="9"/>
      <c r="Q650" s="9"/>
      <c r="R650" s="9"/>
      <c r="S650" s="9">
        <v>643</v>
      </c>
      <c r="T650" s="12">
        <f t="shared" si="101"/>
        <v>362.3</v>
      </c>
      <c r="U650" s="9"/>
      <c r="V650">
        <v>905</v>
      </c>
      <c r="W650">
        <v>265.60000000000002</v>
      </c>
      <c r="X650" s="10">
        <f t="shared" si="102"/>
        <v>18.389465002594807</v>
      </c>
      <c r="Z650" s="12">
        <f t="shared" si="100"/>
        <v>18.388999999999999</v>
      </c>
      <c r="AA650" s="9">
        <f t="shared" ref="AA650:AA713" si="103">IF(Z650-Z649=0,AA649+AA$8,1)</f>
        <v>3</v>
      </c>
      <c r="AB650" s="9">
        <f t="shared" ref="AB650:AB713" si="104">IF(AA650&lt;AA651,0,AA650)</f>
        <v>3</v>
      </c>
      <c r="AC650" s="9">
        <f t="shared" ref="AC650:AC713" si="105">AC649+AB650</f>
        <v>643</v>
      </c>
      <c r="AD650" s="9">
        <f t="shared" ref="AD650:AD713" si="106">IF(AB650=0,"",AC649+AB650)</f>
        <v>643</v>
      </c>
      <c r="AE650" s="12">
        <f t="shared" ref="AE650:AE713" si="107">IF(AD650="","",Z650)</f>
        <v>18.388999999999999</v>
      </c>
      <c r="AF650" s="9">
        <f t="shared" ref="AF650:AF713" si="108">AD650</f>
        <v>643</v>
      </c>
      <c r="AG650" s="9">
        <v>5.4109999999999996</v>
      </c>
      <c r="AH650" s="9">
        <v>1119</v>
      </c>
      <c r="AI650" s="150">
        <f t="shared" ref="AI650:AI663" si="109">LN(AG650)</f>
        <v>1.6884339186605981</v>
      </c>
    </row>
    <row r="651" spans="6:35" x14ac:dyDescent="0.3">
      <c r="F651" s="9">
        <v>644</v>
      </c>
      <c r="G651" s="12">
        <v>0.246</v>
      </c>
      <c r="H651" s="9">
        <v>1.9610000000000001</v>
      </c>
      <c r="I651" s="9">
        <v>0.80400000000000005</v>
      </c>
      <c r="J651" s="9">
        <v>1.7869999999999999</v>
      </c>
      <c r="K651" s="9">
        <v>0.55900000000000005</v>
      </c>
      <c r="L651" s="9">
        <v>0.81100000000000005</v>
      </c>
      <c r="M651" s="9"/>
      <c r="N651" s="9"/>
      <c r="O651" s="9"/>
      <c r="P651" s="9"/>
      <c r="Q651" s="9"/>
      <c r="R651" s="9"/>
      <c r="S651" s="9">
        <v>644</v>
      </c>
      <c r="T651" s="12">
        <f t="shared" si="101"/>
        <v>24.6</v>
      </c>
      <c r="U651" s="9"/>
      <c r="V651">
        <v>421</v>
      </c>
      <c r="W651">
        <v>264</v>
      </c>
      <c r="X651" s="10">
        <f t="shared" si="102"/>
        <v>18.333991376950163</v>
      </c>
      <c r="Z651" s="12">
        <f t="shared" si="100"/>
        <v>18.332999999999998</v>
      </c>
      <c r="AA651" s="9">
        <f t="shared" si="103"/>
        <v>1</v>
      </c>
      <c r="AB651" s="9">
        <f t="shared" si="104"/>
        <v>0</v>
      </c>
      <c r="AC651" s="9">
        <f t="shared" si="105"/>
        <v>643</v>
      </c>
      <c r="AD651" s="9" t="str">
        <f t="shared" si="106"/>
        <v/>
      </c>
      <c r="AE651" s="12" t="str">
        <f t="shared" si="107"/>
        <v/>
      </c>
      <c r="AF651" s="9" t="str">
        <f t="shared" si="108"/>
        <v/>
      </c>
      <c r="AG651" s="9">
        <v>5.2069999999999999</v>
      </c>
      <c r="AH651" s="9">
        <v>1124</v>
      </c>
      <c r="AI651" s="150">
        <f t="shared" si="109"/>
        <v>1.6500038741807619</v>
      </c>
    </row>
    <row r="652" spans="6:35" x14ac:dyDescent="0.3">
      <c r="F652" s="9">
        <v>645</v>
      </c>
      <c r="G652" s="12">
        <v>1.361</v>
      </c>
      <c r="H652" s="9">
        <v>5.851</v>
      </c>
      <c r="I652" s="9">
        <v>0.499</v>
      </c>
      <c r="J652" s="9">
        <v>2.903</v>
      </c>
      <c r="K652" s="9">
        <v>0.34499999999999997</v>
      </c>
      <c r="L652" s="9">
        <v>0.81399999999999995</v>
      </c>
      <c r="M652" s="9"/>
      <c r="N652" s="9"/>
      <c r="O652" s="9"/>
      <c r="P652" s="9"/>
      <c r="Q652" s="9"/>
      <c r="R652" s="9"/>
      <c r="S652" s="9">
        <v>645</v>
      </c>
      <c r="T652" s="12">
        <f t="shared" si="101"/>
        <v>136.1</v>
      </c>
      <c r="U652" s="9"/>
      <c r="V652">
        <v>738</v>
      </c>
      <c r="W652">
        <v>264</v>
      </c>
      <c r="X652" s="10">
        <f t="shared" si="102"/>
        <v>18.333991376950163</v>
      </c>
      <c r="Z652" s="12">
        <f t="shared" si="100"/>
        <v>18.332999999999998</v>
      </c>
      <c r="AA652" s="9">
        <f t="shared" si="103"/>
        <v>2</v>
      </c>
      <c r="AB652" s="9">
        <f t="shared" si="104"/>
        <v>0</v>
      </c>
      <c r="AC652" s="9">
        <f t="shared" si="105"/>
        <v>643</v>
      </c>
      <c r="AD652" s="9" t="str">
        <f t="shared" si="106"/>
        <v/>
      </c>
      <c r="AE652" s="12" t="str">
        <f t="shared" si="107"/>
        <v/>
      </c>
      <c r="AF652" s="9" t="str">
        <f t="shared" si="108"/>
        <v/>
      </c>
      <c r="AG652" s="9">
        <v>5.008</v>
      </c>
      <c r="AH652" s="9">
        <v>1129</v>
      </c>
      <c r="AI652" s="150">
        <f t="shared" si="109"/>
        <v>1.6110366337977975</v>
      </c>
    </row>
    <row r="653" spans="6:35" x14ac:dyDescent="0.3">
      <c r="F653" s="9">
        <v>646</v>
      </c>
      <c r="G653" s="12">
        <v>19.574999999999999</v>
      </c>
      <c r="H653" s="9">
        <v>21.981999999999999</v>
      </c>
      <c r="I653" s="9">
        <v>0.50900000000000001</v>
      </c>
      <c r="J653" s="9">
        <v>2.391</v>
      </c>
      <c r="K653" s="9">
        <v>0.41799999999999998</v>
      </c>
      <c r="L653" s="9">
        <v>0.85299999999999998</v>
      </c>
      <c r="M653" s="9"/>
      <c r="N653" s="9"/>
      <c r="O653" s="9"/>
      <c r="P653" s="9"/>
      <c r="Q653" s="9"/>
      <c r="R653" s="9"/>
      <c r="S653" s="9">
        <v>646</v>
      </c>
      <c r="T653" s="12">
        <f t="shared" si="101"/>
        <v>1957.5</v>
      </c>
      <c r="U653" s="9"/>
      <c r="V653">
        <v>1132</v>
      </c>
      <c r="W653">
        <v>264</v>
      </c>
      <c r="X653" s="10">
        <f t="shared" si="102"/>
        <v>18.333991376950163</v>
      </c>
      <c r="Z653" s="12">
        <f t="shared" si="100"/>
        <v>18.332999999999998</v>
      </c>
      <c r="AA653" s="9">
        <f t="shared" si="103"/>
        <v>3</v>
      </c>
      <c r="AB653" s="9">
        <f t="shared" si="104"/>
        <v>0</v>
      </c>
      <c r="AC653" s="9">
        <f t="shared" si="105"/>
        <v>643</v>
      </c>
      <c r="AD653" s="9" t="str">
        <f t="shared" si="106"/>
        <v/>
      </c>
      <c r="AE653" s="12" t="str">
        <f t="shared" si="107"/>
        <v/>
      </c>
      <c r="AF653" s="9" t="str">
        <f t="shared" si="108"/>
        <v/>
      </c>
      <c r="AG653" s="9">
        <v>4.7869999999999999</v>
      </c>
      <c r="AH653" s="9">
        <v>1136</v>
      </c>
      <c r="AI653" s="150">
        <f t="shared" si="109"/>
        <v>1.565903910410372</v>
      </c>
    </row>
    <row r="654" spans="6:35" x14ac:dyDescent="0.3">
      <c r="F654" s="9">
        <v>647</v>
      </c>
      <c r="G654" s="12">
        <v>20.001000000000001</v>
      </c>
      <c r="H654" s="9">
        <v>20.009</v>
      </c>
      <c r="I654" s="9">
        <v>0.628</v>
      </c>
      <c r="J654" s="9">
        <v>2.2959999999999998</v>
      </c>
      <c r="K654" s="9">
        <v>0.436</v>
      </c>
      <c r="L654" s="9">
        <v>0.89300000000000002</v>
      </c>
      <c r="M654" s="9"/>
      <c r="N654" s="9"/>
      <c r="O654" s="9"/>
      <c r="P654" s="9"/>
      <c r="Q654" s="9"/>
      <c r="R654" s="9"/>
      <c r="S654" s="9">
        <v>647</v>
      </c>
      <c r="T654" s="12">
        <f t="shared" si="101"/>
        <v>2000.1000000000001</v>
      </c>
      <c r="U654" s="9"/>
      <c r="V654">
        <v>1150</v>
      </c>
      <c r="W654">
        <v>264</v>
      </c>
      <c r="X654" s="10">
        <f t="shared" si="102"/>
        <v>18.333991376950163</v>
      </c>
      <c r="Z654" s="12">
        <f t="shared" si="100"/>
        <v>18.332999999999998</v>
      </c>
      <c r="AA654" s="9">
        <f t="shared" si="103"/>
        <v>4</v>
      </c>
      <c r="AB654" s="9">
        <f t="shared" si="104"/>
        <v>4</v>
      </c>
      <c r="AC654" s="9">
        <f t="shared" si="105"/>
        <v>647</v>
      </c>
      <c r="AD654" s="9">
        <f t="shared" si="106"/>
        <v>647</v>
      </c>
      <c r="AE654" s="12">
        <f t="shared" si="107"/>
        <v>18.332999999999998</v>
      </c>
      <c r="AF654" s="9">
        <f t="shared" si="108"/>
        <v>647</v>
      </c>
      <c r="AG654" s="9">
        <v>4.569</v>
      </c>
      <c r="AH654" s="9">
        <v>1141</v>
      </c>
      <c r="AI654" s="150">
        <f t="shared" si="109"/>
        <v>1.5192943625811344</v>
      </c>
    </row>
    <row r="655" spans="6:35" x14ac:dyDescent="0.3">
      <c r="F655" s="9">
        <v>648</v>
      </c>
      <c r="G655" s="12">
        <v>2.6890000000000001</v>
      </c>
      <c r="H655" s="9">
        <v>9.1240000000000006</v>
      </c>
      <c r="I655" s="9">
        <v>0.40600000000000003</v>
      </c>
      <c r="J655" s="9">
        <v>4.2439999999999998</v>
      </c>
      <c r="K655" s="9">
        <v>0.23599999999999999</v>
      </c>
      <c r="L655" s="9">
        <v>0.77700000000000002</v>
      </c>
      <c r="M655" s="9"/>
      <c r="N655" s="9"/>
      <c r="O655" s="9"/>
      <c r="P655" s="9"/>
      <c r="Q655" s="9"/>
      <c r="R655" s="9"/>
      <c r="S655" s="9">
        <v>648</v>
      </c>
      <c r="T655" s="12">
        <f t="shared" si="101"/>
        <v>268.89999999999998</v>
      </c>
      <c r="U655" s="9"/>
      <c r="V655">
        <v>606</v>
      </c>
      <c r="W655">
        <v>262.3</v>
      </c>
      <c r="X655" s="10">
        <f t="shared" si="102"/>
        <v>18.274866144079777</v>
      </c>
      <c r="Z655" s="12">
        <f t="shared" si="100"/>
        <v>18.274000000000001</v>
      </c>
      <c r="AA655" s="9">
        <f t="shared" si="103"/>
        <v>1</v>
      </c>
      <c r="AB655" s="9">
        <f t="shared" si="104"/>
        <v>0</v>
      </c>
      <c r="AC655" s="9">
        <f t="shared" si="105"/>
        <v>647</v>
      </c>
      <c r="AD655" s="9" t="str">
        <f t="shared" si="106"/>
        <v/>
      </c>
      <c r="AE655" s="12" t="str">
        <f t="shared" si="107"/>
        <v/>
      </c>
      <c r="AF655" s="9" t="str">
        <f t="shared" si="108"/>
        <v/>
      </c>
      <c r="AG655" s="9">
        <v>4.34</v>
      </c>
      <c r="AH655" s="9">
        <v>1147</v>
      </c>
      <c r="AI655" s="150">
        <f t="shared" si="109"/>
        <v>1.4678743481123135</v>
      </c>
    </row>
    <row r="656" spans="6:35" x14ac:dyDescent="0.3">
      <c r="F656" s="9">
        <v>649</v>
      </c>
      <c r="G656" s="12">
        <v>1.377</v>
      </c>
      <c r="H656" s="9">
        <v>5.1269999999999998</v>
      </c>
      <c r="I656" s="9">
        <v>0.65800000000000003</v>
      </c>
      <c r="J656" s="9">
        <v>2.3690000000000002</v>
      </c>
      <c r="K656" s="9">
        <v>0.42199999999999999</v>
      </c>
      <c r="L656" s="9">
        <v>0.83199999999999996</v>
      </c>
      <c r="M656" s="9"/>
      <c r="N656" s="9"/>
      <c r="O656" s="9"/>
      <c r="P656" s="9"/>
      <c r="Q656" s="9"/>
      <c r="R656" s="9"/>
      <c r="S656" s="9">
        <v>649</v>
      </c>
      <c r="T656" s="12">
        <f t="shared" si="101"/>
        <v>137.69999999999999</v>
      </c>
      <c r="U656" s="9"/>
      <c r="V656">
        <v>811</v>
      </c>
      <c r="W656">
        <v>262.3</v>
      </c>
      <c r="X656" s="10">
        <f t="shared" si="102"/>
        <v>18.274866144079777</v>
      </c>
      <c r="Z656" s="12">
        <f t="shared" si="100"/>
        <v>18.274000000000001</v>
      </c>
      <c r="AA656" s="9">
        <f t="shared" si="103"/>
        <v>2</v>
      </c>
      <c r="AB656" s="9">
        <f t="shared" si="104"/>
        <v>2</v>
      </c>
      <c r="AC656" s="9">
        <f t="shared" si="105"/>
        <v>649</v>
      </c>
      <c r="AD656" s="9">
        <f t="shared" si="106"/>
        <v>649</v>
      </c>
      <c r="AE656" s="12">
        <f t="shared" si="107"/>
        <v>18.274000000000001</v>
      </c>
      <c r="AF656" s="9">
        <f t="shared" si="108"/>
        <v>649</v>
      </c>
      <c r="AG656" s="9">
        <v>4.0839999999999996</v>
      </c>
      <c r="AH656" s="9">
        <v>1150</v>
      </c>
      <c r="AI656" s="150">
        <f t="shared" si="109"/>
        <v>1.4070769003024191</v>
      </c>
    </row>
    <row r="657" spans="6:35" x14ac:dyDescent="0.3">
      <c r="F657" s="9">
        <v>650</v>
      </c>
      <c r="G657" s="12">
        <v>2.0329999999999999</v>
      </c>
      <c r="H657" s="9">
        <v>5.7759999999999998</v>
      </c>
      <c r="I657" s="9">
        <v>0.76600000000000001</v>
      </c>
      <c r="J657" s="9">
        <v>1.865</v>
      </c>
      <c r="K657" s="9">
        <v>0.53600000000000003</v>
      </c>
      <c r="L657" s="9">
        <v>0.879</v>
      </c>
      <c r="M657" s="9"/>
      <c r="N657" s="9"/>
      <c r="O657" s="9"/>
      <c r="P657" s="9"/>
      <c r="Q657" s="9"/>
      <c r="R657" s="9"/>
      <c r="S657" s="9">
        <v>650</v>
      </c>
      <c r="T657" s="12">
        <f t="shared" si="101"/>
        <v>203.29999999999998</v>
      </c>
      <c r="U657" s="9"/>
      <c r="V657">
        <v>726</v>
      </c>
      <c r="W657">
        <v>260.70000000000005</v>
      </c>
      <c r="X657" s="10">
        <f t="shared" si="102"/>
        <v>18.219043589399995</v>
      </c>
      <c r="Z657" s="12">
        <f t="shared" si="100"/>
        <v>18.219000000000001</v>
      </c>
      <c r="AA657" s="9">
        <f t="shared" si="103"/>
        <v>1</v>
      </c>
      <c r="AB657" s="9">
        <f t="shared" si="104"/>
        <v>0</v>
      </c>
      <c r="AC657" s="9">
        <f t="shared" si="105"/>
        <v>649</v>
      </c>
      <c r="AD657" s="9" t="str">
        <f t="shared" si="106"/>
        <v/>
      </c>
      <c r="AE657" s="12" t="str">
        <f t="shared" si="107"/>
        <v/>
      </c>
      <c r="AF657" s="9" t="str">
        <f t="shared" si="108"/>
        <v/>
      </c>
      <c r="AG657" s="9">
        <v>3.8260000000000001</v>
      </c>
      <c r="AH657" s="9">
        <v>1153</v>
      </c>
      <c r="AI657" s="150">
        <f t="shared" si="109"/>
        <v>1.3418198710180611</v>
      </c>
    </row>
    <row r="658" spans="6:35" x14ac:dyDescent="0.3">
      <c r="F658" s="9">
        <v>651</v>
      </c>
      <c r="G658" s="12">
        <v>1.0820000000000001</v>
      </c>
      <c r="H658" s="9">
        <v>4.6900000000000004</v>
      </c>
      <c r="I658" s="9">
        <v>0.61799999999999999</v>
      </c>
      <c r="J658" s="9">
        <v>1.863</v>
      </c>
      <c r="K658" s="9">
        <v>0.53700000000000003</v>
      </c>
      <c r="L658" s="9">
        <v>0.81499999999999995</v>
      </c>
      <c r="M658" s="9"/>
      <c r="N658" s="9"/>
      <c r="O658" s="9"/>
      <c r="P658" s="9"/>
      <c r="Q658" s="9"/>
      <c r="R658" s="9"/>
      <c r="S658" s="9">
        <v>651</v>
      </c>
      <c r="T658" s="12">
        <f t="shared" si="101"/>
        <v>108.2</v>
      </c>
      <c r="U658" s="9"/>
      <c r="V658">
        <v>918</v>
      </c>
      <c r="W658">
        <v>260.70000000000005</v>
      </c>
      <c r="X658" s="10">
        <f t="shared" si="102"/>
        <v>18.219043589399995</v>
      </c>
      <c r="Z658" s="12">
        <f t="shared" si="100"/>
        <v>18.219000000000001</v>
      </c>
      <c r="AA658" s="9">
        <f t="shared" si="103"/>
        <v>2</v>
      </c>
      <c r="AB658" s="9">
        <f t="shared" si="104"/>
        <v>0</v>
      </c>
      <c r="AC658" s="9">
        <f t="shared" si="105"/>
        <v>649</v>
      </c>
      <c r="AD658" s="9" t="str">
        <f t="shared" si="106"/>
        <v/>
      </c>
      <c r="AE658" s="12" t="str">
        <f t="shared" si="107"/>
        <v/>
      </c>
      <c r="AF658" s="9" t="str">
        <f t="shared" si="108"/>
        <v/>
      </c>
      <c r="AG658" s="9">
        <v>3.532</v>
      </c>
      <c r="AH658" s="9">
        <v>1155</v>
      </c>
      <c r="AI658" s="150">
        <f t="shared" si="109"/>
        <v>1.2618642827417137</v>
      </c>
    </row>
    <row r="659" spans="6:35" x14ac:dyDescent="0.3">
      <c r="F659" s="9">
        <v>652</v>
      </c>
      <c r="G659" s="12">
        <v>6.41</v>
      </c>
      <c r="H659" s="9">
        <v>12.334</v>
      </c>
      <c r="I659" s="9">
        <v>0.53</v>
      </c>
      <c r="J659" s="9">
        <v>3.121</v>
      </c>
      <c r="K659" s="9">
        <v>0.32</v>
      </c>
      <c r="L659" s="9">
        <v>0.879</v>
      </c>
      <c r="M659" s="9"/>
      <c r="N659" s="9"/>
      <c r="O659" s="9"/>
      <c r="P659" s="9"/>
      <c r="Q659" s="9"/>
      <c r="R659" s="9"/>
      <c r="S659" s="9">
        <v>652</v>
      </c>
      <c r="T659" s="12">
        <f t="shared" si="101"/>
        <v>641</v>
      </c>
      <c r="U659" s="9"/>
      <c r="V659">
        <v>1046</v>
      </c>
      <c r="W659">
        <v>260.70000000000005</v>
      </c>
      <c r="X659" s="10">
        <f t="shared" si="102"/>
        <v>18.219043589399995</v>
      </c>
      <c r="Z659" s="12">
        <f t="shared" si="100"/>
        <v>18.219000000000001</v>
      </c>
      <c r="AA659" s="9">
        <f t="shared" si="103"/>
        <v>3</v>
      </c>
      <c r="AB659" s="9">
        <f t="shared" si="104"/>
        <v>0</v>
      </c>
      <c r="AC659" s="9">
        <f t="shared" si="105"/>
        <v>649</v>
      </c>
      <c r="AD659" s="9" t="str">
        <f t="shared" si="106"/>
        <v/>
      </c>
      <c r="AE659" s="12" t="str">
        <f t="shared" si="107"/>
        <v/>
      </c>
      <c r="AF659" s="9" t="str">
        <f t="shared" si="108"/>
        <v/>
      </c>
      <c r="AG659" s="9">
        <v>3.2309999999999999</v>
      </c>
      <c r="AH659" s="9">
        <v>1160</v>
      </c>
      <c r="AI659" s="150">
        <f t="shared" si="109"/>
        <v>1.1727916868423611</v>
      </c>
    </row>
    <row r="660" spans="6:35" x14ac:dyDescent="0.3">
      <c r="F660" s="9">
        <v>653</v>
      </c>
      <c r="G660" s="12">
        <v>0.73799999999999999</v>
      </c>
      <c r="H660" s="9">
        <v>5.6829999999999998</v>
      </c>
      <c r="I660" s="9">
        <v>0.28699999999999998</v>
      </c>
      <c r="J660" s="9">
        <v>7.1829999999999998</v>
      </c>
      <c r="K660" s="9">
        <v>0.13900000000000001</v>
      </c>
      <c r="L660" s="9">
        <v>0.72</v>
      </c>
      <c r="M660" s="9"/>
      <c r="N660" s="9"/>
      <c r="O660" s="9"/>
      <c r="P660" s="9"/>
      <c r="Q660" s="9"/>
      <c r="R660" s="9"/>
      <c r="S660" s="9">
        <v>653</v>
      </c>
      <c r="T660" s="12">
        <f t="shared" si="101"/>
        <v>73.8</v>
      </c>
      <c r="U660" s="9"/>
      <c r="V660">
        <v>1122</v>
      </c>
      <c r="W660">
        <v>260.70000000000005</v>
      </c>
      <c r="X660" s="10">
        <f t="shared" si="102"/>
        <v>18.219043589399995</v>
      </c>
      <c r="Z660" s="12">
        <f t="shared" si="100"/>
        <v>18.219000000000001</v>
      </c>
      <c r="AA660" s="9">
        <f t="shared" si="103"/>
        <v>4</v>
      </c>
      <c r="AB660" s="9">
        <f t="shared" si="104"/>
        <v>4</v>
      </c>
      <c r="AC660" s="9">
        <f t="shared" si="105"/>
        <v>653</v>
      </c>
      <c r="AD660" s="9">
        <f t="shared" si="106"/>
        <v>653</v>
      </c>
      <c r="AE660" s="12">
        <f t="shared" si="107"/>
        <v>18.219000000000001</v>
      </c>
      <c r="AF660" s="9">
        <f t="shared" si="108"/>
        <v>653</v>
      </c>
      <c r="AG660" s="9">
        <v>2.8980000000000001</v>
      </c>
      <c r="AH660" s="9">
        <v>1163</v>
      </c>
      <c r="AI660" s="150">
        <f t="shared" si="109"/>
        <v>1.0640208438984906</v>
      </c>
    </row>
    <row r="661" spans="6:35" x14ac:dyDescent="0.3">
      <c r="F661" s="9">
        <v>654</v>
      </c>
      <c r="G661" s="12">
        <v>3.246</v>
      </c>
      <c r="H661" s="9">
        <v>7.2380000000000004</v>
      </c>
      <c r="I661" s="9">
        <v>0.77900000000000003</v>
      </c>
      <c r="J661" s="9">
        <v>1.2170000000000001</v>
      </c>
      <c r="K661" s="9">
        <v>0.82199999999999995</v>
      </c>
      <c r="L661" s="9">
        <v>0.88600000000000001</v>
      </c>
      <c r="M661" s="9"/>
      <c r="N661" s="9"/>
      <c r="O661" s="9"/>
      <c r="P661" s="9"/>
      <c r="Q661" s="9"/>
      <c r="R661" s="9"/>
      <c r="S661" s="9">
        <v>654</v>
      </c>
      <c r="T661" s="12">
        <f t="shared" si="101"/>
        <v>324.60000000000002</v>
      </c>
      <c r="U661" s="9"/>
      <c r="V661">
        <v>63</v>
      </c>
      <c r="W661">
        <v>259</v>
      </c>
      <c r="X661" s="10">
        <f t="shared" si="102"/>
        <v>18.159544104586082</v>
      </c>
      <c r="Z661" s="12">
        <f t="shared" si="100"/>
        <v>18.158999999999999</v>
      </c>
      <c r="AA661" s="9">
        <f t="shared" si="103"/>
        <v>1</v>
      </c>
      <c r="AB661" s="9">
        <f t="shared" si="104"/>
        <v>0</v>
      </c>
      <c r="AC661" s="9">
        <f t="shared" si="105"/>
        <v>653</v>
      </c>
      <c r="AD661" s="9" t="str">
        <f t="shared" si="106"/>
        <v/>
      </c>
      <c r="AE661" s="12" t="str">
        <f t="shared" si="107"/>
        <v/>
      </c>
      <c r="AF661" s="9" t="str">
        <f t="shared" si="108"/>
        <v/>
      </c>
      <c r="AG661" s="9">
        <v>2.4969999999999999</v>
      </c>
      <c r="AH661" s="9">
        <v>1164</v>
      </c>
      <c r="AI661" s="150">
        <f t="shared" si="109"/>
        <v>0.91509001129763612</v>
      </c>
    </row>
    <row r="662" spans="6:35" x14ac:dyDescent="0.3">
      <c r="F662" s="9">
        <v>655</v>
      </c>
      <c r="G662" s="12">
        <v>9.1319999999999997</v>
      </c>
      <c r="H662" s="9">
        <v>12.996</v>
      </c>
      <c r="I662" s="9">
        <v>0.67900000000000005</v>
      </c>
      <c r="J662" s="9">
        <v>1.3440000000000001</v>
      </c>
      <c r="K662" s="9">
        <v>0.74399999999999999</v>
      </c>
      <c r="L662" s="9">
        <v>0.90200000000000002</v>
      </c>
      <c r="M662" s="9"/>
      <c r="N662" s="9"/>
      <c r="O662" s="9"/>
      <c r="P662" s="9"/>
      <c r="Q662" s="9"/>
      <c r="R662" s="9"/>
      <c r="S662" s="9">
        <v>655</v>
      </c>
      <c r="T662" s="12">
        <f t="shared" si="101"/>
        <v>913.19999999999993</v>
      </c>
      <c r="U662" s="9"/>
      <c r="V662">
        <v>128</v>
      </c>
      <c r="W662">
        <v>259</v>
      </c>
      <c r="X662" s="10">
        <f t="shared" si="102"/>
        <v>18.159544104586082</v>
      </c>
      <c r="Z662" s="12">
        <f t="shared" si="100"/>
        <v>18.158999999999999</v>
      </c>
      <c r="AA662" s="9">
        <f t="shared" si="103"/>
        <v>2</v>
      </c>
      <c r="AB662" s="9">
        <f t="shared" si="104"/>
        <v>0</v>
      </c>
      <c r="AC662" s="9">
        <f t="shared" si="105"/>
        <v>653</v>
      </c>
      <c r="AD662" s="9" t="str">
        <f t="shared" si="106"/>
        <v/>
      </c>
      <c r="AE662" s="12" t="str">
        <f t="shared" si="107"/>
        <v/>
      </c>
      <c r="AF662" s="9" t="str">
        <f t="shared" si="108"/>
        <v/>
      </c>
      <c r="AG662" s="9">
        <v>2.0489999999999999</v>
      </c>
      <c r="AH662" s="9">
        <v>1165</v>
      </c>
      <c r="AI662" s="150">
        <f t="shared" si="109"/>
        <v>0.71735186925676264</v>
      </c>
    </row>
    <row r="663" spans="6:35" x14ac:dyDescent="0.3">
      <c r="F663" s="9">
        <v>656</v>
      </c>
      <c r="G663" s="12">
        <v>3.7869999999999999</v>
      </c>
      <c r="H663" s="9">
        <v>9.4420000000000002</v>
      </c>
      <c r="I663" s="9">
        <v>0.53400000000000003</v>
      </c>
      <c r="J663" s="9">
        <v>2.8820000000000001</v>
      </c>
      <c r="K663" s="9">
        <v>0.34699999999999998</v>
      </c>
      <c r="L663" s="9">
        <v>0.86699999999999999</v>
      </c>
      <c r="M663" s="9"/>
      <c r="N663" s="9"/>
      <c r="O663" s="9"/>
      <c r="P663" s="9"/>
      <c r="Q663" s="9"/>
      <c r="R663" s="9"/>
      <c r="S663" s="9">
        <v>656</v>
      </c>
      <c r="T663" s="12">
        <f t="shared" si="101"/>
        <v>378.7</v>
      </c>
      <c r="U663" s="9"/>
      <c r="V663">
        <v>925</v>
      </c>
      <c r="W663">
        <v>259</v>
      </c>
      <c r="X663" s="10">
        <f t="shared" si="102"/>
        <v>18.159544104586082</v>
      </c>
      <c r="Z663" s="12">
        <f t="shared" si="100"/>
        <v>18.158999999999999</v>
      </c>
      <c r="AA663" s="9">
        <f t="shared" si="103"/>
        <v>3</v>
      </c>
      <c r="AB663" s="9">
        <f t="shared" si="104"/>
        <v>3</v>
      </c>
      <c r="AC663" s="9">
        <f t="shared" si="105"/>
        <v>656</v>
      </c>
      <c r="AD663" s="9">
        <f t="shared" si="106"/>
        <v>656</v>
      </c>
      <c r="AE663" s="12">
        <f t="shared" si="107"/>
        <v>18.158999999999999</v>
      </c>
      <c r="AF663" s="9">
        <f t="shared" si="108"/>
        <v>656</v>
      </c>
      <c r="AG663" s="9">
        <v>1.427</v>
      </c>
      <c r="AH663" s="9">
        <v>1167</v>
      </c>
      <c r="AI663" s="150">
        <f t="shared" si="109"/>
        <v>0.35557433849469938</v>
      </c>
    </row>
    <row r="664" spans="6:35" x14ac:dyDescent="0.3">
      <c r="F664" s="9">
        <v>657</v>
      </c>
      <c r="G664" s="12">
        <v>7.0819999999999999</v>
      </c>
      <c r="H664" s="9">
        <v>10.435</v>
      </c>
      <c r="I664" s="9">
        <v>0.81699999999999995</v>
      </c>
      <c r="J664" s="9">
        <v>1.254</v>
      </c>
      <c r="K664" s="9">
        <v>0.79800000000000004</v>
      </c>
      <c r="L664" s="9">
        <v>0.92300000000000004</v>
      </c>
      <c r="M664" s="9"/>
      <c r="N664" s="9"/>
      <c r="O664" s="9"/>
      <c r="P664" s="9"/>
      <c r="Q664" s="9"/>
      <c r="R664" s="9"/>
      <c r="S664" s="9">
        <v>657</v>
      </c>
      <c r="T664" s="12">
        <f t="shared" si="101"/>
        <v>708.19999999999993</v>
      </c>
      <c r="U664" s="9"/>
      <c r="V664">
        <v>883</v>
      </c>
      <c r="W664">
        <v>257.39999999999998</v>
      </c>
      <c r="X664" s="10">
        <f t="shared" si="102"/>
        <v>18.103365952629662</v>
      </c>
      <c r="Z664" s="12">
        <f t="shared" si="100"/>
        <v>18.103000000000002</v>
      </c>
      <c r="AA664" s="9">
        <f t="shared" si="103"/>
        <v>1</v>
      </c>
      <c r="AB664" s="9">
        <f t="shared" si="104"/>
        <v>1</v>
      </c>
      <c r="AC664" s="9">
        <f t="shared" si="105"/>
        <v>657</v>
      </c>
      <c r="AD664" s="9">
        <f t="shared" si="106"/>
        <v>657</v>
      </c>
      <c r="AE664" s="12">
        <f t="shared" si="107"/>
        <v>18.103000000000002</v>
      </c>
      <c r="AF664" s="9">
        <f t="shared" si="108"/>
        <v>657</v>
      </c>
    </row>
    <row r="665" spans="6:35" x14ac:dyDescent="0.3">
      <c r="F665" s="9">
        <v>658</v>
      </c>
      <c r="G665" s="12">
        <v>5.492</v>
      </c>
      <c r="H665" s="9">
        <v>10.51</v>
      </c>
      <c r="I665" s="9">
        <v>0.625</v>
      </c>
      <c r="J665" s="9">
        <v>2.2490000000000001</v>
      </c>
      <c r="K665" s="9">
        <v>0.44500000000000001</v>
      </c>
      <c r="L665" s="9">
        <v>0.89700000000000002</v>
      </c>
      <c r="M665" s="9"/>
      <c r="N665" s="9"/>
      <c r="O665" s="9"/>
      <c r="P665" s="9"/>
      <c r="Q665" s="9"/>
      <c r="R665" s="9"/>
      <c r="S665" s="9">
        <v>658</v>
      </c>
      <c r="T665" s="12">
        <f t="shared" si="101"/>
        <v>549.20000000000005</v>
      </c>
      <c r="U665" s="9"/>
      <c r="V665">
        <v>181</v>
      </c>
      <c r="W665">
        <v>255.79999999999998</v>
      </c>
      <c r="X665" s="10">
        <f t="shared" si="102"/>
        <v>18.047012925779562</v>
      </c>
      <c r="Z665" s="12">
        <f t="shared" si="100"/>
        <v>18.047000000000001</v>
      </c>
      <c r="AA665" s="9">
        <f t="shared" si="103"/>
        <v>1</v>
      </c>
      <c r="AB665" s="9">
        <f t="shared" si="104"/>
        <v>0</v>
      </c>
      <c r="AC665" s="9">
        <f t="shared" si="105"/>
        <v>657</v>
      </c>
      <c r="AD665" s="9" t="str">
        <f t="shared" si="106"/>
        <v/>
      </c>
      <c r="AE665" s="12" t="str">
        <f t="shared" si="107"/>
        <v/>
      </c>
      <c r="AF665" s="9" t="str">
        <f t="shared" si="108"/>
        <v/>
      </c>
    </row>
    <row r="666" spans="6:35" x14ac:dyDescent="0.3">
      <c r="F666" s="9">
        <v>659</v>
      </c>
      <c r="G666" s="12">
        <v>0.32800000000000001</v>
      </c>
      <c r="H666" s="9">
        <v>2.0670000000000002</v>
      </c>
      <c r="I666" s="9">
        <v>0.96499999999999997</v>
      </c>
      <c r="J666" s="9">
        <v>1.369</v>
      </c>
      <c r="K666" s="9">
        <v>0.73</v>
      </c>
      <c r="L666" s="9">
        <v>0.83299999999999996</v>
      </c>
      <c r="M666" s="9"/>
      <c r="N666" s="9"/>
      <c r="O666" s="9"/>
      <c r="P666" s="9"/>
      <c r="Q666" s="9"/>
      <c r="R666" s="9"/>
      <c r="S666" s="9">
        <v>659</v>
      </c>
      <c r="T666" s="12">
        <f t="shared" si="101"/>
        <v>32.800000000000004</v>
      </c>
      <c r="U666" s="9"/>
      <c r="V666">
        <v>308</v>
      </c>
      <c r="W666">
        <v>255.79999999999998</v>
      </c>
      <c r="X666" s="10">
        <f t="shared" si="102"/>
        <v>18.047012925779562</v>
      </c>
      <c r="Z666" s="12">
        <f t="shared" si="100"/>
        <v>18.047000000000001</v>
      </c>
      <c r="AA666" s="9">
        <f t="shared" si="103"/>
        <v>2</v>
      </c>
      <c r="AB666" s="9">
        <f t="shared" si="104"/>
        <v>0</v>
      </c>
      <c r="AC666" s="9">
        <f t="shared" si="105"/>
        <v>657</v>
      </c>
      <c r="AD666" s="9" t="str">
        <f t="shared" si="106"/>
        <v/>
      </c>
      <c r="AE666" s="12" t="str">
        <f t="shared" si="107"/>
        <v/>
      </c>
      <c r="AF666" s="9" t="str">
        <f t="shared" si="108"/>
        <v/>
      </c>
    </row>
    <row r="667" spans="6:35" x14ac:dyDescent="0.3">
      <c r="F667" s="9">
        <v>660</v>
      </c>
      <c r="G667" s="12">
        <v>4.5410000000000004</v>
      </c>
      <c r="H667" s="9">
        <v>9.3170000000000002</v>
      </c>
      <c r="I667" s="9">
        <v>0.65700000000000003</v>
      </c>
      <c r="J667" s="9">
        <v>2.4340000000000002</v>
      </c>
      <c r="K667" s="9">
        <v>0.41099999999999998</v>
      </c>
      <c r="L667" s="9">
        <v>0.90200000000000002</v>
      </c>
      <c r="M667" s="9"/>
      <c r="N667" s="9"/>
      <c r="O667" s="9"/>
      <c r="P667" s="9"/>
      <c r="Q667" s="9"/>
      <c r="R667" s="9"/>
      <c r="S667" s="9">
        <v>660</v>
      </c>
      <c r="T667" s="12">
        <f t="shared" si="101"/>
        <v>454.1</v>
      </c>
      <c r="U667" s="9"/>
      <c r="V667">
        <v>378</v>
      </c>
      <c r="W667">
        <v>255.79999999999998</v>
      </c>
      <c r="X667" s="10">
        <f t="shared" si="102"/>
        <v>18.047012925779562</v>
      </c>
      <c r="Z667" s="12">
        <f t="shared" si="100"/>
        <v>18.047000000000001</v>
      </c>
      <c r="AA667" s="9">
        <f t="shared" si="103"/>
        <v>3</v>
      </c>
      <c r="AB667" s="9">
        <f t="shared" si="104"/>
        <v>0</v>
      </c>
      <c r="AC667" s="9">
        <f t="shared" si="105"/>
        <v>657</v>
      </c>
      <c r="AD667" s="9" t="str">
        <f t="shared" si="106"/>
        <v/>
      </c>
      <c r="AE667" s="12" t="str">
        <f t="shared" si="107"/>
        <v/>
      </c>
      <c r="AF667" s="9" t="str">
        <f t="shared" si="108"/>
        <v/>
      </c>
    </row>
    <row r="668" spans="6:35" x14ac:dyDescent="0.3">
      <c r="F668" s="9">
        <v>661</v>
      </c>
      <c r="G668" s="12">
        <v>3.9670000000000001</v>
      </c>
      <c r="H668" s="9">
        <v>9.1359999999999992</v>
      </c>
      <c r="I668" s="9">
        <v>0.59699999999999998</v>
      </c>
      <c r="J668" s="9">
        <v>2.625</v>
      </c>
      <c r="K668" s="9">
        <v>0.38100000000000001</v>
      </c>
      <c r="L668" s="9">
        <v>0.90300000000000002</v>
      </c>
      <c r="M668" s="9"/>
      <c r="N668" s="9"/>
      <c r="O668" s="9"/>
      <c r="P668" s="9"/>
      <c r="Q668" s="9"/>
      <c r="R668" s="9"/>
      <c r="S668" s="9">
        <v>661</v>
      </c>
      <c r="T668" s="12">
        <f t="shared" si="101"/>
        <v>396.7</v>
      </c>
      <c r="U668" s="9"/>
      <c r="V668">
        <v>875</v>
      </c>
      <c r="W668">
        <v>255.79999999999998</v>
      </c>
      <c r="X668" s="10">
        <f t="shared" si="102"/>
        <v>18.047012925779562</v>
      </c>
      <c r="Z668" s="12">
        <f t="shared" si="100"/>
        <v>18.047000000000001</v>
      </c>
      <c r="AA668" s="9">
        <f t="shared" si="103"/>
        <v>4</v>
      </c>
      <c r="AB668" s="9">
        <f t="shared" si="104"/>
        <v>4</v>
      </c>
      <c r="AC668" s="9">
        <f t="shared" si="105"/>
        <v>661</v>
      </c>
      <c r="AD668" s="9">
        <f t="shared" si="106"/>
        <v>661</v>
      </c>
      <c r="AE668" s="12">
        <f t="shared" si="107"/>
        <v>18.047000000000001</v>
      </c>
      <c r="AF668" s="9">
        <f t="shared" si="108"/>
        <v>661</v>
      </c>
    </row>
    <row r="669" spans="6:35" x14ac:dyDescent="0.3">
      <c r="F669" s="9">
        <v>662</v>
      </c>
      <c r="G669" s="12">
        <v>53.954000000000001</v>
      </c>
      <c r="H669" s="9">
        <v>33.533000000000001</v>
      </c>
      <c r="I669" s="9">
        <v>0.60299999999999998</v>
      </c>
      <c r="J669" s="9">
        <v>2.34</v>
      </c>
      <c r="K669" s="9">
        <v>0.42699999999999999</v>
      </c>
      <c r="L669" s="9">
        <v>0.878</v>
      </c>
      <c r="M669" s="9"/>
      <c r="N669" s="9"/>
      <c r="O669" s="9"/>
      <c r="P669" s="9"/>
      <c r="Q669" s="9"/>
      <c r="R669" s="9"/>
      <c r="S669" s="9">
        <v>662</v>
      </c>
      <c r="T669" s="12">
        <f t="shared" si="101"/>
        <v>5395.4</v>
      </c>
      <c r="U669" s="9"/>
      <c r="V669">
        <v>94</v>
      </c>
      <c r="W669">
        <v>254.1</v>
      </c>
      <c r="X669" s="10">
        <f t="shared" si="102"/>
        <v>17.986944385225769</v>
      </c>
      <c r="Z669" s="12">
        <f t="shared" si="100"/>
        <v>17.986000000000001</v>
      </c>
      <c r="AA669" s="9">
        <f t="shared" si="103"/>
        <v>1</v>
      </c>
      <c r="AB669" s="9">
        <f t="shared" si="104"/>
        <v>0</v>
      </c>
      <c r="AC669" s="9">
        <f t="shared" si="105"/>
        <v>661</v>
      </c>
      <c r="AD669" s="9" t="str">
        <f t="shared" si="106"/>
        <v/>
      </c>
      <c r="AE669" s="12" t="str">
        <f t="shared" si="107"/>
        <v/>
      </c>
      <c r="AF669" s="9" t="str">
        <f t="shared" si="108"/>
        <v/>
      </c>
    </row>
    <row r="670" spans="6:35" x14ac:dyDescent="0.3">
      <c r="F670" s="9">
        <v>663</v>
      </c>
      <c r="G670" s="12">
        <v>3.9020000000000001</v>
      </c>
      <c r="H670" s="9">
        <v>8.6739999999999995</v>
      </c>
      <c r="I670" s="9">
        <v>0.65200000000000002</v>
      </c>
      <c r="J670" s="9">
        <v>2.1539999999999999</v>
      </c>
      <c r="K670" s="9">
        <v>0.46400000000000002</v>
      </c>
      <c r="L670" s="9">
        <v>0.88</v>
      </c>
      <c r="M670" s="9"/>
      <c r="N670" s="9"/>
      <c r="O670" s="9"/>
      <c r="P670" s="9"/>
      <c r="Q670" s="9"/>
      <c r="R670" s="9"/>
      <c r="S670" s="9">
        <v>663</v>
      </c>
      <c r="T670" s="12">
        <f t="shared" si="101"/>
        <v>390.2</v>
      </c>
      <c r="U670" s="9"/>
      <c r="V670">
        <v>266</v>
      </c>
      <c r="W670">
        <v>254.1</v>
      </c>
      <c r="X670" s="10">
        <f t="shared" si="102"/>
        <v>17.986944385225769</v>
      </c>
      <c r="Z670" s="12">
        <f t="shared" si="100"/>
        <v>17.986000000000001</v>
      </c>
      <c r="AA670" s="9">
        <f t="shared" si="103"/>
        <v>2</v>
      </c>
      <c r="AB670" s="9">
        <f t="shared" si="104"/>
        <v>2</v>
      </c>
      <c r="AC670" s="9">
        <f t="shared" si="105"/>
        <v>663</v>
      </c>
      <c r="AD670" s="9">
        <f t="shared" si="106"/>
        <v>663</v>
      </c>
      <c r="AE670" s="12">
        <f t="shared" si="107"/>
        <v>17.986000000000001</v>
      </c>
      <c r="AF670" s="9">
        <f t="shared" si="108"/>
        <v>663</v>
      </c>
    </row>
    <row r="671" spans="6:35" x14ac:dyDescent="0.3">
      <c r="F671" s="9">
        <v>664</v>
      </c>
      <c r="G671" s="12">
        <v>0.27900000000000003</v>
      </c>
      <c r="H671" s="9">
        <v>2.2170000000000001</v>
      </c>
      <c r="I671" s="9">
        <v>0.71299999999999997</v>
      </c>
      <c r="J671" s="9">
        <v>2.044</v>
      </c>
      <c r="K671" s="9">
        <v>0.48899999999999999</v>
      </c>
      <c r="L671" s="9">
        <v>0.81</v>
      </c>
      <c r="M671" s="9"/>
      <c r="N671" s="9"/>
      <c r="O671" s="9"/>
      <c r="P671" s="9"/>
      <c r="Q671" s="9"/>
      <c r="R671" s="9"/>
      <c r="S671" s="9">
        <v>664</v>
      </c>
      <c r="T671" s="12">
        <f t="shared" si="101"/>
        <v>27.900000000000002</v>
      </c>
      <c r="U671" s="9"/>
      <c r="V671">
        <v>570</v>
      </c>
      <c r="W671">
        <v>250.8</v>
      </c>
      <c r="X671" s="10">
        <f t="shared" si="102"/>
        <v>17.869764347063416</v>
      </c>
      <c r="Z671" s="12">
        <f t="shared" si="100"/>
        <v>17.869</v>
      </c>
      <c r="AA671" s="9">
        <f t="shared" si="103"/>
        <v>1</v>
      </c>
      <c r="AB671" s="9">
        <f t="shared" si="104"/>
        <v>1</v>
      </c>
      <c r="AC671" s="9">
        <f t="shared" si="105"/>
        <v>664</v>
      </c>
      <c r="AD671" s="9">
        <f t="shared" si="106"/>
        <v>664</v>
      </c>
      <c r="AE671" s="12">
        <f t="shared" si="107"/>
        <v>17.869</v>
      </c>
      <c r="AF671" s="9">
        <f t="shared" si="108"/>
        <v>664</v>
      </c>
    </row>
    <row r="672" spans="6:35" x14ac:dyDescent="0.3">
      <c r="F672" s="9">
        <v>665</v>
      </c>
      <c r="G672" s="12">
        <v>8.0169999999999995</v>
      </c>
      <c r="H672" s="9">
        <v>12.983000000000001</v>
      </c>
      <c r="I672" s="9">
        <v>0.59799999999999998</v>
      </c>
      <c r="J672" s="9">
        <v>2.2269999999999999</v>
      </c>
      <c r="K672" s="9">
        <v>0.44900000000000001</v>
      </c>
      <c r="L672" s="9">
        <v>0.81799999999999995</v>
      </c>
      <c r="M672" s="9"/>
      <c r="N672" s="9"/>
      <c r="O672" s="9"/>
      <c r="P672" s="9"/>
      <c r="Q672" s="9"/>
      <c r="R672" s="9"/>
      <c r="S672" s="9">
        <v>665</v>
      </c>
      <c r="T672" s="12">
        <f t="shared" si="101"/>
        <v>801.69999999999993</v>
      </c>
      <c r="U672" s="9"/>
      <c r="V672">
        <v>455</v>
      </c>
      <c r="W672">
        <v>249.2</v>
      </c>
      <c r="X672" s="10">
        <f t="shared" si="102"/>
        <v>17.812672302268478</v>
      </c>
      <c r="Z672" s="12">
        <f t="shared" si="100"/>
        <v>17.812000000000001</v>
      </c>
      <c r="AA672" s="9">
        <f t="shared" si="103"/>
        <v>1</v>
      </c>
      <c r="AB672" s="9">
        <f t="shared" si="104"/>
        <v>0</v>
      </c>
      <c r="AC672" s="9">
        <f t="shared" si="105"/>
        <v>664</v>
      </c>
      <c r="AD672" s="9" t="str">
        <f t="shared" si="106"/>
        <v/>
      </c>
      <c r="AE672" s="12" t="str">
        <f t="shared" si="107"/>
        <v/>
      </c>
      <c r="AF672" s="9" t="str">
        <f t="shared" si="108"/>
        <v/>
      </c>
    </row>
    <row r="673" spans="6:32" x14ac:dyDescent="0.3">
      <c r="F673" s="9">
        <v>666</v>
      </c>
      <c r="G673" s="12">
        <v>2.1970000000000001</v>
      </c>
      <c r="H673" s="9">
        <v>7.5380000000000003</v>
      </c>
      <c r="I673" s="9">
        <v>0.48599999999999999</v>
      </c>
      <c r="J673" s="9">
        <v>2.9220000000000002</v>
      </c>
      <c r="K673" s="9">
        <v>0.34200000000000003</v>
      </c>
      <c r="L673" s="9">
        <v>0.81</v>
      </c>
      <c r="M673" s="9"/>
      <c r="N673" s="9"/>
      <c r="O673" s="9"/>
      <c r="P673" s="9"/>
      <c r="Q673" s="9"/>
      <c r="R673" s="9"/>
      <c r="S673" s="9">
        <v>666</v>
      </c>
      <c r="T673" s="12">
        <f t="shared" si="101"/>
        <v>219.70000000000002</v>
      </c>
      <c r="U673" s="9"/>
      <c r="V673">
        <v>565</v>
      </c>
      <c r="W673">
        <v>249.2</v>
      </c>
      <c r="X673" s="10">
        <f t="shared" si="102"/>
        <v>17.812672302268478</v>
      </c>
      <c r="Z673" s="12">
        <f t="shared" si="100"/>
        <v>17.812000000000001</v>
      </c>
      <c r="AA673" s="9">
        <f t="shared" si="103"/>
        <v>2</v>
      </c>
      <c r="AB673" s="9">
        <f t="shared" si="104"/>
        <v>2</v>
      </c>
      <c r="AC673" s="9">
        <f t="shared" si="105"/>
        <v>666</v>
      </c>
      <c r="AD673" s="9">
        <f t="shared" si="106"/>
        <v>666</v>
      </c>
      <c r="AE673" s="12">
        <f t="shared" si="107"/>
        <v>17.812000000000001</v>
      </c>
      <c r="AF673" s="9">
        <f t="shared" si="108"/>
        <v>666</v>
      </c>
    </row>
    <row r="674" spans="6:32" x14ac:dyDescent="0.3">
      <c r="F674" s="9">
        <v>667</v>
      </c>
      <c r="G674" s="12">
        <v>7.1319999999999997</v>
      </c>
      <c r="H674" s="9">
        <v>11.202999999999999</v>
      </c>
      <c r="I674" s="9">
        <v>0.71399999999999997</v>
      </c>
      <c r="J674" s="9">
        <v>1.518</v>
      </c>
      <c r="K674" s="9">
        <v>0.65900000000000003</v>
      </c>
      <c r="L674" s="9">
        <v>0.90500000000000003</v>
      </c>
      <c r="M674" s="9"/>
      <c r="N674" s="9"/>
      <c r="O674" s="9"/>
      <c r="P674" s="9"/>
      <c r="Q674" s="9"/>
      <c r="R674" s="9"/>
      <c r="S674" s="9">
        <v>667</v>
      </c>
      <c r="T674" s="12">
        <f t="shared" si="101"/>
        <v>713.19999999999993</v>
      </c>
      <c r="U674" s="9"/>
      <c r="V674">
        <v>97</v>
      </c>
      <c r="W674">
        <v>247.6</v>
      </c>
      <c r="X674" s="10">
        <f t="shared" si="102"/>
        <v>17.755396680345562</v>
      </c>
      <c r="Z674" s="12">
        <f t="shared" si="100"/>
        <v>17.754999999999999</v>
      </c>
      <c r="AA674" s="9">
        <f t="shared" si="103"/>
        <v>1</v>
      </c>
      <c r="AB674" s="9">
        <f t="shared" si="104"/>
        <v>0</v>
      </c>
      <c r="AC674" s="9">
        <f t="shared" si="105"/>
        <v>666</v>
      </c>
      <c r="AD674" s="9" t="str">
        <f t="shared" si="106"/>
        <v/>
      </c>
      <c r="AE674" s="12" t="str">
        <f t="shared" si="107"/>
        <v/>
      </c>
      <c r="AF674" s="9" t="str">
        <f t="shared" si="108"/>
        <v/>
      </c>
    </row>
    <row r="675" spans="6:32" x14ac:dyDescent="0.3">
      <c r="F675" s="9">
        <v>668</v>
      </c>
      <c r="G675" s="12">
        <v>9.8000000000000004E-2</v>
      </c>
      <c r="H675" s="9">
        <v>1.4179999999999999</v>
      </c>
      <c r="I675" s="9">
        <v>0.61499999999999999</v>
      </c>
      <c r="J675" s="9">
        <v>3.254</v>
      </c>
      <c r="K675" s="9">
        <v>0.307</v>
      </c>
      <c r="L675" s="9">
        <v>0.75</v>
      </c>
      <c r="M675" s="9"/>
      <c r="N675" s="9"/>
      <c r="O675" s="9"/>
      <c r="P675" s="9"/>
      <c r="Q675" s="9"/>
      <c r="R675" s="9"/>
      <c r="S675" s="9">
        <v>668</v>
      </c>
      <c r="T675" s="12">
        <f t="shared" si="101"/>
        <v>9.8000000000000007</v>
      </c>
      <c r="U675" s="9"/>
      <c r="V675">
        <v>218</v>
      </c>
      <c r="W675">
        <v>247.6</v>
      </c>
      <c r="X675" s="10">
        <f t="shared" si="102"/>
        <v>17.755396680345562</v>
      </c>
      <c r="Z675" s="12">
        <f t="shared" si="100"/>
        <v>17.754999999999999</v>
      </c>
      <c r="AA675" s="9">
        <f t="shared" si="103"/>
        <v>2</v>
      </c>
      <c r="AB675" s="9">
        <f t="shared" si="104"/>
        <v>0</v>
      </c>
      <c r="AC675" s="9">
        <f t="shared" si="105"/>
        <v>666</v>
      </c>
      <c r="AD675" s="9" t="str">
        <f t="shared" si="106"/>
        <v/>
      </c>
      <c r="AE675" s="12" t="str">
        <f t="shared" si="107"/>
        <v/>
      </c>
      <c r="AF675" s="9" t="str">
        <f t="shared" si="108"/>
        <v/>
      </c>
    </row>
    <row r="676" spans="6:32" x14ac:dyDescent="0.3">
      <c r="F676" s="9">
        <v>669</v>
      </c>
      <c r="G676" s="12">
        <v>2.1309999999999998</v>
      </c>
      <c r="H676" s="9">
        <v>7.2249999999999996</v>
      </c>
      <c r="I676" s="9">
        <v>0.51300000000000001</v>
      </c>
      <c r="J676" s="9">
        <v>3.1040000000000001</v>
      </c>
      <c r="K676" s="9">
        <v>0.32200000000000001</v>
      </c>
      <c r="L676" s="9">
        <v>0.78800000000000003</v>
      </c>
      <c r="M676" s="9"/>
      <c r="N676" s="9"/>
      <c r="O676" s="9"/>
      <c r="P676" s="9"/>
      <c r="Q676" s="9"/>
      <c r="R676" s="9"/>
      <c r="S676" s="9">
        <v>669</v>
      </c>
      <c r="T676" s="12">
        <f t="shared" si="101"/>
        <v>213.09999999999997</v>
      </c>
      <c r="U676" s="9"/>
      <c r="V676">
        <v>380</v>
      </c>
      <c r="W676">
        <v>247.6</v>
      </c>
      <c r="X676" s="10">
        <f t="shared" si="102"/>
        <v>17.755396680345562</v>
      </c>
      <c r="Z676" s="12">
        <f t="shared" si="100"/>
        <v>17.754999999999999</v>
      </c>
      <c r="AA676" s="9">
        <f t="shared" si="103"/>
        <v>3</v>
      </c>
      <c r="AB676" s="9">
        <f t="shared" si="104"/>
        <v>0</v>
      </c>
      <c r="AC676" s="9">
        <f t="shared" si="105"/>
        <v>666</v>
      </c>
      <c r="AD676" s="9" t="str">
        <f t="shared" si="106"/>
        <v/>
      </c>
      <c r="AE676" s="12" t="str">
        <f t="shared" si="107"/>
        <v/>
      </c>
      <c r="AF676" s="9" t="str">
        <f t="shared" si="108"/>
        <v/>
      </c>
    </row>
    <row r="677" spans="6:32" x14ac:dyDescent="0.3">
      <c r="F677" s="9">
        <v>670</v>
      </c>
      <c r="G677" s="12">
        <v>1.4590000000000001</v>
      </c>
      <c r="H677" s="9">
        <v>4.827</v>
      </c>
      <c r="I677" s="9">
        <v>0.78700000000000003</v>
      </c>
      <c r="J677" s="9">
        <v>1.3680000000000001</v>
      </c>
      <c r="K677" s="9">
        <v>0.73099999999999998</v>
      </c>
      <c r="L677" s="9">
        <v>0.83599999999999997</v>
      </c>
      <c r="M677" s="9"/>
      <c r="N677" s="9"/>
      <c r="O677" s="9"/>
      <c r="P677" s="9"/>
      <c r="Q677" s="9"/>
      <c r="R677" s="9"/>
      <c r="S677" s="9">
        <v>670</v>
      </c>
      <c r="T677" s="12">
        <f t="shared" si="101"/>
        <v>145.9</v>
      </c>
      <c r="U677" s="9"/>
      <c r="V677">
        <v>502</v>
      </c>
      <c r="W677">
        <v>247.6</v>
      </c>
      <c r="X677" s="10">
        <f t="shared" si="102"/>
        <v>17.755396680345562</v>
      </c>
      <c r="Z677" s="12">
        <f t="shared" si="100"/>
        <v>17.754999999999999</v>
      </c>
      <c r="AA677" s="9">
        <f t="shared" si="103"/>
        <v>4</v>
      </c>
      <c r="AB677" s="9">
        <f t="shared" si="104"/>
        <v>0</v>
      </c>
      <c r="AC677" s="9">
        <f t="shared" si="105"/>
        <v>666</v>
      </c>
      <c r="AD677" s="9" t="str">
        <f t="shared" si="106"/>
        <v/>
      </c>
      <c r="AE677" s="12" t="str">
        <f t="shared" si="107"/>
        <v/>
      </c>
      <c r="AF677" s="9" t="str">
        <f t="shared" si="108"/>
        <v/>
      </c>
    </row>
    <row r="678" spans="6:32" x14ac:dyDescent="0.3">
      <c r="F678" s="9">
        <v>671</v>
      </c>
      <c r="G678" s="12">
        <v>1.2789999999999999</v>
      </c>
      <c r="H678" s="9">
        <v>4.3899999999999997</v>
      </c>
      <c r="I678" s="9">
        <v>0.83399999999999996</v>
      </c>
      <c r="J678" s="9">
        <v>1.3140000000000001</v>
      </c>
      <c r="K678" s="9">
        <v>0.76100000000000001</v>
      </c>
      <c r="L678" s="9">
        <v>0.872</v>
      </c>
      <c r="M678" s="9"/>
      <c r="N678" s="9"/>
      <c r="O678" s="9"/>
      <c r="P678" s="9"/>
      <c r="Q678" s="9"/>
      <c r="R678" s="9"/>
      <c r="S678" s="9">
        <v>671</v>
      </c>
      <c r="T678" s="12">
        <f t="shared" si="101"/>
        <v>127.89999999999999</v>
      </c>
      <c r="U678" s="9"/>
      <c r="V678">
        <v>717</v>
      </c>
      <c r="W678">
        <v>247.6</v>
      </c>
      <c r="X678" s="10">
        <f t="shared" si="102"/>
        <v>17.755396680345562</v>
      </c>
      <c r="Z678" s="12">
        <f t="shared" si="100"/>
        <v>17.754999999999999</v>
      </c>
      <c r="AA678" s="9">
        <f t="shared" si="103"/>
        <v>5</v>
      </c>
      <c r="AB678" s="9">
        <f t="shared" si="104"/>
        <v>0</v>
      </c>
      <c r="AC678" s="9">
        <f t="shared" si="105"/>
        <v>666</v>
      </c>
      <c r="AD678" s="9" t="str">
        <f t="shared" si="106"/>
        <v/>
      </c>
      <c r="AE678" s="12" t="str">
        <f t="shared" si="107"/>
        <v/>
      </c>
      <c r="AF678" s="9" t="str">
        <f t="shared" si="108"/>
        <v/>
      </c>
    </row>
    <row r="679" spans="6:32" x14ac:dyDescent="0.3">
      <c r="F679" s="9">
        <v>672</v>
      </c>
      <c r="G679" s="12">
        <v>0.246</v>
      </c>
      <c r="H679" s="9">
        <v>2.036</v>
      </c>
      <c r="I679" s="9">
        <v>0.746</v>
      </c>
      <c r="J679" s="9">
        <v>2.0310000000000001</v>
      </c>
      <c r="K679" s="9">
        <v>0.49199999999999999</v>
      </c>
      <c r="L679" s="9">
        <v>0.83299999999999996</v>
      </c>
      <c r="M679" s="9"/>
      <c r="N679" s="9"/>
      <c r="O679" s="9"/>
      <c r="P679" s="9"/>
      <c r="Q679" s="9"/>
      <c r="R679" s="9"/>
      <c r="S679" s="9">
        <v>672</v>
      </c>
      <c r="T679" s="12">
        <f t="shared" si="101"/>
        <v>24.6</v>
      </c>
      <c r="U679" s="9"/>
      <c r="V679">
        <v>842</v>
      </c>
      <c r="W679">
        <v>247.6</v>
      </c>
      <c r="X679" s="10">
        <f t="shared" si="102"/>
        <v>17.755396680345562</v>
      </c>
      <c r="Z679" s="12">
        <f t="shared" si="100"/>
        <v>17.754999999999999</v>
      </c>
      <c r="AA679" s="9">
        <f t="shared" si="103"/>
        <v>6</v>
      </c>
      <c r="AB679" s="9">
        <f t="shared" si="104"/>
        <v>0</v>
      </c>
      <c r="AC679" s="9">
        <f t="shared" si="105"/>
        <v>666</v>
      </c>
      <c r="AD679" s="9" t="str">
        <f t="shared" si="106"/>
        <v/>
      </c>
      <c r="AE679" s="12" t="str">
        <f t="shared" si="107"/>
        <v/>
      </c>
      <c r="AF679" s="9" t="str">
        <f t="shared" si="108"/>
        <v/>
      </c>
    </row>
    <row r="680" spans="6:32" x14ac:dyDescent="0.3">
      <c r="F680" s="9">
        <v>673</v>
      </c>
      <c r="G680" s="12">
        <v>0.86899999999999999</v>
      </c>
      <c r="H680" s="9">
        <v>5.1139999999999999</v>
      </c>
      <c r="I680" s="9">
        <v>0.41699999999999998</v>
      </c>
      <c r="J680" s="9">
        <v>4.5279999999999996</v>
      </c>
      <c r="K680" s="9">
        <v>0.221</v>
      </c>
      <c r="L680" s="9">
        <v>0.75700000000000001</v>
      </c>
      <c r="M680" s="9"/>
      <c r="N680" s="9"/>
      <c r="O680" s="9"/>
      <c r="P680" s="9"/>
      <c r="Q680" s="9"/>
      <c r="R680" s="9"/>
      <c r="S680" s="9">
        <v>673</v>
      </c>
      <c r="T680" s="12">
        <f t="shared" si="101"/>
        <v>86.9</v>
      </c>
      <c r="U680" s="9"/>
      <c r="V680">
        <v>944</v>
      </c>
      <c r="W680">
        <v>247.6</v>
      </c>
      <c r="X680" s="10">
        <f t="shared" si="102"/>
        <v>17.755396680345562</v>
      </c>
      <c r="Z680" s="12">
        <f t="shared" si="100"/>
        <v>17.754999999999999</v>
      </c>
      <c r="AA680" s="9">
        <f t="shared" si="103"/>
        <v>7</v>
      </c>
      <c r="AB680" s="9">
        <f t="shared" si="104"/>
        <v>7</v>
      </c>
      <c r="AC680" s="9">
        <f t="shared" si="105"/>
        <v>673</v>
      </c>
      <c r="AD680" s="9">
        <f t="shared" si="106"/>
        <v>673</v>
      </c>
      <c r="AE680" s="12">
        <f t="shared" si="107"/>
        <v>17.754999999999999</v>
      </c>
      <c r="AF680" s="9">
        <f t="shared" si="108"/>
        <v>673</v>
      </c>
    </row>
    <row r="681" spans="6:32" x14ac:dyDescent="0.3">
      <c r="F681" s="9">
        <v>674</v>
      </c>
      <c r="G681" s="12">
        <v>7</v>
      </c>
      <c r="H681" s="9">
        <v>14.1</v>
      </c>
      <c r="I681" s="9">
        <v>0.442</v>
      </c>
      <c r="J681" s="9">
        <v>3.8519999999999999</v>
      </c>
      <c r="K681" s="9">
        <v>0.26</v>
      </c>
      <c r="L681" s="9">
        <v>0.81699999999999995</v>
      </c>
      <c r="M681" s="9"/>
      <c r="N681" s="9"/>
      <c r="O681" s="9"/>
      <c r="P681" s="9"/>
      <c r="Q681" s="9"/>
      <c r="R681" s="9"/>
      <c r="S681" s="9">
        <v>674</v>
      </c>
      <c r="T681" s="12">
        <f t="shared" si="101"/>
        <v>700</v>
      </c>
      <c r="U681" s="9"/>
      <c r="V681">
        <v>796</v>
      </c>
      <c r="W681">
        <v>245.9</v>
      </c>
      <c r="X681" s="10">
        <f t="shared" si="102"/>
        <v>17.694338191929546</v>
      </c>
      <c r="Z681" s="12">
        <f t="shared" si="100"/>
        <v>17.693999999999999</v>
      </c>
      <c r="AA681" s="9">
        <f t="shared" si="103"/>
        <v>1</v>
      </c>
      <c r="AB681" s="9">
        <f t="shared" si="104"/>
        <v>1</v>
      </c>
      <c r="AC681" s="9">
        <f t="shared" si="105"/>
        <v>674</v>
      </c>
      <c r="AD681" s="9">
        <f t="shared" si="106"/>
        <v>674</v>
      </c>
      <c r="AE681" s="12">
        <f t="shared" si="107"/>
        <v>17.693999999999999</v>
      </c>
      <c r="AF681" s="9">
        <f t="shared" si="108"/>
        <v>674</v>
      </c>
    </row>
    <row r="682" spans="6:32" x14ac:dyDescent="0.3">
      <c r="F682" s="9">
        <v>675</v>
      </c>
      <c r="G682" s="12">
        <v>4.6230000000000002</v>
      </c>
      <c r="H682" s="9">
        <v>10.465999999999999</v>
      </c>
      <c r="I682" s="9">
        <v>0.53</v>
      </c>
      <c r="J682" s="9">
        <v>1.5940000000000001</v>
      </c>
      <c r="K682" s="9">
        <v>0.627</v>
      </c>
      <c r="L682" s="9">
        <v>0.745</v>
      </c>
      <c r="M682" s="9"/>
      <c r="N682" s="9"/>
      <c r="O682" s="9"/>
      <c r="P682" s="9"/>
      <c r="Q682" s="9"/>
      <c r="R682" s="9"/>
      <c r="S682" s="9">
        <v>675</v>
      </c>
      <c r="T682" s="12">
        <f t="shared" si="101"/>
        <v>462.3</v>
      </c>
      <c r="U682" s="9"/>
      <c r="V682">
        <v>158</v>
      </c>
      <c r="W682">
        <v>244.3</v>
      </c>
      <c r="X682" s="10">
        <f t="shared" si="102"/>
        <v>17.636678280753443</v>
      </c>
      <c r="Z682" s="12">
        <f t="shared" si="100"/>
        <v>17.635999999999999</v>
      </c>
      <c r="AA682" s="9">
        <f t="shared" si="103"/>
        <v>1</v>
      </c>
      <c r="AB682" s="9">
        <f t="shared" si="104"/>
        <v>0</v>
      </c>
      <c r="AC682" s="9">
        <f t="shared" si="105"/>
        <v>674</v>
      </c>
      <c r="AD682" s="9" t="str">
        <f t="shared" si="106"/>
        <v/>
      </c>
      <c r="AE682" s="12" t="str">
        <f t="shared" si="107"/>
        <v/>
      </c>
      <c r="AF682" s="9" t="str">
        <f t="shared" si="108"/>
        <v/>
      </c>
    </row>
    <row r="683" spans="6:32" x14ac:dyDescent="0.3">
      <c r="F683" s="9">
        <v>676</v>
      </c>
      <c r="G683" s="12">
        <v>0.47499999999999998</v>
      </c>
      <c r="H683" s="9">
        <v>3.0910000000000002</v>
      </c>
      <c r="I683" s="9">
        <v>0.625</v>
      </c>
      <c r="J683" s="9">
        <v>2.0190000000000001</v>
      </c>
      <c r="K683" s="9">
        <v>0.495</v>
      </c>
      <c r="L683" s="9">
        <v>0.81699999999999995</v>
      </c>
      <c r="M683" s="9"/>
      <c r="N683" s="9"/>
      <c r="O683" s="9"/>
      <c r="P683" s="9"/>
      <c r="Q683" s="9"/>
      <c r="R683" s="9"/>
      <c r="S683" s="9">
        <v>676</v>
      </c>
      <c r="T683" s="12">
        <f t="shared" si="101"/>
        <v>47.5</v>
      </c>
      <c r="U683" s="9"/>
      <c r="V683">
        <v>803</v>
      </c>
      <c r="W683">
        <v>244.3</v>
      </c>
      <c r="X683" s="10">
        <f t="shared" si="102"/>
        <v>17.636678280753443</v>
      </c>
      <c r="Z683" s="12">
        <f t="shared" si="100"/>
        <v>17.635999999999999</v>
      </c>
      <c r="AA683" s="9">
        <f t="shared" si="103"/>
        <v>2</v>
      </c>
      <c r="AB683" s="9">
        <f t="shared" si="104"/>
        <v>2</v>
      </c>
      <c r="AC683" s="9">
        <f t="shared" si="105"/>
        <v>676</v>
      </c>
      <c r="AD683" s="9">
        <f t="shared" si="106"/>
        <v>676</v>
      </c>
      <c r="AE683" s="12">
        <f t="shared" si="107"/>
        <v>17.635999999999999</v>
      </c>
      <c r="AF683" s="9">
        <f t="shared" si="108"/>
        <v>676</v>
      </c>
    </row>
    <row r="684" spans="6:32" x14ac:dyDescent="0.3">
      <c r="F684" s="9">
        <v>677</v>
      </c>
      <c r="G684" s="12">
        <v>1.0489999999999999</v>
      </c>
      <c r="H684" s="9">
        <v>4.1779999999999999</v>
      </c>
      <c r="I684" s="9">
        <v>0.755</v>
      </c>
      <c r="J684" s="9">
        <v>1.528</v>
      </c>
      <c r="K684" s="9">
        <v>0.65400000000000003</v>
      </c>
      <c r="L684" s="9">
        <v>0.84799999999999998</v>
      </c>
      <c r="M684" s="9"/>
      <c r="N684" s="9"/>
      <c r="O684" s="9"/>
      <c r="P684" s="9"/>
      <c r="Q684" s="9"/>
      <c r="R684" s="9"/>
      <c r="S684" s="9">
        <v>677</v>
      </c>
      <c r="T684" s="12">
        <f t="shared" si="101"/>
        <v>104.89999999999999</v>
      </c>
      <c r="U684" s="9"/>
      <c r="V684">
        <v>18</v>
      </c>
      <c r="W684">
        <v>242.60000000000002</v>
      </c>
      <c r="X684" s="10">
        <f t="shared" si="102"/>
        <v>17.575207354473815</v>
      </c>
      <c r="Z684" s="12">
        <f t="shared" si="100"/>
        <v>17.574999999999999</v>
      </c>
      <c r="AA684" s="9">
        <f t="shared" si="103"/>
        <v>1</v>
      </c>
      <c r="AB684" s="9">
        <f t="shared" si="104"/>
        <v>0</v>
      </c>
      <c r="AC684" s="9">
        <f t="shared" si="105"/>
        <v>676</v>
      </c>
      <c r="AD684" s="9" t="str">
        <f t="shared" si="106"/>
        <v/>
      </c>
      <c r="AE684" s="12" t="str">
        <f t="shared" si="107"/>
        <v/>
      </c>
      <c r="AF684" s="9" t="str">
        <f t="shared" si="108"/>
        <v/>
      </c>
    </row>
    <row r="685" spans="6:32" x14ac:dyDescent="0.3">
      <c r="F685" s="9">
        <v>678</v>
      </c>
      <c r="G685" s="12">
        <v>4.8040000000000003</v>
      </c>
      <c r="H685" s="9">
        <v>8.6110000000000007</v>
      </c>
      <c r="I685" s="9">
        <v>0.81399999999999995</v>
      </c>
      <c r="J685" s="9">
        <v>1.7470000000000001</v>
      </c>
      <c r="K685" s="9">
        <v>0.57199999999999995</v>
      </c>
      <c r="L685" s="9">
        <v>0.93200000000000005</v>
      </c>
      <c r="M685" s="9"/>
      <c r="N685" s="9"/>
      <c r="O685" s="9"/>
      <c r="P685" s="9"/>
      <c r="Q685" s="9"/>
      <c r="R685" s="9"/>
      <c r="S685" s="9">
        <v>678</v>
      </c>
      <c r="T685" s="12">
        <f t="shared" si="101"/>
        <v>480.40000000000003</v>
      </c>
      <c r="U685" s="9"/>
      <c r="V685">
        <v>223</v>
      </c>
      <c r="W685">
        <v>242.60000000000002</v>
      </c>
      <c r="X685" s="10">
        <f t="shared" si="102"/>
        <v>17.575207354473815</v>
      </c>
      <c r="Z685" s="12">
        <f t="shared" si="100"/>
        <v>17.574999999999999</v>
      </c>
      <c r="AA685" s="9">
        <f t="shared" si="103"/>
        <v>2</v>
      </c>
      <c r="AB685" s="9">
        <f t="shared" si="104"/>
        <v>0</v>
      </c>
      <c r="AC685" s="9">
        <f t="shared" si="105"/>
        <v>676</v>
      </c>
      <c r="AD685" s="9" t="str">
        <f t="shared" si="106"/>
        <v/>
      </c>
      <c r="AE685" s="12" t="str">
        <f t="shared" si="107"/>
        <v/>
      </c>
      <c r="AF685" s="9" t="str">
        <f t="shared" si="108"/>
        <v/>
      </c>
    </row>
    <row r="686" spans="6:32" x14ac:dyDescent="0.3">
      <c r="F686" s="9">
        <v>679</v>
      </c>
      <c r="G686" s="12">
        <v>4.6230000000000002</v>
      </c>
      <c r="H686" s="9">
        <v>12.202</v>
      </c>
      <c r="I686" s="9">
        <v>0.39</v>
      </c>
      <c r="J686" s="9">
        <v>3.181</v>
      </c>
      <c r="K686" s="9">
        <v>0.314</v>
      </c>
      <c r="L686" s="9">
        <v>0.66200000000000003</v>
      </c>
      <c r="M686" s="9"/>
      <c r="N686" s="9"/>
      <c r="O686" s="9"/>
      <c r="P686" s="9"/>
      <c r="Q686" s="9"/>
      <c r="R686" s="9"/>
      <c r="S686" s="9">
        <v>679</v>
      </c>
      <c r="T686" s="12">
        <f t="shared" si="101"/>
        <v>462.3</v>
      </c>
      <c r="U686" s="9"/>
      <c r="V686">
        <v>996</v>
      </c>
      <c r="W686">
        <v>242.60000000000002</v>
      </c>
      <c r="X686" s="10">
        <f t="shared" si="102"/>
        <v>17.575207354473815</v>
      </c>
      <c r="Z686" s="12">
        <f t="shared" si="100"/>
        <v>17.574999999999999</v>
      </c>
      <c r="AA686" s="9">
        <f t="shared" si="103"/>
        <v>3</v>
      </c>
      <c r="AB686" s="9">
        <f t="shared" si="104"/>
        <v>3</v>
      </c>
      <c r="AC686" s="9">
        <f t="shared" si="105"/>
        <v>679</v>
      </c>
      <c r="AD686" s="9">
        <f t="shared" si="106"/>
        <v>679</v>
      </c>
      <c r="AE686" s="12">
        <f t="shared" si="107"/>
        <v>17.574999999999999</v>
      </c>
      <c r="AF686" s="9">
        <f t="shared" si="108"/>
        <v>679</v>
      </c>
    </row>
    <row r="687" spans="6:32" x14ac:dyDescent="0.3">
      <c r="F687" s="9">
        <v>680</v>
      </c>
      <c r="G687" s="12">
        <v>4.0659999999999998</v>
      </c>
      <c r="H687" s="9">
        <v>8.3239999999999998</v>
      </c>
      <c r="I687" s="9">
        <v>0.73699999999999999</v>
      </c>
      <c r="J687" s="9">
        <v>1.837</v>
      </c>
      <c r="K687" s="9">
        <v>0.54500000000000004</v>
      </c>
      <c r="L687" s="9">
        <v>0.89500000000000002</v>
      </c>
      <c r="M687" s="9"/>
      <c r="N687" s="9"/>
      <c r="O687" s="9"/>
      <c r="P687" s="9"/>
      <c r="Q687" s="9"/>
      <c r="R687" s="9"/>
      <c r="S687" s="9">
        <v>680</v>
      </c>
      <c r="T687" s="12">
        <f t="shared" si="101"/>
        <v>406.59999999999997</v>
      </c>
      <c r="U687" s="9"/>
      <c r="V687">
        <v>494</v>
      </c>
      <c r="W687">
        <v>241</v>
      </c>
      <c r="X687" s="10">
        <f t="shared" si="102"/>
        <v>17.517155313611116</v>
      </c>
      <c r="Z687" s="12">
        <f t="shared" si="100"/>
        <v>17.516999999999999</v>
      </c>
      <c r="AA687" s="9">
        <f t="shared" si="103"/>
        <v>1</v>
      </c>
      <c r="AB687" s="9">
        <f t="shared" si="104"/>
        <v>0</v>
      </c>
      <c r="AC687" s="9">
        <f t="shared" si="105"/>
        <v>679</v>
      </c>
      <c r="AD687" s="9" t="str">
        <f t="shared" si="106"/>
        <v/>
      </c>
      <c r="AE687" s="12" t="str">
        <f t="shared" si="107"/>
        <v/>
      </c>
      <c r="AF687" s="9" t="str">
        <f t="shared" si="108"/>
        <v/>
      </c>
    </row>
    <row r="688" spans="6:32" x14ac:dyDescent="0.3">
      <c r="F688" s="9">
        <v>681</v>
      </c>
      <c r="G688" s="12">
        <v>2.738</v>
      </c>
      <c r="H688" s="9">
        <v>7.0129999999999999</v>
      </c>
      <c r="I688" s="9">
        <v>0.7</v>
      </c>
      <c r="J688" s="9">
        <v>2.5059999999999998</v>
      </c>
      <c r="K688" s="9">
        <v>0.39900000000000002</v>
      </c>
      <c r="L688" s="9">
        <v>0.89100000000000001</v>
      </c>
      <c r="M688" s="9"/>
      <c r="N688" s="9"/>
      <c r="O688" s="9"/>
      <c r="P688" s="9"/>
      <c r="Q688" s="9"/>
      <c r="R688" s="9"/>
      <c r="S688" s="9">
        <v>681</v>
      </c>
      <c r="T688" s="12">
        <f t="shared" si="101"/>
        <v>273.8</v>
      </c>
      <c r="U688" s="9"/>
      <c r="V688">
        <v>692</v>
      </c>
      <c r="W688">
        <v>241</v>
      </c>
      <c r="X688" s="10">
        <f t="shared" si="102"/>
        <v>17.517155313611116</v>
      </c>
      <c r="Z688" s="12">
        <f t="shared" si="100"/>
        <v>17.516999999999999</v>
      </c>
      <c r="AA688" s="9">
        <f t="shared" si="103"/>
        <v>2</v>
      </c>
      <c r="AB688" s="9">
        <f t="shared" si="104"/>
        <v>0</v>
      </c>
      <c r="AC688" s="9">
        <f t="shared" si="105"/>
        <v>679</v>
      </c>
      <c r="AD688" s="9" t="str">
        <f t="shared" si="106"/>
        <v/>
      </c>
      <c r="AE688" s="12" t="str">
        <f t="shared" si="107"/>
        <v/>
      </c>
      <c r="AF688" s="9" t="str">
        <f t="shared" si="108"/>
        <v/>
      </c>
    </row>
    <row r="689" spans="6:32" x14ac:dyDescent="0.3">
      <c r="F689" s="9">
        <v>682</v>
      </c>
      <c r="G689" s="12">
        <v>0.18</v>
      </c>
      <c r="H689" s="9">
        <v>1.7050000000000001</v>
      </c>
      <c r="I689" s="9">
        <v>0.78</v>
      </c>
      <c r="J689" s="9">
        <v>1.966</v>
      </c>
      <c r="K689" s="9">
        <v>0.50900000000000001</v>
      </c>
      <c r="L689" s="9">
        <v>0.78600000000000003</v>
      </c>
      <c r="M689" s="9"/>
      <c r="N689" s="9"/>
      <c r="O689" s="9"/>
      <c r="P689" s="9"/>
      <c r="Q689" s="9"/>
      <c r="R689" s="9"/>
      <c r="S689" s="9">
        <v>682</v>
      </c>
      <c r="T689" s="12">
        <f t="shared" si="101"/>
        <v>18</v>
      </c>
      <c r="U689" s="9"/>
      <c r="V689">
        <v>869</v>
      </c>
      <c r="W689">
        <v>241</v>
      </c>
      <c r="X689" s="10">
        <f t="shared" si="102"/>
        <v>17.517155313611116</v>
      </c>
      <c r="Z689" s="12">
        <f t="shared" si="100"/>
        <v>17.516999999999999</v>
      </c>
      <c r="AA689" s="9">
        <f t="shared" si="103"/>
        <v>3</v>
      </c>
      <c r="AB689" s="9">
        <f t="shared" si="104"/>
        <v>3</v>
      </c>
      <c r="AC689" s="9">
        <f t="shared" si="105"/>
        <v>682</v>
      </c>
      <c r="AD689" s="9">
        <f t="shared" si="106"/>
        <v>682</v>
      </c>
      <c r="AE689" s="12">
        <f t="shared" si="107"/>
        <v>17.516999999999999</v>
      </c>
      <c r="AF689" s="9">
        <f t="shared" si="108"/>
        <v>682</v>
      </c>
    </row>
    <row r="690" spans="6:32" x14ac:dyDescent="0.3">
      <c r="F690" s="9">
        <v>683</v>
      </c>
      <c r="G690" s="12">
        <v>2.9670000000000001</v>
      </c>
      <c r="H690" s="9">
        <v>9.923</v>
      </c>
      <c r="I690" s="9">
        <v>0.379</v>
      </c>
      <c r="J690" s="9">
        <v>3.585</v>
      </c>
      <c r="K690" s="9">
        <v>0.27900000000000003</v>
      </c>
      <c r="L690" s="9">
        <v>0.80100000000000005</v>
      </c>
      <c r="M690" s="9"/>
      <c r="N690" s="9"/>
      <c r="O690" s="9"/>
      <c r="P690" s="9"/>
      <c r="Q690" s="9"/>
      <c r="R690" s="9"/>
      <c r="S690" s="9">
        <v>683</v>
      </c>
      <c r="T690" s="12">
        <f t="shared" si="101"/>
        <v>296.7</v>
      </c>
      <c r="U690" s="9"/>
      <c r="V690">
        <v>366</v>
      </c>
      <c r="W690">
        <v>239.4</v>
      </c>
      <c r="X690" s="10">
        <f t="shared" si="102"/>
        <v>17.458910246908253</v>
      </c>
      <c r="Z690" s="12">
        <f t="shared" si="100"/>
        <v>17.457999999999998</v>
      </c>
      <c r="AA690" s="9">
        <f t="shared" si="103"/>
        <v>1</v>
      </c>
      <c r="AB690" s="9">
        <f t="shared" si="104"/>
        <v>0</v>
      </c>
      <c r="AC690" s="9">
        <f t="shared" si="105"/>
        <v>682</v>
      </c>
      <c r="AD690" s="9" t="str">
        <f t="shared" si="106"/>
        <v/>
      </c>
      <c r="AE690" s="12" t="str">
        <f t="shared" si="107"/>
        <v/>
      </c>
      <c r="AF690" s="9" t="str">
        <f t="shared" si="108"/>
        <v/>
      </c>
    </row>
    <row r="691" spans="6:32" x14ac:dyDescent="0.3">
      <c r="F691" s="9">
        <v>684</v>
      </c>
      <c r="G691" s="12">
        <v>0.85299999999999998</v>
      </c>
      <c r="H691" s="9">
        <v>4.3280000000000003</v>
      </c>
      <c r="I691" s="9">
        <v>0.57199999999999995</v>
      </c>
      <c r="J691" s="9">
        <v>1.1719999999999999</v>
      </c>
      <c r="K691" s="9">
        <v>0.85399999999999998</v>
      </c>
      <c r="L691" s="9">
        <v>0.77600000000000002</v>
      </c>
      <c r="M691" s="9"/>
      <c r="N691" s="9"/>
      <c r="O691" s="9"/>
      <c r="P691" s="9"/>
      <c r="Q691" s="9"/>
      <c r="R691" s="9"/>
      <c r="S691" s="9">
        <v>684</v>
      </c>
      <c r="T691" s="12">
        <f t="shared" si="101"/>
        <v>85.3</v>
      </c>
      <c r="U691" s="9"/>
      <c r="V691">
        <v>501</v>
      </c>
      <c r="W691">
        <v>239.4</v>
      </c>
      <c r="X691" s="10">
        <f t="shared" si="102"/>
        <v>17.458910246908253</v>
      </c>
      <c r="Z691" s="12">
        <f t="shared" si="100"/>
        <v>17.457999999999998</v>
      </c>
      <c r="AA691" s="9">
        <f t="shared" si="103"/>
        <v>2</v>
      </c>
      <c r="AB691" s="9">
        <f t="shared" si="104"/>
        <v>0</v>
      </c>
      <c r="AC691" s="9">
        <f t="shared" si="105"/>
        <v>682</v>
      </c>
      <c r="AD691" s="9" t="str">
        <f t="shared" si="106"/>
        <v/>
      </c>
      <c r="AE691" s="12" t="str">
        <f t="shared" si="107"/>
        <v/>
      </c>
      <c r="AF691" s="9" t="str">
        <f t="shared" si="108"/>
        <v/>
      </c>
    </row>
    <row r="692" spans="6:32" x14ac:dyDescent="0.3">
      <c r="F692" s="9">
        <v>685</v>
      </c>
      <c r="G692" s="12">
        <v>3.6070000000000002</v>
      </c>
      <c r="H692" s="9">
        <v>7.5250000000000004</v>
      </c>
      <c r="I692" s="9">
        <v>0.8</v>
      </c>
      <c r="J692" s="9">
        <v>1.6080000000000001</v>
      </c>
      <c r="K692" s="9">
        <v>0.622</v>
      </c>
      <c r="L692" s="9">
        <v>0.89800000000000002</v>
      </c>
      <c r="M692" s="9"/>
      <c r="N692" s="9"/>
      <c r="O692" s="9"/>
      <c r="P692" s="9"/>
      <c r="Q692" s="9"/>
      <c r="R692" s="9"/>
      <c r="S692" s="9">
        <v>685</v>
      </c>
      <c r="T692" s="12">
        <f t="shared" si="101"/>
        <v>360.70000000000005</v>
      </c>
      <c r="U692" s="9"/>
      <c r="V692">
        <v>641</v>
      </c>
      <c r="W692">
        <v>239.4</v>
      </c>
      <c r="X692" s="10">
        <f t="shared" si="102"/>
        <v>17.458910246908253</v>
      </c>
      <c r="Z692" s="12">
        <f t="shared" si="100"/>
        <v>17.457999999999998</v>
      </c>
      <c r="AA692" s="9">
        <f t="shared" si="103"/>
        <v>3</v>
      </c>
      <c r="AB692" s="9">
        <f t="shared" si="104"/>
        <v>0</v>
      </c>
      <c r="AC692" s="9">
        <f t="shared" si="105"/>
        <v>682</v>
      </c>
      <c r="AD692" s="9" t="str">
        <f t="shared" si="106"/>
        <v/>
      </c>
      <c r="AE692" s="12" t="str">
        <f t="shared" si="107"/>
        <v/>
      </c>
      <c r="AF692" s="9" t="str">
        <f t="shared" si="108"/>
        <v/>
      </c>
    </row>
    <row r="693" spans="6:32" x14ac:dyDescent="0.3">
      <c r="F693" s="9">
        <v>686</v>
      </c>
      <c r="G693" s="12">
        <v>0.93400000000000005</v>
      </c>
      <c r="H693" s="9">
        <v>4.2969999999999997</v>
      </c>
      <c r="I693" s="9">
        <v>0.63600000000000001</v>
      </c>
      <c r="J693" s="9">
        <v>2.3290000000000002</v>
      </c>
      <c r="K693" s="9">
        <v>0.42899999999999999</v>
      </c>
      <c r="L693" s="9">
        <v>0.86399999999999999</v>
      </c>
      <c r="M693" s="9"/>
      <c r="N693" s="9"/>
      <c r="O693" s="9"/>
      <c r="P693" s="9"/>
      <c r="Q693" s="9"/>
      <c r="R693" s="9"/>
      <c r="S693" s="9">
        <v>686</v>
      </c>
      <c r="T693" s="12">
        <f t="shared" si="101"/>
        <v>93.4</v>
      </c>
      <c r="U693" s="9"/>
      <c r="V693">
        <v>817</v>
      </c>
      <c r="W693">
        <v>239.4</v>
      </c>
      <c r="X693" s="10">
        <f t="shared" si="102"/>
        <v>17.458910246908253</v>
      </c>
      <c r="Z693" s="12">
        <f t="shared" si="100"/>
        <v>17.457999999999998</v>
      </c>
      <c r="AA693" s="9">
        <f t="shared" si="103"/>
        <v>4</v>
      </c>
      <c r="AB693" s="9">
        <f t="shared" si="104"/>
        <v>4</v>
      </c>
      <c r="AC693" s="9">
        <f t="shared" si="105"/>
        <v>686</v>
      </c>
      <c r="AD693" s="9">
        <f t="shared" si="106"/>
        <v>686</v>
      </c>
      <c r="AE693" s="12">
        <f t="shared" si="107"/>
        <v>17.457999999999998</v>
      </c>
      <c r="AF693" s="9">
        <f t="shared" si="108"/>
        <v>686</v>
      </c>
    </row>
    <row r="694" spans="6:32" x14ac:dyDescent="0.3">
      <c r="F694" s="9">
        <v>687</v>
      </c>
      <c r="G694" s="12">
        <v>4.5250000000000004</v>
      </c>
      <c r="H694" s="9">
        <v>9.3919999999999995</v>
      </c>
      <c r="I694" s="9">
        <v>0.64500000000000002</v>
      </c>
      <c r="J694" s="9">
        <v>2.0830000000000002</v>
      </c>
      <c r="K694" s="9">
        <v>0.48</v>
      </c>
      <c r="L694" s="9">
        <v>0.92500000000000004</v>
      </c>
      <c r="M694" s="9"/>
      <c r="N694" s="9"/>
      <c r="O694" s="9"/>
      <c r="P694" s="9"/>
      <c r="Q694" s="9"/>
      <c r="R694" s="9"/>
      <c r="S694" s="9">
        <v>687</v>
      </c>
      <c r="T694" s="12">
        <f t="shared" si="101"/>
        <v>452.50000000000006</v>
      </c>
      <c r="U694" s="9"/>
      <c r="V694">
        <v>92</v>
      </c>
      <c r="W694">
        <v>237.7</v>
      </c>
      <c r="X694" s="10">
        <f t="shared" si="102"/>
        <v>17.396811195835522</v>
      </c>
      <c r="Z694" s="12">
        <f t="shared" si="100"/>
        <v>17.396000000000001</v>
      </c>
      <c r="AA694" s="9">
        <f t="shared" si="103"/>
        <v>1</v>
      </c>
      <c r="AB694" s="9">
        <f t="shared" si="104"/>
        <v>0</v>
      </c>
      <c r="AC694" s="9">
        <f t="shared" si="105"/>
        <v>686</v>
      </c>
      <c r="AD694" s="9" t="str">
        <f t="shared" si="106"/>
        <v/>
      </c>
      <c r="AE694" s="12" t="str">
        <f t="shared" si="107"/>
        <v/>
      </c>
      <c r="AF694" s="9" t="str">
        <f t="shared" si="108"/>
        <v/>
      </c>
    </row>
    <row r="695" spans="6:32" x14ac:dyDescent="0.3">
      <c r="F695" s="9">
        <v>688</v>
      </c>
      <c r="G695" s="12">
        <v>1.262</v>
      </c>
      <c r="H695" s="9">
        <v>4.734</v>
      </c>
      <c r="I695" s="9">
        <v>0.70799999999999996</v>
      </c>
      <c r="J695" s="9">
        <v>2.56</v>
      </c>
      <c r="K695" s="9">
        <v>0.39100000000000001</v>
      </c>
      <c r="L695" s="9">
        <v>0.89</v>
      </c>
      <c r="M695" s="9"/>
      <c r="N695" s="9"/>
      <c r="O695" s="9"/>
      <c r="P695" s="9"/>
      <c r="Q695" s="9"/>
      <c r="R695" s="9"/>
      <c r="S695" s="9">
        <v>688</v>
      </c>
      <c r="T695" s="12">
        <f t="shared" si="101"/>
        <v>126.2</v>
      </c>
      <c r="U695" s="9"/>
      <c r="V695">
        <v>296</v>
      </c>
      <c r="W695">
        <v>237.7</v>
      </c>
      <c r="X695" s="10">
        <f t="shared" si="102"/>
        <v>17.396811195835522</v>
      </c>
      <c r="Z695" s="12">
        <f t="shared" si="100"/>
        <v>17.396000000000001</v>
      </c>
      <c r="AA695" s="9">
        <f t="shared" si="103"/>
        <v>2</v>
      </c>
      <c r="AB695" s="9">
        <f t="shared" si="104"/>
        <v>0</v>
      </c>
      <c r="AC695" s="9">
        <f t="shared" si="105"/>
        <v>686</v>
      </c>
      <c r="AD695" s="9" t="str">
        <f t="shared" si="106"/>
        <v/>
      </c>
      <c r="AE695" s="12" t="str">
        <f t="shared" si="107"/>
        <v/>
      </c>
      <c r="AF695" s="9" t="str">
        <f t="shared" si="108"/>
        <v/>
      </c>
    </row>
    <row r="696" spans="6:32" x14ac:dyDescent="0.3">
      <c r="F696" s="9">
        <v>689</v>
      </c>
      <c r="G696" s="12">
        <v>0.115</v>
      </c>
      <c r="H696" s="9">
        <v>1.524</v>
      </c>
      <c r="I696" s="9">
        <v>0.621</v>
      </c>
      <c r="J696" s="9">
        <v>3.3929999999999998</v>
      </c>
      <c r="K696" s="9">
        <v>0.29499999999999998</v>
      </c>
      <c r="L696" s="9">
        <v>0.7</v>
      </c>
      <c r="M696" s="9"/>
      <c r="N696" s="9"/>
      <c r="O696" s="9"/>
      <c r="P696" s="9"/>
      <c r="Q696" s="9"/>
      <c r="R696" s="9"/>
      <c r="S696" s="9">
        <v>689</v>
      </c>
      <c r="T696" s="12">
        <f t="shared" si="101"/>
        <v>11.5</v>
      </c>
      <c r="U696" s="9"/>
      <c r="V696">
        <v>528</v>
      </c>
      <c r="W696">
        <v>237.7</v>
      </c>
      <c r="X696" s="10">
        <f t="shared" si="102"/>
        <v>17.396811195835522</v>
      </c>
      <c r="Z696" s="12">
        <f t="shared" si="100"/>
        <v>17.396000000000001</v>
      </c>
      <c r="AA696" s="9">
        <f t="shared" si="103"/>
        <v>3</v>
      </c>
      <c r="AB696" s="9">
        <f t="shared" si="104"/>
        <v>0</v>
      </c>
      <c r="AC696" s="9">
        <f t="shared" si="105"/>
        <v>686</v>
      </c>
      <c r="AD696" s="9" t="str">
        <f t="shared" si="106"/>
        <v/>
      </c>
      <c r="AE696" s="12" t="str">
        <f t="shared" si="107"/>
        <v/>
      </c>
      <c r="AF696" s="9" t="str">
        <f t="shared" si="108"/>
        <v/>
      </c>
    </row>
    <row r="697" spans="6:32" x14ac:dyDescent="0.3">
      <c r="F697" s="9">
        <v>690</v>
      </c>
      <c r="G697" s="12">
        <v>4.1639999999999997</v>
      </c>
      <c r="H697" s="9">
        <v>8.1120000000000001</v>
      </c>
      <c r="I697" s="9">
        <v>0.79500000000000004</v>
      </c>
      <c r="J697" s="9">
        <v>1.1919999999999999</v>
      </c>
      <c r="K697" s="9">
        <v>0.83899999999999997</v>
      </c>
      <c r="L697" s="9">
        <v>0.92400000000000004</v>
      </c>
      <c r="M697" s="9"/>
      <c r="N697" s="9"/>
      <c r="O697" s="9"/>
      <c r="P697" s="9"/>
      <c r="Q697" s="9"/>
      <c r="R697" s="9"/>
      <c r="S697" s="9">
        <v>690</v>
      </c>
      <c r="T697" s="12">
        <f t="shared" si="101"/>
        <v>416.4</v>
      </c>
      <c r="U697" s="9"/>
      <c r="V697">
        <v>611</v>
      </c>
      <c r="W697">
        <v>237.7</v>
      </c>
      <c r="X697" s="10">
        <f t="shared" si="102"/>
        <v>17.396811195835522</v>
      </c>
      <c r="Z697" s="12">
        <f t="shared" si="100"/>
        <v>17.396000000000001</v>
      </c>
      <c r="AA697" s="9">
        <f t="shared" si="103"/>
        <v>4</v>
      </c>
      <c r="AB697" s="9">
        <f t="shared" si="104"/>
        <v>4</v>
      </c>
      <c r="AC697" s="9">
        <f t="shared" si="105"/>
        <v>690</v>
      </c>
      <c r="AD697" s="9">
        <f t="shared" si="106"/>
        <v>690</v>
      </c>
      <c r="AE697" s="12">
        <f t="shared" si="107"/>
        <v>17.396000000000001</v>
      </c>
      <c r="AF697" s="9">
        <f t="shared" si="108"/>
        <v>690</v>
      </c>
    </row>
    <row r="698" spans="6:32" x14ac:dyDescent="0.3">
      <c r="F698" s="9">
        <v>691</v>
      </c>
      <c r="G698" s="12">
        <v>197.422</v>
      </c>
      <c r="H698" s="9">
        <v>62.204000000000001</v>
      </c>
      <c r="I698" s="9">
        <v>0.64100000000000001</v>
      </c>
      <c r="J698" s="9">
        <v>1.371</v>
      </c>
      <c r="K698" s="9">
        <v>0.72899999999999998</v>
      </c>
      <c r="L698" s="9">
        <v>0.89700000000000002</v>
      </c>
      <c r="M698" s="9"/>
      <c r="N698" s="9"/>
      <c r="O698" s="9"/>
      <c r="P698" s="9"/>
      <c r="Q698" s="9"/>
      <c r="R698" s="9"/>
      <c r="S698" s="9">
        <v>691</v>
      </c>
      <c r="T698" s="12">
        <f t="shared" si="101"/>
        <v>19742.2</v>
      </c>
      <c r="U698" s="9"/>
      <c r="V698">
        <v>1016</v>
      </c>
      <c r="W698">
        <v>236.10000000000002</v>
      </c>
      <c r="X698" s="10">
        <f t="shared" si="102"/>
        <v>17.338161855051762</v>
      </c>
      <c r="Z698" s="12">
        <f t="shared" si="100"/>
        <v>17.338000000000001</v>
      </c>
      <c r="AA698" s="9">
        <f t="shared" si="103"/>
        <v>1</v>
      </c>
      <c r="AB698" s="9">
        <f t="shared" si="104"/>
        <v>1</v>
      </c>
      <c r="AC698" s="9">
        <f t="shared" si="105"/>
        <v>691</v>
      </c>
      <c r="AD698" s="9">
        <f t="shared" si="106"/>
        <v>691</v>
      </c>
      <c r="AE698" s="12">
        <f t="shared" si="107"/>
        <v>17.338000000000001</v>
      </c>
      <c r="AF698" s="9">
        <f t="shared" si="108"/>
        <v>691</v>
      </c>
    </row>
    <row r="699" spans="6:32" x14ac:dyDescent="0.3">
      <c r="F699" s="9">
        <v>692</v>
      </c>
      <c r="G699" s="12">
        <v>2.41</v>
      </c>
      <c r="H699" s="9">
        <v>6.5759999999999996</v>
      </c>
      <c r="I699" s="9">
        <v>0.7</v>
      </c>
      <c r="J699" s="9">
        <v>1.3540000000000001</v>
      </c>
      <c r="K699" s="9">
        <v>0.73899999999999999</v>
      </c>
      <c r="L699" s="9">
        <v>0.87</v>
      </c>
      <c r="M699" s="9"/>
      <c r="N699" s="9"/>
      <c r="O699" s="9"/>
      <c r="P699" s="9"/>
      <c r="Q699" s="9"/>
      <c r="R699" s="9"/>
      <c r="S699" s="9">
        <v>692</v>
      </c>
      <c r="T699" s="12">
        <f t="shared" si="101"/>
        <v>241</v>
      </c>
      <c r="U699" s="9"/>
      <c r="V699">
        <v>1055</v>
      </c>
      <c r="W699">
        <v>234.39999999999998</v>
      </c>
      <c r="X699" s="10">
        <f t="shared" si="102"/>
        <v>17.275628766731536</v>
      </c>
      <c r="Z699" s="12">
        <f t="shared" si="100"/>
        <v>17.274999999999999</v>
      </c>
      <c r="AA699" s="9">
        <f t="shared" si="103"/>
        <v>1</v>
      </c>
      <c r="AB699" s="9">
        <f t="shared" si="104"/>
        <v>1</v>
      </c>
      <c r="AC699" s="9">
        <f t="shared" si="105"/>
        <v>692</v>
      </c>
      <c r="AD699" s="9">
        <f t="shared" si="106"/>
        <v>692</v>
      </c>
      <c r="AE699" s="12">
        <f t="shared" si="107"/>
        <v>17.274999999999999</v>
      </c>
      <c r="AF699" s="9">
        <f t="shared" si="108"/>
        <v>692</v>
      </c>
    </row>
    <row r="700" spans="6:32" x14ac:dyDescent="0.3">
      <c r="F700" s="9">
        <v>693</v>
      </c>
      <c r="G700" s="12">
        <v>6.0330000000000004</v>
      </c>
      <c r="H700" s="9">
        <v>11.49</v>
      </c>
      <c r="I700" s="9">
        <v>0.57399999999999995</v>
      </c>
      <c r="J700" s="9">
        <v>2.4</v>
      </c>
      <c r="K700" s="9">
        <v>0.41699999999999998</v>
      </c>
      <c r="L700" s="9">
        <v>0.82899999999999996</v>
      </c>
      <c r="M700" s="9"/>
      <c r="N700" s="9"/>
      <c r="O700" s="9"/>
      <c r="P700" s="9"/>
      <c r="Q700" s="9"/>
      <c r="R700" s="9"/>
      <c r="S700" s="9">
        <v>693</v>
      </c>
      <c r="T700" s="12">
        <f t="shared" si="101"/>
        <v>603.30000000000007</v>
      </c>
      <c r="U700" s="9"/>
      <c r="V700">
        <v>68</v>
      </c>
      <c r="W700">
        <v>232.79999999999998</v>
      </c>
      <c r="X700" s="10">
        <f t="shared" si="102"/>
        <v>17.216566615163021</v>
      </c>
      <c r="Z700" s="12">
        <f t="shared" si="100"/>
        <v>17.216000000000001</v>
      </c>
      <c r="AA700" s="9">
        <f t="shared" si="103"/>
        <v>1</v>
      </c>
      <c r="AB700" s="9">
        <f t="shared" si="104"/>
        <v>0</v>
      </c>
      <c r="AC700" s="9">
        <f t="shared" si="105"/>
        <v>692</v>
      </c>
      <c r="AD700" s="9" t="str">
        <f t="shared" si="106"/>
        <v/>
      </c>
      <c r="AE700" s="12" t="str">
        <f t="shared" si="107"/>
        <v/>
      </c>
      <c r="AF700" s="9" t="str">
        <f t="shared" si="108"/>
        <v/>
      </c>
    </row>
    <row r="701" spans="6:32" x14ac:dyDescent="0.3">
      <c r="F701" s="9">
        <v>694</v>
      </c>
      <c r="G701" s="12">
        <v>1.82</v>
      </c>
      <c r="H701" s="9">
        <v>5.4580000000000002</v>
      </c>
      <c r="I701" s="9">
        <v>0.76800000000000002</v>
      </c>
      <c r="J701" s="9">
        <v>1.58</v>
      </c>
      <c r="K701" s="9">
        <v>0.63300000000000001</v>
      </c>
      <c r="L701" s="9">
        <v>0.88400000000000001</v>
      </c>
      <c r="M701" s="9"/>
      <c r="N701" s="9"/>
      <c r="O701" s="9"/>
      <c r="P701" s="9"/>
      <c r="Q701" s="9"/>
      <c r="R701" s="9"/>
      <c r="S701" s="9">
        <v>694</v>
      </c>
      <c r="T701" s="12">
        <f t="shared" si="101"/>
        <v>182</v>
      </c>
      <c r="U701" s="9"/>
      <c r="V701">
        <v>187</v>
      </c>
      <c r="W701">
        <v>232.79999999999998</v>
      </c>
      <c r="X701" s="10">
        <f t="shared" si="102"/>
        <v>17.216566615163021</v>
      </c>
      <c r="Z701" s="12">
        <f t="shared" si="100"/>
        <v>17.216000000000001</v>
      </c>
      <c r="AA701" s="9">
        <f t="shared" si="103"/>
        <v>2</v>
      </c>
      <c r="AB701" s="9">
        <f t="shared" si="104"/>
        <v>0</v>
      </c>
      <c r="AC701" s="9">
        <f t="shared" si="105"/>
        <v>692</v>
      </c>
      <c r="AD701" s="9" t="str">
        <f t="shared" si="106"/>
        <v/>
      </c>
      <c r="AE701" s="12" t="str">
        <f t="shared" si="107"/>
        <v/>
      </c>
      <c r="AF701" s="9" t="str">
        <f t="shared" si="108"/>
        <v/>
      </c>
    </row>
    <row r="702" spans="6:32" x14ac:dyDescent="0.3">
      <c r="F702" s="9">
        <v>695</v>
      </c>
      <c r="G702" s="12">
        <v>3.8690000000000002</v>
      </c>
      <c r="H702" s="9">
        <v>8.3859999999999992</v>
      </c>
      <c r="I702" s="9">
        <v>0.69099999999999995</v>
      </c>
      <c r="J702" s="9">
        <v>2.3039999999999998</v>
      </c>
      <c r="K702" s="9">
        <v>0.434</v>
      </c>
      <c r="L702" s="9">
        <v>0.90800000000000003</v>
      </c>
      <c r="M702" s="9"/>
      <c r="N702" s="9"/>
      <c r="O702" s="9"/>
      <c r="P702" s="9"/>
      <c r="Q702" s="9"/>
      <c r="R702" s="9"/>
      <c r="S702" s="9">
        <v>695</v>
      </c>
      <c r="T702" s="12">
        <f t="shared" si="101"/>
        <v>386.90000000000003</v>
      </c>
      <c r="U702" s="9"/>
      <c r="V702">
        <v>776</v>
      </c>
      <c r="W702">
        <v>232.79999999999998</v>
      </c>
      <c r="X702" s="10">
        <f t="shared" si="102"/>
        <v>17.216566615163021</v>
      </c>
      <c r="Z702" s="12">
        <f t="shared" si="100"/>
        <v>17.216000000000001</v>
      </c>
      <c r="AA702" s="9">
        <f t="shared" si="103"/>
        <v>3</v>
      </c>
      <c r="AB702" s="9">
        <f t="shared" si="104"/>
        <v>0</v>
      </c>
      <c r="AC702" s="9">
        <f t="shared" si="105"/>
        <v>692</v>
      </c>
      <c r="AD702" s="9" t="str">
        <f t="shared" si="106"/>
        <v/>
      </c>
      <c r="AE702" s="12" t="str">
        <f t="shared" si="107"/>
        <v/>
      </c>
      <c r="AF702" s="9" t="str">
        <f t="shared" si="108"/>
        <v/>
      </c>
    </row>
    <row r="703" spans="6:32" x14ac:dyDescent="0.3">
      <c r="F703" s="9">
        <v>696</v>
      </c>
      <c r="G703" s="12">
        <v>1.23</v>
      </c>
      <c r="H703" s="9">
        <v>4.2220000000000004</v>
      </c>
      <c r="I703" s="9">
        <v>0.86699999999999999</v>
      </c>
      <c r="J703" s="9">
        <v>1.617</v>
      </c>
      <c r="K703" s="9">
        <v>0.61799999999999999</v>
      </c>
      <c r="L703" s="9">
        <v>0.91500000000000004</v>
      </c>
      <c r="M703" s="9"/>
      <c r="N703" s="9"/>
      <c r="O703" s="9"/>
      <c r="P703" s="9"/>
      <c r="Q703" s="9"/>
      <c r="R703" s="9"/>
      <c r="S703" s="9">
        <v>696</v>
      </c>
      <c r="T703" s="12">
        <f t="shared" si="101"/>
        <v>123</v>
      </c>
      <c r="U703" s="9"/>
      <c r="V703">
        <v>836</v>
      </c>
      <c r="W703">
        <v>232.79999999999998</v>
      </c>
      <c r="X703" s="10">
        <f t="shared" si="102"/>
        <v>17.216566615163021</v>
      </c>
      <c r="Z703" s="12">
        <f t="shared" si="100"/>
        <v>17.216000000000001</v>
      </c>
      <c r="AA703" s="9">
        <f t="shared" si="103"/>
        <v>4</v>
      </c>
      <c r="AB703" s="9">
        <f t="shared" si="104"/>
        <v>0</v>
      </c>
      <c r="AC703" s="9">
        <f t="shared" si="105"/>
        <v>692</v>
      </c>
      <c r="AD703" s="9" t="str">
        <f t="shared" si="106"/>
        <v/>
      </c>
      <c r="AE703" s="12" t="str">
        <f t="shared" si="107"/>
        <v/>
      </c>
      <c r="AF703" s="9" t="str">
        <f t="shared" si="108"/>
        <v/>
      </c>
    </row>
    <row r="704" spans="6:32" x14ac:dyDescent="0.3">
      <c r="F704" s="9">
        <v>697</v>
      </c>
      <c r="G704" s="12">
        <v>3.41</v>
      </c>
      <c r="H704" s="9">
        <v>8.1430000000000007</v>
      </c>
      <c r="I704" s="9">
        <v>0.64600000000000002</v>
      </c>
      <c r="J704" s="9">
        <v>1.1259999999999999</v>
      </c>
      <c r="K704" s="9">
        <v>0.88800000000000001</v>
      </c>
      <c r="L704" s="9">
        <v>0.86099999999999999</v>
      </c>
      <c r="M704" s="9"/>
      <c r="N704" s="9"/>
      <c r="O704" s="9"/>
      <c r="P704" s="9"/>
      <c r="Q704" s="9"/>
      <c r="R704" s="9"/>
      <c r="S704" s="9">
        <v>697</v>
      </c>
      <c r="T704" s="12">
        <f t="shared" si="101"/>
        <v>341</v>
      </c>
      <c r="U704" s="9"/>
      <c r="V704">
        <v>1043</v>
      </c>
      <c r="W704">
        <v>232.79999999999998</v>
      </c>
      <c r="X704" s="10">
        <f t="shared" si="102"/>
        <v>17.216566615163021</v>
      </c>
      <c r="Z704" s="12">
        <f t="shared" si="100"/>
        <v>17.216000000000001</v>
      </c>
      <c r="AA704" s="9">
        <f t="shared" si="103"/>
        <v>5</v>
      </c>
      <c r="AB704" s="9">
        <f t="shared" si="104"/>
        <v>5</v>
      </c>
      <c r="AC704" s="9">
        <f t="shared" si="105"/>
        <v>697</v>
      </c>
      <c r="AD704" s="9">
        <f t="shared" si="106"/>
        <v>697</v>
      </c>
      <c r="AE704" s="12">
        <f t="shared" si="107"/>
        <v>17.216000000000001</v>
      </c>
      <c r="AF704" s="9">
        <f t="shared" si="108"/>
        <v>697</v>
      </c>
    </row>
    <row r="705" spans="6:36" x14ac:dyDescent="0.3">
      <c r="F705" s="9">
        <v>698</v>
      </c>
      <c r="G705" s="12">
        <v>1.754</v>
      </c>
      <c r="H705" s="9">
        <v>5.9390000000000001</v>
      </c>
      <c r="I705" s="9">
        <v>0.625</v>
      </c>
      <c r="J705" s="9">
        <v>2.3959999999999999</v>
      </c>
      <c r="K705" s="9">
        <v>0.41699999999999998</v>
      </c>
      <c r="L705" s="9">
        <v>0.89200000000000002</v>
      </c>
      <c r="M705" s="9"/>
      <c r="N705" s="9"/>
      <c r="O705" s="9"/>
      <c r="P705" s="9"/>
      <c r="Q705" s="9"/>
      <c r="R705" s="9"/>
      <c r="S705" s="9">
        <v>698</v>
      </c>
      <c r="T705" s="12">
        <f t="shared" si="101"/>
        <v>175.4</v>
      </c>
      <c r="U705" s="9"/>
      <c r="V705">
        <v>90</v>
      </c>
      <c r="W705">
        <v>231.2</v>
      </c>
      <c r="X705" s="10">
        <f t="shared" si="102"/>
        <v>17.157301149737091</v>
      </c>
      <c r="Z705" s="12">
        <f t="shared" si="100"/>
        <v>17.157</v>
      </c>
      <c r="AA705" s="9">
        <f t="shared" si="103"/>
        <v>1</v>
      </c>
      <c r="AB705" s="9">
        <f t="shared" si="104"/>
        <v>0</v>
      </c>
      <c r="AC705" s="9">
        <f t="shared" si="105"/>
        <v>697</v>
      </c>
      <c r="AD705" s="9" t="str">
        <f t="shared" si="106"/>
        <v/>
      </c>
      <c r="AE705" s="12" t="str">
        <f t="shared" si="107"/>
        <v/>
      </c>
      <c r="AF705" s="9" t="str">
        <f t="shared" si="108"/>
        <v/>
      </c>
    </row>
    <row r="706" spans="6:36" x14ac:dyDescent="0.3">
      <c r="F706" s="9">
        <v>699</v>
      </c>
      <c r="G706" s="12">
        <v>0.49199999999999999</v>
      </c>
      <c r="H706" s="9">
        <v>2.5790000000000002</v>
      </c>
      <c r="I706" s="9">
        <v>0.92900000000000005</v>
      </c>
      <c r="J706" s="9">
        <v>1.4870000000000001</v>
      </c>
      <c r="K706" s="9">
        <v>0.67300000000000004</v>
      </c>
      <c r="L706" s="9">
        <v>0.88200000000000001</v>
      </c>
      <c r="M706" s="9"/>
      <c r="N706" s="9"/>
      <c r="O706" s="9"/>
      <c r="P706" s="9"/>
      <c r="Q706" s="9"/>
      <c r="R706" s="9"/>
      <c r="S706" s="9">
        <v>699</v>
      </c>
      <c r="T706" s="12">
        <f t="shared" si="101"/>
        <v>49.2</v>
      </c>
      <c r="U706" s="9"/>
      <c r="V706">
        <v>864</v>
      </c>
      <c r="W706">
        <v>231.2</v>
      </c>
      <c r="X706" s="10">
        <f t="shared" si="102"/>
        <v>17.157301149737091</v>
      </c>
      <c r="Z706" s="12">
        <f t="shared" si="100"/>
        <v>17.157</v>
      </c>
      <c r="AA706" s="9">
        <f t="shared" si="103"/>
        <v>2</v>
      </c>
      <c r="AB706" s="9">
        <f t="shared" si="104"/>
        <v>2</v>
      </c>
      <c r="AC706" s="9">
        <f t="shared" si="105"/>
        <v>699</v>
      </c>
      <c r="AD706" s="9">
        <f t="shared" si="106"/>
        <v>699</v>
      </c>
      <c r="AE706" s="12">
        <f t="shared" si="107"/>
        <v>17.157</v>
      </c>
      <c r="AF706" s="9">
        <f t="shared" si="108"/>
        <v>699</v>
      </c>
    </row>
    <row r="707" spans="6:36" x14ac:dyDescent="0.3">
      <c r="F707" s="9">
        <v>700</v>
      </c>
      <c r="G707" s="12">
        <v>16.936</v>
      </c>
      <c r="H707" s="9">
        <v>17.792000000000002</v>
      </c>
      <c r="I707" s="9">
        <v>0.67200000000000004</v>
      </c>
      <c r="J707" s="9">
        <v>1.4219999999999999</v>
      </c>
      <c r="K707" s="9">
        <v>0.70299999999999996</v>
      </c>
      <c r="L707" s="9">
        <v>0.85799999999999998</v>
      </c>
      <c r="M707" s="9"/>
      <c r="N707" s="9"/>
      <c r="O707" s="9"/>
      <c r="P707" s="9"/>
      <c r="Q707" s="9"/>
      <c r="R707" s="9"/>
      <c r="S707" s="9">
        <v>700</v>
      </c>
      <c r="T707" s="12">
        <f t="shared" si="101"/>
        <v>1693.6</v>
      </c>
      <c r="U707" s="9"/>
      <c r="V707">
        <v>815</v>
      </c>
      <c r="W707">
        <v>229.5</v>
      </c>
      <c r="X707" s="10">
        <f t="shared" si="102"/>
        <v>17.094106455639025</v>
      </c>
      <c r="Z707" s="12">
        <f t="shared" si="100"/>
        <v>17.094000000000001</v>
      </c>
      <c r="AA707" s="9">
        <f t="shared" si="103"/>
        <v>1</v>
      </c>
      <c r="AB707" s="9">
        <f t="shared" si="104"/>
        <v>0</v>
      </c>
      <c r="AC707" s="9">
        <f t="shared" si="105"/>
        <v>699</v>
      </c>
      <c r="AD707" s="9" t="str">
        <f t="shared" si="106"/>
        <v/>
      </c>
      <c r="AE707" s="12" t="str">
        <f t="shared" si="107"/>
        <v/>
      </c>
      <c r="AF707" s="9" t="str">
        <f t="shared" si="108"/>
        <v/>
      </c>
    </row>
    <row r="708" spans="6:36" x14ac:dyDescent="0.3">
      <c r="F708" s="9">
        <v>701</v>
      </c>
      <c r="G708" s="12">
        <v>2.9020000000000001</v>
      </c>
      <c r="H708" s="9">
        <v>6.5880000000000001</v>
      </c>
      <c r="I708" s="9">
        <v>0.84</v>
      </c>
      <c r="J708" s="9">
        <v>1.226</v>
      </c>
      <c r="K708" s="9">
        <v>0.81599999999999995</v>
      </c>
      <c r="L708" s="9">
        <v>0.91700000000000004</v>
      </c>
      <c r="M708" s="9"/>
      <c r="N708" s="9"/>
      <c r="O708" s="9"/>
      <c r="P708" s="9"/>
      <c r="Q708" s="9"/>
      <c r="R708" s="9"/>
      <c r="S708" s="9">
        <v>701</v>
      </c>
      <c r="T708" s="12">
        <f t="shared" si="101"/>
        <v>290.2</v>
      </c>
      <c r="U708" s="9"/>
      <c r="V708">
        <v>943</v>
      </c>
      <c r="W708">
        <v>229.5</v>
      </c>
      <c r="X708" s="10">
        <f t="shared" si="102"/>
        <v>17.094106455639025</v>
      </c>
      <c r="Z708" s="12">
        <f t="shared" si="100"/>
        <v>17.094000000000001</v>
      </c>
      <c r="AA708" s="9">
        <f t="shared" si="103"/>
        <v>2</v>
      </c>
      <c r="AB708" s="9">
        <f t="shared" si="104"/>
        <v>0</v>
      </c>
      <c r="AC708" s="9">
        <f t="shared" si="105"/>
        <v>699</v>
      </c>
      <c r="AD708" s="9" t="str">
        <f t="shared" si="106"/>
        <v/>
      </c>
      <c r="AE708" s="12" t="str">
        <f t="shared" si="107"/>
        <v/>
      </c>
      <c r="AF708" s="9" t="str">
        <f t="shared" si="108"/>
        <v/>
      </c>
    </row>
    <row r="709" spans="6:36" x14ac:dyDescent="0.3">
      <c r="F709" s="9">
        <v>702</v>
      </c>
      <c r="G709" s="12">
        <v>1.016</v>
      </c>
      <c r="H709" s="9">
        <v>4.5709999999999997</v>
      </c>
      <c r="I709" s="9">
        <v>0.61099999999999999</v>
      </c>
      <c r="J709" s="9">
        <v>2.5299999999999998</v>
      </c>
      <c r="K709" s="9">
        <v>0.39500000000000002</v>
      </c>
      <c r="L709" s="9">
        <v>0.81</v>
      </c>
      <c r="M709" s="9"/>
      <c r="N709" s="9"/>
      <c r="O709" s="9"/>
      <c r="P709" s="9"/>
      <c r="Q709" s="9"/>
      <c r="R709" s="9"/>
      <c r="S709" s="9">
        <v>702</v>
      </c>
      <c r="T709" s="12">
        <f t="shared" si="101"/>
        <v>101.6</v>
      </c>
      <c r="U709" s="9"/>
      <c r="V709">
        <v>1080</v>
      </c>
      <c r="W709">
        <v>229.5</v>
      </c>
      <c r="X709" s="10">
        <f t="shared" si="102"/>
        <v>17.094106455639025</v>
      </c>
      <c r="Z709" s="12">
        <f t="shared" si="100"/>
        <v>17.094000000000001</v>
      </c>
      <c r="AA709" s="9">
        <f t="shared" si="103"/>
        <v>3</v>
      </c>
      <c r="AB709" s="9">
        <f t="shared" si="104"/>
        <v>0</v>
      </c>
      <c r="AC709" s="9">
        <f t="shared" si="105"/>
        <v>699</v>
      </c>
      <c r="AD709" s="9" t="str">
        <f t="shared" si="106"/>
        <v/>
      </c>
      <c r="AE709" s="12" t="str">
        <f t="shared" si="107"/>
        <v/>
      </c>
      <c r="AF709" s="9" t="str">
        <f t="shared" si="108"/>
        <v/>
      </c>
    </row>
    <row r="710" spans="6:36" x14ac:dyDescent="0.3">
      <c r="F710" s="9">
        <v>703</v>
      </c>
      <c r="G710" s="12">
        <v>2.82</v>
      </c>
      <c r="H710" s="9">
        <v>8.3859999999999992</v>
      </c>
      <c r="I710" s="9">
        <v>0.504</v>
      </c>
      <c r="J710" s="9">
        <v>1.29</v>
      </c>
      <c r="K710" s="9">
        <v>0.77500000000000002</v>
      </c>
      <c r="L710" s="9">
        <v>0.69099999999999995</v>
      </c>
      <c r="M710" s="9"/>
      <c r="N710" s="9"/>
      <c r="O710" s="9"/>
      <c r="P710" s="9"/>
      <c r="Q710" s="9"/>
      <c r="R710" s="9"/>
      <c r="S710" s="9">
        <v>703</v>
      </c>
      <c r="T710" s="12">
        <f t="shared" si="101"/>
        <v>282</v>
      </c>
      <c r="U710" s="9"/>
      <c r="V710">
        <v>1144</v>
      </c>
      <c r="W710">
        <v>229.5</v>
      </c>
      <c r="X710" s="10">
        <f t="shared" si="102"/>
        <v>17.094106455639025</v>
      </c>
      <c r="Z710" s="12">
        <f t="shared" si="100"/>
        <v>17.094000000000001</v>
      </c>
      <c r="AA710" s="9">
        <f t="shared" si="103"/>
        <v>4</v>
      </c>
      <c r="AB710" s="9">
        <f t="shared" si="104"/>
        <v>4</v>
      </c>
      <c r="AC710" s="9">
        <f t="shared" si="105"/>
        <v>703</v>
      </c>
      <c r="AD710" s="9">
        <f t="shared" si="106"/>
        <v>703</v>
      </c>
      <c r="AE710" s="12">
        <f t="shared" si="107"/>
        <v>17.094000000000001</v>
      </c>
      <c r="AF710" s="9">
        <f t="shared" si="108"/>
        <v>703</v>
      </c>
    </row>
    <row r="711" spans="6:36" x14ac:dyDescent="0.3">
      <c r="F711" s="9">
        <v>704</v>
      </c>
      <c r="G711" s="12">
        <v>1.82</v>
      </c>
      <c r="H711" s="9">
        <v>5.5330000000000004</v>
      </c>
      <c r="I711" s="9">
        <v>0.747</v>
      </c>
      <c r="J711" s="9">
        <v>2.1890000000000001</v>
      </c>
      <c r="K711" s="9">
        <v>0.45700000000000002</v>
      </c>
      <c r="L711" s="9">
        <v>0.91700000000000004</v>
      </c>
      <c r="M711" s="9"/>
      <c r="N711" s="9"/>
      <c r="O711" s="9"/>
      <c r="P711" s="9"/>
      <c r="Q711" s="9"/>
      <c r="R711" s="9"/>
      <c r="S711" s="9">
        <v>704</v>
      </c>
      <c r="T711" s="12">
        <f t="shared" si="101"/>
        <v>182</v>
      </c>
      <c r="U711" s="9"/>
      <c r="V711">
        <v>225</v>
      </c>
      <c r="W711">
        <v>227.89999999999998</v>
      </c>
      <c r="X711" s="10">
        <f t="shared" si="102"/>
        <v>17.034414936978127</v>
      </c>
      <c r="Z711" s="12">
        <f t="shared" si="100"/>
        <v>17.033999999999999</v>
      </c>
      <c r="AA711" s="9">
        <f t="shared" si="103"/>
        <v>1</v>
      </c>
      <c r="AB711" s="9">
        <f t="shared" si="104"/>
        <v>0</v>
      </c>
      <c r="AC711" s="9">
        <f t="shared" si="105"/>
        <v>703</v>
      </c>
      <c r="AD711" s="9" t="str">
        <f t="shared" si="106"/>
        <v/>
      </c>
      <c r="AE711" s="12" t="str">
        <f t="shared" si="107"/>
        <v/>
      </c>
      <c r="AF711" s="9" t="str">
        <f t="shared" si="108"/>
        <v/>
      </c>
    </row>
    <row r="712" spans="6:36" x14ac:dyDescent="0.3">
      <c r="F712" s="9">
        <v>705</v>
      </c>
      <c r="G712" s="12">
        <v>0.67200000000000004</v>
      </c>
      <c r="H712" s="9">
        <v>3.3780000000000001</v>
      </c>
      <c r="I712" s="9">
        <v>0.74</v>
      </c>
      <c r="J712" s="9">
        <v>2.2320000000000002</v>
      </c>
      <c r="K712" s="9">
        <v>0.44800000000000001</v>
      </c>
      <c r="L712" s="9">
        <v>0.86299999999999999</v>
      </c>
      <c r="M712" s="9"/>
      <c r="N712" s="9"/>
      <c r="O712" s="9"/>
      <c r="P712" s="9"/>
      <c r="Q712" s="9"/>
      <c r="R712" s="9"/>
      <c r="S712" s="9">
        <v>705</v>
      </c>
      <c r="T712" s="12">
        <f t="shared" si="101"/>
        <v>67.2</v>
      </c>
      <c r="U712" s="9"/>
      <c r="V712">
        <v>474</v>
      </c>
      <c r="W712">
        <v>227.89999999999998</v>
      </c>
      <c r="X712" s="10">
        <f t="shared" si="102"/>
        <v>17.034414936978127</v>
      </c>
      <c r="Z712" s="12">
        <f t="shared" ref="Z712:Z775" si="110">TRUNC(X712,3)</f>
        <v>17.033999999999999</v>
      </c>
      <c r="AA712" s="9">
        <f t="shared" si="103"/>
        <v>2</v>
      </c>
      <c r="AB712" s="9">
        <f t="shared" si="104"/>
        <v>0</v>
      </c>
      <c r="AC712" s="9">
        <f t="shared" si="105"/>
        <v>703</v>
      </c>
      <c r="AD712" s="9" t="str">
        <f t="shared" si="106"/>
        <v/>
      </c>
      <c r="AE712" s="12" t="str">
        <f t="shared" si="107"/>
        <v/>
      </c>
      <c r="AF712" s="9" t="str">
        <f t="shared" si="108"/>
        <v/>
      </c>
    </row>
    <row r="713" spans="6:36" x14ac:dyDescent="0.3">
      <c r="F713" s="9">
        <v>706</v>
      </c>
      <c r="G713" s="12">
        <v>2.8849999999999998</v>
      </c>
      <c r="H713" s="9">
        <v>8.3239999999999998</v>
      </c>
      <c r="I713" s="9">
        <v>0.52300000000000002</v>
      </c>
      <c r="J713" s="9">
        <v>2.2930000000000001</v>
      </c>
      <c r="K713" s="9">
        <v>0.436</v>
      </c>
      <c r="L713" s="9">
        <v>0.81100000000000005</v>
      </c>
      <c r="M713" s="9"/>
      <c r="N713" s="9"/>
      <c r="O713" s="9"/>
      <c r="P713" s="9"/>
      <c r="Q713" s="9"/>
      <c r="R713" s="9"/>
      <c r="S713" s="9">
        <v>706</v>
      </c>
      <c r="T713" s="12">
        <f t="shared" ref="T713:T776" si="111">G713*100</f>
        <v>288.5</v>
      </c>
      <c r="U713" s="9"/>
      <c r="V713">
        <v>840</v>
      </c>
      <c r="W713">
        <v>227.89999999999998</v>
      </c>
      <c r="X713" s="10">
        <f t="shared" ref="X713:X776" si="112">((W713/PI())^0.5)*2</f>
        <v>17.034414936978127</v>
      </c>
      <c r="Z713" s="12">
        <f t="shared" si="110"/>
        <v>17.033999999999999</v>
      </c>
      <c r="AA713" s="9">
        <f t="shared" si="103"/>
        <v>3</v>
      </c>
      <c r="AB713" s="9">
        <f t="shared" si="104"/>
        <v>0</v>
      </c>
      <c r="AC713" s="9">
        <f t="shared" si="105"/>
        <v>703</v>
      </c>
      <c r="AD713" s="9" t="str">
        <f t="shared" si="106"/>
        <v/>
      </c>
      <c r="AE713" s="12" t="str">
        <f t="shared" si="107"/>
        <v/>
      </c>
      <c r="AF713" s="9" t="str">
        <f t="shared" si="108"/>
        <v/>
      </c>
    </row>
    <row r="714" spans="6:36" x14ac:dyDescent="0.3">
      <c r="F714" s="9">
        <v>707</v>
      </c>
      <c r="G714" s="12">
        <v>0.70499999999999996</v>
      </c>
      <c r="H714" s="9">
        <v>3.3780000000000001</v>
      </c>
      <c r="I714" s="9">
        <v>0.77600000000000002</v>
      </c>
      <c r="J714" s="9">
        <v>1.7250000000000001</v>
      </c>
      <c r="K714" s="9">
        <v>0.57999999999999996</v>
      </c>
      <c r="L714" s="9">
        <v>0.89600000000000002</v>
      </c>
      <c r="M714" s="9"/>
      <c r="N714" s="9"/>
      <c r="O714" s="9"/>
      <c r="P714" s="9"/>
      <c r="Q714" s="9"/>
      <c r="R714" s="9"/>
      <c r="S714" s="9">
        <v>707</v>
      </c>
      <c r="T714" s="12">
        <f t="shared" si="111"/>
        <v>70.5</v>
      </c>
      <c r="U714" s="9"/>
      <c r="V714">
        <v>970</v>
      </c>
      <c r="W714">
        <v>227.89999999999998</v>
      </c>
      <c r="X714" s="10">
        <f t="shared" si="112"/>
        <v>17.034414936978127</v>
      </c>
      <c r="Z714" s="12">
        <f t="shared" si="110"/>
        <v>17.033999999999999</v>
      </c>
      <c r="AA714" s="9">
        <f t="shared" ref="AA714:AA777" si="113">IF(Z714-Z713=0,AA713+AA$8,1)</f>
        <v>4</v>
      </c>
      <c r="AB714" s="9">
        <f t="shared" ref="AB714:AB777" si="114">IF(AA714&lt;AA715,0,AA714)</f>
        <v>0</v>
      </c>
      <c r="AC714" s="9">
        <f t="shared" ref="AC714:AC777" si="115">AC713+AB714</f>
        <v>703</v>
      </c>
      <c r="AD714" s="9" t="str">
        <f t="shared" ref="AD714:AD777" si="116">IF(AB714=0,"",AC713+AB714)</f>
        <v/>
      </c>
      <c r="AE714" s="12" t="str">
        <f t="shared" ref="AE714:AE777" si="117">IF(AD714="","",Z714)</f>
        <v/>
      </c>
      <c r="AF714" s="9" t="str">
        <f t="shared" ref="AF714:AF777" si="118">AD714</f>
        <v/>
      </c>
      <c r="AJ714" s="9" t="s">
        <v>32</v>
      </c>
    </row>
    <row r="715" spans="6:36" x14ac:dyDescent="0.3">
      <c r="F715" s="9">
        <v>708</v>
      </c>
      <c r="G715" s="12">
        <v>3.738</v>
      </c>
      <c r="H715" s="9">
        <v>7.4939999999999998</v>
      </c>
      <c r="I715" s="9">
        <v>0.83599999999999997</v>
      </c>
      <c r="J715" s="9">
        <v>1.1359999999999999</v>
      </c>
      <c r="K715" s="9">
        <v>0.88</v>
      </c>
      <c r="L715" s="9">
        <v>0.91400000000000003</v>
      </c>
      <c r="M715" s="9"/>
      <c r="N715" s="9"/>
      <c r="O715" s="9"/>
      <c r="P715" s="9"/>
      <c r="Q715" s="9"/>
      <c r="R715" s="9"/>
      <c r="S715" s="9">
        <v>708</v>
      </c>
      <c r="T715" s="12">
        <f t="shared" si="111"/>
        <v>373.8</v>
      </c>
      <c r="U715" s="9"/>
      <c r="V715">
        <v>972</v>
      </c>
      <c r="W715">
        <v>227.89999999999998</v>
      </c>
      <c r="X715" s="10">
        <f t="shared" si="112"/>
        <v>17.034414936978127</v>
      </c>
      <c r="Z715" s="12">
        <f t="shared" si="110"/>
        <v>17.033999999999999</v>
      </c>
      <c r="AA715" s="9">
        <f t="shared" si="113"/>
        <v>5</v>
      </c>
      <c r="AB715" s="9">
        <f t="shared" si="114"/>
        <v>5</v>
      </c>
      <c r="AC715" s="9">
        <f t="shared" si="115"/>
        <v>708</v>
      </c>
      <c r="AD715" s="9">
        <f t="shared" si="116"/>
        <v>708</v>
      </c>
      <c r="AE715" s="12">
        <f t="shared" si="117"/>
        <v>17.033999999999999</v>
      </c>
      <c r="AF715" s="9">
        <f t="shared" si="118"/>
        <v>708</v>
      </c>
    </row>
    <row r="716" spans="6:36" x14ac:dyDescent="0.3">
      <c r="F716" s="9">
        <v>709</v>
      </c>
      <c r="G716" s="12">
        <v>3.8690000000000002</v>
      </c>
      <c r="H716" s="9">
        <v>9.3800000000000008</v>
      </c>
      <c r="I716" s="9">
        <v>0.55300000000000005</v>
      </c>
      <c r="J716" s="9">
        <v>3.032</v>
      </c>
      <c r="K716" s="9">
        <v>0.33</v>
      </c>
      <c r="L716" s="9">
        <v>0.89100000000000001</v>
      </c>
      <c r="M716" s="9"/>
      <c r="N716" s="9"/>
      <c r="O716" s="9"/>
      <c r="P716" s="9"/>
      <c r="Q716" s="9"/>
      <c r="R716" s="9"/>
      <c r="S716" s="9">
        <v>709</v>
      </c>
      <c r="T716" s="12">
        <f t="shared" si="111"/>
        <v>386.90000000000003</v>
      </c>
      <c r="U716" s="9"/>
      <c r="V716">
        <v>12</v>
      </c>
      <c r="W716">
        <v>226.2</v>
      </c>
      <c r="X716" s="10">
        <f t="shared" si="112"/>
        <v>16.970762652841909</v>
      </c>
      <c r="Z716" s="12">
        <f t="shared" si="110"/>
        <v>16.97</v>
      </c>
      <c r="AA716" s="9">
        <f t="shared" si="113"/>
        <v>1</v>
      </c>
      <c r="AB716" s="9">
        <f t="shared" si="114"/>
        <v>0</v>
      </c>
      <c r="AC716" s="9">
        <f t="shared" si="115"/>
        <v>708</v>
      </c>
      <c r="AD716" s="9" t="str">
        <f t="shared" si="116"/>
        <v/>
      </c>
      <c r="AE716" s="12" t="str">
        <f t="shared" si="117"/>
        <v/>
      </c>
      <c r="AF716" s="9" t="str">
        <f t="shared" si="118"/>
        <v/>
      </c>
    </row>
    <row r="717" spans="6:36" x14ac:dyDescent="0.3">
      <c r="F717" s="9">
        <v>710</v>
      </c>
      <c r="G717" s="12">
        <v>6.1319999999999997</v>
      </c>
      <c r="H717" s="9">
        <v>13.619</v>
      </c>
      <c r="I717" s="9">
        <v>0.41499999999999998</v>
      </c>
      <c r="J717" s="9">
        <v>4.0819999999999999</v>
      </c>
      <c r="K717" s="9">
        <v>0.245</v>
      </c>
      <c r="L717" s="9">
        <v>0.86499999999999999</v>
      </c>
      <c r="M717" s="9"/>
      <c r="N717" s="9"/>
      <c r="O717" s="9"/>
      <c r="P717" s="9"/>
      <c r="Q717" s="9"/>
      <c r="R717" s="9"/>
      <c r="S717" s="9">
        <v>710</v>
      </c>
      <c r="T717" s="12">
        <f t="shared" si="111"/>
        <v>613.19999999999993</v>
      </c>
      <c r="U717" s="9"/>
      <c r="V717">
        <v>630</v>
      </c>
      <c r="W717">
        <v>226.2</v>
      </c>
      <c r="X717" s="10">
        <f t="shared" si="112"/>
        <v>16.970762652841909</v>
      </c>
      <c r="Z717" s="12">
        <f t="shared" si="110"/>
        <v>16.97</v>
      </c>
      <c r="AA717" s="9">
        <f t="shared" si="113"/>
        <v>2</v>
      </c>
      <c r="AB717" s="9">
        <f t="shared" si="114"/>
        <v>2</v>
      </c>
      <c r="AC717" s="9">
        <f t="shared" si="115"/>
        <v>710</v>
      </c>
      <c r="AD717" s="9">
        <f t="shared" si="116"/>
        <v>710</v>
      </c>
      <c r="AE717" s="12">
        <f t="shared" si="117"/>
        <v>16.97</v>
      </c>
      <c r="AF717" s="9">
        <f t="shared" si="118"/>
        <v>710</v>
      </c>
    </row>
    <row r="718" spans="6:36" x14ac:dyDescent="0.3">
      <c r="F718" s="9">
        <v>711</v>
      </c>
      <c r="G718" s="12">
        <v>0.18</v>
      </c>
      <c r="H718" s="9">
        <v>1.7050000000000001</v>
      </c>
      <c r="I718" s="9">
        <v>0.78</v>
      </c>
      <c r="J718" s="9">
        <v>2.3580000000000001</v>
      </c>
      <c r="K718" s="9">
        <v>0.42399999999999999</v>
      </c>
      <c r="L718" s="9">
        <v>0.75900000000000001</v>
      </c>
      <c r="M718" s="9"/>
      <c r="N718" s="9"/>
      <c r="O718" s="9"/>
      <c r="P718" s="9"/>
      <c r="Q718" s="9"/>
      <c r="R718" s="9"/>
      <c r="S718" s="9">
        <v>711</v>
      </c>
      <c r="T718" s="12">
        <f t="shared" si="111"/>
        <v>18</v>
      </c>
      <c r="U718" s="9"/>
      <c r="V718">
        <v>211</v>
      </c>
      <c r="W718">
        <v>224.6</v>
      </c>
      <c r="X718" s="10">
        <f t="shared" si="112"/>
        <v>16.910635758229716</v>
      </c>
      <c r="Z718" s="12">
        <f t="shared" si="110"/>
        <v>16.91</v>
      </c>
      <c r="AA718" s="9">
        <f t="shared" si="113"/>
        <v>1</v>
      </c>
      <c r="AB718" s="9">
        <f t="shared" si="114"/>
        <v>1</v>
      </c>
      <c r="AC718" s="9">
        <f t="shared" si="115"/>
        <v>711</v>
      </c>
      <c r="AD718" s="9">
        <f t="shared" si="116"/>
        <v>711</v>
      </c>
      <c r="AE718" s="12">
        <f t="shared" si="117"/>
        <v>16.91</v>
      </c>
      <c r="AF718" s="9">
        <f t="shared" si="118"/>
        <v>711</v>
      </c>
    </row>
    <row r="719" spans="6:36" x14ac:dyDescent="0.3">
      <c r="F719" s="9">
        <v>712</v>
      </c>
      <c r="G719" s="12">
        <v>5.41</v>
      </c>
      <c r="H719" s="9">
        <v>10.465999999999999</v>
      </c>
      <c r="I719" s="9">
        <v>0.621</v>
      </c>
      <c r="J719" s="9">
        <v>2.36</v>
      </c>
      <c r="K719" s="9">
        <v>0.42399999999999999</v>
      </c>
      <c r="L719" s="9">
        <v>0.89100000000000001</v>
      </c>
      <c r="M719" s="9"/>
      <c r="N719" s="9"/>
      <c r="O719" s="9"/>
      <c r="P719" s="9"/>
      <c r="Q719" s="9"/>
      <c r="R719" s="9"/>
      <c r="S719" s="9">
        <v>712</v>
      </c>
      <c r="T719" s="12">
        <f t="shared" si="111"/>
        <v>541</v>
      </c>
      <c r="U719" s="9"/>
      <c r="V719">
        <v>483</v>
      </c>
      <c r="W719">
        <v>223</v>
      </c>
      <c r="X719" s="10">
        <f t="shared" si="112"/>
        <v>16.850294314223159</v>
      </c>
      <c r="Z719" s="12">
        <f t="shared" si="110"/>
        <v>16.850000000000001</v>
      </c>
      <c r="AA719" s="9">
        <f t="shared" si="113"/>
        <v>1</v>
      </c>
      <c r="AB719" s="9">
        <f t="shared" si="114"/>
        <v>0</v>
      </c>
      <c r="AC719" s="9">
        <f t="shared" si="115"/>
        <v>711</v>
      </c>
      <c r="AD719" s="9" t="str">
        <f t="shared" si="116"/>
        <v/>
      </c>
      <c r="AE719" s="12" t="str">
        <f t="shared" si="117"/>
        <v/>
      </c>
      <c r="AF719" s="9" t="str">
        <f t="shared" si="118"/>
        <v/>
      </c>
    </row>
    <row r="720" spans="6:36" x14ac:dyDescent="0.3">
      <c r="F720" s="9">
        <v>713</v>
      </c>
      <c r="G720" s="12">
        <v>1.7050000000000001</v>
      </c>
      <c r="H720" s="9">
        <v>5.7450000000000001</v>
      </c>
      <c r="I720" s="9">
        <v>0.64900000000000002</v>
      </c>
      <c r="J720" s="9">
        <v>2.0369999999999999</v>
      </c>
      <c r="K720" s="9">
        <v>0.49099999999999999</v>
      </c>
      <c r="L720" s="9">
        <v>0.86699999999999999</v>
      </c>
      <c r="M720" s="9"/>
      <c r="N720" s="9"/>
      <c r="O720" s="9"/>
      <c r="P720" s="9"/>
      <c r="Q720" s="9"/>
      <c r="R720" s="9"/>
      <c r="S720" s="9">
        <v>713</v>
      </c>
      <c r="T720" s="12">
        <f t="shared" si="111"/>
        <v>170.5</v>
      </c>
      <c r="U720" s="9"/>
      <c r="V720">
        <v>631</v>
      </c>
      <c r="W720">
        <v>223</v>
      </c>
      <c r="X720" s="10">
        <f t="shared" si="112"/>
        <v>16.850294314223159</v>
      </c>
      <c r="Z720" s="12">
        <f t="shared" si="110"/>
        <v>16.850000000000001</v>
      </c>
      <c r="AA720" s="9">
        <f t="shared" si="113"/>
        <v>2</v>
      </c>
      <c r="AB720" s="9">
        <f t="shared" si="114"/>
        <v>0</v>
      </c>
      <c r="AC720" s="9">
        <f t="shared" si="115"/>
        <v>711</v>
      </c>
      <c r="AD720" s="9" t="str">
        <f t="shared" si="116"/>
        <v/>
      </c>
      <c r="AE720" s="12" t="str">
        <f t="shared" si="117"/>
        <v/>
      </c>
      <c r="AF720" s="9" t="str">
        <f t="shared" si="118"/>
        <v/>
      </c>
    </row>
    <row r="721" spans="6:32" x14ac:dyDescent="0.3">
      <c r="F721" s="9">
        <v>714</v>
      </c>
      <c r="G721" s="12">
        <v>18.771999999999998</v>
      </c>
      <c r="H721" s="9">
        <v>17.478999999999999</v>
      </c>
      <c r="I721" s="9">
        <v>0.77200000000000002</v>
      </c>
      <c r="J721" s="9">
        <v>1.496</v>
      </c>
      <c r="K721" s="9">
        <v>0.66800000000000004</v>
      </c>
      <c r="L721" s="9">
        <v>0.94699999999999995</v>
      </c>
      <c r="M721" s="9"/>
      <c r="N721" s="9"/>
      <c r="O721" s="9"/>
      <c r="P721" s="9"/>
      <c r="Q721" s="9"/>
      <c r="R721" s="9"/>
      <c r="S721" s="9">
        <v>714</v>
      </c>
      <c r="T721" s="12">
        <f t="shared" si="111"/>
        <v>1877.1999999999998</v>
      </c>
      <c r="U721" s="9"/>
      <c r="V721">
        <v>822</v>
      </c>
      <c r="W721">
        <v>223</v>
      </c>
      <c r="X721" s="10">
        <f t="shared" si="112"/>
        <v>16.850294314223159</v>
      </c>
      <c r="Z721" s="12">
        <f t="shared" si="110"/>
        <v>16.850000000000001</v>
      </c>
      <c r="AA721" s="9">
        <f t="shared" si="113"/>
        <v>3</v>
      </c>
      <c r="AB721" s="9">
        <f t="shared" si="114"/>
        <v>0</v>
      </c>
      <c r="AC721" s="9">
        <f t="shared" si="115"/>
        <v>711</v>
      </c>
      <c r="AD721" s="9" t="str">
        <f t="shared" si="116"/>
        <v/>
      </c>
      <c r="AE721" s="12" t="str">
        <f t="shared" si="117"/>
        <v/>
      </c>
      <c r="AF721" s="9" t="str">
        <f t="shared" si="118"/>
        <v/>
      </c>
    </row>
    <row r="722" spans="6:32" x14ac:dyDescent="0.3">
      <c r="F722" s="9">
        <v>715</v>
      </c>
      <c r="G722" s="12">
        <v>1.6559999999999999</v>
      </c>
      <c r="H722" s="9">
        <v>5.2460000000000004</v>
      </c>
      <c r="I722" s="9">
        <v>0.75600000000000001</v>
      </c>
      <c r="J722" s="9">
        <v>1.923</v>
      </c>
      <c r="K722" s="9">
        <v>0.52</v>
      </c>
      <c r="L722" s="9">
        <v>0.92200000000000004</v>
      </c>
      <c r="M722" s="9"/>
      <c r="N722" s="9"/>
      <c r="O722" s="9"/>
      <c r="P722" s="9"/>
      <c r="Q722" s="9"/>
      <c r="R722" s="9"/>
      <c r="S722" s="9">
        <v>715</v>
      </c>
      <c r="T722" s="12">
        <f t="shared" si="111"/>
        <v>165.6</v>
      </c>
      <c r="U722" s="9"/>
      <c r="V722">
        <v>1096</v>
      </c>
      <c r="W722">
        <v>223</v>
      </c>
      <c r="X722" s="10">
        <f t="shared" si="112"/>
        <v>16.850294314223159</v>
      </c>
      <c r="Z722" s="12">
        <f t="shared" si="110"/>
        <v>16.850000000000001</v>
      </c>
      <c r="AA722" s="9">
        <f t="shared" si="113"/>
        <v>4</v>
      </c>
      <c r="AB722" s="9">
        <f t="shared" si="114"/>
        <v>4</v>
      </c>
      <c r="AC722" s="9">
        <f t="shared" si="115"/>
        <v>715</v>
      </c>
      <c r="AD722" s="9">
        <f t="shared" si="116"/>
        <v>715</v>
      </c>
      <c r="AE722" s="12">
        <f t="shared" si="117"/>
        <v>16.850000000000001</v>
      </c>
      <c r="AF722" s="9">
        <f t="shared" si="118"/>
        <v>715</v>
      </c>
    </row>
    <row r="723" spans="6:32" x14ac:dyDescent="0.3">
      <c r="F723" s="9">
        <v>716</v>
      </c>
      <c r="G723" s="12">
        <v>1</v>
      </c>
      <c r="H723" s="9">
        <v>4.1779999999999999</v>
      </c>
      <c r="I723" s="9">
        <v>0.72</v>
      </c>
      <c r="J723" s="9">
        <v>1.5660000000000001</v>
      </c>
      <c r="K723" s="9">
        <v>0.63900000000000001</v>
      </c>
      <c r="L723" s="9">
        <v>0.83599999999999997</v>
      </c>
      <c r="M723" s="9"/>
      <c r="N723" s="9"/>
      <c r="O723" s="9"/>
      <c r="P723" s="9"/>
      <c r="Q723" s="9"/>
      <c r="R723" s="9"/>
      <c r="S723" s="9">
        <v>716</v>
      </c>
      <c r="T723" s="12">
        <f t="shared" si="111"/>
        <v>100</v>
      </c>
      <c r="U723" s="9"/>
      <c r="V723">
        <v>57</v>
      </c>
      <c r="W723">
        <v>221.3</v>
      </c>
      <c r="X723" s="10">
        <f t="shared" si="112"/>
        <v>16.785943859369109</v>
      </c>
      <c r="Z723" s="12">
        <f t="shared" si="110"/>
        <v>16.785</v>
      </c>
      <c r="AA723" s="9">
        <f t="shared" si="113"/>
        <v>1</v>
      </c>
      <c r="AB723" s="9">
        <f t="shared" si="114"/>
        <v>0</v>
      </c>
      <c r="AC723" s="9">
        <f t="shared" si="115"/>
        <v>715</v>
      </c>
      <c r="AD723" s="9" t="str">
        <f t="shared" si="116"/>
        <v/>
      </c>
      <c r="AE723" s="12" t="str">
        <f t="shared" si="117"/>
        <v/>
      </c>
      <c r="AF723" s="9" t="str">
        <f t="shared" si="118"/>
        <v/>
      </c>
    </row>
    <row r="724" spans="6:32" x14ac:dyDescent="0.3">
      <c r="F724" s="9">
        <v>717</v>
      </c>
      <c r="G724" s="12">
        <v>2.476</v>
      </c>
      <c r="H724" s="9">
        <v>6.32</v>
      </c>
      <c r="I724" s="9">
        <v>0.77900000000000003</v>
      </c>
      <c r="J724" s="9">
        <v>1.1859999999999999</v>
      </c>
      <c r="K724" s="9">
        <v>0.84299999999999997</v>
      </c>
      <c r="L724" s="9">
        <v>0.88600000000000001</v>
      </c>
      <c r="M724" s="9"/>
      <c r="N724" s="9"/>
      <c r="O724" s="9"/>
      <c r="P724" s="9"/>
      <c r="Q724" s="9"/>
      <c r="R724" s="9"/>
      <c r="S724" s="9">
        <v>717</v>
      </c>
      <c r="T724" s="12">
        <f t="shared" si="111"/>
        <v>247.6</v>
      </c>
      <c r="U724" s="9"/>
      <c r="V724">
        <v>527</v>
      </c>
      <c r="W724">
        <v>221.3</v>
      </c>
      <c r="X724" s="10">
        <f t="shared" si="112"/>
        <v>16.785943859369109</v>
      </c>
      <c r="Z724" s="12">
        <f t="shared" si="110"/>
        <v>16.785</v>
      </c>
      <c r="AA724" s="9">
        <f t="shared" si="113"/>
        <v>2</v>
      </c>
      <c r="AB724" s="9">
        <f t="shared" si="114"/>
        <v>0</v>
      </c>
      <c r="AC724" s="9">
        <f t="shared" si="115"/>
        <v>715</v>
      </c>
      <c r="AD724" s="9" t="str">
        <f t="shared" si="116"/>
        <v/>
      </c>
      <c r="AE724" s="12" t="str">
        <f t="shared" si="117"/>
        <v/>
      </c>
      <c r="AF724" s="9" t="str">
        <f t="shared" si="118"/>
        <v/>
      </c>
    </row>
    <row r="725" spans="6:32" x14ac:dyDescent="0.3">
      <c r="F725" s="9">
        <v>718</v>
      </c>
      <c r="G725" s="12">
        <v>18.067</v>
      </c>
      <c r="H725" s="9">
        <v>20.334</v>
      </c>
      <c r="I725" s="9">
        <v>0.54900000000000004</v>
      </c>
      <c r="J725" s="9">
        <v>1.9690000000000001</v>
      </c>
      <c r="K725" s="9">
        <v>0.50800000000000001</v>
      </c>
      <c r="L725" s="9">
        <v>0.82799999999999996</v>
      </c>
      <c r="M725" s="9"/>
      <c r="N725" s="9"/>
      <c r="O725" s="9"/>
      <c r="P725" s="9"/>
      <c r="Q725" s="9"/>
      <c r="R725" s="9"/>
      <c r="S725" s="9">
        <v>718</v>
      </c>
      <c r="T725" s="12">
        <f t="shared" si="111"/>
        <v>1806.7</v>
      </c>
      <c r="U725" s="9"/>
      <c r="V725">
        <v>1167</v>
      </c>
      <c r="W725">
        <v>221.3</v>
      </c>
      <c r="X725" s="10">
        <f t="shared" si="112"/>
        <v>16.785943859369109</v>
      </c>
      <c r="Z725" s="12">
        <f t="shared" si="110"/>
        <v>16.785</v>
      </c>
      <c r="AA725" s="9">
        <f t="shared" si="113"/>
        <v>3</v>
      </c>
      <c r="AB725" s="9">
        <f t="shared" si="114"/>
        <v>3</v>
      </c>
      <c r="AC725" s="9">
        <f t="shared" si="115"/>
        <v>718</v>
      </c>
      <c r="AD725" s="9">
        <f t="shared" si="116"/>
        <v>718</v>
      </c>
      <c r="AE725" s="12">
        <f t="shared" si="117"/>
        <v>16.785</v>
      </c>
      <c r="AF725" s="9">
        <f t="shared" si="118"/>
        <v>718</v>
      </c>
    </row>
    <row r="726" spans="6:32" x14ac:dyDescent="0.3">
      <c r="F726" s="9">
        <v>719</v>
      </c>
      <c r="G726" s="12">
        <v>2.0819999999999999</v>
      </c>
      <c r="H726" s="9">
        <v>5.5330000000000004</v>
      </c>
      <c r="I726" s="9">
        <v>0.85499999999999998</v>
      </c>
      <c r="J726" s="9">
        <v>1.835</v>
      </c>
      <c r="K726" s="9">
        <v>0.54500000000000004</v>
      </c>
      <c r="L726" s="9">
        <v>0.94099999999999995</v>
      </c>
      <c r="M726" s="9"/>
      <c r="N726" s="9"/>
      <c r="O726" s="9"/>
      <c r="P726" s="9"/>
      <c r="Q726" s="9"/>
      <c r="R726" s="9"/>
      <c r="S726" s="9">
        <v>719</v>
      </c>
      <c r="T726" s="12">
        <f t="shared" si="111"/>
        <v>208.2</v>
      </c>
      <c r="U726" s="9"/>
      <c r="V726">
        <v>487</v>
      </c>
      <c r="W726">
        <v>219.70000000000002</v>
      </c>
      <c r="X726" s="10">
        <f t="shared" si="112"/>
        <v>16.725152554709787</v>
      </c>
      <c r="Z726" s="12">
        <f t="shared" si="110"/>
        <v>16.725000000000001</v>
      </c>
      <c r="AA726" s="9">
        <f t="shared" si="113"/>
        <v>1</v>
      </c>
      <c r="AB726" s="9">
        <f t="shared" si="114"/>
        <v>0</v>
      </c>
      <c r="AC726" s="9">
        <f t="shared" si="115"/>
        <v>718</v>
      </c>
      <c r="AD726" s="9" t="str">
        <f t="shared" si="116"/>
        <v/>
      </c>
      <c r="AE726" s="12" t="str">
        <f t="shared" si="117"/>
        <v/>
      </c>
      <c r="AF726" s="9" t="str">
        <f t="shared" si="118"/>
        <v/>
      </c>
    </row>
    <row r="727" spans="6:32" x14ac:dyDescent="0.3">
      <c r="F727" s="9">
        <v>720</v>
      </c>
      <c r="G727" s="12">
        <v>5.4589999999999996</v>
      </c>
      <c r="H727" s="9">
        <v>9.6359999999999992</v>
      </c>
      <c r="I727" s="9">
        <v>0.73899999999999999</v>
      </c>
      <c r="J727" s="9">
        <v>1.3260000000000001</v>
      </c>
      <c r="K727" s="9">
        <v>0.754</v>
      </c>
      <c r="L727" s="9">
        <v>0.89400000000000002</v>
      </c>
      <c r="M727" s="9"/>
      <c r="N727" s="9"/>
      <c r="O727" s="9"/>
      <c r="P727" s="9"/>
      <c r="Q727" s="9"/>
      <c r="R727" s="9"/>
      <c r="S727" s="9">
        <v>720</v>
      </c>
      <c r="T727" s="12">
        <f t="shared" si="111"/>
        <v>545.9</v>
      </c>
      <c r="U727" s="9"/>
      <c r="V727">
        <v>666</v>
      </c>
      <c r="W727">
        <v>219.70000000000002</v>
      </c>
      <c r="X727" s="10">
        <f t="shared" si="112"/>
        <v>16.725152554709787</v>
      </c>
      <c r="Z727" s="12">
        <f t="shared" si="110"/>
        <v>16.725000000000001</v>
      </c>
      <c r="AA727" s="9">
        <f t="shared" si="113"/>
        <v>2</v>
      </c>
      <c r="AB727" s="9">
        <f t="shared" si="114"/>
        <v>0</v>
      </c>
      <c r="AC727" s="9">
        <f t="shared" si="115"/>
        <v>718</v>
      </c>
      <c r="AD727" s="9" t="str">
        <f t="shared" si="116"/>
        <v/>
      </c>
      <c r="AE727" s="12" t="str">
        <f t="shared" si="117"/>
        <v/>
      </c>
      <c r="AF727" s="9" t="str">
        <f t="shared" si="118"/>
        <v/>
      </c>
    </row>
    <row r="728" spans="6:32" x14ac:dyDescent="0.3">
      <c r="F728" s="9">
        <v>721</v>
      </c>
      <c r="G728" s="12">
        <v>1.639</v>
      </c>
      <c r="H728" s="9">
        <v>4.9770000000000003</v>
      </c>
      <c r="I728" s="9">
        <v>0.83199999999999996</v>
      </c>
      <c r="J728" s="9">
        <v>1.3919999999999999</v>
      </c>
      <c r="K728" s="9">
        <v>0.71799999999999997</v>
      </c>
      <c r="L728" s="9">
        <v>0.88100000000000001</v>
      </c>
      <c r="M728" s="9"/>
      <c r="N728" s="9"/>
      <c r="O728" s="9"/>
      <c r="P728" s="9"/>
      <c r="Q728" s="9"/>
      <c r="R728" s="9"/>
      <c r="S728" s="9">
        <v>721</v>
      </c>
      <c r="T728" s="12">
        <f t="shared" si="111"/>
        <v>163.9</v>
      </c>
      <c r="U728" s="9"/>
      <c r="V728">
        <v>1164</v>
      </c>
      <c r="W728">
        <v>219.70000000000002</v>
      </c>
      <c r="X728" s="10">
        <f t="shared" si="112"/>
        <v>16.725152554709787</v>
      </c>
      <c r="Z728" s="12">
        <f t="shared" si="110"/>
        <v>16.725000000000001</v>
      </c>
      <c r="AA728" s="9">
        <f t="shared" si="113"/>
        <v>3</v>
      </c>
      <c r="AB728" s="9">
        <f t="shared" si="114"/>
        <v>3</v>
      </c>
      <c r="AC728" s="9">
        <f t="shared" si="115"/>
        <v>721</v>
      </c>
      <c r="AD728" s="9">
        <f t="shared" si="116"/>
        <v>721</v>
      </c>
      <c r="AE728" s="12">
        <f t="shared" si="117"/>
        <v>16.725000000000001</v>
      </c>
      <c r="AF728" s="9">
        <f t="shared" si="118"/>
        <v>721</v>
      </c>
    </row>
    <row r="729" spans="6:32" x14ac:dyDescent="0.3">
      <c r="F729" s="9">
        <v>722</v>
      </c>
      <c r="G729" s="12">
        <v>4.2949999999999999</v>
      </c>
      <c r="H729" s="9">
        <v>9.5169999999999995</v>
      </c>
      <c r="I729" s="9">
        <v>0.59599999999999997</v>
      </c>
      <c r="J729" s="9">
        <v>2.964</v>
      </c>
      <c r="K729" s="9">
        <v>0.33700000000000002</v>
      </c>
      <c r="L729" s="9">
        <v>0.90500000000000003</v>
      </c>
      <c r="M729" s="9"/>
      <c r="N729" s="9"/>
      <c r="O729" s="9"/>
      <c r="P729" s="9"/>
      <c r="Q729" s="9"/>
      <c r="R729" s="9"/>
      <c r="S729" s="9">
        <v>722</v>
      </c>
      <c r="T729" s="12">
        <f t="shared" si="111"/>
        <v>429.5</v>
      </c>
      <c r="U729" s="9"/>
      <c r="V729">
        <v>283</v>
      </c>
      <c r="W729">
        <v>218.00000000000003</v>
      </c>
      <c r="X729" s="10">
        <f t="shared" si="112"/>
        <v>16.660318747018781</v>
      </c>
      <c r="Z729" s="12">
        <f t="shared" si="110"/>
        <v>16.66</v>
      </c>
      <c r="AA729" s="9">
        <f t="shared" si="113"/>
        <v>1</v>
      </c>
      <c r="AB729" s="9">
        <f t="shared" si="114"/>
        <v>0</v>
      </c>
      <c r="AC729" s="9">
        <f t="shared" si="115"/>
        <v>721</v>
      </c>
      <c r="AD729" s="9" t="str">
        <f t="shared" si="116"/>
        <v/>
      </c>
      <c r="AE729" s="12" t="str">
        <f t="shared" si="117"/>
        <v/>
      </c>
      <c r="AF729" s="9" t="str">
        <f t="shared" si="118"/>
        <v/>
      </c>
    </row>
    <row r="730" spans="6:32" x14ac:dyDescent="0.3">
      <c r="F730" s="9">
        <v>723</v>
      </c>
      <c r="G730" s="12">
        <v>1.59</v>
      </c>
      <c r="H730" s="9">
        <v>4.6459999999999999</v>
      </c>
      <c r="I730" s="9">
        <v>0.92600000000000005</v>
      </c>
      <c r="J730" s="9">
        <v>1.0109999999999999</v>
      </c>
      <c r="K730" s="9">
        <v>0.98899999999999999</v>
      </c>
      <c r="L730" s="9">
        <v>0.90200000000000002</v>
      </c>
      <c r="M730" s="9"/>
      <c r="N730" s="9"/>
      <c r="O730" s="9"/>
      <c r="P730" s="9"/>
      <c r="Q730" s="9"/>
      <c r="R730" s="9"/>
      <c r="S730" s="9">
        <v>723</v>
      </c>
      <c r="T730" s="12">
        <f t="shared" si="111"/>
        <v>159</v>
      </c>
      <c r="U730" s="9"/>
      <c r="V730">
        <v>800</v>
      </c>
      <c r="W730">
        <v>218.00000000000003</v>
      </c>
      <c r="X730" s="10">
        <f t="shared" si="112"/>
        <v>16.660318747018781</v>
      </c>
      <c r="Z730" s="12">
        <f t="shared" si="110"/>
        <v>16.66</v>
      </c>
      <c r="AA730" s="9">
        <f t="shared" si="113"/>
        <v>2</v>
      </c>
      <c r="AB730" s="9">
        <f t="shared" si="114"/>
        <v>2</v>
      </c>
      <c r="AC730" s="9">
        <f t="shared" si="115"/>
        <v>723</v>
      </c>
      <c r="AD730" s="9">
        <f t="shared" si="116"/>
        <v>723</v>
      </c>
      <c r="AE730" s="12">
        <f t="shared" si="117"/>
        <v>16.66</v>
      </c>
      <c r="AF730" s="9">
        <f t="shared" si="118"/>
        <v>723</v>
      </c>
    </row>
    <row r="731" spans="6:32" x14ac:dyDescent="0.3">
      <c r="F731" s="9">
        <v>724</v>
      </c>
      <c r="G731" s="12">
        <v>4.4429999999999996</v>
      </c>
      <c r="H731" s="9">
        <v>8.6419999999999995</v>
      </c>
      <c r="I731" s="9">
        <v>0.747</v>
      </c>
      <c r="J731" s="9">
        <v>2.117</v>
      </c>
      <c r="K731" s="9">
        <v>0.47199999999999998</v>
      </c>
      <c r="L731" s="9">
        <v>0.92</v>
      </c>
      <c r="M731" s="9"/>
      <c r="N731" s="9"/>
      <c r="O731" s="9"/>
      <c r="P731" s="9"/>
      <c r="Q731" s="9"/>
      <c r="R731" s="9"/>
      <c r="S731" s="9">
        <v>724</v>
      </c>
      <c r="T731" s="12">
        <f t="shared" si="111"/>
        <v>444.29999999999995</v>
      </c>
      <c r="U731" s="9"/>
      <c r="V731">
        <v>929</v>
      </c>
      <c r="W731">
        <v>216.4</v>
      </c>
      <c r="X731" s="10">
        <f t="shared" si="112"/>
        <v>16.599067367797783</v>
      </c>
      <c r="Z731" s="12">
        <f t="shared" si="110"/>
        <v>16.599</v>
      </c>
      <c r="AA731" s="9">
        <f t="shared" si="113"/>
        <v>1</v>
      </c>
      <c r="AB731" s="9">
        <f t="shared" si="114"/>
        <v>1</v>
      </c>
      <c r="AC731" s="9">
        <f t="shared" si="115"/>
        <v>724</v>
      </c>
      <c r="AD731" s="9">
        <f t="shared" si="116"/>
        <v>724</v>
      </c>
      <c r="AE731" s="12">
        <f t="shared" si="117"/>
        <v>16.599</v>
      </c>
      <c r="AF731" s="9">
        <f t="shared" si="118"/>
        <v>724</v>
      </c>
    </row>
    <row r="732" spans="6:32" x14ac:dyDescent="0.3">
      <c r="F732" s="9">
        <v>725</v>
      </c>
      <c r="G732" s="12">
        <v>9.4760000000000009</v>
      </c>
      <c r="H732" s="9">
        <v>15.862</v>
      </c>
      <c r="I732" s="9">
        <v>0.47299999999999998</v>
      </c>
      <c r="J732" s="9">
        <v>2.4849999999999999</v>
      </c>
      <c r="K732" s="9">
        <v>0.40200000000000002</v>
      </c>
      <c r="L732" s="9">
        <v>0.78300000000000003</v>
      </c>
      <c r="M732" s="9"/>
      <c r="N732" s="9"/>
      <c r="O732" s="9"/>
      <c r="P732" s="9"/>
      <c r="Q732" s="9"/>
      <c r="R732" s="9"/>
      <c r="S732" s="9">
        <v>725</v>
      </c>
      <c r="T732" s="12">
        <f t="shared" si="111"/>
        <v>947.60000000000014</v>
      </c>
      <c r="U732" s="9"/>
      <c r="V732">
        <v>64</v>
      </c>
      <c r="W732">
        <v>214.8</v>
      </c>
      <c r="X732" s="10">
        <f t="shared" si="112"/>
        <v>16.537589129287042</v>
      </c>
      <c r="Z732" s="12">
        <f t="shared" si="110"/>
        <v>16.536999999999999</v>
      </c>
      <c r="AA732" s="9">
        <f t="shared" si="113"/>
        <v>1</v>
      </c>
      <c r="AB732" s="9">
        <f t="shared" si="114"/>
        <v>1</v>
      </c>
      <c r="AC732" s="9">
        <f t="shared" si="115"/>
        <v>725</v>
      </c>
      <c r="AD732" s="9">
        <f t="shared" si="116"/>
        <v>725</v>
      </c>
      <c r="AE732" s="12">
        <f t="shared" si="117"/>
        <v>16.536999999999999</v>
      </c>
      <c r="AF732" s="9">
        <f t="shared" si="118"/>
        <v>725</v>
      </c>
    </row>
    <row r="733" spans="6:32" x14ac:dyDescent="0.3">
      <c r="F733" s="9">
        <v>726</v>
      </c>
      <c r="G733" s="12">
        <v>2.6070000000000002</v>
      </c>
      <c r="H733" s="9">
        <v>6.9820000000000002</v>
      </c>
      <c r="I733" s="9">
        <v>0.67200000000000004</v>
      </c>
      <c r="J733" s="9">
        <v>2.2360000000000002</v>
      </c>
      <c r="K733" s="9">
        <v>0.44700000000000001</v>
      </c>
      <c r="L733" s="9">
        <v>0.88600000000000001</v>
      </c>
      <c r="M733" s="9"/>
      <c r="N733" s="9"/>
      <c r="O733" s="9"/>
      <c r="P733" s="9"/>
      <c r="Q733" s="9"/>
      <c r="R733" s="9"/>
      <c r="S733" s="9">
        <v>726</v>
      </c>
      <c r="T733" s="12">
        <f t="shared" si="111"/>
        <v>260.70000000000005</v>
      </c>
      <c r="U733" s="9"/>
      <c r="V733">
        <v>70</v>
      </c>
      <c r="W733">
        <v>213.09999999999997</v>
      </c>
      <c r="X733" s="10">
        <f t="shared" si="112"/>
        <v>16.472017089083629</v>
      </c>
      <c r="Z733" s="12">
        <f t="shared" si="110"/>
        <v>16.472000000000001</v>
      </c>
      <c r="AA733" s="9">
        <f t="shared" si="113"/>
        <v>1</v>
      </c>
      <c r="AB733" s="9">
        <f t="shared" si="114"/>
        <v>0</v>
      </c>
      <c r="AC733" s="9">
        <f t="shared" si="115"/>
        <v>725</v>
      </c>
      <c r="AD733" s="9" t="str">
        <f t="shared" si="116"/>
        <v/>
      </c>
      <c r="AE733" s="12" t="str">
        <f t="shared" si="117"/>
        <v/>
      </c>
      <c r="AF733" s="9" t="str">
        <f t="shared" si="118"/>
        <v/>
      </c>
    </row>
    <row r="734" spans="6:32" x14ac:dyDescent="0.3">
      <c r="F734" s="9">
        <v>727</v>
      </c>
      <c r="G734" s="12">
        <v>49.658999999999999</v>
      </c>
      <c r="H734" s="9">
        <v>35.136000000000003</v>
      </c>
      <c r="I734" s="9">
        <v>0.505</v>
      </c>
      <c r="J734" s="9">
        <v>2.819</v>
      </c>
      <c r="K734" s="9">
        <v>0.35499999999999998</v>
      </c>
      <c r="L734" s="9">
        <v>0.93100000000000005</v>
      </c>
      <c r="M734" s="9"/>
      <c r="N734" s="9"/>
      <c r="O734" s="9"/>
      <c r="P734" s="9"/>
      <c r="Q734" s="9"/>
      <c r="R734" s="9"/>
      <c r="S734" s="9">
        <v>727</v>
      </c>
      <c r="T734" s="12">
        <f t="shared" si="111"/>
        <v>4965.8999999999996</v>
      </c>
      <c r="U734" s="9"/>
      <c r="V734">
        <v>262</v>
      </c>
      <c r="W734">
        <v>213.09999999999997</v>
      </c>
      <c r="X734" s="10">
        <f t="shared" si="112"/>
        <v>16.472017089083629</v>
      </c>
      <c r="Z734" s="12">
        <f t="shared" si="110"/>
        <v>16.472000000000001</v>
      </c>
      <c r="AA734" s="9">
        <f t="shared" si="113"/>
        <v>2</v>
      </c>
      <c r="AB734" s="9">
        <f t="shared" si="114"/>
        <v>0</v>
      </c>
      <c r="AC734" s="9">
        <f t="shared" si="115"/>
        <v>725</v>
      </c>
      <c r="AD734" s="9" t="str">
        <f t="shared" si="116"/>
        <v/>
      </c>
      <c r="AE734" s="12" t="str">
        <f t="shared" si="117"/>
        <v/>
      </c>
      <c r="AF734" s="9" t="str">
        <f t="shared" si="118"/>
        <v/>
      </c>
    </row>
    <row r="735" spans="6:32" x14ac:dyDescent="0.3">
      <c r="F735" s="9">
        <v>728</v>
      </c>
      <c r="G735" s="12">
        <v>3.0990000000000002</v>
      </c>
      <c r="H735" s="9">
        <v>7.4939999999999998</v>
      </c>
      <c r="I735" s="9">
        <v>0.69299999999999995</v>
      </c>
      <c r="J735" s="9">
        <v>1.8220000000000001</v>
      </c>
      <c r="K735" s="9">
        <v>0.54900000000000004</v>
      </c>
      <c r="L735" s="9">
        <v>0.9</v>
      </c>
      <c r="M735" s="9"/>
      <c r="N735" s="9"/>
      <c r="O735" s="9"/>
      <c r="P735" s="9"/>
      <c r="Q735" s="9"/>
      <c r="R735" s="9"/>
      <c r="S735" s="9">
        <v>728</v>
      </c>
      <c r="T735" s="12">
        <f t="shared" si="111"/>
        <v>309.90000000000003</v>
      </c>
      <c r="U735" s="9"/>
      <c r="V735">
        <v>406</v>
      </c>
      <c r="W735">
        <v>213.09999999999997</v>
      </c>
      <c r="X735" s="10">
        <f t="shared" si="112"/>
        <v>16.472017089083629</v>
      </c>
      <c r="Z735" s="12">
        <f t="shared" si="110"/>
        <v>16.472000000000001</v>
      </c>
      <c r="AA735" s="9">
        <f t="shared" si="113"/>
        <v>3</v>
      </c>
      <c r="AB735" s="9">
        <f t="shared" si="114"/>
        <v>0</v>
      </c>
      <c r="AC735" s="9">
        <f t="shared" si="115"/>
        <v>725</v>
      </c>
      <c r="AD735" s="9" t="str">
        <f t="shared" si="116"/>
        <v/>
      </c>
      <c r="AE735" s="12" t="str">
        <f t="shared" si="117"/>
        <v/>
      </c>
      <c r="AF735" s="9" t="str">
        <f t="shared" si="118"/>
        <v/>
      </c>
    </row>
    <row r="736" spans="6:32" x14ac:dyDescent="0.3">
      <c r="F736" s="9">
        <v>729</v>
      </c>
      <c r="G736" s="12">
        <v>7</v>
      </c>
      <c r="H736" s="9">
        <v>10.797000000000001</v>
      </c>
      <c r="I736" s="9">
        <v>0.755</v>
      </c>
      <c r="J736" s="9">
        <v>1.827</v>
      </c>
      <c r="K736" s="9">
        <v>0.54700000000000004</v>
      </c>
      <c r="L736" s="9">
        <v>0.93100000000000005</v>
      </c>
      <c r="M736" s="9"/>
      <c r="N736" s="9"/>
      <c r="O736" s="9"/>
      <c r="P736" s="9"/>
      <c r="Q736" s="9"/>
      <c r="R736" s="9"/>
      <c r="S736" s="9">
        <v>729</v>
      </c>
      <c r="T736" s="12">
        <f t="shared" si="111"/>
        <v>700</v>
      </c>
      <c r="U736" s="9"/>
      <c r="V736">
        <v>669</v>
      </c>
      <c r="W736">
        <v>213.09999999999997</v>
      </c>
      <c r="X736" s="10">
        <f t="shared" si="112"/>
        <v>16.472017089083629</v>
      </c>
      <c r="Z736" s="12">
        <f t="shared" si="110"/>
        <v>16.472000000000001</v>
      </c>
      <c r="AA736" s="9">
        <f t="shared" si="113"/>
        <v>4</v>
      </c>
      <c r="AB736" s="9">
        <f t="shared" si="114"/>
        <v>4</v>
      </c>
      <c r="AC736" s="9">
        <f t="shared" si="115"/>
        <v>729</v>
      </c>
      <c r="AD736" s="9">
        <f t="shared" si="116"/>
        <v>729</v>
      </c>
      <c r="AE736" s="12">
        <f t="shared" si="117"/>
        <v>16.472000000000001</v>
      </c>
      <c r="AF736" s="9">
        <f t="shared" si="118"/>
        <v>729</v>
      </c>
    </row>
    <row r="737" spans="6:32" x14ac:dyDescent="0.3">
      <c r="F737" s="9">
        <v>730</v>
      </c>
      <c r="G737" s="12">
        <v>4.2460000000000004</v>
      </c>
      <c r="H737" s="9">
        <v>7.6749999999999998</v>
      </c>
      <c r="I737" s="9">
        <v>0.90600000000000003</v>
      </c>
      <c r="J737" s="9">
        <v>1.3720000000000001</v>
      </c>
      <c r="K737" s="9">
        <v>0.72899999999999998</v>
      </c>
      <c r="L737" s="9">
        <v>0.93700000000000006</v>
      </c>
      <c r="M737" s="9"/>
      <c r="N737" s="9"/>
      <c r="O737" s="9"/>
      <c r="P737" s="9"/>
      <c r="Q737" s="9"/>
      <c r="R737" s="9"/>
      <c r="S737" s="9">
        <v>730</v>
      </c>
      <c r="T737" s="12">
        <f t="shared" si="111"/>
        <v>424.6</v>
      </c>
      <c r="U737" s="9"/>
      <c r="V737">
        <v>11</v>
      </c>
      <c r="W737">
        <v>211.50000000000003</v>
      </c>
      <c r="X737" s="10">
        <f t="shared" si="112"/>
        <v>16.410062879571392</v>
      </c>
      <c r="Z737" s="12">
        <f t="shared" si="110"/>
        <v>16.41</v>
      </c>
      <c r="AA737" s="9">
        <f t="shared" si="113"/>
        <v>1</v>
      </c>
      <c r="AB737" s="9">
        <f t="shared" si="114"/>
        <v>0</v>
      </c>
      <c r="AC737" s="9">
        <f t="shared" si="115"/>
        <v>729</v>
      </c>
      <c r="AD737" s="9" t="str">
        <f t="shared" si="116"/>
        <v/>
      </c>
      <c r="AE737" s="12" t="str">
        <f t="shared" si="117"/>
        <v/>
      </c>
      <c r="AF737" s="9" t="str">
        <f t="shared" si="118"/>
        <v/>
      </c>
    </row>
    <row r="738" spans="6:32" x14ac:dyDescent="0.3">
      <c r="F738" s="9">
        <v>731</v>
      </c>
      <c r="G738" s="12">
        <v>11.771000000000001</v>
      </c>
      <c r="H738" s="9">
        <v>13.513</v>
      </c>
      <c r="I738" s="9">
        <v>0.81</v>
      </c>
      <c r="J738" s="9">
        <v>1.504</v>
      </c>
      <c r="K738" s="9">
        <v>0.66500000000000004</v>
      </c>
      <c r="L738" s="9">
        <v>0.94699999999999995</v>
      </c>
      <c r="M738" s="9"/>
      <c r="N738" s="9"/>
      <c r="O738" s="9"/>
      <c r="P738" s="9"/>
      <c r="Q738" s="9"/>
      <c r="R738" s="9"/>
      <c r="S738" s="9">
        <v>731</v>
      </c>
      <c r="T738" s="12">
        <f t="shared" si="111"/>
        <v>1177.1000000000001</v>
      </c>
      <c r="U738" s="9"/>
      <c r="V738">
        <v>1007</v>
      </c>
      <c r="W738">
        <v>211.50000000000003</v>
      </c>
      <c r="X738" s="10">
        <f t="shared" si="112"/>
        <v>16.410062879571392</v>
      </c>
      <c r="Z738" s="12">
        <f t="shared" si="110"/>
        <v>16.41</v>
      </c>
      <c r="AA738" s="9">
        <f t="shared" si="113"/>
        <v>2</v>
      </c>
      <c r="AB738" s="9">
        <f t="shared" si="114"/>
        <v>2</v>
      </c>
      <c r="AC738" s="9">
        <f t="shared" si="115"/>
        <v>731</v>
      </c>
      <c r="AD738" s="9">
        <f t="shared" si="116"/>
        <v>731</v>
      </c>
      <c r="AE738" s="12">
        <f t="shared" si="117"/>
        <v>16.41</v>
      </c>
      <c r="AF738" s="9">
        <f t="shared" si="118"/>
        <v>731</v>
      </c>
    </row>
    <row r="739" spans="6:32" x14ac:dyDescent="0.3">
      <c r="F739" s="9">
        <v>732</v>
      </c>
      <c r="G739" s="12">
        <v>1.4430000000000001</v>
      </c>
      <c r="H739" s="9">
        <v>5.0830000000000002</v>
      </c>
      <c r="I739" s="9">
        <v>0.70199999999999996</v>
      </c>
      <c r="J739" s="9">
        <v>2.3159999999999998</v>
      </c>
      <c r="K739" s="9">
        <v>0.432</v>
      </c>
      <c r="L739" s="9">
        <v>0.871</v>
      </c>
      <c r="M739" s="9"/>
      <c r="N739" s="9"/>
      <c r="O739" s="9"/>
      <c r="P739" s="9"/>
      <c r="Q739" s="9"/>
      <c r="R739" s="9"/>
      <c r="S739" s="9">
        <v>732</v>
      </c>
      <c r="T739" s="12">
        <f t="shared" si="111"/>
        <v>144.30000000000001</v>
      </c>
      <c r="U739" s="9"/>
      <c r="V739">
        <v>287</v>
      </c>
      <c r="W739">
        <v>209.79999999999998</v>
      </c>
      <c r="X739" s="10">
        <f t="shared" si="112"/>
        <v>16.343979212096333</v>
      </c>
      <c r="Z739" s="12">
        <f t="shared" si="110"/>
        <v>16.343</v>
      </c>
      <c r="AA739" s="9">
        <f t="shared" si="113"/>
        <v>1</v>
      </c>
      <c r="AB739" s="9">
        <f t="shared" si="114"/>
        <v>0</v>
      </c>
      <c r="AC739" s="9">
        <f t="shared" si="115"/>
        <v>731</v>
      </c>
      <c r="AD739" s="9" t="str">
        <f t="shared" si="116"/>
        <v/>
      </c>
      <c r="AE739" s="12" t="str">
        <f t="shared" si="117"/>
        <v/>
      </c>
      <c r="AF739" s="9" t="str">
        <f t="shared" si="118"/>
        <v/>
      </c>
    </row>
    <row r="740" spans="6:32" x14ac:dyDescent="0.3">
      <c r="F740" s="9">
        <v>733</v>
      </c>
      <c r="G740" s="12">
        <v>6.6890000000000001</v>
      </c>
      <c r="H740" s="9">
        <v>12.757999999999999</v>
      </c>
      <c r="I740" s="9">
        <v>0.51600000000000001</v>
      </c>
      <c r="J740" s="9">
        <v>1.958</v>
      </c>
      <c r="K740" s="9">
        <v>0.51100000000000001</v>
      </c>
      <c r="L740" s="9">
        <v>0.76600000000000001</v>
      </c>
      <c r="M740" s="9"/>
      <c r="N740" s="9"/>
      <c r="O740" s="9"/>
      <c r="P740" s="9"/>
      <c r="Q740" s="9"/>
      <c r="R740" s="9"/>
      <c r="S740" s="9">
        <v>733</v>
      </c>
      <c r="T740" s="12">
        <f t="shared" si="111"/>
        <v>668.9</v>
      </c>
      <c r="U740" s="9"/>
      <c r="V740">
        <v>749</v>
      </c>
      <c r="W740">
        <v>209.79999999999998</v>
      </c>
      <c r="X740" s="10">
        <f t="shared" si="112"/>
        <v>16.343979212096333</v>
      </c>
      <c r="Z740" s="12">
        <f t="shared" si="110"/>
        <v>16.343</v>
      </c>
      <c r="AA740" s="9">
        <f t="shared" si="113"/>
        <v>2</v>
      </c>
      <c r="AB740" s="9">
        <f t="shared" si="114"/>
        <v>0</v>
      </c>
      <c r="AC740" s="9">
        <f t="shared" si="115"/>
        <v>731</v>
      </c>
      <c r="AD740" s="9" t="str">
        <f t="shared" si="116"/>
        <v/>
      </c>
      <c r="AE740" s="12" t="str">
        <f t="shared" si="117"/>
        <v/>
      </c>
      <c r="AF740" s="9" t="str">
        <f t="shared" si="118"/>
        <v/>
      </c>
    </row>
    <row r="741" spans="6:32" x14ac:dyDescent="0.3">
      <c r="F741" s="9">
        <v>734</v>
      </c>
      <c r="G741" s="12">
        <v>0.90200000000000002</v>
      </c>
      <c r="H741" s="9">
        <v>3.5590000000000002</v>
      </c>
      <c r="I741" s="9">
        <v>0.89400000000000002</v>
      </c>
      <c r="J741" s="9">
        <v>1.3640000000000001</v>
      </c>
      <c r="K741" s="9">
        <v>0.73299999999999998</v>
      </c>
      <c r="L741" s="9">
        <v>0.86599999999999999</v>
      </c>
      <c r="M741" s="9"/>
      <c r="N741" s="9"/>
      <c r="O741" s="9"/>
      <c r="P741" s="9"/>
      <c r="Q741" s="9"/>
      <c r="R741" s="9"/>
      <c r="S741" s="9">
        <v>734</v>
      </c>
      <c r="T741" s="12">
        <f t="shared" si="111"/>
        <v>90.2</v>
      </c>
      <c r="U741" s="9"/>
      <c r="V741">
        <v>757</v>
      </c>
      <c r="W741">
        <v>209.79999999999998</v>
      </c>
      <c r="X741" s="10">
        <f t="shared" si="112"/>
        <v>16.343979212096333</v>
      </c>
      <c r="Z741" s="12">
        <f t="shared" si="110"/>
        <v>16.343</v>
      </c>
      <c r="AA741" s="9">
        <f t="shared" si="113"/>
        <v>3</v>
      </c>
      <c r="AB741" s="9">
        <f t="shared" si="114"/>
        <v>0</v>
      </c>
      <c r="AC741" s="9">
        <f t="shared" si="115"/>
        <v>731</v>
      </c>
      <c r="AD741" s="9" t="str">
        <f t="shared" si="116"/>
        <v/>
      </c>
      <c r="AE741" s="12" t="str">
        <f t="shared" si="117"/>
        <v/>
      </c>
      <c r="AF741" s="9" t="str">
        <f t="shared" si="118"/>
        <v/>
      </c>
    </row>
    <row r="742" spans="6:32" x14ac:dyDescent="0.3">
      <c r="F742" s="9">
        <v>735</v>
      </c>
      <c r="G742" s="12">
        <v>0.78700000000000003</v>
      </c>
      <c r="H742" s="9">
        <v>3.484</v>
      </c>
      <c r="I742" s="9">
        <v>0.81499999999999995</v>
      </c>
      <c r="J742" s="9">
        <v>1.8879999999999999</v>
      </c>
      <c r="K742" s="9">
        <v>0.53</v>
      </c>
      <c r="L742" s="9">
        <v>0.85699999999999998</v>
      </c>
      <c r="M742" s="9"/>
      <c r="N742" s="9"/>
      <c r="O742" s="9"/>
      <c r="P742" s="9"/>
      <c r="Q742" s="9"/>
      <c r="R742" s="9"/>
      <c r="S742" s="9">
        <v>735</v>
      </c>
      <c r="T742" s="12">
        <f t="shared" si="111"/>
        <v>78.7</v>
      </c>
      <c r="U742" s="9"/>
      <c r="V742">
        <v>814</v>
      </c>
      <c r="W742">
        <v>209.79999999999998</v>
      </c>
      <c r="X742" s="10">
        <f t="shared" si="112"/>
        <v>16.343979212096333</v>
      </c>
      <c r="Z742" s="12">
        <f t="shared" si="110"/>
        <v>16.343</v>
      </c>
      <c r="AA742" s="9">
        <f t="shared" si="113"/>
        <v>4</v>
      </c>
      <c r="AB742" s="9">
        <f t="shared" si="114"/>
        <v>0</v>
      </c>
      <c r="AC742" s="9">
        <f t="shared" si="115"/>
        <v>731</v>
      </c>
      <c r="AD742" s="9" t="str">
        <f t="shared" si="116"/>
        <v/>
      </c>
      <c r="AE742" s="12" t="str">
        <f t="shared" si="117"/>
        <v/>
      </c>
      <c r="AF742" s="9" t="str">
        <f t="shared" si="118"/>
        <v/>
      </c>
    </row>
    <row r="743" spans="6:32" x14ac:dyDescent="0.3">
      <c r="F743" s="9">
        <v>736</v>
      </c>
      <c r="G743" s="12">
        <v>1.9019999999999999</v>
      </c>
      <c r="H743" s="9">
        <v>5.9260000000000002</v>
      </c>
      <c r="I743" s="9">
        <v>0.68</v>
      </c>
      <c r="J743" s="9">
        <v>1.946</v>
      </c>
      <c r="K743" s="9">
        <v>0.51400000000000001</v>
      </c>
      <c r="L743" s="9">
        <v>0.86199999999999999</v>
      </c>
      <c r="M743" s="9"/>
      <c r="N743" s="9"/>
      <c r="O743" s="9"/>
      <c r="P743" s="9"/>
      <c r="Q743" s="9"/>
      <c r="R743" s="9"/>
      <c r="S743" s="9">
        <v>736</v>
      </c>
      <c r="T743" s="12">
        <f t="shared" si="111"/>
        <v>190.2</v>
      </c>
      <c r="U743" s="9"/>
      <c r="V743">
        <v>832</v>
      </c>
      <c r="W743">
        <v>209.79999999999998</v>
      </c>
      <c r="X743" s="10">
        <f t="shared" si="112"/>
        <v>16.343979212096333</v>
      </c>
      <c r="Z743" s="12">
        <f t="shared" si="110"/>
        <v>16.343</v>
      </c>
      <c r="AA743" s="9">
        <f t="shared" si="113"/>
        <v>5</v>
      </c>
      <c r="AB743" s="9">
        <f t="shared" si="114"/>
        <v>5</v>
      </c>
      <c r="AC743" s="9">
        <f t="shared" si="115"/>
        <v>736</v>
      </c>
      <c r="AD743" s="9">
        <f t="shared" si="116"/>
        <v>736</v>
      </c>
      <c r="AE743" s="12">
        <f t="shared" si="117"/>
        <v>16.343</v>
      </c>
      <c r="AF743" s="9">
        <f t="shared" si="118"/>
        <v>736</v>
      </c>
    </row>
    <row r="744" spans="6:32" x14ac:dyDescent="0.3">
      <c r="F744" s="9">
        <v>737</v>
      </c>
      <c r="G744" s="12">
        <v>0.50800000000000001</v>
      </c>
      <c r="H744" s="9">
        <v>2.9409999999999998</v>
      </c>
      <c r="I744" s="9">
        <v>0.73799999999999999</v>
      </c>
      <c r="J744" s="9">
        <v>2.5270000000000001</v>
      </c>
      <c r="K744" s="9">
        <v>0.39600000000000002</v>
      </c>
      <c r="L744" s="9">
        <v>0.83799999999999997</v>
      </c>
      <c r="M744" s="9"/>
      <c r="N744" s="9"/>
      <c r="O744" s="9"/>
      <c r="P744" s="9"/>
      <c r="Q744" s="9"/>
      <c r="R744" s="9"/>
      <c r="S744" s="9">
        <v>737</v>
      </c>
      <c r="T744" s="12">
        <f t="shared" si="111"/>
        <v>50.8</v>
      </c>
      <c r="U744" s="9"/>
      <c r="V744">
        <v>420</v>
      </c>
      <c r="W744">
        <v>208.2</v>
      </c>
      <c r="X744" s="10">
        <f t="shared" si="112"/>
        <v>16.281537802488465</v>
      </c>
      <c r="Z744" s="12">
        <f t="shared" si="110"/>
        <v>16.280999999999999</v>
      </c>
      <c r="AA744" s="9">
        <f t="shared" si="113"/>
        <v>1</v>
      </c>
      <c r="AB744" s="9">
        <f t="shared" si="114"/>
        <v>0</v>
      </c>
      <c r="AC744" s="9">
        <f t="shared" si="115"/>
        <v>736</v>
      </c>
      <c r="AD744" s="9" t="str">
        <f t="shared" si="116"/>
        <v/>
      </c>
      <c r="AE744" s="12" t="str">
        <f t="shared" si="117"/>
        <v/>
      </c>
      <c r="AF744" s="9" t="str">
        <f t="shared" si="118"/>
        <v/>
      </c>
    </row>
    <row r="745" spans="6:32" x14ac:dyDescent="0.3">
      <c r="F745" s="9">
        <v>738</v>
      </c>
      <c r="G745" s="12">
        <v>2.64</v>
      </c>
      <c r="H745" s="9">
        <v>6.6950000000000003</v>
      </c>
      <c r="I745" s="9">
        <v>0.74</v>
      </c>
      <c r="J745" s="9">
        <v>1.8120000000000001</v>
      </c>
      <c r="K745" s="9">
        <v>0.55200000000000005</v>
      </c>
      <c r="L745" s="9">
        <v>0.89900000000000002</v>
      </c>
      <c r="M745" s="9"/>
      <c r="N745" s="9"/>
      <c r="O745" s="9"/>
      <c r="P745" s="9"/>
      <c r="Q745" s="9"/>
      <c r="R745" s="9"/>
      <c r="S745" s="9">
        <v>738</v>
      </c>
      <c r="T745" s="12">
        <f t="shared" si="111"/>
        <v>264</v>
      </c>
      <c r="U745" s="9"/>
      <c r="V745">
        <v>520</v>
      </c>
      <c r="W745">
        <v>208.2</v>
      </c>
      <c r="X745" s="10">
        <f t="shared" si="112"/>
        <v>16.281537802488465</v>
      </c>
      <c r="Z745" s="12">
        <f t="shared" si="110"/>
        <v>16.280999999999999</v>
      </c>
      <c r="AA745" s="9">
        <f t="shared" si="113"/>
        <v>2</v>
      </c>
      <c r="AB745" s="9">
        <f t="shared" si="114"/>
        <v>0</v>
      </c>
      <c r="AC745" s="9">
        <f t="shared" si="115"/>
        <v>736</v>
      </c>
      <c r="AD745" s="9" t="str">
        <f t="shared" si="116"/>
        <v/>
      </c>
      <c r="AE745" s="12" t="str">
        <f t="shared" si="117"/>
        <v/>
      </c>
      <c r="AF745" s="9" t="str">
        <f t="shared" si="118"/>
        <v/>
      </c>
    </row>
    <row r="746" spans="6:32" x14ac:dyDescent="0.3">
      <c r="F746" s="9">
        <v>739</v>
      </c>
      <c r="G746" s="12">
        <v>6.7869999999999999</v>
      </c>
      <c r="H746" s="9">
        <v>10.66</v>
      </c>
      <c r="I746" s="9">
        <v>0.751</v>
      </c>
      <c r="J746" s="9">
        <v>1.5389999999999999</v>
      </c>
      <c r="K746" s="9">
        <v>0.65</v>
      </c>
      <c r="L746" s="9">
        <v>0.91700000000000004</v>
      </c>
      <c r="M746" s="9"/>
      <c r="N746" s="9"/>
      <c r="O746" s="9"/>
      <c r="P746" s="9"/>
      <c r="Q746" s="9"/>
      <c r="R746" s="9"/>
      <c r="S746" s="9">
        <v>739</v>
      </c>
      <c r="T746" s="12">
        <f t="shared" si="111"/>
        <v>678.7</v>
      </c>
      <c r="U746" s="9"/>
      <c r="V746">
        <v>719</v>
      </c>
      <c r="W746">
        <v>208.2</v>
      </c>
      <c r="X746" s="10">
        <f t="shared" si="112"/>
        <v>16.281537802488465</v>
      </c>
      <c r="Z746" s="12">
        <f t="shared" si="110"/>
        <v>16.280999999999999</v>
      </c>
      <c r="AA746" s="9">
        <f t="shared" si="113"/>
        <v>3</v>
      </c>
      <c r="AB746" s="9">
        <f t="shared" si="114"/>
        <v>0</v>
      </c>
      <c r="AC746" s="9">
        <f t="shared" si="115"/>
        <v>736</v>
      </c>
      <c r="AD746" s="9" t="str">
        <f t="shared" si="116"/>
        <v/>
      </c>
      <c r="AE746" s="12" t="str">
        <f t="shared" si="117"/>
        <v/>
      </c>
      <c r="AF746" s="9" t="str">
        <f t="shared" si="118"/>
        <v/>
      </c>
    </row>
    <row r="747" spans="6:32" x14ac:dyDescent="0.3">
      <c r="F747" s="9">
        <v>740</v>
      </c>
      <c r="G747" s="12">
        <v>1.18</v>
      </c>
      <c r="H747" s="9">
        <v>4.2839999999999998</v>
      </c>
      <c r="I747" s="9">
        <v>0.80800000000000005</v>
      </c>
      <c r="J747" s="9">
        <v>1.804</v>
      </c>
      <c r="K747" s="9">
        <v>0.55400000000000005</v>
      </c>
      <c r="L747" s="9">
        <v>0.88900000000000001</v>
      </c>
      <c r="M747" s="9"/>
      <c r="N747" s="9"/>
      <c r="O747" s="9"/>
      <c r="P747" s="9"/>
      <c r="Q747" s="9"/>
      <c r="R747" s="9"/>
      <c r="S747" s="9">
        <v>740</v>
      </c>
      <c r="T747" s="12">
        <f t="shared" si="111"/>
        <v>118</v>
      </c>
      <c r="U747" s="9"/>
      <c r="V747">
        <v>1139</v>
      </c>
      <c r="W747">
        <v>208.2</v>
      </c>
      <c r="X747" s="10">
        <f t="shared" si="112"/>
        <v>16.281537802488465</v>
      </c>
      <c r="Z747" s="12">
        <f t="shared" si="110"/>
        <v>16.280999999999999</v>
      </c>
      <c r="AA747" s="9">
        <f t="shared" si="113"/>
        <v>4</v>
      </c>
      <c r="AB747" s="9">
        <f t="shared" si="114"/>
        <v>4</v>
      </c>
      <c r="AC747" s="9">
        <f t="shared" si="115"/>
        <v>740</v>
      </c>
      <c r="AD747" s="9">
        <f t="shared" si="116"/>
        <v>740</v>
      </c>
      <c r="AE747" s="12">
        <f t="shared" si="117"/>
        <v>16.280999999999999</v>
      </c>
      <c r="AF747" s="9">
        <f t="shared" si="118"/>
        <v>740</v>
      </c>
    </row>
    <row r="748" spans="6:32" x14ac:dyDescent="0.3">
      <c r="F748" s="9">
        <v>741</v>
      </c>
      <c r="G748" s="12">
        <v>8.0009999999999994</v>
      </c>
      <c r="H748" s="9">
        <v>11.715</v>
      </c>
      <c r="I748" s="9">
        <v>0.73299999999999998</v>
      </c>
      <c r="J748" s="9">
        <v>1.1990000000000001</v>
      </c>
      <c r="K748" s="9">
        <v>0.83399999999999996</v>
      </c>
      <c r="L748" s="9">
        <v>0.89100000000000001</v>
      </c>
      <c r="M748" s="9"/>
      <c r="N748" s="9"/>
      <c r="O748" s="9"/>
      <c r="P748" s="9"/>
      <c r="Q748" s="9"/>
      <c r="R748" s="9"/>
      <c r="S748" s="9">
        <v>741</v>
      </c>
      <c r="T748" s="12">
        <f t="shared" si="111"/>
        <v>800.09999999999991</v>
      </c>
      <c r="U748" s="9"/>
      <c r="V748">
        <v>157</v>
      </c>
      <c r="W748">
        <v>206.6</v>
      </c>
      <c r="X748" s="10">
        <f t="shared" si="112"/>
        <v>16.218855999801114</v>
      </c>
      <c r="Z748" s="12">
        <f t="shared" si="110"/>
        <v>16.218</v>
      </c>
      <c r="AA748" s="9">
        <f t="shared" si="113"/>
        <v>1</v>
      </c>
      <c r="AB748" s="9">
        <f t="shared" si="114"/>
        <v>0</v>
      </c>
      <c r="AC748" s="9">
        <f t="shared" si="115"/>
        <v>740</v>
      </c>
      <c r="AD748" s="9" t="str">
        <f t="shared" si="116"/>
        <v/>
      </c>
      <c r="AE748" s="12" t="str">
        <f t="shared" si="117"/>
        <v/>
      </c>
      <c r="AF748" s="9" t="str">
        <f t="shared" si="118"/>
        <v/>
      </c>
    </row>
    <row r="749" spans="6:32" x14ac:dyDescent="0.3">
      <c r="F749" s="9">
        <v>742</v>
      </c>
      <c r="G749" s="12">
        <v>30.904</v>
      </c>
      <c r="H749" s="9">
        <v>22.968</v>
      </c>
      <c r="I749" s="9">
        <v>0.73599999999999999</v>
      </c>
      <c r="J749" s="9">
        <v>1.3129999999999999</v>
      </c>
      <c r="K749" s="9">
        <v>0.76200000000000001</v>
      </c>
      <c r="L749" s="9">
        <v>0.92500000000000004</v>
      </c>
      <c r="M749" s="9"/>
      <c r="N749" s="9"/>
      <c r="O749" s="9"/>
      <c r="P749" s="9"/>
      <c r="Q749" s="9"/>
      <c r="R749" s="9"/>
      <c r="S749" s="9">
        <v>742</v>
      </c>
      <c r="T749" s="12">
        <f t="shared" si="111"/>
        <v>3090.4</v>
      </c>
      <c r="U749" s="9"/>
      <c r="V749">
        <v>955</v>
      </c>
      <c r="W749">
        <v>206.6</v>
      </c>
      <c r="X749" s="10">
        <f t="shared" si="112"/>
        <v>16.218855999801114</v>
      </c>
      <c r="Z749" s="12">
        <f t="shared" si="110"/>
        <v>16.218</v>
      </c>
      <c r="AA749" s="9">
        <f t="shared" si="113"/>
        <v>2</v>
      </c>
      <c r="AB749" s="9">
        <f t="shared" si="114"/>
        <v>2</v>
      </c>
      <c r="AC749" s="9">
        <f t="shared" si="115"/>
        <v>742</v>
      </c>
      <c r="AD749" s="9">
        <f t="shared" si="116"/>
        <v>742</v>
      </c>
      <c r="AE749" s="12">
        <f t="shared" si="117"/>
        <v>16.218</v>
      </c>
      <c r="AF749" s="9">
        <f t="shared" si="118"/>
        <v>742</v>
      </c>
    </row>
    <row r="750" spans="6:32" x14ac:dyDescent="0.3">
      <c r="F750" s="9">
        <v>743</v>
      </c>
      <c r="G750" s="12">
        <v>0.41</v>
      </c>
      <c r="H750" s="9">
        <v>2.5790000000000002</v>
      </c>
      <c r="I750" s="9">
        <v>0.77400000000000002</v>
      </c>
      <c r="J750" s="9">
        <v>1.5409999999999999</v>
      </c>
      <c r="K750" s="9">
        <v>0.64900000000000002</v>
      </c>
      <c r="L750" s="9">
        <v>0.86199999999999999</v>
      </c>
      <c r="M750" s="9"/>
      <c r="N750" s="9"/>
      <c r="O750" s="9"/>
      <c r="P750" s="9"/>
      <c r="Q750" s="9"/>
      <c r="R750" s="9"/>
      <c r="S750" s="9">
        <v>743</v>
      </c>
      <c r="T750" s="12">
        <f t="shared" si="111"/>
        <v>41</v>
      </c>
      <c r="U750" s="9"/>
      <c r="V750">
        <v>638</v>
      </c>
      <c r="W750">
        <v>204.9</v>
      </c>
      <c r="X750" s="10">
        <f t="shared" si="112"/>
        <v>16.151990054362802</v>
      </c>
      <c r="Z750" s="12">
        <f t="shared" si="110"/>
        <v>16.151</v>
      </c>
      <c r="AA750" s="9">
        <f t="shared" si="113"/>
        <v>1</v>
      </c>
      <c r="AB750" s="9">
        <f t="shared" si="114"/>
        <v>1</v>
      </c>
      <c r="AC750" s="9">
        <f t="shared" si="115"/>
        <v>743</v>
      </c>
      <c r="AD750" s="9">
        <f t="shared" si="116"/>
        <v>743</v>
      </c>
      <c r="AE750" s="12">
        <f t="shared" si="117"/>
        <v>16.151</v>
      </c>
      <c r="AF750" s="9">
        <f t="shared" si="118"/>
        <v>743</v>
      </c>
    </row>
    <row r="751" spans="6:32" x14ac:dyDescent="0.3">
      <c r="F751" s="9">
        <v>744</v>
      </c>
      <c r="G751" s="12">
        <v>3.9670000000000001</v>
      </c>
      <c r="H751" s="9">
        <v>8.8800000000000008</v>
      </c>
      <c r="I751" s="9">
        <v>0.63200000000000001</v>
      </c>
      <c r="J751" s="9">
        <v>2.734</v>
      </c>
      <c r="K751" s="9">
        <v>0.36599999999999999</v>
      </c>
      <c r="L751" s="9">
        <v>0.90500000000000003</v>
      </c>
      <c r="M751" s="9"/>
      <c r="N751" s="9"/>
      <c r="O751" s="9"/>
      <c r="P751" s="9"/>
      <c r="Q751" s="9"/>
      <c r="R751" s="9"/>
      <c r="S751" s="9">
        <v>744</v>
      </c>
      <c r="T751" s="12">
        <f t="shared" si="111"/>
        <v>396.7</v>
      </c>
      <c r="U751" s="9"/>
      <c r="V751">
        <v>161</v>
      </c>
      <c r="W751">
        <v>203.29999999999998</v>
      </c>
      <c r="X751" s="10">
        <f t="shared" si="112"/>
        <v>16.088803542981641</v>
      </c>
      <c r="Z751" s="12">
        <f t="shared" si="110"/>
        <v>16.088000000000001</v>
      </c>
      <c r="AA751" s="9">
        <f t="shared" si="113"/>
        <v>1</v>
      </c>
      <c r="AB751" s="9">
        <f t="shared" si="114"/>
        <v>0</v>
      </c>
      <c r="AC751" s="9">
        <f t="shared" si="115"/>
        <v>743</v>
      </c>
      <c r="AD751" s="9" t="str">
        <f t="shared" si="116"/>
        <v/>
      </c>
      <c r="AE751" s="12" t="str">
        <f t="shared" si="117"/>
        <v/>
      </c>
      <c r="AF751" s="9" t="str">
        <f t="shared" si="118"/>
        <v/>
      </c>
    </row>
    <row r="752" spans="6:32" x14ac:dyDescent="0.3">
      <c r="F752" s="9">
        <v>745</v>
      </c>
      <c r="G752" s="12">
        <v>1.4590000000000001</v>
      </c>
      <c r="H752" s="9">
        <v>5.202</v>
      </c>
      <c r="I752" s="9">
        <v>0.67800000000000005</v>
      </c>
      <c r="J752" s="9">
        <v>1.8380000000000001</v>
      </c>
      <c r="K752" s="9">
        <v>0.54400000000000004</v>
      </c>
      <c r="L752" s="9">
        <v>0.86</v>
      </c>
      <c r="M752" s="9"/>
      <c r="N752" s="9"/>
      <c r="O752" s="9"/>
      <c r="P752" s="9"/>
      <c r="Q752" s="9"/>
      <c r="R752" s="9"/>
      <c r="S752" s="9">
        <v>745</v>
      </c>
      <c r="T752" s="12">
        <f t="shared" si="111"/>
        <v>145.9</v>
      </c>
      <c r="U752" s="9"/>
      <c r="V752">
        <v>240</v>
      </c>
      <c r="W752">
        <v>203.29999999999998</v>
      </c>
      <c r="X752" s="10">
        <f t="shared" si="112"/>
        <v>16.088803542981641</v>
      </c>
      <c r="Z752" s="12">
        <f t="shared" si="110"/>
        <v>16.088000000000001</v>
      </c>
      <c r="AA752" s="9">
        <f t="shared" si="113"/>
        <v>2</v>
      </c>
      <c r="AB752" s="9">
        <f t="shared" si="114"/>
        <v>0</v>
      </c>
      <c r="AC752" s="9">
        <f t="shared" si="115"/>
        <v>743</v>
      </c>
      <c r="AD752" s="9" t="str">
        <f t="shared" si="116"/>
        <v/>
      </c>
      <c r="AE752" s="12" t="str">
        <f t="shared" si="117"/>
        <v/>
      </c>
      <c r="AF752" s="9" t="str">
        <f t="shared" si="118"/>
        <v/>
      </c>
    </row>
    <row r="753" spans="6:32" x14ac:dyDescent="0.3">
      <c r="F753" s="9">
        <v>746</v>
      </c>
      <c r="G753" s="12">
        <v>1.738</v>
      </c>
      <c r="H753" s="9">
        <v>5.2640000000000002</v>
      </c>
      <c r="I753" s="9">
        <v>0.78800000000000003</v>
      </c>
      <c r="J753" s="9">
        <v>1.4810000000000001</v>
      </c>
      <c r="K753" s="9">
        <v>0.67500000000000004</v>
      </c>
      <c r="L753" s="9">
        <v>0.86199999999999999</v>
      </c>
      <c r="M753" s="9"/>
      <c r="N753" s="9"/>
      <c r="O753" s="9"/>
      <c r="P753" s="9"/>
      <c r="Q753" s="9"/>
      <c r="R753" s="9"/>
      <c r="S753" s="9">
        <v>746</v>
      </c>
      <c r="T753" s="12">
        <f t="shared" si="111"/>
        <v>173.8</v>
      </c>
      <c r="U753" s="9"/>
      <c r="V753">
        <v>650</v>
      </c>
      <c r="W753">
        <v>203.29999999999998</v>
      </c>
      <c r="X753" s="10">
        <f t="shared" si="112"/>
        <v>16.088803542981641</v>
      </c>
      <c r="Z753" s="12">
        <f t="shared" si="110"/>
        <v>16.088000000000001</v>
      </c>
      <c r="AA753" s="9">
        <f t="shared" si="113"/>
        <v>3</v>
      </c>
      <c r="AB753" s="9">
        <f t="shared" si="114"/>
        <v>0</v>
      </c>
      <c r="AC753" s="9">
        <f t="shared" si="115"/>
        <v>743</v>
      </c>
      <c r="AD753" s="9" t="str">
        <f t="shared" si="116"/>
        <v/>
      </c>
      <c r="AE753" s="12" t="str">
        <f t="shared" si="117"/>
        <v/>
      </c>
      <c r="AF753" s="9" t="str">
        <f t="shared" si="118"/>
        <v/>
      </c>
    </row>
    <row r="754" spans="6:32" x14ac:dyDescent="0.3">
      <c r="F754" s="9">
        <v>747</v>
      </c>
      <c r="G754" s="12">
        <v>11.164999999999999</v>
      </c>
      <c r="H754" s="9">
        <v>14.218999999999999</v>
      </c>
      <c r="I754" s="9">
        <v>0.69399999999999995</v>
      </c>
      <c r="J754" s="9">
        <v>1.226</v>
      </c>
      <c r="K754" s="9">
        <v>0.81499999999999995</v>
      </c>
      <c r="L754" s="9">
        <v>0.86899999999999999</v>
      </c>
      <c r="M754" s="9"/>
      <c r="N754" s="9"/>
      <c r="O754" s="9"/>
      <c r="P754" s="9"/>
      <c r="Q754" s="9"/>
      <c r="R754" s="9"/>
      <c r="S754" s="9">
        <v>747</v>
      </c>
      <c r="T754" s="12">
        <f t="shared" si="111"/>
        <v>1116.5</v>
      </c>
      <c r="U754" s="9"/>
      <c r="V754">
        <v>823</v>
      </c>
      <c r="W754">
        <v>203.29999999999998</v>
      </c>
      <c r="X754" s="10">
        <f t="shared" si="112"/>
        <v>16.088803542981641</v>
      </c>
      <c r="Z754" s="12">
        <f t="shared" si="110"/>
        <v>16.088000000000001</v>
      </c>
      <c r="AA754" s="9">
        <f t="shared" si="113"/>
        <v>4</v>
      </c>
      <c r="AB754" s="9">
        <f t="shared" si="114"/>
        <v>4</v>
      </c>
      <c r="AC754" s="9">
        <f t="shared" si="115"/>
        <v>747</v>
      </c>
      <c r="AD754" s="9">
        <f t="shared" si="116"/>
        <v>747</v>
      </c>
      <c r="AE754" s="12">
        <f t="shared" si="117"/>
        <v>16.088000000000001</v>
      </c>
      <c r="AF754" s="9">
        <f t="shared" si="118"/>
        <v>747</v>
      </c>
    </row>
    <row r="755" spans="6:32" x14ac:dyDescent="0.3">
      <c r="F755" s="9">
        <v>748</v>
      </c>
      <c r="G755" s="12">
        <v>10.738</v>
      </c>
      <c r="H755" s="9">
        <v>15.081</v>
      </c>
      <c r="I755" s="9">
        <v>0.59299999999999997</v>
      </c>
      <c r="J755" s="9">
        <v>2.0499999999999998</v>
      </c>
      <c r="K755" s="9">
        <v>0.48799999999999999</v>
      </c>
      <c r="L755" s="9">
        <v>0.86599999999999999</v>
      </c>
      <c r="M755" s="9"/>
      <c r="N755" s="9"/>
      <c r="O755" s="9"/>
      <c r="P755" s="9"/>
      <c r="Q755" s="9"/>
      <c r="R755" s="9"/>
      <c r="S755" s="9">
        <v>748</v>
      </c>
      <c r="T755" s="12">
        <f t="shared" si="111"/>
        <v>1073.8</v>
      </c>
      <c r="U755" s="9"/>
      <c r="V755">
        <v>414</v>
      </c>
      <c r="W755">
        <v>200</v>
      </c>
      <c r="X755" s="10">
        <f t="shared" si="112"/>
        <v>15.957691216057308</v>
      </c>
      <c r="Z755" s="12">
        <f t="shared" si="110"/>
        <v>15.957000000000001</v>
      </c>
      <c r="AA755" s="9">
        <f t="shared" si="113"/>
        <v>1</v>
      </c>
      <c r="AB755" s="9">
        <f t="shared" si="114"/>
        <v>0</v>
      </c>
      <c r="AC755" s="9">
        <f t="shared" si="115"/>
        <v>747</v>
      </c>
      <c r="AD755" s="9" t="str">
        <f t="shared" si="116"/>
        <v/>
      </c>
      <c r="AE755" s="12" t="str">
        <f t="shared" si="117"/>
        <v/>
      </c>
      <c r="AF755" s="9" t="str">
        <f t="shared" si="118"/>
        <v/>
      </c>
    </row>
    <row r="756" spans="6:32" x14ac:dyDescent="0.3">
      <c r="F756" s="9">
        <v>749</v>
      </c>
      <c r="G756" s="12">
        <v>2.0979999999999999</v>
      </c>
      <c r="H756" s="9">
        <v>6.0010000000000003</v>
      </c>
      <c r="I756" s="9">
        <v>0.73199999999999998</v>
      </c>
      <c r="J756" s="9">
        <v>1.3360000000000001</v>
      </c>
      <c r="K756" s="9">
        <v>0.748</v>
      </c>
      <c r="L756" s="9">
        <v>0.86799999999999999</v>
      </c>
      <c r="M756" s="9"/>
      <c r="N756" s="9"/>
      <c r="O756" s="9"/>
      <c r="P756" s="9"/>
      <c r="Q756" s="9"/>
      <c r="R756" s="9"/>
      <c r="S756" s="9">
        <v>749</v>
      </c>
      <c r="T756" s="12">
        <f t="shared" si="111"/>
        <v>209.79999999999998</v>
      </c>
      <c r="U756" s="9"/>
      <c r="V756">
        <v>921</v>
      </c>
      <c r="W756">
        <v>200</v>
      </c>
      <c r="X756" s="10">
        <f t="shared" si="112"/>
        <v>15.957691216057308</v>
      </c>
      <c r="Z756" s="12">
        <f t="shared" si="110"/>
        <v>15.957000000000001</v>
      </c>
      <c r="AA756" s="9">
        <f t="shared" si="113"/>
        <v>2</v>
      </c>
      <c r="AB756" s="9">
        <f t="shared" si="114"/>
        <v>2</v>
      </c>
      <c r="AC756" s="9">
        <f t="shared" si="115"/>
        <v>749</v>
      </c>
      <c r="AD756" s="9">
        <f t="shared" si="116"/>
        <v>749</v>
      </c>
      <c r="AE756" s="12">
        <f t="shared" si="117"/>
        <v>15.957000000000001</v>
      </c>
      <c r="AF756" s="9">
        <f t="shared" si="118"/>
        <v>749</v>
      </c>
    </row>
    <row r="757" spans="6:32" x14ac:dyDescent="0.3">
      <c r="F757" s="9">
        <v>750</v>
      </c>
      <c r="G757" s="12">
        <v>0.18</v>
      </c>
      <c r="H757" s="9">
        <v>1.524</v>
      </c>
      <c r="I757" s="9">
        <v>0.97599999999999998</v>
      </c>
      <c r="J757" s="9">
        <v>1.099</v>
      </c>
      <c r="K757" s="9">
        <v>0.91</v>
      </c>
      <c r="L757" s="9">
        <v>0.84599999999999997</v>
      </c>
      <c r="M757" s="9"/>
      <c r="N757" s="9"/>
      <c r="O757" s="9"/>
      <c r="P757" s="9"/>
      <c r="Q757" s="9"/>
      <c r="R757" s="9"/>
      <c r="S757" s="9">
        <v>750</v>
      </c>
      <c r="T757" s="12">
        <f t="shared" si="111"/>
        <v>18</v>
      </c>
      <c r="U757" s="9"/>
      <c r="V757">
        <v>1025</v>
      </c>
      <c r="W757">
        <v>198.4</v>
      </c>
      <c r="X757" s="10">
        <f t="shared" si="112"/>
        <v>15.893732276449617</v>
      </c>
      <c r="Z757" s="12">
        <f t="shared" si="110"/>
        <v>15.893000000000001</v>
      </c>
      <c r="AA757" s="9">
        <f t="shared" si="113"/>
        <v>1</v>
      </c>
      <c r="AB757" s="9">
        <f t="shared" si="114"/>
        <v>1</v>
      </c>
      <c r="AC757" s="9">
        <f t="shared" si="115"/>
        <v>750</v>
      </c>
      <c r="AD757" s="9">
        <f t="shared" si="116"/>
        <v>750</v>
      </c>
      <c r="AE757" s="12">
        <f t="shared" si="117"/>
        <v>15.893000000000001</v>
      </c>
      <c r="AF757" s="9">
        <f t="shared" si="118"/>
        <v>750</v>
      </c>
    </row>
    <row r="758" spans="6:32" x14ac:dyDescent="0.3">
      <c r="F758" s="9">
        <v>751</v>
      </c>
      <c r="G758" s="12">
        <v>8.64</v>
      </c>
      <c r="H758" s="9">
        <v>13.388999999999999</v>
      </c>
      <c r="I758" s="9">
        <v>0.60599999999999998</v>
      </c>
      <c r="J758" s="9">
        <v>1.861</v>
      </c>
      <c r="K758" s="9">
        <v>0.53700000000000003</v>
      </c>
      <c r="L758" s="9">
        <v>0.85799999999999998</v>
      </c>
      <c r="M758" s="9"/>
      <c r="N758" s="9"/>
      <c r="O758" s="9"/>
      <c r="P758" s="9"/>
      <c r="Q758" s="9"/>
      <c r="R758" s="9"/>
      <c r="S758" s="9">
        <v>751</v>
      </c>
      <c r="T758" s="12">
        <f t="shared" si="111"/>
        <v>864</v>
      </c>
      <c r="U758" s="9"/>
      <c r="V758">
        <v>362</v>
      </c>
      <c r="W758">
        <v>196.70000000000002</v>
      </c>
      <c r="X758" s="10">
        <f t="shared" si="112"/>
        <v>15.825492676356289</v>
      </c>
      <c r="Z758" s="12">
        <f t="shared" si="110"/>
        <v>15.824999999999999</v>
      </c>
      <c r="AA758" s="9">
        <f t="shared" si="113"/>
        <v>1</v>
      </c>
      <c r="AB758" s="9">
        <f t="shared" si="114"/>
        <v>1</v>
      </c>
      <c r="AC758" s="9">
        <f t="shared" si="115"/>
        <v>751</v>
      </c>
      <c r="AD758" s="9">
        <f t="shared" si="116"/>
        <v>751</v>
      </c>
      <c r="AE758" s="12">
        <f t="shared" si="117"/>
        <v>15.824999999999999</v>
      </c>
      <c r="AF758" s="9">
        <f t="shared" si="118"/>
        <v>751</v>
      </c>
    </row>
    <row r="759" spans="6:32" x14ac:dyDescent="0.3">
      <c r="F759" s="9">
        <v>752</v>
      </c>
      <c r="G759" s="12">
        <v>14.214</v>
      </c>
      <c r="H759" s="9">
        <v>16.899000000000001</v>
      </c>
      <c r="I759" s="9">
        <v>0.625</v>
      </c>
      <c r="J759" s="9">
        <v>1.597</v>
      </c>
      <c r="K759" s="9">
        <v>0.626</v>
      </c>
      <c r="L759" s="9">
        <v>0.83399999999999996</v>
      </c>
      <c r="M759" s="9"/>
      <c r="N759" s="9"/>
      <c r="O759" s="9"/>
      <c r="P759" s="9"/>
      <c r="Q759" s="9"/>
      <c r="R759" s="9"/>
      <c r="S759" s="9">
        <v>752</v>
      </c>
      <c r="T759" s="12">
        <f t="shared" si="111"/>
        <v>1421.4</v>
      </c>
      <c r="U759" s="9"/>
      <c r="V759">
        <v>804</v>
      </c>
      <c r="W759">
        <v>195.1</v>
      </c>
      <c r="X759" s="10">
        <f t="shared" si="112"/>
        <v>15.760997277387945</v>
      </c>
      <c r="Z759" s="12">
        <f t="shared" si="110"/>
        <v>15.76</v>
      </c>
      <c r="AA759" s="9">
        <f t="shared" si="113"/>
        <v>1</v>
      </c>
      <c r="AB759" s="9">
        <f t="shared" si="114"/>
        <v>1</v>
      </c>
      <c r="AC759" s="9">
        <f t="shared" si="115"/>
        <v>752</v>
      </c>
      <c r="AD759" s="9">
        <f t="shared" si="116"/>
        <v>752</v>
      </c>
      <c r="AE759" s="12">
        <f t="shared" si="117"/>
        <v>15.76</v>
      </c>
      <c r="AF759" s="9">
        <f t="shared" si="118"/>
        <v>752</v>
      </c>
    </row>
    <row r="760" spans="6:32" x14ac:dyDescent="0.3">
      <c r="F760" s="9">
        <v>753</v>
      </c>
      <c r="G760" s="12">
        <v>0.50800000000000001</v>
      </c>
      <c r="H760" s="9">
        <v>3.4969999999999999</v>
      </c>
      <c r="I760" s="9">
        <v>0.52200000000000002</v>
      </c>
      <c r="J760" s="9">
        <v>3.0230000000000001</v>
      </c>
      <c r="K760" s="9">
        <v>0.33100000000000002</v>
      </c>
      <c r="L760" s="9">
        <v>0.81599999999999995</v>
      </c>
      <c r="M760" s="9"/>
      <c r="N760" s="9"/>
      <c r="O760" s="9"/>
      <c r="P760" s="9"/>
      <c r="Q760" s="9"/>
      <c r="R760" s="9"/>
      <c r="S760" s="9">
        <v>753</v>
      </c>
      <c r="T760" s="12">
        <f t="shared" si="111"/>
        <v>50.8</v>
      </c>
      <c r="U760" s="9"/>
      <c r="V760">
        <v>877</v>
      </c>
      <c r="W760">
        <v>193.5</v>
      </c>
      <c r="X760" s="10">
        <f t="shared" si="112"/>
        <v>15.696236870863475</v>
      </c>
      <c r="Z760" s="12">
        <f t="shared" si="110"/>
        <v>15.696</v>
      </c>
      <c r="AA760" s="9">
        <f t="shared" si="113"/>
        <v>1</v>
      </c>
      <c r="AB760" s="9">
        <f t="shared" si="114"/>
        <v>0</v>
      </c>
      <c r="AC760" s="9">
        <f t="shared" si="115"/>
        <v>752</v>
      </c>
      <c r="AD760" s="9" t="str">
        <f t="shared" si="116"/>
        <v/>
      </c>
      <c r="AE760" s="12" t="str">
        <f t="shared" si="117"/>
        <v/>
      </c>
      <c r="AF760" s="9" t="str">
        <f t="shared" si="118"/>
        <v/>
      </c>
    </row>
    <row r="761" spans="6:32" x14ac:dyDescent="0.3">
      <c r="F761" s="9">
        <v>754</v>
      </c>
      <c r="G761" s="12">
        <v>8.3119999999999994</v>
      </c>
      <c r="H761" s="9">
        <v>13.477</v>
      </c>
      <c r="I761" s="9">
        <v>0.57499999999999996</v>
      </c>
      <c r="J761" s="9">
        <v>2.4569999999999999</v>
      </c>
      <c r="K761" s="9">
        <v>0.40699999999999997</v>
      </c>
      <c r="L761" s="9">
        <v>0.91100000000000003</v>
      </c>
      <c r="M761" s="9"/>
      <c r="N761" s="9"/>
      <c r="O761" s="9"/>
      <c r="P761" s="9"/>
      <c r="Q761" s="9"/>
      <c r="R761" s="9"/>
      <c r="S761" s="9">
        <v>754</v>
      </c>
      <c r="T761" s="12">
        <f t="shared" si="111"/>
        <v>831.19999999999993</v>
      </c>
      <c r="U761" s="9"/>
      <c r="V761">
        <v>1138</v>
      </c>
      <c r="W761">
        <v>193.5</v>
      </c>
      <c r="X761" s="10">
        <f t="shared" si="112"/>
        <v>15.696236870863475</v>
      </c>
      <c r="Z761" s="12">
        <f t="shared" si="110"/>
        <v>15.696</v>
      </c>
      <c r="AA761" s="9">
        <f t="shared" si="113"/>
        <v>2</v>
      </c>
      <c r="AB761" s="9">
        <f t="shared" si="114"/>
        <v>2</v>
      </c>
      <c r="AC761" s="9">
        <f t="shared" si="115"/>
        <v>754</v>
      </c>
      <c r="AD761" s="9">
        <f t="shared" si="116"/>
        <v>754</v>
      </c>
      <c r="AE761" s="12">
        <f t="shared" si="117"/>
        <v>15.696</v>
      </c>
      <c r="AF761" s="9">
        <f t="shared" si="118"/>
        <v>754</v>
      </c>
    </row>
    <row r="762" spans="6:32" x14ac:dyDescent="0.3">
      <c r="F762" s="9">
        <v>755</v>
      </c>
      <c r="G762" s="12">
        <v>45.511000000000003</v>
      </c>
      <c r="H762" s="9">
        <v>33.122999999999998</v>
      </c>
      <c r="I762" s="9">
        <v>0.52100000000000002</v>
      </c>
      <c r="J762" s="9">
        <v>1.978</v>
      </c>
      <c r="K762" s="9">
        <v>0.50600000000000001</v>
      </c>
      <c r="L762" s="9">
        <v>0.80300000000000005</v>
      </c>
      <c r="M762" s="9"/>
      <c r="N762" s="9"/>
      <c r="O762" s="9"/>
      <c r="P762" s="9"/>
      <c r="Q762" s="9"/>
      <c r="R762" s="9"/>
      <c r="S762" s="93">
        <v>755</v>
      </c>
      <c r="T762" s="12">
        <f>Q21*100</f>
        <v>4200.3</v>
      </c>
      <c r="U762" s="9"/>
      <c r="V762">
        <v>736</v>
      </c>
      <c r="W762">
        <v>190.2</v>
      </c>
      <c r="X762" s="10">
        <f t="shared" si="112"/>
        <v>15.561817419846177</v>
      </c>
      <c r="Z762" s="12">
        <f t="shared" si="110"/>
        <v>15.561</v>
      </c>
      <c r="AA762" s="9">
        <f t="shared" si="113"/>
        <v>1</v>
      </c>
      <c r="AB762" s="9">
        <f t="shared" si="114"/>
        <v>1</v>
      </c>
      <c r="AC762" s="9">
        <f t="shared" si="115"/>
        <v>755</v>
      </c>
      <c r="AD762" s="9">
        <f t="shared" si="116"/>
        <v>755</v>
      </c>
      <c r="AE762" s="12">
        <f t="shared" si="117"/>
        <v>15.561</v>
      </c>
      <c r="AF762" s="9">
        <f t="shared" si="118"/>
        <v>755</v>
      </c>
    </row>
    <row r="763" spans="6:32" x14ac:dyDescent="0.3">
      <c r="F763" s="9">
        <v>756</v>
      </c>
      <c r="G763" s="12">
        <v>65.757999999999996</v>
      </c>
      <c r="H763" s="9">
        <v>42.476999999999997</v>
      </c>
      <c r="I763" s="9">
        <v>0.45800000000000002</v>
      </c>
      <c r="J763" s="9">
        <v>2.1070000000000002</v>
      </c>
      <c r="K763" s="9">
        <v>0.47499999999999998</v>
      </c>
      <c r="L763" s="9">
        <v>0.81</v>
      </c>
      <c r="M763" s="8"/>
      <c r="N763" s="9"/>
      <c r="O763" s="9"/>
      <c r="P763" s="9"/>
      <c r="Q763" s="9"/>
      <c r="R763" s="9"/>
      <c r="S763" s="9">
        <v>756</v>
      </c>
      <c r="T763" s="12">
        <f t="shared" si="111"/>
        <v>6575.7999999999993</v>
      </c>
      <c r="U763" s="9"/>
      <c r="V763">
        <v>431</v>
      </c>
      <c r="W763">
        <v>188.5</v>
      </c>
      <c r="X763" s="10">
        <f t="shared" si="112"/>
        <v>15.492115871712882</v>
      </c>
      <c r="Z763" s="12">
        <f t="shared" si="110"/>
        <v>15.492000000000001</v>
      </c>
      <c r="AA763" s="9">
        <f t="shared" si="113"/>
        <v>1</v>
      </c>
      <c r="AB763" s="9">
        <f t="shared" si="114"/>
        <v>0</v>
      </c>
      <c r="AC763" s="9">
        <f t="shared" si="115"/>
        <v>755</v>
      </c>
      <c r="AD763" s="9" t="str">
        <f t="shared" si="116"/>
        <v/>
      </c>
      <c r="AE763" s="12" t="str">
        <f t="shared" si="117"/>
        <v/>
      </c>
      <c r="AF763" s="9" t="str">
        <f t="shared" si="118"/>
        <v/>
      </c>
    </row>
    <row r="764" spans="6:32" x14ac:dyDescent="0.3">
      <c r="F764" s="9">
        <v>757</v>
      </c>
      <c r="G764" s="12">
        <v>2.0979999999999999</v>
      </c>
      <c r="H764" s="9">
        <v>7.4630000000000001</v>
      </c>
      <c r="I764" s="9">
        <v>0.47299999999999998</v>
      </c>
      <c r="J764" s="9">
        <v>2.766</v>
      </c>
      <c r="K764" s="9">
        <v>0.36199999999999999</v>
      </c>
      <c r="L764" s="9">
        <v>0.82599999999999996</v>
      </c>
      <c r="M764" s="9"/>
      <c r="N764" s="9"/>
      <c r="O764" s="9"/>
      <c r="P764" s="9"/>
      <c r="S764" s="9">
        <v>757</v>
      </c>
      <c r="T764" s="12">
        <f t="shared" si="111"/>
        <v>209.79999999999998</v>
      </c>
      <c r="U764" s="9"/>
      <c r="V764">
        <v>498</v>
      </c>
      <c r="W764">
        <v>188.5</v>
      </c>
      <c r="X764" s="10">
        <f t="shared" si="112"/>
        <v>15.492115871712882</v>
      </c>
      <c r="Z764" s="12">
        <f t="shared" si="110"/>
        <v>15.492000000000001</v>
      </c>
      <c r="AA764" s="9">
        <f t="shared" si="113"/>
        <v>2</v>
      </c>
      <c r="AB764" s="9">
        <f t="shared" si="114"/>
        <v>2</v>
      </c>
      <c r="AC764" s="9">
        <f t="shared" si="115"/>
        <v>757</v>
      </c>
      <c r="AD764" s="9">
        <f t="shared" si="116"/>
        <v>757</v>
      </c>
      <c r="AE764" s="12">
        <f t="shared" si="117"/>
        <v>15.492000000000001</v>
      </c>
      <c r="AF764" s="9">
        <f t="shared" si="118"/>
        <v>757</v>
      </c>
    </row>
    <row r="765" spans="6:32" x14ac:dyDescent="0.3">
      <c r="F765" s="9">
        <v>758</v>
      </c>
      <c r="G765" s="12">
        <v>1.0489999999999999</v>
      </c>
      <c r="H765" s="9">
        <v>5.383</v>
      </c>
      <c r="I765" s="9">
        <v>0.45500000000000002</v>
      </c>
      <c r="J765" s="9">
        <v>3.12</v>
      </c>
      <c r="K765" s="9">
        <v>0.32100000000000001</v>
      </c>
      <c r="L765" s="9">
        <v>0.70299999999999996</v>
      </c>
      <c r="M765" s="9"/>
      <c r="N765" s="9"/>
      <c r="O765" s="9"/>
      <c r="P765" s="9"/>
      <c r="S765" s="9">
        <v>758</v>
      </c>
      <c r="T765" s="12">
        <f t="shared" si="111"/>
        <v>104.89999999999999</v>
      </c>
      <c r="U765" s="9"/>
      <c r="V765">
        <v>229</v>
      </c>
      <c r="W765">
        <v>186.9</v>
      </c>
      <c r="X765" s="10">
        <f t="shared" si="112"/>
        <v>15.426226723051945</v>
      </c>
      <c r="Z765" s="12">
        <f t="shared" si="110"/>
        <v>15.426</v>
      </c>
      <c r="AA765" s="9">
        <f t="shared" si="113"/>
        <v>1</v>
      </c>
      <c r="AB765" s="9">
        <f t="shared" si="114"/>
        <v>0</v>
      </c>
      <c r="AC765" s="9">
        <f t="shared" si="115"/>
        <v>757</v>
      </c>
      <c r="AD765" s="9" t="str">
        <f t="shared" si="116"/>
        <v/>
      </c>
      <c r="AE765" s="12" t="str">
        <f t="shared" si="117"/>
        <v/>
      </c>
      <c r="AF765" s="9" t="str">
        <f t="shared" si="118"/>
        <v/>
      </c>
    </row>
    <row r="766" spans="6:32" x14ac:dyDescent="0.3">
      <c r="F766" s="9">
        <v>759</v>
      </c>
      <c r="G766" s="12">
        <v>5.64</v>
      </c>
      <c r="H766" s="9">
        <v>14.333</v>
      </c>
      <c r="I766" s="9">
        <v>0.34499999999999997</v>
      </c>
      <c r="J766" s="9">
        <v>4.641</v>
      </c>
      <c r="K766" s="9">
        <v>0.215</v>
      </c>
      <c r="L766" s="9">
        <v>0.88200000000000001</v>
      </c>
      <c r="M766" s="9"/>
      <c r="N766" s="9"/>
      <c r="O766" s="9"/>
      <c r="P766" s="9"/>
      <c r="Q766" s="9"/>
      <c r="R766" s="9"/>
      <c r="S766" s="9">
        <v>759</v>
      </c>
      <c r="T766" s="12">
        <f t="shared" si="111"/>
        <v>564</v>
      </c>
      <c r="U766" s="9"/>
      <c r="V766">
        <v>827</v>
      </c>
      <c r="W766">
        <v>186.9</v>
      </c>
      <c r="X766" s="10">
        <f t="shared" si="112"/>
        <v>15.426226723051945</v>
      </c>
      <c r="Z766" s="12">
        <f t="shared" si="110"/>
        <v>15.426</v>
      </c>
      <c r="AA766" s="9">
        <f t="shared" si="113"/>
        <v>2</v>
      </c>
      <c r="AB766" s="9">
        <f t="shared" si="114"/>
        <v>2</v>
      </c>
      <c r="AC766" s="9">
        <f t="shared" si="115"/>
        <v>759</v>
      </c>
      <c r="AD766" s="9">
        <f t="shared" si="116"/>
        <v>759</v>
      </c>
      <c r="AE766" s="12">
        <f t="shared" si="117"/>
        <v>15.426</v>
      </c>
      <c r="AF766" s="9">
        <f t="shared" si="118"/>
        <v>759</v>
      </c>
    </row>
    <row r="767" spans="6:32" x14ac:dyDescent="0.3">
      <c r="F767" s="9">
        <v>760</v>
      </c>
      <c r="G767" s="12">
        <v>50.823</v>
      </c>
      <c r="H767" s="9">
        <v>29.356999999999999</v>
      </c>
      <c r="I767" s="9">
        <v>0.74099999999999999</v>
      </c>
      <c r="J767" s="9">
        <v>1.4890000000000001</v>
      </c>
      <c r="K767" s="9">
        <v>0.67200000000000004</v>
      </c>
      <c r="L767" s="9">
        <v>0.92200000000000004</v>
      </c>
      <c r="M767" s="9"/>
      <c r="N767" s="9"/>
      <c r="O767" s="9"/>
      <c r="P767" s="9"/>
      <c r="Q767" s="9"/>
      <c r="R767" s="9"/>
      <c r="S767" s="9">
        <v>760</v>
      </c>
      <c r="T767" s="12">
        <f t="shared" si="111"/>
        <v>5082.3</v>
      </c>
      <c r="U767" s="9"/>
      <c r="V767">
        <v>151</v>
      </c>
      <c r="W767">
        <v>185.3</v>
      </c>
      <c r="X767" s="10">
        <f t="shared" si="112"/>
        <v>15.36005493608098</v>
      </c>
      <c r="Z767" s="12">
        <f t="shared" si="110"/>
        <v>15.36</v>
      </c>
      <c r="AA767" s="9">
        <f t="shared" si="113"/>
        <v>1</v>
      </c>
      <c r="AB767" s="9">
        <f t="shared" si="114"/>
        <v>0</v>
      </c>
      <c r="AC767" s="9">
        <f t="shared" si="115"/>
        <v>759</v>
      </c>
      <c r="AD767" s="9" t="str">
        <f t="shared" si="116"/>
        <v/>
      </c>
      <c r="AE767" s="12" t="str">
        <f t="shared" si="117"/>
        <v/>
      </c>
      <c r="AF767" s="9" t="str">
        <f t="shared" si="118"/>
        <v/>
      </c>
    </row>
    <row r="768" spans="6:32" x14ac:dyDescent="0.3">
      <c r="F768" s="9">
        <v>761</v>
      </c>
      <c r="G768" s="12">
        <v>33.542999999999999</v>
      </c>
      <c r="H768" s="9">
        <v>30.893999999999998</v>
      </c>
      <c r="I768" s="9">
        <v>0.442</v>
      </c>
      <c r="J768" s="9">
        <v>2.2040000000000002</v>
      </c>
      <c r="K768" s="9">
        <v>0.45400000000000001</v>
      </c>
      <c r="L768" s="9">
        <v>0.75700000000000001</v>
      </c>
      <c r="M768" s="9"/>
      <c r="N768" s="9"/>
      <c r="O768" s="9"/>
      <c r="P768" s="9"/>
      <c r="Q768" s="9"/>
      <c r="R768" s="9"/>
      <c r="S768" s="9">
        <v>761</v>
      </c>
      <c r="T768" s="12">
        <f t="shared" si="111"/>
        <v>3354.2999999999997</v>
      </c>
      <c r="U768" s="9"/>
      <c r="V768">
        <v>344</v>
      </c>
      <c r="W768">
        <v>185.3</v>
      </c>
      <c r="X768" s="10">
        <f t="shared" si="112"/>
        <v>15.36005493608098</v>
      </c>
      <c r="Z768" s="12">
        <f t="shared" si="110"/>
        <v>15.36</v>
      </c>
      <c r="AA768" s="9">
        <f t="shared" si="113"/>
        <v>2</v>
      </c>
      <c r="AB768" s="9">
        <f t="shared" si="114"/>
        <v>0</v>
      </c>
      <c r="AC768" s="9">
        <f t="shared" si="115"/>
        <v>759</v>
      </c>
      <c r="AD768" s="9" t="str">
        <f t="shared" si="116"/>
        <v/>
      </c>
      <c r="AE768" s="12" t="str">
        <f t="shared" si="117"/>
        <v/>
      </c>
      <c r="AF768" s="9" t="str">
        <f t="shared" si="118"/>
        <v/>
      </c>
    </row>
    <row r="769" spans="6:32" x14ac:dyDescent="0.3">
      <c r="F769" s="9">
        <v>762</v>
      </c>
      <c r="G769" s="12">
        <v>0.32800000000000001</v>
      </c>
      <c r="H769" s="9">
        <v>2.4729999999999999</v>
      </c>
      <c r="I769" s="9">
        <v>0.67400000000000004</v>
      </c>
      <c r="J769" s="9">
        <v>2.8260000000000001</v>
      </c>
      <c r="K769" s="9">
        <v>0.35399999999999998</v>
      </c>
      <c r="L769" s="9">
        <v>0.8</v>
      </c>
      <c r="M769" s="9"/>
      <c r="N769" s="9"/>
      <c r="O769" s="9"/>
      <c r="P769" s="9"/>
      <c r="Q769" s="9"/>
      <c r="R769" s="9"/>
      <c r="S769" s="9">
        <v>762</v>
      </c>
      <c r="T769" s="12">
        <f t="shared" si="111"/>
        <v>32.800000000000004</v>
      </c>
      <c r="U769" s="9"/>
      <c r="V769">
        <v>434</v>
      </c>
      <c r="W769">
        <v>185.3</v>
      </c>
      <c r="X769" s="10">
        <f t="shared" si="112"/>
        <v>15.36005493608098</v>
      </c>
      <c r="Z769" s="12">
        <f t="shared" si="110"/>
        <v>15.36</v>
      </c>
      <c r="AA769" s="9">
        <f t="shared" si="113"/>
        <v>3</v>
      </c>
      <c r="AB769" s="9">
        <f t="shared" si="114"/>
        <v>0</v>
      </c>
      <c r="AC769" s="9">
        <f t="shared" si="115"/>
        <v>759</v>
      </c>
      <c r="AD769" s="9" t="str">
        <f t="shared" si="116"/>
        <v/>
      </c>
      <c r="AE769" s="12" t="str">
        <f t="shared" si="117"/>
        <v/>
      </c>
      <c r="AF769" s="9" t="str">
        <f t="shared" si="118"/>
        <v/>
      </c>
    </row>
    <row r="770" spans="6:32" x14ac:dyDescent="0.3">
      <c r="F770" s="9">
        <v>763</v>
      </c>
      <c r="G770" s="12">
        <v>2.738</v>
      </c>
      <c r="H770" s="9">
        <v>6.5449999999999999</v>
      </c>
      <c r="I770" s="9">
        <v>0.80300000000000005</v>
      </c>
      <c r="J770" s="9">
        <v>1.3660000000000001</v>
      </c>
      <c r="K770" s="9">
        <v>0.73199999999999998</v>
      </c>
      <c r="L770" s="9">
        <v>0.90300000000000002</v>
      </c>
      <c r="M770" s="9"/>
      <c r="N770" s="9"/>
      <c r="O770" s="9"/>
      <c r="P770" s="9"/>
      <c r="Q770" s="9"/>
      <c r="R770" s="9"/>
      <c r="S770" s="9">
        <v>763</v>
      </c>
      <c r="T770" s="12">
        <f t="shared" si="111"/>
        <v>273.8</v>
      </c>
      <c r="U770" s="9"/>
      <c r="V770">
        <v>609</v>
      </c>
      <c r="W770">
        <v>185.3</v>
      </c>
      <c r="X770" s="10">
        <f t="shared" si="112"/>
        <v>15.36005493608098</v>
      </c>
      <c r="Z770" s="12">
        <f t="shared" si="110"/>
        <v>15.36</v>
      </c>
      <c r="AA770" s="9">
        <f t="shared" si="113"/>
        <v>4</v>
      </c>
      <c r="AB770" s="9">
        <f t="shared" si="114"/>
        <v>4</v>
      </c>
      <c r="AC770" s="9">
        <f t="shared" si="115"/>
        <v>763</v>
      </c>
      <c r="AD770" s="9">
        <f t="shared" si="116"/>
        <v>763</v>
      </c>
      <c r="AE770" s="12">
        <f t="shared" si="117"/>
        <v>15.36</v>
      </c>
      <c r="AF770" s="9">
        <f t="shared" si="118"/>
        <v>763</v>
      </c>
    </row>
    <row r="771" spans="6:32" x14ac:dyDescent="0.3">
      <c r="F771" s="9">
        <v>764</v>
      </c>
      <c r="G771" s="12">
        <v>3.722</v>
      </c>
      <c r="H771" s="9">
        <v>7.8250000000000002</v>
      </c>
      <c r="I771" s="9">
        <v>0.76400000000000001</v>
      </c>
      <c r="J771" s="9">
        <v>1.149</v>
      </c>
      <c r="K771" s="9">
        <v>0.87</v>
      </c>
      <c r="L771" s="9">
        <v>0.88</v>
      </c>
      <c r="M771" s="9"/>
      <c r="N771" s="9"/>
      <c r="O771" s="9"/>
      <c r="P771" s="9"/>
      <c r="Q771" s="9"/>
      <c r="R771" s="9"/>
      <c r="S771" s="9">
        <v>764</v>
      </c>
      <c r="T771" s="12">
        <f t="shared" si="111"/>
        <v>372.2</v>
      </c>
      <c r="U771" s="9"/>
      <c r="V771">
        <v>10</v>
      </c>
      <c r="W771">
        <v>183.6</v>
      </c>
      <c r="X771" s="10">
        <f t="shared" si="112"/>
        <v>15.289433619770742</v>
      </c>
      <c r="Z771" s="12">
        <f t="shared" si="110"/>
        <v>15.289</v>
      </c>
      <c r="AA771" s="9">
        <f t="shared" si="113"/>
        <v>1</v>
      </c>
      <c r="AB771" s="9">
        <f t="shared" si="114"/>
        <v>0</v>
      </c>
      <c r="AC771" s="9">
        <f t="shared" si="115"/>
        <v>763</v>
      </c>
      <c r="AD771" s="9" t="str">
        <f t="shared" si="116"/>
        <v/>
      </c>
      <c r="AE771" s="12" t="str">
        <f t="shared" si="117"/>
        <v/>
      </c>
      <c r="AF771" s="9" t="str">
        <f t="shared" si="118"/>
        <v/>
      </c>
    </row>
    <row r="772" spans="6:32" x14ac:dyDescent="0.3">
      <c r="F772" s="9">
        <v>765</v>
      </c>
      <c r="G772" s="12">
        <v>18.116</v>
      </c>
      <c r="H772" s="9">
        <v>17.323</v>
      </c>
      <c r="I772" s="9">
        <v>0.75900000000000001</v>
      </c>
      <c r="J772" s="9">
        <v>1.7929999999999999</v>
      </c>
      <c r="K772" s="9">
        <v>0.55800000000000005</v>
      </c>
      <c r="L772" s="9">
        <v>0.94899999999999995</v>
      </c>
      <c r="M772" s="9"/>
      <c r="N772" s="9"/>
      <c r="O772" s="9"/>
      <c r="P772" s="9"/>
      <c r="Q772" s="9"/>
      <c r="R772" s="9"/>
      <c r="S772" s="9">
        <v>765</v>
      </c>
      <c r="T772" s="12">
        <f t="shared" si="111"/>
        <v>1811.6</v>
      </c>
      <c r="U772" s="9"/>
      <c r="V772">
        <v>337</v>
      </c>
      <c r="W772">
        <v>183.6</v>
      </c>
      <c r="X772" s="10">
        <f t="shared" si="112"/>
        <v>15.289433619770742</v>
      </c>
      <c r="Z772" s="12">
        <f t="shared" si="110"/>
        <v>15.289</v>
      </c>
      <c r="AA772" s="9">
        <f t="shared" si="113"/>
        <v>2</v>
      </c>
      <c r="AB772" s="9">
        <f t="shared" si="114"/>
        <v>2</v>
      </c>
      <c r="AC772" s="9">
        <f t="shared" si="115"/>
        <v>765</v>
      </c>
      <c r="AD772" s="9">
        <f t="shared" si="116"/>
        <v>765</v>
      </c>
      <c r="AE772" s="12">
        <f t="shared" si="117"/>
        <v>15.289</v>
      </c>
      <c r="AF772" s="9">
        <f t="shared" si="118"/>
        <v>765</v>
      </c>
    </row>
    <row r="773" spans="6:32" x14ac:dyDescent="0.3">
      <c r="F773" s="9">
        <v>766</v>
      </c>
      <c r="G773" s="12">
        <v>3.2629999999999999</v>
      </c>
      <c r="H773" s="9">
        <v>8.1120000000000001</v>
      </c>
      <c r="I773" s="9">
        <v>0.623</v>
      </c>
      <c r="J773" s="9">
        <v>1.8520000000000001</v>
      </c>
      <c r="K773" s="9">
        <v>0.54</v>
      </c>
      <c r="L773" s="9">
        <v>0.871</v>
      </c>
      <c r="M773" s="9"/>
      <c r="N773" s="9"/>
      <c r="O773" s="9"/>
      <c r="P773" s="9"/>
      <c r="Q773" s="9"/>
      <c r="R773" s="9"/>
      <c r="S773" s="9">
        <v>766</v>
      </c>
      <c r="T773" s="12">
        <f t="shared" si="111"/>
        <v>326.3</v>
      </c>
      <c r="U773" s="9"/>
      <c r="V773">
        <v>694</v>
      </c>
      <c r="W773">
        <v>182</v>
      </c>
      <c r="X773" s="10">
        <f t="shared" si="112"/>
        <v>15.222667215103916</v>
      </c>
      <c r="Z773" s="12">
        <f t="shared" si="110"/>
        <v>15.222</v>
      </c>
      <c r="AA773" s="9">
        <f t="shared" si="113"/>
        <v>1</v>
      </c>
      <c r="AB773" s="9">
        <f t="shared" si="114"/>
        <v>0</v>
      </c>
      <c r="AC773" s="9">
        <f t="shared" si="115"/>
        <v>765</v>
      </c>
      <c r="AD773" s="9" t="str">
        <f t="shared" si="116"/>
        <v/>
      </c>
      <c r="AE773" s="12" t="str">
        <f t="shared" si="117"/>
        <v/>
      </c>
      <c r="AF773" s="9" t="str">
        <f t="shared" si="118"/>
        <v/>
      </c>
    </row>
    <row r="774" spans="6:32" x14ac:dyDescent="0.3">
      <c r="F774" s="9">
        <v>767</v>
      </c>
      <c r="G774" s="12">
        <v>19.936</v>
      </c>
      <c r="H774" s="9">
        <v>25.86</v>
      </c>
      <c r="I774" s="9">
        <v>0.375</v>
      </c>
      <c r="J774" s="9">
        <v>3.1909999999999998</v>
      </c>
      <c r="K774" s="9">
        <v>0.313</v>
      </c>
      <c r="L774" s="9">
        <v>0.69199999999999995</v>
      </c>
      <c r="M774" s="9"/>
      <c r="N774" s="9"/>
      <c r="O774" s="9"/>
      <c r="P774" s="9"/>
      <c r="Q774" s="9"/>
      <c r="R774" s="9"/>
      <c r="S774" s="9">
        <v>767</v>
      </c>
      <c r="T774" s="12">
        <f t="shared" si="111"/>
        <v>1993.6</v>
      </c>
      <c r="U774" s="9"/>
      <c r="V774">
        <v>704</v>
      </c>
      <c r="W774">
        <v>182</v>
      </c>
      <c r="X774" s="10">
        <f t="shared" si="112"/>
        <v>15.222667215103916</v>
      </c>
      <c r="Z774" s="12">
        <f t="shared" si="110"/>
        <v>15.222</v>
      </c>
      <c r="AA774" s="9">
        <f t="shared" si="113"/>
        <v>2</v>
      </c>
      <c r="AB774" s="9">
        <f t="shared" si="114"/>
        <v>2</v>
      </c>
      <c r="AC774" s="9">
        <f t="shared" si="115"/>
        <v>767</v>
      </c>
      <c r="AD774" s="9">
        <f t="shared" si="116"/>
        <v>767</v>
      </c>
      <c r="AE774" s="12">
        <f t="shared" si="117"/>
        <v>15.222</v>
      </c>
      <c r="AF774" s="9">
        <f t="shared" si="118"/>
        <v>767</v>
      </c>
    </row>
    <row r="775" spans="6:32" x14ac:dyDescent="0.3">
      <c r="F775" s="9">
        <v>768</v>
      </c>
      <c r="G775" s="12">
        <v>5.1150000000000002</v>
      </c>
      <c r="H775" s="9">
        <v>10.647</v>
      </c>
      <c r="I775" s="9">
        <v>0.56699999999999995</v>
      </c>
      <c r="J775" s="9">
        <v>2.9729999999999999</v>
      </c>
      <c r="K775" s="9">
        <v>0.33600000000000002</v>
      </c>
      <c r="L775" s="9">
        <v>0.88100000000000001</v>
      </c>
      <c r="M775" s="9"/>
      <c r="N775" s="9"/>
      <c r="O775" s="9"/>
      <c r="P775" s="9"/>
      <c r="Q775" s="9"/>
      <c r="R775" s="9"/>
      <c r="S775" s="9">
        <v>768</v>
      </c>
      <c r="T775" s="12">
        <f t="shared" si="111"/>
        <v>511.5</v>
      </c>
      <c r="U775" s="9"/>
      <c r="V775">
        <v>594</v>
      </c>
      <c r="W775">
        <v>180.29999999999998</v>
      </c>
      <c r="X775" s="10">
        <f t="shared" si="112"/>
        <v>15.151405542580854</v>
      </c>
      <c r="Z775" s="12">
        <f t="shared" si="110"/>
        <v>15.151</v>
      </c>
      <c r="AA775" s="9">
        <f t="shared" si="113"/>
        <v>1</v>
      </c>
      <c r="AB775" s="9">
        <f t="shared" si="114"/>
        <v>1</v>
      </c>
      <c r="AC775" s="9">
        <f t="shared" si="115"/>
        <v>768</v>
      </c>
      <c r="AD775" s="9">
        <f t="shared" si="116"/>
        <v>768</v>
      </c>
      <c r="AE775" s="12">
        <f t="shared" si="117"/>
        <v>15.151</v>
      </c>
      <c r="AF775" s="9">
        <f t="shared" si="118"/>
        <v>768</v>
      </c>
    </row>
    <row r="776" spans="6:32" x14ac:dyDescent="0.3">
      <c r="F776" s="9">
        <v>769</v>
      </c>
      <c r="G776" s="12">
        <v>1.4590000000000001</v>
      </c>
      <c r="H776" s="9">
        <v>4.6900000000000004</v>
      </c>
      <c r="I776" s="9">
        <v>0.83399999999999996</v>
      </c>
      <c r="J776" s="9">
        <v>1.4510000000000001</v>
      </c>
      <c r="K776" s="9">
        <v>0.68899999999999995</v>
      </c>
      <c r="L776" s="9">
        <v>0.89900000000000002</v>
      </c>
      <c r="M776" s="9"/>
      <c r="N776" s="9"/>
      <c r="O776" s="9"/>
      <c r="P776" s="9"/>
      <c r="Q776" s="9"/>
      <c r="R776" s="9"/>
      <c r="S776" s="9">
        <v>769</v>
      </c>
      <c r="T776" s="12">
        <f t="shared" si="111"/>
        <v>145.9</v>
      </c>
      <c r="U776" s="9"/>
      <c r="V776">
        <v>465</v>
      </c>
      <c r="W776">
        <v>178.7</v>
      </c>
      <c r="X776" s="10">
        <f t="shared" si="112"/>
        <v>15.084028196876773</v>
      </c>
      <c r="Z776" s="12">
        <f t="shared" ref="Z776:Z839" si="119">TRUNC(X776,3)</f>
        <v>15.084</v>
      </c>
      <c r="AA776" s="9">
        <f t="shared" si="113"/>
        <v>1</v>
      </c>
      <c r="AB776" s="9">
        <f t="shared" si="114"/>
        <v>0</v>
      </c>
      <c r="AC776" s="9">
        <f t="shared" si="115"/>
        <v>768</v>
      </c>
      <c r="AD776" s="9" t="str">
        <f t="shared" si="116"/>
        <v/>
      </c>
      <c r="AE776" s="12" t="str">
        <f t="shared" si="117"/>
        <v/>
      </c>
      <c r="AF776" s="9" t="str">
        <f t="shared" si="118"/>
        <v/>
      </c>
    </row>
    <row r="777" spans="6:32" x14ac:dyDescent="0.3">
      <c r="F777" s="9">
        <v>770</v>
      </c>
      <c r="G777" s="12">
        <v>6.8860000000000001</v>
      </c>
      <c r="H777" s="9">
        <v>10.135</v>
      </c>
      <c r="I777" s="9">
        <v>0.84199999999999997</v>
      </c>
      <c r="J777" s="9">
        <v>1.177</v>
      </c>
      <c r="K777" s="9">
        <v>0.85</v>
      </c>
      <c r="L777" s="9">
        <v>0.93500000000000005</v>
      </c>
      <c r="M777" s="9"/>
      <c r="N777" s="9"/>
      <c r="O777" s="9"/>
      <c r="P777" s="9"/>
      <c r="Q777" s="9"/>
      <c r="R777" s="9"/>
      <c r="S777" s="9">
        <v>770</v>
      </c>
      <c r="T777" s="12">
        <f t="shared" ref="T777:T840" si="120">G777*100</f>
        <v>688.6</v>
      </c>
      <c r="U777" s="9"/>
      <c r="V777">
        <v>992</v>
      </c>
      <c r="W777">
        <v>178.7</v>
      </c>
      <c r="X777" s="10">
        <f t="shared" ref="X777:X840" si="121">((W777/PI())^0.5)*2</f>
        <v>15.084028196876773</v>
      </c>
      <c r="Z777" s="12">
        <f t="shared" si="119"/>
        <v>15.084</v>
      </c>
      <c r="AA777" s="9">
        <f t="shared" si="113"/>
        <v>2</v>
      </c>
      <c r="AB777" s="9">
        <f t="shared" si="114"/>
        <v>2</v>
      </c>
      <c r="AC777" s="9">
        <f t="shared" si="115"/>
        <v>770</v>
      </c>
      <c r="AD777" s="9">
        <f t="shared" si="116"/>
        <v>770</v>
      </c>
      <c r="AE777" s="12">
        <f t="shared" si="117"/>
        <v>15.084</v>
      </c>
      <c r="AF777" s="9">
        <f t="shared" si="118"/>
        <v>770</v>
      </c>
    </row>
    <row r="778" spans="6:32" x14ac:dyDescent="0.3">
      <c r="F778" s="9">
        <v>771</v>
      </c>
      <c r="G778" s="12">
        <v>0.85299999999999998</v>
      </c>
      <c r="H778" s="9">
        <v>3.59</v>
      </c>
      <c r="I778" s="9">
        <v>0.83099999999999996</v>
      </c>
      <c r="J778" s="9">
        <v>1.7470000000000001</v>
      </c>
      <c r="K778" s="9">
        <v>0.57199999999999995</v>
      </c>
      <c r="L778" s="9">
        <v>0.84599999999999997</v>
      </c>
      <c r="M778" s="9"/>
      <c r="N778" s="9"/>
      <c r="O778" s="9"/>
      <c r="P778" s="9"/>
      <c r="Q778" s="9"/>
      <c r="R778" s="9"/>
      <c r="S778" s="9">
        <v>771</v>
      </c>
      <c r="T778" s="12">
        <f t="shared" si="120"/>
        <v>85.3</v>
      </c>
      <c r="U778" s="9"/>
      <c r="V778">
        <v>154</v>
      </c>
      <c r="W778">
        <v>177.1</v>
      </c>
      <c r="X778" s="10">
        <f t="shared" si="121"/>
        <v>15.016348536598279</v>
      </c>
      <c r="Z778" s="12">
        <f t="shared" si="119"/>
        <v>15.016</v>
      </c>
      <c r="AA778" s="9">
        <f t="shared" ref="AA778:AA841" si="122">IF(Z778-Z777=0,AA777+AA$8,1)</f>
        <v>1</v>
      </c>
      <c r="AB778" s="9">
        <f t="shared" ref="AB778:AB841" si="123">IF(AA778&lt;AA779,0,AA778)</f>
        <v>0</v>
      </c>
      <c r="AC778" s="9">
        <f t="shared" ref="AC778:AC841" si="124">AC777+AB778</f>
        <v>770</v>
      </c>
      <c r="AD778" s="9" t="str">
        <f t="shared" ref="AD778:AD841" si="125">IF(AB778=0,"",AC777+AB778)</f>
        <v/>
      </c>
      <c r="AE778" s="12" t="str">
        <f t="shared" ref="AE778:AE841" si="126">IF(AD778="","",Z778)</f>
        <v/>
      </c>
      <c r="AF778" s="9" t="str">
        <f t="shared" ref="AF778:AF841" si="127">AD778</f>
        <v/>
      </c>
    </row>
    <row r="779" spans="6:32" x14ac:dyDescent="0.3">
      <c r="F779" s="9">
        <v>772</v>
      </c>
      <c r="G779" s="12">
        <v>9.3780000000000001</v>
      </c>
      <c r="H779" s="9">
        <v>12.303000000000001</v>
      </c>
      <c r="I779" s="9">
        <v>0.77900000000000003</v>
      </c>
      <c r="J779" s="9">
        <v>1.67</v>
      </c>
      <c r="K779" s="9">
        <v>0.59899999999999998</v>
      </c>
      <c r="L779" s="9">
        <v>0.93799999999999994</v>
      </c>
      <c r="M779" s="9"/>
      <c r="N779" s="9"/>
      <c r="O779" s="9"/>
      <c r="P779" s="9"/>
      <c r="Q779" s="9"/>
      <c r="R779" s="9"/>
      <c r="S779" s="9">
        <v>772</v>
      </c>
      <c r="T779" s="12">
        <f t="shared" si="120"/>
        <v>937.8</v>
      </c>
      <c r="U779" s="9"/>
      <c r="V779">
        <v>519</v>
      </c>
      <c r="W779">
        <v>177.1</v>
      </c>
      <c r="X779" s="10">
        <f t="shared" si="121"/>
        <v>15.016348536598279</v>
      </c>
      <c r="Z779" s="12">
        <f t="shared" si="119"/>
        <v>15.016</v>
      </c>
      <c r="AA779" s="9">
        <f t="shared" si="122"/>
        <v>2</v>
      </c>
      <c r="AB779" s="9">
        <f t="shared" si="123"/>
        <v>2</v>
      </c>
      <c r="AC779" s="9">
        <f t="shared" si="124"/>
        <v>772</v>
      </c>
      <c r="AD779" s="9">
        <f t="shared" si="125"/>
        <v>772</v>
      </c>
      <c r="AE779" s="12">
        <f t="shared" si="126"/>
        <v>15.016</v>
      </c>
      <c r="AF779" s="9">
        <f t="shared" si="127"/>
        <v>772</v>
      </c>
    </row>
    <row r="780" spans="6:32" x14ac:dyDescent="0.3">
      <c r="F780" s="9">
        <v>773</v>
      </c>
      <c r="G780" s="12">
        <v>3.1150000000000002</v>
      </c>
      <c r="H780" s="9">
        <v>8.6240000000000006</v>
      </c>
      <c r="I780" s="9">
        <v>0.52600000000000002</v>
      </c>
      <c r="J780" s="9">
        <v>2.1160000000000001</v>
      </c>
      <c r="K780" s="9">
        <v>0.47299999999999998</v>
      </c>
      <c r="L780" s="9">
        <v>0.73599999999999999</v>
      </c>
      <c r="M780" s="9"/>
      <c r="N780" s="9"/>
      <c r="O780" s="9"/>
      <c r="P780" s="9"/>
      <c r="Q780" s="9"/>
      <c r="R780" s="9"/>
      <c r="S780" s="9">
        <v>773</v>
      </c>
      <c r="T780" s="12">
        <f t="shared" si="120"/>
        <v>311.5</v>
      </c>
      <c r="U780" s="9"/>
      <c r="V780">
        <v>120</v>
      </c>
      <c r="W780">
        <v>175.4</v>
      </c>
      <c r="X780" s="10">
        <f t="shared" si="121"/>
        <v>14.944103055939742</v>
      </c>
      <c r="Z780" s="12">
        <f t="shared" si="119"/>
        <v>14.944000000000001</v>
      </c>
      <c r="AA780" s="9">
        <f t="shared" si="122"/>
        <v>1</v>
      </c>
      <c r="AB780" s="9">
        <f t="shared" si="123"/>
        <v>0</v>
      </c>
      <c r="AC780" s="9">
        <f t="shared" si="124"/>
        <v>772</v>
      </c>
      <c r="AD780" s="9" t="str">
        <f t="shared" si="125"/>
        <v/>
      </c>
      <c r="AE780" s="12" t="str">
        <f t="shared" si="126"/>
        <v/>
      </c>
      <c r="AF780" s="9" t="str">
        <f t="shared" si="127"/>
        <v/>
      </c>
    </row>
    <row r="781" spans="6:32" x14ac:dyDescent="0.3">
      <c r="F781" s="9">
        <v>774</v>
      </c>
      <c r="G781" s="12">
        <v>504.262</v>
      </c>
      <c r="H781" s="9">
        <v>104.464</v>
      </c>
      <c r="I781" s="9">
        <v>0.58099999999999996</v>
      </c>
      <c r="J781" s="9">
        <v>1.1419999999999999</v>
      </c>
      <c r="K781" s="9">
        <v>0.876</v>
      </c>
      <c r="L781" s="9">
        <v>0.879</v>
      </c>
      <c r="M781" s="9"/>
      <c r="N781" s="9"/>
      <c r="O781" s="9"/>
      <c r="P781" s="9"/>
      <c r="Q781" s="9"/>
      <c r="R781" s="9"/>
      <c r="S781" s="9">
        <v>774</v>
      </c>
      <c r="T781" s="12">
        <f t="shared" si="120"/>
        <v>50426.2</v>
      </c>
      <c r="U781" s="9"/>
      <c r="V781">
        <v>316</v>
      </c>
      <c r="W781">
        <v>175.4</v>
      </c>
      <c r="X781" s="10">
        <f t="shared" si="121"/>
        <v>14.944103055939742</v>
      </c>
      <c r="Z781" s="12">
        <f t="shared" si="119"/>
        <v>14.944000000000001</v>
      </c>
      <c r="AA781" s="9">
        <f t="shared" si="122"/>
        <v>2</v>
      </c>
      <c r="AB781" s="9">
        <f t="shared" si="123"/>
        <v>0</v>
      </c>
      <c r="AC781" s="9">
        <f t="shared" si="124"/>
        <v>772</v>
      </c>
      <c r="AD781" s="9" t="str">
        <f t="shared" si="125"/>
        <v/>
      </c>
      <c r="AE781" s="12" t="str">
        <f t="shared" si="126"/>
        <v/>
      </c>
      <c r="AF781" s="9" t="str">
        <f t="shared" si="127"/>
        <v/>
      </c>
    </row>
    <row r="782" spans="6:32" x14ac:dyDescent="0.3">
      <c r="F782" s="9">
        <v>775</v>
      </c>
      <c r="G782" s="12">
        <v>5.4589999999999996</v>
      </c>
      <c r="H782" s="9">
        <v>12.021000000000001</v>
      </c>
      <c r="I782" s="9">
        <v>0.47499999999999998</v>
      </c>
      <c r="J782" s="9">
        <v>1.1739999999999999</v>
      </c>
      <c r="K782" s="9">
        <v>0.85199999999999998</v>
      </c>
      <c r="L782" s="9">
        <v>0.70299999999999996</v>
      </c>
      <c r="M782" s="9"/>
      <c r="N782" s="9"/>
      <c r="O782" s="9"/>
      <c r="P782" s="9"/>
      <c r="Q782" s="9"/>
      <c r="R782" s="9"/>
      <c r="S782" s="9">
        <v>775</v>
      </c>
      <c r="T782" s="12">
        <f t="shared" si="120"/>
        <v>545.9</v>
      </c>
      <c r="U782" s="9"/>
      <c r="V782">
        <v>698</v>
      </c>
      <c r="W782">
        <v>175.4</v>
      </c>
      <c r="X782" s="10">
        <f t="shared" si="121"/>
        <v>14.944103055939742</v>
      </c>
      <c r="Z782" s="12">
        <f t="shared" si="119"/>
        <v>14.944000000000001</v>
      </c>
      <c r="AA782" s="9">
        <f t="shared" si="122"/>
        <v>3</v>
      </c>
      <c r="AB782" s="9">
        <f t="shared" si="123"/>
        <v>3</v>
      </c>
      <c r="AC782" s="9">
        <f t="shared" si="124"/>
        <v>775</v>
      </c>
      <c r="AD782" s="9">
        <f t="shared" si="125"/>
        <v>775</v>
      </c>
      <c r="AE782" s="12">
        <f t="shared" si="126"/>
        <v>14.944000000000001</v>
      </c>
      <c r="AF782" s="9">
        <f t="shared" si="127"/>
        <v>775</v>
      </c>
    </row>
    <row r="783" spans="6:32" x14ac:dyDescent="0.3">
      <c r="F783" s="9">
        <v>776</v>
      </c>
      <c r="G783" s="12">
        <v>2.3279999999999998</v>
      </c>
      <c r="H783" s="9">
        <v>6.1070000000000002</v>
      </c>
      <c r="I783" s="9">
        <v>0.78400000000000003</v>
      </c>
      <c r="J783" s="9">
        <v>1.3160000000000001</v>
      </c>
      <c r="K783" s="9">
        <v>0.76</v>
      </c>
      <c r="L783" s="9">
        <v>0.86899999999999999</v>
      </c>
      <c r="M783" s="9"/>
      <c r="N783" s="9"/>
      <c r="O783" s="9"/>
      <c r="P783" s="9"/>
      <c r="Q783" s="9"/>
      <c r="R783" s="9"/>
      <c r="S783" s="9">
        <v>776</v>
      </c>
      <c r="T783" s="12">
        <f t="shared" si="120"/>
        <v>232.79999999999998</v>
      </c>
      <c r="U783" s="9"/>
      <c r="V783">
        <v>746</v>
      </c>
      <c r="W783">
        <v>173.8</v>
      </c>
      <c r="X783" s="10">
        <f t="shared" si="121"/>
        <v>14.875786798518298</v>
      </c>
      <c r="Z783" s="12">
        <f t="shared" si="119"/>
        <v>14.875</v>
      </c>
      <c r="AA783" s="9">
        <f t="shared" si="122"/>
        <v>1</v>
      </c>
      <c r="AB783" s="9">
        <f t="shared" si="123"/>
        <v>1</v>
      </c>
      <c r="AC783" s="9">
        <f t="shared" si="124"/>
        <v>776</v>
      </c>
      <c r="AD783" s="9">
        <f t="shared" si="125"/>
        <v>776</v>
      </c>
      <c r="AE783" s="12">
        <f t="shared" si="126"/>
        <v>14.875</v>
      </c>
      <c r="AF783" s="9">
        <f t="shared" si="127"/>
        <v>776</v>
      </c>
    </row>
    <row r="784" spans="6:32" x14ac:dyDescent="0.3">
      <c r="F784" s="9">
        <v>777</v>
      </c>
      <c r="G784" s="12">
        <v>16.672999999999998</v>
      </c>
      <c r="H784" s="9">
        <v>15.425000000000001</v>
      </c>
      <c r="I784" s="9">
        <v>0.88100000000000001</v>
      </c>
      <c r="J784" s="9">
        <v>1.3440000000000001</v>
      </c>
      <c r="K784" s="9">
        <v>0.74399999999999999</v>
      </c>
      <c r="L784" s="9">
        <v>0.96</v>
      </c>
      <c r="M784" s="9"/>
      <c r="N784" s="9"/>
      <c r="O784" s="9"/>
      <c r="P784" s="9"/>
      <c r="Q784" s="9"/>
      <c r="R784" s="9"/>
      <c r="S784" s="9">
        <v>777</v>
      </c>
      <c r="T784" s="12">
        <f t="shared" si="120"/>
        <v>1667.2999999999997</v>
      </c>
      <c r="U784" s="9"/>
      <c r="V784">
        <v>195</v>
      </c>
      <c r="W784">
        <v>172.10000000000002</v>
      </c>
      <c r="X784" s="10">
        <f t="shared" si="121"/>
        <v>14.802855320812993</v>
      </c>
      <c r="Z784" s="12">
        <f t="shared" si="119"/>
        <v>14.802</v>
      </c>
      <c r="AA784" s="9">
        <f t="shared" si="122"/>
        <v>1</v>
      </c>
      <c r="AB784" s="9">
        <f t="shared" si="123"/>
        <v>0</v>
      </c>
      <c r="AC784" s="9">
        <f t="shared" si="124"/>
        <v>776</v>
      </c>
      <c r="AD784" s="9" t="str">
        <f t="shared" si="125"/>
        <v/>
      </c>
      <c r="AE784" s="12" t="str">
        <f t="shared" si="126"/>
        <v/>
      </c>
      <c r="AF784" s="9" t="str">
        <f t="shared" si="127"/>
        <v/>
      </c>
    </row>
    <row r="785" spans="6:32" x14ac:dyDescent="0.3">
      <c r="F785" s="9">
        <v>778</v>
      </c>
      <c r="G785" s="12">
        <v>2.8530000000000002</v>
      </c>
      <c r="H785" s="9">
        <v>6.8319999999999999</v>
      </c>
      <c r="I785" s="9">
        <v>0.76800000000000002</v>
      </c>
      <c r="J785" s="9">
        <v>1.389</v>
      </c>
      <c r="K785" s="9">
        <v>0.72</v>
      </c>
      <c r="L785" s="9">
        <v>0.89200000000000002</v>
      </c>
      <c r="M785" s="9"/>
      <c r="N785" s="9"/>
      <c r="O785" s="9"/>
      <c r="P785" s="9"/>
      <c r="Q785" s="9"/>
      <c r="R785" s="9"/>
      <c r="S785" s="9">
        <v>778</v>
      </c>
      <c r="T785" s="12">
        <f t="shared" si="120"/>
        <v>285.3</v>
      </c>
      <c r="U785" s="9"/>
      <c r="V785">
        <v>207</v>
      </c>
      <c r="W785">
        <v>172.10000000000002</v>
      </c>
      <c r="X785" s="10">
        <f t="shared" si="121"/>
        <v>14.802855320812993</v>
      </c>
      <c r="Z785" s="12">
        <f t="shared" si="119"/>
        <v>14.802</v>
      </c>
      <c r="AA785" s="9">
        <f t="shared" si="122"/>
        <v>2</v>
      </c>
      <c r="AB785" s="9">
        <f t="shared" si="123"/>
        <v>0</v>
      </c>
      <c r="AC785" s="9">
        <f t="shared" si="124"/>
        <v>776</v>
      </c>
      <c r="AD785" s="9" t="str">
        <f t="shared" si="125"/>
        <v/>
      </c>
      <c r="AE785" s="12" t="str">
        <f t="shared" si="126"/>
        <v/>
      </c>
      <c r="AF785" s="9" t="str">
        <f t="shared" si="127"/>
        <v/>
      </c>
    </row>
    <row r="786" spans="6:32" x14ac:dyDescent="0.3">
      <c r="F786" s="9">
        <v>779</v>
      </c>
      <c r="G786" s="12">
        <v>12.657</v>
      </c>
      <c r="H786" s="9">
        <v>17.311</v>
      </c>
      <c r="I786" s="9">
        <v>0.53100000000000003</v>
      </c>
      <c r="J786" s="9">
        <v>2.5840000000000001</v>
      </c>
      <c r="K786" s="9">
        <v>0.38700000000000001</v>
      </c>
      <c r="L786" s="9">
        <v>0.85299999999999998</v>
      </c>
      <c r="M786" s="9"/>
      <c r="N786" s="9"/>
      <c r="O786" s="9"/>
      <c r="P786" s="9"/>
      <c r="Q786" s="9"/>
      <c r="R786" s="9"/>
      <c r="S786" s="9">
        <v>779</v>
      </c>
      <c r="T786" s="12">
        <f t="shared" si="120"/>
        <v>1265.7</v>
      </c>
      <c r="U786" s="9"/>
      <c r="V786">
        <v>381</v>
      </c>
      <c r="W786">
        <v>172.10000000000002</v>
      </c>
      <c r="X786" s="10">
        <f t="shared" si="121"/>
        <v>14.802855320812993</v>
      </c>
      <c r="Z786" s="12">
        <f t="shared" si="119"/>
        <v>14.802</v>
      </c>
      <c r="AA786" s="9">
        <f t="shared" si="122"/>
        <v>3</v>
      </c>
      <c r="AB786" s="9">
        <f t="shared" si="123"/>
        <v>0</v>
      </c>
      <c r="AC786" s="9">
        <f t="shared" si="124"/>
        <v>776</v>
      </c>
      <c r="AD786" s="9" t="str">
        <f t="shared" si="125"/>
        <v/>
      </c>
      <c r="AE786" s="12" t="str">
        <f t="shared" si="126"/>
        <v/>
      </c>
      <c r="AF786" s="9" t="str">
        <f t="shared" si="127"/>
        <v/>
      </c>
    </row>
    <row r="787" spans="6:32" x14ac:dyDescent="0.3">
      <c r="F787" s="9">
        <v>780</v>
      </c>
      <c r="G787" s="12">
        <v>23.247</v>
      </c>
      <c r="H787" s="9">
        <v>22.768999999999998</v>
      </c>
      <c r="I787" s="9">
        <v>0.56399999999999995</v>
      </c>
      <c r="J787" s="9">
        <v>2.12</v>
      </c>
      <c r="K787" s="9">
        <v>0.47199999999999998</v>
      </c>
      <c r="L787" s="9">
        <v>0.85299999999999998</v>
      </c>
      <c r="M787" s="9"/>
      <c r="N787" s="9"/>
      <c r="O787" s="9"/>
      <c r="P787" s="9"/>
      <c r="Q787" s="9"/>
      <c r="R787" s="9"/>
      <c r="S787" s="9">
        <v>780</v>
      </c>
      <c r="T787" s="12">
        <f t="shared" si="120"/>
        <v>2324.6999999999998</v>
      </c>
      <c r="U787" s="9"/>
      <c r="V787">
        <v>1031</v>
      </c>
      <c r="W787">
        <v>172.10000000000002</v>
      </c>
      <c r="X787" s="10">
        <f t="shared" si="121"/>
        <v>14.802855320812993</v>
      </c>
      <c r="Z787" s="12">
        <f t="shared" si="119"/>
        <v>14.802</v>
      </c>
      <c r="AA787" s="9">
        <f t="shared" si="122"/>
        <v>4</v>
      </c>
      <c r="AB787" s="9">
        <f t="shared" si="123"/>
        <v>4</v>
      </c>
      <c r="AC787" s="9">
        <f t="shared" si="124"/>
        <v>780</v>
      </c>
      <c r="AD787" s="9">
        <f t="shared" si="125"/>
        <v>780</v>
      </c>
      <c r="AE787" s="12">
        <f t="shared" si="126"/>
        <v>14.802</v>
      </c>
      <c r="AF787" s="9">
        <f t="shared" si="127"/>
        <v>780</v>
      </c>
    </row>
    <row r="788" spans="6:32" x14ac:dyDescent="0.3">
      <c r="F788" s="9">
        <v>781</v>
      </c>
      <c r="G788" s="12">
        <v>0.73799999999999999</v>
      </c>
      <c r="H788" s="9">
        <v>3.665</v>
      </c>
      <c r="I788" s="9">
        <v>0.69</v>
      </c>
      <c r="J788" s="9">
        <v>2.863</v>
      </c>
      <c r="K788" s="9">
        <v>0.34899999999999998</v>
      </c>
      <c r="L788" s="9">
        <v>0.83299999999999996</v>
      </c>
      <c r="M788" s="9"/>
      <c r="N788" s="9"/>
      <c r="O788" s="9"/>
      <c r="P788" s="9"/>
      <c r="Q788" s="9"/>
      <c r="R788" s="9"/>
      <c r="S788" s="9">
        <v>781</v>
      </c>
      <c r="T788" s="12">
        <f t="shared" si="120"/>
        <v>73.8</v>
      </c>
      <c r="U788" s="9"/>
      <c r="V788">
        <v>424</v>
      </c>
      <c r="W788">
        <v>170.5</v>
      </c>
      <c r="X788" s="10">
        <f t="shared" si="121"/>
        <v>14.733884157863644</v>
      </c>
      <c r="Z788" s="12">
        <f t="shared" si="119"/>
        <v>14.733000000000001</v>
      </c>
      <c r="AA788" s="9">
        <f t="shared" si="122"/>
        <v>1</v>
      </c>
      <c r="AB788" s="9">
        <f t="shared" si="123"/>
        <v>0</v>
      </c>
      <c r="AC788" s="9">
        <f t="shared" si="124"/>
        <v>780</v>
      </c>
      <c r="AD788" s="9" t="str">
        <f t="shared" si="125"/>
        <v/>
      </c>
      <c r="AE788" s="12" t="str">
        <f t="shared" si="126"/>
        <v/>
      </c>
      <c r="AF788" s="9" t="str">
        <f t="shared" si="127"/>
        <v/>
      </c>
    </row>
    <row r="789" spans="6:32" x14ac:dyDescent="0.3">
      <c r="F789" s="9">
        <v>782</v>
      </c>
      <c r="G789" s="12">
        <v>4.41</v>
      </c>
      <c r="H789" s="9">
        <v>10.792</v>
      </c>
      <c r="I789" s="9">
        <v>0.47599999999999998</v>
      </c>
      <c r="J789" s="9">
        <v>3.456</v>
      </c>
      <c r="K789" s="9">
        <v>0.28899999999999998</v>
      </c>
      <c r="L789" s="9">
        <v>0.90100000000000002</v>
      </c>
      <c r="M789" s="9"/>
      <c r="N789" s="9"/>
      <c r="O789" s="9"/>
      <c r="P789" s="9"/>
      <c r="Q789" s="9"/>
      <c r="R789" s="9"/>
      <c r="S789" s="9">
        <v>782</v>
      </c>
      <c r="T789" s="12">
        <f t="shared" si="120"/>
        <v>441</v>
      </c>
      <c r="U789" s="9"/>
      <c r="V789">
        <v>713</v>
      </c>
      <c r="W789">
        <v>170.5</v>
      </c>
      <c r="X789" s="10">
        <f t="shared" si="121"/>
        <v>14.733884157863644</v>
      </c>
      <c r="Z789" s="12">
        <f t="shared" si="119"/>
        <v>14.733000000000001</v>
      </c>
      <c r="AA789" s="9">
        <f t="shared" si="122"/>
        <v>2</v>
      </c>
      <c r="AB789" s="9">
        <f t="shared" si="123"/>
        <v>0</v>
      </c>
      <c r="AC789" s="9">
        <f t="shared" si="124"/>
        <v>780</v>
      </c>
      <c r="AD789" s="9" t="str">
        <f t="shared" si="125"/>
        <v/>
      </c>
      <c r="AE789" s="12" t="str">
        <f t="shared" si="126"/>
        <v/>
      </c>
      <c r="AF789" s="9" t="str">
        <f t="shared" si="127"/>
        <v/>
      </c>
    </row>
    <row r="790" spans="6:32" x14ac:dyDescent="0.3">
      <c r="F790" s="9">
        <v>783</v>
      </c>
      <c r="G790" s="12">
        <v>14.574999999999999</v>
      </c>
      <c r="H790" s="9">
        <v>17.048999999999999</v>
      </c>
      <c r="I790" s="9">
        <v>0.63</v>
      </c>
      <c r="J790" s="9">
        <v>2.0670000000000002</v>
      </c>
      <c r="K790" s="9">
        <v>0.48399999999999999</v>
      </c>
      <c r="L790" s="9">
        <v>0.88900000000000001</v>
      </c>
      <c r="M790" s="9"/>
      <c r="N790" s="9"/>
      <c r="O790" s="9"/>
      <c r="P790" s="9"/>
      <c r="Q790" s="9"/>
      <c r="R790" s="9"/>
      <c r="S790" s="9">
        <v>783</v>
      </c>
      <c r="T790" s="12">
        <f t="shared" si="120"/>
        <v>1457.5</v>
      </c>
      <c r="U790" s="9"/>
      <c r="V790">
        <v>1075</v>
      </c>
      <c r="W790">
        <v>170.5</v>
      </c>
      <c r="X790" s="10">
        <f t="shared" si="121"/>
        <v>14.733884157863644</v>
      </c>
      <c r="Z790" s="12">
        <f t="shared" si="119"/>
        <v>14.733000000000001</v>
      </c>
      <c r="AA790" s="9">
        <f t="shared" si="122"/>
        <v>3</v>
      </c>
      <c r="AB790" s="9">
        <f t="shared" si="123"/>
        <v>0</v>
      </c>
      <c r="AC790" s="9">
        <f t="shared" si="124"/>
        <v>780</v>
      </c>
      <c r="AD790" s="9" t="str">
        <f t="shared" si="125"/>
        <v/>
      </c>
      <c r="AE790" s="12" t="str">
        <f t="shared" si="126"/>
        <v/>
      </c>
      <c r="AF790" s="9" t="str">
        <f t="shared" si="127"/>
        <v/>
      </c>
    </row>
    <row r="791" spans="6:32" x14ac:dyDescent="0.3">
      <c r="F791" s="9">
        <v>784</v>
      </c>
      <c r="G791" s="12">
        <v>9.8369999999999997</v>
      </c>
      <c r="H791" s="9">
        <v>13.932</v>
      </c>
      <c r="I791" s="9">
        <v>0.63700000000000001</v>
      </c>
      <c r="J791" s="9">
        <v>1.506</v>
      </c>
      <c r="K791" s="9">
        <v>0.66400000000000003</v>
      </c>
      <c r="L791" s="9">
        <v>0.90800000000000003</v>
      </c>
      <c r="M791" s="9"/>
      <c r="N791" s="9"/>
      <c r="O791" s="9"/>
      <c r="P791" s="9"/>
      <c r="Q791" s="9"/>
      <c r="R791" s="9"/>
      <c r="S791" s="9">
        <v>784</v>
      </c>
      <c r="T791" s="12">
        <f t="shared" si="120"/>
        <v>983.69999999999993</v>
      </c>
      <c r="U791" s="9"/>
      <c r="V791">
        <v>1130</v>
      </c>
      <c r="W791">
        <v>170.5</v>
      </c>
      <c r="X791" s="10">
        <f t="shared" si="121"/>
        <v>14.733884157863644</v>
      </c>
      <c r="Z791" s="12">
        <f t="shared" si="119"/>
        <v>14.733000000000001</v>
      </c>
      <c r="AA791" s="9">
        <f t="shared" si="122"/>
        <v>4</v>
      </c>
      <c r="AB791" s="9">
        <f t="shared" si="123"/>
        <v>4</v>
      </c>
      <c r="AC791" s="9">
        <f t="shared" si="124"/>
        <v>784</v>
      </c>
      <c r="AD791" s="9">
        <f t="shared" si="125"/>
        <v>784</v>
      </c>
      <c r="AE791" s="12">
        <f t="shared" si="126"/>
        <v>14.733000000000001</v>
      </c>
      <c r="AF791" s="9">
        <f t="shared" si="127"/>
        <v>784</v>
      </c>
    </row>
    <row r="792" spans="6:32" x14ac:dyDescent="0.3">
      <c r="F792" s="9">
        <v>785</v>
      </c>
      <c r="G792" s="12">
        <v>3.3940000000000001</v>
      </c>
      <c r="H792" s="9">
        <v>7.5380000000000003</v>
      </c>
      <c r="I792" s="9">
        <v>0.751</v>
      </c>
      <c r="J792" s="9">
        <v>1.599</v>
      </c>
      <c r="K792" s="9">
        <v>0.625</v>
      </c>
      <c r="L792" s="9">
        <v>0.91</v>
      </c>
      <c r="M792" s="9"/>
      <c r="N792" s="9"/>
      <c r="O792" s="9"/>
      <c r="P792" s="9"/>
      <c r="Q792" s="9"/>
      <c r="R792" s="9"/>
      <c r="S792" s="9">
        <v>785</v>
      </c>
      <c r="T792" s="12">
        <f t="shared" si="120"/>
        <v>339.40000000000003</v>
      </c>
      <c r="U792" s="9"/>
      <c r="V792">
        <v>106</v>
      </c>
      <c r="W792">
        <v>168.9</v>
      </c>
      <c r="X792" s="10">
        <f t="shared" si="121"/>
        <v>14.664588610178226</v>
      </c>
      <c r="Z792" s="12">
        <f t="shared" si="119"/>
        <v>14.664</v>
      </c>
      <c r="AA792" s="9">
        <f t="shared" si="122"/>
        <v>1</v>
      </c>
      <c r="AB792" s="9">
        <f t="shared" si="123"/>
        <v>1</v>
      </c>
      <c r="AC792" s="9">
        <f t="shared" si="124"/>
        <v>785</v>
      </c>
      <c r="AD792" s="9">
        <f t="shared" si="125"/>
        <v>785</v>
      </c>
      <c r="AE792" s="12">
        <f t="shared" si="126"/>
        <v>14.664</v>
      </c>
      <c r="AF792" s="9">
        <f t="shared" si="127"/>
        <v>785</v>
      </c>
    </row>
    <row r="793" spans="6:32" x14ac:dyDescent="0.3">
      <c r="F793" s="9">
        <v>786</v>
      </c>
      <c r="G793" s="12">
        <v>18.902999999999999</v>
      </c>
      <c r="H793" s="9">
        <v>24.08</v>
      </c>
      <c r="I793" s="9">
        <v>0.41</v>
      </c>
      <c r="J793" s="9">
        <v>1.923</v>
      </c>
      <c r="K793" s="9">
        <v>0.52</v>
      </c>
      <c r="L793" s="9">
        <v>0.69899999999999995</v>
      </c>
      <c r="M793" s="9"/>
      <c r="N793" s="9"/>
      <c r="O793" s="9"/>
      <c r="P793" s="9"/>
      <c r="Q793" s="9"/>
      <c r="R793" s="9"/>
      <c r="S793" s="9">
        <v>786</v>
      </c>
      <c r="T793" s="12">
        <f t="shared" si="120"/>
        <v>1890.3</v>
      </c>
      <c r="U793" s="9"/>
      <c r="V793">
        <v>152</v>
      </c>
      <c r="W793">
        <v>167.2</v>
      </c>
      <c r="X793" s="10">
        <f t="shared" si="121"/>
        <v>14.590601491361458</v>
      </c>
      <c r="Z793" s="12">
        <f t="shared" si="119"/>
        <v>14.59</v>
      </c>
      <c r="AA793" s="9">
        <f t="shared" si="122"/>
        <v>1</v>
      </c>
      <c r="AB793" s="9">
        <f t="shared" si="123"/>
        <v>0</v>
      </c>
      <c r="AC793" s="9">
        <f t="shared" si="124"/>
        <v>785</v>
      </c>
      <c r="AD793" s="9" t="str">
        <f t="shared" si="125"/>
        <v/>
      </c>
      <c r="AE793" s="12" t="str">
        <f t="shared" si="126"/>
        <v/>
      </c>
      <c r="AF793" s="9" t="str">
        <f t="shared" si="127"/>
        <v/>
      </c>
    </row>
    <row r="794" spans="6:32" x14ac:dyDescent="0.3">
      <c r="F794" s="9">
        <v>787</v>
      </c>
      <c r="G794" s="12">
        <v>10.345000000000001</v>
      </c>
      <c r="H794" s="9">
        <v>14.613</v>
      </c>
      <c r="I794" s="9">
        <v>0.60899999999999999</v>
      </c>
      <c r="J794" s="9">
        <v>2.2170000000000001</v>
      </c>
      <c r="K794" s="9">
        <v>0.45100000000000001</v>
      </c>
      <c r="L794" s="9">
        <v>0.83</v>
      </c>
      <c r="M794" s="9"/>
      <c r="N794" s="9"/>
      <c r="O794" s="9"/>
      <c r="P794" s="9"/>
      <c r="Q794" s="9"/>
      <c r="R794" s="9"/>
      <c r="S794" s="9">
        <v>787</v>
      </c>
      <c r="T794" s="12">
        <f t="shared" si="120"/>
        <v>1034.5</v>
      </c>
      <c r="U794" s="9"/>
      <c r="V794">
        <v>369</v>
      </c>
      <c r="W794">
        <v>167.2</v>
      </c>
      <c r="X794" s="10">
        <f t="shared" si="121"/>
        <v>14.590601491361458</v>
      </c>
      <c r="Z794" s="12">
        <f t="shared" si="119"/>
        <v>14.59</v>
      </c>
      <c r="AA794" s="9">
        <f t="shared" si="122"/>
        <v>2</v>
      </c>
      <c r="AB794" s="9">
        <f t="shared" si="123"/>
        <v>0</v>
      </c>
      <c r="AC794" s="9">
        <f t="shared" si="124"/>
        <v>785</v>
      </c>
      <c r="AD794" s="9" t="str">
        <f t="shared" si="125"/>
        <v/>
      </c>
      <c r="AE794" s="12" t="str">
        <f t="shared" si="126"/>
        <v/>
      </c>
      <c r="AF794" s="9" t="str">
        <f t="shared" si="127"/>
        <v/>
      </c>
    </row>
    <row r="795" spans="6:32" x14ac:dyDescent="0.3">
      <c r="F795" s="9">
        <v>788</v>
      </c>
      <c r="G795" s="12">
        <v>50.707999999999998</v>
      </c>
      <c r="H795" s="9">
        <v>35.252000000000002</v>
      </c>
      <c r="I795" s="9">
        <v>0.51300000000000001</v>
      </c>
      <c r="J795" s="9">
        <v>2.165</v>
      </c>
      <c r="K795" s="9">
        <v>0.46200000000000002</v>
      </c>
      <c r="L795" s="9">
        <v>0.84399999999999997</v>
      </c>
      <c r="M795" s="9"/>
      <c r="N795" s="9"/>
      <c r="O795" s="9"/>
      <c r="P795" s="9"/>
      <c r="Q795" s="9"/>
      <c r="R795" s="9"/>
      <c r="S795" s="93">
        <v>788</v>
      </c>
      <c r="T795" s="12">
        <f>Q22*100</f>
        <v>4797</v>
      </c>
      <c r="U795" s="9"/>
      <c r="V795">
        <v>534</v>
      </c>
      <c r="W795">
        <v>167.2</v>
      </c>
      <c r="X795" s="10">
        <f t="shared" si="121"/>
        <v>14.590601491361458</v>
      </c>
      <c r="Z795" s="12">
        <f t="shared" si="119"/>
        <v>14.59</v>
      </c>
      <c r="AA795" s="9">
        <f t="shared" si="122"/>
        <v>3</v>
      </c>
      <c r="AB795" s="9">
        <f t="shared" si="123"/>
        <v>0</v>
      </c>
      <c r="AC795" s="9">
        <f t="shared" si="124"/>
        <v>785</v>
      </c>
      <c r="AD795" s="9" t="str">
        <f t="shared" si="125"/>
        <v/>
      </c>
      <c r="AE795" s="12" t="str">
        <f t="shared" si="126"/>
        <v/>
      </c>
      <c r="AF795" s="9" t="str">
        <f t="shared" si="127"/>
        <v/>
      </c>
    </row>
    <row r="796" spans="6:32" x14ac:dyDescent="0.3">
      <c r="F796" s="9">
        <v>789</v>
      </c>
      <c r="G796" s="12">
        <v>10.247</v>
      </c>
      <c r="H796" s="9">
        <v>17.786000000000001</v>
      </c>
      <c r="I796" s="9">
        <v>0.40699999999999997</v>
      </c>
      <c r="J796" s="9">
        <v>4.7729999999999997</v>
      </c>
      <c r="K796" s="9">
        <v>0.21</v>
      </c>
      <c r="L796" s="9">
        <v>0.88500000000000001</v>
      </c>
      <c r="M796" s="9"/>
      <c r="N796" s="9"/>
      <c r="O796" s="9"/>
      <c r="P796" s="9"/>
      <c r="Q796" s="9"/>
      <c r="R796" s="9"/>
      <c r="S796" s="9">
        <v>789</v>
      </c>
      <c r="T796" s="12">
        <f t="shared" si="120"/>
        <v>1024.7</v>
      </c>
      <c r="U796" s="9"/>
      <c r="V796">
        <v>793</v>
      </c>
      <c r="W796">
        <v>167.2</v>
      </c>
      <c r="X796" s="10">
        <f t="shared" si="121"/>
        <v>14.590601491361458</v>
      </c>
      <c r="Z796" s="12">
        <f t="shared" si="119"/>
        <v>14.59</v>
      </c>
      <c r="AA796" s="9">
        <f t="shared" si="122"/>
        <v>4</v>
      </c>
      <c r="AB796" s="9">
        <f t="shared" si="123"/>
        <v>0</v>
      </c>
      <c r="AC796" s="9">
        <f t="shared" si="124"/>
        <v>785</v>
      </c>
      <c r="AD796" s="9" t="str">
        <f t="shared" si="125"/>
        <v/>
      </c>
      <c r="AE796" s="12" t="str">
        <f t="shared" si="126"/>
        <v/>
      </c>
      <c r="AF796" s="9" t="str">
        <f t="shared" si="127"/>
        <v/>
      </c>
    </row>
    <row r="797" spans="6:32" x14ac:dyDescent="0.3">
      <c r="F797" s="9">
        <v>790</v>
      </c>
      <c r="G797" s="12">
        <v>17.788</v>
      </c>
      <c r="H797" s="9">
        <v>20.071000000000002</v>
      </c>
      <c r="I797" s="9">
        <v>0.55500000000000005</v>
      </c>
      <c r="J797" s="9">
        <v>1.19</v>
      </c>
      <c r="K797" s="9">
        <v>0.84</v>
      </c>
      <c r="L797" s="9">
        <v>0.81499999999999995</v>
      </c>
      <c r="M797" s="9"/>
      <c r="N797" s="9"/>
      <c r="O797" s="9"/>
      <c r="P797" s="9"/>
      <c r="Q797" s="9"/>
      <c r="R797" s="9"/>
      <c r="S797" s="9">
        <v>790</v>
      </c>
      <c r="T797" s="12">
        <f t="shared" si="120"/>
        <v>1778.8</v>
      </c>
      <c r="U797" s="9"/>
      <c r="V797">
        <v>903</v>
      </c>
      <c r="W797">
        <v>167.2</v>
      </c>
      <c r="X797" s="10">
        <f t="shared" si="121"/>
        <v>14.590601491361458</v>
      </c>
      <c r="Z797" s="12">
        <f t="shared" si="119"/>
        <v>14.59</v>
      </c>
      <c r="AA797" s="9">
        <f t="shared" si="122"/>
        <v>5</v>
      </c>
      <c r="AB797" s="9">
        <f t="shared" si="123"/>
        <v>0</v>
      </c>
      <c r="AC797" s="9">
        <f t="shared" si="124"/>
        <v>785</v>
      </c>
      <c r="AD797" s="9" t="str">
        <f t="shared" si="125"/>
        <v/>
      </c>
      <c r="AE797" s="12" t="str">
        <f t="shared" si="126"/>
        <v/>
      </c>
      <c r="AF797" s="9" t="str">
        <f t="shared" si="127"/>
        <v/>
      </c>
    </row>
    <row r="798" spans="6:32" x14ac:dyDescent="0.3">
      <c r="F798" s="9">
        <v>791</v>
      </c>
      <c r="G798" s="12">
        <v>17.837</v>
      </c>
      <c r="H798" s="9">
        <v>17.786000000000001</v>
      </c>
      <c r="I798" s="9">
        <v>0.70899999999999996</v>
      </c>
      <c r="J798" s="9">
        <v>1.802</v>
      </c>
      <c r="K798" s="9">
        <v>0.55500000000000005</v>
      </c>
      <c r="L798" s="9">
        <v>0.92900000000000005</v>
      </c>
      <c r="M798" s="9"/>
      <c r="N798" s="9"/>
      <c r="O798" s="9"/>
      <c r="P798" s="9"/>
      <c r="Q798" s="9"/>
      <c r="R798" s="9"/>
      <c r="S798" s="9">
        <v>791</v>
      </c>
      <c r="T798" s="12">
        <f t="shared" si="120"/>
        <v>1783.7</v>
      </c>
      <c r="U798" s="9"/>
      <c r="V798">
        <v>1111</v>
      </c>
      <c r="W798">
        <v>167.2</v>
      </c>
      <c r="X798" s="10">
        <f t="shared" si="121"/>
        <v>14.590601491361458</v>
      </c>
      <c r="Z798" s="12">
        <f t="shared" si="119"/>
        <v>14.59</v>
      </c>
      <c r="AA798" s="9">
        <f t="shared" si="122"/>
        <v>6</v>
      </c>
      <c r="AB798" s="9">
        <f t="shared" si="123"/>
        <v>6</v>
      </c>
      <c r="AC798" s="9">
        <f t="shared" si="124"/>
        <v>791</v>
      </c>
      <c r="AD798" s="9">
        <f t="shared" si="125"/>
        <v>791</v>
      </c>
      <c r="AE798" s="12">
        <f t="shared" si="126"/>
        <v>14.59</v>
      </c>
      <c r="AF798" s="9">
        <f t="shared" si="127"/>
        <v>791</v>
      </c>
    </row>
    <row r="799" spans="6:32" x14ac:dyDescent="0.3">
      <c r="F799" s="9">
        <v>792</v>
      </c>
      <c r="G799" s="12">
        <v>0.623</v>
      </c>
      <c r="H799" s="9">
        <v>3.347</v>
      </c>
      <c r="I799" s="9">
        <v>0.69899999999999995</v>
      </c>
      <c r="J799" s="9">
        <v>2.0259999999999998</v>
      </c>
      <c r="K799" s="9">
        <v>0.49299999999999999</v>
      </c>
      <c r="L799" s="9">
        <v>0.86399999999999999</v>
      </c>
      <c r="M799" s="9"/>
      <c r="N799" s="9"/>
      <c r="O799" s="9"/>
      <c r="P799" s="9"/>
      <c r="Q799" s="9"/>
      <c r="R799" s="9"/>
      <c r="S799" s="9">
        <v>792</v>
      </c>
      <c r="T799" s="12">
        <f t="shared" si="120"/>
        <v>62.3</v>
      </c>
      <c r="U799" s="9"/>
      <c r="V799">
        <v>214</v>
      </c>
      <c r="W799">
        <v>165.6</v>
      </c>
      <c r="X799" s="10">
        <f t="shared" si="121"/>
        <v>14.52062218391977</v>
      </c>
      <c r="Z799" s="12">
        <f t="shared" si="119"/>
        <v>14.52</v>
      </c>
      <c r="AA799" s="9">
        <f t="shared" si="122"/>
        <v>1</v>
      </c>
      <c r="AB799" s="9">
        <f t="shared" si="123"/>
        <v>0</v>
      </c>
      <c r="AC799" s="9">
        <f t="shared" si="124"/>
        <v>791</v>
      </c>
      <c r="AD799" s="9" t="str">
        <f t="shared" si="125"/>
        <v/>
      </c>
      <c r="AE799" s="12" t="str">
        <f t="shared" si="126"/>
        <v/>
      </c>
      <c r="AF799" s="9" t="str">
        <f t="shared" si="127"/>
        <v/>
      </c>
    </row>
    <row r="800" spans="6:32" x14ac:dyDescent="0.3">
      <c r="F800" s="9">
        <v>793</v>
      </c>
      <c r="G800" s="12">
        <v>1.6719999999999999</v>
      </c>
      <c r="H800" s="9">
        <v>6.3319999999999999</v>
      </c>
      <c r="I800" s="9">
        <v>0.52400000000000002</v>
      </c>
      <c r="J800" s="9">
        <v>3.0960000000000001</v>
      </c>
      <c r="K800" s="9">
        <v>0.32300000000000001</v>
      </c>
      <c r="L800" s="9">
        <v>0.85399999999999998</v>
      </c>
      <c r="M800" s="9"/>
      <c r="N800" s="9"/>
      <c r="O800" s="9"/>
      <c r="P800" s="9"/>
      <c r="Q800" s="9"/>
      <c r="R800" s="9"/>
      <c r="S800" s="9">
        <v>793</v>
      </c>
      <c r="T800" s="12">
        <f t="shared" si="120"/>
        <v>167.2</v>
      </c>
      <c r="U800" s="9"/>
      <c r="V800">
        <v>224</v>
      </c>
      <c r="W800">
        <v>165.6</v>
      </c>
      <c r="X800" s="10">
        <f t="shared" si="121"/>
        <v>14.52062218391977</v>
      </c>
      <c r="Z800" s="12">
        <f t="shared" si="119"/>
        <v>14.52</v>
      </c>
      <c r="AA800" s="9">
        <f t="shared" si="122"/>
        <v>2</v>
      </c>
      <c r="AB800" s="9">
        <f t="shared" si="123"/>
        <v>0</v>
      </c>
      <c r="AC800" s="9">
        <f t="shared" si="124"/>
        <v>791</v>
      </c>
      <c r="AD800" s="9" t="str">
        <f t="shared" si="125"/>
        <v/>
      </c>
      <c r="AE800" s="12" t="str">
        <f t="shared" si="126"/>
        <v/>
      </c>
      <c r="AF800" s="9" t="str">
        <f t="shared" si="127"/>
        <v/>
      </c>
    </row>
    <row r="801" spans="6:32" x14ac:dyDescent="0.3">
      <c r="F801" s="9">
        <v>794</v>
      </c>
      <c r="G801" s="12">
        <v>9.5739999999999998</v>
      </c>
      <c r="H801" s="9">
        <v>13.808</v>
      </c>
      <c r="I801" s="9">
        <v>0.63100000000000001</v>
      </c>
      <c r="J801" s="9">
        <v>2.6669999999999998</v>
      </c>
      <c r="K801" s="9">
        <v>0.375</v>
      </c>
      <c r="L801" s="9">
        <v>0.92200000000000004</v>
      </c>
      <c r="M801" s="9"/>
      <c r="N801" s="9"/>
      <c r="O801" s="9"/>
      <c r="P801" s="9"/>
      <c r="Q801" s="9"/>
      <c r="R801" s="9"/>
      <c r="S801" s="9">
        <v>794</v>
      </c>
      <c r="T801" s="12">
        <f t="shared" si="120"/>
        <v>957.4</v>
      </c>
      <c r="U801" s="9"/>
      <c r="V801">
        <v>635</v>
      </c>
      <c r="W801">
        <v>165.6</v>
      </c>
      <c r="X801" s="10">
        <f t="shared" si="121"/>
        <v>14.52062218391977</v>
      </c>
      <c r="Z801" s="12">
        <f t="shared" si="119"/>
        <v>14.52</v>
      </c>
      <c r="AA801" s="9">
        <f t="shared" si="122"/>
        <v>3</v>
      </c>
      <c r="AB801" s="9">
        <f t="shared" si="123"/>
        <v>0</v>
      </c>
      <c r="AC801" s="9">
        <f t="shared" si="124"/>
        <v>791</v>
      </c>
      <c r="AD801" s="9" t="str">
        <f t="shared" si="125"/>
        <v/>
      </c>
      <c r="AE801" s="12" t="str">
        <f t="shared" si="126"/>
        <v/>
      </c>
      <c r="AF801" s="9" t="str">
        <f t="shared" si="127"/>
        <v/>
      </c>
    </row>
    <row r="802" spans="6:32" x14ac:dyDescent="0.3">
      <c r="F802" s="9">
        <v>795</v>
      </c>
      <c r="G802" s="12">
        <v>0.54100000000000004</v>
      </c>
      <c r="H802" s="9">
        <v>2.6539999999999999</v>
      </c>
      <c r="I802" s="9">
        <v>0.96499999999999997</v>
      </c>
      <c r="J802" s="9">
        <v>1.204</v>
      </c>
      <c r="K802" s="9">
        <v>0.83</v>
      </c>
      <c r="L802" s="9">
        <v>0.89200000000000002</v>
      </c>
      <c r="M802" s="9"/>
      <c r="N802" s="9"/>
      <c r="O802" s="9"/>
      <c r="P802" s="9"/>
      <c r="Q802" s="9"/>
      <c r="R802" s="9"/>
      <c r="S802" s="9">
        <v>795</v>
      </c>
      <c r="T802" s="12">
        <f t="shared" si="120"/>
        <v>54.1</v>
      </c>
      <c r="U802" s="9"/>
      <c r="V802">
        <v>715</v>
      </c>
      <c r="W802">
        <v>165.6</v>
      </c>
      <c r="X802" s="10">
        <f t="shared" si="121"/>
        <v>14.52062218391977</v>
      </c>
      <c r="Z802" s="12">
        <f t="shared" si="119"/>
        <v>14.52</v>
      </c>
      <c r="AA802" s="9">
        <f t="shared" si="122"/>
        <v>4</v>
      </c>
      <c r="AB802" s="9">
        <f t="shared" si="123"/>
        <v>0</v>
      </c>
      <c r="AC802" s="9">
        <f t="shared" si="124"/>
        <v>791</v>
      </c>
      <c r="AD802" s="9" t="str">
        <f t="shared" si="125"/>
        <v/>
      </c>
      <c r="AE802" s="12" t="str">
        <f t="shared" si="126"/>
        <v/>
      </c>
      <c r="AF802" s="9" t="str">
        <f t="shared" si="127"/>
        <v/>
      </c>
    </row>
    <row r="803" spans="6:32" x14ac:dyDescent="0.3">
      <c r="F803" s="9">
        <v>796</v>
      </c>
      <c r="G803" s="12">
        <v>2.4590000000000001</v>
      </c>
      <c r="H803" s="9">
        <v>8.8800000000000008</v>
      </c>
      <c r="I803" s="9">
        <v>0.39200000000000002</v>
      </c>
      <c r="J803" s="9">
        <v>3.585</v>
      </c>
      <c r="K803" s="9">
        <v>0.27900000000000003</v>
      </c>
      <c r="L803" s="9">
        <v>0.82199999999999995</v>
      </c>
      <c r="M803" s="9"/>
      <c r="N803" s="9"/>
      <c r="O803" s="9"/>
      <c r="P803" s="9"/>
      <c r="Q803" s="9"/>
      <c r="R803" s="9"/>
      <c r="S803" s="9">
        <v>796</v>
      </c>
      <c r="T803" s="12">
        <f t="shared" si="120"/>
        <v>245.9</v>
      </c>
      <c r="U803" s="9"/>
      <c r="V803">
        <v>928</v>
      </c>
      <c r="W803">
        <v>165.6</v>
      </c>
      <c r="X803" s="10">
        <f t="shared" si="121"/>
        <v>14.52062218391977</v>
      </c>
      <c r="Z803" s="12">
        <f t="shared" si="119"/>
        <v>14.52</v>
      </c>
      <c r="AA803" s="9">
        <f t="shared" si="122"/>
        <v>5</v>
      </c>
      <c r="AB803" s="9">
        <f t="shared" si="123"/>
        <v>5</v>
      </c>
      <c r="AC803" s="9">
        <f t="shared" si="124"/>
        <v>796</v>
      </c>
      <c r="AD803" s="9">
        <f t="shared" si="125"/>
        <v>796</v>
      </c>
      <c r="AE803" s="12">
        <f t="shared" si="126"/>
        <v>14.52</v>
      </c>
      <c r="AF803" s="9">
        <f t="shared" si="127"/>
        <v>796</v>
      </c>
    </row>
    <row r="804" spans="6:32" x14ac:dyDescent="0.3">
      <c r="F804" s="9">
        <v>797</v>
      </c>
      <c r="G804" s="12">
        <v>0.65600000000000003</v>
      </c>
      <c r="H804" s="9">
        <v>3.347</v>
      </c>
      <c r="I804" s="9">
        <v>0.73599999999999999</v>
      </c>
      <c r="J804" s="9">
        <v>2.25</v>
      </c>
      <c r="K804" s="9">
        <v>0.44400000000000001</v>
      </c>
      <c r="L804" s="9">
        <v>0.879</v>
      </c>
      <c r="M804" s="9"/>
      <c r="N804" s="9"/>
      <c r="O804" s="9"/>
      <c r="P804" s="9"/>
      <c r="Q804" s="9"/>
      <c r="R804" s="9"/>
      <c r="S804" s="9">
        <v>797</v>
      </c>
      <c r="T804" s="12">
        <f t="shared" si="120"/>
        <v>65.600000000000009</v>
      </c>
      <c r="U804" s="9"/>
      <c r="V804">
        <v>721</v>
      </c>
      <c r="W804">
        <v>163.9</v>
      </c>
      <c r="X804" s="10">
        <f t="shared" si="121"/>
        <v>14.445897735415864</v>
      </c>
      <c r="Z804" s="12">
        <f t="shared" si="119"/>
        <v>14.445</v>
      </c>
      <c r="AA804" s="9">
        <f t="shared" si="122"/>
        <v>1</v>
      </c>
      <c r="AB804" s="9">
        <f t="shared" si="123"/>
        <v>0</v>
      </c>
      <c r="AC804" s="9">
        <f t="shared" si="124"/>
        <v>796</v>
      </c>
      <c r="AD804" s="9" t="str">
        <f t="shared" si="125"/>
        <v/>
      </c>
      <c r="AE804" s="12" t="str">
        <f t="shared" si="126"/>
        <v/>
      </c>
      <c r="AF804" s="9" t="str">
        <f t="shared" si="127"/>
        <v/>
      </c>
    </row>
    <row r="805" spans="6:32" x14ac:dyDescent="0.3">
      <c r="F805" s="9">
        <v>798</v>
      </c>
      <c r="G805" s="12">
        <v>0.47499999999999998</v>
      </c>
      <c r="H805" s="9">
        <v>3.4969999999999999</v>
      </c>
      <c r="I805" s="9">
        <v>0.48799999999999999</v>
      </c>
      <c r="J805" s="9">
        <v>3.1019999999999999</v>
      </c>
      <c r="K805" s="9">
        <v>0.32200000000000001</v>
      </c>
      <c r="L805" s="9">
        <v>0.79500000000000004</v>
      </c>
      <c r="M805" s="9"/>
      <c r="N805" s="9"/>
      <c r="O805" s="9"/>
      <c r="P805" s="9"/>
      <c r="Q805" s="9"/>
      <c r="R805" s="9"/>
      <c r="S805" s="9">
        <v>798</v>
      </c>
      <c r="T805" s="12">
        <f t="shared" si="120"/>
        <v>47.5</v>
      </c>
      <c r="U805" s="9"/>
      <c r="V805">
        <v>1033</v>
      </c>
      <c r="W805">
        <v>163.9</v>
      </c>
      <c r="X805" s="10">
        <f t="shared" si="121"/>
        <v>14.445897735415864</v>
      </c>
      <c r="Z805" s="12">
        <f t="shared" si="119"/>
        <v>14.445</v>
      </c>
      <c r="AA805" s="9">
        <f t="shared" si="122"/>
        <v>2</v>
      </c>
      <c r="AB805" s="9">
        <f t="shared" si="123"/>
        <v>2</v>
      </c>
      <c r="AC805" s="9">
        <f t="shared" si="124"/>
        <v>798</v>
      </c>
      <c r="AD805" s="9">
        <f t="shared" si="125"/>
        <v>798</v>
      </c>
      <c r="AE805" s="12">
        <f t="shared" si="126"/>
        <v>14.445</v>
      </c>
      <c r="AF805" s="9">
        <f t="shared" si="127"/>
        <v>798</v>
      </c>
    </row>
    <row r="806" spans="6:32" x14ac:dyDescent="0.3">
      <c r="F806" s="9">
        <v>799</v>
      </c>
      <c r="G806" s="12">
        <v>0.52500000000000002</v>
      </c>
      <c r="H806" s="9">
        <v>3.484</v>
      </c>
      <c r="I806" s="9">
        <v>0.54300000000000004</v>
      </c>
      <c r="J806" s="9">
        <v>3.391</v>
      </c>
      <c r="K806" s="9">
        <v>0.29499999999999998</v>
      </c>
      <c r="L806" s="9">
        <v>0.753</v>
      </c>
      <c r="M806" s="9"/>
      <c r="N806" s="9"/>
      <c r="O806" s="9"/>
      <c r="P806" s="9"/>
      <c r="Q806" s="9"/>
      <c r="R806" s="9"/>
      <c r="S806" s="9">
        <v>799</v>
      </c>
      <c r="T806" s="12">
        <f t="shared" si="120"/>
        <v>52.5</v>
      </c>
      <c r="U806" s="9"/>
      <c r="V806">
        <v>335</v>
      </c>
      <c r="W806">
        <v>162.30000000000001</v>
      </c>
      <c r="X806" s="10">
        <f t="shared" si="121"/>
        <v>14.375214019642174</v>
      </c>
      <c r="Z806" s="12">
        <f t="shared" si="119"/>
        <v>14.375</v>
      </c>
      <c r="AA806" s="9">
        <f t="shared" si="122"/>
        <v>1</v>
      </c>
      <c r="AB806" s="9">
        <f t="shared" si="123"/>
        <v>0</v>
      </c>
      <c r="AC806" s="9">
        <f t="shared" si="124"/>
        <v>798</v>
      </c>
      <c r="AD806" s="9" t="str">
        <f t="shared" si="125"/>
        <v/>
      </c>
      <c r="AE806" s="12" t="str">
        <f t="shared" si="126"/>
        <v/>
      </c>
      <c r="AF806" s="9" t="str">
        <f t="shared" si="127"/>
        <v/>
      </c>
    </row>
    <row r="807" spans="6:32" x14ac:dyDescent="0.3">
      <c r="F807" s="9">
        <v>800</v>
      </c>
      <c r="G807" s="12">
        <v>2.1800000000000002</v>
      </c>
      <c r="H807" s="9">
        <v>6.4379999999999997</v>
      </c>
      <c r="I807" s="9">
        <v>0.66100000000000003</v>
      </c>
      <c r="J807" s="9">
        <v>2.2330000000000001</v>
      </c>
      <c r="K807" s="9">
        <v>0.44800000000000001</v>
      </c>
      <c r="L807" s="9">
        <v>0.89600000000000002</v>
      </c>
      <c r="M807" s="9"/>
      <c r="N807" s="9"/>
      <c r="O807" s="9"/>
      <c r="P807" s="9"/>
      <c r="Q807" s="9"/>
      <c r="R807" s="9"/>
      <c r="S807" s="9">
        <v>800</v>
      </c>
      <c r="T807" s="12">
        <f t="shared" si="120"/>
        <v>218.00000000000003</v>
      </c>
      <c r="U807" s="9"/>
      <c r="V807">
        <v>374</v>
      </c>
      <c r="W807">
        <v>162.30000000000001</v>
      </c>
      <c r="X807" s="10">
        <f t="shared" si="121"/>
        <v>14.375214019642174</v>
      </c>
      <c r="Z807" s="12">
        <f t="shared" si="119"/>
        <v>14.375</v>
      </c>
      <c r="AA807" s="9">
        <f t="shared" si="122"/>
        <v>2</v>
      </c>
      <c r="AB807" s="9">
        <f t="shared" si="123"/>
        <v>0</v>
      </c>
      <c r="AC807" s="9">
        <f t="shared" si="124"/>
        <v>798</v>
      </c>
      <c r="AD807" s="9" t="str">
        <f t="shared" si="125"/>
        <v/>
      </c>
      <c r="AE807" s="12" t="str">
        <f t="shared" si="126"/>
        <v/>
      </c>
      <c r="AF807" s="9" t="str">
        <f t="shared" si="127"/>
        <v/>
      </c>
    </row>
    <row r="808" spans="6:32" x14ac:dyDescent="0.3">
      <c r="F808" s="9">
        <v>801</v>
      </c>
      <c r="G808" s="12">
        <v>3.8849999999999998</v>
      </c>
      <c r="H808" s="9">
        <v>10.236000000000001</v>
      </c>
      <c r="I808" s="9">
        <v>0.46600000000000003</v>
      </c>
      <c r="J808" s="9">
        <v>2.6030000000000002</v>
      </c>
      <c r="K808" s="9">
        <v>0.38400000000000001</v>
      </c>
      <c r="L808" s="9">
        <v>0.78100000000000003</v>
      </c>
      <c r="M808" s="9"/>
      <c r="N808" s="9"/>
      <c r="O808" s="9"/>
      <c r="P808" s="9"/>
      <c r="Q808" s="9"/>
      <c r="R808" s="9"/>
      <c r="S808" s="9">
        <v>801</v>
      </c>
      <c r="T808" s="12">
        <f t="shared" si="120"/>
        <v>388.5</v>
      </c>
      <c r="U808" s="9"/>
      <c r="V808">
        <v>379</v>
      </c>
      <c r="W808">
        <v>162.30000000000001</v>
      </c>
      <c r="X808" s="10">
        <f t="shared" si="121"/>
        <v>14.375214019642174</v>
      </c>
      <c r="Z808" s="12">
        <f t="shared" si="119"/>
        <v>14.375</v>
      </c>
      <c r="AA808" s="9">
        <f t="shared" si="122"/>
        <v>3</v>
      </c>
      <c r="AB808" s="9">
        <f t="shared" si="123"/>
        <v>0</v>
      </c>
      <c r="AC808" s="9">
        <f t="shared" si="124"/>
        <v>798</v>
      </c>
      <c r="AD808" s="9" t="str">
        <f t="shared" si="125"/>
        <v/>
      </c>
      <c r="AE808" s="12" t="str">
        <f t="shared" si="126"/>
        <v/>
      </c>
      <c r="AF808" s="9" t="str">
        <f t="shared" si="127"/>
        <v/>
      </c>
    </row>
    <row r="809" spans="6:32" x14ac:dyDescent="0.3">
      <c r="F809" s="9">
        <v>802</v>
      </c>
      <c r="G809" s="12">
        <v>51.856000000000002</v>
      </c>
      <c r="H809" s="9">
        <v>32.917000000000002</v>
      </c>
      <c r="I809" s="9">
        <v>0.60099999999999998</v>
      </c>
      <c r="J809" s="9">
        <v>2.3780000000000001</v>
      </c>
      <c r="K809" s="9">
        <v>0.42</v>
      </c>
      <c r="L809" s="9">
        <v>0.91500000000000004</v>
      </c>
      <c r="M809" s="9"/>
      <c r="N809" s="9"/>
      <c r="O809" s="9"/>
      <c r="P809" s="9"/>
      <c r="Q809" s="9"/>
      <c r="R809" s="9"/>
      <c r="S809" s="9">
        <v>802</v>
      </c>
      <c r="T809" s="12">
        <f t="shared" si="120"/>
        <v>5185.6000000000004</v>
      </c>
      <c r="U809" s="9"/>
      <c r="V809">
        <v>988</v>
      </c>
      <c r="W809">
        <v>162.30000000000001</v>
      </c>
      <c r="X809" s="10">
        <f t="shared" si="121"/>
        <v>14.375214019642174</v>
      </c>
      <c r="Z809" s="12">
        <f t="shared" si="119"/>
        <v>14.375</v>
      </c>
      <c r="AA809" s="9">
        <f t="shared" si="122"/>
        <v>4</v>
      </c>
      <c r="AB809" s="9">
        <f t="shared" si="123"/>
        <v>0</v>
      </c>
      <c r="AC809" s="9">
        <f t="shared" si="124"/>
        <v>798</v>
      </c>
      <c r="AD809" s="9" t="str">
        <f t="shared" si="125"/>
        <v/>
      </c>
      <c r="AE809" s="12" t="str">
        <f t="shared" si="126"/>
        <v/>
      </c>
      <c r="AF809" s="9" t="str">
        <f t="shared" si="127"/>
        <v/>
      </c>
    </row>
    <row r="810" spans="6:32" x14ac:dyDescent="0.3">
      <c r="F810" s="9">
        <v>803</v>
      </c>
      <c r="G810" s="12">
        <v>2.4430000000000001</v>
      </c>
      <c r="H810" s="9">
        <v>6.5449999999999999</v>
      </c>
      <c r="I810" s="9">
        <v>0.71699999999999997</v>
      </c>
      <c r="J810" s="9">
        <v>1.863</v>
      </c>
      <c r="K810" s="9">
        <v>0.53700000000000003</v>
      </c>
      <c r="L810" s="9">
        <v>0.876</v>
      </c>
      <c r="M810" s="9"/>
      <c r="N810" s="9"/>
      <c r="O810" s="9"/>
      <c r="P810" s="9"/>
      <c r="Q810" s="9"/>
      <c r="R810" s="9"/>
      <c r="S810" s="9">
        <v>803</v>
      </c>
      <c r="T810" s="12">
        <f t="shared" si="120"/>
        <v>244.3</v>
      </c>
      <c r="U810" s="9"/>
      <c r="V810">
        <v>1041</v>
      </c>
      <c r="W810">
        <v>162.30000000000001</v>
      </c>
      <c r="X810" s="10">
        <f t="shared" si="121"/>
        <v>14.375214019642174</v>
      </c>
      <c r="Z810" s="12">
        <f t="shared" si="119"/>
        <v>14.375</v>
      </c>
      <c r="AA810" s="9">
        <f t="shared" si="122"/>
        <v>5</v>
      </c>
      <c r="AB810" s="9">
        <f t="shared" si="123"/>
        <v>5</v>
      </c>
      <c r="AC810" s="9">
        <f t="shared" si="124"/>
        <v>803</v>
      </c>
      <c r="AD810" s="9">
        <f t="shared" si="125"/>
        <v>803</v>
      </c>
      <c r="AE810" s="12">
        <f t="shared" si="126"/>
        <v>14.375</v>
      </c>
      <c r="AF810" s="9">
        <f t="shared" si="127"/>
        <v>803</v>
      </c>
    </row>
    <row r="811" spans="6:32" x14ac:dyDescent="0.3">
      <c r="F811" s="9">
        <v>804</v>
      </c>
      <c r="G811" s="12">
        <v>1.9510000000000001</v>
      </c>
      <c r="H811" s="9">
        <v>6.1509999999999998</v>
      </c>
      <c r="I811" s="9">
        <v>0.64800000000000002</v>
      </c>
      <c r="J811" s="9">
        <v>2.3679999999999999</v>
      </c>
      <c r="K811" s="9">
        <v>0.42199999999999999</v>
      </c>
      <c r="L811" s="9">
        <v>0.91500000000000004</v>
      </c>
      <c r="M811" s="9"/>
      <c r="N811" s="9"/>
      <c r="O811" s="9"/>
      <c r="P811" s="9"/>
      <c r="Q811" s="9"/>
      <c r="R811" s="9"/>
      <c r="S811" s="9">
        <v>804</v>
      </c>
      <c r="T811" s="12">
        <f t="shared" si="120"/>
        <v>195.1</v>
      </c>
      <c r="U811" s="9"/>
      <c r="V811">
        <v>62</v>
      </c>
      <c r="W811">
        <v>160.69999999999999</v>
      </c>
      <c r="X811" s="10">
        <f t="shared" si="121"/>
        <v>14.304181026502029</v>
      </c>
      <c r="Z811" s="12">
        <f t="shared" si="119"/>
        <v>14.304</v>
      </c>
      <c r="AA811" s="9">
        <f t="shared" si="122"/>
        <v>1</v>
      </c>
      <c r="AB811" s="9">
        <f t="shared" si="123"/>
        <v>1</v>
      </c>
      <c r="AC811" s="9">
        <f t="shared" si="124"/>
        <v>804</v>
      </c>
      <c r="AD811" s="9">
        <f t="shared" si="125"/>
        <v>804</v>
      </c>
      <c r="AE811" s="12">
        <f t="shared" si="126"/>
        <v>14.304</v>
      </c>
      <c r="AF811" s="9">
        <f t="shared" si="127"/>
        <v>804</v>
      </c>
    </row>
    <row r="812" spans="6:32" x14ac:dyDescent="0.3">
      <c r="F812" s="9">
        <v>805</v>
      </c>
      <c r="G812" s="12">
        <v>2.9510000000000001</v>
      </c>
      <c r="H812" s="9">
        <v>7.7060000000000004</v>
      </c>
      <c r="I812" s="9">
        <v>0.624</v>
      </c>
      <c r="J812" s="9">
        <v>2.08</v>
      </c>
      <c r="K812" s="9">
        <v>0.48099999999999998</v>
      </c>
      <c r="L812" s="9">
        <v>0.84899999999999998</v>
      </c>
      <c r="M812" s="9"/>
      <c r="N812" s="9"/>
      <c r="O812" s="9"/>
      <c r="P812" s="9"/>
      <c r="Q812" s="9"/>
      <c r="R812" s="9"/>
      <c r="S812" s="9">
        <v>805</v>
      </c>
      <c r="T812" s="12">
        <f t="shared" si="120"/>
        <v>295.10000000000002</v>
      </c>
      <c r="U812" s="9"/>
      <c r="V812">
        <v>140</v>
      </c>
      <c r="W812">
        <v>159</v>
      </c>
      <c r="X812" s="10">
        <f t="shared" si="121"/>
        <v>14.228319915326999</v>
      </c>
      <c r="Z812" s="12">
        <f t="shared" si="119"/>
        <v>14.228</v>
      </c>
      <c r="AA812" s="9">
        <f t="shared" si="122"/>
        <v>1</v>
      </c>
      <c r="AB812" s="9">
        <f t="shared" si="123"/>
        <v>0</v>
      </c>
      <c r="AC812" s="9">
        <f t="shared" si="124"/>
        <v>804</v>
      </c>
      <c r="AD812" s="9" t="str">
        <f t="shared" si="125"/>
        <v/>
      </c>
      <c r="AE812" s="12" t="str">
        <f t="shared" si="126"/>
        <v/>
      </c>
      <c r="AF812" s="9" t="str">
        <f t="shared" si="127"/>
        <v/>
      </c>
    </row>
    <row r="813" spans="6:32" x14ac:dyDescent="0.3">
      <c r="F813" s="9">
        <v>806</v>
      </c>
      <c r="G813" s="12">
        <v>11.804</v>
      </c>
      <c r="H813" s="9">
        <v>14.968999999999999</v>
      </c>
      <c r="I813" s="9">
        <v>0.66200000000000003</v>
      </c>
      <c r="J813" s="9">
        <v>2.2669999999999999</v>
      </c>
      <c r="K813" s="9">
        <v>0.441</v>
      </c>
      <c r="L813" s="9">
        <v>0.93899999999999995</v>
      </c>
      <c r="M813" s="9"/>
      <c r="N813" s="9"/>
      <c r="O813" s="9"/>
      <c r="P813" s="9"/>
      <c r="Q813" s="9"/>
      <c r="R813" s="9"/>
      <c r="S813" s="9">
        <v>806</v>
      </c>
      <c r="T813" s="12">
        <f t="shared" si="120"/>
        <v>1180.4000000000001</v>
      </c>
      <c r="U813" s="9"/>
      <c r="V813">
        <v>271</v>
      </c>
      <c r="W813">
        <v>159</v>
      </c>
      <c r="X813" s="10">
        <f t="shared" si="121"/>
        <v>14.228319915326999</v>
      </c>
      <c r="Z813" s="12">
        <f t="shared" si="119"/>
        <v>14.228</v>
      </c>
      <c r="AA813" s="9">
        <f t="shared" si="122"/>
        <v>2</v>
      </c>
      <c r="AB813" s="9">
        <f t="shared" si="123"/>
        <v>0</v>
      </c>
      <c r="AC813" s="9">
        <f t="shared" si="124"/>
        <v>804</v>
      </c>
      <c r="AD813" s="9" t="str">
        <f t="shared" si="125"/>
        <v/>
      </c>
      <c r="AE813" s="12" t="str">
        <f t="shared" si="126"/>
        <v/>
      </c>
      <c r="AF813" s="9" t="str">
        <f t="shared" si="127"/>
        <v/>
      </c>
    </row>
    <row r="814" spans="6:32" x14ac:dyDescent="0.3">
      <c r="F814" s="9">
        <v>807</v>
      </c>
      <c r="G814" s="12">
        <v>12.606999999999999</v>
      </c>
      <c r="H814" s="9">
        <v>17.611000000000001</v>
      </c>
      <c r="I814" s="9">
        <v>0.51100000000000001</v>
      </c>
      <c r="J814" s="9">
        <v>2.6440000000000001</v>
      </c>
      <c r="K814" s="9">
        <v>0.378</v>
      </c>
      <c r="L814" s="9">
        <v>0.80400000000000005</v>
      </c>
      <c r="M814" s="9"/>
      <c r="N814" s="9"/>
      <c r="O814" s="9"/>
      <c r="P814" s="9"/>
      <c r="Q814" s="9"/>
      <c r="R814" s="9"/>
      <c r="S814" s="9">
        <v>807</v>
      </c>
      <c r="T814" s="12">
        <f t="shared" si="120"/>
        <v>1260.6999999999998</v>
      </c>
      <c r="U814" s="9"/>
      <c r="V814">
        <v>446</v>
      </c>
      <c r="W814">
        <v>159</v>
      </c>
      <c r="X814" s="10">
        <f t="shared" si="121"/>
        <v>14.228319915326999</v>
      </c>
      <c r="Z814" s="12">
        <f t="shared" si="119"/>
        <v>14.228</v>
      </c>
      <c r="AA814" s="9">
        <f t="shared" si="122"/>
        <v>3</v>
      </c>
      <c r="AB814" s="9">
        <f t="shared" si="123"/>
        <v>0</v>
      </c>
      <c r="AC814" s="9">
        <f t="shared" si="124"/>
        <v>804</v>
      </c>
      <c r="AD814" s="9" t="str">
        <f t="shared" si="125"/>
        <v/>
      </c>
      <c r="AE814" s="12" t="str">
        <f t="shared" si="126"/>
        <v/>
      </c>
      <c r="AF814" s="9" t="str">
        <f t="shared" si="127"/>
        <v/>
      </c>
    </row>
    <row r="815" spans="6:32" x14ac:dyDescent="0.3">
      <c r="F815" s="9">
        <v>808</v>
      </c>
      <c r="G815" s="12">
        <v>4.6230000000000002</v>
      </c>
      <c r="H815" s="9">
        <v>10.616</v>
      </c>
      <c r="I815" s="9">
        <v>0.51500000000000001</v>
      </c>
      <c r="J815" s="9">
        <v>2.5049999999999999</v>
      </c>
      <c r="K815" s="9">
        <v>0.39900000000000002</v>
      </c>
      <c r="L815" s="9">
        <v>0.8</v>
      </c>
      <c r="M815" s="9"/>
      <c r="N815" s="9"/>
      <c r="O815" s="9"/>
      <c r="P815" s="9"/>
      <c r="Q815" s="9"/>
      <c r="R815" s="9"/>
      <c r="S815" s="9">
        <v>808</v>
      </c>
      <c r="T815" s="12">
        <f t="shared" si="120"/>
        <v>462.3</v>
      </c>
      <c r="U815" s="9"/>
      <c r="V815">
        <v>723</v>
      </c>
      <c r="W815">
        <v>159</v>
      </c>
      <c r="X815" s="10">
        <f t="shared" si="121"/>
        <v>14.228319915326999</v>
      </c>
      <c r="Z815" s="12">
        <f t="shared" si="119"/>
        <v>14.228</v>
      </c>
      <c r="AA815" s="9">
        <f t="shared" si="122"/>
        <v>4</v>
      </c>
      <c r="AB815" s="9">
        <f t="shared" si="123"/>
        <v>0</v>
      </c>
      <c r="AC815" s="9">
        <f t="shared" si="124"/>
        <v>804</v>
      </c>
      <c r="AD815" s="9" t="str">
        <f t="shared" si="125"/>
        <v/>
      </c>
      <c r="AE815" s="12" t="str">
        <f t="shared" si="126"/>
        <v/>
      </c>
      <c r="AF815" s="9" t="str">
        <f t="shared" si="127"/>
        <v/>
      </c>
    </row>
    <row r="816" spans="6:32" x14ac:dyDescent="0.3">
      <c r="F816" s="9">
        <v>809</v>
      </c>
      <c r="G816" s="12">
        <v>0.26200000000000001</v>
      </c>
      <c r="H816" s="9">
        <v>2.2170000000000001</v>
      </c>
      <c r="I816" s="9">
        <v>0.67100000000000004</v>
      </c>
      <c r="J816" s="9">
        <v>2.7679999999999998</v>
      </c>
      <c r="K816" s="9">
        <v>0.36099999999999999</v>
      </c>
      <c r="L816" s="9">
        <v>0.8</v>
      </c>
      <c r="M816" s="9"/>
      <c r="N816" s="9"/>
      <c r="O816" s="9"/>
      <c r="P816" s="9"/>
      <c r="Q816" s="9"/>
      <c r="R816" s="9"/>
      <c r="S816" s="9">
        <v>809</v>
      </c>
      <c r="T816" s="12">
        <f t="shared" si="120"/>
        <v>26.200000000000003</v>
      </c>
      <c r="U816" s="9"/>
      <c r="V816">
        <v>934</v>
      </c>
      <c r="W816">
        <v>159</v>
      </c>
      <c r="X816" s="10">
        <f t="shared" si="121"/>
        <v>14.228319915326999</v>
      </c>
      <c r="Z816" s="12">
        <f t="shared" si="119"/>
        <v>14.228</v>
      </c>
      <c r="AA816" s="9">
        <f t="shared" si="122"/>
        <v>5</v>
      </c>
      <c r="AB816" s="9">
        <f t="shared" si="123"/>
        <v>5</v>
      </c>
      <c r="AC816" s="9">
        <f t="shared" si="124"/>
        <v>809</v>
      </c>
      <c r="AD816" s="9">
        <f t="shared" si="125"/>
        <v>809</v>
      </c>
      <c r="AE816" s="12">
        <f t="shared" si="126"/>
        <v>14.228</v>
      </c>
      <c r="AF816" s="9">
        <f t="shared" si="127"/>
        <v>809</v>
      </c>
    </row>
    <row r="817" spans="6:32" x14ac:dyDescent="0.3">
      <c r="F817" s="9">
        <v>810</v>
      </c>
      <c r="G817" s="12">
        <v>20.919</v>
      </c>
      <c r="H817" s="9">
        <v>19.809000000000001</v>
      </c>
      <c r="I817" s="9">
        <v>0.67</v>
      </c>
      <c r="J817" s="9">
        <v>1.843</v>
      </c>
      <c r="K817" s="9">
        <v>0.54300000000000004</v>
      </c>
      <c r="L817" s="9">
        <v>0.92500000000000004</v>
      </c>
      <c r="M817" s="9"/>
      <c r="N817" s="9"/>
      <c r="O817" s="9"/>
      <c r="P817" s="9"/>
      <c r="Q817" s="9"/>
      <c r="R817" s="9"/>
      <c r="S817" s="9">
        <v>810</v>
      </c>
      <c r="T817" s="12">
        <f t="shared" si="120"/>
        <v>2091.9</v>
      </c>
      <c r="U817" s="9"/>
      <c r="V817">
        <v>34</v>
      </c>
      <c r="W817">
        <v>157.4</v>
      </c>
      <c r="X817" s="10">
        <f t="shared" si="121"/>
        <v>14.156549874221284</v>
      </c>
      <c r="Z817" s="12">
        <f t="shared" si="119"/>
        <v>14.156000000000001</v>
      </c>
      <c r="AA817" s="9">
        <f t="shared" si="122"/>
        <v>1</v>
      </c>
      <c r="AB817" s="9">
        <f t="shared" si="123"/>
        <v>0</v>
      </c>
      <c r="AC817" s="9">
        <f t="shared" si="124"/>
        <v>809</v>
      </c>
      <c r="AD817" s="9" t="str">
        <f t="shared" si="125"/>
        <v/>
      </c>
      <c r="AE817" s="12" t="str">
        <f t="shared" si="126"/>
        <v/>
      </c>
      <c r="AF817" s="9" t="str">
        <f t="shared" si="127"/>
        <v/>
      </c>
    </row>
    <row r="818" spans="6:32" x14ac:dyDescent="0.3">
      <c r="F818" s="9">
        <v>811</v>
      </c>
      <c r="G818" s="12">
        <v>2.6230000000000002</v>
      </c>
      <c r="H818" s="9">
        <v>8.9239999999999995</v>
      </c>
      <c r="I818" s="9">
        <v>0.41399999999999998</v>
      </c>
      <c r="J818" s="9">
        <v>3.2519999999999998</v>
      </c>
      <c r="K818" s="9">
        <v>0.307</v>
      </c>
      <c r="L818" s="9">
        <v>0.77900000000000003</v>
      </c>
      <c r="M818" s="9"/>
      <c r="N818" s="9"/>
      <c r="O818" s="9"/>
      <c r="P818" s="9"/>
      <c r="Q818" s="9"/>
      <c r="R818" s="9"/>
      <c r="S818" s="9">
        <v>811</v>
      </c>
      <c r="T818" s="12">
        <f t="shared" si="120"/>
        <v>262.3</v>
      </c>
      <c r="U818" s="9"/>
      <c r="V818">
        <v>904</v>
      </c>
      <c r="W818">
        <v>157.4</v>
      </c>
      <c r="X818" s="10">
        <f t="shared" si="121"/>
        <v>14.156549874221284</v>
      </c>
      <c r="Z818" s="12">
        <f t="shared" si="119"/>
        <v>14.156000000000001</v>
      </c>
      <c r="AA818" s="9">
        <f t="shared" si="122"/>
        <v>2</v>
      </c>
      <c r="AB818" s="9">
        <f t="shared" si="123"/>
        <v>0</v>
      </c>
      <c r="AC818" s="9">
        <f t="shared" si="124"/>
        <v>809</v>
      </c>
      <c r="AD818" s="9" t="str">
        <f t="shared" si="125"/>
        <v/>
      </c>
      <c r="AE818" s="12" t="str">
        <f t="shared" si="126"/>
        <v/>
      </c>
      <c r="AF818" s="9" t="str">
        <f t="shared" si="127"/>
        <v/>
      </c>
    </row>
    <row r="819" spans="6:32" x14ac:dyDescent="0.3">
      <c r="F819" s="9">
        <v>812</v>
      </c>
      <c r="G819" s="12">
        <v>6.2629999999999999</v>
      </c>
      <c r="H819" s="9">
        <v>10.840999999999999</v>
      </c>
      <c r="I819" s="9">
        <v>0.67</v>
      </c>
      <c r="J819" s="9">
        <v>1.48</v>
      </c>
      <c r="K819" s="9">
        <v>0.67600000000000005</v>
      </c>
      <c r="L819" s="9">
        <v>0.89600000000000002</v>
      </c>
      <c r="M819" s="9"/>
      <c r="N819" s="9"/>
      <c r="O819" s="9"/>
      <c r="P819" s="9"/>
      <c r="Q819" s="9"/>
      <c r="R819" s="9"/>
      <c r="S819" s="9">
        <v>812</v>
      </c>
      <c r="T819" s="12">
        <f t="shared" si="120"/>
        <v>626.29999999999995</v>
      </c>
      <c r="U819" s="9"/>
      <c r="V819">
        <v>1120</v>
      </c>
      <c r="W819">
        <v>157.4</v>
      </c>
      <c r="X819" s="10">
        <f t="shared" si="121"/>
        <v>14.156549874221284</v>
      </c>
      <c r="Z819" s="12">
        <f t="shared" si="119"/>
        <v>14.156000000000001</v>
      </c>
      <c r="AA819" s="9">
        <f t="shared" si="122"/>
        <v>3</v>
      </c>
      <c r="AB819" s="9">
        <f t="shared" si="123"/>
        <v>3</v>
      </c>
      <c r="AC819" s="9">
        <f t="shared" si="124"/>
        <v>812</v>
      </c>
      <c r="AD819" s="9">
        <f t="shared" si="125"/>
        <v>812</v>
      </c>
      <c r="AE819" s="12">
        <f t="shared" si="126"/>
        <v>14.156000000000001</v>
      </c>
      <c r="AF819" s="9">
        <f t="shared" si="127"/>
        <v>812</v>
      </c>
    </row>
    <row r="820" spans="6:32" x14ac:dyDescent="0.3">
      <c r="F820" s="9">
        <v>813</v>
      </c>
      <c r="G820" s="12">
        <v>4.181</v>
      </c>
      <c r="H820" s="9">
        <v>7.931</v>
      </c>
      <c r="I820" s="9">
        <v>0.83499999999999996</v>
      </c>
      <c r="J820" s="9">
        <v>1.4630000000000001</v>
      </c>
      <c r="K820" s="9">
        <v>0.68400000000000005</v>
      </c>
      <c r="L820" s="9">
        <v>0.92900000000000005</v>
      </c>
      <c r="M820" s="9"/>
      <c r="N820" s="9"/>
      <c r="O820" s="9"/>
      <c r="P820" s="9"/>
      <c r="Q820" s="9"/>
      <c r="R820" s="9"/>
      <c r="S820" s="9">
        <v>813</v>
      </c>
      <c r="T820" s="12">
        <f t="shared" si="120"/>
        <v>418.1</v>
      </c>
      <c r="U820" s="9"/>
      <c r="V820">
        <v>142</v>
      </c>
      <c r="W820">
        <v>155.69999999999999</v>
      </c>
      <c r="X820" s="10">
        <f t="shared" si="121"/>
        <v>14.079893363064397</v>
      </c>
      <c r="Z820" s="12">
        <f t="shared" si="119"/>
        <v>14.079000000000001</v>
      </c>
      <c r="AA820" s="9">
        <f t="shared" si="122"/>
        <v>1</v>
      </c>
      <c r="AB820" s="9">
        <f t="shared" si="123"/>
        <v>0</v>
      </c>
      <c r="AC820" s="9">
        <f t="shared" si="124"/>
        <v>812</v>
      </c>
      <c r="AD820" s="9" t="str">
        <f t="shared" si="125"/>
        <v/>
      </c>
      <c r="AE820" s="12" t="str">
        <f t="shared" si="126"/>
        <v/>
      </c>
      <c r="AF820" s="9" t="str">
        <f t="shared" si="127"/>
        <v/>
      </c>
    </row>
    <row r="821" spans="6:32" x14ac:dyDescent="0.3">
      <c r="F821" s="9">
        <v>814</v>
      </c>
      <c r="G821" s="12">
        <v>2.0979999999999999</v>
      </c>
      <c r="H821" s="9">
        <v>6.1820000000000004</v>
      </c>
      <c r="I821" s="9">
        <v>0.69</v>
      </c>
      <c r="J821" s="9">
        <v>2.2610000000000001</v>
      </c>
      <c r="K821" s="9">
        <v>0.442</v>
      </c>
      <c r="L821" s="9">
        <v>0.874</v>
      </c>
      <c r="M821" s="9"/>
      <c r="N821" s="9"/>
      <c r="O821" s="9"/>
      <c r="P821" s="9"/>
      <c r="Q821" s="9"/>
      <c r="R821" s="9"/>
      <c r="S821" s="9">
        <v>814</v>
      </c>
      <c r="T821" s="12">
        <f t="shared" si="120"/>
        <v>209.79999999999998</v>
      </c>
      <c r="U821" s="9"/>
      <c r="V821">
        <v>281</v>
      </c>
      <c r="W821">
        <v>155.69999999999999</v>
      </c>
      <c r="X821" s="10">
        <f t="shared" si="121"/>
        <v>14.079893363064397</v>
      </c>
      <c r="Z821" s="12">
        <f t="shared" si="119"/>
        <v>14.079000000000001</v>
      </c>
      <c r="AA821" s="9">
        <f t="shared" si="122"/>
        <v>2</v>
      </c>
      <c r="AB821" s="9">
        <f t="shared" si="123"/>
        <v>0</v>
      </c>
      <c r="AC821" s="9">
        <f t="shared" si="124"/>
        <v>812</v>
      </c>
      <c r="AD821" s="9" t="str">
        <f t="shared" si="125"/>
        <v/>
      </c>
      <c r="AE821" s="12" t="str">
        <f t="shared" si="126"/>
        <v/>
      </c>
      <c r="AF821" s="9" t="str">
        <f t="shared" si="127"/>
        <v/>
      </c>
    </row>
    <row r="822" spans="6:32" x14ac:dyDescent="0.3">
      <c r="F822" s="9">
        <v>815</v>
      </c>
      <c r="G822" s="12">
        <v>2.2949999999999999</v>
      </c>
      <c r="H822" s="9">
        <v>6.47</v>
      </c>
      <c r="I822" s="9">
        <v>0.68899999999999995</v>
      </c>
      <c r="J822" s="9">
        <v>2.2749999999999999</v>
      </c>
      <c r="K822" s="9">
        <v>0.439</v>
      </c>
      <c r="L822" s="9">
        <v>0.88600000000000001</v>
      </c>
      <c r="M822" s="9"/>
      <c r="N822" s="9"/>
      <c r="O822" s="9"/>
      <c r="P822" s="9"/>
      <c r="Q822" s="9"/>
      <c r="R822" s="9"/>
      <c r="S822" s="9">
        <v>815</v>
      </c>
      <c r="T822" s="12">
        <f t="shared" si="120"/>
        <v>229.5</v>
      </c>
      <c r="U822" s="9"/>
      <c r="V822">
        <v>290</v>
      </c>
      <c r="W822">
        <v>155.69999999999999</v>
      </c>
      <c r="X822" s="10">
        <f t="shared" si="121"/>
        <v>14.079893363064397</v>
      </c>
      <c r="Z822" s="12">
        <f t="shared" si="119"/>
        <v>14.079000000000001</v>
      </c>
      <c r="AA822" s="9">
        <f t="shared" si="122"/>
        <v>3</v>
      </c>
      <c r="AB822" s="9">
        <f t="shared" si="123"/>
        <v>0</v>
      </c>
      <c r="AC822" s="9">
        <f t="shared" si="124"/>
        <v>812</v>
      </c>
      <c r="AD822" s="9" t="str">
        <f t="shared" si="125"/>
        <v/>
      </c>
      <c r="AE822" s="12" t="str">
        <f t="shared" si="126"/>
        <v/>
      </c>
      <c r="AF822" s="9" t="str">
        <f t="shared" si="127"/>
        <v/>
      </c>
    </row>
    <row r="823" spans="6:32" x14ac:dyDescent="0.3">
      <c r="F823" s="9">
        <v>816</v>
      </c>
      <c r="G823" s="12">
        <v>3.476</v>
      </c>
      <c r="H823" s="9">
        <v>7.7370000000000001</v>
      </c>
      <c r="I823" s="9">
        <v>0.73</v>
      </c>
      <c r="J823" s="9">
        <v>1.9019999999999999</v>
      </c>
      <c r="K823" s="9">
        <v>0.52600000000000002</v>
      </c>
      <c r="L823" s="9">
        <v>0.89600000000000002</v>
      </c>
      <c r="M823" s="9"/>
      <c r="N823" s="9"/>
      <c r="O823" s="9"/>
      <c r="P823" s="9"/>
      <c r="Q823" s="9"/>
      <c r="R823" s="9"/>
      <c r="S823" s="9">
        <v>816</v>
      </c>
      <c r="T823" s="12">
        <f t="shared" si="120"/>
        <v>347.6</v>
      </c>
      <c r="U823" s="9"/>
      <c r="V823">
        <v>336</v>
      </c>
      <c r="W823">
        <v>155.69999999999999</v>
      </c>
      <c r="X823" s="10">
        <f t="shared" si="121"/>
        <v>14.079893363064397</v>
      </c>
      <c r="Z823" s="12">
        <f t="shared" si="119"/>
        <v>14.079000000000001</v>
      </c>
      <c r="AA823" s="9">
        <f t="shared" si="122"/>
        <v>4</v>
      </c>
      <c r="AB823" s="9">
        <f t="shared" si="123"/>
        <v>4</v>
      </c>
      <c r="AC823" s="9">
        <f t="shared" si="124"/>
        <v>816</v>
      </c>
      <c r="AD823" s="9">
        <f t="shared" si="125"/>
        <v>816</v>
      </c>
      <c r="AE823" s="12">
        <f t="shared" si="126"/>
        <v>14.079000000000001</v>
      </c>
      <c r="AF823" s="9">
        <f t="shared" si="127"/>
        <v>816</v>
      </c>
    </row>
    <row r="824" spans="6:32" x14ac:dyDescent="0.3">
      <c r="F824" s="9">
        <v>817</v>
      </c>
      <c r="G824" s="12">
        <v>2.3940000000000001</v>
      </c>
      <c r="H824" s="9">
        <v>6.5129999999999999</v>
      </c>
      <c r="I824" s="9">
        <v>0.70899999999999996</v>
      </c>
      <c r="J824" s="9">
        <v>2.2450000000000001</v>
      </c>
      <c r="K824" s="9">
        <v>0.44500000000000001</v>
      </c>
      <c r="L824" s="9">
        <v>0.90100000000000002</v>
      </c>
      <c r="M824" s="9"/>
      <c r="N824" s="9"/>
      <c r="O824" s="9"/>
      <c r="P824" s="9"/>
      <c r="Q824" s="9"/>
      <c r="R824" s="9"/>
      <c r="S824" s="9">
        <v>817</v>
      </c>
      <c r="T824" s="12">
        <f t="shared" si="120"/>
        <v>239.4</v>
      </c>
      <c r="U824" s="9"/>
      <c r="V824">
        <v>583</v>
      </c>
      <c r="W824">
        <v>152.5</v>
      </c>
      <c r="X824" s="10">
        <f t="shared" si="121"/>
        <v>13.934454799959427</v>
      </c>
      <c r="Z824" s="12">
        <f t="shared" si="119"/>
        <v>13.933999999999999</v>
      </c>
      <c r="AA824" s="9">
        <f t="shared" si="122"/>
        <v>1</v>
      </c>
      <c r="AB824" s="9">
        <f t="shared" si="123"/>
        <v>1</v>
      </c>
      <c r="AC824" s="9">
        <f t="shared" si="124"/>
        <v>817</v>
      </c>
      <c r="AD824" s="9">
        <f t="shared" si="125"/>
        <v>817</v>
      </c>
      <c r="AE824" s="12">
        <f t="shared" si="126"/>
        <v>13.933999999999999</v>
      </c>
      <c r="AF824" s="9">
        <f t="shared" si="127"/>
        <v>817</v>
      </c>
    </row>
    <row r="825" spans="6:32" x14ac:dyDescent="0.3">
      <c r="F825" s="9">
        <v>818</v>
      </c>
      <c r="G825" s="12">
        <v>4.4269999999999996</v>
      </c>
      <c r="H825" s="9">
        <v>8.8360000000000003</v>
      </c>
      <c r="I825" s="9">
        <v>0.71199999999999997</v>
      </c>
      <c r="J825" s="9">
        <v>1.617</v>
      </c>
      <c r="K825" s="9">
        <v>0.61799999999999999</v>
      </c>
      <c r="L825" s="9">
        <v>0.88100000000000001</v>
      </c>
      <c r="M825" s="9"/>
      <c r="N825" s="9"/>
      <c r="O825" s="9"/>
      <c r="P825" s="9"/>
      <c r="Q825" s="9"/>
      <c r="R825" s="9"/>
      <c r="S825" s="9">
        <v>818</v>
      </c>
      <c r="T825" s="12">
        <f t="shared" si="120"/>
        <v>442.69999999999993</v>
      </c>
      <c r="U825" s="9"/>
      <c r="V825">
        <v>147</v>
      </c>
      <c r="W825">
        <v>150.80000000000001</v>
      </c>
      <c r="X825" s="10">
        <f t="shared" si="121"/>
        <v>13.856569681781366</v>
      </c>
      <c r="Z825" s="12">
        <f t="shared" si="119"/>
        <v>13.856</v>
      </c>
      <c r="AA825" s="9">
        <f t="shared" si="122"/>
        <v>1</v>
      </c>
      <c r="AB825" s="9">
        <f t="shared" si="123"/>
        <v>0</v>
      </c>
      <c r="AC825" s="9">
        <f t="shared" si="124"/>
        <v>817</v>
      </c>
      <c r="AD825" s="9" t="str">
        <f t="shared" si="125"/>
        <v/>
      </c>
      <c r="AE825" s="12" t="str">
        <f t="shared" si="126"/>
        <v/>
      </c>
      <c r="AF825" s="9" t="str">
        <f t="shared" si="127"/>
        <v/>
      </c>
    </row>
    <row r="826" spans="6:32" x14ac:dyDescent="0.3">
      <c r="F826" s="9">
        <v>819</v>
      </c>
      <c r="G826" s="12">
        <v>0.88500000000000001</v>
      </c>
      <c r="H826" s="9">
        <v>3.9660000000000002</v>
      </c>
      <c r="I826" s="9">
        <v>0.70699999999999996</v>
      </c>
      <c r="J826" s="9">
        <v>2.2989999999999999</v>
      </c>
      <c r="K826" s="9">
        <v>0.435</v>
      </c>
      <c r="L826" s="9">
        <v>0.86399999999999999</v>
      </c>
      <c r="M826" s="9"/>
      <c r="N826" s="9"/>
      <c r="O826" s="9"/>
      <c r="P826" s="9"/>
      <c r="Q826" s="9"/>
      <c r="R826" s="9"/>
      <c r="S826" s="9">
        <v>819</v>
      </c>
      <c r="T826" s="12">
        <f t="shared" si="120"/>
        <v>88.5</v>
      </c>
      <c r="U826" s="9"/>
      <c r="V826">
        <v>394</v>
      </c>
      <c r="W826">
        <v>150.80000000000001</v>
      </c>
      <c r="X826" s="10">
        <f t="shared" si="121"/>
        <v>13.856569681781366</v>
      </c>
      <c r="Z826" s="12">
        <f t="shared" si="119"/>
        <v>13.856</v>
      </c>
      <c r="AA826" s="9">
        <f t="shared" si="122"/>
        <v>2</v>
      </c>
      <c r="AB826" s="9">
        <f t="shared" si="123"/>
        <v>2</v>
      </c>
      <c r="AC826" s="9">
        <f t="shared" si="124"/>
        <v>819</v>
      </c>
      <c r="AD826" s="9">
        <f t="shared" si="125"/>
        <v>819</v>
      </c>
      <c r="AE826" s="12">
        <f t="shared" si="126"/>
        <v>13.856</v>
      </c>
      <c r="AF826" s="9">
        <f t="shared" si="127"/>
        <v>819</v>
      </c>
    </row>
    <row r="827" spans="6:32" x14ac:dyDescent="0.3">
      <c r="F827" s="9">
        <v>820</v>
      </c>
      <c r="G827" s="12">
        <v>3.5579999999999998</v>
      </c>
      <c r="H827" s="9">
        <v>8.6110000000000007</v>
      </c>
      <c r="I827" s="9">
        <v>0.60299999999999998</v>
      </c>
      <c r="J827" s="9">
        <v>2.8479999999999999</v>
      </c>
      <c r="K827" s="9">
        <v>0.35099999999999998</v>
      </c>
      <c r="L827" s="9">
        <v>0.85899999999999999</v>
      </c>
      <c r="M827" s="9"/>
      <c r="N827" s="9"/>
      <c r="O827" s="9"/>
      <c r="P827" s="9"/>
      <c r="Q827" s="9"/>
      <c r="R827" s="9"/>
      <c r="S827" s="9">
        <v>820</v>
      </c>
      <c r="T827" s="12">
        <f t="shared" si="120"/>
        <v>355.79999999999995</v>
      </c>
      <c r="U827" s="9"/>
      <c r="V827">
        <v>111</v>
      </c>
      <c r="W827">
        <v>149.19999999999999</v>
      </c>
      <c r="X827" s="10">
        <f t="shared" si="121"/>
        <v>13.782864001160508</v>
      </c>
      <c r="Z827" s="12">
        <f t="shared" si="119"/>
        <v>13.782</v>
      </c>
      <c r="AA827" s="9">
        <f t="shared" si="122"/>
        <v>1</v>
      </c>
      <c r="AB827" s="9">
        <f t="shared" si="123"/>
        <v>0</v>
      </c>
      <c r="AC827" s="9">
        <f t="shared" si="124"/>
        <v>819</v>
      </c>
      <c r="AD827" s="9" t="str">
        <f t="shared" si="125"/>
        <v/>
      </c>
      <c r="AE827" s="12" t="str">
        <f t="shared" si="126"/>
        <v/>
      </c>
      <c r="AF827" s="9" t="str">
        <f t="shared" si="127"/>
        <v/>
      </c>
    </row>
    <row r="828" spans="6:32" x14ac:dyDescent="0.3">
      <c r="F828" s="9">
        <v>821</v>
      </c>
      <c r="G828" s="12">
        <v>31.952999999999999</v>
      </c>
      <c r="H828" s="9">
        <v>22.667999999999999</v>
      </c>
      <c r="I828" s="9">
        <v>0.78100000000000003</v>
      </c>
      <c r="J828" s="9">
        <v>1.387</v>
      </c>
      <c r="K828" s="9">
        <v>0.72099999999999997</v>
      </c>
      <c r="L828" s="9">
        <v>0.94399999999999995</v>
      </c>
      <c r="M828" s="9"/>
      <c r="N828" s="9"/>
      <c r="O828" s="9"/>
      <c r="P828" s="9"/>
      <c r="Q828" s="9"/>
      <c r="R828" s="9"/>
      <c r="S828" s="9">
        <v>821</v>
      </c>
      <c r="T828" s="12">
        <f t="shared" si="120"/>
        <v>3195.2999999999997</v>
      </c>
      <c r="U828" s="9"/>
      <c r="V828">
        <v>274</v>
      </c>
      <c r="W828">
        <v>149.19999999999999</v>
      </c>
      <c r="X828" s="10">
        <f t="shared" si="121"/>
        <v>13.782864001160508</v>
      </c>
      <c r="Z828" s="12">
        <f t="shared" si="119"/>
        <v>13.782</v>
      </c>
      <c r="AA828" s="9">
        <f t="shared" si="122"/>
        <v>2</v>
      </c>
      <c r="AB828" s="9">
        <f t="shared" si="123"/>
        <v>0</v>
      </c>
      <c r="AC828" s="9">
        <f t="shared" si="124"/>
        <v>819</v>
      </c>
      <c r="AD828" s="9" t="str">
        <f t="shared" si="125"/>
        <v/>
      </c>
      <c r="AE828" s="12" t="str">
        <f t="shared" si="126"/>
        <v/>
      </c>
      <c r="AF828" s="9" t="str">
        <f t="shared" si="127"/>
        <v/>
      </c>
    </row>
    <row r="829" spans="6:32" x14ac:dyDescent="0.3">
      <c r="F829" s="9">
        <v>822</v>
      </c>
      <c r="G829" s="12">
        <v>2.23</v>
      </c>
      <c r="H829" s="9">
        <v>7.3570000000000002</v>
      </c>
      <c r="I829" s="9">
        <v>0.51800000000000002</v>
      </c>
      <c r="J829" s="9">
        <v>3.246</v>
      </c>
      <c r="K829" s="9">
        <v>0.308</v>
      </c>
      <c r="L829" s="9">
        <v>0.85</v>
      </c>
      <c r="M829" s="9"/>
      <c r="N829" s="9"/>
      <c r="O829" s="9"/>
      <c r="P829" s="9"/>
      <c r="Q829" s="9"/>
      <c r="R829" s="9"/>
      <c r="S829" s="9">
        <v>822</v>
      </c>
      <c r="T829" s="12">
        <f t="shared" si="120"/>
        <v>223</v>
      </c>
      <c r="U829" s="9"/>
      <c r="V829">
        <v>952</v>
      </c>
      <c r="W829">
        <v>149.19999999999999</v>
      </c>
      <c r="X829" s="10">
        <f t="shared" si="121"/>
        <v>13.782864001160508</v>
      </c>
      <c r="Z829" s="12">
        <f t="shared" si="119"/>
        <v>13.782</v>
      </c>
      <c r="AA829" s="9">
        <f t="shared" si="122"/>
        <v>3</v>
      </c>
      <c r="AB829" s="9">
        <f t="shared" si="123"/>
        <v>3</v>
      </c>
      <c r="AC829" s="9">
        <f t="shared" si="124"/>
        <v>822</v>
      </c>
      <c r="AD829" s="9">
        <f t="shared" si="125"/>
        <v>822</v>
      </c>
      <c r="AE829" s="12">
        <f t="shared" si="126"/>
        <v>13.782</v>
      </c>
      <c r="AF829" s="9">
        <f t="shared" si="127"/>
        <v>822</v>
      </c>
    </row>
    <row r="830" spans="6:32" x14ac:dyDescent="0.3">
      <c r="F830" s="9">
        <v>823</v>
      </c>
      <c r="G830" s="12">
        <v>2.0329999999999999</v>
      </c>
      <c r="H830" s="9">
        <v>5.6390000000000002</v>
      </c>
      <c r="I830" s="9">
        <v>0.80300000000000005</v>
      </c>
      <c r="J830" s="9">
        <v>1.5449999999999999</v>
      </c>
      <c r="K830" s="9">
        <v>0.64700000000000002</v>
      </c>
      <c r="L830" s="9">
        <v>0.91200000000000003</v>
      </c>
      <c r="M830" s="9"/>
      <c r="N830" s="9"/>
      <c r="O830" s="9"/>
      <c r="P830" s="9"/>
      <c r="Q830" s="9"/>
      <c r="R830" s="9"/>
      <c r="S830" s="9">
        <v>823</v>
      </c>
      <c r="T830" s="12">
        <f t="shared" si="120"/>
        <v>203.29999999999998</v>
      </c>
      <c r="U830" s="9"/>
      <c r="V830">
        <v>91</v>
      </c>
      <c r="W830">
        <v>147.6</v>
      </c>
      <c r="X830" s="10">
        <f t="shared" si="121"/>
        <v>13.708762044871522</v>
      </c>
      <c r="Z830" s="12">
        <f t="shared" si="119"/>
        <v>13.708</v>
      </c>
      <c r="AA830" s="9">
        <f t="shared" si="122"/>
        <v>1</v>
      </c>
      <c r="AB830" s="9">
        <f t="shared" si="123"/>
        <v>0</v>
      </c>
      <c r="AC830" s="9">
        <f t="shared" si="124"/>
        <v>822</v>
      </c>
      <c r="AD830" s="9" t="str">
        <f t="shared" si="125"/>
        <v/>
      </c>
      <c r="AE830" s="12" t="str">
        <f t="shared" si="126"/>
        <v/>
      </c>
      <c r="AF830" s="9" t="str">
        <f t="shared" si="127"/>
        <v/>
      </c>
    </row>
    <row r="831" spans="6:32" x14ac:dyDescent="0.3">
      <c r="F831" s="9">
        <v>824</v>
      </c>
      <c r="G831" s="12">
        <v>0.68899999999999995</v>
      </c>
      <c r="H831" s="9">
        <v>3.1219999999999999</v>
      </c>
      <c r="I831" s="9">
        <v>0.88800000000000001</v>
      </c>
      <c r="J831" s="9">
        <v>1.169</v>
      </c>
      <c r="K831" s="9">
        <v>0.85599999999999998</v>
      </c>
      <c r="L831" s="9">
        <v>0.84</v>
      </c>
      <c r="M831" s="9"/>
      <c r="N831" s="9"/>
      <c r="O831" s="9"/>
      <c r="P831" s="9"/>
      <c r="Q831" s="9"/>
      <c r="R831" s="9"/>
      <c r="S831" s="9">
        <v>824</v>
      </c>
      <c r="T831" s="12">
        <f t="shared" si="120"/>
        <v>68.899999999999991</v>
      </c>
      <c r="U831" s="9"/>
      <c r="V831">
        <v>902</v>
      </c>
      <c r="W831">
        <v>147.6</v>
      </c>
      <c r="X831" s="10">
        <f t="shared" si="121"/>
        <v>13.708762044871522</v>
      </c>
      <c r="Z831" s="12">
        <f t="shared" si="119"/>
        <v>13.708</v>
      </c>
      <c r="AA831" s="9">
        <f t="shared" si="122"/>
        <v>2</v>
      </c>
      <c r="AB831" s="9">
        <f t="shared" si="123"/>
        <v>2</v>
      </c>
      <c r="AC831" s="9">
        <f t="shared" si="124"/>
        <v>824</v>
      </c>
      <c r="AD831" s="9">
        <f t="shared" si="125"/>
        <v>824</v>
      </c>
      <c r="AE831" s="12">
        <f t="shared" si="126"/>
        <v>13.708</v>
      </c>
      <c r="AF831" s="9">
        <f t="shared" si="127"/>
        <v>824</v>
      </c>
    </row>
    <row r="832" spans="6:32" x14ac:dyDescent="0.3">
      <c r="F832" s="9">
        <v>825</v>
      </c>
      <c r="G832" s="12">
        <v>3.1480000000000001</v>
      </c>
      <c r="H832" s="9">
        <v>9.0050000000000008</v>
      </c>
      <c r="I832" s="9">
        <v>0.48799999999999999</v>
      </c>
      <c r="J832" s="9">
        <v>2.8730000000000002</v>
      </c>
      <c r="K832" s="9">
        <v>0.34799999999999998</v>
      </c>
      <c r="L832" s="9">
        <v>0.71899999999999997</v>
      </c>
      <c r="M832" s="9"/>
      <c r="N832" s="9"/>
      <c r="O832" s="9"/>
      <c r="P832" s="9"/>
      <c r="Q832" s="9"/>
      <c r="R832" s="9"/>
      <c r="S832" s="9">
        <v>825</v>
      </c>
      <c r="T832" s="12">
        <f t="shared" si="120"/>
        <v>314.8</v>
      </c>
      <c r="U832" s="9"/>
      <c r="V832">
        <v>115</v>
      </c>
      <c r="W832">
        <v>145.9</v>
      </c>
      <c r="X832" s="10">
        <f t="shared" si="121"/>
        <v>13.629587285639293</v>
      </c>
      <c r="Z832" s="12">
        <f t="shared" si="119"/>
        <v>13.629</v>
      </c>
      <c r="AA832" s="9">
        <f t="shared" si="122"/>
        <v>1</v>
      </c>
      <c r="AB832" s="9">
        <f t="shared" si="123"/>
        <v>0</v>
      </c>
      <c r="AC832" s="9">
        <f t="shared" si="124"/>
        <v>824</v>
      </c>
      <c r="AD832" s="9" t="str">
        <f t="shared" si="125"/>
        <v/>
      </c>
      <c r="AE832" s="12" t="str">
        <f t="shared" si="126"/>
        <v/>
      </c>
      <c r="AF832" s="9" t="str">
        <f t="shared" si="127"/>
        <v/>
      </c>
    </row>
    <row r="833" spans="6:32" x14ac:dyDescent="0.3">
      <c r="F833" s="9">
        <v>826</v>
      </c>
      <c r="G833" s="12">
        <v>4.82</v>
      </c>
      <c r="H833" s="9">
        <v>9.1669999999999998</v>
      </c>
      <c r="I833" s="9">
        <v>0.72099999999999997</v>
      </c>
      <c r="J833" s="9">
        <v>1.331</v>
      </c>
      <c r="K833" s="9">
        <v>0.751</v>
      </c>
      <c r="L833" s="9">
        <v>0.84399999999999997</v>
      </c>
      <c r="M833" s="9"/>
      <c r="N833" s="9"/>
      <c r="O833" s="9"/>
      <c r="P833" s="9"/>
      <c r="Q833" s="9"/>
      <c r="R833" s="9"/>
      <c r="S833" s="9">
        <v>826</v>
      </c>
      <c r="T833" s="12">
        <f t="shared" si="120"/>
        <v>482</v>
      </c>
      <c r="U833" s="9"/>
      <c r="V833">
        <v>292</v>
      </c>
      <c r="W833">
        <v>145.9</v>
      </c>
      <c r="X833" s="10">
        <f t="shared" si="121"/>
        <v>13.629587285639293</v>
      </c>
      <c r="Z833" s="12">
        <f t="shared" si="119"/>
        <v>13.629</v>
      </c>
      <c r="AA833" s="9">
        <f t="shared" si="122"/>
        <v>2</v>
      </c>
      <c r="AB833" s="9">
        <f t="shared" si="123"/>
        <v>0</v>
      </c>
      <c r="AC833" s="9">
        <f t="shared" si="124"/>
        <v>824</v>
      </c>
      <c r="AD833" s="9" t="str">
        <f t="shared" si="125"/>
        <v/>
      </c>
      <c r="AE833" s="12" t="str">
        <f t="shared" si="126"/>
        <v/>
      </c>
      <c r="AF833" s="9" t="str">
        <f t="shared" si="127"/>
        <v/>
      </c>
    </row>
    <row r="834" spans="6:32" x14ac:dyDescent="0.3">
      <c r="F834" s="9">
        <v>827</v>
      </c>
      <c r="G834" s="12">
        <v>1.869</v>
      </c>
      <c r="H834" s="9">
        <v>6.4509999999999996</v>
      </c>
      <c r="I834" s="9">
        <v>0.56399999999999995</v>
      </c>
      <c r="J834" s="9">
        <v>2.7989999999999999</v>
      </c>
      <c r="K834" s="9">
        <v>0.35699999999999998</v>
      </c>
      <c r="L834" s="9">
        <v>0.91900000000000004</v>
      </c>
      <c r="M834" s="9"/>
      <c r="N834" s="9"/>
      <c r="O834" s="9"/>
      <c r="P834" s="9"/>
      <c r="Q834" s="9"/>
      <c r="R834" s="9"/>
      <c r="S834" s="9">
        <v>827</v>
      </c>
      <c r="T834" s="12">
        <f t="shared" si="120"/>
        <v>186.9</v>
      </c>
      <c r="U834" s="9"/>
      <c r="V834">
        <v>440</v>
      </c>
      <c r="W834">
        <v>145.9</v>
      </c>
      <c r="X834" s="10">
        <f t="shared" si="121"/>
        <v>13.629587285639293</v>
      </c>
      <c r="Z834" s="12">
        <f t="shared" si="119"/>
        <v>13.629</v>
      </c>
      <c r="AA834" s="9">
        <f t="shared" si="122"/>
        <v>3</v>
      </c>
      <c r="AB834" s="9">
        <f t="shared" si="123"/>
        <v>0</v>
      </c>
      <c r="AC834" s="9">
        <f t="shared" si="124"/>
        <v>824</v>
      </c>
      <c r="AD834" s="9" t="str">
        <f t="shared" si="125"/>
        <v/>
      </c>
      <c r="AE834" s="12" t="str">
        <f t="shared" si="126"/>
        <v/>
      </c>
      <c r="AF834" s="9" t="str">
        <f t="shared" si="127"/>
        <v/>
      </c>
    </row>
    <row r="835" spans="6:32" x14ac:dyDescent="0.3">
      <c r="F835" s="9">
        <v>828</v>
      </c>
      <c r="G835" s="12">
        <v>1.3280000000000001</v>
      </c>
      <c r="H835" s="9">
        <v>5.9260000000000002</v>
      </c>
      <c r="I835" s="9">
        <v>0.47499999999999998</v>
      </c>
      <c r="J835" s="9">
        <v>3.153</v>
      </c>
      <c r="K835" s="9">
        <v>0.317</v>
      </c>
      <c r="L835" s="9">
        <v>0.79</v>
      </c>
      <c r="M835" s="9"/>
      <c r="N835" s="9"/>
      <c r="O835" s="9"/>
      <c r="P835" s="9"/>
      <c r="Q835" s="9"/>
      <c r="R835" s="9"/>
      <c r="S835" s="9">
        <v>828</v>
      </c>
      <c r="T835" s="12">
        <f t="shared" si="120"/>
        <v>132.80000000000001</v>
      </c>
      <c r="U835" s="9"/>
      <c r="V835">
        <v>507</v>
      </c>
      <c r="W835">
        <v>145.9</v>
      </c>
      <c r="X835" s="10">
        <f t="shared" si="121"/>
        <v>13.629587285639293</v>
      </c>
      <c r="Z835" s="12">
        <f t="shared" si="119"/>
        <v>13.629</v>
      </c>
      <c r="AA835" s="9">
        <f t="shared" si="122"/>
        <v>4</v>
      </c>
      <c r="AB835" s="9">
        <f t="shared" si="123"/>
        <v>0</v>
      </c>
      <c r="AC835" s="9">
        <f t="shared" si="124"/>
        <v>824</v>
      </c>
      <c r="AD835" s="9" t="str">
        <f t="shared" si="125"/>
        <v/>
      </c>
      <c r="AE835" s="12" t="str">
        <f t="shared" si="126"/>
        <v/>
      </c>
      <c r="AF835" s="9" t="str">
        <f t="shared" si="127"/>
        <v/>
      </c>
    </row>
    <row r="836" spans="6:32" x14ac:dyDescent="0.3">
      <c r="F836" s="9">
        <v>829</v>
      </c>
      <c r="G836" s="12">
        <v>3.0169999999999999</v>
      </c>
      <c r="H836" s="9">
        <v>7.5250000000000004</v>
      </c>
      <c r="I836" s="9">
        <v>0.66900000000000004</v>
      </c>
      <c r="J836" s="9">
        <v>2.4319999999999999</v>
      </c>
      <c r="K836" s="9">
        <v>0.41099999999999998</v>
      </c>
      <c r="L836" s="9">
        <v>0.88500000000000001</v>
      </c>
      <c r="M836" s="9"/>
      <c r="N836" s="9"/>
      <c r="O836" s="9"/>
      <c r="P836" s="9"/>
      <c r="Q836" s="9"/>
      <c r="R836" s="9"/>
      <c r="S836" s="9">
        <v>829</v>
      </c>
      <c r="T836" s="12">
        <f t="shared" si="120"/>
        <v>301.7</v>
      </c>
      <c r="U836" s="9"/>
      <c r="V836">
        <v>670</v>
      </c>
      <c r="W836">
        <v>145.9</v>
      </c>
      <c r="X836" s="10">
        <f t="shared" si="121"/>
        <v>13.629587285639293</v>
      </c>
      <c r="Z836" s="12">
        <f t="shared" si="119"/>
        <v>13.629</v>
      </c>
      <c r="AA836" s="9">
        <f t="shared" si="122"/>
        <v>5</v>
      </c>
      <c r="AB836" s="9">
        <f t="shared" si="123"/>
        <v>0</v>
      </c>
      <c r="AC836" s="9">
        <f t="shared" si="124"/>
        <v>824</v>
      </c>
      <c r="AD836" s="9" t="str">
        <f t="shared" si="125"/>
        <v/>
      </c>
      <c r="AE836" s="12" t="str">
        <f t="shared" si="126"/>
        <v/>
      </c>
      <c r="AF836" s="9" t="str">
        <f t="shared" si="127"/>
        <v/>
      </c>
    </row>
    <row r="837" spans="6:32" x14ac:dyDescent="0.3">
      <c r="F837" s="9">
        <v>830</v>
      </c>
      <c r="G837" s="12">
        <v>21.067</v>
      </c>
      <c r="H837" s="9">
        <v>21.346</v>
      </c>
      <c r="I837" s="9">
        <v>0.58099999999999996</v>
      </c>
      <c r="J837" s="9">
        <v>1.645</v>
      </c>
      <c r="K837" s="9">
        <v>0.60799999999999998</v>
      </c>
      <c r="L837" s="9">
        <v>0.873</v>
      </c>
      <c r="M837" s="8"/>
      <c r="N837" s="9"/>
      <c r="O837" s="9"/>
      <c r="P837" s="9"/>
      <c r="Q837" s="9"/>
      <c r="R837" s="9"/>
      <c r="S837" s="9">
        <v>830</v>
      </c>
      <c r="T837" s="12">
        <f t="shared" si="120"/>
        <v>2106.6999999999998</v>
      </c>
      <c r="U837" s="9"/>
      <c r="V837">
        <v>745</v>
      </c>
      <c r="W837">
        <v>145.9</v>
      </c>
      <c r="X837" s="10">
        <f t="shared" si="121"/>
        <v>13.629587285639293</v>
      </c>
      <c r="Z837" s="12">
        <f t="shared" si="119"/>
        <v>13.629</v>
      </c>
      <c r="AA837" s="9">
        <f t="shared" si="122"/>
        <v>6</v>
      </c>
      <c r="AB837" s="9">
        <f t="shared" si="123"/>
        <v>0</v>
      </c>
      <c r="AC837" s="9">
        <f t="shared" si="124"/>
        <v>824</v>
      </c>
      <c r="AD837" s="9" t="str">
        <f t="shared" si="125"/>
        <v/>
      </c>
      <c r="AE837" s="12" t="str">
        <f t="shared" si="126"/>
        <v/>
      </c>
      <c r="AF837" s="9" t="str">
        <f t="shared" si="127"/>
        <v/>
      </c>
    </row>
    <row r="838" spans="6:32" x14ac:dyDescent="0.3">
      <c r="F838" s="9">
        <v>831</v>
      </c>
      <c r="G838" s="12">
        <v>4.3280000000000003</v>
      </c>
      <c r="H838" s="9">
        <v>9.7729999999999997</v>
      </c>
      <c r="I838" s="9">
        <v>0.56899999999999995</v>
      </c>
      <c r="J838" s="9">
        <v>2.375</v>
      </c>
      <c r="K838" s="9">
        <v>0.42099999999999999</v>
      </c>
      <c r="L838" s="9">
        <v>0.79200000000000004</v>
      </c>
      <c r="M838" s="9"/>
      <c r="N838" s="9"/>
      <c r="O838" s="9"/>
      <c r="P838" s="9"/>
      <c r="Q838" s="9"/>
      <c r="R838" s="9"/>
      <c r="S838" s="9">
        <v>831</v>
      </c>
      <c r="T838" s="12">
        <f t="shared" si="120"/>
        <v>432.8</v>
      </c>
      <c r="U838" s="9"/>
      <c r="V838">
        <v>769</v>
      </c>
      <c r="W838">
        <v>145.9</v>
      </c>
      <c r="X838" s="10">
        <f t="shared" si="121"/>
        <v>13.629587285639293</v>
      </c>
      <c r="Z838" s="12">
        <f t="shared" si="119"/>
        <v>13.629</v>
      </c>
      <c r="AA838" s="9">
        <f t="shared" si="122"/>
        <v>7</v>
      </c>
      <c r="AB838" s="9">
        <f t="shared" si="123"/>
        <v>0</v>
      </c>
      <c r="AC838" s="9">
        <f t="shared" si="124"/>
        <v>824</v>
      </c>
      <c r="AD838" s="9" t="str">
        <f t="shared" si="125"/>
        <v/>
      </c>
      <c r="AE838" s="12" t="str">
        <f t="shared" si="126"/>
        <v/>
      </c>
      <c r="AF838" s="9" t="str">
        <f t="shared" si="127"/>
        <v/>
      </c>
    </row>
    <row r="839" spans="6:32" x14ac:dyDescent="0.3">
      <c r="F839" s="9">
        <v>832</v>
      </c>
      <c r="G839" s="12">
        <v>2.0979999999999999</v>
      </c>
      <c r="H839" s="9">
        <v>6.1509999999999998</v>
      </c>
      <c r="I839" s="9">
        <v>0.69699999999999995</v>
      </c>
      <c r="J839" s="9">
        <v>1.4430000000000001</v>
      </c>
      <c r="K839" s="9">
        <v>0.69299999999999995</v>
      </c>
      <c r="L839" s="9">
        <v>0.88600000000000001</v>
      </c>
      <c r="M839" s="9"/>
      <c r="N839" s="9"/>
      <c r="O839" s="9"/>
      <c r="P839" s="9"/>
      <c r="Q839" s="9"/>
      <c r="R839" s="9"/>
      <c r="S839" s="9">
        <v>832</v>
      </c>
      <c r="T839" s="12">
        <f t="shared" si="120"/>
        <v>209.79999999999998</v>
      </c>
      <c r="U839" s="9"/>
      <c r="V839">
        <v>1106</v>
      </c>
      <c r="W839">
        <v>145.9</v>
      </c>
      <c r="X839" s="10">
        <f t="shared" si="121"/>
        <v>13.629587285639293</v>
      </c>
      <c r="Z839" s="12">
        <f t="shared" si="119"/>
        <v>13.629</v>
      </c>
      <c r="AA839" s="9">
        <f t="shared" si="122"/>
        <v>8</v>
      </c>
      <c r="AB839" s="9">
        <f t="shared" si="123"/>
        <v>8</v>
      </c>
      <c r="AC839" s="9">
        <f t="shared" si="124"/>
        <v>832</v>
      </c>
      <c r="AD839" s="9">
        <f t="shared" si="125"/>
        <v>832</v>
      </c>
      <c r="AE839" s="12">
        <f t="shared" si="126"/>
        <v>13.629</v>
      </c>
      <c r="AF839" s="9">
        <f t="shared" si="127"/>
        <v>832</v>
      </c>
    </row>
    <row r="840" spans="6:32" x14ac:dyDescent="0.3">
      <c r="F840" s="9">
        <v>833</v>
      </c>
      <c r="G840" s="12">
        <v>6.1479999999999997</v>
      </c>
      <c r="H840" s="9">
        <v>11.478</v>
      </c>
      <c r="I840" s="9">
        <v>0.58599999999999997</v>
      </c>
      <c r="J840" s="9">
        <v>2.8210000000000002</v>
      </c>
      <c r="K840" s="9">
        <v>0.35499999999999998</v>
      </c>
      <c r="L840" s="9">
        <v>0.86899999999999999</v>
      </c>
      <c r="M840" s="9"/>
      <c r="N840" s="9"/>
      <c r="O840" s="9"/>
      <c r="P840" s="9"/>
      <c r="Q840" s="9"/>
      <c r="R840" s="9"/>
      <c r="S840" s="9">
        <v>833</v>
      </c>
      <c r="T840" s="12">
        <f t="shared" si="120"/>
        <v>614.79999999999995</v>
      </c>
      <c r="U840" s="9"/>
      <c r="V840">
        <v>82</v>
      </c>
      <c r="W840">
        <v>144.30000000000001</v>
      </c>
      <c r="X840" s="10">
        <f t="shared" si="121"/>
        <v>13.554647406158672</v>
      </c>
      <c r="Z840" s="12">
        <f t="shared" ref="Z840:Z903" si="128">TRUNC(X840,3)</f>
        <v>13.554</v>
      </c>
      <c r="AA840" s="9">
        <f t="shared" si="122"/>
        <v>1</v>
      </c>
      <c r="AB840" s="9">
        <f t="shared" si="123"/>
        <v>0</v>
      </c>
      <c r="AC840" s="9">
        <f t="shared" si="124"/>
        <v>832</v>
      </c>
      <c r="AD840" s="9" t="str">
        <f t="shared" si="125"/>
        <v/>
      </c>
      <c r="AE840" s="12" t="str">
        <f t="shared" si="126"/>
        <v/>
      </c>
      <c r="AF840" s="9" t="str">
        <f t="shared" si="127"/>
        <v/>
      </c>
    </row>
    <row r="841" spans="6:32" x14ac:dyDescent="0.3">
      <c r="F841" s="9">
        <v>834</v>
      </c>
      <c r="G841" s="12">
        <v>7.5579999999999998</v>
      </c>
      <c r="H841" s="9">
        <v>10.691000000000001</v>
      </c>
      <c r="I841" s="9">
        <v>0.83099999999999996</v>
      </c>
      <c r="J841" s="9">
        <v>1.4039999999999999</v>
      </c>
      <c r="K841" s="9">
        <v>0.71199999999999997</v>
      </c>
      <c r="L841" s="9">
        <v>0.92800000000000005</v>
      </c>
      <c r="M841" s="9"/>
      <c r="N841" s="9"/>
      <c r="O841" s="9"/>
      <c r="P841" s="9"/>
      <c r="Q841" s="9"/>
      <c r="R841" s="9"/>
      <c r="S841" s="9">
        <v>834</v>
      </c>
      <c r="T841" s="12">
        <f t="shared" ref="T841:T904" si="129">G841*100</f>
        <v>755.8</v>
      </c>
      <c r="U841" s="9"/>
      <c r="V841">
        <v>732</v>
      </c>
      <c r="W841">
        <v>144.30000000000001</v>
      </c>
      <c r="X841" s="10">
        <f t="shared" ref="X841:X904" si="130">((W841/PI())^0.5)*2</f>
        <v>13.554647406158672</v>
      </c>
      <c r="Z841" s="12">
        <f t="shared" si="128"/>
        <v>13.554</v>
      </c>
      <c r="AA841" s="9">
        <f t="shared" si="122"/>
        <v>2</v>
      </c>
      <c r="AB841" s="9">
        <f t="shared" si="123"/>
        <v>2</v>
      </c>
      <c r="AC841" s="9">
        <f t="shared" si="124"/>
        <v>834</v>
      </c>
      <c r="AD841" s="9">
        <f t="shared" si="125"/>
        <v>834</v>
      </c>
      <c r="AE841" s="12">
        <f t="shared" si="126"/>
        <v>13.554</v>
      </c>
      <c r="AF841" s="9">
        <f t="shared" si="127"/>
        <v>834</v>
      </c>
    </row>
    <row r="842" spans="6:32" x14ac:dyDescent="0.3">
      <c r="F842" s="9">
        <v>835</v>
      </c>
      <c r="G842" s="12">
        <v>3.1480000000000001</v>
      </c>
      <c r="H842" s="9">
        <v>7.9930000000000003</v>
      </c>
      <c r="I842" s="9">
        <v>0.61899999999999999</v>
      </c>
      <c r="J842" s="9">
        <v>2.1509999999999998</v>
      </c>
      <c r="K842" s="9">
        <v>0.46500000000000002</v>
      </c>
      <c r="L842" s="9">
        <v>0.82399999999999995</v>
      </c>
      <c r="M842" s="9"/>
      <c r="N842" s="9"/>
      <c r="O842" s="9"/>
      <c r="P842" s="9"/>
      <c r="Q842" s="9"/>
      <c r="R842" s="9"/>
      <c r="S842" s="9">
        <v>835</v>
      </c>
      <c r="T842" s="12">
        <f t="shared" si="129"/>
        <v>314.8</v>
      </c>
      <c r="U842" s="9"/>
      <c r="V842">
        <v>71</v>
      </c>
      <c r="W842">
        <v>142.6</v>
      </c>
      <c r="X842" s="10">
        <f t="shared" si="130"/>
        <v>13.474567120291256</v>
      </c>
      <c r="Z842" s="12">
        <f t="shared" si="128"/>
        <v>13.474</v>
      </c>
      <c r="AA842" s="9">
        <f t="shared" ref="AA842:AA905" si="131">IF(Z842-Z841=0,AA841+AA$8,1)</f>
        <v>1</v>
      </c>
      <c r="AB842" s="9">
        <f t="shared" ref="AB842:AB905" si="132">IF(AA842&lt;AA843,0,AA842)</f>
        <v>0</v>
      </c>
      <c r="AC842" s="9">
        <f t="shared" ref="AC842:AC905" si="133">AC841+AB842</f>
        <v>834</v>
      </c>
      <c r="AD842" s="9" t="str">
        <f t="shared" ref="AD842:AD905" si="134">IF(AB842=0,"",AC841+AB842)</f>
        <v/>
      </c>
      <c r="AE842" s="12" t="str">
        <f t="shared" ref="AE842:AE905" si="135">IF(AD842="","",Z842)</f>
        <v/>
      </c>
      <c r="AF842" s="9" t="str">
        <f t="shared" ref="AF842:AF905" si="136">AD842</f>
        <v/>
      </c>
    </row>
    <row r="843" spans="6:32" x14ac:dyDescent="0.3">
      <c r="F843" s="9">
        <v>836</v>
      </c>
      <c r="G843" s="12">
        <v>2.3279999999999998</v>
      </c>
      <c r="H843" s="9">
        <v>7.6440000000000001</v>
      </c>
      <c r="I843" s="9">
        <v>0.501</v>
      </c>
      <c r="J843" s="9">
        <v>2.3069999999999999</v>
      </c>
      <c r="K843" s="9">
        <v>0.434</v>
      </c>
      <c r="L843" s="9">
        <v>0.751</v>
      </c>
      <c r="M843" s="9"/>
      <c r="N843" s="9"/>
      <c r="O843" s="9"/>
      <c r="P843" s="9"/>
      <c r="Q843" s="9"/>
      <c r="R843" s="9"/>
      <c r="S843" s="9">
        <v>836</v>
      </c>
      <c r="T843" s="12">
        <f t="shared" si="129"/>
        <v>232.79999999999998</v>
      </c>
      <c r="U843" s="9"/>
      <c r="V843">
        <v>200</v>
      </c>
      <c r="W843">
        <v>142.6</v>
      </c>
      <c r="X843" s="10">
        <f t="shared" si="130"/>
        <v>13.474567120291256</v>
      </c>
      <c r="Z843" s="12">
        <f t="shared" si="128"/>
        <v>13.474</v>
      </c>
      <c r="AA843" s="9">
        <f t="shared" si="131"/>
        <v>2</v>
      </c>
      <c r="AB843" s="9">
        <f t="shared" si="132"/>
        <v>0</v>
      </c>
      <c r="AC843" s="9">
        <f t="shared" si="133"/>
        <v>834</v>
      </c>
      <c r="AD843" s="9" t="str">
        <f t="shared" si="134"/>
        <v/>
      </c>
      <c r="AE843" s="12" t="str">
        <f t="shared" si="135"/>
        <v/>
      </c>
      <c r="AF843" s="9" t="str">
        <f t="shared" si="136"/>
        <v/>
      </c>
    </row>
    <row r="844" spans="6:32" x14ac:dyDescent="0.3">
      <c r="F844" s="9">
        <v>837</v>
      </c>
      <c r="G844" s="12">
        <v>4.9020000000000001</v>
      </c>
      <c r="H844" s="9">
        <v>8.9109999999999996</v>
      </c>
      <c r="I844" s="9">
        <v>0.77600000000000002</v>
      </c>
      <c r="J844" s="9">
        <v>1.1339999999999999</v>
      </c>
      <c r="K844" s="9">
        <v>0.88200000000000001</v>
      </c>
      <c r="L844" s="9">
        <v>0.90300000000000002</v>
      </c>
      <c r="M844" s="9"/>
      <c r="N844" s="9"/>
      <c r="O844" s="9"/>
      <c r="P844" s="9"/>
      <c r="Q844" s="9"/>
      <c r="R844" s="9"/>
      <c r="S844" s="9">
        <v>837</v>
      </c>
      <c r="T844" s="12">
        <f t="shared" si="129"/>
        <v>490.2</v>
      </c>
      <c r="U844" s="9"/>
      <c r="V844">
        <v>460</v>
      </c>
      <c r="W844">
        <v>142.6</v>
      </c>
      <c r="X844" s="10">
        <f t="shared" si="130"/>
        <v>13.474567120291256</v>
      </c>
      <c r="Z844" s="12">
        <f t="shared" si="128"/>
        <v>13.474</v>
      </c>
      <c r="AA844" s="9">
        <f t="shared" si="131"/>
        <v>3</v>
      </c>
      <c r="AB844" s="9">
        <f t="shared" si="132"/>
        <v>0</v>
      </c>
      <c r="AC844" s="9">
        <f t="shared" si="133"/>
        <v>834</v>
      </c>
      <c r="AD844" s="9" t="str">
        <f t="shared" si="134"/>
        <v/>
      </c>
      <c r="AE844" s="12" t="str">
        <f t="shared" si="135"/>
        <v/>
      </c>
      <c r="AF844" s="9" t="str">
        <f t="shared" si="136"/>
        <v/>
      </c>
    </row>
    <row r="845" spans="6:32" x14ac:dyDescent="0.3">
      <c r="F845" s="9">
        <v>838</v>
      </c>
      <c r="G845" s="12">
        <v>1.3120000000000001</v>
      </c>
      <c r="H845" s="9">
        <v>4.2839999999999998</v>
      </c>
      <c r="I845" s="9">
        <v>0.89800000000000002</v>
      </c>
      <c r="J845" s="9">
        <v>1.3089999999999999</v>
      </c>
      <c r="K845" s="9">
        <v>0.76400000000000001</v>
      </c>
      <c r="L845" s="9">
        <v>0.879</v>
      </c>
      <c r="M845" s="9"/>
      <c r="N845" s="9"/>
      <c r="O845" s="9"/>
      <c r="P845" s="9"/>
      <c r="Q845" s="9"/>
      <c r="R845" s="9"/>
      <c r="S845" s="9">
        <v>838</v>
      </c>
      <c r="T845" s="12">
        <f t="shared" si="129"/>
        <v>131.20000000000002</v>
      </c>
      <c r="U845" s="9"/>
      <c r="V845">
        <v>1039</v>
      </c>
      <c r="W845">
        <v>142.6</v>
      </c>
      <c r="X845" s="10">
        <f t="shared" si="130"/>
        <v>13.474567120291256</v>
      </c>
      <c r="Z845" s="12">
        <f t="shared" si="128"/>
        <v>13.474</v>
      </c>
      <c r="AA845" s="9">
        <f t="shared" si="131"/>
        <v>4</v>
      </c>
      <c r="AB845" s="9">
        <f t="shared" si="132"/>
        <v>4</v>
      </c>
      <c r="AC845" s="9">
        <f t="shared" si="133"/>
        <v>838</v>
      </c>
      <c r="AD845" s="9">
        <f t="shared" si="134"/>
        <v>838</v>
      </c>
      <c r="AE845" s="12">
        <f t="shared" si="135"/>
        <v>13.474</v>
      </c>
      <c r="AF845" s="9">
        <f t="shared" si="136"/>
        <v>838</v>
      </c>
    </row>
    <row r="846" spans="6:32" x14ac:dyDescent="0.3">
      <c r="F846" s="9">
        <v>839</v>
      </c>
      <c r="G846" s="12">
        <v>5.8689999999999998</v>
      </c>
      <c r="H846" s="9">
        <v>9.83</v>
      </c>
      <c r="I846" s="9">
        <v>0.76300000000000001</v>
      </c>
      <c r="J846" s="9">
        <v>1.538</v>
      </c>
      <c r="K846" s="9">
        <v>0.65</v>
      </c>
      <c r="L846" s="9">
        <v>0.92500000000000004</v>
      </c>
      <c r="M846" s="9"/>
      <c r="N846" s="9"/>
      <c r="O846" s="9"/>
      <c r="P846" s="9"/>
      <c r="Q846" s="9"/>
      <c r="R846" s="9"/>
      <c r="S846" s="9">
        <v>839</v>
      </c>
      <c r="T846" s="12">
        <f t="shared" si="129"/>
        <v>586.9</v>
      </c>
      <c r="U846" s="9"/>
      <c r="V846">
        <v>47</v>
      </c>
      <c r="W846">
        <v>141</v>
      </c>
      <c r="X846" s="10">
        <f t="shared" si="130"/>
        <v>13.398760233979036</v>
      </c>
      <c r="Z846" s="12">
        <f t="shared" si="128"/>
        <v>13.398</v>
      </c>
      <c r="AA846" s="9">
        <f t="shared" si="131"/>
        <v>1</v>
      </c>
      <c r="AB846" s="9">
        <f t="shared" si="132"/>
        <v>0</v>
      </c>
      <c r="AC846" s="9">
        <f t="shared" si="133"/>
        <v>838</v>
      </c>
      <c r="AD846" s="9" t="str">
        <f t="shared" si="134"/>
        <v/>
      </c>
      <c r="AE846" s="12" t="str">
        <f t="shared" si="135"/>
        <v/>
      </c>
      <c r="AF846" s="9" t="str">
        <f t="shared" si="136"/>
        <v/>
      </c>
    </row>
    <row r="847" spans="6:32" x14ac:dyDescent="0.3">
      <c r="F847" s="9">
        <v>840</v>
      </c>
      <c r="G847" s="12">
        <v>2.2789999999999999</v>
      </c>
      <c r="H847" s="9">
        <v>6.4379999999999997</v>
      </c>
      <c r="I847" s="9">
        <v>0.69099999999999995</v>
      </c>
      <c r="J847" s="9">
        <v>1.9430000000000001</v>
      </c>
      <c r="K847" s="9">
        <v>0.51500000000000001</v>
      </c>
      <c r="L847" s="9">
        <v>0.877</v>
      </c>
      <c r="M847" s="9"/>
      <c r="N847" s="9"/>
      <c r="O847" s="9"/>
      <c r="P847" s="9"/>
      <c r="Q847" s="9"/>
      <c r="R847" s="9"/>
      <c r="S847" s="9">
        <v>840</v>
      </c>
      <c r="T847" s="12">
        <f t="shared" si="129"/>
        <v>227.89999999999998</v>
      </c>
      <c r="U847" s="9"/>
      <c r="V847">
        <v>125</v>
      </c>
      <c r="W847">
        <v>141</v>
      </c>
      <c r="X847" s="10">
        <f t="shared" si="130"/>
        <v>13.398760233979036</v>
      </c>
      <c r="Z847" s="12">
        <f t="shared" si="128"/>
        <v>13.398</v>
      </c>
      <c r="AA847" s="9">
        <f t="shared" si="131"/>
        <v>2</v>
      </c>
      <c r="AB847" s="9">
        <f t="shared" si="132"/>
        <v>0</v>
      </c>
      <c r="AC847" s="9">
        <f t="shared" si="133"/>
        <v>838</v>
      </c>
      <c r="AD847" s="9" t="str">
        <f t="shared" si="134"/>
        <v/>
      </c>
      <c r="AE847" s="12" t="str">
        <f t="shared" si="135"/>
        <v/>
      </c>
      <c r="AF847" s="9" t="str">
        <f t="shared" si="136"/>
        <v/>
      </c>
    </row>
    <row r="848" spans="6:32" x14ac:dyDescent="0.3">
      <c r="F848" s="9">
        <v>841</v>
      </c>
      <c r="G848" s="12">
        <v>11.590999999999999</v>
      </c>
      <c r="H848" s="9">
        <v>18.317</v>
      </c>
      <c r="I848" s="9">
        <v>0.434</v>
      </c>
      <c r="J848" s="9">
        <v>1.698</v>
      </c>
      <c r="K848" s="9">
        <v>0.58899999999999997</v>
      </c>
      <c r="L848" s="9">
        <v>0.748</v>
      </c>
      <c r="M848" s="9"/>
      <c r="N848" s="9"/>
      <c r="O848" s="9"/>
      <c r="P848" s="9"/>
      <c r="Q848" s="9"/>
      <c r="R848" s="9"/>
      <c r="S848" s="9">
        <v>841</v>
      </c>
      <c r="T848" s="12">
        <f t="shared" si="129"/>
        <v>1159.0999999999999</v>
      </c>
      <c r="U848" s="9"/>
      <c r="V848">
        <v>150</v>
      </c>
      <c r="W848">
        <v>141</v>
      </c>
      <c r="X848" s="10">
        <f t="shared" si="130"/>
        <v>13.398760233979036</v>
      </c>
      <c r="Z848" s="12">
        <f t="shared" si="128"/>
        <v>13.398</v>
      </c>
      <c r="AA848" s="9">
        <f t="shared" si="131"/>
        <v>3</v>
      </c>
      <c r="AB848" s="9">
        <f t="shared" si="132"/>
        <v>0</v>
      </c>
      <c r="AC848" s="9">
        <f t="shared" si="133"/>
        <v>838</v>
      </c>
      <c r="AD848" s="9" t="str">
        <f t="shared" si="134"/>
        <v/>
      </c>
      <c r="AE848" s="12" t="str">
        <f t="shared" si="135"/>
        <v/>
      </c>
      <c r="AF848" s="9" t="str">
        <f t="shared" si="136"/>
        <v/>
      </c>
    </row>
    <row r="849" spans="6:32" x14ac:dyDescent="0.3">
      <c r="F849" s="9">
        <v>842</v>
      </c>
      <c r="G849" s="12">
        <v>2.476</v>
      </c>
      <c r="H849" s="9">
        <v>7.6</v>
      </c>
      <c r="I849" s="9">
        <v>0.53900000000000003</v>
      </c>
      <c r="J849" s="9">
        <v>1.3260000000000001</v>
      </c>
      <c r="K849" s="9">
        <v>0.754</v>
      </c>
      <c r="L849" s="9">
        <v>0.77800000000000002</v>
      </c>
      <c r="M849" s="9"/>
      <c r="N849" s="9"/>
      <c r="O849" s="9"/>
      <c r="P849" s="9"/>
      <c r="Q849" s="9"/>
      <c r="R849" s="9"/>
      <c r="S849" s="9">
        <v>842</v>
      </c>
      <c r="T849" s="12">
        <f t="shared" si="129"/>
        <v>247.6</v>
      </c>
      <c r="U849" s="9"/>
      <c r="V849">
        <v>208</v>
      </c>
      <c r="W849">
        <v>141</v>
      </c>
      <c r="X849" s="10">
        <f t="shared" si="130"/>
        <v>13.398760233979036</v>
      </c>
      <c r="Z849" s="12">
        <f t="shared" si="128"/>
        <v>13.398</v>
      </c>
      <c r="AA849" s="9">
        <f t="shared" si="131"/>
        <v>4</v>
      </c>
      <c r="AB849" s="9">
        <f t="shared" si="132"/>
        <v>0</v>
      </c>
      <c r="AC849" s="9">
        <f t="shared" si="133"/>
        <v>838</v>
      </c>
      <c r="AD849" s="9" t="str">
        <f t="shared" si="134"/>
        <v/>
      </c>
      <c r="AE849" s="12" t="str">
        <f t="shared" si="135"/>
        <v/>
      </c>
      <c r="AF849" s="9" t="str">
        <f t="shared" si="136"/>
        <v/>
      </c>
    </row>
    <row r="850" spans="6:32" x14ac:dyDescent="0.3">
      <c r="F850" s="9">
        <v>843</v>
      </c>
      <c r="G850" s="12">
        <v>5.6719999999999997</v>
      </c>
      <c r="H850" s="9">
        <v>9.8919999999999995</v>
      </c>
      <c r="I850" s="9">
        <v>0.72899999999999998</v>
      </c>
      <c r="J850" s="9">
        <v>1.554</v>
      </c>
      <c r="K850" s="9">
        <v>0.64300000000000002</v>
      </c>
      <c r="L850" s="9">
        <v>0.88800000000000001</v>
      </c>
      <c r="M850" s="9"/>
      <c r="N850" s="9"/>
      <c r="O850" s="9"/>
      <c r="P850" s="9"/>
      <c r="Q850" s="9"/>
      <c r="R850" s="9"/>
      <c r="S850" s="9">
        <v>843</v>
      </c>
      <c r="T850" s="12">
        <f t="shared" si="129"/>
        <v>567.19999999999993</v>
      </c>
      <c r="U850" s="9"/>
      <c r="V850">
        <v>267</v>
      </c>
      <c r="W850">
        <v>141</v>
      </c>
      <c r="X850" s="10">
        <f t="shared" si="130"/>
        <v>13.398760233979036</v>
      </c>
      <c r="Z850" s="12">
        <f t="shared" si="128"/>
        <v>13.398</v>
      </c>
      <c r="AA850" s="9">
        <f t="shared" si="131"/>
        <v>5</v>
      </c>
      <c r="AB850" s="9">
        <f t="shared" si="132"/>
        <v>0</v>
      </c>
      <c r="AC850" s="9">
        <f t="shared" si="133"/>
        <v>838</v>
      </c>
      <c r="AD850" s="9" t="str">
        <f t="shared" si="134"/>
        <v/>
      </c>
      <c r="AE850" s="12" t="str">
        <f t="shared" si="135"/>
        <v/>
      </c>
      <c r="AF850" s="9" t="str">
        <f t="shared" si="136"/>
        <v/>
      </c>
    </row>
    <row r="851" spans="6:32" x14ac:dyDescent="0.3">
      <c r="F851" s="9">
        <v>844</v>
      </c>
      <c r="G851" s="12">
        <v>4</v>
      </c>
      <c r="H851" s="9">
        <v>7.9619999999999997</v>
      </c>
      <c r="I851" s="9">
        <v>0.79300000000000004</v>
      </c>
      <c r="J851" s="9">
        <v>1.7609999999999999</v>
      </c>
      <c r="K851" s="9">
        <v>0.56799999999999995</v>
      </c>
      <c r="L851" s="9">
        <v>0.91400000000000003</v>
      </c>
      <c r="M851" s="9"/>
      <c r="N851" s="9"/>
      <c r="O851" s="9"/>
      <c r="P851" s="9"/>
      <c r="Q851" s="9"/>
      <c r="R851" s="9"/>
      <c r="S851" s="9">
        <v>844</v>
      </c>
      <c r="T851" s="12">
        <f t="shared" si="129"/>
        <v>400</v>
      </c>
      <c r="U851" s="9"/>
      <c r="V851">
        <v>436</v>
      </c>
      <c r="W851">
        <v>141</v>
      </c>
      <c r="X851" s="10">
        <f t="shared" si="130"/>
        <v>13.398760233979036</v>
      </c>
      <c r="Z851" s="12">
        <f t="shared" si="128"/>
        <v>13.398</v>
      </c>
      <c r="AA851" s="9">
        <f t="shared" si="131"/>
        <v>6</v>
      </c>
      <c r="AB851" s="9">
        <f t="shared" si="132"/>
        <v>0</v>
      </c>
      <c r="AC851" s="9">
        <f t="shared" si="133"/>
        <v>838</v>
      </c>
      <c r="AD851" s="9" t="str">
        <f t="shared" si="134"/>
        <v/>
      </c>
      <c r="AE851" s="12" t="str">
        <f t="shared" si="135"/>
        <v/>
      </c>
      <c r="AF851" s="9" t="str">
        <f t="shared" si="136"/>
        <v/>
      </c>
    </row>
    <row r="852" spans="6:32" x14ac:dyDescent="0.3">
      <c r="F852" s="9">
        <v>845</v>
      </c>
      <c r="G852" s="12">
        <v>0.47499999999999998</v>
      </c>
      <c r="H852" s="9">
        <v>2.835</v>
      </c>
      <c r="I852" s="9">
        <v>0.74299999999999999</v>
      </c>
      <c r="J852" s="9">
        <v>2.1139999999999999</v>
      </c>
      <c r="K852" s="9">
        <v>0.47299999999999998</v>
      </c>
      <c r="L852" s="9">
        <v>0.81699999999999995</v>
      </c>
      <c r="M852" s="9"/>
      <c r="N852" s="9"/>
      <c r="O852" s="9"/>
      <c r="P852" s="9"/>
      <c r="Q852" s="9"/>
      <c r="R852" s="9"/>
      <c r="S852" s="9">
        <v>845</v>
      </c>
      <c r="T852" s="12">
        <f t="shared" si="129"/>
        <v>47.5</v>
      </c>
      <c r="U852" s="9"/>
      <c r="V852">
        <v>580</v>
      </c>
      <c r="W852">
        <v>141</v>
      </c>
      <c r="X852" s="10">
        <f t="shared" si="130"/>
        <v>13.398760233979036</v>
      </c>
      <c r="Z852" s="12">
        <f t="shared" si="128"/>
        <v>13.398</v>
      </c>
      <c r="AA852" s="9">
        <f t="shared" si="131"/>
        <v>7</v>
      </c>
      <c r="AB852" s="9">
        <f t="shared" si="132"/>
        <v>0</v>
      </c>
      <c r="AC852" s="9">
        <f t="shared" si="133"/>
        <v>838</v>
      </c>
      <c r="AD852" s="9" t="str">
        <f t="shared" si="134"/>
        <v/>
      </c>
      <c r="AE852" s="12" t="str">
        <f t="shared" si="135"/>
        <v/>
      </c>
      <c r="AF852" s="9" t="str">
        <f t="shared" si="136"/>
        <v/>
      </c>
    </row>
    <row r="853" spans="6:32" x14ac:dyDescent="0.3">
      <c r="F853" s="9">
        <v>846</v>
      </c>
      <c r="G853" s="12">
        <v>21.213999999999999</v>
      </c>
      <c r="H853" s="9">
        <v>25.016999999999999</v>
      </c>
      <c r="I853" s="9">
        <v>0.42599999999999999</v>
      </c>
      <c r="J853" s="9">
        <v>1.839</v>
      </c>
      <c r="K853" s="9">
        <v>0.54400000000000004</v>
      </c>
      <c r="L853" s="9">
        <v>0.85299999999999998</v>
      </c>
      <c r="M853" s="9"/>
      <c r="N853" s="9"/>
      <c r="O853" s="9"/>
      <c r="P853" s="9"/>
      <c r="Q853" s="9"/>
      <c r="R853" s="9"/>
      <c r="S853" s="9">
        <v>846</v>
      </c>
      <c r="T853" s="12">
        <f t="shared" si="129"/>
        <v>2121.3999999999996</v>
      </c>
      <c r="U853" s="9"/>
      <c r="V853">
        <v>596</v>
      </c>
      <c r="W853">
        <v>141</v>
      </c>
      <c r="X853" s="10">
        <f t="shared" si="130"/>
        <v>13.398760233979036</v>
      </c>
      <c r="Z853" s="12">
        <f t="shared" si="128"/>
        <v>13.398</v>
      </c>
      <c r="AA853" s="9">
        <f t="shared" si="131"/>
        <v>8</v>
      </c>
      <c r="AB853" s="9">
        <f t="shared" si="132"/>
        <v>0</v>
      </c>
      <c r="AC853" s="9">
        <f t="shared" si="133"/>
        <v>838</v>
      </c>
      <c r="AD853" s="9" t="str">
        <f t="shared" si="134"/>
        <v/>
      </c>
      <c r="AE853" s="12" t="str">
        <f t="shared" si="135"/>
        <v/>
      </c>
      <c r="AF853" s="9" t="str">
        <f t="shared" si="136"/>
        <v/>
      </c>
    </row>
    <row r="854" spans="6:32" x14ac:dyDescent="0.3">
      <c r="F854" s="9">
        <v>847</v>
      </c>
      <c r="G854" s="12">
        <v>45.036000000000001</v>
      </c>
      <c r="H854" s="9">
        <v>29.75</v>
      </c>
      <c r="I854" s="9">
        <v>0.63900000000000001</v>
      </c>
      <c r="J854" s="9">
        <v>1.4750000000000001</v>
      </c>
      <c r="K854" s="9">
        <v>0.67800000000000005</v>
      </c>
      <c r="L854" s="9">
        <v>0.89800000000000002</v>
      </c>
      <c r="M854" s="9"/>
      <c r="N854" s="9"/>
      <c r="O854" s="9"/>
      <c r="P854" s="9"/>
      <c r="Q854" s="9"/>
      <c r="R854" s="9"/>
      <c r="S854" s="9">
        <v>847</v>
      </c>
      <c r="T854" s="12">
        <f t="shared" si="129"/>
        <v>4503.6000000000004</v>
      </c>
      <c r="U854" s="9"/>
      <c r="V854">
        <v>923</v>
      </c>
      <c r="W854">
        <v>141</v>
      </c>
      <c r="X854" s="10">
        <f t="shared" si="130"/>
        <v>13.398760233979036</v>
      </c>
      <c r="Z854" s="12">
        <f t="shared" si="128"/>
        <v>13.398</v>
      </c>
      <c r="AA854" s="9">
        <f t="shared" si="131"/>
        <v>9</v>
      </c>
      <c r="AB854" s="9">
        <f t="shared" si="132"/>
        <v>9</v>
      </c>
      <c r="AC854" s="9">
        <f t="shared" si="133"/>
        <v>847</v>
      </c>
      <c r="AD854" s="9">
        <f t="shared" si="134"/>
        <v>847</v>
      </c>
      <c r="AE854" s="12">
        <f t="shared" si="135"/>
        <v>13.398</v>
      </c>
      <c r="AF854" s="9">
        <f t="shared" si="136"/>
        <v>847</v>
      </c>
    </row>
    <row r="855" spans="6:32" x14ac:dyDescent="0.3">
      <c r="F855" s="9">
        <v>848</v>
      </c>
      <c r="G855" s="12">
        <v>2.9020000000000001</v>
      </c>
      <c r="H855" s="9">
        <v>6.907</v>
      </c>
      <c r="I855" s="9">
        <v>0.76400000000000001</v>
      </c>
      <c r="J855" s="9">
        <v>1.9179999999999999</v>
      </c>
      <c r="K855" s="9">
        <v>0.52100000000000002</v>
      </c>
      <c r="L855" s="9">
        <v>0.91500000000000004</v>
      </c>
      <c r="M855" s="9"/>
      <c r="N855" s="9"/>
      <c r="O855" s="9"/>
      <c r="P855" s="9"/>
      <c r="Q855" s="9"/>
      <c r="R855" s="9"/>
      <c r="S855" s="9">
        <v>848</v>
      </c>
      <c r="T855" s="12">
        <f t="shared" si="129"/>
        <v>290.2</v>
      </c>
      <c r="U855" s="9"/>
      <c r="V855">
        <v>277</v>
      </c>
      <c r="W855">
        <v>139.39999999999998</v>
      </c>
      <c r="X855" s="10">
        <f t="shared" si="130"/>
        <v>13.322522003587821</v>
      </c>
      <c r="Z855" s="12">
        <f t="shared" si="128"/>
        <v>13.321999999999999</v>
      </c>
      <c r="AA855" s="9">
        <f t="shared" si="131"/>
        <v>1</v>
      </c>
      <c r="AB855" s="9">
        <f t="shared" si="132"/>
        <v>0</v>
      </c>
      <c r="AC855" s="9">
        <f t="shared" si="133"/>
        <v>847</v>
      </c>
      <c r="AD855" s="9" t="str">
        <f t="shared" si="134"/>
        <v/>
      </c>
      <c r="AE855" s="12" t="str">
        <f t="shared" si="135"/>
        <v/>
      </c>
      <c r="AF855" s="9" t="str">
        <f t="shared" si="136"/>
        <v/>
      </c>
    </row>
    <row r="856" spans="6:32" x14ac:dyDescent="0.3">
      <c r="F856" s="9">
        <v>849</v>
      </c>
      <c r="G856" s="12">
        <v>3.246</v>
      </c>
      <c r="H856" s="9">
        <v>7.75</v>
      </c>
      <c r="I856" s="9">
        <v>0.67900000000000005</v>
      </c>
      <c r="J856" s="9">
        <v>1.9830000000000001</v>
      </c>
      <c r="K856" s="9">
        <v>0.504</v>
      </c>
      <c r="L856" s="9">
        <v>0.90400000000000003</v>
      </c>
      <c r="M856" s="9"/>
      <c r="N856" s="9"/>
      <c r="O856" s="9"/>
      <c r="P856" s="9"/>
      <c r="Q856" s="9"/>
      <c r="R856" s="9"/>
      <c r="S856" s="9">
        <v>849</v>
      </c>
      <c r="T856" s="12">
        <f t="shared" si="129"/>
        <v>324.60000000000002</v>
      </c>
      <c r="U856" s="9"/>
      <c r="V856">
        <v>890</v>
      </c>
      <c r="W856">
        <v>139.39999999999998</v>
      </c>
      <c r="X856" s="10">
        <f t="shared" si="130"/>
        <v>13.322522003587821</v>
      </c>
      <c r="Z856" s="12">
        <f t="shared" si="128"/>
        <v>13.321999999999999</v>
      </c>
      <c r="AA856" s="9">
        <f t="shared" si="131"/>
        <v>2</v>
      </c>
      <c r="AB856" s="9">
        <f t="shared" si="132"/>
        <v>0</v>
      </c>
      <c r="AC856" s="9">
        <f t="shared" si="133"/>
        <v>847</v>
      </c>
      <c r="AD856" s="9" t="str">
        <f t="shared" si="134"/>
        <v/>
      </c>
      <c r="AE856" s="12" t="str">
        <f t="shared" si="135"/>
        <v/>
      </c>
      <c r="AF856" s="9" t="str">
        <f t="shared" si="136"/>
        <v/>
      </c>
    </row>
    <row r="857" spans="6:32" x14ac:dyDescent="0.3">
      <c r="F857" s="9">
        <v>850</v>
      </c>
      <c r="G857" s="12">
        <v>0.52500000000000002</v>
      </c>
      <c r="H857" s="9">
        <v>3.3029999999999999</v>
      </c>
      <c r="I857" s="9">
        <v>0.60399999999999998</v>
      </c>
      <c r="J857" s="9">
        <v>2.1760000000000002</v>
      </c>
      <c r="K857" s="9">
        <v>0.46</v>
      </c>
      <c r="L857" s="9">
        <v>0.74399999999999999</v>
      </c>
      <c r="M857" s="9"/>
      <c r="N857" s="9"/>
      <c r="O857" s="9"/>
      <c r="P857" s="9"/>
      <c r="Q857" s="9"/>
      <c r="R857" s="9"/>
      <c r="S857" s="9">
        <v>850</v>
      </c>
      <c r="T857" s="12">
        <f t="shared" si="129"/>
        <v>52.5</v>
      </c>
      <c r="U857" s="9"/>
      <c r="V857">
        <v>967</v>
      </c>
      <c r="W857">
        <v>139.39999999999998</v>
      </c>
      <c r="X857" s="10">
        <f t="shared" si="130"/>
        <v>13.322522003587821</v>
      </c>
      <c r="Z857" s="12">
        <f t="shared" si="128"/>
        <v>13.321999999999999</v>
      </c>
      <c r="AA857" s="9">
        <f t="shared" si="131"/>
        <v>3</v>
      </c>
      <c r="AB857" s="9">
        <f t="shared" si="132"/>
        <v>3</v>
      </c>
      <c r="AC857" s="9">
        <f t="shared" si="133"/>
        <v>850</v>
      </c>
      <c r="AD857" s="9">
        <f t="shared" si="134"/>
        <v>850</v>
      </c>
      <c r="AE857" s="12">
        <f t="shared" si="135"/>
        <v>13.321999999999999</v>
      </c>
      <c r="AF857" s="9">
        <f t="shared" si="136"/>
        <v>850</v>
      </c>
    </row>
    <row r="858" spans="6:32" x14ac:dyDescent="0.3">
      <c r="F858" s="9">
        <v>851</v>
      </c>
      <c r="G858" s="12">
        <v>31.625</v>
      </c>
      <c r="H858" s="9">
        <v>26.771000000000001</v>
      </c>
      <c r="I858" s="9">
        <v>0.55500000000000005</v>
      </c>
      <c r="J858" s="9">
        <v>2.4980000000000002</v>
      </c>
      <c r="K858" s="9">
        <v>0.4</v>
      </c>
      <c r="L858" s="9">
        <v>0.91100000000000003</v>
      </c>
      <c r="M858" s="9"/>
      <c r="N858" s="9"/>
      <c r="O858" s="9"/>
      <c r="P858" s="9"/>
      <c r="Q858" s="9"/>
      <c r="R858" s="9"/>
      <c r="S858" s="9">
        <v>851</v>
      </c>
      <c r="T858" s="12">
        <f t="shared" si="129"/>
        <v>3162.5</v>
      </c>
      <c r="U858" s="9"/>
      <c r="V858">
        <v>69</v>
      </c>
      <c r="W858">
        <v>137.69999999999999</v>
      </c>
      <c r="X858" s="10">
        <f t="shared" si="130"/>
        <v>13.241037924197327</v>
      </c>
      <c r="Z858" s="12">
        <f t="shared" si="128"/>
        <v>13.241</v>
      </c>
      <c r="AA858" s="9">
        <f t="shared" si="131"/>
        <v>1</v>
      </c>
      <c r="AB858" s="9">
        <f t="shared" si="132"/>
        <v>0</v>
      </c>
      <c r="AC858" s="9">
        <f t="shared" si="133"/>
        <v>850</v>
      </c>
      <c r="AD858" s="9" t="str">
        <f t="shared" si="134"/>
        <v/>
      </c>
      <c r="AE858" s="12" t="str">
        <f t="shared" si="135"/>
        <v/>
      </c>
      <c r="AF858" s="9" t="str">
        <f t="shared" si="136"/>
        <v/>
      </c>
    </row>
    <row r="859" spans="6:32" x14ac:dyDescent="0.3">
      <c r="F859" s="9">
        <v>852</v>
      </c>
      <c r="G859" s="12">
        <v>6.476</v>
      </c>
      <c r="H859" s="9">
        <v>10.797000000000001</v>
      </c>
      <c r="I859" s="9">
        <v>0.69799999999999995</v>
      </c>
      <c r="J859" s="9">
        <v>1.944</v>
      </c>
      <c r="K859" s="9">
        <v>0.51400000000000001</v>
      </c>
      <c r="L859" s="9">
        <v>0.90200000000000002</v>
      </c>
      <c r="M859" s="9"/>
      <c r="N859" s="9"/>
      <c r="O859" s="9"/>
      <c r="P859" s="9"/>
      <c r="Q859" s="9"/>
      <c r="R859" s="9"/>
      <c r="S859" s="9">
        <v>852</v>
      </c>
      <c r="T859" s="12">
        <f t="shared" si="129"/>
        <v>647.6</v>
      </c>
      <c r="U859" s="9"/>
      <c r="V859">
        <v>220</v>
      </c>
      <c r="W859">
        <v>137.69999999999999</v>
      </c>
      <c r="X859" s="10">
        <f t="shared" si="130"/>
        <v>13.241037924197327</v>
      </c>
      <c r="Z859" s="12">
        <f t="shared" si="128"/>
        <v>13.241</v>
      </c>
      <c r="AA859" s="9">
        <f t="shared" si="131"/>
        <v>2</v>
      </c>
      <c r="AB859" s="9">
        <f t="shared" si="132"/>
        <v>0</v>
      </c>
      <c r="AC859" s="9">
        <f t="shared" si="133"/>
        <v>850</v>
      </c>
      <c r="AD859" s="9" t="str">
        <f t="shared" si="134"/>
        <v/>
      </c>
      <c r="AE859" s="12" t="str">
        <f t="shared" si="135"/>
        <v/>
      </c>
      <c r="AF859" s="9" t="str">
        <f t="shared" si="136"/>
        <v/>
      </c>
    </row>
    <row r="860" spans="6:32" x14ac:dyDescent="0.3">
      <c r="F860" s="9">
        <v>853</v>
      </c>
      <c r="G860" s="12">
        <v>4.492</v>
      </c>
      <c r="H860" s="9">
        <v>8.5489999999999995</v>
      </c>
      <c r="I860" s="9">
        <v>0.77200000000000002</v>
      </c>
      <c r="J860" s="9">
        <v>1.0649999999999999</v>
      </c>
      <c r="K860" s="9">
        <v>0.93899999999999995</v>
      </c>
      <c r="L860" s="9">
        <v>0.90600000000000003</v>
      </c>
      <c r="M860" s="9"/>
      <c r="N860" s="9"/>
      <c r="O860" s="9"/>
      <c r="P860" s="9"/>
      <c r="Q860" s="9"/>
      <c r="R860" s="9"/>
      <c r="S860" s="9">
        <v>853</v>
      </c>
      <c r="T860" s="12">
        <f t="shared" si="129"/>
        <v>449.2</v>
      </c>
      <c r="U860" s="9"/>
      <c r="V860">
        <v>615</v>
      </c>
      <c r="W860">
        <v>137.69999999999999</v>
      </c>
      <c r="X860" s="10">
        <f t="shared" si="130"/>
        <v>13.241037924197327</v>
      </c>
      <c r="Z860" s="12">
        <f t="shared" si="128"/>
        <v>13.241</v>
      </c>
      <c r="AA860" s="9">
        <f t="shared" si="131"/>
        <v>3</v>
      </c>
      <c r="AB860" s="9">
        <f t="shared" si="132"/>
        <v>0</v>
      </c>
      <c r="AC860" s="9">
        <f t="shared" si="133"/>
        <v>850</v>
      </c>
      <c r="AD860" s="9" t="str">
        <f t="shared" si="134"/>
        <v/>
      </c>
      <c r="AE860" s="12" t="str">
        <f t="shared" si="135"/>
        <v/>
      </c>
      <c r="AF860" s="9" t="str">
        <f t="shared" si="136"/>
        <v/>
      </c>
    </row>
    <row r="861" spans="6:32" x14ac:dyDescent="0.3">
      <c r="F861" s="9">
        <v>854</v>
      </c>
      <c r="G861" s="12">
        <v>5.7539999999999996</v>
      </c>
      <c r="H861" s="9">
        <v>9.9979999999999993</v>
      </c>
      <c r="I861" s="9">
        <v>0.72299999999999998</v>
      </c>
      <c r="J861" s="9">
        <v>1.2629999999999999</v>
      </c>
      <c r="K861" s="9">
        <v>0.79200000000000004</v>
      </c>
      <c r="L861" s="9">
        <v>0.88400000000000001</v>
      </c>
      <c r="M861" s="9"/>
      <c r="N861" s="9"/>
      <c r="O861" s="9"/>
      <c r="P861" s="9"/>
      <c r="Q861" s="9"/>
      <c r="R861" s="9"/>
      <c r="S861" s="9">
        <v>854</v>
      </c>
      <c r="T861" s="12">
        <f t="shared" si="129"/>
        <v>575.4</v>
      </c>
      <c r="U861" s="9"/>
      <c r="V861">
        <v>649</v>
      </c>
      <c r="W861">
        <v>137.69999999999999</v>
      </c>
      <c r="X861" s="10">
        <f t="shared" si="130"/>
        <v>13.241037924197327</v>
      </c>
      <c r="Z861" s="12">
        <f t="shared" si="128"/>
        <v>13.241</v>
      </c>
      <c r="AA861" s="9">
        <f t="shared" si="131"/>
        <v>4</v>
      </c>
      <c r="AB861" s="9">
        <f t="shared" si="132"/>
        <v>0</v>
      </c>
      <c r="AC861" s="9">
        <f t="shared" si="133"/>
        <v>850</v>
      </c>
      <c r="AD861" s="9" t="str">
        <f t="shared" si="134"/>
        <v/>
      </c>
      <c r="AE861" s="12" t="str">
        <f t="shared" si="135"/>
        <v/>
      </c>
      <c r="AF861" s="9" t="str">
        <f t="shared" si="136"/>
        <v/>
      </c>
    </row>
    <row r="862" spans="6:32" x14ac:dyDescent="0.3">
      <c r="F862" s="9">
        <v>855</v>
      </c>
      <c r="G862" s="12">
        <v>0.16400000000000001</v>
      </c>
      <c r="H862" s="9">
        <v>1.63</v>
      </c>
      <c r="I862" s="9">
        <v>0.77600000000000002</v>
      </c>
      <c r="J862" s="9">
        <v>2.6379999999999999</v>
      </c>
      <c r="K862" s="9">
        <v>0.379</v>
      </c>
      <c r="L862" s="9">
        <v>0.76900000000000002</v>
      </c>
      <c r="M862" s="9"/>
      <c r="N862" s="9"/>
      <c r="O862" s="9"/>
      <c r="P862" s="9"/>
      <c r="Q862" s="9"/>
      <c r="R862" s="9"/>
      <c r="S862" s="9">
        <v>855</v>
      </c>
      <c r="T862" s="12">
        <f t="shared" si="129"/>
        <v>16.400000000000002</v>
      </c>
      <c r="U862" s="9"/>
      <c r="V862">
        <v>919</v>
      </c>
      <c r="W862">
        <v>137.69999999999999</v>
      </c>
      <c r="X862" s="10">
        <f t="shared" si="130"/>
        <v>13.241037924197327</v>
      </c>
      <c r="Z862" s="12">
        <f t="shared" si="128"/>
        <v>13.241</v>
      </c>
      <c r="AA862" s="9">
        <f t="shared" si="131"/>
        <v>5</v>
      </c>
      <c r="AB862" s="9">
        <f t="shared" si="132"/>
        <v>0</v>
      </c>
      <c r="AC862" s="9">
        <f t="shared" si="133"/>
        <v>850</v>
      </c>
      <c r="AD862" s="9" t="str">
        <f t="shared" si="134"/>
        <v/>
      </c>
      <c r="AE862" s="12" t="str">
        <f t="shared" si="135"/>
        <v/>
      </c>
      <c r="AF862" s="9" t="str">
        <f t="shared" si="136"/>
        <v/>
      </c>
    </row>
    <row r="863" spans="6:32" x14ac:dyDescent="0.3">
      <c r="F863" s="9">
        <v>856</v>
      </c>
      <c r="G863" s="12">
        <v>1.115</v>
      </c>
      <c r="H863" s="9">
        <v>4.6459999999999999</v>
      </c>
      <c r="I863" s="9">
        <v>0.64900000000000002</v>
      </c>
      <c r="J863" s="9">
        <v>2.5470000000000002</v>
      </c>
      <c r="K863" s="9">
        <v>0.39300000000000002</v>
      </c>
      <c r="L863" s="9">
        <v>0.82899999999999996</v>
      </c>
      <c r="M863" s="9"/>
      <c r="N863" s="9"/>
      <c r="O863" s="9"/>
      <c r="P863" s="9"/>
      <c r="Q863" s="9"/>
      <c r="R863" s="9"/>
      <c r="S863" s="9">
        <v>856</v>
      </c>
      <c r="T863" s="12">
        <f t="shared" si="129"/>
        <v>111.5</v>
      </c>
      <c r="U863" s="9"/>
      <c r="V863">
        <v>979</v>
      </c>
      <c r="W863">
        <v>137.69999999999999</v>
      </c>
      <c r="X863" s="10">
        <f t="shared" si="130"/>
        <v>13.241037924197327</v>
      </c>
      <c r="Z863" s="12">
        <f t="shared" si="128"/>
        <v>13.241</v>
      </c>
      <c r="AA863" s="9">
        <f t="shared" si="131"/>
        <v>6</v>
      </c>
      <c r="AB863" s="9">
        <f t="shared" si="132"/>
        <v>6</v>
      </c>
      <c r="AC863" s="9">
        <f t="shared" si="133"/>
        <v>856</v>
      </c>
      <c r="AD863" s="9">
        <f t="shared" si="134"/>
        <v>856</v>
      </c>
      <c r="AE863" s="12">
        <f t="shared" si="135"/>
        <v>13.241</v>
      </c>
      <c r="AF863" s="9">
        <f t="shared" si="136"/>
        <v>856</v>
      </c>
    </row>
    <row r="864" spans="6:32" x14ac:dyDescent="0.3">
      <c r="F864" s="9">
        <v>857</v>
      </c>
      <c r="G864" s="12">
        <v>18.116</v>
      </c>
      <c r="H864" s="9">
        <v>16.436</v>
      </c>
      <c r="I864" s="9">
        <v>0.84299999999999997</v>
      </c>
      <c r="J864" s="9">
        <v>1.0660000000000001</v>
      </c>
      <c r="K864" s="9">
        <v>0.93799999999999994</v>
      </c>
      <c r="L864" s="9">
        <v>0.95799999999999996</v>
      </c>
      <c r="M864" s="9"/>
      <c r="N864" s="9"/>
      <c r="O864" s="9"/>
      <c r="P864" s="9"/>
      <c r="Q864" s="9"/>
      <c r="R864" s="9"/>
      <c r="S864" s="9">
        <v>857</v>
      </c>
      <c r="T864" s="12">
        <f t="shared" si="129"/>
        <v>1811.6</v>
      </c>
      <c r="U864" s="9"/>
      <c r="V864">
        <v>162</v>
      </c>
      <c r="W864">
        <v>136.1</v>
      </c>
      <c r="X864" s="10">
        <f t="shared" si="130"/>
        <v>13.163886281735179</v>
      </c>
      <c r="Z864" s="12">
        <f t="shared" si="128"/>
        <v>13.163</v>
      </c>
      <c r="AA864" s="9">
        <f t="shared" si="131"/>
        <v>1</v>
      </c>
      <c r="AB864" s="9">
        <f t="shared" si="132"/>
        <v>0</v>
      </c>
      <c r="AC864" s="9">
        <f t="shared" si="133"/>
        <v>856</v>
      </c>
      <c r="AD864" s="9" t="str">
        <f t="shared" si="134"/>
        <v/>
      </c>
      <c r="AE864" s="12" t="str">
        <f t="shared" si="135"/>
        <v/>
      </c>
      <c r="AF864" s="9" t="str">
        <f t="shared" si="136"/>
        <v/>
      </c>
    </row>
    <row r="865" spans="6:32" x14ac:dyDescent="0.3">
      <c r="F865" s="9">
        <v>858</v>
      </c>
      <c r="G865" s="12">
        <v>14.606999999999999</v>
      </c>
      <c r="H865" s="9">
        <v>16.824000000000002</v>
      </c>
      <c r="I865" s="9">
        <v>0.64900000000000002</v>
      </c>
      <c r="J865" s="9">
        <v>2.032</v>
      </c>
      <c r="K865" s="9">
        <v>0.49199999999999999</v>
      </c>
      <c r="L865" s="9">
        <v>0.874</v>
      </c>
      <c r="M865" s="9"/>
      <c r="N865" s="9"/>
      <c r="O865" s="9"/>
      <c r="P865" s="9"/>
      <c r="Q865" s="9"/>
      <c r="R865" s="9"/>
      <c r="S865" s="9">
        <v>858</v>
      </c>
      <c r="T865" s="12">
        <f t="shared" si="129"/>
        <v>1460.6999999999998</v>
      </c>
      <c r="U865" s="9"/>
      <c r="V865">
        <v>645</v>
      </c>
      <c r="W865">
        <v>136.1</v>
      </c>
      <c r="X865" s="10">
        <f t="shared" si="130"/>
        <v>13.163886281735179</v>
      </c>
      <c r="Z865" s="12">
        <f t="shared" si="128"/>
        <v>13.163</v>
      </c>
      <c r="AA865" s="9">
        <f t="shared" si="131"/>
        <v>2</v>
      </c>
      <c r="AB865" s="9">
        <f t="shared" si="132"/>
        <v>2</v>
      </c>
      <c r="AC865" s="9">
        <f t="shared" si="133"/>
        <v>858</v>
      </c>
      <c r="AD865" s="9">
        <f t="shared" si="134"/>
        <v>858</v>
      </c>
      <c r="AE865" s="12">
        <f t="shared" si="135"/>
        <v>13.163</v>
      </c>
      <c r="AF865" s="9">
        <f t="shared" si="136"/>
        <v>858</v>
      </c>
    </row>
    <row r="866" spans="6:32" x14ac:dyDescent="0.3">
      <c r="F866" s="9">
        <v>859</v>
      </c>
      <c r="G866" s="12">
        <v>0.93400000000000005</v>
      </c>
      <c r="H866" s="9">
        <v>3.7839999999999998</v>
      </c>
      <c r="I866" s="9">
        <v>0.82</v>
      </c>
      <c r="J866" s="9">
        <v>1.9079999999999999</v>
      </c>
      <c r="K866" s="9">
        <v>0.52400000000000002</v>
      </c>
      <c r="L866" s="9">
        <v>0.91900000000000004</v>
      </c>
      <c r="M866" s="9"/>
      <c r="N866" s="9"/>
      <c r="O866" s="9"/>
      <c r="P866" s="9"/>
      <c r="Q866" s="9"/>
      <c r="R866" s="9"/>
      <c r="S866" s="9">
        <v>859</v>
      </c>
      <c r="T866" s="12">
        <f t="shared" si="129"/>
        <v>93.4</v>
      </c>
      <c r="U866" s="9"/>
      <c r="V866">
        <v>145</v>
      </c>
      <c r="W866">
        <v>134.4</v>
      </c>
      <c r="X866" s="10">
        <f t="shared" si="130"/>
        <v>13.081414098346015</v>
      </c>
      <c r="Z866" s="12">
        <f t="shared" si="128"/>
        <v>13.081</v>
      </c>
      <c r="AA866" s="9">
        <f t="shared" si="131"/>
        <v>1</v>
      </c>
      <c r="AB866" s="9">
        <f t="shared" si="132"/>
        <v>0</v>
      </c>
      <c r="AC866" s="9">
        <f t="shared" si="133"/>
        <v>858</v>
      </c>
      <c r="AD866" s="9" t="str">
        <f t="shared" si="134"/>
        <v/>
      </c>
      <c r="AE866" s="12" t="str">
        <f t="shared" si="135"/>
        <v/>
      </c>
      <c r="AF866" s="9" t="str">
        <f t="shared" si="136"/>
        <v/>
      </c>
    </row>
    <row r="867" spans="6:32" x14ac:dyDescent="0.3">
      <c r="F867" s="9">
        <v>860</v>
      </c>
      <c r="G867" s="12">
        <v>1.1479999999999999</v>
      </c>
      <c r="H867" s="9">
        <v>4.4340000000000002</v>
      </c>
      <c r="I867" s="9">
        <v>0.73399999999999999</v>
      </c>
      <c r="J867" s="9">
        <v>2.125</v>
      </c>
      <c r="K867" s="9">
        <v>0.47099999999999997</v>
      </c>
      <c r="L867" s="9">
        <v>0.86399999999999999</v>
      </c>
      <c r="M867" s="9"/>
      <c r="N867" s="9"/>
      <c r="O867" s="9"/>
      <c r="P867" s="9"/>
      <c r="Q867" s="9"/>
      <c r="R867" s="9"/>
      <c r="S867" s="9">
        <v>860</v>
      </c>
      <c r="T867" s="12">
        <f t="shared" si="129"/>
        <v>114.8</v>
      </c>
      <c r="U867" s="9"/>
      <c r="V867">
        <v>551</v>
      </c>
      <c r="W867">
        <v>134.4</v>
      </c>
      <c r="X867" s="10">
        <f t="shared" si="130"/>
        <v>13.081414098346015</v>
      </c>
      <c r="Z867" s="12">
        <f t="shared" si="128"/>
        <v>13.081</v>
      </c>
      <c r="AA867" s="9">
        <f t="shared" si="131"/>
        <v>2</v>
      </c>
      <c r="AB867" s="9">
        <f t="shared" si="132"/>
        <v>2</v>
      </c>
      <c r="AC867" s="9">
        <f t="shared" si="133"/>
        <v>860</v>
      </c>
      <c r="AD867" s="9">
        <f t="shared" si="134"/>
        <v>860</v>
      </c>
      <c r="AE867" s="12">
        <f t="shared" si="135"/>
        <v>13.081</v>
      </c>
      <c r="AF867" s="9">
        <f t="shared" si="136"/>
        <v>860</v>
      </c>
    </row>
    <row r="868" spans="6:32" x14ac:dyDescent="0.3">
      <c r="F868" s="9">
        <v>861</v>
      </c>
      <c r="G868" s="12">
        <v>2.8690000000000002</v>
      </c>
      <c r="H868" s="9">
        <v>7.5250000000000004</v>
      </c>
      <c r="I868" s="9">
        <v>0.63700000000000001</v>
      </c>
      <c r="J868" s="9">
        <v>1.752</v>
      </c>
      <c r="K868" s="9">
        <v>0.57099999999999995</v>
      </c>
      <c r="L868" s="9">
        <v>0.86599999999999999</v>
      </c>
      <c r="M868" s="9"/>
      <c r="N868" s="9"/>
      <c r="O868" s="9"/>
      <c r="P868" s="9"/>
      <c r="Q868" s="9"/>
      <c r="R868" s="9"/>
      <c r="S868" s="9">
        <v>861</v>
      </c>
      <c r="T868" s="12">
        <f t="shared" si="129"/>
        <v>286.90000000000003</v>
      </c>
      <c r="U868" s="9"/>
      <c r="V868">
        <v>828</v>
      </c>
      <c r="W868">
        <v>132.80000000000001</v>
      </c>
      <c r="X868" s="10">
        <f t="shared" si="130"/>
        <v>13.003315405727481</v>
      </c>
      <c r="Z868" s="12">
        <f t="shared" si="128"/>
        <v>13.003</v>
      </c>
      <c r="AA868" s="9">
        <f t="shared" si="131"/>
        <v>1</v>
      </c>
      <c r="AB868" s="9">
        <f t="shared" si="132"/>
        <v>1</v>
      </c>
      <c r="AC868" s="9">
        <f t="shared" si="133"/>
        <v>861</v>
      </c>
      <c r="AD868" s="9">
        <f t="shared" si="134"/>
        <v>861</v>
      </c>
      <c r="AE868" s="12">
        <f t="shared" si="135"/>
        <v>13.003</v>
      </c>
      <c r="AF868" s="9">
        <f t="shared" si="136"/>
        <v>861</v>
      </c>
    </row>
    <row r="869" spans="6:32" x14ac:dyDescent="0.3">
      <c r="F869" s="9">
        <v>862</v>
      </c>
      <c r="G869" s="12">
        <v>0.21299999999999999</v>
      </c>
      <c r="H869" s="9">
        <v>1.7050000000000001</v>
      </c>
      <c r="I869" s="9">
        <v>0.92200000000000004</v>
      </c>
      <c r="J869" s="9">
        <v>1.2869999999999999</v>
      </c>
      <c r="K869" s="9">
        <v>0.77700000000000002</v>
      </c>
      <c r="L869" s="9">
        <v>0.81200000000000006</v>
      </c>
      <c r="M869" s="9"/>
      <c r="N869" s="9"/>
      <c r="O869" s="9"/>
      <c r="P869" s="9"/>
      <c r="Q869" s="9"/>
      <c r="R869" s="9"/>
      <c r="S869" s="9">
        <v>862</v>
      </c>
      <c r="T869" s="12">
        <f t="shared" si="129"/>
        <v>21.3</v>
      </c>
      <c r="U869" s="9"/>
      <c r="V869">
        <v>260</v>
      </c>
      <c r="W869">
        <v>131.20000000000002</v>
      </c>
      <c r="X869" s="10">
        <f t="shared" si="130"/>
        <v>12.924744804801888</v>
      </c>
      <c r="Z869" s="12">
        <f t="shared" si="128"/>
        <v>12.923999999999999</v>
      </c>
      <c r="AA869" s="9">
        <f t="shared" si="131"/>
        <v>1</v>
      </c>
      <c r="AB869" s="9">
        <f t="shared" si="132"/>
        <v>0</v>
      </c>
      <c r="AC869" s="9">
        <f t="shared" si="133"/>
        <v>861</v>
      </c>
      <c r="AD869" s="9" t="str">
        <f t="shared" si="134"/>
        <v/>
      </c>
      <c r="AE869" s="12" t="str">
        <f t="shared" si="135"/>
        <v/>
      </c>
      <c r="AF869" s="9" t="str">
        <f t="shared" si="136"/>
        <v/>
      </c>
    </row>
    <row r="870" spans="6:32" x14ac:dyDescent="0.3">
      <c r="F870" s="9">
        <v>863</v>
      </c>
      <c r="G870" s="12">
        <v>6.9180000000000001</v>
      </c>
      <c r="H870" s="9">
        <v>13.763999999999999</v>
      </c>
      <c r="I870" s="9">
        <v>0.45900000000000002</v>
      </c>
      <c r="J870" s="9">
        <v>3.7909999999999999</v>
      </c>
      <c r="K870" s="9">
        <v>0.26400000000000001</v>
      </c>
      <c r="L870" s="9">
        <v>0.76700000000000002</v>
      </c>
      <c r="M870" s="9"/>
      <c r="N870" s="9"/>
      <c r="O870" s="9"/>
      <c r="P870" s="9"/>
      <c r="Q870" s="9"/>
      <c r="R870" s="9"/>
      <c r="S870" s="9">
        <v>863</v>
      </c>
      <c r="T870" s="12">
        <f t="shared" si="129"/>
        <v>691.80000000000007</v>
      </c>
      <c r="U870" s="9"/>
      <c r="V870">
        <v>601</v>
      </c>
      <c r="W870">
        <v>131.20000000000002</v>
      </c>
      <c r="X870" s="10">
        <f t="shared" si="130"/>
        <v>12.924744804801888</v>
      </c>
      <c r="Z870" s="12">
        <f t="shared" si="128"/>
        <v>12.923999999999999</v>
      </c>
      <c r="AA870" s="9">
        <f t="shared" si="131"/>
        <v>2</v>
      </c>
      <c r="AB870" s="9">
        <f t="shared" si="132"/>
        <v>0</v>
      </c>
      <c r="AC870" s="9">
        <f t="shared" si="133"/>
        <v>861</v>
      </c>
      <c r="AD870" s="9" t="str">
        <f t="shared" si="134"/>
        <v/>
      </c>
      <c r="AE870" s="12" t="str">
        <f t="shared" si="135"/>
        <v/>
      </c>
      <c r="AF870" s="9" t="str">
        <f t="shared" si="136"/>
        <v/>
      </c>
    </row>
    <row r="871" spans="6:32" x14ac:dyDescent="0.3">
      <c r="F871" s="9">
        <v>864</v>
      </c>
      <c r="G871" s="12">
        <v>2.3119999999999998</v>
      </c>
      <c r="H871" s="9">
        <v>6.2880000000000003</v>
      </c>
      <c r="I871" s="9">
        <v>0.73499999999999999</v>
      </c>
      <c r="J871" s="9">
        <v>1.613</v>
      </c>
      <c r="K871" s="9">
        <v>0.62</v>
      </c>
      <c r="L871" s="9">
        <v>0.89</v>
      </c>
      <c r="M871" s="9"/>
      <c r="N871" s="9"/>
      <c r="O871" s="9"/>
      <c r="P871" s="9"/>
      <c r="Q871" s="9"/>
      <c r="R871" s="9"/>
      <c r="S871" s="9">
        <v>864</v>
      </c>
      <c r="T871" s="12">
        <f t="shared" si="129"/>
        <v>231.2</v>
      </c>
      <c r="U871" s="9"/>
      <c r="V871">
        <v>838</v>
      </c>
      <c r="W871">
        <v>131.20000000000002</v>
      </c>
      <c r="X871" s="10">
        <f t="shared" si="130"/>
        <v>12.924744804801888</v>
      </c>
      <c r="Z871" s="12">
        <f t="shared" si="128"/>
        <v>12.923999999999999</v>
      </c>
      <c r="AA871" s="9">
        <f t="shared" si="131"/>
        <v>3</v>
      </c>
      <c r="AB871" s="9">
        <f t="shared" si="132"/>
        <v>0</v>
      </c>
      <c r="AC871" s="9">
        <f t="shared" si="133"/>
        <v>861</v>
      </c>
      <c r="AD871" s="9" t="str">
        <f t="shared" si="134"/>
        <v/>
      </c>
      <c r="AE871" s="12" t="str">
        <f t="shared" si="135"/>
        <v/>
      </c>
      <c r="AF871" s="9" t="str">
        <f t="shared" si="136"/>
        <v/>
      </c>
    </row>
    <row r="872" spans="6:32" x14ac:dyDescent="0.3">
      <c r="F872" s="9">
        <v>865</v>
      </c>
      <c r="G872" s="12">
        <v>0.80300000000000005</v>
      </c>
      <c r="H872" s="9">
        <v>3.89</v>
      </c>
      <c r="I872" s="9">
        <v>0.66700000000000004</v>
      </c>
      <c r="J872" s="9">
        <v>1.8919999999999999</v>
      </c>
      <c r="K872" s="9">
        <v>0.52900000000000003</v>
      </c>
      <c r="L872" s="9">
        <v>0.82399999999999995</v>
      </c>
      <c r="M872" s="9"/>
      <c r="N872" s="9"/>
      <c r="O872" s="9"/>
      <c r="P872" s="9"/>
      <c r="Q872" s="9"/>
      <c r="R872" s="9"/>
      <c r="S872" s="9">
        <v>865</v>
      </c>
      <c r="T872" s="12">
        <f t="shared" si="129"/>
        <v>80.300000000000011</v>
      </c>
      <c r="U872" s="9"/>
      <c r="V872">
        <v>953</v>
      </c>
      <c r="W872">
        <v>131.20000000000002</v>
      </c>
      <c r="X872" s="10">
        <f t="shared" si="130"/>
        <v>12.924744804801888</v>
      </c>
      <c r="Z872" s="12">
        <f t="shared" si="128"/>
        <v>12.923999999999999</v>
      </c>
      <c r="AA872" s="9">
        <f t="shared" si="131"/>
        <v>4</v>
      </c>
      <c r="AB872" s="9">
        <f t="shared" si="132"/>
        <v>4</v>
      </c>
      <c r="AC872" s="9">
        <f t="shared" si="133"/>
        <v>865</v>
      </c>
      <c r="AD872" s="9">
        <f t="shared" si="134"/>
        <v>865</v>
      </c>
      <c r="AE872" s="12">
        <f t="shared" si="135"/>
        <v>12.923999999999999</v>
      </c>
      <c r="AF872" s="9">
        <f t="shared" si="136"/>
        <v>865</v>
      </c>
    </row>
    <row r="873" spans="6:32" x14ac:dyDescent="0.3">
      <c r="F873" s="9">
        <v>866</v>
      </c>
      <c r="G873" s="12">
        <v>5.4269999999999996</v>
      </c>
      <c r="H873" s="9">
        <v>9.9049999999999994</v>
      </c>
      <c r="I873" s="9">
        <v>0.69499999999999995</v>
      </c>
      <c r="J873" s="9">
        <v>1.8540000000000001</v>
      </c>
      <c r="K873" s="9">
        <v>0.53900000000000003</v>
      </c>
      <c r="L873" s="9">
        <v>0.92800000000000005</v>
      </c>
      <c r="M873" s="9"/>
      <c r="N873" s="9"/>
      <c r="O873" s="9"/>
      <c r="P873" s="9"/>
      <c r="Q873" s="9"/>
      <c r="R873" s="9"/>
      <c r="S873" s="9">
        <v>866</v>
      </c>
      <c r="T873" s="12">
        <f t="shared" si="129"/>
        <v>542.69999999999993</v>
      </c>
      <c r="U873" s="9"/>
      <c r="V873">
        <v>26</v>
      </c>
      <c r="W873">
        <v>129.5</v>
      </c>
      <c r="X873" s="10">
        <f t="shared" si="130"/>
        <v>12.84073677960901</v>
      </c>
      <c r="Z873" s="12">
        <f t="shared" si="128"/>
        <v>12.84</v>
      </c>
      <c r="AA873" s="9">
        <f t="shared" si="131"/>
        <v>1</v>
      </c>
      <c r="AB873" s="9">
        <f t="shared" si="132"/>
        <v>0</v>
      </c>
      <c r="AC873" s="9">
        <f t="shared" si="133"/>
        <v>865</v>
      </c>
      <c r="AD873" s="9" t="str">
        <f t="shared" si="134"/>
        <v/>
      </c>
      <c r="AE873" s="12" t="str">
        <f t="shared" si="135"/>
        <v/>
      </c>
      <c r="AF873" s="9" t="str">
        <f t="shared" si="136"/>
        <v/>
      </c>
    </row>
    <row r="874" spans="6:32" x14ac:dyDescent="0.3">
      <c r="F874" s="9">
        <v>867</v>
      </c>
      <c r="G874" s="12">
        <v>170.24</v>
      </c>
      <c r="H874" s="9">
        <v>54.511000000000003</v>
      </c>
      <c r="I874" s="9">
        <v>0.72</v>
      </c>
      <c r="J874" s="9">
        <v>1.292</v>
      </c>
      <c r="K874" s="9">
        <v>0.77400000000000002</v>
      </c>
      <c r="L874" s="9">
        <v>0.92900000000000005</v>
      </c>
      <c r="M874" s="9"/>
      <c r="N874" s="9"/>
      <c r="O874" s="9"/>
      <c r="P874" s="9"/>
      <c r="Q874" s="9"/>
      <c r="R874" s="9"/>
      <c r="S874" s="9">
        <v>867</v>
      </c>
      <c r="T874" s="12">
        <f t="shared" si="129"/>
        <v>17024</v>
      </c>
      <c r="U874" s="9"/>
      <c r="V874">
        <v>491</v>
      </c>
      <c r="W874">
        <v>129.5</v>
      </c>
      <c r="X874" s="10">
        <f t="shared" si="130"/>
        <v>12.84073677960901</v>
      </c>
      <c r="Z874" s="12">
        <f t="shared" si="128"/>
        <v>12.84</v>
      </c>
      <c r="AA874" s="9">
        <f t="shared" si="131"/>
        <v>2</v>
      </c>
      <c r="AB874" s="9">
        <f t="shared" si="132"/>
        <v>0</v>
      </c>
      <c r="AC874" s="9">
        <f t="shared" si="133"/>
        <v>865</v>
      </c>
      <c r="AD874" s="9" t="str">
        <f t="shared" si="134"/>
        <v/>
      </c>
      <c r="AE874" s="12" t="str">
        <f t="shared" si="135"/>
        <v/>
      </c>
      <c r="AF874" s="9" t="str">
        <f t="shared" si="136"/>
        <v/>
      </c>
    </row>
    <row r="875" spans="6:32" x14ac:dyDescent="0.3">
      <c r="F875" s="9">
        <v>868</v>
      </c>
      <c r="G875" s="12">
        <v>0.27900000000000003</v>
      </c>
      <c r="H875" s="9">
        <v>2.4729999999999999</v>
      </c>
      <c r="I875" s="9">
        <v>0.57299999999999995</v>
      </c>
      <c r="J875" s="9">
        <v>2.6219999999999999</v>
      </c>
      <c r="K875" s="9">
        <v>0.38100000000000001</v>
      </c>
      <c r="L875" s="9">
        <v>0.77300000000000002</v>
      </c>
      <c r="M875" s="9"/>
      <c r="N875" s="9"/>
      <c r="O875" s="9"/>
      <c r="P875" s="9"/>
      <c r="Q875" s="9"/>
      <c r="R875" s="9"/>
      <c r="S875" s="9">
        <v>868</v>
      </c>
      <c r="T875" s="12">
        <f t="shared" si="129"/>
        <v>27.900000000000002</v>
      </c>
      <c r="U875" s="9"/>
      <c r="V875">
        <v>525</v>
      </c>
      <c r="W875">
        <v>129.5</v>
      </c>
      <c r="X875" s="10">
        <f t="shared" si="130"/>
        <v>12.84073677960901</v>
      </c>
      <c r="Z875" s="12">
        <f t="shared" si="128"/>
        <v>12.84</v>
      </c>
      <c r="AA875" s="9">
        <f t="shared" si="131"/>
        <v>3</v>
      </c>
      <c r="AB875" s="9">
        <f t="shared" si="132"/>
        <v>0</v>
      </c>
      <c r="AC875" s="9">
        <f t="shared" si="133"/>
        <v>865</v>
      </c>
      <c r="AD875" s="9" t="str">
        <f t="shared" si="134"/>
        <v/>
      </c>
      <c r="AE875" s="12" t="str">
        <f t="shared" si="135"/>
        <v/>
      </c>
      <c r="AF875" s="9" t="str">
        <f t="shared" si="136"/>
        <v/>
      </c>
    </row>
    <row r="876" spans="6:32" x14ac:dyDescent="0.3">
      <c r="F876" s="9">
        <v>869</v>
      </c>
      <c r="G876" s="12">
        <v>2.41</v>
      </c>
      <c r="H876" s="9">
        <v>6.6509999999999998</v>
      </c>
      <c r="I876" s="9">
        <v>0.68500000000000005</v>
      </c>
      <c r="J876" s="9">
        <v>2.2559999999999998</v>
      </c>
      <c r="K876" s="9">
        <v>0.443</v>
      </c>
      <c r="L876" s="9">
        <v>0.872</v>
      </c>
      <c r="M876" s="9"/>
      <c r="N876" s="9"/>
      <c r="O876" s="9"/>
      <c r="P876" s="9"/>
      <c r="Q876" s="9"/>
      <c r="R876" s="9"/>
      <c r="S876" s="9">
        <v>869</v>
      </c>
      <c r="T876" s="12">
        <f t="shared" si="129"/>
        <v>241</v>
      </c>
      <c r="U876" s="9"/>
      <c r="V876">
        <v>548</v>
      </c>
      <c r="W876">
        <v>129.5</v>
      </c>
      <c r="X876" s="10">
        <f t="shared" si="130"/>
        <v>12.84073677960901</v>
      </c>
      <c r="Z876" s="12">
        <f t="shared" si="128"/>
        <v>12.84</v>
      </c>
      <c r="AA876" s="9">
        <f t="shared" si="131"/>
        <v>4</v>
      </c>
      <c r="AB876" s="9">
        <f t="shared" si="132"/>
        <v>0</v>
      </c>
      <c r="AC876" s="9">
        <f t="shared" si="133"/>
        <v>865</v>
      </c>
      <c r="AD876" s="9" t="str">
        <f t="shared" si="134"/>
        <v/>
      </c>
      <c r="AE876" s="12" t="str">
        <f t="shared" si="135"/>
        <v/>
      </c>
      <c r="AF876" s="9" t="str">
        <f t="shared" si="136"/>
        <v/>
      </c>
    </row>
    <row r="877" spans="6:32" x14ac:dyDescent="0.3">
      <c r="F877" s="9">
        <v>870</v>
      </c>
      <c r="G877" s="12">
        <v>80.906999999999996</v>
      </c>
      <c r="H877" s="9">
        <v>41.448</v>
      </c>
      <c r="I877" s="9">
        <v>0.59199999999999997</v>
      </c>
      <c r="J877" s="9">
        <v>1.3009999999999999</v>
      </c>
      <c r="K877" s="9">
        <v>0.76900000000000002</v>
      </c>
      <c r="L877" s="9">
        <v>0.91200000000000003</v>
      </c>
      <c r="M877" s="9"/>
      <c r="N877" s="9"/>
      <c r="O877" s="9"/>
      <c r="P877" s="9"/>
      <c r="Q877" s="9"/>
      <c r="R877" s="9"/>
      <c r="S877" s="9">
        <v>870</v>
      </c>
      <c r="T877" s="12">
        <f t="shared" si="129"/>
        <v>8090.7</v>
      </c>
      <c r="U877" s="9"/>
      <c r="V877">
        <v>913</v>
      </c>
      <c r="W877">
        <v>129.5</v>
      </c>
      <c r="X877" s="10">
        <f t="shared" si="130"/>
        <v>12.84073677960901</v>
      </c>
      <c r="Z877" s="12">
        <f t="shared" si="128"/>
        <v>12.84</v>
      </c>
      <c r="AA877" s="9">
        <f t="shared" si="131"/>
        <v>5</v>
      </c>
      <c r="AB877" s="9">
        <f t="shared" si="132"/>
        <v>0</v>
      </c>
      <c r="AC877" s="9">
        <f t="shared" si="133"/>
        <v>865</v>
      </c>
      <c r="AD877" s="9" t="str">
        <f t="shared" si="134"/>
        <v/>
      </c>
      <c r="AE877" s="12" t="str">
        <f t="shared" si="135"/>
        <v/>
      </c>
      <c r="AF877" s="9" t="str">
        <f t="shared" si="136"/>
        <v/>
      </c>
    </row>
    <row r="878" spans="6:32" x14ac:dyDescent="0.3">
      <c r="F878" s="9">
        <v>871</v>
      </c>
      <c r="G878" s="12">
        <v>2.7050000000000001</v>
      </c>
      <c r="H878" s="9">
        <v>6.5449999999999999</v>
      </c>
      <c r="I878" s="9">
        <v>0.79400000000000004</v>
      </c>
      <c r="J878" s="9">
        <v>1.6359999999999999</v>
      </c>
      <c r="K878" s="9">
        <v>0.61099999999999999</v>
      </c>
      <c r="L878" s="9">
        <v>0.91900000000000004</v>
      </c>
      <c r="M878" s="9"/>
      <c r="N878" s="9"/>
      <c r="O878" s="9"/>
      <c r="P878" s="9"/>
      <c r="Q878" s="9"/>
      <c r="R878" s="9"/>
      <c r="S878" s="9">
        <v>871</v>
      </c>
      <c r="T878" s="12">
        <f t="shared" si="129"/>
        <v>270.5</v>
      </c>
      <c r="U878" s="9"/>
      <c r="V878">
        <v>1100</v>
      </c>
      <c r="W878">
        <v>129.5</v>
      </c>
      <c r="X878" s="10">
        <f t="shared" si="130"/>
        <v>12.84073677960901</v>
      </c>
      <c r="Z878" s="12">
        <f t="shared" si="128"/>
        <v>12.84</v>
      </c>
      <c r="AA878" s="9">
        <f t="shared" si="131"/>
        <v>6</v>
      </c>
      <c r="AB878" s="9">
        <f t="shared" si="132"/>
        <v>6</v>
      </c>
      <c r="AC878" s="9">
        <f t="shared" si="133"/>
        <v>871</v>
      </c>
      <c r="AD878" s="9">
        <f t="shared" si="134"/>
        <v>871</v>
      </c>
      <c r="AE878" s="12">
        <f t="shared" si="135"/>
        <v>12.84</v>
      </c>
      <c r="AF878" s="9">
        <f t="shared" si="136"/>
        <v>871</v>
      </c>
    </row>
    <row r="879" spans="6:32" x14ac:dyDescent="0.3">
      <c r="F879" s="9">
        <v>872</v>
      </c>
      <c r="G879" s="12">
        <v>24.821000000000002</v>
      </c>
      <c r="H879" s="9">
        <v>22.193999999999999</v>
      </c>
      <c r="I879" s="9">
        <v>0.63300000000000001</v>
      </c>
      <c r="J879" s="9">
        <v>1.694</v>
      </c>
      <c r="K879" s="9">
        <v>0.59</v>
      </c>
      <c r="L879" s="9">
        <v>0.88900000000000001</v>
      </c>
      <c r="M879" s="9"/>
      <c r="N879" s="9"/>
      <c r="O879" s="9"/>
      <c r="P879" s="9"/>
      <c r="Q879" s="9"/>
      <c r="R879" s="9"/>
      <c r="S879" s="9">
        <v>872</v>
      </c>
      <c r="T879" s="12">
        <f t="shared" si="129"/>
        <v>2482.1000000000004</v>
      </c>
      <c r="U879" s="9"/>
      <c r="V879">
        <v>328</v>
      </c>
      <c r="W879">
        <v>127.89999999999999</v>
      </c>
      <c r="X879" s="10">
        <f t="shared" si="130"/>
        <v>12.761165219980004</v>
      </c>
      <c r="Z879" s="12">
        <f t="shared" si="128"/>
        <v>12.760999999999999</v>
      </c>
      <c r="AA879" s="9">
        <f t="shared" si="131"/>
        <v>1</v>
      </c>
      <c r="AB879" s="9">
        <f t="shared" si="132"/>
        <v>0</v>
      </c>
      <c r="AC879" s="9">
        <f t="shared" si="133"/>
        <v>871</v>
      </c>
      <c r="AD879" s="9" t="str">
        <f t="shared" si="134"/>
        <v/>
      </c>
      <c r="AE879" s="12" t="str">
        <f t="shared" si="135"/>
        <v/>
      </c>
      <c r="AF879" s="9" t="str">
        <f t="shared" si="136"/>
        <v/>
      </c>
    </row>
    <row r="880" spans="6:32" x14ac:dyDescent="0.3">
      <c r="F880" s="9">
        <v>873</v>
      </c>
      <c r="G880" s="12">
        <v>5.4589999999999996</v>
      </c>
      <c r="H880" s="9">
        <v>11.49</v>
      </c>
      <c r="I880" s="9">
        <v>0.52</v>
      </c>
      <c r="J880" s="9">
        <v>2.774</v>
      </c>
      <c r="K880" s="9">
        <v>0.36</v>
      </c>
      <c r="L880" s="9">
        <v>0.83299999999999996</v>
      </c>
      <c r="M880" s="9"/>
      <c r="N880" s="9"/>
      <c r="O880" s="9"/>
      <c r="P880" s="9"/>
      <c r="Q880" s="9"/>
      <c r="R880" s="9"/>
      <c r="S880" s="9">
        <v>873</v>
      </c>
      <c r="T880" s="12">
        <f t="shared" si="129"/>
        <v>545.9</v>
      </c>
      <c r="U880" s="9"/>
      <c r="V880">
        <v>514</v>
      </c>
      <c r="W880">
        <v>127.89999999999999</v>
      </c>
      <c r="X880" s="10">
        <f t="shared" si="130"/>
        <v>12.761165219980004</v>
      </c>
      <c r="Z880" s="12">
        <f t="shared" si="128"/>
        <v>12.760999999999999</v>
      </c>
      <c r="AA880" s="9">
        <f t="shared" si="131"/>
        <v>2</v>
      </c>
      <c r="AB880" s="9">
        <f t="shared" si="132"/>
        <v>0</v>
      </c>
      <c r="AC880" s="9">
        <f t="shared" si="133"/>
        <v>871</v>
      </c>
      <c r="AD880" s="9" t="str">
        <f t="shared" si="134"/>
        <v/>
      </c>
      <c r="AE880" s="12" t="str">
        <f t="shared" si="135"/>
        <v/>
      </c>
      <c r="AF880" s="9" t="str">
        <f t="shared" si="136"/>
        <v/>
      </c>
    </row>
    <row r="881" spans="6:32" x14ac:dyDescent="0.3">
      <c r="F881" s="9">
        <v>874</v>
      </c>
      <c r="G881" s="12">
        <v>0.443</v>
      </c>
      <c r="H881" s="9">
        <v>2.5790000000000002</v>
      </c>
      <c r="I881" s="9">
        <v>0.83599999999999997</v>
      </c>
      <c r="J881" s="9">
        <v>1.411</v>
      </c>
      <c r="K881" s="9">
        <v>0.70899999999999996</v>
      </c>
      <c r="L881" s="9">
        <v>0.84399999999999997</v>
      </c>
      <c r="M881" s="9"/>
      <c r="N881" s="9"/>
      <c r="O881" s="9"/>
      <c r="P881" s="9"/>
      <c r="Q881" s="9"/>
      <c r="R881" s="9"/>
      <c r="S881" s="9">
        <v>874</v>
      </c>
      <c r="T881" s="12">
        <f t="shared" si="129"/>
        <v>44.3</v>
      </c>
      <c r="U881" s="9"/>
      <c r="V881">
        <v>524</v>
      </c>
      <c r="W881">
        <v>127.89999999999999</v>
      </c>
      <c r="X881" s="10">
        <f t="shared" si="130"/>
        <v>12.761165219980004</v>
      </c>
      <c r="Z881" s="12">
        <f t="shared" si="128"/>
        <v>12.760999999999999</v>
      </c>
      <c r="AA881" s="9">
        <f t="shared" si="131"/>
        <v>3</v>
      </c>
      <c r="AB881" s="9">
        <f t="shared" si="132"/>
        <v>0</v>
      </c>
      <c r="AC881" s="9">
        <f t="shared" si="133"/>
        <v>871</v>
      </c>
      <c r="AD881" s="9" t="str">
        <f t="shared" si="134"/>
        <v/>
      </c>
      <c r="AE881" s="12" t="str">
        <f t="shared" si="135"/>
        <v/>
      </c>
      <c r="AF881" s="9" t="str">
        <f t="shared" si="136"/>
        <v/>
      </c>
    </row>
    <row r="882" spans="6:32" x14ac:dyDescent="0.3">
      <c r="F882" s="9">
        <v>875</v>
      </c>
      <c r="G882" s="12">
        <v>2.5579999999999998</v>
      </c>
      <c r="H882" s="9">
        <v>7.0129999999999999</v>
      </c>
      <c r="I882" s="9">
        <v>0.65400000000000003</v>
      </c>
      <c r="J882" s="9">
        <v>1.8240000000000001</v>
      </c>
      <c r="K882" s="9">
        <v>0.54800000000000004</v>
      </c>
      <c r="L882" s="9">
        <v>0.85699999999999998</v>
      </c>
      <c r="M882" s="9"/>
      <c r="N882" s="9"/>
      <c r="O882" s="9"/>
      <c r="P882" s="9"/>
      <c r="Q882" s="9"/>
      <c r="R882" s="9"/>
      <c r="S882" s="9">
        <v>875</v>
      </c>
      <c r="T882" s="12">
        <f t="shared" si="129"/>
        <v>255.79999999999998</v>
      </c>
      <c r="U882" s="9"/>
      <c r="V882">
        <v>671</v>
      </c>
      <c r="W882">
        <v>127.89999999999999</v>
      </c>
      <c r="X882" s="10">
        <f t="shared" si="130"/>
        <v>12.761165219980004</v>
      </c>
      <c r="Z882" s="12">
        <f t="shared" si="128"/>
        <v>12.760999999999999</v>
      </c>
      <c r="AA882" s="9">
        <f t="shared" si="131"/>
        <v>4</v>
      </c>
      <c r="AB882" s="9">
        <f t="shared" si="132"/>
        <v>4</v>
      </c>
      <c r="AC882" s="9">
        <f t="shared" si="133"/>
        <v>875</v>
      </c>
      <c r="AD882" s="9">
        <f t="shared" si="134"/>
        <v>875</v>
      </c>
      <c r="AE882" s="12">
        <f t="shared" si="135"/>
        <v>12.760999999999999</v>
      </c>
      <c r="AF882" s="9">
        <f t="shared" si="136"/>
        <v>875</v>
      </c>
    </row>
    <row r="883" spans="6:32" x14ac:dyDescent="0.3">
      <c r="F883" s="9">
        <v>876</v>
      </c>
      <c r="G883" s="12">
        <v>1.016</v>
      </c>
      <c r="H883" s="9">
        <v>4.2530000000000001</v>
      </c>
      <c r="I883" s="9">
        <v>0.70599999999999996</v>
      </c>
      <c r="J883" s="9">
        <v>1.716</v>
      </c>
      <c r="K883" s="9">
        <v>0.58299999999999996</v>
      </c>
      <c r="L883" s="9">
        <v>0.81599999999999995</v>
      </c>
      <c r="M883" s="9"/>
      <c r="N883" s="9"/>
      <c r="O883" s="9"/>
      <c r="P883" s="9"/>
      <c r="Q883" s="9"/>
      <c r="R883" s="9"/>
      <c r="S883" s="9">
        <v>876</v>
      </c>
      <c r="T883" s="12">
        <f t="shared" si="129"/>
        <v>101.6</v>
      </c>
      <c r="U883" s="9"/>
      <c r="V883">
        <v>38</v>
      </c>
      <c r="W883">
        <v>126.2</v>
      </c>
      <c r="X883" s="10">
        <f t="shared" si="130"/>
        <v>12.676073151634048</v>
      </c>
      <c r="Z883" s="12">
        <f t="shared" si="128"/>
        <v>12.676</v>
      </c>
      <c r="AA883" s="9">
        <f t="shared" si="131"/>
        <v>1</v>
      </c>
      <c r="AB883" s="9">
        <f t="shared" si="132"/>
        <v>0</v>
      </c>
      <c r="AC883" s="9">
        <f t="shared" si="133"/>
        <v>875</v>
      </c>
      <c r="AD883" s="9" t="str">
        <f t="shared" si="134"/>
        <v/>
      </c>
      <c r="AE883" s="12" t="str">
        <f t="shared" si="135"/>
        <v/>
      </c>
      <c r="AF883" s="9" t="str">
        <f t="shared" si="136"/>
        <v/>
      </c>
    </row>
    <row r="884" spans="6:32" x14ac:dyDescent="0.3">
      <c r="F884" s="9">
        <v>877</v>
      </c>
      <c r="G884" s="12">
        <v>1.9350000000000001</v>
      </c>
      <c r="H884" s="9">
        <v>5.3390000000000004</v>
      </c>
      <c r="I884" s="9">
        <v>0.85299999999999998</v>
      </c>
      <c r="J884" s="9">
        <v>1.2649999999999999</v>
      </c>
      <c r="K884" s="9">
        <v>0.79100000000000004</v>
      </c>
      <c r="L884" s="9">
        <v>0.88700000000000001</v>
      </c>
      <c r="M884" s="9"/>
      <c r="N884" s="9"/>
      <c r="O884" s="9"/>
      <c r="P884" s="9"/>
      <c r="Q884" s="9"/>
      <c r="R884" s="9"/>
      <c r="S884" s="9">
        <v>877</v>
      </c>
      <c r="T884" s="12">
        <f t="shared" si="129"/>
        <v>193.5</v>
      </c>
      <c r="U884" s="9"/>
      <c r="V884">
        <v>139</v>
      </c>
      <c r="W884">
        <v>126.2</v>
      </c>
      <c r="X884" s="10">
        <f t="shared" si="130"/>
        <v>12.676073151634048</v>
      </c>
      <c r="Z884" s="12">
        <f t="shared" si="128"/>
        <v>12.676</v>
      </c>
      <c r="AA884" s="9">
        <f t="shared" si="131"/>
        <v>2</v>
      </c>
      <c r="AB884" s="9">
        <f t="shared" si="132"/>
        <v>0</v>
      </c>
      <c r="AC884" s="9">
        <f t="shared" si="133"/>
        <v>875</v>
      </c>
      <c r="AD884" s="9" t="str">
        <f t="shared" si="134"/>
        <v/>
      </c>
      <c r="AE884" s="12" t="str">
        <f t="shared" si="135"/>
        <v/>
      </c>
      <c r="AF884" s="9" t="str">
        <f t="shared" si="136"/>
        <v/>
      </c>
    </row>
    <row r="885" spans="6:32" x14ac:dyDescent="0.3">
      <c r="F885" s="9">
        <v>878</v>
      </c>
      <c r="G885" s="12">
        <v>20.902999999999999</v>
      </c>
      <c r="H885" s="9">
        <v>18.754000000000001</v>
      </c>
      <c r="I885" s="9">
        <v>0.747</v>
      </c>
      <c r="J885" s="9">
        <v>1.546</v>
      </c>
      <c r="K885" s="9">
        <v>0.64700000000000002</v>
      </c>
      <c r="L885" s="9">
        <v>0.93899999999999995</v>
      </c>
      <c r="M885" s="9"/>
      <c r="N885" s="9"/>
      <c r="O885" s="9"/>
      <c r="P885" s="9"/>
      <c r="Q885" s="9"/>
      <c r="R885" s="9"/>
      <c r="S885" s="9">
        <v>878</v>
      </c>
      <c r="T885" s="12">
        <f t="shared" si="129"/>
        <v>2090.2999999999997</v>
      </c>
      <c r="U885" s="9"/>
      <c r="V885">
        <v>141</v>
      </c>
      <c r="W885">
        <v>126.2</v>
      </c>
      <c r="X885" s="10">
        <f t="shared" si="130"/>
        <v>12.676073151634048</v>
      </c>
      <c r="Z885" s="12">
        <f t="shared" si="128"/>
        <v>12.676</v>
      </c>
      <c r="AA885" s="9">
        <f t="shared" si="131"/>
        <v>3</v>
      </c>
      <c r="AB885" s="9">
        <f t="shared" si="132"/>
        <v>0</v>
      </c>
      <c r="AC885" s="9">
        <f t="shared" si="133"/>
        <v>875</v>
      </c>
      <c r="AD885" s="9" t="str">
        <f t="shared" si="134"/>
        <v/>
      </c>
      <c r="AE885" s="12" t="str">
        <f t="shared" si="135"/>
        <v/>
      </c>
      <c r="AF885" s="9" t="str">
        <f t="shared" si="136"/>
        <v/>
      </c>
    </row>
    <row r="886" spans="6:32" x14ac:dyDescent="0.3">
      <c r="F886" s="9">
        <v>879</v>
      </c>
      <c r="G886" s="12">
        <v>0.19700000000000001</v>
      </c>
      <c r="H886" s="9">
        <v>1.855</v>
      </c>
      <c r="I886" s="9">
        <v>0.71899999999999997</v>
      </c>
      <c r="J886" s="9">
        <v>2.601</v>
      </c>
      <c r="K886" s="9">
        <v>0.38400000000000001</v>
      </c>
      <c r="L886" s="9">
        <v>0.82799999999999996</v>
      </c>
      <c r="M886" s="9"/>
      <c r="N886" s="9"/>
      <c r="O886" s="9"/>
      <c r="P886" s="9"/>
      <c r="Q886" s="9"/>
      <c r="R886" s="9"/>
      <c r="S886" s="9">
        <v>879</v>
      </c>
      <c r="T886" s="12">
        <f t="shared" si="129"/>
        <v>19.7</v>
      </c>
      <c r="U886" s="9"/>
      <c r="V886">
        <v>579</v>
      </c>
      <c r="W886">
        <v>126.2</v>
      </c>
      <c r="X886" s="10">
        <f t="shared" si="130"/>
        <v>12.676073151634048</v>
      </c>
      <c r="Z886" s="12">
        <f t="shared" si="128"/>
        <v>12.676</v>
      </c>
      <c r="AA886" s="9">
        <f t="shared" si="131"/>
        <v>4</v>
      </c>
      <c r="AB886" s="9">
        <f t="shared" si="132"/>
        <v>0</v>
      </c>
      <c r="AC886" s="9">
        <f t="shared" si="133"/>
        <v>875</v>
      </c>
      <c r="AD886" s="9" t="str">
        <f t="shared" si="134"/>
        <v/>
      </c>
      <c r="AE886" s="12" t="str">
        <f t="shared" si="135"/>
        <v/>
      </c>
      <c r="AF886" s="9" t="str">
        <f t="shared" si="136"/>
        <v/>
      </c>
    </row>
    <row r="887" spans="6:32" x14ac:dyDescent="0.3">
      <c r="F887" s="9">
        <v>880</v>
      </c>
      <c r="G887" s="12">
        <v>16.247</v>
      </c>
      <c r="H887" s="9">
        <v>16.254999999999999</v>
      </c>
      <c r="I887" s="9">
        <v>0.77300000000000002</v>
      </c>
      <c r="J887" s="9">
        <v>1.492</v>
      </c>
      <c r="K887" s="9">
        <v>0.67</v>
      </c>
      <c r="L887" s="9">
        <v>0.93400000000000005</v>
      </c>
      <c r="M887" s="9"/>
      <c r="N887" s="9"/>
      <c r="O887" s="9"/>
      <c r="P887" s="9"/>
      <c r="Q887" s="9"/>
      <c r="R887" s="9"/>
      <c r="S887" s="9">
        <v>880</v>
      </c>
      <c r="T887" s="12">
        <f t="shared" si="129"/>
        <v>1624.7</v>
      </c>
      <c r="U887" s="9"/>
      <c r="V887">
        <v>637</v>
      </c>
      <c r="W887">
        <v>126.2</v>
      </c>
      <c r="X887" s="10">
        <f t="shared" si="130"/>
        <v>12.676073151634048</v>
      </c>
      <c r="Z887" s="12">
        <f t="shared" si="128"/>
        <v>12.676</v>
      </c>
      <c r="AA887" s="9">
        <f t="shared" si="131"/>
        <v>5</v>
      </c>
      <c r="AB887" s="9">
        <f t="shared" si="132"/>
        <v>0</v>
      </c>
      <c r="AC887" s="9">
        <f t="shared" si="133"/>
        <v>875</v>
      </c>
      <c r="AD887" s="9" t="str">
        <f t="shared" si="134"/>
        <v/>
      </c>
      <c r="AE887" s="12" t="str">
        <f t="shared" si="135"/>
        <v/>
      </c>
      <c r="AF887" s="9" t="str">
        <f t="shared" si="136"/>
        <v/>
      </c>
    </row>
    <row r="888" spans="6:32" x14ac:dyDescent="0.3">
      <c r="F888" s="9">
        <v>881</v>
      </c>
      <c r="G888" s="12">
        <v>8.7379999999999995</v>
      </c>
      <c r="H888" s="9">
        <v>12.696</v>
      </c>
      <c r="I888" s="9">
        <v>0.68100000000000005</v>
      </c>
      <c r="J888" s="9">
        <v>1.514</v>
      </c>
      <c r="K888" s="9">
        <v>0.66100000000000003</v>
      </c>
      <c r="L888" s="9">
        <v>0.88800000000000001</v>
      </c>
      <c r="M888" s="9"/>
      <c r="N888" s="9"/>
      <c r="O888" s="9"/>
      <c r="P888" s="9"/>
      <c r="Q888" s="9"/>
      <c r="R888" s="9"/>
      <c r="S888" s="9">
        <v>881</v>
      </c>
      <c r="T888" s="12">
        <f t="shared" si="129"/>
        <v>873.8</v>
      </c>
      <c r="U888" s="9"/>
      <c r="V888">
        <v>688</v>
      </c>
      <c r="W888">
        <v>126.2</v>
      </c>
      <c r="X888" s="10">
        <f t="shared" si="130"/>
        <v>12.676073151634048</v>
      </c>
      <c r="Z888" s="12">
        <f t="shared" si="128"/>
        <v>12.676</v>
      </c>
      <c r="AA888" s="9">
        <f t="shared" si="131"/>
        <v>6</v>
      </c>
      <c r="AB888" s="9">
        <f t="shared" si="132"/>
        <v>6</v>
      </c>
      <c r="AC888" s="9">
        <f t="shared" si="133"/>
        <v>881</v>
      </c>
      <c r="AD888" s="9">
        <f t="shared" si="134"/>
        <v>881</v>
      </c>
      <c r="AE888" s="12">
        <f t="shared" si="135"/>
        <v>12.676</v>
      </c>
      <c r="AF888" s="9">
        <f t="shared" si="136"/>
        <v>881</v>
      </c>
    </row>
    <row r="889" spans="6:32" x14ac:dyDescent="0.3">
      <c r="F889" s="9">
        <v>882</v>
      </c>
      <c r="G889" s="12">
        <v>0.39300000000000002</v>
      </c>
      <c r="H889" s="9">
        <v>2.504</v>
      </c>
      <c r="I889" s="9">
        <v>0.78900000000000003</v>
      </c>
      <c r="J889" s="9">
        <v>1.7</v>
      </c>
      <c r="K889" s="9">
        <v>0.58799999999999997</v>
      </c>
      <c r="L889" s="9">
        <v>0.81399999999999995</v>
      </c>
      <c r="M889" s="9"/>
      <c r="N889" s="9"/>
      <c r="O889" s="9"/>
      <c r="P889" s="9"/>
      <c r="Q889" s="9"/>
      <c r="R889" s="9"/>
      <c r="S889" s="9">
        <v>882</v>
      </c>
      <c r="T889" s="12">
        <f t="shared" si="129"/>
        <v>39.300000000000004</v>
      </c>
      <c r="U889" s="9"/>
      <c r="V889">
        <v>385</v>
      </c>
      <c r="W889">
        <v>124.6</v>
      </c>
      <c r="X889" s="10">
        <f t="shared" si="130"/>
        <v>12.595461375987831</v>
      </c>
      <c r="Z889" s="12">
        <f t="shared" si="128"/>
        <v>12.595000000000001</v>
      </c>
      <c r="AA889" s="9">
        <f t="shared" si="131"/>
        <v>1</v>
      </c>
      <c r="AB889" s="9">
        <f t="shared" si="132"/>
        <v>0</v>
      </c>
      <c r="AC889" s="9">
        <f t="shared" si="133"/>
        <v>881</v>
      </c>
      <c r="AD889" s="9" t="str">
        <f t="shared" si="134"/>
        <v/>
      </c>
      <c r="AE889" s="12" t="str">
        <f t="shared" si="135"/>
        <v/>
      </c>
      <c r="AF889" s="9" t="str">
        <f t="shared" si="136"/>
        <v/>
      </c>
    </row>
    <row r="890" spans="6:32" x14ac:dyDescent="0.3">
      <c r="F890" s="9">
        <v>883</v>
      </c>
      <c r="G890" s="12">
        <v>2.5739999999999998</v>
      </c>
      <c r="H890" s="9">
        <v>6.9509999999999996</v>
      </c>
      <c r="I890" s="9">
        <v>0.67</v>
      </c>
      <c r="J890" s="9">
        <v>2.0099999999999998</v>
      </c>
      <c r="K890" s="9">
        <v>0.498</v>
      </c>
      <c r="L890" s="9">
        <v>0.88</v>
      </c>
      <c r="M890" s="9"/>
      <c r="N890" s="9"/>
      <c r="O890" s="9"/>
      <c r="P890" s="9"/>
      <c r="Q890" s="9"/>
      <c r="R890" s="9"/>
      <c r="S890" s="9">
        <v>883</v>
      </c>
      <c r="T890" s="12">
        <f t="shared" si="129"/>
        <v>257.39999999999998</v>
      </c>
      <c r="U890" s="9"/>
      <c r="V890">
        <v>998</v>
      </c>
      <c r="W890">
        <v>124.6</v>
      </c>
      <c r="X890" s="10">
        <f t="shared" si="130"/>
        <v>12.595461375987831</v>
      </c>
      <c r="Z890" s="12">
        <f t="shared" si="128"/>
        <v>12.595000000000001</v>
      </c>
      <c r="AA890" s="9">
        <f t="shared" si="131"/>
        <v>2</v>
      </c>
      <c r="AB890" s="9">
        <f t="shared" si="132"/>
        <v>2</v>
      </c>
      <c r="AC890" s="9">
        <f t="shared" si="133"/>
        <v>883</v>
      </c>
      <c r="AD890" s="9">
        <f t="shared" si="134"/>
        <v>883</v>
      </c>
      <c r="AE890" s="12">
        <f t="shared" si="135"/>
        <v>12.595000000000001</v>
      </c>
      <c r="AF890" s="9">
        <f t="shared" si="136"/>
        <v>883</v>
      </c>
    </row>
    <row r="891" spans="6:32" x14ac:dyDescent="0.3">
      <c r="F891" s="9">
        <v>884</v>
      </c>
      <c r="G891" s="12">
        <v>19.706</v>
      </c>
      <c r="H891" s="9">
        <v>21.289000000000001</v>
      </c>
      <c r="I891" s="9">
        <v>0.54600000000000004</v>
      </c>
      <c r="J891" s="9">
        <v>1.95</v>
      </c>
      <c r="K891" s="9">
        <v>0.51300000000000001</v>
      </c>
      <c r="L891" s="9">
        <v>0.80100000000000005</v>
      </c>
      <c r="M891" s="9"/>
      <c r="N891" s="9"/>
      <c r="O891" s="9"/>
      <c r="P891" s="9"/>
      <c r="Q891" s="9"/>
      <c r="R891" s="9"/>
      <c r="S891" s="9">
        <v>884</v>
      </c>
      <c r="T891" s="12">
        <f t="shared" si="129"/>
        <v>1970.6</v>
      </c>
      <c r="U891" s="9"/>
      <c r="V891">
        <v>332</v>
      </c>
      <c r="W891">
        <v>123</v>
      </c>
      <c r="X891" s="10">
        <f t="shared" si="130"/>
        <v>12.514330345744634</v>
      </c>
      <c r="Z891" s="12">
        <f t="shared" si="128"/>
        <v>12.513999999999999</v>
      </c>
      <c r="AA891" s="9">
        <f t="shared" si="131"/>
        <v>1</v>
      </c>
      <c r="AB891" s="9">
        <f t="shared" si="132"/>
        <v>0</v>
      </c>
      <c r="AC891" s="9">
        <f t="shared" si="133"/>
        <v>883</v>
      </c>
      <c r="AD891" s="9" t="str">
        <f t="shared" si="134"/>
        <v/>
      </c>
      <c r="AE891" s="12" t="str">
        <f t="shared" si="135"/>
        <v/>
      </c>
      <c r="AF891" s="9" t="str">
        <f t="shared" si="136"/>
        <v/>
      </c>
    </row>
    <row r="892" spans="6:32" x14ac:dyDescent="0.3">
      <c r="F892" s="9">
        <v>885</v>
      </c>
      <c r="G892" s="12">
        <v>1.0489999999999999</v>
      </c>
      <c r="H892" s="9">
        <v>4.1779999999999999</v>
      </c>
      <c r="I892" s="9">
        <v>0.755</v>
      </c>
      <c r="J892" s="9">
        <v>1.726</v>
      </c>
      <c r="K892" s="9">
        <v>0.57899999999999996</v>
      </c>
      <c r="L892" s="9">
        <v>0.85299999999999998</v>
      </c>
      <c r="M892" s="9"/>
      <c r="N892" s="9"/>
      <c r="O892" s="9"/>
      <c r="P892" s="9"/>
      <c r="Q892" s="9"/>
      <c r="R892" s="9"/>
      <c r="S892" s="9">
        <v>885</v>
      </c>
      <c r="T892" s="12">
        <f t="shared" si="129"/>
        <v>104.89999999999999</v>
      </c>
      <c r="U892" s="9"/>
      <c r="V892">
        <v>696</v>
      </c>
      <c r="W892">
        <v>123</v>
      </c>
      <c r="X892" s="10">
        <f t="shared" si="130"/>
        <v>12.514330345744634</v>
      </c>
      <c r="Z892" s="12">
        <f t="shared" si="128"/>
        <v>12.513999999999999</v>
      </c>
      <c r="AA892" s="9">
        <f t="shared" si="131"/>
        <v>2</v>
      </c>
      <c r="AB892" s="9">
        <f t="shared" si="132"/>
        <v>2</v>
      </c>
      <c r="AC892" s="9">
        <f t="shared" si="133"/>
        <v>885</v>
      </c>
      <c r="AD892" s="9">
        <f t="shared" si="134"/>
        <v>885</v>
      </c>
      <c r="AE892" s="12">
        <f t="shared" si="135"/>
        <v>12.513999999999999</v>
      </c>
      <c r="AF892" s="9">
        <f t="shared" si="136"/>
        <v>885</v>
      </c>
    </row>
    <row r="893" spans="6:32" x14ac:dyDescent="0.3">
      <c r="F893" s="9">
        <v>886</v>
      </c>
      <c r="G893" s="12">
        <v>0.49199999999999999</v>
      </c>
      <c r="H893" s="9">
        <v>2.9849999999999999</v>
      </c>
      <c r="I893" s="9">
        <v>0.69399999999999995</v>
      </c>
      <c r="J893" s="9">
        <v>2.6440000000000001</v>
      </c>
      <c r="K893" s="9">
        <v>0.378</v>
      </c>
      <c r="L893" s="9">
        <v>0.85699999999999998</v>
      </c>
      <c r="M893" s="9"/>
      <c r="N893" s="9"/>
      <c r="O893" s="9"/>
      <c r="P893" s="9"/>
      <c r="Q893" s="9"/>
      <c r="R893" s="9"/>
      <c r="S893" s="9">
        <v>886</v>
      </c>
      <c r="T893" s="12">
        <f t="shared" si="129"/>
        <v>49.2</v>
      </c>
      <c r="U893" s="9"/>
      <c r="V893">
        <v>599</v>
      </c>
      <c r="W893">
        <v>121.30000000000001</v>
      </c>
      <c r="X893" s="10">
        <f t="shared" si="130"/>
        <v>12.427548301108118</v>
      </c>
      <c r="Z893" s="12">
        <f t="shared" si="128"/>
        <v>12.427</v>
      </c>
      <c r="AA893" s="9">
        <f t="shared" si="131"/>
        <v>1</v>
      </c>
      <c r="AB893" s="9">
        <f t="shared" si="132"/>
        <v>1</v>
      </c>
      <c r="AC893" s="9">
        <f t="shared" si="133"/>
        <v>886</v>
      </c>
      <c r="AD893" s="9">
        <f t="shared" si="134"/>
        <v>886</v>
      </c>
      <c r="AE893" s="12">
        <f t="shared" si="135"/>
        <v>12.427</v>
      </c>
      <c r="AF893" s="9">
        <f t="shared" si="136"/>
        <v>886</v>
      </c>
    </row>
    <row r="894" spans="6:32" x14ac:dyDescent="0.3">
      <c r="F894" s="9">
        <v>887</v>
      </c>
      <c r="G894" s="12">
        <v>2.8690000000000002</v>
      </c>
      <c r="H894" s="9">
        <v>7.2249999999999996</v>
      </c>
      <c r="I894" s="9">
        <v>0.69099999999999995</v>
      </c>
      <c r="J894" s="9">
        <v>1.4339999999999999</v>
      </c>
      <c r="K894" s="9">
        <v>0.69699999999999995</v>
      </c>
      <c r="L894" s="9">
        <v>0.83899999999999997</v>
      </c>
      <c r="M894" s="9"/>
      <c r="N894" s="9"/>
      <c r="O894" s="9"/>
      <c r="P894" s="9"/>
      <c r="Q894" s="9"/>
      <c r="R894" s="9"/>
      <c r="S894" s="9">
        <v>887</v>
      </c>
      <c r="T894" s="12">
        <f t="shared" si="129"/>
        <v>286.90000000000003</v>
      </c>
      <c r="U894" s="9"/>
      <c r="V894">
        <v>256</v>
      </c>
      <c r="W894">
        <v>119.7</v>
      </c>
      <c r="X894" s="10">
        <f t="shared" si="130"/>
        <v>12.345313827716126</v>
      </c>
      <c r="Z894" s="12">
        <f t="shared" si="128"/>
        <v>12.345000000000001</v>
      </c>
      <c r="AA894" s="9">
        <f t="shared" si="131"/>
        <v>1</v>
      </c>
      <c r="AB894" s="9">
        <f t="shared" si="132"/>
        <v>0</v>
      </c>
      <c r="AC894" s="9">
        <f t="shared" si="133"/>
        <v>886</v>
      </c>
      <c r="AD894" s="9" t="str">
        <f t="shared" si="134"/>
        <v/>
      </c>
      <c r="AE894" s="12" t="str">
        <f t="shared" si="135"/>
        <v/>
      </c>
      <c r="AF894" s="9" t="str">
        <f t="shared" si="136"/>
        <v/>
      </c>
    </row>
    <row r="895" spans="6:32" x14ac:dyDescent="0.3">
      <c r="F895" s="9">
        <v>888</v>
      </c>
      <c r="G895" s="12">
        <v>0.42599999999999999</v>
      </c>
      <c r="H895" s="9">
        <v>2.9849999999999999</v>
      </c>
      <c r="I895" s="9">
        <v>0.60099999999999998</v>
      </c>
      <c r="J895" s="9">
        <v>2.895</v>
      </c>
      <c r="K895" s="9">
        <v>0.34499999999999997</v>
      </c>
      <c r="L895" s="9">
        <v>0.81200000000000006</v>
      </c>
      <c r="M895" s="9"/>
      <c r="N895" s="9"/>
      <c r="O895" s="9"/>
      <c r="P895" s="9"/>
      <c r="Q895" s="9"/>
      <c r="R895" s="9"/>
      <c r="S895" s="9">
        <v>888</v>
      </c>
      <c r="T895" s="12">
        <f t="shared" si="129"/>
        <v>42.6</v>
      </c>
      <c r="U895" s="9"/>
      <c r="V895">
        <v>293</v>
      </c>
      <c r="W895">
        <v>119.7</v>
      </c>
      <c r="X895" s="10">
        <f t="shared" si="130"/>
        <v>12.345313827716126</v>
      </c>
      <c r="Z895" s="12">
        <f t="shared" si="128"/>
        <v>12.345000000000001</v>
      </c>
      <c r="AA895" s="9">
        <f t="shared" si="131"/>
        <v>2</v>
      </c>
      <c r="AB895" s="9">
        <f t="shared" si="132"/>
        <v>2</v>
      </c>
      <c r="AC895" s="9">
        <f t="shared" si="133"/>
        <v>888</v>
      </c>
      <c r="AD895" s="9">
        <f t="shared" si="134"/>
        <v>888</v>
      </c>
      <c r="AE895" s="12">
        <f t="shared" si="135"/>
        <v>12.345000000000001</v>
      </c>
      <c r="AF895" s="9">
        <f t="shared" si="136"/>
        <v>888</v>
      </c>
    </row>
    <row r="896" spans="6:32" x14ac:dyDescent="0.3">
      <c r="F896" s="9">
        <v>889</v>
      </c>
      <c r="G896" s="12">
        <v>229.45699999999999</v>
      </c>
      <c r="H896" s="9">
        <v>89.108999999999995</v>
      </c>
      <c r="I896" s="9">
        <v>0.36299999999999999</v>
      </c>
      <c r="J896" s="9">
        <v>1.9930000000000001</v>
      </c>
      <c r="K896" s="9">
        <v>0.502</v>
      </c>
      <c r="L896" s="9">
        <v>0.76100000000000001</v>
      </c>
      <c r="M896" s="9"/>
      <c r="N896" s="9"/>
      <c r="O896" s="9"/>
      <c r="P896" s="9"/>
      <c r="Q896" s="9"/>
      <c r="R896" s="9"/>
      <c r="S896" s="9">
        <v>889</v>
      </c>
      <c r="T896" s="12">
        <f t="shared" si="129"/>
        <v>22945.7</v>
      </c>
      <c r="U896" s="9"/>
      <c r="V896">
        <v>740</v>
      </c>
      <c r="W896">
        <v>118</v>
      </c>
      <c r="X896" s="10">
        <f t="shared" si="130"/>
        <v>12.257335203001883</v>
      </c>
      <c r="Z896" s="12">
        <f t="shared" si="128"/>
        <v>12.257</v>
      </c>
      <c r="AA896" s="9">
        <f t="shared" si="131"/>
        <v>1</v>
      </c>
      <c r="AB896" s="9">
        <f t="shared" si="132"/>
        <v>1</v>
      </c>
      <c r="AC896" s="9">
        <f t="shared" si="133"/>
        <v>889</v>
      </c>
      <c r="AD896" s="9">
        <f t="shared" si="134"/>
        <v>889</v>
      </c>
      <c r="AE896" s="12">
        <f t="shared" si="135"/>
        <v>12.257</v>
      </c>
      <c r="AF896" s="9">
        <f t="shared" si="136"/>
        <v>889</v>
      </c>
    </row>
    <row r="897" spans="6:32" x14ac:dyDescent="0.3">
      <c r="F897" s="9">
        <v>890</v>
      </c>
      <c r="G897" s="12">
        <v>1.3939999999999999</v>
      </c>
      <c r="H897" s="9">
        <v>5.0209999999999999</v>
      </c>
      <c r="I897" s="9">
        <v>0.69499999999999995</v>
      </c>
      <c r="J897" s="9">
        <v>2.1280000000000001</v>
      </c>
      <c r="K897" s="9">
        <v>0.47</v>
      </c>
      <c r="L897" s="9">
        <v>0.876</v>
      </c>
      <c r="M897" s="9"/>
      <c r="N897" s="9"/>
      <c r="O897" s="9"/>
      <c r="P897" s="9"/>
      <c r="Q897" s="9"/>
      <c r="R897" s="9"/>
      <c r="S897" s="9">
        <v>890</v>
      </c>
      <c r="T897" s="12">
        <f t="shared" si="129"/>
        <v>139.39999999999998</v>
      </c>
      <c r="U897" s="9"/>
      <c r="V897">
        <v>390</v>
      </c>
      <c r="W897">
        <v>116.39999999999999</v>
      </c>
      <c r="X897" s="10">
        <f t="shared" si="130"/>
        <v>12.173951002331696</v>
      </c>
      <c r="Z897" s="12">
        <f t="shared" si="128"/>
        <v>12.173</v>
      </c>
      <c r="AA897" s="9">
        <f t="shared" si="131"/>
        <v>1</v>
      </c>
      <c r="AB897" s="9">
        <f t="shared" si="132"/>
        <v>0</v>
      </c>
      <c r="AC897" s="9">
        <f t="shared" si="133"/>
        <v>889</v>
      </c>
      <c r="AD897" s="9" t="str">
        <f t="shared" si="134"/>
        <v/>
      </c>
      <c r="AE897" s="12" t="str">
        <f t="shared" si="135"/>
        <v/>
      </c>
      <c r="AF897" s="9" t="str">
        <f t="shared" si="136"/>
        <v/>
      </c>
    </row>
    <row r="898" spans="6:32" x14ac:dyDescent="0.3">
      <c r="F898" s="9">
        <v>891</v>
      </c>
      <c r="G898" s="12">
        <v>0.21299999999999999</v>
      </c>
      <c r="H898" s="9">
        <v>1.7050000000000001</v>
      </c>
      <c r="I898" s="9">
        <v>0.92200000000000004</v>
      </c>
      <c r="J898" s="9">
        <v>1.145</v>
      </c>
      <c r="K898" s="9">
        <v>0.874</v>
      </c>
      <c r="L898" s="9">
        <v>0.81200000000000006</v>
      </c>
      <c r="M898" s="9"/>
      <c r="N898" s="9"/>
      <c r="O898" s="9"/>
      <c r="P898" s="9"/>
      <c r="Q898" s="9"/>
      <c r="R898" s="9"/>
      <c r="S898" s="9">
        <v>891</v>
      </c>
      <c r="T898" s="12">
        <f t="shared" si="129"/>
        <v>21.3</v>
      </c>
      <c r="U898" s="9"/>
      <c r="V898">
        <v>428</v>
      </c>
      <c r="W898">
        <v>116.39999999999999</v>
      </c>
      <c r="X898" s="10">
        <f t="shared" si="130"/>
        <v>12.173951002331696</v>
      </c>
      <c r="Z898" s="12">
        <f t="shared" si="128"/>
        <v>12.173</v>
      </c>
      <c r="AA898" s="9">
        <f t="shared" si="131"/>
        <v>2</v>
      </c>
      <c r="AB898" s="9">
        <f t="shared" si="132"/>
        <v>0</v>
      </c>
      <c r="AC898" s="9">
        <f t="shared" si="133"/>
        <v>889</v>
      </c>
      <c r="AD898" s="9" t="str">
        <f t="shared" si="134"/>
        <v/>
      </c>
      <c r="AE898" s="12" t="str">
        <f t="shared" si="135"/>
        <v/>
      </c>
      <c r="AF898" s="9" t="str">
        <f t="shared" si="136"/>
        <v/>
      </c>
    </row>
    <row r="899" spans="6:32" x14ac:dyDescent="0.3">
      <c r="F899" s="9">
        <v>892</v>
      </c>
      <c r="G899" s="12">
        <v>12.901999999999999</v>
      </c>
      <c r="H899" s="9">
        <v>14.944000000000001</v>
      </c>
      <c r="I899" s="9">
        <v>0.72599999999999998</v>
      </c>
      <c r="J899" s="9">
        <v>1.9279999999999999</v>
      </c>
      <c r="K899" s="9">
        <v>0.51900000000000002</v>
      </c>
      <c r="L899" s="9">
        <v>0.90500000000000003</v>
      </c>
      <c r="M899" s="9"/>
      <c r="N899" s="9"/>
      <c r="O899" s="9"/>
      <c r="P899" s="9"/>
      <c r="Q899" s="9"/>
      <c r="R899" s="9"/>
      <c r="S899" s="9">
        <v>892</v>
      </c>
      <c r="T899" s="12">
        <f t="shared" si="129"/>
        <v>1290.1999999999998</v>
      </c>
      <c r="U899" s="9"/>
      <c r="V899">
        <v>505</v>
      </c>
      <c r="W899">
        <v>116.39999999999999</v>
      </c>
      <c r="X899" s="10">
        <f t="shared" si="130"/>
        <v>12.173951002331696</v>
      </c>
      <c r="Z899" s="12">
        <f t="shared" si="128"/>
        <v>12.173</v>
      </c>
      <c r="AA899" s="9">
        <f t="shared" si="131"/>
        <v>3</v>
      </c>
      <c r="AB899" s="9">
        <f t="shared" si="132"/>
        <v>3</v>
      </c>
      <c r="AC899" s="9">
        <f t="shared" si="133"/>
        <v>892</v>
      </c>
      <c r="AD899" s="9">
        <f t="shared" si="134"/>
        <v>892</v>
      </c>
      <c r="AE899" s="12">
        <f t="shared" si="135"/>
        <v>12.173</v>
      </c>
      <c r="AF899" s="9">
        <f t="shared" si="136"/>
        <v>892</v>
      </c>
    </row>
    <row r="900" spans="6:32" x14ac:dyDescent="0.3">
      <c r="F900" s="9">
        <v>893</v>
      </c>
      <c r="G900" s="12">
        <v>6.0659999999999998</v>
      </c>
      <c r="H900" s="9">
        <v>10.117000000000001</v>
      </c>
      <c r="I900" s="9">
        <v>0.745</v>
      </c>
      <c r="J900" s="9">
        <v>1.3440000000000001</v>
      </c>
      <c r="K900" s="9">
        <v>0.74399999999999999</v>
      </c>
      <c r="L900" s="9">
        <v>0.90400000000000003</v>
      </c>
      <c r="M900" s="9"/>
      <c r="N900" s="9"/>
      <c r="O900" s="9"/>
      <c r="P900" s="9"/>
      <c r="Q900" s="9"/>
      <c r="R900" s="9"/>
      <c r="S900" s="9">
        <v>893</v>
      </c>
      <c r="T900" s="12">
        <f t="shared" si="129"/>
        <v>606.6</v>
      </c>
      <c r="U900" s="9"/>
      <c r="V900">
        <v>33</v>
      </c>
      <c r="W900">
        <v>114.8</v>
      </c>
      <c r="X900" s="10">
        <f t="shared" si="130"/>
        <v>12.089991717763775</v>
      </c>
      <c r="Z900" s="12">
        <f t="shared" si="128"/>
        <v>12.089</v>
      </c>
      <c r="AA900" s="9">
        <f t="shared" si="131"/>
        <v>1</v>
      </c>
      <c r="AB900" s="9">
        <f t="shared" si="132"/>
        <v>0</v>
      </c>
      <c r="AC900" s="9">
        <f t="shared" si="133"/>
        <v>892</v>
      </c>
      <c r="AD900" s="9" t="str">
        <f t="shared" si="134"/>
        <v/>
      </c>
      <c r="AE900" s="12" t="str">
        <f t="shared" si="135"/>
        <v/>
      </c>
      <c r="AF900" s="9" t="str">
        <f t="shared" si="136"/>
        <v/>
      </c>
    </row>
    <row r="901" spans="6:32" x14ac:dyDescent="0.3">
      <c r="F901" s="9">
        <v>894</v>
      </c>
      <c r="G901" s="12">
        <v>27.1</v>
      </c>
      <c r="H901" s="9">
        <v>27.971</v>
      </c>
      <c r="I901" s="9">
        <v>0.435</v>
      </c>
      <c r="J901" s="9">
        <v>1.587</v>
      </c>
      <c r="K901" s="9">
        <v>0.63</v>
      </c>
      <c r="L901" s="9">
        <v>0.755</v>
      </c>
      <c r="M901" s="9"/>
      <c r="N901" s="9"/>
      <c r="O901" s="9"/>
      <c r="P901" s="9"/>
      <c r="Q901" s="9"/>
      <c r="R901" s="9"/>
      <c r="S901" s="9">
        <v>894</v>
      </c>
      <c r="T901" s="12">
        <f t="shared" si="129"/>
        <v>2710</v>
      </c>
      <c r="U901" s="9"/>
      <c r="V901">
        <v>326</v>
      </c>
      <c r="W901">
        <v>114.8</v>
      </c>
      <c r="X901" s="10">
        <f t="shared" si="130"/>
        <v>12.089991717763775</v>
      </c>
      <c r="Z901" s="12">
        <f t="shared" si="128"/>
        <v>12.089</v>
      </c>
      <c r="AA901" s="9">
        <f t="shared" si="131"/>
        <v>2</v>
      </c>
      <c r="AB901" s="9">
        <f t="shared" si="132"/>
        <v>0</v>
      </c>
      <c r="AC901" s="9">
        <f t="shared" si="133"/>
        <v>892</v>
      </c>
      <c r="AD901" s="9" t="str">
        <f t="shared" si="134"/>
        <v/>
      </c>
      <c r="AE901" s="12" t="str">
        <f t="shared" si="135"/>
        <v/>
      </c>
      <c r="AF901" s="9" t="str">
        <f t="shared" si="136"/>
        <v/>
      </c>
    </row>
    <row r="902" spans="6:32" x14ac:dyDescent="0.3">
      <c r="F902" s="9">
        <v>895</v>
      </c>
      <c r="G902" s="12">
        <v>25.673999999999999</v>
      </c>
      <c r="H902" s="9">
        <v>25.460999999999999</v>
      </c>
      <c r="I902" s="9">
        <v>0.498</v>
      </c>
      <c r="J902" s="9">
        <v>2.0609999999999999</v>
      </c>
      <c r="K902" s="9">
        <v>0.48499999999999999</v>
      </c>
      <c r="L902" s="9">
        <v>0.753</v>
      </c>
      <c r="M902" s="9"/>
      <c r="N902" s="9"/>
      <c r="O902" s="9"/>
      <c r="P902" s="9"/>
      <c r="Q902" s="9"/>
      <c r="R902" s="9"/>
      <c r="S902" s="9">
        <v>895</v>
      </c>
      <c r="T902" s="12">
        <f t="shared" si="129"/>
        <v>2567.4</v>
      </c>
      <c r="U902" s="9"/>
      <c r="V902">
        <v>435</v>
      </c>
      <c r="W902">
        <v>114.8</v>
      </c>
      <c r="X902" s="10">
        <f t="shared" si="130"/>
        <v>12.089991717763775</v>
      </c>
      <c r="Z902" s="12">
        <f t="shared" si="128"/>
        <v>12.089</v>
      </c>
      <c r="AA902" s="9">
        <f t="shared" si="131"/>
        <v>3</v>
      </c>
      <c r="AB902" s="9">
        <f t="shared" si="132"/>
        <v>0</v>
      </c>
      <c r="AC902" s="9">
        <f t="shared" si="133"/>
        <v>892</v>
      </c>
      <c r="AD902" s="9" t="str">
        <f t="shared" si="134"/>
        <v/>
      </c>
      <c r="AE902" s="12" t="str">
        <f t="shared" si="135"/>
        <v/>
      </c>
      <c r="AF902" s="9" t="str">
        <f t="shared" si="136"/>
        <v/>
      </c>
    </row>
    <row r="903" spans="6:32" x14ac:dyDescent="0.3">
      <c r="F903" s="9">
        <v>896</v>
      </c>
      <c r="G903" s="12">
        <v>0.23</v>
      </c>
      <c r="H903" s="9">
        <v>1.855</v>
      </c>
      <c r="I903" s="9">
        <v>0.83799999999999997</v>
      </c>
      <c r="J903" s="9">
        <v>2.0299999999999998</v>
      </c>
      <c r="K903" s="9">
        <v>0.49299999999999999</v>
      </c>
      <c r="L903" s="9">
        <v>0.90300000000000002</v>
      </c>
      <c r="M903" s="9"/>
      <c r="N903" s="9"/>
      <c r="O903" s="9"/>
      <c r="P903" s="9"/>
      <c r="Q903" s="9"/>
      <c r="R903" s="9"/>
      <c r="S903" s="9">
        <v>896</v>
      </c>
      <c r="T903" s="12">
        <f t="shared" si="129"/>
        <v>23</v>
      </c>
      <c r="U903" s="9"/>
      <c r="V903">
        <v>512</v>
      </c>
      <c r="W903">
        <v>114.8</v>
      </c>
      <c r="X903" s="10">
        <f t="shared" si="130"/>
        <v>12.089991717763775</v>
      </c>
      <c r="Z903" s="12">
        <f t="shared" si="128"/>
        <v>12.089</v>
      </c>
      <c r="AA903" s="9">
        <f t="shared" si="131"/>
        <v>4</v>
      </c>
      <c r="AB903" s="9">
        <f t="shared" si="132"/>
        <v>0</v>
      </c>
      <c r="AC903" s="9">
        <f t="shared" si="133"/>
        <v>892</v>
      </c>
      <c r="AD903" s="9" t="str">
        <f t="shared" si="134"/>
        <v/>
      </c>
      <c r="AE903" s="12" t="str">
        <f t="shared" si="135"/>
        <v/>
      </c>
      <c r="AF903" s="9" t="str">
        <f t="shared" si="136"/>
        <v/>
      </c>
    </row>
    <row r="904" spans="6:32" x14ac:dyDescent="0.3">
      <c r="F904" s="9">
        <v>897</v>
      </c>
      <c r="G904" s="12">
        <v>6.5410000000000004</v>
      </c>
      <c r="H904" s="9">
        <v>11.34</v>
      </c>
      <c r="I904" s="9">
        <v>0.63900000000000001</v>
      </c>
      <c r="J904" s="9">
        <v>1.77</v>
      </c>
      <c r="K904" s="9">
        <v>0.56499999999999995</v>
      </c>
      <c r="L904" s="9">
        <v>0.84699999999999998</v>
      </c>
      <c r="M904" s="9"/>
      <c r="N904" s="9"/>
      <c r="O904" s="9"/>
      <c r="P904" s="9"/>
      <c r="Q904" s="9"/>
      <c r="R904" s="9"/>
      <c r="S904" s="9">
        <v>897</v>
      </c>
      <c r="T904" s="12">
        <f t="shared" si="129"/>
        <v>654.1</v>
      </c>
      <c r="U904" s="9"/>
      <c r="V904">
        <v>860</v>
      </c>
      <c r="W904">
        <v>114.8</v>
      </c>
      <c r="X904" s="10">
        <f t="shared" si="130"/>
        <v>12.089991717763775</v>
      </c>
      <c r="Z904" s="12">
        <f t="shared" ref="Z904:Z967" si="137">TRUNC(X904,3)</f>
        <v>12.089</v>
      </c>
      <c r="AA904" s="9">
        <f t="shared" si="131"/>
        <v>5</v>
      </c>
      <c r="AB904" s="9">
        <f t="shared" si="132"/>
        <v>5</v>
      </c>
      <c r="AC904" s="9">
        <f t="shared" si="133"/>
        <v>897</v>
      </c>
      <c r="AD904" s="9">
        <f t="shared" si="134"/>
        <v>897</v>
      </c>
      <c r="AE904" s="12">
        <f t="shared" si="135"/>
        <v>12.089</v>
      </c>
      <c r="AF904" s="9">
        <f t="shared" si="136"/>
        <v>897</v>
      </c>
    </row>
    <row r="905" spans="6:32" x14ac:dyDescent="0.3">
      <c r="F905" s="9">
        <v>898</v>
      </c>
      <c r="G905" s="12">
        <v>6.7549999999999999</v>
      </c>
      <c r="H905" s="9">
        <v>12.352</v>
      </c>
      <c r="I905" s="9">
        <v>0.55600000000000005</v>
      </c>
      <c r="J905" s="9">
        <v>2.1469999999999998</v>
      </c>
      <c r="K905" s="9">
        <v>0.46600000000000003</v>
      </c>
      <c r="L905" s="9">
        <v>0.79600000000000004</v>
      </c>
      <c r="M905" s="9"/>
      <c r="N905" s="9"/>
      <c r="O905" s="9"/>
      <c r="P905" s="9"/>
      <c r="Q905" s="9"/>
      <c r="R905" s="9"/>
      <c r="S905" s="9">
        <v>898</v>
      </c>
      <c r="T905" s="12">
        <f t="shared" ref="T905:T968" si="138">G905*100</f>
        <v>675.5</v>
      </c>
      <c r="U905" s="9"/>
      <c r="V905">
        <v>456</v>
      </c>
      <c r="W905">
        <v>113.1</v>
      </c>
      <c r="X905" s="10">
        <f t="shared" ref="X905:X968" si="139">((W905/PI())^0.5)*2</f>
        <v>12.000141353731918</v>
      </c>
      <c r="Z905" s="12">
        <f t="shared" si="137"/>
        <v>12</v>
      </c>
      <c r="AA905" s="9">
        <f t="shared" si="131"/>
        <v>1</v>
      </c>
      <c r="AB905" s="9">
        <f t="shared" si="132"/>
        <v>0</v>
      </c>
      <c r="AC905" s="9">
        <f t="shared" si="133"/>
        <v>897</v>
      </c>
      <c r="AD905" s="9" t="str">
        <f t="shared" si="134"/>
        <v/>
      </c>
      <c r="AE905" s="12" t="str">
        <f t="shared" si="135"/>
        <v/>
      </c>
      <c r="AF905" s="9" t="str">
        <f t="shared" si="136"/>
        <v/>
      </c>
    </row>
    <row r="906" spans="6:32" x14ac:dyDescent="0.3">
      <c r="F906" s="9">
        <v>899</v>
      </c>
      <c r="G906" s="12">
        <v>8.1150000000000002</v>
      </c>
      <c r="H906" s="9">
        <v>11.04</v>
      </c>
      <c r="I906" s="9">
        <v>0.83699999999999997</v>
      </c>
      <c r="J906" s="9">
        <v>1.325</v>
      </c>
      <c r="K906" s="9">
        <v>0.754</v>
      </c>
      <c r="L906" s="9">
        <v>0.91900000000000004</v>
      </c>
      <c r="M906" s="9"/>
      <c r="N906" s="9"/>
      <c r="O906" s="9"/>
      <c r="P906" s="9"/>
      <c r="Q906" s="9"/>
      <c r="R906" s="9"/>
      <c r="S906" s="9">
        <v>899</v>
      </c>
      <c r="T906" s="12">
        <f t="shared" si="138"/>
        <v>811.5</v>
      </c>
      <c r="U906" s="9"/>
      <c r="V906">
        <v>471</v>
      </c>
      <c r="W906">
        <v>113.1</v>
      </c>
      <c r="X906" s="10">
        <f t="shared" si="139"/>
        <v>12.000141353731918</v>
      </c>
      <c r="Z906" s="12">
        <f t="shared" si="137"/>
        <v>12</v>
      </c>
      <c r="AA906" s="9">
        <f t="shared" ref="AA906:AA969" si="140">IF(Z906-Z905=0,AA905+AA$8,1)</f>
        <v>2</v>
      </c>
      <c r="AB906" s="9">
        <f t="shared" ref="AB906:AB969" si="141">IF(AA906&lt;AA907,0,AA906)</f>
        <v>2</v>
      </c>
      <c r="AC906" s="9">
        <f t="shared" ref="AC906:AC969" si="142">AC905+AB906</f>
        <v>899</v>
      </c>
      <c r="AD906" s="9">
        <f t="shared" ref="AD906:AD969" si="143">IF(AB906=0,"",AC905+AB906)</f>
        <v>899</v>
      </c>
      <c r="AE906" s="12">
        <f t="shared" ref="AE906:AE969" si="144">IF(AD906="","",Z906)</f>
        <v>12</v>
      </c>
      <c r="AF906" s="9">
        <f t="shared" ref="AF906:AF969" si="145">AD906</f>
        <v>899</v>
      </c>
    </row>
    <row r="907" spans="6:32" x14ac:dyDescent="0.3">
      <c r="F907" s="9">
        <v>900</v>
      </c>
      <c r="G907" s="12">
        <v>3.0990000000000002</v>
      </c>
      <c r="H907" s="9">
        <v>7.1189999999999998</v>
      </c>
      <c r="I907" s="9">
        <v>0.76800000000000002</v>
      </c>
      <c r="J907" s="9">
        <v>1.4890000000000001</v>
      </c>
      <c r="K907" s="9">
        <v>0.67200000000000004</v>
      </c>
      <c r="L907" s="9">
        <v>0.90600000000000003</v>
      </c>
      <c r="M907" s="9"/>
      <c r="N907" s="9"/>
      <c r="O907" s="9"/>
      <c r="P907" s="9"/>
      <c r="Q907" s="9"/>
      <c r="R907" s="9"/>
      <c r="S907" s="9">
        <v>900</v>
      </c>
      <c r="T907" s="12">
        <f t="shared" si="138"/>
        <v>309.90000000000003</v>
      </c>
      <c r="U907" s="9"/>
      <c r="V907">
        <v>856</v>
      </c>
      <c r="W907">
        <v>111.5</v>
      </c>
      <c r="X907" s="10">
        <f t="shared" si="139"/>
        <v>11.914957374576321</v>
      </c>
      <c r="Z907" s="12">
        <f t="shared" si="137"/>
        <v>11.914</v>
      </c>
      <c r="AA907" s="9">
        <f t="shared" si="140"/>
        <v>1</v>
      </c>
      <c r="AB907" s="9">
        <f t="shared" si="141"/>
        <v>1</v>
      </c>
      <c r="AC907" s="9">
        <f t="shared" si="142"/>
        <v>900</v>
      </c>
      <c r="AD907" s="9">
        <f t="shared" si="143"/>
        <v>900</v>
      </c>
      <c r="AE907" s="12">
        <f t="shared" si="144"/>
        <v>11.914</v>
      </c>
      <c r="AF907" s="9">
        <f t="shared" si="145"/>
        <v>900</v>
      </c>
    </row>
    <row r="908" spans="6:32" x14ac:dyDescent="0.3">
      <c r="F908" s="9">
        <v>901</v>
      </c>
      <c r="G908" s="12">
        <v>0.623</v>
      </c>
      <c r="H908" s="9">
        <v>3.3340000000000001</v>
      </c>
      <c r="I908" s="9">
        <v>0.70399999999999996</v>
      </c>
      <c r="J908" s="9">
        <v>2.3940000000000001</v>
      </c>
      <c r="K908" s="9">
        <v>0.41799999999999998</v>
      </c>
      <c r="L908" s="9">
        <v>0.8</v>
      </c>
      <c r="M908" s="9"/>
      <c r="N908" s="9"/>
      <c r="O908" s="9"/>
      <c r="P908" s="9"/>
      <c r="Q908" s="9"/>
      <c r="R908" s="9"/>
      <c r="S908" s="9">
        <v>901</v>
      </c>
      <c r="T908" s="12">
        <f t="shared" si="138"/>
        <v>62.3</v>
      </c>
      <c r="U908" s="9"/>
      <c r="V908">
        <v>124</v>
      </c>
      <c r="W908">
        <v>109.80000000000001</v>
      </c>
      <c r="X908" s="10">
        <f t="shared" si="139"/>
        <v>11.823776977426498</v>
      </c>
      <c r="Z908" s="12">
        <f t="shared" si="137"/>
        <v>11.823</v>
      </c>
      <c r="AA908" s="9">
        <f t="shared" si="140"/>
        <v>1</v>
      </c>
      <c r="AB908" s="9">
        <f t="shared" si="141"/>
        <v>0</v>
      </c>
      <c r="AC908" s="9">
        <f t="shared" si="142"/>
        <v>900</v>
      </c>
      <c r="AD908" s="9" t="str">
        <f t="shared" si="143"/>
        <v/>
      </c>
      <c r="AE908" s="12" t="str">
        <f t="shared" si="144"/>
        <v/>
      </c>
      <c r="AF908" s="9" t="str">
        <f t="shared" si="145"/>
        <v/>
      </c>
    </row>
    <row r="909" spans="6:32" x14ac:dyDescent="0.3">
      <c r="F909" s="9">
        <v>902</v>
      </c>
      <c r="G909" s="12">
        <v>1.476</v>
      </c>
      <c r="H909" s="9">
        <v>4.6900000000000004</v>
      </c>
      <c r="I909" s="9">
        <v>0.84299999999999997</v>
      </c>
      <c r="J909" s="9">
        <v>1.5629999999999999</v>
      </c>
      <c r="K909" s="9">
        <v>0.64</v>
      </c>
      <c r="L909" s="9">
        <v>0.90900000000000003</v>
      </c>
      <c r="M909" s="9"/>
      <c r="N909" s="9"/>
      <c r="O909" s="9"/>
      <c r="P909" s="9"/>
      <c r="Q909" s="9"/>
      <c r="R909" s="9"/>
      <c r="S909" s="9">
        <v>902</v>
      </c>
      <c r="T909" s="12">
        <f t="shared" si="138"/>
        <v>147.6</v>
      </c>
      <c r="U909" s="9"/>
      <c r="V909">
        <v>408</v>
      </c>
      <c r="W909">
        <v>109.80000000000001</v>
      </c>
      <c r="X909" s="10">
        <f t="shared" si="139"/>
        <v>11.823776977426498</v>
      </c>
      <c r="Z909" s="12">
        <f t="shared" si="137"/>
        <v>11.823</v>
      </c>
      <c r="AA909" s="9">
        <f t="shared" si="140"/>
        <v>2</v>
      </c>
      <c r="AB909" s="9">
        <f t="shared" si="141"/>
        <v>0</v>
      </c>
      <c r="AC909" s="9">
        <f t="shared" si="142"/>
        <v>900</v>
      </c>
      <c r="AD909" s="9" t="str">
        <f t="shared" si="143"/>
        <v/>
      </c>
      <c r="AE909" s="12" t="str">
        <f t="shared" si="144"/>
        <v/>
      </c>
      <c r="AF909" s="9" t="str">
        <f t="shared" si="145"/>
        <v/>
      </c>
    </row>
    <row r="910" spans="6:32" x14ac:dyDescent="0.3">
      <c r="F910" s="9">
        <v>903</v>
      </c>
      <c r="G910" s="12">
        <v>1.6719999999999999</v>
      </c>
      <c r="H910" s="9">
        <v>5.1580000000000004</v>
      </c>
      <c r="I910" s="9">
        <v>0.79</v>
      </c>
      <c r="J910" s="9">
        <v>1.444</v>
      </c>
      <c r="K910" s="9">
        <v>0.69299999999999995</v>
      </c>
      <c r="L910" s="9">
        <v>0.86799999999999999</v>
      </c>
      <c r="M910" s="9"/>
      <c r="N910" s="9"/>
      <c r="O910" s="9"/>
      <c r="P910" s="9"/>
      <c r="Q910" s="9"/>
      <c r="R910" s="9"/>
      <c r="S910" s="9">
        <v>903</v>
      </c>
      <c r="T910" s="12">
        <f t="shared" si="138"/>
        <v>167.2</v>
      </c>
      <c r="U910" s="9"/>
      <c r="V910">
        <v>529</v>
      </c>
      <c r="W910">
        <v>109.80000000000001</v>
      </c>
      <c r="X910" s="10">
        <f t="shared" si="139"/>
        <v>11.823776977426498</v>
      </c>
      <c r="Z910" s="12">
        <f t="shared" si="137"/>
        <v>11.823</v>
      </c>
      <c r="AA910" s="9">
        <f t="shared" si="140"/>
        <v>3</v>
      </c>
      <c r="AB910" s="9">
        <f t="shared" si="141"/>
        <v>3</v>
      </c>
      <c r="AC910" s="9">
        <f t="shared" si="142"/>
        <v>903</v>
      </c>
      <c r="AD910" s="9">
        <f t="shared" si="143"/>
        <v>903</v>
      </c>
      <c r="AE910" s="12">
        <f t="shared" si="144"/>
        <v>11.823</v>
      </c>
      <c r="AF910" s="9">
        <f t="shared" si="145"/>
        <v>903</v>
      </c>
    </row>
    <row r="911" spans="6:32" x14ac:dyDescent="0.3">
      <c r="F911" s="9">
        <v>904</v>
      </c>
      <c r="G911" s="12">
        <v>1.5740000000000001</v>
      </c>
      <c r="H911" s="9">
        <v>5.4450000000000003</v>
      </c>
      <c r="I911" s="9">
        <v>0.66700000000000004</v>
      </c>
      <c r="J911" s="9">
        <v>1.444</v>
      </c>
      <c r="K911" s="9">
        <v>0.69299999999999995</v>
      </c>
      <c r="L911" s="9">
        <v>0.83499999999999996</v>
      </c>
      <c r="M911" s="9"/>
      <c r="N911" s="9"/>
      <c r="O911" s="9"/>
      <c r="P911" s="9"/>
      <c r="Q911" s="9"/>
      <c r="R911" s="9"/>
      <c r="S911" s="9">
        <v>904</v>
      </c>
      <c r="T911" s="12">
        <f t="shared" si="138"/>
        <v>157.4</v>
      </c>
      <c r="U911" s="9"/>
      <c r="V911">
        <v>50</v>
      </c>
      <c r="W911">
        <v>108.2</v>
      </c>
      <c r="X911" s="10">
        <f t="shared" si="139"/>
        <v>11.737313097142149</v>
      </c>
      <c r="Z911" s="12">
        <f t="shared" si="137"/>
        <v>11.737</v>
      </c>
      <c r="AA911" s="9">
        <f t="shared" si="140"/>
        <v>1</v>
      </c>
      <c r="AB911" s="9">
        <f t="shared" si="141"/>
        <v>0</v>
      </c>
      <c r="AC911" s="9">
        <f t="shared" si="142"/>
        <v>903</v>
      </c>
      <c r="AD911" s="9" t="str">
        <f t="shared" si="143"/>
        <v/>
      </c>
      <c r="AE911" s="12" t="str">
        <f t="shared" si="144"/>
        <v/>
      </c>
      <c r="AF911" s="9" t="str">
        <f t="shared" si="145"/>
        <v/>
      </c>
    </row>
    <row r="912" spans="6:32" x14ac:dyDescent="0.3">
      <c r="F912" s="9">
        <v>905</v>
      </c>
      <c r="G912" s="12">
        <v>2.6560000000000001</v>
      </c>
      <c r="H912" s="9">
        <v>6.4379999999999997</v>
      </c>
      <c r="I912" s="9">
        <v>0.80500000000000005</v>
      </c>
      <c r="J912" s="9">
        <v>1.3029999999999999</v>
      </c>
      <c r="K912" s="9">
        <v>0.76700000000000002</v>
      </c>
      <c r="L912" s="9">
        <v>0.91300000000000003</v>
      </c>
      <c r="M912" s="9"/>
      <c r="N912" s="9"/>
      <c r="O912" s="9"/>
      <c r="P912" s="9"/>
      <c r="Q912" s="9"/>
      <c r="R912" s="9"/>
      <c r="S912" s="9">
        <v>905</v>
      </c>
      <c r="T912" s="12">
        <f t="shared" si="138"/>
        <v>265.60000000000002</v>
      </c>
      <c r="U912" s="9"/>
      <c r="V912">
        <v>131</v>
      </c>
      <c r="W912">
        <v>108.2</v>
      </c>
      <c r="X912" s="10">
        <f t="shared" si="139"/>
        <v>11.737313097142149</v>
      </c>
      <c r="Z912" s="12">
        <f t="shared" si="137"/>
        <v>11.737</v>
      </c>
      <c r="AA912" s="9">
        <f t="shared" si="140"/>
        <v>2</v>
      </c>
      <c r="AB912" s="9">
        <f t="shared" si="141"/>
        <v>0</v>
      </c>
      <c r="AC912" s="9">
        <f t="shared" si="142"/>
        <v>903</v>
      </c>
      <c r="AD912" s="9" t="str">
        <f t="shared" si="143"/>
        <v/>
      </c>
      <c r="AE912" s="12" t="str">
        <f t="shared" si="144"/>
        <v/>
      </c>
      <c r="AF912" s="9" t="str">
        <f t="shared" si="145"/>
        <v/>
      </c>
    </row>
    <row r="913" spans="6:32" x14ac:dyDescent="0.3">
      <c r="F913" s="9">
        <v>906</v>
      </c>
      <c r="G913" s="12">
        <v>10.000999999999999</v>
      </c>
      <c r="H913" s="9">
        <v>15.05</v>
      </c>
      <c r="I913" s="9">
        <v>0.55500000000000005</v>
      </c>
      <c r="J913" s="9">
        <v>2.2450000000000001</v>
      </c>
      <c r="K913" s="9">
        <v>0.44500000000000001</v>
      </c>
      <c r="L913" s="9">
        <v>0.78500000000000003</v>
      </c>
      <c r="M913" s="9"/>
      <c r="N913" s="9"/>
      <c r="O913" s="9"/>
      <c r="P913" s="9"/>
      <c r="Q913" s="9"/>
      <c r="R913" s="9"/>
      <c r="S913" s="9">
        <v>906</v>
      </c>
      <c r="T913" s="12">
        <f t="shared" si="138"/>
        <v>1000.0999999999999</v>
      </c>
      <c r="U913" s="9"/>
      <c r="V913">
        <v>444</v>
      </c>
      <c r="W913">
        <v>108.2</v>
      </c>
      <c r="X913" s="10">
        <f t="shared" si="139"/>
        <v>11.737313097142149</v>
      </c>
      <c r="Z913" s="12">
        <f t="shared" si="137"/>
        <v>11.737</v>
      </c>
      <c r="AA913" s="9">
        <f t="shared" si="140"/>
        <v>3</v>
      </c>
      <c r="AB913" s="9">
        <f t="shared" si="141"/>
        <v>0</v>
      </c>
      <c r="AC913" s="9">
        <f t="shared" si="142"/>
        <v>903</v>
      </c>
      <c r="AD913" s="9" t="str">
        <f t="shared" si="143"/>
        <v/>
      </c>
      <c r="AE913" s="12" t="str">
        <f t="shared" si="144"/>
        <v/>
      </c>
      <c r="AF913" s="9" t="str">
        <f t="shared" si="145"/>
        <v/>
      </c>
    </row>
    <row r="914" spans="6:32" x14ac:dyDescent="0.3">
      <c r="F914" s="9">
        <v>907</v>
      </c>
      <c r="G914" s="12">
        <v>27.395</v>
      </c>
      <c r="H914" s="9">
        <v>32.561999999999998</v>
      </c>
      <c r="I914" s="9">
        <v>0.32500000000000001</v>
      </c>
      <c r="J914" s="9">
        <v>1.407</v>
      </c>
      <c r="K914" s="9">
        <v>0.71099999999999997</v>
      </c>
      <c r="L914" s="9">
        <v>0.66700000000000004</v>
      </c>
      <c r="M914" s="9"/>
      <c r="N914" s="9"/>
      <c r="O914" s="9"/>
      <c r="P914" s="9"/>
      <c r="Q914" s="9"/>
      <c r="R914" s="9"/>
      <c r="S914" s="9">
        <v>907</v>
      </c>
      <c r="T914" s="12">
        <f t="shared" si="138"/>
        <v>2739.5</v>
      </c>
      <c r="U914" s="9"/>
      <c r="V914">
        <v>541</v>
      </c>
      <c r="W914">
        <v>108.2</v>
      </c>
      <c r="X914" s="10">
        <f t="shared" si="139"/>
        <v>11.737313097142149</v>
      </c>
      <c r="Z914" s="12">
        <f t="shared" si="137"/>
        <v>11.737</v>
      </c>
      <c r="AA914" s="9">
        <f t="shared" si="140"/>
        <v>4</v>
      </c>
      <c r="AB914" s="9">
        <f t="shared" si="141"/>
        <v>0</v>
      </c>
      <c r="AC914" s="9">
        <f t="shared" si="142"/>
        <v>903</v>
      </c>
      <c r="AD914" s="9" t="str">
        <f t="shared" si="143"/>
        <v/>
      </c>
      <c r="AE914" s="12" t="str">
        <f t="shared" si="144"/>
        <v/>
      </c>
      <c r="AF914" s="9" t="str">
        <f t="shared" si="145"/>
        <v/>
      </c>
    </row>
    <row r="915" spans="6:32" x14ac:dyDescent="0.3">
      <c r="F915" s="9">
        <v>908</v>
      </c>
      <c r="G915" s="12">
        <v>5</v>
      </c>
      <c r="H915" s="9">
        <v>11.265000000000001</v>
      </c>
      <c r="I915" s="9">
        <v>0.495</v>
      </c>
      <c r="J915" s="9">
        <v>3.4950000000000001</v>
      </c>
      <c r="K915" s="9">
        <v>0.28599999999999998</v>
      </c>
      <c r="L915" s="9">
        <v>0.81799999999999995</v>
      </c>
      <c r="M915" s="9"/>
      <c r="N915" s="9"/>
      <c r="O915" s="9"/>
      <c r="P915" s="9"/>
      <c r="Q915" s="9"/>
      <c r="R915" s="9"/>
      <c r="S915" s="9">
        <v>908</v>
      </c>
      <c r="T915" s="12">
        <f t="shared" si="138"/>
        <v>500</v>
      </c>
      <c r="U915" s="9"/>
      <c r="V915">
        <v>651</v>
      </c>
      <c r="W915">
        <v>108.2</v>
      </c>
      <c r="X915" s="10">
        <f t="shared" si="139"/>
        <v>11.737313097142149</v>
      </c>
      <c r="Z915" s="12">
        <f t="shared" si="137"/>
        <v>11.737</v>
      </c>
      <c r="AA915" s="9">
        <f t="shared" si="140"/>
        <v>5</v>
      </c>
      <c r="AB915" s="9">
        <f t="shared" si="141"/>
        <v>5</v>
      </c>
      <c r="AC915" s="9">
        <f t="shared" si="142"/>
        <v>908</v>
      </c>
      <c r="AD915" s="9">
        <f t="shared" si="143"/>
        <v>908</v>
      </c>
      <c r="AE915" s="12">
        <f t="shared" si="144"/>
        <v>11.737</v>
      </c>
      <c r="AF915" s="9">
        <f t="shared" si="145"/>
        <v>908</v>
      </c>
    </row>
    <row r="916" spans="6:32" x14ac:dyDescent="0.3">
      <c r="F916" s="9">
        <v>909</v>
      </c>
      <c r="G916" s="12">
        <v>0.55700000000000005</v>
      </c>
      <c r="H916" s="9">
        <v>2.6850000000000001</v>
      </c>
      <c r="I916" s="9">
        <v>0.97199999999999998</v>
      </c>
      <c r="J916" s="9">
        <v>1.534</v>
      </c>
      <c r="K916" s="9">
        <v>0.65200000000000002</v>
      </c>
      <c r="L916" s="9">
        <v>0.89500000000000002</v>
      </c>
      <c r="M916" s="9"/>
      <c r="N916" s="9"/>
      <c r="O916" s="9"/>
      <c r="P916" s="9"/>
      <c r="Q916" s="9"/>
      <c r="R916" s="9"/>
      <c r="S916" s="9">
        <v>909</v>
      </c>
      <c r="T916" s="12">
        <f t="shared" si="138"/>
        <v>55.7</v>
      </c>
      <c r="U916" s="9"/>
      <c r="V916">
        <v>417</v>
      </c>
      <c r="W916">
        <v>106.60000000000001</v>
      </c>
      <c r="X916" s="10">
        <f t="shared" si="139"/>
        <v>11.650207529000003</v>
      </c>
      <c r="Z916" s="12">
        <f t="shared" si="137"/>
        <v>11.65</v>
      </c>
      <c r="AA916" s="9">
        <f t="shared" si="140"/>
        <v>1</v>
      </c>
      <c r="AB916" s="9">
        <f t="shared" si="141"/>
        <v>0</v>
      </c>
      <c r="AC916" s="9">
        <f t="shared" si="142"/>
        <v>908</v>
      </c>
      <c r="AD916" s="9" t="str">
        <f t="shared" si="143"/>
        <v/>
      </c>
      <c r="AE916" s="12" t="str">
        <f t="shared" si="144"/>
        <v/>
      </c>
      <c r="AF916" s="9" t="str">
        <f t="shared" si="145"/>
        <v/>
      </c>
    </row>
    <row r="917" spans="6:32" x14ac:dyDescent="0.3">
      <c r="F917" s="9">
        <v>910</v>
      </c>
      <c r="G917" s="12">
        <v>6.8860000000000001</v>
      </c>
      <c r="H917" s="9">
        <v>10.192</v>
      </c>
      <c r="I917" s="9">
        <v>0.83299999999999996</v>
      </c>
      <c r="J917" s="9">
        <v>1.7849999999999999</v>
      </c>
      <c r="K917" s="9">
        <v>0.56000000000000005</v>
      </c>
      <c r="L917" s="9">
        <v>0.95499999999999996</v>
      </c>
      <c r="M917" s="9"/>
      <c r="N917" s="9"/>
      <c r="O917" s="9"/>
      <c r="P917" s="9"/>
      <c r="Q917" s="9"/>
      <c r="R917" s="9"/>
      <c r="S917" s="9">
        <v>910</v>
      </c>
      <c r="T917" s="12">
        <f t="shared" si="138"/>
        <v>688.6</v>
      </c>
      <c r="U917" s="9"/>
      <c r="V917">
        <v>481</v>
      </c>
      <c r="W917">
        <v>106.60000000000001</v>
      </c>
      <c r="X917" s="10">
        <f t="shared" si="139"/>
        <v>11.650207529000003</v>
      </c>
      <c r="Z917" s="12">
        <f t="shared" si="137"/>
        <v>11.65</v>
      </c>
      <c r="AA917" s="9">
        <f t="shared" si="140"/>
        <v>2</v>
      </c>
      <c r="AB917" s="9">
        <f t="shared" si="141"/>
        <v>0</v>
      </c>
      <c r="AC917" s="9">
        <f t="shared" si="142"/>
        <v>908</v>
      </c>
      <c r="AD917" s="9" t="str">
        <f t="shared" si="143"/>
        <v/>
      </c>
      <c r="AE917" s="12" t="str">
        <f t="shared" si="144"/>
        <v/>
      </c>
      <c r="AF917" s="9" t="str">
        <f t="shared" si="145"/>
        <v/>
      </c>
    </row>
    <row r="918" spans="6:32" x14ac:dyDescent="0.3">
      <c r="F918" s="9">
        <v>911</v>
      </c>
      <c r="G918" s="12">
        <v>13.311999999999999</v>
      </c>
      <c r="H918" s="9">
        <v>15.481999999999999</v>
      </c>
      <c r="I918" s="9">
        <v>0.69799999999999995</v>
      </c>
      <c r="J918" s="9">
        <v>1.9430000000000001</v>
      </c>
      <c r="K918" s="9">
        <v>0.51500000000000001</v>
      </c>
      <c r="L918" s="9">
        <v>0.93899999999999995</v>
      </c>
      <c r="M918" s="9"/>
      <c r="N918" s="9"/>
      <c r="O918" s="9"/>
      <c r="P918" s="9"/>
      <c r="Q918" s="9"/>
      <c r="R918" s="9"/>
      <c r="S918" s="9">
        <v>911</v>
      </c>
      <c r="T918" s="12">
        <f t="shared" si="138"/>
        <v>1331.2</v>
      </c>
      <c r="U918" s="9"/>
      <c r="V918">
        <v>521</v>
      </c>
      <c r="W918">
        <v>106.60000000000001</v>
      </c>
      <c r="X918" s="10">
        <f t="shared" si="139"/>
        <v>11.650207529000003</v>
      </c>
      <c r="Z918" s="12">
        <f t="shared" si="137"/>
        <v>11.65</v>
      </c>
      <c r="AA918" s="9">
        <f t="shared" si="140"/>
        <v>3</v>
      </c>
      <c r="AB918" s="9">
        <f t="shared" si="141"/>
        <v>0</v>
      </c>
      <c r="AC918" s="9">
        <f t="shared" si="142"/>
        <v>908</v>
      </c>
      <c r="AD918" s="9" t="str">
        <f t="shared" si="143"/>
        <v/>
      </c>
      <c r="AE918" s="12" t="str">
        <f t="shared" si="144"/>
        <v/>
      </c>
      <c r="AF918" s="9" t="str">
        <f t="shared" si="145"/>
        <v/>
      </c>
    </row>
    <row r="919" spans="6:32" x14ac:dyDescent="0.3">
      <c r="F919" s="9">
        <v>912</v>
      </c>
      <c r="G919" s="12">
        <v>46.642000000000003</v>
      </c>
      <c r="H919" s="9">
        <v>29.913</v>
      </c>
      <c r="I919" s="9">
        <v>0.65500000000000003</v>
      </c>
      <c r="J919" s="9">
        <v>1.413</v>
      </c>
      <c r="K919" s="9">
        <v>0.70799999999999996</v>
      </c>
      <c r="L919" s="9">
        <v>0.876</v>
      </c>
      <c r="M919" s="9"/>
      <c r="N919" s="9"/>
      <c r="O919" s="9"/>
      <c r="P919" s="9"/>
      <c r="Q919" s="9"/>
      <c r="R919" s="9"/>
      <c r="S919" s="9">
        <v>912</v>
      </c>
      <c r="T919" s="12">
        <f t="shared" si="138"/>
        <v>4664.2000000000007</v>
      </c>
      <c r="U919" s="9"/>
      <c r="V919">
        <v>958</v>
      </c>
      <c r="W919">
        <v>106.60000000000001</v>
      </c>
      <c r="X919" s="10">
        <f t="shared" si="139"/>
        <v>11.650207529000003</v>
      </c>
      <c r="Z919" s="12">
        <f t="shared" si="137"/>
        <v>11.65</v>
      </c>
      <c r="AA919" s="9">
        <f t="shared" si="140"/>
        <v>4</v>
      </c>
      <c r="AB919" s="9">
        <f t="shared" si="141"/>
        <v>4</v>
      </c>
      <c r="AC919" s="9">
        <f t="shared" si="142"/>
        <v>912</v>
      </c>
      <c r="AD919" s="9">
        <f t="shared" si="143"/>
        <v>912</v>
      </c>
      <c r="AE919" s="12">
        <f t="shared" si="144"/>
        <v>11.65</v>
      </c>
      <c r="AF919" s="9">
        <f t="shared" si="145"/>
        <v>912</v>
      </c>
    </row>
    <row r="920" spans="6:32" x14ac:dyDescent="0.3">
      <c r="F920" s="9">
        <v>913</v>
      </c>
      <c r="G920" s="12">
        <v>1.2949999999999999</v>
      </c>
      <c r="H920" s="9">
        <v>4.6150000000000002</v>
      </c>
      <c r="I920" s="9">
        <v>0.76400000000000001</v>
      </c>
      <c r="J920" s="9">
        <v>1.7450000000000001</v>
      </c>
      <c r="K920" s="9">
        <v>0.57299999999999995</v>
      </c>
      <c r="L920" s="9">
        <v>0.86299999999999999</v>
      </c>
      <c r="M920" s="9"/>
      <c r="N920" s="9"/>
      <c r="O920" s="9"/>
      <c r="P920" s="9"/>
      <c r="Q920" s="9"/>
      <c r="R920" s="9"/>
      <c r="S920" s="9">
        <v>913</v>
      </c>
      <c r="T920" s="12">
        <f t="shared" si="138"/>
        <v>129.5</v>
      </c>
      <c r="U920" s="9"/>
      <c r="V920">
        <v>149</v>
      </c>
      <c r="W920">
        <v>104.89999999999999</v>
      </c>
      <c r="X920" s="10">
        <f t="shared" si="139"/>
        <v>11.556938532445283</v>
      </c>
      <c r="Z920" s="12">
        <f t="shared" si="137"/>
        <v>11.555999999999999</v>
      </c>
      <c r="AA920" s="9">
        <f t="shared" si="140"/>
        <v>1</v>
      </c>
      <c r="AB920" s="9">
        <f t="shared" si="141"/>
        <v>0</v>
      </c>
      <c r="AC920" s="9">
        <f t="shared" si="142"/>
        <v>912</v>
      </c>
      <c r="AD920" s="9" t="str">
        <f t="shared" si="143"/>
        <v/>
      </c>
      <c r="AE920" s="12" t="str">
        <f t="shared" si="144"/>
        <v/>
      </c>
      <c r="AF920" s="9" t="str">
        <f t="shared" si="145"/>
        <v/>
      </c>
    </row>
    <row r="921" spans="6:32" x14ac:dyDescent="0.3">
      <c r="F921" s="9">
        <v>914</v>
      </c>
      <c r="G921" s="12">
        <v>15.590999999999999</v>
      </c>
      <c r="H921" s="9">
        <v>17.774000000000001</v>
      </c>
      <c r="I921" s="9">
        <v>0.62</v>
      </c>
      <c r="J921" s="9">
        <v>1.5640000000000001</v>
      </c>
      <c r="K921" s="9">
        <v>0.63900000000000001</v>
      </c>
      <c r="L921" s="9">
        <v>0.9</v>
      </c>
      <c r="M921" s="9"/>
      <c r="N921" s="9"/>
      <c r="O921" s="9"/>
      <c r="P921" s="9"/>
      <c r="Q921" s="9"/>
      <c r="R921" s="9"/>
      <c r="S921" s="9">
        <v>914</v>
      </c>
      <c r="T921" s="12">
        <f t="shared" si="138"/>
        <v>1559.1</v>
      </c>
      <c r="U921" s="9"/>
      <c r="V921">
        <v>231</v>
      </c>
      <c r="W921">
        <v>104.89999999999999</v>
      </c>
      <c r="X921" s="10">
        <f t="shared" si="139"/>
        <v>11.556938532445283</v>
      </c>
      <c r="Z921" s="12">
        <f t="shared" si="137"/>
        <v>11.555999999999999</v>
      </c>
      <c r="AA921" s="9">
        <f t="shared" si="140"/>
        <v>2</v>
      </c>
      <c r="AB921" s="9">
        <f t="shared" si="141"/>
        <v>0</v>
      </c>
      <c r="AC921" s="9">
        <f t="shared" si="142"/>
        <v>912</v>
      </c>
      <c r="AD921" s="9" t="str">
        <f t="shared" si="143"/>
        <v/>
      </c>
      <c r="AE921" s="12" t="str">
        <f t="shared" si="144"/>
        <v/>
      </c>
      <c r="AF921" s="9" t="str">
        <f t="shared" si="145"/>
        <v/>
      </c>
    </row>
    <row r="922" spans="6:32" x14ac:dyDescent="0.3">
      <c r="F922" s="9">
        <v>915</v>
      </c>
      <c r="G922" s="12">
        <v>16.295999999999999</v>
      </c>
      <c r="H922" s="9">
        <v>24.08</v>
      </c>
      <c r="I922" s="9">
        <v>0.35299999999999998</v>
      </c>
      <c r="J922" s="9">
        <v>3.1850000000000001</v>
      </c>
      <c r="K922" s="9">
        <v>0.314</v>
      </c>
      <c r="L922" s="9">
        <v>0.68400000000000005</v>
      </c>
      <c r="M922" s="9"/>
      <c r="N922" s="9"/>
      <c r="O922" s="9"/>
      <c r="P922" s="9"/>
      <c r="Q922" s="9"/>
      <c r="R922" s="9"/>
      <c r="S922" s="9">
        <v>915</v>
      </c>
      <c r="T922" s="12">
        <f t="shared" si="138"/>
        <v>1629.6</v>
      </c>
      <c r="U922" s="9"/>
      <c r="V922">
        <v>325</v>
      </c>
      <c r="W922">
        <v>104.89999999999999</v>
      </c>
      <c r="X922" s="10">
        <f t="shared" si="139"/>
        <v>11.556938532445283</v>
      </c>
      <c r="Z922" s="12">
        <f t="shared" si="137"/>
        <v>11.555999999999999</v>
      </c>
      <c r="AA922" s="9">
        <f t="shared" si="140"/>
        <v>3</v>
      </c>
      <c r="AB922" s="9">
        <f t="shared" si="141"/>
        <v>0</v>
      </c>
      <c r="AC922" s="9">
        <f t="shared" si="142"/>
        <v>912</v>
      </c>
      <c r="AD922" s="9" t="str">
        <f t="shared" si="143"/>
        <v/>
      </c>
      <c r="AE922" s="12" t="str">
        <f t="shared" si="144"/>
        <v/>
      </c>
      <c r="AF922" s="9" t="str">
        <f t="shared" si="145"/>
        <v/>
      </c>
    </row>
    <row r="923" spans="6:32" x14ac:dyDescent="0.3">
      <c r="F923" s="9">
        <v>916</v>
      </c>
      <c r="G923" s="12">
        <v>0.52500000000000002</v>
      </c>
      <c r="H923" s="9">
        <v>3.1970000000000001</v>
      </c>
      <c r="I923" s="9">
        <v>0.64500000000000002</v>
      </c>
      <c r="J923" s="9">
        <v>2.7490000000000001</v>
      </c>
      <c r="K923" s="9">
        <v>0.36399999999999999</v>
      </c>
      <c r="L923" s="9">
        <v>0.8</v>
      </c>
      <c r="M923" s="9"/>
      <c r="N923" s="9"/>
      <c r="O923" s="9"/>
      <c r="P923" s="9"/>
      <c r="Q923" s="9"/>
      <c r="R923" s="9"/>
      <c r="S923" s="9">
        <v>916</v>
      </c>
      <c r="T923" s="12">
        <f t="shared" si="138"/>
        <v>52.5</v>
      </c>
      <c r="U923" s="9"/>
      <c r="V923">
        <v>359</v>
      </c>
      <c r="W923">
        <v>104.89999999999999</v>
      </c>
      <c r="X923" s="10">
        <f t="shared" si="139"/>
        <v>11.556938532445283</v>
      </c>
      <c r="Z923" s="12">
        <f t="shared" si="137"/>
        <v>11.555999999999999</v>
      </c>
      <c r="AA923" s="9">
        <f t="shared" si="140"/>
        <v>4</v>
      </c>
      <c r="AB923" s="9">
        <f t="shared" si="141"/>
        <v>0</v>
      </c>
      <c r="AC923" s="9">
        <f t="shared" si="142"/>
        <v>912</v>
      </c>
      <c r="AD923" s="9" t="str">
        <f t="shared" si="143"/>
        <v/>
      </c>
      <c r="AE923" s="12" t="str">
        <f t="shared" si="144"/>
        <v/>
      </c>
      <c r="AF923" s="9" t="str">
        <f t="shared" si="145"/>
        <v/>
      </c>
    </row>
    <row r="924" spans="6:32" x14ac:dyDescent="0.3">
      <c r="F924" s="9">
        <v>917</v>
      </c>
      <c r="G924" s="12">
        <v>10.919</v>
      </c>
      <c r="H924" s="9">
        <v>13.888</v>
      </c>
      <c r="I924" s="9">
        <v>0.71099999999999997</v>
      </c>
      <c r="J924" s="9">
        <v>1.524</v>
      </c>
      <c r="K924" s="9">
        <v>0.65600000000000003</v>
      </c>
      <c r="L924" s="9">
        <v>0.92100000000000004</v>
      </c>
      <c r="M924" s="9"/>
      <c r="N924" s="9"/>
      <c r="O924" s="9"/>
      <c r="P924" s="9"/>
      <c r="Q924" s="9"/>
      <c r="R924" s="9"/>
      <c r="S924" s="9">
        <v>917</v>
      </c>
      <c r="T924" s="12">
        <f t="shared" si="138"/>
        <v>1091.9000000000001</v>
      </c>
      <c r="U924" s="9"/>
      <c r="V924">
        <v>442</v>
      </c>
      <c r="W924">
        <v>104.89999999999999</v>
      </c>
      <c r="X924" s="10">
        <f t="shared" si="139"/>
        <v>11.556938532445283</v>
      </c>
      <c r="Z924" s="12">
        <f t="shared" si="137"/>
        <v>11.555999999999999</v>
      </c>
      <c r="AA924" s="9">
        <f t="shared" si="140"/>
        <v>5</v>
      </c>
      <c r="AB924" s="9">
        <f t="shared" si="141"/>
        <v>0</v>
      </c>
      <c r="AC924" s="9">
        <f t="shared" si="142"/>
        <v>912</v>
      </c>
      <c r="AD924" s="9" t="str">
        <f t="shared" si="143"/>
        <v/>
      </c>
      <c r="AE924" s="12" t="str">
        <f t="shared" si="144"/>
        <v/>
      </c>
      <c r="AF924" s="9" t="str">
        <f t="shared" si="145"/>
        <v/>
      </c>
    </row>
    <row r="925" spans="6:32" x14ac:dyDescent="0.3">
      <c r="F925" s="9">
        <v>918</v>
      </c>
      <c r="G925" s="12">
        <v>2.6070000000000002</v>
      </c>
      <c r="H925" s="9">
        <v>8.8490000000000002</v>
      </c>
      <c r="I925" s="9">
        <v>0.41799999999999998</v>
      </c>
      <c r="J925" s="9">
        <v>3.347</v>
      </c>
      <c r="K925" s="9">
        <v>0.29899999999999999</v>
      </c>
      <c r="L925" s="9">
        <v>0.84099999999999997</v>
      </c>
      <c r="M925" s="9"/>
      <c r="N925" s="9"/>
      <c r="O925" s="9"/>
      <c r="P925" s="9"/>
      <c r="Q925" s="9"/>
      <c r="R925" s="9"/>
      <c r="S925" s="9">
        <v>918</v>
      </c>
      <c r="T925" s="12">
        <f t="shared" si="138"/>
        <v>260.70000000000005</v>
      </c>
      <c r="U925" s="9"/>
      <c r="V925">
        <v>468</v>
      </c>
      <c r="W925">
        <v>104.89999999999999</v>
      </c>
      <c r="X925" s="10">
        <f t="shared" si="139"/>
        <v>11.556938532445283</v>
      </c>
      <c r="Z925" s="12">
        <f t="shared" si="137"/>
        <v>11.555999999999999</v>
      </c>
      <c r="AA925" s="9">
        <f t="shared" si="140"/>
        <v>6</v>
      </c>
      <c r="AB925" s="9">
        <f t="shared" si="141"/>
        <v>0</v>
      </c>
      <c r="AC925" s="9">
        <f t="shared" si="142"/>
        <v>912</v>
      </c>
      <c r="AD925" s="9" t="str">
        <f t="shared" si="143"/>
        <v/>
      </c>
      <c r="AE925" s="12" t="str">
        <f t="shared" si="144"/>
        <v/>
      </c>
      <c r="AF925" s="9" t="str">
        <f t="shared" si="145"/>
        <v/>
      </c>
    </row>
    <row r="926" spans="6:32" x14ac:dyDescent="0.3">
      <c r="F926" s="9">
        <v>919</v>
      </c>
      <c r="G926" s="12">
        <v>1.377</v>
      </c>
      <c r="H926" s="9">
        <v>5.4889999999999999</v>
      </c>
      <c r="I926" s="9">
        <v>0.57399999999999995</v>
      </c>
      <c r="J926" s="9">
        <v>2.7669999999999999</v>
      </c>
      <c r="K926" s="9">
        <v>0.36099999999999999</v>
      </c>
      <c r="L926" s="9">
        <v>0.83599999999999997</v>
      </c>
      <c r="M926" s="9"/>
      <c r="N926" s="9"/>
      <c r="O926" s="9"/>
      <c r="P926" s="9"/>
      <c r="Q926" s="9"/>
      <c r="R926" s="9"/>
      <c r="S926" s="9">
        <v>919</v>
      </c>
      <c r="T926" s="12">
        <f t="shared" si="138"/>
        <v>137.69999999999999</v>
      </c>
      <c r="U926" s="9"/>
      <c r="V926">
        <v>577</v>
      </c>
      <c r="W926">
        <v>104.89999999999999</v>
      </c>
      <c r="X926" s="10">
        <f t="shared" si="139"/>
        <v>11.556938532445283</v>
      </c>
      <c r="Z926" s="12">
        <f t="shared" si="137"/>
        <v>11.555999999999999</v>
      </c>
      <c r="AA926" s="9">
        <f t="shared" si="140"/>
        <v>7</v>
      </c>
      <c r="AB926" s="9">
        <f t="shared" si="141"/>
        <v>0</v>
      </c>
      <c r="AC926" s="9">
        <f t="shared" si="142"/>
        <v>912</v>
      </c>
      <c r="AD926" s="9" t="str">
        <f t="shared" si="143"/>
        <v/>
      </c>
      <c r="AE926" s="12" t="str">
        <f t="shared" si="144"/>
        <v/>
      </c>
      <c r="AF926" s="9" t="str">
        <f t="shared" si="145"/>
        <v/>
      </c>
    </row>
    <row r="927" spans="6:32" x14ac:dyDescent="0.3">
      <c r="F927" s="9">
        <v>920</v>
      </c>
      <c r="G927" s="12">
        <v>250.88499999999999</v>
      </c>
      <c r="H927" s="9">
        <v>70.191999999999993</v>
      </c>
      <c r="I927" s="9">
        <v>0.64</v>
      </c>
      <c r="J927" s="9">
        <v>1.569</v>
      </c>
      <c r="K927" s="9">
        <v>0.63700000000000001</v>
      </c>
      <c r="L927" s="9">
        <v>0.91300000000000003</v>
      </c>
      <c r="M927" s="8"/>
      <c r="N927" s="9"/>
      <c r="O927" s="9"/>
      <c r="P927" s="9"/>
      <c r="Q927" s="9"/>
      <c r="R927" s="9"/>
      <c r="S927" s="9">
        <v>920</v>
      </c>
      <c r="T927" s="12">
        <f t="shared" si="138"/>
        <v>25088.5</v>
      </c>
      <c r="U927" s="9"/>
      <c r="V927">
        <v>677</v>
      </c>
      <c r="W927">
        <v>104.89999999999999</v>
      </c>
      <c r="X927" s="10">
        <f t="shared" si="139"/>
        <v>11.556938532445283</v>
      </c>
      <c r="Z927" s="12">
        <f t="shared" si="137"/>
        <v>11.555999999999999</v>
      </c>
      <c r="AA927" s="9">
        <f t="shared" si="140"/>
        <v>8</v>
      </c>
      <c r="AB927" s="9">
        <f t="shared" si="141"/>
        <v>0</v>
      </c>
      <c r="AC927" s="9">
        <f t="shared" si="142"/>
        <v>912</v>
      </c>
      <c r="AD927" s="9" t="str">
        <f t="shared" si="143"/>
        <v/>
      </c>
      <c r="AE927" s="12" t="str">
        <f t="shared" si="144"/>
        <v/>
      </c>
      <c r="AF927" s="9" t="str">
        <f t="shared" si="145"/>
        <v/>
      </c>
    </row>
    <row r="928" spans="6:32" x14ac:dyDescent="0.3">
      <c r="F928" s="9">
        <v>921</v>
      </c>
      <c r="G928" s="12">
        <v>2</v>
      </c>
      <c r="H928" s="9">
        <v>6.5449999999999999</v>
      </c>
      <c r="I928" s="9">
        <v>0.58699999999999997</v>
      </c>
      <c r="J928" s="9">
        <v>2.1110000000000002</v>
      </c>
      <c r="K928" s="9">
        <v>0.47399999999999998</v>
      </c>
      <c r="L928" s="9">
        <v>0.77700000000000002</v>
      </c>
      <c r="M928" s="9"/>
      <c r="N928" s="9"/>
      <c r="O928" s="9"/>
      <c r="P928" s="9"/>
      <c r="Q928" s="9"/>
      <c r="R928" s="9"/>
      <c r="S928" s="9">
        <v>921</v>
      </c>
      <c r="T928" s="12">
        <f t="shared" si="138"/>
        <v>200</v>
      </c>
      <c r="U928" s="9"/>
      <c r="V928">
        <v>758</v>
      </c>
      <c r="W928">
        <v>104.89999999999999</v>
      </c>
      <c r="X928" s="10">
        <f t="shared" si="139"/>
        <v>11.556938532445283</v>
      </c>
      <c r="Z928" s="12">
        <f t="shared" si="137"/>
        <v>11.555999999999999</v>
      </c>
      <c r="AA928" s="9">
        <f t="shared" si="140"/>
        <v>9</v>
      </c>
      <c r="AB928" s="9">
        <f t="shared" si="141"/>
        <v>0</v>
      </c>
      <c r="AC928" s="9">
        <f t="shared" si="142"/>
        <v>912</v>
      </c>
      <c r="AD928" s="9" t="str">
        <f t="shared" si="143"/>
        <v/>
      </c>
      <c r="AE928" s="12" t="str">
        <f t="shared" si="144"/>
        <v/>
      </c>
      <c r="AF928" s="9" t="str">
        <f t="shared" si="145"/>
        <v/>
      </c>
    </row>
    <row r="929" spans="6:32" x14ac:dyDescent="0.3">
      <c r="F929" s="9">
        <v>922</v>
      </c>
      <c r="G929" s="12">
        <v>0.90200000000000002</v>
      </c>
      <c r="H929" s="9">
        <v>4.5709999999999997</v>
      </c>
      <c r="I929" s="9">
        <v>0.54200000000000004</v>
      </c>
      <c r="J929" s="9">
        <v>3.177</v>
      </c>
      <c r="K929" s="9">
        <v>0.315</v>
      </c>
      <c r="L929" s="9">
        <v>0.79100000000000004</v>
      </c>
      <c r="M929" s="9"/>
      <c r="N929" s="9"/>
      <c r="O929" s="9"/>
      <c r="P929" s="9"/>
      <c r="Q929" s="9"/>
      <c r="R929" s="9"/>
      <c r="S929" s="9">
        <v>922</v>
      </c>
      <c r="T929" s="12">
        <f t="shared" si="138"/>
        <v>90.2</v>
      </c>
      <c r="U929" s="9"/>
      <c r="V929">
        <v>885</v>
      </c>
      <c r="W929">
        <v>104.89999999999999</v>
      </c>
      <c r="X929" s="10">
        <f t="shared" si="139"/>
        <v>11.556938532445283</v>
      </c>
      <c r="Z929" s="12">
        <f t="shared" si="137"/>
        <v>11.555999999999999</v>
      </c>
      <c r="AA929" s="9">
        <f t="shared" si="140"/>
        <v>10</v>
      </c>
      <c r="AB929" s="9">
        <f t="shared" si="141"/>
        <v>0</v>
      </c>
      <c r="AC929" s="9">
        <f t="shared" si="142"/>
        <v>912</v>
      </c>
      <c r="AD929" s="9" t="str">
        <f t="shared" si="143"/>
        <v/>
      </c>
      <c r="AE929" s="12" t="str">
        <f t="shared" si="144"/>
        <v/>
      </c>
      <c r="AF929" s="9" t="str">
        <f t="shared" si="145"/>
        <v/>
      </c>
    </row>
    <row r="930" spans="6:32" x14ac:dyDescent="0.3">
      <c r="F930" s="9">
        <v>923</v>
      </c>
      <c r="G930" s="12">
        <v>1.41</v>
      </c>
      <c r="H930" s="9">
        <v>5.7450000000000001</v>
      </c>
      <c r="I930" s="9">
        <v>0.53700000000000003</v>
      </c>
      <c r="J930" s="9">
        <v>2.3759999999999999</v>
      </c>
      <c r="K930" s="9">
        <v>0.42099999999999999</v>
      </c>
      <c r="L930" s="9">
        <v>0.79300000000000004</v>
      </c>
      <c r="M930" s="9"/>
      <c r="N930" s="9"/>
      <c r="O930" s="9"/>
      <c r="P930" s="9"/>
      <c r="Q930" s="9"/>
      <c r="R930" s="9"/>
      <c r="S930" s="9">
        <v>923</v>
      </c>
      <c r="T930" s="12">
        <f t="shared" si="138"/>
        <v>141</v>
      </c>
      <c r="U930" s="9"/>
      <c r="V930">
        <v>985</v>
      </c>
      <c r="W930">
        <v>104.89999999999999</v>
      </c>
      <c r="X930" s="10">
        <f t="shared" si="139"/>
        <v>11.556938532445283</v>
      </c>
      <c r="Z930" s="12">
        <f t="shared" si="137"/>
        <v>11.555999999999999</v>
      </c>
      <c r="AA930" s="9">
        <f t="shared" si="140"/>
        <v>11</v>
      </c>
      <c r="AB930" s="9">
        <f t="shared" si="141"/>
        <v>11</v>
      </c>
      <c r="AC930" s="9">
        <f t="shared" si="142"/>
        <v>923</v>
      </c>
      <c r="AD930" s="9">
        <f t="shared" si="143"/>
        <v>923</v>
      </c>
      <c r="AE930" s="12">
        <f t="shared" si="144"/>
        <v>11.555999999999999</v>
      </c>
      <c r="AF930" s="9">
        <f t="shared" si="145"/>
        <v>923</v>
      </c>
    </row>
    <row r="931" spans="6:32" x14ac:dyDescent="0.3">
      <c r="F931" s="9">
        <v>924</v>
      </c>
      <c r="G931" s="12">
        <v>3.8039999999999998</v>
      </c>
      <c r="H931" s="9">
        <v>9.5609999999999999</v>
      </c>
      <c r="I931" s="9">
        <v>0.52300000000000002</v>
      </c>
      <c r="J931" s="9">
        <v>3.0489999999999999</v>
      </c>
      <c r="K931" s="9">
        <v>0.32800000000000001</v>
      </c>
      <c r="L931" s="9">
        <v>0.82</v>
      </c>
      <c r="M931" s="9"/>
      <c r="N931" s="9"/>
      <c r="O931" s="9"/>
      <c r="P931" s="9"/>
      <c r="Q931" s="9"/>
      <c r="R931" s="9"/>
      <c r="S931" s="9">
        <v>924</v>
      </c>
      <c r="T931" s="12">
        <f t="shared" si="138"/>
        <v>380.4</v>
      </c>
      <c r="U931" s="9"/>
      <c r="V931">
        <v>79</v>
      </c>
      <c r="W931">
        <v>103.3</v>
      </c>
      <c r="X931" s="10">
        <f t="shared" si="139"/>
        <v>11.46846306054749</v>
      </c>
      <c r="Z931" s="12">
        <f t="shared" si="137"/>
        <v>11.468</v>
      </c>
      <c r="AA931" s="9">
        <f t="shared" si="140"/>
        <v>1</v>
      </c>
      <c r="AB931" s="9">
        <f t="shared" si="141"/>
        <v>1</v>
      </c>
      <c r="AC931" s="9">
        <f t="shared" si="142"/>
        <v>924</v>
      </c>
      <c r="AD931" s="9">
        <f t="shared" si="143"/>
        <v>924</v>
      </c>
      <c r="AE931" s="12">
        <f t="shared" si="144"/>
        <v>11.468</v>
      </c>
      <c r="AF931" s="9">
        <f t="shared" si="145"/>
        <v>924</v>
      </c>
    </row>
    <row r="932" spans="6:32" x14ac:dyDescent="0.3">
      <c r="F932" s="9">
        <v>925</v>
      </c>
      <c r="G932" s="12">
        <v>2.59</v>
      </c>
      <c r="H932" s="9">
        <v>6.5010000000000003</v>
      </c>
      <c r="I932" s="9">
        <v>0.77</v>
      </c>
      <c r="J932" s="9">
        <v>1.448</v>
      </c>
      <c r="K932" s="9">
        <v>0.69</v>
      </c>
      <c r="L932" s="9">
        <v>0.871</v>
      </c>
      <c r="M932" s="9"/>
      <c r="N932" s="9"/>
      <c r="O932" s="9"/>
      <c r="P932" s="9"/>
      <c r="Q932" s="9"/>
      <c r="R932" s="9"/>
      <c r="S932" s="9">
        <v>925</v>
      </c>
      <c r="T932" s="12">
        <f t="shared" si="138"/>
        <v>259</v>
      </c>
      <c r="U932" s="9"/>
      <c r="V932">
        <v>21</v>
      </c>
      <c r="W932">
        <v>101.6</v>
      </c>
      <c r="X932" s="10">
        <f t="shared" si="139"/>
        <v>11.373703783073152</v>
      </c>
      <c r="Z932" s="12">
        <f t="shared" si="137"/>
        <v>11.372999999999999</v>
      </c>
      <c r="AA932" s="9">
        <f t="shared" si="140"/>
        <v>1</v>
      </c>
      <c r="AB932" s="9">
        <f t="shared" si="141"/>
        <v>0</v>
      </c>
      <c r="AC932" s="9">
        <f t="shared" si="142"/>
        <v>924</v>
      </c>
      <c r="AD932" s="9" t="str">
        <f t="shared" si="143"/>
        <v/>
      </c>
      <c r="AE932" s="12" t="str">
        <f t="shared" si="144"/>
        <v/>
      </c>
      <c r="AF932" s="9" t="str">
        <f t="shared" si="145"/>
        <v/>
      </c>
    </row>
    <row r="933" spans="6:32" x14ac:dyDescent="0.3">
      <c r="F933" s="9">
        <v>926</v>
      </c>
      <c r="G933" s="12">
        <v>39.002000000000002</v>
      </c>
      <c r="H933" s="9">
        <v>35.177</v>
      </c>
      <c r="I933" s="9">
        <v>0.39600000000000002</v>
      </c>
      <c r="J933" s="9">
        <v>3.1829999999999998</v>
      </c>
      <c r="K933" s="9">
        <v>0.314</v>
      </c>
      <c r="L933" s="9">
        <v>0.81200000000000006</v>
      </c>
      <c r="M933" s="9"/>
      <c r="N933" s="9"/>
      <c r="O933" s="9"/>
      <c r="P933" s="9"/>
      <c r="Q933" s="9"/>
      <c r="R933" s="9"/>
      <c r="S933" s="9">
        <v>926</v>
      </c>
      <c r="T933" s="12">
        <f t="shared" si="138"/>
        <v>3900.2000000000003</v>
      </c>
      <c r="U933" s="9"/>
      <c r="V933">
        <v>35</v>
      </c>
      <c r="W933">
        <v>101.6</v>
      </c>
      <c r="X933" s="10">
        <f t="shared" si="139"/>
        <v>11.373703783073152</v>
      </c>
      <c r="Z933" s="12">
        <f t="shared" si="137"/>
        <v>11.372999999999999</v>
      </c>
      <c r="AA933" s="9">
        <f t="shared" si="140"/>
        <v>2</v>
      </c>
      <c r="AB933" s="9">
        <f t="shared" si="141"/>
        <v>0</v>
      </c>
      <c r="AC933" s="9">
        <f t="shared" si="142"/>
        <v>924</v>
      </c>
      <c r="AD933" s="9" t="str">
        <f t="shared" si="143"/>
        <v/>
      </c>
      <c r="AE933" s="12" t="str">
        <f t="shared" si="144"/>
        <v/>
      </c>
      <c r="AF933" s="9" t="str">
        <f t="shared" si="145"/>
        <v/>
      </c>
    </row>
    <row r="934" spans="6:32" x14ac:dyDescent="0.3">
      <c r="F934" s="9">
        <v>927</v>
      </c>
      <c r="G934" s="12">
        <v>12.411</v>
      </c>
      <c r="H934" s="9">
        <v>14.551</v>
      </c>
      <c r="I934" s="9">
        <v>0.73699999999999999</v>
      </c>
      <c r="J934" s="9">
        <v>1.8220000000000001</v>
      </c>
      <c r="K934" s="9">
        <v>0.54900000000000004</v>
      </c>
      <c r="L934" s="9">
        <v>0.90900000000000003</v>
      </c>
      <c r="M934" s="9"/>
      <c r="N934" s="9"/>
      <c r="O934" s="9"/>
      <c r="P934" s="9"/>
      <c r="Q934" s="9"/>
      <c r="R934" s="9"/>
      <c r="S934" s="9">
        <v>927</v>
      </c>
      <c r="T934" s="12">
        <f t="shared" si="138"/>
        <v>1241.0999999999999</v>
      </c>
      <c r="U934" s="9"/>
      <c r="V934">
        <v>99</v>
      </c>
      <c r="W934">
        <v>101.6</v>
      </c>
      <c r="X934" s="10">
        <f t="shared" si="139"/>
        <v>11.373703783073152</v>
      </c>
      <c r="Z934" s="12">
        <f t="shared" si="137"/>
        <v>11.372999999999999</v>
      </c>
      <c r="AA934" s="9">
        <f t="shared" si="140"/>
        <v>3</v>
      </c>
      <c r="AB934" s="9">
        <f t="shared" si="141"/>
        <v>0</v>
      </c>
      <c r="AC934" s="9">
        <f t="shared" si="142"/>
        <v>924</v>
      </c>
      <c r="AD934" s="9" t="str">
        <f t="shared" si="143"/>
        <v/>
      </c>
      <c r="AE934" s="12" t="str">
        <f t="shared" si="144"/>
        <v/>
      </c>
      <c r="AF934" s="9" t="str">
        <f t="shared" si="145"/>
        <v/>
      </c>
    </row>
    <row r="935" spans="6:32" x14ac:dyDescent="0.3">
      <c r="F935" s="9">
        <v>928</v>
      </c>
      <c r="G935" s="12">
        <v>1.6559999999999999</v>
      </c>
      <c r="H935" s="9">
        <v>5.2329999999999997</v>
      </c>
      <c r="I935" s="9">
        <v>0.76</v>
      </c>
      <c r="J935" s="9">
        <v>1.4690000000000001</v>
      </c>
      <c r="K935" s="9">
        <v>0.68100000000000005</v>
      </c>
      <c r="L935" s="9">
        <v>0.86299999999999999</v>
      </c>
      <c r="M935" s="9"/>
      <c r="N935" s="9"/>
      <c r="O935" s="9"/>
      <c r="P935" s="9"/>
      <c r="Q935" s="9"/>
      <c r="R935" s="9"/>
      <c r="S935" s="9">
        <v>928</v>
      </c>
      <c r="T935" s="12">
        <f t="shared" si="138"/>
        <v>165.6</v>
      </c>
      <c r="U935" s="9"/>
      <c r="V935">
        <v>365</v>
      </c>
      <c r="W935">
        <v>101.6</v>
      </c>
      <c r="X935" s="10">
        <f t="shared" si="139"/>
        <v>11.373703783073152</v>
      </c>
      <c r="Z935" s="12">
        <f t="shared" si="137"/>
        <v>11.372999999999999</v>
      </c>
      <c r="AA935" s="9">
        <f t="shared" si="140"/>
        <v>4</v>
      </c>
      <c r="AB935" s="9">
        <f t="shared" si="141"/>
        <v>0</v>
      </c>
      <c r="AC935" s="9">
        <f t="shared" si="142"/>
        <v>924</v>
      </c>
      <c r="AD935" s="9" t="str">
        <f t="shared" si="143"/>
        <v/>
      </c>
      <c r="AE935" s="12" t="str">
        <f t="shared" si="144"/>
        <v/>
      </c>
      <c r="AF935" s="9" t="str">
        <f t="shared" si="145"/>
        <v/>
      </c>
    </row>
    <row r="936" spans="6:32" x14ac:dyDescent="0.3">
      <c r="F936" s="9">
        <v>929</v>
      </c>
      <c r="G936" s="12">
        <v>2.1640000000000001</v>
      </c>
      <c r="H936" s="9">
        <v>5.9569999999999999</v>
      </c>
      <c r="I936" s="9">
        <v>0.76600000000000001</v>
      </c>
      <c r="J936" s="9">
        <v>1.7190000000000001</v>
      </c>
      <c r="K936" s="9">
        <v>0.58199999999999996</v>
      </c>
      <c r="L936" s="9">
        <v>0.86799999999999999</v>
      </c>
      <c r="M936" s="9"/>
      <c r="N936" s="9"/>
      <c r="O936" s="9"/>
      <c r="P936" s="9"/>
      <c r="Q936" s="9"/>
      <c r="R936" s="9"/>
      <c r="S936" s="9">
        <v>929</v>
      </c>
      <c r="T936" s="12">
        <f t="shared" si="138"/>
        <v>216.4</v>
      </c>
      <c r="U936" s="9"/>
      <c r="V936">
        <v>702</v>
      </c>
      <c r="W936">
        <v>101.6</v>
      </c>
      <c r="X936" s="10">
        <f t="shared" si="139"/>
        <v>11.373703783073152</v>
      </c>
      <c r="Z936" s="12">
        <f t="shared" si="137"/>
        <v>11.372999999999999</v>
      </c>
      <c r="AA936" s="9">
        <f t="shared" si="140"/>
        <v>5</v>
      </c>
      <c r="AB936" s="9">
        <f t="shared" si="141"/>
        <v>0</v>
      </c>
      <c r="AC936" s="9">
        <f t="shared" si="142"/>
        <v>924</v>
      </c>
      <c r="AD936" s="9" t="str">
        <f t="shared" si="143"/>
        <v/>
      </c>
      <c r="AE936" s="12" t="str">
        <f t="shared" si="144"/>
        <v/>
      </c>
      <c r="AF936" s="9" t="str">
        <f t="shared" si="145"/>
        <v/>
      </c>
    </row>
    <row r="937" spans="6:32" x14ac:dyDescent="0.3">
      <c r="F937" s="9">
        <v>930</v>
      </c>
      <c r="G937" s="12">
        <v>8.1319999999999997</v>
      </c>
      <c r="H937" s="9">
        <v>13.058</v>
      </c>
      <c r="I937" s="9">
        <v>0.59899999999999998</v>
      </c>
      <c r="J937" s="9">
        <v>1.778</v>
      </c>
      <c r="K937" s="9">
        <v>0.56299999999999994</v>
      </c>
      <c r="L937" s="9">
        <v>0.84299999999999997</v>
      </c>
      <c r="M937" s="9"/>
      <c r="N937" s="9"/>
      <c r="O937" s="9"/>
      <c r="P937" s="9"/>
      <c r="Q937" s="9"/>
      <c r="R937" s="9"/>
      <c r="S937" s="9">
        <v>930</v>
      </c>
      <c r="T937" s="12">
        <f t="shared" si="138"/>
        <v>813.19999999999993</v>
      </c>
      <c r="U937" s="9"/>
      <c r="V937">
        <v>876</v>
      </c>
      <c r="W937">
        <v>101.6</v>
      </c>
      <c r="X937" s="10">
        <f t="shared" si="139"/>
        <v>11.373703783073152</v>
      </c>
      <c r="Z937" s="12">
        <f t="shared" si="137"/>
        <v>11.372999999999999</v>
      </c>
      <c r="AA937" s="9">
        <f t="shared" si="140"/>
        <v>6</v>
      </c>
      <c r="AB937" s="9">
        <f t="shared" si="141"/>
        <v>6</v>
      </c>
      <c r="AC937" s="9">
        <f t="shared" si="142"/>
        <v>930</v>
      </c>
      <c r="AD937" s="9">
        <f t="shared" si="143"/>
        <v>930</v>
      </c>
      <c r="AE937" s="12">
        <f t="shared" si="144"/>
        <v>11.372999999999999</v>
      </c>
      <c r="AF937" s="9">
        <f t="shared" si="145"/>
        <v>930</v>
      </c>
    </row>
    <row r="938" spans="6:32" x14ac:dyDescent="0.3">
      <c r="F938" s="9">
        <v>931</v>
      </c>
      <c r="G938" s="12">
        <v>5</v>
      </c>
      <c r="H938" s="9">
        <v>9.9979999999999993</v>
      </c>
      <c r="I938" s="9">
        <v>0.629</v>
      </c>
      <c r="J938" s="9">
        <v>2.15</v>
      </c>
      <c r="K938" s="9">
        <v>0.46500000000000002</v>
      </c>
      <c r="L938" s="9">
        <v>0.878</v>
      </c>
      <c r="M938" s="9"/>
      <c r="N938" s="9"/>
      <c r="O938" s="9"/>
      <c r="P938" s="9"/>
      <c r="Q938" s="9"/>
      <c r="R938" s="9"/>
      <c r="S938" s="9">
        <v>931</v>
      </c>
      <c r="T938" s="12">
        <f t="shared" si="138"/>
        <v>500</v>
      </c>
      <c r="U938" s="9"/>
      <c r="V938">
        <v>114</v>
      </c>
      <c r="W938">
        <v>100</v>
      </c>
      <c r="X938" s="10">
        <f t="shared" si="139"/>
        <v>11.283791670955125</v>
      </c>
      <c r="Z938" s="12">
        <f t="shared" si="137"/>
        <v>11.282999999999999</v>
      </c>
      <c r="AA938" s="9">
        <f t="shared" si="140"/>
        <v>1</v>
      </c>
      <c r="AB938" s="9">
        <f t="shared" si="141"/>
        <v>0</v>
      </c>
      <c r="AC938" s="9">
        <f t="shared" si="142"/>
        <v>930</v>
      </c>
      <c r="AD938" s="9" t="str">
        <f t="shared" si="143"/>
        <v/>
      </c>
      <c r="AE938" s="12" t="str">
        <f t="shared" si="144"/>
        <v/>
      </c>
      <c r="AF938" s="9" t="str">
        <f t="shared" si="145"/>
        <v/>
      </c>
    </row>
    <row r="939" spans="6:32" x14ac:dyDescent="0.3">
      <c r="F939" s="9">
        <v>932</v>
      </c>
      <c r="G939" s="12">
        <v>6.0659999999999998</v>
      </c>
      <c r="H939" s="9">
        <v>10.598000000000001</v>
      </c>
      <c r="I939" s="9">
        <v>0.67900000000000005</v>
      </c>
      <c r="J939" s="9">
        <v>2.528</v>
      </c>
      <c r="K939" s="9">
        <v>0.39600000000000002</v>
      </c>
      <c r="L939" s="9">
        <v>0.93100000000000005</v>
      </c>
      <c r="M939" s="9"/>
      <c r="N939" s="9"/>
      <c r="O939" s="9"/>
      <c r="P939" s="9"/>
      <c r="Q939" s="9"/>
      <c r="R939" s="9"/>
      <c r="S939" s="9">
        <v>932</v>
      </c>
      <c r="T939" s="12">
        <f t="shared" si="138"/>
        <v>606.6</v>
      </c>
      <c r="U939" s="9"/>
      <c r="V939">
        <v>510</v>
      </c>
      <c r="W939">
        <v>100</v>
      </c>
      <c r="X939" s="10">
        <f t="shared" si="139"/>
        <v>11.283791670955125</v>
      </c>
      <c r="Z939" s="12">
        <f t="shared" si="137"/>
        <v>11.282999999999999</v>
      </c>
      <c r="AA939" s="9">
        <f t="shared" si="140"/>
        <v>2</v>
      </c>
      <c r="AB939" s="9">
        <f t="shared" si="141"/>
        <v>0</v>
      </c>
      <c r="AC939" s="9">
        <f t="shared" si="142"/>
        <v>930</v>
      </c>
      <c r="AD939" s="9" t="str">
        <f t="shared" si="143"/>
        <v/>
      </c>
      <c r="AE939" s="12" t="str">
        <f t="shared" si="144"/>
        <v/>
      </c>
      <c r="AF939" s="9" t="str">
        <f t="shared" si="145"/>
        <v/>
      </c>
    </row>
    <row r="940" spans="6:32" x14ac:dyDescent="0.3">
      <c r="F940" s="9">
        <v>933</v>
      </c>
      <c r="G940" s="12">
        <v>10.050000000000001</v>
      </c>
      <c r="H940" s="9">
        <v>14.706</v>
      </c>
      <c r="I940" s="9">
        <v>0.58399999999999996</v>
      </c>
      <c r="J940" s="9">
        <v>2.5230000000000001</v>
      </c>
      <c r="K940" s="9">
        <v>0.39600000000000002</v>
      </c>
      <c r="L940" s="9">
        <v>0.83599999999999997</v>
      </c>
      <c r="M940" s="9"/>
      <c r="N940" s="9"/>
      <c r="O940" s="9"/>
      <c r="P940" s="9"/>
      <c r="Q940" s="9"/>
      <c r="R940" s="9"/>
      <c r="S940" s="9">
        <v>933</v>
      </c>
      <c r="T940" s="12">
        <f t="shared" si="138"/>
        <v>1005.0000000000001</v>
      </c>
      <c r="U940" s="9"/>
      <c r="V940">
        <v>716</v>
      </c>
      <c r="W940">
        <v>100</v>
      </c>
      <c r="X940" s="10">
        <f t="shared" si="139"/>
        <v>11.283791670955125</v>
      </c>
      <c r="Z940" s="12">
        <f t="shared" si="137"/>
        <v>11.282999999999999</v>
      </c>
      <c r="AA940" s="9">
        <f t="shared" si="140"/>
        <v>3</v>
      </c>
      <c r="AB940" s="9">
        <f t="shared" si="141"/>
        <v>3</v>
      </c>
      <c r="AC940" s="9">
        <f t="shared" si="142"/>
        <v>933</v>
      </c>
      <c r="AD940" s="9">
        <f t="shared" si="143"/>
        <v>933</v>
      </c>
      <c r="AE940" s="12">
        <f t="shared" si="144"/>
        <v>11.282999999999999</v>
      </c>
      <c r="AF940" s="9">
        <f t="shared" si="145"/>
        <v>933</v>
      </c>
    </row>
    <row r="941" spans="6:32" x14ac:dyDescent="0.3">
      <c r="F941" s="9">
        <v>934</v>
      </c>
      <c r="G941" s="12">
        <v>1.59</v>
      </c>
      <c r="H941" s="9">
        <v>4.7960000000000003</v>
      </c>
      <c r="I941" s="9">
        <v>0.86899999999999999</v>
      </c>
      <c r="J941" s="9">
        <v>1.085</v>
      </c>
      <c r="K941" s="9">
        <v>0.92100000000000004</v>
      </c>
      <c r="L941" s="9">
        <v>0.89</v>
      </c>
      <c r="M941" s="9"/>
      <c r="N941" s="9"/>
      <c r="O941" s="9"/>
      <c r="P941" s="9"/>
      <c r="Q941" s="9"/>
      <c r="R941" s="9"/>
      <c r="S941" s="9">
        <v>934</v>
      </c>
      <c r="T941" s="12">
        <f t="shared" si="138"/>
        <v>159</v>
      </c>
      <c r="U941" s="9"/>
      <c r="V941">
        <v>377</v>
      </c>
      <c r="W941">
        <v>98.4</v>
      </c>
      <c r="X941" s="10">
        <f t="shared" si="139"/>
        <v>11.19315733838938</v>
      </c>
      <c r="Z941" s="12">
        <f t="shared" si="137"/>
        <v>11.193</v>
      </c>
      <c r="AA941" s="9">
        <f t="shared" si="140"/>
        <v>1</v>
      </c>
      <c r="AB941" s="9">
        <f t="shared" si="141"/>
        <v>1</v>
      </c>
      <c r="AC941" s="9">
        <f t="shared" si="142"/>
        <v>934</v>
      </c>
      <c r="AD941" s="9">
        <f t="shared" si="143"/>
        <v>934</v>
      </c>
      <c r="AE941" s="12">
        <f t="shared" si="144"/>
        <v>11.193</v>
      </c>
      <c r="AF941" s="9">
        <f t="shared" si="145"/>
        <v>934</v>
      </c>
    </row>
    <row r="942" spans="6:32" x14ac:dyDescent="0.3">
      <c r="F942" s="9">
        <v>935</v>
      </c>
      <c r="G942" s="12">
        <v>4.181</v>
      </c>
      <c r="H942" s="9">
        <v>8.2799999999999994</v>
      </c>
      <c r="I942" s="9">
        <v>0.76600000000000001</v>
      </c>
      <c r="J942" s="9">
        <v>1.0249999999999999</v>
      </c>
      <c r="K942" s="9">
        <v>0.97599999999999998</v>
      </c>
      <c r="L942" s="9">
        <v>0.86699999999999999</v>
      </c>
      <c r="M942" s="9"/>
      <c r="N942" s="9"/>
      <c r="O942" s="9"/>
      <c r="P942" s="9"/>
      <c r="Q942" s="9"/>
      <c r="R942" s="9"/>
      <c r="S942" s="9">
        <v>935</v>
      </c>
      <c r="T942" s="12">
        <f t="shared" si="138"/>
        <v>418.1</v>
      </c>
      <c r="U942" s="9"/>
      <c r="V942">
        <v>533</v>
      </c>
      <c r="W942">
        <v>96.7</v>
      </c>
      <c r="X942" s="10">
        <f t="shared" si="139"/>
        <v>11.096047223038042</v>
      </c>
      <c r="Z942" s="12">
        <f t="shared" si="137"/>
        <v>11.096</v>
      </c>
      <c r="AA942" s="9">
        <f t="shared" si="140"/>
        <v>1</v>
      </c>
      <c r="AB942" s="9">
        <f t="shared" si="141"/>
        <v>0</v>
      </c>
      <c r="AC942" s="9">
        <f t="shared" si="142"/>
        <v>934</v>
      </c>
      <c r="AD942" s="9" t="str">
        <f t="shared" si="143"/>
        <v/>
      </c>
      <c r="AE942" s="12" t="str">
        <f t="shared" si="144"/>
        <v/>
      </c>
      <c r="AF942" s="9" t="str">
        <f t="shared" si="145"/>
        <v/>
      </c>
    </row>
    <row r="943" spans="6:32" x14ac:dyDescent="0.3">
      <c r="F943" s="9">
        <v>936</v>
      </c>
      <c r="G943" s="12">
        <v>6.5090000000000003</v>
      </c>
      <c r="H943" s="9">
        <v>10.523</v>
      </c>
      <c r="I943" s="9">
        <v>0.73899999999999999</v>
      </c>
      <c r="J943" s="9">
        <v>1.254</v>
      </c>
      <c r="K943" s="9">
        <v>0.79700000000000004</v>
      </c>
      <c r="L943" s="9">
        <v>0.88100000000000001</v>
      </c>
      <c r="M943" s="9"/>
      <c r="N943" s="9"/>
      <c r="O943" s="9"/>
      <c r="P943" s="9"/>
      <c r="Q943" s="9"/>
      <c r="R943" s="9"/>
      <c r="S943" s="9">
        <v>936</v>
      </c>
      <c r="T943" s="12">
        <f t="shared" si="138"/>
        <v>650.90000000000009</v>
      </c>
      <c r="U943" s="9"/>
      <c r="V943">
        <v>569</v>
      </c>
      <c r="W943">
        <v>96.7</v>
      </c>
      <c r="X943" s="10">
        <f t="shared" si="139"/>
        <v>11.096047223038042</v>
      </c>
      <c r="Z943" s="12">
        <f t="shared" si="137"/>
        <v>11.096</v>
      </c>
      <c r="AA943" s="9">
        <f t="shared" si="140"/>
        <v>2</v>
      </c>
      <c r="AB943" s="9">
        <f t="shared" si="141"/>
        <v>0</v>
      </c>
      <c r="AC943" s="9">
        <f t="shared" si="142"/>
        <v>934</v>
      </c>
      <c r="AD943" s="9" t="str">
        <f t="shared" si="143"/>
        <v/>
      </c>
      <c r="AE943" s="12" t="str">
        <f t="shared" si="144"/>
        <v/>
      </c>
      <c r="AF943" s="9" t="str">
        <f t="shared" si="145"/>
        <v/>
      </c>
    </row>
    <row r="944" spans="6:32" x14ac:dyDescent="0.3">
      <c r="F944" s="9">
        <v>937</v>
      </c>
      <c r="G944" s="12">
        <v>2.754</v>
      </c>
      <c r="H944" s="9">
        <v>6.9690000000000003</v>
      </c>
      <c r="I944" s="9">
        <v>0.71299999999999997</v>
      </c>
      <c r="J944" s="9">
        <v>1.522</v>
      </c>
      <c r="K944" s="9">
        <v>0.65700000000000003</v>
      </c>
      <c r="L944" s="9">
        <v>0.83</v>
      </c>
      <c r="M944" s="9"/>
      <c r="N944" s="9"/>
      <c r="O944" s="9"/>
      <c r="P944" s="9"/>
      <c r="Q944" s="9"/>
      <c r="R944" s="9"/>
      <c r="S944" s="9">
        <v>937</v>
      </c>
      <c r="T944" s="12">
        <f t="shared" si="138"/>
        <v>275.39999999999998</v>
      </c>
      <c r="U944" s="9"/>
      <c r="V944">
        <v>983</v>
      </c>
      <c r="W944">
        <v>96.7</v>
      </c>
      <c r="X944" s="10">
        <f t="shared" si="139"/>
        <v>11.096047223038042</v>
      </c>
      <c r="Z944" s="12">
        <f t="shared" si="137"/>
        <v>11.096</v>
      </c>
      <c r="AA944" s="9">
        <f t="shared" si="140"/>
        <v>3</v>
      </c>
      <c r="AB944" s="9">
        <f t="shared" si="141"/>
        <v>3</v>
      </c>
      <c r="AC944" s="9">
        <f t="shared" si="142"/>
        <v>937</v>
      </c>
      <c r="AD944" s="9">
        <f t="shared" si="143"/>
        <v>937</v>
      </c>
      <c r="AE944" s="12">
        <f t="shared" si="144"/>
        <v>11.096</v>
      </c>
      <c r="AF944" s="9">
        <f t="shared" si="145"/>
        <v>937</v>
      </c>
    </row>
    <row r="945" spans="6:32" x14ac:dyDescent="0.3">
      <c r="F945" s="9">
        <v>938</v>
      </c>
      <c r="G945" s="12">
        <v>11.115</v>
      </c>
      <c r="H945" s="9">
        <v>15.593</v>
      </c>
      <c r="I945" s="9">
        <v>0.57399999999999995</v>
      </c>
      <c r="J945" s="9">
        <v>1.0740000000000001</v>
      </c>
      <c r="K945" s="9">
        <v>0.93100000000000005</v>
      </c>
      <c r="L945" s="9">
        <v>0.82599999999999996</v>
      </c>
      <c r="M945" s="9"/>
      <c r="N945" s="9"/>
      <c r="O945" s="9"/>
      <c r="P945" s="9"/>
      <c r="Q945" s="9"/>
      <c r="R945" s="9"/>
      <c r="S945" s="9">
        <v>938</v>
      </c>
      <c r="T945" s="12">
        <f t="shared" si="138"/>
        <v>1111.5</v>
      </c>
      <c r="U945" s="9"/>
      <c r="V945">
        <v>384</v>
      </c>
      <c r="W945">
        <v>95.1</v>
      </c>
      <c r="X945" s="10">
        <f t="shared" si="139"/>
        <v>11.003866625160175</v>
      </c>
      <c r="Z945" s="12">
        <f t="shared" si="137"/>
        <v>11.003</v>
      </c>
      <c r="AA945" s="9">
        <f t="shared" si="140"/>
        <v>1</v>
      </c>
      <c r="AB945" s="9">
        <f t="shared" si="141"/>
        <v>0</v>
      </c>
      <c r="AC945" s="9">
        <f t="shared" si="142"/>
        <v>937</v>
      </c>
      <c r="AD945" s="9" t="str">
        <f t="shared" si="143"/>
        <v/>
      </c>
      <c r="AE945" s="12" t="str">
        <f t="shared" si="144"/>
        <v/>
      </c>
      <c r="AF945" s="9" t="str">
        <f t="shared" si="145"/>
        <v/>
      </c>
    </row>
    <row r="946" spans="6:32" x14ac:dyDescent="0.3">
      <c r="F946" s="9">
        <v>939</v>
      </c>
      <c r="G946" s="12">
        <v>8.1809999999999992</v>
      </c>
      <c r="H946" s="9">
        <v>12.877000000000001</v>
      </c>
      <c r="I946" s="9">
        <v>0.62</v>
      </c>
      <c r="J946" s="9">
        <v>2.2440000000000002</v>
      </c>
      <c r="K946" s="9">
        <v>0.44600000000000001</v>
      </c>
      <c r="L946" s="9">
        <v>0.83399999999999996</v>
      </c>
      <c r="M946" s="9"/>
      <c r="N946" s="9"/>
      <c r="O946" s="9"/>
      <c r="P946" s="9"/>
      <c r="Q946" s="9"/>
      <c r="R946" s="9"/>
      <c r="S946" s="9">
        <v>939</v>
      </c>
      <c r="T946" s="12">
        <f t="shared" si="138"/>
        <v>818.09999999999991</v>
      </c>
      <c r="U946" s="9"/>
      <c r="V946">
        <v>448</v>
      </c>
      <c r="W946">
        <v>95.1</v>
      </c>
      <c r="X946" s="10">
        <f t="shared" si="139"/>
        <v>11.003866625160175</v>
      </c>
      <c r="Z946" s="12">
        <f t="shared" si="137"/>
        <v>11.003</v>
      </c>
      <c r="AA946" s="9">
        <f t="shared" si="140"/>
        <v>2</v>
      </c>
      <c r="AB946" s="9">
        <f t="shared" si="141"/>
        <v>0</v>
      </c>
      <c r="AC946" s="9">
        <f t="shared" si="142"/>
        <v>937</v>
      </c>
      <c r="AD946" s="9" t="str">
        <f t="shared" si="143"/>
        <v/>
      </c>
      <c r="AE946" s="12" t="str">
        <f t="shared" si="144"/>
        <v/>
      </c>
      <c r="AF946" s="9" t="str">
        <f t="shared" si="145"/>
        <v/>
      </c>
    </row>
    <row r="947" spans="6:32" x14ac:dyDescent="0.3">
      <c r="F947" s="9">
        <v>940</v>
      </c>
      <c r="G947" s="12">
        <v>3.0990000000000002</v>
      </c>
      <c r="H947" s="9">
        <v>7.6</v>
      </c>
      <c r="I947" s="9">
        <v>0.67400000000000004</v>
      </c>
      <c r="J947" s="9">
        <v>1.802</v>
      </c>
      <c r="K947" s="9">
        <v>0.55500000000000005</v>
      </c>
      <c r="L947" s="9">
        <v>0.879</v>
      </c>
      <c r="M947" s="9"/>
      <c r="N947" s="9"/>
      <c r="O947" s="9"/>
      <c r="P947" s="9"/>
      <c r="Q947" s="9"/>
      <c r="R947" s="9"/>
      <c r="S947" s="9">
        <v>940</v>
      </c>
      <c r="T947" s="12">
        <f t="shared" si="138"/>
        <v>309.90000000000003</v>
      </c>
      <c r="U947" s="9"/>
      <c r="V947">
        <v>516</v>
      </c>
      <c r="W947">
        <v>95.1</v>
      </c>
      <c r="X947" s="10">
        <f t="shared" si="139"/>
        <v>11.003866625160175</v>
      </c>
      <c r="Z947" s="12">
        <f t="shared" si="137"/>
        <v>11.003</v>
      </c>
      <c r="AA947" s="9">
        <f t="shared" si="140"/>
        <v>3</v>
      </c>
      <c r="AB947" s="9">
        <f t="shared" si="141"/>
        <v>0</v>
      </c>
      <c r="AC947" s="9">
        <f t="shared" si="142"/>
        <v>937</v>
      </c>
      <c r="AD947" s="9" t="str">
        <f t="shared" si="143"/>
        <v/>
      </c>
      <c r="AE947" s="12" t="str">
        <f t="shared" si="144"/>
        <v/>
      </c>
      <c r="AF947" s="9" t="str">
        <f t="shared" si="145"/>
        <v/>
      </c>
    </row>
    <row r="948" spans="6:32" x14ac:dyDescent="0.3">
      <c r="F948" s="9">
        <v>941</v>
      </c>
      <c r="G948" s="12">
        <v>15.788</v>
      </c>
      <c r="H948" s="9">
        <v>18.472000000000001</v>
      </c>
      <c r="I948" s="9">
        <v>0.58099999999999996</v>
      </c>
      <c r="J948" s="9">
        <v>1.095</v>
      </c>
      <c r="K948" s="9">
        <v>0.91300000000000003</v>
      </c>
      <c r="L948" s="9">
        <v>0.86099999999999999</v>
      </c>
      <c r="M948" s="9"/>
      <c r="N948" s="9"/>
      <c r="O948" s="9"/>
      <c r="P948" s="9"/>
      <c r="Q948" s="9"/>
      <c r="R948" s="9"/>
      <c r="S948" s="9">
        <v>941</v>
      </c>
      <c r="T948" s="12">
        <f t="shared" si="138"/>
        <v>1578.8</v>
      </c>
      <c r="U948" s="9"/>
      <c r="V948">
        <v>1126</v>
      </c>
      <c r="W948">
        <v>95.1</v>
      </c>
      <c r="X948" s="10">
        <f t="shared" si="139"/>
        <v>11.003866625160175</v>
      </c>
      <c r="Z948" s="12">
        <f t="shared" si="137"/>
        <v>11.003</v>
      </c>
      <c r="AA948" s="9">
        <f t="shared" si="140"/>
        <v>4</v>
      </c>
      <c r="AB948" s="9">
        <f t="shared" si="141"/>
        <v>4</v>
      </c>
      <c r="AC948" s="9">
        <f t="shared" si="142"/>
        <v>941</v>
      </c>
      <c r="AD948" s="9">
        <f t="shared" si="143"/>
        <v>941</v>
      </c>
      <c r="AE948" s="12">
        <f t="shared" si="144"/>
        <v>11.003</v>
      </c>
      <c r="AF948" s="9">
        <f t="shared" si="145"/>
        <v>941</v>
      </c>
    </row>
    <row r="949" spans="6:32" x14ac:dyDescent="0.3">
      <c r="F949" s="9">
        <v>942</v>
      </c>
      <c r="G949" s="12">
        <v>159.059</v>
      </c>
      <c r="H949" s="9">
        <v>68.27</v>
      </c>
      <c r="I949" s="9">
        <v>0.42899999999999999</v>
      </c>
      <c r="J949" s="9">
        <v>1.7509999999999999</v>
      </c>
      <c r="K949" s="9">
        <v>0.57099999999999995</v>
      </c>
      <c r="L949" s="9">
        <v>0.81399999999999995</v>
      </c>
      <c r="M949" s="9"/>
      <c r="N949" s="9"/>
      <c r="O949" s="9"/>
      <c r="P949" s="9"/>
      <c r="Q949" s="9"/>
      <c r="R949" s="9"/>
      <c r="S949" s="9">
        <v>942</v>
      </c>
      <c r="T949" s="12">
        <f t="shared" si="138"/>
        <v>15905.9</v>
      </c>
      <c r="U949" s="9"/>
      <c r="V949">
        <v>100</v>
      </c>
      <c r="W949">
        <v>93.4</v>
      </c>
      <c r="X949" s="10">
        <f t="shared" si="139"/>
        <v>10.905070998313775</v>
      </c>
      <c r="Z949" s="12">
        <f t="shared" si="137"/>
        <v>10.904999999999999</v>
      </c>
      <c r="AA949" s="9">
        <f t="shared" si="140"/>
        <v>1</v>
      </c>
      <c r="AB949" s="9">
        <f t="shared" si="141"/>
        <v>0</v>
      </c>
      <c r="AC949" s="9">
        <f t="shared" si="142"/>
        <v>941</v>
      </c>
      <c r="AD949" s="9" t="str">
        <f t="shared" si="143"/>
        <v/>
      </c>
      <c r="AE949" s="12" t="str">
        <f t="shared" si="144"/>
        <v/>
      </c>
      <c r="AF949" s="9" t="str">
        <f t="shared" si="145"/>
        <v/>
      </c>
    </row>
    <row r="950" spans="6:32" x14ac:dyDescent="0.3">
      <c r="F950" s="9">
        <v>943</v>
      </c>
      <c r="G950" s="12">
        <v>2.2949999999999999</v>
      </c>
      <c r="H950" s="9">
        <v>6.1379999999999999</v>
      </c>
      <c r="I950" s="9">
        <v>0.76500000000000001</v>
      </c>
      <c r="J950" s="9">
        <v>1.17</v>
      </c>
      <c r="K950" s="9">
        <v>0.85499999999999998</v>
      </c>
      <c r="L950" s="9">
        <v>0.875</v>
      </c>
      <c r="M950" s="9"/>
      <c r="N950" s="9"/>
      <c r="O950" s="9"/>
      <c r="P950" s="9"/>
      <c r="Q950" s="9"/>
      <c r="R950" s="9"/>
      <c r="S950" s="9">
        <v>943</v>
      </c>
      <c r="T950" s="12">
        <f t="shared" si="138"/>
        <v>229.5</v>
      </c>
      <c r="U950" s="9"/>
      <c r="V950">
        <v>239</v>
      </c>
      <c r="W950">
        <v>93.4</v>
      </c>
      <c r="X950" s="10">
        <f t="shared" si="139"/>
        <v>10.905070998313775</v>
      </c>
      <c r="Z950" s="12">
        <f t="shared" si="137"/>
        <v>10.904999999999999</v>
      </c>
      <c r="AA950" s="9">
        <f t="shared" si="140"/>
        <v>2</v>
      </c>
      <c r="AB950" s="9">
        <f t="shared" si="141"/>
        <v>0</v>
      </c>
      <c r="AC950" s="9">
        <f t="shared" si="142"/>
        <v>941</v>
      </c>
      <c r="AD950" s="9" t="str">
        <f t="shared" si="143"/>
        <v/>
      </c>
      <c r="AE950" s="12" t="str">
        <f t="shared" si="144"/>
        <v/>
      </c>
      <c r="AF950" s="9" t="str">
        <f t="shared" si="145"/>
        <v/>
      </c>
    </row>
    <row r="951" spans="6:32" x14ac:dyDescent="0.3">
      <c r="F951" s="9">
        <v>944</v>
      </c>
      <c r="G951" s="12">
        <v>2.476</v>
      </c>
      <c r="H951" s="9">
        <v>7.3129999999999997</v>
      </c>
      <c r="I951" s="9">
        <v>0.58199999999999996</v>
      </c>
      <c r="J951" s="9">
        <v>1.653</v>
      </c>
      <c r="K951" s="9">
        <v>0.60499999999999998</v>
      </c>
      <c r="L951" s="9">
        <v>0.81599999999999995</v>
      </c>
      <c r="M951" s="9"/>
      <c r="N951" s="9"/>
      <c r="O951" s="9"/>
      <c r="P951" s="9"/>
      <c r="Q951" s="9"/>
      <c r="R951" s="9"/>
      <c r="S951" s="9">
        <v>944</v>
      </c>
      <c r="T951" s="12">
        <f t="shared" si="138"/>
        <v>247.6</v>
      </c>
      <c r="U951" s="9"/>
      <c r="V951">
        <v>358</v>
      </c>
      <c r="W951">
        <v>93.4</v>
      </c>
      <c r="X951" s="10">
        <f t="shared" si="139"/>
        <v>10.905070998313775</v>
      </c>
      <c r="Z951" s="12">
        <f t="shared" si="137"/>
        <v>10.904999999999999</v>
      </c>
      <c r="AA951" s="9">
        <f t="shared" si="140"/>
        <v>3</v>
      </c>
      <c r="AB951" s="9">
        <f t="shared" si="141"/>
        <v>0</v>
      </c>
      <c r="AC951" s="9">
        <f t="shared" si="142"/>
        <v>941</v>
      </c>
      <c r="AD951" s="9" t="str">
        <f t="shared" si="143"/>
        <v/>
      </c>
      <c r="AE951" s="12" t="str">
        <f t="shared" si="144"/>
        <v/>
      </c>
      <c r="AF951" s="9" t="str">
        <f t="shared" si="145"/>
        <v/>
      </c>
    </row>
    <row r="952" spans="6:32" x14ac:dyDescent="0.3">
      <c r="F952" s="9">
        <v>945</v>
      </c>
      <c r="G952" s="12">
        <v>192.34</v>
      </c>
      <c r="H952" s="9">
        <v>65.908000000000001</v>
      </c>
      <c r="I952" s="9">
        <v>0.55600000000000005</v>
      </c>
      <c r="J952" s="9">
        <v>1.5</v>
      </c>
      <c r="K952" s="9">
        <v>0.66600000000000004</v>
      </c>
      <c r="L952" s="9">
        <v>0.81899999999999995</v>
      </c>
      <c r="M952" s="9"/>
      <c r="N952" s="9"/>
      <c r="O952" s="9"/>
      <c r="P952" s="9"/>
      <c r="Q952" s="9"/>
      <c r="R952" s="9"/>
      <c r="S952" s="9">
        <v>945</v>
      </c>
      <c r="T952" s="12">
        <f t="shared" si="138"/>
        <v>19234</v>
      </c>
      <c r="U952" s="9"/>
      <c r="V952">
        <v>595</v>
      </c>
      <c r="W952">
        <v>93.4</v>
      </c>
      <c r="X952" s="10">
        <f t="shared" si="139"/>
        <v>10.905070998313775</v>
      </c>
      <c r="Z952" s="12">
        <f t="shared" si="137"/>
        <v>10.904999999999999</v>
      </c>
      <c r="AA952" s="9">
        <f t="shared" si="140"/>
        <v>4</v>
      </c>
      <c r="AB952" s="9">
        <f t="shared" si="141"/>
        <v>0</v>
      </c>
      <c r="AC952" s="9">
        <f t="shared" si="142"/>
        <v>941</v>
      </c>
      <c r="AD952" s="9" t="str">
        <f t="shared" si="143"/>
        <v/>
      </c>
      <c r="AE952" s="12" t="str">
        <f t="shared" si="144"/>
        <v/>
      </c>
      <c r="AF952" s="9" t="str">
        <f t="shared" si="145"/>
        <v/>
      </c>
    </row>
    <row r="953" spans="6:32" x14ac:dyDescent="0.3">
      <c r="F953" s="9">
        <v>946</v>
      </c>
      <c r="G953" s="12">
        <v>64.724999999999994</v>
      </c>
      <c r="H953" s="9">
        <v>34.832999999999998</v>
      </c>
      <c r="I953" s="9">
        <v>0.67</v>
      </c>
      <c r="J953" s="9">
        <v>1.718</v>
      </c>
      <c r="K953" s="9">
        <v>0.58199999999999996</v>
      </c>
      <c r="L953" s="9">
        <v>0.93899999999999995</v>
      </c>
      <c r="M953" s="9"/>
      <c r="N953" s="9"/>
      <c r="O953" s="9"/>
      <c r="P953" s="9"/>
      <c r="Q953" s="9"/>
      <c r="R953" s="9"/>
      <c r="S953" s="9">
        <v>946</v>
      </c>
      <c r="T953" s="12">
        <f t="shared" si="138"/>
        <v>6472.4999999999991</v>
      </c>
      <c r="U953" s="9"/>
      <c r="V953">
        <v>686</v>
      </c>
      <c r="W953">
        <v>93.4</v>
      </c>
      <c r="X953" s="10">
        <f t="shared" si="139"/>
        <v>10.905070998313775</v>
      </c>
      <c r="Z953" s="12">
        <f t="shared" si="137"/>
        <v>10.904999999999999</v>
      </c>
      <c r="AA953" s="9">
        <f t="shared" si="140"/>
        <v>5</v>
      </c>
      <c r="AB953" s="9">
        <f t="shared" si="141"/>
        <v>0</v>
      </c>
      <c r="AC953" s="9">
        <f t="shared" si="142"/>
        <v>941</v>
      </c>
      <c r="AD953" s="9" t="str">
        <f t="shared" si="143"/>
        <v/>
      </c>
      <c r="AE953" s="12" t="str">
        <f t="shared" si="144"/>
        <v/>
      </c>
      <c r="AF953" s="9" t="str">
        <f t="shared" si="145"/>
        <v/>
      </c>
    </row>
    <row r="954" spans="6:32" x14ac:dyDescent="0.3">
      <c r="F954" s="9">
        <v>947</v>
      </c>
      <c r="G954" s="12">
        <v>3.0489999999999999</v>
      </c>
      <c r="H954" s="9">
        <v>8.2620000000000005</v>
      </c>
      <c r="I954" s="9">
        <v>0.56100000000000005</v>
      </c>
      <c r="J954" s="9">
        <v>2.734</v>
      </c>
      <c r="K954" s="9">
        <v>0.36599999999999999</v>
      </c>
      <c r="L954" s="9">
        <v>0.875</v>
      </c>
      <c r="M954" s="8"/>
      <c r="N954" s="9"/>
      <c r="O954" s="9"/>
      <c r="P954" s="9"/>
      <c r="Q954" s="9"/>
      <c r="R954" s="9"/>
      <c r="S954" s="9">
        <v>947</v>
      </c>
      <c r="T954" s="12">
        <f t="shared" si="138"/>
        <v>304.89999999999998</v>
      </c>
      <c r="U954" s="9"/>
      <c r="V954">
        <v>859</v>
      </c>
      <c r="W954">
        <v>93.4</v>
      </c>
      <c r="X954" s="10">
        <f t="shared" si="139"/>
        <v>10.905070998313775</v>
      </c>
      <c r="Z954" s="12">
        <f t="shared" si="137"/>
        <v>10.904999999999999</v>
      </c>
      <c r="AA954" s="9">
        <f t="shared" si="140"/>
        <v>6</v>
      </c>
      <c r="AB954" s="9">
        <f t="shared" si="141"/>
        <v>6</v>
      </c>
      <c r="AC954" s="9">
        <f t="shared" si="142"/>
        <v>947</v>
      </c>
      <c r="AD954" s="9">
        <f t="shared" si="143"/>
        <v>947</v>
      </c>
      <c r="AE954" s="12">
        <f t="shared" si="144"/>
        <v>10.904999999999999</v>
      </c>
      <c r="AF954" s="9">
        <f t="shared" si="145"/>
        <v>947</v>
      </c>
    </row>
    <row r="955" spans="6:32" x14ac:dyDescent="0.3">
      <c r="F955" s="9">
        <v>948</v>
      </c>
      <c r="G955" s="12">
        <v>4.2130000000000001</v>
      </c>
      <c r="H955" s="9">
        <v>9.23</v>
      </c>
      <c r="I955" s="9">
        <v>0.622</v>
      </c>
      <c r="J955" s="9">
        <v>1.506</v>
      </c>
      <c r="K955" s="9">
        <v>0.66400000000000003</v>
      </c>
      <c r="L955" s="9">
        <v>0.79</v>
      </c>
      <c r="M955" s="9"/>
      <c r="N955" s="9"/>
      <c r="O955" s="9"/>
      <c r="P955" s="9"/>
      <c r="Q955" s="9"/>
      <c r="R955" s="9"/>
      <c r="S955" s="9">
        <v>948</v>
      </c>
      <c r="T955" s="12">
        <f t="shared" si="138"/>
        <v>421.3</v>
      </c>
      <c r="U955" s="9"/>
      <c r="V955">
        <v>9</v>
      </c>
      <c r="W955">
        <v>91.8</v>
      </c>
      <c r="X955" s="10">
        <f t="shared" si="139"/>
        <v>10.811262193041474</v>
      </c>
      <c r="Z955" s="12">
        <f t="shared" si="137"/>
        <v>10.811</v>
      </c>
      <c r="AA955" s="9">
        <f t="shared" si="140"/>
        <v>1</v>
      </c>
      <c r="AB955" s="9">
        <f t="shared" si="141"/>
        <v>0</v>
      </c>
      <c r="AC955" s="9">
        <f t="shared" si="142"/>
        <v>947</v>
      </c>
      <c r="AD955" s="9" t="str">
        <f t="shared" si="143"/>
        <v/>
      </c>
      <c r="AE955" s="12" t="str">
        <f t="shared" si="144"/>
        <v/>
      </c>
      <c r="AF955" s="9" t="str">
        <f t="shared" si="145"/>
        <v/>
      </c>
    </row>
    <row r="956" spans="6:32" x14ac:dyDescent="0.3">
      <c r="F956" s="9">
        <v>949</v>
      </c>
      <c r="G956" s="12">
        <v>0.377</v>
      </c>
      <c r="H956" s="9">
        <v>2.879</v>
      </c>
      <c r="I956" s="9">
        <v>0.57199999999999995</v>
      </c>
      <c r="J956" s="9">
        <v>3.1640000000000001</v>
      </c>
      <c r="K956" s="9">
        <v>0.316</v>
      </c>
      <c r="L956" s="9">
        <v>0.86799999999999999</v>
      </c>
      <c r="M956" s="9"/>
      <c r="N956" s="9"/>
      <c r="O956" s="9"/>
      <c r="P956" s="9"/>
      <c r="Q956" s="9"/>
      <c r="R956" s="9"/>
      <c r="S956" s="9">
        <v>949</v>
      </c>
      <c r="T956" s="12">
        <f t="shared" si="138"/>
        <v>37.700000000000003</v>
      </c>
      <c r="U956" s="9"/>
      <c r="V956">
        <v>993</v>
      </c>
      <c r="W956">
        <v>91.8</v>
      </c>
      <c r="X956" s="10">
        <f t="shared" si="139"/>
        <v>10.811262193041474</v>
      </c>
      <c r="Z956" s="12">
        <f t="shared" si="137"/>
        <v>10.811</v>
      </c>
      <c r="AA956" s="9">
        <f t="shared" si="140"/>
        <v>2</v>
      </c>
      <c r="AB956" s="9">
        <f t="shared" si="141"/>
        <v>0</v>
      </c>
      <c r="AC956" s="9">
        <f t="shared" si="142"/>
        <v>947</v>
      </c>
      <c r="AD956" s="9" t="str">
        <f t="shared" si="143"/>
        <v/>
      </c>
      <c r="AE956" s="12" t="str">
        <f t="shared" si="144"/>
        <v/>
      </c>
      <c r="AF956" s="9" t="str">
        <f t="shared" si="145"/>
        <v/>
      </c>
    </row>
    <row r="957" spans="6:32" x14ac:dyDescent="0.3">
      <c r="F957" s="9">
        <v>950</v>
      </c>
      <c r="G957" s="12">
        <v>5.984</v>
      </c>
      <c r="H957" s="9">
        <v>9.4990000000000006</v>
      </c>
      <c r="I957" s="9">
        <v>0.83299999999999996</v>
      </c>
      <c r="J957" s="9">
        <v>1.389</v>
      </c>
      <c r="K957" s="9">
        <v>0.72</v>
      </c>
      <c r="L957" s="9">
        <v>0.92900000000000005</v>
      </c>
      <c r="M957" s="9"/>
      <c r="N957" s="9"/>
      <c r="O957" s="9"/>
      <c r="P957" s="9"/>
      <c r="Q957" s="9"/>
      <c r="R957" s="9"/>
      <c r="S957" s="9">
        <v>950</v>
      </c>
      <c r="T957" s="12">
        <f t="shared" si="138"/>
        <v>598.4</v>
      </c>
      <c r="U957" s="9"/>
      <c r="V957">
        <v>1107</v>
      </c>
      <c r="W957">
        <v>91.8</v>
      </c>
      <c r="X957" s="10">
        <f t="shared" si="139"/>
        <v>10.811262193041474</v>
      </c>
      <c r="Z957" s="12">
        <f t="shared" si="137"/>
        <v>10.811</v>
      </c>
      <c r="AA957" s="9">
        <f t="shared" si="140"/>
        <v>3</v>
      </c>
      <c r="AB957" s="9">
        <f t="shared" si="141"/>
        <v>3</v>
      </c>
      <c r="AC957" s="9">
        <f t="shared" si="142"/>
        <v>950</v>
      </c>
      <c r="AD957" s="9">
        <f t="shared" si="143"/>
        <v>950</v>
      </c>
      <c r="AE957" s="12">
        <f t="shared" si="144"/>
        <v>10.811</v>
      </c>
      <c r="AF957" s="9">
        <f t="shared" si="145"/>
        <v>950</v>
      </c>
    </row>
    <row r="958" spans="6:32" x14ac:dyDescent="0.3">
      <c r="F958" s="9">
        <v>951</v>
      </c>
      <c r="G958" s="12">
        <v>0.70499999999999996</v>
      </c>
      <c r="H958" s="9">
        <v>4.3280000000000003</v>
      </c>
      <c r="I958" s="9">
        <v>0.47299999999999998</v>
      </c>
      <c r="J958" s="9">
        <v>3.73</v>
      </c>
      <c r="K958" s="9">
        <v>0.26800000000000002</v>
      </c>
      <c r="L958" s="9">
        <v>0.78200000000000003</v>
      </c>
      <c r="M958" s="9"/>
      <c r="N958" s="9"/>
      <c r="O958" s="9"/>
      <c r="P958" s="9"/>
      <c r="Q958" s="9"/>
      <c r="R958" s="9"/>
      <c r="S958" s="9">
        <v>951</v>
      </c>
      <c r="T958" s="12">
        <f t="shared" si="138"/>
        <v>70.5</v>
      </c>
      <c r="U958" s="9"/>
      <c r="V958">
        <v>348</v>
      </c>
      <c r="W958">
        <v>90.2</v>
      </c>
      <c r="X958" s="10">
        <f t="shared" si="139"/>
        <v>10.716632257155775</v>
      </c>
      <c r="Z958" s="12">
        <f t="shared" si="137"/>
        <v>10.715999999999999</v>
      </c>
      <c r="AA958" s="9">
        <f t="shared" si="140"/>
        <v>1</v>
      </c>
      <c r="AB958" s="9">
        <f t="shared" si="141"/>
        <v>0</v>
      </c>
      <c r="AC958" s="9">
        <f t="shared" si="142"/>
        <v>950</v>
      </c>
      <c r="AD958" s="9" t="str">
        <f t="shared" si="143"/>
        <v/>
      </c>
      <c r="AE958" s="12" t="str">
        <f t="shared" si="144"/>
        <v/>
      </c>
      <c r="AF958" s="9" t="str">
        <f t="shared" si="145"/>
        <v/>
      </c>
    </row>
    <row r="959" spans="6:32" x14ac:dyDescent="0.3">
      <c r="F959" s="9">
        <v>952</v>
      </c>
      <c r="G959" s="12">
        <v>1.492</v>
      </c>
      <c r="H959" s="9">
        <v>5.3390000000000004</v>
      </c>
      <c r="I959" s="9">
        <v>0.65800000000000003</v>
      </c>
      <c r="J959" s="9">
        <v>2.226</v>
      </c>
      <c r="K959" s="9">
        <v>0.44900000000000001</v>
      </c>
      <c r="L959" s="9">
        <v>0.84699999999999998</v>
      </c>
      <c r="M959" s="9"/>
      <c r="N959" s="9"/>
      <c r="O959" s="9"/>
      <c r="P959" s="9"/>
      <c r="Q959" s="9"/>
      <c r="R959" s="9"/>
      <c r="S959" s="9">
        <v>952</v>
      </c>
      <c r="T959" s="12">
        <f t="shared" si="138"/>
        <v>149.19999999999999</v>
      </c>
      <c r="U959" s="9"/>
      <c r="V959">
        <v>441</v>
      </c>
      <c r="W959">
        <v>90.2</v>
      </c>
      <c r="X959" s="10">
        <f t="shared" si="139"/>
        <v>10.716632257155775</v>
      </c>
      <c r="Z959" s="12">
        <f t="shared" si="137"/>
        <v>10.715999999999999</v>
      </c>
      <c r="AA959" s="9">
        <f t="shared" si="140"/>
        <v>2</v>
      </c>
      <c r="AB959" s="9">
        <f t="shared" si="141"/>
        <v>0</v>
      </c>
      <c r="AC959" s="9">
        <f t="shared" si="142"/>
        <v>950</v>
      </c>
      <c r="AD959" s="9" t="str">
        <f t="shared" si="143"/>
        <v/>
      </c>
      <c r="AE959" s="12" t="str">
        <f t="shared" si="144"/>
        <v/>
      </c>
      <c r="AF959" s="9" t="str">
        <f t="shared" si="145"/>
        <v/>
      </c>
    </row>
    <row r="960" spans="6:32" x14ac:dyDescent="0.3">
      <c r="F960" s="9">
        <v>953</v>
      </c>
      <c r="G960" s="12">
        <v>1.3120000000000001</v>
      </c>
      <c r="H960" s="9">
        <v>6.6509999999999998</v>
      </c>
      <c r="I960" s="9">
        <v>0.373</v>
      </c>
      <c r="J960" s="9">
        <v>3.718</v>
      </c>
      <c r="K960" s="9">
        <v>0.26900000000000002</v>
      </c>
      <c r="L960" s="9">
        <v>0.77300000000000002</v>
      </c>
      <c r="M960" s="9"/>
      <c r="N960" s="9"/>
      <c r="O960" s="9"/>
      <c r="P960" s="9"/>
      <c r="Q960" s="9"/>
      <c r="R960" s="9"/>
      <c r="S960" s="9">
        <v>953</v>
      </c>
      <c r="T960" s="12">
        <f t="shared" si="138"/>
        <v>131.20000000000002</v>
      </c>
      <c r="U960" s="9"/>
      <c r="V960">
        <v>477</v>
      </c>
      <c r="W960">
        <v>90.2</v>
      </c>
      <c r="X960" s="10">
        <f t="shared" si="139"/>
        <v>10.716632257155775</v>
      </c>
      <c r="Z960" s="12">
        <f t="shared" si="137"/>
        <v>10.715999999999999</v>
      </c>
      <c r="AA960" s="9">
        <f t="shared" si="140"/>
        <v>3</v>
      </c>
      <c r="AB960" s="9">
        <f t="shared" si="141"/>
        <v>0</v>
      </c>
      <c r="AC960" s="9">
        <f t="shared" si="142"/>
        <v>950</v>
      </c>
      <c r="AD960" s="9" t="str">
        <f t="shared" si="143"/>
        <v/>
      </c>
      <c r="AE960" s="12" t="str">
        <f t="shared" si="144"/>
        <v/>
      </c>
      <c r="AF960" s="9" t="str">
        <f t="shared" si="145"/>
        <v/>
      </c>
    </row>
    <row r="961" spans="6:32" x14ac:dyDescent="0.3">
      <c r="F961" s="9">
        <v>954</v>
      </c>
      <c r="G961" s="12">
        <v>0.246</v>
      </c>
      <c r="H961" s="9">
        <v>1.855</v>
      </c>
      <c r="I961" s="9">
        <v>0.89800000000000002</v>
      </c>
      <c r="J961" s="9">
        <v>2.1480000000000001</v>
      </c>
      <c r="K961" s="9">
        <v>0.46600000000000003</v>
      </c>
      <c r="L961" s="9">
        <v>0.90900000000000003</v>
      </c>
      <c r="M961" s="9"/>
      <c r="N961" s="9"/>
      <c r="O961" s="9"/>
      <c r="P961" s="9"/>
      <c r="Q961" s="9"/>
      <c r="R961" s="9"/>
      <c r="S961" s="9">
        <v>954</v>
      </c>
      <c r="T961" s="12">
        <f t="shared" si="138"/>
        <v>24.6</v>
      </c>
      <c r="U961" s="9"/>
      <c r="V961">
        <v>734</v>
      </c>
      <c r="W961">
        <v>90.2</v>
      </c>
      <c r="X961" s="10">
        <f t="shared" si="139"/>
        <v>10.716632257155775</v>
      </c>
      <c r="Z961" s="12">
        <f t="shared" si="137"/>
        <v>10.715999999999999</v>
      </c>
      <c r="AA961" s="9">
        <f t="shared" si="140"/>
        <v>4</v>
      </c>
      <c r="AB961" s="9">
        <f t="shared" si="141"/>
        <v>0</v>
      </c>
      <c r="AC961" s="9">
        <f t="shared" si="142"/>
        <v>950</v>
      </c>
      <c r="AD961" s="9" t="str">
        <f t="shared" si="143"/>
        <v/>
      </c>
      <c r="AE961" s="12" t="str">
        <f t="shared" si="144"/>
        <v/>
      </c>
      <c r="AF961" s="9" t="str">
        <f t="shared" si="145"/>
        <v/>
      </c>
    </row>
    <row r="962" spans="6:32" x14ac:dyDescent="0.3">
      <c r="F962" s="9">
        <v>955</v>
      </c>
      <c r="G962" s="12">
        <v>2.0659999999999998</v>
      </c>
      <c r="H962" s="9">
        <v>7.931</v>
      </c>
      <c r="I962" s="9">
        <v>0.41299999999999998</v>
      </c>
      <c r="J962" s="9">
        <v>3.1789999999999998</v>
      </c>
      <c r="K962" s="9">
        <v>0.315</v>
      </c>
      <c r="L962" s="9">
        <v>0.72599999999999998</v>
      </c>
      <c r="M962" s="9"/>
      <c r="N962" s="9"/>
      <c r="O962" s="9"/>
      <c r="P962" s="9"/>
      <c r="Q962" s="9"/>
      <c r="R962" s="9"/>
      <c r="S962" s="9">
        <v>955</v>
      </c>
      <c r="T962" s="12">
        <f t="shared" si="138"/>
        <v>206.6</v>
      </c>
      <c r="U962" s="9"/>
      <c r="V962">
        <v>922</v>
      </c>
      <c r="W962">
        <v>90.2</v>
      </c>
      <c r="X962" s="10">
        <f t="shared" si="139"/>
        <v>10.716632257155775</v>
      </c>
      <c r="Z962" s="12">
        <f t="shared" si="137"/>
        <v>10.715999999999999</v>
      </c>
      <c r="AA962" s="9">
        <f t="shared" si="140"/>
        <v>5</v>
      </c>
      <c r="AB962" s="9">
        <f t="shared" si="141"/>
        <v>5</v>
      </c>
      <c r="AC962" s="9">
        <f t="shared" si="142"/>
        <v>955</v>
      </c>
      <c r="AD962" s="9">
        <f t="shared" si="143"/>
        <v>955</v>
      </c>
      <c r="AE962" s="12">
        <f t="shared" si="144"/>
        <v>10.715999999999999</v>
      </c>
      <c r="AF962" s="9">
        <f t="shared" si="145"/>
        <v>955</v>
      </c>
    </row>
    <row r="963" spans="6:32" x14ac:dyDescent="0.3">
      <c r="F963" s="9">
        <v>956</v>
      </c>
      <c r="G963" s="12">
        <v>22.231000000000002</v>
      </c>
      <c r="H963" s="9">
        <v>21.213999999999999</v>
      </c>
      <c r="I963" s="9">
        <v>0.621</v>
      </c>
      <c r="J963" s="9">
        <v>1.2050000000000001</v>
      </c>
      <c r="K963" s="9">
        <v>0.83</v>
      </c>
      <c r="L963" s="9">
        <v>0.86</v>
      </c>
      <c r="M963" s="9"/>
      <c r="N963" s="9"/>
      <c r="O963" s="9"/>
      <c r="P963" s="9"/>
      <c r="Q963" s="9"/>
      <c r="R963" s="9"/>
      <c r="S963" s="9">
        <v>956</v>
      </c>
      <c r="T963" s="12">
        <f t="shared" si="138"/>
        <v>2223.1000000000004</v>
      </c>
      <c r="U963" s="9"/>
      <c r="V963">
        <v>246</v>
      </c>
      <c r="W963">
        <v>88.5</v>
      </c>
      <c r="X963" s="10">
        <f t="shared" si="139"/>
        <v>10.615163668500919</v>
      </c>
      <c r="Z963" s="12">
        <f t="shared" si="137"/>
        <v>10.615</v>
      </c>
      <c r="AA963" s="9">
        <f t="shared" si="140"/>
        <v>1</v>
      </c>
      <c r="AB963" s="9">
        <f t="shared" si="141"/>
        <v>0</v>
      </c>
      <c r="AC963" s="9">
        <f t="shared" si="142"/>
        <v>955</v>
      </c>
      <c r="AD963" s="9" t="str">
        <f t="shared" si="143"/>
        <v/>
      </c>
      <c r="AE963" s="12" t="str">
        <f t="shared" si="144"/>
        <v/>
      </c>
      <c r="AF963" s="9" t="str">
        <f t="shared" si="145"/>
        <v/>
      </c>
    </row>
    <row r="964" spans="6:32" x14ac:dyDescent="0.3">
      <c r="F964" s="9">
        <v>957</v>
      </c>
      <c r="G964" s="12">
        <v>114.286</v>
      </c>
      <c r="H964" s="9">
        <v>49.838999999999999</v>
      </c>
      <c r="I964" s="9">
        <v>0.57799999999999996</v>
      </c>
      <c r="J964" s="9">
        <v>2.4870000000000001</v>
      </c>
      <c r="K964" s="9">
        <v>0.40200000000000002</v>
      </c>
      <c r="L964" s="9">
        <v>0.92900000000000005</v>
      </c>
      <c r="M964" s="9"/>
      <c r="N964" s="9"/>
      <c r="O964" s="9"/>
      <c r="P964" s="9"/>
      <c r="Q964" s="9"/>
      <c r="R964" s="9"/>
      <c r="S964" s="9">
        <v>957</v>
      </c>
      <c r="T964" s="12">
        <f t="shared" si="138"/>
        <v>11428.6</v>
      </c>
      <c r="U964" s="9"/>
      <c r="V964">
        <v>248</v>
      </c>
      <c r="W964">
        <v>88.5</v>
      </c>
      <c r="X964" s="10">
        <f t="shared" si="139"/>
        <v>10.615163668500919</v>
      </c>
      <c r="Z964" s="12">
        <f t="shared" si="137"/>
        <v>10.615</v>
      </c>
      <c r="AA964" s="9">
        <f t="shared" si="140"/>
        <v>2</v>
      </c>
      <c r="AB964" s="9">
        <f t="shared" si="141"/>
        <v>0</v>
      </c>
      <c r="AC964" s="9">
        <f t="shared" si="142"/>
        <v>955</v>
      </c>
      <c r="AD964" s="9" t="str">
        <f t="shared" si="143"/>
        <v/>
      </c>
      <c r="AE964" s="12" t="str">
        <f t="shared" si="144"/>
        <v/>
      </c>
      <c r="AF964" s="9" t="str">
        <f t="shared" si="145"/>
        <v/>
      </c>
    </row>
    <row r="965" spans="6:32" x14ac:dyDescent="0.3">
      <c r="F965" s="9">
        <v>958</v>
      </c>
      <c r="G965" s="12">
        <v>1.0660000000000001</v>
      </c>
      <c r="H965" s="9">
        <v>4.2839999999999998</v>
      </c>
      <c r="I965" s="9">
        <v>0.73</v>
      </c>
      <c r="J965" s="9">
        <v>1.7989999999999999</v>
      </c>
      <c r="K965" s="9">
        <v>0.55600000000000005</v>
      </c>
      <c r="L965" s="9">
        <v>0.83899999999999997</v>
      </c>
      <c r="M965" s="8"/>
      <c r="N965" s="9"/>
      <c r="O965" s="9"/>
      <c r="P965" s="9"/>
      <c r="Q965" s="9"/>
      <c r="R965" s="9"/>
      <c r="S965" s="9">
        <v>958</v>
      </c>
      <c r="T965" s="12">
        <f t="shared" si="138"/>
        <v>106.60000000000001</v>
      </c>
      <c r="U965" s="9"/>
      <c r="V965">
        <v>585</v>
      </c>
      <c r="W965">
        <v>88.5</v>
      </c>
      <c r="X965" s="10">
        <f t="shared" si="139"/>
        <v>10.615163668500919</v>
      </c>
      <c r="Z965" s="12">
        <f t="shared" si="137"/>
        <v>10.615</v>
      </c>
      <c r="AA965" s="9">
        <f t="shared" si="140"/>
        <v>3</v>
      </c>
      <c r="AB965" s="9">
        <f t="shared" si="141"/>
        <v>0</v>
      </c>
      <c r="AC965" s="9">
        <f t="shared" si="142"/>
        <v>955</v>
      </c>
      <c r="AD965" s="9" t="str">
        <f t="shared" si="143"/>
        <v/>
      </c>
      <c r="AE965" s="12" t="str">
        <f t="shared" si="144"/>
        <v/>
      </c>
      <c r="AF965" s="9" t="str">
        <f t="shared" si="145"/>
        <v/>
      </c>
    </row>
    <row r="966" spans="6:32" x14ac:dyDescent="0.3">
      <c r="F966" s="9">
        <v>959</v>
      </c>
      <c r="G966" s="12">
        <v>28.181999999999999</v>
      </c>
      <c r="H966" s="9">
        <v>20.808</v>
      </c>
      <c r="I966" s="9">
        <v>0.81799999999999995</v>
      </c>
      <c r="J966" s="9">
        <v>1.3720000000000001</v>
      </c>
      <c r="K966" s="9">
        <v>0.72899999999999998</v>
      </c>
      <c r="L966" s="9">
        <v>0.94499999999999995</v>
      </c>
      <c r="M966" s="9"/>
      <c r="N966" s="9"/>
      <c r="O966" s="9"/>
      <c r="P966" s="9"/>
      <c r="Q966" s="9"/>
      <c r="R966" s="9"/>
      <c r="S966" s="9">
        <v>959</v>
      </c>
      <c r="T966" s="12">
        <f t="shared" si="138"/>
        <v>2818.2</v>
      </c>
      <c r="U966" s="9"/>
      <c r="V966">
        <v>819</v>
      </c>
      <c r="W966">
        <v>88.5</v>
      </c>
      <c r="X966" s="10">
        <f t="shared" si="139"/>
        <v>10.615163668500919</v>
      </c>
      <c r="Z966" s="12">
        <f t="shared" si="137"/>
        <v>10.615</v>
      </c>
      <c r="AA966" s="9">
        <f t="shared" si="140"/>
        <v>4</v>
      </c>
      <c r="AB966" s="9">
        <f t="shared" si="141"/>
        <v>4</v>
      </c>
      <c r="AC966" s="9">
        <f t="shared" si="142"/>
        <v>959</v>
      </c>
      <c r="AD966" s="9">
        <f t="shared" si="143"/>
        <v>959</v>
      </c>
      <c r="AE966" s="12">
        <f t="shared" si="144"/>
        <v>10.615</v>
      </c>
      <c r="AF966" s="9">
        <f t="shared" si="145"/>
        <v>959</v>
      </c>
    </row>
    <row r="967" spans="6:32" x14ac:dyDescent="0.3">
      <c r="F967" s="9">
        <v>960</v>
      </c>
      <c r="G967" s="12">
        <v>21.837</v>
      </c>
      <c r="H967" s="9">
        <v>19.297000000000001</v>
      </c>
      <c r="I967" s="9">
        <v>0.73699999999999999</v>
      </c>
      <c r="J967" s="9">
        <v>1.7969999999999999</v>
      </c>
      <c r="K967" s="9">
        <v>0.55600000000000005</v>
      </c>
      <c r="L967" s="9">
        <v>0.93</v>
      </c>
      <c r="M967" s="9"/>
      <c r="N967" s="9"/>
      <c r="O967" s="9"/>
      <c r="P967" s="9"/>
      <c r="Q967" s="9"/>
      <c r="R967" s="9"/>
      <c r="S967" s="9">
        <v>960</v>
      </c>
      <c r="T967" s="12">
        <f t="shared" si="138"/>
        <v>2183.6999999999998</v>
      </c>
      <c r="U967" s="9"/>
      <c r="V967">
        <v>13</v>
      </c>
      <c r="W967">
        <v>86.9</v>
      </c>
      <c r="X967" s="10">
        <f t="shared" si="139"/>
        <v>10.518769720717611</v>
      </c>
      <c r="Z967" s="12">
        <f t="shared" si="137"/>
        <v>10.518000000000001</v>
      </c>
      <c r="AA967" s="9">
        <f t="shared" si="140"/>
        <v>1</v>
      </c>
      <c r="AB967" s="9">
        <f t="shared" si="141"/>
        <v>0</v>
      </c>
      <c r="AC967" s="9">
        <f t="shared" si="142"/>
        <v>959</v>
      </c>
      <c r="AD967" s="9" t="str">
        <f t="shared" si="143"/>
        <v/>
      </c>
      <c r="AE967" s="12" t="str">
        <f t="shared" si="144"/>
        <v/>
      </c>
      <c r="AF967" s="9" t="str">
        <f t="shared" si="145"/>
        <v/>
      </c>
    </row>
    <row r="968" spans="6:32" x14ac:dyDescent="0.3">
      <c r="F968" s="9">
        <v>961</v>
      </c>
      <c r="G968" s="12">
        <v>6.0170000000000003</v>
      </c>
      <c r="H968" s="9">
        <v>9.6669999999999998</v>
      </c>
      <c r="I968" s="9">
        <v>0.80900000000000005</v>
      </c>
      <c r="J968" s="9">
        <v>1.5249999999999999</v>
      </c>
      <c r="K968" s="9">
        <v>0.65600000000000003</v>
      </c>
      <c r="L968" s="9">
        <v>0.90800000000000003</v>
      </c>
      <c r="M968" s="9"/>
      <c r="N968" s="9"/>
      <c r="O968" s="9"/>
      <c r="P968" s="9"/>
      <c r="Q968" s="9"/>
      <c r="R968" s="9"/>
      <c r="S968" s="9">
        <v>961</v>
      </c>
      <c r="T968" s="12">
        <f t="shared" si="138"/>
        <v>601.70000000000005</v>
      </c>
      <c r="U968" s="9"/>
      <c r="V968">
        <v>317</v>
      </c>
      <c r="W968">
        <v>86.9</v>
      </c>
      <c r="X968" s="10">
        <f t="shared" si="139"/>
        <v>10.518769720717611</v>
      </c>
      <c r="Z968" s="12">
        <f t="shared" ref="Z968:Z1031" si="146">TRUNC(X968,3)</f>
        <v>10.518000000000001</v>
      </c>
      <c r="AA968" s="9">
        <f t="shared" si="140"/>
        <v>2</v>
      </c>
      <c r="AB968" s="9">
        <f t="shared" si="141"/>
        <v>0</v>
      </c>
      <c r="AC968" s="9">
        <f t="shared" si="142"/>
        <v>959</v>
      </c>
      <c r="AD968" s="9" t="str">
        <f t="shared" si="143"/>
        <v/>
      </c>
      <c r="AE968" s="12" t="str">
        <f t="shared" si="144"/>
        <v/>
      </c>
      <c r="AF968" s="9" t="str">
        <f t="shared" si="145"/>
        <v/>
      </c>
    </row>
    <row r="969" spans="6:32" x14ac:dyDescent="0.3">
      <c r="F969" s="9">
        <v>962</v>
      </c>
      <c r="G969" s="12">
        <v>11.656000000000001</v>
      </c>
      <c r="H969" s="9">
        <v>13.195</v>
      </c>
      <c r="I969" s="9">
        <v>0.84099999999999997</v>
      </c>
      <c r="J969" s="9">
        <v>1.3109999999999999</v>
      </c>
      <c r="K969" s="9">
        <v>0.76300000000000001</v>
      </c>
      <c r="L969" s="9">
        <v>0.93700000000000006</v>
      </c>
      <c r="M969" s="9"/>
      <c r="N969" s="9"/>
      <c r="O969" s="9"/>
      <c r="P969" s="9"/>
      <c r="Q969" s="9"/>
      <c r="R969" s="9"/>
      <c r="S969" s="9">
        <v>962</v>
      </c>
      <c r="T969" s="12">
        <f t="shared" ref="T969:T1032" si="147">G969*100</f>
        <v>1165.6000000000001</v>
      </c>
      <c r="U969" s="9"/>
      <c r="V969">
        <v>673</v>
      </c>
      <c r="W969">
        <v>86.9</v>
      </c>
      <c r="X969" s="10">
        <f t="shared" ref="X969:X1032" si="148">((W969/PI())^0.5)*2</f>
        <v>10.518769720717611</v>
      </c>
      <c r="Z969" s="12">
        <f t="shared" si="146"/>
        <v>10.518000000000001</v>
      </c>
      <c r="AA969" s="9">
        <f t="shared" si="140"/>
        <v>3</v>
      </c>
      <c r="AB969" s="9">
        <f t="shared" si="141"/>
        <v>0</v>
      </c>
      <c r="AC969" s="9">
        <f t="shared" si="142"/>
        <v>959</v>
      </c>
      <c r="AD969" s="9" t="str">
        <f t="shared" si="143"/>
        <v/>
      </c>
      <c r="AE969" s="12" t="str">
        <f t="shared" si="144"/>
        <v/>
      </c>
      <c r="AF969" s="9" t="str">
        <f t="shared" si="145"/>
        <v/>
      </c>
    </row>
    <row r="970" spans="6:32" x14ac:dyDescent="0.3">
      <c r="F970" s="9">
        <v>963</v>
      </c>
      <c r="G970" s="12">
        <v>0.65600000000000003</v>
      </c>
      <c r="H970" s="9">
        <v>4.3719999999999999</v>
      </c>
      <c r="I970" s="9">
        <v>0.43099999999999999</v>
      </c>
      <c r="J970" s="9">
        <v>3.4689999999999999</v>
      </c>
      <c r="K970" s="9">
        <v>0.28799999999999998</v>
      </c>
      <c r="L970" s="9">
        <v>0.755</v>
      </c>
      <c r="M970" s="9"/>
      <c r="N970" s="9"/>
      <c r="O970" s="9"/>
      <c r="P970" s="9"/>
      <c r="Q970" s="9"/>
      <c r="R970" s="9"/>
      <c r="S970" s="9">
        <v>963</v>
      </c>
      <c r="T970" s="12">
        <f t="shared" si="147"/>
        <v>65.600000000000009</v>
      </c>
      <c r="U970" s="9"/>
      <c r="V970">
        <v>977</v>
      </c>
      <c r="W970">
        <v>86.9</v>
      </c>
      <c r="X970" s="10">
        <f t="shared" si="148"/>
        <v>10.518769720717611</v>
      </c>
      <c r="Z970" s="12">
        <f t="shared" si="146"/>
        <v>10.518000000000001</v>
      </c>
      <c r="AA970" s="9">
        <f t="shared" ref="AA970:AA1033" si="149">IF(Z970-Z969=0,AA969+AA$8,1)</f>
        <v>4</v>
      </c>
      <c r="AB970" s="9">
        <f t="shared" ref="AB970:AB1033" si="150">IF(AA970&lt;AA971,0,AA970)</f>
        <v>4</v>
      </c>
      <c r="AC970" s="9">
        <f t="shared" ref="AC970:AC1033" si="151">AC969+AB970</f>
        <v>963</v>
      </c>
      <c r="AD970" s="9">
        <f t="shared" ref="AD970:AD1033" si="152">IF(AB970=0,"",AC969+AB970)</f>
        <v>963</v>
      </c>
      <c r="AE970" s="12">
        <f t="shared" ref="AE970:AE1033" si="153">IF(AD970="","",Z970)</f>
        <v>10.518000000000001</v>
      </c>
      <c r="AF970" s="9">
        <f t="shared" ref="AF970:AF1033" si="154">AD970</f>
        <v>963</v>
      </c>
    </row>
    <row r="971" spans="6:32" x14ac:dyDescent="0.3">
      <c r="F971" s="9">
        <v>964</v>
      </c>
      <c r="G971" s="12">
        <v>17.067</v>
      </c>
      <c r="H971" s="9">
        <v>23.087</v>
      </c>
      <c r="I971" s="9">
        <v>0.40200000000000002</v>
      </c>
      <c r="J971" s="9">
        <v>3.66</v>
      </c>
      <c r="K971" s="9">
        <v>0.27300000000000002</v>
      </c>
      <c r="L971" s="9">
        <v>0.79800000000000004</v>
      </c>
      <c r="M971" s="9"/>
      <c r="N971" s="9"/>
      <c r="O971" s="9"/>
      <c r="P971" s="9"/>
      <c r="Q971" s="9"/>
      <c r="R971" s="9"/>
      <c r="S971" s="9">
        <v>964</v>
      </c>
      <c r="T971" s="12">
        <f t="shared" si="147"/>
        <v>1706.7</v>
      </c>
      <c r="U971" s="9"/>
      <c r="V971">
        <v>44</v>
      </c>
      <c r="W971">
        <v>85.3</v>
      </c>
      <c r="X971" s="10">
        <f t="shared" si="148"/>
        <v>10.421484211277653</v>
      </c>
      <c r="Z971" s="12">
        <f t="shared" si="146"/>
        <v>10.420999999999999</v>
      </c>
      <c r="AA971" s="9">
        <f t="shared" si="149"/>
        <v>1</v>
      </c>
      <c r="AB971" s="9">
        <f t="shared" si="150"/>
        <v>0</v>
      </c>
      <c r="AC971" s="9">
        <f t="shared" si="151"/>
        <v>963</v>
      </c>
      <c r="AD971" s="9" t="str">
        <f t="shared" si="152"/>
        <v/>
      </c>
      <c r="AE971" s="12" t="str">
        <f t="shared" si="153"/>
        <v/>
      </c>
      <c r="AF971" s="9" t="str">
        <f t="shared" si="154"/>
        <v/>
      </c>
    </row>
    <row r="972" spans="6:32" x14ac:dyDescent="0.3">
      <c r="F972" s="9">
        <v>965</v>
      </c>
      <c r="G972" s="12">
        <v>12.952</v>
      </c>
      <c r="H972" s="9">
        <v>17.774000000000001</v>
      </c>
      <c r="I972" s="9">
        <v>0.51500000000000001</v>
      </c>
      <c r="J972" s="9">
        <v>3.496</v>
      </c>
      <c r="K972" s="9">
        <v>0.28599999999999998</v>
      </c>
      <c r="L972" s="9">
        <v>0.92600000000000005</v>
      </c>
      <c r="M972" s="9"/>
      <c r="N972" s="9"/>
      <c r="O972" s="9"/>
      <c r="P972" s="9"/>
      <c r="Q972" s="9"/>
      <c r="R972" s="9"/>
      <c r="S972" s="9">
        <v>965</v>
      </c>
      <c r="T972" s="12">
        <f t="shared" si="147"/>
        <v>1295.2</v>
      </c>
      <c r="U972" s="9"/>
      <c r="V972">
        <v>530</v>
      </c>
      <c r="W972">
        <v>85.3</v>
      </c>
      <c r="X972" s="10">
        <f t="shared" si="148"/>
        <v>10.421484211277653</v>
      </c>
      <c r="Z972" s="12">
        <f t="shared" si="146"/>
        <v>10.420999999999999</v>
      </c>
      <c r="AA972" s="9">
        <f t="shared" si="149"/>
        <v>2</v>
      </c>
      <c r="AB972" s="9">
        <f t="shared" si="150"/>
        <v>0</v>
      </c>
      <c r="AC972" s="9">
        <f t="shared" si="151"/>
        <v>963</v>
      </c>
      <c r="AD972" s="9" t="str">
        <f t="shared" si="152"/>
        <v/>
      </c>
      <c r="AE972" s="12" t="str">
        <f t="shared" si="153"/>
        <v/>
      </c>
      <c r="AF972" s="9" t="str">
        <f t="shared" si="154"/>
        <v/>
      </c>
    </row>
    <row r="973" spans="6:32" x14ac:dyDescent="0.3">
      <c r="F973" s="9">
        <v>966</v>
      </c>
      <c r="G973" s="12">
        <v>27.248000000000001</v>
      </c>
      <c r="H973" s="9">
        <v>22.094000000000001</v>
      </c>
      <c r="I973" s="9">
        <v>0.70099999999999996</v>
      </c>
      <c r="J973" s="9">
        <v>2.0680000000000001</v>
      </c>
      <c r="K973" s="9">
        <v>0.48399999999999999</v>
      </c>
      <c r="L973" s="9">
        <v>0.93400000000000005</v>
      </c>
      <c r="M973" s="9"/>
      <c r="N973" s="9"/>
      <c r="O973" s="9"/>
      <c r="P973" s="9"/>
      <c r="Q973" s="9"/>
      <c r="R973" s="9"/>
      <c r="S973" s="9">
        <v>966</v>
      </c>
      <c r="T973" s="12">
        <f t="shared" si="147"/>
        <v>2724.8</v>
      </c>
      <c r="U973" s="9"/>
      <c r="V973">
        <v>578</v>
      </c>
      <c r="W973">
        <v>85.3</v>
      </c>
      <c r="X973" s="10">
        <f t="shared" si="148"/>
        <v>10.421484211277653</v>
      </c>
      <c r="Z973" s="12">
        <f t="shared" si="146"/>
        <v>10.420999999999999</v>
      </c>
      <c r="AA973" s="9">
        <f t="shared" si="149"/>
        <v>3</v>
      </c>
      <c r="AB973" s="9">
        <f t="shared" si="150"/>
        <v>0</v>
      </c>
      <c r="AC973" s="9">
        <f t="shared" si="151"/>
        <v>963</v>
      </c>
      <c r="AD973" s="9" t="str">
        <f t="shared" si="152"/>
        <v/>
      </c>
      <c r="AE973" s="12" t="str">
        <f t="shared" si="153"/>
        <v/>
      </c>
      <c r="AF973" s="9" t="str">
        <f t="shared" si="154"/>
        <v/>
      </c>
    </row>
    <row r="974" spans="6:32" x14ac:dyDescent="0.3">
      <c r="F974" s="9">
        <v>967</v>
      </c>
      <c r="G974" s="12">
        <v>1.3939999999999999</v>
      </c>
      <c r="H974" s="9">
        <v>5.2770000000000001</v>
      </c>
      <c r="I974" s="9">
        <v>0.629</v>
      </c>
      <c r="J974" s="9">
        <v>1.8049999999999999</v>
      </c>
      <c r="K974" s="9">
        <v>0.55400000000000005</v>
      </c>
      <c r="L974" s="9">
        <v>0.85</v>
      </c>
      <c r="M974" s="9"/>
      <c r="N974" s="9"/>
      <c r="O974" s="9"/>
      <c r="P974" s="9"/>
      <c r="Q974" s="9"/>
      <c r="R974" s="9"/>
      <c r="S974" s="9">
        <v>967</v>
      </c>
      <c r="T974" s="12">
        <f t="shared" si="147"/>
        <v>139.39999999999998</v>
      </c>
      <c r="U974" s="9"/>
      <c r="V974">
        <v>684</v>
      </c>
      <c r="W974">
        <v>85.3</v>
      </c>
      <c r="X974" s="10">
        <f t="shared" si="148"/>
        <v>10.421484211277653</v>
      </c>
      <c r="Z974" s="12">
        <f t="shared" si="146"/>
        <v>10.420999999999999</v>
      </c>
      <c r="AA974" s="9">
        <f t="shared" si="149"/>
        <v>4</v>
      </c>
      <c r="AB974" s="9">
        <f t="shared" si="150"/>
        <v>0</v>
      </c>
      <c r="AC974" s="9">
        <f t="shared" si="151"/>
        <v>963</v>
      </c>
      <c r="AD974" s="9" t="str">
        <f t="shared" si="152"/>
        <v/>
      </c>
      <c r="AE974" s="12" t="str">
        <f t="shared" si="153"/>
        <v/>
      </c>
      <c r="AF974" s="9" t="str">
        <f t="shared" si="154"/>
        <v/>
      </c>
    </row>
    <row r="975" spans="6:32" x14ac:dyDescent="0.3">
      <c r="F975" s="9">
        <v>968</v>
      </c>
      <c r="G975" s="12">
        <v>43.198999999999998</v>
      </c>
      <c r="H975" s="9">
        <v>31.803999999999998</v>
      </c>
      <c r="I975" s="9">
        <v>0.53700000000000003</v>
      </c>
      <c r="J975" s="9">
        <v>1.865</v>
      </c>
      <c r="K975" s="9">
        <v>0.53600000000000003</v>
      </c>
      <c r="L975" s="9">
        <v>0.86499999999999999</v>
      </c>
      <c r="M975" s="9"/>
      <c r="N975" s="9"/>
      <c r="O975" s="9"/>
      <c r="P975" s="9"/>
      <c r="Q975" s="9"/>
      <c r="R975" s="9"/>
      <c r="S975" s="9">
        <v>968</v>
      </c>
      <c r="T975" s="12">
        <f t="shared" si="147"/>
        <v>4319.8999999999996</v>
      </c>
      <c r="U975" s="9"/>
      <c r="V975">
        <v>771</v>
      </c>
      <c r="W975">
        <v>85.3</v>
      </c>
      <c r="X975" s="10">
        <f t="shared" si="148"/>
        <v>10.421484211277653</v>
      </c>
      <c r="Z975" s="12">
        <f t="shared" si="146"/>
        <v>10.420999999999999</v>
      </c>
      <c r="AA975" s="9">
        <f t="shared" si="149"/>
        <v>5</v>
      </c>
      <c r="AB975" s="9">
        <f t="shared" si="150"/>
        <v>0</v>
      </c>
      <c r="AC975" s="9">
        <f t="shared" si="151"/>
        <v>963</v>
      </c>
      <c r="AD975" s="9" t="str">
        <f t="shared" si="152"/>
        <v/>
      </c>
      <c r="AE975" s="12" t="str">
        <f t="shared" si="153"/>
        <v/>
      </c>
      <c r="AF975" s="9" t="str">
        <f t="shared" si="154"/>
        <v/>
      </c>
    </row>
    <row r="976" spans="6:32" x14ac:dyDescent="0.3">
      <c r="F976" s="9">
        <v>969</v>
      </c>
      <c r="G976" s="12">
        <v>7.968</v>
      </c>
      <c r="H976" s="9">
        <v>12.215</v>
      </c>
      <c r="I976" s="9">
        <v>0.67100000000000004</v>
      </c>
      <c r="J976" s="9">
        <v>1.7929999999999999</v>
      </c>
      <c r="K976" s="9">
        <v>0.55800000000000005</v>
      </c>
      <c r="L976" s="9">
        <v>0.90300000000000002</v>
      </c>
      <c r="M976" s="9"/>
      <c r="N976" s="9"/>
      <c r="O976" s="9"/>
      <c r="P976" s="9"/>
      <c r="Q976" s="9"/>
      <c r="R976" s="9"/>
      <c r="S976" s="9">
        <v>969</v>
      </c>
      <c r="T976" s="12">
        <f t="shared" si="147"/>
        <v>796.8</v>
      </c>
      <c r="U976" s="9"/>
      <c r="V976">
        <v>1082</v>
      </c>
      <c r="W976">
        <v>85.3</v>
      </c>
      <c r="X976" s="10">
        <f t="shared" si="148"/>
        <v>10.421484211277653</v>
      </c>
      <c r="Z976" s="12">
        <f t="shared" si="146"/>
        <v>10.420999999999999</v>
      </c>
      <c r="AA976" s="9">
        <f t="shared" si="149"/>
        <v>6</v>
      </c>
      <c r="AB976" s="9">
        <f t="shared" si="150"/>
        <v>6</v>
      </c>
      <c r="AC976" s="9">
        <f t="shared" si="151"/>
        <v>969</v>
      </c>
      <c r="AD976" s="9">
        <f t="shared" si="152"/>
        <v>969</v>
      </c>
      <c r="AE976" s="12">
        <f t="shared" si="153"/>
        <v>10.420999999999999</v>
      </c>
      <c r="AF976" s="9">
        <f t="shared" si="154"/>
        <v>969</v>
      </c>
    </row>
    <row r="977" spans="6:32" x14ac:dyDescent="0.3">
      <c r="F977" s="9">
        <v>970</v>
      </c>
      <c r="G977" s="12">
        <v>2.2789999999999999</v>
      </c>
      <c r="H977" s="9">
        <v>7.75</v>
      </c>
      <c r="I977" s="9">
        <v>0.47699999999999998</v>
      </c>
      <c r="J977" s="9">
        <v>3.3919999999999999</v>
      </c>
      <c r="K977" s="9">
        <v>0.29499999999999998</v>
      </c>
      <c r="L977" s="9">
        <v>0.84</v>
      </c>
      <c r="M977" s="9"/>
      <c r="N977" s="9"/>
      <c r="O977" s="9"/>
      <c r="P977" s="9"/>
      <c r="Q977" s="9"/>
      <c r="R977" s="9"/>
      <c r="S977" s="9">
        <v>970</v>
      </c>
      <c r="T977" s="12">
        <f t="shared" si="147"/>
        <v>227.89999999999998</v>
      </c>
      <c r="U977" s="9"/>
      <c r="V977">
        <v>126</v>
      </c>
      <c r="W977">
        <v>83.6</v>
      </c>
      <c r="X977" s="10">
        <f t="shared" si="148"/>
        <v>10.31711325613224</v>
      </c>
      <c r="Z977" s="12">
        <f t="shared" si="146"/>
        <v>10.317</v>
      </c>
      <c r="AA977" s="9">
        <f t="shared" si="149"/>
        <v>1</v>
      </c>
      <c r="AB977" s="9">
        <f t="shared" si="150"/>
        <v>1</v>
      </c>
      <c r="AC977" s="9">
        <f t="shared" si="151"/>
        <v>970</v>
      </c>
      <c r="AD977" s="9">
        <f t="shared" si="152"/>
        <v>970</v>
      </c>
      <c r="AE977" s="12">
        <f t="shared" si="153"/>
        <v>10.317</v>
      </c>
      <c r="AF977" s="9">
        <f t="shared" si="154"/>
        <v>970</v>
      </c>
    </row>
    <row r="978" spans="6:32" x14ac:dyDescent="0.3">
      <c r="F978" s="9">
        <v>971</v>
      </c>
      <c r="G978" s="12">
        <v>133.976</v>
      </c>
      <c r="H978" s="9">
        <v>46.66</v>
      </c>
      <c r="I978" s="9">
        <v>0.77300000000000002</v>
      </c>
      <c r="J978" s="9">
        <v>1.74</v>
      </c>
      <c r="K978" s="9">
        <v>0.57499999999999996</v>
      </c>
      <c r="L978" s="9">
        <v>0.96299999999999997</v>
      </c>
      <c r="M978" s="9"/>
      <c r="N978" s="9"/>
      <c r="O978" s="9"/>
      <c r="P978" s="9"/>
      <c r="Q978" s="9"/>
      <c r="R978" s="9"/>
      <c r="S978" s="9">
        <v>971</v>
      </c>
      <c r="T978" s="12">
        <f t="shared" si="147"/>
        <v>13397.6</v>
      </c>
      <c r="U978" s="9"/>
      <c r="V978">
        <v>354</v>
      </c>
      <c r="W978">
        <v>82</v>
      </c>
      <c r="X978" s="10">
        <f t="shared" si="148"/>
        <v>10.217907939900583</v>
      </c>
      <c r="Z978" s="12">
        <f t="shared" si="146"/>
        <v>10.217000000000001</v>
      </c>
      <c r="AA978" s="9">
        <f t="shared" si="149"/>
        <v>1</v>
      </c>
      <c r="AB978" s="9">
        <f t="shared" si="150"/>
        <v>0</v>
      </c>
      <c r="AC978" s="9">
        <f t="shared" si="151"/>
        <v>970</v>
      </c>
      <c r="AD978" s="9" t="str">
        <f t="shared" si="152"/>
        <v/>
      </c>
      <c r="AE978" s="12" t="str">
        <f t="shared" si="153"/>
        <v/>
      </c>
      <c r="AF978" s="9" t="str">
        <f t="shared" si="154"/>
        <v/>
      </c>
    </row>
    <row r="979" spans="6:32" x14ac:dyDescent="0.3">
      <c r="F979" s="9">
        <v>972</v>
      </c>
      <c r="G979" s="12">
        <v>2.2789999999999999</v>
      </c>
      <c r="H979" s="9">
        <v>7.3129999999999997</v>
      </c>
      <c r="I979" s="9">
        <v>0.53500000000000003</v>
      </c>
      <c r="J979" s="9">
        <v>2.875</v>
      </c>
      <c r="K979" s="9">
        <v>0.34799999999999998</v>
      </c>
      <c r="L979" s="9">
        <v>0.85799999999999998</v>
      </c>
      <c r="M979" s="9"/>
      <c r="N979" s="9"/>
      <c r="O979" s="9"/>
      <c r="P979" s="9"/>
      <c r="Q979" s="9"/>
      <c r="R979" s="9"/>
      <c r="S979" s="9">
        <v>972</v>
      </c>
      <c r="T979" s="12">
        <f t="shared" si="147"/>
        <v>227.89999999999998</v>
      </c>
      <c r="U979" s="9"/>
      <c r="V979">
        <v>467</v>
      </c>
      <c r="W979">
        <v>82</v>
      </c>
      <c r="X979" s="10">
        <f t="shared" si="148"/>
        <v>10.217907939900583</v>
      </c>
      <c r="Z979" s="12">
        <f t="shared" si="146"/>
        <v>10.217000000000001</v>
      </c>
      <c r="AA979" s="9">
        <f t="shared" si="149"/>
        <v>2</v>
      </c>
      <c r="AB979" s="9">
        <f t="shared" si="150"/>
        <v>0</v>
      </c>
      <c r="AC979" s="9">
        <f t="shared" si="151"/>
        <v>970</v>
      </c>
      <c r="AD979" s="9" t="str">
        <f t="shared" si="152"/>
        <v/>
      </c>
      <c r="AE979" s="12" t="str">
        <f t="shared" si="153"/>
        <v/>
      </c>
      <c r="AF979" s="9" t="str">
        <f t="shared" si="154"/>
        <v/>
      </c>
    </row>
    <row r="980" spans="6:32" x14ac:dyDescent="0.3">
      <c r="F980" s="9">
        <v>973</v>
      </c>
      <c r="G980" s="12">
        <v>8.0990000000000002</v>
      </c>
      <c r="H980" s="9">
        <v>10.872</v>
      </c>
      <c r="I980" s="9">
        <v>0.86099999999999999</v>
      </c>
      <c r="J980" s="9">
        <v>1.2150000000000001</v>
      </c>
      <c r="K980" s="9">
        <v>0.82299999999999995</v>
      </c>
      <c r="L980" s="9">
        <v>0.93600000000000005</v>
      </c>
      <c r="M980" s="9"/>
      <c r="N980" s="9"/>
      <c r="O980" s="9"/>
      <c r="P980" s="9"/>
      <c r="Q980" s="9"/>
      <c r="R980" s="9"/>
      <c r="S980" s="9">
        <v>973</v>
      </c>
      <c r="T980" s="12">
        <f t="shared" si="147"/>
        <v>809.9</v>
      </c>
      <c r="U980" s="9"/>
      <c r="V980">
        <v>536</v>
      </c>
      <c r="W980">
        <v>82</v>
      </c>
      <c r="X980" s="10">
        <f t="shared" si="148"/>
        <v>10.217907939900583</v>
      </c>
      <c r="Z980" s="12">
        <f t="shared" si="146"/>
        <v>10.217000000000001</v>
      </c>
      <c r="AA980" s="9">
        <f t="shared" si="149"/>
        <v>3</v>
      </c>
      <c r="AB980" s="9">
        <f t="shared" si="150"/>
        <v>3</v>
      </c>
      <c r="AC980" s="9">
        <f t="shared" si="151"/>
        <v>973</v>
      </c>
      <c r="AD980" s="9">
        <f t="shared" si="152"/>
        <v>973</v>
      </c>
      <c r="AE980" s="12">
        <f t="shared" si="153"/>
        <v>10.217000000000001</v>
      </c>
      <c r="AF980" s="9">
        <f t="shared" si="154"/>
        <v>973</v>
      </c>
    </row>
    <row r="981" spans="6:32" x14ac:dyDescent="0.3">
      <c r="F981" s="9">
        <v>974</v>
      </c>
      <c r="G981" s="12">
        <v>28.853999999999999</v>
      </c>
      <c r="H981" s="9">
        <v>22.456</v>
      </c>
      <c r="I981" s="9">
        <v>0.71899999999999997</v>
      </c>
      <c r="J981" s="9">
        <v>1.819</v>
      </c>
      <c r="K981" s="9">
        <v>0.55000000000000004</v>
      </c>
      <c r="L981" s="9">
        <v>0.95</v>
      </c>
      <c r="M981" s="9"/>
      <c r="N981" s="9"/>
      <c r="O981" s="9"/>
      <c r="P981" s="9"/>
      <c r="Q981" s="9"/>
      <c r="R981" s="9"/>
      <c r="S981" s="9">
        <v>974</v>
      </c>
      <c r="T981" s="12">
        <f t="shared" si="147"/>
        <v>2885.4</v>
      </c>
      <c r="U981" s="9"/>
      <c r="V981">
        <v>515</v>
      </c>
      <c r="W981">
        <v>80.300000000000011</v>
      </c>
      <c r="X981" s="10">
        <f t="shared" si="148"/>
        <v>10.111435874406443</v>
      </c>
      <c r="Z981" s="12">
        <f t="shared" si="146"/>
        <v>10.111000000000001</v>
      </c>
      <c r="AA981" s="9">
        <f t="shared" si="149"/>
        <v>1</v>
      </c>
      <c r="AB981" s="9">
        <f t="shared" si="150"/>
        <v>0</v>
      </c>
      <c r="AC981" s="9">
        <f t="shared" si="151"/>
        <v>973</v>
      </c>
      <c r="AD981" s="9" t="str">
        <f t="shared" si="152"/>
        <v/>
      </c>
      <c r="AE981" s="12" t="str">
        <f t="shared" si="153"/>
        <v/>
      </c>
      <c r="AF981" s="9" t="str">
        <f t="shared" si="154"/>
        <v/>
      </c>
    </row>
    <row r="982" spans="6:32" x14ac:dyDescent="0.3">
      <c r="F982" s="9">
        <v>975</v>
      </c>
      <c r="G982" s="12">
        <v>0.54100000000000004</v>
      </c>
      <c r="H982" s="9">
        <v>2.835</v>
      </c>
      <c r="I982" s="9">
        <v>0.84599999999999997</v>
      </c>
      <c r="J982" s="9">
        <v>1.903</v>
      </c>
      <c r="K982" s="9">
        <v>0.52500000000000002</v>
      </c>
      <c r="L982" s="9">
        <v>0.89200000000000002</v>
      </c>
      <c r="M982" s="9"/>
      <c r="N982" s="9"/>
      <c r="O982" s="9"/>
      <c r="P982" s="9"/>
      <c r="Q982" s="9"/>
      <c r="R982" s="9"/>
      <c r="S982" s="9">
        <v>975</v>
      </c>
      <c r="T982" s="12">
        <f t="shared" si="147"/>
        <v>54.1</v>
      </c>
      <c r="U982" s="9"/>
      <c r="V982">
        <v>523</v>
      </c>
      <c r="W982">
        <v>80.300000000000011</v>
      </c>
      <c r="X982" s="10">
        <f t="shared" si="148"/>
        <v>10.111435874406443</v>
      </c>
      <c r="Z982" s="12">
        <f t="shared" si="146"/>
        <v>10.111000000000001</v>
      </c>
      <c r="AA982" s="9">
        <f t="shared" si="149"/>
        <v>2</v>
      </c>
      <c r="AB982" s="9">
        <f t="shared" si="150"/>
        <v>0</v>
      </c>
      <c r="AC982" s="9">
        <f t="shared" si="151"/>
        <v>973</v>
      </c>
      <c r="AD982" s="9" t="str">
        <f t="shared" si="152"/>
        <v/>
      </c>
      <c r="AE982" s="12" t="str">
        <f t="shared" si="153"/>
        <v/>
      </c>
      <c r="AF982" s="9" t="str">
        <f t="shared" si="154"/>
        <v/>
      </c>
    </row>
    <row r="983" spans="6:32" x14ac:dyDescent="0.3">
      <c r="F983" s="9">
        <v>976</v>
      </c>
      <c r="G983" s="12">
        <v>0.623</v>
      </c>
      <c r="H983" s="9">
        <v>3.4529999999999998</v>
      </c>
      <c r="I983" s="9">
        <v>0.65600000000000003</v>
      </c>
      <c r="J983" s="9">
        <v>2.2650000000000001</v>
      </c>
      <c r="K983" s="9">
        <v>0.442</v>
      </c>
      <c r="L983" s="9">
        <v>0.85399999999999998</v>
      </c>
      <c r="M983" s="9"/>
      <c r="N983" s="9"/>
      <c r="O983" s="9"/>
      <c r="P983" s="9"/>
      <c r="Q983" s="9"/>
      <c r="R983" s="9"/>
      <c r="S983" s="9">
        <v>976</v>
      </c>
      <c r="T983" s="12">
        <f t="shared" si="147"/>
        <v>62.3</v>
      </c>
      <c r="U983" s="9"/>
      <c r="V983">
        <v>865</v>
      </c>
      <c r="W983">
        <v>80.300000000000011</v>
      </c>
      <c r="X983" s="10">
        <f t="shared" si="148"/>
        <v>10.111435874406443</v>
      </c>
      <c r="Z983" s="12">
        <f t="shared" si="146"/>
        <v>10.111000000000001</v>
      </c>
      <c r="AA983" s="9">
        <f t="shared" si="149"/>
        <v>3</v>
      </c>
      <c r="AB983" s="9">
        <f t="shared" si="150"/>
        <v>3</v>
      </c>
      <c r="AC983" s="9">
        <f t="shared" si="151"/>
        <v>976</v>
      </c>
      <c r="AD983" s="9">
        <f t="shared" si="152"/>
        <v>976</v>
      </c>
      <c r="AE983" s="12">
        <f t="shared" si="153"/>
        <v>10.111000000000001</v>
      </c>
      <c r="AF983" s="9">
        <f t="shared" si="154"/>
        <v>976</v>
      </c>
    </row>
    <row r="984" spans="6:32" x14ac:dyDescent="0.3">
      <c r="F984" s="9">
        <v>977</v>
      </c>
      <c r="G984" s="12">
        <v>0.86899999999999999</v>
      </c>
      <c r="H984" s="9">
        <v>3.9220000000000002</v>
      </c>
      <c r="I984" s="9">
        <v>0.71</v>
      </c>
      <c r="J984" s="9">
        <v>2.444</v>
      </c>
      <c r="K984" s="9">
        <v>0.40899999999999997</v>
      </c>
      <c r="L984" s="9">
        <v>0.84099999999999997</v>
      </c>
      <c r="M984" s="9"/>
      <c r="N984" s="9"/>
      <c r="O984" s="9"/>
      <c r="P984" s="9"/>
      <c r="Q984" s="9"/>
      <c r="R984" s="9"/>
      <c r="S984" s="9">
        <v>977</v>
      </c>
      <c r="T984" s="12">
        <f t="shared" si="147"/>
        <v>86.9</v>
      </c>
      <c r="U984" s="9"/>
      <c r="V984">
        <v>735</v>
      </c>
      <c r="W984">
        <v>78.7</v>
      </c>
      <c r="X984" s="10">
        <f t="shared" si="148"/>
        <v>10.010192414267436</v>
      </c>
      <c r="Z984" s="12">
        <f t="shared" si="146"/>
        <v>10.01</v>
      </c>
      <c r="AA984" s="9">
        <f t="shared" si="149"/>
        <v>1</v>
      </c>
      <c r="AB984" s="9">
        <f t="shared" si="150"/>
        <v>1</v>
      </c>
      <c r="AC984" s="9">
        <f t="shared" si="151"/>
        <v>977</v>
      </c>
      <c r="AD984" s="9">
        <f t="shared" si="152"/>
        <v>977</v>
      </c>
      <c r="AE984" s="12">
        <f t="shared" si="153"/>
        <v>10.01</v>
      </c>
      <c r="AF984" s="9">
        <f t="shared" si="154"/>
        <v>977</v>
      </c>
    </row>
    <row r="985" spans="6:32" x14ac:dyDescent="0.3">
      <c r="F985" s="9">
        <v>978</v>
      </c>
      <c r="G985" s="12">
        <v>8.4760000000000009</v>
      </c>
      <c r="H985" s="9">
        <v>14.326000000000001</v>
      </c>
      <c r="I985" s="9">
        <v>0.51900000000000002</v>
      </c>
      <c r="J985" s="9">
        <v>3.3860000000000001</v>
      </c>
      <c r="K985" s="9">
        <v>0.29499999999999998</v>
      </c>
      <c r="L985" s="9">
        <v>0.91500000000000004</v>
      </c>
      <c r="M985" s="9"/>
      <c r="N985" s="9"/>
      <c r="O985" s="9"/>
      <c r="P985" s="9"/>
      <c r="Q985" s="9"/>
      <c r="R985" s="9"/>
      <c r="S985" s="9">
        <v>978</v>
      </c>
      <c r="T985" s="12">
        <f t="shared" si="147"/>
        <v>847.60000000000014</v>
      </c>
      <c r="U985" s="9"/>
      <c r="V985">
        <v>522</v>
      </c>
      <c r="W985">
        <v>77.100000000000009</v>
      </c>
      <c r="X985" s="10">
        <f t="shared" si="148"/>
        <v>9.9079144575980802</v>
      </c>
      <c r="Z985" s="12">
        <f t="shared" si="146"/>
        <v>9.907</v>
      </c>
      <c r="AA985" s="9">
        <f t="shared" si="149"/>
        <v>1</v>
      </c>
      <c r="AB985" s="9">
        <f t="shared" si="150"/>
        <v>1</v>
      </c>
      <c r="AC985" s="9">
        <f t="shared" si="151"/>
        <v>978</v>
      </c>
      <c r="AD985" s="9">
        <f t="shared" si="152"/>
        <v>978</v>
      </c>
      <c r="AE985" s="12">
        <f t="shared" si="153"/>
        <v>9.907</v>
      </c>
      <c r="AF985" s="9">
        <f t="shared" si="154"/>
        <v>978</v>
      </c>
    </row>
    <row r="986" spans="6:32" x14ac:dyDescent="0.3">
      <c r="F986" s="9">
        <v>979</v>
      </c>
      <c r="G986" s="12">
        <v>1.377</v>
      </c>
      <c r="H986" s="9">
        <v>4.8579999999999997</v>
      </c>
      <c r="I986" s="9">
        <v>0.73299999999999998</v>
      </c>
      <c r="J986" s="9">
        <v>2.1440000000000001</v>
      </c>
      <c r="K986" s="9">
        <v>0.46600000000000003</v>
      </c>
      <c r="L986" s="9">
        <v>0.85699999999999998</v>
      </c>
      <c r="M986" s="9"/>
      <c r="N986" s="9"/>
      <c r="O986" s="9"/>
      <c r="P986" s="9"/>
      <c r="Q986" s="9"/>
      <c r="R986" s="9"/>
      <c r="S986" s="9">
        <v>979</v>
      </c>
      <c r="T986" s="12">
        <f t="shared" si="147"/>
        <v>137.69999999999999</v>
      </c>
      <c r="U986" s="9"/>
      <c r="V986">
        <v>407</v>
      </c>
      <c r="W986">
        <v>75.400000000000006</v>
      </c>
      <c r="X986" s="10">
        <f t="shared" si="148"/>
        <v>9.7980743859715247</v>
      </c>
      <c r="Z986" s="12">
        <f t="shared" si="146"/>
        <v>9.798</v>
      </c>
      <c r="AA986" s="9">
        <f t="shared" si="149"/>
        <v>1</v>
      </c>
      <c r="AB986" s="9">
        <f t="shared" si="150"/>
        <v>0</v>
      </c>
      <c r="AC986" s="9">
        <f t="shared" si="151"/>
        <v>978</v>
      </c>
      <c r="AD986" s="9" t="str">
        <f t="shared" si="152"/>
        <v/>
      </c>
      <c r="AE986" s="12" t="str">
        <f t="shared" si="153"/>
        <v/>
      </c>
      <c r="AF986" s="9" t="str">
        <f t="shared" si="154"/>
        <v/>
      </c>
    </row>
    <row r="987" spans="6:32" x14ac:dyDescent="0.3">
      <c r="F987" s="9">
        <v>980</v>
      </c>
      <c r="G987" s="12">
        <v>12.771000000000001</v>
      </c>
      <c r="H987" s="9">
        <v>13.843999999999999</v>
      </c>
      <c r="I987" s="9">
        <v>0.83699999999999997</v>
      </c>
      <c r="J987" s="9">
        <v>1.266</v>
      </c>
      <c r="K987" s="9">
        <v>0.79</v>
      </c>
      <c r="L987" s="9">
        <v>0.93200000000000005</v>
      </c>
      <c r="M987" s="9"/>
      <c r="N987" s="9"/>
      <c r="O987" s="9"/>
      <c r="P987" s="9"/>
      <c r="Q987" s="9"/>
      <c r="R987" s="9"/>
      <c r="S987" s="9">
        <v>980</v>
      </c>
      <c r="T987" s="12">
        <f t="shared" si="147"/>
        <v>1277.1000000000001</v>
      </c>
      <c r="U987" s="9"/>
      <c r="V987">
        <v>409</v>
      </c>
      <c r="W987">
        <v>75.400000000000006</v>
      </c>
      <c r="X987" s="10">
        <f t="shared" si="148"/>
        <v>9.7980743859715247</v>
      </c>
      <c r="Z987" s="12">
        <f t="shared" si="146"/>
        <v>9.798</v>
      </c>
      <c r="AA987" s="9">
        <f t="shared" si="149"/>
        <v>2</v>
      </c>
      <c r="AB987" s="9">
        <f t="shared" si="150"/>
        <v>0</v>
      </c>
      <c r="AC987" s="9">
        <f t="shared" si="151"/>
        <v>978</v>
      </c>
      <c r="AD987" s="9" t="str">
        <f t="shared" si="152"/>
        <v/>
      </c>
      <c r="AE987" s="12" t="str">
        <f t="shared" si="153"/>
        <v/>
      </c>
      <c r="AF987" s="9" t="str">
        <f t="shared" si="154"/>
        <v/>
      </c>
    </row>
    <row r="988" spans="6:32" x14ac:dyDescent="0.3">
      <c r="F988" s="9">
        <v>981</v>
      </c>
      <c r="G988" s="12">
        <v>2.6720000000000002</v>
      </c>
      <c r="H988" s="9">
        <v>7.45</v>
      </c>
      <c r="I988" s="9">
        <v>0.60499999999999998</v>
      </c>
      <c r="J988" s="9">
        <v>2.137</v>
      </c>
      <c r="K988" s="9">
        <v>0.46800000000000003</v>
      </c>
      <c r="L988" s="9">
        <v>0.86899999999999999</v>
      </c>
      <c r="M988" s="9"/>
      <c r="N988" s="9"/>
      <c r="O988" s="9"/>
      <c r="P988" s="9"/>
      <c r="Q988" s="9"/>
      <c r="R988" s="9"/>
      <c r="S988" s="9">
        <v>981</v>
      </c>
      <c r="T988" s="12">
        <f t="shared" si="147"/>
        <v>267.2</v>
      </c>
      <c r="U988" s="9"/>
      <c r="V988">
        <v>469</v>
      </c>
      <c r="W988">
        <v>75.400000000000006</v>
      </c>
      <c r="X988" s="10">
        <f t="shared" si="148"/>
        <v>9.7980743859715247</v>
      </c>
      <c r="Z988" s="12">
        <f t="shared" si="146"/>
        <v>9.798</v>
      </c>
      <c r="AA988" s="9">
        <f t="shared" si="149"/>
        <v>3</v>
      </c>
      <c r="AB988" s="9">
        <f t="shared" si="150"/>
        <v>0</v>
      </c>
      <c r="AC988" s="9">
        <f t="shared" si="151"/>
        <v>978</v>
      </c>
      <c r="AD988" s="9" t="str">
        <f t="shared" si="152"/>
        <v/>
      </c>
      <c r="AE988" s="12" t="str">
        <f t="shared" si="153"/>
        <v/>
      </c>
      <c r="AF988" s="9" t="str">
        <f t="shared" si="154"/>
        <v/>
      </c>
    </row>
    <row r="989" spans="6:32" x14ac:dyDescent="0.3">
      <c r="F989" s="9">
        <v>982</v>
      </c>
      <c r="G989" s="12">
        <v>5.2460000000000004</v>
      </c>
      <c r="H989" s="9">
        <v>9.3800000000000008</v>
      </c>
      <c r="I989" s="9">
        <v>0.749</v>
      </c>
      <c r="J989" s="9">
        <v>1.5580000000000001</v>
      </c>
      <c r="K989" s="9">
        <v>0.64200000000000002</v>
      </c>
      <c r="L989" s="9">
        <v>0.91700000000000004</v>
      </c>
      <c r="M989" s="9"/>
      <c r="N989" s="9"/>
      <c r="O989" s="9"/>
      <c r="P989" s="9"/>
      <c r="Q989" s="9"/>
      <c r="R989" s="9"/>
      <c r="S989" s="9">
        <v>982</v>
      </c>
      <c r="T989" s="12">
        <f t="shared" si="147"/>
        <v>524.6</v>
      </c>
      <c r="U989" s="9"/>
      <c r="V989">
        <v>608</v>
      </c>
      <c r="W989">
        <v>75.400000000000006</v>
      </c>
      <c r="X989" s="10">
        <f t="shared" si="148"/>
        <v>9.7980743859715247</v>
      </c>
      <c r="Z989" s="12">
        <f t="shared" si="146"/>
        <v>9.798</v>
      </c>
      <c r="AA989" s="9">
        <f t="shared" si="149"/>
        <v>4</v>
      </c>
      <c r="AB989" s="9">
        <f t="shared" si="150"/>
        <v>4</v>
      </c>
      <c r="AC989" s="9">
        <f t="shared" si="151"/>
        <v>982</v>
      </c>
      <c r="AD989" s="9">
        <f t="shared" si="152"/>
        <v>982</v>
      </c>
      <c r="AE989" s="12">
        <f t="shared" si="153"/>
        <v>9.798</v>
      </c>
      <c r="AF989" s="9">
        <f t="shared" si="154"/>
        <v>982</v>
      </c>
    </row>
    <row r="990" spans="6:32" x14ac:dyDescent="0.3">
      <c r="F990" s="9">
        <v>983</v>
      </c>
      <c r="G990" s="12">
        <v>0.96699999999999997</v>
      </c>
      <c r="H990" s="9">
        <v>3.9660000000000002</v>
      </c>
      <c r="I990" s="9">
        <v>0.77300000000000002</v>
      </c>
      <c r="J990" s="9">
        <v>1.6990000000000001</v>
      </c>
      <c r="K990" s="9">
        <v>0.58899999999999997</v>
      </c>
      <c r="L990" s="9">
        <v>0.88700000000000001</v>
      </c>
      <c r="M990" s="9"/>
      <c r="N990" s="9"/>
      <c r="O990" s="9"/>
      <c r="P990" s="9"/>
      <c r="Q990" s="9"/>
      <c r="R990" s="9"/>
      <c r="S990" s="9">
        <v>983</v>
      </c>
      <c r="T990" s="12">
        <f t="shared" si="147"/>
        <v>96.7</v>
      </c>
      <c r="U990" s="9"/>
      <c r="V990">
        <v>402</v>
      </c>
      <c r="W990">
        <v>73.8</v>
      </c>
      <c r="X990" s="10">
        <f t="shared" si="148"/>
        <v>9.6935586036014136</v>
      </c>
      <c r="Z990" s="12">
        <f t="shared" si="146"/>
        <v>9.6929999999999996</v>
      </c>
      <c r="AA990" s="9">
        <f t="shared" si="149"/>
        <v>1</v>
      </c>
      <c r="AB990" s="9">
        <f t="shared" si="150"/>
        <v>0</v>
      </c>
      <c r="AC990" s="9">
        <f t="shared" si="151"/>
        <v>982</v>
      </c>
      <c r="AD990" s="9" t="str">
        <f t="shared" si="152"/>
        <v/>
      </c>
      <c r="AE990" s="12" t="str">
        <f t="shared" si="153"/>
        <v/>
      </c>
      <c r="AF990" s="9" t="str">
        <f t="shared" si="154"/>
        <v/>
      </c>
    </row>
    <row r="991" spans="6:32" x14ac:dyDescent="0.3">
      <c r="F991" s="9">
        <v>984</v>
      </c>
      <c r="G991" s="12">
        <v>16.952000000000002</v>
      </c>
      <c r="H991" s="9">
        <v>21.518999999999998</v>
      </c>
      <c r="I991" s="9">
        <v>0.46</v>
      </c>
      <c r="J991" s="9">
        <v>3.4020000000000001</v>
      </c>
      <c r="K991" s="9">
        <v>0.29399999999999998</v>
      </c>
      <c r="L991" s="9">
        <v>0.875</v>
      </c>
      <c r="M991" s="9"/>
      <c r="N991" s="9"/>
      <c r="O991" s="9"/>
      <c r="P991" s="9"/>
      <c r="Q991" s="9"/>
      <c r="R991" s="9"/>
      <c r="S991" s="9">
        <v>984</v>
      </c>
      <c r="T991" s="12">
        <f t="shared" si="147"/>
        <v>1695.2000000000003</v>
      </c>
      <c r="U991" s="9"/>
      <c r="V991">
        <v>653</v>
      </c>
      <c r="W991">
        <v>73.8</v>
      </c>
      <c r="X991" s="10">
        <f t="shared" si="148"/>
        <v>9.6935586036014136</v>
      </c>
      <c r="Z991" s="12">
        <f t="shared" si="146"/>
        <v>9.6929999999999996</v>
      </c>
      <c r="AA991" s="9">
        <f t="shared" si="149"/>
        <v>2</v>
      </c>
      <c r="AB991" s="9">
        <f t="shared" si="150"/>
        <v>0</v>
      </c>
      <c r="AC991" s="9">
        <f t="shared" si="151"/>
        <v>982</v>
      </c>
      <c r="AD991" s="9" t="str">
        <f t="shared" si="152"/>
        <v/>
      </c>
      <c r="AE991" s="12" t="str">
        <f t="shared" si="153"/>
        <v/>
      </c>
      <c r="AF991" s="9" t="str">
        <f t="shared" si="154"/>
        <v/>
      </c>
    </row>
    <row r="992" spans="6:32" x14ac:dyDescent="0.3">
      <c r="F992" s="9">
        <v>985</v>
      </c>
      <c r="G992" s="12">
        <v>1.0489999999999999</v>
      </c>
      <c r="H992" s="9">
        <v>3.9969999999999999</v>
      </c>
      <c r="I992" s="9">
        <v>0.82499999999999996</v>
      </c>
      <c r="J992" s="9">
        <v>1.1519999999999999</v>
      </c>
      <c r="K992" s="9">
        <v>0.86799999999999999</v>
      </c>
      <c r="L992" s="9">
        <v>0.86499999999999999</v>
      </c>
      <c r="M992" s="9"/>
      <c r="N992" s="9"/>
      <c r="O992" s="9"/>
      <c r="P992" s="9"/>
      <c r="Q992" s="9"/>
      <c r="R992" s="9"/>
      <c r="S992" s="9">
        <v>985</v>
      </c>
      <c r="T992" s="12">
        <f t="shared" si="147"/>
        <v>104.89999999999999</v>
      </c>
      <c r="U992" s="9"/>
      <c r="V992">
        <v>781</v>
      </c>
      <c r="W992">
        <v>73.8</v>
      </c>
      <c r="X992" s="10">
        <f t="shared" si="148"/>
        <v>9.6935586036014136</v>
      </c>
      <c r="Z992" s="12">
        <f t="shared" si="146"/>
        <v>9.6929999999999996</v>
      </c>
      <c r="AA992" s="9">
        <f t="shared" si="149"/>
        <v>3</v>
      </c>
      <c r="AB992" s="9">
        <f t="shared" si="150"/>
        <v>0</v>
      </c>
      <c r="AC992" s="9">
        <f t="shared" si="151"/>
        <v>982</v>
      </c>
      <c r="AD992" s="9" t="str">
        <f t="shared" si="152"/>
        <v/>
      </c>
      <c r="AE992" s="12" t="str">
        <f t="shared" si="153"/>
        <v/>
      </c>
      <c r="AF992" s="9" t="str">
        <f t="shared" si="154"/>
        <v/>
      </c>
    </row>
    <row r="993" spans="6:32" x14ac:dyDescent="0.3">
      <c r="F993" s="9">
        <v>986</v>
      </c>
      <c r="G993" s="12">
        <v>38.773000000000003</v>
      </c>
      <c r="H993" s="9">
        <v>25.864999999999998</v>
      </c>
      <c r="I993" s="9">
        <v>0.72799999999999998</v>
      </c>
      <c r="J993" s="9">
        <v>1.647</v>
      </c>
      <c r="K993" s="9">
        <v>0.60699999999999998</v>
      </c>
      <c r="L993" s="9">
        <v>0.93600000000000005</v>
      </c>
      <c r="M993" s="9"/>
      <c r="N993" s="9"/>
      <c r="O993" s="9"/>
      <c r="P993" s="9"/>
      <c r="Q993" s="9"/>
      <c r="R993" s="9"/>
      <c r="S993" s="9">
        <v>986</v>
      </c>
      <c r="T993" s="12">
        <f t="shared" si="147"/>
        <v>3877.3</v>
      </c>
      <c r="U993" s="9"/>
      <c r="V993">
        <v>1121</v>
      </c>
      <c r="W993">
        <v>73.8</v>
      </c>
      <c r="X993" s="10">
        <f t="shared" si="148"/>
        <v>9.6935586036014136</v>
      </c>
      <c r="Z993" s="12">
        <f t="shared" si="146"/>
        <v>9.6929999999999996</v>
      </c>
      <c r="AA993" s="9">
        <f t="shared" si="149"/>
        <v>4</v>
      </c>
      <c r="AB993" s="9">
        <f t="shared" si="150"/>
        <v>4</v>
      </c>
      <c r="AC993" s="9">
        <f t="shared" si="151"/>
        <v>986</v>
      </c>
      <c r="AD993" s="9">
        <f t="shared" si="152"/>
        <v>986</v>
      </c>
      <c r="AE993" s="12">
        <f t="shared" si="153"/>
        <v>9.6929999999999996</v>
      </c>
      <c r="AF993" s="9">
        <f t="shared" si="154"/>
        <v>986</v>
      </c>
    </row>
    <row r="994" spans="6:32" x14ac:dyDescent="0.3">
      <c r="F994" s="9">
        <v>987</v>
      </c>
      <c r="G994" s="12">
        <v>2.7709999999999999</v>
      </c>
      <c r="H994" s="9">
        <v>6.726</v>
      </c>
      <c r="I994" s="9">
        <v>0.77</v>
      </c>
      <c r="J994" s="9">
        <v>1.9139999999999999</v>
      </c>
      <c r="K994" s="9">
        <v>0.52200000000000002</v>
      </c>
      <c r="L994" s="9">
        <v>0.90900000000000003</v>
      </c>
      <c r="M994" s="9"/>
      <c r="N994" s="9"/>
      <c r="O994" s="9"/>
      <c r="P994" s="9"/>
      <c r="Q994" s="9"/>
      <c r="R994" s="9"/>
      <c r="S994" s="9">
        <v>987</v>
      </c>
      <c r="T994" s="12">
        <f t="shared" si="147"/>
        <v>277.09999999999997</v>
      </c>
      <c r="U994" s="9"/>
      <c r="V994">
        <v>164</v>
      </c>
      <c r="W994">
        <v>72.099999999999994</v>
      </c>
      <c r="X994" s="10">
        <f t="shared" si="148"/>
        <v>9.5812614605491913</v>
      </c>
      <c r="Z994" s="12">
        <f t="shared" si="146"/>
        <v>9.5809999999999995</v>
      </c>
      <c r="AA994" s="9">
        <f t="shared" si="149"/>
        <v>1</v>
      </c>
      <c r="AB994" s="9">
        <f t="shared" si="150"/>
        <v>0</v>
      </c>
      <c r="AC994" s="9">
        <f t="shared" si="151"/>
        <v>986</v>
      </c>
      <c r="AD994" s="9" t="str">
        <f t="shared" si="152"/>
        <v/>
      </c>
      <c r="AE994" s="12" t="str">
        <f t="shared" si="153"/>
        <v/>
      </c>
      <c r="AF994" s="9" t="str">
        <f t="shared" si="154"/>
        <v/>
      </c>
    </row>
    <row r="995" spans="6:32" x14ac:dyDescent="0.3">
      <c r="F995" s="9">
        <v>988</v>
      </c>
      <c r="G995" s="12">
        <v>1.623</v>
      </c>
      <c r="H995" s="9">
        <v>5.9390000000000001</v>
      </c>
      <c r="I995" s="9">
        <v>0.57799999999999996</v>
      </c>
      <c r="J995" s="9">
        <v>3.444</v>
      </c>
      <c r="K995" s="9">
        <v>0.28999999999999998</v>
      </c>
      <c r="L995" s="9">
        <v>0.88</v>
      </c>
      <c r="M995" s="9"/>
      <c r="N995" s="9"/>
      <c r="O995" s="9"/>
      <c r="P995" s="9"/>
      <c r="Q995" s="9"/>
      <c r="R995" s="9"/>
      <c r="S995" s="9">
        <v>988</v>
      </c>
      <c r="T995" s="12">
        <f t="shared" si="147"/>
        <v>162.30000000000001</v>
      </c>
      <c r="U995" s="9"/>
      <c r="V995">
        <v>425</v>
      </c>
      <c r="W995">
        <v>72.099999999999994</v>
      </c>
      <c r="X995" s="10">
        <f t="shared" si="148"/>
        <v>9.5812614605491913</v>
      </c>
      <c r="Z995" s="12">
        <f t="shared" si="146"/>
        <v>9.5809999999999995</v>
      </c>
      <c r="AA995" s="9">
        <f t="shared" si="149"/>
        <v>2</v>
      </c>
      <c r="AB995" s="9">
        <f t="shared" si="150"/>
        <v>0</v>
      </c>
      <c r="AC995" s="9">
        <f t="shared" si="151"/>
        <v>986</v>
      </c>
      <c r="AD995" s="9" t="str">
        <f t="shared" si="152"/>
        <v/>
      </c>
      <c r="AE995" s="12" t="str">
        <f t="shared" si="153"/>
        <v/>
      </c>
      <c r="AF995" s="9" t="str">
        <f t="shared" si="154"/>
        <v/>
      </c>
    </row>
    <row r="996" spans="6:32" x14ac:dyDescent="0.3">
      <c r="F996" s="9">
        <v>989</v>
      </c>
      <c r="G996" s="12">
        <v>4.0659999999999998</v>
      </c>
      <c r="H996" s="9">
        <v>7.5250000000000004</v>
      </c>
      <c r="I996" s="9">
        <v>0.90200000000000002</v>
      </c>
      <c r="J996" s="9">
        <v>1.17</v>
      </c>
      <c r="K996" s="9">
        <v>0.85499999999999998</v>
      </c>
      <c r="L996" s="9">
        <v>0.92400000000000004</v>
      </c>
      <c r="M996" s="9"/>
      <c r="N996" s="9"/>
      <c r="O996" s="9"/>
      <c r="P996" s="9"/>
      <c r="Q996" s="9"/>
      <c r="R996" s="9"/>
      <c r="S996" s="9">
        <v>989</v>
      </c>
      <c r="T996" s="12">
        <f t="shared" si="147"/>
        <v>406.59999999999997</v>
      </c>
      <c r="U996" s="9"/>
      <c r="V996">
        <v>627</v>
      </c>
      <c r="W996">
        <v>72.099999999999994</v>
      </c>
      <c r="X996" s="10">
        <f t="shared" si="148"/>
        <v>9.5812614605491913</v>
      </c>
      <c r="Z996" s="12">
        <f t="shared" si="146"/>
        <v>9.5809999999999995</v>
      </c>
      <c r="AA996" s="9">
        <f t="shared" si="149"/>
        <v>3</v>
      </c>
      <c r="AB996" s="9">
        <f t="shared" si="150"/>
        <v>3</v>
      </c>
      <c r="AC996" s="9">
        <f t="shared" si="151"/>
        <v>989</v>
      </c>
      <c r="AD996" s="9">
        <f t="shared" si="152"/>
        <v>989</v>
      </c>
      <c r="AE996" s="12">
        <f t="shared" si="153"/>
        <v>9.5809999999999995</v>
      </c>
      <c r="AF996" s="9">
        <f t="shared" si="154"/>
        <v>989</v>
      </c>
    </row>
    <row r="997" spans="6:32" x14ac:dyDescent="0.3">
      <c r="F997" s="9">
        <v>990</v>
      </c>
      <c r="G997" s="12">
        <v>4.41</v>
      </c>
      <c r="H997" s="9">
        <v>8.8360000000000003</v>
      </c>
      <c r="I997" s="9">
        <v>0.71</v>
      </c>
      <c r="J997" s="9">
        <v>1.5960000000000001</v>
      </c>
      <c r="K997" s="9">
        <v>0.627</v>
      </c>
      <c r="L997" s="9">
        <v>0.89800000000000002</v>
      </c>
      <c r="M997" s="9"/>
      <c r="N997" s="9"/>
      <c r="O997" s="9"/>
      <c r="P997" s="9"/>
      <c r="Q997" s="9"/>
      <c r="R997" s="9"/>
      <c r="S997" s="9">
        <v>990</v>
      </c>
      <c r="T997" s="12">
        <f t="shared" si="147"/>
        <v>441</v>
      </c>
      <c r="U997" s="9"/>
      <c r="V997">
        <v>301</v>
      </c>
      <c r="W997">
        <v>70.5</v>
      </c>
      <c r="X997" s="10">
        <f t="shared" si="148"/>
        <v>9.4743542209392277</v>
      </c>
      <c r="Z997" s="12">
        <f t="shared" si="146"/>
        <v>9.4740000000000002</v>
      </c>
      <c r="AA997" s="9">
        <f t="shared" si="149"/>
        <v>1</v>
      </c>
      <c r="AB997" s="9">
        <f t="shared" si="150"/>
        <v>0</v>
      </c>
      <c r="AC997" s="9">
        <f t="shared" si="151"/>
        <v>989</v>
      </c>
      <c r="AD997" s="9" t="str">
        <f t="shared" si="152"/>
        <v/>
      </c>
      <c r="AE997" s="12" t="str">
        <f t="shared" si="153"/>
        <v/>
      </c>
      <c r="AF997" s="9" t="str">
        <f t="shared" si="154"/>
        <v/>
      </c>
    </row>
    <row r="998" spans="6:32" x14ac:dyDescent="0.3">
      <c r="F998" s="9">
        <v>991</v>
      </c>
      <c r="G998" s="12">
        <v>3.9510000000000001</v>
      </c>
      <c r="H998" s="9">
        <v>9.1669999999999998</v>
      </c>
      <c r="I998" s="9">
        <v>0.59099999999999997</v>
      </c>
      <c r="J998" s="9">
        <v>2.121</v>
      </c>
      <c r="K998" s="9">
        <v>0.47099999999999997</v>
      </c>
      <c r="L998" s="9">
        <v>0.85199999999999998</v>
      </c>
      <c r="M998" s="9"/>
      <c r="N998" s="9"/>
      <c r="O998" s="9"/>
      <c r="P998" s="9"/>
      <c r="Q998" s="9"/>
      <c r="R998" s="9"/>
      <c r="S998" s="9">
        <v>991</v>
      </c>
      <c r="T998" s="12">
        <f t="shared" si="147"/>
        <v>395.1</v>
      </c>
      <c r="U998" s="9"/>
      <c r="V998">
        <v>542</v>
      </c>
      <c r="W998">
        <v>70.5</v>
      </c>
      <c r="X998" s="10">
        <f t="shared" si="148"/>
        <v>9.4743542209392277</v>
      </c>
      <c r="Z998" s="12">
        <f t="shared" si="146"/>
        <v>9.4740000000000002</v>
      </c>
      <c r="AA998" s="9">
        <f t="shared" si="149"/>
        <v>2</v>
      </c>
      <c r="AB998" s="9">
        <f t="shared" si="150"/>
        <v>0</v>
      </c>
      <c r="AC998" s="9">
        <f t="shared" si="151"/>
        <v>989</v>
      </c>
      <c r="AD998" s="9" t="str">
        <f t="shared" si="152"/>
        <v/>
      </c>
      <c r="AE998" s="12" t="str">
        <f t="shared" si="153"/>
        <v/>
      </c>
      <c r="AF998" s="9" t="str">
        <f t="shared" si="154"/>
        <v/>
      </c>
    </row>
    <row r="999" spans="6:32" x14ac:dyDescent="0.3">
      <c r="F999" s="9">
        <v>992</v>
      </c>
      <c r="G999" s="12">
        <v>1.7869999999999999</v>
      </c>
      <c r="H999" s="9">
        <v>6.1820000000000004</v>
      </c>
      <c r="I999" s="9">
        <v>0.58799999999999997</v>
      </c>
      <c r="J999" s="9">
        <v>2.1030000000000002</v>
      </c>
      <c r="K999" s="9">
        <v>0.47499999999999998</v>
      </c>
      <c r="L999" s="9">
        <v>0.81599999999999995</v>
      </c>
      <c r="M999" s="9"/>
      <c r="N999" s="9"/>
      <c r="O999" s="9"/>
      <c r="P999" s="9"/>
      <c r="Q999" s="9"/>
      <c r="R999" s="9"/>
      <c r="S999" s="9">
        <v>992</v>
      </c>
      <c r="T999" s="12">
        <f t="shared" si="147"/>
        <v>178.7</v>
      </c>
      <c r="U999" s="9"/>
      <c r="V999">
        <v>707</v>
      </c>
      <c r="W999">
        <v>70.5</v>
      </c>
      <c r="X999" s="10">
        <f t="shared" si="148"/>
        <v>9.4743542209392277</v>
      </c>
      <c r="Z999" s="12">
        <f t="shared" si="146"/>
        <v>9.4740000000000002</v>
      </c>
      <c r="AA999" s="9">
        <f t="shared" si="149"/>
        <v>3</v>
      </c>
      <c r="AB999" s="9">
        <f t="shared" si="150"/>
        <v>0</v>
      </c>
      <c r="AC999" s="9">
        <f t="shared" si="151"/>
        <v>989</v>
      </c>
      <c r="AD999" s="9" t="str">
        <f t="shared" si="152"/>
        <v/>
      </c>
      <c r="AE999" s="12" t="str">
        <f t="shared" si="153"/>
        <v/>
      </c>
      <c r="AF999" s="9" t="str">
        <f t="shared" si="154"/>
        <v/>
      </c>
    </row>
    <row r="1000" spans="6:32" x14ac:dyDescent="0.3">
      <c r="F1000" s="9">
        <v>993</v>
      </c>
      <c r="G1000" s="12">
        <v>0.91800000000000004</v>
      </c>
      <c r="H1000" s="9">
        <v>3.9220000000000002</v>
      </c>
      <c r="I1000" s="9">
        <v>0.75</v>
      </c>
      <c r="J1000" s="9">
        <v>2.3559999999999999</v>
      </c>
      <c r="K1000" s="9">
        <v>0.42499999999999999</v>
      </c>
      <c r="L1000" s="9">
        <v>0.86199999999999999</v>
      </c>
      <c r="M1000" s="9"/>
      <c r="N1000" s="9"/>
      <c r="O1000" s="9"/>
      <c r="P1000" s="9"/>
      <c r="Q1000" s="9"/>
      <c r="R1000" s="9"/>
      <c r="S1000" s="9">
        <v>993</v>
      </c>
      <c r="T1000" s="12">
        <f t="shared" si="147"/>
        <v>91.8</v>
      </c>
      <c r="U1000" s="9"/>
      <c r="V1000">
        <v>951</v>
      </c>
      <c r="W1000">
        <v>70.5</v>
      </c>
      <c r="X1000" s="10">
        <f t="shared" si="148"/>
        <v>9.4743542209392277</v>
      </c>
      <c r="Z1000" s="12">
        <f t="shared" si="146"/>
        <v>9.4740000000000002</v>
      </c>
      <c r="AA1000" s="9">
        <f t="shared" si="149"/>
        <v>4</v>
      </c>
      <c r="AB1000" s="9">
        <f t="shared" si="150"/>
        <v>4</v>
      </c>
      <c r="AC1000" s="9">
        <f t="shared" si="151"/>
        <v>993</v>
      </c>
      <c r="AD1000" s="9">
        <f t="shared" si="152"/>
        <v>993</v>
      </c>
      <c r="AE1000" s="12">
        <f t="shared" si="153"/>
        <v>9.4740000000000002</v>
      </c>
      <c r="AF1000" s="9">
        <f t="shared" si="154"/>
        <v>993</v>
      </c>
    </row>
    <row r="1001" spans="6:32" x14ac:dyDescent="0.3">
      <c r="F1001" s="9">
        <v>994</v>
      </c>
      <c r="G1001" s="12">
        <v>6.4269999999999996</v>
      </c>
      <c r="H1001" s="9">
        <v>9.6669999999999998</v>
      </c>
      <c r="I1001" s="9">
        <v>0.86399999999999999</v>
      </c>
      <c r="J1001" s="9">
        <v>1.137</v>
      </c>
      <c r="K1001" s="9">
        <v>0.88</v>
      </c>
      <c r="L1001" s="9">
        <v>0.93200000000000005</v>
      </c>
      <c r="M1001" s="9"/>
      <c r="N1001" s="9"/>
      <c r="O1001" s="9"/>
      <c r="P1001" s="9"/>
      <c r="Q1001" s="9"/>
      <c r="R1001" s="9"/>
      <c r="S1001" s="9">
        <v>994</v>
      </c>
      <c r="T1001" s="12">
        <f t="shared" si="147"/>
        <v>642.69999999999993</v>
      </c>
      <c r="U1001" s="9"/>
      <c r="V1001">
        <v>302</v>
      </c>
      <c r="W1001">
        <v>68.899999999999991</v>
      </c>
      <c r="X1001" s="10">
        <f t="shared" si="148"/>
        <v>9.3662268087129252</v>
      </c>
      <c r="Z1001" s="12">
        <f t="shared" si="146"/>
        <v>9.3659999999999997</v>
      </c>
      <c r="AA1001" s="9">
        <f t="shared" si="149"/>
        <v>1</v>
      </c>
      <c r="AB1001" s="9">
        <f t="shared" si="150"/>
        <v>0</v>
      </c>
      <c r="AC1001" s="9">
        <f t="shared" si="151"/>
        <v>993</v>
      </c>
      <c r="AD1001" s="9" t="str">
        <f t="shared" si="152"/>
        <v/>
      </c>
      <c r="AE1001" s="12" t="str">
        <f t="shared" si="153"/>
        <v/>
      </c>
      <c r="AF1001" s="9" t="str">
        <f t="shared" si="154"/>
        <v/>
      </c>
    </row>
    <row r="1002" spans="6:32" x14ac:dyDescent="0.3">
      <c r="F1002" s="9">
        <v>995</v>
      </c>
      <c r="G1002" s="12">
        <v>10.427</v>
      </c>
      <c r="H1002" s="9">
        <v>14.913</v>
      </c>
      <c r="I1002" s="9">
        <v>0.58899999999999997</v>
      </c>
      <c r="J1002" s="9">
        <v>2.1440000000000001</v>
      </c>
      <c r="K1002" s="9">
        <v>0.46600000000000003</v>
      </c>
      <c r="L1002" s="9">
        <v>0.88900000000000001</v>
      </c>
      <c r="M1002" s="9"/>
      <c r="N1002" s="9"/>
      <c r="O1002" s="9"/>
      <c r="P1002" s="9"/>
      <c r="Q1002" s="9"/>
      <c r="R1002" s="9"/>
      <c r="S1002" s="9">
        <v>995</v>
      </c>
      <c r="T1002" s="12">
        <f t="shared" si="147"/>
        <v>1042.7</v>
      </c>
      <c r="U1002" s="9"/>
      <c r="V1002">
        <v>389</v>
      </c>
      <c r="W1002">
        <v>68.899999999999991</v>
      </c>
      <c r="X1002" s="10">
        <f t="shared" si="148"/>
        <v>9.3662268087129252</v>
      </c>
      <c r="Z1002" s="12">
        <f t="shared" si="146"/>
        <v>9.3659999999999997</v>
      </c>
      <c r="AA1002" s="9">
        <f t="shared" si="149"/>
        <v>2</v>
      </c>
      <c r="AB1002" s="9">
        <f t="shared" si="150"/>
        <v>0</v>
      </c>
      <c r="AC1002" s="9">
        <f t="shared" si="151"/>
        <v>993</v>
      </c>
      <c r="AD1002" s="9" t="str">
        <f t="shared" si="152"/>
        <v/>
      </c>
      <c r="AE1002" s="12" t="str">
        <f t="shared" si="153"/>
        <v/>
      </c>
      <c r="AF1002" s="9" t="str">
        <f t="shared" si="154"/>
        <v/>
      </c>
    </row>
    <row r="1003" spans="6:32" x14ac:dyDescent="0.3">
      <c r="F1003" s="9">
        <v>996</v>
      </c>
      <c r="G1003" s="12">
        <v>2.4260000000000002</v>
      </c>
      <c r="H1003" s="9">
        <v>6.2450000000000001</v>
      </c>
      <c r="I1003" s="9">
        <v>0.78200000000000003</v>
      </c>
      <c r="J1003" s="9">
        <v>1.153</v>
      </c>
      <c r="K1003" s="9">
        <v>0.86699999999999999</v>
      </c>
      <c r="L1003" s="9">
        <v>0.873</v>
      </c>
      <c r="M1003" s="9"/>
      <c r="N1003" s="9"/>
      <c r="O1003" s="9"/>
      <c r="P1003" s="9"/>
      <c r="Q1003" s="9"/>
      <c r="R1003" s="9"/>
      <c r="S1003" s="9">
        <v>996</v>
      </c>
      <c r="T1003" s="12">
        <f t="shared" si="147"/>
        <v>242.60000000000002</v>
      </c>
      <c r="U1003" s="9"/>
      <c r="V1003">
        <v>433</v>
      </c>
      <c r="W1003">
        <v>68.899999999999991</v>
      </c>
      <c r="X1003" s="10">
        <f t="shared" si="148"/>
        <v>9.3662268087129252</v>
      </c>
      <c r="Z1003" s="12">
        <f t="shared" si="146"/>
        <v>9.3659999999999997</v>
      </c>
      <c r="AA1003" s="9">
        <f t="shared" si="149"/>
        <v>3</v>
      </c>
      <c r="AB1003" s="9">
        <f t="shared" si="150"/>
        <v>0</v>
      </c>
      <c r="AC1003" s="9">
        <f t="shared" si="151"/>
        <v>993</v>
      </c>
      <c r="AD1003" s="9" t="str">
        <f t="shared" si="152"/>
        <v/>
      </c>
      <c r="AE1003" s="12" t="str">
        <f t="shared" si="153"/>
        <v/>
      </c>
      <c r="AF1003" s="9" t="str">
        <f t="shared" si="154"/>
        <v/>
      </c>
    </row>
    <row r="1004" spans="6:32" x14ac:dyDescent="0.3">
      <c r="F1004" s="9">
        <v>997</v>
      </c>
      <c r="G1004" s="12">
        <v>3.9180000000000001</v>
      </c>
      <c r="H1004" s="9">
        <v>8.43</v>
      </c>
      <c r="I1004" s="9">
        <v>0.69299999999999995</v>
      </c>
      <c r="J1004" s="9">
        <v>1.7789999999999999</v>
      </c>
      <c r="K1004" s="9">
        <v>0.56200000000000006</v>
      </c>
      <c r="L1004" s="9">
        <v>0.85699999999999998</v>
      </c>
      <c r="M1004" s="9"/>
      <c r="N1004" s="9"/>
      <c r="O1004" s="9"/>
      <c r="P1004" s="9"/>
      <c r="Q1004" s="9"/>
      <c r="R1004" s="9"/>
      <c r="S1004" s="9">
        <v>997</v>
      </c>
      <c r="T1004" s="12">
        <f t="shared" si="147"/>
        <v>391.8</v>
      </c>
      <c r="U1004" s="9"/>
      <c r="V1004">
        <v>509</v>
      </c>
      <c r="W1004">
        <v>68.899999999999991</v>
      </c>
      <c r="X1004" s="10">
        <f t="shared" si="148"/>
        <v>9.3662268087129252</v>
      </c>
      <c r="Z1004" s="12">
        <f t="shared" si="146"/>
        <v>9.3659999999999997</v>
      </c>
      <c r="AA1004" s="9">
        <f t="shared" si="149"/>
        <v>4</v>
      </c>
      <c r="AB1004" s="9">
        <f t="shared" si="150"/>
        <v>0</v>
      </c>
      <c r="AC1004" s="9">
        <f t="shared" si="151"/>
        <v>993</v>
      </c>
      <c r="AD1004" s="9" t="str">
        <f t="shared" si="152"/>
        <v/>
      </c>
      <c r="AE1004" s="12" t="str">
        <f t="shared" si="153"/>
        <v/>
      </c>
      <c r="AF1004" s="9" t="str">
        <f t="shared" si="154"/>
        <v/>
      </c>
    </row>
    <row r="1005" spans="6:32" x14ac:dyDescent="0.3">
      <c r="F1005" s="9">
        <v>998</v>
      </c>
      <c r="G1005" s="12">
        <v>1.246</v>
      </c>
      <c r="H1005" s="9">
        <v>4.3280000000000003</v>
      </c>
      <c r="I1005" s="9">
        <v>0.83599999999999997</v>
      </c>
      <c r="J1005" s="9">
        <v>1.411</v>
      </c>
      <c r="K1005" s="9">
        <v>0.70899999999999996</v>
      </c>
      <c r="L1005" s="9">
        <v>0.88400000000000001</v>
      </c>
      <c r="M1005" s="9"/>
      <c r="N1005" s="9"/>
      <c r="O1005" s="9"/>
      <c r="P1005" s="9"/>
      <c r="Q1005" s="9"/>
      <c r="R1005" s="9"/>
      <c r="S1005" s="9">
        <v>998</v>
      </c>
      <c r="T1005" s="12">
        <f t="shared" si="147"/>
        <v>124.6</v>
      </c>
      <c r="U1005" s="9"/>
      <c r="V1005">
        <v>824</v>
      </c>
      <c r="W1005">
        <v>68.899999999999991</v>
      </c>
      <c r="X1005" s="10">
        <f t="shared" si="148"/>
        <v>9.3662268087129252</v>
      </c>
      <c r="Z1005" s="12">
        <f t="shared" si="146"/>
        <v>9.3659999999999997</v>
      </c>
      <c r="AA1005" s="9">
        <f t="shared" si="149"/>
        <v>5</v>
      </c>
      <c r="AB1005" s="9">
        <f t="shared" si="150"/>
        <v>5</v>
      </c>
      <c r="AC1005" s="9">
        <f t="shared" si="151"/>
        <v>998</v>
      </c>
      <c r="AD1005" s="9">
        <f t="shared" si="152"/>
        <v>998</v>
      </c>
      <c r="AE1005" s="12">
        <f t="shared" si="153"/>
        <v>9.3659999999999997</v>
      </c>
      <c r="AF1005" s="9">
        <f t="shared" si="154"/>
        <v>998</v>
      </c>
    </row>
    <row r="1006" spans="6:32" x14ac:dyDescent="0.3">
      <c r="F1006" s="9">
        <v>999</v>
      </c>
      <c r="G1006" s="12">
        <v>6.8529999999999998</v>
      </c>
      <c r="H1006" s="9">
        <v>10.797000000000001</v>
      </c>
      <c r="I1006" s="9">
        <v>0.73899999999999999</v>
      </c>
      <c r="J1006" s="9">
        <v>1.2050000000000001</v>
      </c>
      <c r="K1006" s="9">
        <v>0.83</v>
      </c>
      <c r="L1006" s="9">
        <v>0.85499999999999998</v>
      </c>
      <c r="M1006" s="9"/>
      <c r="N1006" s="9"/>
      <c r="O1006" s="9"/>
      <c r="P1006" s="9"/>
      <c r="Q1006" s="9"/>
      <c r="R1006" s="9"/>
      <c r="S1006" s="9">
        <v>999</v>
      </c>
      <c r="T1006" s="12">
        <f t="shared" si="147"/>
        <v>685.3</v>
      </c>
      <c r="U1006" s="9"/>
      <c r="V1006">
        <v>43</v>
      </c>
      <c r="W1006">
        <v>67.2</v>
      </c>
      <c r="X1006" s="10">
        <f t="shared" si="148"/>
        <v>9.249956616449774</v>
      </c>
      <c r="Z1006" s="12">
        <f t="shared" si="146"/>
        <v>9.2490000000000006</v>
      </c>
      <c r="AA1006" s="9">
        <f t="shared" si="149"/>
        <v>1</v>
      </c>
      <c r="AB1006" s="9">
        <f t="shared" si="150"/>
        <v>0</v>
      </c>
      <c r="AC1006" s="9">
        <f t="shared" si="151"/>
        <v>998</v>
      </c>
      <c r="AD1006" s="9" t="str">
        <f t="shared" si="152"/>
        <v/>
      </c>
      <c r="AE1006" s="12" t="str">
        <f t="shared" si="153"/>
        <v/>
      </c>
      <c r="AF1006" s="9" t="str">
        <f t="shared" si="154"/>
        <v/>
      </c>
    </row>
    <row r="1007" spans="6:32" x14ac:dyDescent="0.3">
      <c r="F1007" s="9">
        <v>1000</v>
      </c>
      <c r="G1007" s="12">
        <v>11.132</v>
      </c>
      <c r="H1007" s="9">
        <v>15.068</v>
      </c>
      <c r="I1007" s="9">
        <v>0.61599999999999999</v>
      </c>
      <c r="J1007" s="9">
        <v>2.3050000000000002</v>
      </c>
      <c r="K1007" s="9">
        <v>0.434</v>
      </c>
      <c r="L1007" s="9">
        <v>0.85199999999999998</v>
      </c>
      <c r="M1007" s="9"/>
      <c r="N1007" s="9"/>
      <c r="O1007" s="9"/>
      <c r="P1007" s="9"/>
      <c r="Q1007" s="9"/>
      <c r="R1007" s="9"/>
      <c r="S1007" s="9">
        <v>1000</v>
      </c>
      <c r="T1007" s="12">
        <f t="shared" si="147"/>
        <v>1113.2</v>
      </c>
      <c r="U1007" s="9"/>
      <c r="V1007">
        <v>197</v>
      </c>
      <c r="W1007">
        <v>67.2</v>
      </c>
      <c r="X1007" s="10">
        <f t="shared" si="148"/>
        <v>9.249956616449774</v>
      </c>
      <c r="Z1007" s="12">
        <f t="shared" si="146"/>
        <v>9.2490000000000006</v>
      </c>
      <c r="AA1007" s="9">
        <f t="shared" si="149"/>
        <v>2</v>
      </c>
      <c r="AB1007" s="9">
        <f t="shared" si="150"/>
        <v>0</v>
      </c>
      <c r="AC1007" s="9">
        <f t="shared" si="151"/>
        <v>998</v>
      </c>
      <c r="AD1007" s="9" t="str">
        <f t="shared" si="152"/>
        <v/>
      </c>
      <c r="AE1007" s="12" t="str">
        <f t="shared" si="153"/>
        <v/>
      </c>
      <c r="AF1007" s="9" t="str">
        <f t="shared" si="154"/>
        <v/>
      </c>
    </row>
    <row r="1008" spans="6:32" x14ac:dyDescent="0.3">
      <c r="F1008" s="9">
        <v>1001</v>
      </c>
      <c r="G1008" s="12">
        <v>3.6070000000000002</v>
      </c>
      <c r="H1008" s="9">
        <v>8.2620000000000005</v>
      </c>
      <c r="I1008" s="9">
        <v>0.66400000000000003</v>
      </c>
      <c r="J1008" s="9">
        <v>1.649</v>
      </c>
      <c r="K1008" s="9">
        <v>0.60699999999999998</v>
      </c>
      <c r="L1008" s="9">
        <v>0.9</v>
      </c>
      <c r="M1008" s="9"/>
      <c r="N1008" s="9"/>
      <c r="O1008" s="9"/>
      <c r="P1008" s="9"/>
      <c r="Q1008" s="9"/>
      <c r="R1008" s="9"/>
      <c r="S1008" s="9">
        <v>1001</v>
      </c>
      <c r="T1008" s="12">
        <f t="shared" si="147"/>
        <v>360.70000000000005</v>
      </c>
      <c r="U1008" s="9"/>
      <c r="V1008">
        <v>705</v>
      </c>
      <c r="W1008">
        <v>67.2</v>
      </c>
      <c r="X1008" s="10">
        <f t="shared" si="148"/>
        <v>9.249956616449774</v>
      </c>
      <c r="Z1008" s="12">
        <f t="shared" si="146"/>
        <v>9.2490000000000006</v>
      </c>
      <c r="AA1008" s="9">
        <f t="shared" si="149"/>
        <v>3</v>
      </c>
      <c r="AB1008" s="9">
        <f t="shared" si="150"/>
        <v>3</v>
      </c>
      <c r="AC1008" s="9">
        <f t="shared" si="151"/>
        <v>1001</v>
      </c>
      <c r="AD1008" s="9">
        <f t="shared" si="152"/>
        <v>1001</v>
      </c>
      <c r="AE1008" s="12">
        <f t="shared" si="153"/>
        <v>9.2490000000000006</v>
      </c>
      <c r="AF1008" s="9">
        <f t="shared" si="154"/>
        <v>1001</v>
      </c>
    </row>
    <row r="1009" spans="6:32" x14ac:dyDescent="0.3">
      <c r="F1009" s="9">
        <v>1002</v>
      </c>
      <c r="G1009" s="12">
        <v>9.9019999999999992</v>
      </c>
      <c r="H1009" s="9">
        <v>13.058</v>
      </c>
      <c r="I1009" s="9">
        <v>0.73</v>
      </c>
      <c r="J1009" s="9">
        <v>1.6850000000000001</v>
      </c>
      <c r="K1009" s="9">
        <v>0.59299999999999997</v>
      </c>
      <c r="L1009" s="9">
        <v>0.91200000000000003</v>
      </c>
      <c r="M1009" s="9"/>
      <c r="N1009" s="9"/>
      <c r="O1009" s="9"/>
      <c r="P1009" s="9"/>
      <c r="Q1009" s="9"/>
      <c r="R1009" s="9"/>
      <c r="S1009" s="9">
        <v>1002</v>
      </c>
      <c r="T1009" s="12">
        <f t="shared" si="147"/>
        <v>990.19999999999993</v>
      </c>
      <c r="U1009" s="9"/>
      <c r="V1009">
        <v>797</v>
      </c>
      <c r="W1009">
        <v>65.600000000000009</v>
      </c>
      <c r="X1009" s="10">
        <f t="shared" si="148"/>
        <v>9.1391746965810157</v>
      </c>
      <c r="Z1009" s="12">
        <f t="shared" si="146"/>
        <v>9.1389999999999993</v>
      </c>
      <c r="AA1009" s="9">
        <f t="shared" si="149"/>
        <v>1</v>
      </c>
      <c r="AB1009" s="9">
        <f t="shared" si="150"/>
        <v>0</v>
      </c>
      <c r="AC1009" s="9">
        <f t="shared" si="151"/>
        <v>1001</v>
      </c>
      <c r="AD1009" s="9" t="str">
        <f t="shared" si="152"/>
        <v/>
      </c>
      <c r="AE1009" s="12" t="str">
        <f t="shared" si="153"/>
        <v/>
      </c>
      <c r="AF1009" s="9" t="str">
        <f t="shared" si="154"/>
        <v/>
      </c>
    </row>
    <row r="1010" spans="6:32" x14ac:dyDescent="0.3">
      <c r="F1010" s="9">
        <v>1003</v>
      </c>
      <c r="G1010" s="12">
        <v>3.3940000000000001</v>
      </c>
      <c r="H1010" s="9">
        <v>8.9740000000000002</v>
      </c>
      <c r="I1010" s="9">
        <v>0.53</v>
      </c>
      <c r="J1010" s="9">
        <v>2.867</v>
      </c>
      <c r="K1010" s="9">
        <v>0.34899999999999998</v>
      </c>
      <c r="L1010" s="9">
        <v>0.86399999999999999</v>
      </c>
      <c r="M1010" s="9"/>
      <c r="N1010" s="9"/>
      <c r="O1010" s="9"/>
      <c r="P1010" s="9"/>
      <c r="Q1010" s="9"/>
      <c r="R1010" s="9"/>
      <c r="S1010" s="9">
        <v>1003</v>
      </c>
      <c r="T1010" s="12">
        <f t="shared" si="147"/>
        <v>339.40000000000003</v>
      </c>
      <c r="U1010" s="9"/>
      <c r="V1010">
        <v>963</v>
      </c>
      <c r="W1010">
        <v>65.600000000000009</v>
      </c>
      <c r="X1010" s="10">
        <f t="shared" si="148"/>
        <v>9.1391746965810157</v>
      </c>
      <c r="Z1010" s="12">
        <f t="shared" si="146"/>
        <v>9.1389999999999993</v>
      </c>
      <c r="AA1010" s="9">
        <f t="shared" si="149"/>
        <v>2</v>
      </c>
      <c r="AB1010" s="9">
        <f t="shared" si="150"/>
        <v>0</v>
      </c>
      <c r="AC1010" s="9">
        <f t="shared" si="151"/>
        <v>1001</v>
      </c>
      <c r="AD1010" s="9" t="str">
        <f t="shared" si="152"/>
        <v/>
      </c>
      <c r="AE1010" s="12" t="str">
        <f t="shared" si="153"/>
        <v/>
      </c>
      <c r="AF1010" s="9" t="str">
        <f t="shared" si="154"/>
        <v/>
      </c>
    </row>
    <row r="1011" spans="6:32" x14ac:dyDescent="0.3">
      <c r="F1011" s="9">
        <v>1004</v>
      </c>
      <c r="G1011" s="12">
        <v>18.116</v>
      </c>
      <c r="H1011" s="9">
        <v>17.591999999999999</v>
      </c>
      <c r="I1011" s="9">
        <v>0.73599999999999999</v>
      </c>
      <c r="J1011" s="9">
        <v>1.1040000000000001</v>
      </c>
      <c r="K1011" s="9">
        <v>0.90500000000000003</v>
      </c>
      <c r="L1011" s="9">
        <v>0.90200000000000002</v>
      </c>
      <c r="M1011" s="9"/>
      <c r="N1011" s="9"/>
      <c r="O1011" s="9"/>
      <c r="P1011" s="9"/>
      <c r="Q1011" s="9"/>
      <c r="R1011" s="9"/>
      <c r="S1011" s="9">
        <v>1004</v>
      </c>
      <c r="T1011" s="12">
        <f t="shared" si="147"/>
        <v>1811.6</v>
      </c>
      <c r="U1011" s="9"/>
      <c r="V1011">
        <v>1156</v>
      </c>
      <c r="W1011">
        <v>65.600000000000009</v>
      </c>
      <c r="X1011" s="10">
        <f t="shared" si="148"/>
        <v>9.1391746965810157</v>
      </c>
      <c r="Z1011" s="12">
        <f t="shared" si="146"/>
        <v>9.1389999999999993</v>
      </c>
      <c r="AA1011" s="9">
        <f t="shared" si="149"/>
        <v>3</v>
      </c>
      <c r="AB1011" s="9">
        <f t="shared" si="150"/>
        <v>3</v>
      </c>
      <c r="AC1011" s="9">
        <f t="shared" si="151"/>
        <v>1004</v>
      </c>
      <c r="AD1011" s="9">
        <f t="shared" si="152"/>
        <v>1004</v>
      </c>
      <c r="AE1011" s="12">
        <f t="shared" si="153"/>
        <v>9.1389999999999993</v>
      </c>
      <c r="AF1011" s="9">
        <f t="shared" si="154"/>
        <v>1004</v>
      </c>
    </row>
    <row r="1012" spans="6:32" x14ac:dyDescent="0.3">
      <c r="F1012" s="9">
        <v>1005</v>
      </c>
      <c r="G1012" s="12">
        <v>0.63900000000000001</v>
      </c>
      <c r="H1012" s="9">
        <v>3.1219999999999999</v>
      </c>
      <c r="I1012" s="9">
        <v>0.82399999999999995</v>
      </c>
      <c r="J1012" s="9">
        <v>1.859</v>
      </c>
      <c r="K1012" s="9">
        <v>0.53800000000000003</v>
      </c>
      <c r="L1012" s="9">
        <v>0.86699999999999999</v>
      </c>
      <c r="M1012" s="9"/>
      <c r="N1012" s="9"/>
      <c r="O1012" s="9"/>
      <c r="P1012" s="9"/>
      <c r="Q1012" s="9"/>
      <c r="R1012" s="9"/>
      <c r="S1012" s="9">
        <v>1005</v>
      </c>
      <c r="T1012" s="12">
        <f t="shared" si="147"/>
        <v>63.9</v>
      </c>
      <c r="U1012" s="9"/>
      <c r="V1012">
        <v>438</v>
      </c>
      <c r="W1012">
        <v>63.9</v>
      </c>
      <c r="X1012" s="10">
        <f t="shared" si="148"/>
        <v>9.0199782099834867</v>
      </c>
      <c r="Z1012" s="12">
        <f t="shared" si="146"/>
        <v>9.0190000000000001</v>
      </c>
      <c r="AA1012" s="9">
        <f t="shared" si="149"/>
        <v>1</v>
      </c>
      <c r="AB1012" s="9">
        <f t="shared" si="150"/>
        <v>0</v>
      </c>
      <c r="AC1012" s="9">
        <f t="shared" si="151"/>
        <v>1004</v>
      </c>
      <c r="AD1012" s="9" t="str">
        <f t="shared" si="152"/>
        <v/>
      </c>
      <c r="AE1012" s="12" t="str">
        <f t="shared" si="153"/>
        <v/>
      </c>
      <c r="AF1012" s="9" t="str">
        <f t="shared" si="154"/>
        <v/>
      </c>
    </row>
    <row r="1013" spans="6:32" x14ac:dyDescent="0.3">
      <c r="F1013" s="9">
        <v>1006</v>
      </c>
      <c r="G1013" s="12">
        <v>5.6559999999999997</v>
      </c>
      <c r="H1013" s="9">
        <v>9.6669999999999998</v>
      </c>
      <c r="I1013" s="9">
        <v>0.76100000000000001</v>
      </c>
      <c r="J1013" s="9">
        <v>1.923</v>
      </c>
      <c r="K1013" s="9">
        <v>0.52</v>
      </c>
      <c r="L1013" s="9">
        <v>0.91500000000000004</v>
      </c>
      <c r="M1013" s="9"/>
      <c r="N1013" s="9"/>
      <c r="O1013" s="9"/>
      <c r="P1013" s="9"/>
      <c r="Q1013" s="9"/>
      <c r="R1013" s="9"/>
      <c r="S1013" s="9">
        <v>1006</v>
      </c>
      <c r="T1013" s="12">
        <f t="shared" si="147"/>
        <v>565.6</v>
      </c>
      <c r="U1013" s="9"/>
      <c r="V1013">
        <v>1005</v>
      </c>
      <c r="W1013">
        <v>63.9</v>
      </c>
      <c r="X1013" s="10">
        <f t="shared" si="148"/>
        <v>9.0199782099834867</v>
      </c>
      <c r="Z1013" s="12">
        <f t="shared" si="146"/>
        <v>9.0190000000000001</v>
      </c>
      <c r="AA1013" s="9">
        <f t="shared" si="149"/>
        <v>2</v>
      </c>
      <c r="AB1013" s="9">
        <f t="shared" si="150"/>
        <v>2</v>
      </c>
      <c r="AC1013" s="9">
        <f t="shared" si="151"/>
        <v>1006</v>
      </c>
      <c r="AD1013" s="9">
        <f t="shared" si="152"/>
        <v>1006</v>
      </c>
      <c r="AE1013" s="12">
        <f t="shared" si="153"/>
        <v>9.0190000000000001</v>
      </c>
      <c r="AF1013" s="9">
        <f t="shared" si="154"/>
        <v>1006</v>
      </c>
    </row>
    <row r="1014" spans="6:32" x14ac:dyDescent="0.3">
      <c r="F1014" s="9">
        <v>1007</v>
      </c>
      <c r="G1014" s="12">
        <v>2.1150000000000002</v>
      </c>
      <c r="H1014" s="9">
        <v>6.5129999999999999</v>
      </c>
      <c r="I1014" s="9">
        <v>0.626</v>
      </c>
      <c r="J1014" s="9">
        <v>2.3130000000000002</v>
      </c>
      <c r="K1014" s="9">
        <v>0.432</v>
      </c>
      <c r="L1014" s="9">
        <v>0.872</v>
      </c>
      <c r="M1014" s="9"/>
      <c r="N1014" s="9"/>
      <c r="O1014" s="9"/>
      <c r="P1014" s="9"/>
      <c r="Q1014" s="9"/>
      <c r="R1014" s="9"/>
      <c r="S1014" s="9">
        <v>1007</v>
      </c>
      <c r="T1014" s="12">
        <f t="shared" si="147"/>
        <v>211.50000000000003</v>
      </c>
      <c r="U1014" s="9"/>
      <c r="V1014">
        <v>130</v>
      </c>
      <c r="W1014">
        <v>62.3</v>
      </c>
      <c r="X1014" s="10">
        <f t="shared" si="148"/>
        <v>8.9063361511342389</v>
      </c>
      <c r="Z1014" s="12">
        <f t="shared" si="146"/>
        <v>8.9060000000000006</v>
      </c>
      <c r="AA1014" s="9">
        <f t="shared" si="149"/>
        <v>1</v>
      </c>
      <c r="AB1014" s="9">
        <f t="shared" si="150"/>
        <v>0</v>
      </c>
      <c r="AC1014" s="9">
        <f t="shared" si="151"/>
        <v>1006</v>
      </c>
      <c r="AD1014" s="9" t="str">
        <f t="shared" si="152"/>
        <v/>
      </c>
      <c r="AE1014" s="12" t="str">
        <f t="shared" si="153"/>
        <v/>
      </c>
      <c r="AF1014" s="9" t="str">
        <f t="shared" si="154"/>
        <v/>
      </c>
    </row>
    <row r="1015" spans="6:32" x14ac:dyDescent="0.3">
      <c r="F1015" s="9">
        <v>1008</v>
      </c>
      <c r="G1015" s="12">
        <v>3.9180000000000001</v>
      </c>
      <c r="H1015" s="9">
        <v>9.8480000000000008</v>
      </c>
      <c r="I1015" s="9">
        <v>0.50800000000000001</v>
      </c>
      <c r="J1015" s="9">
        <v>2.855</v>
      </c>
      <c r="K1015" s="9">
        <v>0.35</v>
      </c>
      <c r="L1015" s="9">
        <v>0.81399999999999995</v>
      </c>
      <c r="M1015" s="9"/>
      <c r="N1015" s="9"/>
      <c r="O1015" s="9"/>
      <c r="P1015" s="9"/>
      <c r="Q1015" s="9"/>
      <c r="R1015" s="9"/>
      <c r="S1015" s="9">
        <v>1008</v>
      </c>
      <c r="T1015" s="12">
        <f t="shared" si="147"/>
        <v>391.8</v>
      </c>
      <c r="U1015" s="9"/>
      <c r="V1015">
        <v>217</v>
      </c>
      <c r="W1015">
        <v>62.3</v>
      </c>
      <c r="X1015" s="10">
        <f t="shared" si="148"/>
        <v>8.9063361511342389</v>
      </c>
      <c r="Z1015" s="12">
        <f t="shared" si="146"/>
        <v>8.9060000000000006</v>
      </c>
      <c r="AA1015" s="9">
        <f t="shared" si="149"/>
        <v>2</v>
      </c>
      <c r="AB1015" s="9">
        <f t="shared" si="150"/>
        <v>0</v>
      </c>
      <c r="AC1015" s="9">
        <f t="shared" si="151"/>
        <v>1006</v>
      </c>
      <c r="AD1015" s="9" t="str">
        <f t="shared" si="152"/>
        <v/>
      </c>
      <c r="AE1015" s="12" t="str">
        <f t="shared" si="153"/>
        <v/>
      </c>
      <c r="AF1015" s="9" t="str">
        <f t="shared" si="154"/>
        <v/>
      </c>
    </row>
    <row r="1016" spans="6:32" x14ac:dyDescent="0.3">
      <c r="F1016" s="9">
        <v>1009</v>
      </c>
      <c r="G1016" s="12">
        <v>3.6720000000000002</v>
      </c>
      <c r="H1016" s="9">
        <v>7.8120000000000003</v>
      </c>
      <c r="I1016" s="9">
        <v>0.75600000000000001</v>
      </c>
      <c r="J1016" s="9">
        <v>1.9079999999999999</v>
      </c>
      <c r="K1016" s="9">
        <v>0.52400000000000002</v>
      </c>
      <c r="L1016" s="9">
        <v>0.90100000000000002</v>
      </c>
      <c r="M1016" s="9"/>
      <c r="N1016" s="9"/>
      <c r="O1016" s="9"/>
      <c r="P1016" s="9"/>
      <c r="Q1016" s="9"/>
      <c r="R1016" s="9"/>
      <c r="S1016" s="9">
        <v>1009</v>
      </c>
      <c r="T1016" s="12">
        <f t="shared" si="147"/>
        <v>367.2</v>
      </c>
      <c r="U1016" s="9"/>
      <c r="V1016">
        <v>368</v>
      </c>
      <c r="W1016">
        <v>62.3</v>
      </c>
      <c r="X1016" s="10">
        <f t="shared" si="148"/>
        <v>8.9063361511342389</v>
      </c>
      <c r="Z1016" s="12">
        <f t="shared" si="146"/>
        <v>8.9060000000000006</v>
      </c>
      <c r="AA1016" s="9">
        <f t="shared" si="149"/>
        <v>3</v>
      </c>
      <c r="AB1016" s="9">
        <f t="shared" si="150"/>
        <v>0</v>
      </c>
      <c r="AC1016" s="9">
        <f t="shared" si="151"/>
        <v>1006</v>
      </c>
      <c r="AD1016" s="9" t="str">
        <f t="shared" si="152"/>
        <v/>
      </c>
      <c r="AE1016" s="12" t="str">
        <f t="shared" si="153"/>
        <v/>
      </c>
      <c r="AF1016" s="9" t="str">
        <f t="shared" si="154"/>
        <v/>
      </c>
    </row>
    <row r="1017" spans="6:32" x14ac:dyDescent="0.3">
      <c r="F1017" s="9">
        <v>1010</v>
      </c>
      <c r="G1017" s="12">
        <v>3.5249999999999999</v>
      </c>
      <c r="H1017" s="9">
        <v>7.6310000000000002</v>
      </c>
      <c r="I1017" s="9">
        <v>0.76100000000000001</v>
      </c>
      <c r="J1017" s="9">
        <v>1.7450000000000001</v>
      </c>
      <c r="K1017" s="9">
        <v>0.57299999999999995</v>
      </c>
      <c r="L1017" s="9">
        <v>0.90300000000000002</v>
      </c>
      <c r="M1017" s="9"/>
      <c r="N1017" s="9"/>
      <c r="O1017" s="9"/>
      <c r="P1017" s="9"/>
      <c r="Q1017" s="9"/>
      <c r="R1017" s="9"/>
      <c r="S1017" s="9">
        <v>1010</v>
      </c>
      <c r="T1017" s="12">
        <f t="shared" si="147"/>
        <v>352.5</v>
      </c>
      <c r="U1017" s="9"/>
      <c r="V1017">
        <v>499</v>
      </c>
      <c r="W1017">
        <v>62.3</v>
      </c>
      <c r="X1017" s="10">
        <f t="shared" si="148"/>
        <v>8.9063361511342389</v>
      </c>
      <c r="Z1017" s="12">
        <f t="shared" si="146"/>
        <v>8.9060000000000006</v>
      </c>
      <c r="AA1017" s="9">
        <f t="shared" si="149"/>
        <v>4</v>
      </c>
      <c r="AB1017" s="9">
        <f t="shared" si="150"/>
        <v>0</v>
      </c>
      <c r="AC1017" s="9">
        <f t="shared" si="151"/>
        <v>1006</v>
      </c>
      <c r="AD1017" s="9" t="str">
        <f t="shared" si="152"/>
        <v/>
      </c>
      <c r="AE1017" s="12" t="str">
        <f t="shared" si="153"/>
        <v/>
      </c>
      <c r="AF1017" s="9" t="str">
        <f t="shared" si="154"/>
        <v/>
      </c>
    </row>
    <row r="1018" spans="6:32" x14ac:dyDescent="0.3">
      <c r="F1018" s="9">
        <v>1011</v>
      </c>
      <c r="G1018" s="12">
        <v>6.8689999999999998</v>
      </c>
      <c r="H1018" s="9">
        <v>10.704000000000001</v>
      </c>
      <c r="I1018" s="9">
        <v>0.753</v>
      </c>
      <c r="J1018" s="9">
        <v>1.913</v>
      </c>
      <c r="K1018" s="9">
        <v>0.52300000000000002</v>
      </c>
      <c r="L1018" s="9">
        <v>0.93799999999999994</v>
      </c>
      <c r="M1018" s="9"/>
      <c r="N1018" s="9"/>
      <c r="O1018" s="9"/>
      <c r="P1018" s="9"/>
      <c r="Q1018" s="9"/>
      <c r="R1018" s="9"/>
      <c r="S1018" s="9">
        <v>1011</v>
      </c>
      <c r="T1018" s="12">
        <f t="shared" si="147"/>
        <v>686.9</v>
      </c>
      <c r="U1018" s="9"/>
      <c r="V1018">
        <v>574</v>
      </c>
      <c r="W1018">
        <v>62.3</v>
      </c>
      <c r="X1018" s="10">
        <f t="shared" si="148"/>
        <v>8.9063361511342389</v>
      </c>
      <c r="Z1018" s="12">
        <f t="shared" si="146"/>
        <v>8.9060000000000006</v>
      </c>
      <c r="AA1018" s="9">
        <f t="shared" si="149"/>
        <v>5</v>
      </c>
      <c r="AB1018" s="9">
        <f t="shared" si="150"/>
        <v>0</v>
      </c>
      <c r="AC1018" s="9">
        <f t="shared" si="151"/>
        <v>1006</v>
      </c>
      <c r="AD1018" s="9" t="str">
        <f t="shared" si="152"/>
        <v/>
      </c>
      <c r="AE1018" s="12" t="str">
        <f t="shared" si="153"/>
        <v/>
      </c>
      <c r="AF1018" s="9" t="str">
        <f t="shared" si="154"/>
        <v/>
      </c>
    </row>
    <row r="1019" spans="6:32" x14ac:dyDescent="0.3">
      <c r="F1019" s="9">
        <v>1012</v>
      </c>
      <c r="G1019" s="12">
        <v>13.247</v>
      </c>
      <c r="H1019" s="9">
        <v>15.218</v>
      </c>
      <c r="I1019" s="9">
        <v>0.71899999999999997</v>
      </c>
      <c r="J1019" s="9">
        <v>1.181</v>
      </c>
      <c r="K1019" s="9">
        <v>0.84699999999999998</v>
      </c>
      <c r="L1019" s="9">
        <v>0.86</v>
      </c>
      <c r="M1019" s="9"/>
      <c r="N1019" s="9"/>
      <c r="O1019" s="9"/>
      <c r="P1019" s="9"/>
      <c r="Q1019" s="9"/>
      <c r="R1019" s="9"/>
      <c r="S1019" s="9">
        <v>1012</v>
      </c>
      <c r="T1019" s="12">
        <f t="shared" si="147"/>
        <v>1324.7</v>
      </c>
      <c r="U1019" s="9"/>
      <c r="V1019">
        <v>792</v>
      </c>
      <c r="W1019">
        <v>62.3</v>
      </c>
      <c r="X1019" s="10">
        <f t="shared" si="148"/>
        <v>8.9063361511342389</v>
      </c>
      <c r="Z1019" s="12">
        <f t="shared" si="146"/>
        <v>8.9060000000000006</v>
      </c>
      <c r="AA1019" s="9">
        <f t="shared" si="149"/>
        <v>6</v>
      </c>
      <c r="AB1019" s="9">
        <f t="shared" si="150"/>
        <v>0</v>
      </c>
      <c r="AC1019" s="9">
        <f t="shared" si="151"/>
        <v>1006</v>
      </c>
      <c r="AD1019" s="9" t="str">
        <f t="shared" si="152"/>
        <v/>
      </c>
      <c r="AE1019" s="12" t="str">
        <f t="shared" si="153"/>
        <v/>
      </c>
      <c r="AF1019" s="9" t="str">
        <f t="shared" si="154"/>
        <v/>
      </c>
    </row>
    <row r="1020" spans="6:32" x14ac:dyDescent="0.3">
      <c r="F1020" s="9">
        <v>1013</v>
      </c>
      <c r="G1020" s="12">
        <v>36.593000000000004</v>
      </c>
      <c r="H1020" s="9">
        <v>27.521000000000001</v>
      </c>
      <c r="I1020" s="9">
        <v>0.60699999999999998</v>
      </c>
      <c r="J1020" s="9">
        <v>2.4990000000000001</v>
      </c>
      <c r="K1020" s="9">
        <v>0.4</v>
      </c>
      <c r="L1020" s="9">
        <v>0.92300000000000004</v>
      </c>
      <c r="M1020" s="9"/>
      <c r="N1020" s="9"/>
      <c r="O1020" s="9"/>
      <c r="P1020" s="9"/>
      <c r="Q1020" s="9"/>
      <c r="R1020" s="9"/>
      <c r="S1020" s="9">
        <v>1013</v>
      </c>
      <c r="T1020" s="12">
        <f t="shared" si="147"/>
        <v>3659.3</v>
      </c>
      <c r="U1020" s="9"/>
      <c r="V1020">
        <v>901</v>
      </c>
      <c r="W1020">
        <v>62.3</v>
      </c>
      <c r="X1020" s="10">
        <f t="shared" si="148"/>
        <v>8.9063361511342389</v>
      </c>
      <c r="Z1020" s="12">
        <f t="shared" si="146"/>
        <v>8.9060000000000006</v>
      </c>
      <c r="AA1020" s="9">
        <f t="shared" si="149"/>
        <v>7</v>
      </c>
      <c r="AB1020" s="9">
        <f t="shared" si="150"/>
        <v>0</v>
      </c>
      <c r="AC1020" s="9">
        <f t="shared" si="151"/>
        <v>1006</v>
      </c>
      <c r="AD1020" s="9" t="str">
        <f t="shared" si="152"/>
        <v/>
      </c>
      <c r="AE1020" s="12" t="str">
        <f t="shared" si="153"/>
        <v/>
      </c>
      <c r="AF1020" s="9" t="str">
        <f t="shared" si="154"/>
        <v/>
      </c>
    </row>
    <row r="1021" spans="6:32" x14ac:dyDescent="0.3">
      <c r="F1021" s="9">
        <v>1014</v>
      </c>
      <c r="G1021" s="12">
        <v>52.643000000000001</v>
      </c>
      <c r="H1021" s="9">
        <v>34.634</v>
      </c>
      <c r="I1021" s="9">
        <v>0.55100000000000005</v>
      </c>
      <c r="J1021" s="9">
        <v>1.8779999999999999</v>
      </c>
      <c r="K1021" s="9">
        <v>0.53200000000000003</v>
      </c>
      <c r="L1021" s="9">
        <v>0.82299999999999995</v>
      </c>
      <c r="M1021" s="9"/>
      <c r="N1021" s="9"/>
      <c r="O1021" s="9"/>
      <c r="P1021" s="9"/>
      <c r="Q1021" s="9"/>
      <c r="R1021" s="9"/>
      <c r="S1021" s="9">
        <v>1014</v>
      </c>
      <c r="T1021" s="12">
        <f t="shared" si="147"/>
        <v>5264.3</v>
      </c>
      <c r="U1021" s="9"/>
      <c r="V1021">
        <v>976</v>
      </c>
      <c r="W1021">
        <v>62.3</v>
      </c>
      <c r="X1021" s="10">
        <f t="shared" si="148"/>
        <v>8.9063361511342389</v>
      </c>
      <c r="Z1021" s="12">
        <f t="shared" si="146"/>
        <v>8.9060000000000006</v>
      </c>
      <c r="AA1021" s="9">
        <f t="shared" si="149"/>
        <v>8</v>
      </c>
      <c r="AB1021" s="9">
        <f t="shared" si="150"/>
        <v>8</v>
      </c>
      <c r="AC1021" s="9">
        <f t="shared" si="151"/>
        <v>1014</v>
      </c>
      <c r="AD1021" s="9">
        <f t="shared" si="152"/>
        <v>1014</v>
      </c>
      <c r="AE1021" s="12">
        <f t="shared" si="153"/>
        <v>8.9060000000000006</v>
      </c>
      <c r="AF1021" s="9">
        <f t="shared" si="154"/>
        <v>1014</v>
      </c>
    </row>
    <row r="1022" spans="6:32" x14ac:dyDescent="0.3">
      <c r="F1022" s="9">
        <v>1015</v>
      </c>
      <c r="G1022" s="12">
        <v>7.181</v>
      </c>
      <c r="H1022" s="9">
        <v>10.81</v>
      </c>
      <c r="I1022" s="9">
        <v>0.77200000000000002</v>
      </c>
      <c r="J1022" s="9">
        <v>1.6839999999999999</v>
      </c>
      <c r="K1022" s="9">
        <v>0.59399999999999997</v>
      </c>
      <c r="L1022" s="9">
        <v>0.91600000000000004</v>
      </c>
      <c r="M1022" s="9"/>
      <c r="N1022" s="9"/>
      <c r="O1022" s="9"/>
      <c r="P1022" s="9"/>
      <c r="Q1022" s="9"/>
      <c r="R1022" s="9"/>
      <c r="S1022" s="9">
        <v>1015</v>
      </c>
      <c r="T1022" s="12">
        <f t="shared" si="147"/>
        <v>718.1</v>
      </c>
      <c r="U1022" s="9"/>
      <c r="V1022">
        <v>558</v>
      </c>
      <c r="W1022">
        <v>60.699999999999996</v>
      </c>
      <c r="X1022" s="10">
        <f t="shared" si="148"/>
        <v>8.7912251913726092</v>
      </c>
      <c r="Z1022" s="12">
        <f t="shared" si="146"/>
        <v>8.7910000000000004</v>
      </c>
      <c r="AA1022" s="9">
        <f t="shared" si="149"/>
        <v>1</v>
      </c>
      <c r="AB1022" s="9">
        <f t="shared" si="150"/>
        <v>1</v>
      </c>
      <c r="AC1022" s="9">
        <f t="shared" si="151"/>
        <v>1015</v>
      </c>
      <c r="AD1022" s="9">
        <f t="shared" si="152"/>
        <v>1015</v>
      </c>
      <c r="AE1022" s="12">
        <f t="shared" si="153"/>
        <v>8.7910000000000004</v>
      </c>
      <c r="AF1022" s="9">
        <f t="shared" si="154"/>
        <v>1015</v>
      </c>
    </row>
    <row r="1023" spans="6:32" x14ac:dyDescent="0.3">
      <c r="F1023" s="9">
        <v>1016</v>
      </c>
      <c r="G1023" s="12">
        <v>2.3610000000000002</v>
      </c>
      <c r="H1023" s="9">
        <v>6.6509999999999998</v>
      </c>
      <c r="I1023" s="9">
        <v>0.67100000000000004</v>
      </c>
      <c r="J1023" s="9">
        <v>1.7569999999999999</v>
      </c>
      <c r="K1023" s="9">
        <v>0.56899999999999995</v>
      </c>
      <c r="L1023" s="9">
        <v>0.84499999999999997</v>
      </c>
      <c r="M1023" s="9"/>
      <c r="N1023" s="9"/>
      <c r="O1023" s="9"/>
      <c r="P1023" s="9"/>
      <c r="Q1023" s="9"/>
      <c r="R1023" s="9"/>
      <c r="S1023" s="9">
        <v>1016</v>
      </c>
      <c r="T1023" s="12">
        <f t="shared" si="147"/>
        <v>236.10000000000002</v>
      </c>
      <c r="U1023" s="9"/>
      <c r="V1023">
        <v>222</v>
      </c>
      <c r="W1023">
        <v>59</v>
      </c>
      <c r="X1023" s="10">
        <f t="shared" si="148"/>
        <v>8.6672448413192189</v>
      </c>
      <c r="Z1023" s="12">
        <f t="shared" si="146"/>
        <v>8.6669999999999998</v>
      </c>
      <c r="AA1023" s="9">
        <f t="shared" si="149"/>
        <v>1</v>
      </c>
      <c r="AB1023" s="9">
        <f t="shared" si="150"/>
        <v>0</v>
      </c>
      <c r="AC1023" s="9">
        <f t="shared" si="151"/>
        <v>1015</v>
      </c>
      <c r="AD1023" s="9" t="str">
        <f t="shared" si="152"/>
        <v/>
      </c>
      <c r="AE1023" s="12" t="str">
        <f t="shared" si="153"/>
        <v/>
      </c>
      <c r="AF1023" s="9" t="str">
        <f t="shared" si="154"/>
        <v/>
      </c>
    </row>
    <row r="1024" spans="6:32" x14ac:dyDescent="0.3">
      <c r="F1024" s="9">
        <v>1017</v>
      </c>
      <c r="G1024" s="12">
        <v>4.7539999999999996</v>
      </c>
      <c r="H1024" s="9">
        <v>9.6359999999999992</v>
      </c>
      <c r="I1024" s="9">
        <v>0.64300000000000002</v>
      </c>
      <c r="J1024" s="9">
        <v>1.9059999999999999</v>
      </c>
      <c r="K1024" s="9">
        <v>0.52500000000000002</v>
      </c>
      <c r="L1024" s="9">
        <v>0.89400000000000002</v>
      </c>
      <c r="M1024" s="9"/>
      <c r="N1024" s="9"/>
      <c r="O1024" s="9"/>
      <c r="P1024" s="9"/>
      <c r="Q1024" s="9"/>
      <c r="R1024" s="9"/>
      <c r="S1024" s="9">
        <v>1017</v>
      </c>
      <c r="T1024" s="12">
        <f t="shared" si="147"/>
        <v>475.4</v>
      </c>
      <c r="U1024" s="9"/>
      <c r="V1024">
        <v>251</v>
      </c>
      <c r="W1024">
        <v>59</v>
      </c>
      <c r="X1024" s="10">
        <f t="shared" si="148"/>
        <v>8.6672448413192189</v>
      </c>
      <c r="Z1024" s="12">
        <f t="shared" si="146"/>
        <v>8.6669999999999998</v>
      </c>
      <c r="AA1024" s="9">
        <f t="shared" si="149"/>
        <v>2</v>
      </c>
      <c r="AB1024" s="9">
        <f t="shared" si="150"/>
        <v>0</v>
      </c>
      <c r="AC1024" s="9">
        <f t="shared" si="151"/>
        <v>1015</v>
      </c>
      <c r="AD1024" s="9" t="str">
        <f t="shared" si="152"/>
        <v/>
      </c>
      <c r="AE1024" s="12" t="str">
        <f t="shared" si="153"/>
        <v/>
      </c>
      <c r="AF1024" s="9" t="str">
        <f t="shared" si="154"/>
        <v/>
      </c>
    </row>
    <row r="1025" spans="6:32" x14ac:dyDescent="0.3">
      <c r="F1025" s="9">
        <v>1018</v>
      </c>
      <c r="G1025" s="12">
        <v>24.640999999999998</v>
      </c>
      <c r="H1025" s="9">
        <v>22.213000000000001</v>
      </c>
      <c r="I1025" s="9">
        <v>0.628</v>
      </c>
      <c r="J1025" s="9">
        <v>1.5189999999999999</v>
      </c>
      <c r="K1025" s="9">
        <v>0.65800000000000003</v>
      </c>
      <c r="L1025" s="9">
        <v>0.85699999999999998</v>
      </c>
      <c r="M1025" s="9"/>
      <c r="N1025" s="9"/>
      <c r="O1025" s="9"/>
      <c r="P1025" s="9"/>
      <c r="Q1025" s="9"/>
      <c r="R1025" s="9"/>
      <c r="S1025" s="9">
        <v>1018</v>
      </c>
      <c r="T1025" s="12">
        <f t="shared" si="147"/>
        <v>2464.1</v>
      </c>
      <c r="U1025" s="9"/>
      <c r="V1025">
        <v>370</v>
      </c>
      <c r="W1025">
        <v>59</v>
      </c>
      <c r="X1025" s="10">
        <f t="shared" si="148"/>
        <v>8.6672448413192189</v>
      </c>
      <c r="Z1025" s="12">
        <f t="shared" si="146"/>
        <v>8.6669999999999998</v>
      </c>
      <c r="AA1025" s="9">
        <f t="shared" si="149"/>
        <v>3</v>
      </c>
      <c r="AB1025" s="9">
        <f t="shared" si="150"/>
        <v>0</v>
      </c>
      <c r="AC1025" s="9">
        <f t="shared" si="151"/>
        <v>1015</v>
      </c>
      <c r="AD1025" s="9" t="str">
        <f t="shared" si="152"/>
        <v/>
      </c>
      <c r="AE1025" s="12" t="str">
        <f t="shared" si="153"/>
        <v/>
      </c>
      <c r="AF1025" s="9" t="str">
        <f t="shared" si="154"/>
        <v/>
      </c>
    </row>
    <row r="1026" spans="6:32" x14ac:dyDescent="0.3">
      <c r="F1026" s="9">
        <v>1019</v>
      </c>
      <c r="G1026" s="12">
        <v>10.509</v>
      </c>
      <c r="H1026" s="9">
        <v>17.448</v>
      </c>
      <c r="I1026" s="9">
        <v>0.434</v>
      </c>
      <c r="J1026" s="9">
        <v>3.4489999999999998</v>
      </c>
      <c r="K1026" s="9">
        <v>0.28999999999999998</v>
      </c>
      <c r="L1026" s="9">
        <v>0.83</v>
      </c>
      <c r="M1026" s="9"/>
      <c r="N1026" s="9"/>
      <c r="O1026" s="9"/>
      <c r="P1026" s="9"/>
      <c r="Q1026" s="9"/>
      <c r="R1026" s="9"/>
      <c r="S1026" s="9">
        <v>1019</v>
      </c>
      <c r="T1026" s="12">
        <f t="shared" si="147"/>
        <v>1050.9000000000001</v>
      </c>
      <c r="U1026" s="9"/>
      <c r="V1026">
        <v>1161</v>
      </c>
      <c r="W1026">
        <v>59</v>
      </c>
      <c r="X1026" s="10">
        <f t="shared" si="148"/>
        <v>8.6672448413192189</v>
      </c>
      <c r="Z1026" s="12">
        <f t="shared" si="146"/>
        <v>8.6669999999999998</v>
      </c>
      <c r="AA1026" s="9">
        <f t="shared" si="149"/>
        <v>4</v>
      </c>
      <c r="AB1026" s="9">
        <f t="shared" si="150"/>
        <v>4</v>
      </c>
      <c r="AC1026" s="9">
        <f t="shared" si="151"/>
        <v>1019</v>
      </c>
      <c r="AD1026" s="9">
        <f t="shared" si="152"/>
        <v>1019</v>
      </c>
      <c r="AE1026" s="12">
        <f t="shared" si="153"/>
        <v>8.6669999999999998</v>
      </c>
      <c r="AF1026" s="9">
        <f t="shared" si="154"/>
        <v>1019</v>
      </c>
    </row>
    <row r="1027" spans="6:32" x14ac:dyDescent="0.3">
      <c r="F1027" s="9">
        <v>1020</v>
      </c>
      <c r="G1027" s="12">
        <v>5.2460000000000004</v>
      </c>
      <c r="H1027" s="9">
        <v>11.172000000000001</v>
      </c>
      <c r="I1027" s="9">
        <v>0.52800000000000002</v>
      </c>
      <c r="J1027" s="9">
        <v>2.0910000000000002</v>
      </c>
      <c r="K1027" s="9">
        <v>0.47799999999999998</v>
      </c>
      <c r="L1027" s="9">
        <v>0.77300000000000002</v>
      </c>
      <c r="M1027" s="9"/>
      <c r="N1027" s="9"/>
      <c r="O1027" s="9"/>
      <c r="P1027" s="9"/>
      <c r="Q1027" s="9"/>
      <c r="R1027" s="9"/>
      <c r="S1027" s="9">
        <v>1020</v>
      </c>
      <c r="T1027" s="12">
        <f t="shared" si="147"/>
        <v>524.6</v>
      </c>
      <c r="U1027" s="9"/>
      <c r="V1027">
        <v>153</v>
      </c>
      <c r="W1027">
        <v>57.4</v>
      </c>
      <c r="X1027" s="10">
        <f t="shared" si="148"/>
        <v>8.5489151281199618</v>
      </c>
      <c r="Z1027" s="12">
        <f t="shared" si="146"/>
        <v>8.548</v>
      </c>
      <c r="AA1027" s="9">
        <f t="shared" si="149"/>
        <v>1</v>
      </c>
      <c r="AB1027" s="9">
        <f t="shared" si="150"/>
        <v>0</v>
      </c>
      <c r="AC1027" s="9">
        <f t="shared" si="151"/>
        <v>1019</v>
      </c>
      <c r="AD1027" s="9" t="str">
        <f t="shared" si="152"/>
        <v/>
      </c>
      <c r="AE1027" s="12" t="str">
        <f t="shared" si="153"/>
        <v/>
      </c>
      <c r="AF1027" s="9" t="str">
        <f t="shared" si="154"/>
        <v/>
      </c>
    </row>
    <row r="1028" spans="6:32" x14ac:dyDescent="0.3">
      <c r="F1028" s="9">
        <v>1021</v>
      </c>
      <c r="G1028" s="12">
        <v>6.41</v>
      </c>
      <c r="H1028" s="9">
        <v>11.009</v>
      </c>
      <c r="I1028" s="9">
        <v>0.66500000000000004</v>
      </c>
      <c r="J1028" s="9">
        <v>1.694</v>
      </c>
      <c r="K1028" s="9">
        <v>0.59</v>
      </c>
      <c r="L1028" s="9">
        <v>0.90200000000000002</v>
      </c>
      <c r="M1028" s="9"/>
      <c r="N1028" s="9"/>
      <c r="O1028" s="9"/>
      <c r="P1028" s="9"/>
      <c r="Q1028" s="9"/>
      <c r="R1028" s="9"/>
      <c r="S1028" s="9">
        <v>1021</v>
      </c>
      <c r="T1028" s="12">
        <f t="shared" si="147"/>
        <v>641</v>
      </c>
      <c r="U1028" s="9"/>
      <c r="V1028">
        <v>198</v>
      </c>
      <c r="W1028">
        <v>57.4</v>
      </c>
      <c r="X1028" s="10">
        <f t="shared" si="148"/>
        <v>8.5489151281199618</v>
      </c>
      <c r="Z1028" s="12">
        <f t="shared" si="146"/>
        <v>8.548</v>
      </c>
      <c r="AA1028" s="9">
        <f t="shared" si="149"/>
        <v>2</v>
      </c>
      <c r="AB1028" s="9">
        <f t="shared" si="150"/>
        <v>0</v>
      </c>
      <c r="AC1028" s="9">
        <f t="shared" si="151"/>
        <v>1019</v>
      </c>
      <c r="AD1028" s="9" t="str">
        <f t="shared" si="152"/>
        <v/>
      </c>
      <c r="AE1028" s="12" t="str">
        <f t="shared" si="153"/>
        <v/>
      </c>
      <c r="AF1028" s="9" t="str">
        <f t="shared" si="154"/>
        <v/>
      </c>
    </row>
    <row r="1029" spans="6:32" x14ac:dyDescent="0.3">
      <c r="F1029" s="9">
        <v>1022</v>
      </c>
      <c r="G1029" s="12">
        <v>5.7869999999999999</v>
      </c>
      <c r="H1029" s="9">
        <v>10.210000000000001</v>
      </c>
      <c r="I1029" s="9">
        <v>0.69799999999999995</v>
      </c>
      <c r="J1029" s="9">
        <v>1.913</v>
      </c>
      <c r="K1029" s="9">
        <v>0.52300000000000002</v>
      </c>
      <c r="L1029" s="9">
        <v>0.88500000000000001</v>
      </c>
      <c r="M1029" s="9"/>
      <c r="N1029" s="9"/>
      <c r="O1029" s="9"/>
      <c r="P1029" s="9"/>
      <c r="Q1029" s="9"/>
      <c r="R1029" s="9"/>
      <c r="S1029" s="9">
        <v>1022</v>
      </c>
      <c r="T1029" s="12">
        <f t="shared" si="147"/>
        <v>578.70000000000005</v>
      </c>
      <c r="U1029" s="9"/>
      <c r="V1029">
        <v>330</v>
      </c>
      <c r="W1029">
        <v>57.4</v>
      </c>
      <c r="X1029" s="10">
        <f t="shared" si="148"/>
        <v>8.5489151281199618</v>
      </c>
      <c r="Z1029" s="12">
        <f t="shared" si="146"/>
        <v>8.548</v>
      </c>
      <c r="AA1029" s="9">
        <f t="shared" si="149"/>
        <v>3</v>
      </c>
      <c r="AB1029" s="9">
        <f t="shared" si="150"/>
        <v>0</v>
      </c>
      <c r="AC1029" s="9">
        <f t="shared" si="151"/>
        <v>1019</v>
      </c>
      <c r="AD1029" s="9" t="str">
        <f t="shared" si="152"/>
        <v/>
      </c>
      <c r="AE1029" s="12" t="str">
        <f t="shared" si="153"/>
        <v/>
      </c>
      <c r="AF1029" s="9" t="str">
        <f t="shared" si="154"/>
        <v/>
      </c>
    </row>
    <row r="1030" spans="6:32" x14ac:dyDescent="0.3">
      <c r="F1030" s="9">
        <v>1023</v>
      </c>
      <c r="G1030" s="12">
        <v>8.3119999999999994</v>
      </c>
      <c r="H1030" s="9">
        <v>14.981999999999999</v>
      </c>
      <c r="I1030" s="9">
        <v>0.46500000000000002</v>
      </c>
      <c r="J1030" s="9">
        <v>3.5960000000000001</v>
      </c>
      <c r="K1030" s="9">
        <v>0.27800000000000002</v>
      </c>
      <c r="L1030" s="9">
        <v>0.90900000000000003</v>
      </c>
      <c r="M1030" s="9"/>
      <c r="N1030" s="9"/>
      <c r="O1030" s="9"/>
      <c r="P1030" s="9"/>
      <c r="Q1030" s="9"/>
      <c r="R1030" s="9"/>
      <c r="S1030" s="9">
        <v>1023</v>
      </c>
      <c r="T1030" s="12">
        <f t="shared" si="147"/>
        <v>831.19999999999993</v>
      </c>
      <c r="U1030" s="9"/>
      <c r="V1030">
        <v>450</v>
      </c>
      <c r="W1030">
        <v>57.4</v>
      </c>
      <c r="X1030" s="10">
        <f t="shared" si="148"/>
        <v>8.5489151281199618</v>
      </c>
      <c r="Z1030" s="12">
        <f t="shared" si="146"/>
        <v>8.548</v>
      </c>
      <c r="AA1030" s="9">
        <f t="shared" si="149"/>
        <v>4</v>
      </c>
      <c r="AB1030" s="9">
        <f t="shared" si="150"/>
        <v>4</v>
      </c>
      <c r="AC1030" s="9">
        <f t="shared" si="151"/>
        <v>1023</v>
      </c>
      <c r="AD1030" s="9">
        <f t="shared" si="152"/>
        <v>1023</v>
      </c>
      <c r="AE1030" s="12">
        <f t="shared" si="153"/>
        <v>8.548</v>
      </c>
      <c r="AF1030" s="9">
        <f t="shared" si="154"/>
        <v>1023</v>
      </c>
    </row>
    <row r="1031" spans="6:32" x14ac:dyDescent="0.3">
      <c r="F1031" s="9">
        <v>1024</v>
      </c>
      <c r="G1031" s="12">
        <v>159.17400000000001</v>
      </c>
      <c r="H1031" s="9">
        <v>60.649000000000001</v>
      </c>
      <c r="I1031" s="9">
        <v>0.54400000000000004</v>
      </c>
      <c r="J1031" s="9">
        <v>2.863</v>
      </c>
      <c r="K1031" s="9">
        <v>0.34899999999999998</v>
      </c>
      <c r="L1031" s="9">
        <v>0.94099999999999995</v>
      </c>
      <c r="M1031" s="9"/>
      <c r="N1031" s="9"/>
      <c r="O1031" s="9"/>
      <c r="P1031" s="9"/>
      <c r="Q1031" s="9"/>
      <c r="R1031" s="9"/>
      <c r="S1031" s="9">
        <v>1024</v>
      </c>
      <c r="T1031" s="12">
        <f t="shared" si="147"/>
        <v>15917.400000000001</v>
      </c>
      <c r="U1031" s="9"/>
      <c r="V1031">
        <v>190</v>
      </c>
      <c r="W1031">
        <v>55.7</v>
      </c>
      <c r="X1031" s="10">
        <f t="shared" si="148"/>
        <v>8.4213682167299027</v>
      </c>
      <c r="Z1031" s="12">
        <f t="shared" si="146"/>
        <v>8.4209999999999994</v>
      </c>
      <c r="AA1031" s="9">
        <f t="shared" si="149"/>
        <v>1</v>
      </c>
      <c r="AB1031" s="9">
        <f t="shared" si="150"/>
        <v>0</v>
      </c>
      <c r="AC1031" s="9">
        <f t="shared" si="151"/>
        <v>1023</v>
      </c>
      <c r="AD1031" s="9" t="str">
        <f t="shared" si="152"/>
        <v/>
      </c>
      <c r="AE1031" s="12" t="str">
        <f t="shared" si="153"/>
        <v/>
      </c>
      <c r="AF1031" s="9" t="str">
        <f t="shared" si="154"/>
        <v/>
      </c>
    </row>
    <row r="1032" spans="6:32" x14ac:dyDescent="0.3">
      <c r="F1032" s="9">
        <v>1025</v>
      </c>
      <c r="G1032" s="12">
        <v>1.984</v>
      </c>
      <c r="H1032" s="9">
        <v>5.4139999999999997</v>
      </c>
      <c r="I1032" s="9">
        <v>0.85</v>
      </c>
      <c r="J1032" s="9">
        <v>1.3340000000000001</v>
      </c>
      <c r="K1032" s="9">
        <v>0.749</v>
      </c>
      <c r="L1032" s="9">
        <v>0.89600000000000002</v>
      </c>
      <c r="M1032" s="9"/>
      <c r="N1032" s="9"/>
      <c r="O1032" s="9"/>
      <c r="P1032" s="9"/>
      <c r="Q1032" s="9"/>
      <c r="R1032" s="9"/>
      <c r="S1032" s="9">
        <v>1025</v>
      </c>
      <c r="T1032" s="12">
        <f t="shared" si="147"/>
        <v>198.4</v>
      </c>
      <c r="U1032" s="9"/>
      <c r="V1032">
        <v>280</v>
      </c>
      <c r="W1032">
        <v>55.7</v>
      </c>
      <c r="X1032" s="10">
        <f t="shared" si="148"/>
        <v>8.4213682167299027</v>
      </c>
      <c r="Z1032" s="12">
        <f t="shared" ref="Z1032:Z1095" si="155">TRUNC(X1032,3)</f>
        <v>8.4209999999999994</v>
      </c>
      <c r="AA1032" s="9">
        <f t="shared" si="149"/>
        <v>2</v>
      </c>
      <c r="AB1032" s="9">
        <f t="shared" si="150"/>
        <v>0</v>
      </c>
      <c r="AC1032" s="9">
        <f t="shared" si="151"/>
        <v>1023</v>
      </c>
      <c r="AD1032" s="9" t="str">
        <f t="shared" si="152"/>
        <v/>
      </c>
      <c r="AE1032" s="12" t="str">
        <f t="shared" si="153"/>
        <v/>
      </c>
      <c r="AF1032" s="9" t="str">
        <f t="shared" si="154"/>
        <v/>
      </c>
    </row>
    <row r="1033" spans="6:32" x14ac:dyDescent="0.3">
      <c r="F1033" s="9">
        <v>1026</v>
      </c>
      <c r="G1033" s="12">
        <v>3.4430000000000001</v>
      </c>
      <c r="H1033" s="9">
        <v>10.130000000000001</v>
      </c>
      <c r="I1033" s="9">
        <v>0.42199999999999999</v>
      </c>
      <c r="J1033" s="9">
        <v>4.4039999999999999</v>
      </c>
      <c r="K1033" s="9">
        <v>0.22700000000000001</v>
      </c>
      <c r="L1033" s="9">
        <v>0.86399999999999999</v>
      </c>
      <c r="M1033" s="9"/>
      <c r="N1033" s="9"/>
      <c r="O1033" s="9"/>
      <c r="P1033" s="9"/>
      <c r="Q1033" s="9"/>
      <c r="R1033" s="9"/>
      <c r="S1033" s="9">
        <v>1026</v>
      </c>
      <c r="T1033" s="12">
        <f t="shared" ref="T1033:T1096" si="156">G1033*100</f>
        <v>344.3</v>
      </c>
      <c r="U1033" s="9"/>
      <c r="V1033">
        <v>909</v>
      </c>
      <c r="W1033">
        <v>55.7</v>
      </c>
      <c r="X1033" s="10">
        <f t="shared" ref="X1033:X1096" si="157">((W1033/PI())^0.5)*2</f>
        <v>8.4213682167299027</v>
      </c>
      <c r="Z1033" s="12">
        <f t="shared" si="155"/>
        <v>8.4209999999999994</v>
      </c>
      <c r="AA1033" s="9">
        <f t="shared" si="149"/>
        <v>3</v>
      </c>
      <c r="AB1033" s="9">
        <f t="shared" si="150"/>
        <v>3</v>
      </c>
      <c r="AC1033" s="9">
        <f t="shared" si="151"/>
        <v>1026</v>
      </c>
      <c r="AD1033" s="9">
        <f t="shared" si="152"/>
        <v>1026</v>
      </c>
      <c r="AE1033" s="12">
        <f t="shared" si="153"/>
        <v>8.4209999999999994</v>
      </c>
      <c r="AF1033" s="9">
        <f t="shared" si="154"/>
        <v>1026</v>
      </c>
    </row>
    <row r="1034" spans="6:32" x14ac:dyDescent="0.3">
      <c r="F1034" s="9">
        <v>1027</v>
      </c>
      <c r="G1034" s="12">
        <v>33.018999999999998</v>
      </c>
      <c r="H1034" s="9">
        <v>23.143999999999998</v>
      </c>
      <c r="I1034" s="9">
        <v>0.77500000000000002</v>
      </c>
      <c r="J1034" s="9">
        <v>1.3779999999999999</v>
      </c>
      <c r="K1034" s="9">
        <v>0.72499999999999998</v>
      </c>
      <c r="L1034" s="9">
        <v>0.94299999999999995</v>
      </c>
      <c r="M1034" s="9"/>
      <c r="N1034" s="9"/>
      <c r="O1034" s="9"/>
      <c r="P1034" s="9"/>
      <c r="Q1034" s="9"/>
      <c r="R1034" s="9"/>
      <c r="S1034" s="9">
        <v>1027</v>
      </c>
      <c r="T1034" s="12">
        <f t="shared" si="156"/>
        <v>3301.8999999999996</v>
      </c>
      <c r="U1034" s="9"/>
      <c r="V1034">
        <v>52</v>
      </c>
      <c r="W1034">
        <v>54.1</v>
      </c>
      <c r="X1034" s="10">
        <f t="shared" si="157"/>
        <v>8.2995336838988916</v>
      </c>
      <c r="Z1034" s="12">
        <f t="shared" si="155"/>
        <v>8.2989999999999995</v>
      </c>
      <c r="AA1034" s="9">
        <f t="shared" ref="AA1034:AA1097" si="158">IF(Z1034-Z1033=0,AA1033+AA$8,1)</f>
        <v>1</v>
      </c>
      <c r="AB1034" s="9">
        <f t="shared" ref="AB1034:AB1097" si="159">IF(AA1034&lt;AA1035,0,AA1034)</f>
        <v>0</v>
      </c>
      <c r="AC1034" s="9">
        <f t="shared" ref="AC1034:AC1097" si="160">AC1033+AB1034</f>
        <v>1026</v>
      </c>
      <c r="AD1034" s="9" t="str">
        <f t="shared" ref="AD1034:AD1097" si="161">IF(AB1034=0,"",AC1033+AB1034)</f>
        <v/>
      </c>
      <c r="AE1034" s="12" t="str">
        <f t="shared" ref="AE1034:AE1097" si="162">IF(AD1034="","",Z1034)</f>
        <v/>
      </c>
      <c r="AF1034" s="9" t="str">
        <f t="shared" ref="AF1034:AF1097" si="163">AD1034</f>
        <v/>
      </c>
    </row>
    <row r="1035" spans="6:32" x14ac:dyDescent="0.3">
      <c r="F1035" s="9">
        <v>1028</v>
      </c>
      <c r="G1035" s="12">
        <v>39.920999999999999</v>
      </c>
      <c r="H1035" s="9">
        <v>32.893000000000001</v>
      </c>
      <c r="I1035" s="9">
        <v>0.46400000000000002</v>
      </c>
      <c r="J1035" s="9">
        <v>3.2069999999999999</v>
      </c>
      <c r="K1035" s="9">
        <v>0.312</v>
      </c>
      <c r="L1035" s="9">
        <v>0.79</v>
      </c>
      <c r="M1035" s="9"/>
      <c r="N1035" s="9"/>
      <c r="O1035" s="9"/>
      <c r="P1035" s="9"/>
      <c r="Q1035" s="9"/>
      <c r="R1035" s="9"/>
      <c r="S1035" s="9">
        <v>1028</v>
      </c>
      <c r="T1035" s="12">
        <f t="shared" si="156"/>
        <v>3992.1</v>
      </c>
      <c r="U1035" s="9"/>
      <c r="V1035">
        <v>58</v>
      </c>
      <c r="W1035">
        <v>54.1</v>
      </c>
      <c r="X1035" s="10">
        <f t="shared" si="157"/>
        <v>8.2995336838988916</v>
      </c>
      <c r="Z1035" s="12">
        <f t="shared" si="155"/>
        <v>8.2989999999999995</v>
      </c>
      <c r="AA1035" s="9">
        <f t="shared" si="158"/>
        <v>2</v>
      </c>
      <c r="AB1035" s="9">
        <f t="shared" si="159"/>
        <v>0</v>
      </c>
      <c r="AC1035" s="9">
        <f t="shared" si="160"/>
        <v>1026</v>
      </c>
      <c r="AD1035" s="9" t="str">
        <f t="shared" si="161"/>
        <v/>
      </c>
      <c r="AE1035" s="12" t="str">
        <f t="shared" si="162"/>
        <v/>
      </c>
      <c r="AF1035" s="9" t="str">
        <f t="shared" si="163"/>
        <v/>
      </c>
    </row>
    <row r="1036" spans="6:32" x14ac:dyDescent="0.3">
      <c r="F1036" s="9">
        <v>1029</v>
      </c>
      <c r="G1036" s="12">
        <v>6.7549999999999999</v>
      </c>
      <c r="H1036" s="9">
        <v>12.153</v>
      </c>
      <c r="I1036" s="9">
        <v>0.57499999999999996</v>
      </c>
      <c r="J1036" s="9">
        <v>2.5299999999999998</v>
      </c>
      <c r="K1036" s="9">
        <v>0.39500000000000002</v>
      </c>
      <c r="L1036" s="9">
        <v>0.90600000000000003</v>
      </c>
      <c r="M1036" s="9"/>
      <c r="N1036" s="9"/>
      <c r="O1036" s="9"/>
      <c r="P1036" s="9"/>
      <c r="Q1036" s="9"/>
      <c r="R1036" s="9"/>
      <c r="S1036" s="9">
        <v>1029</v>
      </c>
      <c r="T1036" s="12">
        <f t="shared" si="156"/>
        <v>675.5</v>
      </c>
      <c r="U1036" s="9"/>
      <c r="V1036">
        <v>191</v>
      </c>
      <c r="W1036">
        <v>54.1</v>
      </c>
      <c r="X1036" s="10">
        <f t="shared" si="157"/>
        <v>8.2995336838988916</v>
      </c>
      <c r="Z1036" s="12">
        <f t="shared" si="155"/>
        <v>8.2989999999999995</v>
      </c>
      <c r="AA1036" s="9">
        <f t="shared" si="158"/>
        <v>3</v>
      </c>
      <c r="AB1036" s="9">
        <f t="shared" si="159"/>
        <v>0</v>
      </c>
      <c r="AC1036" s="9">
        <f t="shared" si="160"/>
        <v>1026</v>
      </c>
      <c r="AD1036" s="9" t="str">
        <f t="shared" si="161"/>
        <v/>
      </c>
      <c r="AE1036" s="12" t="str">
        <f t="shared" si="162"/>
        <v/>
      </c>
      <c r="AF1036" s="9" t="str">
        <f t="shared" si="163"/>
        <v/>
      </c>
    </row>
    <row r="1037" spans="6:32" x14ac:dyDescent="0.3">
      <c r="F1037" s="9">
        <v>1030</v>
      </c>
      <c r="G1037" s="12">
        <v>6.6559999999999997</v>
      </c>
      <c r="H1037" s="9">
        <v>10.497</v>
      </c>
      <c r="I1037" s="9">
        <v>0.75900000000000001</v>
      </c>
      <c r="J1037" s="9">
        <v>1.375</v>
      </c>
      <c r="K1037" s="9">
        <v>0.72699999999999998</v>
      </c>
      <c r="L1037" s="9">
        <v>0.91100000000000003</v>
      </c>
      <c r="M1037" s="9"/>
      <c r="N1037" s="9"/>
      <c r="O1037" s="9"/>
      <c r="P1037" s="9"/>
      <c r="Q1037" s="9"/>
      <c r="R1037" s="9"/>
      <c r="S1037" s="9">
        <v>1030</v>
      </c>
      <c r="T1037" s="12">
        <f t="shared" si="156"/>
        <v>665.6</v>
      </c>
      <c r="U1037" s="9"/>
      <c r="V1037">
        <v>364</v>
      </c>
      <c r="W1037">
        <v>54.1</v>
      </c>
      <c r="X1037" s="10">
        <f t="shared" si="157"/>
        <v>8.2995336838988916</v>
      </c>
      <c r="Z1037" s="12">
        <f t="shared" si="155"/>
        <v>8.2989999999999995</v>
      </c>
      <c r="AA1037" s="9">
        <f t="shared" si="158"/>
        <v>4</v>
      </c>
      <c r="AB1037" s="9">
        <f t="shared" si="159"/>
        <v>0</v>
      </c>
      <c r="AC1037" s="9">
        <f t="shared" si="160"/>
        <v>1026</v>
      </c>
      <c r="AD1037" s="9" t="str">
        <f t="shared" si="161"/>
        <v/>
      </c>
      <c r="AE1037" s="12" t="str">
        <f t="shared" si="162"/>
        <v/>
      </c>
      <c r="AF1037" s="9" t="str">
        <f t="shared" si="163"/>
        <v/>
      </c>
    </row>
    <row r="1038" spans="6:32" x14ac:dyDescent="0.3">
      <c r="F1038" s="9">
        <v>1031</v>
      </c>
      <c r="G1038" s="12">
        <v>1.7210000000000001</v>
      </c>
      <c r="H1038" s="9">
        <v>5.5949999999999998</v>
      </c>
      <c r="I1038" s="9">
        <v>0.69099999999999995</v>
      </c>
      <c r="J1038" s="9">
        <v>2.0859999999999999</v>
      </c>
      <c r="K1038" s="9">
        <v>0.47899999999999998</v>
      </c>
      <c r="L1038" s="9">
        <v>0.84299999999999997</v>
      </c>
      <c r="M1038" s="9"/>
      <c r="N1038" s="9"/>
      <c r="O1038" s="9"/>
      <c r="P1038" s="9"/>
      <c r="Q1038" s="9"/>
      <c r="R1038" s="9"/>
      <c r="S1038" s="9">
        <v>1031</v>
      </c>
      <c r="T1038" s="12">
        <f t="shared" si="156"/>
        <v>172.10000000000002</v>
      </c>
      <c r="U1038" s="9"/>
      <c r="V1038">
        <v>795</v>
      </c>
      <c r="W1038">
        <v>54.1</v>
      </c>
      <c r="X1038" s="10">
        <f t="shared" si="157"/>
        <v>8.2995336838988916</v>
      </c>
      <c r="Z1038" s="12">
        <f t="shared" si="155"/>
        <v>8.2989999999999995</v>
      </c>
      <c r="AA1038" s="9">
        <f t="shared" si="158"/>
        <v>5</v>
      </c>
      <c r="AB1038" s="9">
        <f t="shared" si="159"/>
        <v>0</v>
      </c>
      <c r="AC1038" s="9">
        <f t="shared" si="160"/>
        <v>1026</v>
      </c>
      <c r="AD1038" s="9" t="str">
        <f t="shared" si="161"/>
        <v/>
      </c>
      <c r="AE1038" s="12" t="str">
        <f t="shared" si="162"/>
        <v/>
      </c>
      <c r="AF1038" s="9" t="str">
        <f t="shared" si="163"/>
        <v/>
      </c>
    </row>
    <row r="1039" spans="6:32" x14ac:dyDescent="0.3">
      <c r="F1039" s="9">
        <v>1032</v>
      </c>
      <c r="G1039" s="12">
        <v>9.2140000000000004</v>
      </c>
      <c r="H1039" s="9">
        <v>12.926</v>
      </c>
      <c r="I1039" s="9">
        <v>0.69299999999999995</v>
      </c>
      <c r="J1039" s="9">
        <v>1.893</v>
      </c>
      <c r="K1039" s="9">
        <v>0.52800000000000002</v>
      </c>
      <c r="L1039" s="9">
        <v>0.90400000000000003</v>
      </c>
      <c r="M1039" s="9"/>
      <c r="N1039" s="9"/>
      <c r="O1039" s="9"/>
      <c r="P1039" s="9"/>
      <c r="Q1039" s="9"/>
      <c r="R1039" s="9"/>
      <c r="S1039" s="9">
        <v>1032</v>
      </c>
      <c r="T1039" s="12">
        <f t="shared" si="156"/>
        <v>921.40000000000009</v>
      </c>
      <c r="U1039" s="9"/>
      <c r="V1039">
        <v>975</v>
      </c>
      <c r="W1039">
        <v>54.1</v>
      </c>
      <c r="X1039" s="10">
        <f t="shared" si="157"/>
        <v>8.2995336838988916</v>
      </c>
      <c r="Z1039" s="12">
        <f t="shared" si="155"/>
        <v>8.2989999999999995</v>
      </c>
      <c r="AA1039" s="9">
        <f t="shared" si="158"/>
        <v>6</v>
      </c>
      <c r="AB1039" s="9">
        <f t="shared" si="159"/>
        <v>6</v>
      </c>
      <c r="AC1039" s="9">
        <f t="shared" si="160"/>
        <v>1032</v>
      </c>
      <c r="AD1039" s="9">
        <f t="shared" si="161"/>
        <v>1032</v>
      </c>
      <c r="AE1039" s="12">
        <f t="shared" si="162"/>
        <v>8.2989999999999995</v>
      </c>
      <c r="AF1039" s="9">
        <f t="shared" si="163"/>
        <v>1032</v>
      </c>
    </row>
    <row r="1040" spans="6:32" x14ac:dyDescent="0.3">
      <c r="F1040" s="9">
        <v>1033</v>
      </c>
      <c r="G1040" s="12">
        <v>1.639</v>
      </c>
      <c r="H1040" s="9">
        <v>4.9770000000000003</v>
      </c>
      <c r="I1040" s="9">
        <v>0.83199999999999996</v>
      </c>
      <c r="J1040" s="9">
        <v>1.546</v>
      </c>
      <c r="K1040" s="9">
        <v>0.64700000000000002</v>
      </c>
      <c r="L1040" s="9">
        <v>0.90100000000000002</v>
      </c>
      <c r="M1040" s="9"/>
      <c r="N1040" s="9"/>
      <c r="O1040" s="9"/>
      <c r="P1040" s="9"/>
      <c r="Q1040" s="9"/>
      <c r="R1040" s="9"/>
      <c r="S1040" s="9">
        <v>1033</v>
      </c>
      <c r="T1040" s="12">
        <f t="shared" si="156"/>
        <v>163.9</v>
      </c>
      <c r="U1040" s="9"/>
      <c r="V1040">
        <v>799</v>
      </c>
      <c r="W1040">
        <v>52.5</v>
      </c>
      <c r="X1040" s="10">
        <f t="shared" si="157"/>
        <v>8.1758838114662584</v>
      </c>
      <c r="Z1040" s="12">
        <f t="shared" si="155"/>
        <v>8.1750000000000007</v>
      </c>
      <c r="AA1040" s="9">
        <f t="shared" si="158"/>
        <v>1</v>
      </c>
      <c r="AB1040" s="9">
        <f t="shared" si="159"/>
        <v>0</v>
      </c>
      <c r="AC1040" s="9">
        <f t="shared" si="160"/>
        <v>1032</v>
      </c>
      <c r="AD1040" s="9" t="str">
        <f t="shared" si="161"/>
        <v/>
      </c>
      <c r="AE1040" s="12" t="str">
        <f t="shared" si="162"/>
        <v/>
      </c>
      <c r="AF1040" s="9" t="str">
        <f t="shared" si="163"/>
        <v/>
      </c>
    </row>
    <row r="1041" spans="6:32" x14ac:dyDescent="0.3">
      <c r="F1041" s="9">
        <v>1034</v>
      </c>
      <c r="G1041" s="12">
        <v>12.558</v>
      </c>
      <c r="H1041" s="9">
        <v>13.72</v>
      </c>
      <c r="I1041" s="9">
        <v>0.83799999999999997</v>
      </c>
      <c r="J1041" s="9">
        <v>1.4530000000000001</v>
      </c>
      <c r="K1041" s="9">
        <v>0.68799999999999994</v>
      </c>
      <c r="L1041" s="9">
        <v>0.95299999999999996</v>
      </c>
      <c r="M1041" s="9"/>
      <c r="N1041" s="9"/>
      <c r="O1041" s="9"/>
      <c r="P1041" s="9"/>
      <c r="Q1041" s="9"/>
      <c r="R1041" s="9"/>
      <c r="S1041" s="9">
        <v>1034</v>
      </c>
      <c r="T1041" s="12">
        <f t="shared" si="156"/>
        <v>1255.8</v>
      </c>
      <c r="U1041" s="9"/>
      <c r="V1041">
        <v>850</v>
      </c>
      <c r="W1041">
        <v>52.5</v>
      </c>
      <c r="X1041" s="10">
        <f t="shared" si="157"/>
        <v>8.1758838114662584</v>
      </c>
      <c r="Z1041" s="12">
        <f t="shared" si="155"/>
        <v>8.1750000000000007</v>
      </c>
      <c r="AA1041" s="9">
        <f t="shared" si="158"/>
        <v>2</v>
      </c>
      <c r="AB1041" s="9">
        <f t="shared" si="159"/>
        <v>0</v>
      </c>
      <c r="AC1041" s="9">
        <f t="shared" si="160"/>
        <v>1032</v>
      </c>
      <c r="AD1041" s="9" t="str">
        <f t="shared" si="161"/>
        <v/>
      </c>
      <c r="AE1041" s="12" t="str">
        <f t="shared" si="162"/>
        <v/>
      </c>
      <c r="AF1041" s="9" t="str">
        <f t="shared" si="163"/>
        <v/>
      </c>
    </row>
    <row r="1042" spans="6:32" x14ac:dyDescent="0.3">
      <c r="F1042" s="9">
        <v>1035</v>
      </c>
      <c r="G1042" s="12">
        <v>2.8530000000000002</v>
      </c>
      <c r="H1042" s="9">
        <v>7.8250000000000002</v>
      </c>
      <c r="I1042" s="9">
        <v>0.58499999999999996</v>
      </c>
      <c r="J1042" s="9">
        <v>2.992</v>
      </c>
      <c r="K1042" s="9">
        <v>0.33400000000000002</v>
      </c>
      <c r="L1042" s="9">
        <v>0.90200000000000002</v>
      </c>
      <c r="M1042" s="9"/>
      <c r="N1042" s="9"/>
      <c r="O1042" s="9"/>
      <c r="P1042" s="9"/>
      <c r="Q1042" s="9"/>
      <c r="R1042" s="9"/>
      <c r="S1042" s="9">
        <v>1035</v>
      </c>
      <c r="T1042" s="12">
        <f t="shared" si="156"/>
        <v>285.3</v>
      </c>
      <c r="U1042" s="9"/>
      <c r="V1042">
        <v>916</v>
      </c>
      <c r="W1042">
        <v>52.5</v>
      </c>
      <c r="X1042" s="10">
        <f t="shared" si="157"/>
        <v>8.1758838114662584</v>
      </c>
      <c r="Z1042" s="12">
        <f t="shared" si="155"/>
        <v>8.1750000000000007</v>
      </c>
      <c r="AA1042" s="9">
        <f t="shared" si="158"/>
        <v>3</v>
      </c>
      <c r="AB1042" s="9">
        <f t="shared" si="159"/>
        <v>3</v>
      </c>
      <c r="AC1042" s="9">
        <f t="shared" si="160"/>
        <v>1035</v>
      </c>
      <c r="AD1042" s="9">
        <f t="shared" si="161"/>
        <v>1035</v>
      </c>
      <c r="AE1042" s="12">
        <f t="shared" si="162"/>
        <v>8.1750000000000007</v>
      </c>
      <c r="AF1042" s="9">
        <f t="shared" si="163"/>
        <v>1035</v>
      </c>
    </row>
    <row r="1043" spans="6:32" x14ac:dyDescent="0.3">
      <c r="F1043" s="9">
        <v>1036</v>
      </c>
      <c r="G1043" s="12">
        <v>13.263</v>
      </c>
      <c r="H1043" s="9">
        <v>16.03</v>
      </c>
      <c r="I1043" s="9">
        <v>0.64900000000000002</v>
      </c>
      <c r="J1043" s="9">
        <v>1.8759999999999999</v>
      </c>
      <c r="K1043" s="9">
        <v>0.53300000000000003</v>
      </c>
      <c r="L1043" s="9">
        <v>0.85599999999999998</v>
      </c>
      <c r="M1043" s="9"/>
      <c r="N1043" s="9"/>
      <c r="O1043" s="9"/>
      <c r="P1043" s="9"/>
      <c r="Q1043" s="9"/>
      <c r="R1043" s="9"/>
      <c r="S1043" s="9">
        <v>1036</v>
      </c>
      <c r="T1043" s="12">
        <f t="shared" si="156"/>
        <v>1326.3</v>
      </c>
      <c r="U1043" s="9"/>
      <c r="V1043">
        <v>178</v>
      </c>
      <c r="W1043">
        <v>50.8</v>
      </c>
      <c r="X1043" s="10">
        <f t="shared" si="157"/>
        <v>8.0424230722181154</v>
      </c>
      <c r="Z1043" s="12">
        <f t="shared" si="155"/>
        <v>8.0419999999999998</v>
      </c>
      <c r="AA1043" s="9">
        <f t="shared" si="158"/>
        <v>1</v>
      </c>
      <c r="AB1043" s="9">
        <f t="shared" si="159"/>
        <v>0</v>
      </c>
      <c r="AC1043" s="9">
        <f t="shared" si="160"/>
        <v>1035</v>
      </c>
      <c r="AD1043" s="9" t="str">
        <f t="shared" si="161"/>
        <v/>
      </c>
      <c r="AE1043" s="12" t="str">
        <f t="shared" si="162"/>
        <v/>
      </c>
      <c r="AF1043" s="9" t="str">
        <f t="shared" si="163"/>
        <v/>
      </c>
    </row>
    <row r="1044" spans="6:32" x14ac:dyDescent="0.3">
      <c r="F1044" s="9">
        <v>1037</v>
      </c>
      <c r="G1044" s="12">
        <v>85.611999999999995</v>
      </c>
      <c r="H1044" s="9">
        <v>41.709000000000003</v>
      </c>
      <c r="I1044" s="9">
        <v>0.61799999999999999</v>
      </c>
      <c r="J1044" s="9">
        <v>1.1639999999999999</v>
      </c>
      <c r="K1044" s="9">
        <v>0.85899999999999999</v>
      </c>
      <c r="L1044" s="9">
        <v>0.88200000000000001</v>
      </c>
      <c r="M1044" s="9"/>
      <c r="N1044" s="9"/>
      <c r="O1044" s="9"/>
      <c r="P1044" s="9"/>
      <c r="Q1044" s="9"/>
      <c r="R1044" s="9"/>
      <c r="S1044" s="9">
        <v>1037</v>
      </c>
      <c r="T1044" s="12">
        <f t="shared" si="156"/>
        <v>8561.1999999999989</v>
      </c>
      <c r="U1044" s="9"/>
      <c r="V1044">
        <v>270</v>
      </c>
      <c r="W1044">
        <v>50.8</v>
      </c>
      <c r="X1044" s="10">
        <f t="shared" si="157"/>
        <v>8.0424230722181154</v>
      </c>
      <c r="Z1044" s="12">
        <f t="shared" si="155"/>
        <v>8.0419999999999998</v>
      </c>
      <c r="AA1044" s="9">
        <f t="shared" si="158"/>
        <v>2</v>
      </c>
      <c r="AB1044" s="9">
        <f t="shared" si="159"/>
        <v>0</v>
      </c>
      <c r="AC1044" s="9">
        <f t="shared" si="160"/>
        <v>1035</v>
      </c>
      <c r="AD1044" s="9" t="str">
        <f t="shared" si="161"/>
        <v/>
      </c>
      <c r="AE1044" s="12" t="str">
        <f t="shared" si="162"/>
        <v/>
      </c>
      <c r="AF1044" s="9" t="str">
        <f t="shared" si="163"/>
        <v/>
      </c>
    </row>
    <row r="1045" spans="6:32" x14ac:dyDescent="0.3">
      <c r="F1045" s="9">
        <v>1038</v>
      </c>
      <c r="G1045" s="12">
        <v>15.493</v>
      </c>
      <c r="H1045" s="9">
        <v>18.277999999999999</v>
      </c>
      <c r="I1045" s="9">
        <v>0.58299999999999996</v>
      </c>
      <c r="J1045" s="9">
        <v>1.6619999999999999</v>
      </c>
      <c r="K1045" s="9">
        <v>0.60199999999999998</v>
      </c>
      <c r="L1045" s="9">
        <v>0.82799999999999996</v>
      </c>
      <c r="M1045" s="9"/>
      <c r="N1045" s="9"/>
      <c r="O1045" s="9"/>
      <c r="P1045" s="9"/>
      <c r="Q1045" s="9"/>
      <c r="R1045" s="9"/>
      <c r="S1045" s="9">
        <v>1038</v>
      </c>
      <c r="T1045" s="12">
        <f t="shared" si="156"/>
        <v>1549.3</v>
      </c>
      <c r="U1045" s="9"/>
      <c r="V1045">
        <v>315</v>
      </c>
      <c r="W1045">
        <v>50.8</v>
      </c>
      <c r="X1045" s="10">
        <f t="shared" si="157"/>
        <v>8.0424230722181154</v>
      </c>
      <c r="Z1045" s="12">
        <f t="shared" si="155"/>
        <v>8.0419999999999998</v>
      </c>
      <c r="AA1045" s="9">
        <f t="shared" si="158"/>
        <v>3</v>
      </c>
      <c r="AB1045" s="9">
        <f t="shared" si="159"/>
        <v>0</v>
      </c>
      <c r="AC1045" s="9">
        <f t="shared" si="160"/>
        <v>1035</v>
      </c>
      <c r="AD1045" s="9" t="str">
        <f t="shared" si="161"/>
        <v/>
      </c>
      <c r="AE1045" s="12" t="str">
        <f t="shared" si="162"/>
        <v/>
      </c>
      <c r="AF1045" s="9" t="str">
        <f t="shared" si="163"/>
        <v/>
      </c>
    </row>
    <row r="1046" spans="6:32" x14ac:dyDescent="0.3">
      <c r="F1046" s="9">
        <v>1039</v>
      </c>
      <c r="G1046" s="12">
        <v>1.4259999999999999</v>
      </c>
      <c r="H1046" s="9">
        <v>4.6900000000000004</v>
      </c>
      <c r="I1046" s="9">
        <v>0.81499999999999995</v>
      </c>
      <c r="J1046" s="9">
        <v>1.861</v>
      </c>
      <c r="K1046" s="9">
        <v>0.53700000000000003</v>
      </c>
      <c r="L1046" s="9">
        <v>0.89700000000000002</v>
      </c>
      <c r="M1046" s="9"/>
      <c r="N1046" s="9"/>
      <c r="O1046" s="9"/>
      <c r="P1046" s="9"/>
      <c r="Q1046" s="9"/>
      <c r="R1046" s="9"/>
      <c r="S1046" s="9">
        <v>1039</v>
      </c>
      <c r="T1046" s="12">
        <f t="shared" si="156"/>
        <v>142.6</v>
      </c>
      <c r="U1046" s="9"/>
      <c r="V1046">
        <v>430</v>
      </c>
      <c r="W1046">
        <v>50.8</v>
      </c>
      <c r="X1046" s="10">
        <f t="shared" si="157"/>
        <v>8.0424230722181154</v>
      </c>
      <c r="Z1046" s="12">
        <f t="shared" si="155"/>
        <v>8.0419999999999998</v>
      </c>
      <c r="AA1046" s="9">
        <f t="shared" si="158"/>
        <v>4</v>
      </c>
      <c r="AB1046" s="9">
        <f t="shared" si="159"/>
        <v>0</v>
      </c>
      <c r="AC1046" s="9">
        <f t="shared" si="160"/>
        <v>1035</v>
      </c>
      <c r="AD1046" s="9" t="str">
        <f t="shared" si="161"/>
        <v/>
      </c>
      <c r="AE1046" s="12" t="str">
        <f t="shared" si="162"/>
        <v/>
      </c>
      <c r="AF1046" s="9" t="str">
        <f t="shared" si="163"/>
        <v/>
      </c>
    </row>
    <row r="1047" spans="6:32" x14ac:dyDescent="0.3">
      <c r="F1047" s="9">
        <v>1040</v>
      </c>
      <c r="G1047" s="12">
        <v>9.1150000000000002</v>
      </c>
      <c r="H1047" s="9">
        <v>12.339</v>
      </c>
      <c r="I1047" s="9">
        <v>0.752</v>
      </c>
      <c r="J1047" s="9">
        <v>1.754</v>
      </c>
      <c r="K1047" s="9">
        <v>0.56999999999999995</v>
      </c>
      <c r="L1047" s="9">
        <v>0.90800000000000003</v>
      </c>
      <c r="M1047" s="9"/>
      <c r="N1047" s="9"/>
      <c r="O1047" s="9"/>
      <c r="P1047" s="9"/>
      <c r="Q1047" s="9"/>
      <c r="R1047" s="9"/>
      <c r="S1047" s="9">
        <v>1040</v>
      </c>
      <c r="T1047" s="12">
        <f t="shared" si="156"/>
        <v>911.5</v>
      </c>
      <c r="U1047" s="9"/>
      <c r="V1047">
        <v>539</v>
      </c>
      <c r="W1047">
        <v>50.8</v>
      </c>
      <c r="X1047" s="10">
        <f t="shared" si="157"/>
        <v>8.0424230722181154</v>
      </c>
      <c r="Z1047" s="12">
        <f t="shared" si="155"/>
        <v>8.0419999999999998</v>
      </c>
      <c r="AA1047" s="9">
        <f t="shared" si="158"/>
        <v>5</v>
      </c>
      <c r="AB1047" s="9">
        <f t="shared" si="159"/>
        <v>0</v>
      </c>
      <c r="AC1047" s="9">
        <f t="shared" si="160"/>
        <v>1035</v>
      </c>
      <c r="AD1047" s="9" t="str">
        <f t="shared" si="161"/>
        <v/>
      </c>
      <c r="AE1047" s="12" t="str">
        <f t="shared" si="162"/>
        <v/>
      </c>
      <c r="AF1047" s="9" t="str">
        <f t="shared" si="163"/>
        <v/>
      </c>
    </row>
    <row r="1048" spans="6:32" x14ac:dyDescent="0.3">
      <c r="F1048" s="9">
        <v>1041</v>
      </c>
      <c r="G1048" s="12">
        <v>1.623</v>
      </c>
      <c r="H1048" s="9">
        <v>6.9690000000000003</v>
      </c>
      <c r="I1048" s="9">
        <v>0.42</v>
      </c>
      <c r="J1048" s="9">
        <v>3.9929999999999999</v>
      </c>
      <c r="K1048" s="9">
        <v>0.25</v>
      </c>
      <c r="L1048" s="9">
        <v>0.77300000000000002</v>
      </c>
      <c r="M1048" s="9"/>
      <c r="N1048" s="9"/>
      <c r="O1048" s="9"/>
      <c r="P1048" s="9"/>
      <c r="Q1048" s="9"/>
      <c r="R1048" s="9"/>
      <c r="S1048" s="9">
        <v>1041</v>
      </c>
      <c r="T1048" s="12">
        <f t="shared" si="156"/>
        <v>162.30000000000001</v>
      </c>
      <c r="U1048" s="9"/>
      <c r="V1048">
        <v>604</v>
      </c>
      <c r="W1048">
        <v>50.8</v>
      </c>
      <c r="X1048" s="10">
        <f t="shared" si="157"/>
        <v>8.0424230722181154</v>
      </c>
      <c r="Z1048" s="12">
        <f t="shared" si="155"/>
        <v>8.0419999999999998</v>
      </c>
      <c r="AA1048" s="9">
        <f t="shared" si="158"/>
        <v>6</v>
      </c>
      <c r="AB1048" s="9">
        <f t="shared" si="159"/>
        <v>0</v>
      </c>
      <c r="AC1048" s="9">
        <f t="shared" si="160"/>
        <v>1035</v>
      </c>
      <c r="AD1048" s="9" t="str">
        <f t="shared" si="161"/>
        <v/>
      </c>
      <c r="AE1048" s="12" t="str">
        <f t="shared" si="162"/>
        <v/>
      </c>
      <c r="AF1048" s="9" t="str">
        <f t="shared" si="163"/>
        <v/>
      </c>
    </row>
    <row r="1049" spans="6:32" x14ac:dyDescent="0.3">
      <c r="F1049" s="9">
        <v>1042</v>
      </c>
      <c r="G1049" s="12">
        <v>3.9670000000000001</v>
      </c>
      <c r="H1049" s="9">
        <v>7.7370000000000001</v>
      </c>
      <c r="I1049" s="9">
        <v>0.83299999999999996</v>
      </c>
      <c r="J1049" s="9">
        <v>1.0629999999999999</v>
      </c>
      <c r="K1049" s="9">
        <v>0.94099999999999995</v>
      </c>
      <c r="L1049" s="9">
        <v>0.90300000000000002</v>
      </c>
      <c r="M1049" s="9"/>
      <c r="N1049" s="9"/>
      <c r="O1049" s="9"/>
      <c r="P1049" s="9"/>
      <c r="Q1049" s="9"/>
      <c r="R1049" s="9"/>
      <c r="S1049" s="9">
        <v>1042</v>
      </c>
      <c r="T1049" s="12">
        <f t="shared" si="156"/>
        <v>396.7</v>
      </c>
      <c r="U1049" s="9"/>
      <c r="V1049">
        <v>737</v>
      </c>
      <c r="W1049">
        <v>50.8</v>
      </c>
      <c r="X1049" s="10">
        <f t="shared" si="157"/>
        <v>8.0424230722181154</v>
      </c>
      <c r="Z1049" s="12">
        <f t="shared" si="155"/>
        <v>8.0419999999999998</v>
      </c>
      <c r="AA1049" s="9">
        <f t="shared" si="158"/>
        <v>7</v>
      </c>
      <c r="AB1049" s="9">
        <f t="shared" si="159"/>
        <v>0</v>
      </c>
      <c r="AC1049" s="9">
        <f t="shared" si="160"/>
        <v>1035</v>
      </c>
      <c r="AD1049" s="9" t="str">
        <f t="shared" si="161"/>
        <v/>
      </c>
      <c r="AE1049" s="12" t="str">
        <f t="shared" si="162"/>
        <v/>
      </c>
      <c r="AF1049" s="9" t="str">
        <f t="shared" si="163"/>
        <v/>
      </c>
    </row>
    <row r="1050" spans="6:32" x14ac:dyDescent="0.3">
      <c r="F1050" s="9">
        <v>1043</v>
      </c>
      <c r="G1050" s="12">
        <v>2.3279999999999998</v>
      </c>
      <c r="H1050" s="9">
        <v>5.9260000000000002</v>
      </c>
      <c r="I1050" s="9">
        <v>0.83299999999999996</v>
      </c>
      <c r="J1050" s="9">
        <v>1.5669999999999999</v>
      </c>
      <c r="K1050" s="9">
        <v>0.63800000000000001</v>
      </c>
      <c r="L1050" s="9">
        <v>0.91300000000000003</v>
      </c>
      <c r="M1050" s="9"/>
      <c r="N1050" s="9"/>
      <c r="O1050" s="9"/>
      <c r="P1050" s="9"/>
      <c r="Q1050" s="9"/>
      <c r="R1050" s="9"/>
      <c r="S1050" s="9">
        <v>1043</v>
      </c>
      <c r="T1050" s="12">
        <f t="shared" si="156"/>
        <v>232.79999999999998</v>
      </c>
      <c r="U1050" s="9"/>
      <c r="V1050">
        <v>753</v>
      </c>
      <c r="W1050">
        <v>50.8</v>
      </c>
      <c r="X1050" s="10">
        <f t="shared" si="157"/>
        <v>8.0424230722181154</v>
      </c>
      <c r="Z1050" s="12">
        <f t="shared" si="155"/>
        <v>8.0419999999999998</v>
      </c>
      <c r="AA1050" s="9">
        <f t="shared" si="158"/>
        <v>8</v>
      </c>
      <c r="AB1050" s="9">
        <f t="shared" si="159"/>
        <v>8</v>
      </c>
      <c r="AC1050" s="9">
        <f t="shared" si="160"/>
        <v>1043</v>
      </c>
      <c r="AD1050" s="9">
        <f t="shared" si="161"/>
        <v>1043</v>
      </c>
      <c r="AE1050" s="12">
        <f t="shared" si="162"/>
        <v>8.0419999999999998</v>
      </c>
      <c r="AF1050" s="9">
        <f t="shared" si="163"/>
        <v>1043</v>
      </c>
    </row>
    <row r="1051" spans="6:32" x14ac:dyDescent="0.3">
      <c r="F1051" s="9">
        <v>1044</v>
      </c>
      <c r="G1051" s="12">
        <v>2.8530000000000002</v>
      </c>
      <c r="H1051" s="9">
        <v>6.5759999999999996</v>
      </c>
      <c r="I1051" s="9">
        <v>0.82899999999999996</v>
      </c>
      <c r="J1051" s="9">
        <v>1.214</v>
      </c>
      <c r="K1051" s="9">
        <v>0.82399999999999995</v>
      </c>
      <c r="L1051" s="9">
        <v>0.91800000000000004</v>
      </c>
      <c r="M1051" s="9"/>
      <c r="N1051" s="9"/>
      <c r="O1051" s="9"/>
      <c r="P1051" s="9"/>
      <c r="Q1051" s="9"/>
      <c r="R1051" s="9"/>
      <c r="S1051" s="9">
        <v>1044</v>
      </c>
      <c r="T1051" s="12">
        <f t="shared" si="156"/>
        <v>285.3</v>
      </c>
      <c r="U1051" s="9"/>
      <c r="V1051">
        <v>24</v>
      </c>
      <c r="W1051">
        <v>49.2</v>
      </c>
      <c r="X1051" s="10">
        <f t="shared" si="157"/>
        <v>7.9147574568630983</v>
      </c>
      <c r="Z1051" s="12">
        <f t="shared" si="155"/>
        <v>7.9139999999999997</v>
      </c>
      <c r="AA1051" s="9">
        <f t="shared" si="158"/>
        <v>1</v>
      </c>
      <c r="AB1051" s="9">
        <f t="shared" si="159"/>
        <v>0</v>
      </c>
      <c r="AC1051" s="9">
        <f t="shared" si="160"/>
        <v>1043</v>
      </c>
      <c r="AD1051" s="9" t="str">
        <f t="shared" si="161"/>
        <v/>
      </c>
      <c r="AE1051" s="12" t="str">
        <f t="shared" si="162"/>
        <v/>
      </c>
      <c r="AF1051" s="9" t="str">
        <f t="shared" si="163"/>
        <v/>
      </c>
    </row>
    <row r="1052" spans="6:32" x14ac:dyDescent="0.3">
      <c r="F1052" s="9">
        <v>1045</v>
      </c>
      <c r="G1052" s="12">
        <v>7.9020000000000001</v>
      </c>
      <c r="H1052" s="9">
        <v>16.943000000000001</v>
      </c>
      <c r="I1052" s="9">
        <v>0.34599999999999997</v>
      </c>
      <c r="J1052" s="9">
        <v>4.383</v>
      </c>
      <c r="K1052" s="9">
        <v>0.22800000000000001</v>
      </c>
      <c r="L1052" s="9">
        <v>0.85299999999999998</v>
      </c>
      <c r="M1052" s="9"/>
      <c r="N1052" s="9"/>
      <c r="O1052" s="9"/>
      <c r="P1052" s="9"/>
      <c r="Q1052" s="9"/>
      <c r="R1052" s="9"/>
      <c r="S1052" s="9">
        <v>1045</v>
      </c>
      <c r="T1052" s="12">
        <f t="shared" si="156"/>
        <v>790.2</v>
      </c>
      <c r="U1052" s="9"/>
      <c r="V1052">
        <v>29</v>
      </c>
      <c r="W1052">
        <v>49.2</v>
      </c>
      <c r="X1052" s="10">
        <f t="shared" si="157"/>
        <v>7.9147574568630983</v>
      </c>
      <c r="Z1052" s="12">
        <f t="shared" si="155"/>
        <v>7.9139999999999997</v>
      </c>
      <c r="AA1052" s="9">
        <f t="shared" si="158"/>
        <v>2</v>
      </c>
      <c r="AB1052" s="9">
        <f t="shared" si="159"/>
        <v>0</v>
      </c>
      <c r="AC1052" s="9">
        <f t="shared" si="160"/>
        <v>1043</v>
      </c>
      <c r="AD1052" s="9" t="str">
        <f t="shared" si="161"/>
        <v/>
      </c>
      <c r="AE1052" s="12" t="str">
        <f t="shared" si="162"/>
        <v/>
      </c>
      <c r="AF1052" s="9" t="str">
        <f t="shared" si="163"/>
        <v/>
      </c>
    </row>
    <row r="1053" spans="6:32" x14ac:dyDescent="0.3">
      <c r="F1053" s="9">
        <v>1046</v>
      </c>
      <c r="G1053" s="12">
        <v>2.6070000000000002</v>
      </c>
      <c r="H1053" s="9">
        <v>6.3949999999999996</v>
      </c>
      <c r="I1053" s="9">
        <v>0.80100000000000005</v>
      </c>
      <c r="J1053" s="9">
        <v>1.73</v>
      </c>
      <c r="K1053" s="9">
        <v>0.57799999999999996</v>
      </c>
      <c r="L1053" s="9">
        <v>0.90100000000000002</v>
      </c>
      <c r="M1053" s="9"/>
      <c r="N1053" s="9"/>
      <c r="O1053" s="9"/>
      <c r="P1053" s="9"/>
      <c r="Q1053" s="9"/>
      <c r="R1053" s="9"/>
      <c r="S1053" s="9">
        <v>1046</v>
      </c>
      <c r="T1053" s="12">
        <f t="shared" si="156"/>
        <v>260.70000000000005</v>
      </c>
      <c r="U1053" s="9"/>
      <c r="V1053">
        <v>206</v>
      </c>
      <c r="W1053">
        <v>49.2</v>
      </c>
      <c r="X1053" s="10">
        <f t="shared" si="157"/>
        <v>7.9147574568630983</v>
      </c>
      <c r="Z1053" s="12">
        <f t="shared" si="155"/>
        <v>7.9139999999999997</v>
      </c>
      <c r="AA1053" s="9">
        <f t="shared" si="158"/>
        <v>3</v>
      </c>
      <c r="AB1053" s="9">
        <f t="shared" si="159"/>
        <v>0</v>
      </c>
      <c r="AC1053" s="9">
        <f t="shared" si="160"/>
        <v>1043</v>
      </c>
      <c r="AD1053" s="9" t="str">
        <f t="shared" si="161"/>
        <v/>
      </c>
      <c r="AE1053" s="12" t="str">
        <f t="shared" si="162"/>
        <v/>
      </c>
      <c r="AF1053" s="9" t="str">
        <f t="shared" si="163"/>
        <v/>
      </c>
    </row>
    <row r="1054" spans="6:32" x14ac:dyDescent="0.3">
      <c r="F1054" s="9">
        <v>1047</v>
      </c>
      <c r="G1054" s="12">
        <v>9.9510000000000005</v>
      </c>
      <c r="H1054" s="9">
        <v>15.163</v>
      </c>
      <c r="I1054" s="9">
        <v>0.54400000000000004</v>
      </c>
      <c r="J1054" s="9">
        <v>3.0179999999999998</v>
      </c>
      <c r="K1054" s="9">
        <v>0.33100000000000002</v>
      </c>
      <c r="L1054" s="9">
        <v>0.93500000000000005</v>
      </c>
      <c r="M1054" s="9"/>
      <c r="N1054" s="9"/>
      <c r="O1054" s="9"/>
      <c r="P1054" s="9"/>
      <c r="Q1054" s="9"/>
      <c r="R1054" s="9"/>
      <c r="S1054" s="9">
        <v>1047</v>
      </c>
      <c r="T1054" s="12">
        <f t="shared" si="156"/>
        <v>995.1</v>
      </c>
      <c r="U1054" s="9"/>
      <c r="V1054">
        <v>307</v>
      </c>
      <c r="W1054">
        <v>49.2</v>
      </c>
      <c r="X1054" s="10">
        <f t="shared" si="157"/>
        <v>7.9147574568630983</v>
      </c>
      <c r="Z1054" s="12">
        <f t="shared" si="155"/>
        <v>7.9139999999999997</v>
      </c>
      <c r="AA1054" s="9">
        <f t="shared" si="158"/>
        <v>4</v>
      </c>
      <c r="AB1054" s="9">
        <f t="shared" si="159"/>
        <v>0</v>
      </c>
      <c r="AC1054" s="9">
        <f t="shared" si="160"/>
        <v>1043</v>
      </c>
      <c r="AD1054" s="9" t="str">
        <f t="shared" si="161"/>
        <v/>
      </c>
      <c r="AE1054" s="12" t="str">
        <f t="shared" si="162"/>
        <v/>
      </c>
      <c r="AF1054" s="9" t="str">
        <f t="shared" si="163"/>
        <v/>
      </c>
    </row>
    <row r="1055" spans="6:32" x14ac:dyDescent="0.3">
      <c r="F1055" s="9">
        <v>1048</v>
      </c>
      <c r="G1055" s="12">
        <v>33.691000000000003</v>
      </c>
      <c r="H1055" s="9">
        <v>34.734999999999999</v>
      </c>
      <c r="I1055" s="9">
        <v>0.35099999999999998</v>
      </c>
      <c r="J1055" s="9">
        <v>5.3659999999999997</v>
      </c>
      <c r="K1055" s="9">
        <v>0.186</v>
      </c>
      <c r="L1055" s="9">
        <v>0.92700000000000005</v>
      </c>
      <c r="M1055" s="9"/>
      <c r="N1055" s="9"/>
      <c r="O1055" s="9"/>
      <c r="P1055" s="9"/>
      <c r="Q1055" s="9"/>
      <c r="R1055" s="9"/>
      <c r="S1055" s="9">
        <v>1048</v>
      </c>
      <c r="T1055" s="12">
        <f t="shared" si="156"/>
        <v>3369.1000000000004</v>
      </c>
      <c r="U1055" s="9"/>
      <c r="V1055">
        <v>314</v>
      </c>
      <c r="W1055">
        <v>49.2</v>
      </c>
      <c r="X1055" s="10">
        <f t="shared" si="157"/>
        <v>7.9147574568630983</v>
      </c>
      <c r="Z1055" s="12">
        <f t="shared" si="155"/>
        <v>7.9139999999999997</v>
      </c>
      <c r="AA1055" s="9">
        <f t="shared" si="158"/>
        <v>5</v>
      </c>
      <c r="AB1055" s="9">
        <f t="shared" si="159"/>
        <v>0</v>
      </c>
      <c r="AC1055" s="9">
        <f t="shared" si="160"/>
        <v>1043</v>
      </c>
      <c r="AD1055" s="9" t="str">
        <f t="shared" si="161"/>
        <v/>
      </c>
      <c r="AE1055" s="12" t="str">
        <f t="shared" si="162"/>
        <v/>
      </c>
      <c r="AF1055" s="9" t="str">
        <f t="shared" si="163"/>
        <v/>
      </c>
    </row>
    <row r="1056" spans="6:32" x14ac:dyDescent="0.3">
      <c r="F1056" s="9">
        <v>1049</v>
      </c>
      <c r="G1056" s="12">
        <v>75.89</v>
      </c>
      <c r="H1056" s="9">
        <v>45.612000000000002</v>
      </c>
      <c r="I1056" s="9">
        <v>0.45800000000000002</v>
      </c>
      <c r="J1056" s="9">
        <v>1.556</v>
      </c>
      <c r="K1056" s="9">
        <v>0.64200000000000002</v>
      </c>
      <c r="L1056" s="9">
        <v>0.8</v>
      </c>
      <c r="M1056" s="9"/>
      <c r="N1056" s="9"/>
      <c r="O1056" s="9"/>
      <c r="P1056" s="9"/>
      <c r="Q1056" s="9"/>
      <c r="R1056" s="9"/>
      <c r="S1056" s="9">
        <v>1049</v>
      </c>
      <c r="T1056" s="12">
        <f t="shared" si="156"/>
        <v>7589</v>
      </c>
      <c r="U1056" s="9"/>
      <c r="V1056">
        <v>372</v>
      </c>
      <c r="W1056">
        <v>49.2</v>
      </c>
      <c r="X1056" s="10">
        <f t="shared" si="157"/>
        <v>7.9147574568630983</v>
      </c>
      <c r="Z1056" s="12">
        <f t="shared" si="155"/>
        <v>7.9139999999999997</v>
      </c>
      <c r="AA1056" s="9">
        <f t="shared" si="158"/>
        <v>6</v>
      </c>
      <c r="AB1056" s="9">
        <f t="shared" si="159"/>
        <v>0</v>
      </c>
      <c r="AC1056" s="9">
        <f t="shared" si="160"/>
        <v>1043</v>
      </c>
      <c r="AD1056" s="9" t="str">
        <f t="shared" si="161"/>
        <v/>
      </c>
      <c r="AE1056" s="12" t="str">
        <f t="shared" si="162"/>
        <v/>
      </c>
      <c r="AF1056" s="9" t="str">
        <f t="shared" si="163"/>
        <v/>
      </c>
    </row>
    <row r="1057" spans="6:32" x14ac:dyDescent="0.3">
      <c r="F1057" s="9">
        <v>1050</v>
      </c>
      <c r="G1057" s="12">
        <v>3.9670000000000001</v>
      </c>
      <c r="H1057" s="9">
        <v>8.3680000000000003</v>
      </c>
      <c r="I1057" s="9">
        <v>0.71199999999999997</v>
      </c>
      <c r="J1057" s="9">
        <v>1.7929999999999999</v>
      </c>
      <c r="K1057" s="9">
        <v>0.55800000000000005</v>
      </c>
      <c r="L1057" s="9">
        <v>0.89800000000000002</v>
      </c>
      <c r="M1057" s="9"/>
      <c r="N1057" s="9"/>
      <c r="O1057" s="9"/>
      <c r="P1057" s="9"/>
      <c r="Q1057" s="9"/>
      <c r="R1057" s="9"/>
      <c r="S1057" s="9">
        <v>1050</v>
      </c>
      <c r="T1057" s="12">
        <f t="shared" si="156"/>
        <v>396.7</v>
      </c>
      <c r="U1057" s="9"/>
      <c r="V1057">
        <v>699</v>
      </c>
      <c r="W1057">
        <v>49.2</v>
      </c>
      <c r="X1057" s="10">
        <f t="shared" si="157"/>
        <v>7.9147574568630983</v>
      </c>
      <c r="Z1057" s="12">
        <f t="shared" si="155"/>
        <v>7.9139999999999997</v>
      </c>
      <c r="AA1057" s="9">
        <f t="shared" si="158"/>
        <v>7</v>
      </c>
      <c r="AB1057" s="9">
        <f t="shared" si="159"/>
        <v>0</v>
      </c>
      <c r="AC1057" s="9">
        <f t="shared" si="160"/>
        <v>1043</v>
      </c>
      <c r="AD1057" s="9" t="str">
        <f t="shared" si="161"/>
        <v/>
      </c>
      <c r="AE1057" s="12" t="str">
        <f t="shared" si="162"/>
        <v/>
      </c>
      <c r="AF1057" s="9" t="str">
        <f t="shared" si="163"/>
        <v/>
      </c>
    </row>
    <row r="1058" spans="6:32" x14ac:dyDescent="0.3">
      <c r="F1058" s="9">
        <v>1051</v>
      </c>
      <c r="G1058" s="12">
        <v>30.411999999999999</v>
      </c>
      <c r="H1058" s="9">
        <v>27.364999999999998</v>
      </c>
      <c r="I1058" s="9">
        <v>0.51</v>
      </c>
      <c r="J1058" s="9">
        <v>1.823</v>
      </c>
      <c r="K1058" s="9">
        <v>0.54900000000000004</v>
      </c>
      <c r="L1058" s="9">
        <v>0.88500000000000001</v>
      </c>
      <c r="M1058" s="9"/>
      <c r="N1058" s="9"/>
      <c r="O1058" s="9"/>
      <c r="P1058" s="9"/>
      <c r="Q1058" s="9"/>
      <c r="R1058" s="9"/>
      <c r="S1058" s="9">
        <v>1051</v>
      </c>
      <c r="T1058" s="12">
        <f t="shared" si="156"/>
        <v>3041.2</v>
      </c>
      <c r="U1058" s="9"/>
      <c r="V1058">
        <v>886</v>
      </c>
      <c r="W1058">
        <v>49.2</v>
      </c>
      <c r="X1058" s="10">
        <f t="shared" si="157"/>
        <v>7.9147574568630983</v>
      </c>
      <c r="Z1058" s="12">
        <f t="shared" si="155"/>
        <v>7.9139999999999997</v>
      </c>
      <c r="AA1058" s="9">
        <f t="shared" si="158"/>
        <v>8</v>
      </c>
      <c r="AB1058" s="9">
        <f t="shared" si="159"/>
        <v>8</v>
      </c>
      <c r="AC1058" s="9">
        <f t="shared" si="160"/>
        <v>1051</v>
      </c>
      <c r="AD1058" s="9">
        <f t="shared" si="161"/>
        <v>1051</v>
      </c>
      <c r="AE1058" s="12">
        <f t="shared" si="162"/>
        <v>7.9139999999999997</v>
      </c>
      <c r="AF1058" s="9">
        <f t="shared" si="163"/>
        <v>1051</v>
      </c>
    </row>
    <row r="1059" spans="6:32" x14ac:dyDescent="0.3">
      <c r="F1059" s="9">
        <v>1052</v>
      </c>
      <c r="G1059" s="12">
        <v>5.9509999999999996</v>
      </c>
      <c r="H1059" s="9">
        <v>12.651999999999999</v>
      </c>
      <c r="I1059" s="9">
        <v>0.46700000000000003</v>
      </c>
      <c r="J1059" s="9">
        <v>2.5609999999999999</v>
      </c>
      <c r="K1059" s="9">
        <v>0.39</v>
      </c>
      <c r="L1059" s="9">
        <v>0.82899999999999996</v>
      </c>
      <c r="M1059" s="9"/>
      <c r="N1059" s="9"/>
      <c r="O1059" s="9"/>
      <c r="P1059" s="9"/>
      <c r="Q1059" s="9"/>
      <c r="R1059" s="9"/>
      <c r="S1059" s="9">
        <v>1052</v>
      </c>
      <c r="T1059" s="12">
        <f t="shared" si="156"/>
        <v>595.09999999999991</v>
      </c>
      <c r="U1059" s="9"/>
      <c r="V1059">
        <v>46</v>
      </c>
      <c r="W1059">
        <v>47.5</v>
      </c>
      <c r="X1059" s="10">
        <f t="shared" si="157"/>
        <v>7.7768167250437523</v>
      </c>
      <c r="Z1059" s="12">
        <f t="shared" si="155"/>
        <v>7.7759999999999998</v>
      </c>
      <c r="AA1059" s="9">
        <f t="shared" si="158"/>
        <v>1</v>
      </c>
      <c r="AB1059" s="9">
        <f t="shared" si="159"/>
        <v>0</v>
      </c>
      <c r="AC1059" s="9">
        <f t="shared" si="160"/>
        <v>1051</v>
      </c>
      <c r="AD1059" s="9" t="str">
        <f t="shared" si="161"/>
        <v/>
      </c>
      <c r="AE1059" s="12" t="str">
        <f t="shared" si="162"/>
        <v/>
      </c>
      <c r="AF1059" s="9" t="str">
        <f t="shared" si="163"/>
        <v/>
      </c>
    </row>
    <row r="1060" spans="6:32" x14ac:dyDescent="0.3">
      <c r="F1060" s="9">
        <v>1053</v>
      </c>
      <c r="G1060" s="12">
        <v>4.3449999999999998</v>
      </c>
      <c r="H1060" s="9">
        <v>8.4610000000000003</v>
      </c>
      <c r="I1060" s="9">
        <v>0.76300000000000001</v>
      </c>
      <c r="J1060" s="9">
        <v>1.3380000000000001</v>
      </c>
      <c r="K1060" s="9">
        <v>0.747</v>
      </c>
      <c r="L1060" s="9">
        <v>0.89100000000000001</v>
      </c>
      <c r="M1060" s="9"/>
      <c r="N1060" s="9"/>
      <c r="O1060" s="9"/>
      <c r="P1060" s="9"/>
      <c r="Q1060" s="9"/>
      <c r="R1060" s="9"/>
      <c r="S1060" s="9">
        <v>1053</v>
      </c>
      <c r="T1060" s="12">
        <f t="shared" si="156"/>
        <v>434.5</v>
      </c>
      <c r="U1060" s="9"/>
      <c r="V1060">
        <v>311</v>
      </c>
      <c r="W1060">
        <v>47.5</v>
      </c>
      <c r="X1060" s="10">
        <f t="shared" si="157"/>
        <v>7.7768167250437523</v>
      </c>
      <c r="Z1060" s="12">
        <f t="shared" si="155"/>
        <v>7.7759999999999998</v>
      </c>
      <c r="AA1060" s="9">
        <f t="shared" si="158"/>
        <v>2</v>
      </c>
      <c r="AB1060" s="9">
        <f t="shared" si="159"/>
        <v>0</v>
      </c>
      <c r="AC1060" s="9">
        <f t="shared" si="160"/>
        <v>1051</v>
      </c>
      <c r="AD1060" s="9" t="str">
        <f t="shared" si="161"/>
        <v/>
      </c>
      <c r="AE1060" s="12" t="str">
        <f t="shared" si="162"/>
        <v/>
      </c>
      <c r="AF1060" s="9" t="str">
        <f t="shared" si="163"/>
        <v/>
      </c>
    </row>
    <row r="1061" spans="6:32" x14ac:dyDescent="0.3">
      <c r="F1061" s="9">
        <v>1054</v>
      </c>
      <c r="G1061" s="12">
        <v>10.919</v>
      </c>
      <c r="H1061" s="9">
        <v>14.944000000000001</v>
      </c>
      <c r="I1061" s="9">
        <v>0.61399999999999999</v>
      </c>
      <c r="J1061" s="9">
        <v>1.7949999999999999</v>
      </c>
      <c r="K1061" s="9">
        <v>0.55700000000000005</v>
      </c>
      <c r="L1061" s="9">
        <v>0.81899999999999995</v>
      </c>
      <c r="M1061" s="9"/>
      <c r="N1061" s="9"/>
      <c r="O1061" s="9"/>
      <c r="P1061" s="9"/>
      <c r="Q1061" s="9"/>
      <c r="R1061" s="9"/>
      <c r="S1061" s="9">
        <v>1054</v>
      </c>
      <c r="T1061" s="12">
        <f t="shared" si="156"/>
        <v>1091.9000000000001</v>
      </c>
      <c r="U1061" s="9"/>
      <c r="V1061">
        <v>388</v>
      </c>
      <c r="W1061">
        <v>47.5</v>
      </c>
      <c r="X1061" s="10">
        <f t="shared" si="157"/>
        <v>7.7768167250437523</v>
      </c>
      <c r="Z1061" s="12">
        <f t="shared" si="155"/>
        <v>7.7759999999999998</v>
      </c>
      <c r="AA1061" s="9">
        <f t="shared" si="158"/>
        <v>3</v>
      </c>
      <c r="AB1061" s="9">
        <f t="shared" si="159"/>
        <v>0</v>
      </c>
      <c r="AC1061" s="9">
        <f t="shared" si="160"/>
        <v>1051</v>
      </c>
      <c r="AD1061" s="9" t="str">
        <f t="shared" si="161"/>
        <v/>
      </c>
      <c r="AE1061" s="12" t="str">
        <f t="shared" si="162"/>
        <v/>
      </c>
      <c r="AF1061" s="9" t="str">
        <f t="shared" si="163"/>
        <v/>
      </c>
    </row>
    <row r="1062" spans="6:32" x14ac:dyDescent="0.3">
      <c r="F1062" s="9">
        <v>1055</v>
      </c>
      <c r="G1062" s="12">
        <v>2.3439999999999999</v>
      </c>
      <c r="H1062" s="9">
        <v>6.5129999999999999</v>
      </c>
      <c r="I1062" s="9">
        <v>0.69399999999999995</v>
      </c>
      <c r="J1062" s="9">
        <v>2.133</v>
      </c>
      <c r="K1062" s="9">
        <v>0.46899999999999997</v>
      </c>
      <c r="L1062" s="9">
        <v>0.88800000000000001</v>
      </c>
      <c r="M1062" s="9"/>
      <c r="N1062" s="9"/>
      <c r="O1062" s="9"/>
      <c r="P1062" s="9"/>
      <c r="Q1062" s="9"/>
      <c r="R1062" s="9"/>
      <c r="S1062" s="9">
        <v>1055</v>
      </c>
      <c r="T1062" s="12">
        <f t="shared" si="156"/>
        <v>234.39999999999998</v>
      </c>
      <c r="U1062" s="9"/>
      <c r="V1062">
        <v>676</v>
      </c>
      <c r="W1062">
        <v>47.5</v>
      </c>
      <c r="X1062" s="10">
        <f t="shared" si="157"/>
        <v>7.7768167250437523</v>
      </c>
      <c r="Z1062" s="12">
        <f t="shared" si="155"/>
        <v>7.7759999999999998</v>
      </c>
      <c r="AA1062" s="9">
        <f t="shared" si="158"/>
        <v>4</v>
      </c>
      <c r="AB1062" s="9">
        <f t="shared" si="159"/>
        <v>0</v>
      </c>
      <c r="AC1062" s="9">
        <f t="shared" si="160"/>
        <v>1051</v>
      </c>
      <c r="AD1062" s="9" t="str">
        <f t="shared" si="161"/>
        <v/>
      </c>
      <c r="AE1062" s="12" t="str">
        <f t="shared" si="162"/>
        <v/>
      </c>
      <c r="AF1062" s="9" t="str">
        <f t="shared" si="163"/>
        <v/>
      </c>
    </row>
    <row r="1063" spans="6:32" x14ac:dyDescent="0.3">
      <c r="F1063" s="9">
        <v>1056</v>
      </c>
      <c r="G1063" s="12">
        <v>29.445</v>
      </c>
      <c r="H1063" s="9">
        <v>24.335999999999999</v>
      </c>
      <c r="I1063" s="9">
        <v>0.625</v>
      </c>
      <c r="J1063" s="9">
        <v>1.577</v>
      </c>
      <c r="K1063" s="9">
        <v>0.63400000000000001</v>
      </c>
      <c r="L1063" s="9">
        <v>0.89</v>
      </c>
      <c r="M1063" s="9"/>
      <c r="N1063" s="9"/>
      <c r="O1063" s="9"/>
      <c r="P1063" s="9"/>
      <c r="Q1063" s="9"/>
      <c r="R1063" s="9"/>
      <c r="S1063" s="9">
        <v>1056</v>
      </c>
      <c r="T1063" s="12">
        <f t="shared" si="156"/>
        <v>2944.5</v>
      </c>
      <c r="U1063" s="9"/>
      <c r="V1063">
        <v>798</v>
      </c>
      <c r="W1063">
        <v>47.5</v>
      </c>
      <c r="X1063" s="10">
        <f t="shared" si="157"/>
        <v>7.7768167250437523</v>
      </c>
      <c r="Z1063" s="12">
        <f t="shared" si="155"/>
        <v>7.7759999999999998</v>
      </c>
      <c r="AA1063" s="9">
        <f t="shared" si="158"/>
        <v>5</v>
      </c>
      <c r="AB1063" s="9">
        <f t="shared" si="159"/>
        <v>0</v>
      </c>
      <c r="AC1063" s="9">
        <f t="shared" si="160"/>
        <v>1051</v>
      </c>
      <c r="AD1063" s="9" t="str">
        <f t="shared" si="161"/>
        <v/>
      </c>
      <c r="AE1063" s="12" t="str">
        <f t="shared" si="162"/>
        <v/>
      </c>
      <c r="AF1063" s="9" t="str">
        <f t="shared" si="163"/>
        <v/>
      </c>
    </row>
    <row r="1064" spans="6:32" x14ac:dyDescent="0.3">
      <c r="F1064" s="9">
        <v>1057</v>
      </c>
      <c r="G1064" s="12">
        <v>12.755000000000001</v>
      </c>
      <c r="H1064" s="9">
        <v>16.498000000000001</v>
      </c>
      <c r="I1064" s="9">
        <v>0.58899999999999997</v>
      </c>
      <c r="J1064" s="9">
        <v>1.6180000000000001</v>
      </c>
      <c r="K1064" s="9">
        <v>0.61799999999999999</v>
      </c>
      <c r="L1064" s="9">
        <v>0.82499999999999996</v>
      </c>
      <c r="M1064" s="9"/>
      <c r="N1064" s="9"/>
      <c r="O1064" s="9"/>
      <c r="P1064" s="9"/>
      <c r="Q1064" s="9"/>
      <c r="R1064" s="9"/>
      <c r="S1064" s="9">
        <v>1057</v>
      </c>
      <c r="T1064" s="12">
        <f t="shared" si="156"/>
        <v>1275.5</v>
      </c>
      <c r="U1064" s="9"/>
      <c r="V1064">
        <v>845</v>
      </c>
      <c r="W1064">
        <v>47.5</v>
      </c>
      <c r="X1064" s="10">
        <f t="shared" si="157"/>
        <v>7.7768167250437523</v>
      </c>
      <c r="Z1064" s="12">
        <f t="shared" si="155"/>
        <v>7.7759999999999998</v>
      </c>
      <c r="AA1064" s="9">
        <f t="shared" si="158"/>
        <v>6</v>
      </c>
      <c r="AB1064" s="9">
        <f t="shared" si="159"/>
        <v>0</v>
      </c>
      <c r="AC1064" s="9">
        <f t="shared" si="160"/>
        <v>1051</v>
      </c>
      <c r="AD1064" s="9" t="str">
        <f t="shared" si="161"/>
        <v/>
      </c>
      <c r="AE1064" s="12" t="str">
        <f t="shared" si="162"/>
        <v/>
      </c>
      <c r="AF1064" s="9" t="str">
        <f t="shared" si="163"/>
        <v/>
      </c>
    </row>
    <row r="1065" spans="6:32" x14ac:dyDescent="0.3">
      <c r="F1065" s="9">
        <v>1058</v>
      </c>
      <c r="G1065" s="12">
        <v>13.706</v>
      </c>
      <c r="H1065" s="9">
        <v>17.972999999999999</v>
      </c>
      <c r="I1065" s="9">
        <v>0.53300000000000003</v>
      </c>
      <c r="J1065" s="9">
        <v>1.542</v>
      </c>
      <c r="K1065" s="9">
        <v>0.64900000000000002</v>
      </c>
      <c r="L1065" s="9">
        <v>0.84499999999999997</v>
      </c>
      <c r="M1065" s="9"/>
      <c r="N1065" s="9"/>
      <c r="O1065" s="9"/>
      <c r="P1065" s="9"/>
      <c r="Q1065" s="9"/>
      <c r="R1065" s="9"/>
      <c r="S1065" s="9">
        <v>1058</v>
      </c>
      <c r="T1065" s="12">
        <f t="shared" si="156"/>
        <v>1370.6</v>
      </c>
      <c r="U1065" s="9"/>
      <c r="V1065">
        <v>1074</v>
      </c>
      <c r="W1065">
        <v>47.5</v>
      </c>
      <c r="X1065" s="10">
        <f t="shared" si="157"/>
        <v>7.7768167250437523</v>
      </c>
      <c r="Z1065" s="12">
        <f t="shared" si="155"/>
        <v>7.7759999999999998</v>
      </c>
      <c r="AA1065" s="9">
        <f t="shared" si="158"/>
        <v>7</v>
      </c>
      <c r="AB1065" s="9">
        <f t="shared" si="159"/>
        <v>7</v>
      </c>
      <c r="AC1065" s="9">
        <f t="shared" si="160"/>
        <v>1058</v>
      </c>
      <c r="AD1065" s="9">
        <f t="shared" si="161"/>
        <v>1058</v>
      </c>
      <c r="AE1065" s="12">
        <f t="shared" si="162"/>
        <v>7.7759999999999998</v>
      </c>
      <c r="AF1065" s="9">
        <f t="shared" si="163"/>
        <v>1058</v>
      </c>
    </row>
    <row r="1066" spans="6:32" x14ac:dyDescent="0.3">
      <c r="F1066" s="9">
        <v>1059</v>
      </c>
      <c r="G1066" s="12">
        <v>11.952</v>
      </c>
      <c r="H1066" s="9">
        <v>15.182</v>
      </c>
      <c r="I1066" s="9">
        <v>0.65200000000000002</v>
      </c>
      <c r="J1066" s="9">
        <v>2.2440000000000002</v>
      </c>
      <c r="K1066" s="9">
        <v>0.44600000000000001</v>
      </c>
      <c r="L1066" s="9">
        <v>0.91800000000000004</v>
      </c>
      <c r="M1066" s="9"/>
      <c r="N1066" s="9"/>
      <c r="O1066" s="9"/>
      <c r="P1066" s="9"/>
      <c r="Q1066" s="9"/>
      <c r="R1066" s="9"/>
      <c r="S1066" s="9">
        <v>1059</v>
      </c>
      <c r="T1066" s="12">
        <f t="shared" si="156"/>
        <v>1195.2</v>
      </c>
      <c r="U1066" s="9"/>
      <c r="V1066">
        <v>45</v>
      </c>
      <c r="W1066">
        <v>45.9</v>
      </c>
      <c r="X1066" s="10">
        <f t="shared" si="157"/>
        <v>7.6447168098853711</v>
      </c>
      <c r="Z1066" s="12">
        <f t="shared" si="155"/>
        <v>7.6440000000000001</v>
      </c>
      <c r="AA1066" s="9">
        <f t="shared" si="158"/>
        <v>1</v>
      </c>
      <c r="AB1066" s="9">
        <f t="shared" si="159"/>
        <v>0</v>
      </c>
      <c r="AC1066" s="9">
        <f t="shared" si="160"/>
        <v>1058</v>
      </c>
      <c r="AD1066" s="9" t="str">
        <f t="shared" si="161"/>
        <v/>
      </c>
      <c r="AE1066" s="12" t="str">
        <f t="shared" si="162"/>
        <v/>
      </c>
      <c r="AF1066" s="9" t="str">
        <f t="shared" si="163"/>
        <v/>
      </c>
    </row>
    <row r="1067" spans="6:32" x14ac:dyDescent="0.3">
      <c r="F1067" s="9">
        <v>1060</v>
      </c>
      <c r="G1067" s="12">
        <v>5.3280000000000003</v>
      </c>
      <c r="H1067" s="9">
        <v>9.2240000000000002</v>
      </c>
      <c r="I1067" s="9">
        <v>0.78700000000000003</v>
      </c>
      <c r="J1067" s="9">
        <v>1.262</v>
      </c>
      <c r="K1067" s="9">
        <v>0.79200000000000004</v>
      </c>
      <c r="L1067" s="9">
        <v>0.91500000000000004</v>
      </c>
      <c r="M1067" s="9"/>
      <c r="N1067" s="9"/>
      <c r="O1067" s="9"/>
      <c r="P1067" s="9"/>
      <c r="Q1067" s="9"/>
      <c r="R1067" s="9"/>
      <c r="S1067" s="9">
        <v>1060</v>
      </c>
      <c r="T1067" s="12">
        <f t="shared" si="156"/>
        <v>532.80000000000007</v>
      </c>
      <c r="U1067" s="9"/>
      <c r="V1067">
        <v>170</v>
      </c>
      <c r="W1067">
        <v>45.9</v>
      </c>
      <c r="X1067" s="10">
        <f t="shared" si="157"/>
        <v>7.6447168098853711</v>
      </c>
      <c r="Z1067" s="12">
        <f t="shared" si="155"/>
        <v>7.6440000000000001</v>
      </c>
      <c r="AA1067" s="9">
        <f t="shared" si="158"/>
        <v>2</v>
      </c>
      <c r="AB1067" s="9">
        <f t="shared" si="159"/>
        <v>0</v>
      </c>
      <c r="AC1067" s="9">
        <f t="shared" si="160"/>
        <v>1058</v>
      </c>
      <c r="AD1067" s="9" t="str">
        <f t="shared" si="161"/>
        <v/>
      </c>
      <c r="AE1067" s="12" t="str">
        <f t="shared" si="162"/>
        <v/>
      </c>
      <c r="AF1067" s="9" t="str">
        <f t="shared" si="163"/>
        <v/>
      </c>
    </row>
    <row r="1068" spans="6:32" x14ac:dyDescent="0.3">
      <c r="F1068" s="9">
        <v>1061</v>
      </c>
      <c r="G1068" s="12">
        <v>4.0490000000000004</v>
      </c>
      <c r="H1068" s="9">
        <v>9.2919999999999998</v>
      </c>
      <c r="I1068" s="9">
        <v>0.58899999999999997</v>
      </c>
      <c r="J1068" s="9">
        <v>2.84</v>
      </c>
      <c r="K1068" s="9">
        <v>0.35199999999999998</v>
      </c>
      <c r="L1068" s="9">
        <v>0.80200000000000005</v>
      </c>
      <c r="M1068" s="9"/>
      <c r="N1068" s="9"/>
      <c r="O1068" s="9"/>
      <c r="P1068" s="9"/>
      <c r="Q1068" s="9"/>
      <c r="R1068" s="9"/>
      <c r="S1068" s="9">
        <v>1061</v>
      </c>
      <c r="T1068" s="12">
        <f t="shared" si="156"/>
        <v>404.90000000000003</v>
      </c>
      <c r="U1068" s="9"/>
      <c r="V1068">
        <v>259</v>
      </c>
      <c r="W1068">
        <v>45.9</v>
      </c>
      <c r="X1068" s="10">
        <f t="shared" si="157"/>
        <v>7.6447168098853711</v>
      </c>
      <c r="Z1068" s="12">
        <f t="shared" si="155"/>
        <v>7.6440000000000001</v>
      </c>
      <c r="AA1068" s="9">
        <f t="shared" si="158"/>
        <v>3</v>
      </c>
      <c r="AB1068" s="9">
        <f t="shared" si="159"/>
        <v>0</v>
      </c>
      <c r="AC1068" s="9">
        <f t="shared" si="160"/>
        <v>1058</v>
      </c>
      <c r="AD1068" s="9" t="str">
        <f t="shared" si="161"/>
        <v/>
      </c>
      <c r="AE1068" s="12" t="str">
        <f t="shared" si="162"/>
        <v/>
      </c>
      <c r="AF1068" s="9" t="str">
        <f t="shared" si="163"/>
        <v/>
      </c>
    </row>
    <row r="1069" spans="6:32" x14ac:dyDescent="0.3">
      <c r="F1069" s="9">
        <v>1062</v>
      </c>
      <c r="G1069" s="12">
        <v>14.64</v>
      </c>
      <c r="H1069" s="9">
        <v>18.440999999999999</v>
      </c>
      <c r="I1069" s="9">
        <v>0.54100000000000004</v>
      </c>
      <c r="J1069" s="9">
        <v>2.0099999999999998</v>
      </c>
      <c r="K1069" s="9">
        <v>0.498</v>
      </c>
      <c r="L1069" s="9">
        <v>0.876</v>
      </c>
      <c r="M1069" s="9"/>
      <c r="N1069" s="9"/>
      <c r="O1069" s="9"/>
      <c r="P1069" s="9"/>
      <c r="Q1069" s="9"/>
      <c r="R1069" s="9"/>
      <c r="S1069" s="9">
        <v>1062</v>
      </c>
      <c r="T1069" s="12">
        <f t="shared" si="156"/>
        <v>1464</v>
      </c>
      <c r="U1069" s="9"/>
      <c r="V1069">
        <v>264</v>
      </c>
      <c r="W1069">
        <v>45.9</v>
      </c>
      <c r="X1069" s="10">
        <f t="shared" si="157"/>
        <v>7.6447168098853711</v>
      </c>
      <c r="Z1069" s="12">
        <f t="shared" si="155"/>
        <v>7.6440000000000001</v>
      </c>
      <c r="AA1069" s="9">
        <f t="shared" si="158"/>
        <v>4</v>
      </c>
      <c r="AB1069" s="9">
        <f t="shared" si="159"/>
        <v>0</v>
      </c>
      <c r="AC1069" s="9">
        <f t="shared" si="160"/>
        <v>1058</v>
      </c>
      <c r="AD1069" s="9" t="str">
        <f t="shared" si="161"/>
        <v/>
      </c>
      <c r="AE1069" s="12" t="str">
        <f t="shared" si="162"/>
        <v/>
      </c>
      <c r="AF1069" s="9" t="str">
        <f t="shared" si="163"/>
        <v/>
      </c>
    </row>
    <row r="1070" spans="6:32" x14ac:dyDescent="0.3">
      <c r="F1070" s="9">
        <v>1063</v>
      </c>
      <c r="G1070" s="12">
        <v>10.279</v>
      </c>
      <c r="H1070" s="9">
        <v>14.926</v>
      </c>
      <c r="I1070" s="9">
        <v>0.57999999999999996</v>
      </c>
      <c r="J1070" s="9">
        <v>2.4750000000000001</v>
      </c>
      <c r="K1070" s="9">
        <v>0.40400000000000003</v>
      </c>
      <c r="L1070" s="9">
        <v>0.90200000000000002</v>
      </c>
      <c r="M1070" s="9"/>
      <c r="N1070" s="9"/>
      <c r="O1070" s="9"/>
      <c r="P1070" s="9"/>
      <c r="Q1070" s="9"/>
      <c r="R1070" s="9"/>
      <c r="S1070" s="9">
        <v>1063</v>
      </c>
      <c r="T1070" s="12">
        <f t="shared" si="156"/>
        <v>1027.9000000000001</v>
      </c>
      <c r="U1070" s="9"/>
      <c r="V1070">
        <v>299</v>
      </c>
      <c r="W1070">
        <v>45.9</v>
      </c>
      <c r="X1070" s="10">
        <f t="shared" si="157"/>
        <v>7.6447168098853711</v>
      </c>
      <c r="Z1070" s="12">
        <f t="shared" si="155"/>
        <v>7.6440000000000001</v>
      </c>
      <c r="AA1070" s="9">
        <f t="shared" si="158"/>
        <v>5</v>
      </c>
      <c r="AB1070" s="9">
        <f t="shared" si="159"/>
        <v>5</v>
      </c>
      <c r="AC1070" s="9">
        <f t="shared" si="160"/>
        <v>1063</v>
      </c>
      <c r="AD1070" s="9">
        <f t="shared" si="161"/>
        <v>1063</v>
      </c>
      <c r="AE1070" s="12">
        <f t="shared" si="162"/>
        <v>7.6440000000000001</v>
      </c>
      <c r="AF1070" s="9">
        <f t="shared" si="163"/>
        <v>1063</v>
      </c>
    </row>
    <row r="1071" spans="6:32" x14ac:dyDescent="0.3">
      <c r="F1071" s="9">
        <v>1064</v>
      </c>
      <c r="G1071" s="12">
        <v>18.902999999999999</v>
      </c>
      <c r="H1071" s="9">
        <v>20.795000000000002</v>
      </c>
      <c r="I1071" s="9">
        <v>0.54900000000000004</v>
      </c>
      <c r="J1071" s="9">
        <v>2.1970000000000001</v>
      </c>
      <c r="K1071" s="9">
        <v>0.45500000000000002</v>
      </c>
      <c r="L1071" s="9">
        <v>0.84199999999999997</v>
      </c>
      <c r="M1071" s="9"/>
      <c r="N1071" s="9"/>
      <c r="O1071" s="9"/>
      <c r="P1071" s="9"/>
      <c r="Q1071" s="9"/>
      <c r="R1071" s="9"/>
      <c r="S1071" s="9">
        <v>1064</v>
      </c>
      <c r="T1071" s="12">
        <f t="shared" si="156"/>
        <v>1890.3</v>
      </c>
      <c r="U1071" s="9"/>
      <c r="V1071">
        <v>17</v>
      </c>
      <c r="W1071">
        <v>44.3</v>
      </c>
      <c r="X1071" s="10">
        <f t="shared" si="157"/>
        <v>7.5102937247332546</v>
      </c>
      <c r="Z1071" s="12">
        <f t="shared" si="155"/>
        <v>7.51</v>
      </c>
      <c r="AA1071" s="9">
        <f t="shared" si="158"/>
        <v>1</v>
      </c>
      <c r="AB1071" s="9">
        <f t="shared" si="159"/>
        <v>0</v>
      </c>
      <c r="AC1071" s="9">
        <f t="shared" si="160"/>
        <v>1063</v>
      </c>
      <c r="AD1071" s="9" t="str">
        <f t="shared" si="161"/>
        <v/>
      </c>
      <c r="AE1071" s="12" t="str">
        <f t="shared" si="162"/>
        <v/>
      </c>
      <c r="AF1071" s="9" t="str">
        <f t="shared" si="163"/>
        <v/>
      </c>
    </row>
    <row r="1072" spans="6:32" x14ac:dyDescent="0.3">
      <c r="F1072" s="9">
        <v>1065</v>
      </c>
      <c r="G1072" s="12">
        <v>4.2460000000000004</v>
      </c>
      <c r="H1072" s="9">
        <v>9.4239999999999995</v>
      </c>
      <c r="I1072" s="9">
        <v>0.60099999999999998</v>
      </c>
      <c r="J1072" s="9">
        <v>1.429</v>
      </c>
      <c r="K1072" s="9">
        <v>0.7</v>
      </c>
      <c r="L1072" s="9">
        <v>0.84899999999999998</v>
      </c>
      <c r="M1072" s="9"/>
      <c r="N1072" s="9"/>
      <c r="O1072" s="9"/>
      <c r="P1072" s="9"/>
      <c r="Q1072" s="9"/>
      <c r="R1072" s="9"/>
      <c r="S1072" s="9">
        <v>1065</v>
      </c>
      <c r="T1072" s="12">
        <f t="shared" si="156"/>
        <v>424.6</v>
      </c>
      <c r="U1072" s="9"/>
      <c r="V1072">
        <v>319</v>
      </c>
      <c r="W1072">
        <v>44.3</v>
      </c>
      <c r="X1072" s="10">
        <f t="shared" si="157"/>
        <v>7.5102937247332546</v>
      </c>
      <c r="Z1072" s="12">
        <f t="shared" si="155"/>
        <v>7.51</v>
      </c>
      <c r="AA1072" s="9">
        <f t="shared" si="158"/>
        <v>2</v>
      </c>
      <c r="AB1072" s="9">
        <f t="shared" si="159"/>
        <v>0</v>
      </c>
      <c r="AC1072" s="9">
        <f t="shared" si="160"/>
        <v>1063</v>
      </c>
      <c r="AD1072" s="9" t="str">
        <f t="shared" si="161"/>
        <v/>
      </c>
      <c r="AE1072" s="12" t="str">
        <f t="shared" si="162"/>
        <v/>
      </c>
      <c r="AF1072" s="9" t="str">
        <f t="shared" si="163"/>
        <v/>
      </c>
    </row>
    <row r="1073" spans="6:32" x14ac:dyDescent="0.3">
      <c r="F1073" s="9">
        <v>1066</v>
      </c>
      <c r="G1073" s="12">
        <v>104.876</v>
      </c>
      <c r="H1073" s="9">
        <v>57.034999999999997</v>
      </c>
      <c r="I1073" s="9">
        <v>0.40500000000000003</v>
      </c>
      <c r="J1073" s="9">
        <v>1.345</v>
      </c>
      <c r="K1073" s="9">
        <v>0.74299999999999999</v>
      </c>
      <c r="L1073" s="9">
        <v>0.76</v>
      </c>
      <c r="M1073" s="9"/>
      <c r="N1073" s="9"/>
      <c r="O1073" s="9"/>
      <c r="P1073" s="9"/>
      <c r="Q1073" s="9"/>
      <c r="R1073" s="9"/>
      <c r="S1073" s="9">
        <v>1066</v>
      </c>
      <c r="T1073" s="12">
        <f t="shared" si="156"/>
        <v>10487.6</v>
      </c>
      <c r="U1073" s="9"/>
      <c r="V1073">
        <v>634</v>
      </c>
      <c r="W1073">
        <v>44.3</v>
      </c>
      <c r="X1073" s="10">
        <f t="shared" si="157"/>
        <v>7.5102937247332546</v>
      </c>
      <c r="Z1073" s="12">
        <f t="shared" si="155"/>
        <v>7.51</v>
      </c>
      <c r="AA1073" s="9">
        <f t="shared" si="158"/>
        <v>3</v>
      </c>
      <c r="AB1073" s="9">
        <f t="shared" si="159"/>
        <v>0</v>
      </c>
      <c r="AC1073" s="9">
        <f t="shared" si="160"/>
        <v>1063</v>
      </c>
      <c r="AD1073" s="9" t="str">
        <f t="shared" si="161"/>
        <v/>
      </c>
      <c r="AE1073" s="12" t="str">
        <f t="shared" si="162"/>
        <v/>
      </c>
      <c r="AF1073" s="9" t="str">
        <f t="shared" si="163"/>
        <v/>
      </c>
    </row>
    <row r="1074" spans="6:32" x14ac:dyDescent="0.3">
      <c r="F1074" s="9">
        <v>1067</v>
      </c>
      <c r="G1074" s="12">
        <v>3.23</v>
      </c>
      <c r="H1074" s="9">
        <v>7.5380000000000003</v>
      </c>
      <c r="I1074" s="9">
        <v>0.71399999999999997</v>
      </c>
      <c r="J1074" s="9">
        <v>1.5820000000000001</v>
      </c>
      <c r="K1074" s="9">
        <v>0.63200000000000001</v>
      </c>
      <c r="L1074" s="9">
        <v>0.91800000000000004</v>
      </c>
      <c r="M1074" s="9"/>
      <c r="N1074" s="9"/>
      <c r="O1074" s="9"/>
      <c r="P1074" s="9"/>
      <c r="Q1074" s="9"/>
      <c r="R1074" s="9"/>
      <c r="S1074" s="9">
        <v>1067</v>
      </c>
      <c r="T1074" s="12">
        <f t="shared" si="156"/>
        <v>323</v>
      </c>
      <c r="U1074" s="9"/>
      <c r="V1074">
        <v>874</v>
      </c>
      <c r="W1074">
        <v>44.3</v>
      </c>
      <c r="X1074" s="10">
        <f t="shared" si="157"/>
        <v>7.5102937247332546</v>
      </c>
      <c r="Z1074" s="12">
        <f t="shared" si="155"/>
        <v>7.51</v>
      </c>
      <c r="AA1074" s="9">
        <f t="shared" si="158"/>
        <v>4</v>
      </c>
      <c r="AB1074" s="9">
        <f t="shared" si="159"/>
        <v>4</v>
      </c>
      <c r="AC1074" s="9">
        <f t="shared" si="160"/>
        <v>1067</v>
      </c>
      <c r="AD1074" s="9">
        <f t="shared" si="161"/>
        <v>1067</v>
      </c>
      <c r="AE1074" s="12">
        <f t="shared" si="162"/>
        <v>7.51</v>
      </c>
      <c r="AF1074" s="9">
        <f t="shared" si="163"/>
        <v>1067</v>
      </c>
    </row>
    <row r="1075" spans="6:32" x14ac:dyDescent="0.3">
      <c r="F1075" s="9">
        <v>1068</v>
      </c>
      <c r="G1075" s="12">
        <v>20.477</v>
      </c>
      <c r="H1075" s="9">
        <v>19.239999999999998</v>
      </c>
      <c r="I1075" s="9">
        <v>0.69499999999999995</v>
      </c>
      <c r="J1075" s="9">
        <v>1.452</v>
      </c>
      <c r="K1075" s="9">
        <v>0.68899999999999995</v>
      </c>
      <c r="L1075" s="9">
        <v>0.90100000000000002</v>
      </c>
      <c r="M1075" s="9"/>
      <c r="N1075" s="9"/>
      <c r="O1075" s="9"/>
      <c r="P1075" s="9"/>
      <c r="Q1075" s="9"/>
      <c r="R1075" s="9"/>
      <c r="S1075" s="9">
        <v>1068</v>
      </c>
      <c r="T1075" s="12">
        <f t="shared" si="156"/>
        <v>2047.7</v>
      </c>
      <c r="U1075" s="9"/>
      <c r="V1075">
        <v>466</v>
      </c>
      <c r="W1075">
        <v>42.6</v>
      </c>
      <c r="X1075" s="10">
        <f t="shared" si="157"/>
        <v>7.364781368494107</v>
      </c>
      <c r="Z1075" s="12">
        <f t="shared" si="155"/>
        <v>7.3639999999999999</v>
      </c>
      <c r="AA1075" s="9">
        <f t="shared" si="158"/>
        <v>1</v>
      </c>
      <c r="AB1075" s="9">
        <f t="shared" si="159"/>
        <v>0</v>
      </c>
      <c r="AC1075" s="9">
        <f t="shared" si="160"/>
        <v>1067</v>
      </c>
      <c r="AD1075" s="9" t="str">
        <f t="shared" si="161"/>
        <v/>
      </c>
      <c r="AE1075" s="12" t="str">
        <f t="shared" si="162"/>
        <v/>
      </c>
      <c r="AF1075" s="9" t="str">
        <f t="shared" si="163"/>
        <v/>
      </c>
    </row>
    <row r="1076" spans="6:32" x14ac:dyDescent="0.3">
      <c r="F1076" s="9">
        <v>1069</v>
      </c>
      <c r="G1076" s="12">
        <v>16.902999999999999</v>
      </c>
      <c r="H1076" s="9">
        <v>20.177</v>
      </c>
      <c r="I1076" s="9">
        <v>0.52200000000000002</v>
      </c>
      <c r="J1076" s="9">
        <v>1.9219999999999999</v>
      </c>
      <c r="K1076" s="9">
        <v>0.52</v>
      </c>
      <c r="L1076" s="9">
        <v>0.81</v>
      </c>
      <c r="M1076" s="9"/>
      <c r="N1076" s="9"/>
      <c r="O1076" s="9"/>
      <c r="P1076" s="9"/>
      <c r="Q1076" s="9"/>
      <c r="R1076" s="9"/>
      <c r="S1076" s="9">
        <v>1069</v>
      </c>
      <c r="T1076" s="12">
        <f t="shared" si="156"/>
        <v>1690.3</v>
      </c>
      <c r="U1076" s="9"/>
      <c r="V1076">
        <v>562</v>
      </c>
      <c r="W1076">
        <v>42.6</v>
      </c>
      <c r="X1076" s="10">
        <f t="shared" si="157"/>
        <v>7.364781368494107</v>
      </c>
      <c r="Z1076" s="12">
        <f t="shared" si="155"/>
        <v>7.3639999999999999</v>
      </c>
      <c r="AA1076" s="9">
        <f t="shared" si="158"/>
        <v>2</v>
      </c>
      <c r="AB1076" s="9">
        <f t="shared" si="159"/>
        <v>0</v>
      </c>
      <c r="AC1076" s="9">
        <f t="shared" si="160"/>
        <v>1067</v>
      </c>
      <c r="AD1076" s="9" t="str">
        <f t="shared" si="161"/>
        <v/>
      </c>
      <c r="AE1076" s="12" t="str">
        <f t="shared" si="162"/>
        <v/>
      </c>
      <c r="AF1076" s="9" t="str">
        <f t="shared" si="163"/>
        <v/>
      </c>
    </row>
    <row r="1077" spans="6:32" x14ac:dyDescent="0.3">
      <c r="F1077" s="9">
        <v>1070</v>
      </c>
      <c r="G1077" s="12">
        <v>17.706</v>
      </c>
      <c r="H1077" s="9">
        <v>17.722000000000001</v>
      </c>
      <c r="I1077" s="9">
        <v>0.70799999999999996</v>
      </c>
      <c r="J1077" s="9">
        <v>1.3169999999999999</v>
      </c>
      <c r="K1077" s="9">
        <v>0.75900000000000001</v>
      </c>
      <c r="L1077" s="9">
        <v>0.88400000000000001</v>
      </c>
      <c r="M1077" s="9"/>
      <c r="N1077" s="9"/>
      <c r="O1077" s="9"/>
      <c r="P1077" s="9"/>
      <c r="Q1077" s="9"/>
      <c r="R1077" s="9"/>
      <c r="S1077" s="9">
        <v>1070</v>
      </c>
      <c r="T1077" s="12">
        <f t="shared" si="156"/>
        <v>1770.6</v>
      </c>
      <c r="U1077" s="9"/>
      <c r="V1077">
        <v>888</v>
      </c>
      <c r="W1077">
        <v>42.6</v>
      </c>
      <c r="X1077" s="10">
        <f t="shared" si="157"/>
        <v>7.364781368494107</v>
      </c>
      <c r="Z1077" s="12">
        <f t="shared" si="155"/>
        <v>7.3639999999999999</v>
      </c>
      <c r="AA1077" s="9">
        <f t="shared" si="158"/>
        <v>3</v>
      </c>
      <c r="AB1077" s="9">
        <f t="shared" si="159"/>
        <v>3</v>
      </c>
      <c r="AC1077" s="9">
        <f t="shared" si="160"/>
        <v>1070</v>
      </c>
      <c r="AD1077" s="9">
        <f t="shared" si="161"/>
        <v>1070</v>
      </c>
      <c r="AE1077" s="12">
        <f t="shared" si="162"/>
        <v>7.3639999999999999</v>
      </c>
      <c r="AF1077" s="9">
        <f t="shared" si="163"/>
        <v>1070</v>
      </c>
    </row>
    <row r="1078" spans="6:32" x14ac:dyDescent="0.3">
      <c r="F1078" s="9">
        <v>1071</v>
      </c>
      <c r="G1078" s="12">
        <v>4.0490000000000004</v>
      </c>
      <c r="H1078" s="9">
        <v>9.6180000000000003</v>
      </c>
      <c r="I1078" s="9">
        <v>0.55000000000000004</v>
      </c>
      <c r="J1078" s="9">
        <v>2.8149999999999999</v>
      </c>
      <c r="K1078" s="9">
        <v>0.35499999999999998</v>
      </c>
      <c r="L1078" s="9">
        <v>0.89500000000000002</v>
      </c>
      <c r="M1078" s="9"/>
      <c r="N1078" s="9"/>
      <c r="O1078" s="9"/>
      <c r="P1078" s="9"/>
      <c r="Q1078" s="9"/>
      <c r="R1078" s="9"/>
      <c r="S1078" s="9">
        <v>1071</v>
      </c>
      <c r="T1078" s="12">
        <f t="shared" si="156"/>
        <v>404.90000000000003</v>
      </c>
      <c r="U1078" s="9"/>
      <c r="V1078">
        <v>77</v>
      </c>
      <c r="W1078">
        <v>41</v>
      </c>
      <c r="X1078" s="10">
        <f t="shared" si="157"/>
        <v>7.2251519938435669</v>
      </c>
      <c r="Z1078" s="12">
        <f t="shared" si="155"/>
        <v>7.2249999999999996</v>
      </c>
      <c r="AA1078" s="9">
        <f t="shared" si="158"/>
        <v>1</v>
      </c>
      <c r="AB1078" s="9">
        <f t="shared" si="159"/>
        <v>0</v>
      </c>
      <c r="AC1078" s="9">
        <f t="shared" si="160"/>
        <v>1070</v>
      </c>
      <c r="AD1078" s="9" t="str">
        <f t="shared" si="161"/>
        <v/>
      </c>
      <c r="AE1078" s="12" t="str">
        <f t="shared" si="162"/>
        <v/>
      </c>
      <c r="AF1078" s="9" t="str">
        <f t="shared" si="163"/>
        <v/>
      </c>
    </row>
    <row r="1079" spans="6:32" x14ac:dyDescent="0.3">
      <c r="F1079" s="9">
        <v>1072</v>
      </c>
      <c r="G1079" s="12">
        <v>5.0990000000000002</v>
      </c>
      <c r="H1079" s="9">
        <v>9.1240000000000006</v>
      </c>
      <c r="I1079" s="9">
        <v>0.77</v>
      </c>
      <c r="J1079" s="9">
        <v>1.5960000000000001</v>
      </c>
      <c r="K1079" s="9">
        <v>0.627</v>
      </c>
      <c r="L1079" s="9">
        <v>0.91700000000000004</v>
      </c>
      <c r="M1079" s="9"/>
      <c r="N1079" s="9"/>
      <c r="O1079" s="9"/>
      <c r="P1079" s="9"/>
      <c r="Q1079" s="9"/>
      <c r="R1079" s="9"/>
      <c r="S1079" s="9">
        <v>1072</v>
      </c>
      <c r="T1079" s="12">
        <f t="shared" si="156"/>
        <v>509.90000000000003</v>
      </c>
      <c r="U1079" s="9"/>
      <c r="V1079">
        <v>96</v>
      </c>
      <c r="W1079">
        <v>41</v>
      </c>
      <c r="X1079" s="10">
        <f t="shared" si="157"/>
        <v>7.2251519938435669</v>
      </c>
      <c r="Z1079" s="12">
        <f t="shared" si="155"/>
        <v>7.2249999999999996</v>
      </c>
      <c r="AA1079" s="9">
        <f t="shared" si="158"/>
        <v>2</v>
      </c>
      <c r="AB1079" s="9">
        <f t="shared" si="159"/>
        <v>0</v>
      </c>
      <c r="AC1079" s="9">
        <f t="shared" si="160"/>
        <v>1070</v>
      </c>
      <c r="AD1079" s="9" t="str">
        <f t="shared" si="161"/>
        <v/>
      </c>
      <c r="AE1079" s="12" t="str">
        <f t="shared" si="162"/>
        <v/>
      </c>
      <c r="AF1079" s="9" t="str">
        <f t="shared" si="163"/>
        <v/>
      </c>
    </row>
    <row r="1080" spans="6:32" x14ac:dyDescent="0.3">
      <c r="F1080" s="9">
        <v>1073</v>
      </c>
      <c r="G1080" s="12">
        <v>4.9349999999999996</v>
      </c>
      <c r="H1080" s="9">
        <v>11.053000000000001</v>
      </c>
      <c r="I1080" s="9">
        <v>0.50800000000000001</v>
      </c>
      <c r="J1080" s="9">
        <v>2.6619999999999999</v>
      </c>
      <c r="K1080" s="9">
        <v>0.376</v>
      </c>
      <c r="L1080" s="9">
        <v>0.86499999999999999</v>
      </c>
      <c r="M1080" s="9"/>
      <c r="N1080" s="9"/>
      <c r="O1080" s="9"/>
      <c r="P1080" s="9"/>
      <c r="Q1080" s="9"/>
      <c r="R1080" s="9"/>
      <c r="S1080" s="9">
        <v>1073</v>
      </c>
      <c r="T1080" s="12">
        <f t="shared" si="156"/>
        <v>493.49999999999994</v>
      </c>
      <c r="U1080" s="9"/>
      <c r="V1080">
        <v>743</v>
      </c>
      <c r="W1080">
        <v>41</v>
      </c>
      <c r="X1080" s="10">
        <f t="shared" si="157"/>
        <v>7.2251519938435669</v>
      </c>
      <c r="Z1080" s="12">
        <f t="shared" si="155"/>
        <v>7.2249999999999996</v>
      </c>
      <c r="AA1080" s="9">
        <f t="shared" si="158"/>
        <v>3</v>
      </c>
      <c r="AB1080" s="9">
        <f t="shared" si="159"/>
        <v>3</v>
      </c>
      <c r="AC1080" s="9">
        <f t="shared" si="160"/>
        <v>1073</v>
      </c>
      <c r="AD1080" s="9">
        <f t="shared" si="161"/>
        <v>1073</v>
      </c>
      <c r="AE1080" s="12">
        <f t="shared" si="162"/>
        <v>7.2249999999999996</v>
      </c>
      <c r="AF1080" s="9">
        <f t="shared" si="163"/>
        <v>1073</v>
      </c>
    </row>
    <row r="1081" spans="6:32" x14ac:dyDescent="0.3">
      <c r="F1081" s="9">
        <v>1074</v>
      </c>
      <c r="G1081" s="12">
        <v>0.47499999999999998</v>
      </c>
      <c r="H1081" s="9">
        <v>2.91</v>
      </c>
      <c r="I1081" s="9">
        <v>0.70499999999999996</v>
      </c>
      <c r="J1081" s="9">
        <v>1.966</v>
      </c>
      <c r="K1081" s="9">
        <v>0.50900000000000001</v>
      </c>
      <c r="L1081" s="9">
        <v>0.82899999999999996</v>
      </c>
      <c r="M1081" s="9"/>
      <c r="N1081" s="9"/>
      <c r="O1081" s="9"/>
      <c r="P1081" s="9"/>
      <c r="Q1081" s="9"/>
      <c r="R1081" s="9"/>
      <c r="S1081" s="9">
        <v>1074</v>
      </c>
      <c r="T1081" s="12">
        <f t="shared" si="156"/>
        <v>47.5</v>
      </c>
      <c r="U1081" s="9"/>
      <c r="V1081">
        <v>165</v>
      </c>
      <c r="W1081">
        <v>39.300000000000004</v>
      </c>
      <c r="X1081" s="10">
        <f t="shared" si="157"/>
        <v>7.0737765096228413</v>
      </c>
      <c r="Z1081" s="12">
        <f t="shared" si="155"/>
        <v>7.0730000000000004</v>
      </c>
      <c r="AA1081" s="9">
        <f t="shared" si="158"/>
        <v>1</v>
      </c>
      <c r="AB1081" s="9">
        <f t="shared" si="159"/>
        <v>0</v>
      </c>
      <c r="AC1081" s="9">
        <f t="shared" si="160"/>
        <v>1073</v>
      </c>
      <c r="AD1081" s="9" t="str">
        <f t="shared" si="161"/>
        <v/>
      </c>
      <c r="AE1081" s="12" t="str">
        <f t="shared" si="162"/>
        <v/>
      </c>
      <c r="AF1081" s="9" t="str">
        <f t="shared" si="163"/>
        <v/>
      </c>
    </row>
    <row r="1082" spans="6:32" x14ac:dyDescent="0.3">
      <c r="F1082" s="9">
        <v>1075</v>
      </c>
      <c r="G1082" s="12">
        <v>1.7050000000000001</v>
      </c>
      <c r="H1082" s="9">
        <v>5.67</v>
      </c>
      <c r="I1082" s="9">
        <v>0.66600000000000004</v>
      </c>
      <c r="J1082" s="9">
        <v>2.3319999999999999</v>
      </c>
      <c r="K1082" s="9">
        <v>0.42899999999999999</v>
      </c>
      <c r="L1082" s="9">
        <v>0.878</v>
      </c>
      <c r="M1082" s="9"/>
      <c r="N1082" s="9"/>
      <c r="O1082" s="9"/>
      <c r="P1082" s="9"/>
      <c r="Q1082" s="9"/>
      <c r="R1082" s="9"/>
      <c r="S1082" s="9">
        <v>1075</v>
      </c>
      <c r="T1082" s="12">
        <f t="shared" si="156"/>
        <v>170.5</v>
      </c>
      <c r="U1082" s="9"/>
      <c r="V1082">
        <v>169</v>
      </c>
      <c r="W1082">
        <v>39.300000000000004</v>
      </c>
      <c r="X1082" s="10">
        <f t="shared" si="157"/>
        <v>7.0737765096228413</v>
      </c>
      <c r="Z1082" s="12">
        <f t="shared" si="155"/>
        <v>7.0730000000000004</v>
      </c>
      <c r="AA1082" s="9">
        <f t="shared" si="158"/>
        <v>2</v>
      </c>
      <c r="AB1082" s="9">
        <f t="shared" si="159"/>
        <v>0</v>
      </c>
      <c r="AC1082" s="9">
        <f t="shared" si="160"/>
        <v>1073</v>
      </c>
      <c r="AD1082" s="9" t="str">
        <f t="shared" si="161"/>
        <v/>
      </c>
      <c r="AE1082" s="12" t="str">
        <f t="shared" si="162"/>
        <v/>
      </c>
      <c r="AF1082" s="9" t="str">
        <f t="shared" si="163"/>
        <v/>
      </c>
    </row>
    <row r="1083" spans="6:32" x14ac:dyDescent="0.3">
      <c r="F1083" s="9">
        <v>1076</v>
      </c>
      <c r="G1083" s="12">
        <v>64.430000000000007</v>
      </c>
      <c r="H1083" s="9">
        <v>36.762999999999998</v>
      </c>
      <c r="I1083" s="9">
        <v>0.59899999999999998</v>
      </c>
      <c r="J1083" s="9">
        <v>2.0299999999999998</v>
      </c>
      <c r="K1083" s="9">
        <v>0.49299999999999999</v>
      </c>
      <c r="L1083" s="9">
        <v>0.83699999999999997</v>
      </c>
      <c r="M1083" s="9"/>
      <c r="N1083" s="9"/>
      <c r="O1083" s="9"/>
      <c r="P1083" s="9"/>
      <c r="Q1083" s="9"/>
      <c r="R1083" s="9"/>
      <c r="S1083" s="9">
        <v>1076</v>
      </c>
      <c r="T1083" s="12">
        <f t="shared" si="156"/>
        <v>6443.0000000000009</v>
      </c>
      <c r="U1083" s="9"/>
      <c r="V1083">
        <v>391</v>
      </c>
      <c r="W1083">
        <v>39.300000000000004</v>
      </c>
      <c r="X1083" s="10">
        <f t="shared" si="157"/>
        <v>7.0737765096228413</v>
      </c>
      <c r="Z1083" s="12">
        <f t="shared" si="155"/>
        <v>7.0730000000000004</v>
      </c>
      <c r="AA1083" s="9">
        <f t="shared" si="158"/>
        <v>3</v>
      </c>
      <c r="AB1083" s="9">
        <f t="shared" si="159"/>
        <v>0</v>
      </c>
      <c r="AC1083" s="9">
        <f t="shared" si="160"/>
        <v>1073</v>
      </c>
      <c r="AD1083" s="9" t="str">
        <f t="shared" si="161"/>
        <v/>
      </c>
      <c r="AE1083" s="12" t="str">
        <f t="shared" si="162"/>
        <v/>
      </c>
      <c r="AF1083" s="9" t="str">
        <f t="shared" si="163"/>
        <v/>
      </c>
    </row>
    <row r="1084" spans="6:32" x14ac:dyDescent="0.3">
      <c r="F1084" s="9">
        <v>1077</v>
      </c>
      <c r="G1084" s="12">
        <v>248.21299999999999</v>
      </c>
      <c r="H1084" s="9">
        <v>80.417000000000002</v>
      </c>
      <c r="I1084" s="9">
        <v>0.48199999999999998</v>
      </c>
      <c r="J1084" s="9">
        <v>1.363</v>
      </c>
      <c r="K1084" s="9">
        <v>0.73399999999999999</v>
      </c>
      <c r="L1084" s="9">
        <v>0.84399999999999997</v>
      </c>
      <c r="M1084" s="9"/>
      <c r="N1084" s="9"/>
      <c r="O1084" s="9"/>
      <c r="P1084" s="9"/>
      <c r="Q1084" s="9"/>
      <c r="R1084" s="9"/>
      <c r="S1084" s="9">
        <v>1077</v>
      </c>
      <c r="T1084" s="12">
        <f t="shared" si="156"/>
        <v>24821.3</v>
      </c>
      <c r="U1084" s="9"/>
      <c r="V1084">
        <v>571</v>
      </c>
      <c r="W1084">
        <v>39.300000000000004</v>
      </c>
      <c r="X1084" s="10">
        <f t="shared" si="157"/>
        <v>7.0737765096228413</v>
      </c>
      <c r="Z1084" s="12">
        <f t="shared" si="155"/>
        <v>7.0730000000000004</v>
      </c>
      <c r="AA1084" s="9">
        <f t="shared" si="158"/>
        <v>4</v>
      </c>
      <c r="AB1084" s="9">
        <f t="shared" si="159"/>
        <v>0</v>
      </c>
      <c r="AC1084" s="9">
        <f t="shared" si="160"/>
        <v>1073</v>
      </c>
      <c r="AD1084" s="9" t="str">
        <f t="shared" si="161"/>
        <v/>
      </c>
      <c r="AE1084" s="12" t="str">
        <f t="shared" si="162"/>
        <v/>
      </c>
      <c r="AF1084" s="9" t="str">
        <f t="shared" si="163"/>
        <v/>
      </c>
    </row>
    <row r="1085" spans="6:32" x14ac:dyDescent="0.3">
      <c r="F1085" s="9">
        <v>1078</v>
      </c>
      <c r="G1085" s="12">
        <v>5.1150000000000002</v>
      </c>
      <c r="H1085" s="9">
        <v>10.691000000000001</v>
      </c>
      <c r="I1085" s="9">
        <v>0.56200000000000006</v>
      </c>
      <c r="J1085" s="9">
        <v>2.2759999999999998</v>
      </c>
      <c r="K1085" s="9">
        <v>0.439</v>
      </c>
      <c r="L1085" s="9">
        <v>0.78900000000000003</v>
      </c>
      <c r="M1085" s="9"/>
      <c r="N1085" s="9"/>
      <c r="O1085" s="9"/>
      <c r="P1085" s="9"/>
      <c r="Q1085" s="9"/>
      <c r="R1085" s="9"/>
      <c r="S1085" s="9">
        <v>1078</v>
      </c>
      <c r="T1085" s="12">
        <f t="shared" si="156"/>
        <v>511.5</v>
      </c>
      <c r="U1085" s="9"/>
      <c r="V1085">
        <v>882</v>
      </c>
      <c r="W1085">
        <v>39.300000000000004</v>
      </c>
      <c r="X1085" s="10">
        <f t="shared" si="157"/>
        <v>7.0737765096228413</v>
      </c>
      <c r="Z1085" s="12">
        <f t="shared" si="155"/>
        <v>7.0730000000000004</v>
      </c>
      <c r="AA1085" s="9">
        <f t="shared" si="158"/>
        <v>5</v>
      </c>
      <c r="AB1085" s="9">
        <f t="shared" si="159"/>
        <v>5</v>
      </c>
      <c r="AC1085" s="9">
        <f t="shared" si="160"/>
        <v>1078</v>
      </c>
      <c r="AD1085" s="9">
        <f t="shared" si="161"/>
        <v>1078</v>
      </c>
      <c r="AE1085" s="12">
        <f t="shared" si="162"/>
        <v>7.0730000000000004</v>
      </c>
      <c r="AF1085" s="9">
        <f t="shared" si="163"/>
        <v>1078</v>
      </c>
    </row>
    <row r="1086" spans="6:32" x14ac:dyDescent="0.3">
      <c r="F1086" s="9">
        <v>1079</v>
      </c>
      <c r="G1086" s="12">
        <v>6.2460000000000004</v>
      </c>
      <c r="H1086" s="9">
        <v>11.115</v>
      </c>
      <c r="I1086" s="9">
        <v>0.63500000000000001</v>
      </c>
      <c r="J1086" s="9">
        <v>2.1429999999999998</v>
      </c>
      <c r="K1086" s="9">
        <v>0.46700000000000003</v>
      </c>
      <c r="L1086" s="9">
        <v>0.89100000000000001</v>
      </c>
      <c r="M1086" s="9"/>
      <c r="N1086" s="9"/>
      <c r="O1086" s="9"/>
      <c r="P1086" s="9"/>
      <c r="Q1086" s="9"/>
      <c r="R1086" s="9"/>
      <c r="S1086" s="9">
        <v>1079</v>
      </c>
      <c r="T1086" s="12">
        <f t="shared" si="156"/>
        <v>624.6</v>
      </c>
      <c r="U1086" s="9"/>
      <c r="V1086">
        <v>209</v>
      </c>
      <c r="W1086">
        <v>37.700000000000003</v>
      </c>
      <c r="X1086" s="10">
        <f t="shared" si="157"/>
        <v>6.928284840890683</v>
      </c>
      <c r="Z1086" s="12">
        <f t="shared" si="155"/>
        <v>6.9279999999999999</v>
      </c>
      <c r="AA1086" s="9">
        <f t="shared" si="158"/>
        <v>1</v>
      </c>
      <c r="AB1086" s="9">
        <f t="shared" si="159"/>
        <v>0</v>
      </c>
      <c r="AC1086" s="9">
        <f t="shared" si="160"/>
        <v>1078</v>
      </c>
      <c r="AD1086" s="9" t="str">
        <f t="shared" si="161"/>
        <v/>
      </c>
      <c r="AE1086" s="12" t="str">
        <f t="shared" si="162"/>
        <v/>
      </c>
      <c r="AF1086" s="9" t="str">
        <f t="shared" si="163"/>
        <v/>
      </c>
    </row>
    <row r="1087" spans="6:32" x14ac:dyDescent="0.3">
      <c r="F1087" s="9">
        <v>1080</v>
      </c>
      <c r="G1087" s="12">
        <v>2.2949999999999999</v>
      </c>
      <c r="H1087" s="9">
        <v>6.7069999999999999</v>
      </c>
      <c r="I1087" s="9">
        <v>0.64100000000000001</v>
      </c>
      <c r="J1087" s="9">
        <v>2.2749999999999999</v>
      </c>
      <c r="K1087" s="9">
        <v>0.44</v>
      </c>
      <c r="L1087" s="9">
        <v>0.88900000000000001</v>
      </c>
      <c r="M1087" s="9"/>
      <c r="N1087" s="9"/>
      <c r="O1087" s="9"/>
      <c r="P1087" s="9"/>
      <c r="Q1087" s="9"/>
      <c r="R1087" s="9"/>
      <c r="S1087" s="9">
        <v>1080</v>
      </c>
      <c r="T1087" s="12">
        <f t="shared" si="156"/>
        <v>229.5</v>
      </c>
      <c r="U1087" s="9"/>
      <c r="V1087">
        <v>605</v>
      </c>
      <c r="W1087">
        <v>37.700000000000003</v>
      </c>
      <c r="X1087" s="10">
        <f t="shared" si="157"/>
        <v>6.928284840890683</v>
      </c>
      <c r="Z1087" s="12">
        <f t="shared" si="155"/>
        <v>6.9279999999999999</v>
      </c>
      <c r="AA1087" s="9">
        <f t="shared" si="158"/>
        <v>2</v>
      </c>
      <c r="AB1087" s="9">
        <f t="shared" si="159"/>
        <v>0</v>
      </c>
      <c r="AC1087" s="9">
        <f t="shared" si="160"/>
        <v>1078</v>
      </c>
      <c r="AD1087" s="9" t="str">
        <f t="shared" si="161"/>
        <v/>
      </c>
      <c r="AE1087" s="12" t="str">
        <f t="shared" si="162"/>
        <v/>
      </c>
      <c r="AF1087" s="9" t="str">
        <f t="shared" si="163"/>
        <v/>
      </c>
    </row>
    <row r="1088" spans="6:32" x14ac:dyDescent="0.3">
      <c r="F1088" s="9">
        <v>1081</v>
      </c>
      <c r="G1088" s="12">
        <v>7.6890000000000001</v>
      </c>
      <c r="H1088" s="9">
        <v>15.173999999999999</v>
      </c>
      <c r="I1088" s="9">
        <v>0.42</v>
      </c>
      <c r="J1088" s="9">
        <v>4.2770000000000001</v>
      </c>
      <c r="K1088" s="9">
        <v>0.23400000000000001</v>
      </c>
      <c r="L1088" s="9">
        <v>0.86899999999999999</v>
      </c>
      <c r="M1088" s="9"/>
      <c r="N1088" s="9"/>
      <c r="O1088" s="9"/>
      <c r="P1088" s="9"/>
      <c r="Q1088" s="9"/>
      <c r="R1088" s="9"/>
      <c r="S1088" s="9">
        <v>1081</v>
      </c>
      <c r="T1088" s="12">
        <f t="shared" si="156"/>
        <v>768.9</v>
      </c>
      <c r="U1088" s="9"/>
      <c r="V1088">
        <v>612</v>
      </c>
      <c r="W1088">
        <v>37.700000000000003</v>
      </c>
      <c r="X1088" s="10">
        <f t="shared" si="157"/>
        <v>6.928284840890683</v>
      </c>
      <c r="Z1088" s="12">
        <f t="shared" si="155"/>
        <v>6.9279999999999999</v>
      </c>
      <c r="AA1088" s="9">
        <f t="shared" si="158"/>
        <v>3</v>
      </c>
      <c r="AB1088" s="9">
        <f t="shared" si="159"/>
        <v>0</v>
      </c>
      <c r="AC1088" s="9">
        <f t="shared" si="160"/>
        <v>1078</v>
      </c>
      <c r="AD1088" s="9" t="str">
        <f t="shared" si="161"/>
        <v/>
      </c>
      <c r="AE1088" s="12" t="str">
        <f t="shared" si="162"/>
        <v/>
      </c>
      <c r="AF1088" s="9" t="str">
        <f t="shared" si="163"/>
        <v/>
      </c>
    </row>
    <row r="1089" spans="6:32" x14ac:dyDescent="0.3">
      <c r="F1089" s="9">
        <v>1082</v>
      </c>
      <c r="G1089" s="12">
        <v>0.85299999999999998</v>
      </c>
      <c r="H1089" s="9">
        <v>3.859</v>
      </c>
      <c r="I1089" s="9">
        <v>0.71899999999999997</v>
      </c>
      <c r="J1089" s="9">
        <v>2.3540000000000001</v>
      </c>
      <c r="K1089" s="9">
        <v>0.42499999999999999</v>
      </c>
      <c r="L1089" s="9">
        <v>0.92</v>
      </c>
      <c r="M1089" s="9"/>
      <c r="N1089" s="9"/>
      <c r="O1089" s="9"/>
      <c r="P1089" s="9"/>
      <c r="Q1089" s="9"/>
      <c r="R1089" s="9"/>
      <c r="S1089" s="9">
        <v>1082</v>
      </c>
      <c r="T1089" s="12">
        <f t="shared" si="156"/>
        <v>85.3</v>
      </c>
      <c r="U1089" s="9"/>
      <c r="V1089">
        <v>619</v>
      </c>
      <c r="W1089">
        <v>37.700000000000003</v>
      </c>
      <c r="X1089" s="10">
        <f t="shared" si="157"/>
        <v>6.928284840890683</v>
      </c>
      <c r="Z1089" s="12">
        <f t="shared" si="155"/>
        <v>6.9279999999999999</v>
      </c>
      <c r="AA1089" s="9">
        <f t="shared" si="158"/>
        <v>4</v>
      </c>
      <c r="AB1089" s="9">
        <f t="shared" si="159"/>
        <v>0</v>
      </c>
      <c r="AC1089" s="9">
        <f t="shared" si="160"/>
        <v>1078</v>
      </c>
      <c r="AD1089" s="9" t="str">
        <f t="shared" si="161"/>
        <v/>
      </c>
      <c r="AE1089" s="12" t="str">
        <f t="shared" si="162"/>
        <v/>
      </c>
      <c r="AF1089" s="9" t="str">
        <f t="shared" si="163"/>
        <v/>
      </c>
    </row>
    <row r="1090" spans="6:32" x14ac:dyDescent="0.3">
      <c r="F1090" s="9">
        <v>1083</v>
      </c>
      <c r="G1090" s="12">
        <v>30.625</v>
      </c>
      <c r="H1090" s="9">
        <v>28.614999999999998</v>
      </c>
      <c r="I1090" s="9">
        <v>0.47</v>
      </c>
      <c r="J1090" s="9">
        <v>3.11</v>
      </c>
      <c r="K1090" s="9">
        <v>0.32200000000000001</v>
      </c>
      <c r="L1090" s="9">
        <v>0.82699999999999996</v>
      </c>
      <c r="M1090" s="9"/>
      <c r="N1090" s="9"/>
      <c r="O1090" s="9"/>
      <c r="P1090" s="9"/>
      <c r="Q1090" s="9"/>
      <c r="R1090" s="9"/>
      <c r="S1090" s="9">
        <v>1083</v>
      </c>
      <c r="T1090" s="12">
        <f t="shared" si="156"/>
        <v>3062.5</v>
      </c>
      <c r="U1090" s="9"/>
      <c r="V1090">
        <v>949</v>
      </c>
      <c r="W1090">
        <v>37.700000000000003</v>
      </c>
      <c r="X1090" s="10">
        <f t="shared" si="157"/>
        <v>6.928284840890683</v>
      </c>
      <c r="Z1090" s="12">
        <f t="shared" si="155"/>
        <v>6.9279999999999999</v>
      </c>
      <c r="AA1090" s="9">
        <f t="shared" si="158"/>
        <v>5</v>
      </c>
      <c r="AB1090" s="9">
        <f t="shared" si="159"/>
        <v>5</v>
      </c>
      <c r="AC1090" s="9">
        <f t="shared" si="160"/>
        <v>1083</v>
      </c>
      <c r="AD1090" s="9">
        <f t="shared" si="161"/>
        <v>1083</v>
      </c>
      <c r="AE1090" s="12">
        <f t="shared" si="162"/>
        <v>6.9279999999999999</v>
      </c>
      <c r="AF1090" s="9">
        <f t="shared" si="163"/>
        <v>1083</v>
      </c>
    </row>
    <row r="1091" spans="6:32" x14ac:dyDescent="0.3">
      <c r="F1091" s="9">
        <v>1084</v>
      </c>
      <c r="G1091" s="12">
        <v>16.132000000000001</v>
      </c>
      <c r="H1091" s="9">
        <v>17.73</v>
      </c>
      <c r="I1091" s="9">
        <v>0.64500000000000002</v>
      </c>
      <c r="J1091" s="9">
        <v>1.5009999999999999</v>
      </c>
      <c r="K1091" s="9">
        <v>0.66600000000000004</v>
      </c>
      <c r="L1091" s="9">
        <v>0.88600000000000001</v>
      </c>
      <c r="M1091" s="9"/>
      <c r="N1091" s="9"/>
      <c r="O1091" s="9"/>
      <c r="P1091" s="9"/>
      <c r="Q1091" s="9"/>
      <c r="R1091" s="9"/>
      <c r="S1091" s="9">
        <v>1084</v>
      </c>
      <c r="T1091" s="12">
        <f t="shared" si="156"/>
        <v>1613.2</v>
      </c>
      <c r="U1091" s="9"/>
      <c r="V1091">
        <v>398</v>
      </c>
      <c r="W1091">
        <v>36.1</v>
      </c>
      <c r="X1091" s="10">
        <f t="shared" si="157"/>
        <v>6.7796716413805305</v>
      </c>
      <c r="Z1091" s="12">
        <f t="shared" si="155"/>
        <v>6.7789999999999999</v>
      </c>
      <c r="AA1091" s="9">
        <f t="shared" si="158"/>
        <v>1</v>
      </c>
      <c r="AB1091" s="9">
        <f t="shared" si="159"/>
        <v>1</v>
      </c>
      <c r="AC1091" s="9">
        <f t="shared" si="160"/>
        <v>1084</v>
      </c>
      <c r="AD1091" s="9">
        <f t="shared" si="161"/>
        <v>1084</v>
      </c>
      <c r="AE1091" s="12">
        <f t="shared" si="162"/>
        <v>6.7789999999999999</v>
      </c>
      <c r="AF1091" s="9">
        <f t="shared" si="163"/>
        <v>1084</v>
      </c>
    </row>
    <row r="1092" spans="6:32" x14ac:dyDescent="0.3">
      <c r="F1092" s="9">
        <v>1085</v>
      </c>
      <c r="G1092" s="12">
        <v>2.8849999999999998</v>
      </c>
      <c r="H1092" s="9">
        <v>9.0489999999999995</v>
      </c>
      <c r="I1092" s="9">
        <v>0.443</v>
      </c>
      <c r="J1092" s="9">
        <v>3.53</v>
      </c>
      <c r="K1092" s="9">
        <v>0.28299999999999997</v>
      </c>
      <c r="L1092" s="9">
        <v>0.84</v>
      </c>
      <c r="M1092" s="9"/>
      <c r="N1092" s="9"/>
      <c r="O1092" s="9"/>
      <c r="P1092" s="9"/>
      <c r="Q1092" s="9"/>
      <c r="R1092" s="9"/>
      <c r="S1092" s="9">
        <v>1085</v>
      </c>
      <c r="T1092" s="12">
        <f t="shared" si="156"/>
        <v>288.5</v>
      </c>
      <c r="U1092" s="9"/>
      <c r="V1092">
        <v>15</v>
      </c>
      <c r="W1092">
        <v>34.4</v>
      </c>
      <c r="X1092" s="10">
        <f t="shared" si="157"/>
        <v>6.6181145607257053</v>
      </c>
      <c r="Z1092" s="12">
        <f t="shared" si="155"/>
        <v>6.6180000000000003</v>
      </c>
      <c r="AA1092" s="9">
        <f t="shared" si="158"/>
        <v>1</v>
      </c>
      <c r="AB1092" s="9">
        <f t="shared" si="159"/>
        <v>0</v>
      </c>
      <c r="AC1092" s="9">
        <f t="shared" si="160"/>
        <v>1084</v>
      </c>
      <c r="AD1092" s="9" t="str">
        <f t="shared" si="161"/>
        <v/>
      </c>
      <c r="AE1092" s="12" t="str">
        <f t="shared" si="162"/>
        <v/>
      </c>
      <c r="AF1092" s="9" t="str">
        <f t="shared" si="163"/>
        <v/>
      </c>
    </row>
    <row r="1093" spans="6:32" x14ac:dyDescent="0.3">
      <c r="F1093" s="9">
        <v>1086</v>
      </c>
      <c r="G1093" s="12">
        <v>98.006</v>
      </c>
      <c r="H1093" s="9">
        <v>41.957999999999998</v>
      </c>
      <c r="I1093" s="9">
        <v>0.7</v>
      </c>
      <c r="J1093" s="9">
        <v>1.4770000000000001</v>
      </c>
      <c r="K1093" s="9">
        <v>0.67700000000000005</v>
      </c>
      <c r="L1093" s="9">
        <v>0.92100000000000004</v>
      </c>
      <c r="M1093" s="9"/>
      <c r="N1093" s="9"/>
      <c r="O1093" s="9"/>
      <c r="P1093" s="9"/>
      <c r="Q1093" s="9"/>
      <c r="R1093" s="9"/>
      <c r="S1093" s="9">
        <v>1086</v>
      </c>
      <c r="T1093" s="12">
        <f t="shared" si="156"/>
        <v>9800.6</v>
      </c>
      <c r="U1093" s="9"/>
      <c r="V1093">
        <v>39</v>
      </c>
      <c r="W1093">
        <v>34.4</v>
      </c>
      <c r="X1093" s="10">
        <f t="shared" si="157"/>
        <v>6.6181145607257053</v>
      </c>
      <c r="Z1093" s="12">
        <f t="shared" si="155"/>
        <v>6.6180000000000003</v>
      </c>
      <c r="AA1093" s="9">
        <f t="shared" si="158"/>
        <v>2</v>
      </c>
      <c r="AB1093" s="9">
        <f t="shared" si="159"/>
        <v>0</v>
      </c>
      <c r="AC1093" s="9">
        <f t="shared" si="160"/>
        <v>1084</v>
      </c>
      <c r="AD1093" s="9" t="str">
        <f t="shared" si="161"/>
        <v/>
      </c>
      <c r="AE1093" s="12" t="str">
        <f t="shared" si="162"/>
        <v/>
      </c>
      <c r="AF1093" s="9" t="str">
        <f t="shared" si="163"/>
        <v/>
      </c>
    </row>
    <row r="1094" spans="6:32" x14ac:dyDescent="0.3">
      <c r="F1094" s="9">
        <v>1087</v>
      </c>
      <c r="G1094" s="12">
        <v>6.0819999999999999</v>
      </c>
      <c r="H1094" s="9">
        <v>10.753</v>
      </c>
      <c r="I1094" s="9">
        <v>0.66100000000000003</v>
      </c>
      <c r="J1094" s="9">
        <v>2.2349999999999999</v>
      </c>
      <c r="K1094" s="9">
        <v>0.44700000000000001</v>
      </c>
      <c r="L1094" s="9">
        <v>0.89600000000000002</v>
      </c>
      <c r="M1094" s="9"/>
      <c r="N1094" s="9"/>
      <c r="O1094" s="9"/>
      <c r="P1094" s="9"/>
      <c r="Q1094" s="9"/>
      <c r="R1094" s="9"/>
      <c r="S1094" s="9">
        <v>1087</v>
      </c>
      <c r="T1094" s="12">
        <f t="shared" si="156"/>
        <v>608.19999999999993</v>
      </c>
      <c r="U1094" s="9"/>
      <c r="V1094">
        <v>193</v>
      </c>
      <c r="W1094">
        <v>34.4</v>
      </c>
      <c r="X1094" s="10">
        <f t="shared" si="157"/>
        <v>6.6181145607257053</v>
      </c>
      <c r="Z1094" s="12">
        <f t="shared" si="155"/>
        <v>6.6180000000000003</v>
      </c>
      <c r="AA1094" s="9">
        <f t="shared" si="158"/>
        <v>3</v>
      </c>
      <c r="AB1094" s="9">
        <f t="shared" si="159"/>
        <v>0</v>
      </c>
      <c r="AC1094" s="9">
        <f t="shared" si="160"/>
        <v>1084</v>
      </c>
      <c r="AD1094" s="9" t="str">
        <f t="shared" si="161"/>
        <v/>
      </c>
      <c r="AE1094" s="12" t="str">
        <f t="shared" si="162"/>
        <v/>
      </c>
      <c r="AF1094" s="9" t="str">
        <f t="shared" si="163"/>
        <v/>
      </c>
    </row>
    <row r="1095" spans="6:32" x14ac:dyDescent="0.3">
      <c r="F1095" s="9">
        <v>1088</v>
      </c>
      <c r="G1095" s="12">
        <v>18.559000000000001</v>
      </c>
      <c r="H1095" s="9">
        <v>25.492000000000001</v>
      </c>
      <c r="I1095" s="9">
        <v>0.35899999999999999</v>
      </c>
      <c r="J1095" s="9">
        <v>3.1589999999999998</v>
      </c>
      <c r="K1095" s="9">
        <v>0.317</v>
      </c>
      <c r="L1095" s="9">
        <v>0.77500000000000002</v>
      </c>
      <c r="M1095" s="9"/>
      <c r="N1095" s="9"/>
      <c r="O1095" s="9"/>
      <c r="P1095" s="9"/>
      <c r="Q1095" s="9"/>
      <c r="R1095" s="9"/>
      <c r="S1095" s="9">
        <v>1088</v>
      </c>
      <c r="T1095" s="12">
        <f t="shared" si="156"/>
        <v>1855.9</v>
      </c>
      <c r="U1095" s="9"/>
      <c r="V1095">
        <v>457</v>
      </c>
      <c r="W1095">
        <v>34.4</v>
      </c>
      <c r="X1095" s="10">
        <f t="shared" si="157"/>
        <v>6.6181145607257053</v>
      </c>
      <c r="Z1095" s="12">
        <f t="shared" si="155"/>
        <v>6.6180000000000003</v>
      </c>
      <c r="AA1095" s="9">
        <f t="shared" si="158"/>
        <v>4</v>
      </c>
      <c r="AB1095" s="9">
        <f t="shared" si="159"/>
        <v>4</v>
      </c>
      <c r="AC1095" s="9">
        <f t="shared" si="160"/>
        <v>1088</v>
      </c>
      <c r="AD1095" s="9">
        <f t="shared" si="161"/>
        <v>1088</v>
      </c>
      <c r="AE1095" s="12">
        <f t="shared" si="162"/>
        <v>6.6180000000000003</v>
      </c>
      <c r="AF1095" s="9">
        <f t="shared" si="163"/>
        <v>1088</v>
      </c>
    </row>
    <row r="1096" spans="6:32" x14ac:dyDescent="0.3">
      <c r="F1096" s="9">
        <v>1089</v>
      </c>
      <c r="G1096" s="12">
        <v>7.476</v>
      </c>
      <c r="H1096" s="9">
        <v>11.64</v>
      </c>
      <c r="I1096" s="9">
        <v>0.69299999999999995</v>
      </c>
      <c r="J1096" s="9">
        <v>1.706</v>
      </c>
      <c r="K1096" s="9">
        <v>0.58599999999999997</v>
      </c>
      <c r="L1096" s="9">
        <v>0.85599999999999998</v>
      </c>
      <c r="M1096" s="9"/>
      <c r="N1096" s="9"/>
      <c r="O1096" s="9"/>
      <c r="P1096" s="9"/>
      <c r="Q1096" s="9"/>
      <c r="R1096" s="9"/>
      <c r="S1096" s="9">
        <v>1089</v>
      </c>
      <c r="T1096" s="12">
        <f t="shared" si="156"/>
        <v>747.6</v>
      </c>
      <c r="U1096" s="9"/>
      <c r="V1096">
        <v>334</v>
      </c>
      <c r="W1096">
        <v>32.800000000000004</v>
      </c>
      <c r="X1096" s="10">
        <f t="shared" si="157"/>
        <v>6.4623724024009439</v>
      </c>
      <c r="Z1096" s="12">
        <f t="shared" ref="Z1096:Z1159" si="164">TRUNC(X1096,3)</f>
        <v>6.4619999999999997</v>
      </c>
      <c r="AA1096" s="9">
        <f t="shared" si="158"/>
        <v>1</v>
      </c>
      <c r="AB1096" s="9">
        <f t="shared" si="159"/>
        <v>0</v>
      </c>
      <c r="AC1096" s="9">
        <f t="shared" si="160"/>
        <v>1088</v>
      </c>
      <c r="AD1096" s="9" t="str">
        <f t="shared" si="161"/>
        <v/>
      </c>
      <c r="AE1096" s="12" t="str">
        <f t="shared" si="162"/>
        <v/>
      </c>
      <c r="AF1096" s="9" t="str">
        <f t="shared" si="163"/>
        <v/>
      </c>
    </row>
    <row r="1097" spans="6:32" x14ac:dyDescent="0.3">
      <c r="F1097" s="9">
        <v>1090</v>
      </c>
      <c r="G1097" s="12">
        <v>17.558</v>
      </c>
      <c r="H1097" s="9">
        <v>16.510999999999999</v>
      </c>
      <c r="I1097" s="9">
        <v>0.80900000000000005</v>
      </c>
      <c r="J1097" s="9">
        <v>1.37</v>
      </c>
      <c r="K1097" s="9">
        <v>0.73</v>
      </c>
      <c r="L1097" s="9">
        <v>0.93500000000000005</v>
      </c>
      <c r="M1097" s="9"/>
      <c r="N1097" s="9"/>
      <c r="O1097" s="9"/>
      <c r="P1097" s="9"/>
      <c r="Q1097" s="9"/>
      <c r="R1097" s="9"/>
      <c r="S1097" s="9">
        <v>1090</v>
      </c>
      <c r="T1097" s="12">
        <f t="shared" ref="T1097:T1160" si="165">G1097*100</f>
        <v>1755.8</v>
      </c>
      <c r="U1097" s="9"/>
      <c r="V1097">
        <v>464</v>
      </c>
      <c r="W1097">
        <v>32.800000000000004</v>
      </c>
      <c r="X1097" s="10">
        <f t="shared" ref="X1097:X1160" si="166">((W1097/PI())^0.5)*2</f>
        <v>6.4623724024009439</v>
      </c>
      <c r="Z1097" s="12">
        <f t="shared" si="164"/>
        <v>6.4619999999999997</v>
      </c>
      <c r="AA1097" s="9">
        <f t="shared" si="158"/>
        <v>2</v>
      </c>
      <c r="AB1097" s="9">
        <f t="shared" si="159"/>
        <v>0</v>
      </c>
      <c r="AC1097" s="9">
        <f t="shared" si="160"/>
        <v>1088</v>
      </c>
      <c r="AD1097" s="9" t="str">
        <f t="shared" si="161"/>
        <v/>
      </c>
      <c r="AE1097" s="12" t="str">
        <f t="shared" si="162"/>
        <v/>
      </c>
      <c r="AF1097" s="9" t="str">
        <f t="shared" si="163"/>
        <v/>
      </c>
    </row>
    <row r="1098" spans="6:32" x14ac:dyDescent="0.3">
      <c r="F1098" s="9">
        <v>1091</v>
      </c>
      <c r="G1098" s="12">
        <v>4.3280000000000003</v>
      </c>
      <c r="H1098" s="9">
        <v>8.1430000000000007</v>
      </c>
      <c r="I1098" s="9">
        <v>0.82</v>
      </c>
      <c r="J1098" s="9">
        <v>1.56</v>
      </c>
      <c r="K1098" s="9">
        <v>0.64100000000000001</v>
      </c>
      <c r="L1098" s="9">
        <v>0.90900000000000003</v>
      </c>
      <c r="M1098" s="9"/>
      <c r="N1098" s="9"/>
      <c r="O1098" s="9"/>
      <c r="P1098" s="9"/>
      <c r="Q1098" s="9"/>
      <c r="R1098" s="9"/>
      <c r="S1098" s="9">
        <v>1091</v>
      </c>
      <c r="T1098" s="12">
        <f t="shared" si="165"/>
        <v>432.8</v>
      </c>
      <c r="U1098" s="9"/>
      <c r="V1098">
        <v>659</v>
      </c>
      <c r="W1098">
        <v>32.800000000000004</v>
      </c>
      <c r="X1098" s="10">
        <f t="shared" si="166"/>
        <v>6.4623724024009439</v>
      </c>
      <c r="Z1098" s="12">
        <f t="shared" si="164"/>
        <v>6.4619999999999997</v>
      </c>
      <c r="AA1098" s="9">
        <f t="shared" ref="AA1098:AA1123" si="167">IF(Z1098-Z1097=0,AA1097+AA$8,1)</f>
        <v>3</v>
      </c>
      <c r="AB1098" s="9">
        <f t="shared" ref="AB1098:AB1123" si="168">IF(AA1098&lt;AA1099,0,AA1098)</f>
        <v>0</v>
      </c>
      <c r="AC1098" s="9">
        <f t="shared" ref="AC1098:AC1123" si="169">AC1097+AB1098</f>
        <v>1088</v>
      </c>
      <c r="AD1098" s="9" t="str">
        <f t="shared" ref="AD1098:AD1161" si="170">IF(AB1098=0,"",AC1097+AB1098)</f>
        <v/>
      </c>
      <c r="AE1098" s="12" t="str">
        <f t="shared" ref="AE1098:AE1161" si="171">IF(AD1098="","",Z1098)</f>
        <v/>
      </c>
      <c r="AF1098" s="9" t="str">
        <f t="shared" ref="AF1098:AF1161" si="172">AD1098</f>
        <v/>
      </c>
    </row>
    <row r="1099" spans="6:32" x14ac:dyDescent="0.3">
      <c r="F1099" s="9">
        <v>1092</v>
      </c>
      <c r="G1099" s="12">
        <v>14.362</v>
      </c>
      <c r="H1099" s="9">
        <v>17.186</v>
      </c>
      <c r="I1099" s="9">
        <v>0.61099999999999999</v>
      </c>
      <c r="J1099" s="9">
        <v>2.121</v>
      </c>
      <c r="K1099" s="9">
        <v>0.47099999999999997</v>
      </c>
      <c r="L1099" s="9">
        <v>0.91700000000000004</v>
      </c>
      <c r="M1099" s="9"/>
      <c r="N1099" s="9"/>
      <c r="O1099" s="9"/>
      <c r="P1099" s="9"/>
      <c r="Q1099" s="9"/>
      <c r="R1099" s="9"/>
      <c r="S1099" s="9">
        <v>1092</v>
      </c>
      <c r="T1099" s="12">
        <f t="shared" si="165"/>
        <v>1436.2</v>
      </c>
      <c r="U1099" s="9"/>
      <c r="V1099">
        <v>762</v>
      </c>
      <c r="W1099">
        <v>32.800000000000004</v>
      </c>
      <c r="X1099" s="10">
        <f t="shared" si="166"/>
        <v>6.4623724024009439</v>
      </c>
      <c r="Z1099" s="12">
        <f t="shared" si="164"/>
        <v>6.4619999999999997</v>
      </c>
      <c r="AA1099" s="9">
        <f t="shared" si="167"/>
        <v>4</v>
      </c>
      <c r="AB1099" s="9">
        <f t="shared" si="168"/>
        <v>4</v>
      </c>
      <c r="AC1099" s="9">
        <f t="shared" si="169"/>
        <v>1092</v>
      </c>
      <c r="AD1099" s="9">
        <f t="shared" si="170"/>
        <v>1092</v>
      </c>
      <c r="AE1099" s="12">
        <f t="shared" si="171"/>
        <v>6.4619999999999997</v>
      </c>
      <c r="AF1099" s="9">
        <f t="shared" si="172"/>
        <v>1092</v>
      </c>
    </row>
    <row r="1100" spans="6:32" x14ac:dyDescent="0.3">
      <c r="F1100" s="9">
        <v>1093</v>
      </c>
      <c r="G1100" s="12">
        <v>8.2629999999999999</v>
      </c>
      <c r="H1100" s="9">
        <v>14.382</v>
      </c>
      <c r="I1100" s="9">
        <v>0.502</v>
      </c>
      <c r="J1100" s="9">
        <v>3.3769999999999998</v>
      </c>
      <c r="K1100" s="9">
        <v>0.29599999999999999</v>
      </c>
      <c r="L1100" s="9">
        <v>0.877</v>
      </c>
      <c r="M1100" s="9"/>
      <c r="N1100" s="9"/>
      <c r="O1100" s="9"/>
      <c r="P1100" s="9"/>
      <c r="Q1100" s="9"/>
      <c r="R1100" s="9"/>
      <c r="S1100" s="9">
        <v>1093</v>
      </c>
      <c r="T1100" s="12">
        <f t="shared" si="165"/>
        <v>826.3</v>
      </c>
      <c r="U1100" s="9"/>
      <c r="V1100">
        <v>166</v>
      </c>
      <c r="W1100">
        <v>31.1</v>
      </c>
      <c r="X1100" s="10">
        <f t="shared" si="166"/>
        <v>6.2926742996331511</v>
      </c>
      <c r="Z1100" s="12">
        <f t="shared" si="164"/>
        <v>6.2919999999999998</v>
      </c>
      <c r="AA1100" s="9">
        <f t="shared" si="167"/>
        <v>1</v>
      </c>
      <c r="AB1100" s="9">
        <f t="shared" si="168"/>
        <v>0</v>
      </c>
      <c r="AC1100" s="9">
        <f t="shared" si="169"/>
        <v>1092</v>
      </c>
      <c r="AD1100" s="9" t="str">
        <f t="shared" si="170"/>
        <v/>
      </c>
      <c r="AE1100" s="12" t="str">
        <f t="shared" si="171"/>
        <v/>
      </c>
      <c r="AF1100" s="9" t="str">
        <f t="shared" si="172"/>
        <v/>
      </c>
    </row>
    <row r="1101" spans="6:32" x14ac:dyDescent="0.3">
      <c r="F1101" s="9">
        <v>1094</v>
      </c>
      <c r="G1101" s="12">
        <v>9.3279999999999994</v>
      </c>
      <c r="H1101" s="9">
        <v>15.849</v>
      </c>
      <c r="I1101" s="9">
        <v>0.46700000000000003</v>
      </c>
      <c r="J1101" s="9">
        <v>4.016</v>
      </c>
      <c r="K1101" s="9">
        <v>0.249</v>
      </c>
      <c r="L1101" s="9">
        <v>0.89700000000000002</v>
      </c>
      <c r="M1101" s="9"/>
      <c r="N1101" s="9"/>
      <c r="O1101" s="9"/>
      <c r="P1101" s="9"/>
      <c r="Q1101" s="9"/>
      <c r="R1101" s="9"/>
      <c r="S1101" s="9">
        <v>1094</v>
      </c>
      <c r="T1101" s="12">
        <f t="shared" si="165"/>
        <v>932.8</v>
      </c>
      <c r="U1101" s="9"/>
      <c r="V1101">
        <v>179</v>
      </c>
      <c r="W1101">
        <v>31.1</v>
      </c>
      <c r="X1101" s="10">
        <f t="shared" si="166"/>
        <v>6.2926742996331511</v>
      </c>
      <c r="Z1101" s="12">
        <f t="shared" si="164"/>
        <v>6.2919999999999998</v>
      </c>
      <c r="AA1101" s="9">
        <f t="shared" si="167"/>
        <v>2</v>
      </c>
      <c r="AB1101" s="9">
        <f t="shared" si="168"/>
        <v>0</v>
      </c>
      <c r="AC1101" s="9">
        <f t="shared" si="169"/>
        <v>1092</v>
      </c>
      <c r="AD1101" s="9" t="str">
        <f t="shared" si="170"/>
        <v/>
      </c>
      <c r="AE1101" s="12" t="str">
        <f t="shared" si="171"/>
        <v/>
      </c>
      <c r="AF1101" s="9" t="str">
        <f t="shared" si="172"/>
        <v/>
      </c>
    </row>
    <row r="1102" spans="6:32" x14ac:dyDescent="0.3">
      <c r="F1102" s="9">
        <v>1095</v>
      </c>
      <c r="G1102" s="12">
        <v>3.3279999999999998</v>
      </c>
      <c r="H1102" s="9">
        <v>7.4939999999999998</v>
      </c>
      <c r="I1102" s="9">
        <v>0.745</v>
      </c>
      <c r="J1102" s="9">
        <v>1.621</v>
      </c>
      <c r="K1102" s="9">
        <v>0.61699999999999999</v>
      </c>
      <c r="L1102" s="9">
        <v>0.91</v>
      </c>
      <c r="M1102" s="9"/>
      <c r="N1102" s="9"/>
      <c r="O1102" s="9"/>
      <c r="P1102" s="9"/>
      <c r="Q1102" s="9"/>
      <c r="R1102" s="9"/>
      <c r="S1102" s="9">
        <v>1095</v>
      </c>
      <c r="T1102" s="12">
        <f t="shared" si="165"/>
        <v>332.8</v>
      </c>
      <c r="U1102" s="9"/>
      <c r="V1102">
        <v>459</v>
      </c>
      <c r="W1102">
        <v>31.1</v>
      </c>
      <c r="X1102" s="10">
        <f t="shared" si="166"/>
        <v>6.2926742996331511</v>
      </c>
      <c r="Z1102" s="12">
        <f t="shared" si="164"/>
        <v>6.2919999999999998</v>
      </c>
      <c r="AA1102" s="9">
        <f t="shared" si="167"/>
        <v>3</v>
      </c>
      <c r="AB1102" s="9">
        <f t="shared" si="168"/>
        <v>0</v>
      </c>
      <c r="AC1102" s="9">
        <f t="shared" si="169"/>
        <v>1092</v>
      </c>
      <c r="AD1102" s="9" t="str">
        <f t="shared" si="170"/>
        <v/>
      </c>
      <c r="AE1102" s="12" t="str">
        <f t="shared" si="171"/>
        <v/>
      </c>
      <c r="AF1102" s="9" t="str">
        <f t="shared" si="172"/>
        <v/>
      </c>
    </row>
    <row r="1103" spans="6:32" x14ac:dyDescent="0.3">
      <c r="F1103" s="9">
        <v>1096</v>
      </c>
      <c r="G1103" s="12">
        <v>2.23</v>
      </c>
      <c r="H1103" s="9">
        <v>6.2450000000000001</v>
      </c>
      <c r="I1103" s="9">
        <v>0.71899999999999997</v>
      </c>
      <c r="J1103" s="9">
        <v>1.4850000000000001</v>
      </c>
      <c r="K1103" s="9">
        <v>0.67300000000000004</v>
      </c>
      <c r="L1103" s="9">
        <v>0.85799999999999998</v>
      </c>
      <c r="M1103" s="9"/>
      <c r="N1103" s="9"/>
      <c r="O1103" s="9"/>
      <c r="P1103" s="9"/>
      <c r="Q1103" s="9"/>
      <c r="R1103" s="9"/>
      <c r="S1103" s="9">
        <v>1096</v>
      </c>
      <c r="T1103" s="12">
        <f t="shared" si="165"/>
        <v>223</v>
      </c>
      <c r="U1103" s="9"/>
      <c r="V1103">
        <v>1158</v>
      </c>
      <c r="W1103">
        <v>31.1</v>
      </c>
      <c r="X1103" s="10">
        <f t="shared" si="166"/>
        <v>6.2926742996331511</v>
      </c>
      <c r="Z1103" s="12">
        <f t="shared" si="164"/>
        <v>6.2919999999999998</v>
      </c>
      <c r="AA1103" s="9">
        <f t="shared" si="167"/>
        <v>4</v>
      </c>
      <c r="AB1103" s="9">
        <f t="shared" si="168"/>
        <v>4</v>
      </c>
      <c r="AC1103" s="9">
        <f t="shared" si="169"/>
        <v>1096</v>
      </c>
      <c r="AD1103" s="9">
        <f t="shared" si="170"/>
        <v>1096</v>
      </c>
      <c r="AE1103" s="12">
        <f t="shared" si="171"/>
        <v>6.2919999999999998</v>
      </c>
      <c r="AF1103" s="9">
        <f t="shared" si="172"/>
        <v>1096</v>
      </c>
    </row>
    <row r="1104" spans="6:32" x14ac:dyDescent="0.3">
      <c r="F1104" s="9">
        <v>1097</v>
      </c>
      <c r="G1104" s="12">
        <v>78.266999999999996</v>
      </c>
      <c r="H1104" s="9">
        <v>41.902999999999999</v>
      </c>
      <c r="I1104" s="9">
        <v>0.56000000000000005</v>
      </c>
      <c r="J1104" s="9">
        <v>2.4849999999999999</v>
      </c>
      <c r="K1104" s="9">
        <v>0.40200000000000002</v>
      </c>
      <c r="L1104" s="9">
        <v>0.82099999999999995</v>
      </c>
      <c r="M1104" s="9"/>
      <c r="N1104" s="9"/>
      <c r="O1104" s="9"/>
      <c r="P1104" s="9"/>
      <c r="Q1104" s="9"/>
      <c r="R1104" s="9"/>
      <c r="S1104" s="9">
        <v>1097</v>
      </c>
      <c r="T1104" s="12">
        <f t="shared" si="165"/>
        <v>7826.7</v>
      </c>
      <c r="U1104" s="9"/>
      <c r="V1104">
        <v>8</v>
      </c>
      <c r="W1104">
        <v>27.900000000000002</v>
      </c>
      <c r="X1104" s="10">
        <f t="shared" si="166"/>
        <v>5.9601496036686061</v>
      </c>
      <c r="Z1104" s="12">
        <f t="shared" si="164"/>
        <v>5.96</v>
      </c>
      <c r="AA1104" s="9">
        <f t="shared" si="167"/>
        <v>1</v>
      </c>
      <c r="AB1104" s="9">
        <f t="shared" si="168"/>
        <v>0</v>
      </c>
      <c r="AC1104" s="9">
        <f t="shared" si="169"/>
        <v>1096</v>
      </c>
      <c r="AD1104" s="9" t="str">
        <f t="shared" si="170"/>
        <v/>
      </c>
      <c r="AE1104" s="12" t="str">
        <f t="shared" si="171"/>
        <v/>
      </c>
      <c r="AF1104" s="9" t="str">
        <f t="shared" si="172"/>
        <v/>
      </c>
    </row>
    <row r="1105" spans="6:32" x14ac:dyDescent="0.3">
      <c r="F1105" s="9">
        <v>1098</v>
      </c>
      <c r="G1105" s="12">
        <v>11.032999999999999</v>
      </c>
      <c r="H1105" s="9">
        <v>14.582000000000001</v>
      </c>
      <c r="I1105" s="9">
        <v>0.65200000000000002</v>
      </c>
      <c r="J1105" s="9">
        <v>2.1349999999999998</v>
      </c>
      <c r="K1105" s="9">
        <v>0.46800000000000003</v>
      </c>
      <c r="L1105" s="9">
        <v>0.89700000000000002</v>
      </c>
      <c r="M1105" s="9"/>
      <c r="N1105" s="9"/>
      <c r="O1105" s="9"/>
      <c r="P1105" s="9"/>
      <c r="Q1105" s="9"/>
      <c r="R1105" s="9"/>
      <c r="S1105" s="9">
        <v>1098</v>
      </c>
      <c r="T1105" s="12">
        <f t="shared" si="165"/>
        <v>1103.3</v>
      </c>
      <c r="U1105" s="9"/>
      <c r="V1105">
        <v>16</v>
      </c>
      <c r="W1105">
        <v>27.900000000000002</v>
      </c>
      <c r="X1105" s="10">
        <f t="shared" si="166"/>
        <v>5.9601496036686061</v>
      </c>
      <c r="Z1105" s="12">
        <f t="shared" si="164"/>
        <v>5.96</v>
      </c>
      <c r="AA1105" s="9">
        <f t="shared" si="167"/>
        <v>2</v>
      </c>
      <c r="AB1105" s="9">
        <f t="shared" si="168"/>
        <v>0</v>
      </c>
      <c r="AC1105" s="9">
        <f t="shared" si="169"/>
        <v>1096</v>
      </c>
      <c r="AD1105" s="9" t="str">
        <f t="shared" si="170"/>
        <v/>
      </c>
      <c r="AE1105" s="12" t="str">
        <f t="shared" si="171"/>
        <v/>
      </c>
      <c r="AF1105" s="9" t="str">
        <f t="shared" si="172"/>
        <v/>
      </c>
    </row>
    <row r="1106" spans="6:32" x14ac:dyDescent="0.3">
      <c r="F1106" s="9">
        <v>1099</v>
      </c>
      <c r="G1106" s="12">
        <v>4.6399999999999997</v>
      </c>
      <c r="H1106" s="9">
        <v>8.8989999999999991</v>
      </c>
      <c r="I1106" s="9">
        <v>0.73599999999999999</v>
      </c>
      <c r="J1106" s="9">
        <v>1.595</v>
      </c>
      <c r="K1106" s="9">
        <v>0.627</v>
      </c>
      <c r="L1106" s="9">
        <v>0.9</v>
      </c>
      <c r="M1106" s="9"/>
      <c r="N1106" s="9"/>
      <c r="O1106" s="9"/>
      <c r="P1106" s="9"/>
      <c r="Q1106" s="9"/>
      <c r="R1106" s="9"/>
      <c r="S1106" s="9">
        <v>1099</v>
      </c>
      <c r="T1106" s="12">
        <f t="shared" si="165"/>
        <v>463.99999999999994</v>
      </c>
      <c r="U1106" s="9"/>
      <c r="V1106">
        <v>492</v>
      </c>
      <c r="W1106">
        <v>27.900000000000002</v>
      </c>
      <c r="X1106" s="10">
        <f t="shared" si="166"/>
        <v>5.9601496036686061</v>
      </c>
      <c r="Z1106" s="12">
        <f t="shared" si="164"/>
        <v>5.96</v>
      </c>
      <c r="AA1106" s="9">
        <f t="shared" si="167"/>
        <v>3</v>
      </c>
      <c r="AB1106" s="9">
        <f t="shared" si="168"/>
        <v>0</v>
      </c>
      <c r="AC1106" s="9">
        <f t="shared" si="169"/>
        <v>1096</v>
      </c>
      <c r="AD1106" s="9" t="str">
        <f t="shared" si="170"/>
        <v/>
      </c>
      <c r="AE1106" s="12" t="str">
        <f t="shared" si="171"/>
        <v/>
      </c>
      <c r="AF1106" s="9" t="str">
        <f t="shared" si="172"/>
        <v/>
      </c>
    </row>
    <row r="1107" spans="6:32" x14ac:dyDescent="0.3">
      <c r="F1107" s="9">
        <v>1100</v>
      </c>
      <c r="G1107" s="12">
        <v>1.2949999999999999</v>
      </c>
      <c r="H1107" s="9">
        <v>4.4340000000000002</v>
      </c>
      <c r="I1107" s="9">
        <v>0.82799999999999996</v>
      </c>
      <c r="J1107" s="9">
        <v>1.3220000000000001</v>
      </c>
      <c r="K1107" s="9">
        <v>0.75600000000000001</v>
      </c>
      <c r="L1107" s="9">
        <v>0.88800000000000001</v>
      </c>
      <c r="M1107" s="9"/>
      <c r="N1107" s="9"/>
      <c r="O1107" s="9"/>
      <c r="P1107" s="9"/>
      <c r="Q1107" s="9"/>
      <c r="R1107" s="9"/>
      <c r="S1107" s="9">
        <v>1100</v>
      </c>
      <c r="T1107" s="12">
        <f t="shared" si="165"/>
        <v>129.5</v>
      </c>
      <c r="U1107" s="9"/>
      <c r="V1107">
        <v>664</v>
      </c>
      <c r="W1107">
        <v>27.900000000000002</v>
      </c>
      <c r="X1107" s="10">
        <f t="shared" si="166"/>
        <v>5.9601496036686061</v>
      </c>
      <c r="Z1107" s="12">
        <f t="shared" si="164"/>
        <v>5.96</v>
      </c>
      <c r="AA1107" s="9">
        <f t="shared" si="167"/>
        <v>4</v>
      </c>
      <c r="AB1107" s="9">
        <f t="shared" si="168"/>
        <v>0</v>
      </c>
      <c r="AC1107" s="9">
        <f t="shared" si="169"/>
        <v>1096</v>
      </c>
      <c r="AD1107" s="9" t="str">
        <f t="shared" si="170"/>
        <v/>
      </c>
      <c r="AE1107" s="12" t="str">
        <f t="shared" si="171"/>
        <v/>
      </c>
      <c r="AF1107" s="9" t="str">
        <f t="shared" si="172"/>
        <v/>
      </c>
    </row>
    <row r="1108" spans="6:32" x14ac:dyDescent="0.3">
      <c r="F1108" s="9">
        <v>1101</v>
      </c>
      <c r="G1108" s="12">
        <v>14.000999999999999</v>
      </c>
      <c r="H1108" s="9">
        <v>16.792999999999999</v>
      </c>
      <c r="I1108" s="9">
        <v>0.624</v>
      </c>
      <c r="J1108" s="9">
        <v>2.6080000000000001</v>
      </c>
      <c r="K1108" s="9">
        <v>0.38300000000000001</v>
      </c>
      <c r="L1108" s="9">
        <v>0.90900000000000003</v>
      </c>
      <c r="M1108" s="9"/>
      <c r="N1108" s="9"/>
      <c r="O1108" s="9"/>
      <c r="P1108" s="9"/>
      <c r="Q1108" s="9"/>
      <c r="R1108" s="9"/>
      <c r="S1108" s="9">
        <v>1101</v>
      </c>
      <c r="T1108" s="12">
        <f t="shared" si="165"/>
        <v>1400.1</v>
      </c>
      <c r="U1108" s="9"/>
      <c r="V1108">
        <v>868</v>
      </c>
      <c r="W1108">
        <v>27.900000000000002</v>
      </c>
      <c r="X1108" s="10">
        <f t="shared" si="166"/>
        <v>5.9601496036686061</v>
      </c>
      <c r="Z1108" s="12">
        <f t="shared" si="164"/>
        <v>5.96</v>
      </c>
      <c r="AA1108" s="9">
        <f t="shared" si="167"/>
        <v>5</v>
      </c>
      <c r="AB1108" s="9">
        <f t="shared" si="168"/>
        <v>5</v>
      </c>
      <c r="AC1108" s="9">
        <f t="shared" si="169"/>
        <v>1101</v>
      </c>
      <c r="AD1108" s="9">
        <f t="shared" si="170"/>
        <v>1101</v>
      </c>
      <c r="AE1108" s="12">
        <f t="shared" si="171"/>
        <v>5.96</v>
      </c>
      <c r="AF1108" s="9">
        <f t="shared" si="172"/>
        <v>1101</v>
      </c>
    </row>
    <row r="1109" spans="6:32" x14ac:dyDescent="0.3">
      <c r="F1109" s="9">
        <v>1102</v>
      </c>
      <c r="G1109" s="12">
        <v>27.739000000000001</v>
      </c>
      <c r="H1109" s="9">
        <v>22.731999999999999</v>
      </c>
      <c r="I1109" s="9">
        <v>0.67500000000000004</v>
      </c>
      <c r="J1109" s="9">
        <v>1.8839999999999999</v>
      </c>
      <c r="K1109" s="9">
        <v>0.53100000000000003</v>
      </c>
      <c r="L1109" s="9">
        <v>0.91100000000000003</v>
      </c>
      <c r="M1109" s="9"/>
      <c r="N1109" s="9"/>
      <c r="O1109" s="9"/>
      <c r="P1109" s="9"/>
      <c r="Q1109" s="9"/>
      <c r="R1109" s="9"/>
      <c r="S1109" s="9">
        <v>1102</v>
      </c>
      <c r="T1109" s="12">
        <f t="shared" si="165"/>
        <v>2773.9</v>
      </c>
      <c r="U1109" s="9"/>
      <c r="V1109">
        <v>108</v>
      </c>
      <c r="W1109">
        <v>26.200000000000003</v>
      </c>
      <c r="X1109" s="10">
        <f t="shared" si="166"/>
        <v>5.7757143343539132</v>
      </c>
      <c r="Z1109" s="12">
        <f t="shared" si="164"/>
        <v>5.7750000000000004</v>
      </c>
      <c r="AA1109" s="9">
        <f t="shared" si="167"/>
        <v>1</v>
      </c>
      <c r="AB1109" s="9">
        <f t="shared" si="168"/>
        <v>0</v>
      </c>
      <c r="AC1109" s="9">
        <f t="shared" si="169"/>
        <v>1101</v>
      </c>
      <c r="AD1109" s="9" t="str">
        <f t="shared" si="170"/>
        <v/>
      </c>
      <c r="AE1109" s="12" t="str">
        <f t="shared" si="171"/>
        <v/>
      </c>
      <c r="AF1109" s="9" t="str">
        <f t="shared" si="172"/>
        <v/>
      </c>
    </row>
    <row r="1110" spans="6:32" x14ac:dyDescent="0.3">
      <c r="F1110" s="9">
        <v>1103</v>
      </c>
      <c r="G1110" s="12">
        <v>17.690000000000001</v>
      </c>
      <c r="H1110" s="9">
        <v>16.948</v>
      </c>
      <c r="I1110" s="9">
        <v>0.77400000000000002</v>
      </c>
      <c r="J1110" s="9">
        <v>1.4770000000000001</v>
      </c>
      <c r="K1110" s="9">
        <v>0.67700000000000005</v>
      </c>
      <c r="L1110" s="9">
        <v>0.93400000000000005</v>
      </c>
      <c r="M1110" s="9"/>
      <c r="N1110" s="9"/>
      <c r="O1110" s="9"/>
      <c r="P1110" s="9"/>
      <c r="Q1110" s="9"/>
      <c r="R1110" s="9"/>
      <c r="S1110" s="9">
        <v>1103</v>
      </c>
      <c r="T1110" s="12">
        <f t="shared" si="165"/>
        <v>1769.0000000000002</v>
      </c>
      <c r="U1110" s="9"/>
      <c r="V1110">
        <v>305</v>
      </c>
      <c r="W1110">
        <v>26.200000000000003</v>
      </c>
      <c r="X1110" s="10">
        <f t="shared" si="166"/>
        <v>5.7757143343539132</v>
      </c>
      <c r="Z1110" s="12">
        <f t="shared" si="164"/>
        <v>5.7750000000000004</v>
      </c>
      <c r="AA1110" s="9">
        <f t="shared" si="167"/>
        <v>2</v>
      </c>
      <c r="AB1110" s="9">
        <f t="shared" si="168"/>
        <v>0</v>
      </c>
      <c r="AC1110" s="9">
        <f t="shared" si="169"/>
        <v>1101</v>
      </c>
      <c r="AD1110" s="9" t="str">
        <f t="shared" si="170"/>
        <v/>
      </c>
      <c r="AE1110" s="12" t="str">
        <f t="shared" si="171"/>
        <v/>
      </c>
      <c r="AF1110" s="9" t="str">
        <f t="shared" si="172"/>
        <v/>
      </c>
    </row>
    <row r="1111" spans="6:32" x14ac:dyDescent="0.3">
      <c r="F1111" s="9">
        <v>1104</v>
      </c>
      <c r="G1111" s="12">
        <v>55.954000000000001</v>
      </c>
      <c r="H1111" s="9">
        <v>33.954000000000001</v>
      </c>
      <c r="I1111" s="9">
        <v>0.61</v>
      </c>
      <c r="J1111" s="9">
        <v>2.6139999999999999</v>
      </c>
      <c r="K1111" s="9">
        <v>0.38300000000000001</v>
      </c>
      <c r="L1111" s="9">
        <v>0.93400000000000005</v>
      </c>
      <c r="M1111" s="9"/>
      <c r="N1111" s="9"/>
      <c r="O1111" s="9"/>
      <c r="P1111" s="9"/>
      <c r="Q1111" s="9"/>
      <c r="R1111" s="9"/>
      <c r="S1111" s="9">
        <v>1104</v>
      </c>
      <c r="T1111" s="12">
        <f t="shared" si="165"/>
        <v>5595.4</v>
      </c>
      <c r="U1111" s="9"/>
      <c r="V1111">
        <v>550</v>
      </c>
      <c r="W1111">
        <v>26.200000000000003</v>
      </c>
      <c r="X1111" s="10">
        <f t="shared" si="166"/>
        <v>5.7757143343539132</v>
      </c>
      <c r="Z1111" s="12">
        <f t="shared" si="164"/>
        <v>5.7750000000000004</v>
      </c>
      <c r="AA1111" s="9">
        <f t="shared" si="167"/>
        <v>3</v>
      </c>
      <c r="AB1111" s="9">
        <f t="shared" si="168"/>
        <v>0</v>
      </c>
      <c r="AC1111" s="9">
        <f t="shared" si="169"/>
        <v>1101</v>
      </c>
      <c r="AD1111" s="9" t="str">
        <f t="shared" si="170"/>
        <v/>
      </c>
      <c r="AE1111" s="12" t="str">
        <f t="shared" si="171"/>
        <v/>
      </c>
      <c r="AF1111" s="9" t="str">
        <f t="shared" si="172"/>
        <v/>
      </c>
    </row>
    <row r="1112" spans="6:32" x14ac:dyDescent="0.3">
      <c r="F1112" s="9">
        <v>1105</v>
      </c>
      <c r="G1112" s="12">
        <v>157.96100000000001</v>
      </c>
      <c r="H1112" s="9">
        <v>73.363</v>
      </c>
      <c r="I1112" s="9">
        <v>0.36899999999999999</v>
      </c>
      <c r="J1112" s="9">
        <v>2.9009999999999998</v>
      </c>
      <c r="K1112" s="9">
        <v>0.34499999999999997</v>
      </c>
      <c r="L1112" s="9">
        <v>0.78100000000000003</v>
      </c>
      <c r="M1112" s="9"/>
      <c r="N1112" s="9"/>
      <c r="O1112" s="9"/>
      <c r="P1112" s="9"/>
      <c r="Q1112" s="9"/>
      <c r="R1112" s="9"/>
      <c r="S1112" s="9">
        <v>1105</v>
      </c>
      <c r="T1112" s="12">
        <f t="shared" si="165"/>
        <v>15796.100000000002</v>
      </c>
      <c r="U1112" s="9"/>
      <c r="V1112">
        <v>809</v>
      </c>
      <c r="W1112">
        <v>26.200000000000003</v>
      </c>
      <c r="X1112" s="10">
        <f t="shared" si="166"/>
        <v>5.7757143343539132</v>
      </c>
      <c r="Z1112" s="12">
        <f t="shared" si="164"/>
        <v>5.7750000000000004</v>
      </c>
      <c r="AA1112" s="9">
        <f t="shared" si="167"/>
        <v>4</v>
      </c>
      <c r="AB1112" s="9">
        <f t="shared" si="168"/>
        <v>0</v>
      </c>
      <c r="AC1112" s="9">
        <f t="shared" si="169"/>
        <v>1101</v>
      </c>
      <c r="AD1112" s="9" t="str">
        <f t="shared" si="170"/>
        <v/>
      </c>
      <c r="AE1112" s="12" t="str">
        <f t="shared" si="171"/>
        <v/>
      </c>
      <c r="AF1112" s="9" t="str">
        <f t="shared" si="172"/>
        <v/>
      </c>
    </row>
    <row r="1113" spans="6:32" x14ac:dyDescent="0.3">
      <c r="F1113" s="9">
        <v>1106</v>
      </c>
      <c r="G1113" s="12">
        <v>1.4590000000000001</v>
      </c>
      <c r="H1113" s="9">
        <v>4.7649999999999997</v>
      </c>
      <c r="I1113" s="9">
        <v>0.80800000000000005</v>
      </c>
      <c r="J1113" s="9">
        <v>1.3620000000000001</v>
      </c>
      <c r="K1113" s="9">
        <v>0.73399999999999999</v>
      </c>
      <c r="L1113" s="9">
        <v>0.91300000000000003</v>
      </c>
      <c r="M1113" s="9"/>
      <c r="N1113" s="9"/>
      <c r="O1113" s="9"/>
      <c r="P1113" s="9"/>
      <c r="Q1113" s="9"/>
      <c r="R1113" s="9"/>
      <c r="S1113" s="9">
        <v>1106</v>
      </c>
      <c r="T1113" s="12">
        <f t="shared" si="165"/>
        <v>145.9</v>
      </c>
      <c r="U1113" s="9"/>
      <c r="V1113">
        <v>1154</v>
      </c>
      <c r="W1113">
        <v>26.200000000000003</v>
      </c>
      <c r="X1113" s="10">
        <f t="shared" si="166"/>
        <v>5.7757143343539132</v>
      </c>
      <c r="Z1113" s="12">
        <f t="shared" si="164"/>
        <v>5.7750000000000004</v>
      </c>
      <c r="AA1113" s="9">
        <f t="shared" si="167"/>
        <v>5</v>
      </c>
      <c r="AB1113" s="9">
        <f t="shared" si="168"/>
        <v>5</v>
      </c>
      <c r="AC1113" s="9">
        <f t="shared" si="169"/>
        <v>1106</v>
      </c>
      <c r="AD1113" s="9">
        <f t="shared" si="170"/>
        <v>1106</v>
      </c>
      <c r="AE1113" s="12">
        <f t="shared" si="171"/>
        <v>5.7750000000000004</v>
      </c>
      <c r="AF1113" s="9">
        <f t="shared" si="172"/>
        <v>1106</v>
      </c>
    </row>
    <row r="1114" spans="6:32" x14ac:dyDescent="0.3">
      <c r="F1114" s="9">
        <v>1107</v>
      </c>
      <c r="G1114" s="12">
        <v>0.91800000000000004</v>
      </c>
      <c r="H1114" s="9">
        <v>4.1779999999999999</v>
      </c>
      <c r="I1114" s="9">
        <v>0.66100000000000003</v>
      </c>
      <c r="J1114" s="9">
        <v>2.7290000000000001</v>
      </c>
      <c r="K1114" s="9">
        <v>0.36599999999999999</v>
      </c>
      <c r="L1114" s="9">
        <v>0.83599999999999997</v>
      </c>
      <c r="M1114" s="9"/>
      <c r="N1114" s="9"/>
      <c r="O1114" s="9"/>
      <c r="P1114" s="9"/>
      <c r="Q1114" s="9"/>
      <c r="R1114" s="9"/>
      <c r="S1114" s="9">
        <v>1107</v>
      </c>
      <c r="T1114" s="12">
        <f t="shared" si="165"/>
        <v>91.8</v>
      </c>
      <c r="U1114" s="9"/>
      <c r="V1114">
        <v>488</v>
      </c>
      <c r="W1114">
        <v>24.6</v>
      </c>
      <c r="X1114" s="10">
        <f t="shared" si="166"/>
        <v>5.5965786691946899</v>
      </c>
      <c r="Z1114" s="12">
        <f t="shared" si="164"/>
        <v>5.5960000000000001</v>
      </c>
      <c r="AA1114" s="9">
        <f t="shared" si="167"/>
        <v>1</v>
      </c>
      <c r="AB1114" s="9">
        <f t="shared" si="168"/>
        <v>0</v>
      </c>
      <c r="AC1114" s="9">
        <f t="shared" si="169"/>
        <v>1106</v>
      </c>
      <c r="AD1114" s="9" t="str">
        <f t="shared" si="170"/>
        <v/>
      </c>
      <c r="AE1114" s="12" t="str">
        <f t="shared" si="171"/>
        <v/>
      </c>
      <c r="AF1114" s="9" t="str">
        <f t="shared" si="172"/>
        <v/>
      </c>
    </row>
    <row r="1115" spans="6:32" x14ac:dyDescent="0.3">
      <c r="F1115" s="9">
        <v>1108</v>
      </c>
      <c r="G1115" s="12">
        <v>13.509</v>
      </c>
      <c r="H1115" s="9">
        <v>18.515999999999998</v>
      </c>
      <c r="I1115" s="9">
        <v>0.495</v>
      </c>
      <c r="J1115" s="9">
        <v>1.3620000000000001</v>
      </c>
      <c r="K1115" s="9">
        <v>0.73399999999999999</v>
      </c>
      <c r="L1115" s="9">
        <v>0.84299999999999997</v>
      </c>
      <c r="M1115" s="9"/>
      <c r="N1115" s="9"/>
      <c r="O1115" s="9"/>
      <c r="P1115" s="9"/>
      <c r="Q1115" s="9"/>
      <c r="R1115" s="9"/>
      <c r="S1115" s="9">
        <v>1108</v>
      </c>
      <c r="T1115" s="12">
        <f t="shared" si="165"/>
        <v>1350.9</v>
      </c>
      <c r="U1115" s="9"/>
      <c r="V1115">
        <v>495</v>
      </c>
      <c r="W1115">
        <v>24.6</v>
      </c>
      <c r="X1115" s="10">
        <f t="shared" si="166"/>
        <v>5.5965786691946899</v>
      </c>
      <c r="Z1115" s="12">
        <f t="shared" si="164"/>
        <v>5.5960000000000001</v>
      </c>
      <c r="AA1115" s="9">
        <f t="shared" si="167"/>
        <v>2</v>
      </c>
      <c r="AB1115" s="9">
        <f t="shared" si="168"/>
        <v>0</v>
      </c>
      <c r="AC1115" s="9">
        <f t="shared" si="169"/>
        <v>1106</v>
      </c>
      <c r="AD1115" s="9" t="str">
        <f t="shared" si="170"/>
        <v/>
      </c>
      <c r="AE1115" s="12" t="str">
        <f t="shared" si="171"/>
        <v/>
      </c>
      <c r="AF1115" s="9" t="str">
        <f t="shared" si="172"/>
        <v/>
      </c>
    </row>
    <row r="1116" spans="6:32" x14ac:dyDescent="0.3">
      <c r="F1116" s="9">
        <v>1109</v>
      </c>
      <c r="G1116" s="12">
        <v>17.329000000000001</v>
      </c>
      <c r="H1116" s="9">
        <v>16.692</v>
      </c>
      <c r="I1116" s="9">
        <v>0.78200000000000003</v>
      </c>
      <c r="J1116" s="9">
        <v>1.609</v>
      </c>
      <c r="K1116" s="9">
        <v>0.622</v>
      </c>
      <c r="L1116" s="9">
        <v>0.94199999999999995</v>
      </c>
      <c r="M1116" s="9"/>
      <c r="N1116" s="9"/>
      <c r="O1116" s="9"/>
      <c r="P1116" s="9"/>
      <c r="Q1116" s="9"/>
      <c r="R1116" s="9"/>
      <c r="S1116" s="9">
        <v>1109</v>
      </c>
      <c r="T1116" s="12">
        <f t="shared" si="165"/>
        <v>1732.9</v>
      </c>
      <c r="U1116" s="9"/>
      <c r="V1116">
        <v>561</v>
      </c>
      <c r="W1116">
        <v>24.6</v>
      </c>
      <c r="X1116" s="10">
        <f t="shared" si="166"/>
        <v>5.5965786691946899</v>
      </c>
      <c r="Z1116" s="12">
        <f t="shared" si="164"/>
        <v>5.5960000000000001</v>
      </c>
      <c r="AA1116" s="9">
        <f t="shared" si="167"/>
        <v>3</v>
      </c>
      <c r="AB1116" s="9">
        <f t="shared" si="168"/>
        <v>0</v>
      </c>
      <c r="AC1116" s="9">
        <f t="shared" si="169"/>
        <v>1106</v>
      </c>
      <c r="AD1116" s="9" t="str">
        <f t="shared" si="170"/>
        <v/>
      </c>
      <c r="AE1116" s="12" t="str">
        <f t="shared" si="171"/>
        <v/>
      </c>
      <c r="AF1116" s="9" t="str">
        <f t="shared" si="172"/>
        <v/>
      </c>
    </row>
    <row r="1117" spans="6:32" x14ac:dyDescent="0.3">
      <c r="F1117" s="9">
        <v>1110</v>
      </c>
      <c r="G1117" s="12">
        <v>7.0659999999999998</v>
      </c>
      <c r="H1117" s="9">
        <v>11.478</v>
      </c>
      <c r="I1117" s="9">
        <v>0.67400000000000004</v>
      </c>
      <c r="J1117" s="9">
        <v>1.8069999999999999</v>
      </c>
      <c r="K1117" s="9">
        <v>0.55300000000000005</v>
      </c>
      <c r="L1117" s="9">
        <v>0.89700000000000002</v>
      </c>
      <c r="M1117" s="9"/>
      <c r="N1117" s="9"/>
      <c r="O1117" s="9"/>
      <c r="P1117" s="9"/>
      <c r="Q1117" s="9"/>
      <c r="R1117" s="9"/>
      <c r="S1117" s="9">
        <v>1110</v>
      </c>
      <c r="T1117" s="12">
        <f t="shared" si="165"/>
        <v>706.6</v>
      </c>
      <c r="U1117" s="9"/>
      <c r="V1117">
        <v>588</v>
      </c>
      <c r="W1117">
        <v>24.6</v>
      </c>
      <c r="X1117" s="10">
        <f t="shared" si="166"/>
        <v>5.5965786691946899</v>
      </c>
      <c r="Z1117" s="12">
        <f t="shared" si="164"/>
        <v>5.5960000000000001</v>
      </c>
      <c r="AA1117" s="9">
        <f t="shared" si="167"/>
        <v>4</v>
      </c>
      <c r="AB1117" s="9">
        <f t="shared" si="168"/>
        <v>0</v>
      </c>
      <c r="AC1117" s="9">
        <f t="shared" si="169"/>
        <v>1106</v>
      </c>
      <c r="AD1117" s="9" t="str">
        <f t="shared" si="170"/>
        <v/>
      </c>
      <c r="AE1117" s="12" t="str">
        <f t="shared" si="171"/>
        <v/>
      </c>
      <c r="AF1117" s="9" t="str">
        <f t="shared" si="172"/>
        <v/>
      </c>
    </row>
    <row r="1118" spans="6:32" x14ac:dyDescent="0.3">
      <c r="F1118" s="9">
        <v>1111</v>
      </c>
      <c r="G1118" s="12">
        <v>1.6719999999999999</v>
      </c>
      <c r="H1118" s="9">
        <v>6.5570000000000004</v>
      </c>
      <c r="I1118" s="9">
        <v>0.48899999999999999</v>
      </c>
      <c r="J1118" s="9">
        <v>3.21</v>
      </c>
      <c r="K1118" s="9">
        <v>0.312</v>
      </c>
      <c r="L1118" s="9">
        <v>0.88300000000000001</v>
      </c>
      <c r="M1118" s="9"/>
      <c r="N1118" s="9"/>
      <c r="O1118" s="9"/>
      <c r="P1118" s="9"/>
      <c r="Q1118" s="9"/>
      <c r="R1118" s="9"/>
      <c r="S1118" s="9">
        <v>1111</v>
      </c>
      <c r="T1118" s="12">
        <f t="shared" si="165"/>
        <v>167.2</v>
      </c>
      <c r="U1118" s="9"/>
      <c r="V1118">
        <v>614</v>
      </c>
      <c r="W1118">
        <v>24.6</v>
      </c>
      <c r="X1118" s="10">
        <f t="shared" si="166"/>
        <v>5.5965786691946899</v>
      </c>
      <c r="Z1118" s="12">
        <f t="shared" si="164"/>
        <v>5.5960000000000001</v>
      </c>
      <c r="AA1118" s="9">
        <f t="shared" si="167"/>
        <v>5</v>
      </c>
      <c r="AB1118" s="9">
        <f t="shared" si="168"/>
        <v>0</v>
      </c>
      <c r="AC1118" s="9">
        <f t="shared" si="169"/>
        <v>1106</v>
      </c>
      <c r="AD1118" s="9" t="str">
        <f t="shared" si="170"/>
        <v/>
      </c>
      <c r="AE1118" s="12" t="str">
        <f t="shared" si="171"/>
        <v/>
      </c>
      <c r="AF1118" s="9" t="str">
        <f t="shared" si="172"/>
        <v/>
      </c>
    </row>
    <row r="1119" spans="6:32" x14ac:dyDescent="0.3">
      <c r="F1119" s="9">
        <v>1112</v>
      </c>
      <c r="G1119" s="12">
        <v>0.19700000000000001</v>
      </c>
      <c r="H1119" s="9">
        <v>1.7050000000000001</v>
      </c>
      <c r="I1119" s="9">
        <v>0.85099999999999998</v>
      </c>
      <c r="J1119" s="9">
        <v>1.6990000000000001</v>
      </c>
      <c r="K1119" s="9">
        <v>0.58799999999999997</v>
      </c>
      <c r="L1119" s="9">
        <v>0.8</v>
      </c>
      <c r="M1119" s="9"/>
      <c r="N1119" s="9"/>
      <c r="O1119" s="9"/>
      <c r="P1119" s="9"/>
      <c r="Q1119" s="9"/>
      <c r="R1119" s="9"/>
      <c r="S1119" s="9">
        <v>1112</v>
      </c>
      <c r="T1119" s="12">
        <f t="shared" si="165"/>
        <v>19.7</v>
      </c>
      <c r="U1119" s="9"/>
      <c r="V1119">
        <v>644</v>
      </c>
      <c r="W1119">
        <v>24.6</v>
      </c>
      <c r="X1119" s="10">
        <f t="shared" si="166"/>
        <v>5.5965786691946899</v>
      </c>
      <c r="Z1119" s="12">
        <f t="shared" si="164"/>
        <v>5.5960000000000001</v>
      </c>
      <c r="AA1119" s="9">
        <f t="shared" si="167"/>
        <v>6</v>
      </c>
      <c r="AB1119" s="9">
        <f t="shared" si="168"/>
        <v>0</v>
      </c>
      <c r="AC1119" s="9">
        <f t="shared" si="169"/>
        <v>1106</v>
      </c>
      <c r="AD1119" s="9" t="str">
        <f t="shared" si="170"/>
        <v/>
      </c>
      <c r="AE1119" s="12" t="str">
        <f t="shared" si="171"/>
        <v/>
      </c>
      <c r="AF1119" s="9" t="str">
        <f t="shared" si="172"/>
        <v/>
      </c>
    </row>
    <row r="1120" spans="6:32" x14ac:dyDescent="0.3">
      <c r="F1120" s="9">
        <v>1113</v>
      </c>
      <c r="G1120" s="12">
        <v>9.3119999999999994</v>
      </c>
      <c r="H1120" s="9">
        <v>12.757999999999999</v>
      </c>
      <c r="I1120" s="9">
        <v>0.71899999999999997</v>
      </c>
      <c r="J1120" s="9">
        <v>1.49</v>
      </c>
      <c r="K1120" s="9">
        <v>0.67100000000000004</v>
      </c>
      <c r="L1120" s="9">
        <v>0.92600000000000005</v>
      </c>
      <c r="M1120" s="9"/>
      <c r="N1120" s="9"/>
      <c r="O1120" s="9"/>
      <c r="P1120" s="9"/>
      <c r="Q1120" s="9"/>
      <c r="R1120" s="9"/>
      <c r="S1120" s="9">
        <v>1113</v>
      </c>
      <c r="T1120" s="12">
        <f t="shared" si="165"/>
        <v>931.19999999999993</v>
      </c>
      <c r="U1120" s="9"/>
      <c r="V1120">
        <v>672</v>
      </c>
      <c r="W1120">
        <v>24.6</v>
      </c>
      <c r="X1120" s="10">
        <f t="shared" si="166"/>
        <v>5.5965786691946899</v>
      </c>
      <c r="Z1120" s="12">
        <f t="shared" si="164"/>
        <v>5.5960000000000001</v>
      </c>
      <c r="AA1120" s="9">
        <f t="shared" si="167"/>
        <v>7</v>
      </c>
      <c r="AB1120" s="9">
        <f t="shared" si="168"/>
        <v>0</v>
      </c>
      <c r="AC1120" s="9">
        <f t="shared" si="169"/>
        <v>1106</v>
      </c>
      <c r="AD1120" s="9" t="str">
        <f t="shared" si="170"/>
        <v/>
      </c>
      <c r="AE1120" s="12" t="str">
        <f t="shared" si="171"/>
        <v/>
      </c>
      <c r="AF1120" s="9" t="str">
        <f t="shared" si="172"/>
        <v/>
      </c>
    </row>
    <row r="1121" spans="6:32" x14ac:dyDescent="0.3">
      <c r="F1121" s="9">
        <v>1114</v>
      </c>
      <c r="G1121" s="12">
        <v>16.853999999999999</v>
      </c>
      <c r="H1121" s="9">
        <v>20.158999999999999</v>
      </c>
      <c r="I1121" s="9">
        <v>0.52100000000000002</v>
      </c>
      <c r="J1121" s="9">
        <v>1.421</v>
      </c>
      <c r="K1121" s="9">
        <v>0.70399999999999996</v>
      </c>
      <c r="L1121" s="9">
        <v>0.76200000000000001</v>
      </c>
      <c r="M1121" s="9"/>
      <c r="N1121" s="9"/>
      <c r="O1121" s="9"/>
      <c r="P1121" s="9"/>
      <c r="Q1121" s="9"/>
      <c r="R1121" s="9"/>
      <c r="S1121" s="9">
        <v>1114</v>
      </c>
      <c r="T1121" s="12">
        <f t="shared" si="165"/>
        <v>1685.3999999999999</v>
      </c>
      <c r="U1121" s="9"/>
      <c r="V1121">
        <v>954</v>
      </c>
      <c r="W1121">
        <v>24.6</v>
      </c>
      <c r="X1121" s="10">
        <f t="shared" si="166"/>
        <v>5.5965786691946899</v>
      </c>
      <c r="Z1121" s="12">
        <f t="shared" si="164"/>
        <v>5.5960000000000001</v>
      </c>
      <c r="AA1121" s="9">
        <f t="shared" si="167"/>
        <v>8</v>
      </c>
      <c r="AB1121" s="9">
        <f t="shared" si="168"/>
        <v>8</v>
      </c>
      <c r="AC1121" s="9">
        <f t="shared" si="169"/>
        <v>1114</v>
      </c>
      <c r="AD1121" s="9">
        <f t="shared" si="170"/>
        <v>1114</v>
      </c>
      <c r="AE1121" s="12">
        <f t="shared" si="171"/>
        <v>5.5960000000000001</v>
      </c>
      <c r="AF1121" s="9">
        <f t="shared" si="172"/>
        <v>1114</v>
      </c>
    </row>
    <row r="1122" spans="6:32" x14ac:dyDescent="0.3">
      <c r="F1122" s="9">
        <v>1115</v>
      </c>
      <c r="G1122" s="12">
        <v>5.984</v>
      </c>
      <c r="H1122" s="9">
        <v>9.8480000000000008</v>
      </c>
      <c r="I1122" s="9">
        <v>0.77500000000000002</v>
      </c>
      <c r="J1122" s="9">
        <v>1.2689999999999999</v>
      </c>
      <c r="K1122" s="9">
        <v>0.78800000000000003</v>
      </c>
      <c r="L1122" s="9">
        <v>0.89800000000000002</v>
      </c>
      <c r="M1122" s="9"/>
      <c r="N1122" s="9"/>
      <c r="O1122" s="9"/>
      <c r="P1122" s="9"/>
      <c r="Q1122" s="9"/>
      <c r="R1122" s="9"/>
      <c r="S1122" s="9">
        <v>1115</v>
      </c>
      <c r="T1122" s="12">
        <f t="shared" si="165"/>
        <v>598.4</v>
      </c>
      <c r="U1122" s="9"/>
      <c r="V1122">
        <v>80</v>
      </c>
      <c r="W1122">
        <v>23</v>
      </c>
      <c r="X1122" s="10">
        <f t="shared" si="166"/>
        <v>5.4115163798060095</v>
      </c>
      <c r="Z1122" s="12">
        <f t="shared" si="164"/>
        <v>5.4109999999999996</v>
      </c>
      <c r="AA1122" s="9">
        <f t="shared" si="167"/>
        <v>1</v>
      </c>
      <c r="AB1122" s="9">
        <f t="shared" si="168"/>
        <v>0</v>
      </c>
      <c r="AC1122" s="9">
        <f t="shared" si="169"/>
        <v>1114</v>
      </c>
      <c r="AD1122" s="9" t="str">
        <f t="shared" si="170"/>
        <v/>
      </c>
      <c r="AE1122" s="12" t="str">
        <f t="shared" si="171"/>
        <v/>
      </c>
      <c r="AF1122" s="9" t="str">
        <f t="shared" si="172"/>
        <v/>
      </c>
    </row>
    <row r="1123" spans="6:32" x14ac:dyDescent="0.3">
      <c r="F1123" s="9">
        <v>1116</v>
      </c>
      <c r="G1123" s="12">
        <v>3.5579999999999998</v>
      </c>
      <c r="H1123" s="9">
        <v>9.4860000000000007</v>
      </c>
      <c r="I1123" s="9">
        <v>0.497</v>
      </c>
      <c r="J1123" s="9">
        <v>2.2810000000000001</v>
      </c>
      <c r="K1123" s="9">
        <v>0.438</v>
      </c>
      <c r="L1123" s="9">
        <v>0.79300000000000004</v>
      </c>
      <c r="M1123" s="9"/>
      <c r="N1123" s="9"/>
      <c r="O1123" s="9"/>
      <c r="P1123" s="9"/>
      <c r="Q1123" s="9"/>
      <c r="R1123" s="9"/>
      <c r="S1123" s="9">
        <v>1116</v>
      </c>
      <c r="T1123" s="12">
        <f t="shared" si="165"/>
        <v>355.79999999999995</v>
      </c>
      <c r="U1123" s="9"/>
      <c r="V1123">
        <v>136</v>
      </c>
      <c r="W1123">
        <v>23</v>
      </c>
      <c r="X1123" s="10">
        <f t="shared" si="166"/>
        <v>5.4115163798060095</v>
      </c>
      <c r="Z1123" s="12">
        <f t="shared" si="164"/>
        <v>5.4109999999999996</v>
      </c>
      <c r="AA1123" s="9">
        <f t="shared" si="167"/>
        <v>2</v>
      </c>
      <c r="AB1123" s="9">
        <f t="shared" si="168"/>
        <v>0</v>
      </c>
      <c r="AC1123" s="9">
        <f t="shared" si="169"/>
        <v>1114</v>
      </c>
      <c r="AD1123" s="9" t="str">
        <f t="shared" si="170"/>
        <v/>
      </c>
      <c r="AE1123" s="12" t="str">
        <f t="shared" si="171"/>
        <v/>
      </c>
      <c r="AF1123" s="9" t="str">
        <f t="shared" si="172"/>
        <v/>
      </c>
    </row>
    <row r="1124" spans="6:32" x14ac:dyDescent="0.3">
      <c r="F1124" s="9">
        <v>1117</v>
      </c>
      <c r="G1124" s="12">
        <v>19.427</v>
      </c>
      <c r="H1124" s="9">
        <v>20.79</v>
      </c>
      <c r="I1124" s="9">
        <v>0.56499999999999995</v>
      </c>
      <c r="J1124" s="9">
        <v>1.905</v>
      </c>
      <c r="K1124" s="9">
        <v>0.52500000000000002</v>
      </c>
      <c r="L1124" s="9">
        <v>0.88700000000000001</v>
      </c>
      <c r="M1124" s="9"/>
      <c r="N1124" s="9"/>
      <c r="O1124" s="9"/>
      <c r="P1124" s="9"/>
      <c r="Q1124" s="9"/>
      <c r="R1124" s="9"/>
      <c r="S1124" s="9">
        <v>1117</v>
      </c>
      <c r="T1124" s="12">
        <f t="shared" si="165"/>
        <v>1942.7</v>
      </c>
      <c r="U1124" s="9"/>
      <c r="V1124">
        <v>480</v>
      </c>
      <c r="W1124">
        <v>23</v>
      </c>
      <c r="X1124" s="10">
        <f t="shared" si="166"/>
        <v>5.4115163798060095</v>
      </c>
      <c r="Z1124" s="12">
        <f t="shared" si="164"/>
        <v>5.4109999999999996</v>
      </c>
      <c r="AA1124" s="9">
        <f t="shared" ref="AA1124:AA1174" si="173">IF(Z1124-Z1123=0,AA1123+AA$8,1)</f>
        <v>3</v>
      </c>
      <c r="AB1124" s="9">
        <f t="shared" ref="AB1124:AB1174" si="174">IF(AA1124&lt;AA1125,0,AA1124)</f>
        <v>0</v>
      </c>
      <c r="AC1124" s="9">
        <f t="shared" ref="AC1124:AC1174" si="175">AC1123+AB1124</f>
        <v>1114</v>
      </c>
      <c r="AD1124" s="9" t="str">
        <f t="shared" si="170"/>
        <v/>
      </c>
      <c r="AE1124" s="12" t="str">
        <f t="shared" si="171"/>
        <v/>
      </c>
      <c r="AF1124" s="9" t="str">
        <f t="shared" si="172"/>
        <v/>
      </c>
    </row>
    <row r="1125" spans="6:32" x14ac:dyDescent="0.3">
      <c r="F1125" s="9">
        <v>1118</v>
      </c>
      <c r="G1125" s="12">
        <v>14.132</v>
      </c>
      <c r="H1125" s="9">
        <v>16.63</v>
      </c>
      <c r="I1125" s="9">
        <v>0.64200000000000002</v>
      </c>
      <c r="J1125" s="9">
        <v>1.9890000000000001</v>
      </c>
      <c r="K1125" s="9">
        <v>0.503</v>
      </c>
      <c r="L1125" s="9">
        <v>0.88</v>
      </c>
      <c r="M1125" s="9"/>
      <c r="N1125" s="9"/>
      <c r="O1125" s="9"/>
      <c r="P1125" s="9"/>
      <c r="Q1125" s="9"/>
      <c r="R1125" s="9"/>
      <c r="S1125" s="9">
        <v>1118</v>
      </c>
      <c r="T1125" s="12">
        <f t="shared" si="165"/>
        <v>1413.2</v>
      </c>
      <c r="U1125" s="9"/>
      <c r="V1125">
        <v>620</v>
      </c>
      <c r="W1125">
        <v>23</v>
      </c>
      <c r="X1125" s="10">
        <f t="shared" si="166"/>
        <v>5.4115163798060095</v>
      </c>
      <c r="Z1125" s="12">
        <f t="shared" si="164"/>
        <v>5.4109999999999996</v>
      </c>
      <c r="AA1125" s="9">
        <f t="shared" si="173"/>
        <v>4</v>
      </c>
      <c r="AB1125" s="9">
        <f t="shared" si="174"/>
        <v>0</v>
      </c>
      <c r="AC1125" s="9">
        <f t="shared" si="175"/>
        <v>1114</v>
      </c>
      <c r="AD1125" s="9" t="str">
        <f t="shared" si="170"/>
        <v/>
      </c>
      <c r="AE1125" s="12" t="str">
        <f t="shared" si="171"/>
        <v/>
      </c>
      <c r="AF1125" s="9" t="str">
        <f t="shared" si="172"/>
        <v/>
      </c>
    </row>
    <row r="1126" spans="6:32" x14ac:dyDescent="0.3">
      <c r="F1126" s="9">
        <v>1119</v>
      </c>
      <c r="G1126" s="12">
        <v>18.803999999999998</v>
      </c>
      <c r="H1126" s="9">
        <v>20.477</v>
      </c>
      <c r="I1126" s="9">
        <v>0.56399999999999995</v>
      </c>
      <c r="J1126" s="9">
        <v>2.4319999999999999</v>
      </c>
      <c r="K1126" s="9">
        <v>0.41099999999999998</v>
      </c>
      <c r="L1126" s="9">
        <v>0.871</v>
      </c>
      <c r="M1126" s="9"/>
      <c r="N1126" s="9"/>
      <c r="O1126" s="9"/>
      <c r="P1126" s="9"/>
      <c r="Q1126" s="9"/>
      <c r="R1126" s="9"/>
      <c r="S1126" s="9">
        <v>1119</v>
      </c>
      <c r="T1126" s="12">
        <f t="shared" si="165"/>
        <v>1880.3999999999999</v>
      </c>
      <c r="U1126" s="9"/>
      <c r="V1126">
        <v>896</v>
      </c>
      <c r="W1126">
        <v>23</v>
      </c>
      <c r="X1126" s="10">
        <f t="shared" si="166"/>
        <v>5.4115163798060095</v>
      </c>
      <c r="Z1126" s="12">
        <f t="shared" si="164"/>
        <v>5.4109999999999996</v>
      </c>
      <c r="AA1126" s="9">
        <f t="shared" si="173"/>
        <v>5</v>
      </c>
      <c r="AB1126" s="9">
        <f t="shared" si="174"/>
        <v>5</v>
      </c>
      <c r="AC1126" s="9">
        <f t="shared" si="175"/>
        <v>1119</v>
      </c>
      <c r="AD1126" s="9">
        <f t="shared" si="170"/>
        <v>1119</v>
      </c>
      <c r="AE1126" s="12">
        <f t="shared" si="171"/>
        <v>5.4109999999999996</v>
      </c>
      <c r="AF1126" s="9">
        <f t="shared" si="172"/>
        <v>1119</v>
      </c>
    </row>
    <row r="1127" spans="6:32" x14ac:dyDescent="0.3">
      <c r="F1127" s="9">
        <v>1120</v>
      </c>
      <c r="G1127" s="12">
        <v>1.5740000000000001</v>
      </c>
      <c r="H1127" s="9">
        <v>5.1269999999999998</v>
      </c>
      <c r="I1127" s="9">
        <v>0.752</v>
      </c>
      <c r="J1127" s="9">
        <v>1.7729999999999999</v>
      </c>
      <c r="K1127" s="9">
        <v>0.56399999999999995</v>
      </c>
      <c r="L1127" s="9">
        <v>0.877</v>
      </c>
      <c r="M1127" s="9"/>
      <c r="N1127" s="9"/>
      <c r="O1127" s="9"/>
      <c r="P1127" s="9"/>
      <c r="Q1127" s="9"/>
      <c r="R1127" s="9"/>
      <c r="S1127" s="9">
        <v>1120</v>
      </c>
      <c r="T1127" s="12">
        <f t="shared" si="165"/>
        <v>157.4</v>
      </c>
      <c r="U1127" s="9"/>
      <c r="V1127">
        <v>105</v>
      </c>
      <c r="W1127">
        <v>21.3</v>
      </c>
      <c r="X1127" s="10">
        <f t="shared" si="166"/>
        <v>5.2076868476185245</v>
      </c>
      <c r="Z1127" s="12">
        <f t="shared" si="164"/>
        <v>5.2069999999999999</v>
      </c>
      <c r="AA1127" s="9">
        <f t="shared" si="173"/>
        <v>1</v>
      </c>
      <c r="AB1127" s="9">
        <f t="shared" si="174"/>
        <v>0</v>
      </c>
      <c r="AC1127" s="9">
        <f t="shared" si="175"/>
        <v>1119</v>
      </c>
      <c r="AD1127" s="9" t="str">
        <f t="shared" si="170"/>
        <v/>
      </c>
      <c r="AE1127" s="12" t="str">
        <f t="shared" si="171"/>
        <v/>
      </c>
      <c r="AF1127" s="9" t="str">
        <f t="shared" si="172"/>
        <v/>
      </c>
    </row>
    <row r="1128" spans="6:32" x14ac:dyDescent="0.3">
      <c r="F1128" s="9">
        <v>1121</v>
      </c>
      <c r="G1128" s="12">
        <v>0.73799999999999999</v>
      </c>
      <c r="H1128" s="9">
        <v>3.74</v>
      </c>
      <c r="I1128" s="9">
        <v>0.66300000000000003</v>
      </c>
      <c r="J1128" s="9">
        <v>1.0369999999999999</v>
      </c>
      <c r="K1128" s="9">
        <v>0.96399999999999997</v>
      </c>
      <c r="L1128" s="9">
        <v>0.79600000000000004</v>
      </c>
      <c r="M1128" s="9"/>
      <c r="N1128" s="9"/>
      <c r="O1128" s="9"/>
      <c r="P1128" s="9"/>
      <c r="Q1128" s="9"/>
      <c r="R1128" s="9"/>
      <c r="S1128" s="9">
        <v>1121</v>
      </c>
      <c r="T1128" s="12">
        <f t="shared" si="165"/>
        <v>73.8</v>
      </c>
      <c r="U1128" s="9"/>
      <c r="V1128">
        <v>350</v>
      </c>
      <c r="W1128">
        <v>21.3</v>
      </c>
      <c r="X1128" s="10">
        <f t="shared" si="166"/>
        <v>5.2076868476185245</v>
      </c>
      <c r="Z1128" s="12">
        <f t="shared" si="164"/>
        <v>5.2069999999999999</v>
      </c>
      <c r="AA1128" s="9">
        <f t="shared" si="173"/>
        <v>2</v>
      </c>
      <c r="AB1128" s="9">
        <f t="shared" si="174"/>
        <v>0</v>
      </c>
      <c r="AC1128" s="9">
        <f t="shared" si="175"/>
        <v>1119</v>
      </c>
      <c r="AD1128" s="9" t="str">
        <f t="shared" si="170"/>
        <v/>
      </c>
      <c r="AE1128" s="12" t="str">
        <f t="shared" si="171"/>
        <v/>
      </c>
      <c r="AF1128" s="9" t="str">
        <f t="shared" si="172"/>
        <v/>
      </c>
    </row>
    <row r="1129" spans="6:32" x14ac:dyDescent="0.3">
      <c r="F1129" s="9">
        <v>1122</v>
      </c>
      <c r="G1129" s="12">
        <v>2.6070000000000002</v>
      </c>
      <c r="H1129" s="9">
        <v>6.6950000000000003</v>
      </c>
      <c r="I1129" s="9">
        <v>0.73099999999999998</v>
      </c>
      <c r="J1129" s="9">
        <v>1.298</v>
      </c>
      <c r="K1129" s="9">
        <v>0.77100000000000002</v>
      </c>
      <c r="L1129" s="9">
        <v>0.86599999999999999</v>
      </c>
      <c r="M1129" s="9"/>
      <c r="N1129" s="9"/>
      <c r="O1129" s="9"/>
      <c r="P1129" s="9"/>
      <c r="Q1129" s="9"/>
      <c r="R1129" s="9"/>
      <c r="S1129" s="9">
        <v>1122</v>
      </c>
      <c r="T1129" s="12">
        <f t="shared" si="165"/>
        <v>260.70000000000005</v>
      </c>
      <c r="U1129" s="9"/>
      <c r="V1129">
        <v>538</v>
      </c>
      <c r="W1129">
        <v>21.3</v>
      </c>
      <c r="X1129" s="10">
        <f t="shared" si="166"/>
        <v>5.2076868476185245</v>
      </c>
      <c r="Z1129" s="12">
        <f t="shared" si="164"/>
        <v>5.2069999999999999</v>
      </c>
      <c r="AA1129" s="9">
        <f t="shared" si="173"/>
        <v>3</v>
      </c>
      <c r="AB1129" s="9">
        <f t="shared" si="174"/>
        <v>0</v>
      </c>
      <c r="AC1129" s="9">
        <f t="shared" si="175"/>
        <v>1119</v>
      </c>
      <c r="AD1129" s="9" t="str">
        <f t="shared" si="170"/>
        <v/>
      </c>
      <c r="AE1129" s="12" t="str">
        <f t="shared" si="171"/>
        <v/>
      </c>
      <c r="AF1129" s="9" t="str">
        <f t="shared" si="172"/>
        <v/>
      </c>
    </row>
    <row r="1130" spans="6:32" x14ac:dyDescent="0.3">
      <c r="F1130" s="9">
        <v>1123</v>
      </c>
      <c r="G1130" s="12">
        <v>3.1150000000000002</v>
      </c>
      <c r="H1130" s="9">
        <v>7.6</v>
      </c>
      <c r="I1130" s="9">
        <v>0.67800000000000005</v>
      </c>
      <c r="J1130" s="9">
        <v>1.986</v>
      </c>
      <c r="K1130" s="9">
        <v>0.504</v>
      </c>
      <c r="L1130" s="9">
        <v>0.874</v>
      </c>
      <c r="M1130" s="9"/>
      <c r="N1130" s="9"/>
      <c r="O1130" s="9"/>
      <c r="P1130" s="9"/>
      <c r="Q1130" s="9"/>
      <c r="R1130" s="9"/>
      <c r="S1130" s="9">
        <v>1123</v>
      </c>
      <c r="T1130" s="12">
        <f t="shared" si="165"/>
        <v>311.5</v>
      </c>
      <c r="U1130" s="9"/>
      <c r="V1130">
        <v>862</v>
      </c>
      <c r="W1130">
        <v>21.3</v>
      </c>
      <c r="X1130" s="10">
        <f t="shared" si="166"/>
        <v>5.2076868476185245</v>
      </c>
      <c r="Z1130" s="12">
        <f t="shared" si="164"/>
        <v>5.2069999999999999</v>
      </c>
      <c r="AA1130" s="9">
        <f t="shared" si="173"/>
        <v>4</v>
      </c>
      <c r="AB1130" s="9">
        <f t="shared" si="174"/>
        <v>0</v>
      </c>
      <c r="AC1130" s="9">
        <f t="shared" si="175"/>
        <v>1119</v>
      </c>
      <c r="AD1130" s="9" t="str">
        <f t="shared" si="170"/>
        <v/>
      </c>
      <c r="AE1130" s="12" t="str">
        <f t="shared" si="171"/>
        <v/>
      </c>
      <c r="AF1130" s="9" t="str">
        <f t="shared" si="172"/>
        <v/>
      </c>
    </row>
    <row r="1131" spans="6:32" x14ac:dyDescent="0.3">
      <c r="F1131" s="9">
        <v>1124</v>
      </c>
      <c r="G1131" s="12">
        <v>11.624000000000001</v>
      </c>
      <c r="H1131" s="9">
        <v>15.125</v>
      </c>
      <c r="I1131" s="9">
        <v>0.63900000000000001</v>
      </c>
      <c r="J1131" s="9">
        <v>1.347</v>
      </c>
      <c r="K1131" s="9">
        <v>0.74199999999999999</v>
      </c>
      <c r="L1131" s="9">
        <v>0.86899999999999999</v>
      </c>
      <c r="M1131" s="9"/>
      <c r="N1131" s="9"/>
      <c r="O1131" s="9"/>
      <c r="P1131" s="9"/>
      <c r="Q1131" s="9"/>
      <c r="R1131" s="9"/>
      <c r="S1131" s="9">
        <v>1124</v>
      </c>
      <c r="T1131" s="12">
        <f t="shared" si="165"/>
        <v>1162.4000000000001</v>
      </c>
      <c r="U1131" s="9"/>
      <c r="V1131">
        <v>891</v>
      </c>
      <c r="W1131">
        <v>21.3</v>
      </c>
      <c r="X1131" s="10">
        <f t="shared" si="166"/>
        <v>5.2076868476185245</v>
      </c>
      <c r="Z1131" s="12">
        <f t="shared" si="164"/>
        <v>5.2069999999999999</v>
      </c>
      <c r="AA1131" s="9">
        <f t="shared" si="173"/>
        <v>5</v>
      </c>
      <c r="AB1131" s="9">
        <f t="shared" si="174"/>
        <v>5</v>
      </c>
      <c r="AC1131" s="9">
        <f t="shared" si="175"/>
        <v>1124</v>
      </c>
      <c r="AD1131" s="9">
        <f t="shared" si="170"/>
        <v>1124</v>
      </c>
      <c r="AE1131" s="12">
        <f t="shared" si="171"/>
        <v>5.2069999999999999</v>
      </c>
      <c r="AF1131" s="9">
        <f t="shared" si="172"/>
        <v>1124</v>
      </c>
    </row>
    <row r="1132" spans="6:32" x14ac:dyDescent="0.3">
      <c r="F1132" s="9">
        <v>1125</v>
      </c>
      <c r="G1132" s="12">
        <v>4.0330000000000004</v>
      </c>
      <c r="H1132" s="9">
        <v>10.541</v>
      </c>
      <c r="I1132" s="9">
        <v>0.45600000000000002</v>
      </c>
      <c r="J1132" s="9">
        <v>1.669</v>
      </c>
      <c r="K1132" s="9">
        <v>0.59899999999999998</v>
      </c>
      <c r="L1132" s="9">
        <v>0.73799999999999999</v>
      </c>
      <c r="M1132" s="9"/>
      <c r="N1132" s="9"/>
      <c r="O1132" s="9"/>
      <c r="P1132" s="9"/>
      <c r="Q1132" s="9"/>
      <c r="R1132" s="9"/>
      <c r="S1132" s="9">
        <v>1125</v>
      </c>
      <c r="T1132" s="12">
        <f t="shared" si="165"/>
        <v>403.3</v>
      </c>
      <c r="U1132" s="9"/>
      <c r="V1132">
        <v>511</v>
      </c>
      <c r="W1132">
        <v>19.7</v>
      </c>
      <c r="X1132" s="10">
        <f t="shared" si="166"/>
        <v>5.0082750554739608</v>
      </c>
      <c r="Z1132" s="12">
        <f t="shared" si="164"/>
        <v>5.008</v>
      </c>
      <c r="AA1132" s="9">
        <f t="shared" si="173"/>
        <v>1</v>
      </c>
      <c r="AB1132" s="9">
        <f t="shared" si="174"/>
        <v>0</v>
      </c>
      <c r="AC1132" s="9">
        <f t="shared" si="175"/>
        <v>1124</v>
      </c>
      <c r="AD1132" s="9" t="str">
        <f t="shared" si="170"/>
        <v/>
      </c>
      <c r="AE1132" s="12" t="str">
        <f t="shared" si="171"/>
        <v/>
      </c>
      <c r="AF1132" s="9" t="str">
        <f t="shared" si="172"/>
        <v/>
      </c>
    </row>
    <row r="1133" spans="6:32" x14ac:dyDescent="0.3">
      <c r="F1133" s="9">
        <v>1126</v>
      </c>
      <c r="G1133" s="12">
        <v>0.95099999999999996</v>
      </c>
      <c r="H1133" s="9">
        <v>4.2839999999999998</v>
      </c>
      <c r="I1133" s="9">
        <v>0.65100000000000002</v>
      </c>
      <c r="J1133" s="9">
        <v>3.016</v>
      </c>
      <c r="K1133" s="9">
        <v>0.33200000000000002</v>
      </c>
      <c r="L1133" s="9">
        <v>0.84699999999999998</v>
      </c>
      <c r="M1133" s="9"/>
      <c r="N1133" s="9"/>
      <c r="O1133" s="9"/>
      <c r="P1133" s="9"/>
      <c r="Q1133" s="9"/>
      <c r="R1133" s="9"/>
      <c r="S1133" s="9">
        <v>1126</v>
      </c>
      <c r="T1133" s="12">
        <f t="shared" si="165"/>
        <v>95.1</v>
      </c>
      <c r="U1133" s="9"/>
      <c r="V1133">
        <v>567</v>
      </c>
      <c r="W1133">
        <v>19.7</v>
      </c>
      <c r="X1133" s="10">
        <f t="shared" si="166"/>
        <v>5.0082750554739608</v>
      </c>
      <c r="Z1133" s="12">
        <f t="shared" si="164"/>
        <v>5.008</v>
      </c>
      <c r="AA1133" s="9">
        <f t="shared" si="173"/>
        <v>2</v>
      </c>
      <c r="AB1133" s="9">
        <f t="shared" si="174"/>
        <v>0</v>
      </c>
      <c r="AC1133" s="9">
        <f t="shared" si="175"/>
        <v>1124</v>
      </c>
      <c r="AD1133" s="9" t="str">
        <f t="shared" si="170"/>
        <v/>
      </c>
      <c r="AE1133" s="12" t="str">
        <f t="shared" si="171"/>
        <v/>
      </c>
      <c r="AF1133" s="9" t="str">
        <f t="shared" si="172"/>
        <v/>
      </c>
    </row>
    <row r="1134" spans="6:32" x14ac:dyDescent="0.3">
      <c r="F1134" s="9">
        <v>1127</v>
      </c>
      <c r="G1134" s="12">
        <v>0.13100000000000001</v>
      </c>
      <c r="H1134" s="9">
        <v>1.343</v>
      </c>
      <c r="I1134" s="9">
        <v>0.91400000000000003</v>
      </c>
      <c r="J1134" s="9">
        <v>1.4350000000000001</v>
      </c>
      <c r="K1134" s="9">
        <v>0.69699999999999995</v>
      </c>
      <c r="L1134" s="9">
        <v>0.84199999999999997</v>
      </c>
      <c r="M1134" s="9"/>
      <c r="N1134" s="9"/>
      <c r="O1134" s="9"/>
      <c r="P1134" s="9"/>
      <c r="Q1134" s="9"/>
      <c r="R1134" s="9"/>
      <c r="S1134" s="9">
        <v>1127</v>
      </c>
      <c r="T1134" s="12">
        <f t="shared" si="165"/>
        <v>13.100000000000001</v>
      </c>
      <c r="U1134" s="9"/>
      <c r="V1134">
        <v>879</v>
      </c>
      <c r="W1134">
        <v>19.7</v>
      </c>
      <c r="X1134" s="10">
        <f t="shared" si="166"/>
        <v>5.0082750554739608</v>
      </c>
      <c r="Z1134" s="12">
        <f t="shared" si="164"/>
        <v>5.008</v>
      </c>
      <c r="AA1134" s="9">
        <f t="shared" si="173"/>
        <v>3</v>
      </c>
      <c r="AB1134" s="9">
        <f t="shared" si="174"/>
        <v>0</v>
      </c>
      <c r="AC1134" s="9">
        <f t="shared" si="175"/>
        <v>1124</v>
      </c>
      <c r="AD1134" s="9" t="str">
        <f t="shared" si="170"/>
        <v/>
      </c>
      <c r="AE1134" s="12" t="str">
        <f t="shared" si="171"/>
        <v/>
      </c>
      <c r="AF1134" s="9" t="str">
        <f t="shared" si="172"/>
        <v/>
      </c>
    </row>
    <row r="1135" spans="6:32" x14ac:dyDescent="0.3">
      <c r="F1135" s="9">
        <v>1128</v>
      </c>
      <c r="G1135" s="12">
        <v>10.099</v>
      </c>
      <c r="H1135" s="9">
        <v>14.388</v>
      </c>
      <c r="I1135" s="9">
        <v>0.61299999999999999</v>
      </c>
      <c r="J1135" s="9">
        <v>1.5660000000000001</v>
      </c>
      <c r="K1135" s="9">
        <v>0.63800000000000001</v>
      </c>
      <c r="L1135" s="9">
        <v>0.82299999999999995</v>
      </c>
      <c r="M1135" s="9"/>
      <c r="N1135" s="9"/>
      <c r="O1135" s="9"/>
      <c r="P1135" s="9"/>
      <c r="Q1135" s="9"/>
      <c r="R1135" s="9"/>
      <c r="S1135" s="9">
        <v>1128</v>
      </c>
      <c r="T1135" s="12">
        <f t="shared" si="165"/>
        <v>1009.9</v>
      </c>
      <c r="U1135" s="9"/>
      <c r="V1135">
        <v>1112</v>
      </c>
      <c r="W1135">
        <v>19.7</v>
      </c>
      <c r="X1135" s="10">
        <f t="shared" si="166"/>
        <v>5.0082750554739608</v>
      </c>
      <c r="Z1135" s="12">
        <f t="shared" si="164"/>
        <v>5.008</v>
      </c>
      <c r="AA1135" s="9">
        <f t="shared" si="173"/>
        <v>4</v>
      </c>
      <c r="AB1135" s="9">
        <f t="shared" si="174"/>
        <v>0</v>
      </c>
      <c r="AC1135" s="9">
        <f t="shared" si="175"/>
        <v>1124</v>
      </c>
      <c r="AD1135" s="9" t="str">
        <f t="shared" si="170"/>
        <v/>
      </c>
      <c r="AE1135" s="12" t="str">
        <f t="shared" si="171"/>
        <v/>
      </c>
      <c r="AF1135" s="9" t="str">
        <f t="shared" si="172"/>
        <v/>
      </c>
    </row>
    <row r="1136" spans="6:32" x14ac:dyDescent="0.3">
      <c r="F1136" s="9">
        <v>1129</v>
      </c>
      <c r="G1136" s="12">
        <v>62.365000000000002</v>
      </c>
      <c r="H1136" s="9">
        <v>38.856000000000002</v>
      </c>
      <c r="I1136" s="9">
        <v>0.51900000000000002</v>
      </c>
      <c r="J1136" s="9">
        <v>2.9420000000000002</v>
      </c>
      <c r="K1136" s="9">
        <v>0.34</v>
      </c>
      <c r="L1136" s="9">
        <v>0.82499999999999996</v>
      </c>
      <c r="M1136" s="9"/>
      <c r="N1136" s="9"/>
      <c r="O1136" s="9"/>
      <c r="P1136" s="9"/>
      <c r="Q1136" s="9"/>
      <c r="R1136" s="9"/>
      <c r="S1136" s="9">
        <v>1129</v>
      </c>
      <c r="T1136" s="12">
        <f t="shared" si="165"/>
        <v>6236.5</v>
      </c>
      <c r="U1136" s="9"/>
      <c r="V1136">
        <v>1148</v>
      </c>
      <c r="W1136">
        <v>19.7</v>
      </c>
      <c r="X1136" s="10">
        <f t="shared" si="166"/>
        <v>5.0082750554739608</v>
      </c>
      <c r="Z1136" s="12">
        <f t="shared" si="164"/>
        <v>5.008</v>
      </c>
      <c r="AA1136" s="9">
        <f t="shared" si="173"/>
        <v>5</v>
      </c>
      <c r="AB1136" s="9">
        <f t="shared" si="174"/>
        <v>5</v>
      </c>
      <c r="AC1136" s="9">
        <f t="shared" si="175"/>
        <v>1129</v>
      </c>
      <c r="AD1136" s="9">
        <f t="shared" si="170"/>
        <v>1129</v>
      </c>
      <c r="AE1136" s="12">
        <f t="shared" si="171"/>
        <v>5.008</v>
      </c>
      <c r="AF1136" s="9">
        <f t="shared" si="172"/>
        <v>1129</v>
      </c>
    </row>
    <row r="1137" spans="6:32" x14ac:dyDescent="0.3">
      <c r="F1137" s="9">
        <v>1130</v>
      </c>
      <c r="G1137" s="12">
        <v>1.7050000000000001</v>
      </c>
      <c r="H1137" s="9">
        <v>5.5949999999999998</v>
      </c>
      <c r="I1137" s="9">
        <v>0.68400000000000005</v>
      </c>
      <c r="J1137" s="9">
        <v>1.796</v>
      </c>
      <c r="K1137" s="9">
        <v>0.55700000000000005</v>
      </c>
      <c r="L1137" s="9">
        <v>0.86299999999999999</v>
      </c>
      <c r="M1137" s="9"/>
      <c r="N1137" s="9"/>
      <c r="O1137" s="9"/>
      <c r="P1137" s="9"/>
      <c r="Q1137" s="9"/>
      <c r="R1137" s="9"/>
      <c r="S1137" s="9">
        <v>1130</v>
      </c>
      <c r="T1137" s="12">
        <f t="shared" si="165"/>
        <v>170.5</v>
      </c>
      <c r="U1137" s="9"/>
      <c r="V1137">
        <v>118</v>
      </c>
      <c r="W1137">
        <v>18</v>
      </c>
      <c r="X1137" s="10">
        <f t="shared" si="166"/>
        <v>4.7873073648171918</v>
      </c>
      <c r="Z1137" s="12">
        <f t="shared" si="164"/>
        <v>4.7869999999999999</v>
      </c>
      <c r="AA1137" s="9">
        <f t="shared" si="173"/>
        <v>1</v>
      </c>
      <c r="AB1137" s="9">
        <f t="shared" si="174"/>
        <v>0</v>
      </c>
      <c r="AC1137" s="9">
        <f t="shared" si="175"/>
        <v>1129</v>
      </c>
      <c r="AD1137" s="9" t="str">
        <f t="shared" si="170"/>
        <v/>
      </c>
      <c r="AE1137" s="12" t="str">
        <f t="shared" si="171"/>
        <v/>
      </c>
      <c r="AF1137" s="9" t="str">
        <f t="shared" si="172"/>
        <v/>
      </c>
    </row>
    <row r="1138" spans="6:32" x14ac:dyDescent="0.3">
      <c r="F1138" s="9">
        <v>1131</v>
      </c>
      <c r="G1138" s="12">
        <v>6.2949999999999999</v>
      </c>
      <c r="H1138" s="9">
        <v>11.185</v>
      </c>
      <c r="I1138" s="9">
        <v>0.63200000000000001</v>
      </c>
      <c r="J1138" s="9">
        <v>2.4900000000000002</v>
      </c>
      <c r="K1138" s="9">
        <v>0.40200000000000002</v>
      </c>
      <c r="L1138" s="9">
        <v>0.90200000000000002</v>
      </c>
      <c r="M1138" s="9"/>
      <c r="N1138" s="9"/>
      <c r="O1138" s="9"/>
      <c r="P1138" s="9"/>
      <c r="Q1138" s="9"/>
      <c r="R1138" s="9"/>
      <c r="S1138" s="9">
        <v>1131</v>
      </c>
      <c r="T1138" s="12">
        <f t="shared" si="165"/>
        <v>629.5</v>
      </c>
      <c r="U1138" s="9"/>
      <c r="V1138">
        <v>163</v>
      </c>
      <c r="W1138">
        <v>18</v>
      </c>
      <c r="X1138" s="10">
        <f t="shared" si="166"/>
        <v>4.7873073648171918</v>
      </c>
      <c r="Z1138" s="12">
        <f t="shared" si="164"/>
        <v>4.7869999999999999</v>
      </c>
      <c r="AA1138" s="9">
        <f t="shared" si="173"/>
        <v>2</v>
      </c>
      <c r="AB1138" s="9">
        <f t="shared" si="174"/>
        <v>0</v>
      </c>
      <c r="AC1138" s="9">
        <f t="shared" si="175"/>
        <v>1129</v>
      </c>
      <c r="AD1138" s="9" t="str">
        <f t="shared" si="170"/>
        <v/>
      </c>
      <c r="AE1138" s="12" t="str">
        <f t="shared" si="171"/>
        <v/>
      </c>
      <c r="AF1138" s="9" t="str">
        <f t="shared" si="172"/>
        <v/>
      </c>
    </row>
    <row r="1139" spans="6:32" x14ac:dyDescent="0.3">
      <c r="F1139" s="9">
        <v>1132</v>
      </c>
      <c r="G1139" s="12">
        <v>2.64</v>
      </c>
      <c r="H1139" s="9">
        <v>6.3630000000000004</v>
      </c>
      <c r="I1139" s="9">
        <v>0.81899999999999995</v>
      </c>
      <c r="J1139" s="9">
        <v>1.5760000000000001</v>
      </c>
      <c r="K1139" s="9">
        <v>0.63400000000000001</v>
      </c>
      <c r="L1139" s="9">
        <v>0.91500000000000004</v>
      </c>
      <c r="M1139" s="9"/>
      <c r="N1139" s="9"/>
      <c r="O1139" s="9"/>
      <c r="P1139" s="9"/>
      <c r="Q1139" s="9"/>
      <c r="R1139" s="9"/>
      <c r="S1139" s="9">
        <v>1132</v>
      </c>
      <c r="T1139" s="12">
        <f t="shared" si="165"/>
        <v>264</v>
      </c>
      <c r="U1139" s="9"/>
      <c r="V1139">
        <v>286</v>
      </c>
      <c r="W1139">
        <v>18</v>
      </c>
      <c r="X1139" s="10">
        <f t="shared" si="166"/>
        <v>4.7873073648171918</v>
      </c>
      <c r="Z1139" s="12">
        <f t="shared" si="164"/>
        <v>4.7869999999999999</v>
      </c>
      <c r="AA1139" s="9">
        <f t="shared" si="173"/>
        <v>3</v>
      </c>
      <c r="AB1139" s="9">
        <f t="shared" si="174"/>
        <v>0</v>
      </c>
      <c r="AC1139" s="9">
        <f t="shared" si="175"/>
        <v>1129</v>
      </c>
      <c r="AD1139" s="9" t="str">
        <f t="shared" si="170"/>
        <v/>
      </c>
      <c r="AE1139" s="12" t="str">
        <f t="shared" si="171"/>
        <v/>
      </c>
      <c r="AF1139" s="9" t="str">
        <f t="shared" si="172"/>
        <v/>
      </c>
    </row>
    <row r="1140" spans="6:32" x14ac:dyDescent="0.3">
      <c r="F1140" s="9">
        <v>1133</v>
      </c>
      <c r="G1140" s="12">
        <v>3.7869999999999999</v>
      </c>
      <c r="H1140" s="9">
        <v>7.4189999999999996</v>
      </c>
      <c r="I1140" s="9">
        <v>0.86499999999999999</v>
      </c>
      <c r="J1140" s="9">
        <v>1.101</v>
      </c>
      <c r="K1140" s="9">
        <v>0.90800000000000003</v>
      </c>
      <c r="L1140" s="9">
        <v>0.92</v>
      </c>
      <c r="M1140" s="9"/>
      <c r="N1140" s="9"/>
      <c r="O1140" s="9"/>
      <c r="P1140" s="9"/>
      <c r="Q1140" s="9"/>
      <c r="R1140" s="9"/>
      <c r="S1140" s="9">
        <v>1133</v>
      </c>
      <c r="T1140" s="12">
        <f t="shared" si="165"/>
        <v>378.7</v>
      </c>
      <c r="U1140" s="9"/>
      <c r="V1140">
        <v>535</v>
      </c>
      <c r="W1140">
        <v>18</v>
      </c>
      <c r="X1140" s="10">
        <f t="shared" si="166"/>
        <v>4.7873073648171918</v>
      </c>
      <c r="Z1140" s="12">
        <f t="shared" si="164"/>
        <v>4.7869999999999999</v>
      </c>
      <c r="AA1140" s="9">
        <f t="shared" si="173"/>
        <v>4</v>
      </c>
      <c r="AB1140" s="9">
        <f t="shared" si="174"/>
        <v>0</v>
      </c>
      <c r="AC1140" s="9">
        <f t="shared" si="175"/>
        <v>1129</v>
      </c>
      <c r="AD1140" s="9" t="str">
        <f t="shared" si="170"/>
        <v/>
      </c>
      <c r="AE1140" s="12" t="str">
        <f t="shared" si="171"/>
        <v/>
      </c>
      <c r="AF1140" s="9" t="str">
        <f t="shared" si="172"/>
        <v/>
      </c>
    </row>
    <row r="1141" spans="6:32" x14ac:dyDescent="0.3">
      <c r="F1141" s="9">
        <v>1134</v>
      </c>
      <c r="G1141" s="12">
        <v>6.7050000000000001</v>
      </c>
      <c r="H1141" s="9">
        <v>11.397</v>
      </c>
      <c r="I1141" s="9">
        <v>0.64900000000000002</v>
      </c>
      <c r="J1141" s="9">
        <v>2.57</v>
      </c>
      <c r="K1141" s="9">
        <v>0.38900000000000001</v>
      </c>
      <c r="L1141" s="9">
        <v>0.92800000000000005</v>
      </c>
      <c r="M1141" s="9"/>
      <c r="N1141" s="9"/>
      <c r="O1141" s="9"/>
      <c r="P1141" s="9"/>
      <c r="Q1141" s="9"/>
      <c r="R1141" s="9"/>
      <c r="S1141" s="9">
        <v>1134</v>
      </c>
      <c r="T1141" s="12">
        <f t="shared" si="165"/>
        <v>670.5</v>
      </c>
      <c r="U1141" s="9"/>
      <c r="V1141">
        <v>682</v>
      </c>
      <c r="W1141">
        <v>18</v>
      </c>
      <c r="X1141" s="10">
        <f t="shared" si="166"/>
        <v>4.7873073648171918</v>
      </c>
      <c r="Z1141" s="12">
        <f t="shared" si="164"/>
        <v>4.7869999999999999</v>
      </c>
      <c r="AA1141" s="9">
        <f t="shared" si="173"/>
        <v>5</v>
      </c>
      <c r="AB1141" s="9">
        <f t="shared" si="174"/>
        <v>0</v>
      </c>
      <c r="AC1141" s="9">
        <f t="shared" si="175"/>
        <v>1129</v>
      </c>
      <c r="AD1141" s="9" t="str">
        <f t="shared" si="170"/>
        <v/>
      </c>
      <c r="AE1141" s="12" t="str">
        <f t="shared" si="171"/>
        <v/>
      </c>
      <c r="AF1141" s="9" t="str">
        <f t="shared" si="172"/>
        <v/>
      </c>
    </row>
    <row r="1142" spans="6:32" x14ac:dyDescent="0.3">
      <c r="F1142" s="9">
        <v>1135</v>
      </c>
      <c r="G1142" s="12">
        <v>283.26400000000001</v>
      </c>
      <c r="H1142" s="9">
        <v>113.983</v>
      </c>
      <c r="I1142" s="9">
        <v>0.27400000000000002</v>
      </c>
      <c r="J1142" s="9">
        <v>3.2360000000000002</v>
      </c>
      <c r="K1142" s="9">
        <v>0.309</v>
      </c>
      <c r="L1142" s="9">
        <v>0.79</v>
      </c>
      <c r="M1142" s="9"/>
      <c r="N1142" s="9"/>
      <c r="O1142" s="9"/>
      <c r="P1142" s="9"/>
      <c r="Q1142" s="9"/>
      <c r="R1142" s="9"/>
      <c r="S1142" s="9">
        <v>1135</v>
      </c>
      <c r="T1142" s="12">
        <f t="shared" si="165"/>
        <v>28326.400000000001</v>
      </c>
      <c r="U1142" s="9"/>
      <c r="V1142">
        <v>711</v>
      </c>
      <c r="W1142">
        <v>18</v>
      </c>
      <c r="X1142" s="10">
        <f t="shared" si="166"/>
        <v>4.7873073648171918</v>
      </c>
      <c r="Z1142" s="12">
        <f t="shared" si="164"/>
        <v>4.7869999999999999</v>
      </c>
      <c r="AA1142" s="9">
        <f t="shared" si="173"/>
        <v>6</v>
      </c>
      <c r="AB1142" s="9">
        <f t="shared" si="174"/>
        <v>0</v>
      </c>
      <c r="AC1142" s="9">
        <f t="shared" si="175"/>
        <v>1129</v>
      </c>
      <c r="AD1142" s="9" t="str">
        <f t="shared" si="170"/>
        <v/>
      </c>
      <c r="AE1142" s="12" t="str">
        <f t="shared" si="171"/>
        <v/>
      </c>
      <c r="AF1142" s="9" t="str">
        <f t="shared" si="172"/>
        <v/>
      </c>
    </row>
    <row r="1143" spans="6:32" x14ac:dyDescent="0.3">
      <c r="F1143" s="9">
        <v>1136</v>
      </c>
      <c r="G1143" s="12">
        <v>4.508</v>
      </c>
      <c r="H1143" s="9">
        <v>9.8350000000000009</v>
      </c>
      <c r="I1143" s="9">
        <v>0.58599999999999997</v>
      </c>
      <c r="J1143" s="9">
        <v>2.512</v>
      </c>
      <c r="K1143" s="9">
        <v>0.39800000000000002</v>
      </c>
      <c r="L1143" s="9">
        <v>0.78900000000000003</v>
      </c>
      <c r="M1143" s="9"/>
      <c r="N1143" s="9"/>
      <c r="O1143" s="9"/>
      <c r="P1143" s="9"/>
      <c r="Q1143" s="9"/>
      <c r="R1143" s="9"/>
      <c r="S1143" s="9">
        <v>1136</v>
      </c>
      <c r="T1143" s="12">
        <f t="shared" si="165"/>
        <v>450.8</v>
      </c>
      <c r="U1143" s="9"/>
      <c r="V1143">
        <v>750</v>
      </c>
      <c r="W1143">
        <v>18</v>
      </c>
      <c r="X1143" s="10">
        <f t="shared" si="166"/>
        <v>4.7873073648171918</v>
      </c>
      <c r="Z1143" s="12">
        <f t="shared" si="164"/>
        <v>4.7869999999999999</v>
      </c>
      <c r="AA1143" s="9">
        <f t="shared" si="173"/>
        <v>7</v>
      </c>
      <c r="AB1143" s="9">
        <f t="shared" si="174"/>
        <v>7</v>
      </c>
      <c r="AC1143" s="9">
        <f t="shared" si="175"/>
        <v>1136</v>
      </c>
      <c r="AD1143" s="9">
        <f t="shared" si="170"/>
        <v>1136</v>
      </c>
      <c r="AE1143" s="12">
        <f t="shared" si="171"/>
        <v>4.7869999999999999</v>
      </c>
      <c r="AF1143" s="9">
        <f t="shared" si="172"/>
        <v>1136</v>
      </c>
    </row>
    <row r="1144" spans="6:32" x14ac:dyDescent="0.3">
      <c r="F1144" s="9">
        <v>1137</v>
      </c>
      <c r="G1144" s="12">
        <v>10.87</v>
      </c>
      <c r="H1144" s="9">
        <v>13.239000000000001</v>
      </c>
      <c r="I1144" s="9">
        <v>0.77900000000000003</v>
      </c>
      <c r="J1144" s="9">
        <v>1.355</v>
      </c>
      <c r="K1144" s="9">
        <v>0.73799999999999999</v>
      </c>
      <c r="L1144" s="9">
        <v>0.93400000000000005</v>
      </c>
      <c r="M1144" s="9"/>
      <c r="N1144" s="9"/>
      <c r="O1144" s="9"/>
      <c r="P1144" s="9"/>
      <c r="Q1144" s="9"/>
      <c r="R1144" s="9"/>
      <c r="S1144" s="9">
        <v>1137</v>
      </c>
      <c r="T1144" s="12">
        <f t="shared" si="165"/>
        <v>1087</v>
      </c>
      <c r="U1144" s="9"/>
      <c r="V1144">
        <v>42</v>
      </c>
      <c r="W1144">
        <v>16.400000000000002</v>
      </c>
      <c r="X1144" s="10">
        <f t="shared" si="166"/>
        <v>4.5695873482905078</v>
      </c>
      <c r="Z1144" s="12">
        <f t="shared" si="164"/>
        <v>4.569</v>
      </c>
      <c r="AA1144" s="9">
        <f t="shared" si="173"/>
        <v>1</v>
      </c>
      <c r="AB1144" s="9">
        <f t="shared" si="174"/>
        <v>0</v>
      </c>
      <c r="AC1144" s="9">
        <f t="shared" si="175"/>
        <v>1136</v>
      </c>
      <c r="AD1144" s="9" t="str">
        <f t="shared" si="170"/>
        <v/>
      </c>
      <c r="AE1144" s="12" t="str">
        <f t="shared" si="171"/>
        <v/>
      </c>
      <c r="AF1144" s="9" t="str">
        <f t="shared" si="172"/>
        <v/>
      </c>
    </row>
    <row r="1145" spans="6:32" x14ac:dyDescent="0.3">
      <c r="F1145" s="9">
        <v>1138</v>
      </c>
      <c r="G1145" s="12">
        <v>1.9350000000000001</v>
      </c>
      <c r="H1145" s="9">
        <v>5.2640000000000002</v>
      </c>
      <c r="I1145" s="9">
        <v>0.877</v>
      </c>
      <c r="J1145" s="9">
        <v>1.149</v>
      </c>
      <c r="K1145" s="9">
        <v>0.87</v>
      </c>
      <c r="L1145" s="9">
        <v>0.90400000000000003</v>
      </c>
      <c r="M1145" s="9"/>
      <c r="N1145" s="9"/>
      <c r="O1145" s="9"/>
      <c r="P1145" s="9"/>
      <c r="Q1145" s="9"/>
      <c r="R1145" s="9"/>
      <c r="S1145" s="9">
        <v>1138</v>
      </c>
      <c r="T1145" s="12">
        <f t="shared" si="165"/>
        <v>193.5</v>
      </c>
      <c r="U1145" s="9"/>
      <c r="V1145">
        <v>167</v>
      </c>
      <c r="W1145">
        <v>16.400000000000002</v>
      </c>
      <c r="X1145" s="10">
        <f t="shared" si="166"/>
        <v>4.5695873482905078</v>
      </c>
      <c r="Z1145" s="12">
        <f t="shared" si="164"/>
        <v>4.569</v>
      </c>
      <c r="AA1145" s="9">
        <f t="shared" si="173"/>
        <v>2</v>
      </c>
      <c r="AB1145" s="9">
        <f t="shared" si="174"/>
        <v>0</v>
      </c>
      <c r="AC1145" s="9">
        <f t="shared" si="175"/>
        <v>1136</v>
      </c>
      <c r="AD1145" s="9" t="str">
        <f t="shared" si="170"/>
        <v/>
      </c>
      <c r="AE1145" s="12" t="str">
        <f t="shared" si="171"/>
        <v/>
      </c>
      <c r="AF1145" s="9" t="str">
        <f t="shared" si="172"/>
        <v/>
      </c>
    </row>
    <row r="1146" spans="6:32" x14ac:dyDescent="0.3">
      <c r="F1146" s="9">
        <v>1139</v>
      </c>
      <c r="G1146" s="12">
        <v>2.0819999999999999</v>
      </c>
      <c r="H1146" s="9">
        <v>6.3760000000000003</v>
      </c>
      <c r="I1146" s="9">
        <v>0.64400000000000002</v>
      </c>
      <c r="J1146" s="9">
        <v>2.6349999999999998</v>
      </c>
      <c r="K1146" s="9">
        <v>0.38</v>
      </c>
      <c r="L1146" s="9">
        <v>0.90400000000000003</v>
      </c>
      <c r="M1146" s="9"/>
      <c r="N1146" s="9"/>
      <c r="O1146" s="9"/>
      <c r="P1146" s="9"/>
      <c r="Q1146" s="9"/>
      <c r="R1146" s="9"/>
      <c r="S1146" s="9">
        <v>1139</v>
      </c>
      <c r="T1146" s="12">
        <f t="shared" si="165"/>
        <v>208.2</v>
      </c>
      <c r="U1146" s="9"/>
      <c r="V1146">
        <v>392</v>
      </c>
      <c r="W1146">
        <v>16.400000000000002</v>
      </c>
      <c r="X1146" s="10">
        <f t="shared" si="166"/>
        <v>4.5695873482905078</v>
      </c>
      <c r="Z1146" s="12">
        <f t="shared" si="164"/>
        <v>4.569</v>
      </c>
      <c r="AA1146" s="9">
        <f t="shared" si="173"/>
        <v>3</v>
      </c>
      <c r="AB1146" s="9">
        <f t="shared" si="174"/>
        <v>0</v>
      </c>
      <c r="AC1146" s="9">
        <f t="shared" si="175"/>
        <v>1136</v>
      </c>
      <c r="AD1146" s="9" t="str">
        <f t="shared" si="170"/>
        <v/>
      </c>
      <c r="AE1146" s="12" t="str">
        <f t="shared" si="171"/>
        <v/>
      </c>
      <c r="AF1146" s="9" t="str">
        <f t="shared" si="172"/>
        <v/>
      </c>
    </row>
    <row r="1147" spans="6:32" x14ac:dyDescent="0.3">
      <c r="F1147" s="9">
        <v>1140</v>
      </c>
      <c r="G1147" s="12">
        <v>8.1639999999999997</v>
      </c>
      <c r="H1147" s="9">
        <v>13.177</v>
      </c>
      <c r="I1147" s="9">
        <v>0.59099999999999997</v>
      </c>
      <c r="J1147" s="9">
        <v>2.4129999999999998</v>
      </c>
      <c r="K1147" s="9">
        <v>0.41399999999999998</v>
      </c>
      <c r="L1147" s="9">
        <v>0.90100000000000002</v>
      </c>
      <c r="M1147" s="9"/>
      <c r="N1147" s="9"/>
      <c r="O1147" s="9"/>
      <c r="P1147" s="9"/>
      <c r="Q1147" s="9"/>
      <c r="R1147" s="9"/>
      <c r="S1147" s="9">
        <v>1140</v>
      </c>
      <c r="T1147" s="12">
        <f t="shared" si="165"/>
        <v>816.4</v>
      </c>
      <c r="U1147" s="9"/>
      <c r="V1147">
        <v>616</v>
      </c>
      <c r="W1147">
        <v>16.400000000000002</v>
      </c>
      <c r="X1147" s="10">
        <f t="shared" si="166"/>
        <v>4.5695873482905078</v>
      </c>
      <c r="Z1147" s="12">
        <f t="shared" si="164"/>
        <v>4.569</v>
      </c>
      <c r="AA1147" s="9">
        <f t="shared" si="173"/>
        <v>4</v>
      </c>
      <c r="AB1147" s="9">
        <f t="shared" si="174"/>
        <v>0</v>
      </c>
      <c r="AC1147" s="9">
        <f t="shared" si="175"/>
        <v>1136</v>
      </c>
      <c r="AD1147" s="9" t="str">
        <f t="shared" si="170"/>
        <v/>
      </c>
      <c r="AE1147" s="12" t="str">
        <f t="shared" si="171"/>
        <v/>
      </c>
      <c r="AF1147" s="9" t="str">
        <f t="shared" si="172"/>
        <v/>
      </c>
    </row>
    <row r="1148" spans="6:32" x14ac:dyDescent="0.3">
      <c r="F1148" s="9">
        <v>1141</v>
      </c>
      <c r="G1148" s="12">
        <v>2.9020000000000001</v>
      </c>
      <c r="H1148" s="9">
        <v>7.7060000000000004</v>
      </c>
      <c r="I1148" s="9">
        <v>0.61399999999999999</v>
      </c>
      <c r="J1148" s="9">
        <v>2.5640000000000001</v>
      </c>
      <c r="K1148" s="9">
        <v>0.39</v>
      </c>
      <c r="L1148" s="9">
        <v>0.85299999999999998</v>
      </c>
      <c r="M1148" s="9"/>
      <c r="N1148" s="9"/>
      <c r="O1148" s="9"/>
      <c r="P1148" s="9"/>
      <c r="Q1148" s="9"/>
      <c r="R1148" s="9"/>
      <c r="S1148" s="9">
        <v>1141</v>
      </c>
      <c r="T1148" s="12">
        <f t="shared" si="165"/>
        <v>290.2</v>
      </c>
      <c r="U1148" s="9"/>
      <c r="V1148">
        <v>855</v>
      </c>
      <c r="W1148">
        <v>16.400000000000002</v>
      </c>
      <c r="X1148" s="10">
        <f t="shared" si="166"/>
        <v>4.5695873482905078</v>
      </c>
      <c r="Z1148" s="12">
        <f t="shared" si="164"/>
        <v>4.569</v>
      </c>
      <c r="AA1148" s="9">
        <f t="shared" si="173"/>
        <v>5</v>
      </c>
      <c r="AB1148" s="9">
        <f t="shared" si="174"/>
        <v>5</v>
      </c>
      <c r="AC1148" s="9">
        <f t="shared" si="175"/>
        <v>1141</v>
      </c>
      <c r="AD1148" s="9">
        <f t="shared" si="170"/>
        <v>1141</v>
      </c>
      <c r="AE1148" s="12">
        <f t="shared" si="171"/>
        <v>4.569</v>
      </c>
      <c r="AF1148" s="9">
        <f t="shared" si="172"/>
        <v>1141</v>
      </c>
    </row>
    <row r="1149" spans="6:32" x14ac:dyDescent="0.3">
      <c r="F1149" s="9">
        <v>1142</v>
      </c>
      <c r="G1149" s="12">
        <v>5.0170000000000003</v>
      </c>
      <c r="H1149" s="9">
        <v>11.26</v>
      </c>
      <c r="I1149" s="9">
        <v>0.497</v>
      </c>
      <c r="J1149" s="9">
        <v>3.7429999999999999</v>
      </c>
      <c r="K1149" s="9">
        <v>0.26700000000000002</v>
      </c>
      <c r="L1149" s="9">
        <v>0.874</v>
      </c>
      <c r="M1149" s="9"/>
      <c r="N1149" s="9"/>
      <c r="O1149" s="9"/>
      <c r="P1149" s="9"/>
      <c r="Q1149" s="9"/>
      <c r="R1149" s="9"/>
      <c r="S1149" s="9">
        <v>1142</v>
      </c>
      <c r="T1149" s="12">
        <f t="shared" si="165"/>
        <v>501.70000000000005</v>
      </c>
      <c r="U1149" s="9"/>
      <c r="V1149">
        <v>85</v>
      </c>
      <c r="W1149">
        <v>14.799999999999999</v>
      </c>
      <c r="X1149" s="10">
        <f t="shared" si="166"/>
        <v>4.3409613292542018</v>
      </c>
      <c r="Z1149" s="12">
        <f t="shared" si="164"/>
        <v>4.34</v>
      </c>
      <c r="AA1149" s="9">
        <f t="shared" si="173"/>
        <v>1</v>
      </c>
      <c r="AB1149" s="9">
        <f t="shared" si="174"/>
        <v>0</v>
      </c>
      <c r="AC1149" s="9">
        <f t="shared" si="175"/>
        <v>1141</v>
      </c>
      <c r="AD1149" s="9" t="str">
        <f t="shared" si="170"/>
        <v/>
      </c>
      <c r="AE1149" s="12" t="str">
        <f t="shared" si="171"/>
        <v/>
      </c>
      <c r="AF1149" s="9" t="str">
        <f t="shared" si="172"/>
        <v/>
      </c>
    </row>
    <row r="1150" spans="6:32" x14ac:dyDescent="0.3">
      <c r="F1150" s="9">
        <v>1143</v>
      </c>
      <c r="G1150" s="12">
        <v>6.7549999999999999</v>
      </c>
      <c r="H1150" s="9">
        <v>9.9670000000000005</v>
      </c>
      <c r="I1150" s="9">
        <v>0.85399999999999998</v>
      </c>
      <c r="J1150" s="9">
        <v>1.248</v>
      </c>
      <c r="K1150" s="9">
        <v>0.80100000000000005</v>
      </c>
      <c r="L1150" s="9">
        <v>0.92800000000000005</v>
      </c>
      <c r="M1150" s="9"/>
      <c r="N1150" s="9"/>
      <c r="O1150" s="9"/>
      <c r="P1150" s="9"/>
      <c r="Q1150" s="9"/>
      <c r="R1150" s="9"/>
      <c r="S1150" s="9">
        <v>1143</v>
      </c>
      <c r="T1150" s="12">
        <f t="shared" si="165"/>
        <v>675.5</v>
      </c>
      <c r="U1150" s="9"/>
      <c r="V1150">
        <v>86</v>
      </c>
      <c r="W1150">
        <v>14.799999999999999</v>
      </c>
      <c r="X1150" s="10">
        <f t="shared" si="166"/>
        <v>4.3409613292542018</v>
      </c>
      <c r="Z1150" s="12">
        <f t="shared" si="164"/>
        <v>4.34</v>
      </c>
      <c r="AA1150" s="9">
        <f t="shared" si="173"/>
        <v>2</v>
      </c>
      <c r="AB1150" s="9">
        <f t="shared" si="174"/>
        <v>0</v>
      </c>
      <c r="AC1150" s="9">
        <f t="shared" si="175"/>
        <v>1141</v>
      </c>
      <c r="AD1150" s="9" t="str">
        <f t="shared" si="170"/>
        <v/>
      </c>
      <c r="AE1150" s="12" t="str">
        <f t="shared" si="171"/>
        <v/>
      </c>
      <c r="AF1150" s="9" t="str">
        <f t="shared" si="172"/>
        <v/>
      </c>
    </row>
    <row r="1151" spans="6:32" x14ac:dyDescent="0.3">
      <c r="F1151" s="9">
        <v>1144</v>
      </c>
      <c r="G1151" s="12">
        <v>2.2949999999999999</v>
      </c>
      <c r="H1151" s="9">
        <v>7.4939999999999998</v>
      </c>
      <c r="I1151" s="9">
        <v>0.51400000000000001</v>
      </c>
      <c r="J1151" s="9">
        <v>2.2050000000000001</v>
      </c>
      <c r="K1151" s="9">
        <v>0.45400000000000001</v>
      </c>
      <c r="L1151" s="9">
        <v>0.83099999999999996</v>
      </c>
      <c r="M1151" s="9"/>
      <c r="N1151" s="9"/>
      <c r="O1151" s="9"/>
      <c r="P1151" s="9"/>
      <c r="Q1151" s="9"/>
      <c r="R1151" s="9"/>
      <c r="S1151" s="9">
        <v>1144</v>
      </c>
      <c r="T1151" s="12">
        <f t="shared" si="165"/>
        <v>229.5</v>
      </c>
      <c r="U1151" s="9"/>
      <c r="V1151">
        <v>135</v>
      </c>
      <c r="W1151">
        <v>14.799999999999999</v>
      </c>
      <c r="X1151" s="10">
        <f t="shared" si="166"/>
        <v>4.3409613292542018</v>
      </c>
      <c r="Z1151" s="12">
        <f t="shared" si="164"/>
        <v>4.34</v>
      </c>
      <c r="AA1151" s="9">
        <f t="shared" si="173"/>
        <v>3</v>
      </c>
      <c r="AB1151" s="9">
        <f t="shared" si="174"/>
        <v>0</v>
      </c>
      <c r="AC1151" s="9">
        <f t="shared" si="175"/>
        <v>1141</v>
      </c>
      <c r="AD1151" s="9" t="str">
        <f t="shared" si="170"/>
        <v/>
      </c>
      <c r="AE1151" s="12" t="str">
        <f t="shared" si="171"/>
        <v/>
      </c>
      <c r="AF1151" s="9" t="str">
        <f t="shared" si="172"/>
        <v/>
      </c>
    </row>
    <row r="1152" spans="6:32" x14ac:dyDescent="0.3">
      <c r="F1152" s="9">
        <v>1145</v>
      </c>
      <c r="G1152" s="12">
        <v>29.445</v>
      </c>
      <c r="H1152" s="9">
        <v>26.190999999999999</v>
      </c>
      <c r="I1152" s="9">
        <v>0.53900000000000003</v>
      </c>
      <c r="J1152" s="9">
        <v>1.456</v>
      </c>
      <c r="K1152" s="9">
        <v>0.68700000000000006</v>
      </c>
      <c r="L1152" s="9">
        <v>0.80600000000000005</v>
      </c>
      <c r="M1152" s="9"/>
      <c r="N1152" s="9"/>
      <c r="O1152" s="9"/>
      <c r="P1152" s="9"/>
      <c r="Q1152" s="9"/>
      <c r="R1152" s="9"/>
      <c r="S1152" s="9">
        <v>1145</v>
      </c>
      <c r="T1152" s="12">
        <f t="shared" si="165"/>
        <v>2944.5</v>
      </c>
      <c r="U1152" s="9"/>
      <c r="V1152">
        <v>233</v>
      </c>
      <c r="W1152">
        <v>14.799999999999999</v>
      </c>
      <c r="X1152" s="10">
        <f t="shared" si="166"/>
        <v>4.3409613292542018</v>
      </c>
      <c r="Z1152" s="12">
        <f t="shared" si="164"/>
        <v>4.34</v>
      </c>
      <c r="AA1152" s="9">
        <f t="shared" si="173"/>
        <v>4</v>
      </c>
      <c r="AB1152" s="9">
        <f t="shared" si="174"/>
        <v>0</v>
      </c>
      <c r="AC1152" s="9">
        <f t="shared" si="175"/>
        <v>1141</v>
      </c>
      <c r="AD1152" s="9" t="str">
        <f t="shared" si="170"/>
        <v/>
      </c>
      <c r="AE1152" s="12" t="str">
        <f t="shared" si="171"/>
        <v/>
      </c>
      <c r="AF1152" s="9" t="str">
        <f t="shared" si="172"/>
        <v/>
      </c>
    </row>
    <row r="1153" spans="6:32" x14ac:dyDescent="0.3">
      <c r="F1153" s="9">
        <v>1146</v>
      </c>
      <c r="G1153" s="12">
        <v>7.6230000000000002</v>
      </c>
      <c r="H1153" s="9">
        <v>11.521000000000001</v>
      </c>
      <c r="I1153" s="9">
        <v>0.72199999999999998</v>
      </c>
      <c r="J1153" s="9">
        <v>2.0710000000000002</v>
      </c>
      <c r="K1153" s="9">
        <v>0.48299999999999998</v>
      </c>
      <c r="L1153" s="9">
        <v>0.92800000000000005</v>
      </c>
      <c r="M1153" s="9"/>
      <c r="N1153" s="9"/>
      <c r="O1153" s="9"/>
      <c r="P1153" s="9"/>
      <c r="Q1153" s="9"/>
      <c r="R1153" s="9"/>
      <c r="S1153" s="9">
        <v>1146</v>
      </c>
      <c r="T1153" s="12">
        <f t="shared" si="165"/>
        <v>762.30000000000007</v>
      </c>
      <c r="U1153" s="9"/>
      <c r="V1153">
        <v>593</v>
      </c>
      <c r="W1153">
        <v>14.799999999999999</v>
      </c>
      <c r="X1153" s="10">
        <f t="shared" si="166"/>
        <v>4.3409613292542018</v>
      </c>
      <c r="Z1153" s="12">
        <f t="shared" si="164"/>
        <v>4.34</v>
      </c>
      <c r="AA1153" s="9">
        <f t="shared" si="173"/>
        <v>5</v>
      </c>
      <c r="AB1153" s="9">
        <f t="shared" si="174"/>
        <v>0</v>
      </c>
      <c r="AC1153" s="9">
        <f t="shared" si="175"/>
        <v>1141</v>
      </c>
      <c r="AD1153" s="9" t="str">
        <f t="shared" si="170"/>
        <v/>
      </c>
      <c r="AE1153" s="12" t="str">
        <f t="shared" si="171"/>
        <v/>
      </c>
      <c r="AF1153" s="9" t="str">
        <f t="shared" si="172"/>
        <v/>
      </c>
    </row>
    <row r="1154" spans="6:32" x14ac:dyDescent="0.3">
      <c r="F1154" s="9">
        <v>1147</v>
      </c>
      <c r="G1154" s="12">
        <v>5.1310000000000002</v>
      </c>
      <c r="H1154" s="9">
        <v>9.7240000000000002</v>
      </c>
      <c r="I1154" s="9">
        <v>0.68200000000000005</v>
      </c>
      <c r="J1154" s="9">
        <v>1.849</v>
      </c>
      <c r="K1154" s="9">
        <v>0.54100000000000004</v>
      </c>
      <c r="L1154" s="9">
        <v>0.89600000000000002</v>
      </c>
      <c r="M1154" s="9"/>
      <c r="N1154" s="9"/>
      <c r="O1154" s="9"/>
      <c r="P1154" s="9"/>
      <c r="Q1154" s="9"/>
      <c r="R1154" s="9"/>
      <c r="S1154" s="9">
        <v>1147</v>
      </c>
      <c r="T1154" s="12">
        <f t="shared" si="165"/>
        <v>513.1</v>
      </c>
      <c r="U1154" s="9"/>
      <c r="V1154">
        <v>1152</v>
      </c>
      <c r="W1154">
        <v>14.799999999999999</v>
      </c>
      <c r="X1154" s="10">
        <f t="shared" si="166"/>
        <v>4.3409613292542018</v>
      </c>
      <c r="Z1154" s="12">
        <f t="shared" si="164"/>
        <v>4.34</v>
      </c>
      <c r="AA1154" s="9">
        <f t="shared" si="173"/>
        <v>6</v>
      </c>
      <c r="AB1154" s="9">
        <f t="shared" si="174"/>
        <v>6</v>
      </c>
      <c r="AC1154" s="9">
        <f t="shared" si="175"/>
        <v>1147</v>
      </c>
      <c r="AD1154" s="9">
        <f t="shared" si="170"/>
        <v>1147</v>
      </c>
      <c r="AE1154" s="12">
        <f t="shared" si="171"/>
        <v>4.34</v>
      </c>
      <c r="AF1154" s="9">
        <f t="shared" si="172"/>
        <v>1147</v>
      </c>
    </row>
    <row r="1155" spans="6:32" x14ac:dyDescent="0.3">
      <c r="F1155" s="9">
        <v>1148</v>
      </c>
      <c r="G1155" s="12">
        <v>0.19700000000000001</v>
      </c>
      <c r="H1155" s="9">
        <v>1.855</v>
      </c>
      <c r="I1155" s="9">
        <v>0.71899999999999997</v>
      </c>
      <c r="J1155" s="9">
        <v>2.601</v>
      </c>
      <c r="K1155" s="9">
        <v>0.38400000000000001</v>
      </c>
      <c r="L1155" s="9">
        <v>0.82799999999999996</v>
      </c>
      <c r="M1155" s="9"/>
      <c r="N1155" s="9"/>
      <c r="O1155" s="9"/>
      <c r="P1155" s="9"/>
      <c r="Q1155" s="9"/>
      <c r="R1155" s="9"/>
      <c r="S1155" s="9">
        <v>1148</v>
      </c>
      <c r="T1155" s="12">
        <f t="shared" si="165"/>
        <v>19.7</v>
      </c>
      <c r="U1155" s="9"/>
      <c r="V1155">
        <v>65</v>
      </c>
      <c r="W1155">
        <v>13.100000000000001</v>
      </c>
      <c r="X1155" s="10">
        <f t="shared" si="166"/>
        <v>4.0840467720179987</v>
      </c>
      <c r="Z1155" s="12">
        <f t="shared" si="164"/>
        <v>4.0839999999999996</v>
      </c>
      <c r="AA1155" s="9">
        <f t="shared" si="173"/>
        <v>1</v>
      </c>
      <c r="AB1155" s="9">
        <f t="shared" si="174"/>
        <v>0</v>
      </c>
      <c r="AC1155" s="9">
        <f t="shared" si="175"/>
        <v>1147</v>
      </c>
      <c r="AD1155" s="9" t="str">
        <f t="shared" si="170"/>
        <v/>
      </c>
      <c r="AE1155" s="12" t="str">
        <f t="shared" si="171"/>
        <v/>
      </c>
      <c r="AF1155" s="9" t="str">
        <f t="shared" si="172"/>
        <v/>
      </c>
    </row>
    <row r="1156" spans="6:32" x14ac:dyDescent="0.3">
      <c r="F1156" s="9">
        <v>1149</v>
      </c>
      <c r="G1156" s="12">
        <v>7.4589999999999996</v>
      </c>
      <c r="H1156" s="9">
        <v>11.265000000000001</v>
      </c>
      <c r="I1156" s="9">
        <v>0.73899999999999999</v>
      </c>
      <c r="J1156" s="9">
        <v>1.929</v>
      </c>
      <c r="K1156" s="9">
        <v>0.51800000000000002</v>
      </c>
      <c r="L1156" s="9">
        <v>0.92500000000000004</v>
      </c>
      <c r="M1156" s="9"/>
      <c r="N1156" s="9"/>
      <c r="O1156" s="9"/>
      <c r="P1156" s="9"/>
      <c r="Q1156" s="9"/>
      <c r="R1156" s="9"/>
      <c r="S1156" s="9">
        <v>1149</v>
      </c>
      <c r="T1156" s="12">
        <f t="shared" si="165"/>
        <v>745.9</v>
      </c>
      <c r="U1156" s="9"/>
      <c r="V1156">
        <v>249</v>
      </c>
      <c r="W1156">
        <v>13.100000000000001</v>
      </c>
      <c r="X1156" s="10">
        <f t="shared" si="166"/>
        <v>4.0840467720179987</v>
      </c>
      <c r="Z1156" s="12">
        <f t="shared" si="164"/>
        <v>4.0839999999999996</v>
      </c>
      <c r="AA1156" s="9">
        <f t="shared" si="173"/>
        <v>2</v>
      </c>
      <c r="AB1156" s="9">
        <f t="shared" si="174"/>
        <v>0</v>
      </c>
      <c r="AC1156" s="9">
        <f t="shared" si="175"/>
        <v>1147</v>
      </c>
      <c r="AD1156" s="9" t="str">
        <f t="shared" si="170"/>
        <v/>
      </c>
      <c r="AE1156" s="12" t="str">
        <f t="shared" si="171"/>
        <v/>
      </c>
      <c r="AF1156" s="9" t="str">
        <f t="shared" si="172"/>
        <v/>
      </c>
    </row>
    <row r="1157" spans="6:32" x14ac:dyDescent="0.3">
      <c r="F1157" s="9">
        <v>1150</v>
      </c>
      <c r="G1157" s="12">
        <v>2.64</v>
      </c>
      <c r="H1157" s="9">
        <v>7.0129999999999999</v>
      </c>
      <c r="I1157" s="9">
        <v>0.67400000000000004</v>
      </c>
      <c r="J1157" s="9">
        <v>2.4849999999999999</v>
      </c>
      <c r="K1157" s="9">
        <v>0.40200000000000002</v>
      </c>
      <c r="L1157" s="9">
        <v>0.88200000000000001</v>
      </c>
      <c r="M1157" s="9"/>
      <c r="N1157" s="9"/>
      <c r="O1157" s="9"/>
      <c r="P1157" s="9"/>
      <c r="Q1157" s="9"/>
      <c r="R1157" s="9"/>
      <c r="S1157" s="9">
        <v>1150</v>
      </c>
      <c r="T1157" s="12">
        <f t="shared" si="165"/>
        <v>264</v>
      </c>
      <c r="U1157" s="9"/>
      <c r="V1157">
        <v>1127</v>
      </c>
      <c r="W1157">
        <v>13.100000000000001</v>
      </c>
      <c r="X1157" s="10">
        <f t="shared" si="166"/>
        <v>4.0840467720179987</v>
      </c>
      <c r="Z1157" s="12">
        <f t="shared" si="164"/>
        <v>4.0839999999999996</v>
      </c>
      <c r="AA1157" s="9">
        <f t="shared" si="173"/>
        <v>3</v>
      </c>
      <c r="AB1157" s="9">
        <f t="shared" si="174"/>
        <v>3</v>
      </c>
      <c r="AC1157" s="9">
        <f t="shared" si="175"/>
        <v>1150</v>
      </c>
      <c r="AD1157" s="9">
        <f t="shared" si="170"/>
        <v>1150</v>
      </c>
      <c r="AE1157" s="12">
        <f t="shared" si="171"/>
        <v>4.0839999999999996</v>
      </c>
      <c r="AF1157" s="9">
        <f t="shared" si="172"/>
        <v>1150</v>
      </c>
    </row>
    <row r="1158" spans="6:32" x14ac:dyDescent="0.3">
      <c r="F1158" s="9">
        <v>1151</v>
      </c>
      <c r="G1158" s="12">
        <v>5.476</v>
      </c>
      <c r="H1158" s="9">
        <v>9.1989999999999998</v>
      </c>
      <c r="I1158" s="9">
        <v>0.81299999999999994</v>
      </c>
      <c r="J1158" s="9">
        <v>1.323</v>
      </c>
      <c r="K1158" s="9">
        <v>0.75600000000000001</v>
      </c>
      <c r="L1158" s="9">
        <v>0.91400000000000003</v>
      </c>
      <c r="M1158" s="9"/>
      <c r="N1158" s="9"/>
      <c r="O1158" s="9"/>
      <c r="P1158" s="9"/>
      <c r="Q1158" s="9"/>
      <c r="R1158" s="9"/>
      <c r="S1158" s="9">
        <v>1151</v>
      </c>
      <c r="T1158" s="12">
        <f t="shared" si="165"/>
        <v>547.6</v>
      </c>
      <c r="U1158" s="9"/>
      <c r="V1158">
        <v>400</v>
      </c>
      <c r="W1158">
        <v>11.5</v>
      </c>
      <c r="X1158" s="10">
        <f t="shared" si="166"/>
        <v>3.8265199286629059</v>
      </c>
      <c r="Z1158" s="12">
        <f t="shared" si="164"/>
        <v>3.8260000000000001</v>
      </c>
      <c r="AA1158" s="9">
        <f t="shared" si="173"/>
        <v>1</v>
      </c>
      <c r="AB1158" s="9">
        <f t="shared" si="174"/>
        <v>0</v>
      </c>
      <c r="AC1158" s="9">
        <f t="shared" si="175"/>
        <v>1150</v>
      </c>
      <c r="AD1158" s="9" t="str">
        <f t="shared" si="170"/>
        <v/>
      </c>
      <c r="AE1158" s="12" t="str">
        <f t="shared" si="171"/>
        <v/>
      </c>
      <c r="AF1158" s="9" t="str">
        <f t="shared" si="172"/>
        <v/>
      </c>
    </row>
    <row r="1159" spans="6:32" x14ac:dyDescent="0.3">
      <c r="F1159" s="9">
        <v>1152</v>
      </c>
      <c r="G1159" s="12">
        <v>0.14799999999999999</v>
      </c>
      <c r="H1159" s="9">
        <v>1.524</v>
      </c>
      <c r="I1159" s="9">
        <v>0.79900000000000004</v>
      </c>
      <c r="J1159" s="9">
        <v>1.6379999999999999</v>
      </c>
      <c r="K1159" s="9">
        <v>0.61</v>
      </c>
      <c r="L1159" s="9">
        <v>0.75</v>
      </c>
      <c r="M1159" s="9"/>
      <c r="N1159" s="9"/>
      <c r="O1159" s="9"/>
      <c r="P1159" s="9"/>
      <c r="Q1159" s="9"/>
      <c r="R1159" s="9"/>
      <c r="S1159" s="9">
        <v>1152</v>
      </c>
      <c r="T1159" s="12">
        <f t="shared" si="165"/>
        <v>14.799999999999999</v>
      </c>
      <c r="U1159" s="9"/>
      <c r="V1159">
        <v>461</v>
      </c>
      <c r="W1159">
        <v>11.5</v>
      </c>
      <c r="X1159" s="10">
        <f t="shared" si="166"/>
        <v>3.8265199286629059</v>
      </c>
      <c r="Z1159" s="12">
        <f t="shared" si="164"/>
        <v>3.8260000000000001</v>
      </c>
      <c r="AA1159" s="9">
        <f t="shared" si="173"/>
        <v>2</v>
      </c>
      <c r="AB1159" s="9">
        <f t="shared" si="174"/>
        <v>0</v>
      </c>
      <c r="AC1159" s="9">
        <f t="shared" si="175"/>
        <v>1150</v>
      </c>
      <c r="AD1159" s="9" t="str">
        <f t="shared" si="170"/>
        <v/>
      </c>
      <c r="AE1159" s="12" t="str">
        <f t="shared" si="171"/>
        <v/>
      </c>
      <c r="AF1159" s="9" t="str">
        <f t="shared" si="172"/>
        <v/>
      </c>
    </row>
    <row r="1160" spans="6:32" x14ac:dyDescent="0.3">
      <c r="F1160" s="9">
        <v>1153</v>
      </c>
      <c r="G1160" s="12">
        <v>7.0659999999999998</v>
      </c>
      <c r="H1160" s="9">
        <v>15.856999999999999</v>
      </c>
      <c r="I1160" s="9">
        <v>0.35299999999999998</v>
      </c>
      <c r="J1160" s="9">
        <v>5.49</v>
      </c>
      <c r="K1160" s="9">
        <v>0.182</v>
      </c>
      <c r="L1160" s="9">
        <v>0.84399999999999997</v>
      </c>
      <c r="M1160" s="9"/>
      <c r="N1160" s="9"/>
      <c r="O1160" s="9"/>
      <c r="P1160" s="9"/>
      <c r="Q1160" s="9"/>
      <c r="R1160" s="9"/>
      <c r="S1160" s="9">
        <v>1153</v>
      </c>
      <c r="T1160" s="12">
        <f t="shared" si="165"/>
        <v>706.6</v>
      </c>
      <c r="U1160" s="9"/>
      <c r="V1160">
        <v>689</v>
      </c>
      <c r="W1160">
        <v>11.5</v>
      </c>
      <c r="X1160" s="10">
        <f t="shared" si="166"/>
        <v>3.8265199286629059</v>
      </c>
      <c r="Z1160" s="12">
        <f t="shared" ref="Z1160:Z1174" si="176">TRUNC(X1160,3)</f>
        <v>3.8260000000000001</v>
      </c>
      <c r="AA1160" s="9">
        <f t="shared" si="173"/>
        <v>3</v>
      </c>
      <c r="AB1160" s="9">
        <f t="shared" si="174"/>
        <v>3</v>
      </c>
      <c r="AC1160" s="9">
        <f t="shared" si="175"/>
        <v>1153</v>
      </c>
      <c r="AD1160" s="9">
        <f t="shared" si="170"/>
        <v>1153</v>
      </c>
      <c r="AE1160" s="12">
        <f t="shared" si="171"/>
        <v>3.8260000000000001</v>
      </c>
      <c r="AF1160" s="9">
        <f t="shared" si="172"/>
        <v>1153</v>
      </c>
    </row>
    <row r="1161" spans="6:32" x14ac:dyDescent="0.3">
      <c r="F1161" s="9">
        <v>1154</v>
      </c>
      <c r="G1161" s="12">
        <v>0.26200000000000001</v>
      </c>
      <c r="H1161" s="9">
        <v>2.1110000000000002</v>
      </c>
      <c r="I1161" s="9">
        <v>0.74</v>
      </c>
      <c r="J1161" s="9">
        <v>2.4580000000000002</v>
      </c>
      <c r="K1161" s="9">
        <v>0.40699999999999997</v>
      </c>
      <c r="L1161" s="9">
        <v>0.86499999999999999</v>
      </c>
      <c r="M1161" s="9"/>
      <c r="N1161" s="9"/>
      <c r="O1161" s="9"/>
      <c r="P1161" s="9"/>
      <c r="Q1161" s="9"/>
      <c r="R1161" s="9"/>
      <c r="S1161" s="9">
        <v>1154</v>
      </c>
      <c r="T1161" s="12">
        <f t="shared" ref="T1161:T1174" si="177">G1161*100</f>
        <v>26.200000000000003</v>
      </c>
      <c r="U1161" s="9"/>
      <c r="V1161">
        <v>396</v>
      </c>
      <c r="W1161">
        <v>9.8000000000000007</v>
      </c>
      <c r="X1161" s="10">
        <f t="shared" ref="X1161:X1174" si="178">((W1161/PI())^0.5)*2</f>
        <v>3.5323855308282242</v>
      </c>
      <c r="Z1161" s="12">
        <f t="shared" si="176"/>
        <v>3.532</v>
      </c>
      <c r="AA1161" s="9">
        <f t="shared" si="173"/>
        <v>1</v>
      </c>
      <c r="AB1161" s="9">
        <f t="shared" si="174"/>
        <v>0</v>
      </c>
      <c r="AC1161" s="9">
        <f t="shared" si="175"/>
        <v>1153</v>
      </c>
      <c r="AD1161" s="9" t="str">
        <f t="shared" si="170"/>
        <v/>
      </c>
      <c r="AE1161" s="12" t="str">
        <f t="shared" si="171"/>
        <v/>
      </c>
      <c r="AF1161" s="9" t="str">
        <f t="shared" si="172"/>
        <v/>
      </c>
    </row>
    <row r="1162" spans="6:32" x14ac:dyDescent="0.3">
      <c r="F1162" s="9">
        <v>1155</v>
      </c>
      <c r="G1162" s="12">
        <v>8.2000000000000003E-2</v>
      </c>
      <c r="H1162" s="9">
        <v>1.4490000000000001</v>
      </c>
      <c r="I1162" s="9">
        <v>0.49099999999999999</v>
      </c>
      <c r="J1162" s="9">
        <v>3.5710000000000002</v>
      </c>
      <c r="K1162" s="9">
        <v>0.28000000000000003</v>
      </c>
      <c r="L1162" s="9">
        <v>0.58799999999999997</v>
      </c>
      <c r="M1162" s="9"/>
      <c r="N1162" s="9"/>
      <c r="O1162" s="9"/>
      <c r="P1162" s="9"/>
      <c r="Q1162" s="9"/>
      <c r="R1162" s="9"/>
      <c r="S1162" s="9">
        <v>1155</v>
      </c>
      <c r="T1162" s="12">
        <f t="shared" si="177"/>
        <v>8.2000000000000011</v>
      </c>
      <c r="U1162" s="9"/>
      <c r="V1162">
        <v>668</v>
      </c>
      <c r="W1162">
        <v>9.8000000000000007</v>
      </c>
      <c r="X1162" s="10">
        <f t="shared" si="178"/>
        <v>3.5323855308282242</v>
      </c>
      <c r="Z1162" s="12">
        <f t="shared" si="176"/>
        <v>3.532</v>
      </c>
      <c r="AA1162" s="9">
        <f t="shared" si="173"/>
        <v>2</v>
      </c>
      <c r="AB1162" s="9">
        <f t="shared" si="174"/>
        <v>2</v>
      </c>
      <c r="AC1162" s="9">
        <f t="shared" si="175"/>
        <v>1155</v>
      </c>
      <c r="AD1162" s="9">
        <f t="shared" ref="AD1162:AD1174" si="179">IF(AB1162=0,"",AC1161+AB1162)</f>
        <v>1155</v>
      </c>
      <c r="AE1162" s="12">
        <f t="shared" ref="AE1162:AE1174" si="180">IF(AD1162="","",Z1162)</f>
        <v>3.532</v>
      </c>
      <c r="AF1162" s="9">
        <f t="shared" ref="AF1162:AF1174" si="181">AD1162</f>
        <v>1155</v>
      </c>
    </row>
    <row r="1163" spans="6:32" x14ac:dyDescent="0.3">
      <c r="F1163" s="9">
        <v>1156</v>
      </c>
      <c r="G1163" s="12">
        <v>0.65600000000000003</v>
      </c>
      <c r="H1163" s="9">
        <v>4.0090000000000003</v>
      </c>
      <c r="I1163" s="9">
        <v>0.51300000000000001</v>
      </c>
      <c r="J1163" s="9">
        <v>3.5539999999999998</v>
      </c>
      <c r="K1163" s="9">
        <v>0.28100000000000003</v>
      </c>
      <c r="L1163" s="9">
        <v>0.85099999999999998</v>
      </c>
      <c r="M1163" s="9"/>
      <c r="N1163" s="9"/>
      <c r="O1163" s="9"/>
      <c r="P1163" s="9"/>
      <c r="Q1163" s="9"/>
      <c r="R1163" s="9"/>
      <c r="S1163" s="9">
        <v>1156</v>
      </c>
      <c r="T1163" s="12">
        <f t="shared" si="177"/>
        <v>65.600000000000009</v>
      </c>
      <c r="U1163" s="9"/>
      <c r="V1163">
        <v>144</v>
      </c>
      <c r="W1163">
        <v>8.2000000000000011</v>
      </c>
      <c r="X1163" s="10">
        <f t="shared" si="178"/>
        <v>3.231186201200472</v>
      </c>
      <c r="Z1163" s="12">
        <f t="shared" si="176"/>
        <v>3.2309999999999999</v>
      </c>
      <c r="AA1163" s="9">
        <f t="shared" si="173"/>
        <v>1</v>
      </c>
      <c r="AB1163" s="9">
        <f t="shared" si="174"/>
        <v>0</v>
      </c>
      <c r="AC1163" s="9">
        <f t="shared" si="175"/>
        <v>1155</v>
      </c>
      <c r="AD1163" s="9" t="str">
        <f t="shared" si="179"/>
        <v/>
      </c>
      <c r="AE1163" s="12" t="str">
        <f t="shared" si="180"/>
        <v/>
      </c>
      <c r="AF1163" s="9" t="str">
        <f t="shared" si="181"/>
        <v/>
      </c>
    </row>
    <row r="1164" spans="6:32" x14ac:dyDescent="0.3">
      <c r="F1164" s="9">
        <v>1157</v>
      </c>
      <c r="G1164" s="12">
        <v>3.1640000000000001</v>
      </c>
      <c r="H1164" s="9">
        <v>7.569</v>
      </c>
      <c r="I1164" s="9">
        <v>0.69399999999999995</v>
      </c>
      <c r="J1164" s="9">
        <v>1.7989999999999999</v>
      </c>
      <c r="K1164" s="9">
        <v>0.55600000000000005</v>
      </c>
      <c r="L1164" s="9">
        <v>0.86499999999999999</v>
      </c>
      <c r="M1164" s="9"/>
      <c r="N1164" s="9"/>
      <c r="O1164" s="9"/>
      <c r="P1164" s="9"/>
      <c r="Q1164" s="9"/>
      <c r="R1164" s="9"/>
      <c r="S1164" s="9">
        <v>1157</v>
      </c>
      <c r="T1164" s="12">
        <f t="shared" si="177"/>
        <v>316.40000000000003</v>
      </c>
      <c r="U1164" s="9"/>
      <c r="V1164">
        <v>146</v>
      </c>
      <c r="W1164">
        <v>8.2000000000000011</v>
      </c>
      <c r="X1164" s="10">
        <f t="shared" si="178"/>
        <v>3.231186201200472</v>
      </c>
      <c r="Z1164" s="12">
        <f t="shared" si="176"/>
        <v>3.2309999999999999</v>
      </c>
      <c r="AA1164" s="9">
        <f t="shared" si="173"/>
        <v>2</v>
      </c>
      <c r="AB1164" s="9">
        <f t="shared" si="174"/>
        <v>0</v>
      </c>
      <c r="AC1164" s="9">
        <f t="shared" si="175"/>
        <v>1155</v>
      </c>
      <c r="AD1164" s="9" t="str">
        <f t="shared" si="179"/>
        <v/>
      </c>
      <c r="AE1164" s="12" t="str">
        <f t="shared" si="180"/>
        <v/>
      </c>
      <c r="AF1164" s="9" t="str">
        <f t="shared" si="181"/>
        <v/>
      </c>
    </row>
    <row r="1165" spans="6:32" x14ac:dyDescent="0.3">
      <c r="F1165" s="9">
        <v>1158</v>
      </c>
      <c r="G1165" s="12">
        <v>0.311</v>
      </c>
      <c r="H1165" s="9">
        <v>2.4289999999999998</v>
      </c>
      <c r="I1165" s="9">
        <v>0.66300000000000003</v>
      </c>
      <c r="J1165" s="9">
        <v>2.1520000000000001</v>
      </c>
      <c r="K1165" s="9">
        <v>0.46500000000000002</v>
      </c>
      <c r="L1165" s="9">
        <v>0.745</v>
      </c>
      <c r="M1165" s="9"/>
      <c r="N1165" s="9"/>
      <c r="O1165" s="9"/>
      <c r="P1165" s="9"/>
      <c r="Q1165" s="9"/>
      <c r="R1165" s="9"/>
      <c r="S1165" s="9">
        <v>1158</v>
      </c>
      <c r="T1165" s="12">
        <f t="shared" si="177"/>
        <v>31.1</v>
      </c>
      <c r="U1165" s="9"/>
      <c r="V1165">
        <v>159</v>
      </c>
      <c r="W1165">
        <v>8.2000000000000011</v>
      </c>
      <c r="X1165" s="10">
        <f t="shared" si="178"/>
        <v>3.231186201200472</v>
      </c>
      <c r="Z1165" s="12">
        <f t="shared" si="176"/>
        <v>3.2309999999999999</v>
      </c>
      <c r="AA1165" s="9">
        <f t="shared" si="173"/>
        <v>3</v>
      </c>
      <c r="AB1165" s="9">
        <f t="shared" si="174"/>
        <v>0</v>
      </c>
      <c r="AC1165" s="9">
        <f t="shared" si="175"/>
        <v>1155</v>
      </c>
      <c r="AD1165" s="9" t="str">
        <f t="shared" si="179"/>
        <v/>
      </c>
      <c r="AE1165" s="12" t="str">
        <f t="shared" si="180"/>
        <v/>
      </c>
      <c r="AF1165" s="9" t="str">
        <f t="shared" si="181"/>
        <v/>
      </c>
    </row>
    <row r="1166" spans="6:32" x14ac:dyDescent="0.3">
      <c r="F1166" s="9">
        <v>1159</v>
      </c>
      <c r="G1166" s="12">
        <v>12.148</v>
      </c>
      <c r="H1166" s="9">
        <v>15.169</v>
      </c>
      <c r="I1166" s="9">
        <v>0.66300000000000003</v>
      </c>
      <c r="J1166" s="9">
        <v>2.1629999999999998</v>
      </c>
      <c r="K1166" s="9">
        <v>0.46200000000000002</v>
      </c>
      <c r="L1166" s="9">
        <v>0.89200000000000002</v>
      </c>
      <c r="M1166" s="9"/>
      <c r="N1166" s="9"/>
      <c r="O1166" s="9"/>
      <c r="P1166" s="9"/>
      <c r="Q1166" s="9"/>
      <c r="R1166" s="9"/>
      <c r="S1166" s="9">
        <v>1159</v>
      </c>
      <c r="T1166" s="12">
        <f t="shared" si="177"/>
        <v>1214.8</v>
      </c>
      <c r="U1166" s="9"/>
      <c r="V1166">
        <v>554</v>
      </c>
      <c r="W1166">
        <v>8.2000000000000011</v>
      </c>
      <c r="X1166" s="10">
        <f t="shared" si="178"/>
        <v>3.231186201200472</v>
      </c>
      <c r="Z1166" s="12">
        <f t="shared" si="176"/>
        <v>3.2309999999999999</v>
      </c>
      <c r="AA1166" s="9">
        <f t="shared" si="173"/>
        <v>4</v>
      </c>
      <c r="AB1166" s="9">
        <f t="shared" si="174"/>
        <v>0</v>
      </c>
      <c r="AC1166" s="9">
        <f t="shared" si="175"/>
        <v>1155</v>
      </c>
      <c r="AD1166" s="9" t="str">
        <f t="shared" si="179"/>
        <v/>
      </c>
      <c r="AE1166" s="12" t="str">
        <f t="shared" si="180"/>
        <v/>
      </c>
      <c r="AF1166" s="9" t="str">
        <f t="shared" si="181"/>
        <v/>
      </c>
    </row>
    <row r="1167" spans="6:32" x14ac:dyDescent="0.3">
      <c r="F1167" s="9">
        <v>1160</v>
      </c>
      <c r="G1167" s="12">
        <v>30.51</v>
      </c>
      <c r="H1167" s="9">
        <v>26.866</v>
      </c>
      <c r="I1167" s="9">
        <v>0.53100000000000003</v>
      </c>
      <c r="J1167" s="9">
        <v>2.0609999999999999</v>
      </c>
      <c r="K1167" s="9">
        <v>0.48499999999999999</v>
      </c>
      <c r="L1167" s="9">
        <v>0.80300000000000005</v>
      </c>
      <c r="M1167" s="9"/>
      <c r="N1167" s="9"/>
      <c r="O1167" s="9"/>
      <c r="P1167" s="9"/>
      <c r="Q1167" s="9"/>
      <c r="R1167" s="9"/>
      <c r="S1167" s="9">
        <v>1160</v>
      </c>
      <c r="T1167" s="12">
        <f t="shared" si="177"/>
        <v>3051</v>
      </c>
      <c r="U1167" s="9"/>
      <c r="V1167">
        <v>1155</v>
      </c>
      <c r="W1167">
        <v>8.2000000000000011</v>
      </c>
      <c r="X1167" s="10">
        <f t="shared" si="178"/>
        <v>3.231186201200472</v>
      </c>
      <c r="Z1167" s="12">
        <f t="shared" si="176"/>
        <v>3.2309999999999999</v>
      </c>
      <c r="AA1167" s="9">
        <f t="shared" si="173"/>
        <v>5</v>
      </c>
      <c r="AB1167" s="9">
        <f t="shared" si="174"/>
        <v>5</v>
      </c>
      <c r="AC1167" s="9">
        <f t="shared" si="175"/>
        <v>1160</v>
      </c>
      <c r="AD1167" s="9">
        <f t="shared" si="179"/>
        <v>1160</v>
      </c>
      <c r="AE1167" s="12">
        <f t="shared" si="180"/>
        <v>3.2309999999999999</v>
      </c>
      <c r="AF1167" s="9">
        <f t="shared" si="181"/>
        <v>1160</v>
      </c>
    </row>
    <row r="1168" spans="6:32" x14ac:dyDescent="0.3">
      <c r="F1168" s="9">
        <v>1161</v>
      </c>
      <c r="G1168" s="12">
        <v>0.59</v>
      </c>
      <c r="H1168" s="9">
        <v>3.3029999999999999</v>
      </c>
      <c r="I1168" s="9">
        <v>0.68</v>
      </c>
      <c r="J1168" s="9">
        <v>2.5760000000000001</v>
      </c>
      <c r="K1168" s="9">
        <v>0.38800000000000001</v>
      </c>
      <c r="L1168" s="9">
        <v>0.81799999999999995</v>
      </c>
      <c r="M1168" s="9"/>
      <c r="N1168" s="9"/>
      <c r="O1168" s="9"/>
      <c r="P1168" s="9"/>
      <c r="Q1168" s="9"/>
      <c r="R1168" s="9"/>
      <c r="S1168" s="9">
        <v>1161</v>
      </c>
      <c r="T1168" s="12">
        <f t="shared" si="177"/>
        <v>59</v>
      </c>
      <c r="U1168" s="9"/>
      <c r="V1168">
        <v>59</v>
      </c>
      <c r="W1168">
        <v>6.6000000000000005</v>
      </c>
      <c r="X1168" s="10">
        <f t="shared" si="178"/>
        <v>2.8988585676524603</v>
      </c>
      <c r="Z1168" s="12">
        <f t="shared" si="176"/>
        <v>2.8980000000000001</v>
      </c>
      <c r="AA1168" s="9">
        <f t="shared" si="173"/>
        <v>1</v>
      </c>
      <c r="AB1168" s="9">
        <f t="shared" si="174"/>
        <v>0</v>
      </c>
      <c r="AC1168" s="9">
        <f t="shared" si="175"/>
        <v>1160</v>
      </c>
      <c r="AD1168" s="9" t="str">
        <f t="shared" si="179"/>
        <v/>
      </c>
      <c r="AE1168" s="12" t="str">
        <f t="shared" si="180"/>
        <v/>
      </c>
      <c r="AF1168" s="9" t="str">
        <f t="shared" si="181"/>
        <v/>
      </c>
    </row>
    <row r="1169" spans="6:32" x14ac:dyDescent="0.3">
      <c r="F1169" s="9">
        <v>1162</v>
      </c>
      <c r="G1169" s="12">
        <v>5.968</v>
      </c>
      <c r="H1169" s="9">
        <v>9.9359999999999999</v>
      </c>
      <c r="I1169" s="9">
        <v>0.76</v>
      </c>
      <c r="J1169" s="9">
        <v>1.0980000000000001</v>
      </c>
      <c r="K1169" s="9">
        <v>0.91100000000000003</v>
      </c>
      <c r="L1169" s="9">
        <v>0.91</v>
      </c>
      <c r="M1169" s="9"/>
      <c r="N1169" s="9"/>
      <c r="O1169" s="9"/>
      <c r="P1169" s="9"/>
      <c r="Q1169" s="9"/>
      <c r="R1169" s="9"/>
      <c r="S1169" s="9">
        <v>1162</v>
      </c>
      <c r="T1169" s="12">
        <f t="shared" si="177"/>
        <v>596.79999999999995</v>
      </c>
      <c r="U1169" s="9"/>
      <c r="V1169">
        <v>185</v>
      </c>
      <c r="W1169">
        <v>6.6000000000000005</v>
      </c>
      <c r="X1169" s="10">
        <f t="shared" si="178"/>
        <v>2.8988585676524603</v>
      </c>
      <c r="Z1169" s="12">
        <f t="shared" si="176"/>
        <v>2.8980000000000001</v>
      </c>
      <c r="AA1169" s="9">
        <f t="shared" si="173"/>
        <v>2</v>
      </c>
      <c r="AB1169" s="9">
        <f t="shared" si="174"/>
        <v>0</v>
      </c>
      <c r="AC1169" s="9">
        <f t="shared" si="175"/>
        <v>1160</v>
      </c>
      <c r="AD1169" s="9" t="str">
        <f t="shared" si="179"/>
        <v/>
      </c>
      <c r="AE1169" s="12" t="str">
        <f t="shared" si="180"/>
        <v/>
      </c>
      <c r="AF1169" s="9" t="str">
        <f t="shared" si="181"/>
        <v/>
      </c>
    </row>
    <row r="1170" spans="6:32" x14ac:dyDescent="0.3">
      <c r="F1170" s="9">
        <v>1163</v>
      </c>
      <c r="G1170" s="12">
        <v>16.87</v>
      </c>
      <c r="H1170" s="9">
        <v>15.773999999999999</v>
      </c>
      <c r="I1170" s="9">
        <v>0.85199999999999998</v>
      </c>
      <c r="J1170" s="9">
        <v>1.306</v>
      </c>
      <c r="K1170" s="9">
        <v>0.76600000000000001</v>
      </c>
      <c r="L1170" s="9">
        <v>0.95099999999999996</v>
      </c>
      <c r="M1170" s="9"/>
      <c r="N1170" s="9"/>
      <c r="O1170" s="9"/>
      <c r="P1170" s="9"/>
      <c r="Q1170" s="9"/>
      <c r="R1170" s="9"/>
      <c r="S1170" s="9">
        <v>1163</v>
      </c>
      <c r="T1170" s="12">
        <f t="shared" si="177"/>
        <v>1687</v>
      </c>
      <c r="U1170" s="9"/>
      <c r="V1170">
        <v>361</v>
      </c>
      <c r="W1170">
        <v>6.6000000000000005</v>
      </c>
      <c r="X1170" s="10">
        <f t="shared" si="178"/>
        <v>2.8988585676524603</v>
      </c>
      <c r="Z1170" s="12">
        <f t="shared" si="176"/>
        <v>2.8980000000000001</v>
      </c>
      <c r="AA1170" s="9">
        <f t="shared" si="173"/>
        <v>3</v>
      </c>
      <c r="AB1170" s="9">
        <f t="shared" si="174"/>
        <v>3</v>
      </c>
      <c r="AC1170" s="9">
        <f t="shared" si="175"/>
        <v>1163</v>
      </c>
      <c r="AD1170" s="9">
        <f t="shared" si="179"/>
        <v>1163</v>
      </c>
      <c r="AE1170" s="12">
        <f t="shared" si="180"/>
        <v>2.8980000000000001</v>
      </c>
      <c r="AF1170" s="9">
        <f t="shared" si="181"/>
        <v>1163</v>
      </c>
    </row>
    <row r="1171" spans="6:32" x14ac:dyDescent="0.3">
      <c r="F1171" s="9">
        <v>1164</v>
      </c>
      <c r="G1171" s="12">
        <v>2.1970000000000001</v>
      </c>
      <c r="H1171" s="9">
        <v>6.4379999999999997</v>
      </c>
      <c r="I1171" s="9">
        <v>0.66600000000000004</v>
      </c>
      <c r="J1171" s="9">
        <v>1.1080000000000001</v>
      </c>
      <c r="K1171" s="9">
        <v>0.90300000000000002</v>
      </c>
      <c r="L1171" s="9">
        <v>0.87</v>
      </c>
      <c r="M1171" s="9"/>
      <c r="N1171" s="9"/>
      <c r="O1171" s="9"/>
      <c r="P1171" s="9"/>
      <c r="Q1171" s="9"/>
      <c r="R1171" s="9"/>
      <c r="S1171" s="9">
        <v>1164</v>
      </c>
      <c r="T1171" s="12">
        <f t="shared" si="177"/>
        <v>219.70000000000002</v>
      </c>
      <c r="U1171" s="9"/>
      <c r="V1171">
        <v>564</v>
      </c>
      <c r="W1171">
        <v>4.9000000000000004</v>
      </c>
      <c r="X1171" s="10">
        <f t="shared" si="178"/>
        <v>2.4977737626138796</v>
      </c>
      <c r="Z1171" s="12">
        <f t="shared" si="176"/>
        <v>2.4969999999999999</v>
      </c>
      <c r="AA1171" s="9">
        <f t="shared" si="173"/>
        <v>1</v>
      </c>
      <c r="AB1171" s="9">
        <f t="shared" si="174"/>
        <v>1</v>
      </c>
      <c r="AC1171" s="9">
        <f t="shared" si="175"/>
        <v>1164</v>
      </c>
      <c r="AD1171" s="9">
        <f t="shared" si="179"/>
        <v>1164</v>
      </c>
      <c r="AE1171" s="12">
        <f t="shared" si="180"/>
        <v>2.4969999999999999</v>
      </c>
      <c r="AF1171" s="9">
        <f t="shared" si="181"/>
        <v>1164</v>
      </c>
    </row>
    <row r="1172" spans="6:32" x14ac:dyDescent="0.3">
      <c r="F1172" s="9">
        <v>1165</v>
      </c>
      <c r="G1172" s="12">
        <v>11.804</v>
      </c>
      <c r="H1172" s="9">
        <v>17.716999999999999</v>
      </c>
      <c r="I1172" s="9">
        <v>0.47299999999999998</v>
      </c>
      <c r="J1172" s="9">
        <v>1.46</v>
      </c>
      <c r="K1172" s="9">
        <v>0.68500000000000005</v>
      </c>
      <c r="L1172" s="9">
        <v>0.748</v>
      </c>
      <c r="M1172" s="9"/>
      <c r="N1172" s="9"/>
      <c r="O1172" s="9"/>
      <c r="P1172" s="9"/>
      <c r="Q1172" s="9"/>
      <c r="R1172" s="9"/>
      <c r="S1172" s="9">
        <v>1165</v>
      </c>
      <c r="T1172" s="12">
        <f t="shared" si="177"/>
        <v>1180.4000000000001</v>
      </c>
      <c r="U1172" s="9"/>
      <c r="V1172">
        <v>188</v>
      </c>
      <c r="W1172">
        <v>3.3000000000000003</v>
      </c>
      <c r="X1172" s="10">
        <f t="shared" si="178"/>
        <v>2.0498025508877769</v>
      </c>
      <c r="Z1172" s="12">
        <f t="shared" si="176"/>
        <v>2.0489999999999999</v>
      </c>
      <c r="AA1172" s="9">
        <f t="shared" si="173"/>
        <v>1</v>
      </c>
      <c r="AB1172" s="9">
        <f t="shared" si="174"/>
        <v>1</v>
      </c>
      <c r="AC1172" s="9">
        <f t="shared" si="175"/>
        <v>1165</v>
      </c>
      <c r="AD1172" s="9">
        <f t="shared" si="179"/>
        <v>1165</v>
      </c>
      <c r="AE1172" s="12">
        <f t="shared" si="180"/>
        <v>2.0489999999999999</v>
      </c>
      <c r="AF1172" s="9">
        <f t="shared" si="181"/>
        <v>1165</v>
      </c>
    </row>
    <row r="1173" spans="6:32" x14ac:dyDescent="0.3">
      <c r="F1173" s="9">
        <v>1166</v>
      </c>
      <c r="G1173" s="12">
        <v>8.41</v>
      </c>
      <c r="H1173" s="9">
        <v>13.358000000000001</v>
      </c>
      <c r="I1173" s="9">
        <v>0.59199999999999997</v>
      </c>
      <c r="J1173" s="9">
        <v>2.7709999999999999</v>
      </c>
      <c r="K1173" s="9">
        <v>0.36099999999999999</v>
      </c>
      <c r="L1173" s="9">
        <v>0.93</v>
      </c>
      <c r="M1173" s="9"/>
      <c r="N1173" s="9"/>
      <c r="O1173" s="9"/>
      <c r="P1173" s="9"/>
      <c r="Q1173" s="9"/>
      <c r="R1173" s="9"/>
      <c r="S1173" s="9">
        <v>1166</v>
      </c>
      <c r="T1173" s="12">
        <f t="shared" si="177"/>
        <v>841</v>
      </c>
      <c r="U1173" s="9"/>
      <c r="V1173">
        <v>138</v>
      </c>
      <c r="W1173">
        <v>1.6</v>
      </c>
      <c r="X1173" s="10">
        <f t="shared" si="178"/>
        <v>1.4272992929222168</v>
      </c>
      <c r="Z1173" s="12">
        <f t="shared" si="176"/>
        <v>1.427</v>
      </c>
      <c r="AA1173" s="9">
        <f t="shared" si="173"/>
        <v>1</v>
      </c>
      <c r="AB1173" s="9">
        <f t="shared" si="174"/>
        <v>0</v>
      </c>
      <c r="AC1173" s="9">
        <f t="shared" si="175"/>
        <v>1165</v>
      </c>
      <c r="AD1173" s="9" t="str">
        <f t="shared" si="179"/>
        <v/>
      </c>
      <c r="AE1173" s="12" t="str">
        <f t="shared" si="180"/>
        <v/>
      </c>
      <c r="AF1173" s="9" t="str">
        <f t="shared" si="181"/>
        <v/>
      </c>
    </row>
    <row r="1174" spans="6:32" x14ac:dyDescent="0.3">
      <c r="F1174" s="9">
        <v>1167</v>
      </c>
      <c r="G1174" s="12">
        <v>2.2130000000000001</v>
      </c>
      <c r="H1174" s="9">
        <v>7.3879999999999999</v>
      </c>
      <c r="I1174" s="9">
        <v>0.51</v>
      </c>
      <c r="J1174" s="9">
        <v>1.964</v>
      </c>
      <c r="K1174" s="9">
        <v>0.50900000000000001</v>
      </c>
      <c r="L1174" s="9">
        <v>0.82099999999999995</v>
      </c>
      <c r="M1174" s="9"/>
      <c r="N1174" s="9"/>
      <c r="O1174" s="9"/>
      <c r="P1174" s="9"/>
      <c r="Q1174" s="9"/>
      <c r="R1174" s="9"/>
      <c r="S1174" s="9">
        <v>1167</v>
      </c>
      <c r="T1174" s="12">
        <f t="shared" si="177"/>
        <v>221.3</v>
      </c>
      <c r="U1174" s="9"/>
      <c r="V1174">
        <v>513</v>
      </c>
      <c r="W1174">
        <v>1.6</v>
      </c>
      <c r="X1174" s="10">
        <f t="shared" si="178"/>
        <v>1.4272992929222168</v>
      </c>
      <c r="Z1174" s="12">
        <f t="shared" si="176"/>
        <v>1.427</v>
      </c>
      <c r="AA1174" s="9">
        <f t="shared" si="173"/>
        <v>2</v>
      </c>
      <c r="AB1174" s="9">
        <f t="shared" si="174"/>
        <v>2</v>
      </c>
      <c r="AC1174" s="9">
        <f t="shared" si="175"/>
        <v>1167</v>
      </c>
      <c r="AD1174" s="9">
        <f t="shared" si="179"/>
        <v>1167</v>
      </c>
      <c r="AE1174" s="12">
        <f t="shared" si="180"/>
        <v>1.427</v>
      </c>
      <c r="AF1174" s="9">
        <f t="shared" si="181"/>
        <v>1167</v>
      </c>
    </row>
    <row r="1175" spans="6:32" x14ac:dyDescent="0.3">
      <c r="F1175" s="9"/>
      <c r="G1175" s="12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W1175" s="12"/>
      <c r="X1175" s="10"/>
      <c r="Z1175" s="12"/>
    </row>
    <row r="1176" spans="6:32" x14ac:dyDescent="0.3">
      <c r="F1176" s="9"/>
      <c r="G1176" s="12"/>
      <c r="H1176" s="9"/>
      <c r="M1176" s="9"/>
      <c r="N1176" s="9"/>
      <c r="O1176" s="9"/>
      <c r="P1176" s="9"/>
      <c r="Q1176" s="9"/>
      <c r="R1176" s="9"/>
      <c r="S1176" s="9"/>
      <c r="T1176" s="9"/>
      <c r="U1176" s="9"/>
      <c r="W1176" s="12"/>
      <c r="X1176" s="10"/>
      <c r="Z1176" s="12"/>
    </row>
    <row r="1177" spans="6:32" x14ac:dyDescent="0.3">
      <c r="F1177" s="9"/>
      <c r="G1177" s="12"/>
      <c r="H1177" s="9"/>
      <c r="M1177" s="9"/>
      <c r="N1177" s="9"/>
      <c r="O1177" s="9"/>
      <c r="P1177" s="9"/>
      <c r="Q1177" s="9"/>
      <c r="R1177" s="9"/>
      <c r="S1177" s="9"/>
      <c r="T1177" s="9"/>
      <c r="U1177" s="9"/>
      <c r="W1177" s="12"/>
      <c r="X1177" s="10"/>
      <c r="Z1177" s="12"/>
    </row>
    <row r="1178" spans="6:32" x14ac:dyDescent="0.3">
      <c r="F1178" s="9"/>
      <c r="G1178" s="12"/>
      <c r="H1178" s="9"/>
      <c r="M1178" s="9"/>
      <c r="N1178" s="9"/>
      <c r="O1178" s="9"/>
      <c r="P1178" s="9"/>
      <c r="Q1178" s="9"/>
      <c r="R1178" s="9"/>
      <c r="S1178" s="9"/>
      <c r="T1178" s="9"/>
      <c r="U1178" s="9"/>
      <c r="W1178" s="12"/>
      <c r="X1178" s="10"/>
      <c r="Z1178" s="12"/>
    </row>
    <row r="1179" spans="6:32" x14ac:dyDescent="0.3">
      <c r="F1179" s="9"/>
      <c r="G1179" s="12"/>
      <c r="H1179" s="9"/>
      <c r="M1179" s="9"/>
      <c r="N1179" s="9"/>
      <c r="O1179" s="9"/>
      <c r="P1179" s="9"/>
      <c r="Q1179" s="9"/>
      <c r="R1179" s="9"/>
      <c r="S1179" s="9"/>
      <c r="T1179" s="9"/>
      <c r="U1179" s="9"/>
      <c r="W1179" s="12"/>
      <c r="X1179" s="10"/>
      <c r="Z1179" s="12"/>
    </row>
    <row r="1180" spans="6:32" x14ac:dyDescent="0.3">
      <c r="F1180" s="9"/>
      <c r="G1180" s="12"/>
      <c r="H1180" s="9"/>
      <c r="M1180" s="9"/>
      <c r="N1180" s="9"/>
      <c r="O1180" s="9"/>
      <c r="P1180" s="9"/>
      <c r="Q1180" s="9"/>
      <c r="R1180" s="9"/>
      <c r="S1180" s="9"/>
      <c r="T1180" s="9"/>
      <c r="U1180" s="9"/>
      <c r="W1180" s="12"/>
      <c r="X1180" s="10"/>
      <c r="Z1180" s="12"/>
    </row>
    <row r="1181" spans="6:32" x14ac:dyDescent="0.3">
      <c r="F1181" s="9"/>
      <c r="G1181" s="12"/>
      <c r="H1181" s="9"/>
      <c r="M1181" s="9"/>
      <c r="N1181" s="9"/>
      <c r="O1181" s="9"/>
      <c r="P1181" s="9"/>
      <c r="Q1181" s="9"/>
      <c r="R1181" s="9"/>
      <c r="S1181" s="9"/>
      <c r="T1181" s="9"/>
      <c r="U1181" s="9"/>
      <c r="W1181" s="12"/>
      <c r="X1181" s="10"/>
      <c r="Z1181" s="12"/>
    </row>
    <row r="1182" spans="6:32" x14ac:dyDescent="0.3">
      <c r="F1182" s="9"/>
      <c r="G1182" s="12"/>
      <c r="H1182" s="9"/>
      <c r="M1182" s="9"/>
      <c r="N1182" s="9"/>
      <c r="O1182" s="9"/>
      <c r="P1182" s="9"/>
      <c r="Q1182" s="9"/>
      <c r="R1182" s="9"/>
      <c r="S1182" s="9"/>
      <c r="T1182" s="9"/>
      <c r="U1182" s="9"/>
      <c r="W1182" s="12"/>
      <c r="X1182" s="10"/>
      <c r="Z1182" s="12"/>
    </row>
    <row r="1183" spans="6:32" x14ac:dyDescent="0.3">
      <c r="F1183" s="9"/>
      <c r="G1183" s="12"/>
      <c r="H1183" s="9"/>
      <c r="M1183" s="9"/>
      <c r="N1183" s="9"/>
      <c r="O1183" s="9"/>
      <c r="P1183" s="9"/>
      <c r="Q1183" s="9"/>
      <c r="R1183" s="9"/>
      <c r="S1183" s="9"/>
      <c r="T1183" s="9"/>
      <c r="U1183" s="9"/>
      <c r="W1183" s="12"/>
      <c r="X1183" s="10"/>
      <c r="Z1183" s="12"/>
    </row>
    <row r="1184" spans="6:32" x14ac:dyDescent="0.3">
      <c r="F1184" s="9"/>
      <c r="G1184" s="12"/>
      <c r="H1184" s="9"/>
      <c r="M1184" s="9"/>
      <c r="N1184" s="9"/>
      <c r="O1184" s="9"/>
      <c r="P1184" s="9"/>
      <c r="Q1184" s="9"/>
      <c r="R1184" s="9"/>
      <c r="S1184" s="9"/>
      <c r="T1184" s="9"/>
      <c r="U1184" s="9"/>
      <c r="W1184" s="12"/>
      <c r="X1184" s="10"/>
      <c r="Z1184" s="12"/>
    </row>
    <row r="1185" spans="6:26" x14ac:dyDescent="0.3">
      <c r="F1185" s="9"/>
      <c r="G1185" s="12"/>
      <c r="H1185" s="9"/>
      <c r="M1185" s="9"/>
      <c r="N1185" s="9"/>
      <c r="O1185" s="9"/>
      <c r="P1185" s="9"/>
      <c r="Q1185" s="9"/>
      <c r="R1185" s="9"/>
      <c r="S1185" s="9"/>
      <c r="T1185" s="9"/>
      <c r="U1185" s="9"/>
      <c r="W1185" s="12"/>
      <c r="X1185" s="10"/>
      <c r="Z1185" s="12"/>
    </row>
    <row r="1186" spans="6:26" x14ac:dyDescent="0.3">
      <c r="F1186" s="9"/>
      <c r="G1186" s="12"/>
      <c r="H1186" s="9"/>
      <c r="M1186" s="9"/>
      <c r="N1186" s="9"/>
      <c r="O1186" s="9"/>
      <c r="P1186" s="9"/>
      <c r="Q1186" s="9"/>
      <c r="R1186" s="9"/>
      <c r="S1186" s="9"/>
      <c r="T1186" s="9"/>
      <c r="U1186" s="9"/>
      <c r="W1186" s="12"/>
      <c r="X1186" s="10"/>
      <c r="Z1186" s="12"/>
    </row>
    <row r="1187" spans="6:26" x14ac:dyDescent="0.3">
      <c r="F1187" s="9"/>
      <c r="G1187" s="12"/>
      <c r="H1187" s="9"/>
      <c r="M1187" s="9"/>
      <c r="N1187" s="9"/>
      <c r="O1187" s="9"/>
      <c r="P1187" s="9"/>
      <c r="Q1187" s="9"/>
      <c r="R1187" s="9"/>
      <c r="S1187" s="9"/>
      <c r="T1187" s="9"/>
      <c r="U1187" s="9"/>
      <c r="W1187" s="12"/>
      <c r="X1187" s="10"/>
      <c r="Z1187" s="12"/>
    </row>
    <row r="1188" spans="6:26" x14ac:dyDescent="0.3">
      <c r="F1188" s="9"/>
      <c r="G1188" s="12"/>
      <c r="H1188" s="9"/>
      <c r="M1188" s="9"/>
      <c r="N1188" s="9"/>
      <c r="O1188" s="9"/>
      <c r="P1188" s="9"/>
      <c r="Q1188" s="9"/>
      <c r="R1188" s="9"/>
      <c r="S1188" s="9"/>
      <c r="T1188" s="9"/>
      <c r="U1188" s="9"/>
      <c r="W1188" s="12"/>
      <c r="X1188" s="10"/>
      <c r="Z1188" s="12"/>
    </row>
    <row r="1189" spans="6:26" x14ac:dyDescent="0.3">
      <c r="F1189" s="9"/>
      <c r="G1189" s="12"/>
      <c r="H1189" s="9"/>
      <c r="M1189" s="9"/>
      <c r="N1189" s="9"/>
      <c r="O1189" s="9"/>
      <c r="P1189" s="9"/>
      <c r="Q1189" s="9"/>
      <c r="R1189" s="9"/>
      <c r="S1189" s="9"/>
      <c r="T1189" s="9"/>
      <c r="U1189" s="9"/>
      <c r="W1189" s="12"/>
      <c r="X1189" s="10"/>
      <c r="Z1189" s="12"/>
    </row>
    <row r="1190" spans="6:26" x14ac:dyDescent="0.3">
      <c r="F1190" s="9"/>
      <c r="G1190" s="12"/>
      <c r="H1190" s="9"/>
      <c r="M1190" s="9"/>
      <c r="N1190" s="9"/>
      <c r="O1190" s="9"/>
      <c r="P1190" s="9"/>
      <c r="Q1190" s="9"/>
      <c r="R1190" s="9"/>
      <c r="S1190" s="9"/>
      <c r="T1190" s="9"/>
      <c r="U1190" s="9"/>
      <c r="W1190" s="12"/>
      <c r="X1190" s="10"/>
      <c r="Z1190" s="12"/>
    </row>
    <row r="1191" spans="6:26" x14ac:dyDescent="0.3">
      <c r="F1191" s="9"/>
      <c r="G1191" s="12"/>
      <c r="H1191" s="9"/>
      <c r="M1191" s="9"/>
      <c r="N1191" s="9"/>
      <c r="O1191" s="9"/>
      <c r="P1191" s="9"/>
      <c r="Q1191" s="9"/>
      <c r="R1191" s="9"/>
      <c r="S1191" s="9"/>
      <c r="T1191" s="9"/>
      <c r="U1191" s="9"/>
      <c r="W1191" s="12"/>
      <c r="X1191" s="10"/>
      <c r="Z1191" s="12"/>
    </row>
    <row r="1192" spans="6:26" x14ac:dyDescent="0.3">
      <c r="F1192" s="9"/>
      <c r="G1192" s="12"/>
      <c r="H1192" s="9"/>
      <c r="M1192" s="9"/>
      <c r="N1192" s="9"/>
      <c r="O1192" s="9"/>
      <c r="P1192" s="9"/>
      <c r="Q1192" s="9"/>
      <c r="R1192" s="9"/>
      <c r="S1192" s="9"/>
      <c r="T1192" s="9"/>
      <c r="U1192" s="9"/>
      <c r="W1192" s="12"/>
      <c r="X1192" s="10"/>
      <c r="Z1192" s="12"/>
    </row>
    <row r="1193" spans="6:26" x14ac:dyDescent="0.3">
      <c r="F1193" s="9"/>
      <c r="G1193" s="12"/>
      <c r="H1193" s="9"/>
      <c r="M1193" s="9"/>
      <c r="N1193" s="9"/>
      <c r="O1193" s="9"/>
      <c r="P1193" s="9"/>
      <c r="Q1193" s="9"/>
      <c r="R1193" s="9"/>
      <c r="S1193" s="9"/>
      <c r="T1193" s="9"/>
      <c r="U1193" s="9"/>
      <c r="W1193" s="12"/>
      <c r="X1193" s="10"/>
      <c r="Z1193" s="12"/>
    </row>
    <row r="1194" spans="6:26" x14ac:dyDescent="0.3">
      <c r="F1194" s="9"/>
      <c r="G1194" s="12"/>
      <c r="H1194" s="9"/>
      <c r="M1194" s="9"/>
      <c r="N1194" s="9"/>
      <c r="O1194" s="9"/>
      <c r="P1194" s="9"/>
      <c r="Q1194" s="9"/>
      <c r="R1194" s="9"/>
      <c r="S1194" s="9"/>
      <c r="T1194" s="9"/>
      <c r="U1194" s="9"/>
      <c r="W1194" s="12"/>
      <c r="X1194" s="10"/>
      <c r="Z1194" s="12"/>
    </row>
    <row r="1195" spans="6:26" x14ac:dyDescent="0.3">
      <c r="F1195" s="9"/>
      <c r="G1195" s="12"/>
      <c r="H1195" s="9"/>
      <c r="M1195" s="9"/>
      <c r="N1195" s="9"/>
      <c r="O1195" s="9"/>
      <c r="P1195" s="9"/>
      <c r="Q1195" s="9"/>
      <c r="R1195" s="9"/>
      <c r="S1195" s="9"/>
      <c r="T1195" s="9"/>
      <c r="U1195" s="9"/>
      <c r="W1195" s="12"/>
      <c r="X1195" s="10"/>
      <c r="Z1195" s="12"/>
    </row>
    <row r="1196" spans="6:26" x14ac:dyDescent="0.3">
      <c r="F1196" s="9"/>
      <c r="G1196" s="12"/>
      <c r="H1196" s="9"/>
      <c r="M1196" s="9"/>
      <c r="N1196" s="9"/>
      <c r="O1196" s="9"/>
      <c r="P1196" s="9"/>
      <c r="Q1196" s="9"/>
      <c r="R1196" s="9"/>
      <c r="S1196" s="9"/>
      <c r="T1196" s="9"/>
      <c r="U1196" s="9"/>
      <c r="W1196" s="12"/>
      <c r="X1196" s="10"/>
      <c r="Z1196" s="12"/>
    </row>
    <row r="1197" spans="6:26" x14ac:dyDescent="0.3">
      <c r="F1197" s="9"/>
      <c r="G1197" s="12"/>
      <c r="H1197" s="9"/>
      <c r="M1197" s="9"/>
      <c r="N1197" s="9"/>
      <c r="O1197" s="9"/>
      <c r="P1197" s="9"/>
      <c r="Q1197" s="9"/>
      <c r="R1197" s="9"/>
      <c r="S1197" s="9"/>
      <c r="T1197" s="9"/>
      <c r="U1197" s="9"/>
      <c r="W1197" s="12"/>
      <c r="X1197" s="10"/>
      <c r="Z1197" s="12"/>
    </row>
    <row r="1198" spans="6:26" x14ac:dyDescent="0.3">
      <c r="F1198" s="9"/>
      <c r="G1198" s="12"/>
      <c r="H1198" s="9"/>
      <c r="M1198" s="9"/>
      <c r="N1198" s="9"/>
      <c r="O1198" s="9"/>
      <c r="P1198" s="9"/>
      <c r="Q1198" s="9"/>
      <c r="R1198" s="9"/>
      <c r="S1198" s="9"/>
      <c r="T1198" s="9"/>
      <c r="U1198" s="9"/>
      <c r="W1198" s="12"/>
      <c r="X1198" s="10"/>
      <c r="Z1198" s="12"/>
    </row>
    <row r="1199" spans="6:26" x14ac:dyDescent="0.3">
      <c r="F1199" s="9"/>
      <c r="G1199" s="12"/>
      <c r="H1199" s="9"/>
      <c r="M1199" s="9"/>
      <c r="N1199" s="9"/>
      <c r="O1199" s="9"/>
      <c r="P1199" s="9"/>
      <c r="Q1199" s="9"/>
      <c r="R1199" s="9"/>
      <c r="S1199" s="9"/>
      <c r="T1199" s="9"/>
      <c r="U1199" s="9"/>
      <c r="W1199" s="12"/>
      <c r="X1199" s="10"/>
      <c r="Z1199" s="12"/>
    </row>
    <row r="1200" spans="6:26" x14ac:dyDescent="0.3">
      <c r="F1200" s="9"/>
      <c r="G1200" s="12"/>
      <c r="H1200" s="9"/>
      <c r="M1200" s="9"/>
      <c r="N1200" s="9"/>
      <c r="O1200" s="9"/>
      <c r="P1200" s="9"/>
      <c r="Q1200" s="9"/>
      <c r="R1200" s="9"/>
      <c r="S1200" s="9"/>
      <c r="T1200" s="9"/>
      <c r="U1200" s="9"/>
      <c r="W1200" s="12"/>
      <c r="X1200" s="10"/>
      <c r="Z1200" s="12"/>
    </row>
    <row r="1201" spans="6:26" x14ac:dyDescent="0.3">
      <c r="F1201" s="9"/>
      <c r="G1201" s="12"/>
      <c r="H1201" s="9"/>
      <c r="M1201" s="9"/>
      <c r="N1201" s="9"/>
      <c r="O1201" s="9"/>
      <c r="P1201" s="9"/>
      <c r="Q1201" s="9"/>
      <c r="R1201" s="9"/>
      <c r="S1201" s="9"/>
      <c r="T1201" s="9"/>
      <c r="U1201" s="9"/>
      <c r="W1201" s="12"/>
      <c r="X1201" s="10"/>
      <c r="Z1201" s="12"/>
    </row>
    <row r="1202" spans="6:26" x14ac:dyDescent="0.3">
      <c r="F1202" s="9"/>
      <c r="G1202" s="12"/>
      <c r="H1202" s="9"/>
      <c r="M1202" s="9"/>
      <c r="N1202" s="9"/>
      <c r="O1202" s="9"/>
      <c r="P1202" s="9"/>
      <c r="Q1202" s="9"/>
      <c r="R1202" s="9"/>
      <c r="S1202" s="9"/>
      <c r="T1202" s="9"/>
      <c r="U1202" s="9"/>
      <c r="W1202" s="12"/>
      <c r="X1202" s="10"/>
      <c r="Z1202" s="12"/>
    </row>
    <row r="1203" spans="6:26" x14ac:dyDescent="0.3">
      <c r="F1203" s="9"/>
      <c r="G1203" s="12"/>
      <c r="H1203" s="9"/>
      <c r="M1203" s="9"/>
      <c r="N1203" s="9"/>
      <c r="O1203" s="9"/>
      <c r="P1203" s="9"/>
      <c r="Q1203" s="9"/>
      <c r="R1203" s="9"/>
      <c r="S1203" s="9"/>
      <c r="T1203" s="9"/>
      <c r="U1203" s="9"/>
      <c r="W1203" s="12"/>
      <c r="X1203" s="10"/>
      <c r="Z1203" s="12"/>
    </row>
    <row r="1204" spans="6:26" x14ac:dyDescent="0.3">
      <c r="F1204" s="9"/>
      <c r="G1204" s="12"/>
      <c r="H1204" s="9"/>
      <c r="M1204" s="9"/>
      <c r="N1204" s="9"/>
      <c r="O1204" s="9"/>
      <c r="P1204" s="9"/>
      <c r="Q1204" s="9"/>
      <c r="R1204" s="9"/>
      <c r="S1204" s="9"/>
      <c r="T1204" s="9"/>
      <c r="U1204" s="9"/>
      <c r="W1204" s="12"/>
      <c r="X1204" s="10"/>
      <c r="Z1204" s="12"/>
    </row>
    <row r="1205" spans="6:26" x14ac:dyDescent="0.3">
      <c r="F1205" s="9"/>
      <c r="G1205" s="12"/>
      <c r="H1205" s="9"/>
      <c r="M1205" s="9"/>
      <c r="N1205" s="9"/>
      <c r="O1205" s="9"/>
      <c r="P1205" s="9"/>
      <c r="Q1205" s="9"/>
      <c r="R1205" s="9"/>
      <c r="S1205" s="9"/>
      <c r="T1205" s="9"/>
      <c r="U1205" s="9"/>
      <c r="W1205" s="12"/>
      <c r="X1205" s="10"/>
      <c r="Z1205" s="12"/>
    </row>
    <row r="1206" spans="6:26" x14ac:dyDescent="0.3">
      <c r="F1206" s="9"/>
      <c r="G1206" s="12"/>
      <c r="H1206" s="9"/>
      <c r="M1206" s="9"/>
      <c r="N1206" s="9"/>
      <c r="O1206" s="9"/>
      <c r="P1206" s="9"/>
      <c r="Q1206" s="9"/>
      <c r="R1206" s="9"/>
      <c r="S1206" s="9"/>
      <c r="T1206" s="9"/>
      <c r="U1206" s="9"/>
      <c r="W1206" s="12"/>
      <c r="X1206" s="10"/>
      <c r="Z1206" s="12"/>
    </row>
    <row r="1207" spans="6:26" x14ac:dyDescent="0.3">
      <c r="F1207" s="9"/>
      <c r="G1207" s="12"/>
      <c r="H1207" s="9"/>
      <c r="M1207" s="9"/>
      <c r="N1207" s="9"/>
      <c r="O1207" s="9"/>
      <c r="P1207" s="9"/>
      <c r="Q1207" s="9"/>
      <c r="R1207" s="9"/>
      <c r="S1207" s="9"/>
      <c r="T1207" s="9"/>
      <c r="U1207" s="9"/>
      <c r="W1207" s="12"/>
      <c r="X1207" s="10"/>
      <c r="Z1207" s="12"/>
    </row>
    <row r="1208" spans="6:26" x14ac:dyDescent="0.3">
      <c r="F1208" s="9"/>
      <c r="G1208" s="12"/>
      <c r="H1208" s="9"/>
      <c r="M1208" s="9"/>
      <c r="N1208" s="9"/>
      <c r="O1208" s="9"/>
      <c r="P1208" s="9"/>
      <c r="Q1208" s="9"/>
      <c r="R1208" s="9"/>
      <c r="S1208" s="9"/>
      <c r="T1208" s="9"/>
      <c r="U1208" s="9"/>
      <c r="W1208" s="12"/>
      <c r="X1208" s="10"/>
      <c r="Z1208" s="12"/>
    </row>
    <row r="1209" spans="6:26" x14ac:dyDescent="0.3">
      <c r="F1209" s="9"/>
      <c r="G1209" s="12"/>
      <c r="H1209" s="9"/>
      <c r="M1209" s="9"/>
      <c r="N1209" s="9"/>
      <c r="O1209" s="9"/>
      <c r="P1209" s="9"/>
      <c r="Q1209" s="9"/>
      <c r="R1209" s="9"/>
      <c r="S1209" s="9"/>
      <c r="T1209" s="9"/>
      <c r="U1209" s="9"/>
      <c r="W1209" s="12"/>
      <c r="X1209" s="10"/>
      <c r="Z1209" s="12"/>
    </row>
    <row r="1210" spans="6:26" x14ac:dyDescent="0.3">
      <c r="F1210" s="9"/>
      <c r="G1210" s="12"/>
      <c r="H1210" s="9"/>
      <c r="M1210" s="9"/>
      <c r="N1210" s="9"/>
      <c r="O1210" s="9"/>
      <c r="P1210" s="9"/>
      <c r="Q1210" s="9"/>
      <c r="R1210" s="9"/>
      <c r="S1210" s="9"/>
      <c r="T1210" s="9"/>
      <c r="U1210" s="9"/>
      <c r="W1210" s="12"/>
      <c r="X1210" s="10"/>
      <c r="Z1210" s="12"/>
    </row>
    <row r="1211" spans="6:26" x14ac:dyDescent="0.3">
      <c r="F1211" s="9"/>
      <c r="G1211" s="12"/>
      <c r="H1211" s="9"/>
      <c r="M1211" s="9"/>
      <c r="N1211" s="9"/>
      <c r="O1211" s="9"/>
      <c r="P1211" s="9"/>
      <c r="Q1211" s="9"/>
      <c r="R1211" s="9"/>
      <c r="S1211" s="9"/>
      <c r="T1211" s="9"/>
      <c r="U1211" s="9"/>
      <c r="W1211" s="12"/>
      <c r="X1211" s="10"/>
      <c r="Z1211" s="12"/>
    </row>
    <row r="1212" spans="6:26" x14ac:dyDescent="0.3">
      <c r="F1212" s="9"/>
      <c r="G1212" s="12"/>
      <c r="H1212" s="9"/>
      <c r="M1212" s="9"/>
      <c r="N1212" s="9"/>
      <c r="O1212" s="9"/>
      <c r="P1212" s="9"/>
      <c r="Q1212" s="9"/>
      <c r="R1212" s="9"/>
      <c r="S1212" s="9"/>
      <c r="T1212" s="9"/>
      <c r="U1212" s="9"/>
      <c r="W1212" s="12"/>
      <c r="X1212" s="10"/>
      <c r="Z1212" s="12"/>
    </row>
    <row r="1213" spans="6:26" x14ac:dyDescent="0.3">
      <c r="F1213" s="9"/>
      <c r="G1213" s="12"/>
      <c r="H1213" s="9"/>
      <c r="M1213" s="9"/>
      <c r="N1213" s="9"/>
      <c r="O1213" s="9"/>
      <c r="P1213" s="9"/>
      <c r="Q1213" s="9"/>
      <c r="R1213" s="9"/>
      <c r="S1213" s="9"/>
      <c r="T1213" s="9"/>
      <c r="U1213" s="9"/>
      <c r="W1213" s="12"/>
      <c r="X1213" s="10"/>
      <c r="Z1213" s="12"/>
    </row>
    <row r="1214" spans="6:26" x14ac:dyDescent="0.3">
      <c r="F1214" s="9"/>
      <c r="G1214" s="12"/>
      <c r="H1214" s="9"/>
      <c r="M1214" s="9"/>
      <c r="N1214" s="9"/>
      <c r="O1214" s="9"/>
      <c r="P1214" s="9"/>
      <c r="Q1214" s="9"/>
      <c r="R1214" s="9"/>
      <c r="S1214" s="9"/>
      <c r="T1214" s="9"/>
      <c r="U1214" s="9"/>
      <c r="W1214" s="12"/>
      <c r="X1214" s="10"/>
      <c r="Z1214" s="12"/>
    </row>
    <row r="1215" spans="6:26" x14ac:dyDescent="0.3">
      <c r="F1215" s="9"/>
      <c r="G1215" s="12"/>
      <c r="H1215" s="9"/>
      <c r="M1215" s="9"/>
      <c r="N1215" s="9"/>
      <c r="O1215" s="9"/>
      <c r="P1215" s="9"/>
      <c r="Q1215" s="9"/>
      <c r="R1215" s="9"/>
      <c r="S1215" s="9"/>
      <c r="T1215" s="9"/>
      <c r="U1215" s="9"/>
      <c r="W1215" s="12"/>
      <c r="X1215" s="10"/>
      <c r="Z1215" s="12"/>
    </row>
    <row r="1216" spans="6:26" x14ac:dyDescent="0.3">
      <c r="F1216" s="9"/>
      <c r="G1216" s="12"/>
      <c r="H1216" s="9"/>
      <c r="M1216" s="9"/>
      <c r="N1216" s="9"/>
      <c r="O1216" s="9"/>
      <c r="P1216" s="9"/>
      <c r="Q1216" s="9"/>
      <c r="R1216" s="9"/>
      <c r="S1216" s="9"/>
      <c r="T1216" s="9"/>
      <c r="U1216" s="9"/>
      <c r="W1216" s="12"/>
      <c r="X1216" s="10"/>
      <c r="Z1216" s="12"/>
    </row>
    <row r="1217" spans="6:26" x14ac:dyDescent="0.3">
      <c r="F1217" s="9"/>
      <c r="G1217" s="12"/>
      <c r="H1217" s="9"/>
      <c r="M1217" s="9"/>
      <c r="N1217" s="9"/>
      <c r="O1217" s="9"/>
      <c r="P1217" s="9"/>
      <c r="Q1217" s="9"/>
      <c r="R1217" s="9"/>
      <c r="S1217" s="9"/>
      <c r="T1217" s="9"/>
      <c r="U1217" s="9"/>
      <c r="W1217" s="12"/>
      <c r="X1217" s="10"/>
      <c r="Z1217" s="12"/>
    </row>
    <row r="1218" spans="6:26" x14ac:dyDescent="0.3">
      <c r="F1218" s="9"/>
      <c r="G1218" s="12"/>
      <c r="H1218" s="9"/>
      <c r="M1218" s="9"/>
      <c r="N1218" s="9"/>
      <c r="O1218" s="9"/>
      <c r="P1218" s="9"/>
      <c r="Q1218" s="9"/>
      <c r="R1218" s="9"/>
      <c r="S1218" s="9"/>
      <c r="T1218" s="9"/>
      <c r="U1218" s="9"/>
      <c r="W1218" s="12"/>
      <c r="X1218" s="10"/>
      <c r="Z1218" s="12"/>
    </row>
    <row r="1219" spans="6:26" x14ac:dyDescent="0.3">
      <c r="F1219" s="9"/>
      <c r="G1219" s="12"/>
      <c r="H1219" s="9"/>
      <c r="M1219" s="9"/>
      <c r="N1219" s="9"/>
      <c r="O1219" s="9"/>
      <c r="P1219" s="9"/>
      <c r="Q1219" s="9"/>
      <c r="R1219" s="9"/>
      <c r="S1219" s="9"/>
      <c r="T1219" s="9"/>
      <c r="U1219" s="9"/>
      <c r="W1219" s="12"/>
      <c r="X1219" s="10"/>
      <c r="Z1219" s="12"/>
    </row>
    <row r="1220" spans="6:26" x14ac:dyDescent="0.3">
      <c r="F1220" s="9"/>
      <c r="G1220" s="12"/>
      <c r="H1220" s="9"/>
      <c r="M1220" s="9"/>
      <c r="N1220" s="9"/>
      <c r="O1220" s="9"/>
      <c r="P1220" s="9"/>
      <c r="Q1220" s="9"/>
      <c r="R1220" s="9"/>
      <c r="S1220" s="9"/>
      <c r="T1220" s="9"/>
      <c r="U1220" s="9"/>
      <c r="W1220" s="12"/>
      <c r="X1220" s="10"/>
      <c r="Z1220" s="12"/>
    </row>
    <row r="1221" spans="6:26" x14ac:dyDescent="0.3">
      <c r="F1221" s="9"/>
      <c r="G1221" s="12"/>
      <c r="H1221" s="9"/>
      <c r="M1221" s="9"/>
      <c r="N1221" s="9"/>
      <c r="O1221" s="9"/>
      <c r="P1221" s="9"/>
      <c r="Q1221" s="9"/>
      <c r="R1221" s="9"/>
      <c r="S1221" s="9"/>
      <c r="T1221" s="9"/>
      <c r="U1221" s="9"/>
      <c r="W1221" s="12"/>
      <c r="X1221" s="10"/>
      <c r="Z1221" s="12"/>
    </row>
    <row r="1222" spans="6:26" x14ac:dyDescent="0.3">
      <c r="F1222" s="9"/>
      <c r="G1222" s="12"/>
      <c r="H1222" s="9"/>
      <c r="M1222" s="9"/>
      <c r="N1222" s="9"/>
      <c r="O1222" s="9"/>
      <c r="P1222" s="9"/>
      <c r="Q1222" s="9"/>
      <c r="R1222" s="9"/>
      <c r="S1222" s="9"/>
      <c r="T1222" s="9"/>
      <c r="U1222" s="9"/>
      <c r="W1222" s="12"/>
      <c r="X1222" s="10"/>
      <c r="Z1222" s="12"/>
    </row>
    <row r="1223" spans="6:26" x14ac:dyDescent="0.3">
      <c r="F1223" s="9"/>
      <c r="G1223" s="12"/>
      <c r="H1223" s="9"/>
      <c r="M1223" s="9"/>
      <c r="N1223" s="9"/>
      <c r="O1223" s="9"/>
      <c r="P1223" s="9"/>
      <c r="Q1223" s="9"/>
      <c r="R1223" s="9"/>
      <c r="S1223" s="9"/>
      <c r="T1223" s="9"/>
      <c r="U1223" s="9"/>
      <c r="W1223" s="12"/>
      <c r="X1223" s="10"/>
      <c r="Z1223" s="12"/>
    </row>
    <row r="1224" spans="6:26" x14ac:dyDescent="0.3">
      <c r="F1224" s="9"/>
      <c r="G1224" s="12"/>
      <c r="H1224" s="9"/>
      <c r="M1224" s="9"/>
      <c r="N1224" s="9"/>
      <c r="O1224" s="9"/>
      <c r="P1224" s="9"/>
      <c r="Q1224" s="9"/>
      <c r="R1224" s="9"/>
      <c r="S1224" s="9"/>
      <c r="T1224" s="9"/>
      <c r="U1224" s="9"/>
      <c r="W1224" s="12"/>
      <c r="X1224" s="10"/>
      <c r="Z1224" s="12"/>
    </row>
    <row r="1225" spans="6:26" x14ac:dyDescent="0.3">
      <c r="F1225" s="9"/>
      <c r="G1225" s="12"/>
      <c r="H1225" s="9"/>
      <c r="M1225" s="9"/>
      <c r="N1225" s="9"/>
      <c r="O1225" s="9"/>
      <c r="P1225" s="9"/>
      <c r="Q1225" s="9"/>
      <c r="R1225" s="9"/>
      <c r="S1225" s="9"/>
      <c r="T1225" s="9"/>
      <c r="U1225" s="9"/>
      <c r="W1225" s="12"/>
      <c r="X1225" s="10"/>
      <c r="Z1225" s="12"/>
    </row>
    <row r="1226" spans="6:26" x14ac:dyDescent="0.3">
      <c r="F1226" s="9"/>
      <c r="G1226" s="12"/>
      <c r="H1226" s="9"/>
      <c r="M1226" s="9"/>
      <c r="N1226" s="9"/>
      <c r="O1226" s="9"/>
      <c r="P1226" s="9"/>
      <c r="Q1226" s="9"/>
      <c r="R1226" s="9"/>
      <c r="S1226" s="9"/>
      <c r="T1226" s="9"/>
      <c r="U1226" s="9"/>
      <c r="W1226" s="12"/>
      <c r="X1226" s="10"/>
      <c r="Z1226" s="12"/>
    </row>
    <row r="1227" spans="6:26" x14ac:dyDescent="0.3">
      <c r="F1227" s="9"/>
      <c r="G1227" s="12"/>
      <c r="H1227" s="9"/>
      <c r="M1227" s="9"/>
      <c r="N1227" s="9"/>
      <c r="O1227" s="9"/>
      <c r="P1227" s="9"/>
      <c r="Q1227" s="9"/>
      <c r="R1227" s="9"/>
      <c r="S1227" s="9"/>
      <c r="T1227" s="9"/>
      <c r="U1227" s="9"/>
      <c r="W1227" s="12"/>
      <c r="X1227" s="10"/>
      <c r="Z1227" s="12"/>
    </row>
    <row r="1228" spans="6:26" x14ac:dyDescent="0.3">
      <c r="F1228" s="9"/>
      <c r="G1228" s="12"/>
      <c r="H1228" s="9"/>
      <c r="M1228" s="9"/>
      <c r="N1228" s="9"/>
      <c r="O1228" s="9"/>
      <c r="P1228" s="9"/>
      <c r="Q1228" s="9"/>
      <c r="R1228" s="9"/>
      <c r="S1228" s="9"/>
      <c r="T1228" s="9"/>
      <c r="U1228" s="9"/>
      <c r="W1228" s="12"/>
      <c r="X1228" s="10"/>
      <c r="Z1228" s="12"/>
    </row>
    <row r="1229" spans="6:26" x14ac:dyDescent="0.3">
      <c r="F1229" s="9"/>
      <c r="G1229" s="12"/>
      <c r="H1229" s="9"/>
      <c r="M1229" s="9"/>
      <c r="N1229" s="9"/>
      <c r="O1229" s="9"/>
      <c r="P1229" s="9"/>
      <c r="Q1229" s="9"/>
      <c r="R1229" s="9"/>
      <c r="S1229" s="9"/>
      <c r="T1229" s="9"/>
      <c r="U1229" s="9"/>
      <c r="W1229" s="12"/>
      <c r="X1229" s="10"/>
      <c r="Z1229" s="12"/>
    </row>
    <row r="1230" spans="6:26" x14ac:dyDescent="0.3">
      <c r="F1230" s="9"/>
      <c r="G1230" s="12"/>
      <c r="H1230" s="9"/>
      <c r="M1230" s="9"/>
      <c r="N1230" s="9"/>
      <c r="O1230" s="9"/>
      <c r="P1230" s="9"/>
      <c r="Q1230" s="9"/>
      <c r="R1230" s="9"/>
      <c r="S1230" s="9"/>
      <c r="T1230" s="9"/>
      <c r="U1230" s="9"/>
      <c r="W1230" s="12"/>
      <c r="X1230" s="10"/>
      <c r="Z1230" s="12"/>
    </row>
    <row r="1231" spans="6:26" x14ac:dyDescent="0.3">
      <c r="F1231" s="9"/>
      <c r="G1231" s="12"/>
      <c r="H1231" s="9"/>
      <c r="M1231" s="9"/>
      <c r="N1231" s="9"/>
      <c r="O1231" s="9"/>
      <c r="P1231" s="9"/>
      <c r="Q1231" s="9"/>
      <c r="R1231" s="9"/>
      <c r="S1231" s="9"/>
      <c r="T1231" s="9"/>
      <c r="U1231" s="9"/>
      <c r="W1231" s="12"/>
      <c r="X1231" s="10"/>
      <c r="Z1231" s="12"/>
    </row>
    <row r="1232" spans="6:26" x14ac:dyDescent="0.3">
      <c r="F1232" s="9"/>
      <c r="G1232" s="12"/>
      <c r="H1232" s="9"/>
      <c r="M1232" s="9"/>
      <c r="N1232" s="9"/>
      <c r="O1232" s="9"/>
      <c r="P1232" s="9"/>
      <c r="Q1232" s="9"/>
      <c r="R1232" s="9"/>
      <c r="S1232" s="9"/>
      <c r="T1232" s="9"/>
      <c r="U1232" s="9"/>
      <c r="W1232" s="12"/>
      <c r="X1232" s="10"/>
      <c r="Z1232" s="12"/>
    </row>
    <row r="1233" spans="6:26" x14ac:dyDescent="0.3">
      <c r="F1233" s="9"/>
      <c r="G1233" s="12"/>
      <c r="H1233" s="9"/>
      <c r="M1233" s="9"/>
      <c r="N1233" s="9"/>
      <c r="O1233" s="9"/>
      <c r="P1233" s="9"/>
      <c r="Q1233" s="9"/>
      <c r="R1233" s="9"/>
      <c r="S1233" s="9"/>
      <c r="T1233" s="9"/>
      <c r="U1233" s="9"/>
      <c r="W1233" s="12"/>
      <c r="X1233" s="10"/>
      <c r="Z1233" s="12"/>
    </row>
    <row r="1234" spans="6:26" x14ac:dyDescent="0.3">
      <c r="F1234" s="9"/>
      <c r="G1234" s="12"/>
      <c r="H1234" s="9"/>
      <c r="M1234" s="9"/>
      <c r="N1234" s="9"/>
      <c r="O1234" s="9"/>
      <c r="P1234" s="9"/>
      <c r="Q1234" s="9"/>
      <c r="R1234" s="9"/>
      <c r="S1234" s="9"/>
      <c r="T1234" s="9"/>
      <c r="U1234" s="9"/>
      <c r="W1234" s="12"/>
      <c r="X1234" s="10"/>
      <c r="Z1234" s="12"/>
    </row>
    <row r="1235" spans="6:26" x14ac:dyDescent="0.3">
      <c r="F1235" s="9"/>
      <c r="G1235" s="12"/>
      <c r="H1235" s="9"/>
      <c r="M1235" s="9"/>
      <c r="N1235" s="9"/>
      <c r="O1235" s="9"/>
      <c r="P1235" s="9"/>
      <c r="Q1235" s="9"/>
      <c r="R1235" s="9"/>
      <c r="S1235" s="9"/>
      <c r="T1235" s="9"/>
      <c r="U1235" s="9"/>
      <c r="W1235" s="12"/>
      <c r="X1235" s="10"/>
      <c r="Z1235" s="12"/>
    </row>
    <row r="1236" spans="6:26" x14ac:dyDescent="0.3">
      <c r="F1236" s="9"/>
      <c r="G1236" s="12"/>
      <c r="H1236" s="9"/>
      <c r="M1236" s="9"/>
      <c r="N1236" s="9"/>
      <c r="O1236" s="9"/>
      <c r="P1236" s="9"/>
      <c r="Q1236" s="9"/>
      <c r="R1236" s="9"/>
      <c r="S1236" s="9"/>
      <c r="T1236" s="9"/>
      <c r="U1236" s="9"/>
      <c r="W1236" s="12"/>
      <c r="X1236" s="10"/>
      <c r="Z1236" s="12"/>
    </row>
    <row r="1237" spans="6:26" x14ac:dyDescent="0.3">
      <c r="F1237" s="9"/>
      <c r="G1237" s="12"/>
      <c r="H1237" s="9"/>
      <c r="M1237" s="9"/>
      <c r="N1237" s="9"/>
      <c r="O1237" s="9"/>
      <c r="P1237" s="9"/>
      <c r="Q1237" s="9"/>
      <c r="R1237" s="9"/>
      <c r="S1237" s="9"/>
      <c r="T1237" s="9"/>
      <c r="U1237" s="9"/>
      <c r="W1237" s="12"/>
      <c r="X1237" s="10"/>
      <c r="Z1237" s="12"/>
    </row>
    <row r="1238" spans="6:26" x14ac:dyDescent="0.3">
      <c r="F1238" s="9"/>
      <c r="G1238" s="12"/>
      <c r="H1238" s="9"/>
      <c r="M1238" s="9"/>
      <c r="N1238" s="9"/>
      <c r="O1238" s="9"/>
      <c r="P1238" s="9"/>
      <c r="Q1238" s="9"/>
      <c r="R1238" s="9"/>
      <c r="S1238" s="9"/>
      <c r="T1238" s="9"/>
      <c r="U1238" s="9"/>
      <c r="W1238" s="12"/>
      <c r="X1238" s="10"/>
      <c r="Z1238" s="12"/>
    </row>
    <row r="1239" spans="6:26" x14ac:dyDescent="0.3">
      <c r="F1239" s="9"/>
      <c r="G1239" s="12"/>
      <c r="H1239" s="9"/>
      <c r="M1239" s="9"/>
      <c r="N1239" s="9"/>
      <c r="O1239" s="9"/>
      <c r="P1239" s="9"/>
      <c r="Q1239" s="9"/>
      <c r="R1239" s="9"/>
      <c r="S1239" s="9"/>
      <c r="T1239" s="9"/>
      <c r="U1239" s="9"/>
      <c r="W1239" s="12"/>
      <c r="X1239" s="10"/>
      <c r="Z1239" s="12"/>
    </row>
    <row r="1240" spans="6:26" x14ac:dyDescent="0.3">
      <c r="F1240" s="9"/>
      <c r="G1240" s="12"/>
      <c r="H1240" s="9"/>
      <c r="M1240" s="9"/>
      <c r="N1240" s="9"/>
      <c r="O1240" s="9"/>
      <c r="P1240" s="9"/>
      <c r="Q1240" s="9"/>
      <c r="R1240" s="9"/>
      <c r="S1240" s="9"/>
      <c r="T1240" s="9"/>
      <c r="U1240" s="9"/>
      <c r="W1240" s="12"/>
      <c r="X1240" s="10"/>
      <c r="Z1240" s="12"/>
    </row>
    <row r="1241" spans="6:26" x14ac:dyDescent="0.3">
      <c r="F1241" s="9"/>
      <c r="G1241" s="12"/>
      <c r="H1241" s="9"/>
      <c r="M1241" s="9"/>
      <c r="N1241" s="9"/>
      <c r="O1241" s="9"/>
      <c r="P1241" s="9"/>
      <c r="Q1241" s="9"/>
      <c r="R1241" s="9"/>
      <c r="S1241" s="9"/>
      <c r="T1241" s="9"/>
      <c r="U1241" s="9"/>
      <c r="W1241" s="12"/>
      <c r="X1241" s="10"/>
      <c r="Z1241" s="12"/>
    </row>
    <row r="1242" spans="6:26" x14ac:dyDescent="0.3">
      <c r="F1242" s="9"/>
      <c r="G1242" s="12"/>
      <c r="H1242" s="9"/>
      <c r="M1242" s="9"/>
      <c r="N1242" s="9"/>
      <c r="O1242" s="9"/>
      <c r="P1242" s="9"/>
      <c r="Q1242" s="9"/>
      <c r="R1242" s="9"/>
      <c r="S1242" s="9"/>
      <c r="T1242" s="9"/>
      <c r="U1242" s="9"/>
      <c r="W1242" s="12"/>
      <c r="X1242" s="10"/>
      <c r="Z1242" s="12"/>
    </row>
    <row r="1243" spans="6:26" x14ac:dyDescent="0.3">
      <c r="F1243" s="9"/>
      <c r="G1243" s="12"/>
      <c r="H1243" s="9"/>
      <c r="M1243" s="9"/>
      <c r="N1243" s="9"/>
      <c r="O1243" s="9"/>
      <c r="P1243" s="9"/>
      <c r="Q1243" s="9"/>
      <c r="R1243" s="9"/>
      <c r="S1243" s="9"/>
      <c r="T1243" s="9"/>
      <c r="U1243" s="9"/>
      <c r="W1243" s="12"/>
      <c r="X1243" s="10"/>
      <c r="Z1243" s="12"/>
    </row>
    <row r="1244" spans="6:26" x14ac:dyDescent="0.3">
      <c r="F1244" s="9"/>
      <c r="G1244" s="12"/>
      <c r="H1244" s="9"/>
      <c r="M1244" s="9"/>
      <c r="N1244" s="9"/>
      <c r="O1244" s="9"/>
      <c r="P1244" s="9"/>
      <c r="Q1244" s="9"/>
      <c r="R1244" s="9"/>
      <c r="S1244" s="9"/>
      <c r="T1244" s="9"/>
      <c r="U1244" s="9"/>
      <c r="W1244" s="12"/>
      <c r="X1244" s="10"/>
      <c r="Z1244" s="12"/>
    </row>
    <row r="1245" spans="6:26" x14ac:dyDescent="0.3">
      <c r="F1245" s="9"/>
      <c r="G1245" s="12"/>
      <c r="H1245" s="9"/>
      <c r="M1245" s="9"/>
      <c r="N1245" s="9"/>
      <c r="O1245" s="9"/>
      <c r="P1245" s="9"/>
      <c r="Q1245" s="9"/>
      <c r="R1245" s="9"/>
      <c r="S1245" s="9"/>
      <c r="T1245" s="9"/>
      <c r="U1245" s="9"/>
      <c r="W1245" s="12"/>
      <c r="X1245" s="10"/>
      <c r="Z1245" s="12"/>
    </row>
    <row r="1246" spans="6:26" x14ac:dyDescent="0.3">
      <c r="F1246" s="9"/>
      <c r="G1246" s="12"/>
      <c r="H1246" s="9"/>
      <c r="M1246" s="9"/>
      <c r="N1246" s="9"/>
      <c r="O1246" s="9"/>
      <c r="P1246" s="9"/>
      <c r="Q1246" s="9"/>
      <c r="R1246" s="9"/>
      <c r="S1246" s="9"/>
      <c r="T1246" s="9"/>
      <c r="U1246" s="9"/>
      <c r="W1246" s="12"/>
      <c r="X1246" s="10"/>
      <c r="Z1246" s="12"/>
    </row>
    <row r="1247" spans="6:26" x14ac:dyDescent="0.3">
      <c r="F1247" s="9"/>
      <c r="G1247" s="12"/>
      <c r="H1247" s="9"/>
      <c r="M1247" s="9"/>
      <c r="N1247" s="9"/>
      <c r="O1247" s="9"/>
      <c r="P1247" s="9"/>
      <c r="Q1247" s="9"/>
      <c r="R1247" s="9"/>
      <c r="S1247" s="9"/>
      <c r="T1247" s="9"/>
      <c r="U1247" s="9"/>
      <c r="W1247" s="12"/>
      <c r="X1247" s="10"/>
      <c r="Z1247" s="12"/>
    </row>
    <row r="1248" spans="6:26" x14ac:dyDescent="0.3">
      <c r="F1248" s="9"/>
      <c r="G1248" s="12"/>
      <c r="H1248" s="9"/>
      <c r="M1248" s="9"/>
      <c r="N1248" s="9"/>
      <c r="O1248" s="9"/>
      <c r="P1248" s="9"/>
      <c r="Q1248" s="9"/>
      <c r="R1248" s="9"/>
      <c r="S1248" s="9"/>
      <c r="T1248" s="9"/>
      <c r="U1248" s="9"/>
      <c r="W1248" s="12"/>
      <c r="X1248" s="10"/>
      <c r="Z1248" s="12"/>
    </row>
    <row r="1249" spans="6:26" x14ac:dyDescent="0.3">
      <c r="F1249" s="9"/>
      <c r="G1249" s="12"/>
      <c r="H1249" s="9"/>
      <c r="M1249" s="9"/>
      <c r="N1249" s="9"/>
      <c r="O1249" s="9"/>
      <c r="P1249" s="9"/>
      <c r="Q1249" s="9"/>
      <c r="R1249" s="9"/>
      <c r="S1249" s="9"/>
      <c r="T1249" s="9"/>
      <c r="U1249" s="9"/>
      <c r="W1249" s="12"/>
      <c r="X1249" s="10"/>
      <c r="Z1249" s="12"/>
    </row>
    <row r="1250" spans="6:26" x14ac:dyDescent="0.3">
      <c r="F1250" s="9"/>
      <c r="G1250" s="12"/>
      <c r="H1250" s="9"/>
      <c r="M1250" s="9"/>
      <c r="N1250" s="9"/>
      <c r="O1250" s="9"/>
      <c r="P1250" s="9"/>
      <c r="Q1250" s="9"/>
      <c r="R1250" s="9"/>
      <c r="S1250" s="9"/>
      <c r="T1250" s="9"/>
      <c r="U1250" s="9"/>
      <c r="W1250" s="12"/>
      <c r="X1250" s="10"/>
      <c r="Z1250" s="12"/>
    </row>
    <row r="1251" spans="6:26" x14ac:dyDescent="0.3">
      <c r="F1251" s="9"/>
      <c r="G1251" s="12"/>
      <c r="H1251" s="9"/>
      <c r="M1251" s="9"/>
      <c r="N1251" s="9"/>
      <c r="O1251" s="9"/>
      <c r="P1251" s="9"/>
      <c r="Q1251" s="9"/>
      <c r="R1251" s="9"/>
      <c r="S1251" s="9"/>
      <c r="T1251" s="9"/>
      <c r="U1251" s="9"/>
      <c r="W1251" s="12"/>
      <c r="X1251" s="10"/>
      <c r="Z1251" s="12"/>
    </row>
    <row r="1252" spans="6:26" x14ac:dyDescent="0.3">
      <c r="F1252" s="9"/>
      <c r="G1252" s="12"/>
      <c r="H1252" s="9"/>
      <c r="M1252" s="9"/>
      <c r="N1252" s="9"/>
      <c r="O1252" s="9"/>
      <c r="P1252" s="9"/>
      <c r="Q1252" s="9"/>
      <c r="R1252" s="9"/>
      <c r="S1252" s="9"/>
      <c r="T1252" s="9"/>
      <c r="U1252" s="9"/>
      <c r="W1252" s="12"/>
      <c r="X1252" s="10"/>
      <c r="Z1252" s="12"/>
    </row>
    <row r="1253" spans="6:26" x14ac:dyDescent="0.3">
      <c r="F1253" s="9"/>
      <c r="G1253" s="12"/>
      <c r="H1253" s="9"/>
      <c r="M1253" s="9"/>
      <c r="N1253" s="9"/>
      <c r="O1253" s="9"/>
      <c r="P1253" s="9"/>
      <c r="Q1253" s="9"/>
      <c r="R1253" s="9"/>
      <c r="S1253" s="9"/>
      <c r="T1253" s="9"/>
      <c r="U1253" s="9"/>
      <c r="W1253" s="12"/>
      <c r="X1253" s="10"/>
      <c r="Z1253" s="12"/>
    </row>
    <row r="1254" spans="6:26" x14ac:dyDescent="0.3">
      <c r="F1254" s="9"/>
      <c r="G1254" s="12"/>
      <c r="H1254" s="9"/>
      <c r="M1254" s="9"/>
      <c r="N1254" s="9"/>
      <c r="O1254" s="9"/>
      <c r="P1254" s="9"/>
      <c r="Q1254" s="9"/>
      <c r="R1254" s="9"/>
      <c r="S1254" s="9"/>
      <c r="T1254" s="9"/>
      <c r="U1254" s="9"/>
      <c r="W1254" s="12"/>
      <c r="X1254" s="10"/>
      <c r="Z1254" s="12"/>
    </row>
    <row r="1255" spans="6:26" x14ac:dyDescent="0.3">
      <c r="F1255" s="9"/>
      <c r="G1255" s="12"/>
      <c r="H1255" s="9"/>
      <c r="M1255" s="9"/>
      <c r="N1255" s="9"/>
      <c r="O1255" s="9"/>
      <c r="P1255" s="9"/>
      <c r="Q1255" s="9"/>
      <c r="R1255" s="9"/>
      <c r="S1255" s="9"/>
      <c r="T1255" s="9"/>
      <c r="U1255" s="9"/>
      <c r="W1255" s="12"/>
      <c r="X1255" s="10"/>
      <c r="Z1255" s="12"/>
    </row>
    <row r="1256" spans="6:26" x14ac:dyDescent="0.3">
      <c r="F1256" s="9"/>
      <c r="G1256" s="12"/>
      <c r="H1256" s="9"/>
      <c r="M1256" s="9"/>
      <c r="N1256" s="9"/>
      <c r="O1256" s="9"/>
      <c r="P1256" s="9"/>
      <c r="Q1256" s="9"/>
      <c r="R1256" s="9"/>
      <c r="S1256" s="9"/>
      <c r="T1256" s="9"/>
      <c r="U1256" s="9"/>
      <c r="W1256" s="12"/>
      <c r="X1256" s="10"/>
      <c r="Z1256" s="12"/>
    </row>
    <row r="1257" spans="6:26" x14ac:dyDescent="0.3">
      <c r="F1257" s="9"/>
      <c r="G1257" s="12"/>
      <c r="H1257" s="9"/>
      <c r="M1257" s="9"/>
      <c r="N1257" s="9"/>
      <c r="O1257" s="9"/>
      <c r="P1257" s="9"/>
      <c r="Q1257" s="9"/>
      <c r="R1257" s="9"/>
      <c r="S1257" s="9"/>
      <c r="T1257" s="9"/>
      <c r="U1257" s="9"/>
      <c r="W1257" s="12"/>
      <c r="X1257" s="10"/>
      <c r="Z1257" s="12"/>
    </row>
    <row r="1258" spans="6:26" x14ac:dyDescent="0.3">
      <c r="F1258" s="9"/>
      <c r="G1258" s="12"/>
      <c r="H1258" s="9"/>
      <c r="M1258" s="9"/>
      <c r="N1258" s="9"/>
      <c r="O1258" s="9"/>
      <c r="P1258" s="9"/>
      <c r="Q1258" s="9"/>
      <c r="R1258" s="9"/>
      <c r="S1258" s="9"/>
      <c r="T1258" s="9"/>
      <c r="U1258" s="9"/>
      <c r="W1258" s="12"/>
      <c r="X1258" s="10"/>
      <c r="Z1258" s="12"/>
    </row>
    <row r="1259" spans="6:26" x14ac:dyDescent="0.3">
      <c r="F1259" s="9"/>
      <c r="G1259" s="12"/>
      <c r="H1259" s="9"/>
      <c r="M1259" s="9"/>
      <c r="N1259" s="9"/>
      <c r="O1259" s="9"/>
      <c r="P1259" s="9"/>
      <c r="Q1259" s="9"/>
      <c r="R1259" s="9"/>
      <c r="S1259" s="9"/>
      <c r="T1259" s="9"/>
      <c r="U1259" s="9"/>
      <c r="W1259" s="12"/>
      <c r="X1259" s="10"/>
      <c r="Z1259" s="12"/>
    </row>
    <row r="1260" spans="6:26" x14ac:dyDescent="0.3">
      <c r="F1260" s="9"/>
      <c r="G1260" s="12"/>
      <c r="H1260" s="9"/>
      <c r="M1260" s="9"/>
      <c r="N1260" s="9"/>
      <c r="O1260" s="9"/>
      <c r="P1260" s="9"/>
      <c r="Q1260" s="9"/>
      <c r="R1260" s="9"/>
      <c r="S1260" s="9"/>
      <c r="T1260" s="9"/>
      <c r="U1260" s="9"/>
      <c r="W1260" s="12"/>
      <c r="X1260" s="10"/>
      <c r="Z1260" s="12"/>
    </row>
    <row r="1261" spans="6:26" x14ac:dyDescent="0.3">
      <c r="F1261" s="9"/>
      <c r="G1261" s="12"/>
      <c r="H1261" s="9"/>
      <c r="M1261" s="9"/>
      <c r="N1261" s="9"/>
      <c r="O1261" s="9"/>
      <c r="P1261" s="9"/>
      <c r="Q1261" s="9"/>
      <c r="R1261" s="9"/>
      <c r="S1261" s="9"/>
      <c r="T1261" s="9"/>
      <c r="U1261" s="9"/>
      <c r="W1261" s="12"/>
      <c r="X1261" s="10"/>
      <c r="Z1261" s="12"/>
    </row>
    <row r="1262" spans="6:26" x14ac:dyDescent="0.3">
      <c r="F1262" s="9"/>
      <c r="G1262" s="12"/>
      <c r="H1262" s="9"/>
      <c r="M1262" s="9"/>
      <c r="N1262" s="9"/>
      <c r="O1262" s="9"/>
      <c r="P1262" s="9"/>
      <c r="Q1262" s="9"/>
      <c r="R1262" s="9"/>
      <c r="S1262" s="9"/>
      <c r="T1262" s="9"/>
      <c r="U1262" s="9"/>
      <c r="W1262" s="12"/>
      <c r="X1262" s="10"/>
      <c r="Z1262" s="12"/>
    </row>
    <row r="1263" spans="6:26" x14ac:dyDescent="0.3">
      <c r="F1263" s="9"/>
      <c r="G1263" s="12"/>
      <c r="H1263" s="9"/>
      <c r="M1263" s="9"/>
      <c r="N1263" s="9"/>
      <c r="O1263" s="9"/>
      <c r="P1263" s="9"/>
      <c r="Q1263" s="9"/>
      <c r="R1263" s="9"/>
      <c r="S1263" s="9"/>
      <c r="T1263" s="9"/>
      <c r="U1263" s="9"/>
      <c r="W1263" s="12"/>
      <c r="X1263" s="10"/>
      <c r="Z1263" s="12"/>
    </row>
    <row r="1264" spans="6:26" x14ac:dyDescent="0.3">
      <c r="F1264" s="9"/>
      <c r="G1264" s="12"/>
      <c r="H1264" s="9"/>
      <c r="M1264" s="9"/>
      <c r="N1264" s="9"/>
      <c r="O1264" s="9"/>
      <c r="P1264" s="9"/>
      <c r="Q1264" s="9"/>
      <c r="R1264" s="9"/>
      <c r="S1264" s="9"/>
      <c r="T1264" s="9"/>
      <c r="U1264" s="9"/>
      <c r="W1264" s="12"/>
      <c r="X1264" s="10"/>
      <c r="Z1264" s="12"/>
    </row>
    <row r="1265" spans="6:26" x14ac:dyDescent="0.3">
      <c r="F1265" s="9"/>
      <c r="G1265" s="12"/>
      <c r="H1265" s="9"/>
      <c r="M1265" s="9"/>
      <c r="N1265" s="9"/>
      <c r="O1265" s="9"/>
      <c r="P1265" s="9"/>
      <c r="Q1265" s="9"/>
      <c r="R1265" s="9"/>
      <c r="S1265" s="9"/>
      <c r="T1265" s="9"/>
      <c r="U1265" s="9"/>
      <c r="W1265" s="12"/>
      <c r="X1265" s="10"/>
      <c r="Z1265" s="12"/>
    </row>
    <row r="1266" spans="6:26" x14ac:dyDescent="0.3">
      <c r="F1266" s="9"/>
      <c r="G1266" s="12"/>
      <c r="H1266" s="9"/>
      <c r="M1266" s="9"/>
      <c r="N1266" s="9"/>
      <c r="O1266" s="9"/>
      <c r="P1266" s="9"/>
      <c r="Q1266" s="9"/>
      <c r="R1266" s="9"/>
      <c r="S1266" s="9"/>
      <c r="T1266" s="9"/>
      <c r="U1266" s="9"/>
      <c r="W1266" s="12"/>
      <c r="X1266" s="10"/>
      <c r="Z1266" s="12"/>
    </row>
    <row r="1267" spans="6:26" x14ac:dyDescent="0.3">
      <c r="F1267" s="9"/>
      <c r="G1267" s="12"/>
      <c r="H1267" s="9"/>
      <c r="M1267" s="9"/>
      <c r="N1267" s="9"/>
      <c r="O1267" s="9"/>
      <c r="P1267" s="9"/>
      <c r="Q1267" s="9"/>
      <c r="R1267" s="9"/>
      <c r="S1267" s="9"/>
      <c r="T1267" s="9"/>
      <c r="U1267" s="9"/>
      <c r="W1267" s="12"/>
      <c r="X1267" s="10"/>
      <c r="Z1267" s="12"/>
    </row>
    <row r="1268" spans="6:26" x14ac:dyDescent="0.3">
      <c r="F1268" s="9"/>
      <c r="G1268" s="12"/>
      <c r="H1268" s="9"/>
      <c r="M1268" s="9"/>
      <c r="N1268" s="9"/>
      <c r="O1268" s="9"/>
      <c r="P1268" s="9"/>
      <c r="Q1268" s="9"/>
      <c r="R1268" s="9"/>
      <c r="S1268" s="9"/>
      <c r="T1268" s="9"/>
      <c r="U1268" s="9"/>
      <c r="W1268" s="12"/>
      <c r="X1268" s="10"/>
      <c r="Z1268" s="12"/>
    </row>
    <row r="1269" spans="6:26" x14ac:dyDescent="0.3">
      <c r="F1269" s="9"/>
      <c r="G1269" s="12"/>
      <c r="H1269" s="9"/>
      <c r="M1269" s="9"/>
      <c r="N1269" s="9"/>
      <c r="O1269" s="9"/>
      <c r="P1269" s="9"/>
      <c r="Q1269" s="9"/>
      <c r="R1269" s="9"/>
      <c r="S1269" s="9"/>
      <c r="T1269" s="9"/>
      <c r="U1269" s="9"/>
      <c r="W1269" s="12"/>
      <c r="X1269" s="10"/>
      <c r="Z1269" s="12"/>
    </row>
    <row r="1270" spans="6:26" x14ac:dyDescent="0.3">
      <c r="F1270" s="9"/>
      <c r="G1270" s="12"/>
      <c r="H1270" s="9"/>
      <c r="M1270" s="9"/>
      <c r="N1270" s="9"/>
      <c r="O1270" s="9"/>
      <c r="P1270" s="9"/>
      <c r="Q1270" s="9"/>
      <c r="R1270" s="9"/>
      <c r="S1270" s="9"/>
      <c r="T1270" s="9"/>
      <c r="U1270" s="9"/>
      <c r="W1270" s="12"/>
      <c r="X1270" s="10"/>
      <c r="Z1270" s="12"/>
    </row>
    <row r="1271" spans="6:26" x14ac:dyDescent="0.3">
      <c r="F1271" s="9"/>
      <c r="G1271" s="12"/>
      <c r="H1271" s="9"/>
      <c r="M1271" s="9"/>
      <c r="N1271" s="9"/>
      <c r="O1271" s="9"/>
      <c r="P1271" s="9"/>
      <c r="Q1271" s="9"/>
      <c r="R1271" s="9"/>
      <c r="S1271" s="9"/>
      <c r="T1271" s="9"/>
      <c r="U1271" s="9"/>
      <c r="W1271" s="12"/>
      <c r="X1271" s="10"/>
      <c r="Z1271" s="12"/>
    </row>
    <row r="1272" spans="6:26" x14ac:dyDescent="0.3">
      <c r="F1272" s="9"/>
      <c r="G1272" s="12"/>
      <c r="H1272" s="9"/>
      <c r="M1272" s="9"/>
      <c r="N1272" s="9"/>
      <c r="O1272" s="9"/>
      <c r="P1272" s="9"/>
      <c r="Q1272" s="9"/>
      <c r="R1272" s="9"/>
      <c r="S1272" s="9"/>
      <c r="T1272" s="9"/>
      <c r="U1272" s="9"/>
      <c r="W1272" s="12"/>
      <c r="X1272" s="10"/>
      <c r="Z1272" s="12"/>
    </row>
    <row r="1273" spans="6:26" x14ac:dyDescent="0.3">
      <c r="F1273" s="9"/>
      <c r="G1273" s="12"/>
      <c r="H1273" s="9"/>
      <c r="M1273" s="9"/>
      <c r="N1273" s="9"/>
      <c r="O1273" s="9"/>
      <c r="P1273" s="9"/>
      <c r="Q1273" s="9"/>
      <c r="R1273" s="9"/>
      <c r="S1273" s="9"/>
      <c r="T1273" s="9"/>
      <c r="U1273" s="9"/>
      <c r="W1273" s="12"/>
      <c r="X1273" s="10"/>
      <c r="Z1273" s="12"/>
    </row>
    <row r="1274" spans="6:26" x14ac:dyDescent="0.3">
      <c r="F1274" s="9"/>
      <c r="G1274" s="12"/>
      <c r="H1274" s="9"/>
      <c r="M1274" s="9"/>
      <c r="N1274" s="9"/>
      <c r="O1274" s="9"/>
      <c r="P1274" s="9"/>
      <c r="Q1274" s="9"/>
      <c r="R1274" s="9"/>
      <c r="S1274" s="9"/>
      <c r="T1274" s="9"/>
      <c r="U1274" s="9"/>
      <c r="W1274" s="12"/>
      <c r="X1274" s="10"/>
      <c r="Z1274" s="12"/>
    </row>
    <row r="1275" spans="6:26" x14ac:dyDescent="0.3">
      <c r="F1275" s="9"/>
      <c r="G1275" s="12"/>
      <c r="H1275" s="9"/>
      <c r="M1275" s="9"/>
      <c r="N1275" s="9"/>
      <c r="O1275" s="9"/>
      <c r="P1275" s="9"/>
      <c r="Q1275" s="9"/>
      <c r="R1275" s="9"/>
      <c r="S1275" s="9"/>
      <c r="T1275" s="9"/>
      <c r="U1275" s="9"/>
      <c r="W1275" s="12"/>
      <c r="X1275" s="10"/>
      <c r="Z1275" s="12"/>
    </row>
    <row r="1276" spans="6:26" x14ac:dyDescent="0.3">
      <c r="F1276" s="9"/>
      <c r="G1276" s="12"/>
      <c r="H1276" s="9"/>
      <c r="M1276" s="9"/>
      <c r="N1276" s="9"/>
      <c r="O1276" s="9"/>
      <c r="P1276" s="9"/>
      <c r="Q1276" s="9"/>
      <c r="R1276" s="9"/>
      <c r="S1276" s="9"/>
      <c r="T1276" s="9"/>
      <c r="U1276" s="9"/>
      <c r="W1276" s="12"/>
      <c r="X1276" s="10"/>
      <c r="Z1276" s="12"/>
    </row>
    <row r="1277" spans="6:26" x14ac:dyDescent="0.3">
      <c r="F1277" s="9"/>
      <c r="G1277" s="12"/>
      <c r="H1277" s="9"/>
      <c r="M1277" s="9"/>
      <c r="N1277" s="9"/>
      <c r="O1277" s="9"/>
      <c r="P1277" s="9"/>
      <c r="Q1277" s="9"/>
      <c r="R1277" s="9"/>
      <c r="S1277" s="9"/>
      <c r="T1277" s="9"/>
      <c r="U1277" s="9"/>
      <c r="W1277" s="12"/>
      <c r="X1277" s="10"/>
      <c r="Z1277" s="12"/>
    </row>
    <row r="1278" spans="6:26" x14ac:dyDescent="0.3">
      <c r="F1278" s="9"/>
      <c r="G1278" s="12"/>
      <c r="H1278" s="9"/>
      <c r="M1278" s="9"/>
      <c r="N1278" s="9"/>
      <c r="O1278" s="9"/>
      <c r="P1278" s="9"/>
      <c r="Q1278" s="9"/>
      <c r="R1278" s="9"/>
      <c r="S1278" s="9"/>
      <c r="T1278" s="9"/>
      <c r="U1278" s="9"/>
      <c r="W1278" s="12"/>
      <c r="X1278" s="10"/>
      <c r="Z1278" s="12"/>
    </row>
    <row r="1279" spans="6:26" x14ac:dyDescent="0.3">
      <c r="F1279" s="9"/>
      <c r="G1279" s="12"/>
      <c r="H1279" s="9"/>
      <c r="M1279" s="9"/>
      <c r="N1279" s="9"/>
      <c r="O1279" s="9"/>
      <c r="P1279" s="9"/>
      <c r="Q1279" s="9"/>
      <c r="R1279" s="9"/>
      <c r="S1279" s="9"/>
      <c r="T1279" s="9"/>
      <c r="U1279" s="9"/>
      <c r="W1279" s="12"/>
      <c r="X1279" s="10"/>
      <c r="Z1279" s="12"/>
    </row>
    <row r="1280" spans="6:26" x14ac:dyDescent="0.3">
      <c r="F1280" s="9"/>
      <c r="G1280" s="12"/>
      <c r="H1280" s="9"/>
      <c r="M1280" s="9"/>
      <c r="N1280" s="9"/>
      <c r="O1280" s="9"/>
      <c r="P1280" s="9"/>
      <c r="Q1280" s="9"/>
      <c r="R1280" s="9"/>
      <c r="S1280" s="9"/>
      <c r="T1280" s="9"/>
      <c r="U1280" s="9"/>
      <c r="W1280" s="12"/>
      <c r="X1280" s="10"/>
      <c r="Z1280" s="12"/>
    </row>
    <row r="1281" spans="6:26" x14ac:dyDescent="0.3">
      <c r="F1281" s="9"/>
      <c r="G1281" s="12"/>
      <c r="H1281" s="9"/>
      <c r="M1281" s="9"/>
      <c r="N1281" s="9"/>
      <c r="O1281" s="9"/>
      <c r="P1281" s="9"/>
      <c r="Q1281" s="9"/>
      <c r="R1281" s="9"/>
      <c r="S1281" s="9"/>
      <c r="T1281" s="9"/>
      <c r="U1281" s="9"/>
      <c r="W1281" s="12"/>
      <c r="X1281" s="10"/>
      <c r="Z1281" s="12"/>
    </row>
    <row r="1282" spans="6:26" x14ac:dyDescent="0.3">
      <c r="F1282" s="9"/>
      <c r="G1282" s="12"/>
      <c r="H1282" s="9"/>
      <c r="M1282" s="9"/>
      <c r="N1282" s="9"/>
      <c r="O1282" s="9"/>
      <c r="P1282" s="9"/>
      <c r="Q1282" s="9"/>
      <c r="R1282" s="9"/>
      <c r="S1282" s="9"/>
      <c r="T1282" s="9"/>
      <c r="U1282" s="9"/>
      <c r="W1282" s="12"/>
      <c r="X1282" s="10"/>
      <c r="Z1282" s="12"/>
    </row>
    <row r="1283" spans="6:26" x14ac:dyDescent="0.3">
      <c r="F1283" s="9"/>
      <c r="G1283" s="12"/>
      <c r="H1283" s="9"/>
      <c r="M1283" s="9"/>
      <c r="N1283" s="9"/>
      <c r="O1283" s="9"/>
      <c r="P1283" s="9"/>
      <c r="Q1283" s="9"/>
      <c r="R1283" s="9"/>
      <c r="S1283" s="9"/>
      <c r="T1283" s="9"/>
      <c r="U1283" s="9"/>
      <c r="W1283" s="12"/>
      <c r="X1283" s="10"/>
      <c r="Z1283" s="12"/>
    </row>
    <row r="1284" spans="6:26" x14ac:dyDescent="0.3">
      <c r="F1284" s="9"/>
      <c r="G1284" s="12"/>
      <c r="H1284" s="9"/>
      <c r="M1284" s="9"/>
      <c r="N1284" s="9"/>
      <c r="O1284" s="9"/>
      <c r="P1284" s="9"/>
      <c r="Q1284" s="9"/>
      <c r="R1284" s="9"/>
      <c r="S1284" s="9"/>
      <c r="T1284" s="9"/>
      <c r="U1284" s="9"/>
      <c r="W1284" s="12"/>
      <c r="X1284" s="10"/>
      <c r="Z1284" s="12"/>
    </row>
    <row r="1285" spans="6:26" x14ac:dyDescent="0.3">
      <c r="F1285" s="9"/>
      <c r="G1285" s="12"/>
      <c r="H1285" s="9"/>
      <c r="M1285" s="9"/>
      <c r="N1285" s="9"/>
      <c r="O1285" s="9"/>
      <c r="P1285" s="9"/>
      <c r="Q1285" s="9"/>
      <c r="R1285" s="9"/>
      <c r="S1285" s="9"/>
      <c r="T1285" s="9"/>
      <c r="U1285" s="9"/>
      <c r="W1285" s="12"/>
      <c r="X1285" s="10"/>
      <c r="Z1285" s="12"/>
    </row>
    <row r="1286" spans="6:26" x14ac:dyDescent="0.3">
      <c r="F1286" s="9"/>
      <c r="G1286" s="12"/>
      <c r="H1286" s="9"/>
      <c r="M1286" s="9"/>
      <c r="N1286" s="9"/>
      <c r="O1286" s="9"/>
      <c r="P1286" s="9"/>
      <c r="Q1286" s="9"/>
      <c r="R1286" s="9"/>
      <c r="S1286" s="9"/>
      <c r="T1286" s="9"/>
      <c r="U1286" s="9"/>
      <c r="W1286" s="12"/>
      <c r="X1286" s="10"/>
      <c r="Z1286" s="12"/>
    </row>
    <row r="1287" spans="6:26" x14ac:dyDescent="0.3">
      <c r="F1287" s="9"/>
      <c r="G1287" s="12"/>
      <c r="H1287" s="9"/>
      <c r="M1287" s="9"/>
      <c r="N1287" s="9"/>
      <c r="O1287" s="9"/>
      <c r="P1287" s="9"/>
      <c r="Q1287" s="9"/>
      <c r="R1287" s="9"/>
      <c r="S1287" s="9"/>
      <c r="T1287" s="9"/>
      <c r="U1287" s="9"/>
      <c r="W1287" s="12"/>
      <c r="X1287" s="10"/>
      <c r="Z1287" s="12"/>
    </row>
    <row r="1288" spans="6:26" x14ac:dyDescent="0.3">
      <c r="F1288" s="9"/>
      <c r="G1288" s="12"/>
      <c r="H1288" s="9"/>
      <c r="M1288" s="9"/>
      <c r="N1288" s="9"/>
      <c r="O1288" s="9"/>
      <c r="P1288" s="9"/>
      <c r="Q1288" s="9"/>
      <c r="R1288" s="9"/>
      <c r="S1288" s="9"/>
      <c r="T1288" s="9"/>
      <c r="U1288" s="9"/>
      <c r="W1288" s="12"/>
      <c r="X1288" s="10"/>
      <c r="Z1288" s="12"/>
    </row>
    <row r="1289" spans="6:26" x14ac:dyDescent="0.3">
      <c r="F1289" s="9"/>
      <c r="G1289" s="12"/>
      <c r="H1289" s="9"/>
      <c r="M1289" s="9"/>
      <c r="N1289" s="9"/>
      <c r="O1289" s="9"/>
      <c r="P1289" s="9"/>
      <c r="Q1289" s="9"/>
      <c r="R1289" s="9"/>
      <c r="S1289" s="9"/>
      <c r="T1289" s="9"/>
      <c r="U1289" s="9"/>
      <c r="W1289" s="12"/>
      <c r="X1289" s="10"/>
      <c r="Z1289" s="12"/>
    </row>
    <row r="1290" spans="6:26" x14ac:dyDescent="0.3">
      <c r="F1290" s="9"/>
      <c r="G1290" s="12"/>
      <c r="H1290" s="9"/>
      <c r="M1290" s="9"/>
      <c r="N1290" s="9"/>
      <c r="O1290" s="9"/>
      <c r="P1290" s="9"/>
      <c r="Q1290" s="9"/>
      <c r="R1290" s="9"/>
      <c r="S1290" s="9"/>
      <c r="T1290" s="9"/>
      <c r="U1290" s="9"/>
      <c r="W1290" s="12"/>
      <c r="X1290" s="10"/>
      <c r="Z1290" s="12"/>
    </row>
    <row r="1291" spans="6:26" x14ac:dyDescent="0.3">
      <c r="F1291" s="9"/>
      <c r="G1291" s="12"/>
      <c r="H1291" s="9"/>
      <c r="M1291" s="9"/>
      <c r="N1291" s="9"/>
      <c r="O1291" s="9"/>
      <c r="P1291" s="9"/>
      <c r="Q1291" s="9"/>
      <c r="R1291" s="9"/>
      <c r="S1291" s="9"/>
      <c r="T1291" s="9"/>
      <c r="U1291" s="9"/>
      <c r="W1291" s="12"/>
      <c r="X1291" s="10"/>
      <c r="Z1291" s="12"/>
    </row>
    <row r="1292" spans="6:26" x14ac:dyDescent="0.3">
      <c r="F1292" s="9"/>
      <c r="G1292" s="12"/>
      <c r="H1292" s="9"/>
      <c r="M1292" s="9"/>
      <c r="N1292" s="9"/>
      <c r="O1292" s="9"/>
      <c r="P1292" s="9"/>
      <c r="Q1292" s="9"/>
      <c r="R1292" s="9"/>
      <c r="S1292" s="9"/>
      <c r="T1292" s="9"/>
      <c r="U1292" s="9"/>
      <c r="W1292" s="12"/>
      <c r="X1292" s="10"/>
      <c r="Z1292" s="12"/>
    </row>
    <row r="1293" spans="6:26" x14ac:dyDescent="0.3">
      <c r="F1293" s="9"/>
      <c r="G1293" s="12"/>
      <c r="H1293" s="9"/>
      <c r="M1293" s="9"/>
      <c r="N1293" s="9"/>
      <c r="O1293" s="9"/>
      <c r="P1293" s="9"/>
      <c r="Q1293" s="9"/>
      <c r="R1293" s="9"/>
      <c r="S1293" s="9"/>
      <c r="T1293" s="9"/>
      <c r="U1293" s="9"/>
      <c r="W1293" s="12"/>
      <c r="X1293" s="10"/>
      <c r="Z1293" s="12"/>
    </row>
    <row r="1294" spans="6:26" x14ac:dyDescent="0.3">
      <c r="F1294" s="9"/>
      <c r="G1294" s="12"/>
      <c r="H1294" s="9"/>
      <c r="M1294" s="9"/>
      <c r="N1294" s="9"/>
      <c r="O1294" s="9"/>
      <c r="P1294" s="9"/>
      <c r="Q1294" s="9"/>
      <c r="R1294" s="9"/>
      <c r="S1294" s="9"/>
      <c r="T1294" s="9"/>
      <c r="U1294" s="9"/>
      <c r="W1294" s="12"/>
      <c r="X1294" s="10"/>
      <c r="Z1294" s="12"/>
    </row>
    <row r="1295" spans="6:26" x14ac:dyDescent="0.3">
      <c r="F1295" s="9"/>
      <c r="G1295" s="12"/>
      <c r="H1295" s="9"/>
      <c r="M1295" s="9"/>
      <c r="N1295" s="9"/>
      <c r="O1295" s="9"/>
      <c r="P1295" s="9"/>
      <c r="Q1295" s="9"/>
      <c r="R1295" s="9"/>
      <c r="S1295" s="9"/>
      <c r="T1295" s="9"/>
      <c r="U1295" s="9"/>
      <c r="W1295" s="12"/>
      <c r="X1295" s="10"/>
      <c r="Z1295" s="12"/>
    </row>
    <row r="1296" spans="6:26" x14ac:dyDescent="0.3">
      <c r="F1296" s="9"/>
      <c r="G1296" s="12"/>
      <c r="H1296" s="9"/>
      <c r="M1296" s="9"/>
      <c r="N1296" s="9"/>
      <c r="O1296" s="9"/>
      <c r="P1296" s="9"/>
      <c r="Q1296" s="9"/>
      <c r="R1296" s="9"/>
      <c r="S1296" s="9"/>
      <c r="T1296" s="9"/>
      <c r="U1296" s="9"/>
      <c r="W1296" s="12"/>
      <c r="X1296" s="10"/>
      <c r="Z1296" s="12"/>
    </row>
    <row r="1297" spans="6:26" x14ac:dyDescent="0.3">
      <c r="F1297" s="9"/>
      <c r="G1297" s="12"/>
      <c r="H1297" s="9"/>
      <c r="M1297" s="9"/>
      <c r="N1297" s="9"/>
      <c r="O1297" s="9"/>
      <c r="P1297" s="9"/>
      <c r="Q1297" s="9"/>
      <c r="R1297" s="9"/>
      <c r="S1297" s="9"/>
      <c r="T1297" s="9"/>
      <c r="U1297" s="9"/>
      <c r="W1297" s="12"/>
      <c r="X1297" s="10"/>
      <c r="Z1297" s="12"/>
    </row>
    <row r="1298" spans="6:26" x14ac:dyDescent="0.3">
      <c r="F1298" s="9"/>
      <c r="G1298" s="12"/>
      <c r="H1298" s="9"/>
      <c r="M1298" s="9"/>
      <c r="N1298" s="9"/>
      <c r="O1298" s="9"/>
      <c r="P1298" s="9"/>
      <c r="Q1298" s="9"/>
      <c r="R1298" s="9"/>
      <c r="S1298" s="9"/>
      <c r="T1298" s="9"/>
      <c r="U1298" s="9"/>
      <c r="W1298" s="12"/>
      <c r="X1298" s="10"/>
      <c r="Z1298" s="12"/>
    </row>
    <row r="1299" spans="6:26" x14ac:dyDescent="0.3">
      <c r="F1299" s="9"/>
      <c r="G1299" s="12"/>
      <c r="H1299" s="9"/>
      <c r="M1299" s="9"/>
      <c r="N1299" s="9"/>
      <c r="O1299" s="9"/>
      <c r="P1299" s="9"/>
      <c r="Q1299" s="9"/>
      <c r="R1299" s="9"/>
      <c r="S1299" s="9"/>
      <c r="T1299" s="9"/>
      <c r="U1299" s="9"/>
      <c r="W1299" s="12"/>
      <c r="X1299" s="10"/>
      <c r="Z1299" s="12"/>
    </row>
    <row r="1300" spans="6:26" x14ac:dyDescent="0.3">
      <c r="F1300" s="9"/>
      <c r="G1300" s="12"/>
      <c r="H1300" s="9"/>
      <c r="M1300" s="9"/>
      <c r="N1300" s="9"/>
      <c r="O1300" s="9"/>
      <c r="P1300" s="9"/>
      <c r="Q1300" s="9"/>
      <c r="R1300" s="9"/>
      <c r="S1300" s="9"/>
      <c r="T1300" s="9"/>
      <c r="U1300" s="9"/>
      <c r="W1300" s="12"/>
      <c r="X1300" s="10"/>
      <c r="Z1300" s="12"/>
    </row>
    <row r="1301" spans="6:26" x14ac:dyDescent="0.3">
      <c r="F1301" s="9"/>
      <c r="G1301" s="12"/>
      <c r="H1301" s="9"/>
      <c r="M1301" s="9"/>
      <c r="N1301" s="9"/>
      <c r="O1301" s="9"/>
      <c r="P1301" s="9"/>
      <c r="Q1301" s="9"/>
      <c r="R1301" s="9"/>
      <c r="S1301" s="9"/>
      <c r="T1301" s="9"/>
      <c r="U1301" s="9"/>
      <c r="W1301" s="12"/>
      <c r="X1301" s="10"/>
      <c r="Z1301" s="12"/>
    </row>
    <row r="1302" spans="6:26" x14ac:dyDescent="0.3">
      <c r="F1302" s="9"/>
      <c r="G1302" s="12"/>
      <c r="H1302" s="9"/>
      <c r="M1302" s="9"/>
      <c r="N1302" s="9"/>
      <c r="O1302" s="9"/>
      <c r="P1302" s="9"/>
      <c r="Q1302" s="9"/>
      <c r="R1302" s="9"/>
      <c r="S1302" s="9"/>
      <c r="T1302" s="9"/>
      <c r="U1302" s="9"/>
      <c r="W1302" s="12"/>
      <c r="X1302" s="10"/>
      <c r="Z1302" s="12"/>
    </row>
    <row r="1303" spans="6:26" x14ac:dyDescent="0.3">
      <c r="F1303" s="9"/>
      <c r="G1303" s="12"/>
      <c r="H1303" s="9"/>
      <c r="M1303" s="9"/>
      <c r="N1303" s="9"/>
      <c r="O1303" s="9"/>
      <c r="P1303" s="9"/>
      <c r="Q1303" s="9"/>
      <c r="R1303" s="9"/>
      <c r="S1303" s="9"/>
      <c r="T1303" s="9"/>
      <c r="U1303" s="9"/>
      <c r="W1303" s="12"/>
      <c r="X1303" s="10"/>
      <c r="Z1303" s="12"/>
    </row>
    <row r="1304" spans="6:26" x14ac:dyDescent="0.3">
      <c r="F1304" s="9"/>
      <c r="G1304" s="12"/>
      <c r="H1304" s="9"/>
      <c r="M1304" s="9"/>
      <c r="N1304" s="9"/>
      <c r="O1304" s="9"/>
      <c r="P1304" s="9"/>
      <c r="Q1304" s="9"/>
      <c r="R1304" s="9"/>
      <c r="S1304" s="9"/>
      <c r="T1304" s="9"/>
      <c r="U1304" s="9"/>
      <c r="W1304" s="12"/>
      <c r="X1304" s="10"/>
      <c r="Z1304" s="12"/>
    </row>
    <row r="1305" spans="6:26" x14ac:dyDescent="0.3">
      <c r="F1305" s="9"/>
      <c r="G1305" s="12"/>
      <c r="H1305" s="9"/>
      <c r="M1305" s="9"/>
      <c r="N1305" s="9"/>
      <c r="O1305" s="9"/>
      <c r="P1305" s="9"/>
      <c r="Q1305" s="9"/>
      <c r="R1305" s="9"/>
      <c r="S1305" s="9"/>
      <c r="T1305" s="9"/>
      <c r="U1305" s="9"/>
      <c r="W1305" s="12"/>
      <c r="X1305" s="10"/>
      <c r="Z1305" s="12"/>
    </row>
    <row r="1306" spans="6:26" x14ac:dyDescent="0.3">
      <c r="F1306" s="9"/>
      <c r="G1306" s="12"/>
      <c r="H1306" s="9"/>
      <c r="M1306" s="9"/>
      <c r="N1306" s="9"/>
      <c r="O1306" s="9"/>
      <c r="P1306" s="9"/>
      <c r="Q1306" s="9"/>
      <c r="R1306" s="9"/>
      <c r="S1306" s="9"/>
      <c r="T1306" s="9"/>
      <c r="U1306" s="9"/>
      <c r="W1306" s="12"/>
      <c r="X1306" s="10"/>
      <c r="Z1306" s="12"/>
    </row>
    <row r="1307" spans="6:26" x14ac:dyDescent="0.3">
      <c r="F1307" s="9"/>
      <c r="G1307" s="12"/>
      <c r="H1307" s="9"/>
      <c r="M1307" s="9"/>
      <c r="N1307" s="9"/>
      <c r="O1307" s="9"/>
      <c r="P1307" s="9"/>
      <c r="Q1307" s="9"/>
      <c r="R1307" s="9"/>
      <c r="S1307" s="9"/>
      <c r="T1307" s="9"/>
      <c r="U1307" s="9"/>
      <c r="W1307" s="12"/>
      <c r="X1307" s="10"/>
      <c r="Z1307" s="12"/>
    </row>
    <row r="1308" spans="6:26" x14ac:dyDescent="0.3">
      <c r="F1308" s="9"/>
      <c r="G1308" s="12"/>
      <c r="H1308" s="9"/>
      <c r="M1308" s="9"/>
      <c r="N1308" s="9"/>
      <c r="O1308" s="9"/>
      <c r="P1308" s="9"/>
      <c r="Q1308" s="9"/>
      <c r="R1308" s="9"/>
      <c r="S1308" s="9"/>
      <c r="T1308" s="9"/>
      <c r="U1308" s="9"/>
      <c r="W1308" s="12"/>
      <c r="X1308" s="10"/>
      <c r="Z1308" s="12"/>
    </row>
    <row r="1309" spans="6:26" x14ac:dyDescent="0.3">
      <c r="F1309" s="9"/>
      <c r="G1309" s="12"/>
      <c r="H1309" s="9"/>
      <c r="M1309" s="9"/>
      <c r="N1309" s="9"/>
      <c r="O1309" s="9"/>
      <c r="P1309" s="9"/>
      <c r="Q1309" s="9"/>
      <c r="R1309" s="9"/>
      <c r="S1309" s="9"/>
      <c r="T1309" s="9"/>
      <c r="U1309" s="9"/>
      <c r="W1309" s="12"/>
      <c r="X1309" s="10"/>
      <c r="Z1309" s="12"/>
    </row>
    <row r="1310" spans="6:26" x14ac:dyDescent="0.3">
      <c r="F1310" s="9"/>
      <c r="G1310" s="12"/>
      <c r="H1310" s="9"/>
      <c r="M1310" s="9"/>
      <c r="N1310" s="9"/>
      <c r="O1310" s="9"/>
      <c r="P1310" s="9"/>
      <c r="Q1310" s="9"/>
      <c r="R1310" s="9"/>
      <c r="S1310" s="9"/>
      <c r="T1310" s="9"/>
      <c r="U1310" s="9"/>
      <c r="W1310" s="12"/>
      <c r="X1310" s="10"/>
      <c r="Z1310" s="12"/>
    </row>
    <row r="1311" spans="6:26" x14ac:dyDescent="0.3">
      <c r="F1311" s="9"/>
      <c r="G1311" s="12"/>
      <c r="H1311" s="9"/>
      <c r="M1311" s="9"/>
      <c r="N1311" s="9"/>
      <c r="O1311" s="9"/>
      <c r="P1311" s="9"/>
      <c r="Q1311" s="9"/>
      <c r="R1311" s="9"/>
      <c r="S1311" s="9"/>
      <c r="T1311" s="9"/>
      <c r="U1311" s="9"/>
      <c r="W1311" s="12"/>
      <c r="X1311" s="10"/>
      <c r="Z1311" s="12"/>
    </row>
    <row r="1312" spans="6:26" x14ac:dyDescent="0.3">
      <c r="F1312" s="9"/>
      <c r="G1312" s="12"/>
      <c r="H1312" s="9"/>
      <c r="M1312" s="9"/>
      <c r="N1312" s="9"/>
      <c r="O1312" s="9"/>
      <c r="P1312" s="9"/>
      <c r="Q1312" s="9"/>
      <c r="R1312" s="9"/>
      <c r="S1312" s="9"/>
      <c r="T1312" s="9"/>
      <c r="U1312" s="9"/>
      <c r="W1312" s="12"/>
      <c r="X1312" s="10"/>
      <c r="Z1312" s="12"/>
    </row>
    <row r="1313" spans="6:26" x14ac:dyDescent="0.3">
      <c r="F1313" s="9"/>
      <c r="G1313" s="12"/>
      <c r="H1313" s="9"/>
      <c r="M1313" s="9"/>
      <c r="N1313" s="9"/>
      <c r="O1313" s="9"/>
      <c r="P1313" s="9"/>
      <c r="Q1313" s="9"/>
      <c r="R1313" s="9"/>
      <c r="S1313" s="9"/>
      <c r="T1313" s="9"/>
      <c r="U1313" s="9"/>
      <c r="W1313" s="12"/>
      <c r="X1313" s="10"/>
      <c r="Z1313" s="12"/>
    </row>
    <row r="1314" spans="6:26" x14ac:dyDescent="0.3">
      <c r="F1314" s="9"/>
      <c r="G1314" s="12"/>
      <c r="H1314" s="9"/>
      <c r="M1314" s="9"/>
      <c r="N1314" s="9"/>
      <c r="O1314" s="9"/>
      <c r="P1314" s="9"/>
      <c r="Q1314" s="9"/>
      <c r="R1314" s="9"/>
      <c r="S1314" s="9"/>
      <c r="T1314" s="9"/>
      <c r="U1314" s="9"/>
      <c r="W1314" s="12"/>
      <c r="X1314" s="10"/>
      <c r="Z1314" s="12"/>
    </row>
    <row r="1315" spans="6:26" x14ac:dyDescent="0.3">
      <c r="F1315" s="9"/>
      <c r="G1315" s="12"/>
      <c r="H1315" s="9"/>
      <c r="M1315" s="9"/>
      <c r="N1315" s="9"/>
      <c r="O1315" s="9"/>
      <c r="P1315" s="9"/>
      <c r="Q1315" s="9"/>
      <c r="R1315" s="9"/>
      <c r="S1315" s="9"/>
      <c r="T1315" s="9"/>
      <c r="U1315" s="9"/>
      <c r="W1315" s="12"/>
      <c r="X1315" s="10"/>
      <c r="Z1315" s="12"/>
    </row>
    <row r="1316" spans="6:26" x14ac:dyDescent="0.3">
      <c r="F1316" s="9"/>
      <c r="G1316" s="12"/>
      <c r="H1316" s="9"/>
      <c r="M1316" s="9"/>
      <c r="N1316" s="9"/>
      <c r="O1316" s="9"/>
      <c r="P1316" s="9"/>
      <c r="Q1316" s="9"/>
      <c r="R1316" s="9"/>
      <c r="S1316" s="9"/>
      <c r="T1316" s="9"/>
      <c r="U1316" s="9"/>
      <c r="W1316" s="12"/>
      <c r="X1316" s="10"/>
      <c r="Z1316" s="12"/>
    </row>
    <row r="1317" spans="6:26" x14ac:dyDescent="0.3">
      <c r="F1317" s="9"/>
      <c r="G1317" s="12"/>
      <c r="H1317" s="9"/>
      <c r="M1317" s="9"/>
      <c r="N1317" s="9"/>
      <c r="O1317" s="9"/>
      <c r="P1317" s="9"/>
      <c r="Q1317" s="9"/>
      <c r="R1317" s="9"/>
      <c r="S1317" s="9"/>
      <c r="T1317" s="9"/>
      <c r="U1317" s="9"/>
      <c r="W1317" s="12"/>
      <c r="X1317" s="10"/>
      <c r="Z1317" s="12"/>
    </row>
    <row r="1318" spans="6:26" x14ac:dyDescent="0.3">
      <c r="F1318" s="9"/>
      <c r="G1318" s="12"/>
      <c r="H1318" s="9"/>
      <c r="M1318" s="9"/>
      <c r="N1318" s="9"/>
      <c r="O1318" s="9"/>
      <c r="P1318" s="9"/>
      <c r="Q1318" s="9"/>
      <c r="R1318" s="9"/>
      <c r="S1318" s="9"/>
      <c r="T1318" s="9"/>
      <c r="U1318" s="9"/>
      <c r="W1318" s="12"/>
      <c r="X1318" s="10"/>
      <c r="Z1318" s="12"/>
    </row>
    <row r="1319" spans="6:26" x14ac:dyDescent="0.3">
      <c r="F1319" s="9"/>
      <c r="G1319" s="12"/>
      <c r="H1319" s="9"/>
      <c r="M1319" s="9"/>
      <c r="N1319" s="9"/>
      <c r="O1319" s="9"/>
      <c r="P1319" s="9"/>
      <c r="Q1319" s="9"/>
      <c r="R1319" s="9"/>
      <c r="S1319" s="9"/>
      <c r="T1319" s="9"/>
      <c r="U1319" s="9"/>
      <c r="W1319" s="12"/>
      <c r="X1319" s="10"/>
      <c r="Z1319" s="12"/>
    </row>
    <row r="1320" spans="6:26" x14ac:dyDescent="0.3">
      <c r="F1320" s="9"/>
      <c r="G1320" s="12"/>
      <c r="H1320" s="9"/>
      <c r="M1320" s="9"/>
      <c r="N1320" s="9"/>
      <c r="O1320" s="9"/>
      <c r="P1320" s="9"/>
      <c r="Q1320" s="9"/>
      <c r="R1320" s="9"/>
      <c r="S1320" s="9"/>
      <c r="T1320" s="9"/>
      <c r="U1320" s="9"/>
      <c r="W1320" s="12"/>
      <c r="X1320" s="10"/>
      <c r="Z1320" s="12"/>
    </row>
    <row r="1321" spans="6:26" x14ac:dyDescent="0.3">
      <c r="F1321" s="9"/>
      <c r="G1321" s="12"/>
      <c r="H1321" s="9"/>
      <c r="M1321" s="9"/>
      <c r="N1321" s="9"/>
      <c r="O1321" s="9"/>
      <c r="P1321" s="9"/>
      <c r="Q1321" s="9"/>
      <c r="R1321" s="9"/>
      <c r="S1321" s="9"/>
      <c r="T1321" s="9"/>
      <c r="U1321" s="9"/>
      <c r="W1321" s="12"/>
      <c r="X1321" s="10"/>
      <c r="Z1321" s="12"/>
    </row>
    <row r="1322" spans="6:26" x14ac:dyDescent="0.3">
      <c r="F1322" s="9"/>
      <c r="G1322" s="12"/>
      <c r="H1322" s="9"/>
      <c r="M1322" s="9"/>
      <c r="N1322" s="9"/>
      <c r="O1322" s="9"/>
      <c r="P1322" s="9"/>
      <c r="Q1322" s="9"/>
      <c r="R1322" s="9"/>
      <c r="S1322" s="9"/>
      <c r="T1322" s="9"/>
      <c r="U1322" s="9"/>
      <c r="W1322" s="12"/>
      <c r="X1322" s="10"/>
      <c r="Z1322" s="12"/>
    </row>
    <row r="1323" spans="6:26" x14ac:dyDescent="0.3">
      <c r="F1323" s="9"/>
      <c r="G1323" s="12"/>
      <c r="H1323" s="9"/>
      <c r="M1323" s="9"/>
      <c r="N1323" s="9"/>
      <c r="O1323" s="9"/>
      <c r="P1323" s="9"/>
      <c r="Q1323" s="9"/>
      <c r="R1323" s="9"/>
      <c r="S1323" s="9"/>
      <c r="T1323" s="9"/>
      <c r="U1323" s="9"/>
      <c r="W1323" s="12"/>
      <c r="X1323" s="10"/>
      <c r="Z1323" s="12"/>
    </row>
    <row r="1324" spans="6:26" x14ac:dyDescent="0.3">
      <c r="F1324" s="9"/>
      <c r="G1324" s="12"/>
      <c r="H1324" s="9"/>
      <c r="M1324" s="9"/>
      <c r="N1324" s="9"/>
      <c r="O1324" s="9"/>
      <c r="P1324" s="9"/>
      <c r="Q1324" s="9"/>
      <c r="R1324" s="9"/>
      <c r="S1324" s="9"/>
      <c r="T1324" s="9"/>
      <c r="U1324" s="9"/>
      <c r="W1324" s="12"/>
      <c r="X1324" s="10"/>
      <c r="Z1324" s="12"/>
    </row>
    <row r="1325" spans="6:26" x14ac:dyDescent="0.3">
      <c r="F1325" s="9"/>
      <c r="G1325" s="12"/>
      <c r="H1325" s="9"/>
      <c r="M1325" s="9"/>
      <c r="N1325" s="9"/>
      <c r="O1325" s="9"/>
      <c r="P1325" s="9"/>
      <c r="Q1325" s="9"/>
      <c r="R1325" s="9"/>
      <c r="S1325" s="9"/>
      <c r="T1325" s="9"/>
      <c r="U1325" s="9"/>
      <c r="W1325" s="12"/>
      <c r="X1325" s="10"/>
      <c r="Z1325" s="12"/>
    </row>
    <row r="1326" spans="6:26" x14ac:dyDescent="0.3">
      <c r="F1326" s="9"/>
      <c r="G1326" s="12"/>
      <c r="H1326" s="9"/>
      <c r="M1326" s="9"/>
      <c r="N1326" s="9"/>
      <c r="O1326" s="9"/>
      <c r="P1326" s="9"/>
      <c r="Q1326" s="9"/>
      <c r="R1326" s="9"/>
      <c r="S1326" s="9"/>
      <c r="T1326" s="9"/>
      <c r="U1326" s="9"/>
      <c r="W1326" s="12"/>
      <c r="X1326" s="10"/>
      <c r="Z1326" s="12"/>
    </row>
    <row r="1327" spans="6:26" x14ac:dyDescent="0.3">
      <c r="F1327" s="9"/>
      <c r="G1327" s="12"/>
      <c r="H1327" s="9"/>
      <c r="M1327" s="9"/>
      <c r="N1327" s="9"/>
      <c r="O1327" s="9"/>
      <c r="P1327" s="9"/>
      <c r="Q1327" s="9"/>
      <c r="R1327" s="9"/>
      <c r="S1327" s="9"/>
      <c r="T1327" s="9"/>
      <c r="U1327" s="9"/>
      <c r="W1327" s="12"/>
      <c r="X1327" s="10"/>
      <c r="Z1327" s="12"/>
    </row>
    <row r="1328" spans="6:26" x14ac:dyDescent="0.3">
      <c r="F1328" s="9"/>
      <c r="G1328" s="12"/>
      <c r="H1328" s="9"/>
      <c r="M1328" s="9"/>
      <c r="N1328" s="9"/>
      <c r="O1328" s="9"/>
      <c r="P1328" s="9"/>
      <c r="Q1328" s="9"/>
      <c r="R1328" s="9"/>
      <c r="S1328" s="9"/>
      <c r="T1328" s="9"/>
      <c r="U1328" s="9"/>
      <c r="W1328" s="12"/>
      <c r="X1328" s="10"/>
      <c r="Z1328" s="12"/>
    </row>
    <row r="1329" spans="6:26" x14ac:dyDescent="0.3">
      <c r="F1329" s="9"/>
      <c r="G1329" s="12"/>
      <c r="H1329" s="9"/>
      <c r="M1329" s="9"/>
      <c r="N1329" s="9"/>
      <c r="O1329" s="9"/>
      <c r="P1329" s="9"/>
      <c r="Q1329" s="9"/>
      <c r="R1329" s="9"/>
      <c r="S1329" s="9"/>
      <c r="T1329" s="9"/>
      <c r="U1329" s="9"/>
      <c r="W1329" s="12"/>
      <c r="X1329" s="10"/>
      <c r="Z1329" s="12"/>
    </row>
    <row r="1330" spans="6:26" x14ac:dyDescent="0.3">
      <c r="F1330" s="9"/>
      <c r="G1330" s="12"/>
      <c r="H1330" s="9"/>
      <c r="M1330" s="9"/>
      <c r="N1330" s="9"/>
      <c r="O1330" s="9"/>
      <c r="P1330" s="9"/>
      <c r="Q1330" s="9"/>
      <c r="R1330" s="9"/>
      <c r="S1330" s="9"/>
      <c r="T1330" s="9"/>
      <c r="U1330" s="9"/>
      <c r="W1330" s="12"/>
      <c r="X1330" s="10"/>
      <c r="Z1330" s="12"/>
    </row>
    <row r="1331" spans="6:26" x14ac:dyDescent="0.3">
      <c r="F1331" s="9"/>
      <c r="G1331" s="12"/>
      <c r="H1331" s="9"/>
      <c r="M1331" s="9"/>
      <c r="N1331" s="9"/>
      <c r="O1331" s="9"/>
      <c r="P1331" s="9"/>
      <c r="Q1331" s="9"/>
      <c r="R1331" s="9"/>
      <c r="S1331" s="9"/>
      <c r="T1331" s="9"/>
      <c r="U1331" s="9"/>
      <c r="W1331" s="12"/>
      <c r="X1331" s="10"/>
      <c r="Z1331" s="12"/>
    </row>
    <row r="1332" spans="6:26" x14ac:dyDescent="0.3">
      <c r="F1332" s="9"/>
      <c r="G1332" s="12"/>
      <c r="H1332" s="9"/>
      <c r="M1332" s="9"/>
      <c r="N1332" s="9"/>
      <c r="O1332" s="9"/>
      <c r="P1332" s="9"/>
      <c r="Q1332" s="9"/>
      <c r="R1332" s="9"/>
      <c r="S1332" s="9"/>
      <c r="T1332" s="9"/>
      <c r="U1332" s="9"/>
      <c r="W1332" s="12"/>
      <c r="X1332" s="10"/>
      <c r="Z1332" s="12"/>
    </row>
    <row r="1333" spans="6:26" x14ac:dyDescent="0.3">
      <c r="F1333" s="9"/>
      <c r="G1333" s="12"/>
      <c r="H1333" s="9"/>
      <c r="M1333" s="9"/>
      <c r="N1333" s="9"/>
      <c r="O1333" s="9"/>
      <c r="P1333" s="9"/>
      <c r="Q1333" s="9"/>
      <c r="R1333" s="9"/>
      <c r="S1333" s="9"/>
      <c r="T1333" s="9"/>
      <c r="U1333" s="9"/>
      <c r="W1333" s="12"/>
      <c r="X1333" s="10"/>
      <c r="Z1333" s="12"/>
    </row>
    <row r="1334" spans="6:26" x14ac:dyDescent="0.3">
      <c r="F1334" s="9"/>
      <c r="G1334" s="12"/>
      <c r="H1334" s="9"/>
      <c r="M1334" s="9"/>
      <c r="N1334" s="9"/>
      <c r="O1334" s="9"/>
      <c r="P1334" s="9"/>
      <c r="Q1334" s="9"/>
      <c r="R1334" s="9"/>
      <c r="S1334" s="9"/>
      <c r="T1334" s="9"/>
      <c r="U1334" s="9"/>
      <c r="W1334" s="12"/>
      <c r="X1334" s="10"/>
      <c r="Z1334" s="12"/>
    </row>
    <row r="1335" spans="6:26" x14ac:dyDescent="0.3">
      <c r="F1335" s="9"/>
      <c r="G1335" s="12"/>
      <c r="H1335" s="9"/>
      <c r="M1335" s="9"/>
      <c r="N1335" s="9"/>
      <c r="O1335" s="9"/>
      <c r="P1335" s="9"/>
      <c r="Q1335" s="9"/>
      <c r="R1335" s="9"/>
      <c r="S1335" s="9"/>
      <c r="T1335" s="9"/>
      <c r="U1335" s="9"/>
      <c r="W1335" s="12"/>
      <c r="X1335" s="10"/>
      <c r="Z1335" s="12"/>
    </row>
    <row r="1336" spans="6:26" x14ac:dyDescent="0.3">
      <c r="F1336" s="9"/>
      <c r="G1336" s="12"/>
      <c r="H1336" s="9"/>
      <c r="M1336" s="9"/>
      <c r="N1336" s="9"/>
      <c r="O1336" s="9"/>
      <c r="P1336" s="9"/>
      <c r="Q1336" s="9"/>
      <c r="R1336" s="9"/>
      <c r="S1336" s="9"/>
      <c r="T1336" s="9"/>
      <c r="U1336" s="9"/>
      <c r="W1336" s="12"/>
      <c r="X1336" s="10"/>
      <c r="Z1336" s="12"/>
    </row>
    <row r="1337" spans="6:26" x14ac:dyDescent="0.3">
      <c r="F1337" s="9"/>
      <c r="G1337" s="12"/>
      <c r="H1337" s="9"/>
      <c r="M1337" s="9"/>
      <c r="N1337" s="9"/>
      <c r="O1337" s="9"/>
      <c r="P1337" s="9"/>
      <c r="Q1337" s="9"/>
      <c r="R1337" s="9"/>
      <c r="S1337" s="9"/>
      <c r="T1337" s="9"/>
      <c r="U1337" s="9"/>
      <c r="W1337" s="12"/>
      <c r="X1337" s="10"/>
      <c r="Z1337" s="12"/>
    </row>
    <row r="1338" spans="6:26" x14ac:dyDescent="0.3">
      <c r="F1338" s="9"/>
      <c r="G1338" s="12"/>
      <c r="H1338" s="9"/>
      <c r="M1338" s="9"/>
      <c r="N1338" s="9"/>
      <c r="O1338" s="9"/>
      <c r="P1338" s="9"/>
      <c r="Q1338" s="9"/>
      <c r="R1338" s="9"/>
      <c r="S1338" s="9"/>
      <c r="T1338" s="9"/>
      <c r="U1338" s="9"/>
      <c r="W1338" s="12"/>
      <c r="X1338" s="10"/>
      <c r="Z1338" s="12"/>
    </row>
    <row r="1339" spans="6:26" x14ac:dyDescent="0.3">
      <c r="F1339" s="9"/>
      <c r="G1339" s="12"/>
      <c r="H1339" s="9"/>
      <c r="M1339" s="9"/>
      <c r="N1339" s="9"/>
      <c r="O1339" s="9"/>
      <c r="P1339" s="9"/>
      <c r="Q1339" s="9"/>
      <c r="R1339" s="9"/>
      <c r="S1339" s="9"/>
      <c r="T1339" s="9"/>
      <c r="U1339" s="9"/>
      <c r="W1339" s="12"/>
      <c r="X1339" s="10"/>
      <c r="Z1339" s="12"/>
    </row>
    <row r="1340" spans="6:26" x14ac:dyDescent="0.3">
      <c r="F1340" s="9"/>
      <c r="G1340" s="12"/>
      <c r="H1340" s="9"/>
      <c r="M1340" s="9"/>
      <c r="N1340" s="9"/>
      <c r="O1340" s="9"/>
      <c r="P1340" s="9"/>
      <c r="Q1340" s="9"/>
      <c r="R1340" s="9"/>
      <c r="S1340" s="9"/>
      <c r="T1340" s="9"/>
      <c r="U1340" s="9"/>
      <c r="W1340" s="12"/>
      <c r="X1340" s="10"/>
      <c r="Z1340" s="12"/>
    </row>
    <row r="1341" spans="6:26" x14ac:dyDescent="0.3">
      <c r="F1341" s="9"/>
      <c r="G1341" s="12"/>
      <c r="H1341" s="9"/>
      <c r="M1341" s="9"/>
      <c r="N1341" s="9"/>
      <c r="O1341" s="9"/>
      <c r="P1341" s="9"/>
      <c r="Q1341" s="9"/>
      <c r="R1341" s="9"/>
      <c r="S1341" s="9"/>
      <c r="T1341" s="9"/>
      <c r="U1341" s="9"/>
      <c r="W1341" s="12"/>
      <c r="X1341" s="10"/>
      <c r="Z1341" s="12"/>
    </row>
    <row r="1342" spans="6:26" x14ac:dyDescent="0.3">
      <c r="F1342" s="9"/>
      <c r="G1342" s="12"/>
      <c r="H1342" s="9"/>
      <c r="M1342" s="9"/>
      <c r="N1342" s="9"/>
      <c r="O1342" s="9"/>
      <c r="P1342" s="9"/>
      <c r="Q1342" s="9"/>
      <c r="R1342" s="9"/>
      <c r="S1342" s="9"/>
      <c r="T1342" s="9"/>
      <c r="U1342" s="9"/>
      <c r="W1342" s="12"/>
      <c r="X1342" s="10"/>
      <c r="Z1342" s="12"/>
    </row>
    <row r="1343" spans="6:26" x14ac:dyDescent="0.3">
      <c r="F1343" s="9"/>
      <c r="G1343" s="12"/>
      <c r="H1343" s="9"/>
      <c r="M1343" s="9"/>
      <c r="N1343" s="9"/>
      <c r="O1343" s="9"/>
      <c r="P1343" s="9"/>
      <c r="Q1343" s="9"/>
      <c r="R1343" s="9"/>
      <c r="S1343" s="9"/>
      <c r="T1343" s="9"/>
      <c r="U1343" s="9"/>
      <c r="W1343" s="12"/>
      <c r="X1343" s="10"/>
      <c r="Z1343" s="12"/>
    </row>
    <row r="1344" spans="6:26" x14ac:dyDescent="0.3">
      <c r="F1344" s="9"/>
      <c r="G1344" s="12"/>
      <c r="H1344" s="9"/>
      <c r="M1344" s="9"/>
      <c r="N1344" s="9"/>
      <c r="O1344" s="9"/>
      <c r="P1344" s="9"/>
      <c r="Q1344" s="9"/>
      <c r="R1344" s="9"/>
      <c r="S1344" s="9"/>
      <c r="T1344" s="9"/>
      <c r="U1344" s="9"/>
      <c r="W1344" s="12"/>
      <c r="X1344" s="10"/>
      <c r="Z1344" s="12"/>
    </row>
    <row r="1345" spans="6:26" x14ac:dyDescent="0.3">
      <c r="F1345" s="9"/>
      <c r="G1345" s="12"/>
      <c r="H1345" s="9"/>
      <c r="M1345" s="9"/>
      <c r="N1345" s="9"/>
      <c r="O1345" s="9"/>
      <c r="P1345" s="9"/>
      <c r="Q1345" s="9"/>
      <c r="R1345" s="9"/>
      <c r="S1345" s="9"/>
      <c r="T1345" s="9"/>
      <c r="U1345" s="9"/>
      <c r="W1345" s="12"/>
      <c r="X1345" s="10"/>
      <c r="Z1345" s="12"/>
    </row>
    <row r="1346" spans="6:26" x14ac:dyDescent="0.3">
      <c r="F1346" s="9"/>
      <c r="G1346" s="12"/>
      <c r="H1346" s="9"/>
      <c r="M1346" s="9"/>
      <c r="N1346" s="9"/>
      <c r="O1346" s="9"/>
      <c r="P1346" s="9"/>
      <c r="Q1346" s="9"/>
      <c r="R1346" s="9"/>
      <c r="S1346" s="9"/>
      <c r="T1346" s="9"/>
      <c r="U1346" s="9"/>
      <c r="W1346" s="12"/>
      <c r="X1346" s="10"/>
      <c r="Z1346" s="12"/>
    </row>
    <row r="1347" spans="6:26" x14ac:dyDescent="0.3">
      <c r="F1347" s="9"/>
      <c r="G1347" s="12"/>
      <c r="H1347" s="9"/>
      <c r="M1347" s="9"/>
      <c r="N1347" s="9"/>
      <c r="O1347" s="9"/>
      <c r="P1347" s="9"/>
      <c r="Q1347" s="9"/>
      <c r="R1347" s="9"/>
      <c r="S1347" s="9"/>
      <c r="T1347" s="9"/>
      <c r="U1347" s="9"/>
      <c r="W1347" s="12"/>
      <c r="X1347" s="10"/>
      <c r="Z1347" s="12"/>
    </row>
    <row r="1348" spans="6:26" x14ac:dyDescent="0.3">
      <c r="F1348" s="9"/>
      <c r="G1348" s="12"/>
      <c r="H1348" s="9"/>
      <c r="M1348" s="9"/>
      <c r="N1348" s="9"/>
      <c r="O1348" s="9"/>
      <c r="P1348" s="9"/>
      <c r="Q1348" s="9"/>
      <c r="R1348" s="9"/>
      <c r="S1348" s="9"/>
      <c r="T1348" s="9"/>
      <c r="U1348" s="9"/>
      <c r="W1348" s="12"/>
      <c r="X1348" s="10"/>
      <c r="Z1348" s="12"/>
    </row>
    <row r="1349" spans="6:26" x14ac:dyDescent="0.3">
      <c r="F1349" s="9"/>
      <c r="G1349" s="12"/>
      <c r="H1349" s="9"/>
      <c r="M1349" s="9"/>
      <c r="N1349" s="9"/>
      <c r="O1349" s="9"/>
      <c r="P1349" s="9"/>
      <c r="Q1349" s="9"/>
      <c r="R1349" s="9"/>
      <c r="S1349" s="9"/>
      <c r="T1349" s="9"/>
      <c r="U1349" s="9"/>
      <c r="W1349" s="12"/>
      <c r="X1349" s="10"/>
      <c r="Z1349" s="12"/>
    </row>
    <row r="1350" spans="6:26" x14ac:dyDescent="0.3">
      <c r="F1350" s="9"/>
      <c r="G1350" s="12"/>
      <c r="H1350" s="9"/>
      <c r="M1350" s="9"/>
      <c r="N1350" s="9"/>
      <c r="O1350" s="9"/>
      <c r="P1350" s="9"/>
      <c r="Q1350" s="9"/>
      <c r="R1350" s="9"/>
      <c r="S1350" s="9"/>
      <c r="T1350" s="9"/>
      <c r="U1350" s="9"/>
      <c r="W1350" s="12"/>
      <c r="X1350" s="10"/>
      <c r="Z1350" s="12"/>
    </row>
    <row r="1351" spans="6:26" x14ac:dyDescent="0.3">
      <c r="F1351" s="9"/>
      <c r="G1351" s="12"/>
      <c r="H1351" s="9"/>
      <c r="M1351" s="9"/>
      <c r="N1351" s="9"/>
      <c r="O1351" s="9"/>
      <c r="P1351" s="9"/>
      <c r="Q1351" s="9"/>
      <c r="R1351" s="9"/>
      <c r="S1351" s="9"/>
      <c r="T1351" s="9"/>
      <c r="U1351" s="9"/>
      <c r="W1351" s="12"/>
      <c r="X1351" s="10"/>
      <c r="Z1351" s="12"/>
    </row>
    <row r="1352" spans="6:26" x14ac:dyDescent="0.3">
      <c r="F1352" s="9"/>
      <c r="G1352" s="12"/>
      <c r="H1352" s="9"/>
      <c r="M1352" s="9"/>
      <c r="N1352" s="9"/>
      <c r="O1352" s="9"/>
      <c r="P1352" s="9"/>
      <c r="Q1352" s="9"/>
      <c r="R1352" s="9"/>
      <c r="S1352" s="9"/>
      <c r="T1352" s="9"/>
      <c r="U1352" s="9"/>
      <c r="W1352" s="12"/>
      <c r="X1352" s="10"/>
      <c r="Z1352" s="12"/>
    </row>
    <row r="1353" spans="6:26" x14ac:dyDescent="0.3">
      <c r="F1353" s="9"/>
      <c r="G1353" s="12"/>
      <c r="H1353" s="9"/>
      <c r="M1353" s="9"/>
      <c r="N1353" s="9"/>
      <c r="O1353" s="9"/>
      <c r="P1353" s="9"/>
      <c r="Q1353" s="9"/>
      <c r="R1353" s="9"/>
      <c r="S1353" s="9"/>
      <c r="T1353" s="9"/>
      <c r="U1353" s="9"/>
      <c r="W1353" s="12"/>
      <c r="X1353" s="10"/>
      <c r="Z1353" s="12"/>
    </row>
    <row r="1354" spans="6:26" x14ac:dyDescent="0.3">
      <c r="F1354" s="9"/>
      <c r="G1354" s="12"/>
      <c r="H1354" s="9"/>
      <c r="M1354" s="9"/>
      <c r="N1354" s="9"/>
      <c r="O1354" s="9"/>
      <c r="P1354" s="9"/>
      <c r="Q1354" s="9"/>
      <c r="R1354" s="9"/>
      <c r="S1354" s="9"/>
      <c r="T1354" s="9"/>
      <c r="U1354" s="9"/>
      <c r="W1354" s="12"/>
      <c r="X1354" s="10"/>
      <c r="Z1354" s="12"/>
    </row>
    <row r="1355" spans="6:26" x14ac:dyDescent="0.3">
      <c r="F1355" s="9"/>
      <c r="G1355" s="12"/>
      <c r="H1355" s="9"/>
      <c r="M1355" s="9"/>
      <c r="N1355" s="9"/>
      <c r="O1355" s="9"/>
      <c r="P1355" s="9"/>
      <c r="Q1355" s="9"/>
      <c r="R1355" s="9"/>
      <c r="S1355" s="9"/>
      <c r="T1355" s="9"/>
      <c r="U1355" s="9"/>
      <c r="W1355" s="12"/>
      <c r="X1355" s="10"/>
      <c r="Z1355" s="12"/>
    </row>
    <row r="1356" spans="6:26" x14ac:dyDescent="0.3">
      <c r="F1356" s="9"/>
      <c r="G1356" s="12"/>
      <c r="H1356" s="9"/>
      <c r="M1356" s="9"/>
      <c r="N1356" s="9"/>
      <c r="O1356" s="9"/>
      <c r="P1356" s="9"/>
      <c r="Q1356" s="9"/>
      <c r="R1356" s="9"/>
      <c r="S1356" s="9"/>
      <c r="T1356" s="9"/>
      <c r="U1356" s="9"/>
      <c r="W1356" s="12"/>
      <c r="X1356" s="10"/>
      <c r="Z1356" s="12"/>
    </row>
    <row r="1357" spans="6:26" x14ac:dyDescent="0.3">
      <c r="F1357" s="9"/>
      <c r="G1357" s="12"/>
      <c r="H1357" s="9"/>
      <c r="M1357" s="9"/>
      <c r="N1357" s="9"/>
      <c r="O1357" s="9"/>
      <c r="P1357" s="9"/>
      <c r="Q1357" s="9"/>
      <c r="R1357" s="9"/>
      <c r="S1357" s="9"/>
      <c r="T1357" s="9"/>
      <c r="U1357" s="9"/>
      <c r="W1357" s="12"/>
      <c r="X1357" s="10"/>
      <c r="Z1357" s="12"/>
    </row>
    <row r="1358" spans="6:26" x14ac:dyDescent="0.3">
      <c r="F1358" s="9"/>
      <c r="G1358" s="12"/>
      <c r="H1358" s="9"/>
      <c r="M1358" s="9"/>
      <c r="N1358" s="9"/>
      <c r="O1358" s="9"/>
      <c r="P1358" s="9"/>
      <c r="Q1358" s="9"/>
      <c r="R1358" s="9"/>
      <c r="S1358" s="9"/>
      <c r="T1358" s="9"/>
      <c r="U1358" s="9"/>
      <c r="W1358" s="12"/>
      <c r="X1358" s="10"/>
      <c r="Z1358" s="12"/>
    </row>
    <row r="1359" spans="6:26" x14ac:dyDescent="0.3">
      <c r="F1359" s="9"/>
      <c r="G1359" s="12"/>
      <c r="H1359" s="9"/>
      <c r="M1359" s="9"/>
      <c r="N1359" s="9"/>
      <c r="O1359" s="9"/>
      <c r="P1359" s="9"/>
      <c r="Q1359" s="9"/>
      <c r="R1359" s="9"/>
      <c r="S1359" s="9"/>
      <c r="T1359" s="9"/>
      <c r="U1359" s="9"/>
      <c r="W1359" s="12"/>
      <c r="X1359" s="10"/>
      <c r="Z1359" s="12"/>
    </row>
    <row r="1360" spans="6:26" x14ac:dyDescent="0.3">
      <c r="F1360" s="9"/>
      <c r="G1360" s="12"/>
      <c r="H1360" s="9"/>
      <c r="M1360" s="9"/>
      <c r="N1360" s="9"/>
      <c r="O1360" s="9"/>
      <c r="P1360" s="9"/>
      <c r="Q1360" s="9"/>
      <c r="R1360" s="9"/>
      <c r="S1360" s="9"/>
      <c r="T1360" s="9"/>
      <c r="U1360" s="9"/>
      <c r="W1360" s="12"/>
      <c r="X1360" s="10"/>
      <c r="Z1360" s="12"/>
    </row>
    <row r="1361" spans="6:26" x14ac:dyDescent="0.3">
      <c r="F1361" s="9"/>
      <c r="G1361" s="12"/>
      <c r="H1361" s="9"/>
      <c r="M1361" s="9"/>
      <c r="N1361" s="9"/>
      <c r="O1361" s="9"/>
      <c r="P1361" s="9"/>
      <c r="Q1361" s="9"/>
      <c r="R1361" s="9"/>
      <c r="S1361" s="9"/>
      <c r="T1361" s="9"/>
      <c r="U1361" s="9"/>
      <c r="W1361" s="12"/>
      <c r="X1361" s="10"/>
      <c r="Z1361" s="12"/>
    </row>
    <row r="1362" spans="6:26" x14ac:dyDescent="0.3">
      <c r="F1362" s="9"/>
      <c r="G1362" s="12"/>
      <c r="H1362" s="9"/>
      <c r="M1362" s="9"/>
      <c r="N1362" s="9"/>
      <c r="O1362" s="9"/>
      <c r="P1362" s="9"/>
      <c r="Q1362" s="9"/>
      <c r="R1362" s="9"/>
      <c r="S1362" s="9"/>
      <c r="T1362" s="9"/>
      <c r="U1362" s="9"/>
      <c r="W1362" s="12"/>
      <c r="X1362" s="10"/>
      <c r="Z1362" s="12"/>
    </row>
    <row r="1363" spans="6:26" x14ac:dyDescent="0.3">
      <c r="F1363" s="9"/>
      <c r="G1363" s="12"/>
      <c r="H1363" s="9"/>
      <c r="M1363" s="9"/>
      <c r="N1363" s="9"/>
      <c r="O1363" s="9"/>
      <c r="P1363" s="9"/>
      <c r="Q1363" s="9"/>
      <c r="R1363" s="9"/>
      <c r="S1363" s="9"/>
      <c r="T1363" s="9"/>
      <c r="U1363" s="9"/>
      <c r="W1363" s="12"/>
      <c r="X1363" s="10"/>
      <c r="Z1363" s="12"/>
    </row>
    <row r="1364" spans="6:26" x14ac:dyDescent="0.3">
      <c r="F1364" s="9"/>
      <c r="G1364" s="12"/>
      <c r="H1364" s="9"/>
      <c r="M1364" s="9"/>
      <c r="N1364" s="9"/>
      <c r="O1364" s="9"/>
      <c r="P1364" s="9"/>
      <c r="Q1364" s="9"/>
      <c r="R1364" s="9"/>
      <c r="S1364" s="9"/>
      <c r="T1364" s="9"/>
      <c r="U1364" s="9"/>
      <c r="W1364" s="12"/>
      <c r="X1364" s="10"/>
      <c r="Z1364" s="12"/>
    </row>
    <row r="1365" spans="6:26" x14ac:dyDescent="0.3">
      <c r="F1365" s="9"/>
      <c r="G1365" s="12"/>
      <c r="H1365" s="9"/>
      <c r="M1365" s="9"/>
      <c r="N1365" s="9"/>
      <c r="O1365" s="9"/>
      <c r="P1365" s="9"/>
      <c r="Q1365" s="9"/>
      <c r="R1365" s="9"/>
      <c r="S1365" s="9"/>
      <c r="T1365" s="9"/>
      <c r="U1365" s="9"/>
      <c r="W1365" s="12"/>
      <c r="X1365" s="10"/>
      <c r="Z1365" s="12"/>
    </row>
    <row r="1366" spans="6:26" x14ac:dyDescent="0.3">
      <c r="F1366" s="9"/>
      <c r="G1366" s="12"/>
      <c r="H1366" s="9"/>
      <c r="M1366" s="9"/>
      <c r="N1366" s="9"/>
      <c r="O1366" s="9"/>
      <c r="P1366" s="9"/>
      <c r="Q1366" s="9"/>
      <c r="R1366" s="9"/>
      <c r="S1366" s="9"/>
      <c r="T1366" s="9"/>
      <c r="U1366" s="9"/>
      <c r="W1366" s="12"/>
      <c r="X1366" s="10"/>
      <c r="Z1366" s="12"/>
    </row>
    <row r="1367" spans="6:26" x14ac:dyDescent="0.3">
      <c r="F1367" s="9"/>
      <c r="G1367" s="12"/>
      <c r="H1367" s="9"/>
      <c r="M1367" s="9"/>
      <c r="N1367" s="9"/>
      <c r="O1367" s="9"/>
      <c r="P1367" s="9"/>
      <c r="Q1367" s="9"/>
      <c r="R1367" s="9"/>
      <c r="S1367" s="9"/>
      <c r="T1367" s="9"/>
      <c r="U1367" s="9"/>
      <c r="W1367" s="12"/>
      <c r="X1367" s="10"/>
      <c r="Z1367" s="12"/>
    </row>
    <row r="1368" spans="6:26" x14ac:dyDescent="0.3">
      <c r="F1368" s="9"/>
      <c r="G1368" s="12"/>
      <c r="H1368" s="9"/>
      <c r="M1368" s="9"/>
      <c r="N1368" s="9"/>
      <c r="O1368" s="9"/>
      <c r="P1368" s="9"/>
      <c r="Q1368" s="9"/>
      <c r="R1368" s="9"/>
      <c r="S1368" s="9"/>
      <c r="T1368" s="9"/>
      <c r="U1368" s="9"/>
      <c r="W1368" s="12"/>
      <c r="X1368" s="10"/>
      <c r="Z1368" s="12"/>
    </row>
    <row r="1369" spans="6:26" x14ac:dyDescent="0.3">
      <c r="F1369" s="9"/>
      <c r="G1369" s="12"/>
      <c r="H1369" s="9"/>
      <c r="M1369" s="9"/>
      <c r="N1369" s="9"/>
      <c r="O1369" s="9"/>
      <c r="P1369" s="9"/>
      <c r="Q1369" s="9"/>
      <c r="R1369" s="9"/>
      <c r="S1369" s="9"/>
      <c r="T1369" s="9"/>
      <c r="U1369" s="9"/>
      <c r="W1369" s="12"/>
      <c r="X1369" s="10"/>
      <c r="Z1369" s="12"/>
    </row>
    <row r="1370" spans="6:26" x14ac:dyDescent="0.3">
      <c r="F1370" s="9"/>
      <c r="G1370" s="12"/>
      <c r="H1370" s="9"/>
      <c r="M1370" s="9"/>
      <c r="N1370" s="9"/>
      <c r="O1370" s="9"/>
      <c r="P1370" s="9"/>
      <c r="Q1370" s="9"/>
      <c r="R1370" s="9"/>
      <c r="S1370" s="9"/>
      <c r="T1370" s="9"/>
      <c r="U1370" s="9"/>
      <c r="W1370" s="12"/>
      <c r="X1370" s="10"/>
      <c r="Z1370" s="12"/>
    </row>
    <row r="1371" spans="6:26" x14ac:dyDescent="0.3">
      <c r="F1371" s="9"/>
      <c r="G1371" s="12"/>
      <c r="H1371" s="9"/>
      <c r="M1371" s="9"/>
      <c r="N1371" s="9"/>
      <c r="O1371" s="9"/>
      <c r="P1371" s="9"/>
      <c r="Q1371" s="9"/>
      <c r="R1371" s="9"/>
      <c r="S1371" s="9"/>
      <c r="T1371" s="9"/>
      <c r="U1371" s="9"/>
      <c r="W1371" s="12"/>
      <c r="X1371" s="10"/>
      <c r="Z1371" s="12"/>
    </row>
    <row r="1372" spans="6:26" x14ac:dyDescent="0.3">
      <c r="F1372" s="9"/>
      <c r="G1372" s="12"/>
      <c r="H1372" s="9"/>
      <c r="M1372" s="9"/>
      <c r="N1372" s="9"/>
      <c r="O1372" s="9"/>
      <c r="P1372" s="9"/>
      <c r="Q1372" s="9"/>
      <c r="R1372" s="9"/>
      <c r="S1372" s="9"/>
      <c r="T1372" s="9"/>
      <c r="U1372" s="9"/>
      <c r="W1372" s="12"/>
      <c r="X1372" s="10"/>
      <c r="Z1372" s="12"/>
    </row>
    <row r="1373" spans="6:26" x14ac:dyDescent="0.3">
      <c r="F1373" s="9"/>
      <c r="G1373" s="12"/>
      <c r="H1373" s="9"/>
      <c r="M1373" s="9"/>
      <c r="N1373" s="9"/>
      <c r="O1373" s="9"/>
      <c r="P1373" s="9"/>
      <c r="Q1373" s="9"/>
      <c r="R1373" s="9"/>
      <c r="S1373" s="9"/>
      <c r="T1373" s="9"/>
      <c r="U1373" s="9"/>
      <c r="W1373" s="12"/>
      <c r="X1373" s="10"/>
      <c r="Z1373" s="12"/>
    </row>
    <row r="1374" spans="6:26" x14ac:dyDescent="0.3">
      <c r="F1374" s="9"/>
      <c r="G1374" s="12"/>
      <c r="H1374" s="9"/>
      <c r="M1374" s="9"/>
      <c r="N1374" s="9"/>
      <c r="O1374" s="9"/>
      <c r="P1374" s="9"/>
      <c r="Q1374" s="9"/>
      <c r="R1374" s="9"/>
      <c r="S1374" s="9"/>
      <c r="T1374" s="9"/>
      <c r="U1374" s="9"/>
      <c r="W1374" s="12"/>
      <c r="X1374" s="10"/>
      <c r="Z1374" s="12"/>
    </row>
    <row r="1375" spans="6:26" x14ac:dyDescent="0.3">
      <c r="F1375" s="9"/>
      <c r="G1375" s="12"/>
      <c r="H1375" s="9"/>
      <c r="M1375" s="9"/>
      <c r="N1375" s="9"/>
      <c r="O1375" s="9"/>
      <c r="P1375" s="9"/>
      <c r="Q1375" s="9"/>
      <c r="R1375" s="9"/>
      <c r="S1375" s="9"/>
      <c r="T1375" s="9"/>
      <c r="U1375" s="9"/>
      <c r="W1375" s="12"/>
      <c r="X1375" s="10"/>
      <c r="Z1375" s="12"/>
    </row>
    <row r="1376" spans="6:26" x14ac:dyDescent="0.3">
      <c r="F1376" s="9"/>
      <c r="G1376" s="12"/>
      <c r="H1376" s="9"/>
      <c r="M1376" s="9"/>
      <c r="N1376" s="9"/>
      <c r="O1376" s="9"/>
      <c r="P1376" s="9"/>
      <c r="Q1376" s="9"/>
      <c r="R1376" s="9"/>
      <c r="S1376" s="9"/>
      <c r="T1376" s="9"/>
      <c r="U1376" s="9"/>
      <c r="W1376" s="12"/>
      <c r="X1376" s="10"/>
      <c r="Z1376" s="12"/>
    </row>
    <row r="1377" spans="6:26" x14ac:dyDescent="0.3">
      <c r="F1377" s="9"/>
      <c r="G1377" s="12"/>
      <c r="H1377" s="9"/>
      <c r="M1377" s="9"/>
      <c r="N1377" s="9"/>
      <c r="O1377" s="9"/>
      <c r="P1377" s="9"/>
      <c r="Q1377" s="9"/>
      <c r="R1377" s="9"/>
      <c r="S1377" s="9"/>
      <c r="T1377" s="9"/>
      <c r="U1377" s="9"/>
      <c r="W1377" s="12"/>
      <c r="X1377" s="10"/>
      <c r="Z1377" s="12"/>
    </row>
    <row r="1378" spans="6:26" x14ac:dyDescent="0.3">
      <c r="F1378" s="9"/>
      <c r="G1378" s="12"/>
      <c r="H1378" s="9"/>
      <c r="M1378" s="9"/>
      <c r="N1378" s="9"/>
      <c r="O1378" s="9"/>
      <c r="P1378" s="9"/>
      <c r="Q1378" s="9"/>
      <c r="R1378" s="9"/>
      <c r="S1378" s="9"/>
      <c r="T1378" s="9"/>
      <c r="U1378" s="9"/>
      <c r="W1378" s="12"/>
      <c r="X1378" s="10"/>
      <c r="Z1378" s="12"/>
    </row>
    <row r="1379" spans="6:26" x14ac:dyDescent="0.3">
      <c r="F1379" s="9"/>
      <c r="G1379" s="12"/>
      <c r="H1379" s="9"/>
      <c r="M1379" s="9"/>
      <c r="N1379" s="9"/>
      <c r="O1379" s="9"/>
      <c r="P1379" s="9"/>
      <c r="Q1379" s="9"/>
      <c r="R1379" s="9"/>
      <c r="S1379" s="9"/>
      <c r="T1379" s="9"/>
      <c r="U1379" s="9"/>
      <c r="W1379" s="12"/>
      <c r="X1379" s="10"/>
      <c r="Z1379" s="12"/>
    </row>
    <row r="1380" spans="6:26" x14ac:dyDescent="0.3">
      <c r="F1380" s="9"/>
      <c r="G1380" s="12"/>
      <c r="H1380" s="9"/>
      <c r="M1380" s="9"/>
      <c r="N1380" s="9"/>
      <c r="O1380" s="9"/>
      <c r="P1380" s="9"/>
      <c r="Q1380" s="9"/>
      <c r="R1380" s="9"/>
      <c r="S1380" s="9"/>
      <c r="T1380" s="9"/>
      <c r="U1380" s="9"/>
      <c r="W1380" s="12"/>
      <c r="X1380" s="10"/>
      <c r="Z1380" s="12"/>
    </row>
    <row r="1381" spans="6:26" x14ac:dyDescent="0.3">
      <c r="F1381" s="9"/>
      <c r="G1381" s="12"/>
      <c r="H1381" s="9"/>
      <c r="M1381" s="9"/>
      <c r="N1381" s="9"/>
      <c r="O1381" s="9"/>
      <c r="P1381" s="9"/>
      <c r="Q1381" s="9"/>
      <c r="R1381" s="9"/>
      <c r="S1381" s="9"/>
      <c r="T1381" s="9"/>
      <c r="U1381" s="9"/>
      <c r="W1381" s="12"/>
      <c r="X1381" s="10"/>
      <c r="Z1381" s="12"/>
    </row>
    <row r="1382" spans="6:26" x14ac:dyDescent="0.3">
      <c r="F1382" s="9"/>
      <c r="G1382" s="12"/>
      <c r="H1382" s="9"/>
      <c r="M1382" s="9"/>
      <c r="N1382" s="9"/>
      <c r="O1382" s="9"/>
      <c r="P1382" s="9"/>
      <c r="Q1382" s="9"/>
      <c r="R1382" s="9"/>
      <c r="S1382" s="9"/>
      <c r="T1382" s="9"/>
      <c r="U1382" s="9"/>
      <c r="W1382" s="12"/>
      <c r="X1382" s="10"/>
      <c r="Z1382" s="12"/>
    </row>
    <row r="1383" spans="6:26" x14ac:dyDescent="0.3">
      <c r="F1383" s="9"/>
      <c r="G1383" s="12"/>
      <c r="H1383" s="9"/>
      <c r="M1383" s="9"/>
      <c r="N1383" s="9"/>
      <c r="O1383" s="9"/>
      <c r="P1383" s="9"/>
      <c r="Q1383" s="9"/>
      <c r="R1383" s="9"/>
      <c r="S1383" s="9"/>
      <c r="T1383" s="9"/>
      <c r="U1383" s="9"/>
      <c r="W1383" s="12"/>
      <c r="X1383" s="10"/>
      <c r="Z1383" s="12"/>
    </row>
    <row r="1384" spans="6:26" x14ac:dyDescent="0.3">
      <c r="F1384" s="9"/>
      <c r="G1384" s="12"/>
      <c r="H1384" s="9"/>
      <c r="M1384" s="9"/>
      <c r="N1384" s="9"/>
      <c r="O1384" s="9"/>
      <c r="P1384" s="9"/>
      <c r="Q1384" s="9"/>
      <c r="R1384" s="9"/>
      <c r="S1384" s="9"/>
      <c r="T1384" s="9"/>
      <c r="U1384" s="9"/>
      <c r="W1384" s="12"/>
      <c r="X1384" s="10"/>
      <c r="Z1384" s="12"/>
    </row>
    <row r="1385" spans="6:26" x14ac:dyDescent="0.3">
      <c r="F1385" s="9"/>
      <c r="G1385" s="12"/>
      <c r="H1385" s="9"/>
      <c r="M1385" s="9"/>
      <c r="N1385" s="9"/>
      <c r="O1385" s="9"/>
      <c r="P1385" s="9"/>
      <c r="Q1385" s="9"/>
      <c r="R1385" s="9"/>
      <c r="S1385" s="9"/>
      <c r="T1385" s="9"/>
      <c r="U1385" s="9"/>
      <c r="W1385" s="12"/>
      <c r="X1385" s="10"/>
      <c r="Z1385" s="12"/>
    </row>
    <row r="1386" spans="6:26" x14ac:dyDescent="0.3">
      <c r="F1386" s="9"/>
      <c r="G1386" s="12"/>
      <c r="H1386" s="9"/>
      <c r="M1386" s="9"/>
      <c r="N1386" s="9"/>
      <c r="O1386" s="9"/>
      <c r="P1386" s="9"/>
      <c r="Q1386" s="9"/>
      <c r="R1386" s="9"/>
      <c r="S1386" s="9"/>
      <c r="T1386" s="9"/>
      <c r="U1386" s="9"/>
      <c r="W1386" s="12"/>
      <c r="X1386" s="10"/>
      <c r="Z1386" s="12"/>
    </row>
    <row r="1387" spans="6:26" x14ac:dyDescent="0.3">
      <c r="F1387" s="9"/>
      <c r="G1387" s="12"/>
      <c r="H1387" s="9"/>
      <c r="M1387" s="9"/>
      <c r="N1387" s="9"/>
      <c r="O1387" s="9"/>
      <c r="P1387" s="9"/>
      <c r="Q1387" s="9"/>
      <c r="R1387" s="9"/>
      <c r="S1387" s="9"/>
      <c r="T1387" s="9"/>
      <c r="U1387" s="9"/>
      <c r="W1387" s="12"/>
      <c r="X1387" s="10"/>
      <c r="Z1387" s="12"/>
    </row>
    <row r="1388" spans="6:26" x14ac:dyDescent="0.3">
      <c r="F1388" s="9"/>
      <c r="G1388" s="12"/>
      <c r="H1388" s="9"/>
      <c r="M1388" s="9"/>
      <c r="N1388" s="9"/>
      <c r="O1388" s="9"/>
      <c r="P1388" s="9"/>
      <c r="Q1388" s="9"/>
      <c r="R1388" s="9"/>
      <c r="S1388" s="9"/>
      <c r="T1388" s="9"/>
      <c r="U1388" s="9"/>
      <c r="W1388" s="12"/>
      <c r="X1388" s="10"/>
      <c r="Z1388" s="12"/>
    </row>
    <row r="1389" spans="6:26" x14ac:dyDescent="0.3">
      <c r="F1389" s="9"/>
      <c r="G1389" s="12"/>
      <c r="H1389" s="9"/>
      <c r="M1389" s="9"/>
      <c r="N1389" s="9"/>
      <c r="O1389" s="9"/>
      <c r="P1389" s="9"/>
      <c r="Q1389" s="9"/>
      <c r="R1389" s="9"/>
      <c r="S1389" s="9"/>
      <c r="T1389" s="9"/>
      <c r="U1389" s="9"/>
      <c r="W1389" s="12"/>
      <c r="X1389" s="10"/>
      <c r="Z1389" s="12"/>
    </row>
    <row r="1390" spans="6:26" x14ac:dyDescent="0.3">
      <c r="F1390" s="9"/>
      <c r="G1390" s="12"/>
      <c r="H1390" s="9"/>
      <c r="M1390" s="9"/>
      <c r="N1390" s="9"/>
      <c r="O1390" s="9"/>
      <c r="P1390" s="9"/>
      <c r="Q1390" s="9"/>
      <c r="R1390" s="9"/>
      <c r="S1390" s="9"/>
      <c r="T1390" s="9"/>
      <c r="U1390" s="9"/>
      <c r="W1390" s="12"/>
      <c r="X1390" s="10"/>
      <c r="Z1390" s="12"/>
    </row>
    <row r="1391" spans="6:26" x14ac:dyDescent="0.3">
      <c r="F1391" s="9"/>
      <c r="G1391" s="12"/>
      <c r="H1391" s="9"/>
      <c r="M1391" s="9"/>
      <c r="N1391" s="9"/>
      <c r="O1391" s="9"/>
      <c r="P1391" s="9"/>
      <c r="Q1391" s="9"/>
      <c r="R1391" s="9"/>
      <c r="S1391" s="9"/>
      <c r="T1391" s="9"/>
      <c r="U1391" s="9"/>
      <c r="W1391" s="12"/>
      <c r="X1391" s="10"/>
      <c r="Z1391" s="12"/>
    </row>
    <row r="1392" spans="6:26" x14ac:dyDescent="0.3">
      <c r="F1392" s="9"/>
      <c r="G1392" s="12"/>
      <c r="H1392" s="9"/>
      <c r="M1392" s="9"/>
      <c r="N1392" s="9"/>
      <c r="O1392" s="9"/>
      <c r="P1392" s="9"/>
      <c r="Q1392" s="9"/>
      <c r="R1392" s="9"/>
      <c r="S1392" s="9"/>
      <c r="T1392" s="9"/>
      <c r="U1392" s="9"/>
      <c r="W1392" s="12"/>
      <c r="X1392" s="10"/>
      <c r="Z1392" s="12"/>
    </row>
    <row r="1393" spans="6:26" x14ac:dyDescent="0.3">
      <c r="F1393" s="9"/>
      <c r="G1393" s="12"/>
      <c r="H1393" s="9"/>
      <c r="M1393" s="9"/>
      <c r="N1393" s="9"/>
      <c r="O1393" s="9"/>
      <c r="P1393" s="9"/>
      <c r="Q1393" s="9"/>
      <c r="R1393" s="9"/>
      <c r="S1393" s="9"/>
      <c r="T1393" s="9"/>
      <c r="U1393" s="9"/>
      <c r="W1393" s="12"/>
      <c r="X1393" s="10"/>
      <c r="Z1393" s="12"/>
    </row>
    <row r="1394" spans="6:26" x14ac:dyDescent="0.3">
      <c r="F1394" s="9"/>
      <c r="G1394" s="12"/>
      <c r="H1394" s="9"/>
      <c r="M1394" s="9"/>
      <c r="N1394" s="9"/>
      <c r="O1394" s="9"/>
      <c r="P1394" s="9"/>
      <c r="Q1394" s="9"/>
      <c r="R1394" s="9"/>
      <c r="S1394" s="9"/>
      <c r="T1394" s="9"/>
      <c r="U1394" s="9"/>
      <c r="W1394" s="12"/>
      <c r="X1394" s="10"/>
      <c r="Z1394" s="12"/>
    </row>
    <row r="1395" spans="6:26" x14ac:dyDescent="0.3">
      <c r="F1395" s="9"/>
      <c r="G1395" s="12"/>
      <c r="H1395" s="9"/>
      <c r="M1395" s="9"/>
      <c r="N1395" s="9"/>
      <c r="O1395" s="9"/>
      <c r="P1395" s="9"/>
      <c r="Q1395" s="9"/>
      <c r="R1395" s="9"/>
      <c r="S1395" s="9"/>
      <c r="T1395" s="9"/>
      <c r="U1395" s="9"/>
      <c r="W1395" s="12"/>
      <c r="X1395" s="10"/>
      <c r="Z1395" s="12"/>
    </row>
    <row r="1396" spans="6:26" x14ac:dyDescent="0.3">
      <c r="F1396" s="9"/>
      <c r="G1396" s="12"/>
      <c r="H1396" s="9"/>
      <c r="M1396" s="9"/>
      <c r="N1396" s="9"/>
      <c r="O1396" s="9"/>
      <c r="P1396" s="9"/>
      <c r="Q1396" s="9"/>
      <c r="R1396" s="9"/>
      <c r="S1396" s="9"/>
      <c r="T1396" s="9"/>
      <c r="U1396" s="9"/>
      <c r="W1396" s="12"/>
      <c r="X1396" s="10"/>
      <c r="Z1396" s="12"/>
    </row>
    <row r="1397" spans="6:26" x14ac:dyDescent="0.3">
      <c r="F1397" s="9"/>
      <c r="G1397" s="12"/>
      <c r="H1397" s="9"/>
      <c r="M1397" s="9"/>
      <c r="N1397" s="9"/>
      <c r="O1397" s="9"/>
      <c r="P1397" s="9"/>
      <c r="Q1397" s="9"/>
      <c r="R1397" s="9"/>
      <c r="S1397" s="9"/>
      <c r="T1397" s="9"/>
      <c r="U1397" s="9"/>
      <c r="W1397" s="12"/>
      <c r="X1397" s="10"/>
      <c r="Z1397" s="12"/>
    </row>
    <row r="1398" spans="6:26" x14ac:dyDescent="0.3">
      <c r="F1398" s="9"/>
      <c r="G1398" s="12"/>
      <c r="H1398" s="9"/>
      <c r="M1398" s="9"/>
      <c r="N1398" s="9"/>
      <c r="O1398" s="9"/>
      <c r="P1398" s="9"/>
      <c r="Q1398" s="9"/>
      <c r="R1398" s="9"/>
      <c r="S1398" s="9"/>
      <c r="T1398" s="9"/>
      <c r="U1398" s="9"/>
      <c r="W1398" s="12"/>
      <c r="X1398" s="10"/>
      <c r="Z1398" s="12"/>
    </row>
    <row r="1399" spans="6:26" x14ac:dyDescent="0.3">
      <c r="F1399" s="9"/>
      <c r="G1399" s="12"/>
      <c r="H1399" s="9"/>
      <c r="M1399" s="9"/>
      <c r="N1399" s="9"/>
      <c r="O1399" s="9"/>
      <c r="P1399" s="9"/>
      <c r="Q1399" s="9"/>
      <c r="R1399" s="9"/>
      <c r="S1399" s="9"/>
      <c r="T1399" s="9"/>
      <c r="U1399" s="9"/>
      <c r="W1399" s="12"/>
      <c r="X1399" s="10"/>
      <c r="Z1399" s="12"/>
    </row>
    <row r="1400" spans="6:26" x14ac:dyDescent="0.3">
      <c r="F1400" s="9"/>
      <c r="G1400" s="12"/>
      <c r="H1400" s="9"/>
      <c r="M1400" s="9"/>
      <c r="N1400" s="9"/>
      <c r="O1400" s="9"/>
      <c r="P1400" s="9"/>
      <c r="Q1400" s="9"/>
      <c r="R1400" s="9"/>
      <c r="S1400" s="9"/>
      <c r="T1400" s="9"/>
      <c r="U1400" s="9"/>
      <c r="W1400" s="12"/>
      <c r="X1400" s="10"/>
      <c r="Z1400" s="12"/>
    </row>
    <row r="1401" spans="6:26" x14ac:dyDescent="0.3">
      <c r="F1401" s="9"/>
      <c r="G1401" s="12"/>
      <c r="H1401" s="9"/>
      <c r="M1401" s="9"/>
      <c r="N1401" s="9"/>
      <c r="O1401" s="9"/>
      <c r="P1401" s="9"/>
      <c r="Q1401" s="9"/>
      <c r="R1401" s="9"/>
      <c r="S1401" s="9"/>
      <c r="T1401" s="9"/>
      <c r="U1401" s="9"/>
      <c r="W1401" s="12"/>
      <c r="X1401" s="10"/>
      <c r="Z1401" s="12"/>
    </row>
    <row r="1402" spans="6:26" x14ac:dyDescent="0.3">
      <c r="F1402" s="9"/>
      <c r="G1402" s="12"/>
      <c r="H1402" s="9"/>
      <c r="M1402" s="9"/>
      <c r="N1402" s="9"/>
      <c r="O1402" s="9"/>
      <c r="P1402" s="9"/>
      <c r="Q1402" s="9"/>
      <c r="R1402" s="9"/>
      <c r="S1402" s="9"/>
      <c r="T1402" s="9"/>
      <c r="U1402" s="9"/>
      <c r="W1402" s="12"/>
      <c r="X1402" s="10"/>
      <c r="Z1402" s="12"/>
    </row>
    <row r="1403" spans="6:26" x14ac:dyDescent="0.3">
      <c r="F1403" s="9"/>
      <c r="G1403" s="12"/>
      <c r="H1403" s="9"/>
      <c r="M1403" s="9"/>
      <c r="N1403" s="9"/>
      <c r="O1403" s="9"/>
      <c r="P1403" s="9"/>
      <c r="Q1403" s="9"/>
      <c r="R1403" s="9"/>
      <c r="S1403" s="9"/>
      <c r="T1403" s="9"/>
      <c r="U1403" s="9"/>
      <c r="W1403" s="12"/>
      <c r="X1403" s="10"/>
      <c r="Z1403" s="12"/>
    </row>
    <row r="1404" spans="6:26" x14ac:dyDescent="0.3">
      <c r="F1404" s="9"/>
      <c r="G1404" s="12"/>
      <c r="H1404" s="9"/>
      <c r="M1404" s="9"/>
      <c r="N1404" s="9"/>
      <c r="O1404" s="9"/>
      <c r="P1404" s="9"/>
      <c r="Q1404" s="9"/>
      <c r="R1404" s="9"/>
      <c r="S1404" s="9"/>
      <c r="T1404" s="9"/>
      <c r="U1404" s="9"/>
      <c r="W1404" s="12"/>
      <c r="X1404" s="10"/>
      <c r="Z1404" s="12"/>
    </row>
    <row r="1405" spans="6:26" x14ac:dyDescent="0.3">
      <c r="F1405" s="9"/>
      <c r="G1405" s="12"/>
      <c r="H1405" s="9"/>
      <c r="M1405" s="9"/>
      <c r="N1405" s="9"/>
      <c r="O1405" s="9"/>
      <c r="P1405" s="9"/>
      <c r="Q1405" s="9"/>
      <c r="R1405" s="9"/>
      <c r="S1405" s="9"/>
      <c r="T1405" s="9"/>
      <c r="U1405" s="9"/>
      <c r="W1405" s="12"/>
      <c r="X1405" s="10"/>
      <c r="Z1405" s="12"/>
    </row>
    <row r="1406" spans="6:26" x14ac:dyDescent="0.3">
      <c r="F1406" s="9"/>
      <c r="G1406" s="12"/>
      <c r="H1406" s="9"/>
      <c r="M1406" s="9"/>
      <c r="N1406" s="9"/>
      <c r="O1406" s="9"/>
      <c r="P1406" s="9"/>
      <c r="Q1406" s="9"/>
      <c r="R1406" s="9"/>
      <c r="S1406" s="9"/>
      <c r="T1406" s="9"/>
      <c r="U1406" s="9"/>
      <c r="W1406" s="12"/>
      <c r="X1406" s="10"/>
      <c r="Z1406" s="12"/>
    </row>
    <row r="1407" spans="6:26" x14ac:dyDescent="0.3">
      <c r="F1407" s="9"/>
      <c r="G1407" s="12"/>
      <c r="H1407" s="9"/>
      <c r="M1407" s="9"/>
      <c r="N1407" s="9"/>
      <c r="O1407" s="9"/>
      <c r="P1407" s="9"/>
      <c r="Q1407" s="9"/>
      <c r="R1407" s="9"/>
      <c r="S1407" s="9"/>
      <c r="T1407" s="9"/>
      <c r="U1407" s="9"/>
      <c r="W1407" s="12"/>
      <c r="X1407" s="10"/>
      <c r="Z1407" s="12"/>
    </row>
    <row r="1408" spans="6:26" x14ac:dyDescent="0.3">
      <c r="F1408" s="9"/>
      <c r="G1408" s="12"/>
      <c r="H1408" s="9"/>
      <c r="M1408" s="9"/>
      <c r="N1408" s="9"/>
      <c r="O1408" s="9"/>
      <c r="P1408" s="9"/>
      <c r="Q1408" s="9"/>
      <c r="R1408" s="9"/>
      <c r="S1408" s="9"/>
      <c r="T1408" s="9"/>
      <c r="U1408" s="9"/>
      <c r="W1408" s="12"/>
      <c r="X1408" s="10"/>
      <c r="Z1408" s="12"/>
    </row>
    <row r="1409" spans="6:26" x14ac:dyDescent="0.3">
      <c r="F1409" s="9"/>
      <c r="G1409" s="12"/>
      <c r="H1409" s="9"/>
      <c r="M1409" s="9"/>
      <c r="N1409" s="9"/>
      <c r="O1409" s="9"/>
      <c r="P1409" s="9"/>
      <c r="Q1409" s="9"/>
      <c r="R1409" s="9"/>
      <c r="S1409" s="9"/>
      <c r="T1409" s="9"/>
      <c r="U1409" s="9"/>
      <c r="W1409" s="12"/>
      <c r="X1409" s="10"/>
      <c r="Z1409" s="12"/>
    </row>
    <row r="1410" spans="6:26" x14ac:dyDescent="0.3">
      <c r="F1410" s="9"/>
      <c r="G1410" s="12"/>
      <c r="H1410" s="9"/>
      <c r="M1410" s="9"/>
      <c r="N1410" s="9"/>
      <c r="O1410" s="9"/>
      <c r="P1410" s="9"/>
      <c r="Q1410" s="9"/>
      <c r="R1410" s="9"/>
      <c r="S1410" s="9"/>
      <c r="T1410" s="9"/>
      <c r="U1410" s="9"/>
      <c r="W1410" s="12"/>
      <c r="X1410" s="10"/>
      <c r="Z1410" s="12"/>
    </row>
    <row r="1411" spans="6:26" x14ac:dyDescent="0.3">
      <c r="F1411" s="9"/>
      <c r="G1411" s="12"/>
      <c r="H1411" s="9"/>
      <c r="M1411" s="9"/>
      <c r="N1411" s="9"/>
      <c r="O1411" s="9"/>
      <c r="P1411" s="9"/>
      <c r="Q1411" s="9"/>
      <c r="R1411" s="9"/>
      <c r="S1411" s="9"/>
      <c r="T1411" s="9"/>
      <c r="U1411" s="9"/>
      <c r="W1411" s="12"/>
      <c r="X1411" s="10"/>
      <c r="Z1411" s="12"/>
    </row>
    <row r="1412" spans="6:26" x14ac:dyDescent="0.3">
      <c r="F1412" s="9"/>
      <c r="G1412" s="12"/>
      <c r="H1412" s="9"/>
      <c r="M1412" s="9"/>
      <c r="N1412" s="9"/>
      <c r="O1412" s="9"/>
      <c r="P1412" s="9"/>
      <c r="Q1412" s="9"/>
      <c r="R1412" s="9"/>
      <c r="S1412" s="9"/>
      <c r="T1412" s="9"/>
      <c r="U1412" s="9"/>
      <c r="W1412" s="12"/>
      <c r="X1412" s="10"/>
      <c r="Z1412" s="12"/>
    </row>
    <row r="1413" spans="6:26" x14ac:dyDescent="0.3">
      <c r="F1413" s="9"/>
      <c r="G1413" s="12"/>
      <c r="H1413" s="9"/>
      <c r="M1413" s="9"/>
      <c r="N1413" s="9"/>
      <c r="O1413" s="9"/>
      <c r="P1413" s="9"/>
      <c r="Q1413" s="9"/>
      <c r="R1413" s="9"/>
      <c r="S1413" s="9"/>
      <c r="T1413" s="9"/>
      <c r="U1413" s="9"/>
      <c r="W1413" s="12"/>
      <c r="X1413" s="10"/>
      <c r="Z1413" s="12"/>
    </row>
    <row r="1414" spans="6:26" x14ac:dyDescent="0.3">
      <c r="F1414" s="9"/>
      <c r="G1414" s="12"/>
      <c r="H1414" s="9"/>
      <c r="M1414" s="9"/>
      <c r="N1414" s="9"/>
      <c r="O1414" s="9"/>
      <c r="P1414" s="9"/>
      <c r="Q1414" s="9"/>
      <c r="R1414" s="9"/>
      <c r="S1414" s="9"/>
      <c r="T1414" s="9"/>
      <c r="U1414" s="9"/>
      <c r="W1414" s="12"/>
      <c r="X1414" s="10"/>
      <c r="Z1414" s="12"/>
    </row>
    <row r="1415" spans="6:26" x14ac:dyDescent="0.3">
      <c r="F1415" s="9"/>
      <c r="G1415" s="12"/>
      <c r="H1415" s="9"/>
      <c r="M1415" s="9"/>
      <c r="N1415" s="9"/>
      <c r="O1415" s="9"/>
      <c r="P1415" s="9"/>
      <c r="Q1415" s="9"/>
      <c r="R1415" s="9"/>
      <c r="S1415" s="9"/>
      <c r="T1415" s="9"/>
      <c r="U1415" s="9"/>
      <c r="W1415" s="12"/>
      <c r="X1415" s="10"/>
      <c r="Z1415" s="12"/>
    </row>
    <row r="1416" spans="6:26" x14ac:dyDescent="0.3">
      <c r="F1416" s="9"/>
      <c r="G1416" s="12"/>
      <c r="H1416" s="9"/>
      <c r="M1416" s="9"/>
      <c r="N1416" s="9"/>
      <c r="O1416" s="9"/>
      <c r="P1416" s="9"/>
      <c r="Q1416" s="9"/>
      <c r="R1416" s="9"/>
      <c r="S1416" s="9"/>
      <c r="T1416" s="9"/>
      <c r="U1416" s="9"/>
      <c r="W1416" s="12"/>
      <c r="X1416" s="10"/>
      <c r="Z1416" s="12"/>
    </row>
    <row r="1417" spans="6:26" x14ac:dyDescent="0.3">
      <c r="F1417" s="9"/>
      <c r="G1417" s="12"/>
      <c r="H1417" s="9"/>
      <c r="M1417" s="9"/>
      <c r="N1417" s="9"/>
      <c r="O1417" s="9"/>
      <c r="P1417" s="9"/>
      <c r="Q1417" s="9"/>
      <c r="R1417" s="9"/>
      <c r="S1417" s="9"/>
      <c r="T1417" s="9"/>
      <c r="U1417" s="9"/>
      <c r="W1417" s="12"/>
      <c r="X1417" s="10"/>
      <c r="Z1417" s="12"/>
    </row>
    <row r="1418" spans="6:26" x14ac:dyDescent="0.3">
      <c r="F1418" s="9"/>
      <c r="G1418" s="12"/>
      <c r="H1418" s="9"/>
      <c r="M1418" s="9"/>
      <c r="N1418" s="9"/>
      <c r="O1418" s="9"/>
      <c r="P1418" s="9"/>
      <c r="Q1418" s="9"/>
      <c r="R1418" s="9"/>
      <c r="S1418" s="9"/>
      <c r="T1418" s="9"/>
      <c r="U1418" s="9"/>
      <c r="W1418" s="12"/>
      <c r="X1418" s="10"/>
      <c r="Z1418" s="12"/>
    </row>
    <row r="1419" spans="6:26" x14ac:dyDescent="0.3">
      <c r="F1419" s="9"/>
      <c r="G1419" s="12"/>
      <c r="H1419" s="9"/>
      <c r="M1419" s="9"/>
      <c r="N1419" s="9"/>
      <c r="O1419" s="9"/>
      <c r="P1419" s="9"/>
      <c r="Q1419" s="9"/>
      <c r="R1419" s="9"/>
      <c r="S1419" s="9"/>
      <c r="T1419" s="9"/>
      <c r="U1419" s="9"/>
      <c r="W1419" s="12"/>
      <c r="X1419" s="10"/>
      <c r="Z1419" s="12"/>
    </row>
    <row r="1420" spans="6:26" x14ac:dyDescent="0.3">
      <c r="F1420" s="9"/>
      <c r="G1420" s="12"/>
      <c r="H1420" s="9"/>
      <c r="M1420" s="9"/>
      <c r="N1420" s="9"/>
      <c r="O1420" s="9"/>
      <c r="P1420" s="9"/>
      <c r="Q1420" s="9"/>
      <c r="R1420" s="9"/>
      <c r="S1420" s="9"/>
      <c r="T1420" s="9"/>
      <c r="U1420" s="9"/>
      <c r="W1420" s="12"/>
      <c r="X1420" s="10"/>
      <c r="Z1420" s="12"/>
    </row>
    <row r="1421" spans="6:26" x14ac:dyDescent="0.3">
      <c r="F1421" s="9"/>
      <c r="G1421" s="12"/>
      <c r="H1421" s="9"/>
      <c r="M1421" s="9"/>
      <c r="N1421" s="9"/>
      <c r="O1421" s="9"/>
      <c r="P1421" s="9"/>
      <c r="Q1421" s="9"/>
      <c r="R1421" s="9"/>
      <c r="S1421" s="9"/>
      <c r="T1421" s="9"/>
      <c r="U1421" s="9"/>
      <c r="W1421" s="12"/>
      <c r="X1421" s="10"/>
      <c r="Z1421" s="12"/>
    </row>
    <row r="1422" spans="6:26" x14ac:dyDescent="0.3">
      <c r="F1422" s="9"/>
      <c r="G1422" s="12"/>
      <c r="H1422" s="9"/>
      <c r="M1422" s="9"/>
      <c r="N1422" s="9"/>
      <c r="O1422" s="9"/>
      <c r="P1422" s="9"/>
      <c r="Q1422" s="9"/>
      <c r="R1422" s="9"/>
      <c r="S1422" s="9"/>
      <c r="T1422" s="9"/>
      <c r="U1422" s="9"/>
      <c r="W1422" s="12"/>
      <c r="X1422" s="10"/>
      <c r="Z1422" s="12"/>
    </row>
    <row r="1423" spans="6:26" x14ac:dyDescent="0.3">
      <c r="F1423" s="9"/>
      <c r="G1423" s="12"/>
      <c r="H1423" s="9"/>
      <c r="M1423" s="9"/>
      <c r="N1423" s="9"/>
      <c r="O1423" s="9"/>
      <c r="P1423" s="9"/>
      <c r="Q1423" s="9"/>
      <c r="R1423" s="9"/>
      <c r="S1423" s="9"/>
      <c r="T1423" s="9"/>
      <c r="U1423" s="9"/>
      <c r="W1423" s="12"/>
      <c r="X1423" s="10"/>
      <c r="Z1423" s="12"/>
    </row>
    <row r="1424" spans="6:26" x14ac:dyDescent="0.3">
      <c r="F1424" s="9"/>
      <c r="G1424" s="12"/>
      <c r="H1424" s="9"/>
      <c r="M1424" s="9"/>
      <c r="N1424" s="9"/>
      <c r="O1424" s="9"/>
      <c r="P1424" s="9"/>
      <c r="Q1424" s="9"/>
      <c r="R1424" s="9"/>
      <c r="S1424" s="9"/>
      <c r="T1424" s="9"/>
      <c r="U1424" s="9"/>
      <c r="W1424" s="12"/>
      <c r="X1424" s="10"/>
      <c r="Z1424" s="12"/>
    </row>
    <row r="1425" spans="6:26" x14ac:dyDescent="0.3">
      <c r="F1425" s="9"/>
      <c r="G1425" s="12"/>
      <c r="H1425" s="9"/>
      <c r="M1425" s="9"/>
      <c r="N1425" s="9"/>
      <c r="O1425" s="9"/>
      <c r="P1425" s="9"/>
      <c r="Q1425" s="9"/>
      <c r="R1425" s="9"/>
      <c r="S1425" s="9"/>
      <c r="T1425" s="9"/>
      <c r="U1425" s="9"/>
      <c r="W1425" s="12"/>
      <c r="X1425" s="10"/>
      <c r="Z1425" s="12"/>
    </row>
    <row r="1426" spans="6:26" x14ac:dyDescent="0.3">
      <c r="F1426" s="9"/>
      <c r="G1426" s="12"/>
      <c r="H1426" s="9"/>
      <c r="M1426" s="9"/>
      <c r="N1426" s="9"/>
      <c r="O1426" s="9"/>
      <c r="P1426" s="9"/>
      <c r="Q1426" s="9"/>
      <c r="R1426" s="9"/>
      <c r="S1426" s="9"/>
      <c r="T1426" s="9"/>
      <c r="U1426" s="9"/>
      <c r="W1426" s="12"/>
      <c r="X1426" s="10"/>
      <c r="Z1426" s="12"/>
    </row>
    <row r="1427" spans="6:26" x14ac:dyDescent="0.3">
      <c r="F1427" s="9"/>
      <c r="G1427" s="12"/>
      <c r="H1427" s="9"/>
      <c r="M1427" s="9"/>
      <c r="N1427" s="9"/>
      <c r="O1427" s="9"/>
      <c r="P1427" s="9"/>
      <c r="Q1427" s="9"/>
      <c r="R1427" s="9"/>
      <c r="S1427" s="9"/>
      <c r="T1427" s="9"/>
      <c r="U1427" s="9"/>
      <c r="W1427" s="12"/>
      <c r="X1427" s="10"/>
      <c r="Z1427" s="12"/>
    </row>
    <row r="1428" spans="6:26" x14ac:dyDescent="0.3">
      <c r="F1428" s="9"/>
      <c r="G1428" s="12"/>
      <c r="H1428" s="9"/>
      <c r="M1428" s="9"/>
      <c r="N1428" s="9"/>
      <c r="O1428" s="9"/>
      <c r="P1428" s="9"/>
      <c r="Q1428" s="9"/>
      <c r="R1428" s="9"/>
      <c r="S1428" s="9"/>
      <c r="T1428" s="9"/>
      <c r="U1428" s="9"/>
      <c r="W1428" s="12"/>
      <c r="X1428" s="10"/>
      <c r="Z1428" s="12"/>
    </row>
    <row r="1429" spans="6:26" x14ac:dyDescent="0.3">
      <c r="F1429" s="9"/>
      <c r="G1429" s="12"/>
      <c r="H1429" s="9"/>
      <c r="M1429" s="9"/>
      <c r="N1429" s="9"/>
      <c r="O1429" s="9"/>
      <c r="P1429" s="9"/>
      <c r="Q1429" s="9"/>
      <c r="R1429" s="9"/>
      <c r="S1429" s="9"/>
      <c r="T1429" s="9"/>
      <c r="U1429" s="9"/>
      <c r="W1429" s="12"/>
      <c r="X1429" s="10"/>
      <c r="Z1429" s="12"/>
    </row>
    <row r="1430" spans="6:26" x14ac:dyDescent="0.3">
      <c r="F1430" s="9"/>
      <c r="G1430" s="12"/>
      <c r="H1430" s="9"/>
      <c r="M1430" s="9"/>
      <c r="N1430" s="9"/>
      <c r="O1430" s="9"/>
      <c r="P1430" s="9"/>
      <c r="Q1430" s="9"/>
      <c r="R1430" s="9"/>
      <c r="S1430" s="9"/>
      <c r="T1430" s="9"/>
      <c r="U1430" s="9"/>
      <c r="W1430" s="12"/>
      <c r="X1430" s="10"/>
      <c r="Z1430" s="12"/>
    </row>
    <row r="1431" spans="6:26" x14ac:dyDescent="0.3">
      <c r="F1431" s="9"/>
      <c r="G1431" s="12"/>
      <c r="H1431" s="9"/>
      <c r="M1431" s="9"/>
      <c r="N1431" s="9"/>
      <c r="O1431" s="9"/>
      <c r="P1431" s="9"/>
      <c r="Q1431" s="9"/>
      <c r="R1431" s="9"/>
      <c r="S1431" s="9"/>
      <c r="T1431" s="9"/>
      <c r="U1431" s="9"/>
      <c r="W1431" s="12"/>
      <c r="X1431" s="10"/>
      <c r="Z1431" s="12"/>
    </row>
    <row r="1432" spans="6:26" x14ac:dyDescent="0.3">
      <c r="F1432" s="9"/>
      <c r="G1432" s="12"/>
      <c r="H1432" s="9"/>
      <c r="M1432" s="9"/>
      <c r="N1432" s="9"/>
      <c r="O1432" s="9"/>
      <c r="P1432" s="9"/>
      <c r="Q1432" s="9"/>
      <c r="R1432" s="9"/>
      <c r="S1432" s="9"/>
      <c r="T1432" s="9"/>
      <c r="U1432" s="9"/>
      <c r="W1432" s="12"/>
      <c r="X1432" s="10"/>
      <c r="Z1432" s="12"/>
    </row>
    <row r="1433" spans="6:26" x14ac:dyDescent="0.3">
      <c r="F1433" s="9"/>
      <c r="G1433" s="12"/>
      <c r="H1433" s="9"/>
      <c r="M1433" s="9"/>
      <c r="N1433" s="9"/>
      <c r="O1433" s="9"/>
      <c r="P1433" s="9"/>
      <c r="Q1433" s="9"/>
      <c r="R1433" s="9"/>
      <c r="S1433" s="9"/>
      <c r="T1433" s="9"/>
      <c r="U1433" s="9"/>
      <c r="W1433" s="12"/>
      <c r="X1433" s="10"/>
      <c r="Z1433" s="12"/>
    </row>
    <row r="1434" spans="6:26" x14ac:dyDescent="0.3">
      <c r="F1434" s="9"/>
      <c r="G1434" s="12"/>
      <c r="H1434" s="9"/>
      <c r="M1434" s="9"/>
      <c r="N1434" s="9"/>
      <c r="O1434" s="9"/>
      <c r="P1434" s="9"/>
      <c r="Q1434" s="9"/>
      <c r="R1434" s="9"/>
      <c r="S1434" s="9"/>
      <c r="T1434" s="9"/>
      <c r="U1434" s="9"/>
      <c r="W1434" s="12"/>
      <c r="X1434" s="10"/>
      <c r="Z1434" s="12"/>
    </row>
    <row r="1435" spans="6:26" x14ac:dyDescent="0.3">
      <c r="F1435" s="9"/>
      <c r="G1435" s="12"/>
      <c r="H1435" s="9"/>
      <c r="M1435" s="9"/>
      <c r="N1435" s="9"/>
      <c r="O1435" s="9"/>
      <c r="P1435" s="9"/>
      <c r="Q1435" s="9"/>
      <c r="R1435" s="9"/>
      <c r="S1435" s="9"/>
      <c r="T1435" s="9"/>
      <c r="U1435" s="9"/>
      <c r="W1435" s="12"/>
      <c r="X1435" s="10"/>
      <c r="Z1435" s="12"/>
    </row>
    <row r="1436" spans="6:26" x14ac:dyDescent="0.3">
      <c r="F1436" s="9"/>
      <c r="G1436" s="12"/>
      <c r="H1436" s="9"/>
      <c r="M1436" s="9"/>
      <c r="N1436" s="9"/>
      <c r="O1436" s="9"/>
      <c r="P1436" s="9"/>
      <c r="Q1436" s="9"/>
      <c r="R1436" s="9"/>
      <c r="S1436" s="9"/>
      <c r="T1436" s="9"/>
      <c r="U1436" s="9"/>
      <c r="W1436" s="12"/>
      <c r="X1436" s="10"/>
      <c r="Z1436" s="12"/>
    </row>
    <row r="1437" spans="6:26" x14ac:dyDescent="0.3">
      <c r="F1437" s="9"/>
      <c r="G1437" s="12"/>
      <c r="H1437" s="9"/>
      <c r="M1437" s="9"/>
      <c r="N1437" s="9"/>
      <c r="O1437" s="9"/>
      <c r="P1437" s="9"/>
      <c r="Q1437" s="9"/>
      <c r="R1437" s="9"/>
      <c r="S1437" s="9"/>
      <c r="T1437" s="9"/>
      <c r="U1437" s="9"/>
      <c r="W1437" s="12"/>
      <c r="X1437" s="10"/>
      <c r="Z1437" s="12"/>
    </row>
    <row r="1438" spans="6:26" x14ac:dyDescent="0.3">
      <c r="F1438" s="9"/>
      <c r="G1438" s="12"/>
      <c r="H1438" s="9"/>
      <c r="M1438" s="9"/>
      <c r="N1438" s="9"/>
      <c r="O1438" s="9"/>
      <c r="P1438" s="9"/>
      <c r="Q1438" s="9"/>
      <c r="R1438" s="9"/>
      <c r="S1438" s="9"/>
      <c r="T1438" s="9"/>
      <c r="U1438" s="9"/>
      <c r="W1438" s="12"/>
      <c r="X1438" s="10"/>
      <c r="Z1438" s="12"/>
    </row>
    <row r="1439" spans="6:26" x14ac:dyDescent="0.3">
      <c r="F1439" s="9"/>
      <c r="G1439" s="12"/>
      <c r="H1439" s="9"/>
      <c r="M1439" s="9"/>
      <c r="N1439" s="9"/>
      <c r="O1439" s="9"/>
      <c r="P1439" s="9"/>
      <c r="Q1439" s="9"/>
      <c r="R1439" s="9"/>
      <c r="S1439" s="9"/>
      <c r="T1439" s="9"/>
      <c r="U1439" s="9"/>
      <c r="W1439" s="12"/>
      <c r="X1439" s="10"/>
      <c r="Z1439" s="12"/>
    </row>
    <row r="1440" spans="6:26" x14ac:dyDescent="0.3">
      <c r="F1440" s="9"/>
      <c r="G1440" s="12"/>
      <c r="H1440" s="9"/>
      <c r="M1440" s="9"/>
      <c r="N1440" s="9"/>
      <c r="O1440" s="9"/>
      <c r="P1440" s="9"/>
      <c r="Q1440" s="9"/>
      <c r="R1440" s="9"/>
      <c r="S1440" s="9"/>
      <c r="T1440" s="9"/>
      <c r="U1440" s="9"/>
      <c r="W1440" s="12"/>
      <c r="X1440" s="10"/>
      <c r="Z1440" s="12"/>
    </row>
    <row r="1441" spans="6:26" x14ac:dyDescent="0.3">
      <c r="F1441" s="9"/>
      <c r="G1441" s="12"/>
      <c r="H1441" s="9"/>
      <c r="M1441" s="9"/>
      <c r="N1441" s="9"/>
      <c r="O1441" s="9"/>
      <c r="P1441" s="9"/>
      <c r="Q1441" s="9"/>
      <c r="R1441" s="9"/>
      <c r="S1441" s="9"/>
      <c r="T1441" s="9"/>
      <c r="U1441" s="9"/>
      <c r="W1441" s="12"/>
      <c r="X1441" s="10"/>
      <c r="Z1441" s="12"/>
    </row>
    <row r="1442" spans="6:26" x14ac:dyDescent="0.3">
      <c r="F1442" s="9"/>
      <c r="G1442" s="12"/>
      <c r="H1442" s="9"/>
      <c r="M1442" s="9"/>
      <c r="N1442" s="9"/>
      <c r="O1442" s="9"/>
      <c r="P1442" s="9"/>
      <c r="Q1442" s="9"/>
      <c r="R1442" s="9"/>
      <c r="S1442" s="9"/>
      <c r="T1442" s="9"/>
      <c r="U1442" s="9"/>
      <c r="W1442" s="12"/>
      <c r="X1442" s="10"/>
      <c r="Z1442" s="12"/>
    </row>
    <row r="1443" spans="6:26" x14ac:dyDescent="0.3">
      <c r="F1443" s="9"/>
      <c r="G1443" s="12"/>
      <c r="H1443" s="9"/>
      <c r="M1443" s="9"/>
      <c r="N1443" s="9"/>
      <c r="O1443" s="9"/>
      <c r="P1443" s="9"/>
      <c r="Q1443" s="9"/>
      <c r="R1443" s="9"/>
      <c r="S1443" s="9"/>
      <c r="T1443" s="9"/>
      <c r="U1443" s="9"/>
      <c r="W1443" s="12"/>
      <c r="X1443" s="10"/>
      <c r="Z1443" s="12"/>
    </row>
    <row r="1444" spans="6:26" x14ac:dyDescent="0.3">
      <c r="F1444" s="9"/>
      <c r="G1444" s="12"/>
      <c r="H1444" s="9"/>
      <c r="M1444" s="9"/>
      <c r="N1444" s="9"/>
      <c r="O1444" s="9"/>
      <c r="P1444" s="9"/>
      <c r="Q1444" s="9"/>
      <c r="R1444" s="9"/>
      <c r="S1444" s="9"/>
      <c r="T1444" s="9"/>
      <c r="U1444" s="9"/>
      <c r="W1444" s="12"/>
      <c r="X1444" s="10"/>
      <c r="Z1444" s="12"/>
    </row>
    <row r="1445" spans="6:26" x14ac:dyDescent="0.3">
      <c r="F1445" s="9"/>
      <c r="G1445" s="12"/>
      <c r="H1445" s="9"/>
      <c r="M1445" s="9"/>
      <c r="N1445" s="9"/>
      <c r="O1445" s="9"/>
      <c r="P1445" s="9"/>
      <c r="Q1445" s="9"/>
      <c r="R1445" s="9"/>
      <c r="S1445" s="9"/>
      <c r="T1445" s="9"/>
      <c r="U1445" s="9"/>
      <c r="W1445" s="12"/>
      <c r="X1445" s="10"/>
      <c r="Z1445" s="12"/>
    </row>
    <row r="1446" spans="6:26" x14ac:dyDescent="0.3">
      <c r="F1446" s="9"/>
      <c r="G1446" s="12"/>
      <c r="H1446" s="9"/>
      <c r="M1446" s="9"/>
      <c r="N1446" s="9"/>
      <c r="O1446" s="9"/>
      <c r="P1446" s="9"/>
      <c r="Q1446" s="9"/>
      <c r="R1446" s="9"/>
      <c r="S1446" s="9"/>
      <c r="T1446" s="9"/>
      <c r="U1446" s="9"/>
      <c r="W1446" s="12"/>
      <c r="X1446" s="10"/>
      <c r="Z1446" s="12"/>
    </row>
    <row r="1447" spans="6:26" x14ac:dyDescent="0.3">
      <c r="F1447" s="9"/>
      <c r="G1447" s="12"/>
      <c r="H1447" s="9"/>
      <c r="M1447" s="9"/>
      <c r="N1447" s="9"/>
      <c r="O1447" s="9"/>
      <c r="P1447" s="9"/>
      <c r="Q1447" s="9"/>
      <c r="R1447" s="9"/>
      <c r="S1447" s="9"/>
      <c r="T1447" s="9"/>
      <c r="U1447" s="9"/>
      <c r="W1447" s="12"/>
      <c r="X1447" s="10"/>
      <c r="Z1447" s="12"/>
    </row>
    <row r="1448" spans="6:26" x14ac:dyDescent="0.3">
      <c r="F1448" s="9"/>
      <c r="G1448" s="12"/>
      <c r="H1448" s="9"/>
      <c r="M1448" s="9"/>
      <c r="N1448" s="9"/>
      <c r="O1448" s="9"/>
      <c r="P1448" s="9"/>
      <c r="Q1448" s="9"/>
      <c r="R1448" s="9"/>
      <c r="S1448" s="9"/>
      <c r="T1448" s="9"/>
      <c r="U1448" s="9"/>
      <c r="W1448" s="12"/>
      <c r="X1448" s="10"/>
      <c r="Z1448" s="12"/>
    </row>
    <row r="1449" spans="6:26" x14ac:dyDescent="0.3">
      <c r="F1449" s="9"/>
      <c r="G1449" s="12"/>
      <c r="H1449" s="9"/>
      <c r="M1449" s="9"/>
      <c r="N1449" s="9"/>
      <c r="O1449" s="9"/>
      <c r="P1449" s="9"/>
      <c r="Q1449" s="9"/>
      <c r="R1449" s="9"/>
      <c r="S1449" s="9"/>
      <c r="T1449" s="9"/>
      <c r="U1449" s="9"/>
      <c r="W1449" s="12"/>
      <c r="X1449" s="10"/>
      <c r="Z1449" s="12"/>
    </row>
    <row r="1450" spans="6:26" x14ac:dyDescent="0.3">
      <c r="F1450" s="9"/>
      <c r="G1450" s="12"/>
      <c r="H1450" s="9"/>
      <c r="M1450" s="9"/>
      <c r="N1450" s="9"/>
      <c r="O1450" s="9"/>
      <c r="P1450" s="9"/>
      <c r="Q1450" s="9"/>
      <c r="R1450" s="9"/>
      <c r="S1450" s="9"/>
      <c r="T1450" s="9"/>
      <c r="U1450" s="9"/>
      <c r="W1450" s="12"/>
      <c r="X1450" s="10"/>
      <c r="Z1450" s="12"/>
    </row>
    <row r="1451" spans="6:26" x14ac:dyDescent="0.3">
      <c r="F1451" s="9"/>
      <c r="G1451" s="12"/>
      <c r="H1451" s="9"/>
      <c r="M1451" s="9"/>
      <c r="N1451" s="9"/>
      <c r="O1451" s="9"/>
      <c r="P1451" s="9"/>
      <c r="Q1451" s="9"/>
      <c r="R1451" s="9"/>
      <c r="S1451" s="9"/>
      <c r="T1451" s="9"/>
      <c r="U1451" s="9"/>
      <c r="W1451" s="12"/>
      <c r="X1451" s="10"/>
      <c r="Z1451" s="12"/>
    </row>
    <row r="1452" spans="6:26" x14ac:dyDescent="0.3">
      <c r="F1452" s="9"/>
      <c r="G1452" s="12"/>
      <c r="H1452" s="9"/>
      <c r="M1452" s="9"/>
      <c r="N1452" s="9"/>
      <c r="O1452" s="9"/>
      <c r="P1452" s="9"/>
      <c r="Q1452" s="9"/>
      <c r="R1452" s="9"/>
      <c r="S1452" s="9"/>
      <c r="T1452" s="9"/>
      <c r="U1452" s="9"/>
      <c r="W1452" s="12"/>
      <c r="X1452" s="10"/>
      <c r="Z1452" s="12"/>
    </row>
    <row r="1453" spans="6:26" x14ac:dyDescent="0.3">
      <c r="F1453" s="9"/>
      <c r="G1453" s="12"/>
      <c r="H1453" s="9"/>
      <c r="M1453" s="9"/>
      <c r="N1453" s="9"/>
      <c r="O1453" s="9"/>
      <c r="P1453" s="9"/>
      <c r="Q1453" s="9"/>
      <c r="R1453" s="9"/>
      <c r="S1453" s="9"/>
      <c r="T1453" s="9"/>
      <c r="U1453" s="9"/>
      <c r="W1453" s="12"/>
      <c r="X1453" s="10"/>
      <c r="Z1453" s="12"/>
    </row>
    <row r="1454" spans="6:26" x14ac:dyDescent="0.3">
      <c r="F1454" s="9"/>
      <c r="G1454" s="12"/>
      <c r="H1454" s="9"/>
      <c r="M1454" s="9"/>
      <c r="N1454" s="9"/>
      <c r="O1454" s="9"/>
      <c r="P1454" s="9"/>
      <c r="Q1454" s="9"/>
      <c r="R1454" s="9"/>
      <c r="S1454" s="9"/>
      <c r="T1454" s="9"/>
      <c r="U1454" s="9"/>
      <c r="W1454" s="12"/>
      <c r="X1454" s="10"/>
      <c r="Z1454" s="12"/>
    </row>
    <row r="1455" spans="6:26" x14ac:dyDescent="0.3">
      <c r="F1455" s="9"/>
      <c r="G1455" s="12"/>
      <c r="H1455" s="9"/>
      <c r="M1455" s="9"/>
      <c r="N1455" s="9"/>
      <c r="O1455" s="9"/>
      <c r="P1455" s="9"/>
      <c r="Q1455" s="9"/>
      <c r="R1455" s="9"/>
      <c r="S1455" s="9"/>
      <c r="T1455" s="9"/>
      <c r="U1455" s="9"/>
      <c r="W1455" s="12"/>
      <c r="X1455" s="10"/>
      <c r="Z1455" s="12"/>
    </row>
    <row r="1456" spans="6:26" x14ac:dyDescent="0.3">
      <c r="F1456" s="9"/>
      <c r="G1456" s="12"/>
      <c r="H1456" s="9"/>
      <c r="M1456" s="9"/>
      <c r="N1456" s="9"/>
      <c r="O1456" s="9"/>
      <c r="P1456" s="9"/>
      <c r="Q1456" s="9"/>
      <c r="R1456" s="9"/>
      <c r="S1456" s="9"/>
      <c r="T1456" s="9"/>
      <c r="U1456" s="9"/>
      <c r="W1456" s="12"/>
      <c r="X1456" s="10"/>
      <c r="Z1456" s="12"/>
    </row>
    <row r="1457" spans="6:26" x14ac:dyDescent="0.3">
      <c r="F1457" s="9"/>
      <c r="G1457" s="12"/>
      <c r="H1457" s="9"/>
      <c r="M1457" s="9"/>
      <c r="N1457" s="9"/>
      <c r="O1457" s="9"/>
      <c r="P1457" s="9"/>
      <c r="Q1457" s="9"/>
      <c r="R1457" s="9"/>
      <c r="S1457" s="9"/>
      <c r="T1457" s="9"/>
      <c r="U1457" s="9"/>
      <c r="W1457" s="12"/>
      <c r="X1457" s="10"/>
      <c r="Z1457" s="12"/>
    </row>
    <row r="1458" spans="6:26" x14ac:dyDescent="0.3">
      <c r="F1458" s="9"/>
      <c r="G1458" s="12"/>
      <c r="H1458" s="9"/>
      <c r="M1458" s="9"/>
      <c r="N1458" s="9"/>
      <c r="O1458" s="9"/>
      <c r="P1458" s="9"/>
      <c r="Q1458" s="9"/>
      <c r="R1458" s="9"/>
      <c r="S1458" s="9"/>
      <c r="T1458" s="9"/>
      <c r="U1458" s="9"/>
      <c r="W1458" s="12"/>
      <c r="X1458" s="10"/>
      <c r="Z1458" s="12"/>
    </row>
    <row r="1459" spans="6:26" x14ac:dyDescent="0.3">
      <c r="F1459" s="9"/>
      <c r="G1459" s="12"/>
      <c r="H1459" s="9"/>
      <c r="M1459" s="9"/>
      <c r="N1459" s="9"/>
      <c r="O1459" s="9"/>
      <c r="P1459" s="9"/>
      <c r="Q1459" s="9"/>
      <c r="R1459" s="9"/>
      <c r="S1459" s="9"/>
      <c r="T1459" s="9"/>
      <c r="U1459" s="9"/>
      <c r="W1459" s="12"/>
      <c r="X1459" s="10"/>
      <c r="Z1459" s="12"/>
    </row>
    <row r="1460" spans="6:26" x14ac:dyDescent="0.3">
      <c r="F1460" s="9"/>
      <c r="G1460" s="12"/>
      <c r="H1460" s="9"/>
      <c r="M1460" s="9"/>
      <c r="N1460" s="9"/>
      <c r="O1460" s="9"/>
      <c r="P1460" s="9"/>
      <c r="Q1460" s="9"/>
      <c r="R1460" s="9"/>
      <c r="S1460" s="9"/>
      <c r="T1460" s="9"/>
      <c r="U1460" s="9"/>
      <c r="W1460" s="12"/>
      <c r="X1460" s="10"/>
      <c r="Z1460" s="12"/>
    </row>
    <row r="1461" spans="6:26" x14ac:dyDescent="0.3">
      <c r="F1461" s="9"/>
      <c r="G1461" s="12"/>
      <c r="H1461" s="9"/>
      <c r="M1461" s="9"/>
      <c r="N1461" s="9"/>
      <c r="O1461" s="9"/>
      <c r="P1461" s="9"/>
      <c r="Q1461" s="9"/>
      <c r="R1461" s="9"/>
      <c r="S1461" s="9"/>
      <c r="T1461" s="9"/>
      <c r="U1461" s="9"/>
      <c r="W1461" s="12"/>
      <c r="X1461" s="10"/>
      <c r="Z1461" s="12"/>
    </row>
    <row r="1462" spans="6:26" x14ac:dyDescent="0.3">
      <c r="F1462" s="9"/>
      <c r="G1462" s="12"/>
      <c r="H1462" s="9"/>
      <c r="M1462" s="9"/>
      <c r="N1462" s="9"/>
      <c r="O1462" s="9"/>
      <c r="P1462" s="9"/>
      <c r="Q1462" s="9"/>
      <c r="R1462" s="9"/>
      <c r="S1462" s="9"/>
      <c r="T1462" s="9"/>
      <c r="U1462" s="9"/>
      <c r="W1462" s="12"/>
      <c r="X1462" s="10"/>
      <c r="Z1462" s="12"/>
    </row>
    <row r="1463" spans="6:26" x14ac:dyDescent="0.3">
      <c r="F1463" s="9"/>
      <c r="G1463" s="12"/>
      <c r="H1463" s="9"/>
      <c r="M1463" s="9"/>
      <c r="N1463" s="9"/>
      <c r="O1463" s="9"/>
      <c r="P1463" s="9"/>
      <c r="Q1463" s="9"/>
      <c r="R1463" s="9"/>
      <c r="S1463" s="9"/>
      <c r="T1463" s="9"/>
      <c r="U1463" s="9"/>
      <c r="W1463" s="12"/>
      <c r="X1463" s="10"/>
      <c r="Z1463" s="12"/>
    </row>
    <row r="1464" spans="6:26" x14ac:dyDescent="0.3">
      <c r="F1464" s="9"/>
      <c r="G1464" s="12"/>
      <c r="H1464" s="9"/>
      <c r="M1464" s="9"/>
      <c r="N1464" s="9"/>
      <c r="O1464" s="9"/>
      <c r="P1464" s="9"/>
      <c r="Q1464" s="9"/>
      <c r="R1464" s="9"/>
      <c r="S1464" s="9"/>
      <c r="T1464" s="9"/>
      <c r="U1464" s="9"/>
      <c r="W1464" s="12"/>
      <c r="X1464" s="10"/>
      <c r="Z1464" s="12"/>
    </row>
    <row r="1465" spans="6:26" x14ac:dyDescent="0.3">
      <c r="F1465" s="9"/>
      <c r="G1465" s="12"/>
      <c r="H1465" s="9"/>
      <c r="M1465" s="9"/>
      <c r="N1465" s="9"/>
      <c r="O1465" s="9"/>
      <c r="P1465" s="9"/>
      <c r="Q1465" s="9"/>
      <c r="R1465" s="9"/>
      <c r="S1465" s="9"/>
      <c r="T1465" s="9"/>
      <c r="U1465" s="9"/>
      <c r="W1465" s="12"/>
      <c r="X1465" s="10"/>
      <c r="Z1465" s="12"/>
    </row>
    <row r="1466" spans="6:26" x14ac:dyDescent="0.3">
      <c r="F1466" s="9"/>
      <c r="G1466" s="12"/>
      <c r="H1466" s="9"/>
      <c r="M1466" s="9"/>
      <c r="N1466" s="9"/>
      <c r="O1466" s="9"/>
      <c r="P1466" s="9"/>
      <c r="Q1466" s="9"/>
      <c r="R1466" s="9"/>
      <c r="S1466" s="9"/>
      <c r="T1466" s="9"/>
      <c r="U1466" s="9"/>
      <c r="W1466" s="12"/>
      <c r="X1466" s="10"/>
      <c r="Z1466" s="12"/>
    </row>
    <row r="1467" spans="6:26" x14ac:dyDescent="0.3">
      <c r="F1467" s="9"/>
      <c r="G1467" s="12"/>
      <c r="H1467" s="9"/>
      <c r="M1467" s="9"/>
      <c r="N1467" s="9"/>
      <c r="O1467" s="9"/>
      <c r="P1467" s="9"/>
      <c r="Q1467" s="9"/>
      <c r="R1467" s="9"/>
      <c r="S1467" s="9"/>
      <c r="T1467" s="9"/>
      <c r="U1467" s="9"/>
      <c r="W1467" s="12"/>
      <c r="X1467" s="10"/>
      <c r="Z1467" s="12"/>
    </row>
    <row r="1468" spans="6:26" x14ac:dyDescent="0.3">
      <c r="F1468" s="9"/>
      <c r="G1468" s="12"/>
      <c r="H1468" s="9"/>
      <c r="M1468" s="9"/>
      <c r="N1468" s="9"/>
      <c r="O1468" s="9"/>
      <c r="P1468" s="9"/>
      <c r="Q1468" s="9"/>
      <c r="R1468" s="9"/>
      <c r="S1468" s="9"/>
      <c r="T1468" s="9"/>
      <c r="U1468" s="9"/>
      <c r="W1468" s="12"/>
      <c r="X1468" s="10"/>
      <c r="Z1468" s="12"/>
    </row>
    <row r="1469" spans="6:26" x14ac:dyDescent="0.3">
      <c r="F1469" s="9"/>
      <c r="G1469" s="12"/>
      <c r="H1469" s="9"/>
      <c r="M1469" s="9"/>
      <c r="N1469" s="9"/>
      <c r="O1469" s="9"/>
      <c r="P1469" s="9"/>
      <c r="Q1469" s="9"/>
      <c r="R1469" s="9"/>
      <c r="S1469" s="9"/>
      <c r="T1469" s="9"/>
      <c r="U1469" s="9"/>
      <c r="W1469" s="12"/>
      <c r="X1469" s="10"/>
      <c r="Z1469" s="12"/>
    </row>
    <row r="1470" spans="6:26" x14ac:dyDescent="0.3">
      <c r="F1470" s="9"/>
      <c r="G1470" s="12"/>
      <c r="H1470" s="9"/>
      <c r="M1470" s="9"/>
      <c r="N1470" s="9"/>
      <c r="O1470" s="9"/>
      <c r="P1470" s="9"/>
      <c r="Q1470" s="9"/>
      <c r="R1470" s="9"/>
      <c r="S1470" s="9"/>
      <c r="T1470" s="9"/>
      <c r="U1470" s="9"/>
      <c r="W1470" s="12"/>
      <c r="X1470" s="10"/>
      <c r="Z1470" s="12"/>
    </row>
    <row r="1471" spans="6:26" x14ac:dyDescent="0.3">
      <c r="F1471" s="9"/>
      <c r="G1471" s="12"/>
      <c r="H1471" s="9"/>
      <c r="M1471" s="9"/>
      <c r="N1471" s="9"/>
      <c r="O1471" s="9"/>
      <c r="P1471" s="9"/>
      <c r="Q1471" s="9"/>
      <c r="R1471" s="9"/>
      <c r="S1471" s="9"/>
      <c r="T1471" s="9"/>
      <c r="U1471" s="9"/>
      <c r="W1471" s="12"/>
      <c r="X1471" s="10"/>
      <c r="Z1471" s="12"/>
    </row>
    <row r="1472" spans="6:26" x14ac:dyDescent="0.3">
      <c r="F1472" s="9"/>
      <c r="G1472" s="12"/>
      <c r="H1472" s="9"/>
      <c r="M1472" s="9"/>
      <c r="N1472" s="9"/>
      <c r="O1472" s="9"/>
      <c r="P1472" s="9"/>
      <c r="Q1472" s="9"/>
      <c r="R1472" s="9"/>
      <c r="S1472" s="9"/>
      <c r="T1472" s="9"/>
      <c r="U1472" s="9"/>
      <c r="W1472" s="12"/>
      <c r="X1472" s="10"/>
      <c r="Z1472" s="12"/>
    </row>
    <row r="1473" spans="6:26" x14ac:dyDescent="0.3">
      <c r="F1473" s="9"/>
      <c r="G1473" s="12"/>
      <c r="H1473" s="9"/>
      <c r="M1473" s="9"/>
      <c r="N1473" s="9"/>
      <c r="O1473" s="9"/>
      <c r="P1473" s="9"/>
      <c r="Q1473" s="9"/>
      <c r="R1473" s="9"/>
      <c r="S1473" s="9"/>
      <c r="T1473" s="9"/>
      <c r="U1473" s="9"/>
      <c r="W1473" s="12"/>
      <c r="X1473" s="10"/>
      <c r="Z1473" s="12"/>
    </row>
    <row r="1474" spans="6:26" x14ac:dyDescent="0.3">
      <c r="F1474" s="9"/>
      <c r="G1474" s="12"/>
      <c r="H1474" s="9"/>
      <c r="M1474" s="9"/>
      <c r="N1474" s="9"/>
      <c r="O1474" s="9"/>
      <c r="P1474" s="9"/>
      <c r="Q1474" s="9"/>
      <c r="R1474" s="9"/>
      <c r="S1474" s="9"/>
      <c r="T1474" s="9"/>
      <c r="U1474" s="9"/>
      <c r="W1474" s="12"/>
      <c r="X1474" s="10"/>
      <c r="Z1474" s="12"/>
    </row>
    <row r="1475" spans="6:26" x14ac:dyDescent="0.3">
      <c r="F1475" s="9"/>
      <c r="G1475" s="12"/>
      <c r="H1475" s="9"/>
      <c r="M1475" s="9"/>
      <c r="N1475" s="9"/>
      <c r="O1475" s="9"/>
      <c r="P1475" s="9"/>
      <c r="Q1475" s="9"/>
      <c r="R1475" s="9"/>
      <c r="S1475" s="9"/>
      <c r="T1475" s="9"/>
      <c r="U1475" s="9"/>
      <c r="W1475" s="12"/>
      <c r="X1475" s="10"/>
      <c r="Z1475" s="12"/>
    </row>
    <row r="1476" spans="6:26" x14ac:dyDescent="0.3">
      <c r="F1476" s="9"/>
      <c r="G1476" s="12"/>
      <c r="H1476" s="9"/>
      <c r="M1476" s="9"/>
      <c r="N1476" s="9"/>
      <c r="O1476" s="9"/>
      <c r="P1476" s="9"/>
      <c r="Q1476" s="9"/>
      <c r="R1476" s="9"/>
      <c r="S1476" s="9"/>
      <c r="T1476" s="9"/>
      <c r="U1476" s="9"/>
      <c r="W1476" s="12"/>
      <c r="X1476" s="10"/>
      <c r="Z1476" s="12"/>
    </row>
    <row r="1477" spans="6:26" x14ac:dyDescent="0.3">
      <c r="F1477" s="9"/>
      <c r="G1477" s="12"/>
      <c r="H1477" s="9"/>
      <c r="M1477" s="9"/>
      <c r="N1477" s="9"/>
      <c r="O1477" s="9"/>
      <c r="P1477" s="9"/>
      <c r="Q1477" s="9"/>
      <c r="R1477" s="9"/>
      <c r="S1477" s="9"/>
      <c r="T1477" s="9"/>
      <c r="U1477" s="9"/>
      <c r="W1477" s="12"/>
      <c r="X1477" s="10"/>
      <c r="Z1477" s="12"/>
    </row>
    <row r="1478" spans="6:26" x14ac:dyDescent="0.3">
      <c r="F1478" s="9"/>
      <c r="G1478" s="12"/>
      <c r="H1478" s="9"/>
      <c r="M1478" s="9"/>
      <c r="N1478" s="9"/>
      <c r="O1478" s="9"/>
      <c r="P1478" s="9"/>
      <c r="Q1478" s="9"/>
      <c r="R1478" s="9"/>
      <c r="S1478" s="9"/>
      <c r="T1478" s="9"/>
      <c r="U1478" s="9"/>
      <c r="W1478" s="12"/>
      <c r="X1478" s="10"/>
      <c r="Z1478" s="12"/>
    </row>
    <row r="1479" spans="6:26" x14ac:dyDescent="0.3">
      <c r="F1479" s="9"/>
      <c r="G1479" s="12"/>
      <c r="H1479" s="9"/>
      <c r="M1479" s="9"/>
      <c r="N1479" s="9"/>
      <c r="O1479" s="9"/>
      <c r="P1479" s="9"/>
      <c r="Q1479" s="9"/>
      <c r="R1479" s="9"/>
      <c r="S1479" s="9"/>
      <c r="T1479" s="9"/>
      <c r="U1479" s="9"/>
      <c r="W1479" s="12"/>
      <c r="X1479" s="10"/>
      <c r="Z1479" s="12"/>
    </row>
    <row r="1480" spans="6:26" x14ac:dyDescent="0.3">
      <c r="F1480" s="9"/>
      <c r="G1480" s="12"/>
      <c r="H1480" s="9"/>
      <c r="M1480" s="9"/>
      <c r="N1480" s="9"/>
      <c r="O1480" s="9"/>
      <c r="P1480" s="9"/>
      <c r="Q1480" s="9"/>
      <c r="R1480" s="9"/>
      <c r="S1480" s="9"/>
      <c r="T1480" s="9"/>
      <c r="U1480" s="9"/>
      <c r="W1480" s="12"/>
      <c r="X1480" s="10"/>
      <c r="Z1480" s="12"/>
    </row>
    <row r="1481" spans="6:26" x14ac:dyDescent="0.3">
      <c r="F1481" s="9"/>
      <c r="G1481" s="12"/>
      <c r="H1481" s="9"/>
      <c r="M1481" s="9"/>
      <c r="N1481" s="9"/>
      <c r="O1481" s="9"/>
      <c r="P1481" s="9"/>
      <c r="Q1481" s="9"/>
      <c r="R1481" s="9"/>
      <c r="S1481" s="9"/>
      <c r="T1481" s="9"/>
      <c r="U1481" s="9"/>
      <c r="W1481" s="12"/>
      <c r="X1481" s="10"/>
      <c r="Z1481" s="12"/>
    </row>
    <row r="1482" spans="6:26" x14ac:dyDescent="0.3">
      <c r="F1482" s="9"/>
      <c r="G1482" s="12"/>
      <c r="H1482" s="9"/>
      <c r="M1482" s="9"/>
      <c r="N1482" s="9"/>
      <c r="O1482" s="9"/>
      <c r="P1482" s="9"/>
      <c r="Q1482" s="9"/>
      <c r="R1482" s="9"/>
      <c r="S1482" s="9"/>
      <c r="T1482" s="9"/>
      <c r="U1482" s="9"/>
      <c r="W1482" s="12"/>
      <c r="X1482" s="10"/>
      <c r="Z1482" s="12"/>
    </row>
    <row r="1483" spans="6:26" x14ac:dyDescent="0.3">
      <c r="F1483" s="9"/>
      <c r="G1483" s="12"/>
      <c r="H1483" s="9"/>
      <c r="M1483" s="9"/>
      <c r="N1483" s="9"/>
      <c r="O1483" s="9"/>
      <c r="P1483" s="9"/>
      <c r="Q1483" s="9"/>
      <c r="R1483" s="9"/>
      <c r="S1483" s="9"/>
      <c r="T1483" s="9"/>
      <c r="U1483" s="9"/>
      <c r="W1483" s="12"/>
      <c r="X1483" s="10"/>
      <c r="Z1483" s="12"/>
    </row>
    <row r="1484" spans="6:26" x14ac:dyDescent="0.3">
      <c r="F1484" s="9"/>
      <c r="G1484" s="12"/>
      <c r="H1484" s="9"/>
      <c r="M1484" s="9"/>
      <c r="N1484" s="9"/>
      <c r="O1484" s="9"/>
      <c r="P1484" s="9"/>
      <c r="Q1484" s="9"/>
      <c r="R1484" s="9"/>
      <c r="S1484" s="9"/>
      <c r="T1484" s="9"/>
      <c r="U1484" s="9"/>
      <c r="W1484" s="12"/>
      <c r="X1484" s="10"/>
      <c r="Z1484" s="12"/>
    </row>
    <row r="1485" spans="6:26" x14ac:dyDescent="0.3">
      <c r="F1485" s="9"/>
      <c r="G1485" s="12"/>
      <c r="H1485" s="9"/>
      <c r="M1485" s="9"/>
      <c r="N1485" s="9"/>
      <c r="O1485" s="9"/>
      <c r="P1485" s="9"/>
      <c r="Q1485" s="9"/>
      <c r="R1485" s="9"/>
      <c r="S1485" s="9"/>
      <c r="T1485" s="9"/>
      <c r="U1485" s="9"/>
      <c r="W1485" s="12"/>
      <c r="X1485" s="10"/>
      <c r="Z1485" s="12"/>
    </row>
    <row r="1486" spans="6:26" x14ac:dyDescent="0.3">
      <c r="F1486" s="9"/>
      <c r="G1486" s="12"/>
      <c r="H1486" s="9"/>
      <c r="M1486" s="9"/>
      <c r="N1486" s="9"/>
      <c r="O1486" s="9"/>
      <c r="P1486" s="9"/>
      <c r="Q1486" s="9"/>
      <c r="R1486" s="9"/>
      <c r="S1486" s="9"/>
      <c r="T1486" s="9"/>
      <c r="U1486" s="9"/>
      <c r="W1486" s="12"/>
      <c r="X1486" s="10"/>
      <c r="Z1486" s="12"/>
    </row>
    <row r="1487" spans="6:26" x14ac:dyDescent="0.3">
      <c r="F1487" s="9"/>
      <c r="G1487" s="12"/>
      <c r="H1487" s="9"/>
      <c r="M1487" s="9"/>
      <c r="N1487" s="9"/>
      <c r="O1487" s="9"/>
      <c r="P1487" s="9"/>
      <c r="Q1487" s="9"/>
      <c r="R1487" s="9"/>
      <c r="S1487" s="9"/>
      <c r="T1487" s="9"/>
      <c r="U1487" s="9"/>
      <c r="W1487" s="12"/>
      <c r="X1487" s="10"/>
      <c r="Z1487" s="12"/>
    </row>
    <row r="1488" spans="6:26" x14ac:dyDescent="0.3">
      <c r="F1488" s="9"/>
      <c r="G1488" s="12"/>
      <c r="H1488" s="9"/>
      <c r="M1488" s="9"/>
      <c r="N1488" s="9"/>
      <c r="O1488" s="9"/>
      <c r="P1488" s="9"/>
      <c r="Q1488" s="9"/>
      <c r="R1488" s="9"/>
      <c r="S1488" s="9"/>
      <c r="T1488" s="9"/>
      <c r="U1488" s="9"/>
      <c r="W1488" s="12"/>
      <c r="X1488" s="10"/>
      <c r="Z1488" s="12"/>
    </row>
    <row r="1489" spans="6:26" x14ac:dyDescent="0.3">
      <c r="F1489" s="9"/>
      <c r="G1489" s="12"/>
      <c r="H1489" s="9"/>
      <c r="M1489" s="9"/>
      <c r="N1489" s="9"/>
      <c r="O1489" s="9"/>
      <c r="P1489" s="9"/>
      <c r="Q1489" s="9"/>
      <c r="R1489" s="9"/>
      <c r="S1489" s="9"/>
      <c r="T1489" s="9"/>
      <c r="U1489" s="9"/>
      <c r="W1489" s="12"/>
      <c r="X1489" s="10"/>
      <c r="Z1489" s="12"/>
    </row>
    <row r="1490" spans="6:26" x14ac:dyDescent="0.3">
      <c r="F1490" s="9"/>
      <c r="G1490" s="12"/>
      <c r="H1490" s="9"/>
      <c r="M1490" s="9"/>
      <c r="N1490" s="9"/>
      <c r="O1490" s="9"/>
      <c r="P1490" s="9"/>
      <c r="Q1490" s="9"/>
      <c r="R1490" s="9"/>
      <c r="S1490" s="9"/>
      <c r="T1490" s="9"/>
      <c r="U1490" s="9"/>
      <c r="W1490" s="12"/>
      <c r="X1490" s="10"/>
      <c r="Z1490" s="12"/>
    </row>
    <row r="1491" spans="6:26" x14ac:dyDescent="0.3">
      <c r="F1491" s="9"/>
      <c r="G1491" s="12"/>
      <c r="H1491" s="9"/>
      <c r="M1491" s="9"/>
      <c r="N1491" s="9"/>
      <c r="O1491" s="9"/>
      <c r="P1491" s="9"/>
      <c r="Q1491" s="9"/>
      <c r="R1491" s="9"/>
      <c r="S1491" s="9"/>
      <c r="T1491" s="9"/>
      <c r="U1491" s="9"/>
      <c r="W1491" s="12"/>
      <c r="X1491" s="10"/>
      <c r="Z1491" s="12"/>
    </row>
    <row r="1492" spans="6:26" x14ac:dyDescent="0.3">
      <c r="F1492" s="9"/>
      <c r="G1492" s="12"/>
      <c r="H1492" s="9"/>
      <c r="M1492" s="9"/>
      <c r="N1492" s="9"/>
      <c r="O1492" s="9"/>
      <c r="P1492" s="9"/>
      <c r="Q1492" s="9"/>
      <c r="R1492" s="9"/>
      <c r="S1492" s="9"/>
      <c r="T1492" s="9"/>
      <c r="U1492" s="9"/>
      <c r="W1492" s="12"/>
      <c r="X1492" s="10"/>
      <c r="Z1492" s="12"/>
    </row>
    <row r="1493" spans="6:26" x14ac:dyDescent="0.3">
      <c r="F1493" s="9"/>
      <c r="G1493" s="12"/>
      <c r="H1493" s="9"/>
      <c r="M1493" s="9"/>
      <c r="N1493" s="9"/>
      <c r="O1493" s="9"/>
      <c r="P1493" s="9"/>
      <c r="Q1493" s="9"/>
      <c r="R1493" s="9"/>
      <c r="S1493" s="9"/>
      <c r="T1493" s="9"/>
      <c r="U1493" s="9"/>
      <c r="W1493" s="12"/>
      <c r="X1493" s="10"/>
      <c r="Z1493" s="12"/>
    </row>
    <row r="1494" spans="6:26" x14ac:dyDescent="0.3">
      <c r="F1494" s="9"/>
      <c r="G1494" s="12"/>
      <c r="H1494" s="9"/>
      <c r="M1494" s="9"/>
      <c r="N1494" s="9"/>
      <c r="O1494" s="9"/>
      <c r="P1494" s="9"/>
      <c r="Q1494" s="9"/>
      <c r="R1494" s="9"/>
      <c r="S1494" s="9"/>
      <c r="T1494" s="9"/>
      <c r="U1494" s="9"/>
      <c r="W1494" s="12"/>
      <c r="X1494" s="10"/>
      <c r="Z1494" s="12"/>
    </row>
    <row r="1495" spans="6:26" x14ac:dyDescent="0.3">
      <c r="F1495" s="9"/>
      <c r="G1495" s="12"/>
      <c r="H1495" s="9"/>
      <c r="M1495" s="9"/>
      <c r="N1495" s="9"/>
      <c r="O1495" s="9"/>
      <c r="P1495" s="9"/>
      <c r="Q1495" s="9"/>
      <c r="R1495" s="9"/>
      <c r="S1495" s="9"/>
      <c r="T1495" s="9"/>
      <c r="U1495" s="9"/>
      <c r="W1495" s="12"/>
      <c r="X1495" s="10"/>
      <c r="Z1495" s="12"/>
    </row>
    <row r="1496" spans="6:26" x14ac:dyDescent="0.3">
      <c r="F1496" s="9"/>
      <c r="G1496" s="12"/>
      <c r="H1496" s="9"/>
      <c r="M1496" s="9"/>
      <c r="N1496" s="9"/>
      <c r="O1496" s="9"/>
      <c r="P1496" s="9"/>
      <c r="Q1496" s="9"/>
      <c r="R1496" s="9"/>
      <c r="S1496" s="9"/>
      <c r="T1496" s="9"/>
      <c r="U1496" s="9"/>
      <c r="W1496" s="12"/>
      <c r="X1496" s="10"/>
      <c r="Z1496" s="12"/>
    </row>
    <row r="1497" spans="6:26" x14ac:dyDescent="0.3">
      <c r="F1497" s="9"/>
      <c r="G1497" s="12"/>
      <c r="H1497" s="9"/>
      <c r="M1497" s="9"/>
      <c r="N1497" s="9"/>
      <c r="O1497" s="9"/>
      <c r="P1497" s="9"/>
      <c r="Q1497" s="9"/>
      <c r="R1497" s="9"/>
      <c r="S1497" s="9"/>
      <c r="T1497" s="9"/>
      <c r="U1497" s="9"/>
      <c r="W1497" s="12"/>
      <c r="X1497" s="10"/>
      <c r="Z1497" s="12"/>
    </row>
    <row r="1498" spans="6:26" x14ac:dyDescent="0.3">
      <c r="F1498" s="9"/>
      <c r="G1498" s="12"/>
      <c r="H1498" s="9"/>
      <c r="M1498" s="9"/>
      <c r="N1498" s="9"/>
      <c r="O1498" s="9"/>
      <c r="P1498" s="9"/>
      <c r="Q1498" s="9"/>
      <c r="R1498" s="9"/>
      <c r="S1498" s="9"/>
      <c r="T1498" s="9"/>
      <c r="U1498" s="9"/>
      <c r="W1498" s="12"/>
      <c r="X1498" s="10"/>
      <c r="Z1498" s="12"/>
    </row>
    <row r="1499" spans="6:26" x14ac:dyDescent="0.3">
      <c r="F1499" s="9"/>
      <c r="G1499" s="12"/>
      <c r="H1499" s="9"/>
      <c r="M1499" s="9"/>
      <c r="N1499" s="9"/>
      <c r="O1499" s="9"/>
      <c r="P1499" s="9"/>
      <c r="Q1499" s="9"/>
      <c r="R1499" s="9"/>
      <c r="S1499" s="9"/>
      <c r="T1499" s="9"/>
      <c r="U1499" s="9"/>
      <c r="W1499" s="12"/>
      <c r="X1499" s="10"/>
      <c r="Z1499" s="12"/>
    </row>
    <row r="1500" spans="6:26" x14ac:dyDescent="0.3">
      <c r="F1500" s="9"/>
      <c r="G1500" s="12"/>
      <c r="H1500" s="9"/>
      <c r="M1500" s="9"/>
      <c r="N1500" s="9"/>
      <c r="O1500" s="9"/>
      <c r="P1500" s="9"/>
      <c r="Q1500" s="9"/>
      <c r="R1500" s="9"/>
      <c r="S1500" s="9"/>
      <c r="T1500" s="9"/>
      <c r="U1500" s="9"/>
      <c r="W1500" s="12"/>
      <c r="X1500" s="10"/>
      <c r="Z1500" s="12"/>
    </row>
    <row r="1501" spans="6:26" x14ac:dyDescent="0.3">
      <c r="F1501" s="9"/>
      <c r="G1501" s="12"/>
      <c r="H1501" s="9"/>
      <c r="M1501" s="9"/>
      <c r="N1501" s="9"/>
      <c r="O1501" s="9"/>
      <c r="P1501" s="9"/>
      <c r="Q1501" s="9"/>
      <c r="R1501" s="9"/>
      <c r="S1501" s="9"/>
      <c r="T1501" s="9"/>
      <c r="U1501" s="9"/>
      <c r="W1501" s="12"/>
      <c r="X1501" s="10"/>
      <c r="Z1501" s="12"/>
    </row>
    <row r="1502" spans="6:26" x14ac:dyDescent="0.3">
      <c r="F1502" s="9"/>
      <c r="G1502" s="12"/>
      <c r="H1502" s="9"/>
      <c r="M1502" s="9"/>
      <c r="N1502" s="9"/>
      <c r="O1502" s="9"/>
      <c r="P1502" s="9"/>
      <c r="Q1502" s="9"/>
      <c r="R1502" s="9"/>
      <c r="S1502" s="9"/>
      <c r="T1502" s="9"/>
      <c r="U1502" s="9"/>
      <c r="W1502" s="12"/>
      <c r="X1502" s="10"/>
      <c r="Z1502" s="12"/>
    </row>
    <row r="1503" spans="6:26" x14ac:dyDescent="0.3">
      <c r="F1503" s="9"/>
      <c r="G1503" s="12"/>
      <c r="H1503" s="9"/>
      <c r="M1503" s="9"/>
      <c r="N1503" s="9"/>
      <c r="O1503" s="9"/>
      <c r="P1503" s="9"/>
      <c r="Q1503" s="9"/>
      <c r="R1503" s="9"/>
      <c r="S1503" s="9"/>
      <c r="T1503" s="9"/>
      <c r="U1503" s="9"/>
      <c r="W1503" s="12"/>
      <c r="X1503" s="10"/>
      <c r="Z1503" s="12"/>
    </row>
    <row r="1504" spans="6:26" x14ac:dyDescent="0.3">
      <c r="F1504" s="9"/>
      <c r="G1504" s="12"/>
      <c r="H1504" s="9"/>
      <c r="M1504" s="9"/>
      <c r="N1504" s="9"/>
      <c r="O1504" s="9"/>
      <c r="P1504" s="9"/>
      <c r="Q1504" s="9"/>
      <c r="R1504" s="9"/>
      <c r="S1504" s="9"/>
      <c r="T1504" s="9"/>
      <c r="U1504" s="9"/>
      <c r="W1504" s="12"/>
      <c r="X1504" s="10"/>
      <c r="Z1504" s="12"/>
    </row>
    <row r="1505" spans="6:26" x14ac:dyDescent="0.3">
      <c r="F1505" s="9"/>
      <c r="G1505" s="12"/>
      <c r="H1505" s="9"/>
      <c r="M1505" s="9"/>
      <c r="N1505" s="9"/>
      <c r="O1505" s="9"/>
      <c r="P1505" s="9"/>
      <c r="Q1505" s="9"/>
      <c r="R1505" s="9"/>
      <c r="S1505" s="9"/>
      <c r="T1505" s="9"/>
      <c r="U1505" s="9"/>
      <c r="W1505" s="12"/>
      <c r="X1505" s="10"/>
      <c r="Z1505" s="12"/>
    </row>
    <row r="1506" spans="6:26" x14ac:dyDescent="0.3">
      <c r="F1506" s="9"/>
      <c r="G1506" s="12"/>
      <c r="H1506" s="9"/>
      <c r="M1506" s="9"/>
      <c r="N1506" s="9"/>
      <c r="O1506" s="9"/>
      <c r="P1506" s="9"/>
      <c r="Q1506" s="9"/>
      <c r="R1506" s="9"/>
      <c r="S1506" s="9"/>
      <c r="T1506" s="9"/>
      <c r="U1506" s="9"/>
      <c r="W1506" s="12"/>
      <c r="X1506" s="10"/>
      <c r="Z1506" s="12"/>
    </row>
    <row r="1507" spans="6:26" x14ac:dyDescent="0.3">
      <c r="F1507" s="9"/>
      <c r="G1507" s="12"/>
      <c r="H1507" s="9"/>
      <c r="M1507" s="9"/>
      <c r="N1507" s="9"/>
      <c r="O1507" s="9"/>
      <c r="P1507" s="9"/>
      <c r="Q1507" s="9"/>
      <c r="R1507" s="9"/>
      <c r="S1507" s="9"/>
      <c r="T1507" s="9"/>
      <c r="U1507" s="9"/>
      <c r="W1507" s="12"/>
      <c r="X1507" s="10"/>
      <c r="Z1507" s="12"/>
    </row>
    <row r="1508" spans="6:26" x14ac:dyDescent="0.3">
      <c r="F1508" s="9"/>
      <c r="G1508" s="12"/>
      <c r="H1508" s="9"/>
      <c r="M1508" s="9"/>
      <c r="N1508" s="9"/>
      <c r="O1508" s="9"/>
      <c r="P1508" s="9"/>
      <c r="Q1508" s="9"/>
      <c r="R1508" s="9"/>
      <c r="S1508" s="9"/>
      <c r="T1508" s="9"/>
      <c r="U1508" s="9"/>
      <c r="W1508" s="12"/>
      <c r="X1508" s="10"/>
      <c r="Z1508" s="12"/>
    </row>
    <row r="1509" spans="6:26" x14ac:dyDescent="0.3">
      <c r="F1509" s="9"/>
      <c r="G1509" s="12"/>
      <c r="H1509" s="9"/>
      <c r="M1509" s="9"/>
      <c r="N1509" s="9"/>
      <c r="O1509" s="9"/>
      <c r="P1509" s="9"/>
      <c r="Q1509" s="9"/>
      <c r="R1509" s="9"/>
      <c r="S1509" s="9"/>
      <c r="T1509" s="9"/>
      <c r="U1509" s="9"/>
      <c r="W1509" s="12"/>
      <c r="X1509" s="10"/>
      <c r="Z1509" s="12"/>
    </row>
    <row r="1510" spans="6:26" x14ac:dyDescent="0.3">
      <c r="F1510" s="9"/>
      <c r="G1510" s="12"/>
      <c r="H1510" s="9"/>
      <c r="M1510" s="9"/>
      <c r="N1510" s="9"/>
      <c r="O1510" s="9"/>
      <c r="P1510" s="9"/>
      <c r="Q1510" s="9"/>
      <c r="R1510" s="9"/>
      <c r="S1510" s="9"/>
      <c r="T1510" s="9"/>
      <c r="U1510" s="9"/>
      <c r="W1510" s="12"/>
      <c r="X1510" s="10"/>
      <c r="Z1510" s="12"/>
    </row>
    <row r="1511" spans="6:26" x14ac:dyDescent="0.3">
      <c r="F1511" s="9"/>
      <c r="G1511" s="12"/>
      <c r="H1511" s="9"/>
      <c r="M1511" s="9"/>
      <c r="N1511" s="9"/>
      <c r="O1511" s="9"/>
      <c r="P1511" s="9"/>
      <c r="Q1511" s="9"/>
      <c r="R1511" s="9"/>
      <c r="S1511" s="9"/>
      <c r="T1511" s="9"/>
      <c r="U1511" s="9"/>
      <c r="W1511" s="12"/>
      <c r="X1511" s="10"/>
      <c r="Z1511" s="12"/>
    </row>
    <row r="1512" spans="6:26" x14ac:dyDescent="0.3">
      <c r="F1512" s="9"/>
      <c r="G1512" s="12"/>
      <c r="H1512" s="9"/>
      <c r="M1512" s="9"/>
      <c r="N1512" s="9"/>
      <c r="O1512" s="9"/>
      <c r="P1512" s="9"/>
      <c r="Q1512" s="9"/>
      <c r="R1512" s="9"/>
      <c r="S1512" s="9"/>
      <c r="T1512" s="9"/>
      <c r="U1512" s="9"/>
      <c r="W1512" s="12"/>
      <c r="X1512" s="10"/>
      <c r="Z1512" s="12"/>
    </row>
    <row r="1513" spans="6:26" x14ac:dyDescent="0.3">
      <c r="F1513" s="9"/>
      <c r="G1513" s="12"/>
      <c r="H1513" s="9"/>
      <c r="M1513" s="9"/>
      <c r="N1513" s="9"/>
      <c r="O1513" s="9"/>
      <c r="P1513" s="9"/>
      <c r="Q1513" s="9"/>
      <c r="R1513" s="9"/>
      <c r="S1513" s="9"/>
      <c r="T1513" s="9"/>
      <c r="U1513" s="9"/>
      <c r="W1513" s="12"/>
      <c r="X1513" s="10"/>
      <c r="Z1513" s="12"/>
    </row>
    <row r="1514" spans="6:26" x14ac:dyDescent="0.3">
      <c r="F1514" s="9"/>
      <c r="G1514" s="12"/>
      <c r="H1514" s="9"/>
      <c r="M1514" s="9"/>
      <c r="N1514" s="9"/>
      <c r="O1514" s="9"/>
      <c r="P1514" s="9"/>
      <c r="Q1514" s="9"/>
      <c r="R1514" s="9"/>
      <c r="S1514" s="9"/>
      <c r="T1514" s="9"/>
      <c r="U1514" s="9"/>
      <c r="W1514" s="12"/>
      <c r="X1514" s="10"/>
      <c r="Z1514" s="12"/>
    </row>
    <row r="1515" spans="6:26" x14ac:dyDescent="0.3">
      <c r="F1515" s="9"/>
      <c r="G1515" s="12"/>
      <c r="H1515" s="9"/>
      <c r="M1515" s="9"/>
      <c r="N1515" s="9"/>
      <c r="O1515" s="9"/>
      <c r="P1515" s="9"/>
      <c r="Q1515" s="9"/>
      <c r="R1515" s="9"/>
      <c r="S1515" s="9"/>
      <c r="T1515" s="9"/>
      <c r="U1515" s="9"/>
      <c r="W1515" s="12"/>
      <c r="X1515" s="10"/>
      <c r="Z1515" s="12"/>
    </row>
    <row r="1516" spans="6:26" x14ac:dyDescent="0.3">
      <c r="F1516" s="9"/>
      <c r="G1516" s="12"/>
      <c r="H1516" s="9"/>
      <c r="M1516" s="9"/>
      <c r="N1516" s="9"/>
      <c r="O1516" s="9"/>
      <c r="P1516" s="9"/>
      <c r="Q1516" s="9"/>
      <c r="R1516" s="9"/>
      <c r="S1516" s="9"/>
      <c r="T1516" s="9"/>
      <c r="U1516" s="9"/>
      <c r="W1516" s="12"/>
      <c r="X1516" s="10"/>
      <c r="Z1516" s="12"/>
    </row>
    <row r="1517" spans="6:26" x14ac:dyDescent="0.3">
      <c r="F1517" s="9"/>
      <c r="G1517" s="12"/>
      <c r="H1517" s="9"/>
      <c r="M1517" s="9"/>
      <c r="N1517" s="9"/>
      <c r="O1517" s="9"/>
      <c r="P1517" s="9"/>
      <c r="Q1517" s="9"/>
      <c r="R1517" s="9"/>
      <c r="S1517" s="9"/>
      <c r="T1517" s="9"/>
      <c r="U1517" s="9"/>
      <c r="W1517" s="12"/>
      <c r="X1517" s="10"/>
      <c r="Z1517" s="12"/>
    </row>
    <row r="1518" spans="6:26" x14ac:dyDescent="0.3">
      <c r="F1518" s="9"/>
      <c r="G1518" s="12"/>
      <c r="H1518" s="9"/>
      <c r="M1518" s="9"/>
      <c r="N1518" s="9"/>
      <c r="O1518" s="9"/>
      <c r="P1518" s="9"/>
      <c r="Q1518" s="9"/>
      <c r="R1518" s="9"/>
      <c r="S1518" s="9"/>
      <c r="T1518" s="9"/>
      <c r="U1518" s="9"/>
      <c r="W1518" s="12"/>
      <c r="X1518" s="10"/>
      <c r="Z1518" s="12"/>
    </row>
    <row r="1519" spans="6:26" x14ac:dyDescent="0.3">
      <c r="F1519" s="9"/>
      <c r="G1519" s="12"/>
      <c r="H1519" s="9"/>
      <c r="M1519" s="9"/>
      <c r="N1519" s="9"/>
      <c r="O1519" s="9"/>
      <c r="P1519" s="9"/>
      <c r="Q1519" s="9"/>
      <c r="R1519" s="9"/>
      <c r="S1519" s="9"/>
      <c r="T1519" s="9"/>
      <c r="U1519" s="9"/>
      <c r="W1519" s="12"/>
      <c r="X1519" s="10"/>
      <c r="Z1519" s="12"/>
    </row>
    <row r="1520" spans="6:26" x14ac:dyDescent="0.3">
      <c r="F1520" s="9"/>
      <c r="G1520" s="12"/>
      <c r="H1520" s="9"/>
      <c r="M1520" s="9"/>
      <c r="N1520" s="9"/>
      <c r="O1520" s="9"/>
      <c r="P1520" s="9"/>
      <c r="Q1520" s="9"/>
      <c r="R1520" s="9"/>
      <c r="S1520" s="9"/>
      <c r="T1520" s="9"/>
      <c r="U1520" s="9"/>
      <c r="W1520" s="12"/>
      <c r="X1520" s="10"/>
      <c r="Z1520" s="12"/>
    </row>
    <row r="1521" spans="6:26" x14ac:dyDescent="0.3">
      <c r="F1521" s="9"/>
      <c r="G1521" s="12"/>
      <c r="H1521" s="9"/>
      <c r="M1521" s="9"/>
      <c r="N1521" s="9"/>
      <c r="O1521" s="9"/>
      <c r="P1521" s="9"/>
      <c r="Q1521" s="9"/>
      <c r="R1521" s="9"/>
      <c r="S1521" s="9"/>
      <c r="T1521" s="9"/>
      <c r="U1521" s="9"/>
      <c r="W1521" s="12"/>
      <c r="X1521" s="10"/>
      <c r="Z1521" s="12"/>
    </row>
    <row r="1522" spans="6:26" x14ac:dyDescent="0.3">
      <c r="F1522" s="9"/>
      <c r="G1522" s="12"/>
      <c r="H1522" s="9"/>
      <c r="M1522" s="9"/>
      <c r="N1522" s="9"/>
      <c r="O1522" s="9"/>
      <c r="P1522" s="9"/>
      <c r="Q1522" s="9"/>
      <c r="R1522" s="9"/>
      <c r="S1522" s="9"/>
      <c r="T1522" s="9"/>
      <c r="U1522" s="9"/>
      <c r="W1522" s="12"/>
      <c r="X1522" s="10"/>
      <c r="Z1522" s="12"/>
    </row>
    <row r="1523" spans="6:26" x14ac:dyDescent="0.3">
      <c r="F1523" s="9"/>
      <c r="G1523" s="12"/>
      <c r="H1523" s="9"/>
      <c r="M1523" s="9"/>
      <c r="N1523" s="9"/>
      <c r="O1523" s="9"/>
      <c r="P1523" s="9"/>
      <c r="Q1523" s="9"/>
      <c r="R1523" s="9"/>
      <c r="S1523" s="9"/>
      <c r="T1523" s="9"/>
      <c r="U1523" s="9"/>
      <c r="W1523" s="12"/>
      <c r="X1523" s="10"/>
      <c r="Z1523" s="12"/>
    </row>
    <row r="1524" spans="6:26" x14ac:dyDescent="0.3">
      <c r="F1524" s="9"/>
      <c r="G1524" s="12"/>
      <c r="H1524" s="9"/>
      <c r="M1524" s="9"/>
      <c r="N1524" s="9"/>
      <c r="O1524" s="9"/>
      <c r="P1524" s="9"/>
      <c r="Q1524" s="9"/>
      <c r="R1524" s="9"/>
      <c r="S1524" s="9"/>
      <c r="T1524" s="9"/>
      <c r="U1524" s="9"/>
      <c r="W1524" s="12"/>
      <c r="X1524" s="10"/>
      <c r="Z1524" s="12"/>
    </row>
    <row r="1525" spans="6:26" x14ac:dyDescent="0.3">
      <c r="F1525" s="9"/>
      <c r="G1525" s="12"/>
      <c r="H1525" s="9"/>
      <c r="M1525" s="9"/>
      <c r="N1525" s="9"/>
      <c r="O1525" s="9"/>
      <c r="P1525" s="9"/>
      <c r="Q1525" s="9"/>
      <c r="R1525" s="9"/>
      <c r="S1525" s="9"/>
      <c r="T1525" s="9"/>
      <c r="U1525" s="9"/>
      <c r="W1525" s="12"/>
      <c r="X1525" s="10"/>
      <c r="Z1525" s="12"/>
    </row>
    <row r="1526" spans="6:26" x14ac:dyDescent="0.3">
      <c r="F1526" s="9"/>
      <c r="G1526" s="12"/>
      <c r="H1526" s="9"/>
      <c r="M1526" s="9"/>
      <c r="N1526" s="9"/>
      <c r="O1526" s="9"/>
      <c r="P1526" s="9"/>
      <c r="Q1526" s="9"/>
      <c r="R1526" s="9"/>
      <c r="S1526" s="9"/>
      <c r="T1526" s="9"/>
      <c r="U1526" s="9"/>
      <c r="W1526" s="12"/>
      <c r="X1526" s="10"/>
      <c r="Z1526" s="12"/>
    </row>
    <row r="1527" spans="6:26" x14ac:dyDescent="0.3">
      <c r="F1527" s="9"/>
      <c r="G1527" s="12"/>
      <c r="H1527" s="9"/>
      <c r="M1527" s="9"/>
      <c r="N1527" s="9"/>
      <c r="O1527" s="9"/>
      <c r="P1527" s="9"/>
      <c r="Q1527" s="9"/>
      <c r="R1527" s="9"/>
      <c r="S1527" s="9"/>
      <c r="T1527" s="9"/>
      <c r="U1527" s="9"/>
      <c r="W1527" s="12"/>
      <c r="X1527" s="10"/>
      <c r="Z1527" s="12"/>
    </row>
    <row r="1528" spans="6:26" x14ac:dyDescent="0.3">
      <c r="F1528" s="9"/>
      <c r="G1528" s="12"/>
      <c r="H1528" s="9"/>
      <c r="M1528" s="9"/>
      <c r="N1528" s="9"/>
      <c r="O1528" s="9"/>
      <c r="P1528" s="9"/>
      <c r="Q1528" s="9"/>
      <c r="R1528" s="9"/>
      <c r="S1528" s="9"/>
      <c r="T1528" s="9"/>
      <c r="U1528" s="9"/>
      <c r="W1528" s="12"/>
      <c r="X1528" s="10"/>
      <c r="Z1528" s="12"/>
    </row>
    <row r="1529" spans="6:26" x14ac:dyDescent="0.3">
      <c r="F1529" s="9"/>
      <c r="G1529" s="12"/>
      <c r="H1529" s="9"/>
      <c r="M1529" s="9"/>
      <c r="N1529" s="9"/>
      <c r="O1529" s="9"/>
      <c r="P1529" s="9"/>
      <c r="Q1529" s="9"/>
      <c r="R1529" s="9"/>
      <c r="S1529" s="9"/>
      <c r="T1529" s="9"/>
      <c r="U1529" s="9"/>
      <c r="W1529" s="12"/>
      <c r="X1529" s="10"/>
      <c r="Z1529" s="12"/>
    </row>
    <row r="1530" spans="6:26" x14ac:dyDescent="0.3">
      <c r="F1530" s="9"/>
      <c r="G1530" s="12"/>
      <c r="H1530" s="9"/>
      <c r="M1530" s="9"/>
      <c r="N1530" s="9"/>
      <c r="O1530" s="9"/>
      <c r="P1530" s="9"/>
      <c r="Q1530" s="9"/>
      <c r="R1530" s="9"/>
      <c r="S1530" s="9"/>
      <c r="T1530" s="9"/>
      <c r="U1530" s="9"/>
      <c r="W1530" s="12"/>
      <c r="X1530" s="10"/>
      <c r="Z1530" s="12"/>
    </row>
    <row r="1531" spans="6:26" x14ac:dyDescent="0.3">
      <c r="F1531" s="9"/>
      <c r="G1531" s="12"/>
      <c r="H1531" s="9"/>
      <c r="M1531" s="9"/>
      <c r="N1531" s="9"/>
      <c r="O1531" s="9"/>
      <c r="P1531" s="9"/>
      <c r="Q1531" s="9"/>
      <c r="R1531" s="9"/>
      <c r="S1531" s="9"/>
      <c r="T1531" s="9"/>
      <c r="U1531" s="9"/>
      <c r="W1531" s="12"/>
      <c r="X1531" s="10"/>
      <c r="Z1531" s="12"/>
    </row>
    <row r="1532" spans="6:26" x14ac:dyDescent="0.3">
      <c r="F1532" s="9"/>
      <c r="G1532" s="12"/>
      <c r="H1532" s="9"/>
      <c r="M1532" s="9"/>
      <c r="N1532" s="9"/>
      <c r="O1532" s="9"/>
      <c r="P1532" s="9"/>
      <c r="Q1532" s="9"/>
      <c r="R1532" s="9"/>
      <c r="S1532" s="9"/>
      <c r="T1532" s="9"/>
      <c r="U1532" s="9"/>
      <c r="W1532" s="12"/>
      <c r="X1532" s="10"/>
      <c r="Z1532" s="12"/>
    </row>
    <row r="1533" spans="6:26" x14ac:dyDescent="0.3">
      <c r="F1533" s="9"/>
      <c r="G1533" s="12"/>
      <c r="H1533" s="9"/>
      <c r="M1533" s="9"/>
      <c r="N1533" s="9"/>
      <c r="O1533" s="9"/>
      <c r="P1533" s="9"/>
      <c r="Q1533" s="9"/>
      <c r="R1533" s="9"/>
      <c r="S1533" s="9"/>
      <c r="T1533" s="9"/>
      <c r="U1533" s="9"/>
      <c r="W1533" s="12"/>
      <c r="X1533" s="10"/>
      <c r="Z1533" s="12"/>
    </row>
    <row r="1534" spans="6:26" x14ac:dyDescent="0.3">
      <c r="F1534" s="9"/>
      <c r="G1534" s="12"/>
      <c r="H1534" s="9"/>
      <c r="M1534" s="9"/>
      <c r="N1534" s="9"/>
      <c r="O1534" s="9"/>
      <c r="P1534" s="9"/>
      <c r="Q1534" s="9"/>
      <c r="R1534" s="9"/>
      <c r="S1534" s="9"/>
      <c r="T1534" s="9"/>
      <c r="U1534" s="9"/>
      <c r="W1534" s="12"/>
      <c r="X1534" s="10"/>
      <c r="Z1534" s="12"/>
    </row>
    <row r="1535" spans="6:26" x14ac:dyDescent="0.3">
      <c r="F1535" s="9"/>
      <c r="G1535" s="12"/>
      <c r="H1535" s="9"/>
      <c r="M1535" s="9"/>
      <c r="N1535" s="9"/>
      <c r="O1535" s="9"/>
      <c r="P1535" s="9"/>
      <c r="Q1535" s="9"/>
      <c r="R1535" s="9"/>
      <c r="S1535" s="9"/>
      <c r="T1535" s="9"/>
      <c r="U1535" s="9"/>
      <c r="W1535" s="12"/>
      <c r="X1535" s="10"/>
      <c r="Z1535" s="12"/>
    </row>
    <row r="1536" spans="6:26" x14ac:dyDescent="0.3">
      <c r="F1536" s="9"/>
      <c r="G1536" s="12"/>
      <c r="H1536" s="9"/>
      <c r="M1536" s="9"/>
      <c r="N1536" s="9"/>
      <c r="O1536" s="9"/>
      <c r="P1536" s="9"/>
      <c r="Q1536" s="9"/>
      <c r="R1536" s="9"/>
      <c r="S1536" s="9"/>
      <c r="T1536" s="9"/>
      <c r="U1536" s="9"/>
      <c r="W1536" s="12"/>
      <c r="X1536" s="10"/>
      <c r="Z1536" s="12"/>
    </row>
    <row r="1537" spans="6:26" x14ac:dyDescent="0.3">
      <c r="F1537" s="9"/>
      <c r="G1537" s="12"/>
      <c r="H1537" s="9"/>
      <c r="M1537" s="9"/>
      <c r="N1537" s="9"/>
      <c r="O1537" s="9"/>
      <c r="P1537" s="9"/>
      <c r="Q1537" s="9"/>
      <c r="R1537" s="9"/>
      <c r="S1537" s="9"/>
      <c r="T1537" s="9"/>
      <c r="U1537" s="9"/>
      <c r="W1537" s="12"/>
      <c r="X1537" s="10"/>
      <c r="Z1537" s="12"/>
    </row>
    <row r="1538" spans="6:26" x14ac:dyDescent="0.3">
      <c r="F1538" s="9"/>
      <c r="G1538" s="12"/>
      <c r="H1538" s="9"/>
      <c r="M1538" s="9"/>
      <c r="N1538" s="9"/>
      <c r="O1538" s="9"/>
      <c r="P1538" s="9"/>
      <c r="Q1538" s="9"/>
      <c r="R1538" s="9"/>
      <c r="S1538" s="9"/>
      <c r="T1538" s="9"/>
      <c r="U1538" s="9"/>
      <c r="W1538" s="12"/>
      <c r="X1538" s="10"/>
      <c r="Z1538" s="12"/>
    </row>
    <row r="1539" spans="6:26" x14ac:dyDescent="0.3">
      <c r="F1539" s="9"/>
      <c r="G1539" s="12"/>
      <c r="H1539" s="9"/>
      <c r="M1539" s="9"/>
      <c r="N1539" s="9"/>
      <c r="O1539" s="9"/>
      <c r="P1539" s="9"/>
      <c r="Q1539" s="9"/>
      <c r="R1539" s="9"/>
      <c r="S1539" s="9"/>
      <c r="T1539" s="9"/>
      <c r="U1539" s="9"/>
      <c r="W1539" s="12"/>
      <c r="X1539" s="10"/>
      <c r="Z1539" s="12"/>
    </row>
    <row r="1540" spans="6:26" x14ac:dyDescent="0.3">
      <c r="F1540" s="9"/>
      <c r="G1540" s="12"/>
      <c r="H1540" s="9"/>
      <c r="M1540" s="9"/>
      <c r="N1540" s="9"/>
      <c r="O1540" s="9"/>
      <c r="P1540" s="9"/>
      <c r="Q1540" s="9"/>
      <c r="R1540" s="9"/>
      <c r="S1540" s="9"/>
      <c r="T1540" s="9"/>
      <c r="U1540" s="9"/>
      <c r="W1540" s="12"/>
      <c r="X1540" s="10"/>
      <c r="Z1540" s="12"/>
    </row>
    <row r="1541" spans="6:26" x14ac:dyDescent="0.3">
      <c r="F1541" s="9"/>
      <c r="G1541" s="12"/>
      <c r="H1541" s="9"/>
      <c r="M1541" s="9"/>
      <c r="N1541" s="9"/>
      <c r="O1541" s="9"/>
      <c r="P1541" s="9"/>
      <c r="Q1541" s="9"/>
      <c r="R1541" s="9"/>
      <c r="S1541" s="9"/>
      <c r="T1541" s="9"/>
      <c r="U1541" s="9"/>
      <c r="W1541" s="12"/>
      <c r="X1541" s="10"/>
      <c r="Z1541" s="12"/>
    </row>
    <row r="1542" spans="6:26" x14ac:dyDescent="0.3">
      <c r="F1542" s="9"/>
      <c r="G1542" s="12"/>
      <c r="H1542" s="9"/>
      <c r="M1542" s="9"/>
      <c r="N1542" s="9"/>
      <c r="O1542" s="9"/>
      <c r="P1542" s="9"/>
      <c r="Q1542" s="9"/>
      <c r="R1542" s="9"/>
      <c r="S1542" s="9"/>
      <c r="T1542" s="9"/>
      <c r="U1542" s="9"/>
      <c r="W1542" s="12"/>
      <c r="X1542" s="10"/>
      <c r="Z1542" s="12"/>
    </row>
    <row r="1543" spans="6:26" x14ac:dyDescent="0.3">
      <c r="F1543" s="9"/>
      <c r="G1543" s="12"/>
      <c r="H1543" s="9"/>
      <c r="M1543" s="9"/>
      <c r="N1543" s="9"/>
      <c r="O1543" s="9"/>
      <c r="P1543" s="9"/>
      <c r="Q1543" s="9"/>
      <c r="R1543" s="9"/>
      <c r="S1543" s="9"/>
      <c r="T1543" s="9"/>
      <c r="U1543" s="9"/>
      <c r="W1543" s="12"/>
      <c r="X1543" s="10"/>
      <c r="Z1543" s="12"/>
    </row>
    <row r="1544" spans="6:26" x14ac:dyDescent="0.3">
      <c r="F1544" s="9"/>
      <c r="G1544" s="12"/>
      <c r="H1544" s="9"/>
      <c r="M1544" s="9"/>
      <c r="N1544" s="9"/>
      <c r="O1544" s="9"/>
      <c r="P1544" s="9"/>
      <c r="Q1544" s="9"/>
      <c r="R1544" s="9"/>
      <c r="S1544" s="9"/>
      <c r="T1544" s="9"/>
      <c r="U1544" s="9"/>
      <c r="W1544" s="12"/>
      <c r="X1544" s="10"/>
      <c r="Z1544" s="12"/>
    </row>
    <row r="1545" spans="6:26" x14ac:dyDescent="0.3">
      <c r="F1545" s="9"/>
      <c r="G1545" s="12"/>
      <c r="H1545" s="9"/>
      <c r="M1545" s="9"/>
      <c r="N1545" s="9"/>
      <c r="O1545" s="9"/>
      <c r="P1545" s="9"/>
      <c r="Q1545" s="9"/>
      <c r="R1545" s="9"/>
      <c r="S1545" s="9"/>
      <c r="T1545" s="9"/>
      <c r="U1545" s="9"/>
      <c r="W1545" s="12"/>
      <c r="X1545" s="10"/>
      <c r="Z1545" s="12"/>
    </row>
    <row r="1546" spans="6:26" x14ac:dyDescent="0.3">
      <c r="F1546" s="9"/>
      <c r="G1546" s="12"/>
      <c r="H1546" s="9"/>
      <c r="M1546" s="9"/>
      <c r="N1546" s="9"/>
      <c r="O1546" s="9"/>
      <c r="P1546" s="9"/>
      <c r="Q1546" s="9"/>
      <c r="R1546" s="9"/>
      <c r="S1546" s="9"/>
      <c r="T1546" s="9"/>
      <c r="U1546" s="9"/>
      <c r="W1546" s="12"/>
      <c r="X1546" s="10"/>
      <c r="Z1546" s="12"/>
    </row>
    <row r="1547" spans="6:26" x14ac:dyDescent="0.3">
      <c r="F1547" s="9"/>
      <c r="G1547" s="12"/>
      <c r="H1547" s="9"/>
      <c r="M1547" s="9"/>
      <c r="N1547" s="9"/>
      <c r="O1547" s="9"/>
      <c r="P1547" s="9"/>
      <c r="Q1547" s="9"/>
      <c r="R1547" s="9"/>
      <c r="S1547" s="9"/>
      <c r="T1547" s="9"/>
      <c r="U1547" s="9"/>
      <c r="W1547" s="12"/>
      <c r="X1547" s="10"/>
      <c r="Z1547" s="12"/>
    </row>
    <row r="1548" spans="6:26" x14ac:dyDescent="0.3">
      <c r="F1548" s="9"/>
      <c r="G1548" s="12"/>
      <c r="H1548" s="9"/>
      <c r="M1548" s="9"/>
      <c r="N1548" s="9"/>
      <c r="O1548" s="9"/>
      <c r="P1548" s="9"/>
      <c r="Q1548" s="9"/>
      <c r="R1548" s="9"/>
      <c r="S1548" s="9"/>
      <c r="T1548" s="9"/>
      <c r="U1548" s="9"/>
      <c r="W1548" s="12"/>
      <c r="X1548" s="10"/>
      <c r="Z1548" s="12"/>
    </row>
    <row r="1549" spans="6:26" x14ac:dyDescent="0.3">
      <c r="F1549" s="9"/>
      <c r="G1549" s="12"/>
      <c r="H1549" s="9"/>
      <c r="M1549" s="9"/>
      <c r="N1549" s="9"/>
      <c r="O1549" s="9"/>
      <c r="P1549" s="9"/>
      <c r="Q1549" s="9"/>
      <c r="R1549" s="9"/>
      <c r="S1549" s="9"/>
      <c r="T1549" s="9"/>
      <c r="U1549" s="9"/>
      <c r="W1549" s="12"/>
      <c r="X1549" s="10"/>
      <c r="Z1549" s="12"/>
    </row>
    <row r="1550" spans="6:26" x14ac:dyDescent="0.3">
      <c r="F1550" s="9"/>
      <c r="G1550" s="12"/>
      <c r="H1550" s="9"/>
      <c r="M1550" s="9"/>
      <c r="N1550" s="9"/>
      <c r="O1550" s="9"/>
      <c r="P1550" s="9"/>
      <c r="Q1550" s="9"/>
      <c r="R1550" s="9"/>
      <c r="S1550" s="9"/>
      <c r="T1550" s="9"/>
      <c r="U1550" s="9"/>
      <c r="W1550" s="12"/>
      <c r="X1550" s="10"/>
      <c r="Z1550" s="12"/>
    </row>
    <row r="1551" spans="6:26" x14ac:dyDescent="0.3">
      <c r="F1551" s="9"/>
      <c r="G1551" s="12"/>
      <c r="H1551" s="9"/>
      <c r="M1551" s="9"/>
      <c r="N1551" s="9"/>
      <c r="O1551" s="9"/>
      <c r="P1551" s="9"/>
      <c r="Q1551" s="9"/>
      <c r="R1551" s="9"/>
      <c r="S1551" s="9"/>
      <c r="T1551" s="9"/>
      <c r="U1551" s="9"/>
      <c r="W1551" s="12"/>
      <c r="X1551" s="10"/>
      <c r="Z1551" s="12"/>
    </row>
    <row r="1552" spans="6:26" x14ac:dyDescent="0.3">
      <c r="F1552" s="9"/>
      <c r="G1552" s="12"/>
      <c r="H1552" s="9"/>
      <c r="M1552" s="9"/>
      <c r="N1552" s="9"/>
      <c r="O1552" s="9"/>
      <c r="P1552" s="9"/>
      <c r="Q1552" s="9"/>
      <c r="R1552" s="9"/>
      <c r="S1552" s="9"/>
      <c r="T1552" s="9"/>
      <c r="U1552" s="9"/>
      <c r="W1552" s="12"/>
      <c r="X1552" s="10"/>
      <c r="Z1552" s="12"/>
    </row>
    <row r="1553" spans="6:26" x14ac:dyDescent="0.3">
      <c r="F1553" s="9"/>
      <c r="G1553" s="12"/>
      <c r="H1553" s="9"/>
      <c r="M1553" s="9"/>
      <c r="N1553" s="9"/>
      <c r="O1553" s="9"/>
      <c r="P1553" s="9"/>
      <c r="Q1553" s="9"/>
      <c r="R1553" s="9"/>
      <c r="S1553" s="9"/>
      <c r="T1553" s="9"/>
      <c r="U1553" s="9"/>
      <c r="W1553" s="12"/>
      <c r="X1553" s="10"/>
      <c r="Z1553" s="12"/>
    </row>
    <row r="1554" spans="6:26" x14ac:dyDescent="0.3">
      <c r="F1554" s="9"/>
      <c r="G1554" s="12"/>
      <c r="H1554" s="9"/>
      <c r="M1554" s="9"/>
      <c r="N1554" s="9"/>
      <c r="O1554" s="9"/>
      <c r="P1554" s="9"/>
      <c r="Q1554" s="9"/>
      <c r="R1554" s="9"/>
      <c r="S1554" s="9"/>
      <c r="T1554" s="9"/>
      <c r="U1554" s="9"/>
      <c r="W1554" s="12"/>
      <c r="X1554" s="10"/>
      <c r="Z1554" s="12"/>
    </row>
    <row r="1555" spans="6:26" x14ac:dyDescent="0.3">
      <c r="F1555" s="9"/>
      <c r="G1555" s="12"/>
      <c r="H1555" s="9"/>
      <c r="M1555" s="9"/>
      <c r="N1555" s="9"/>
      <c r="O1555" s="9"/>
      <c r="P1555" s="9"/>
      <c r="Q1555" s="9"/>
      <c r="R1555" s="9"/>
      <c r="S1555" s="9"/>
      <c r="T1555" s="9"/>
      <c r="U1555" s="9"/>
      <c r="W1555" s="12"/>
      <c r="X1555" s="10"/>
      <c r="Z1555" s="12"/>
    </row>
    <row r="1556" spans="6:26" x14ac:dyDescent="0.3">
      <c r="F1556" s="9"/>
      <c r="G1556" s="12"/>
      <c r="H1556" s="9"/>
      <c r="M1556" s="9"/>
      <c r="N1556" s="9"/>
      <c r="O1556" s="9"/>
      <c r="P1556" s="9"/>
      <c r="Q1556" s="9"/>
      <c r="R1556" s="9"/>
      <c r="S1556" s="9"/>
      <c r="T1556" s="9"/>
      <c r="U1556" s="9"/>
      <c r="W1556" s="12"/>
      <c r="X1556" s="10"/>
      <c r="Z1556" s="12"/>
    </row>
    <row r="1557" spans="6:26" x14ac:dyDescent="0.3">
      <c r="F1557" s="9"/>
      <c r="G1557" s="12"/>
      <c r="H1557" s="9"/>
      <c r="M1557" s="9"/>
      <c r="N1557" s="9"/>
      <c r="O1557" s="9"/>
      <c r="P1557" s="9"/>
      <c r="Q1557" s="9"/>
      <c r="R1557" s="9"/>
      <c r="S1557" s="9"/>
      <c r="T1557" s="9"/>
      <c r="U1557" s="9"/>
      <c r="W1557" s="12"/>
      <c r="X1557" s="10"/>
      <c r="Z1557" s="12"/>
    </row>
    <row r="1558" spans="6:26" x14ac:dyDescent="0.3">
      <c r="F1558" s="9"/>
      <c r="G1558" s="12"/>
      <c r="H1558" s="9"/>
      <c r="M1558" s="9"/>
      <c r="N1558" s="9"/>
      <c r="O1558" s="9"/>
      <c r="P1558" s="9"/>
      <c r="Q1558" s="9"/>
      <c r="R1558" s="9"/>
      <c r="S1558" s="9"/>
      <c r="T1558" s="9"/>
      <c r="U1558" s="9"/>
      <c r="W1558" s="12"/>
      <c r="X1558" s="10"/>
      <c r="Z1558" s="12"/>
    </row>
    <row r="1559" spans="6:26" x14ac:dyDescent="0.3">
      <c r="F1559" s="9"/>
      <c r="G1559" s="12"/>
      <c r="H1559" s="9"/>
      <c r="M1559" s="9"/>
      <c r="N1559" s="9"/>
      <c r="O1559" s="9"/>
      <c r="P1559" s="9"/>
      <c r="Q1559" s="9"/>
      <c r="R1559" s="9"/>
      <c r="S1559" s="9"/>
      <c r="T1559" s="9"/>
      <c r="U1559" s="9"/>
      <c r="W1559" s="12"/>
      <c r="X1559" s="10"/>
      <c r="Z1559" s="12"/>
    </row>
    <row r="1560" spans="6:26" x14ac:dyDescent="0.3">
      <c r="F1560" s="9"/>
      <c r="G1560" s="12"/>
      <c r="H1560" s="9"/>
      <c r="M1560" s="9"/>
      <c r="N1560" s="9"/>
      <c r="O1560" s="9"/>
      <c r="P1560" s="9"/>
      <c r="Q1560" s="9"/>
      <c r="R1560" s="9"/>
      <c r="S1560" s="9"/>
      <c r="T1560" s="9"/>
      <c r="U1560" s="9"/>
      <c r="W1560" s="12"/>
      <c r="X1560" s="10"/>
      <c r="Z1560" s="12"/>
    </row>
    <row r="1561" spans="6:26" x14ac:dyDescent="0.3">
      <c r="F1561" s="9"/>
      <c r="G1561" s="12"/>
      <c r="H1561" s="9"/>
      <c r="M1561" s="9"/>
      <c r="N1561" s="9"/>
      <c r="O1561" s="9"/>
      <c r="P1561" s="9"/>
      <c r="Q1561" s="9"/>
      <c r="R1561" s="9"/>
      <c r="S1561" s="9"/>
      <c r="T1561" s="9"/>
      <c r="U1561" s="9"/>
      <c r="W1561" s="12"/>
      <c r="X1561" s="10"/>
      <c r="Z1561" s="12"/>
    </row>
    <row r="1562" spans="6:26" x14ac:dyDescent="0.3">
      <c r="F1562" s="9"/>
      <c r="G1562" s="12"/>
      <c r="H1562" s="9"/>
      <c r="M1562" s="9"/>
      <c r="N1562" s="9"/>
      <c r="O1562" s="9"/>
      <c r="P1562" s="9"/>
      <c r="Q1562" s="9"/>
      <c r="R1562" s="9"/>
      <c r="S1562" s="9"/>
      <c r="T1562" s="9"/>
      <c r="U1562" s="9"/>
      <c r="W1562" s="12"/>
      <c r="X1562" s="10"/>
      <c r="Z1562" s="12"/>
    </row>
    <row r="1563" spans="6:26" x14ac:dyDescent="0.3">
      <c r="F1563" s="9"/>
      <c r="G1563" s="12"/>
      <c r="H1563" s="9"/>
      <c r="M1563" s="9"/>
      <c r="N1563" s="9"/>
      <c r="O1563" s="9"/>
      <c r="P1563" s="9"/>
      <c r="Q1563" s="9"/>
      <c r="R1563" s="9"/>
      <c r="S1563" s="9"/>
      <c r="T1563" s="9"/>
      <c r="U1563" s="9"/>
      <c r="W1563" s="12"/>
      <c r="X1563" s="10"/>
      <c r="Z1563" s="12"/>
    </row>
    <row r="1564" spans="6:26" x14ac:dyDescent="0.3">
      <c r="F1564" s="9"/>
      <c r="G1564" s="12"/>
      <c r="H1564" s="9"/>
      <c r="M1564" s="9"/>
      <c r="N1564" s="9"/>
      <c r="O1564" s="9"/>
      <c r="P1564" s="9"/>
      <c r="Q1564" s="9"/>
      <c r="R1564" s="9"/>
      <c r="S1564" s="9"/>
      <c r="T1564" s="9"/>
      <c r="U1564" s="9"/>
      <c r="W1564" s="12"/>
      <c r="X1564" s="10"/>
      <c r="Z1564" s="12"/>
    </row>
    <row r="1565" spans="6:26" x14ac:dyDescent="0.3">
      <c r="F1565" s="9"/>
      <c r="G1565" s="12"/>
      <c r="H1565" s="9"/>
      <c r="M1565" s="9"/>
      <c r="N1565" s="9"/>
      <c r="O1565" s="9"/>
      <c r="P1565" s="9"/>
      <c r="Q1565" s="9"/>
      <c r="R1565" s="9"/>
      <c r="S1565" s="9"/>
      <c r="T1565" s="9"/>
      <c r="U1565" s="9"/>
      <c r="W1565" s="12"/>
      <c r="X1565" s="10"/>
      <c r="Z1565" s="12"/>
    </row>
    <row r="1566" spans="6:26" x14ac:dyDescent="0.3">
      <c r="F1566" s="9"/>
      <c r="G1566" s="12"/>
      <c r="H1566" s="9"/>
      <c r="M1566" s="9"/>
      <c r="N1566" s="9"/>
      <c r="O1566" s="9"/>
      <c r="P1566" s="9"/>
      <c r="Q1566" s="9"/>
      <c r="R1566" s="9"/>
      <c r="S1566" s="9"/>
      <c r="T1566" s="9"/>
      <c r="U1566" s="9"/>
      <c r="W1566" s="12"/>
      <c r="X1566" s="10"/>
      <c r="Z1566" s="12"/>
    </row>
    <row r="1567" spans="6:26" x14ac:dyDescent="0.3">
      <c r="F1567" s="9"/>
      <c r="G1567" s="12"/>
      <c r="H1567" s="9"/>
      <c r="M1567" s="9"/>
      <c r="N1567" s="9"/>
      <c r="O1567" s="9"/>
      <c r="P1567" s="9"/>
      <c r="Q1567" s="9"/>
      <c r="R1567" s="9"/>
      <c r="S1567" s="9"/>
      <c r="T1567" s="9"/>
      <c r="U1567" s="9"/>
      <c r="W1567" s="12"/>
      <c r="X1567" s="10"/>
      <c r="Z1567" s="12"/>
    </row>
    <row r="1568" spans="6:26" x14ac:dyDescent="0.3">
      <c r="F1568" s="9"/>
      <c r="G1568" s="12"/>
      <c r="H1568" s="9"/>
      <c r="M1568" s="9"/>
      <c r="N1568" s="9"/>
      <c r="O1568" s="9"/>
      <c r="P1568" s="9"/>
      <c r="Q1568" s="9"/>
      <c r="R1568" s="9"/>
      <c r="S1568" s="9"/>
      <c r="T1568" s="9"/>
      <c r="U1568" s="9"/>
      <c r="W1568" s="12"/>
      <c r="X1568" s="10"/>
      <c r="Z1568" s="12"/>
    </row>
    <row r="1569" spans="6:26" x14ac:dyDescent="0.3">
      <c r="F1569" s="9"/>
      <c r="G1569" s="12"/>
      <c r="H1569" s="9"/>
      <c r="M1569" s="9"/>
      <c r="N1569" s="9"/>
      <c r="O1569" s="9"/>
      <c r="P1569" s="9"/>
      <c r="Q1569" s="9"/>
      <c r="R1569" s="9"/>
      <c r="S1569" s="9"/>
      <c r="T1569" s="9"/>
      <c r="U1569" s="9"/>
      <c r="W1569" s="12"/>
      <c r="X1569" s="10"/>
      <c r="Z1569" s="12"/>
    </row>
    <row r="1570" spans="6:26" x14ac:dyDescent="0.3">
      <c r="F1570" s="9"/>
      <c r="G1570" s="12"/>
      <c r="H1570" s="9"/>
      <c r="M1570" s="9"/>
      <c r="N1570" s="9"/>
      <c r="O1570" s="9"/>
      <c r="P1570" s="9"/>
      <c r="Q1570" s="9"/>
      <c r="R1570" s="9"/>
      <c r="S1570" s="9"/>
      <c r="T1570" s="9"/>
      <c r="U1570" s="9"/>
      <c r="W1570" s="12"/>
      <c r="X1570" s="10"/>
      <c r="Z1570" s="12"/>
    </row>
    <row r="1571" spans="6:26" x14ac:dyDescent="0.3">
      <c r="F1571" s="9"/>
      <c r="G1571" s="12"/>
      <c r="H1571" s="9"/>
      <c r="M1571" s="9"/>
      <c r="N1571" s="9"/>
      <c r="O1571" s="9"/>
      <c r="P1571" s="9"/>
      <c r="Q1571" s="9"/>
      <c r="R1571" s="9"/>
      <c r="S1571" s="9"/>
      <c r="T1571" s="9"/>
      <c r="U1571" s="9"/>
      <c r="W1571" s="12"/>
      <c r="X1571" s="10"/>
      <c r="Z1571" s="12"/>
    </row>
    <row r="1572" spans="6:26" x14ac:dyDescent="0.3">
      <c r="F1572" s="9"/>
      <c r="G1572" s="12"/>
      <c r="H1572" s="9"/>
      <c r="M1572" s="9"/>
      <c r="N1572" s="9"/>
      <c r="O1572" s="9"/>
      <c r="P1572" s="9"/>
      <c r="Q1572" s="9"/>
      <c r="R1572" s="9"/>
      <c r="S1572" s="9"/>
      <c r="T1572" s="9"/>
      <c r="U1572" s="9"/>
      <c r="W1572" s="12"/>
      <c r="X1572" s="10"/>
      <c r="Z1572" s="12"/>
    </row>
    <row r="1573" spans="6:26" x14ac:dyDescent="0.3">
      <c r="F1573" s="9"/>
      <c r="G1573" s="12"/>
      <c r="H1573" s="9"/>
      <c r="M1573" s="9"/>
      <c r="N1573" s="9"/>
      <c r="O1573" s="9"/>
      <c r="P1573" s="9"/>
      <c r="Q1573" s="9"/>
      <c r="R1573" s="9"/>
      <c r="S1573" s="9"/>
      <c r="T1573" s="9"/>
      <c r="U1573" s="9"/>
      <c r="W1573" s="12"/>
      <c r="X1573" s="10"/>
      <c r="Z1573" s="12"/>
    </row>
    <row r="1574" spans="6:26" x14ac:dyDescent="0.3">
      <c r="F1574" s="9"/>
      <c r="G1574" s="12"/>
      <c r="H1574" s="9"/>
      <c r="M1574" s="9"/>
      <c r="N1574" s="9"/>
      <c r="O1574" s="9"/>
      <c r="P1574" s="9"/>
      <c r="Q1574" s="9"/>
      <c r="R1574" s="9"/>
      <c r="S1574" s="9"/>
      <c r="T1574" s="9"/>
      <c r="U1574" s="9"/>
      <c r="W1574" s="12"/>
      <c r="X1574" s="10"/>
      <c r="Z1574" s="12"/>
    </row>
    <row r="1575" spans="6:26" x14ac:dyDescent="0.3">
      <c r="F1575" s="9"/>
      <c r="G1575" s="12"/>
      <c r="H1575" s="9"/>
      <c r="M1575" s="9"/>
      <c r="N1575" s="9"/>
      <c r="O1575" s="9"/>
      <c r="P1575" s="9"/>
      <c r="Q1575" s="9"/>
      <c r="R1575" s="9"/>
      <c r="S1575" s="9"/>
      <c r="T1575" s="9"/>
      <c r="U1575" s="9"/>
      <c r="W1575" s="12"/>
      <c r="X1575" s="10"/>
      <c r="Z1575" s="12"/>
    </row>
    <row r="1576" spans="6:26" x14ac:dyDescent="0.3">
      <c r="F1576" s="9"/>
      <c r="G1576" s="12"/>
      <c r="H1576" s="9"/>
      <c r="M1576" s="9"/>
      <c r="N1576" s="9"/>
      <c r="O1576" s="9"/>
      <c r="P1576" s="9"/>
      <c r="Q1576" s="9"/>
      <c r="R1576" s="9"/>
      <c r="S1576" s="9"/>
      <c r="T1576" s="9"/>
      <c r="U1576" s="9"/>
      <c r="W1576" s="12"/>
      <c r="X1576" s="10"/>
      <c r="Z1576" s="12"/>
    </row>
    <row r="1577" spans="6:26" x14ac:dyDescent="0.3">
      <c r="F1577" s="9"/>
      <c r="G1577" s="12"/>
      <c r="H1577" s="9"/>
      <c r="M1577" s="9"/>
      <c r="N1577" s="9"/>
      <c r="O1577" s="9"/>
      <c r="P1577" s="9"/>
      <c r="Q1577" s="9"/>
      <c r="R1577" s="9"/>
      <c r="S1577" s="9"/>
      <c r="T1577" s="9"/>
      <c r="U1577" s="9"/>
      <c r="W1577" s="12"/>
      <c r="X1577" s="10"/>
      <c r="Z1577" s="12"/>
    </row>
    <row r="1578" spans="6:26" x14ac:dyDescent="0.3">
      <c r="F1578" s="9"/>
      <c r="G1578" s="12"/>
      <c r="H1578" s="9"/>
      <c r="M1578" s="9"/>
      <c r="N1578" s="9"/>
      <c r="O1578" s="9"/>
      <c r="P1578" s="9"/>
      <c r="Q1578" s="9"/>
      <c r="R1578" s="9"/>
      <c r="S1578" s="9"/>
      <c r="T1578" s="9"/>
      <c r="U1578" s="9"/>
      <c r="W1578" s="12"/>
      <c r="X1578" s="10"/>
      <c r="Z1578" s="12"/>
    </row>
    <row r="1579" spans="6:26" x14ac:dyDescent="0.3">
      <c r="F1579" s="9"/>
      <c r="G1579" s="12"/>
      <c r="H1579" s="9"/>
      <c r="M1579" s="9"/>
      <c r="N1579" s="9"/>
      <c r="O1579" s="9"/>
      <c r="P1579" s="9"/>
      <c r="Q1579" s="9"/>
      <c r="R1579" s="9"/>
      <c r="S1579" s="9"/>
      <c r="T1579" s="9"/>
      <c r="U1579" s="9"/>
      <c r="W1579" s="12"/>
      <c r="X1579" s="10"/>
      <c r="Z1579" s="12"/>
    </row>
    <row r="1580" spans="6:26" x14ac:dyDescent="0.3">
      <c r="F1580" s="9"/>
      <c r="G1580" s="12"/>
      <c r="H1580" s="9"/>
      <c r="M1580" s="9"/>
      <c r="N1580" s="9"/>
      <c r="O1580" s="9"/>
      <c r="P1580" s="9"/>
      <c r="Q1580" s="9"/>
      <c r="R1580" s="9"/>
      <c r="S1580" s="9"/>
      <c r="T1580" s="9"/>
      <c r="U1580" s="9"/>
      <c r="W1580" s="12"/>
      <c r="X1580" s="10"/>
      <c r="Z1580" s="12"/>
    </row>
    <row r="1581" spans="6:26" x14ac:dyDescent="0.3">
      <c r="F1581" s="9"/>
      <c r="G1581" s="12"/>
      <c r="H1581" s="9"/>
      <c r="M1581" s="9"/>
      <c r="N1581" s="9"/>
      <c r="O1581" s="9"/>
      <c r="P1581" s="9"/>
      <c r="Q1581" s="9"/>
      <c r="R1581" s="9"/>
      <c r="S1581" s="9"/>
      <c r="T1581" s="9"/>
      <c r="U1581" s="9"/>
      <c r="W1581" s="12"/>
      <c r="X1581" s="10"/>
      <c r="Z1581" s="12"/>
    </row>
    <row r="1582" spans="6:26" x14ac:dyDescent="0.3">
      <c r="F1582" s="9"/>
      <c r="G1582" s="12"/>
      <c r="H1582" s="9"/>
      <c r="M1582" s="9"/>
      <c r="N1582" s="9"/>
      <c r="O1582" s="9"/>
      <c r="P1582" s="9"/>
      <c r="Q1582" s="9"/>
      <c r="R1582" s="9"/>
      <c r="S1582" s="9"/>
      <c r="T1582" s="9"/>
      <c r="U1582" s="9"/>
      <c r="W1582" s="12"/>
      <c r="X1582" s="10"/>
      <c r="Z1582" s="12"/>
    </row>
    <row r="1583" spans="6:26" x14ac:dyDescent="0.3">
      <c r="F1583" s="9"/>
      <c r="G1583" s="12"/>
      <c r="H1583" s="9"/>
      <c r="M1583" s="9"/>
      <c r="N1583" s="9"/>
      <c r="O1583" s="9"/>
      <c r="P1583" s="9"/>
      <c r="Q1583" s="9"/>
      <c r="R1583" s="9"/>
      <c r="S1583" s="9"/>
      <c r="T1583" s="9"/>
      <c r="U1583" s="9"/>
      <c r="W1583" s="12"/>
      <c r="X1583" s="10"/>
      <c r="Z1583" s="12"/>
    </row>
    <row r="1584" spans="6:26" x14ac:dyDescent="0.3">
      <c r="F1584" s="9"/>
      <c r="G1584" s="12"/>
      <c r="H1584" s="9"/>
      <c r="M1584" s="9"/>
      <c r="N1584" s="9"/>
      <c r="O1584" s="9"/>
      <c r="P1584" s="9"/>
      <c r="Q1584" s="9"/>
      <c r="R1584" s="9"/>
      <c r="S1584" s="9"/>
      <c r="T1584" s="9"/>
      <c r="U1584" s="9"/>
      <c r="W1584" s="12"/>
      <c r="X1584" s="10"/>
      <c r="Z1584" s="12"/>
    </row>
    <row r="1585" spans="6:26" x14ac:dyDescent="0.3">
      <c r="F1585" s="9"/>
      <c r="G1585" s="12"/>
      <c r="H1585" s="9"/>
      <c r="M1585" s="9"/>
      <c r="N1585" s="9"/>
      <c r="O1585" s="9"/>
      <c r="P1585" s="9"/>
      <c r="Q1585" s="9"/>
      <c r="R1585" s="9"/>
      <c r="S1585" s="9"/>
      <c r="T1585" s="9"/>
      <c r="U1585" s="9"/>
      <c r="W1585" s="12"/>
      <c r="X1585" s="10"/>
      <c r="Z1585" s="12"/>
    </row>
    <row r="1586" spans="6:26" x14ac:dyDescent="0.3">
      <c r="F1586" s="9"/>
      <c r="G1586" s="12"/>
      <c r="H1586" s="9"/>
      <c r="M1586" s="9"/>
      <c r="N1586" s="9"/>
      <c r="O1586" s="9"/>
      <c r="P1586" s="9"/>
      <c r="Q1586" s="9"/>
      <c r="R1586" s="9"/>
      <c r="S1586" s="9"/>
      <c r="T1586" s="9"/>
      <c r="U1586" s="9"/>
      <c r="W1586" s="12"/>
      <c r="X1586" s="10"/>
      <c r="Z1586" s="12"/>
    </row>
    <row r="1587" spans="6:26" x14ac:dyDescent="0.3">
      <c r="F1587" s="9"/>
      <c r="G1587" s="12"/>
      <c r="H1587" s="9"/>
      <c r="M1587" s="9"/>
      <c r="N1587" s="9"/>
      <c r="O1587" s="9"/>
      <c r="P1587" s="9"/>
      <c r="Q1587" s="9"/>
      <c r="R1587" s="9"/>
      <c r="S1587" s="9"/>
      <c r="T1587" s="9"/>
      <c r="U1587" s="9"/>
      <c r="W1587" s="12"/>
      <c r="X1587" s="10"/>
      <c r="Z1587" s="12"/>
    </row>
    <row r="1588" spans="6:26" x14ac:dyDescent="0.3">
      <c r="F1588" s="9"/>
      <c r="G1588" s="12"/>
      <c r="H1588" s="9"/>
      <c r="M1588" s="9"/>
      <c r="N1588" s="9"/>
      <c r="O1588" s="9"/>
      <c r="P1588" s="9"/>
      <c r="Q1588" s="9"/>
      <c r="R1588" s="9"/>
      <c r="S1588" s="9"/>
      <c r="T1588" s="9"/>
      <c r="U1588" s="9"/>
      <c r="W1588" s="12"/>
      <c r="X1588" s="10"/>
      <c r="Z1588" s="12"/>
    </row>
    <row r="1589" spans="6:26" x14ac:dyDescent="0.3">
      <c r="F1589" s="9"/>
      <c r="G1589" s="12"/>
      <c r="H1589" s="9"/>
      <c r="M1589" s="9"/>
      <c r="N1589" s="9"/>
      <c r="O1589" s="9"/>
      <c r="P1589" s="9"/>
      <c r="Q1589" s="9"/>
      <c r="R1589" s="9"/>
      <c r="S1589" s="9"/>
      <c r="T1589" s="9"/>
      <c r="U1589" s="9"/>
      <c r="W1589" s="12"/>
      <c r="X1589" s="10"/>
      <c r="Z1589" s="12"/>
    </row>
    <row r="1590" spans="6:26" x14ac:dyDescent="0.3">
      <c r="F1590" s="9"/>
      <c r="G1590" s="12"/>
      <c r="H1590" s="9"/>
      <c r="M1590" s="9"/>
      <c r="N1590" s="9"/>
      <c r="O1590" s="9"/>
      <c r="P1590" s="9"/>
      <c r="Q1590" s="9"/>
      <c r="R1590" s="9"/>
      <c r="S1590" s="9"/>
      <c r="T1590" s="9"/>
      <c r="U1590" s="9"/>
      <c r="W1590" s="12"/>
      <c r="X1590" s="10"/>
      <c r="Z1590" s="12"/>
    </row>
    <row r="1591" spans="6:26" x14ac:dyDescent="0.3">
      <c r="F1591" s="9"/>
      <c r="G1591" s="12"/>
      <c r="H1591" s="9"/>
      <c r="M1591" s="9"/>
      <c r="N1591" s="9"/>
      <c r="O1591" s="9"/>
      <c r="P1591" s="9"/>
      <c r="Q1591" s="9"/>
      <c r="R1591" s="9"/>
      <c r="S1591" s="9"/>
      <c r="T1591" s="9"/>
      <c r="U1591" s="9"/>
      <c r="W1591" s="12"/>
      <c r="X1591" s="10"/>
      <c r="Z1591" s="12"/>
    </row>
    <row r="1592" spans="6:26" x14ac:dyDescent="0.3">
      <c r="F1592" s="9"/>
      <c r="G1592" s="12"/>
      <c r="H1592" s="9"/>
      <c r="M1592" s="9"/>
      <c r="N1592" s="9"/>
      <c r="O1592" s="9"/>
      <c r="P1592" s="9"/>
      <c r="Q1592" s="9"/>
      <c r="R1592" s="9"/>
      <c r="S1592" s="9"/>
      <c r="T1592" s="9"/>
      <c r="U1592" s="9"/>
      <c r="W1592" s="12"/>
      <c r="X1592" s="10"/>
      <c r="Z1592" s="12"/>
    </row>
    <row r="1593" spans="6:26" x14ac:dyDescent="0.3">
      <c r="F1593" s="9"/>
      <c r="G1593" s="12"/>
      <c r="H1593" s="9"/>
      <c r="M1593" s="9"/>
      <c r="N1593" s="9"/>
      <c r="O1593" s="9"/>
      <c r="P1593" s="9"/>
      <c r="Q1593" s="9"/>
      <c r="R1593" s="9"/>
      <c r="S1593" s="9"/>
      <c r="T1593" s="9"/>
      <c r="U1593" s="9"/>
      <c r="W1593" s="12"/>
      <c r="X1593" s="10"/>
      <c r="Z1593" s="12"/>
    </row>
    <row r="1594" spans="6:26" x14ac:dyDescent="0.3">
      <c r="F1594" s="9"/>
      <c r="G1594" s="12"/>
      <c r="H1594" s="9"/>
      <c r="M1594" s="9"/>
      <c r="N1594" s="9"/>
      <c r="O1594" s="9"/>
      <c r="P1594" s="9"/>
      <c r="Q1594" s="9"/>
      <c r="R1594" s="9"/>
      <c r="S1594" s="9"/>
      <c r="T1594" s="9"/>
      <c r="U1594" s="9"/>
      <c r="W1594" s="12"/>
      <c r="X1594" s="10"/>
      <c r="Z1594" s="12"/>
    </row>
    <row r="1595" spans="6:26" x14ac:dyDescent="0.3">
      <c r="F1595" s="9"/>
      <c r="G1595" s="12"/>
      <c r="H1595" s="9"/>
      <c r="M1595" s="9"/>
      <c r="N1595" s="9"/>
      <c r="O1595" s="9"/>
      <c r="P1595" s="9"/>
      <c r="Q1595" s="9"/>
      <c r="R1595" s="9"/>
      <c r="S1595" s="9"/>
      <c r="T1595" s="9"/>
      <c r="U1595" s="9"/>
      <c r="W1595" s="12"/>
      <c r="X1595" s="10"/>
      <c r="Z1595" s="12"/>
    </row>
    <row r="1596" spans="6:26" x14ac:dyDescent="0.3">
      <c r="F1596" s="9"/>
      <c r="G1596" s="12"/>
      <c r="H1596" s="9"/>
      <c r="M1596" s="9"/>
      <c r="N1596" s="9"/>
      <c r="O1596" s="9"/>
      <c r="P1596" s="9"/>
      <c r="Q1596" s="9"/>
      <c r="R1596" s="9"/>
      <c r="S1596" s="9"/>
      <c r="T1596" s="9"/>
      <c r="U1596" s="9"/>
      <c r="W1596" s="12"/>
      <c r="X1596" s="10"/>
      <c r="Z1596" s="12"/>
    </row>
    <row r="1597" spans="6:26" x14ac:dyDescent="0.3">
      <c r="F1597" s="9"/>
      <c r="G1597" s="12"/>
      <c r="H1597" s="9"/>
      <c r="M1597" s="9"/>
      <c r="N1597" s="9"/>
      <c r="O1597" s="9"/>
      <c r="P1597" s="9"/>
      <c r="Q1597" s="9"/>
      <c r="R1597" s="9"/>
      <c r="S1597" s="9"/>
      <c r="T1597" s="9"/>
      <c r="U1597" s="9"/>
      <c r="W1597" s="12"/>
      <c r="X1597" s="10"/>
      <c r="Z1597" s="12"/>
    </row>
    <row r="1598" spans="6:26" x14ac:dyDescent="0.3">
      <c r="F1598" s="9"/>
      <c r="G1598" s="12"/>
      <c r="H1598" s="9"/>
      <c r="M1598" s="9"/>
      <c r="N1598" s="9"/>
      <c r="O1598" s="9"/>
      <c r="P1598" s="9"/>
      <c r="Q1598" s="9"/>
      <c r="R1598" s="9"/>
      <c r="S1598" s="9"/>
      <c r="T1598" s="9"/>
      <c r="U1598" s="9"/>
      <c r="W1598" s="12"/>
      <c r="X1598" s="10"/>
      <c r="Z1598" s="12"/>
    </row>
    <row r="1599" spans="6:26" x14ac:dyDescent="0.3">
      <c r="F1599" s="9"/>
      <c r="G1599" s="12"/>
      <c r="H1599" s="9"/>
      <c r="M1599" s="9"/>
      <c r="N1599" s="9"/>
      <c r="O1599" s="9"/>
      <c r="P1599" s="9"/>
      <c r="Q1599" s="9"/>
      <c r="R1599" s="9"/>
      <c r="S1599" s="9"/>
      <c r="T1599" s="9"/>
      <c r="U1599" s="9"/>
      <c r="W1599" s="12"/>
      <c r="X1599" s="10"/>
      <c r="Z1599" s="12"/>
    </row>
    <row r="1600" spans="6:26" x14ac:dyDescent="0.3">
      <c r="F1600" s="9"/>
      <c r="G1600" s="12"/>
      <c r="H1600" s="9"/>
      <c r="M1600" s="9"/>
      <c r="N1600" s="9"/>
      <c r="O1600" s="9"/>
      <c r="P1600" s="9"/>
      <c r="Q1600" s="9"/>
      <c r="R1600" s="9"/>
      <c r="S1600" s="9"/>
      <c r="T1600" s="9"/>
      <c r="U1600" s="9"/>
      <c r="W1600" s="12"/>
      <c r="X1600" s="10"/>
      <c r="Z1600" s="12"/>
    </row>
    <row r="1601" spans="6:26" x14ac:dyDescent="0.3">
      <c r="F1601" s="9"/>
      <c r="G1601" s="12"/>
      <c r="H1601" s="9"/>
      <c r="M1601" s="9"/>
      <c r="N1601" s="9"/>
      <c r="O1601" s="9"/>
      <c r="P1601" s="9"/>
      <c r="Q1601" s="9"/>
      <c r="R1601" s="9"/>
      <c r="S1601" s="9"/>
      <c r="T1601" s="9"/>
      <c r="U1601" s="9"/>
      <c r="W1601" s="12"/>
      <c r="X1601" s="10"/>
      <c r="Z1601" s="12"/>
    </row>
    <row r="1602" spans="6:26" x14ac:dyDescent="0.3">
      <c r="F1602" s="9"/>
      <c r="G1602" s="12"/>
      <c r="H1602" s="9"/>
      <c r="M1602" s="9"/>
      <c r="N1602" s="9"/>
      <c r="O1602" s="9"/>
      <c r="P1602" s="9"/>
      <c r="Q1602" s="9"/>
      <c r="R1602" s="9"/>
      <c r="S1602" s="9"/>
      <c r="T1602" s="9"/>
      <c r="U1602" s="9"/>
      <c r="W1602" s="12"/>
      <c r="X1602" s="10"/>
      <c r="Z1602" s="12"/>
    </row>
    <row r="1603" spans="6:26" x14ac:dyDescent="0.3">
      <c r="F1603" s="9"/>
      <c r="G1603" s="12"/>
      <c r="H1603" s="9"/>
      <c r="M1603" s="9"/>
      <c r="N1603" s="9"/>
      <c r="O1603" s="9"/>
      <c r="P1603" s="9"/>
      <c r="Q1603" s="9"/>
      <c r="R1603" s="9"/>
      <c r="S1603" s="9"/>
      <c r="T1603" s="9"/>
      <c r="U1603" s="9"/>
      <c r="W1603" s="12"/>
      <c r="X1603" s="10"/>
      <c r="Z1603" s="12"/>
    </row>
    <row r="1604" spans="6:26" x14ac:dyDescent="0.3">
      <c r="F1604" s="9"/>
      <c r="G1604" s="12"/>
      <c r="H1604" s="9"/>
      <c r="M1604" s="9"/>
      <c r="N1604" s="9"/>
      <c r="O1604" s="9"/>
      <c r="P1604" s="9"/>
      <c r="Q1604" s="9"/>
      <c r="R1604" s="9"/>
      <c r="S1604" s="9"/>
      <c r="T1604" s="9"/>
      <c r="U1604" s="9"/>
      <c r="W1604" s="12"/>
      <c r="X1604" s="10"/>
      <c r="Z1604" s="12"/>
    </row>
    <row r="1605" spans="6:26" x14ac:dyDescent="0.3">
      <c r="F1605" s="9"/>
      <c r="G1605" s="12"/>
      <c r="H1605" s="9"/>
      <c r="M1605" s="9"/>
      <c r="N1605" s="9"/>
      <c r="O1605" s="9"/>
      <c r="P1605" s="9"/>
      <c r="Q1605" s="9"/>
      <c r="R1605" s="9"/>
      <c r="S1605" s="9"/>
      <c r="T1605" s="9"/>
      <c r="U1605" s="9"/>
      <c r="W1605" s="12"/>
      <c r="X1605" s="10"/>
      <c r="Z1605" s="12"/>
    </row>
    <row r="1606" spans="6:26" x14ac:dyDescent="0.3">
      <c r="F1606" s="9"/>
      <c r="G1606" s="12"/>
      <c r="H1606" s="9"/>
      <c r="M1606" s="9"/>
      <c r="N1606" s="9"/>
      <c r="O1606" s="9"/>
      <c r="P1606" s="9"/>
      <c r="Q1606" s="9"/>
      <c r="R1606" s="9"/>
      <c r="S1606" s="9"/>
      <c r="T1606" s="9"/>
      <c r="U1606" s="9"/>
      <c r="W1606" s="12"/>
      <c r="X1606" s="10"/>
      <c r="Z1606" s="12"/>
    </row>
    <row r="1607" spans="6:26" x14ac:dyDescent="0.3">
      <c r="F1607" s="9"/>
      <c r="G1607" s="12"/>
      <c r="H1607" s="9"/>
      <c r="M1607" s="9"/>
      <c r="N1607" s="9"/>
      <c r="O1607" s="9"/>
      <c r="P1607" s="9"/>
      <c r="Q1607" s="9"/>
      <c r="R1607" s="9"/>
      <c r="S1607" s="9"/>
      <c r="T1607" s="9"/>
      <c r="U1607" s="9"/>
      <c r="W1607" s="12"/>
      <c r="X1607" s="10"/>
      <c r="Z1607" s="12"/>
    </row>
    <row r="1608" spans="6:26" x14ac:dyDescent="0.3">
      <c r="F1608" s="9"/>
      <c r="G1608" s="12"/>
      <c r="H1608" s="9"/>
      <c r="M1608" s="9"/>
      <c r="N1608" s="9"/>
      <c r="O1608" s="9"/>
      <c r="P1608" s="9"/>
      <c r="Q1608" s="9"/>
      <c r="R1608" s="9"/>
      <c r="S1608" s="9"/>
      <c r="T1608" s="9"/>
      <c r="U1608" s="9"/>
      <c r="W1608" s="12"/>
      <c r="X1608" s="10"/>
      <c r="Z1608" s="12"/>
    </row>
    <row r="1609" spans="6:26" x14ac:dyDescent="0.3">
      <c r="F1609" s="9"/>
      <c r="G1609" s="12"/>
      <c r="H1609" s="9"/>
      <c r="M1609" s="9"/>
      <c r="N1609" s="9"/>
      <c r="O1609" s="9"/>
      <c r="P1609" s="9"/>
      <c r="Q1609" s="9"/>
      <c r="R1609" s="9"/>
      <c r="S1609" s="9"/>
      <c r="T1609" s="9"/>
      <c r="U1609" s="9"/>
      <c r="W1609" s="12"/>
      <c r="X1609" s="10"/>
      <c r="Z1609" s="12"/>
    </row>
    <row r="1610" spans="6:26" x14ac:dyDescent="0.3">
      <c r="F1610" s="9"/>
      <c r="G1610" s="12"/>
      <c r="H1610" s="9"/>
      <c r="M1610" s="9"/>
      <c r="N1610" s="9"/>
      <c r="O1610" s="9"/>
      <c r="P1610" s="9"/>
      <c r="Q1610" s="9"/>
      <c r="R1610" s="9"/>
      <c r="S1610" s="9"/>
      <c r="T1610" s="9"/>
      <c r="U1610" s="9"/>
      <c r="W1610" s="12"/>
      <c r="X1610" s="10"/>
      <c r="Z1610" s="12"/>
    </row>
    <row r="1611" spans="6:26" x14ac:dyDescent="0.3">
      <c r="F1611" s="9"/>
      <c r="G1611" s="12"/>
      <c r="H1611" s="9"/>
      <c r="M1611" s="9"/>
      <c r="N1611" s="9"/>
      <c r="O1611" s="9"/>
      <c r="P1611" s="9"/>
      <c r="Q1611" s="9"/>
      <c r="R1611" s="9"/>
      <c r="S1611" s="9"/>
      <c r="T1611" s="9"/>
      <c r="U1611" s="9"/>
      <c r="W1611" s="12"/>
      <c r="X1611" s="10"/>
      <c r="Z1611" s="12"/>
    </row>
    <row r="1612" spans="6:26" x14ac:dyDescent="0.3">
      <c r="F1612" s="9"/>
      <c r="G1612" s="12"/>
      <c r="H1612" s="9"/>
      <c r="M1612" s="9"/>
      <c r="N1612" s="9"/>
      <c r="O1612" s="9"/>
      <c r="P1612" s="9"/>
      <c r="Q1612" s="9"/>
      <c r="R1612" s="9"/>
      <c r="S1612" s="9"/>
      <c r="T1612" s="9"/>
      <c r="U1612" s="9"/>
      <c r="W1612" s="12"/>
      <c r="X1612" s="10"/>
      <c r="Z1612" s="12"/>
    </row>
    <row r="1613" spans="6:26" x14ac:dyDescent="0.3">
      <c r="F1613" s="9"/>
      <c r="G1613" s="12"/>
      <c r="H1613" s="9"/>
      <c r="M1613" s="9"/>
      <c r="N1613" s="9"/>
      <c r="O1613" s="9"/>
      <c r="P1613" s="9"/>
      <c r="Q1613" s="9"/>
      <c r="R1613" s="9"/>
      <c r="S1613" s="9"/>
      <c r="T1613" s="9"/>
      <c r="U1613" s="9"/>
      <c r="W1613" s="12"/>
      <c r="X1613" s="10"/>
      <c r="Z1613" s="12"/>
    </row>
    <row r="1614" spans="6:26" x14ac:dyDescent="0.3">
      <c r="F1614" s="9"/>
      <c r="G1614" s="12"/>
      <c r="H1614" s="9"/>
      <c r="M1614" s="9"/>
      <c r="N1614" s="9"/>
      <c r="O1614" s="9"/>
      <c r="P1614" s="9"/>
      <c r="Q1614" s="9"/>
      <c r="R1614" s="9"/>
      <c r="S1614" s="9"/>
      <c r="T1614" s="9"/>
      <c r="U1614" s="9"/>
      <c r="W1614" s="12"/>
      <c r="X1614" s="10"/>
      <c r="Z1614" s="12"/>
    </row>
    <row r="1615" spans="6:26" x14ac:dyDescent="0.3">
      <c r="F1615" s="9"/>
      <c r="G1615" s="12"/>
      <c r="H1615" s="9"/>
      <c r="M1615" s="9"/>
      <c r="N1615" s="9"/>
      <c r="O1615" s="9"/>
      <c r="P1615" s="9"/>
      <c r="Q1615" s="9"/>
      <c r="R1615" s="9"/>
      <c r="S1615" s="9"/>
      <c r="T1615" s="9"/>
      <c r="U1615" s="9"/>
      <c r="W1615" s="12"/>
      <c r="X1615" s="10"/>
      <c r="Z1615" s="12"/>
    </row>
    <row r="1616" spans="6:26" x14ac:dyDescent="0.3">
      <c r="F1616" s="9"/>
      <c r="G1616" s="12"/>
      <c r="H1616" s="9"/>
      <c r="M1616" s="9"/>
      <c r="N1616" s="9"/>
      <c r="O1616" s="9"/>
      <c r="P1616" s="9"/>
      <c r="Q1616" s="9"/>
      <c r="R1616" s="9"/>
      <c r="S1616" s="9"/>
      <c r="T1616" s="9"/>
      <c r="U1616" s="9"/>
      <c r="W1616" s="12"/>
      <c r="X1616" s="10"/>
      <c r="Z1616" s="12"/>
    </row>
    <row r="1617" spans="6:26" x14ac:dyDescent="0.3">
      <c r="F1617" s="9"/>
      <c r="G1617" s="12"/>
      <c r="H1617" s="9"/>
      <c r="M1617" s="9"/>
      <c r="N1617" s="9"/>
      <c r="O1617" s="9"/>
      <c r="P1617" s="9"/>
      <c r="Q1617" s="9"/>
      <c r="R1617" s="9"/>
      <c r="S1617" s="9"/>
      <c r="T1617" s="9"/>
      <c r="U1617" s="9"/>
      <c r="W1617" s="12"/>
      <c r="X1617" s="10"/>
      <c r="Z1617" s="12"/>
    </row>
    <row r="1618" spans="6:26" x14ac:dyDescent="0.3">
      <c r="F1618" s="9"/>
      <c r="G1618" s="12"/>
      <c r="H1618" s="9"/>
      <c r="M1618" s="9"/>
      <c r="N1618" s="9"/>
      <c r="O1618" s="9"/>
      <c r="P1618" s="9"/>
      <c r="Q1618" s="9"/>
      <c r="R1618" s="9"/>
      <c r="S1618" s="9"/>
      <c r="T1618" s="9"/>
      <c r="U1618" s="9"/>
      <c r="W1618" s="12"/>
      <c r="X1618" s="10"/>
      <c r="Z1618" s="12"/>
    </row>
    <row r="1619" spans="6:26" x14ac:dyDescent="0.3">
      <c r="F1619" s="9"/>
      <c r="G1619" s="12"/>
      <c r="H1619" s="9"/>
      <c r="M1619" s="9"/>
      <c r="N1619" s="9"/>
      <c r="O1619" s="9"/>
      <c r="P1619" s="9"/>
      <c r="Q1619" s="9"/>
      <c r="R1619" s="9"/>
      <c r="S1619" s="9"/>
      <c r="T1619" s="9"/>
      <c r="U1619" s="9"/>
      <c r="W1619" s="12"/>
      <c r="X1619" s="10"/>
      <c r="Z1619" s="12"/>
    </row>
    <row r="1620" spans="6:26" x14ac:dyDescent="0.3">
      <c r="F1620" s="9"/>
      <c r="G1620" s="12"/>
      <c r="H1620" s="9"/>
      <c r="M1620" s="9"/>
      <c r="N1620" s="9"/>
      <c r="O1620" s="9"/>
      <c r="P1620" s="9"/>
      <c r="Q1620" s="9"/>
      <c r="R1620" s="9"/>
      <c r="S1620" s="9"/>
      <c r="T1620" s="9"/>
      <c r="U1620" s="9"/>
      <c r="W1620" s="12"/>
      <c r="X1620" s="10"/>
      <c r="Z1620" s="12"/>
    </row>
    <row r="1621" spans="6:26" x14ac:dyDescent="0.3">
      <c r="F1621" s="9"/>
      <c r="G1621" s="12"/>
      <c r="H1621" s="9"/>
      <c r="M1621" s="9"/>
      <c r="N1621" s="9"/>
      <c r="O1621" s="9"/>
      <c r="P1621" s="9"/>
      <c r="Q1621" s="9"/>
      <c r="R1621" s="9"/>
      <c r="S1621" s="9"/>
      <c r="T1621" s="9"/>
      <c r="U1621" s="9"/>
      <c r="W1621" s="12"/>
      <c r="X1621" s="10"/>
      <c r="Z1621" s="12"/>
    </row>
    <row r="1622" spans="6:26" x14ac:dyDescent="0.3">
      <c r="F1622" s="9"/>
      <c r="G1622" s="12"/>
      <c r="H1622" s="9"/>
      <c r="M1622" s="9"/>
      <c r="N1622" s="9"/>
      <c r="O1622" s="9"/>
      <c r="P1622" s="9"/>
      <c r="Q1622" s="9"/>
      <c r="R1622" s="9"/>
      <c r="S1622" s="9"/>
      <c r="T1622" s="9"/>
      <c r="U1622" s="9"/>
      <c r="W1622" s="12"/>
      <c r="X1622" s="10"/>
      <c r="Z1622" s="12"/>
    </row>
    <row r="1623" spans="6:26" x14ac:dyDescent="0.3">
      <c r="F1623" s="9"/>
      <c r="G1623" s="12"/>
      <c r="H1623" s="9"/>
      <c r="M1623" s="9"/>
      <c r="N1623" s="9"/>
      <c r="O1623" s="9"/>
      <c r="P1623" s="9"/>
      <c r="Q1623" s="9"/>
      <c r="R1623" s="9"/>
      <c r="S1623" s="9"/>
      <c r="T1623" s="9"/>
      <c r="U1623" s="9"/>
      <c r="W1623" s="12"/>
      <c r="X1623" s="10"/>
      <c r="Z1623" s="12"/>
    </row>
    <row r="1624" spans="6:26" x14ac:dyDescent="0.3">
      <c r="F1624" s="9"/>
      <c r="G1624" s="12"/>
      <c r="H1624" s="9"/>
      <c r="M1624" s="9"/>
      <c r="N1624" s="9"/>
      <c r="O1624" s="9"/>
      <c r="P1624" s="9"/>
      <c r="Q1624" s="9"/>
      <c r="R1624" s="9"/>
      <c r="S1624" s="9"/>
      <c r="T1624" s="9"/>
      <c r="U1624" s="9"/>
      <c r="W1624" s="12"/>
      <c r="X1624" s="10"/>
      <c r="Z1624" s="12"/>
    </row>
    <row r="1625" spans="6:26" x14ac:dyDescent="0.3">
      <c r="F1625" s="9"/>
      <c r="G1625" s="12"/>
      <c r="H1625" s="9"/>
      <c r="M1625" s="9"/>
      <c r="N1625" s="9"/>
      <c r="O1625" s="9"/>
      <c r="P1625" s="9"/>
      <c r="Q1625" s="9"/>
      <c r="R1625" s="9"/>
      <c r="S1625" s="9"/>
      <c r="T1625" s="9"/>
      <c r="U1625" s="9"/>
      <c r="W1625" s="12"/>
      <c r="X1625" s="10"/>
      <c r="Z1625" s="12"/>
    </row>
    <row r="1626" spans="6:26" x14ac:dyDescent="0.3">
      <c r="F1626" s="9"/>
      <c r="G1626" s="12"/>
      <c r="H1626" s="9"/>
      <c r="M1626" s="9"/>
      <c r="N1626" s="9"/>
      <c r="O1626" s="9"/>
      <c r="P1626" s="9"/>
      <c r="Q1626" s="9"/>
      <c r="R1626" s="9"/>
      <c r="S1626" s="9"/>
      <c r="T1626" s="9"/>
      <c r="U1626" s="9"/>
      <c r="W1626" s="12"/>
      <c r="X1626" s="10"/>
      <c r="Z1626" s="12"/>
    </row>
    <row r="1627" spans="6:26" x14ac:dyDescent="0.3">
      <c r="F1627" s="9"/>
      <c r="G1627" s="12"/>
      <c r="H1627" s="9"/>
      <c r="M1627" s="9"/>
      <c r="N1627" s="9"/>
      <c r="O1627" s="9"/>
      <c r="P1627" s="9"/>
      <c r="Q1627" s="9"/>
      <c r="R1627" s="9"/>
      <c r="S1627" s="9"/>
      <c r="T1627" s="9"/>
      <c r="U1627" s="9"/>
      <c r="W1627" s="12"/>
      <c r="X1627" s="10"/>
      <c r="Z1627" s="12"/>
    </row>
    <row r="1628" spans="6:26" x14ac:dyDescent="0.3">
      <c r="F1628" s="9"/>
      <c r="G1628" s="12"/>
      <c r="H1628" s="9"/>
      <c r="M1628" s="9"/>
      <c r="N1628" s="9"/>
      <c r="O1628" s="9"/>
      <c r="P1628" s="9"/>
      <c r="Q1628" s="9"/>
      <c r="R1628" s="9"/>
      <c r="S1628" s="9"/>
      <c r="T1628" s="9"/>
      <c r="U1628" s="9"/>
      <c r="W1628" s="12"/>
      <c r="X1628" s="10"/>
      <c r="Z1628" s="12"/>
    </row>
    <row r="1629" spans="6:26" x14ac:dyDescent="0.3">
      <c r="F1629" s="9"/>
      <c r="G1629" s="12"/>
      <c r="H1629" s="9"/>
      <c r="M1629" s="9"/>
      <c r="N1629" s="9"/>
      <c r="O1629" s="9"/>
      <c r="P1629" s="9"/>
      <c r="Q1629" s="9"/>
      <c r="R1629" s="9"/>
      <c r="S1629" s="9"/>
      <c r="T1629" s="9"/>
      <c r="U1629" s="9"/>
      <c r="W1629" s="12"/>
      <c r="X1629" s="10"/>
      <c r="Z1629" s="12"/>
    </row>
    <row r="1630" spans="6:26" x14ac:dyDescent="0.3">
      <c r="F1630" s="9"/>
      <c r="G1630" s="12"/>
      <c r="H1630" s="9"/>
      <c r="M1630" s="9"/>
      <c r="N1630" s="9"/>
      <c r="O1630" s="9"/>
      <c r="P1630" s="9"/>
      <c r="Q1630" s="9"/>
      <c r="R1630" s="9"/>
      <c r="S1630" s="9"/>
      <c r="T1630" s="9"/>
      <c r="U1630" s="9"/>
      <c r="W1630" s="12"/>
      <c r="X1630" s="10"/>
      <c r="Z1630" s="12"/>
    </row>
    <row r="1631" spans="6:26" x14ac:dyDescent="0.3">
      <c r="F1631" s="9"/>
      <c r="G1631" s="12"/>
      <c r="H1631" s="9"/>
      <c r="M1631" s="9"/>
      <c r="N1631" s="9"/>
      <c r="O1631" s="9"/>
      <c r="P1631" s="9"/>
      <c r="Q1631" s="9"/>
      <c r="R1631" s="9"/>
      <c r="S1631" s="9"/>
      <c r="T1631" s="9"/>
      <c r="U1631" s="9"/>
      <c r="W1631" s="12"/>
      <c r="X1631" s="10"/>
      <c r="Z1631" s="12"/>
    </row>
    <row r="1632" spans="6:26" x14ac:dyDescent="0.3">
      <c r="F1632" s="9"/>
      <c r="G1632" s="12"/>
      <c r="H1632" s="9"/>
      <c r="M1632" s="9"/>
      <c r="N1632" s="9"/>
      <c r="O1632" s="9"/>
      <c r="P1632" s="9"/>
      <c r="Q1632" s="9"/>
      <c r="R1632" s="9"/>
      <c r="S1632" s="9"/>
      <c r="T1632" s="9"/>
      <c r="U1632" s="9"/>
      <c r="W1632" s="12"/>
      <c r="X1632" s="10"/>
      <c r="Z1632" s="12"/>
    </row>
    <row r="1633" spans="6:26" x14ac:dyDescent="0.3">
      <c r="F1633" s="9"/>
      <c r="G1633" s="12"/>
      <c r="H1633" s="9"/>
      <c r="M1633" s="9"/>
      <c r="N1633" s="9"/>
      <c r="O1633" s="9"/>
      <c r="P1633" s="9"/>
      <c r="Q1633" s="9"/>
      <c r="R1633" s="9"/>
      <c r="S1633" s="9"/>
      <c r="T1633" s="9"/>
      <c r="U1633" s="9"/>
      <c r="W1633" s="12"/>
      <c r="X1633" s="10"/>
      <c r="Z1633" s="12"/>
    </row>
    <row r="1634" spans="6:26" x14ac:dyDescent="0.3">
      <c r="F1634" s="9"/>
      <c r="G1634" s="12"/>
      <c r="H1634" s="9"/>
      <c r="M1634" s="9"/>
      <c r="N1634" s="9"/>
      <c r="O1634" s="9"/>
      <c r="P1634" s="9"/>
      <c r="Q1634" s="9"/>
      <c r="R1634" s="9"/>
      <c r="S1634" s="9"/>
      <c r="T1634" s="9"/>
      <c r="U1634" s="9"/>
      <c r="W1634" s="12"/>
      <c r="X1634" s="10"/>
      <c r="Z1634" s="12"/>
    </row>
    <row r="1635" spans="6:26" x14ac:dyDescent="0.3">
      <c r="F1635" s="9"/>
      <c r="G1635" s="12"/>
      <c r="H1635" s="9"/>
      <c r="M1635" s="9"/>
      <c r="N1635" s="9"/>
      <c r="O1635" s="9"/>
      <c r="P1635" s="9"/>
      <c r="Q1635" s="9"/>
      <c r="R1635" s="9"/>
      <c r="S1635" s="9"/>
      <c r="T1635" s="9"/>
      <c r="U1635" s="9"/>
      <c r="W1635" s="12"/>
      <c r="X1635" s="10"/>
      <c r="Z1635" s="12"/>
    </row>
    <row r="1636" spans="6:26" x14ac:dyDescent="0.3">
      <c r="F1636" s="9"/>
      <c r="G1636" s="12"/>
      <c r="H1636" s="9"/>
      <c r="M1636" s="9"/>
      <c r="N1636" s="9"/>
      <c r="O1636" s="9"/>
      <c r="P1636" s="9"/>
      <c r="Q1636" s="9"/>
      <c r="R1636" s="9"/>
      <c r="S1636" s="9"/>
      <c r="T1636" s="9"/>
      <c r="U1636" s="9"/>
      <c r="W1636" s="12"/>
      <c r="X1636" s="10"/>
      <c r="Z1636" s="12"/>
    </row>
    <row r="1637" spans="6:26" x14ac:dyDescent="0.3">
      <c r="F1637" s="9"/>
      <c r="G1637" s="12"/>
      <c r="H1637" s="9"/>
      <c r="M1637" s="9"/>
      <c r="N1637" s="9"/>
      <c r="O1637" s="9"/>
      <c r="P1637" s="9"/>
      <c r="Q1637" s="9"/>
      <c r="R1637" s="9"/>
      <c r="S1637" s="9"/>
      <c r="T1637" s="9"/>
      <c r="U1637" s="9"/>
      <c r="W1637" s="12"/>
      <c r="X1637" s="10"/>
      <c r="Z1637" s="12"/>
    </row>
    <row r="1638" spans="6:26" x14ac:dyDescent="0.3">
      <c r="F1638" s="9"/>
      <c r="G1638" s="12"/>
      <c r="H1638" s="9"/>
      <c r="M1638" s="9"/>
      <c r="N1638" s="9"/>
      <c r="O1638" s="9"/>
      <c r="P1638" s="9"/>
      <c r="Q1638" s="9"/>
      <c r="R1638" s="9"/>
      <c r="S1638" s="9"/>
      <c r="T1638" s="9"/>
      <c r="U1638" s="9"/>
      <c r="W1638" s="12"/>
      <c r="X1638" s="10"/>
      <c r="Z1638" s="12"/>
    </row>
    <row r="1639" spans="6:26" x14ac:dyDescent="0.3">
      <c r="F1639" s="9"/>
      <c r="G1639" s="12"/>
      <c r="H1639" s="9"/>
      <c r="M1639" s="9"/>
      <c r="N1639" s="9"/>
      <c r="O1639" s="9"/>
      <c r="P1639" s="9"/>
      <c r="Q1639" s="9"/>
      <c r="R1639" s="9"/>
      <c r="S1639" s="9"/>
      <c r="T1639" s="9"/>
      <c r="U1639" s="9"/>
      <c r="W1639" s="12"/>
      <c r="X1639" s="10"/>
      <c r="Z1639" s="12"/>
    </row>
    <row r="1640" spans="6:26" x14ac:dyDescent="0.3">
      <c r="F1640" s="9"/>
      <c r="G1640" s="12"/>
      <c r="H1640" s="9"/>
      <c r="M1640" s="9"/>
      <c r="N1640" s="9"/>
      <c r="O1640" s="9"/>
      <c r="P1640" s="9"/>
      <c r="Q1640" s="9"/>
      <c r="R1640" s="9"/>
      <c r="S1640" s="9"/>
      <c r="T1640" s="9"/>
      <c r="U1640" s="9"/>
      <c r="W1640" s="12"/>
      <c r="X1640" s="10"/>
      <c r="Z1640" s="12"/>
    </row>
    <row r="1641" spans="6:26" x14ac:dyDescent="0.3">
      <c r="F1641" s="9"/>
      <c r="G1641" s="12"/>
      <c r="H1641" s="9"/>
      <c r="M1641" s="9"/>
      <c r="N1641" s="9"/>
      <c r="O1641" s="9"/>
      <c r="P1641" s="9"/>
      <c r="Q1641" s="9"/>
      <c r="R1641" s="9"/>
      <c r="S1641" s="9"/>
      <c r="T1641" s="9"/>
      <c r="U1641" s="9"/>
      <c r="W1641" s="12"/>
      <c r="X1641" s="10"/>
      <c r="Z1641" s="12"/>
    </row>
    <row r="1642" spans="6:26" x14ac:dyDescent="0.3">
      <c r="F1642" s="9"/>
      <c r="G1642" s="12"/>
      <c r="H1642" s="9"/>
      <c r="M1642" s="9"/>
      <c r="N1642" s="9"/>
      <c r="O1642" s="9"/>
      <c r="P1642" s="9"/>
      <c r="Q1642" s="9"/>
      <c r="R1642" s="9"/>
      <c r="S1642" s="9"/>
      <c r="T1642" s="9"/>
      <c r="U1642" s="9"/>
      <c r="W1642" s="12"/>
      <c r="X1642" s="10"/>
      <c r="Z1642" s="12"/>
    </row>
    <row r="1643" spans="6:26" x14ac:dyDescent="0.3">
      <c r="F1643" s="9"/>
      <c r="G1643" s="12"/>
      <c r="H1643" s="9"/>
      <c r="M1643" s="9"/>
      <c r="N1643" s="9"/>
      <c r="O1643" s="9"/>
      <c r="P1643" s="9"/>
      <c r="Q1643" s="9"/>
      <c r="R1643" s="9"/>
      <c r="S1643" s="9"/>
      <c r="T1643" s="9"/>
      <c r="U1643" s="9"/>
      <c r="W1643" s="12"/>
      <c r="X1643" s="10"/>
      <c r="Z1643" s="12"/>
    </row>
    <row r="1644" spans="6:26" x14ac:dyDescent="0.3">
      <c r="F1644" s="9"/>
      <c r="G1644" s="12"/>
      <c r="H1644" s="9"/>
      <c r="M1644" s="9"/>
      <c r="N1644" s="9"/>
      <c r="O1644" s="9"/>
      <c r="P1644" s="9"/>
      <c r="Q1644" s="9"/>
      <c r="R1644" s="9"/>
      <c r="S1644" s="9"/>
      <c r="T1644" s="9"/>
      <c r="U1644" s="9"/>
      <c r="W1644" s="12"/>
      <c r="X1644" s="10"/>
      <c r="Z1644" s="12"/>
    </row>
    <row r="1645" spans="6:26" x14ac:dyDescent="0.3">
      <c r="F1645" s="9"/>
      <c r="G1645" s="12"/>
      <c r="H1645" s="9"/>
      <c r="M1645" s="9"/>
      <c r="N1645" s="9"/>
      <c r="O1645" s="9"/>
      <c r="P1645" s="9"/>
      <c r="Q1645" s="9"/>
      <c r="R1645" s="9"/>
      <c r="S1645" s="9"/>
      <c r="T1645" s="9"/>
      <c r="U1645" s="9"/>
      <c r="W1645" s="12"/>
      <c r="X1645" s="10"/>
      <c r="Z1645" s="12"/>
    </row>
    <row r="1646" spans="6:26" x14ac:dyDescent="0.3">
      <c r="F1646" s="9"/>
      <c r="G1646" s="12"/>
      <c r="H1646" s="9"/>
      <c r="M1646" s="9"/>
      <c r="N1646" s="9"/>
      <c r="O1646" s="9"/>
      <c r="P1646" s="9"/>
      <c r="Q1646" s="9"/>
      <c r="R1646" s="9"/>
      <c r="S1646" s="9"/>
      <c r="T1646" s="9"/>
      <c r="U1646" s="9"/>
      <c r="W1646" s="12"/>
      <c r="X1646" s="10"/>
      <c r="Z1646" s="12"/>
    </row>
    <row r="1647" spans="6:26" x14ac:dyDescent="0.3">
      <c r="F1647" s="9"/>
      <c r="G1647" s="12"/>
      <c r="H1647" s="9"/>
      <c r="M1647" s="9"/>
      <c r="N1647" s="9"/>
      <c r="O1647" s="9"/>
      <c r="P1647" s="9"/>
      <c r="Q1647" s="9"/>
      <c r="R1647" s="9"/>
      <c r="S1647" s="9"/>
      <c r="T1647" s="9"/>
      <c r="U1647" s="9"/>
      <c r="W1647" s="12"/>
      <c r="X1647" s="10"/>
      <c r="Z1647" s="12"/>
    </row>
    <row r="1648" spans="6:26" x14ac:dyDescent="0.3">
      <c r="F1648" s="9"/>
      <c r="G1648" s="12"/>
      <c r="H1648" s="9"/>
      <c r="M1648" s="9"/>
      <c r="N1648" s="9"/>
      <c r="O1648" s="9"/>
      <c r="P1648" s="9"/>
      <c r="Q1648" s="9"/>
      <c r="R1648" s="9"/>
      <c r="S1648" s="9"/>
      <c r="T1648" s="9"/>
      <c r="U1648" s="9"/>
      <c r="W1648" s="12"/>
      <c r="X1648" s="10"/>
      <c r="Z1648" s="12"/>
    </row>
    <row r="1649" spans="6:26" x14ac:dyDescent="0.3">
      <c r="F1649" s="9"/>
      <c r="G1649" s="12"/>
      <c r="H1649" s="9"/>
      <c r="M1649" s="9"/>
      <c r="N1649" s="9"/>
      <c r="O1649" s="9"/>
      <c r="P1649" s="9"/>
      <c r="Q1649" s="9"/>
      <c r="R1649" s="9"/>
      <c r="S1649" s="9"/>
      <c r="T1649" s="9"/>
      <c r="U1649" s="9"/>
      <c r="W1649" s="12"/>
      <c r="X1649" s="10"/>
      <c r="Z1649" s="12"/>
    </row>
    <row r="1650" spans="6:26" x14ac:dyDescent="0.3">
      <c r="F1650" s="9"/>
      <c r="G1650" s="12"/>
      <c r="H1650" s="9"/>
      <c r="M1650" s="9"/>
      <c r="N1650" s="9"/>
      <c r="O1650" s="9"/>
      <c r="P1650" s="9"/>
      <c r="Q1650" s="9"/>
      <c r="R1650" s="9"/>
      <c r="S1650" s="9"/>
      <c r="T1650" s="9"/>
      <c r="U1650" s="9"/>
      <c r="W1650" s="12"/>
      <c r="X1650" s="10"/>
      <c r="Z1650" s="12"/>
    </row>
    <row r="1651" spans="6:26" x14ac:dyDescent="0.3">
      <c r="F1651" s="9"/>
      <c r="G1651" s="12"/>
      <c r="H1651" s="9"/>
      <c r="M1651" s="9"/>
      <c r="N1651" s="9"/>
      <c r="O1651" s="9"/>
      <c r="P1651" s="9"/>
      <c r="Q1651" s="9"/>
      <c r="R1651" s="9"/>
      <c r="S1651" s="9"/>
      <c r="T1651" s="9"/>
      <c r="U1651" s="9"/>
      <c r="W1651" s="12"/>
      <c r="X1651" s="10"/>
      <c r="Z1651" s="12"/>
    </row>
    <row r="1652" spans="6:26" x14ac:dyDescent="0.3">
      <c r="F1652" s="9"/>
      <c r="G1652" s="12"/>
      <c r="H1652" s="9"/>
      <c r="M1652" s="9"/>
      <c r="N1652" s="9"/>
      <c r="O1652" s="9"/>
      <c r="P1652" s="9"/>
      <c r="Q1652" s="9"/>
      <c r="R1652" s="9"/>
      <c r="S1652" s="9"/>
      <c r="T1652" s="9"/>
      <c r="U1652" s="9"/>
      <c r="W1652" s="12"/>
      <c r="X1652" s="10"/>
      <c r="Z1652" s="12"/>
    </row>
    <row r="1653" spans="6:26" x14ac:dyDescent="0.3">
      <c r="F1653" s="9"/>
      <c r="G1653" s="12"/>
      <c r="H1653" s="9"/>
      <c r="M1653" s="9"/>
      <c r="N1653" s="9"/>
      <c r="O1653" s="9"/>
      <c r="P1653" s="9"/>
      <c r="Q1653" s="9"/>
      <c r="R1653" s="9"/>
      <c r="S1653" s="9"/>
      <c r="T1653" s="9"/>
      <c r="U1653" s="9"/>
      <c r="W1653" s="12"/>
      <c r="X1653" s="10"/>
      <c r="Z1653" s="12"/>
    </row>
    <row r="1654" spans="6:26" x14ac:dyDescent="0.3">
      <c r="F1654" s="9"/>
      <c r="G1654" s="12"/>
      <c r="H1654" s="9"/>
      <c r="M1654" s="9"/>
      <c r="N1654" s="9"/>
      <c r="O1654" s="9"/>
      <c r="P1654" s="9"/>
      <c r="Q1654" s="9"/>
      <c r="R1654" s="9"/>
      <c r="S1654" s="9"/>
      <c r="T1654" s="9"/>
      <c r="U1654" s="9"/>
      <c r="W1654" s="12"/>
      <c r="X1654" s="10"/>
      <c r="Z1654" s="12"/>
    </row>
    <row r="1655" spans="6:26" x14ac:dyDescent="0.3">
      <c r="F1655" s="9"/>
      <c r="G1655" s="12"/>
      <c r="H1655" s="9"/>
      <c r="M1655" s="9"/>
      <c r="N1655" s="9"/>
      <c r="O1655" s="9"/>
      <c r="P1655" s="9"/>
      <c r="Q1655" s="9"/>
      <c r="R1655" s="9"/>
      <c r="S1655" s="9"/>
      <c r="T1655" s="9"/>
      <c r="U1655" s="9"/>
      <c r="W1655" s="12"/>
      <c r="X1655" s="10"/>
      <c r="Z1655" s="12"/>
    </row>
    <row r="1656" spans="6:26" x14ac:dyDescent="0.3">
      <c r="F1656" s="9"/>
      <c r="G1656" s="12"/>
      <c r="H1656" s="9"/>
      <c r="M1656" s="9"/>
      <c r="N1656" s="9"/>
      <c r="O1656" s="9"/>
      <c r="P1656" s="9"/>
      <c r="Q1656" s="9"/>
      <c r="R1656" s="9"/>
      <c r="S1656" s="9"/>
      <c r="T1656" s="9"/>
      <c r="U1656" s="9"/>
      <c r="W1656" s="12"/>
      <c r="X1656" s="10"/>
      <c r="Z1656" s="12"/>
    </row>
    <row r="1657" spans="6:26" x14ac:dyDescent="0.3">
      <c r="F1657" s="9"/>
      <c r="G1657" s="12"/>
      <c r="H1657" s="9"/>
      <c r="M1657" s="9"/>
      <c r="N1657" s="9"/>
      <c r="O1657" s="9"/>
      <c r="P1657" s="9"/>
      <c r="Q1657" s="9"/>
      <c r="R1657" s="9"/>
      <c r="S1657" s="9"/>
      <c r="T1657" s="9"/>
      <c r="U1657" s="9"/>
      <c r="W1657" s="12"/>
      <c r="X1657" s="10"/>
      <c r="Z1657" s="12"/>
    </row>
    <row r="1658" spans="6:26" x14ac:dyDescent="0.3">
      <c r="F1658" s="9"/>
      <c r="G1658" s="12"/>
      <c r="H1658" s="9"/>
      <c r="M1658" s="9"/>
      <c r="N1658" s="9"/>
      <c r="O1658" s="9"/>
      <c r="P1658" s="9"/>
      <c r="Q1658" s="9"/>
      <c r="R1658" s="9"/>
      <c r="S1658" s="9"/>
      <c r="T1658" s="9"/>
      <c r="U1658" s="9"/>
      <c r="W1658" s="12"/>
      <c r="X1658" s="10"/>
      <c r="Z1658" s="12"/>
    </row>
    <row r="1659" spans="6:26" x14ac:dyDescent="0.3">
      <c r="F1659" s="9"/>
      <c r="G1659" s="12"/>
      <c r="H1659" s="9"/>
      <c r="M1659" s="9"/>
      <c r="N1659" s="9"/>
      <c r="O1659" s="9"/>
      <c r="P1659" s="9"/>
      <c r="Q1659" s="9"/>
      <c r="R1659" s="9"/>
      <c r="S1659" s="9"/>
      <c r="T1659" s="9"/>
      <c r="U1659" s="9"/>
      <c r="W1659" s="12"/>
      <c r="X1659" s="10"/>
      <c r="Z1659" s="12"/>
    </row>
    <row r="1660" spans="6:26" x14ac:dyDescent="0.3">
      <c r="F1660" s="9"/>
      <c r="G1660" s="12"/>
      <c r="H1660" s="9"/>
      <c r="M1660" s="9"/>
      <c r="N1660" s="9"/>
      <c r="O1660" s="9"/>
      <c r="P1660" s="9"/>
      <c r="Q1660" s="9"/>
      <c r="R1660" s="9"/>
      <c r="S1660" s="9"/>
      <c r="T1660" s="9"/>
      <c r="U1660" s="9"/>
      <c r="W1660" s="12"/>
      <c r="X1660" s="10"/>
      <c r="Z1660" s="12"/>
    </row>
    <row r="1661" spans="6:26" x14ac:dyDescent="0.3">
      <c r="F1661" s="9"/>
      <c r="G1661" s="12"/>
      <c r="H1661" s="9"/>
      <c r="M1661" s="9"/>
      <c r="N1661" s="9"/>
      <c r="O1661" s="9"/>
      <c r="P1661" s="9"/>
      <c r="Q1661" s="9"/>
      <c r="R1661" s="9"/>
      <c r="S1661" s="9"/>
      <c r="T1661" s="9"/>
      <c r="U1661" s="9"/>
      <c r="W1661" s="12"/>
      <c r="X1661" s="10"/>
      <c r="Z1661" s="12"/>
    </row>
    <row r="1662" spans="6:26" x14ac:dyDescent="0.3">
      <c r="F1662" s="9"/>
      <c r="G1662" s="12"/>
      <c r="H1662" s="9"/>
      <c r="M1662" s="9"/>
      <c r="N1662" s="9"/>
      <c r="O1662" s="9"/>
      <c r="P1662" s="9"/>
      <c r="Q1662" s="9"/>
      <c r="R1662" s="9"/>
      <c r="S1662" s="9"/>
      <c r="T1662" s="9"/>
      <c r="U1662" s="9"/>
      <c r="W1662" s="12"/>
      <c r="X1662" s="10"/>
      <c r="Z1662" s="12"/>
    </row>
    <row r="1663" spans="6:26" x14ac:dyDescent="0.3">
      <c r="F1663" s="9"/>
      <c r="G1663" s="12"/>
      <c r="H1663" s="9"/>
      <c r="M1663" s="9"/>
      <c r="N1663" s="9"/>
      <c r="O1663" s="9"/>
      <c r="P1663" s="9"/>
      <c r="Q1663" s="9"/>
      <c r="R1663" s="9"/>
      <c r="S1663" s="9"/>
      <c r="T1663" s="9"/>
      <c r="U1663" s="9"/>
      <c r="W1663" s="12"/>
      <c r="X1663" s="10"/>
      <c r="Z1663" s="12"/>
    </row>
    <row r="1664" spans="6:26" x14ac:dyDescent="0.3">
      <c r="F1664" s="9"/>
      <c r="G1664" s="12"/>
      <c r="H1664" s="9"/>
      <c r="M1664" s="9"/>
      <c r="N1664" s="9"/>
      <c r="O1664" s="9"/>
      <c r="P1664" s="9"/>
      <c r="Q1664" s="9"/>
      <c r="R1664" s="9"/>
      <c r="S1664" s="9"/>
      <c r="T1664" s="9"/>
      <c r="U1664" s="9"/>
      <c r="W1664" s="12"/>
      <c r="X1664" s="10"/>
      <c r="Z1664" s="12"/>
    </row>
    <row r="1665" spans="6:26" x14ac:dyDescent="0.3">
      <c r="F1665" s="9"/>
      <c r="G1665" s="12"/>
      <c r="H1665" s="9"/>
      <c r="M1665" s="9"/>
      <c r="N1665" s="9"/>
      <c r="O1665" s="9"/>
      <c r="P1665" s="9"/>
      <c r="Q1665" s="9"/>
      <c r="R1665" s="9"/>
      <c r="S1665" s="9"/>
      <c r="T1665" s="9"/>
      <c r="U1665" s="9"/>
      <c r="W1665" s="12"/>
      <c r="X1665" s="10"/>
      <c r="Z1665" s="12"/>
    </row>
    <row r="1666" spans="6:26" x14ac:dyDescent="0.3">
      <c r="F1666" s="9"/>
      <c r="G1666" s="12"/>
      <c r="H1666" s="9"/>
      <c r="M1666" s="9"/>
      <c r="N1666" s="9"/>
      <c r="O1666" s="9"/>
      <c r="P1666" s="9"/>
      <c r="Q1666" s="9"/>
      <c r="R1666" s="9"/>
      <c r="S1666" s="9"/>
      <c r="T1666" s="9"/>
      <c r="U1666" s="9"/>
      <c r="W1666" s="12"/>
      <c r="X1666" s="10"/>
      <c r="Z1666" s="12"/>
    </row>
    <row r="1667" spans="6:26" x14ac:dyDescent="0.3">
      <c r="F1667" s="9"/>
      <c r="G1667" s="12"/>
      <c r="H1667" s="9"/>
      <c r="M1667" s="9"/>
      <c r="N1667" s="9"/>
      <c r="O1667" s="9"/>
      <c r="P1667" s="9"/>
      <c r="Q1667" s="9"/>
      <c r="R1667" s="9"/>
      <c r="S1667" s="9"/>
      <c r="T1667" s="9"/>
      <c r="U1667" s="9"/>
      <c r="W1667" s="12"/>
      <c r="X1667" s="10"/>
      <c r="Z1667" s="12"/>
    </row>
    <row r="1668" spans="6:26" x14ac:dyDescent="0.3">
      <c r="F1668" s="9"/>
      <c r="G1668" s="12"/>
      <c r="H1668" s="9"/>
      <c r="M1668" s="9"/>
      <c r="N1668" s="9"/>
      <c r="O1668" s="9"/>
      <c r="P1668" s="9"/>
      <c r="Q1668" s="9"/>
      <c r="R1668" s="9"/>
      <c r="S1668" s="9"/>
      <c r="T1668" s="9"/>
      <c r="U1668" s="9"/>
      <c r="W1668" s="12"/>
      <c r="X1668" s="10"/>
      <c r="Z1668" s="12"/>
    </row>
    <row r="1669" spans="6:26" x14ac:dyDescent="0.3">
      <c r="F1669" s="9"/>
      <c r="G1669" s="12"/>
      <c r="H1669" s="9"/>
      <c r="M1669" s="9"/>
      <c r="N1669" s="9"/>
      <c r="O1669" s="9"/>
      <c r="P1669" s="9"/>
      <c r="Q1669" s="9"/>
      <c r="R1669" s="9"/>
      <c r="S1669" s="9"/>
      <c r="T1669" s="9"/>
      <c r="U1669" s="9"/>
      <c r="W1669" s="12"/>
      <c r="X1669" s="10"/>
      <c r="Z1669" s="12"/>
    </row>
    <row r="1670" spans="6:26" x14ac:dyDescent="0.3">
      <c r="F1670" s="9"/>
      <c r="G1670" s="12"/>
      <c r="H1670" s="9"/>
      <c r="M1670" s="9"/>
      <c r="N1670" s="9"/>
      <c r="O1670" s="9"/>
      <c r="P1670" s="9"/>
      <c r="Q1670" s="9"/>
      <c r="R1670" s="9"/>
      <c r="S1670" s="9"/>
      <c r="T1670" s="9"/>
      <c r="U1670" s="9"/>
      <c r="W1670" s="12"/>
      <c r="X1670" s="10"/>
      <c r="Z1670" s="12"/>
    </row>
    <row r="1671" spans="6:26" x14ac:dyDescent="0.3">
      <c r="F1671" s="9"/>
      <c r="G1671" s="12"/>
      <c r="H1671" s="9"/>
      <c r="M1671" s="9"/>
      <c r="N1671" s="9"/>
      <c r="O1671" s="9"/>
      <c r="P1671" s="9"/>
      <c r="Q1671" s="9"/>
      <c r="R1671" s="9"/>
      <c r="S1671" s="9"/>
      <c r="T1671" s="9"/>
      <c r="U1671" s="9"/>
      <c r="W1671" s="12"/>
      <c r="X1671" s="10"/>
      <c r="Z1671" s="12"/>
    </row>
    <row r="1672" spans="6:26" x14ac:dyDescent="0.3">
      <c r="F1672" s="9"/>
      <c r="G1672" s="12"/>
      <c r="H1672" s="9"/>
      <c r="M1672" s="9"/>
      <c r="N1672" s="9"/>
      <c r="O1672" s="9"/>
      <c r="P1672" s="9"/>
      <c r="Q1672" s="9"/>
      <c r="R1672" s="9"/>
      <c r="S1672" s="9"/>
      <c r="T1672" s="9"/>
      <c r="U1672" s="9"/>
      <c r="W1672" s="12"/>
      <c r="X1672" s="10"/>
      <c r="Z1672" s="12"/>
    </row>
    <row r="1673" spans="6:26" x14ac:dyDescent="0.3">
      <c r="F1673" s="9"/>
      <c r="G1673" s="12"/>
      <c r="H1673" s="9"/>
      <c r="M1673" s="9"/>
      <c r="N1673" s="9"/>
      <c r="O1673" s="9"/>
      <c r="P1673" s="9"/>
      <c r="Q1673" s="9"/>
      <c r="R1673" s="9"/>
      <c r="S1673" s="9"/>
      <c r="T1673" s="9"/>
      <c r="U1673" s="9"/>
      <c r="W1673" s="12"/>
      <c r="X1673" s="10"/>
      <c r="Z1673" s="12"/>
    </row>
    <row r="1674" spans="6:26" x14ac:dyDescent="0.3">
      <c r="F1674" s="9"/>
      <c r="G1674" s="12"/>
      <c r="H1674" s="9"/>
      <c r="M1674" s="9"/>
      <c r="N1674" s="9"/>
      <c r="O1674" s="9"/>
      <c r="P1674" s="9"/>
      <c r="Q1674" s="9"/>
      <c r="R1674" s="9"/>
      <c r="S1674" s="9"/>
      <c r="T1674" s="9"/>
      <c r="U1674" s="9"/>
      <c r="W1674" s="12"/>
      <c r="X1674" s="10"/>
      <c r="Z1674" s="12"/>
    </row>
    <row r="1675" spans="6:26" x14ac:dyDescent="0.3">
      <c r="F1675" s="9"/>
      <c r="G1675" s="12"/>
      <c r="H1675" s="9"/>
      <c r="M1675" s="9"/>
      <c r="N1675" s="9"/>
      <c r="O1675" s="9"/>
      <c r="P1675" s="9"/>
      <c r="Q1675" s="9"/>
      <c r="R1675" s="9"/>
      <c r="S1675" s="9"/>
      <c r="T1675" s="9"/>
      <c r="U1675" s="9"/>
      <c r="W1675" s="12"/>
      <c r="X1675" s="10"/>
      <c r="Z1675" s="12"/>
    </row>
    <row r="1676" spans="6:26" x14ac:dyDescent="0.3">
      <c r="F1676" s="9"/>
      <c r="G1676" s="12"/>
      <c r="H1676" s="9"/>
      <c r="M1676" s="9"/>
      <c r="N1676" s="9"/>
      <c r="O1676" s="9"/>
      <c r="P1676" s="9"/>
      <c r="Q1676" s="9"/>
      <c r="R1676" s="9"/>
      <c r="S1676" s="9"/>
      <c r="T1676" s="9"/>
      <c r="U1676" s="9"/>
      <c r="W1676" s="12"/>
      <c r="X1676" s="10"/>
      <c r="Z1676" s="12"/>
    </row>
    <row r="1677" spans="6:26" x14ac:dyDescent="0.3">
      <c r="F1677" s="9"/>
      <c r="G1677" s="12"/>
      <c r="H1677" s="9"/>
      <c r="M1677" s="9"/>
      <c r="N1677" s="9"/>
      <c r="O1677" s="9"/>
      <c r="P1677" s="9"/>
      <c r="Q1677" s="9"/>
      <c r="R1677" s="9"/>
      <c r="S1677" s="9"/>
      <c r="T1677" s="9"/>
      <c r="U1677" s="9"/>
      <c r="W1677" s="12"/>
      <c r="X1677" s="10"/>
      <c r="Z1677" s="12"/>
    </row>
    <row r="1678" spans="6:26" x14ac:dyDescent="0.3">
      <c r="F1678" s="9"/>
      <c r="G1678" s="12"/>
      <c r="H1678" s="9"/>
      <c r="M1678" s="9"/>
      <c r="N1678" s="9"/>
      <c r="O1678" s="9"/>
      <c r="P1678" s="9"/>
      <c r="Q1678" s="9"/>
      <c r="R1678" s="9"/>
      <c r="S1678" s="9"/>
      <c r="T1678" s="9"/>
      <c r="U1678" s="9"/>
      <c r="W1678" s="12"/>
      <c r="X1678" s="10"/>
      <c r="Z1678" s="12"/>
    </row>
    <row r="1679" spans="6:26" x14ac:dyDescent="0.3">
      <c r="F1679" s="9"/>
      <c r="G1679" s="12"/>
      <c r="H1679" s="9"/>
      <c r="M1679" s="9"/>
      <c r="N1679" s="9"/>
      <c r="O1679" s="9"/>
      <c r="P1679" s="9"/>
      <c r="Q1679" s="9"/>
      <c r="R1679" s="9"/>
      <c r="S1679" s="9"/>
      <c r="T1679" s="9"/>
      <c r="U1679" s="9"/>
      <c r="W1679" s="12"/>
      <c r="X1679" s="10"/>
      <c r="Z1679" s="12"/>
    </row>
    <row r="1680" spans="6:26" x14ac:dyDescent="0.3">
      <c r="F1680" s="9"/>
      <c r="G1680" s="12"/>
      <c r="H1680" s="9"/>
      <c r="M1680" s="9"/>
      <c r="N1680" s="9"/>
      <c r="O1680" s="9"/>
      <c r="P1680" s="9"/>
      <c r="Q1680" s="9"/>
      <c r="R1680" s="9"/>
      <c r="S1680" s="9"/>
      <c r="T1680" s="9"/>
      <c r="U1680" s="9"/>
      <c r="W1680" s="12"/>
      <c r="X1680" s="10"/>
      <c r="Z1680" s="12"/>
    </row>
    <row r="1681" spans="6:26" x14ac:dyDescent="0.3">
      <c r="F1681" s="9"/>
      <c r="G1681" s="12"/>
      <c r="H1681" s="9"/>
      <c r="M1681" s="9"/>
      <c r="N1681" s="9"/>
      <c r="O1681" s="9"/>
      <c r="P1681" s="9"/>
      <c r="Q1681" s="9"/>
      <c r="R1681" s="9"/>
      <c r="S1681" s="9"/>
      <c r="T1681" s="9"/>
      <c r="U1681" s="9"/>
      <c r="W1681" s="12"/>
      <c r="X1681" s="10"/>
      <c r="Z1681" s="12"/>
    </row>
    <row r="1682" spans="6:26" x14ac:dyDescent="0.3">
      <c r="F1682" s="9"/>
      <c r="G1682" s="12"/>
      <c r="H1682" s="9"/>
      <c r="M1682" s="9"/>
      <c r="N1682" s="9"/>
      <c r="O1682" s="9"/>
      <c r="P1682" s="9"/>
      <c r="Q1682" s="9"/>
      <c r="R1682" s="9"/>
      <c r="S1682" s="9"/>
      <c r="T1682" s="9"/>
      <c r="U1682" s="9"/>
      <c r="W1682" s="12"/>
      <c r="X1682" s="10"/>
      <c r="Z1682" s="12"/>
    </row>
    <row r="1683" spans="6:26" x14ac:dyDescent="0.3">
      <c r="F1683" s="9"/>
      <c r="G1683" s="12"/>
      <c r="H1683" s="9"/>
      <c r="M1683" s="9"/>
      <c r="N1683" s="9"/>
      <c r="O1683" s="9"/>
      <c r="P1683" s="9"/>
      <c r="Q1683" s="9"/>
      <c r="R1683" s="9"/>
      <c r="S1683" s="9"/>
      <c r="T1683" s="9"/>
      <c r="U1683" s="9"/>
      <c r="W1683" s="12"/>
      <c r="X1683" s="10"/>
      <c r="Z1683" s="12"/>
    </row>
    <row r="1684" spans="6:26" x14ac:dyDescent="0.3">
      <c r="F1684" s="9"/>
      <c r="G1684" s="12"/>
      <c r="H1684" s="9"/>
      <c r="M1684" s="9"/>
      <c r="N1684" s="9"/>
      <c r="O1684" s="9"/>
      <c r="P1684" s="9"/>
      <c r="Q1684" s="9"/>
      <c r="R1684" s="9"/>
      <c r="S1684" s="9"/>
      <c r="T1684" s="9"/>
      <c r="U1684" s="9"/>
      <c r="W1684" s="12"/>
      <c r="X1684" s="10"/>
      <c r="Z1684" s="12"/>
    </row>
    <row r="1685" spans="6:26" x14ac:dyDescent="0.3">
      <c r="F1685" s="9"/>
      <c r="G1685" s="12"/>
      <c r="H1685" s="9"/>
      <c r="M1685" s="9"/>
      <c r="N1685" s="9"/>
      <c r="O1685" s="9"/>
      <c r="P1685" s="9"/>
      <c r="Q1685" s="9"/>
      <c r="R1685" s="9"/>
      <c r="S1685" s="9"/>
      <c r="T1685" s="9"/>
      <c r="U1685" s="9"/>
      <c r="W1685" s="12"/>
      <c r="X1685" s="10"/>
      <c r="Z1685" s="12"/>
    </row>
    <row r="1686" spans="6:26" x14ac:dyDescent="0.3">
      <c r="F1686" s="9"/>
      <c r="G1686" s="12"/>
      <c r="H1686" s="9"/>
      <c r="M1686" s="9"/>
      <c r="N1686" s="9"/>
      <c r="O1686" s="9"/>
      <c r="P1686" s="9"/>
      <c r="Q1686" s="9"/>
      <c r="R1686" s="9"/>
      <c r="S1686" s="9"/>
      <c r="T1686" s="9"/>
      <c r="U1686" s="9"/>
      <c r="W1686" s="12"/>
      <c r="X1686" s="10"/>
      <c r="Z1686" s="12"/>
    </row>
    <row r="1687" spans="6:26" x14ac:dyDescent="0.3">
      <c r="F1687" s="9"/>
      <c r="G1687" s="12"/>
      <c r="H1687" s="9"/>
      <c r="M1687" s="9"/>
      <c r="N1687" s="9"/>
      <c r="O1687" s="9"/>
      <c r="P1687" s="9"/>
      <c r="Q1687" s="9"/>
      <c r="R1687" s="9"/>
      <c r="S1687" s="9"/>
      <c r="T1687" s="9"/>
      <c r="U1687" s="9"/>
      <c r="W1687" s="12"/>
      <c r="X1687" s="10"/>
      <c r="Z1687" s="12"/>
    </row>
    <row r="1688" spans="6:26" x14ac:dyDescent="0.3">
      <c r="F1688" s="9"/>
      <c r="G1688" s="12"/>
      <c r="H1688" s="9"/>
      <c r="M1688" s="9"/>
      <c r="N1688" s="9"/>
      <c r="O1688" s="9"/>
      <c r="P1688" s="9"/>
      <c r="Q1688" s="9"/>
      <c r="R1688" s="9"/>
      <c r="S1688" s="9"/>
      <c r="T1688" s="9"/>
      <c r="U1688" s="9"/>
      <c r="W1688" s="12"/>
      <c r="X1688" s="10"/>
      <c r="Z1688" s="12"/>
    </row>
    <row r="1689" spans="6:26" x14ac:dyDescent="0.3">
      <c r="F1689" s="9"/>
      <c r="G1689" s="12"/>
      <c r="H1689" s="9"/>
      <c r="M1689" s="9"/>
      <c r="N1689" s="9"/>
      <c r="O1689" s="9"/>
      <c r="P1689" s="9"/>
      <c r="Q1689" s="9"/>
      <c r="R1689" s="9"/>
      <c r="S1689" s="9"/>
      <c r="T1689" s="9"/>
      <c r="U1689" s="9"/>
      <c r="W1689" s="12"/>
      <c r="X1689" s="10"/>
      <c r="Z1689" s="12"/>
    </row>
    <row r="1690" spans="6:26" x14ac:dyDescent="0.3">
      <c r="F1690" s="9"/>
      <c r="G1690" s="12"/>
      <c r="H1690" s="9"/>
      <c r="M1690" s="9"/>
      <c r="N1690" s="9"/>
      <c r="O1690" s="9"/>
      <c r="P1690" s="9"/>
      <c r="Q1690" s="9"/>
      <c r="R1690" s="9"/>
      <c r="S1690" s="9"/>
      <c r="T1690" s="9"/>
      <c r="U1690" s="9"/>
      <c r="W1690" s="12"/>
      <c r="X1690" s="10"/>
      <c r="Z1690" s="12"/>
    </row>
    <row r="1691" spans="6:26" x14ac:dyDescent="0.3">
      <c r="F1691" s="9"/>
      <c r="G1691" s="12"/>
      <c r="H1691" s="9"/>
      <c r="M1691" s="9"/>
      <c r="N1691" s="9"/>
      <c r="O1691" s="9"/>
      <c r="P1691" s="9"/>
      <c r="Q1691" s="9"/>
      <c r="R1691" s="9"/>
      <c r="S1691" s="9"/>
      <c r="T1691" s="9"/>
      <c r="U1691" s="9"/>
      <c r="W1691" s="12"/>
      <c r="X1691" s="10"/>
      <c r="Z1691" s="12"/>
    </row>
    <row r="1692" spans="6:26" x14ac:dyDescent="0.3">
      <c r="F1692" s="9"/>
      <c r="G1692" s="12"/>
      <c r="H1692" s="9"/>
      <c r="M1692" s="9"/>
      <c r="N1692" s="9"/>
      <c r="O1692" s="9"/>
      <c r="P1692" s="9"/>
      <c r="Q1692" s="9"/>
      <c r="R1692" s="9"/>
      <c r="S1692" s="9"/>
      <c r="T1692" s="9"/>
      <c r="U1692" s="9"/>
      <c r="W1692" s="12"/>
      <c r="X1692" s="10"/>
      <c r="Z1692" s="12"/>
    </row>
    <row r="1693" spans="6:26" x14ac:dyDescent="0.3">
      <c r="F1693" s="9"/>
      <c r="G1693" s="12"/>
      <c r="H1693" s="9"/>
      <c r="M1693" s="9"/>
      <c r="N1693" s="9"/>
      <c r="O1693" s="9"/>
      <c r="P1693" s="9"/>
      <c r="Q1693" s="9"/>
      <c r="R1693" s="9"/>
      <c r="S1693" s="9"/>
      <c r="T1693" s="9"/>
      <c r="U1693" s="9"/>
      <c r="W1693" s="12"/>
      <c r="X1693" s="10"/>
      <c r="Z1693" s="12"/>
    </row>
    <row r="1694" spans="6:26" x14ac:dyDescent="0.3">
      <c r="F1694" s="9"/>
      <c r="G1694" s="12"/>
      <c r="H1694" s="9"/>
      <c r="M1694" s="9"/>
      <c r="N1694" s="9"/>
      <c r="O1694" s="9"/>
      <c r="P1694" s="9"/>
      <c r="Q1694" s="9"/>
      <c r="R1694" s="9"/>
      <c r="S1694" s="9"/>
      <c r="T1694" s="9"/>
      <c r="U1694" s="9"/>
      <c r="W1694" s="12"/>
      <c r="X1694" s="10"/>
      <c r="Z1694" s="12"/>
    </row>
    <row r="1695" spans="6:26" x14ac:dyDescent="0.3">
      <c r="F1695" s="9"/>
      <c r="G1695" s="12"/>
      <c r="H1695" s="9"/>
      <c r="M1695" s="9"/>
      <c r="N1695" s="9"/>
      <c r="O1695" s="9"/>
      <c r="P1695" s="9"/>
      <c r="Q1695" s="9"/>
      <c r="R1695" s="9"/>
      <c r="S1695" s="9"/>
      <c r="T1695" s="9"/>
      <c r="U1695" s="9"/>
      <c r="W1695" s="12"/>
      <c r="X1695" s="10"/>
      <c r="Z1695" s="12"/>
    </row>
    <row r="1696" spans="6:26" x14ac:dyDescent="0.3">
      <c r="F1696" s="9"/>
      <c r="G1696" s="12"/>
      <c r="H1696" s="9"/>
      <c r="M1696" s="9"/>
      <c r="N1696" s="9"/>
      <c r="O1696" s="9"/>
      <c r="P1696" s="9"/>
      <c r="Q1696" s="9"/>
      <c r="R1696" s="9"/>
      <c r="S1696" s="9"/>
      <c r="T1696" s="9"/>
      <c r="U1696" s="9"/>
      <c r="W1696" s="12"/>
      <c r="X1696" s="10"/>
      <c r="Z1696" s="12"/>
    </row>
    <row r="1697" spans="6:26" x14ac:dyDescent="0.3">
      <c r="F1697" s="9"/>
      <c r="G1697" s="12"/>
      <c r="H1697" s="9"/>
      <c r="M1697" s="9"/>
      <c r="N1697" s="9"/>
      <c r="O1697" s="9"/>
      <c r="P1697" s="9"/>
      <c r="Q1697" s="9"/>
      <c r="R1697" s="9"/>
      <c r="S1697" s="9"/>
      <c r="T1697" s="9"/>
      <c r="U1697" s="9"/>
      <c r="W1697" s="12"/>
      <c r="X1697" s="10"/>
      <c r="Z1697" s="12"/>
    </row>
    <row r="1698" spans="6:26" x14ac:dyDescent="0.3">
      <c r="F1698" s="9"/>
      <c r="G1698" s="12"/>
      <c r="H1698" s="9"/>
      <c r="M1698" s="9"/>
      <c r="N1698" s="9"/>
      <c r="O1698" s="9"/>
      <c r="P1698" s="9"/>
      <c r="Q1698" s="9"/>
      <c r="R1698" s="9"/>
      <c r="S1698" s="9"/>
      <c r="T1698" s="9"/>
      <c r="U1698" s="9"/>
      <c r="W1698" s="12"/>
      <c r="X1698" s="10"/>
      <c r="Z1698" s="12"/>
    </row>
    <row r="1699" spans="6:26" x14ac:dyDescent="0.3">
      <c r="F1699" s="9"/>
      <c r="G1699" s="12"/>
      <c r="H1699" s="9"/>
      <c r="M1699" s="9"/>
      <c r="N1699" s="9"/>
      <c r="O1699" s="9"/>
      <c r="P1699" s="9"/>
      <c r="Q1699" s="9"/>
      <c r="R1699" s="9"/>
      <c r="S1699" s="9"/>
      <c r="T1699" s="9"/>
      <c r="U1699" s="9"/>
      <c r="W1699" s="12"/>
      <c r="X1699" s="10"/>
      <c r="Z1699" s="12"/>
    </row>
    <row r="1700" spans="6:26" x14ac:dyDescent="0.3">
      <c r="F1700" s="9"/>
      <c r="G1700" s="12"/>
      <c r="H1700" s="9"/>
      <c r="M1700" s="9"/>
      <c r="N1700" s="9"/>
      <c r="O1700" s="9"/>
      <c r="P1700" s="9"/>
      <c r="Q1700" s="9"/>
      <c r="R1700" s="9"/>
      <c r="S1700" s="9"/>
      <c r="T1700" s="9"/>
      <c r="U1700" s="9"/>
      <c r="W1700" s="12"/>
      <c r="X1700" s="10"/>
      <c r="Z1700" s="12"/>
    </row>
    <row r="1701" spans="6:26" x14ac:dyDescent="0.3">
      <c r="F1701" s="9"/>
      <c r="G1701" s="12"/>
      <c r="H1701" s="9"/>
      <c r="M1701" s="9"/>
      <c r="N1701" s="9"/>
      <c r="O1701" s="9"/>
      <c r="P1701" s="9"/>
      <c r="Q1701" s="9"/>
      <c r="R1701" s="9"/>
      <c r="S1701" s="9"/>
      <c r="T1701" s="9"/>
      <c r="U1701" s="9"/>
      <c r="W1701" s="12"/>
      <c r="X1701" s="10"/>
      <c r="Z1701" s="12"/>
    </row>
    <row r="1702" spans="6:26" x14ac:dyDescent="0.3">
      <c r="F1702" s="9"/>
      <c r="G1702" s="12"/>
      <c r="H1702" s="9"/>
      <c r="M1702" s="9"/>
      <c r="N1702" s="9"/>
      <c r="O1702" s="9"/>
      <c r="P1702" s="9"/>
      <c r="Q1702" s="9"/>
      <c r="R1702" s="9"/>
      <c r="S1702" s="9"/>
      <c r="T1702" s="9"/>
      <c r="U1702" s="9"/>
      <c r="W1702" s="12"/>
      <c r="X1702" s="10"/>
      <c r="Z1702" s="12"/>
    </row>
    <row r="1703" spans="6:26" x14ac:dyDescent="0.3">
      <c r="F1703" s="9"/>
      <c r="G1703" s="12"/>
      <c r="H1703" s="9"/>
      <c r="M1703" s="9"/>
      <c r="N1703" s="9"/>
      <c r="O1703" s="9"/>
      <c r="P1703" s="9"/>
      <c r="Q1703" s="9"/>
      <c r="R1703" s="9"/>
      <c r="S1703" s="9"/>
      <c r="T1703" s="9"/>
      <c r="U1703" s="9"/>
      <c r="W1703" s="12"/>
      <c r="X1703" s="10"/>
      <c r="Z1703" s="12"/>
    </row>
    <row r="1704" spans="6:26" x14ac:dyDescent="0.3">
      <c r="F1704" s="9"/>
      <c r="G1704" s="12"/>
      <c r="H1704" s="9"/>
      <c r="M1704" s="9"/>
      <c r="N1704" s="9"/>
      <c r="O1704" s="9"/>
      <c r="P1704" s="9"/>
      <c r="Q1704" s="9"/>
      <c r="R1704" s="9"/>
      <c r="S1704" s="9"/>
      <c r="T1704" s="9"/>
      <c r="U1704" s="9"/>
      <c r="W1704" s="12"/>
      <c r="X1704" s="10"/>
      <c r="Z1704" s="12"/>
    </row>
    <row r="1705" spans="6:26" x14ac:dyDescent="0.3">
      <c r="F1705" s="9"/>
      <c r="G1705" s="12"/>
      <c r="H1705" s="9"/>
      <c r="M1705" s="9"/>
      <c r="N1705" s="9"/>
      <c r="O1705" s="9"/>
      <c r="P1705" s="9"/>
      <c r="Q1705" s="9"/>
      <c r="R1705" s="9"/>
      <c r="S1705" s="9"/>
      <c r="T1705" s="9"/>
      <c r="U1705" s="9"/>
      <c r="W1705" s="12"/>
      <c r="X1705" s="10"/>
      <c r="Z1705" s="12"/>
    </row>
    <row r="1706" spans="6:26" x14ac:dyDescent="0.3">
      <c r="F1706" s="9"/>
      <c r="G1706" s="12"/>
      <c r="H1706" s="9"/>
      <c r="M1706" s="9"/>
      <c r="N1706" s="9"/>
      <c r="O1706" s="9"/>
      <c r="P1706" s="9"/>
      <c r="Q1706" s="9"/>
      <c r="R1706" s="9"/>
      <c r="S1706" s="9"/>
      <c r="T1706" s="9"/>
      <c r="U1706" s="9"/>
      <c r="W1706" s="12"/>
      <c r="X1706" s="10"/>
      <c r="Z1706" s="12"/>
    </row>
    <row r="1707" spans="6:26" x14ac:dyDescent="0.3">
      <c r="F1707" s="9"/>
      <c r="G1707" s="12"/>
      <c r="H1707" s="9"/>
      <c r="M1707" s="9"/>
      <c r="N1707" s="9"/>
      <c r="O1707" s="9"/>
      <c r="P1707" s="9"/>
      <c r="Q1707" s="9"/>
      <c r="R1707" s="9"/>
      <c r="S1707" s="9"/>
      <c r="T1707" s="9"/>
      <c r="U1707" s="9"/>
      <c r="W1707" s="12"/>
      <c r="X1707" s="10"/>
      <c r="Z1707" s="12"/>
    </row>
    <row r="1708" spans="6:26" x14ac:dyDescent="0.3">
      <c r="F1708" s="9"/>
      <c r="G1708" s="12"/>
      <c r="H1708" s="9"/>
      <c r="M1708" s="9"/>
      <c r="N1708" s="9"/>
      <c r="O1708" s="9"/>
      <c r="P1708" s="9"/>
      <c r="Q1708" s="9"/>
      <c r="R1708" s="9"/>
      <c r="S1708" s="9"/>
      <c r="T1708" s="9"/>
      <c r="U1708" s="9"/>
      <c r="W1708" s="12"/>
      <c r="X1708" s="10"/>
      <c r="Z1708" s="12"/>
    </row>
    <row r="1709" spans="6:26" x14ac:dyDescent="0.3">
      <c r="F1709" s="9"/>
      <c r="G1709" s="12"/>
      <c r="H1709" s="9"/>
      <c r="M1709" s="9"/>
      <c r="N1709" s="9"/>
      <c r="O1709" s="9"/>
      <c r="P1709" s="9"/>
      <c r="Q1709" s="9"/>
      <c r="R1709" s="9"/>
      <c r="S1709" s="9"/>
      <c r="T1709" s="9"/>
      <c r="U1709" s="9"/>
      <c r="W1709" s="12"/>
      <c r="X1709" s="10"/>
      <c r="Z1709" s="12"/>
    </row>
    <row r="1710" spans="6:26" x14ac:dyDescent="0.3">
      <c r="F1710" s="9"/>
      <c r="G1710" s="12"/>
      <c r="H1710" s="9"/>
      <c r="M1710" s="9"/>
      <c r="N1710" s="9"/>
      <c r="O1710" s="9"/>
      <c r="P1710" s="9"/>
      <c r="Q1710" s="9"/>
      <c r="R1710" s="9"/>
      <c r="S1710" s="9"/>
      <c r="T1710" s="9"/>
      <c r="U1710" s="9"/>
      <c r="W1710" s="12"/>
      <c r="X1710" s="10"/>
      <c r="Z1710" s="12"/>
    </row>
    <row r="1711" spans="6:26" x14ac:dyDescent="0.3">
      <c r="F1711" s="9"/>
      <c r="G1711" s="12"/>
      <c r="H1711" s="9"/>
      <c r="M1711" s="9"/>
      <c r="N1711" s="9"/>
      <c r="O1711" s="9"/>
      <c r="P1711" s="9"/>
      <c r="Q1711" s="9"/>
      <c r="R1711" s="9"/>
      <c r="S1711" s="9"/>
      <c r="T1711" s="9"/>
      <c r="U1711" s="9"/>
      <c r="W1711" s="12"/>
      <c r="X1711" s="10"/>
      <c r="Z1711" s="12"/>
    </row>
    <row r="1712" spans="6:26" x14ac:dyDescent="0.3">
      <c r="F1712" s="9"/>
      <c r="G1712" s="12"/>
      <c r="H1712" s="9"/>
      <c r="M1712" s="9"/>
      <c r="N1712" s="9"/>
      <c r="O1712" s="9"/>
      <c r="P1712" s="9"/>
      <c r="Q1712" s="9"/>
      <c r="R1712" s="9"/>
      <c r="S1712" s="9"/>
      <c r="T1712" s="9"/>
      <c r="U1712" s="9"/>
      <c r="W1712" s="12"/>
      <c r="X1712" s="10"/>
      <c r="Z1712" s="12"/>
    </row>
    <row r="1713" spans="6:26" x14ac:dyDescent="0.3">
      <c r="F1713" s="9"/>
      <c r="G1713" s="12"/>
      <c r="H1713" s="9"/>
      <c r="M1713" s="9"/>
      <c r="N1713" s="9"/>
      <c r="O1713" s="9"/>
      <c r="P1713" s="9"/>
      <c r="Q1713" s="9"/>
      <c r="R1713" s="9"/>
      <c r="S1713" s="9"/>
      <c r="T1713" s="9"/>
      <c r="U1713" s="9"/>
      <c r="W1713" s="12"/>
      <c r="X1713" s="10"/>
      <c r="Z1713" s="12"/>
    </row>
    <row r="1714" spans="6:26" x14ac:dyDescent="0.3">
      <c r="F1714" s="9"/>
      <c r="G1714" s="12"/>
      <c r="H1714" s="9"/>
      <c r="M1714" s="9"/>
      <c r="N1714" s="9"/>
      <c r="O1714" s="9"/>
      <c r="P1714" s="9"/>
      <c r="Q1714" s="9"/>
      <c r="R1714" s="9"/>
      <c r="S1714" s="9"/>
      <c r="T1714" s="9"/>
      <c r="U1714" s="9"/>
      <c r="W1714" s="12"/>
      <c r="X1714" s="10"/>
      <c r="Z1714" s="12"/>
    </row>
    <row r="1715" spans="6:26" x14ac:dyDescent="0.3">
      <c r="F1715" s="9"/>
      <c r="G1715" s="12"/>
      <c r="H1715" s="9"/>
      <c r="M1715" s="9"/>
      <c r="N1715" s="9"/>
      <c r="O1715" s="9"/>
      <c r="P1715" s="9"/>
      <c r="Q1715" s="9"/>
      <c r="R1715" s="9"/>
      <c r="S1715" s="9"/>
      <c r="T1715" s="9"/>
      <c r="U1715" s="9"/>
      <c r="W1715" s="12"/>
      <c r="X1715" s="10"/>
      <c r="Z1715" s="12"/>
    </row>
    <row r="1716" spans="6:26" x14ac:dyDescent="0.3">
      <c r="F1716" s="9"/>
      <c r="G1716" s="12"/>
      <c r="H1716" s="9"/>
      <c r="M1716" s="9"/>
      <c r="N1716" s="9"/>
      <c r="O1716" s="9"/>
      <c r="P1716" s="9"/>
      <c r="Q1716" s="9"/>
      <c r="R1716" s="9"/>
      <c r="S1716" s="9"/>
      <c r="T1716" s="9"/>
      <c r="U1716" s="9"/>
      <c r="W1716" s="12"/>
      <c r="X1716" s="10"/>
      <c r="Z1716" s="12"/>
    </row>
    <row r="1717" spans="6:26" x14ac:dyDescent="0.3">
      <c r="F1717" s="9"/>
      <c r="G1717" s="12"/>
      <c r="H1717" s="9"/>
      <c r="M1717" s="9"/>
      <c r="N1717" s="9"/>
      <c r="O1717" s="9"/>
      <c r="P1717" s="9"/>
      <c r="Q1717" s="9"/>
      <c r="R1717" s="9"/>
      <c r="S1717" s="9"/>
      <c r="T1717" s="9"/>
      <c r="U1717" s="9"/>
      <c r="W1717" s="12"/>
      <c r="X1717" s="10"/>
      <c r="Z1717" s="12"/>
    </row>
    <row r="1718" spans="6:26" x14ac:dyDescent="0.3">
      <c r="F1718" s="9"/>
      <c r="G1718" s="12"/>
      <c r="H1718" s="9"/>
      <c r="M1718" s="9"/>
      <c r="N1718" s="9"/>
      <c r="O1718" s="9"/>
      <c r="P1718" s="9"/>
      <c r="Q1718" s="9"/>
      <c r="R1718" s="9"/>
      <c r="S1718" s="9"/>
      <c r="T1718" s="9"/>
      <c r="U1718" s="9"/>
      <c r="W1718" s="12"/>
      <c r="X1718" s="10"/>
      <c r="Z1718" s="12"/>
    </row>
    <row r="1719" spans="6:26" x14ac:dyDescent="0.3">
      <c r="F1719" s="9"/>
      <c r="G1719" s="12"/>
      <c r="H1719" s="9"/>
      <c r="M1719" s="9"/>
      <c r="N1719" s="9"/>
      <c r="O1719" s="9"/>
      <c r="P1719" s="9"/>
      <c r="Q1719" s="9"/>
      <c r="R1719" s="9"/>
      <c r="S1719" s="9"/>
      <c r="T1719" s="9"/>
      <c r="U1719" s="9"/>
      <c r="W1719" s="12"/>
      <c r="X1719" s="10"/>
      <c r="Z1719" s="12"/>
    </row>
    <row r="1720" spans="6:26" x14ac:dyDescent="0.3">
      <c r="F1720" s="9"/>
      <c r="G1720" s="12"/>
      <c r="H1720" s="9"/>
      <c r="M1720" s="9"/>
      <c r="N1720" s="9"/>
      <c r="O1720" s="9"/>
      <c r="P1720" s="9"/>
      <c r="Q1720" s="9"/>
      <c r="R1720" s="9"/>
      <c r="S1720" s="9"/>
      <c r="T1720" s="9"/>
      <c r="U1720" s="9"/>
      <c r="W1720" s="12"/>
      <c r="X1720" s="10"/>
      <c r="Z1720" s="12"/>
    </row>
    <row r="1721" spans="6:26" x14ac:dyDescent="0.3">
      <c r="F1721" s="9"/>
      <c r="G1721" s="12"/>
      <c r="H1721" s="9"/>
      <c r="M1721" s="9"/>
      <c r="N1721" s="9"/>
      <c r="O1721" s="9"/>
      <c r="P1721" s="9"/>
      <c r="Q1721" s="9"/>
      <c r="R1721" s="9"/>
      <c r="S1721" s="9"/>
      <c r="T1721" s="9"/>
      <c r="U1721" s="9"/>
      <c r="W1721" s="12"/>
      <c r="X1721" s="10"/>
      <c r="Z1721" s="12"/>
    </row>
    <row r="1722" spans="6:26" x14ac:dyDescent="0.3">
      <c r="F1722" s="9"/>
      <c r="G1722" s="12"/>
      <c r="H1722" s="9"/>
      <c r="M1722" s="9"/>
      <c r="N1722" s="9"/>
      <c r="O1722" s="9"/>
      <c r="P1722" s="9"/>
      <c r="Q1722" s="9"/>
      <c r="R1722" s="9"/>
      <c r="S1722" s="9"/>
      <c r="T1722" s="9"/>
      <c r="U1722" s="9"/>
      <c r="W1722" s="12"/>
      <c r="X1722" s="10"/>
      <c r="Z1722" s="12"/>
    </row>
    <row r="1723" spans="6:26" x14ac:dyDescent="0.3">
      <c r="F1723" s="9"/>
      <c r="G1723" s="12"/>
      <c r="H1723" s="9"/>
      <c r="M1723" s="9"/>
      <c r="N1723" s="9"/>
      <c r="O1723" s="9"/>
      <c r="P1723" s="9"/>
      <c r="Q1723" s="9"/>
      <c r="R1723" s="9"/>
      <c r="S1723" s="9"/>
      <c r="T1723" s="9"/>
      <c r="U1723" s="9"/>
      <c r="W1723" s="12"/>
      <c r="X1723" s="10"/>
      <c r="Z1723" s="12"/>
    </row>
    <row r="1724" spans="6:26" x14ac:dyDescent="0.3">
      <c r="F1724" s="9"/>
      <c r="G1724" s="12"/>
      <c r="H1724" s="9"/>
      <c r="M1724" s="9"/>
      <c r="N1724" s="9"/>
      <c r="O1724" s="9"/>
      <c r="P1724" s="9"/>
      <c r="Q1724" s="9"/>
      <c r="R1724" s="9"/>
      <c r="S1724" s="9"/>
      <c r="T1724" s="9"/>
      <c r="U1724" s="9"/>
      <c r="W1724" s="12"/>
      <c r="X1724" s="10"/>
      <c r="Z1724" s="12"/>
    </row>
    <row r="1725" spans="6:26" x14ac:dyDescent="0.3">
      <c r="F1725" s="9"/>
      <c r="G1725" s="12"/>
      <c r="H1725" s="9"/>
      <c r="M1725" s="9"/>
      <c r="N1725" s="9"/>
      <c r="O1725" s="9"/>
      <c r="P1725" s="9"/>
      <c r="Q1725" s="9"/>
      <c r="R1725" s="9"/>
      <c r="S1725" s="9"/>
      <c r="T1725" s="9"/>
      <c r="U1725" s="9"/>
      <c r="W1725" s="12"/>
      <c r="X1725" s="10"/>
      <c r="Z1725" s="12"/>
    </row>
    <row r="1726" spans="6:26" x14ac:dyDescent="0.3">
      <c r="F1726" s="9"/>
      <c r="G1726" s="12"/>
      <c r="H1726" s="9"/>
      <c r="M1726" s="9"/>
      <c r="N1726" s="9"/>
      <c r="O1726" s="9"/>
      <c r="P1726" s="9"/>
      <c r="Q1726" s="9"/>
      <c r="R1726" s="9"/>
      <c r="S1726" s="9"/>
      <c r="T1726" s="9"/>
      <c r="U1726" s="9"/>
      <c r="W1726" s="12"/>
      <c r="X1726" s="10"/>
      <c r="Z1726" s="12"/>
    </row>
    <row r="1727" spans="6:26" x14ac:dyDescent="0.3">
      <c r="F1727" s="9"/>
      <c r="G1727" s="12"/>
      <c r="H1727" s="9"/>
      <c r="M1727" s="9"/>
      <c r="N1727" s="9"/>
      <c r="O1727" s="9"/>
      <c r="P1727" s="9"/>
      <c r="Q1727" s="9"/>
      <c r="R1727" s="9"/>
      <c r="S1727" s="9"/>
      <c r="T1727" s="9"/>
      <c r="U1727" s="9"/>
      <c r="W1727" s="12"/>
      <c r="X1727" s="10"/>
      <c r="Z1727" s="12"/>
    </row>
    <row r="1728" spans="6:26" x14ac:dyDescent="0.3">
      <c r="F1728" s="9"/>
      <c r="G1728" s="12"/>
      <c r="H1728" s="9"/>
      <c r="M1728" s="9"/>
      <c r="N1728" s="9"/>
      <c r="O1728" s="9"/>
      <c r="P1728" s="9"/>
      <c r="Q1728" s="9"/>
      <c r="R1728" s="9"/>
      <c r="S1728" s="9"/>
      <c r="T1728" s="9"/>
      <c r="U1728" s="9"/>
      <c r="W1728" s="12"/>
      <c r="X1728" s="10"/>
      <c r="Z1728" s="12"/>
    </row>
    <row r="1729" spans="6:26" x14ac:dyDescent="0.3">
      <c r="F1729" s="9"/>
      <c r="G1729" s="12"/>
      <c r="H1729" s="9"/>
      <c r="M1729" s="9"/>
      <c r="N1729" s="9"/>
      <c r="O1729" s="9"/>
      <c r="P1729" s="9"/>
      <c r="Q1729" s="9"/>
      <c r="R1729" s="9"/>
      <c r="S1729" s="9"/>
      <c r="T1729" s="9"/>
      <c r="U1729" s="9"/>
      <c r="W1729" s="12"/>
      <c r="X1729" s="10"/>
      <c r="Z1729" s="12"/>
    </row>
    <row r="1730" spans="6:26" x14ac:dyDescent="0.3">
      <c r="F1730" s="9"/>
      <c r="G1730" s="12"/>
      <c r="H1730" s="9"/>
      <c r="M1730" s="9"/>
      <c r="N1730" s="9"/>
      <c r="O1730" s="9"/>
      <c r="P1730" s="9"/>
      <c r="Q1730" s="9"/>
      <c r="R1730" s="9"/>
      <c r="S1730" s="9"/>
      <c r="T1730" s="9"/>
      <c r="U1730" s="9"/>
      <c r="W1730" s="12"/>
      <c r="X1730" s="10"/>
      <c r="Z1730" s="12"/>
    </row>
    <row r="1731" spans="6:26" x14ac:dyDescent="0.3">
      <c r="F1731" s="9"/>
      <c r="G1731" s="12"/>
      <c r="H1731" s="9"/>
      <c r="M1731" s="9"/>
      <c r="N1731" s="9"/>
      <c r="O1731" s="9"/>
      <c r="P1731" s="9"/>
      <c r="Q1731" s="9"/>
      <c r="R1731" s="9"/>
      <c r="S1731" s="9"/>
      <c r="T1731" s="9"/>
      <c r="U1731" s="9"/>
      <c r="W1731" s="12"/>
      <c r="X1731" s="10"/>
      <c r="Z1731" s="12"/>
    </row>
    <row r="1732" spans="6:26" x14ac:dyDescent="0.3">
      <c r="F1732" s="9"/>
      <c r="G1732" s="12"/>
      <c r="H1732" s="9"/>
      <c r="M1732" s="9"/>
      <c r="N1732" s="9"/>
      <c r="O1732" s="9"/>
      <c r="P1732" s="9"/>
      <c r="Q1732" s="9"/>
      <c r="R1732" s="9"/>
      <c r="S1732" s="9"/>
      <c r="T1732" s="9"/>
      <c r="U1732" s="9"/>
      <c r="W1732" s="12"/>
      <c r="X1732" s="10"/>
      <c r="Z1732" s="12"/>
    </row>
    <row r="1733" spans="6:26" x14ac:dyDescent="0.3">
      <c r="F1733" s="9"/>
      <c r="G1733" s="12"/>
      <c r="H1733" s="9"/>
      <c r="M1733" s="9"/>
      <c r="N1733" s="9"/>
      <c r="O1733" s="9"/>
      <c r="P1733" s="9"/>
      <c r="Q1733" s="9"/>
      <c r="R1733" s="9"/>
      <c r="S1733" s="9"/>
      <c r="T1733" s="9"/>
      <c r="U1733" s="9"/>
      <c r="W1733" s="12"/>
      <c r="X1733" s="10"/>
      <c r="Z1733" s="12"/>
    </row>
    <row r="1734" spans="6:26" x14ac:dyDescent="0.3">
      <c r="F1734" s="9"/>
      <c r="G1734" s="12"/>
      <c r="H1734" s="9"/>
      <c r="M1734" s="9"/>
      <c r="N1734" s="9"/>
      <c r="O1734" s="9"/>
      <c r="P1734" s="9"/>
      <c r="Q1734" s="9"/>
      <c r="R1734" s="9"/>
      <c r="S1734" s="9"/>
      <c r="T1734" s="9"/>
      <c r="U1734" s="9"/>
      <c r="W1734" s="12"/>
      <c r="X1734" s="10"/>
      <c r="Z1734" s="12"/>
    </row>
    <row r="1735" spans="6:26" x14ac:dyDescent="0.3">
      <c r="F1735" s="9"/>
      <c r="G1735" s="12"/>
      <c r="H1735" s="9"/>
      <c r="M1735" s="9"/>
      <c r="N1735" s="9"/>
      <c r="O1735" s="9"/>
      <c r="P1735" s="9"/>
      <c r="Q1735" s="9"/>
      <c r="R1735" s="9"/>
      <c r="S1735" s="9"/>
      <c r="T1735" s="9"/>
      <c r="U1735" s="9"/>
      <c r="W1735" s="12"/>
      <c r="X1735" s="10"/>
      <c r="Z1735" s="12"/>
    </row>
    <row r="1736" spans="6:26" x14ac:dyDescent="0.3">
      <c r="F1736" s="9"/>
      <c r="G1736" s="12"/>
      <c r="H1736" s="9"/>
      <c r="M1736" s="9"/>
      <c r="N1736" s="9"/>
      <c r="O1736" s="9"/>
      <c r="P1736" s="9"/>
      <c r="Q1736" s="9"/>
      <c r="R1736" s="9"/>
      <c r="S1736" s="9"/>
      <c r="T1736" s="9"/>
      <c r="U1736" s="9"/>
      <c r="W1736" s="12"/>
      <c r="X1736" s="10"/>
      <c r="Z1736" s="12"/>
    </row>
    <row r="1737" spans="6:26" x14ac:dyDescent="0.3">
      <c r="F1737" s="9"/>
      <c r="G1737" s="12"/>
      <c r="H1737" s="9"/>
      <c r="M1737" s="9"/>
      <c r="N1737" s="9"/>
      <c r="O1737" s="9"/>
      <c r="P1737" s="9"/>
      <c r="Q1737" s="9"/>
      <c r="R1737" s="9"/>
      <c r="S1737" s="9"/>
      <c r="T1737" s="9"/>
      <c r="U1737" s="9"/>
      <c r="W1737" s="12"/>
      <c r="X1737" s="10"/>
      <c r="Z1737" s="12"/>
    </row>
    <row r="1738" spans="6:26" x14ac:dyDescent="0.3">
      <c r="F1738" s="9"/>
      <c r="G1738" s="12"/>
      <c r="H1738" s="9"/>
      <c r="M1738" s="9"/>
      <c r="N1738" s="9"/>
      <c r="O1738" s="9"/>
      <c r="P1738" s="9"/>
      <c r="Q1738" s="9"/>
      <c r="R1738" s="9"/>
      <c r="S1738" s="9"/>
      <c r="T1738" s="9"/>
      <c r="U1738" s="9"/>
      <c r="W1738" s="12"/>
      <c r="X1738" s="10"/>
      <c r="Z1738" s="12"/>
    </row>
    <row r="1739" spans="6:26" x14ac:dyDescent="0.3">
      <c r="F1739" s="9"/>
      <c r="G1739" s="12"/>
      <c r="H1739" s="9"/>
      <c r="M1739" s="9"/>
      <c r="N1739" s="9"/>
      <c r="O1739" s="9"/>
      <c r="P1739" s="9"/>
      <c r="Q1739" s="9"/>
      <c r="R1739" s="9"/>
      <c r="S1739" s="9"/>
      <c r="T1739" s="9"/>
      <c r="U1739" s="9"/>
      <c r="W1739" s="12"/>
      <c r="X1739" s="10"/>
      <c r="Z1739" s="12"/>
    </row>
    <row r="1740" spans="6:26" x14ac:dyDescent="0.3">
      <c r="F1740" s="9"/>
      <c r="G1740" s="12"/>
      <c r="H1740" s="9"/>
      <c r="M1740" s="9"/>
      <c r="N1740" s="9"/>
      <c r="O1740" s="9"/>
      <c r="P1740" s="9"/>
      <c r="Q1740" s="9"/>
      <c r="R1740" s="9"/>
      <c r="S1740" s="9"/>
      <c r="T1740" s="9"/>
      <c r="U1740" s="9"/>
      <c r="W1740" s="12"/>
      <c r="X1740" s="10"/>
      <c r="Z1740" s="12"/>
    </row>
    <row r="1741" spans="6:26" x14ac:dyDescent="0.3">
      <c r="F1741" s="9"/>
      <c r="G1741" s="12"/>
      <c r="H1741" s="9"/>
      <c r="M1741" s="9"/>
      <c r="N1741" s="9"/>
      <c r="O1741" s="9"/>
      <c r="P1741" s="9"/>
      <c r="Q1741" s="9"/>
      <c r="R1741" s="9"/>
      <c r="S1741" s="9"/>
      <c r="T1741" s="9"/>
      <c r="U1741" s="9"/>
      <c r="W1741" s="12"/>
      <c r="X1741" s="10"/>
      <c r="Z1741" s="12"/>
    </row>
    <row r="1742" spans="6:26" x14ac:dyDescent="0.3">
      <c r="F1742" s="9"/>
      <c r="G1742" s="12"/>
      <c r="H1742" s="9"/>
      <c r="M1742" s="9"/>
      <c r="N1742" s="9"/>
      <c r="O1742" s="9"/>
      <c r="P1742" s="9"/>
      <c r="Q1742" s="9"/>
      <c r="R1742" s="9"/>
      <c r="S1742" s="9"/>
      <c r="T1742" s="9"/>
      <c r="U1742" s="9"/>
      <c r="W1742" s="12"/>
      <c r="X1742" s="10"/>
      <c r="Z1742" s="12"/>
    </row>
    <row r="1743" spans="6:26" x14ac:dyDescent="0.3">
      <c r="F1743" s="9"/>
      <c r="G1743" s="12"/>
      <c r="H1743" s="9"/>
      <c r="M1743" s="9"/>
      <c r="N1743" s="9"/>
      <c r="O1743" s="9"/>
      <c r="P1743" s="9"/>
      <c r="Q1743" s="9"/>
      <c r="R1743" s="9"/>
      <c r="S1743" s="9"/>
      <c r="T1743" s="9"/>
      <c r="U1743" s="9"/>
      <c r="W1743" s="12"/>
      <c r="X1743" s="10"/>
      <c r="Z1743" s="12"/>
    </row>
    <row r="1744" spans="6:26" x14ac:dyDescent="0.3">
      <c r="F1744" s="9"/>
      <c r="G1744" s="12"/>
      <c r="H1744" s="9"/>
      <c r="M1744" s="9"/>
      <c r="N1744" s="9"/>
      <c r="O1744" s="9"/>
      <c r="P1744" s="9"/>
      <c r="Q1744" s="9"/>
      <c r="R1744" s="9"/>
      <c r="S1744" s="9"/>
      <c r="T1744" s="9"/>
      <c r="U1744" s="9"/>
      <c r="W1744" s="12"/>
      <c r="X1744" s="10"/>
      <c r="Z1744" s="12"/>
    </row>
    <row r="1745" spans="6:26" x14ac:dyDescent="0.3">
      <c r="F1745" s="9"/>
      <c r="G1745" s="12"/>
      <c r="H1745" s="9"/>
      <c r="M1745" s="9"/>
      <c r="N1745" s="9"/>
      <c r="O1745" s="9"/>
      <c r="P1745" s="9"/>
      <c r="Q1745" s="9"/>
      <c r="R1745" s="9"/>
      <c r="S1745" s="9"/>
      <c r="T1745" s="9"/>
      <c r="U1745" s="9"/>
      <c r="W1745" s="12"/>
      <c r="X1745" s="10"/>
      <c r="Z1745" s="12"/>
    </row>
    <row r="1746" spans="6:26" x14ac:dyDescent="0.3">
      <c r="F1746" s="9"/>
      <c r="G1746" s="12"/>
      <c r="H1746" s="9"/>
      <c r="M1746" s="9"/>
      <c r="N1746" s="9"/>
      <c r="O1746" s="9"/>
      <c r="P1746" s="9"/>
      <c r="Q1746" s="9"/>
      <c r="R1746" s="9"/>
      <c r="S1746" s="9"/>
      <c r="T1746" s="9"/>
      <c r="U1746" s="9"/>
      <c r="W1746" s="12"/>
      <c r="X1746" s="10"/>
      <c r="Z1746" s="12"/>
    </row>
    <row r="1747" spans="6:26" x14ac:dyDescent="0.3">
      <c r="F1747" s="9"/>
      <c r="G1747" s="12"/>
      <c r="H1747" s="9"/>
      <c r="M1747" s="9"/>
      <c r="N1747" s="9"/>
      <c r="O1747" s="9"/>
      <c r="P1747" s="9"/>
      <c r="Q1747" s="9"/>
      <c r="R1747" s="9"/>
      <c r="S1747" s="9"/>
      <c r="T1747" s="9"/>
      <c r="U1747" s="9"/>
      <c r="W1747" s="12"/>
      <c r="X1747" s="10"/>
      <c r="Z1747" s="12"/>
    </row>
    <row r="1748" spans="6:26" x14ac:dyDescent="0.3">
      <c r="F1748" s="9"/>
      <c r="G1748" s="12"/>
      <c r="H1748" s="9"/>
      <c r="M1748" s="9"/>
      <c r="N1748" s="9"/>
      <c r="O1748" s="9"/>
      <c r="P1748" s="9"/>
      <c r="Q1748" s="9"/>
      <c r="R1748" s="9"/>
      <c r="S1748" s="9"/>
      <c r="T1748" s="9"/>
      <c r="U1748" s="9"/>
      <c r="W1748" s="12"/>
      <c r="X1748" s="10"/>
      <c r="Z1748" s="12"/>
    </row>
    <row r="1749" spans="6:26" x14ac:dyDescent="0.3">
      <c r="F1749" s="9"/>
      <c r="G1749" s="12"/>
      <c r="H1749" s="9"/>
      <c r="M1749" s="9"/>
      <c r="N1749" s="9"/>
      <c r="O1749" s="9"/>
      <c r="P1749" s="9"/>
      <c r="Q1749" s="9"/>
      <c r="R1749" s="9"/>
      <c r="S1749" s="9"/>
      <c r="T1749" s="9"/>
      <c r="U1749" s="9"/>
      <c r="W1749" s="12"/>
      <c r="X1749" s="10"/>
      <c r="Z1749" s="12"/>
    </row>
    <row r="1750" spans="6:26" x14ac:dyDescent="0.3">
      <c r="F1750" s="9"/>
      <c r="G1750" s="12"/>
      <c r="H1750" s="9"/>
      <c r="M1750" s="9"/>
      <c r="N1750" s="9"/>
      <c r="O1750" s="9"/>
      <c r="P1750" s="9"/>
      <c r="Q1750" s="9"/>
      <c r="R1750" s="9"/>
      <c r="S1750" s="9"/>
      <c r="T1750" s="9"/>
      <c r="U1750" s="9"/>
      <c r="W1750" s="12"/>
      <c r="X1750" s="10"/>
      <c r="Z1750" s="12"/>
    </row>
    <row r="1751" spans="6:26" x14ac:dyDescent="0.3">
      <c r="F1751" s="9"/>
      <c r="G1751" s="12"/>
      <c r="H1751" s="9"/>
      <c r="M1751" s="9"/>
      <c r="N1751" s="9"/>
      <c r="O1751" s="9"/>
      <c r="P1751" s="9"/>
      <c r="Q1751" s="9"/>
      <c r="R1751" s="9"/>
      <c r="S1751" s="9"/>
      <c r="T1751" s="9"/>
      <c r="U1751" s="9"/>
      <c r="W1751" s="12"/>
      <c r="X1751" s="10"/>
      <c r="Z1751" s="12"/>
    </row>
    <row r="1752" spans="6:26" x14ac:dyDescent="0.3">
      <c r="F1752" s="9"/>
      <c r="G1752" s="12"/>
      <c r="H1752" s="9"/>
      <c r="M1752" s="9"/>
      <c r="N1752" s="9"/>
      <c r="O1752" s="9"/>
      <c r="P1752" s="9"/>
      <c r="Q1752" s="9"/>
      <c r="R1752" s="9"/>
      <c r="S1752" s="9"/>
      <c r="T1752" s="9"/>
      <c r="U1752" s="9"/>
      <c r="W1752" s="12"/>
      <c r="X1752" s="10"/>
      <c r="Z1752" s="12"/>
    </row>
    <row r="1753" spans="6:26" x14ac:dyDescent="0.3">
      <c r="F1753" s="9"/>
      <c r="G1753" s="12"/>
      <c r="H1753" s="9"/>
      <c r="M1753" s="9"/>
      <c r="N1753" s="9"/>
      <c r="O1753" s="9"/>
      <c r="P1753" s="9"/>
      <c r="Q1753" s="9"/>
      <c r="R1753" s="9"/>
      <c r="S1753" s="9"/>
      <c r="T1753" s="9"/>
      <c r="U1753" s="9"/>
      <c r="W1753" s="12"/>
      <c r="X1753" s="10"/>
      <c r="Z1753" s="12"/>
    </row>
    <row r="1754" spans="6:26" x14ac:dyDescent="0.3">
      <c r="F1754" s="9"/>
      <c r="G1754" s="12"/>
      <c r="H1754" s="9"/>
      <c r="M1754" s="9"/>
      <c r="N1754" s="9"/>
      <c r="O1754" s="9"/>
      <c r="P1754" s="9"/>
      <c r="Q1754" s="9"/>
      <c r="R1754" s="9"/>
      <c r="S1754" s="9"/>
      <c r="T1754" s="9"/>
      <c r="U1754" s="9"/>
      <c r="W1754" s="12"/>
      <c r="X1754" s="10"/>
      <c r="Z1754" s="12"/>
    </row>
    <row r="1755" spans="6:26" x14ac:dyDescent="0.3">
      <c r="F1755" s="9"/>
      <c r="G1755" s="12"/>
      <c r="H1755" s="9"/>
      <c r="M1755" s="9"/>
      <c r="N1755" s="9"/>
      <c r="O1755" s="9"/>
      <c r="P1755" s="9"/>
      <c r="Q1755" s="9"/>
      <c r="R1755" s="9"/>
      <c r="S1755" s="9"/>
      <c r="T1755" s="9"/>
      <c r="U1755" s="9"/>
      <c r="W1755" s="12"/>
      <c r="X1755" s="10"/>
      <c r="Z1755" s="12"/>
    </row>
    <row r="1756" spans="6:26" x14ac:dyDescent="0.3">
      <c r="F1756" s="9"/>
      <c r="G1756" s="12"/>
      <c r="H1756" s="9"/>
      <c r="M1756" s="9"/>
      <c r="N1756" s="9"/>
      <c r="O1756" s="9"/>
      <c r="P1756" s="9"/>
      <c r="Q1756" s="9"/>
      <c r="R1756" s="9"/>
      <c r="S1756" s="9"/>
      <c r="T1756" s="9"/>
      <c r="U1756" s="9"/>
      <c r="W1756" s="12"/>
      <c r="X1756" s="10"/>
      <c r="Z1756" s="12"/>
    </row>
    <row r="1757" spans="6:26" x14ac:dyDescent="0.3">
      <c r="F1757" s="9"/>
      <c r="G1757" s="12"/>
      <c r="H1757" s="9"/>
      <c r="M1757" s="9"/>
      <c r="N1757" s="9"/>
      <c r="O1757" s="9"/>
      <c r="P1757" s="9"/>
      <c r="Q1757" s="9"/>
      <c r="R1757" s="9"/>
      <c r="S1757" s="9"/>
      <c r="T1757" s="9"/>
      <c r="U1757" s="9"/>
      <c r="W1757" s="12"/>
      <c r="X1757" s="10"/>
      <c r="Z1757" s="12"/>
    </row>
    <row r="1758" spans="6:26" x14ac:dyDescent="0.3">
      <c r="F1758" s="9"/>
      <c r="G1758" s="12"/>
      <c r="H1758" s="9"/>
      <c r="M1758" s="9"/>
      <c r="N1758" s="9"/>
      <c r="O1758" s="9"/>
      <c r="P1758" s="9"/>
      <c r="Q1758" s="9"/>
      <c r="R1758" s="9"/>
      <c r="S1758" s="9"/>
      <c r="T1758" s="9"/>
      <c r="U1758" s="9"/>
      <c r="W1758" s="12"/>
      <c r="X1758" s="10"/>
      <c r="Z1758" s="12"/>
    </row>
    <row r="1759" spans="6:26" x14ac:dyDescent="0.3">
      <c r="F1759" s="9"/>
      <c r="G1759" s="12"/>
      <c r="H1759" s="9"/>
      <c r="M1759" s="9"/>
      <c r="N1759" s="9"/>
      <c r="O1759" s="9"/>
      <c r="P1759" s="9"/>
      <c r="Q1759" s="9"/>
      <c r="R1759" s="9"/>
      <c r="S1759" s="9"/>
      <c r="T1759" s="9"/>
      <c r="U1759" s="9"/>
      <c r="W1759" s="12"/>
      <c r="X1759" s="10"/>
      <c r="Z1759" s="12"/>
    </row>
    <row r="1760" spans="6:26" x14ac:dyDescent="0.3">
      <c r="F1760" s="9"/>
      <c r="G1760" s="12"/>
      <c r="H1760" s="9"/>
      <c r="M1760" s="9"/>
      <c r="N1760" s="9"/>
      <c r="O1760" s="9"/>
      <c r="P1760" s="9"/>
      <c r="Q1760" s="9"/>
      <c r="R1760" s="9"/>
      <c r="S1760" s="9"/>
      <c r="T1760" s="9"/>
      <c r="U1760" s="9"/>
      <c r="W1760" s="12"/>
      <c r="X1760" s="10"/>
      <c r="Z1760" s="12"/>
    </row>
    <row r="1761" spans="6:26" x14ac:dyDescent="0.3">
      <c r="F1761" s="9"/>
      <c r="G1761" s="12"/>
      <c r="H1761" s="9"/>
      <c r="M1761" s="9"/>
      <c r="N1761" s="9"/>
      <c r="O1761" s="9"/>
      <c r="P1761" s="9"/>
      <c r="Q1761" s="9"/>
      <c r="R1761" s="9"/>
      <c r="S1761" s="9"/>
      <c r="T1761" s="9"/>
      <c r="U1761" s="9"/>
      <c r="W1761" s="12"/>
      <c r="X1761" s="10"/>
      <c r="Z1761" s="12"/>
    </row>
    <row r="1762" spans="6:26" x14ac:dyDescent="0.3">
      <c r="F1762" s="9"/>
      <c r="G1762" s="12"/>
      <c r="H1762" s="9"/>
      <c r="M1762" s="9"/>
      <c r="N1762" s="9"/>
      <c r="O1762" s="9"/>
      <c r="P1762" s="9"/>
      <c r="Q1762" s="9"/>
      <c r="R1762" s="9"/>
      <c r="S1762" s="9"/>
      <c r="T1762" s="9"/>
      <c r="U1762" s="9"/>
      <c r="W1762" s="12"/>
      <c r="X1762" s="10"/>
      <c r="Z1762" s="12"/>
    </row>
    <row r="1763" spans="6:26" x14ac:dyDescent="0.3">
      <c r="F1763" s="9"/>
      <c r="G1763" s="12"/>
      <c r="H1763" s="9"/>
      <c r="M1763" s="9"/>
      <c r="N1763" s="9"/>
      <c r="O1763" s="9"/>
      <c r="P1763" s="9"/>
      <c r="Q1763" s="9"/>
      <c r="R1763" s="9"/>
      <c r="S1763" s="9"/>
      <c r="T1763" s="9"/>
      <c r="U1763" s="9"/>
      <c r="W1763" s="12"/>
      <c r="X1763" s="10"/>
      <c r="Z1763" s="12"/>
    </row>
    <row r="1764" spans="6:26" x14ac:dyDescent="0.3">
      <c r="F1764" s="9"/>
      <c r="G1764" s="12"/>
      <c r="H1764" s="9"/>
      <c r="M1764" s="9"/>
      <c r="N1764" s="9"/>
      <c r="O1764" s="9"/>
      <c r="P1764" s="9"/>
      <c r="Q1764" s="9"/>
      <c r="R1764" s="9"/>
      <c r="S1764" s="9"/>
      <c r="T1764" s="9"/>
      <c r="U1764" s="9"/>
      <c r="W1764" s="12"/>
      <c r="X1764" s="10"/>
      <c r="Z1764" s="12"/>
    </row>
    <row r="1765" spans="6:26" x14ac:dyDescent="0.3">
      <c r="F1765" s="9"/>
      <c r="G1765" s="12"/>
      <c r="H1765" s="9"/>
      <c r="M1765" s="9"/>
      <c r="N1765" s="9"/>
      <c r="O1765" s="9"/>
      <c r="P1765" s="9"/>
      <c r="Q1765" s="9"/>
      <c r="R1765" s="9"/>
      <c r="S1765" s="9"/>
      <c r="T1765" s="9"/>
      <c r="U1765" s="9"/>
      <c r="W1765" s="12"/>
      <c r="X1765" s="10"/>
      <c r="Z1765" s="12"/>
    </row>
    <row r="1766" spans="6:26" x14ac:dyDescent="0.3">
      <c r="F1766" s="9"/>
      <c r="G1766" s="12"/>
      <c r="H1766" s="9"/>
      <c r="M1766" s="9"/>
      <c r="N1766" s="9"/>
      <c r="O1766" s="9"/>
      <c r="P1766" s="9"/>
      <c r="Q1766" s="9"/>
      <c r="R1766" s="9"/>
      <c r="S1766" s="9"/>
      <c r="T1766" s="9"/>
      <c r="U1766" s="9"/>
      <c r="W1766" s="12"/>
      <c r="X1766" s="10"/>
      <c r="Z1766" s="12"/>
    </row>
    <row r="1767" spans="6:26" x14ac:dyDescent="0.3">
      <c r="F1767" s="9"/>
      <c r="G1767" s="12"/>
      <c r="H1767" s="9"/>
      <c r="M1767" s="9"/>
      <c r="N1767" s="9"/>
      <c r="O1767" s="9"/>
      <c r="P1767" s="9"/>
      <c r="Q1767" s="9"/>
      <c r="R1767" s="9"/>
      <c r="S1767" s="9"/>
      <c r="T1767" s="9"/>
      <c r="U1767" s="9"/>
      <c r="W1767" s="12"/>
      <c r="X1767" s="10"/>
      <c r="Z1767" s="12"/>
    </row>
    <row r="1768" spans="6:26" x14ac:dyDescent="0.3">
      <c r="F1768" s="9"/>
      <c r="G1768" s="12"/>
      <c r="H1768" s="9"/>
      <c r="M1768" s="9"/>
      <c r="N1768" s="9"/>
      <c r="O1768" s="9"/>
      <c r="P1768" s="9"/>
      <c r="Q1768" s="9"/>
      <c r="R1768" s="9"/>
      <c r="S1768" s="9"/>
      <c r="T1768" s="9"/>
      <c r="U1768" s="9"/>
      <c r="W1768" s="12"/>
      <c r="X1768" s="10"/>
      <c r="Z1768" s="12"/>
    </row>
    <row r="1769" spans="6:26" x14ac:dyDescent="0.3">
      <c r="F1769" s="9"/>
      <c r="G1769" s="12"/>
      <c r="H1769" s="9"/>
      <c r="M1769" s="9"/>
      <c r="N1769" s="9"/>
      <c r="O1769" s="9"/>
      <c r="P1769" s="9"/>
      <c r="Q1769" s="9"/>
      <c r="R1769" s="9"/>
      <c r="S1769" s="9"/>
      <c r="T1769" s="9"/>
      <c r="U1769" s="9"/>
      <c r="W1769" s="12"/>
      <c r="X1769" s="10"/>
      <c r="Z1769" s="12"/>
    </row>
    <row r="1770" spans="6:26" x14ac:dyDescent="0.3">
      <c r="F1770" s="9"/>
      <c r="G1770" s="12"/>
      <c r="H1770" s="9"/>
      <c r="M1770" s="9"/>
      <c r="N1770" s="9"/>
      <c r="O1770" s="9"/>
      <c r="P1770" s="9"/>
      <c r="Q1770" s="9"/>
      <c r="R1770" s="9"/>
      <c r="S1770" s="9"/>
      <c r="T1770" s="9"/>
      <c r="U1770" s="9"/>
      <c r="W1770" s="12"/>
      <c r="X1770" s="10"/>
      <c r="Z1770" s="12"/>
    </row>
    <row r="1771" spans="6:26" x14ac:dyDescent="0.3">
      <c r="F1771" s="9"/>
      <c r="G1771" s="12"/>
      <c r="H1771" s="9"/>
      <c r="M1771" s="9"/>
      <c r="N1771" s="9"/>
      <c r="O1771" s="9"/>
      <c r="P1771" s="9"/>
      <c r="Q1771" s="9"/>
      <c r="R1771" s="9"/>
      <c r="S1771" s="9"/>
      <c r="T1771" s="9"/>
      <c r="U1771" s="9"/>
      <c r="W1771" s="12"/>
      <c r="X1771" s="10"/>
      <c r="Z1771" s="12"/>
    </row>
    <row r="1772" spans="6:26" x14ac:dyDescent="0.3">
      <c r="F1772" s="9"/>
      <c r="G1772" s="12"/>
      <c r="H1772" s="9"/>
      <c r="M1772" s="9"/>
      <c r="N1772" s="9"/>
      <c r="O1772" s="9"/>
      <c r="P1772" s="9"/>
      <c r="Q1772" s="9"/>
      <c r="R1772" s="9"/>
      <c r="S1772" s="9"/>
      <c r="T1772" s="9"/>
      <c r="U1772" s="9"/>
      <c r="W1772" s="12"/>
      <c r="X1772" s="10"/>
      <c r="Z1772" s="12"/>
    </row>
    <row r="1773" spans="6:26" x14ac:dyDescent="0.3">
      <c r="F1773" s="9"/>
      <c r="G1773" s="12"/>
      <c r="H1773" s="9"/>
      <c r="M1773" s="9"/>
      <c r="N1773" s="9"/>
      <c r="O1773" s="9"/>
      <c r="P1773" s="9"/>
      <c r="Q1773" s="9"/>
      <c r="R1773" s="9"/>
      <c r="S1773" s="9"/>
      <c r="T1773" s="9"/>
      <c r="U1773" s="9"/>
      <c r="W1773" s="12"/>
      <c r="X1773" s="10"/>
      <c r="Z1773" s="12"/>
    </row>
    <row r="1774" spans="6:26" x14ac:dyDescent="0.3">
      <c r="F1774" s="9"/>
      <c r="G1774" s="12"/>
      <c r="H1774" s="9"/>
      <c r="M1774" s="9"/>
      <c r="N1774" s="9"/>
      <c r="O1774" s="9"/>
      <c r="P1774" s="9"/>
      <c r="Q1774" s="9"/>
      <c r="R1774" s="9"/>
      <c r="S1774" s="9"/>
      <c r="T1774" s="9"/>
      <c r="U1774" s="9"/>
      <c r="W1774" s="12"/>
      <c r="X1774" s="10"/>
      <c r="Z1774" s="12"/>
    </row>
    <row r="1775" spans="6:26" x14ac:dyDescent="0.3">
      <c r="F1775" s="9"/>
      <c r="G1775" s="12"/>
      <c r="H1775" s="9"/>
      <c r="M1775" s="9"/>
      <c r="N1775" s="9"/>
      <c r="O1775" s="9"/>
      <c r="P1775" s="9"/>
      <c r="Q1775" s="9"/>
      <c r="R1775" s="9"/>
      <c r="S1775" s="9"/>
      <c r="T1775" s="9"/>
      <c r="U1775" s="9"/>
      <c r="W1775" s="12"/>
      <c r="X1775" s="10"/>
      <c r="Z1775" s="12"/>
    </row>
    <row r="1776" spans="6:26" x14ac:dyDescent="0.3">
      <c r="F1776" s="9"/>
      <c r="G1776" s="12"/>
      <c r="H1776" s="9"/>
      <c r="M1776" s="9"/>
      <c r="N1776" s="9"/>
      <c r="O1776" s="9"/>
      <c r="P1776" s="9"/>
      <c r="Q1776" s="9"/>
      <c r="R1776" s="9"/>
      <c r="S1776" s="9"/>
      <c r="T1776" s="9"/>
      <c r="U1776" s="9"/>
      <c r="W1776" s="12"/>
      <c r="X1776" s="10"/>
      <c r="Z1776" s="12"/>
    </row>
    <row r="1777" spans="6:26" x14ac:dyDescent="0.3">
      <c r="F1777" s="9"/>
      <c r="G1777" s="12"/>
      <c r="H1777" s="9"/>
      <c r="M1777" s="9"/>
      <c r="N1777" s="9"/>
      <c r="O1777" s="9"/>
      <c r="P1777" s="9"/>
      <c r="Q1777" s="9"/>
      <c r="R1777" s="9"/>
      <c r="S1777" s="9"/>
      <c r="T1777" s="9"/>
      <c r="U1777" s="9"/>
      <c r="W1777" s="12"/>
      <c r="X1777" s="10"/>
      <c r="Z1777" s="12"/>
    </row>
    <row r="1778" spans="6:26" x14ac:dyDescent="0.3">
      <c r="F1778" s="9"/>
      <c r="G1778" s="12"/>
      <c r="H1778" s="9"/>
      <c r="M1778" s="9"/>
      <c r="N1778" s="9"/>
      <c r="O1778" s="9"/>
      <c r="P1778" s="9"/>
      <c r="Q1778" s="9"/>
      <c r="R1778" s="9"/>
      <c r="S1778" s="9"/>
      <c r="T1778" s="9"/>
      <c r="U1778" s="9"/>
      <c r="W1778" s="12"/>
      <c r="X1778" s="10"/>
      <c r="Z1778" s="12"/>
    </row>
    <row r="1779" spans="6:26" x14ac:dyDescent="0.3">
      <c r="F1779" s="9"/>
      <c r="G1779" s="12"/>
      <c r="H1779" s="9"/>
      <c r="M1779" s="9"/>
      <c r="N1779" s="9"/>
      <c r="O1779" s="9"/>
      <c r="P1779" s="9"/>
      <c r="Q1779" s="9"/>
      <c r="R1779" s="9"/>
      <c r="S1779" s="9"/>
      <c r="T1779" s="9"/>
      <c r="U1779" s="9"/>
      <c r="W1779" s="12"/>
      <c r="X1779" s="10"/>
      <c r="Z1779" s="12"/>
    </row>
    <row r="1780" spans="6:26" x14ac:dyDescent="0.3">
      <c r="F1780" s="9"/>
      <c r="G1780" s="12"/>
      <c r="H1780" s="9"/>
      <c r="M1780" s="9"/>
      <c r="N1780" s="9"/>
      <c r="O1780" s="9"/>
      <c r="P1780" s="9"/>
      <c r="Q1780" s="9"/>
      <c r="R1780" s="9"/>
      <c r="S1780" s="9"/>
      <c r="T1780" s="9"/>
      <c r="U1780" s="9"/>
      <c r="W1780" s="12"/>
      <c r="X1780" s="10"/>
      <c r="Z1780" s="12"/>
    </row>
    <row r="1781" spans="6:26" x14ac:dyDescent="0.3">
      <c r="F1781" s="9"/>
      <c r="G1781" s="12"/>
      <c r="H1781" s="9"/>
      <c r="M1781" s="9"/>
      <c r="N1781" s="9"/>
      <c r="O1781" s="9"/>
      <c r="P1781" s="9"/>
      <c r="Q1781" s="9"/>
      <c r="R1781" s="9"/>
      <c r="S1781" s="9"/>
      <c r="T1781" s="9"/>
      <c r="U1781" s="9"/>
      <c r="W1781" s="12"/>
      <c r="X1781" s="10"/>
      <c r="Z1781" s="12"/>
    </row>
    <row r="1782" spans="6:26" x14ac:dyDescent="0.3">
      <c r="F1782" s="9"/>
      <c r="G1782" s="12"/>
      <c r="H1782" s="9"/>
      <c r="M1782" s="9"/>
      <c r="N1782" s="9"/>
      <c r="O1782" s="9"/>
      <c r="P1782" s="9"/>
      <c r="Q1782" s="9"/>
      <c r="R1782" s="9"/>
      <c r="S1782" s="9"/>
      <c r="T1782" s="9"/>
      <c r="U1782" s="9"/>
      <c r="W1782" s="12"/>
      <c r="X1782" s="10"/>
      <c r="Z1782" s="12"/>
    </row>
    <row r="1783" spans="6:26" x14ac:dyDescent="0.3">
      <c r="F1783" s="9"/>
      <c r="G1783" s="12"/>
      <c r="H1783" s="9"/>
      <c r="M1783" s="9"/>
      <c r="N1783" s="9"/>
      <c r="O1783" s="9"/>
      <c r="P1783" s="9"/>
      <c r="Q1783" s="9"/>
      <c r="R1783" s="9"/>
      <c r="S1783" s="9"/>
      <c r="T1783" s="9"/>
      <c r="U1783" s="9"/>
      <c r="W1783" s="12"/>
      <c r="X1783" s="10"/>
      <c r="Z1783" s="12"/>
    </row>
    <row r="1784" spans="6:26" x14ac:dyDescent="0.3">
      <c r="F1784" s="9"/>
      <c r="G1784" s="12"/>
      <c r="H1784" s="9"/>
      <c r="M1784" s="9"/>
      <c r="N1784" s="9"/>
      <c r="O1784" s="9"/>
      <c r="P1784" s="9"/>
      <c r="Q1784" s="9"/>
      <c r="R1784" s="9"/>
      <c r="S1784" s="9"/>
      <c r="T1784" s="9"/>
      <c r="U1784" s="9"/>
      <c r="W1784" s="12"/>
      <c r="X1784" s="10"/>
      <c r="Z1784" s="12"/>
    </row>
    <row r="1785" spans="6:26" x14ac:dyDescent="0.3">
      <c r="F1785" s="9"/>
      <c r="G1785" s="12"/>
      <c r="H1785" s="9"/>
      <c r="M1785" s="9"/>
      <c r="N1785" s="9"/>
      <c r="O1785" s="9"/>
      <c r="P1785" s="9"/>
      <c r="Q1785" s="9"/>
      <c r="R1785" s="9"/>
      <c r="S1785" s="9"/>
      <c r="T1785" s="9"/>
      <c r="U1785" s="9"/>
      <c r="W1785" s="12"/>
      <c r="X1785" s="10"/>
      <c r="Z1785" s="12"/>
    </row>
    <row r="1786" spans="6:26" x14ac:dyDescent="0.3">
      <c r="F1786" s="9"/>
      <c r="G1786" s="12"/>
      <c r="H1786" s="9"/>
      <c r="M1786" s="9"/>
      <c r="N1786" s="9"/>
      <c r="O1786" s="9"/>
      <c r="P1786" s="9"/>
      <c r="Q1786" s="9"/>
      <c r="R1786" s="9"/>
      <c r="S1786" s="9"/>
      <c r="T1786" s="9"/>
      <c r="U1786" s="9"/>
      <c r="W1786" s="12"/>
      <c r="X1786" s="10"/>
      <c r="Z1786" s="12"/>
    </row>
    <row r="1787" spans="6:26" x14ac:dyDescent="0.3">
      <c r="F1787" s="9"/>
      <c r="G1787" s="12"/>
      <c r="H1787" s="9"/>
      <c r="M1787" s="9"/>
      <c r="N1787" s="9"/>
      <c r="O1787" s="9"/>
      <c r="P1787" s="9"/>
      <c r="Q1787" s="9"/>
      <c r="R1787" s="9"/>
      <c r="S1787" s="9"/>
      <c r="T1787" s="9"/>
      <c r="U1787" s="9"/>
      <c r="W1787" s="12"/>
      <c r="X1787" s="10"/>
      <c r="Z1787" s="12"/>
    </row>
    <row r="1788" spans="6:26" x14ac:dyDescent="0.3">
      <c r="F1788" s="9"/>
      <c r="G1788" s="12"/>
      <c r="H1788" s="9"/>
      <c r="M1788" s="9"/>
      <c r="N1788" s="9"/>
      <c r="O1788" s="9"/>
      <c r="P1788" s="9"/>
      <c r="Q1788" s="9"/>
      <c r="R1788" s="9"/>
      <c r="S1788" s="9"/>
      <c r="T1788" s="9"/>
      <c r="U1788" s="9"/>
      <c r="W1788" s="12"/>
      <c r="X1788" s="10"/>
      <c r="Z1788" s="12"/>
    </row>
    <row r="1789" spans="6:26" x14ac:dyDescent="0.3">
      <c r="F1789" s="9"/>
      <c r="G1789" s="12"/>
      <c r="H1789" s="9"/>
      <c r="M1789" s="9"/>
      <c r="N1789" s="9"/>
      <c r="O1789" s="9"/>
      <c r="P1789" s="9"/>
      <c r="Q1789" s="9"/>
      <c r="R1789" s="9"/>
      <c r="S1789" s="9"/>
      <c r="T1789" s="9"/>
      <c r="U1789" s="9"/>
      <c r="W1789" s="12"/>
      <c r="X1789" s="10"/>
      <c r="Z1789" s="12"/>
    </row>
    <row r="1790" spans="6:26" x14ac:dyDescent="0.3">
      <c r="F1790" s="9"/>
      <c r="G1790" s="12"/>
      <c r="H1790" s="9"/>
      <c r="M1790" s="9"/>
      <c r="N1790" s="9"/>
      <c r="O1790" s="9"/>
      <c r="P1790" s="9"/>
      <c r="Q1790" s="9"/>
      <c r="R1790" s="9"/>
      <c r="S1790" s="9"/>
      <c r="T1790" s="9"/>
      <c r="U1790" s="9"/>
      <c r="W1790" s="12"/>
      <c r="X1790" s="10"/>
      <c r="Z1790" s="12"/>
    </row>
    <row r="1791" spans="6:26" x14ac:dyDescent="0.3">
      <c r="F1791" s="9"/>
      <c r="G1791" s="12"/>
      <c r="H1791" s="9"/>
      <c r="M1791" s="9"/>
      <c r="N1791" s="9"/>
      <c r="O1791" s="9"/>
      <c r="P1791" s="9"/>
      <c r="Q1791" s="9"/>
      <c r="R1791" s="9"/>
      <c r="S1791" s="9"/>
      <c r="T1791" s="9"/>
      <c r="U1791" s="9"/>
      <c r="W1791" s="12"/>
      <c r="X1791" s="10"/>
      <c r="Z1791" s="12"/>
    </row>
    <row r="1792" spans="6:26" x14ac:dyDescent="0.3">
      <c r="F1792" s="9"/>
      <c r="G1792" s="12"/>
      <c r="H1792" s="9"/>
      <c r="M1792" s="9"/>
      <c r="N1792" s="9"/>
      <c r="O1792" s="9"/>
      <c r="P1792" s="9"/>
      <c r="Q1792" s="9"/>
      <c r="R1792" s="9"/>
      <c r="S1792" s="9"/>
      <c r="T1792" s="9"/>
      <c r="U1792" s="9"/>
      <c r="W1792" s="12"/>
      <c r="X1792" s="10"/>
      <c r="Z1792" s="12"/>
    </row>
    <row r="1793" spans="6:26" x14ac:dyDescent="0.3">
      <c r="F1793" s="9"/>
      <c r="G1793" s="12"/>
      <c r="H1793" s="9"/>
      <c r="M1793" s="9"/>
      <c r="N1793" s="9"/>
      <c r="O1793" s="9"/>
      <c r="P1793" s="9"/>
      <c r="Q1793" s="9"/>
      <c r="R1793" s="9"/>
      <c r="S1793" s="9"/>
      <c r="T1793" s="9"/>
      <c r="U1793" s="9"/>
      <c r="W1793" s="12"/>
      <c r="X1793" s="10"/>
      <c r="Z1793" s="12"/>
    </row>
    <row r="1794" spans="6:26" x14ac:dyDescent="0.3">
      <c r="F1794" s="9"/>
      <c r="G1794" s="12"/>
      <c r="H1794" s="9"/>
      <c r="M1794" s="9"/>
      <c r="N1794" s="9"/>
      <c r="O1794" s="9"/>
      <c r="P1794" s="9"/>
      <c r="Q1794" s="9"/>
      <c r="R1794" s="9"/>
      <c r="S1794" s="9"/>
      <c r="T1794" s="9"/>
      <c r="U1794" s="9"/>
      <c r="W1794" s="12"/>
      <c r="X1794" s="10"/>
      <c r="Z1794" s="12"/>
    </row>
    <row r="1795" spans="6:26" x14ac:dyDescent="0.3">
      <c r="F1795" s="9"/>
      <c r="G1795" s="12"/>
      <c r="H1795" s="9"/>
      <c r="M1795" s="9"/>
      <c r="N1795" s="9"/>
      <c r="O1795" s="9"/>
      <c r="P1795" s="9"/>
      <c r="Q1795" s="9"/>
      <c r="R1795" s="9"/>
      <c r="S1795" s="9"/>
      <c r="T1795" s="9"/>
      <c r="U1795" s="9"/>
      <c r="W1795" s="12"/>
      <c r="X1795" s="10"/>
      <c r="Z1795" s="12"/>
    </row>
    <row r="1796" spans="6:26" x14ac:dyDescent="0.3">
      <c r="F1796" s="9"/>
      <c r="G1796" s="12"/>
      <c r="H1796" s="9"/>
      <c r="M1796" s="9"/>
      <c r="N1796" s="9"/>
      <c r="O1796" s="9"/>
      <c r="P1796" s="9"/>
      <c r="Q1796" s="9"/>
      <c r="R1796" s="9"/>
      <c r="S1796" s="9"/>
      <c r="T1796" s="9"/>
      <c r="U1796" s="9"/>
      <c r="W1796" s="12"/>
      <c r="X1796" s="10"/>
      <c r="Z1796" s="12"/>
    </row>
    <row r="1797" spans="6:26" x14ac:dyDescent="0.3">
      <c r="F1797" s="9"/>
      <c r="G1797" s="12"/>
      <c r="H1797" s="9"/>
      <c r="M1797" s="9"/>
      <c r="N1797" s="9"/>
      <c r="O1797" s="9"/>
      <c r="P1797" s="9"/>
      <c r="Q1797" s="9"/>
      <c r="R1797" s="9"/>
      <c r="S1797" s="9"/>
      <c r="T1797" s="9"/>
      <c r="U1797" s="9"/>
      <c r="W1797" s="12"/>
      <c r="X1797" s="10"/>
      <c r="Z1797" s="12"/>
    </row>
    <row r="1798" spans="6:26" x14ac:dyDescent="0.3">
      <c r="F1798" s="9"/>
      <c r="G1798" s="9"/>
      <c r="H1798" s="9"/>
      <c r="M1798" s="9"/>
      <c r="N1798" s="9"/>
      <c r="O1798" s="9"/>
      <c r="P1798" s="9"/>
      <c r="Q1798" s="9"/>
      <c r="R1798" s="9"/>
      <c r="S1798" s="9"/>
      <c r="T1798" s="9"/>
      <c r="U1798" s="9"/>
    </row>
    <row r="1799" spans="6:26" x14ac:dyDescent="0.3">
      <c r="F1799" s="9"/>
      <c r="G1799" s="9"/>
      <c r="H1799" s="9"/>
      <c r="M1799" s="9"/>
      <c r="N1799" s="9"/>
      <c r="O1799" s="9"/>
      <c r="P1799" s="9"/>
      <c r="Q1799" s="9"/>
      <c r="R1799" s="9"/>
      <c r="S1799" s="9"/>
      <c r="T1799" s="9"/>
      <c r="U1799" s="9"/>
    </row>
    <row r="1800" spans="6:26" x14ac:dyDescent="0.3">
      <c r="F1800" s="9"/>
      <c r="G1800" s="9"/>
      <c r="H1800" s="9"/>
      <c r="M1800" s="9"/>
      <c r="N1800" s="9"/>
      <c r="O1800" s="9"/>
      <c r="P1800" s="9"/>
      <c r="Q1800" s="9"/>
      <c r="R1800" s="9"/>
      <c r="S1800" s="9"/>
      <c r="T1800" s="9"/>
      <c r="U1800" s="9"/>
    </row>
    <row r="1801" spans="6:26" x14ac:dyDescent="0.3">
      <c r="F1801" s="9"/>
      <c r="G1801" s="9"/>
      <c r="H1801" s="9"/>
      <c r="M1801" s="9"/>
      <c r="N1801" s="9"/>
      <c r="O1801" s="9"/>
      <c r="P1801" s="9"/>
      <c r="Q1801" s="9"/>
      <c r="R1801" s="9"/>
      <c r="S1801" s="9"/>
      <c r="T1801" s="9"/>
      <c r="U1801" s="9"/>
    </row>
    <row r="1802" spans="6:26" x14ac:dyDescent="0.3">
      <c r="F1802" s="9"/>
      <c r="G1802" s="9"/>
      <c r="H1802" s="9"/>
      <c r="M1802" s="9"/>
      <c r="N1802" s="9"/>
      <c r="O1802" s="9"/>
      <c r="P1802" s="9"/>
      <c r="Q1802" s="9"/>
      <c r="R1802" s="9"/>
      <c r="S1802" s="9"/>
      <c r="T1802" s="9"/>
      <c r="U1802" s="9"/>
    </row>
    <row r="1803" spans="6:26" x14ac:dyDescent="0.3">
      <c r="F1803" s="9"/>
      <c r="G1803" s="9"/>
      <c r="H1803" s="9"/>
      <c r="M1803" s="9"/>
      <c r="N1803" s="9"/>
      <c r="O1803" s="9"/>
      <c r="P1803" s="9"/>
      <c r="Q1803" s="9"/>
      <c r="R1803" s="9"/>
      <c r="S1803" s="9"/>
      <c r="T1803" s="9"/>
      <c r="U1803" s="9"/>
    </row>
    <row r="1804" spans="6:26" x14ac:dyDescent="0.3">
      <c r="F1804" s="9"/>
      <c r="G1804" s="9"/>
      <c r="H1804" s="9"/>
      <c r="M1804" s="9"/>
      <c r="N1804" s="9"/>
      <c r="O1804" s="9"/>
      <c r="P1804" s="9"/>
      <c r="Q1804" s="9"/>
      <c r="R1804" s="9"/>
      <c r="S1804" s="9"/>
      <c r="T1804" s="9"/>
      <c r="U1804" s="9"/>
    </row>
  </sheetData>
  <mergeCells count="40">
    <mergeCell ref="V5:V6"/>
    <mergeCell ref="X5:X6"/>
    <mergeCell ref="Z5:Z6"/>
    <mergeCell ref="AA5:AA6"/>
    <mergeCell ref="AB5:AB6"/>
    <mergeCell ref="V4:X4"/>
    <mergeCell ref="A5:A6"/>
    <mergeCell ref="B5:B6"/>
    <mergeCell ref="C5:C6"/>
    <mergeCell ref="D5:D6"/>
    <mergeCell ref="F5:F6"/>
    <mergeCell ref="W5:W6"/>
    <mergeCell ref="H5:H6"/>
    <mergeCell ref="I5:I6"/>
    <mergeCell ref="J5:J6"/>
    <mergeCell ref="K5:K6"/>
    <mergeCell ref="L5:L6"/>
    <mergeCell ref="N5:N6"/>
    <mergeCell ref="O5:O6"/>
    <mergeCell ref="P5:P6"/>
    <mergeCell ref="Q5:Q6"/>
    <mergeCell ref="S4:T4"/>
    <mergeCell ref="G5:G6"/>
    <mergeCell ref="A4:D4"/>
    <mergeCell ref="F4:L4"/>
    <mergeCell ref="N4:Q4"/>
    <mergeCell ref="S5:S6"/>
    <mergeCell ref="T5:T6"/>
    <mergeCell ref="Z4:AI4"/>
    <mergeCell ref="AK9:AL10"/>
    <mergeCell ref="AK12:AL12"/>
    <mergeCell ref="AL13:AL14"/>
    <mergeCell ref="AL15:AL16"/>
    <mergeCell ref="AH5:AH6"/>
    <mergeCell ref="AE5:AE6"/>
    <mergeCell ref="AG5:AG6"/>
    <mergeCell ref="AI5:AI6"/>
    <mergeCell ref="AC5:AC6"/>
    <mergeCell ref="AD5:AD6"/>
    <mergeCell ref="AF5:AF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F115C-81CA-40EB-8CB4-3AAC6E50C1CE}">
  <sheetPr>
    <tabColor theme="2" tint="-9.9978637043366805E-2"/>
  </sheetPr>
  <dimension ref="A1:AE1803"/>
  <sheetViews>
    <sheetView tabSelected="1" topLeftCell="K1" zoomScale="60" zoomScaleNormal="60" workbookViewId="0">
      <selection activeCell="AM30" sqref="AM30"/>
    </sheetView>
  </sheetViews>
  <sheetFormatPr defaultRowHeight="14.4" x14ac:dyDescent="0.3"/>
  <cols>
    <col min="1" max="1" width="12.21875" customWidth="1"/>
    <col min="2" max="2" width="11.6640625" customWidth="1"/>
    <col min="3" max="4" width="9.88671875" customWidth="1"/>
    <col min="8" max="8" width="10.77734375" customWidth="1"/>
    <col min="12" max="12" width="12.88671875" customWidth="1"/>
    <col min="14" max="14" width="12.21875" customWidth="1"/>
    <col min="17" max="17" width="12.21875" customWidth="1"/>
    <col min="18" max="18" width="12.88671875" customWidth="1"/>
    <col min="19" max="19" width="12.44140625" customWidth="1"/>
    <col min="20" max="20" width="12.109375" customWidth="1"/>
    <col min="21" max="21" width="12.5546875" customWidth="1"/>
    <col min="22" max="22" width="12.6640625" customWidth="1"/>
    <col min="23" max="23" width="8.21875" customWidth="1"/>
    <col min="25" max="25" width="13" customWidth="1"/>
    <col min="26" max="26" width="19" customWidth="1"/>
    <col min="27" max="27" width="11.77734375" customWidth="1"/>
    <col min="28" max="28" width="8.21875" bestFit="1" customWidth="1"/>
  </cols>
  <sheetData>
    <row r="1" spans="1:31" x14ac:dyDescent="0.3">
      <c r="A1" s="1" t="s">
        <v>76</v>
      </c>
      <c r="U1" s="1"/>
      <c r="V1" s="1"/>
      <c r="W1" s="1"/>
      <c r="AB1" s="1"/>
      <c r="AD1" s="1"/>
      <c r="AE1" s="1"/>
    </row>
    <row r="2" spans="1:31" x14ac:dyDescent="0.3">
      <c r="A2" s="1" t="s">
        <v>77</v>
      </c>
    </row>
    <row r="3" spans="1:31" x14ac:dyDescent="0.3">
      <c r="A3" s="1"/>
      <c r="F3" s="26" t="s">
        <v>105</v>
      </c>
      <c r="G3" s="26"/>
      <c r="H3" s="26">
        <f>COUNTA(F7:F1493)</f>
        <v>1487</v>
      </c>
    </row>
    <row r="4" spans="1:31" x14ac:dyDescent="0.3">
      <c r="A4" s="245" t="s">
        <v>24</v>
      </c>
      <c r="B4" s="383"/>
      <c r="C4" s="383"/>
      <c r="D4" s="246"/>
      <c r="F4" s="245" t="s">
        <v>21</v>
      </c>
      <c r="G4" s="383"/>
      <c r="H4" s="246"/>
      <c r="J4" s="394" t="s">
        <v>98</v>
      </c>
      <c r="K4" s="395"/>
      <c r="L4" s="396"/>
      <c r="M4" s="109"/>
      <c r="N4" s="394" t="s">
        <v>91</v>
      </c>
      <c r="O4" s="395"/>
      <c r="P4" s="395"/>
      <c r="Q4" s="395"/>
      <c r="R4" s="395"/>
      <c r="S4" s="395"/>
      <c r="T4" s="395"/>
      <c r="U4" s="395"/>
      <c r="V4" s="395"/>
      <c r="W4" s="396"/>
    </row>
    <row r="5" spans="1:31" s="2" customFormat="1" ht="40.799999999999997" customHeight="1" x14ac:dyDescent="0.3">
      <c r="A5" s="112" t="s">
        <v>122</v>
      </c>
      <c r="B5" s="112" t="s">
        <v>3</v>
      </c>
      <c r="C5" s="112" t="s">
        <v>1</v>
      </c>
      <c r="D5" s="112" t="s">
        <v>16</v>
      </c>
      <c r="F5" s="112" t="s">
        <v>4</v>
      </c>
      <c r="G5" s="113" t="s">
        <v>5</v>
      </c>
      <c r="H5" s="113" t="s">
        <v>6</v>
      </c>
      <c r="I5" s="97"/>
      <c r="J5" s="112" t="s">
        <v>4</v>
      </c>
      <c r="K5" s="113" t="s">
        <v>5</v>
      </c>
      <c r="L5" s="135" t="s">
        <v>9</v>
      </c>
      <c r="N5" s="112" t="s">
        <v>99</v>
      </c>
      <c r="O5" s="113" t="s">
        <v>10</v>
      </c>
      <c r="P5" s="113" t="s">
        <v>11</v>
      </c>
      <c r="Q5" s="112" t="s">
        <v>12</v>
      </c>
      <c r="R5" s="136" t="s">
        <v>12</v>
      </c>
      <c r="S5" s="135" t="s">
        <v>93</v>
      </c>
      <c r="T5" s="136" t="s">
        <v>12</v>
      </c>
      <c r="U5" s="135" t="s">
        <v>100</v>
      </c>
      <c r="V5" s="136" t="s">
        <v>101</v>
      </c>
      <c r="W5" s="138" t="s">
        <v>92</v>
      </c>
    </row>
    <row r="6" spans="1:31" s="2" customFormat="1" ht="25.8" customHeight="1" x14ac:dyDescent="0.3">
      <c r="A6" s="105" t="s">
        <v>78</v>
      </c>
      <c r="B6" s="105" t="s">
        <v>78</v>
      </c>
      <c r="C6" s="105" t="s">
        <v>78</v>
      </c>
      <c r="D6" s="105"/>
      <c r="F6" s="105"/>
      <c r="G6" s="105" t="s">
        <v>78</v>
      </c>
      <c r="H6" s="105" t="s">
        <v>13</v>
      </c>
      <c r="J6" s="105"/>
      <c r="K6" s="105" t="s">
        <v>78</v>
      </c>
      <c r="L6" s="139" t="s">
        <v>13</v>
      </c>
      <c r="N6" s="105"/>
      <c r="O6" s="105"/>
      <c r="P6" s="105"/>
      <c r="Q6" s="105"/>
      <c r="R6" s="140" t="s">
        <v>90</v>
      </c>
      <c r="S6" s="134" t="s">
        <v>13</v>
      </c>
      <c r="T6" s="134"/>
      <c r="U6" s="134" t="s">
        <v>13</v>
      </c>
      <c r="V6" s="134"/>
      <c r="W6" s="141"/>
    </row>
    <row r="7" spans="1:31" x14ac:dyDescent="0.3">
      <c r="A7">
        <f>124.63+286.829</f>
        <v>411.459</v>
      </c>
      <c r="B7" s="11">
        <f>SUM(G7:G1493)</f>
        <v>29.738067100000006</v>
      </c>
      <c r="C7" s="11">
        <f>A7-B7</f>
        <v>381.72093289999998</v>
      </c>
      <c r="D7" s="11">
        <f>(C7/A7)*100</f>
        <v>92.772532111340368</v>
      </c>
      <c r="F7">
        <v>1</v>
      </c>
      <c r="G7">
        <v>2E-3</v>
      </c>
      <c r="H7">
        <v>0.14000000000000001</v>
      </c>
      <c r="J7">
        <v>455</v>
      </c>
      <c r="K7">
        <v>6.2619999999999996</v>
      </c>
      <c r="L7" s="10">
        <f t="shared" ref="L7:L70" si="0">((K7/PI())^0.5)*2</f>
        <v>2.8236547290934118</v>
      </c>
      <c r="N7" s="11">
        <f>TRUNC(L7,3)</f>
        <v>2.823</v>
      </c>
      <c r="O7">
        <v>1</v>
      </c>
      <c r="P7">
        <v>1</v>
      </c>
      <c r="Q7">
        <v>1</v>
      </c>
      <c r="R7" s="9">
        <v>1</v>
      </c>
      <c r="S7" s="12">
        <f t="shared" ref="S7:S70" si="1">IF(R7="","",N7)</f>
        <v>2.823</v>
      </c>
      <c r="T7" s="9">
        <f>R7</f>
        <v>1</v>
      </c>
      <c r="U7" s="9" cm="1">
        <f t="array" ref="U7:U109">_xlfn._xlws.FILTER(S7:S1622, NOT((S7:S1622)=""))</f>
        <v>2.823</v>
      </c>
      <c r="V7" s="9" cm="1">
        <f t="array" ref="V7:V109">_xlfn._xlws.FILTER(T7:T1622, NOT((T7:T1622)=""))</f>
        <v>1</v>
      </c>
      <c r="W7" s="132">
        <f>LN(U7)</f>
        <v>1.0378001492713522</v>
      </c>
      <c r="Y7" s="386" t="s">
        <v>94</v>
      </c>
      <c r="Z7" s="387"/>
      <c r="AA7" s="113" t="s">
        <v>82</v>
      </c>
      <c r="AB7" s="161">
        <f>GEOMEAN(_xlfn.ANCHORARRAY(U7))</f>
        <v>0.23060878166514234</v>
      </c>
      <c r="AC7" s="137"/>
    </row>
    <row r="8" spans="1:31" x14ac:dyDescent="0.3">
      <c r="A8">
        <f>A7/10000</f>
        <v>4.1145899999999999E-2</v>
      </c>
      <c r="B8">
        <f>B7/10000</f>
        <v>2.9738067100000005E-3</v>
      </c>
      <c r="C8">
        <f>C7/10000</f>
        <v>3.817209329E-2</v>
      </c>
      <c r="F8">
        <v>2</v>
      </c>
      <c r="G8">
        <v>1.0999999999999999E-2</v>
      </c>
      <c r="H8">
        <v>0.435</v>
      </c>
      <c r="J8">
        <v>526</v>
      </c>
      <c r="K8">
        <v>2.3290000000000002</v>
      </c>
      <c r="L8" s="10">
        <f t="shared" si="0"/>
        <v>1.7220263934354183</v>
      </c>
      <c r="N8" s="11">
        <f t="shared" ref="N8:N71" si="2">TRUNC(L8,3)</f>
        <v>1.722</v>
      </c>
      <c r="O8">
        <f>IF(N8-N7=0,O7+O$7,1)</f>
        <v>1</v>
      </c>
      <c r="P8">
        <f>IF(O8&lt;O9,0,O8)</f>
        <v>1</v>
      </c>
      <c r="Q8">
        <f>Q7+P8</f>
        <v>2</v>
      </c>
      <c r="R8" s="9">
        <f t="shared" ref="R8:R71" si="3">IF(P8=0,"",Q7+P8)</f>
        <v>2</v>
      </c>
      <c r="S8" s="12">
        <f t="shared" si="1"/>
        <v>1.722</v>
      </c>
      <c r="T8" s="9">
        <f t="shared" ref="T8:T71" si="4">R8</f>
        <v>2</v>
      </c>
      <c r="U8" s="9">
        <v>1.722</v>
      </c>
      <c r="V8" s="9">
        <v>2</v>
      </c>
      <c r="W8" s="132">
        <f t="shared" ref="W8:W71" si="5">LN(U8)</f>
        <v>0.54348640600553899</v>
      </c>
      <c r="Y8" s="388"/>
      <c r="Z8" s="389"/>
      <c r="AA8" s="105" t="s">
        <v>87</v>
      </c>
      <c r="AB8" s="161">
        <f>Z17</f>
        <v>101.26372153078061</v>
      </c>
      <c r="AC8" s="137"/>
    </row>
    <row r="9" spans="1:31" x14ac:dyDescent="0.3">
      <c r="A9" s="2"/>
      <c r="F9">
        <v>3</v>
      </c>
      <c r="G9">
        <v>2E-3</v>
      </c>
      <c r="H9">
        <v>0.17799999999999999</v>
      </c>
      <c r="J9">
        <v>321</v>
      </c>
      <c r="K9">
        <v>2.2330000000000001</v>
      </c>
      <c r="L9" s="10">
        <f t="shared" si="0"/>
        <v>1.6861624783494675</v>
      </c>
      <c r="N9" s="11">
        <f t="shared" si="2"/>
        <v>1.6859999999999999</v>
      </c>
      <c r="O9">
        <f t="shared" ref="O9:O72" si="6">IF(N9-N8=0,O8+O$7,1)</f>
        <v>1</v>
      </c>
      <c r="P9">
        <f t="shared" ref="P9:P72" si="7">IF(O9&lt;O10,0,O9)</f>
        <v>1</v>
      </c>
      <c r="Q9">
        <f t="shared" ref="Q9:Q72" si="8">Q8+P9</f>
        <v>3</v>
      </c>
      <c r="R9" s="9">
        <f t="shared" si="3"/>
        <v>3</v>
      </c>
      <c r="S9" s="12">
        <f t="shared" si="1"/>
        <v>1.6859999999999999</v>
      </c>
      <c r="T9" s="9">
        <f t="shared" si="4"/>
        <v>3</v>
      </c>
      <c r="U9">
        <v>1.6859999999999999</v>
      </c>
      <c r="V9">
        <v>3</v>
      </c>
      <c r="W9" s="132">
        <f t="shared" si="5"/>
        <v>0.52235885957966366</v>
      </c>
      <c r="Y9" s="137"/>
      <c r="Z9" s="137"/>
      <c r="AA9" s="137"/>
      <c r="AB9" s="58"/>
      <c r="AC9" s="137"/>
    </row>
    <row r="10" spans="1:31" ht="14.4" customHeight="1" x14ac:dyDescent="0.3">
      <c r="A10" s="8"/>
      <c r="F10">
        <v>4</v>
      </c>
      <c r="G10">
        <v>2E-3</v>
      </c>
      <c r="H10">
        <v>0.159</v>
      </c>
      <c r="J10">
        <v>1145</v>
      </c>
      <c r="K10">
        <v>0.90400000000000003</v>
      </c>
      <c r="L10" s="10">
        <f t="shared" si="0"/>
        <v>1.0728506645570888</v>
      </c>
      <c r="N10" s="11">
        <f t="shared" si="2"/>
        <v>1.0720000000000001</v>
      </c>
      <c r="O10">
        <f t="shared" si="6"/>
        <v>1</v>
      </c>
      <c r="P10">
        <f t="shared" si="7"/>
        <v>1</v>
      </c>
      <c r="Q10">
        <f t="shared" si="8"/>
        <v>4</v>
      </c>
      <c r="R10" s="9">
        <f t="shared" si="3"/>
        <v>4</v>
      </c>
      <c r="S10" s="12">
        <f t="shared" si="1"/>
        <v>1.0720000000000001</v>
      </c>
      <c r="T10" s="9">
        <f t="shared" si="4"/>
        <v>4</v>
      </c>
      <c r="U10">
        <v>1.0720000000000001</v>
      </c>
      <c r="V10">
        <v>4</v>
      </c>
      <c r="W10" s="132">
        <f t="shared" si="5"/>
        <v>6.9526062648610304E-2</v>
      </c>
      <c r="Y10" s="390" t="s">
        <v>95</v>
      </c>
      <c r="Z10" s="391"/>
      <c r="AA10" s="142" t="s">
        <v>83</v>
      </c>
      <c r="AB10" s="161">
        <f>EXP(STDEVA(W7:W109))</f>
        <v>2.3578989403488735</v>
      </c>
      <c r="AC10" s="137"/>
    </row>
    <row r="11" spans="1:31" x14ac:dyDescent="0.3">
      <c r="F11">
        <v>5</v>
      </c>
      <c r="G11">
        <v>4.0000000000000001E-3</v>
      </c>
      <c r="H11">
        <v>0.23899999999999999</v>
      </c>
      <c r="J11">
        <v>1188</v>
      </c>
      <c r="K11">
        <v>0.46700000000000003</v>
      </c>
      <c r="L11" s="10">
        <f t="shared" si="0"/>
        <v>0.77110496522284244</v>
      </c>
      <c r="N11" s="11">
        <f t="shared" si="2"/>
        <v>0.77100000000000002</v>
      </c>
      <c r="O11">
        <f t="shared" si="6"/>
        <v>1</v>
      </c>
      <c r="P11">
        <f t="shared" si="7"/>
        <v>1</v>
      </c>
      <c r="Q11">
        <f t="shared" si="8"/>
        <v>5</v>
      </c>
      <c r="R11" s="9">
        <f t="shared" si="3"/>
        <v>5</v>
      </c>
      <c r="S11" s="12">
        <f t="shared" si="1"/>
        <v>0.77100000000000002</v>
      </c>
      <c r="T11" s="9">
        <f t="shared" si="4"/>
        <v>5</v>
      </c>
      <c r="U11">
        <v>0.77100000000000002</v>
      </c>
      <c r="V11">
        <v>5</v>
      </c>
      <c r="W11" s="132">
        <f t="shared" si="5"/>
        <v>-0.26006690541880756</v>
      </c>
      <c r="Y11" s="137"/>
      <c r="Z11" s="392" t="s">
        <v>96</v>
      </c>
      <c r="AA11" s="143" t="s">
        <v>85</v>
      </c>
      <c r="AB11" s="161">
        <f>AB7/AB10</f>
        <v>9.7802657153330586E-2</v>
      </c>
      <c r="AC11" s="137"/>
    </row>
    <row r="12" spans="1:31" x14ac:dyDescent="0.3">
      <c r="A12" s="1"/>
      <c r="F12">
        <v>6</v>
      </c>
      <c r="G12">
        <v>2E-3</v>
      </c>
      <c r="H12">
        <v>0.14000000000000001</v>
      </c>
      <c r="J12">
        <v>1286</v>
      </c>
      <c r="K12">
        <v>0.44700000000000001</v>
      </c>
      <c r="L12" s="10">
        <f t="shared" si="0"/>
        <v>0.75441240478707516</v>
      </c>
      <c r="N12" s="11">
        <f t="shared" si="2"/>
        <v>0.754</v>
      </c>
      <c r="O12">
        <f t="shared" si="6"/>
        <v>1</v>
      </c>
      <c r="P12">
        <f t="shared" si="7"/>
        <v>1</v>
      </c>
      <c r="Q12">
        <f t="shared" si="8"/>
        <v>6</v>
      </c>
      <c r="R12" s="9">
        <f t="shared" si="3"/>
        <v>6</v>
      </c>
      <c r="S12" s="12">
        <f t="shared" si="1"/>
        <v>0.754</v>
      </c>
      <c r="T12" s="9">
        <f t="shared" si="4"/>
        <v>6</v>
      </c>
      <c r="U12">
        <v>0.754</v>
      </c>
      <c r="V12">
        <v>6</v>
      </c>
      <c r="W12" s="132">
        <f t="shared" si="5"/>
        <v>-0.28236291097418098</v>
      </c>
      <c r="Y12" s="144"/>
      <c r="Z12" s="393"/>
      <c r="AA12" s="145" t="s">
        <v>89</v>
      </c>
      <c r="AB12" s="161">
        <f>AB17</f>
        <v>155.71385521883926</v>
      </c>
      <c r="AC12" s="137"/>
    </row>
    <row r="13" spans="1:31" x14ac:dyDescent="0.3">
      <c r="A13" s="1"/>
      <c r="F13">
        <v>7</v>
      </c>
      <c r="G13">
        <v>4.0000000000000001E-3</v>
      </c>
      <c r="H13">
        <v>0.23100000000000001</v>
      </c>
      <c r="J13">
        <v>307</v>
      </c>
      <c r="K13">
        <v>0.42</v>
      </c>
      <c r="L13" s="10">
        <f t="shared" si="0"/>
        <v>0.73127327914314511</v>
      </c>
      <c r="N13" s="11">
        <f t="shared" si="2"/>
        <v>0.73099999999999998</v>
      </c>
      <c r="O13">
        <f t="shared" si="6"/>
        <v>1</v>
      </c>
      <c r="P13">
        <f t="shared" si="7"/>
        <v>1</v>
      </c>
      <c r="Q13">
        <f t="shared" si="8"/>
        <v>7</v>
      </c>
      <c r="R13" s="9">
        <f t="shared" si="3"/>
        <v>7</v>
      </c>
      <c r="S13" s="12">
        <f t="shared" si="1"/>
        <v>0.73099999999999998</v>
      </c>
      <c r="T13" s="9">
        <f t="shared" si="4"/>
        <v>7</v>
      </c>
      <c r="U13">
        <v>0.73099999999999998</v>
      </c>
      <c r="V13">
        <v>7</v>
      </c>
      <c r="W13" s="132">
        <f t="shared" si="5"/>
        <v>-0.3133418192323586</v>
      </c>
      <c r="Y13" s="137"/>
      <c r="Z13" s="384" t="s">
        <v>97</v>
      </c>
      <c r="AA13" s="146" t="s">
        <v>84</v>
      </c>
      <c r="AB13" s="161">
        <f>AB7*AB10</f>
        <v>0.5437522019233838</v>
      </c>
      <c r="AC13" s="137"/>
    </row>
    <row r="14" spans="1:31" x14ac:dyDescent="0.3">
      <c r="A14" s="1"/>
      <c r="F14">
        <v>8</v>
      </c>
      <c r="G14">
        <v>3.0000000000000001E-3</v>
      </c>
      <c r="H14">
        <v>0.193</v>
      </c>
      <c r="J14">
        <v>873</v>
      </c>
      <c r="K14">
        <v>0.35199999999999998</v>
      </c>
      <c r="L14" s="10">
        <f t="shared" si="0"/>
        <v>0.66946270975072031</v>
      </c>
      <c r="N14" s="11">
        <f t="shared" si="2"/>
        <v>0.66900000000000004</v>
      </c>
      <c r="O14">
        <f t="shared" si="6"/>
        <v>1</v>
      </c>
      <c r="P14">
        <f t="shared" si="7"/>
        <v>1</v>
      </c>
      <c r="Q14">
        <f t="shared" si="8"/>
        <v>8</v>
      </c>
      <c r="R14" s="9">
        <f t="shared" si="3"/>
        <v>8</v>
      </c>
      <c r="S14" s="12">
        <f t="shared" si="1"/>
        <v>0.66900000000000004</v>
      </c>
      <c r="T14" s="9">
        <f t="shared" si="4"/>
        <v>8</v>
      </c>
      <c r="U14">
        <v>0.66900000000000004</v>
      </c>
      <c r="V14">
        <v>8</v>
      </c>
      <c r="W14" s="132">
        <f t="shared" si="5"/>
        <v>-0.40197121885390852</v>
      </c>
      <c r="Y14" s="137"/>
      <c r="Z14" s="385"/>
      <c r="AA14" s="147" t="s">
        <v>88</v>
      </c>
      <c r="AB14" s="161">
        <f>AA17</f>
        <v>36.71346334624122</v>
      </c>
      <c r="AC14" s="137"/>
    </row>
    <row r="15" spans="1:31" x14ac:dyDescent="0.3">
      <c r="A15" s="1"/>
      <c r="F15">
        <v>9</v>
      </c>
      <c r="G15">
        <v>5.0000000000000001E-3</v>
      </c>
      <c r="H15">
        <v>0.26100000000000001</v>
      </c>
      <c r="J15">
        <v>736</v>
      </c>
      <c r="K15">
        <v>0.35099999999999998</v>
      </c>
      <c r="L15" s="10">
        <f t="shared" si="0"/>
        <v>0.66851109205610204</v>
      </c>
      <c r="N15" s="11">
        <f t="shared" si="2"/>
        <v>0.66800000000000004</v>
      </c>
      <c r="O15">
        <f t="shared" si="6"/>
        <v>1</v>
      </c>
      <c r="P15">
        <f t="shared" si="7"/>
        <v>1</v>
      </c>
      <c r="Q15">
        <f t="shared" si="8"/>
        <v>9</v>
      </c>
      <c r="R15" s="9">
        <f t="shared" si="3"/>
        <v>9</v>
      </c>
      <c r="S15" s="12">
        <f t="shared" si="1"/>
        <v>0.66800000000000004</v>
      </c>
      <c r="T15" s="9">
        <f t="shared" si="4"/>
        <v>9</v>
      </c>
      <c r="U15">
        <v>0.66800000000000004</v>
      </c>
      <c r="V15">
        <v>9</v>
      </c>
      <c r="W15" s="132">
        <f t="shared" si="5"/>
        <v>-0.40346710544549125</v>
      </c>
      <c r="Y15" s="137"/>
      <c r="Z15" s="137"/>
      <c r="AA15" s="137"/>
      <c r="AB15" s="58"/>
      <c r="AC15" s="137"/>
    </row>
    <row r="16" spans="1:31" x14ac:dyDescent="0.3">
      <c r="F16">
        <v>10</v>
      </c>
      <c r="G16">
        <v>2.9000000000000001E-2</v>
      </c>
      <c r="H16">
        <v>0.66700000000000004</v>
      </c>
      <c r="J16">
        <v>1171</v>
      </c>
      <c r="K16">
        <v>0.23899999999999999</v>
      </c>
      <c r="L16" s="10">
        <f t="shared" si="0"/>
        <v>0.55163778985100709</v>
      </c>
      <c r="N16" s="11">
        <f t="shared" si="2"/>
        <v>0.55100000000000005</v>
      </c>
      <c r="O16">
        <f t="shared" si="6"/>
        <v>1</v>
      </c>
      <c r="P16">
        <f t="shared" si="7"/>
        <v>1</v>
      </c>
      <c r="Q16">
        <f t="shared" si="8"/>
        <v>10</v>
      </c>
      <c r="R16" s="9">
        <f t="shared" si="3"/>
        <v>10</v>
      </c>
      <c r="S16" s="12">
        <f t="shared" si="1"/>
        <v>0.55100000000000005</v>
      </c>
      <c r="T16" s="9">
        <f t="shared" si="4"/>
        <v>10</v>
      </c>
      <c r="U16">
        <v>0.55100000000000005</v>
      </c>
      <c r="V16">
        <v>10</v>
      </c>
      <c r="W16" s="132">
        <f t="shared" si="5"/>
        <v>-0.59602046982922252</v>
      </c>
      <c r="Y16" s="148" t="s">
        <v>86</v>
      </c>
      <c r="Z16" s="58">
        <v>213.77</v>
      </c>
      <c r="AA16" s="58" t="s">
        <v>81</v>
      </c>
      <c r="AB16" s="58">
        <v>-3.24</v>
      </c>
      <c r="AC16" s="58" t="s">
        <v>32</v>
      </c>
    </row>
    <row r="17" spans="6:29" x14ac:dyDescent="0.3">
      <c r="F17">
        <v>11</v>
      </c>
      <c r="G17">
        <v>2.5000000000000001E-2</v>
      </c>
      <c r="H17">
        <v>0.68500000000000005</v>
      </c>
      <c r="J17">
        <v>110</v>
      </c>
      <c r="K17">
        <v>0.221</v>
      </c>
      <c r="L17" s="10">
        <f t="shared" si="0"/>
        <v>0.53045823528951919</v>
      </c>
      <c r="N17" s="11">
        <f t="shared" si="2"/>
        <v>0.53</v>
      </c>
      <c r="O17">
        <f t="shared" si="6"/>
        <v>1</v>
      </c>
      <c r="P17">
        <f t="shared" si="7"/>
        <v>1</v>
      </c>
      <c r="Q17">
        <f t="shared" si="8"/>
        <v>11</v>
      </c>
      <c r="R17" s="9">
        <f t="shared" si="3"/>
        <v>11</v>
      </c>
      <c r="S17" s="12">
        <f t="shared" si="1"/>
        <v>0.53</v>
      </c>
      <c r="T17" s="9">
        <f t="shared" si="4"/>
        <v>11</v>
      </c>
      <c r="U17">
        <v>0.53</v>
      </c>
      <c r="V17">
        <v>11</v>
      </c>
      <c r="W17" s="132">
        <f t="shared" si="5"/>
        <v>-0.6348782724359695</v>
      </c>
      <c r="Y17" s="137"/>
      <c r="Z17" s="58">
        <f>$Z$16*EXP($AB$16*AB7)</f>
        <v>101.26372153078061</v>
      </c>
      <c r="AA17" s="58">
        <f>$Z$16*EXP($AB$16*AB13)</f>
        <v>36.71346334624122</v>
      </c>
      <c r="AB17" s="58">
        <f>$Z$16*EXP($AB$16*AB11)</f>
        <v>155.71385521883926</v>
      </c>
      <c r="AC17" s="137"/>
    </row>
    <row r="18" spans="6:29" x14ac:dyDescent="0.3">
      <c r="F18">
        <v>12</v>
      </c>
      <c r="G18">
        <v>7.0000000000000001E-3</v>
      </c>
      <c r="H18">
        <v>0.34399999999999997</v>
      </c>
      <c r="J18">
        <v>89</v>
      </c>
      <c r="K18">
        <v>0.21099999999999999</v>
      </c>
      <c r="L18" s="10">
        <f t="shared" si="0"/>
        <v>0.5183179949983594</v>
      </c>
      <c r="N18" s="11">
        <f t="shared" si="2"/>
        <v>0.51800000000000002</v>
      </c>
      <c r="O18">
        <f t="shared" si="6"/>
        <v>1</v>
      </c>
      <c r="P18">
        <f t="shared" si="7"/>
        <v>1</v>
      </c>
      <c r="Q18">
        <f t="shared" si="8"/>
        <v>12</v>
      </c>
      <c r="R18" s="9">
        <f t="shared" si="3"/>
        <v>12</v>
      </c>
      <c r="S18" s="12">
        <f t="shared" si="1"/>
        <v>0.51800000000000002</v>
      </c>
      <c r="T18" s="9">
        <f t="shared" si="4"/>
        <v>12</v>
      </c>
      <c r="U18">
        <v>0.51800000000000002</v>
      </c>
      <c r="V18">
        <v>12</v>
      </c>
      <c r="W18" s="132">
        <f t="shared" si="5"/>
        <v>-0.65778003672265395</v>
      </c>
    </row>
    <row r="19" spans="6:29" x14ac:dyDescent="0.3">
      <c r="F19">
        <v>13</v>
      </c>
      <c r="G19">
        <v>4.0000000000000001E-3</v>
      </c>
      <c r="H19">
        <v>0.21199999999999999</v>
      </c>
      <c r="J19">
        <v>965</v>
      </c>
      <c r="K19">
        <v>0.186</v>
      </c>
      <c r="L19" s="10">
        <f t="shared" si="0"/>
        <v>0.48664417732131582</v>
      </c>
      <c r="N19" s="11">
        <f t="shared" si="2"/>
        <v>0.48599999999999999</v>
      </c>
      <c r="O19">
        <f t="shared" si="6"/>
        <v>1</v>
      </c>
      <c r="P19">
        <f t="shared" si="7"/>
        <v>1</v>
      </c>
      <c r="Q19">
        <f t="shared" si="8"/>
        <v>13</v>
      </c>
      <c r="R19" s="9">
        <f t="shared" si="3"/>
        <v>13</v>
      </c>
      <c r="S19" s="12">
        <f t="shared" si="1"/>
        <v>0.48599999999999999</v>
      </c>
      <c r="T19" s="9">
        <f t="shared" si="4"/>
        <v>13</v>
      </c>
      <c r="U19">
        <v>0.48599999999999999</v>
      </c>
      <c r="V19">
        <v>13</v>
      </c>
      <c r="W19" s="132">
        <f t="shared" si="5"/>
        <v>-0.72154665508164328</v>
      </c>
    </row>
    <row r="20" spans="6:29" x14ac:dyDescent="0.3">
      <c r="F20">
        <v>14</v>
      </c>
      <c r="G20">
        <v>5.0000000000000001E-3</v>
      </c>
      <c r="H20">
        <v>0.26900000000000002</v>
      </c>
      <c r="J20">
        <v>698</v>
      </c>
      <c r="K20">
        <v>0.17899999999999999</v>
      </c>
      <c r="L20" s="10">
        <f t="shared" si="0"/>
        <v>0.47739907677706511</v>
      </c>
      <c r="N20" s="11">
        <f t="shared" si="2"/>
        <v>0.47699999999999998</v>
      </c>
      <c r="O20">
        <f t="shared" si="6"/>
        <v>1</v>
      </c>
      <c r="P20">
        <f t="shared" si="7"/>
        <v>1</v>
      </c>
      <c r="Q20">
        <f t="shared" si="8"/>
        <v>14</v>
      </c>
      <c r="R20" s="9">
        <f t="shared" si="3"/>
        <v>14</v>
      </c>
      <c r="S20" s="12">
        <f t="shared" si="1"/>
        <v>0.47699999999999998</v>
      </c>
      <c r="T20" s="9">
        <f t="shared" si="4"/>
        <v>14</v>
      </c>
      <c r="U20">
        <v>0.47699999999999998</v>
      </c>
      <c r="V20">
        <v>14</v>
      </c>
      <c r="W20" s="132">
        <f t="shared" si="5"/>
        <v>-0.74023878809379584</v>
      </c>
    </row>
    <row r="21" spans="6:29" x14ac:dyDescent="0.3">
      <c r="F21">
        <v>15</v>
      </c>
      <c r="G21">
        <v>4.3999999999999997E-2</v>
      </c>
      <c r="H21">
        <v>0.86399999999999999</v>
      </c>
      <c r="J21">
        <v>49</v>
      </c>
      <c r="K21">
        <v>0.17499999999999999</v>
      </c>
      <c r="L21" s="10">
        <f t="shared" si="0"/>
        <v>0.47203487194131483</v>
      </c>
      <c r="N21" s="11">
        <f t="shared" si="2"/>
        <v>0.47199999999999998</v>
      </c>
      <c r="O21">
        <f t="shared" si="6"/>
        <v>1</v>
      </c>
      <c r="P21">
        <f t="shared" si="7"/>
        <v>0</v>
      </c>
      <c r="Q21">
        <f t="shared" si="8"/>
        <v>14</v>
      </c>
      <c r="R21" s="9" t="str">
        <f t="shared" si="3"/>
        <v/>
      </c>
      <c r="S21" s="12" t="str">
        <f t="shared" si="1"/>
        <v/>
      </c>
      <c r="T21" s="9" t="str">
        <f t="shared" si="4"/>
        <v/>
      </c>
      <c r="U21">
        <v>0.47199999999999998</v>
      </c>
      <c r="V21">
        <v>16</v>
      </c>
      <c r="W21" s="132">
        <f t="shared" si="5"/>
        <v>-0.7507762933965817</v>
      </c>
    </row>
    <row r="22" spans="6:29" x14ac:dyDescent="0.3">
      <c r="F22">
        <v>16</v>
      </c>
      <c r="G22">
        <v>2E-3</v>
      </c>
      <c r="H22">
        <v>0.159</v>
      </c>
      <c r="J22">
        <v>566</v>
      </c>
      <c r="K22">
        <v>0.17499999999999999</v>
      </c>
      <c r="L22" s="10">
        <f t="shared" si="0"/>
        <v>0.47203487194131483</v>
      </c>
      <c r="N22" s="11">
        <f t="shared" si="2"/>
        <v>0.47199999999999998</v>
      </c>
      <c r="O22">
        <f t="shared" si="6"/>
        <v>2</v>
      </c>
      <c r="P22">
        <f t="shared" si="7"/>
        <v>2</v>
      </c>
      <c r="Q22">
        <f t="shared" si="8"/>
        <v>16</v>
      </c>
      <c r="R22" s="9">
        <f t="shared" si="3"/>
        <v>16</v>
      </c>
      <c r="S22" s="12">
        <f t="shared" si="1"/>
        <v>0.47199999999999998</v>
      </c>
      <c r="T22" s="9">
        <f t="shared" si="4"/>
        <v>16</v>
      </c>
      <c r="U22">
        <v>0.441</v>
      </c>
      <c r="V22">
        <v>17</v>
      </c>
      <c r="W22" s="132">
        <f t="shared" si="5"/>
        <v>-0.81871040353529101</v>
      </c>
    </row>
    <row r="23" spans="6:29" x14ac:dyDescent="0.3">
      <c r="F23">
        <v>17</v>
      </c>
      <c r="G23">
        <v>4.1000000000000002E-2</v>
      </c>
      <c r="H23">
        <v>0.93300000000000005</v>
      </c>
      <c r="J23">
        <v>271</v>
      </c>
      <c r="K23">
        <v>0.153</v>
      </c>
      <c r="L23" s="10">
        <f t="shared" si="0"/>
        <v>0.4413679308065776</v>
      </c>
      <c r="N23" s="11">
        <f t="shared" si="2"/>
        <v>0.441</v>
      </c>
      <c r="O23">
        <f t="shared" si="6"/>
        <v>1</v>
      </c>
      <c r="P23">
        <f t="shared" si="7"/>
        <v>1</v>
      </c>
      <c r="Q23">
        <f t="shared" si="8"/>
        <v>17</v>
      </c>
      <c r="R23" s="9">
        <f t="shared" si="3"/>
        <v>17</v>
      </c>
      <c r="S23" s="12">
        <f t="shared" si="1"/>
        <v>0.441</v>
      </c>
      <c r="T23" s="9">
        <f t="shared" si="4"/>
        <v>17</v>
      </c>
      <c r="U23">
        <v>0.42199999999999999</v>
      </c>
      <c r="V23">
        <v>19</v>
      </c>
      <c r="W23" s="132">
        <f t="shared" si="5"/>
        <v>-0.86274996494612533</v>
      </c>
    </row>
    <row r="24" spans="6:29" x14ac:dyDescent="0.3">
      <c r="F24">
        <v>18</v>
      </c>
      <c r="G24">
        <v>1E-3</v>
      </c>
      <c r="H24">
        <v>0.113</v>
      </c>
      <c r="J24">
        <v>1131</v>
      </c>
      <c r="K24">
        <v>0.14000000000000001</v>
      </c>
      <c r="L24" s="10">
        <f t="shared" si="0"/>
        <v>0.42220082456447527</v>
      </c>
      <c r="N24" s="11">
        <f t="shared" si="2"/>
        <v>0.42199999999999999</v>
      </c>
      <c r="O24">
        <f t="shared" si="6"/>
        <v>1</v>
      </c>
      <c r="P24">
        <f t="shared" si="7"/>
        <v>0</v>
      </c>
      <c r="Q24">
        <f t="shared" si="8"/>
        <v>17</v>
      </c>
      <c r="R24" s="9" t="str">
        <f t="shared" si="3"/>
        <v/>
      </c>
      <c r="S24" s="12" t="str">
        <f t="shared" si="1"/>
        <v/>
      </c>
      <c r="T24" s="9" t="str">
        <f t="shared" si="4"/>
        <v/>
      </c>
      <c r="U24">
        <v>0.41599999999999998</v>
      </c>
      <c r="V24">
        <v>20</v>
      </c>
      <c r="W24" s="132">
        <f t="shared" si="5"/>
        <v>-0.87707001872087387</v>
      </c>
    </row>
    <row r="25" spans="6:29" x14ac:dyDescent="0.3">
      <c r="F25">
        <v>19</v>
      </c>
      <c r="G25">
        <v>1.7999999999999999E-2</v>
      </c>
      <c r="H25">
        <v>0.54200000000000004</v>
      </c>
      <c r="J25">
        <v>1262</v>
      </c>
      <c r="K25">
        <v>0.14000000000000001</v>
      </c>
      <c r="L25" s="10">
        <f t="shared" si="0"/>
        <v>0.42220082456447527</v>
      </c>
      <c r="N25" s="11">
        <f t="shared" si="2"/>
        <v>0.42199999999999999</v>
      </c>
      <c r="O25">
        <f t="shared" si="6"/>
        <v>2</v>
      </c>
      <c r="P25">
        <f t="shared" si="7"/>
        <v>2</v>
      </c>
      <c r="Q25">
        <f t="shared" si="8"/>
        <v>19</v>
      </c>
      <c r="R25" s="9">
        <f t="shared" si="3"/>
        <v>19</v>
      </c>
      <c r="S25" s="12">
        <f t="shared" si="1"/>
        <v>0.42199999999999999</v>
      </c>
      <c r="T25" s="9">
        <f t="shared" si="4"/>
        <v>19</v>
      </c>
      <c r="U25">
        <v>0.41099999999999998</v>
      </c>
      <c r="V25">
        <v>21</v>
      </c>
      <c r="W25" s="132">
        <f t="shared" si="5"/>
        <v>-0.88916206448590251</v>
      </c>
    </row>
    <row r="26" spans="6:29" x14ac:dyDescent="0.3">
      <c r="F26">
        <v>20</v>
      </c>
      <c r="G26">
        <v>1E-3</v>
      </c>
      <c r="H26">
        <v>0.14000000000000001</v>
      </c>
      <c r="J26">
        <v>1050</v>
      </c>
      <c r="K26">
        <v>0.13600000000000001</v>
      </c>
      <c r="L26" s="10">
        <f t="shared" si="0"/>
        <v>0.41612567582880794</v>
      </c>
      <c r="N26" s="11">
        <f t="shared" si="2"/>
        <v>0.41599999999999998</v>
      </c>
      <c r="O26">
        <f t="shared" si="6"/>
        <v>1</v>
      </c>
      <c r="P26">
        <f t="shared" si="7"/>
        <v>1</v>
      </c>
      <c r="Q26">
        <f t="shared" si="8"/>
        <v>20</v>
      </c>
      <c r="R26" s="9">
        <f t="shared" si="3"/>
        <v>20</v>
      </c>
      <c r="S26" s="12">
        <f t="shared" si="1"/>
        <v>0.41599999999999998</v>
      </c>
      <c r="T26" s="9">
        <f t="shared" si="4"/>
        <v>20</v>
      </c>
      <c r="U26">
        <v>0.40300000000000002</v>
      </c>
      <c r="V26">
        <v>23</v>
      </c>
      <c r="W26" s="132">
        <f t="shared" si="5"/>
        <v>-0.90881871703545403</v>
      </c>
    </row>
    <row r="27" spans="6:29" x14ac:dyDescent="0.3">
      <c r="F27">
        <v>21</v>
      </c>
      <c r="G27">
        <v>0.104</v>
      </c>
      <c r="H27">
        <v>1.325</v>
      </c>
      <c r="J27">
        <v>1347</v>
      </c>
      <c r="K27">
        <v>0.13300000000000001</v>
      </c>
      <c r="L27" s="10">
        <f t="shared" si="0"/>
        <v>0.41151046092387084</v>
      </c>
      <c r="N27" s="11">
        <f t="shared" si="2"/>
        <v>0.41099999999999998</v>
      </c>
      <c r="O27">
        <f t="shared" si="6"/>
        <v>1</v>
      </c>
      <c r="P27">
        <f t="shared" si="7"/>
        <v>1</v>
      </c>
      <c r="Q27">
        <f t="shared" si="8"/>
        <v>21</v>
      </c>
      <c r="R27" s="9">
        <f t="shared" si="3"/>
        <v>21</v>
      </c>
      <c r="S27" s="12">
        <f t="shared" si="1"/>
        <v>0.41099999999999998</v>
      </c>
      <c r="T27" s="9">
        <f t="shared" si="4"/>
        <v>21</v>
      </c>
      <c r="U27">
        <v>0.38500000000000001</v>
      </c>
      <c r="V27">
        <v>24</v>
      </c>
      <c r="W27" s="132">
        <f t="shared" si="5"/>
        <v>-0.95451194469435285</v>
      </c>
    </row>
    <row r="28" spans="6:29" x14ac:dyDescent="0.3">
      <c r="F28">
        <v>22</v>
      </c>
      <c r="G28">
        <v>3.0000000000000001E-3</v>
      </c>
      <c r="H28">
        <v>0.20399999999999999</v>
      </c>
      <c r="J28">
        <v>1139</v>
      </c>
      <c r="K28">
        <v>0.128</v>
      </c>
      <c r="L28" s="10">
        <f t="shared" si="0"/>
        <v>0.40370120352322564</v>
      </c>
      <c r="N28" s="11">
        <f t="shared" si="2"/>
        <v>0.40300000000000002</v>
      </c>
      <c r="O28">
        <f t="shared" si="6"/>
        <v>1</v>
      </c>
      <c r="P28">
        <f t="shared" si="7"/>
        <v>0</v>
      </c>
      <c r="Q28">
        <f t="shared" si="8"/>
        <v>21</v>
      </c>
      <c r="R28" s="9" t="str">
        <f t="shared" si="3"/>
        <v/>
      </c>
      <c r="S28" s="12" t="str">
        <f t="shared" si="1"/>
        <v/>
      </c>
      <c r="T28" s="9" t="str">
        <f t="shared" si="4"/>
        <v/>
      </c>
      <c r="U28">
        <v>0.38200000000000001</v>
      </c>
      <c r="V28">
        <v>25</v>
      </c>
      <c r="W28" s="132">
        <f t="shared" si="5"/>
        <v>-0.96233467037556186</v>
      </c>
    </row>
    <row r="29" spans="6:29" x14ac:dyDescent="0.3">
      <c r="F29">
        <v>23</v>
      </c>
      <c r="G29">
        <v>1.6E-2</v>
      </c>
      <c r="H29">
        <v>0.51</v>
      </c>
      <c r="J29">
        <v>1303</v>
      </c>
      <c r="K29">
        <v>0.128</v>
      </c>
      <c r="L29" s="10">
        <f t="shared" si="0"/>
        <v>0.40370120352322564</v>
      </c>
      <c r="N29" s="11">
        <f t="shared" si="2"/>
        <v>0.40300000000000002</v>
      </c>
      <c r="O29">
        <f t="shared" si="6"/>
        <v>2</v>
      </c>
      <c r="P29">
        <f t="shared" si="7"/>
        <v>2</v>
      </c>
      <c r="Q29">
        <f t="shared" si="8"/>
        <v>23</v>
      </c>
      <c r="R29" s="9">
        <f t="shared" si="3"/>
        <v>23</v>
      </c>
      <c r="S29" s="12">
        <f t="shared" si="1"/>
        <v>0.40300000000000002</v>
      </c>
      <c r="T29" s="9">
        <f t="shared" si="4"/>
        <v>23</v>
      </c>
      <c r="U29">
        <v>0.38</v>
      </c>
      <c r="V29">
        <v>26</v>
      </c>
      <c r="W29" s="132">
        <f t="shared" si="5"/>
        <v>-0.96758402626170559</v>
      </c>
    </row>
    <row r="30" spans="6:29" x14ac:dyDescent="0.3">
      <c r="F30">
        <v>24</v>
      </c>
      <c r="G30">
        <v>1.7000000000000001E-2</v>
      </c>
      <c r="H30">
        <v>0.55600000000000005</v>
      </c>
      <c r="J30">
        <v>1118</v>
      </c>
      <c r="K30">
        <v>0.11700000000000001</v>
      </c>
      <c r="L30" s="10">
        <f t="shared" si="0"/>
        <v>0.38596505895484123</v>
      </c>
      <c r="N30" s="11">
        <f t="shared" si="2"/>
        <v>0.38500000000000001</v>
      </c>
      <c r="O30">
        <f t="shared" si="6"/>
        <v>1</v>
      </c>
      <c r="P30">
        <f t="shared" si="7"/>
        <v>1</v>
      </c>
      <c r="Q30">
        <f t="shared" si="8"/>
        <v>24</v>
      </c>
      <c r="R30" s="9">
        <f t="shared" si="3"/>
        <v>24</v>
      </c>
      <c r="S30" s="12">
        <f t="shared" si="1"/>
        <v>0.38500000000000001</v>
      </c>
      <c r="T30" s="9">
        <f t="shared" si="4"/>
        <v>24</v>
      </c>
      <c r="U30">
        <v>0.374</v>
      </c>
      <c r="V30">
        <v>28</v>
      </c>
      <c r="W30" s="132">
        <f t="shared" si="5"/>
        <v>-0.98349948156760514</v>
      </c>
    </row>
    <row r="31" spans="6:29" x14ac:dyDescent="0.3">
      <c r="F31">
        <v>25</v>
      </c>
      <c r="G31">
        <v>0.01</v>
      </c>
      <c r="H31">
        <v>0.41599999999999998</v>
      </c>
      <c r="J31">
        <v>1094</v>
      </c>
      <c r="K31">
        <v>0.115</v>
      </c>
      <c r="L31" s="10">
        <f t="shared" si="0"/>
        <v>0.38265199286629059</v>
      </c>
      <c r="N31" s="11">
        <f t="shared" si="2"/>
        <v>0.38200000000000001</v>
      </c>
      <c r="O31">
        <f t="shared" si="6"/>
        <v>1</v>
      </c>
      <c r="P31">
        <f t="shared" si="7"/>
        <v>1</v>
      </c>
      <c r="Q31">
        <f t="shared" si="8"/>
        <v>25</v>
      </c>
      <c r="R31" s="9">
        <f t="shared" si="3"/>
        <v>25</v>
      </c>
      <c r="S31" s="12">
        <f t="shared" si="1"/>
        <v>0.38200000000000001</v>
      </c>
      <c r="T31" s="9">
        <f t="shared" si="4"/>
        <v>25</v>
      </c>
      <c r="U31">
        <v>0.36699999999999999</v>
      </c>
      <c r="V31">
        <v>29</v>
      </c>
      <c r="W31" s="132">
        <f t="shared" si="5"/>
        <v>-1.0023934309275668</v>
      </c>
    </row>
    <row r="32" spans="6:29" x14ac:dyDescent="0.3">
      <c r="F32">
        <v>26</v>
      </c>
      <c r="G32">
        <v>3.2000000000000001E-2</v>
      </c>
      <c r="H32">
        <v>0.73799999999999999</v>
      </c>
      <c r="J32">
        <v>869</v>
      </c>
      <c r="K32">
        <v>0.114</v>
      </c>
      <c r="L32" s="10">
        <f t="shared" si="0"/>
        <v>0.38098465598998676</v>
      </c>
      <c r="N32" s="11">
        <f t="shared" si="2"/>
        <v>0.38</v>
      </c>
      <c r="O32">
        <f t="shared" si="6"/>
        <v>1</v>
      </c>
      <c r="P32">
        <f t="shared" si="7"/>
        <v>1</v>
      </c>
      <c r="Q32">
        <f t="shared" si="8"/>
        <v>26</v>
      </c>
      <c r="R32" s="9">
        <f t="shared" si="3"/>
        <v>26</v>
      </c>
      <c r="S32" s="12">
        <f t="shared" si="1"/>
        <v>0.38</v>
      </c>
      <c r="T32" s="9">
        <f t="shared" si="4"/>
        <v>26</v>
      </c>
      <c r="U32">
        <v>0.36299999999999999</v>
      </c>
      <c r="V32">
        <v>30</v>
      </c>
      <c r="W32" s="132">
        <f t="shared" si="5"/>
        <v>-1.0133524447172864</v>
      </c>
    </row>
    <row r="33" spans="6:23" x14ac:dyDescent="0.3">
      <c r="F33">
        <v>27</v>
      </c>
      <c r="G33">
        <v>5.0000000000000001E-3</v>
      </c>
      <c r="H33">
        <v>0.32500000000000001</v>
      </c>
      <c r="J33">
        <v>320</v>
      </c>
      <c r="K33">
        <v>0.11</v>
      </c>
      <c r="L33" s="10">
        <f t="shared" si="0"/>
        <v>0.37424103185095553</v>
      </c>
      <c r="N33" s="11">
        <f t="shared" si="2"/>
        <v>0.374</v>
      </c>
      <c r="O33">
        <f t="shared" si="6"/>
        <v>1</v>
      </c>
      <c r="P33">
        <f t="shared" si="7"/>
        <v>0</v>
      </c>
      <c r="Q33">
        <f t="shared" si="8"/>
        <v>26</v>
      </c>
      <c r="R33" s="9" t="str">
        <f t="shared" si="3"/>
        <v/>
      </c>
      <c r="S33" s="12" t="str">
        <f t="shared" si="1"/>
        <v/>
      </c>
      <c r="T33" s="9" t="str">
        <f t="shared" si="4"/>
        <v/>
      </c>
      <c r="U33">
        <v>0.35799999999999998</v>
      </c>
      <c r="V33">
        <v>31</v>
      </c>
      <c r="W33" s="132">
        <f t="shared" si="5"/>
        <v>-1.0272222925814367</v>
      </c>
    </row>
    <row r="34" spans="6:23" x14ac:dyDescent="0.3">
      <c r="F34">
        <v>28</v>
      </c>
      <c r="G34">
        <v>1E-3</v>
      </c>
      <c r="H34">
        <v>0.129</v>
      </c>
      <c r="J34">
        <v>788</v>
      </c>
      <c r="K34">
        <v>0.11</v>
      </c>
      <c r="L34" s="10">
        <f t="shared" si="0"/>
        <v>0.37424103185095553</v>
      </c>
      <c r="N34" s="11">
        <f t="shared" si="2"/>
        <v>0.374</v>
      </c>
      <c r="O34">
        <f t="shared" si="6"/>
        <v>2</v>
      </c>
      <c r="P34">
        <f t="shared" si="7"/>
        <v>2</v>
      </c>
      <c r="Q34">
        <f t="shared" si="8"/>
        <v>28</v>
      </c>
      <c r="R34" s="9">
        <f t="shared" si="3"/>
        <v>28</v>
      </c>
      <c r="S34" s="12">
        <f t="shared" si="1"/>
        <v>0.374</v>
      </c>
      <c r="T34" s="9">
        <f t="shared" si="4"/>
        <v>28</v>
      </c>
      <c r="U34">
        <v>0.35299999999999998</v>
      </c>
      <c r="V34">
        <v>32</v>
      </c>
      <c r="W34" s="132">
        <f t="shared" si="5"/>
        <v>-1.0412872220488403</v>
      </c>
    </row>
    <row r="35" spans="6:23" x14ac:dyDescent="0.3">
      <c r="F35">
        <v>29</v>
      </c>
      <c r="G35">
        <v>4.0000000000000001E-3</v>
      </c>
      <c r="H35">
        <v>0.23100000000000001</v>
      </c>
      <c r="J35">
        <v>313</v>
      </c>
      <c r="K35">
        <v>0.106</v>
      </c>
      <c r="L35" s="10">
        <f t="shared" si="0"/>
        <v>0.36737364051048527</v>
      </c>
      <c r="N35" s="11">
        <f t="shared" si="2"/>
        <v>0.36699999999999999</v>
      </c>
      <c r="O35">
        <f t="shared" si="6"/>
        <v>1</v>
      </c>
      <c r="P35">
        <f t="shared" si="7"/>
        <v>1</v>
      </c>
      <c r="Q35">
        <f t="shared" si="8"/>
        <v>29</v>
      </c>
      <c r="R35" s="9">
        <f t="shared" si="3"/>
        <v>29</v>
      </c>
      <c r="S35" s="12">
        <f t="shared" si="1"/>
        <v>0.36699999999999999</v>
      </c>
      <c r="T35" s="9">
        <f t="shared" si="4"/>
        <v>29</v>
      </c>
      <c r="U35">
        <v>0.34899999999999998</v>
      </c>
      <c r="V35">
        <v>34</v>
      </c>
      <c r="W35" s="132">
        <f t="shared" si="5"/>
        <v>-1.05268335677971</v>
      </c>
    </row>
    <row r="36" spans="6:23" x14ac:dyDescent="0.3">
      <c r="F36">
        <v>30</v>
      </c>
      <c r="G36">
        <v>5.0000000000000001E-3</v>
      </c>
      <c r="H36">
        <v>0.28699999999999998</v>
      </c>
      <c r="J36">
        <v>21</v>
      </c>
      <c r="K36">
        <v>0.104</v>
      </c>
      <c r="L36" s="10">
        <f t="shared" si="0"/>
        <v>0.36389134731737838</v>
      </c>
      <c r="N36" s="11">
        <f t="shared" si="2"/>
        <v>0.36299999999999999</v>
      </c>
      <c r="O36">
        <f t="shared" si="6"/>
        <v>1</v>
      </c>
      <c r="P36">
        <f t="shared" si="7"/>
        <v>1</v>
      </c>
      <c r="Q36">
        <f t="shared" si="8"/>
        <v>30</v>
      </c>
      <c r="R36" s="9">
        <f t="shared" si="3"/>
        <v>30</v>
      </c>
      <c r="S36" s="12">
        <f t="shared" si="1"/>
        <v>0.36299999999999999</v>
      </c>
      <c r="T36" s="9">
        <f t="shared" si="4"/>
        <v>30</v>
      </c>
      <c r="U36">
        <v>0.34200000000000003</v>
      </c>
      <c r="V36">
        <v>35</v>
      </c>
      <c r="W36" s="132">
        <f t="shared" si="5"/>
        <v>-1.0729445419195318</v>
      </c>
    </row>
    <row r="37" spans="6:23" x14ac:dyDescent="0.3">
      <c r="F37">
        <v>31</v>
      </c>
      <c r="G37">
        <v>4.0000000000000001E-3</v>
      </c>
      <c r="H37">
        <v>0.26100000000000001</v>
      </c>
      <c r="J37">
        <v>414</v>
      </c>
      <c r="K37">
        <v>0.10100000000000001</v>
      </c>
      <c r="L37" s="10">
        <f t="shared" si="0"/>
        <v>0.35860450919955184</v>
      </c>
      <c r="N37" s="11">
        <f t="shared" si="2"/>
        <v>0.35799999999999998</v>
      </c>
      <c r="O37">
        <f t="shared" si="6"/>
        <v>1</v>
      </c>
      <c r="P37">
        <f t="shared" si="7"/>
        <v>1</v>
      </c>
      <c r="Q37">
        <f t="shared" si="8"/>
        <v>31</v>
      </c>
      <c r="R37" s="9">
        <f t="shared" si="3"/>
        <v>31</v>
      </c>
      <c r="S37" s="12">
        <f t="shared" si="1"/>
        <v>0.35799999999999998</v>
      </c>
      <c r="T37" s="9">
        <f t="shared" si="4"/>
        <v>31</v>
      </c>
      <c r="U37">
        <v>0.33600000000000002</v>
      </c>
      <c r="V37">
        <v>37</v>
      </c>
      <c r="W37" s="132">
        <f t="shared" si="5"/>
        <v>-1.0906441190189327</v>
      </c>
    </row>
    <row r="38" spans="6:23" x14ac:dyDescent="0.3">
      <c r="F38">
        <v>32</v>
      </c>
      <c r="G38">
        <v>4.0000000000000001E-3</v>
      </c>
      <c r="H38">
        <v>0.25</v>
      </c>
      <c r="J38">
        <v>1129</v>
      </c>
      <c r="K38">
        <v>9.8000000000000004E-2</v>
      </c>
      <c r="L38" s="10">
        <f t="shared" si="0"/>
        <v>0.35323855308282243</v>
      </c>
      <c r="N38" s="11">
        <f t="shared" si="2"/>
        <v>0.35299999999999998</v>
      </c>
      <c r="O38">
        <f t="shared" si="6"/>
        <v>1</v>
      </c>
      <c r="P38">
        <f t="shared" si="7"/>
        <v>1</v>
      </c>
      <c r="Q38">
        <f t="shared" si="8"/>
        <v>32</v>
      </c>
      <c r="R38" s="9">
        <f t="shared" si="3"/>
        <v>32</v>
      </c>
      <c r="S38" s="12">
        <f t="shared" si="1"/>
        <v>0.35299999999999998</v>
      </c>
      <c r="T38" s="9">
        <f t="shared" si="4"/>
        <v>32</v>
      </c>
      <c r="U38">
        <v>0.33200000000000002</v>
      </c>
      <c r="V38">
        <v>38</v>
      </c>
      <c r="W38" s="132">
        <f t="shared" si="5"/>
        <v>-1.1026203100656484</v>
      </c>
    </row>
    <row r="39" spans="6:23" x14ac:dyDescent="0.3">
      <c r="F39">
        <v>33</v>
      </c>
      <c r="G39">
        <v>3.0000000000000001E-3</v>
      </c>
      <c r="H39">
        <v>0.19600000000000001</v>
      </c>
      <c r="J39">
        <v>512</v>
      </c>
      <c r="K39">
        <v>9.6000000000000002E-2</v>
      </c>
      <c r="L39" s="10">
        <f t="shared" si="0"/>
        <v>0.34961549778946532</v>
      </c>
      <c r="N39" s="11">
        <f t="shared" si="2"/>
        <v>0.34899999999999998</v>
      </c>
      <c r="O39">
        <f t="shared" si="6"/>
        <v>1</v>
      </c>
      <c r="P39">
        <f t="shared" si="7"/>
        <v>0</v>
      </c>
      <c r="Q39">
        <f t="shared" si="8"/>
        <v>32</v>
      </c>
      <c r="R39" s="9" t="str">
        <f t="shared" si="3"/>
        <v/>
      </c>
      <c r="S39" s="12" t="str">
        <f t="shared" si="1"/>
        <v/>
      </c>
      <c r="T39" s="9" t="str">
        <f t="shared" si="4"/>
        <v/>
      </c>
      <c r="U39">
        <v>0.31900000000000001</v>
      </c>
      <c r="V39">
        <v>39</v>
      </c>
      <c r="W39" s="132">
        <f t="shared" si="5"/>
        <v>-1.1425641761972924</v>
      </c>
    </row>
    <row r="40" spans="6:23" x14ac:dyDescent="0.3">
      <c r="F40">
        <v>34</v>
      </c>
      <c r="G40">
        <v>1E-3</v>
      </c>
      <c r="H40">
        <v>0.121</v>
      </c>
      <c r="J40">
        <v>657</v>
      </c>
      <c r="K40">
        <v>9.6000000000000002E-2</v>
      </c>
      <c r="L40" s="10">
        <f t="shared" si="0"/>
        <v>0.34961549778946532</v>
      </c>
      <c r="N40" s="11">
        <f t="shared" si="2"/>
        <v>0.34899999999999998</v>
      </c>
      <c r="O40">
        <f t="shared" si="6"/>
        <v>2</v>
      </c>
      <c r="P40">
        <f t="shared" si="7"/>
        <v>2</v>
      </c>
      <c r="Q40">
        <f t="shared" si="8"/>
        <v>34</v>
      </c>
      <c r="R40" s="9">
        <f t="shared" si="3"/>
        <v>34</v>
      </c>
      <c r="S40" s="12">
        <f t="shared" si="1"/>
        <v>0.34899999999999998</v>
      </c>
      <c r="T40" s="9">
        <f t="shared" si="4"/>
        <v>34</v>
      </c>
      <c r="U40">
        <v>0.317</v>
      </c>
      <c r="V40">
        <v>40</v>
      </c>
      <c r="W40" s="132">
        <f t="shared" si="5"/>
        <v>-1.1488535051048565</v>
      </c>
    </row>
    <row r="41" spans="6:23" x14ac:dyDescent="0.3">
      <c r="F41">
        <v>35</v>
      </c>
      <c r="G41">
        <v>2E-3</v>
      </c>
      <c r="H41">
        <v>0.185</v>
      </c>
      <c r="J41">
        <v>1124</v>
      </c>
      <c r="K41">
        <v>9.1999999999999998E-2</v>
      </c>
      <c r="L41" s="10">
        <f t="shared" si="0"/>
        <v>0.34225434710991615</v>
      </c>
      <c r="N41" s="11">
        <f t="shared" si="2"/>
        <v>0.34200000000000003</v>
      </c>
      <c r="O41">
        <f t="shared" si="6"/>
        <v>1</v>
      </c>
      <c r="P41">
        <f t="shared" si="7"/>
        <v>1</v>
      </c>
      <c r="Q41">
        <f t="shared" si="8"/>
        <v>35</v>
      </c>
      <c r="R41" s="9">
        <f t="shared" si="3"/>
        <v>35</v>
      </c>
      <c r="S41" s="12">
        <f t="shared" si="1"/>
        <v>0.34200000000000003</v>
      </c>
      <c r="T41" s="9">
        <f t="shared" si="4"/>
        <v>35</v>
      </c>
      <c r="U41">
        <v>0.313</v>
      </c>
      <c r="V41">
        <v>41</v>
      </c>
      <c r="W41" s="132">
        <f t="shared" si="5"/>
        <v>-1.1615520884419839</v>
      </c>
    </row>
    <row r="42" spans="6:23" x14ac:dyDescent="0.3">
      <c r="F42">
        <v>36</v>
      </c>
      <c r="G42">
        <v>6.0000000000000001E-3</v>
      </c>
      <c r="H42">
        <v>0.28000000000000003</v>
      </c>
      <c r="J42">
        <v>762</v>
      </c>
      <c r="K42">
        <v>8.8999999999999996E-2</v>
      </c>
      <c r="L42" s="10">
        <f t="shared" si="0"/>
        <v>0.33662786498064817</v>
      </c>
      <c r="N42" s="11">
        <f t="shared" si="2"/>
        <v>0.33600000000000002</v>
      </c>
      <c r="O42">
        <f t="shared" si="6"/>
        <v>1</v>
      </c>
      <c r="P42">
        <f t="shared" si="7"/>
        <v>0</v>
      </c>
      <c r="Q42">
        <f t="shared" si="8"/>
        <v>35</v>
      </c>
      <c r="R42" s="9" t="str">
        <f t="shared" si="3"/>
        <v/>
      </c>
      <c r="S42" s="12" t="str">
        <f t="shared" si="1"/>
        <v/>
      </c>
      <c r="T42" s="9" t="str">
        <f t="shared" si="4"/>
        <v/>
      </c>
      <c r="U42">
        <v>0.311</v>
      </c>
      <c r="V42">
        <v>42</v>
      </c>
      <c r="W42" s="132">
        <f t="shared" si="5"/>
        <v>-1.1679623668029029</v>
      </c>
    </row>
    <row r="43" spans="6:23" x14ac:dyDescent="0.3">
      <c r="F43">
        <v>37</v>
      </c>
      <c r="G43">
        <v>1E-3</v>
      </c>
      <c r="H43">
        <v>0.14000000000000001</v>
      </c>
      <c r="J43">
        <v>1337</v>
      </c>
      <c r="K43">
        <v>8.8999999999999996E-2</v>
      </c>
      <c r="L43" s="10">
        <f t="shared" si="0"/>
        <v>0.33662786498064817</v>
      </c>
      <c r="N43" s="11">
        <f t="shared" si="2"/>
        <v>0.33600000000000002</v>
      </c>
      <c r="O43">
        <f t="shared" si="6"/>
        <v>2</v>
      </c>
      <c r="P43">
        <f t="shared" si="7"/>
        <v>2</v>
      </c>
      <c r="Q43">
        <f t="shared" si="8"/>
        <v>37</v>
      </c>
      <c r="R43" s="9">
        <f t="shared" si="3"/>
        <v>37</v>
      </c>
      <c r="S43" s="12">
        <f t="shared" si="1"/>
        <v>0.33600000000000002</v>
      </c>
      <c r="T43" s="9">
        <f t="shared" si="4"/>
        <v>37</v>
      </c>
      <c r="U43">
        <v>0.30599999999999999</v>
      </c>
      <c r="V43">
        <v>43</v>
      </c>
      <c r="W43" s="132">
        <f t="shared" si="5"/>
        <v>-1.1841701770297564</v>
      </c>
    </row>
    <row r="44" spans="6:23" x14ac:dyDescent="0.3">
      <c r="F44">
        <v>38</v>
      </c>
      <c r="G44">
        <v>3.0000000000000001E-3</v>
      </c>
      <c r="H44">
        <v>0.19600000000000001</v>
      </c>
      <c r="J44">
        <v>1048</v>
      </c>
      <c r="K44">
        <v>8.6999999999999994E-2</v>
      </c>
      <c r="L44" s="10">
        <f t="shared" si="0"/>
        <v>0.33282403818227907</v>
      </c>
      <c r="N44" s="11">
        <f t="shared" si="2"/>
        <v>0.33200000000000002</v>
      </c>
      <c r="O44">
        <f t="shared" si="6"/>
        <v>1</v>
      </c>
      <c r="P44">
        <f t="shared" si="7"/>
        <v>1</v>
      </c>
      <c r="Q44">
        <f t="shared" si="8"/>
        <v>38</v>
      </c>
      <c r="R44" s="9">
        <f t="shared" si="3"/>
        <v>38</v>
      </c>
      <c r="S44" s="12">
        <f t="shared" si="1"/>
        <v>0.33200000000000002</v>
      </c>
      <c r="T44" s="9">
        <f t="shared" si="4"/>
        <v>38</v>
      </c>
      <c r="U44">
        <v>0.30399999999999999</v>
      </c>
      <c r="V44">
        <v>45</v>
      </c>
      <c r="W44" s="132">
        <f t="shared" si="5"/>
        <v>-1.1907275775759154</v>
      </c>
    </row>
    <row r="45" spans="6:23" x14ac:dyDescent="0.3">
      <c r="F45">
        <v>39</v>
      </c>
      <c r="G45">
        <v>2E-3</v>
      </c>
      <c r="H45">
        <v>0.16600000000000001</v>
      </c>
      <c r="J45">
        <v>56</v>
      </c>
      <c r="K45">
        <v>0.08</v>
      </c>
      <c r="L45" s="10">
        <f t="shared" si="0"/>
        <v>0.31915382432114614</v>
      </c>
      <c r="N45" s="11">
        <f t="shared" si="2"/>
        <v>0.31900000000000001</v>
      </c>
      <c r="O45">
        <f t="shared" si="6"/>
        <v>1</v>
      </c>
      <c r="P45">
        <f t="shared" si="7"/>
        <v>1</v>
      </c>
      <c r="Q45">
        <f t="shared" si="8"/>
        <v>39</v>
      </c>
      <c r="R45" s="9">
        <f t="shared" si="3"/>
        <v>39</v>
      </c>
      <c r="S45" s="12">
        <f t="shared" si="1"/>
        <v>0.31900000000000001</v>
      </c>
      <c r="T45" s="9">
        <f t="shared" si="4"/>
        <v>39</v>
      </c>
      <c r="U45">
        <v>0.29599999999999999</v>
      </c>
      <c r="V45">
        <v>48</v>
      </c>
      <c r="W45" s="132">
        <f t="shared" si="5"/>
        <v>-1.2173958246580767</v>
      </c>
    </row>
    <row r="46" spans="6:23" x14ac:dyDescent="0.3">
      <c r="F46">
        <v>40</v>
      </c>
      <c r="G46">
        <v>5.0000000000000001E-3</v>
      </c>
      <c r="H46">
        <v>0.24199999999999999</v>
      </c>
      <c r="J46">
        <v>919</v>
      </c>
      <c r="K46">
        <v>7.9000000000000001E-2</v>
      </c>
      <c r="L46" s="10">
        <f t="shared" si="0"/>
        <v>0.31715284017974338</v>
      </c>
      <c r="N46" s="11">
        <f t="shared" si="2"/>
        <v>0.317</v>
      </c>
      <c r="O46">
        <f t="shared" si="6"/>
        <v>1</v>
      </c>
      <c r="P46">
        <f t="shared" si="7"/>
        <v>1</v>
      </c>
      <c r="Q46">
        <f t="shared" si="8"/>
        <v>40</v>
      </c>
      <c r="R46" s="9">
        <f t="shared" si="3"/>
        <v>40</v>
      </c>
      <c r="S46" s="12">
        <f t="shared" si="1"/>
        <v>0.317</v>
      </c>
      <c r="T46" s="9">
        <f t="shared" si="4"/>
        <v>40</v>
      </c>
      <c r="U46">
        <v>0.29399999999999998</v>
      </c>
      <c r="V46">
        <v>50</v>
      </c>
      <c r="W46" s="132">
        <f t="shared" si="5"/>
        <v>-1.2241755116434554</v>
      </c>
    </row>
    <row r="47" spans="6:23" x14ac:dyDescent="0.3">
      <c r="F47">
        <v>41</v>
      </c>
      <c r="G47">
        <v>2E-3</v>
      </c>
      <c r="H47">
        <v>0.14000000000000001</v>
      </c>
      <c r="J47">
        <v>1126</v>
      </c>
      <c r="K47">
        <v>7.6999999999999999E-2</v>
      </c>
      <c r="L47" s="10">
        <f t="shared" si="0"/>
        <v>0.31311251163856024</v>
      </c>
      <c r="N47" s="11">
        <f t="shared" si="2"/>
        <v>0.313</v>
      </c>
      <c r="O47">
        <f t="shared" si="6"/>
        <v>1</v>
      </c>
      <c r="P47">
        <f t="shared" si="7"/>
        <v>1</v>
      </c>
      <c r="Q47">
        <f t="shared" si="8"/>
        <v>41</v>
      </c>
      <c r="R47" s="9">
        <f t="shared" si="3"/>
        <v>41</v>
      </c>
      <c r="S47" s="12">
        <f t="shared" si="1"/>
        <v>0.313</v>
      </c>
      <c r="T47" s="9">
        <f t="shared" si="4"/>
        <v>41</v>
      </c>
      <c r="U47">
        <v>0.29199999999999998</v>
      </c>
      <c r="V47">
        <v>51</v>
      </c>
      <c r="W47" s="132">
        <f t="shared" si="5"/>
        <v>-1.2310014767138553</v>
      </c>
    </row>
    <row r="48" spans="6:23" x14ac:dyDescent="0.3">
      <c r="F48">
        <v>42</v>
      </c>
      <c r="G48">
        <v>5.0000000000000001E-3</v>
      </c>
      <c r="H48">
        <v>0.27200000000000002</v>
      </c>
      <c r="J48">
        <v>279</v>
      </c>
      <c r="K48">
        <v>7.5999999999999998E-2</v>
      </c>
      <c r="L48" s="10">
        <f t="shared" si="0"/>
        <v>0.31107266900175007</v>
      </c>
      <c r="N48" s="11">
        <f t="shared" si="2"/>
        <v>0.311</v>
      </c>
      <c r="O48">
        <f t="shared" si="6"/>
        <v>1</v>
      </c>
      <c r="P48">
        <f t="shared" si="7"/>
        <v>1</v>
      </c>
      <c r="Q48">
        <f t="shared" si="8"/>
        <v>42</v>
      </c>
      <c r="R48" s="9">
        <f t="shared" si="3"/>
        <v>42</v>
      </c>
      <c r="S48" s="12">
        <f t="shared" si="1"/>
        <v>0.311</v>
      </c>
      <c r="T48" s="9">
        <f t="shared" si="4"/>
        <v>42</v>
      </c>
      <c r="U48">
        <v>0.28499999999999998</v>
      </c>
      <c r="V48">
        <v>53</v>
      </c>
      <c r="W48" s="132">
        <f t="shared" si="5"/>
        <v>-1.2552660987134867</v>
      </c>
    </row>
    <row r="49" spans="6:23" x14ac:dyDescent="0.3">
      <c r="F49">
        <v>43</v>
      </c>
      <c r="G49">
        <v>1.4E-2</v>
      </c>
      <c r="H49">
        <v>0.42399999999999999</v>
      </c>
      <c r="J49">
        <v>196</v>
      </c>
      <c r="K49">
        <v>7.3999999999999996E-2</v>
      </c>
      <c r="L49" s="10">
        <f t="shared" si="0"/>
        <v>0.30695231927842154</v>
      </c>
      <c r="N49" s="11">
        <f t="shared" si="2"/>
        <v>0.30599999999999999</v>
      </c>
      <c r="O49">
        <f t="shared" si="6"/>
        <v>1</v>
      </c>
      <c r="P49">
        <f t="shared" si="7"/>
        <v>1</v>
      </c>
      <c r="Q49">
        <f t="shared" si="8"/>
        <v>43</v>
      </c>
      <c r="R49" s="9">
        <f t="shared" si="3"/>
        <v>43</v>
      </c>
      <c r="S49" s="12">
        <f t="shared" si="1"/>
        <v>0.30599999999999999</v>
      </c>
      <c r="T49" s="9">
        <f t="shared" si="4"/>
        <v>43</v>
      </c>
      <c r="U49">
        <v>0.27800000000000002</v>
      </c>
      <c r="V49">
        <v>54</v>
      </c>
      <c r="W49" s="132">
        <f t="shared" si="5"/>
        <v>-1.2801341652914999</v>
      </c>
    </row>
    <row r="50" spans="6:23" x14ac:dyDescent="0.3">
      <c r="F50">
        <v>44</v>
      </c>
      <c r="G50">
        <v>3.0000000000000001E-3</v>
      </c>
      <c r="H50">
        <v>0.185</v>
      </c>
      <c r="J50">
        <v>224</v>
      </c>
      <c r="K50">
        <v>7.2999999999999995E-2</v>
      </c>
      <c r="L50" s="10">
        <f t="shared" si="0"/>
        <v>0.30487126261041214</v>
      </c>
      <c r="N50" s="11">
        <f t="shared" si="2"/>
        <v>0.30399999999999999</v>
      </c>
      <c r="O50">
        <f t="shared" si="6"/>
        <v>1</v>
      </c>
      <c r="P50">
        <f t="shared" si="7"/>
        <v>0</v>
      </c>
      <c r="Q50">
        <f t="shared" si="8"/>
        <v>43</v>
      </c>
      <c r="R50" s="9" t="str">
        <f t="shared" si="3"/>
        <v/>
      </c>
      <c r="S50" s="12" t="str">
        <f t="shared" si="1"/>
        <v/>
      </c>
      <c r="T50" s="9" t="str">
        <f t="shared" si="4"/>
        <v/>
      </c>
      <c r="U50">
        <v>0.27600000000000002</v>
      </c>
      <c r="V50">
        <v>58</v>
      </c>
      <c r="W50" s="132">
        <f t="shared" si="5"/>
        <v>-1.287354413264987</v>
      </c>
    </row>
    <row r="51" spans="6:23" x14ac:dyDescent="0.3">
      <c r="F51">
        <v>45</v>
      </c>
      <c r="G51">
        <v>0.01</v>
      </c>
      <c r="H51">
        <v>0.38600000000000001</v>
      </c>
      <c r="J51">
        <v>276</v>
      </c>
      <c r="K51">
        <v>7.2999999999999995E-2</v>
      </c>
      <c r="L51" s="10">
        <f t="shared" si="0"/>
        <v>0.30487126261041214</v>
      </c>
      <c r="N51" s="11">
        <f t="shared" si="2"/>
        <v>0.30399999999999999</v>
      </c>
      <c r="O51">
        <f t="shared" si="6"/>
        <v>2</v>
      </c>
      <c r="P51">
        <f t="shared" si="7"/>
        <v>2</v>
      </c>
      <c r="Q51">
        <f t="shared" si="8"/>
        <v>45</v>
      </c>
      <c r="R51" s="9">
        <f t="shared" si="3"/>
        <v>45</v>
      </c>
      <c r="S51" s="12">
        <f t="shared" si="1"/>
        <v>0.30399999999999999</v>
      </c>
      <c r="T51" s="9">
        <f t="shared" si="4"/>
        <v>45</v>
      </c>
      <c r="U51">
        <v>0.27400000000000002</v>
      </c>
      <c r="V51">
        <v>59</v>
      </c>
      <c r="W51" s="132">
        <f t="shared" si="5"/>
        <v>-1.2946271725940668</v>
      </c>
    </row>
    <row r="52" spans="6:23" x14ac:dyDescent="0.3">
      <c r="F52">
        <v>46</v>
      </c>
      <c r="G52">
        <v>2E-3</v>
      </c>
      <c r="H52">
        <v>0.17799999999999999</v>
      </c>
      <c r="J52">
        <v>219</v>
      </c>
      <c r="K52">
        <v>6.9000000000000006E-2</v>
      </c>
      <c r="L52" s="10">
        <f t="shared" si="0"/>
        <v>0.29640095915284459</v>
      </c>
      <c r="N52" s="11">
        <f t="shared" si="2"/>
        <v>0.29599999999999999</v>
      </c>
      <c r="O52">
        <f t="shared" si="6"/>
        <v>1</v>
      </c>
      <c r="P52">
        <f t="shared" si="7"/>
        <v>0</v>
      </c>
      <c r="Q52">
        <f t="shared" si="8"/>
        <v>45</v>
      </c>
      <c r="R52" s="9" t="str">
        <f t="shared" si="3"/>
        <v/>
      </c>
      <c r="S52" s="12" t="str">
        <f t="shared" si="1"/>
        <v/>
      </c>
      <c r="T52" s="9" t="str">
        <f t="shared" si="4"/>
        <v/>
      </c>
      <c r="U52">
        <v>0.26900000000000002</v>
      </c>
      <c r="V52">
        <v>63</v>
      </c>
      <c r="W52" s="132">
        <f t="shared" si="5"/>
        <v>-1.313043899380298</v>
      </c>
    </row>
    <row r="53" spans="6:23" x14ac:dyDescent="0.3">
      <c r="F53">
        <v>47</v>
      </c>
      <c r="G53">
        <v>2E-3</v>
      </c>
      <c r="H53">
        <v>0.14000000000000001</v>
      </c>
      <c r="J53">
        <v>480</v>
      </c>
      <c r="K53">
        <v>6.9000000000000006E-2</v>
      </c>
      <c r="L53" s="10">
        <f t="shared" si="0"/>
        <v>0.29640095915284459</v>
      </c>
      <c r="N53" s="11">
        <f t="shared" si="2"/>
        <v>0.29599999999999999</v>
      </c>
      <c r="O53">
        <f t="shared" si="6"/>
        <v>2</v>
      </c>
      <c r="P53">
        <f t="shared" si="7"/>
        <v>0</v>
      </c>
      <c r="Q53">
        <f t="shared" si="8"/>
        <v>45</v>
      </c>
      <c r="R53" s="9" t="str">
        <f t="shared" si="3"/>
        <v/>
      </c>
      <c r="S53" s="12" t="str">
        <f t="shared" si="1"/>
        <v/>
      </c>
      <c r="T53" s="9" t="str">
        <f t="shared" si="4"/>
        <v/>
      </c>
      <c r="U53">
        <v>0.26700000000000002</v>
      </c>
      <c r="V53">
        <v>65</v>
      </c>
      <c r="W53" s="132">
        <f t="shared" si="5"/>
        <v>-1.3205066205818874</v>
      </c>
    </row>
    <row r="54" spans="6:23" x14ac:dyDescent="0.3">
      <c r="F54">
        <v>48</v>
      </c>
      <c r="G54">
        <v>6.0000000000000001E-3</v>
      </c>
      <c r="H54">
        <v>0.28000000000000003</v>
      </c>
      <c r="J54">
        <v>937</v>
      </c>
      <c r="K54">
        <v>6.9000000000000006E-2</v>
      </c>
      <c r="L54" s="10">
        <f t="shared" si="0"/>
        <v>0.29640095915284459</v>
      </c>
      <c r="N54" s="11">
        <f t="shared" si="2"/>
        <v>0.29599999999999999</v>
      </c>
      <c r="O54">
        <f t="shared" si="6"/>
        <v>3</v>
      </c>
      <c r="P54">
        <f t="shared" si="7"/>
        <v>3</v>
      </c>
      <c r="Q54">
        <f t="shared" si="8"/>
        <v>48</v>
      </c>
      <c r="R54" s="9">
        <f t="shared" si="3"/>
        <v>48</v>
      </c>
      <c r="S54" s="12">
        <f t="shared" si="1"/>
        <v>0.29599999999999999</v>
      </c>
      <c r="T54" s="9">
        <f t="shared" si="4"/>
        <v>48</v>
      </c>
      <c r="U54">
        <v>0.26400000000000001</v>
      </c>
      <c r="V54">
        <v>67</v>
      </c>
      <c r="W54" s="132">
        <f t="shared" si="5"/>
        <v>-1.3318061758358208</v>
      </c>
    </row>
    <row r="55" spans="6:23" x14ac:dyDescent="0.3">
      <c r="F55">
        <v>49</v>
      </c>
      <c r="G55">
        <v>0.17499999999999999</v>
      </c>
      <c r="H55">
        <v>1.643</v>
      </c>
      <c r="J55">
        <v>1009</v>
      </c>
      <c r="K55">
        <v>6.8000000000000005E-2</v>
      </c>
      <c r="L55" s="10">
        <f t="shared" si="0"/>
        <v>0.29424528720438509</v>
      </c>
      <c r="N55" s="11">
        <f t="shared" si="2"/>
        <v>0.29399999999999998</v>
      </c>
      <c r="O55">
        <f t="shared" si="6"/>
        <v>1</v>
      </c>
      <c r="P55">
        <f t="shared" si="7"/>
        <v>0</v>
      </c>
      <c r="Q55">
        <f t="shared" si="8"/>
        <v>48</v>
      </c>
      <c r="R55" s="9" t="str">
        <f t="shared" si="3"/>
        <v/>
      </c>
      <c r="S55" s="12" t="str">
        <f t="shared" si="1"/>
        <v/>
      </c>
      <c r="T55" s="9" t="str">
        <f t="shared" si="4"/>
        <v/>
      </c>
      <c r="U55">
        <v>0.26200000000000001</v>
      </c>
      <c r="V55">
        <v>68</v>
      </c>
      <c r="W55" s="132">
        <f t="shared" si="5"/>
        <v>-1.3394107752210402</v>
      </c>
    </row>
    <row r="56" spans="6:23" x14ac:dyDescent="0.3">
      <c r="F56">
        <v>50</v>
      </c>
      <c r="G56">
        <v>2E-3</v>
      </c>
      <c r="H56">
        <v>0.17</v>
      </c>
      <c r="J56">
        <v>1102</v>
      </c>
      <c r="K56">
        <v>6.8000000000000005E-2</v>
      </c>
      <c r="L56" s="10">
        <f t="shared" si="0"/>
        <v>0.29424528720438509</v>
      </c>
      <c r="N56" s="11">
        <f t="shared" si="2"/>
        <v>0.29399999999999998</v>
      </c>
      <c r="O56">
        <f t="shared" si="6"/>
        <v>2</v>
      </c>
      <c r="P56">
        <f t="shared" si="7"/>
        <v>2</v>
      </c>
      <c r="Q56">
        <f t="shared" si="8"/>
        <v>50</v>
      </c>
      <c r="R56" s="9">
        <f t="shared" si="3"/>
        <v>50</v>
      </c>
      <c r="S56" s="12">
        <f t="shared" si="1"/>
        <v>0.29399999999999998</v>
      </c>
      <c r="T56" s="9">
        <f t="shared" si="4"/>
        <v>50</v>
      </c>
      <c r="U56">
        <v>0.25700000000000001</v>
      </c>
      <c r="V56">
        <v>69</v>
      </c>
      <c r="W56" s="132">
        <f t="shared" si="5"/>
        <v>-1.3586791940869172</v>
      </c>
    </row>
    <row r="57" spans="6:23" x14ac:dyDescent="0.3">
      <c r="F57">
        <v>51</v>
      </c>
      <c r="G57">
        <v>4.0000000000000001E-3</v>
      </c>
      <c r="H57">
        <v>0.253</v>
      </c>
      <c r="J57">
        <v>633</v>
      </c>
      <c r="K57">
        <v>6.7000000000000004E-2</v>
      </c>
      <c r="L57" s="10">
        <f t="shared" si="0"/>
        <v>0.29207370559031143</v>
      </c>
      <c r="N57" s="11">
        <f t="shared" si="2"/>
        <v>0.29199999999999998</v>
      </c>
      <c r="O57">
        <f t="shared" si="6"/>
        <v>1</v>
      </c>
      <c r="P57">
        <f t="shared" si="7"/>
        <v>1</v>
      </c>
      <c r="Q57">
        <f t="shared" si="8"/>
        <v>51</v>
      </c>
      <c r="R57" s="9">
        <f t="shared" si="3"/>
        <v>51</v>
      </c>
      <c r="S57" s="12">
        <f t="shared" si="1"/>
        <v>0.29199999999999998</v>
      </c>
      <c r="T57" s="9">
        <f t="shared" si="4"/>
        <v>51</v>
      </c>
      <c r="U57">
        <v>0.249</v>
      </c>
      <c r="V57">
        <v>72</v>
      </c>
      <c r="W57" s="132">
        <f t="shared" si="5"/>
        <v>-1.3903023825174294</v>
      </c>
    </row>
    <row r="58" spans="6:23" x14ac:dyDescent="0.3">
      <c r="F58">
        <v>52</v>
      </c>
      <c r="G58">
        <v>4.0000000000000001E-3</v>
      </c>
      <c r="H58">
        <v>0.215</v>
      </c>
      <c r="J58">
        <v>1115</v>
      </c>
      <c r="K58">
        <v>6.4000000000000001E-2</v>
      </c>
      <c r="L58" s="10">
        <f t="shared" si="0"/>
        <v>0.28545985858444339</v>
      </c>
      <c r="N58" s="11">
        <f t="shared" si="2"/>
        <v>0.28499999999999998</v>
      </c>
      <c r="O58">
        <f t="shared" si="6"/>
        <v>1</v>
      </c>
      <c r="P58">
        <f t="shared" si="7"/>
        <v>0</v>
      </c>
      <c r="Q58">
        <f t="shared" si="8"/>
        <v>51</v>
      </c>
      <c r="R58" s="9" t="str">
        <f t="shared" si="3"/>
        <v/>
      </c>
      <c r="S58" s="12" t="str">
        <f t="shared" si="1"/>
        <v/>
      </c>
      <c r="T58" s="9" t="str">
        <f t="shared" si="4"/>
        <v/>
      </c>
      <c r="U58">
        <v>0.247</v>
      </c>
      <c r="V58">
        <v>73</v>
      </c>
      <c r="W58" s="132">
        <f t="shared" si="5"/>
        <v>-1.3983669423541598</v>
      </c>
    </row>
    <row r="59" spans="6:23" x14ac:dyDescent="0.3">
      <c r="F59">
        <v>53</v>
      </c>
      <c r="G59">
        <v>5.0000000000000001E-3</v>
      </c>
      <c r="H59">
        <v>0.29499999999999998</v>
      </c>
      <c r="J59">
        <v>1431</v>
      </c>
      <c r="K59">
        <v>6.4000000000000001E-2</v>
      </c>
      <c r="L59" s="10">
        <f t="shared" si="0"/>
        <v>0.28545985858444339</v>
      </c>
      <c r="N59" s="11">
        <f t="shared" si="2"/>
        <v>0.28499999999999998</v>
      </c>
      <c r="O59">
        <f t="shared" si="6"/>
        <v>2</v>
      </c>
      <c r="P59">
        <f t="shared" si="7"/>
        <v>2</v>
      </c>
      <c r="Q59">
        <f t="shared" si="8"/>
        <v>53</v>
      </c>
      <c r="R59" s="9">
        <f t="shared" si="3"/>
        <v>53</v>
      </c>
      <c r="S59" s="12">
        <f t="shared" si="1"/>
        <v>0.28499999999999998</v>
      </c>
      <c r="T59" s="9">
        <f t="shared" si="4"/>
        <v>53</v>
      </c>
      <c r="U59">
        <v>0.24399999999999999</v>
      </c>
      <c r="V59">
        <v>76</v>
      </c>
      <c r="W59" s="132">
        <f t="shared" si="5"/>
        <v>-1.4105870536889351</v>
      </c>
    </row>
    <row r="60" spans="6:23" x14ac:dyDescent="0.3">
      <c r="F60">
        <v>54</v>
      </c>
      <c r="G60">
        <v>1.0999999999999999E-2</v>
      </c>
      <c r="H60">
        <v>0.40799999999999997</v>
      </c>
      <c r="J60">
        <v>593</v>
      </c>
      <c r="K60">
        <v>6.0999999999999999E-2</v>
      </c>
      <c r="L60" s="10">
        <f t="shared" si="0"/>
        <v>0.27868909599918856</v>
      </c>
      <c r="N60" s="11">
        <f t="shared" si="2"/>
        <v>0.27800000000000002</v>
      </c>
      <c r="O60">
        <f t="shared" si="6"/>
        <v>1</v>
      </c>
      <c r="P60">
        <f t="shared" si="7"/>
        <v>1</v>
      </c>
      <c r="Q60">
        <f t="shared" si="8"/>
        <v>54</v>
      </c>
      <c r="R60" s="9">
        <f t="shared" si="3"/>
        <v>54</v>
      </c>
      <c r="S60" s="12">
        <f t="shared" si="1"/>
        <v>0.27800000000000002</v>
      </c>
      <c r="T60" s="9">
        <f t="shared" si="4"/>
        <v>54</v>
      </c>
      <c r="U60">
        <v>0.23899999999999999</v>
      </c>
      <c r="V60">
        <v>78</v>
      </c>
      <c r="W60" s="132">
        <f t="shared" si="5"/>
        <v>-1.4312917270506265</v>
      </c>
    </row>
    <row r="61" spans="6:23" x14ac:dyDescent="0.3">
      <c r="F61">
        <v>55</v>
      </c>
      <c r="G61">
        <v>3.0000000000000001E-3</v>
      </c>
      <c r="H61">
        <v>0.20399999999999999</v>
      </c>
      <c r="J61">
        <v>510</v>
      </c>
      <c r="K61">
        <v>0.06</v>
      </c>
      <c r="L61" s="10">
        <f t="shared" si="0"/>
        <v>0.27639531957706837</v>
      </c>
      <c r="N61" s="11">
        <f t="shared" si="2"/>
        <v>0.27600000000000002</v>
      </c>
      <c r="O61">
        <f t="shared" si="6"/>
        <v>1</v>
      </c>
      <c r="P61">
        <f t="shared" si="7"/>
        <v>0</v>
      </c>
      <c r="Q61">
        <f t="shared" si="8"/>
        <v>54</v>
      </c>
      <c r="R61" s="9" t="str">
        <f t="shared" si="3"/>
        <v/>
      </c>
      <c r="S61" s="12" t="str">
        <f t="shared" si="1"/>
        <v/>
      </c>
      <c r="T61" s="9" t="str">
        <f t="shared" si="4"/>
        <v/>
      </c>
      <c r="U61">
        <v>0.23599999999999999</v>
      </c>
      <c r="V61">
        <v>81</v>
      </c>
      <c r="W61" s="132">
        <f t="shared" si="5"/>
        <v>-1.443923473956527</v>
      </c>
    </row>
    <row r="62" spans="6:23" x14ac:dyDescent="0.3">
      <c r="F62">
        <v>56</v>
      </c>
      <c r="G62">
        <v>0.08</v>
      </c>
      <c r="H62">
        <v>1.2250000000000001</v>
      </c>
      <c r="J62">
        <v>565</v>
      </c>
      <c r="K62">
        <v>0.06</v>
      </c>
      <c r="L62" s="10">
        <f t="shared" si="0"/>
        <v>0.27639531957706837</v>
      </c>
      <c r="N62" s="11">
        <f t="shared" si="2"/>
        <v>0.27600000000000002</v>
      </c>
      <c r="O62">
        <f t="shared" si="6"/>
        <v>2</v>
      </c>
      <c r="P62">
        <f t="shared" si="7"/>
        <v>0</v>
      </c>
      <c r="Q62">
        <f t="shared" si="8"/>
        <v>54</v>
      </c>
      <c r="R62" s="9" t="str">
        <f t="shared" si="3"/>
        <v/>
      </c>
      <c r="S62" s="12" t="str">
        <f t="shared" si="1"/>
        <v/>
      </c>
      <c r="T62" s="9" t="str">
        <f t="shared" si="4"/>
        <v/>
      </c>
      <c r="U62">
        <v>0.23300000000000001</v>
      </c>
      <c r="V62">
        <v>84</v>
      </c>
      <c r="W62" s="132">
        <f t="shared" si="5"/>
        <v>-1.4567168254164364</v>
      </c>
    </row>
    <row r="63" spans="6:23" x14ac:dyDescent="0.3">
      <c r="F63">
        <v>57</v>
      </c>
      <c r="G63">
        <v>3.0000000000000001E-3</v>
      </c>
      <c r="H63">
        <v>0.22</v>
      </c>
      <c r="J63">
        <v>820</v>
      </c>
      <c r="K63">
        <v>0.06</v>
      </c>
      <c r="L63" s="10">
        <f t="shared" si="0"/>
        <v>0.27639531957706837</v>
      </c>
      <c r="N63" s="11">
        <f t="shared" si="2"/>
        <v>0.27600000000000002</v>
      </c>
      <c r="O63">
        <f t="shared" si="6"/>
        <v>3</v>
      </c>
      <c r="P63">
        <f t="shared" si="7"/>
        <v>0</v>
      </c>
      <c r="Q63">
        <f t="shared" si="8"/>
        <v>54</v>
      </c>
      <c r="R63" s="9" t="str">
        <f t="shared" si="3"/>
        <v/>
      </c>
      <c r="S63" s="12" t="str">
        <f t="shared" si="1"/>
        <v/>
      </c>
      <c r="T63" s="9" t="str">
        <f t="shared" si="4"/>
        <v/>
      </c>
      <c r="U63">
        <v>0.23100000000000001</v>
      </c>
      <c r="V63">
        <v>87</v>
      </c>
      <c r="W63" s="132">
        <f t="shared" si="5"/>
        <v>-1.4653375684603434</v>
      </c>
    </row>
    <row r="64" spans="6:23" x14ac:dyDescent="0.3">
      <c r="F64">
        <v>58</v>
      </c>
      <c r="G64">
        <v>1.9E-2</v>
      </c>
      <c r="H64">
        <v>0.55600000000000005</v>
      </c>
      <c r="J64">
        <v>1384</v>
      </c>
      <c r="K64">
        <v>0.06</v>
      </c>
      <c r="L64" s="10">
        <f t="shared" si="0"/>
        <v>0.27639531957706837</v>
      </c>
      <c r="N64" s="11">
        <f t="shared" si="2"/>
        <v>0.27600000000000002</v>
      </c>
      <c r="O64">
        <f t="shared" si="6"/>
        <v>4</v>
      </c>
      <c r="P64">
        <f t="shared" si="7"/>
        <v>4</v>
      </c>
      <c r="Q64">
        <f t="shared" si="8"/>
        <v>58</v>
      </c>
      <c r="R64" s="9">
        <f t="shared" si="3"/>
        <v>58</v>
      </c>
      <c r="S64" s="12">
        <f t="shared" si="1"/>
        <v>0.27600000000000002</v>
      </c>
      <c r="T64" s="9">
        <f t="shared" si="4"/>
        <v>58</v>
      </c>
      <c r="U64">
        <v>0.22800000000000001</v>
      </c>
      <c r="V64">
        <v>92</v>
      </c>
      <c r="W64" s="132">
        <f t="shared" si="5"/>
        <v>-1.4784096500276962</v>
      </c>
    </row>
    <row r="65" spans="6:23" x14ac:dyDescent="0.3">
      <c r="F65">
        <v>59</v>
      </c>
      <c r="G65">
        <v>6.0000000000000001E-3</v>
      </c>
      <c r="H65">
        <v>0.28699999999999998</v>
      </c>
      <c r="J65">
        <v>519</v>
      </c>
      <c r="K65">
        <v>5.8999999999999997E-2</v>
      </c>
      <c r="L65" s="10">
        <f t="shared" si="0"/>
        <v>0.27408234736913395</v>
      </c>
      <c r="N65" s="11">
        <f t="shared" si="2"/>
        <v>0.27400000000000002</v>
      </c>
      <c r="O65">
        <f t="shared" si="6"/>
        <v>1</v>
      </c>
      <c r="P65">
        <f t="shared" si="7"/>
        <v>1</v>
      </c>
      <c r="Q65">
        <f t="shared" si="8"/>
        <v>59</v>
      </c>
      <c r="R65" s="9">
        <f t="shared" si="3"/>
        <v>59</v>
      </c>
      <c r="S65" s="12">
        <f t="shared" si="1"/>
        <v>0.27400000000000002</v>
      </c>
      <c r="T65" s="9">
        <f t="shared" si="4"/>
        <v>59</v>
      </c>
      <c r="U65">
        <v>0.22500000000000001</v>
      </c>
      <c r="V65">
        <v>94</v>
      </c>
      <c r="W65" s="132">
        <f t="shared" si="5"/>
        <v>-1.4916548767777169</v>
      </c>
    </row>
    <row r="66" spans="6:23" x14ac:dyDescent="0.3">
      <c r="F66">
        <v>60</v>
      </c>
      <c r="G66">
        <v>4.0000000000000001E-3</v>
      </c>
      <c r="H66">
        <v>0.23100000000000001</v>
      </c>
      <c r="J66">
        <v>70</v>
      </c>
      <c r="K66">
        <v>5.7000000000000002E-2</v>
      </c>
      <c r="L66" s="10">
        <f t="shared" si="0"/>
        <v>0.26939683377854368</v>
      </c>
      <c r="N66" s="11">
        <f t="shared" si="2"/>
        <v>0.26900000000000002</v>
      </c>
      <c r="O66">
        <f t="shared" si="6"/>
        <v>1</v>
      </c>
      <c r="P66">
        <f t="shared" si="7"/>
        <v>0</v>
      </c>
      <c r="Q66">
        <f t="shared" si="8"/>
        <v>59</v>
      </c>
      <c r="R66" s="9" t="str">
        <f t="shared" si="3"/>
        <v/>
      </c>
      <c r="S66" s="12" t="str">
        <f t="shared" si="1"/>
        <v/>
      </c>
      <c r="T66" s="9" t="str">
        <f t="shared" si="4"/>
        <v/>
      </c>
      <c r="U66">
        <v>0.222</v>
      </c>
      <c r="V66">
        <v>96</v>
      </c>
      <c r="W66" s="132">
        <f t="shared" si="5"/>
        <v>-1.5050778971098575</v>
      </c>
    </row>
    <row r="67" spans="6:23" x14ac:dyDescent="0.3">
      <c r="F67">
        <v>61</v>
      </c>
      <c r="G67">
        <v>1.2999999999999999E-2</v>
      </c>
      <c r="H67">
        <v>0.42699999999999999</v>
      </c>
      <c r="J67">
        <v>488</v>
      </c>
      <c r="K67">
        <v>5.7000000000000002E-2</v>
      </c>
      <c r="L67" s="10">
        <f t="shared" si="0"/>
        <v>0.26939683377854368</v>
      </c>
      <c r="N67" s="11">
        <f t="shared" si="2"/>
        <v>0.26900000000000002</v>
      </c>
      <c r="O67">
        <f t="shared" si="6"/>
        <v>2</v>
      </c>
      <c r="P67">
        <f t="shared" si="7"/>
        <v>0</v>
      </c>
      <c r="Q67">
        <f t="shared" si="8"/>
        <v>59</v>
      </c>
      <c r="R67" s="9" t="str">
        <f t="shared" si="3"/>
        <v/>
      </c>
      <c r="S67" s="12" t="str">
        <f t="shared" si="1"/>
        <v/>
      </c>
      <c r="T67" s="9" t="str">
        <f t="shared" si="4"/>
        <v/>
      </c>
      <c r="U67">
        <v>0.219</v>
      </c>
      <c r="V67">
        <v>98</v>
      </c>
      <c r="W67" s="132">
        <f t="shared" si="5"/>
        <v>-1.5186835491656363</v>
      </c>
    </row>
    <row r="68" spans="6:23" x14ac:dyDescent="0.3">
      <c r="F68">
        <v>62</v>
      </c>
      <c r="G68">
        <v>7.0000000000000001E-3</v>
      </c>
      <c r="H68">
        <v>0.314</v>
      </c>
      <c r="J68">
        <v>528</v>
      </c>
      <c r="K68">
        <v>5.7000000000000002E-2</v>
      </c>
      <c r="L68" s="10">
        <f t="shared" si="0"/>
        <v>0.26939683377854368</v>
      </c>
      <c r="N68" s="11">
        <f t="shared" si="2"/>
        <v>0.26900000000000002</v>
      </c>
      <c r="O68">
        <f t="shared" si="6"/>
        <v>3</v>
      </c>
      <c r="P68">
        <f t="shared" si="7"/>
        <v>0</v>
      </c>
      <c r="Q68">
        <f t="shared" si="8"/>
        <v>59</v>
      </c>
      <c r="R68" s="9" t="str">
        <f t="shared" si="3"/>
        <v/>
      </c>
      <c r="S68" s="12" t="str">
        <f t="shared" si="1"/>
        <v/>
      </c>
      <c r="T68" s="9" t="str">
        <f t="shared" si="4"/>
        <v/>
      </c>
      <c r="U68">
        <v>0.217</v>
      </c>
      <c r="V68">
        <v>99</v>
      </c>
      <c r="W68" s="132">
        <f t="shared" si="5"/>
        <v>-1.5278579254416775</v>
      </c>
    </row>
    <row r="69" spans="6:23" x14ac:dyDescent="0.3">
      <c r="F69">
        <v>63</v>
      </c>
      <c r="G69">
        <v>1.6E-2</v>
      </c>
      <c r="H69">
        <v>0.52300000000000002</v>
      </c>
      <c r="J69">
        <v>1227</v>
      </c>
      <c r="K69">
        <v>5.7000000000000002E-2</v>
      </c>
      <c r="L69" s="10">
        <f t="shared" si="0"/>
        <v>0.26939683377854368</v>
      </c>
      <c r="N69" s="11">
        <f t="shared" si="2"/>
        <v>0.26900000000000002</v>
      </c>
      <c r="O69">
        <f t="shared" si="6"/>
        <v>4</v>
      </c>
      <c r="P69">
        <f t="shared" si="7"/>
        <v>4</v>
      </c>
      <c r="Q69">
        <f t="shared" si="8"/>
        <v>63</v>
      </c>
      <c r="R69" s="9">
        <f t="shared" si="3"/>
        <v>63</v>
      </c>
      <c r="S69" s="12">
        <f t="shared" si="1"/>
        <v>0.26900000000000002</v>
      </c>
      <c r="T69" s="9">
        <f t="shared" si="4"/>
        <v>63</v>
      </c>
      <c r="U69">
        <v>0.214</v>
      </c>
      <c r="V69">
        <v>101</v>
      </c>
      <c r="W69" s="132">
        <f t="shared" si="5"/>
        <v>-1.5417792639602856</v>
      </c>
    </row>
    <row r="70" spans="6:23" x14ac:dyDescent="0.3">
      <c r="F70">
        <v>64</v>
      </c>
      <c r="G70">
        <v>1E-3</v>
      </c>
      <c r="H70">
        <v>0.10199999999999999</v>
      </c>
      <c r="J70">
        <v>96</v>
      </c>
      <c r="K70">
        <v>5.6000000000000001E-2</v>
      </c>
      <c r="L70" s="10">
        <f t="shared" si="0"/>
        <v>0.26702324712498182</v>
      </c>
      <c r="N70" s="11">
        <f t="shared" si="2"/>
        <v>0.26700000000000002</v>
      </c>
      <c r="O70">
        <f t="shared" si="6"/>
        <v>1</v>
      </c>
      <c r="P70">
        <f t="shared" si="7"/>
        <v>0</v>
      </c>
      <c r="Q70">
        <f t="shared" si="8"/>
        <v>63</v>
      </c>
      <c r="R70" s="9" t="str">
        <f t="shared" si="3"/>
        <v/>
      </c>
      <c r="S70" s="12" t="str">
        <f t="shared" si="1"/>
        <v/>
      </c>
      <c r="T70" s="9" t="str">
        <f t="shared" si="4"/>
        <v/>
      </c>
      <c r="U70">
        <v>0.21099999999999999</v>
      </c>
      <c r="V70">
        <v>102</v>
      </c>
      <c r="W70" s="132">
        <f t="shared" si="5"/>
        <v>-1.5558971455060706</v>
      </c>
    </row>
    <row r="71" spans="6:23" x14ac:dyDescent="0.3">
      <c r="F71">
        <v>65</v>
      </c>
      <c r="G71">
        <v>2E-3</v>
      </c>
      <c r="H71">
        <v>0.14000000000000001</v>
      </c>
      <c r="J71">
        <v>1128</v>
      </c>
      <c r="K71">
        <v>5.6000000000000001E-2</v>
      </c>
      <c r="L71" s="10">
        <f t="shared" ref="L71:L134" si="9">((K71/PI())^0.5)*2</f>
        <v>0.26702324712498182</v>
      </c>
      <c r="N71" s="11">
        <f t="shared" si="2"/>
        <v>0.26700000000000002</v>
      </c>
      <c r="O71">
        <f t="shared" si="6"/>
        <v>2</v>
      </c>
      <c r="P71">
        <f t="shared" si="7"/>
        <v>2</v>
      </c>
      <c r="Q71">
        <f t="shared" si="8"/>
        <v>65</v>
      </c>
      <c r="R71" s="9">
        <f t="shared" si="3"/>
        <v>65</v>
      </c>
      <c r="S71" s="12">
        <f t="shared" ref="S71:S134" si="10">IF(R71="","",N71)</f>
        <v>0.26700000000000002</v>
      </c>
      <c r="T71" s="9">
        <f t="shared" si="4"/>
        <v>65</v>
      </c>
      <c r="U71">
        <v>0.20799999999999999</v>
      </c>
      <c r="V71">
        <v>105</v>
      </c>
      <c r="W71" s="132">
        <f t="shared" si="5"/>
        <v>-1.5702171992808192</v>
      </c>
    </row>
    <row r="72" spans="6:23" x14ac:dyDescent="0.3">
      <c r="F72">
        <v>66</v>
      </c>
      <c r="G72">
        <v>3.0000000000000001E-3</v>
      </c>
      <c r="H72">
        <v>0.185</v>
      </c>
      <c r="J72">
        <v>336</v>
      </c>
      <c r="K72">
        <v>5.5E-2</v>
      </c>
      <c r="L72" s="10">
        <f t="shared" si="9"/>
        <v>0.26462837142006135</v>
      </c>
      <c r="N72" s="11">
        <f t="shared" ref="N72:N135" si="11">TRUNC(L72,3)</f>
        <v>0.26400000000000001</v>
      </c>
      <c r="O72">
        <f t="shared" si="6"/>
        <v>1</v>
      </c>
      <c r="P72">
        <f t="shared" si="7"/>
        <v>0</v>
      </c>
      <c r="Q72">
        <f t="shared" si="8"/>
        <v>65</v>
      </c>
      <c r="R72" s="9" t="str">
        <f t="shared" ref="R72:R135" si="12">IF(P72=0,"",Q71+P72)</f>
        <v/>
      </c>
      <c r="S72" s="12" t="str">
        <f t="shared" si="10"/>
        <v/>
      </c>
      <c r="T72" s="9" t="str">
        <f t="shared" ref="T72:T135" si="13">R72</f>
        <v/>
      </c>
      <c r="U72">
        <v>0.20399999999999999</v>
      </c>
      <c r="V72">
        <v>108</v>
      </c>
      <c r="W72" s="132">
        <f t="shared" ref="W72:W109" si="14">LN(U72)</f>
        <v>-1.5896352851379207</v>
      </c>
    </row>
    <row r="73" spans="6:23" x14ac:dyDescent="0.3">
      <c r="F73">
        <v>67</v>
      </c>
      <c r="G73">
        <v>3.0000000000000001E-3</v>
      </c>
      <c r="H73">
        <v>0.25800000000000001</v>
      </c>
      <c r="J73">
        <v>344</v>
      </c>
      <c r="K73">
        <v>5.5E-2</v>
      </c>
      <c r="L73" s="10">
        <f t="shared" si="9"/>
        <v>0.26462837142006135</v>
      </c>
      <c r="N73" s="11">
        <f t="shared" si="11"/>
        <v>0.26400000000000001</v>
      </c>
      <c r="O73">
        <f t="shared" ref="O73:O136" si="15">IF(N73-N72=0,O72+O$7,1)</f>
        <v>2</v>
      </c>
      <c r="P73">
        <f t="shared" ref="P73:P136" si="16">IF(O73&lt;O74,0,O73)</f>
        <v>2</v>
      </c>
      <c r="Q73">
        <f t="shared" ref="Q73:Q136" si="17">Q72+P73</f>
        <v>67</v>
      </c>
      <c r="R73" s="9">
        <f t="shared" si="12"/>
        <v>67</v>
      </c>
      <c r="S73" s="12">
        <f t="shared" si="10"/>
        <v>0.26400000000000001</v>
      </c>
      <c r="T73" s="9">
        <f t="shared" si="13"/>
        <v>67</v>
      </c>
      <c r="U73">
        <v>0.20100000000000001</v>
      </c>
      <c r="V73">
        <v>111</v>
      </c>
      <c r="W73" s="132">
        <f t="shared" si="14"/>
        <v>-1.6044503709230613</v>
      </c>
    </row>
    <row r="74" spans="6:23" x14ac:dyDescent="0.3">
      <c r="F74">
        <v>68</v>
      </c>
      <c r="G74">
        <v>4.0000000000000001E-3</v>
      </c>
      <c r="H74">
        <v>0.24199999999999999</v>
      </c>
      <c r="J74">
        <v>1037</v>
      </c>
      <c r="K74">
        <v>5.3999999999999999E-2</v>
      </c>
      <c r="L74" s="10">
        <f t="shared" si="9"/>
        <v>0.26221162334209897</v>
      </c>
      <c r="N74" s="11">
        <f t="shared" si="11"/>
        <v>0.26200000000000001</v>
      </c>
      <c r="O74">
        <f t="shared" si="15"/>
        <v>1</v>
      </c>
      <c r="P74">
        <f t="shared" si="16"/>
        <v>1</v>
      </c>
      <c r="Q74">
        <f t="shared" si="17"/>
        <v>68</v>
      </c>
      <c r="R74" s="9">
        <f t="shared" si="12"/>
        <v>68</v>
      </c>
      <c r="S74" s="12">
        <f t="shared" si="10"/>
        <v>0.26200000000000001</v>
      </c>
      <c r="T74" s="9">
        <f t="shared" si="13"/>
        <v>68</v>
      </c>
      <c r="U74">
        <v>0.19800000000000001</v>
      </c>
      <c r="V74">
        <v>116</v>
      </c>
      <c r="W74" s="132">
        <f t="shared" si="14"/>
        <v>-1.6194882482876019</v>
      </c>
    </row>
    <row r="75" spans="6:23" x14ac:dyDescent="0.3">
      <c r="F75">
        <v>69</v>
      </c>
      <c r="G75">
        <v>5.0000000000000001E-3</v>
      </c>
      <c r="H75">
        <v>0.25</v>
      </c>
      <c r="J75">
        <v>227</v>
      </c>
      <c r="K75">
        <v>5.1999999999999998E-2</v>
      </c>
      <c r="L75" s="10">
        <f t="shared" si="9"/>
        <v>0.25731003930322743</v>
      </c>
      <c r="N75" s="11">
        <f t="shared" si="11"/>
        <v>0.25700000000000001</v>
      </c>
      <c r="O75">
        <f t="shared" si="15"/>
        <v>1</v>
      </c>
      <c r="P75">
        <f t="shared" si="16"/>
        <v>1</v>
      </c>
      <c r="Q75">
        <f t="shared" si="17"/>
        <v>69</v>
      </c>
      <c r="R75" s="9">
        <f t="shared" si="12"/>
        <v>69</v>
      </c>
      <c r="S75" s="12">
        <f t="shared" si="10"/>
        <v>0.25700000000000001</v>
      </c>
      <c r="T75" s="9">
        <f t="shared" si="13"/>
        <v>69</v>
      </c>
      <c r="U75">
        <v>0.19500000000000001</v>
      </c>
      <c r="V75">
        <v>123</v>
      </c>
      <c r="W75" s="132">
        <f t="shared" si="14"/>
        <v>-1.6347557204183902</v>
      </c>
    </row>
    <row r="76" spans="6:23" x14ac:dyDescent="0.3">
      <c r="F76">
        <v>70</v>
      </c>
      <c r="G76">
        <v>5.7000000000000002E-2</v>
      </c>
      <c r="H76">
        <v>0.92800000000000005</v>
      </c>
      <c r="J76">
        <v>675</v>
      </c>
      <c r="K76">
        <v>4.9000000000000002E-2</v>
      </c>
      <c r="L76" s="10">
        <f t="shared" si="9"/>
        <v>0.24977737626138796</v>
      </c>
      <c r="N76" s="11">
        <f t="shared" si="11"/>
        <v>0.249</v>
      </c>
      <c r="O76">
        <f t="shared" si="15"/>
        <v>1</v>
      </c>
      <c r="P76">
        <f t="shared" si="16"/>
        <v>0</v>
      </c>
      <c r="Q76">
        <f t="shared" si="17"/>
        <v>69</v>
      </c>
      <c r="R76" s="9" t="str">
        <f t="shared" si="12"/>
        <v/>
      </c>
      <c r="S76" s="12" t="str">
        <f t="shared" si="10"/>
        <v/>
      </c>
      <c r="T76" s="9" t="str">
        <f t="shared" si="13"/>
        <v/>
      </c>
      <c r="U76">
        <v>0.192</v>
      </c>
      <c r="V76">
        <v>125</v>
      </c>
      <c r="W76" s="132">
        <f t="shared" si="14"/>
        <v>-1.6502599069543555</v>
      </c>
    </row>
    <row r="77" spans="6:23" x14ac:dyDescent="0.3">
      <c r="F77">
        <v>71</v>
      </c>
      <c r="G77">
        <v>3.0000000000000001E-3</v>
      </c>
      <c r="H77">
        <v>0.17799999999999999</v>
      </c>
      <c r="J77">
        <v>712</v>
      </c>
      <c r="K77">
        <v>4.9000000000000002E-2</v>
      </c>
      <c r="L77" s="10">
        <f t="shared" si="9"/>
        <v>0.24977737626138796</v>
      </c>
      <c r="N77" s="11">
        <f t="shared" si="11"/>
        <v>0.249</v>
      </c>
      <c r="O77">
        <f t="shared" si="15"/>
        <v>2</v>
      </c>
      <c r="P77">
        <f t="shared" si="16"/>
        <v>0</v>
      </c>
      <c r="Q77">
        <f t="shared" si="17"/>
        <v>69</v>
      </c>
      <c r="R77" s="9" t="str">
        <f t="shared" si="12"/>
        <v/>
      </c>
      <c r="S77" s="12" t="str">
        <f t="shared" si="10"/>
        <v/>
      </c>
      <c r="T77" s="9" t="str">
        <f t="shared" si="13"/>
        <v/>
      </c>
      <c r="U77">
        <v>0.188</v>
      </c>
      <c r="V77">
        <v>136</v>
      </c>
      <c r="W77" s="132">
        <f t="shared" si="14"/>
        <v>-1.6713133161521878</v>
      </c>
    </row>
    <row r="78" spans="6:23" x14ac:dyDescent="0.3">
      <c r="F78">
        <v>72</v>
      </c>
      <c r="G78">
        <v>7.0000000000000001E-3</v>
      </c>
      <c r="H78">
        <v>0.30599999999999999</v>
      </c>
      <c r="J78">
        <v>1167</v>
      </c>
      <c r="K78">
        <v>4.9000000000000002E-2</v>
      </c>
      <c r="L78" s="10">
        <f t="shared" si="9"/>
        <v>0.24977737626138796</v>
      </c>
      <c r="N78" s="11">
        <f t="shared" si="11"/>
        <v>0.249</v>
      </c>
      <c r="O78">
        <f t="shared" si="15"/>
        <v>3</v>
      </c>
      <c r="P78">
        <f t="shared" si="16"/>
        <v>3</v>
      </c>
      <c r="Q78">
        <f t="shared" si="17"/>
        <v>72</v>
      </c>
      <c r="R78" s="9">
        <f t="shared" si="12"/>
        <v>72</v>
      </c>
      <c r="S78" s="12">
        <f t="shared" si="10"/>
        <v>0.249</v>
      </c>
      <c r="T78" s="9">
        <f t="shared" si="13"/>
        <v>72</v>
      </c>
      <c r="U78">
        <v>0.185</v>
      </c>
      <c r="V78">
        <v>141</v>
      </c>
      <c r="W78" s="132">
        <f t="shared" si="14"/>
        <v>-1.6873994539038122</v>
      </c>
    </row>
    <row r="79" spans="6:23" x14ac:dyDescent="0.3">
      <c r="F79">
        <v>73</v>
      </c>
      <c r="G79">
        <v>3.0000000000000001E-3</v>
      </c>
      <c r="H79">
        <v>0.19600000000000001</v>
      </c>
      <c r="J79">
        <v>616</v>
      </c>
      <c r="K79">
        <v>4.8000000000000001E-2</v>
      </c>
      <c r="L79" s="10">
        <f t="shared" si="9"/>
        <v>0.24721548929484133</v>
      </c>
      <c r="N79" s="11">
        <f t="shared" si="11"/>
        <v>0.247</v>
      </c>
      <c r="O79">
        <f t="shared" si="15"/>
        <v>1</v>
      </c>
      <c r="P79">
        <f t="shared" si="16"/>
        <v>1</v>
      </c>
      <c r="Q79">
        <f t="shared" si="17"/>
        <v>73</v>
      </c>
      <c r="R79" s="9">
        <f t="shared" si="12"/>
        <v>73</v>
      </c>
      <c r="S79" s="12">
        <f t="shared" si="10"/>
        <v>0.247</v>
      </c>
      <c r="T79" s="9">
        <f t="shared" si="13"/>
        <v>73</v>
      </c>
      <c r="U79">
        <v>0.18099999999999999</v>
      </c>
      <c r="V79">
        <v>148</v>
      </c>
      <c r="W79" s="132">
        <f t="shared" si="14"/>
        <v>-1.7092582477163114</v>
      </c>
    </row>
    <row r="80" spans="6:23" x14ac:dyDescent="0.3">
      <c r="F80">
        <v>74</v>
      </c>
      <c r="G80">
        <v>5.0000000000000001E-3</v>
      </c>
      <c r="H80">
        <v>0.28000000000000003</v>
      </c>
      <c r="J80">
        <v>885</v>
      </c>
      <c r="K80">
        <v>4.7E-2</v>
      </c>
      <c r="L80" s="10">
        <f t="shared" si="9"/>
        <v>0.24462677409178385</v>
      </c>
      <c r="N80" s="11">
        <f t="shared" si="11"/>
        <v>0.24399999999999999</v>
      </c>
      <c r="O80">
        <f t="shared" si="15"/>
        <v>1</v>
      </c>
      <c r="P80">
        <f t="shared" si="16"/>
        <v>0</v>
      </c>
      <c r="Q80">
        <f t="shared" si="17"/>
        <v>73</v>
      </c>
      <c r="R80" s="9" t="str">
        <f t="shared" si="12"/>
        <v/>
      </c>
      <c r="S80" s="12" t="str">
        <f t="shared" si="10"/>
        <v/>
      </c>
      <c r="T80" s="9" t="str">
        <f t="shared" si="13"/>
        <v/>
      </c>
      <c r="U80">
        <v>0.17799999999999999</v>
      </c>
      <c r="V80">
        <v>154</v>
      </c>
      <c r="W80" s="132">
        <f t="shared" si="14"/>
        <v>-1.725971728690052</v>
      </c>
    </row>
    <row r="81" spans="6:23" x14ac:dyDescent="0.3">
      <c r="F81">
        <v>75</v>
      </c>
      <c r="G81" s="133">
        <v>7.1109999999999999E-4</v>
      </c>
      <c r="H81">
        <v>0.113</v>
      </c>
      <c r="J81">
        <v>1191</v>
      </c>
      <c r="K81">
        <v>4.7E-2</v>
      </c>
      <c r="L81" s="10">
        <f t="shared" si="9"/>
        <v>0.24462677409178385</v>
      </c>
      <c r="N81" s="11">
        <f t="shared" si="11"/>
        <v>0.24399999999999999</v>
      </c>
      <c r="O81">
        <f t="shared" si="15"/>
        <v>2</v>
      </c>
      <c r="P81">
        <f t="shared" si="16"/>
        <v>0</v>
      </c>
      <c r="Q81">
        <f t="shared" si="17"/>
        <v>73</v>
      </c>
      <c r="R81" s="9" t="str">
        <f t="shared" si="12"/>
        <v/>
      </c>
      <c r="S81" s="12" t="str">
        <f t="shared" si="10"/>
        <v/>
      </c>
      <c r="T81" s="9" t="str">
        <f t="shared" si="13"/>
        <v/>
      </c>
      <c r="U81">
        <v>0.17399999999999999</v>
      </c>
      <c r="V81">
        <v>159</v>
      </c>
      <c r="W81" s="132">
        <f t="shared" si="14"/>
        <v>-1.7486999797676082</v>
      </c>
    </row>
    <row r="82" spans="6:23" x14ac:dyDescent="0.3">
      <c r="F82">
        <v>76</v>
      </c>
      <c r="G82" s="133">
        <v>1.7780000000000001E-4</v>
      </c>
      <c r="H82">
        <v>3.7999999999999999E-2</v>
      </c>
      <c r="J82">
        <v>1371</v>
      </c>
      <c r="K82">
        <v>4.7E-2</v>
      </c>
      <c r="L82" s="10">
        <f t="shared" si="9"/>
        <v>0.24462677409178385</v>
      </c>
      <c r="N82" s="11">
        <f t="shared" si="11"/>
        <v>0.24399999999999999</v>
      </c>
      <c r="O82">
        <f t="shared" si="15"/>
        <v>3</v>
      </c>
      <c r="P82">
        <f t="shared" si="16"/>
        <v>3</v>
      </c>
      <c r="Q82">
        <f t="shared" si="17"/>
        <v>76</v>
      </c>
      <c r="R82" s="9">
        <f t="shared" si="12"/>
        <v>76</v>
      </c>
      <c r="S82" s="12">
        <f t="shared" si="10"/>
        <v>0.24399999999999999</v>
      </c>
      <c r="T82" s="9">
        <f t="shared" si="13"/>
        <v>76</v>
      </c>
      <c r="U82">
        <v>0.17100000000000001</v>
      </c>
      <c r="V82">
        <v>162</v>
      </c>
      <c r="W82" s="132">
        <f t="shared" si="14"/>
        <v>-1.7660917224794772</v>
      </c>
    </row>
    <row r="83" spans="6:23" x14ac:dyDescent="0.3">
      <c r="F83">
        <v>77</v>
      </c>
      <c r="G83">
        <v>1E-3</v>
      </c>
      <c r="H83">
        <v>0.14000000000000001</v>
      </c>
      <c r="J83">
        <v>257</v>
      </c>
      <c r="K83">
        <v>4.4999999999999998E-2</v>
      </c>
      <c r="L83" s="10">
        <f t="shared" si="9"/>
        <v>0.23936536824085961</v>
      </c>
      <c r="N83" s="11">
        <f t="shared" si="11"/>
        <v>0.23899999999999999</v>
      </c>
      <c r="O83">
        <f t="shared" si="15"/>
        <v>1</v>
      </c>
      <c r="P83">
        <f t="shared" si="16"/>
        <v>0</v>
      </c>
      <c r="Q83">
        <f t="shared" si="17"/>
        <v>76</v>
      </c>
      <c r="R83" s="9" t="str">
        <f t="shared" si="12"/>
        <v/>
      </c>
      <c r="S83" s="12" t="str">
        <f t="shared" si="10"/>
        <v/>
      </c>
      <c r="T83" s="9" t="str">
        <f t="shared" si="13"/>
        <v/>
      </c>
      <c r="U83">
        <v>0.16700000000000001</v>
      </c>
      <c r="V83">
        <v>170</v>
      </c>
      <c r="W83" s="132">
        <f t="shared" si="14"/>
        <v>-1.7897614665653818</v>
      </c>
    </row>
    <row r="84" spans="6:23" x14ac:dyDescent="0.3">
      <c r="F84">
        <v>78</v>
      </c>
      <c r="G84" s="133">
        <v>8.8889999999999998E-4</v>
      </c>
      <c r="H84">
        <v>0.14000000000000001</v>
      </c>
      <c r="J84">
        <v>1190</v>
      </c>
      <c r="K84">
        <v>4.4999999999999998E-2</v>
      </c>
      <c r="L84" s="10">
        <f t="shared" si="9"/>
        <v>0.23936536824085961</v>
      </c>
      <c r="N84" s="11">
        <f t="shared" si="11"/>
        <v>0.23899999999999999</v>
      </c>
      <c r="O84">
        <f t="shared" si="15"/>
        <v>2</v>
      </c>
      <c r="P84">
        <f t="shared" si="16"/>
        <v>2</v>
      </c>
      <c r="Q84">
        <f t="shared" si="17"/>
        <v>78</v>
      </c>
      <c r="R84" s="9">
        <f t="shared" si="12"/>
        <v>78</v>
      </c>
      <c r="S84" s="12">
        <f t="shared" si="10"/>
        <v>0.23899999999999999</v>
      </c>
      <c r="T84" s="9">
        <f t="shared" si="13"/>
        <v>78</v>
      </c>
      <c r="U84">
        <v>0.16300000000000001</v>
      </c>
      <c r="V84">
        <v>177</v>
      </c>
      <c r="W84" s="132">
        <f t="shared" si="14"/>
        <v>-1.8140050781753747</v>
      </c>
    </row>
    <row r="85" spans="6:23" x14ac:dyDescent="0.3">
      <c r="F85">
        <v>79</v>
      </c>
      <c r="G85">
        <v>2E-3</v>
      </c>
      <c r="H85">
        <v>0.151</v>
      </c>
      <c r="J85">
        <v>15</v>
      </c>
      <c r="K85">
        <v>4.3999999999999997E-2</v>
      </c>
      <c r="L85" s="10">
        <f t="shared" si="9"/>
        <v>0.23669081090812791</v>
      </c>
      <c r="N85" s="11">
        <f t="shared" si="11"/>
        <v>0.23599999999999999</v>
      </c>
      <c r="O85">
        <f t="shared" si="15"/>
        <v>1</v>
      </c>
      <c r="P85">
        <f t="shared" si="16"/>
        <v>0</v>
      </c>
      <c r="Q85">
        <f t="shared" si="17"/>
        <v>78</v>
      </c>
      <c r="R85" s="9" t="str">
        <f t="shared" si="12"/>
        <v/>
      </c>
      <c r="S85" s="12" t="str">
        <f t="shared" si="10"/>
        <v/>
      </c>
      <c r="T85" s="9" t="str">
        <f t="shared" si="13"/>
        <v/>
      </c>
      <c r="U85">
        <v>0.159</v>
      </c>
      <c r="V85">
        <v>187</v>
      </c>
      <c r="W85" s="132">
        <f t="shared" si="14"/>
        <v>-1.8388510767619055</v>
      </c>
    </row>
    <row r="86" spans="6:23" x14ac:dyDescent="0.3">
      <c r="F86">
        <v>80</v>
      </c>
      <c r="G86">
        <v>4.0000000000000001E-3</v>
      </c>
      <c r="H86">
        <v>0.23899999999999999</v>
      </c>
      <c r="J86">
        <v>105</v>
      </c>
      <c r="K86">
        <v>4.3999999999999997E-2</v>
      </c>
      <c r="L86" s="10">
        <f t="shared" si="9"/>
        <v>0.23669081090812791</v>
      </c>
      <c r="N86" s="11">
        <f t="shared" si="11"/>
        <v>0.23599999999999999</v>
      </c>
      <c r="O86">
        <f t="shared" si="15"/>
        <v>2</v>
      </c>
      <c r="P86">
        <f t="shared" si="16"/>
        <v>0</v>
      </c>
      <c r="Q86">
        <f t="shared" si="17"/>
        <v>78</v>
      </c>
      <c r="R86" s="9" t="str">
        <f t="shared" si="12"/>
        <v/>
      </c>
      <c r="S86" s="12" t="str">
        <f t="shared" si="10"/>
        <v/>
      </c>
      <c r="T86" s="9" t="str">
        <f t="shared" si="13"/>
        <v/>
      </c>
      <c r="U86">
        <v>0.155</v>
      </c>
      <c r="V86">
        <v>194</v>
      </c>
      <c r="W86" s="132">
        <f t="shared" si="14"/>
        <v>-1.8643301620628905</v>
      </c>
    </row>
    <row r="87" spans="6:23" x14ac:dyDescent="0.3">
      <c r="F87">
        <v>81</v>
      </c>
      <c r="G87">
        <v>5.0000000000000001E-3</v>
      </c>
      <c r="H87">
        <v>0.24199999999999999</v>
      </c>
      <c r="J87">
        <v>1054</v>
      </c>
      <c r="K87">
        <v>4.3999999999999997E-2</v>
      </c>
      <c r="L87" s="10">
        <f t="shared" si="9"/>
        <v>0.23669081090812791</v>
      </c>
      <c r="N87" s="11">
        <f t="shared" si="11"/>
        <v>0.23599999999999999</v>
      </c>
      <c r="O87">
        <f t="shared" si="15"/>
        <v>3</v>
      </c>
      <c r="P87">
        <f t="shared" si="16"/>
        <v>3</v>
      </c>
      <c r="Q87">
        <f t="shared" si="17"/>
        <v>81</v>
      </c>
      <c r="R87" s="9">
        <f t="shared" si="12"/>
        <v>81</v>
      </c>
      <c r="S87" s="12">
        <f t="shared" si="10"/>
        <v>0.23599999999999999</v>
      </c>
      <c r="T87" s="9">
        <f t="shared" si="13"/>
        <v>81</v>
      </c>
      <c r="U87">
        <v>0.151</v>
      </c>
      <c r="V87">
        <v>207</v>
      </c>
      <c r="W87" s="132">
        <f t="shared" si="14"/>
        <v>-1.8904754421672127</v>
      </c>
    </row>
    <row r="88" spans="6:23" x14ac:dyDescent="0.3">
      <c r="F88">
        <v>82</v>
      </c>
      <c r="G88">
        <v>3.0000000000000001E-3</v>
      </c>
      <c r="H88">
        <v>0.223</v>
      </c>
      <c r="J88">
        <v>330</v>
      </c>
      <c r="K88">
        <v>4.2999999999999997E-2</v>
      </c>
      <c r="L88" s="10">
        <f t="shared" si="9"/>
        <v>0.23398568422792876</v>
      </c>
      <c r="N88" s="11">
        <f t="shared" si="11"/>
        <v>0.23300000000000001</v>
      </c>
      <c r="O88">
        <f t="shared" si="15"/>
        <v>1</v>
      </c>
      <c r="P88">
        <f t="shared" si="16"/>
        <v>0</v>
      </c>
      <c r="Q88">
        <f t="shared" si="17"/>
        <v>81</v>
      </c>
      <c r="R88" s="9" t="str">
        <f t="shared" si="12"/>
        <v/>
      </c>
      <c r="S88" s="12" t="str">
        <f t="shared" si="10"/>
        <v/>
      </c>
      <c r="T88" s="9" t="str">
        <f t="shared" si="13"/>
        <v/>
      </c>
      <c r="U88">
        <v>0.14699999999999999</v>
      </c>
      <c r="V88">
        <v>221</v>
      </c>
      <c r="W88" s="132">
        <f t="shared" si="14"/>
        <v>-1.9173226922034008</v>
      </c>
    </row>
    <row r="89" spans="6:23" x14ac:dyDescent="0.3">
      <c r="F89">
        <v>83</v>
      </c>
      <c r="G89">
        <v>3.0000000000000001E-3</v>
      </c>
      <c r="H89">
        <v>0.19600000000000001</v>
      </c>
      <c r="J89">
        <v>1045</v>
      </c>
      <c r="K89">
        <v>4.2999999999999997E-2</v>
      </c>
      <c r="L89" s="10">
        <f t="shared" si="9"/>
        <v>0.23398568422792876</v>
      </c>
      <c r="N89" s="11">
        <f t="shared" si="11"/>
        <v>0.23300000000000001</v>
      </c>
      <c r="O89">
        <f t="shared" si="15"/>
        <v>2</v>
      </c>
      <c r="P89">
        <f t="shared" si="16"/>
        <v>0</v>
      </c>
      <c r="Q89">
        <f t="shared" si="17"/>
        <v>81</v>
      </c>
      <c r="R89" s="9" t="str">
        <f t="shared" si="12"/>
        <v/>
      </c>
      <c r="S89" s="12" t="str">
        <f t="shared" si="10"/>
        <v/>
      </c>
      <c r="T89" s="9" t="str">
        <f t="shared" si="13"/>
        <v/>
      </c>
      <c r="U89">
        <v>0.14199999999999999</v>
      </c>
      <c r="V89">
        <v>238</v>
      </c>
      <c r="W89" s="132">
        <f t="shared" si="14"/>
        <v>-1.9519282213808764</v>
      </c>
    </row>
    <row r="90" spans="6:23" x14ac:dyDescent="0.3">
      <c r="F90">
        <v>84</v>
      </c>
      <c r="G90">
        <v>4.0000000000000001E-3</v>
      </c>
      <c r="H90">
        <v>0.223</v>
      </c>
      <c r="J90">
        <v>1425</v>
      </c>
      <c r="K90">
        <v>4.2999999999999997E-2</v>
      </c>
      <c r="L90" s="10">
        <f t="shared" si="9"/>
        <v>0.23398568422792876</v>
      </c>
      <c r="N90" s="11">
        <f t="shared" si="11"/>
        <v>0.23300000000000001</v>
      </c>
      <c r="O90">
        <f t="shared" si="15"/>
        <v>3</v>
      </c>
      <c r="P90">
        <f t="shared" si="16"/>
        <v>3</v>
      </c>
      <c r="Q90">
        <f t="shared" si="17"/>
        <v>84</v>
      </c>
      <c r="R90" s="9">
        <f t="shared" si="12"/>
        <v>84</v>
      </c>
      <c r="S90" s="12">
        <f t="shared" si="10"/>
        <v>0.23300000000000001</v>
      </c>
      <c r="T90" s="9">
        <f t="shared" si="13"/>
        <v>84</v>
      </c>
      <c r="U90">
        <v>0.13800000000000001</v>
      </c>
      <c r="V90">
        <v>253</v>
      </c>
      <c r="W90" s="132">
        <f t="shared" si="14"/>
        <v>-1.9805015938249322</v>
      </c>
    </row>
    <row r="91" spans="6:23" x14ac:dyDescent="0.3">
      <c r="F91">
        <v>85</v>
      </c>
      <c r="G91">
        <v>8.9999999999999993E-3</v>
      </c>
      <c r="H91">
        <v>0.371</v>
      </c>
      <c r="J91">
        <v>143</v>
      </c>
      <c r="K91">
        <v>4.2000000000000003E-2</v>
      </c>
      <c r="L91" s="10">
        <f t="shared" si="9"/>
        <v>0.23124891541124434</v>
      </c>
      <c r="N91" s="11">
        <f t="shared" si="11"/>
        <v>0.23100000000000001</v>
      </c>
      <c r="O91">
        <f t="shared" si="15"/>
        <v>1</v>
      </c>
      <c r="P91">
        <f t="shared" si="16"/>
        <v>0</v>
      </c>
      <c r="Q91">
        <f t="shared" si="17"/>
        <v>84</v>
      </c>
      <c r="R91" s="9" t="str">
        <f t="shared" si="12"/>
        <v/>
      </c>
      <c r="S91" s="12" t="str">
        <f t="shared" si="10"/>
        <v/>
      </c>
      <c r="T91" s="9" t="str">
        <f t="shared" si="13"/>
        <v/>
      </c>
      <c r="U91">
        <v>0.13300000000000001</v>
      </c>
      <c r="V91">
        <v>281</v>
      </c>
      <c r="W91" s="132">
        <f t="shared" si="14"/>
        <v>-2.0174061507603831</v>
      </c>
    </row>
    <row r="92" spans="6:23" x14ac:dyDescent="0.3">
      <c r="F92">
        <v>86</v>
      </c>
      <c r="G92">
        <v>2E-3</v>
      </c>
      <c r="H92">
        <v>0.159</v>
      </c>
      <c r="J92">
        <v>1149</v>
      </c>
      <c r="K92">
        <v>4.2000000000000003E-2</v>
      </c>
      <c r="L92" s="10">
        <f t="shared" si="9"/>
        <v>0.23124891541124434</v>
      </c>
      <c r="N92" s="11">
        <f t="shared" si="11"/>
        <v>0.23100000000000001</v>
      </c>
      <c r="O92">
        <f t="shared" si="15"/>
        <v>2</v>
      </c>
      <c r="P92">
        <f t="shared" si="16"/>
        <v>0</v>
      </c>
      <c r="Q92">
        <f t="shared" si="17"/>
        <v>84</v>
      </c>
      <c r="R92" s="9" t="str">
        <f t="shared" si="12"/>
        <v/>
      </c>
      <c r="S92" s="12" t="str">
        <f t="shared" si="10"/>
        <v/>
      </c>
      <c r="T92" s="9" t="str">
        <f t="shared" si="13"/>
        <v/>
      </c>
      <c r="U92">
        <v>0.128</v>
      </c>
      <c r="V92">
        <v>297</v>
      </c>
      <c r="W92" s="132">
        <f t="shared" si="14"/>
        <v>-2.0557250150625199</v>
      </c>
    </row>
    <row r="93" spans="6:23" x14ac:dyDescent="0.3">
      <c r="F93">
        <v>87</v>
      </c>
      <c r="G93">
        <v>1.7000000000000001E-2</v>
      </c>
      <c r="H93">
        <v>0.496</v>
      </c>
      <c r="J93">
        <v>1298</v>
      </c>
      <c r="K93">
        <v>4.2000000000000003E-2</v>
      </c>
      <c r="L93" s="10">
        <f t="shared" si="9"/>
        <v>0.23124891541124434</v>
      </c>
      <c r="N93" s="11">
        <f t="shared" si="11"/>
        <v>0.23100000000000001</v>
      </c>
      <c r="O93">
        <f t="shared" si="15"/>
        <v>3</v>
      </c>
      <c r="P93">
        <f t="shared" si="16"/>
        <v>3</v>
      </c>
      <c r="Q93">
        <f t="shared" si="17"/>
        <v>87</v>
      </c>
      <c r="R93" s="9">
        <f t="shared" si="12"/>
        <v>87</v>
      </c>
      <c r="S93" s="12">
        <f t="shared" si="10"/>
        <v>0.23100000000000001</v>
      </c>
      <c r="T93" s="9">
        <f t="shared" si="13"/>
        <v>87</v>
      </c>
      <c r="U93">
        <v>0.123</v>
      </c>
      <c r="V93">
        <v>315</v>
      </c>
      <c r="W93" s="132">
        <f t="shared" si="14"/>
        <v>-2.0955709236097197</v>
      </c>
    </row>
    <row r="94" spans="6:23" x14ac:dyDescent="0.3">
      <c r="F94">
        <v>88</v>
      </c>
      <c r="G94">
        <v>8.0000000000000002E-3</v>
      </c>
      <c r="H94">
        <v>0.32200000000000001</v>
      </c>
      <c r="J94">
        <v>17</v>
      </c>
      <c r="K94">
        <v>4.1000000000000002E-2</v>
      </c>
      <c r="L94" s="10">
        <f t="shared" si="9"/>
        <v>0.22847936741452538</v>
      </c>
      <c r="N94" s="11">
        <f t="shared" si="11"/>
        <v>0.22800000000000001</v>
      </c>
      <c r="O94">
        <f t="shared" si="15"/>
        <v>1</v>
      </c>
      <c r="P94">
        <f t="shared" si="16"/>
        <v>0</v>
      </c>
      <c r="Q94">
        <f t="shared" si="17"/>
        <v>87</v>
      </c>
      <c r="R94" s="9" t="str">
        <f t="shared" si="12"/>
        <v/>
      </c>
      <c r="S94" s="12" t="str">
        <f t="shared" si="10"/>
        <v/>
      </c>
      <c r="T94" s="9" t="str">
        <f t="shared" si="13"/>
        <v/>
      </c>
      <c r="U94">
        <v>0.11799999999999999</v>
      </c>
      <c r="V94">
        <v>347</v>
      </c>
      <c r="W94" s="132">
        <f t="shared" si="14"/>
        <v>-2.1370706545164722</v>
      </c>
    </row>
    <row r="95" spans="6:23" x14ac:dyDescent="0.3">
      <c r="F95">
        <v>89</v>
      </c>
      <c r="G95">
        <v>0.21099999999999999</v>
      </c>
      <c r="H95">
        <v>1.788</v>
      </c>
      <c r="J95">
        <v>497</v>
      </c>
      <c r="K95">
        <v>4.1000000000000002E-2</v>
      </c>
      <c r="L95" s="10">
        <f t="shared" si="9"/>
        <v>0.22847936741452538</v>
      </c>
      <c r="N95" s="11">
        <f t="shared" si="11"/>
        <v>0.22800000000000001</v>
      </c>
      <c r="O95">
        <f t="shared" si="15"/>
        <v>2</v>
      </c>
      <c r="P95">
        <f t="shared" si="16"/>
        <v>0</v>
      </c>
      <c r="Q95">
        <f t="shared" si="17"/>
        <v>87</v>
      </c>
      <c r="R95" s="9" t="str">
        <f t="shared" si="12"/>
        <v/>
      </c>
      <c r="S95" s="12" t="str">
        <f t="shared" si="10"/>
        <v/>
      </c>
      <c r="T95" s="9" t="str">
        <f t="shared" si="13"/>
        <v/>
      </c>
      <c r="U95">
        <v>0.112</v>
      </c>
      <c r="V95">
        <v>387</v>
      </c>
      <c r="W95" s="132">
        <f t="shared" si="14"/>
        <v>-2.1892564076870427</v>
      </c>
    </row>
    <row r="96" spans="6:23" x14ac:dyDescent="0.3">
      <c r="F96">
        <v>90</v>
      </c>
      <c r="G96" s="133">
        <v>5.3330000000000001E-4</v>
      </c>
      <c r="H96">
        <v>7.4999999999999997E-2</v>
      </c>
      <c r="J96">
        <v>970</v>
      </c>
      <c r="K96">
        <v>4.1000000000000002E-2</v>
      </c>
      <c r="L96" s="10">
        <f t="shared" si="9"/>
        <v>0.22847936741452538</v>
      </c>
      <c r="N96" s="11">
        <f t="shared" si="11"/>
        <v>0.22800000000000001</v>
      </c>
      <c r="O96">
        <f t="shared" si="15"/>
        <v>3</v>
      </c>
      <c r="P96">
        <f t="shared" si="16"/>
        <v>0</v>
      </c>
      <c r="Q96">
        <f t="shared" si="17"/>
        <v>87</v>
      </c>
      <c r="R96" s="9" t="str">
        <f t="shared" si="12"/>
        <v/>
      </c>
      <c r="S96" s="12" t="str">
        <f t="shared" si="10"/>
        <v/>
      </c>
      <c r="T96" s="9" t="str">
        <f t="shared" si="13"/>
        <v/>
      </c>
      <c r="U96">
        <v>0.107</v>
      </c>
      <c r="V96">
        <v>423</v>
      </c>
      <c r="W96" s="132">
        <f t="shared" si="14"/>
        <v>-2.234926444520231</v>
      </c>
    </row>
    <row r="97" spans="6:23" x14ac:dyDescent="0.3">
      <c r="F97">
        <v>91</v>
      </c>
      <c r="G97">
        <v>2.5000000000000001E-2</v>
      </c>
      <c r="H97">
        <v>0.57599999999999996</v>
      </c>
      <c r="J97">
        <v>1156</v>
      </c>
      <c r="K97">
        <v>4.1000000000000002E-2</v>
      </c>
      <c r="L97" s="10">
        <f t="shared" si="9"/>
        <v>0.22847936741452538</v>
      </c>
      <c r="N97" s="11">
        <f t="shared" si="11"/>
        <v>0.22800000000000001</v>
      </c>
      <c r="O97">
        <f t="shared" si="15"/>
        <v>4</v>
      </c>
      <c r="P97">
        <f t="shared" si="16"/>
        <v>0</v>
      </c>
      <c r="Q97">
        <f t="shared" si="17"/>
        <v>87</v>
      </c>
      <c r="R97" s="9" t="str">
        <f t="shared" si="12"/>
        <v/>
      </c>
      <c r="S97" s="12" t="str">
        <f t="shared" si="10"/>
        <v/>
      </c>
      <c r="T97" s="9" t="str">
        <f t="shared" si="13"/>
        <v/>
      </c>
      <c r="U97">
        <v>0.1</v>
      </c>
      <c r="V97">
        <v>459</v>
      </c>
      <c r="W97" s="132">
        <f t="shared" si="14"/>
        <v>-2.3025850929940455</v>
      </c>
    </row>
    <row r="98" spans="6:23" x14ac:dyDescent="0.3">
      <c r="F98">
        <v>92</v>
      </c>
      <c r="G98">
        <v>5.0000000000000001E-3</v>
      </c>
      <c r="H98">
        <v>0.26100000000000001</v>
      </c>
      <c r="J98">
        <v>1400</v>
      </c>
      <c r="K98">
        <v>4.1000000000000002E-2</v>
      </c>
      <c r="L98" s="10">
        <f t="shared" si="9"/>
        <v>0.22847936741452538</v>
      </c>
      <c r="N98" s="11">
        <f t="shared" si="11"/>
        <v>0.22800000000000001</v>
      </c>
      <c r="O98">
        <f t="shared" si="15"/>
        <v>5</v>
      </c>
      <c r="P98">
        <f t="shared" si="16"/>
        <v>5</v>
      </c>
      <c r="Q98">
        <f t="shared" si="17"/>
        <v>92</v>
      </c>
      <c r="R98" s="9">
        <f t="shared" si="12"/>
        <v>92</v>
      </c>
      <c r="S98" s="12">
        <f t="shared" si="10"/>
        <v>0.22800000000000001</v>
      </c>
      <c r="T98" s="9">
        <f t="shared" si="13"/>
        <v>92</v>
      </c>
      <c r="U98">
        <v>9.4E-2</v>
      </c>
      <c r="V98">
        <v>516</v>
      </c>
      <c r="W98" s="132">
        <f t="shared" si="14"/>
        <v>-2.364460496712133</v>
      </c>
    </row>
    <row r="99" spans="6:23" x14ac:dyDescent="0.3">
      <c r="F99">
        <v>93</v>
      </c>
      <c r="G99">
        <v>2E-3</v>
      </c>
      <c r="H99">
        <v>0.14000000000000001</v>
      </c>
      <c r="J99">
        <v>742</v>
      </c>
      <c r="K99">
        <v>0.04</v>
      </c>
      <c r="L99" s="10">
        <f t="shared" si="9"/>
        <v>0.22567583341910252</v>
      </c>
      <c r="N99" s="11">
        <f t="shared" si="11"/>
        <v>0.22500000000000001</v>
      </c>
      <c r="O99">
        <f t="shared" si="15"/>
        <v>1</v>
      </c>
      <c r="P99">
        <f t="shared" si="16"/>
        <v>0</v>
      </c>
      <c r="Q99">
        <f t="shared" si="17"/>
        <v>92</v>
      </c>
      <c r="R99" s="9" t="str">
        <f t="shared" si="12"/>
        <v/>
      </c>
      <c r="S99" s="12" t="str">
        <f t="shared" si="10"/>
        <v/>
      </c>
      <c r="T99" s="9" t="str">
        <f t="shared" si="13"/>
        <v/>
      </c>
      <c r="U99">
        <v>8.6999999999999994E-2</v>
      </c>
      <c r="V99">
        <v>609</v>
      </c>
      <c r="W99" s="132">
        <f t="shared" si="14"/>
        <v>-2.4418471603275536</v>
      </c>
    </row>
    <row r="100" spans="6:23" x14ac:dyDescent="0.3">
      <c r="F100">
        <v>94</v>
      </c>
      <c r="G100">
        <v>2E-3</v>
      </c>
      <c r="H100">
        <v>0.14000000000000001</v>
      </c>
      <c r="J100">
        <v>1404</v>
      </c>
      <c r="K100">
        <v>0.04</v>
      </c>
      <c r="L100" s="10">
        <f t="shared" si="9"/>
        <v>0.22567583341910252</v>
      </c>
      <c r="N100" s="11">
        <f t="shared" si="11"/>
        <v>0.22500000000000001</v>
      </c>
      <c r="O100">
        <f t="shared" si="15"/>
        <v>2</v>
      </c>
      <c r="P100">
        <f t="shared" si="16"/>
        <v>2</v>
      </c>
      <c r="Q100">
        <f t="shared" si="17"/>
        <v>94</v>
      </c>
      <c r="R100" s="9">
        <f t="shared" si="12"/>
        <v>94</v>
      </c>
      <c r="S100" s="12">
        <f t="shared" si="10"/>
        <v>0.22500000000000001</v>
      </c>
      <c r="T100" s="9">
        <f t="shared" si="13"/>
        <v>94</v>
      </c>
      <c r="U100">
        <v>7.9000000000000001E-2</v>
      </c>
      <c r="V100">
        <v>696</v>
      </c>
      <c r="W100" s="132">
        <f t="shared" si="14"/>
        <v>-2.5383074265151158</v>
      </c>
    </row>
    <row r="101" spans="6:23" x14ac:dyDescent="0.3">
      <c r="F101">
        <v>95</v>
      </c>
      <c r="G101">
        <v>2E-3</v>
      </c>
      <c r="H101">
        <v>0.185</v>
      </c>
      <c r="J101">
        <v>304</v>
      </c>
      <c r="K101">
        <v>3.9E-2</v>
      </c>
      <c r="L101" s="10">
        <f t="shared" si="9"/>
        <v>0.22283703068536734</v>
      </c>
      <c r="N101" s="11">
        <f t="shared" si="11"/>
        <v>0.222</v>
      </c>
      <c r="O101">
        <f t="shared" si="15"/>
        <v>1</v>
      </c>
      <c r="P101">
        <f t="shared" si="16"/>
        <v>0</v>
      </c>
      <c r="Q101">
        <f t="shared" si="17"/>
        <v>94</v>
      </c>
      <c r="R101" s="9" t="str">
        <f t="shared" si="12"/>
        <v/>
      </c>
      <c r="S101" s="12" t="str">
        <f t="shared" si="10"/>
        <v/>
      </c>
      <c r="T101" s="9" t="str">
        <f t="shared" si="13"/>
        <v/>
      </c>
      <c r="U101">
        <v>7.0999999999999994E-2</v>
      </c>
      <c r="V101">
        <v>842</v>
      </c>
      <c r="W101" s="132">
        <f t="shared" si="14"/>
        <v>-2.6450754019408218</v>
      </c>
    </row>
    <row r="102" spans="6:23" x14ac:dyDescent="0.3">
      <c r="F102">
        <v>96</v>
      </c>
      <c r="G102">
        <v>5.6000000000000001E-2</v>
      </c>
      <c r="H102">
        <v>0.98599999999999999</v>
      </c>
      <c r="J102">
        <v>636</v>
      </c>
      <c r="K102">
        <v>3.9E-2</v>
      </c>
      <c r="L102" s="10">
        <f t="shared" si="9"/>
        <v>0.22283703068536734</v>
      </c>
      <c r="N102" s="11">
        <f t="shared" si="11"/>
        <v>0.222</v>
      </c>
      <c r="O102">
        <f t="shared" si="15"/>
        <v>2</v>
      </c>
      <c r="P102">
        <f t="shared" si="16"/>
        <v>2</v>
      </c>
      <c r="Q102">
        <f t="shared" si="17"/>
        <v>96</v>
      </c>
      <c r="R102" s="9">
        <f t="shared" si="12"/>
        <v>96</v>
      </c>
      <c r="S102" s="12">
        <f t="shared" si="10"/>
        <v>0.222</v>
      </c>
      <c r="T102" s="9">
        <f t="shared" si="13"/>
        <v>96</v>
      </c>
      <c r="U102">
        <v>6.0999999999999999E-2</v>
      </c>
      <c r="V102">
        <v>1016</v>
      </c>
      <c r="W102" s="132">
        <f t="shared" si="14"/>
        <v>-2.7968814148088259</v>
      </c>
    </row>
    <row r="103" spans="6:23" x14ac:dyDescent="0.3">
      <c r="F103">
        <v>97</v>
      </c>
      <c r="G103">
        <v>7.0000000000000001E-3</v>
      </c>
      <c r="H103">
        <v>0.317</v>
      </c>
      <c r="J103">
        <v>316</v>
      </c>
      <c r="K103">
        <v>3.7999999999999999E-2</v>
      </c>
      <c r="L103" s="10">
        <f t="shared" si="9"/>
        <v>0.21996159369293583</v>
      </c>
      <c r="N103" s="11">
        <f t="shared" si="11"/>
        <v>0.219</v>
      </c>
      <c r="O103">
        <f t="shared" si="15"/>
        <v>1</v>
      </c>
      <c r="P103">
        <f t="shared" si="16"/>
        <v>0</v>
      </c>
      <c r="Q103">
        <f t="shared" si="17"/>
        <v>96</v>
      </c>
      <c r="R103" s="9" t="str">
        <f t="shared" si="12"/>
        <v/>
      </c>
      <c r="S103" s="12" t="str">
        <f t="shared" si="10"/>
        <v/>
      </c>
      <c r="T103" s="9" t="str">
        <f t="shared" si="13"/>
        <v/>
      </c>
      <c r="U103">
        <v>0.05</v>
      </c>
      <c r="V103">
        <v>1305</v>
      </c>
      <c r="W103" s="132">
        <f t="shared" si="14"/>
        <v>-2.9957322735539909</v>
      </c>
    </row>
    <row r="104" spans="6:23" x14ac:dyDescent="0.3">
      <c r="F104">
        <v>98</v>
      </c>
      <c r="G104">
        <v>6.0000000000000001E-3</v>
      </c>
      <c r="H104">
        <v>0.33300000000000002</v>
      </c>
      <c r="J104">
        <v>917</v>
      </c>
      <c r="K104">
        <v>3.7999999999999999E-2</v>
      </c>
      <c r="L104" s="10">
        <f t="shared" si="9"/>
        <v>0.21996159369293583</v>
      </c>
      <c r="N104" s="11">
        <f t="shared" si="11"/>
        <v>0.219</v>
      </c>
      <c r="O104">
        <f t="shared" si="15"/>
        <v>2</v>
      </c>
      <c r="P104">
        <f t="shared" si="16"/>
        <v>2</v>
      </c>
      <c r="Q104">
        <f t="shared" si="17"/>
        <v>98</v>
      </c>
      <c r="R104" s="9">
        <f t="shared" si="12"/>
        <v>98</v>
      </c>
      <c r="S104" s="12">
        <f t="shared" si="10"/>
        <v>0.219</v>
      </c>
      <c r="T104" s="9">
        <f t="shared" si="13"/>
        <v>98</v>
      </c>
      <c r="U104">
        <v>3.5000000000000003E-2</v>
      </c>
      <c r="V104">
        <v>1422</v>
      </c>
      <c r="W104" s="132">
        <f t="shared" si="14"/>
        <v>-3.3524072174927233</v>
      </c>
    </row>
    <row r="105" spans="6:23" x14ac:dyDescent="0.3">
      <c r="F105">
        <v>99</v>
      </c>
      <c r="G105">
        <v>4.0000000000000001E-3</v>
      </c>
      <c r="H105">
        <v>0.21199999999999999</v>
      </c>
      <c r="J105">
        <v>1153</v>
      </c>
      <c r="K105">
        <v>3.6999999999999998E-2</v>
      </c>
      <c r="L105" s="10">
        <f t="shared" si="9"/>
        <v>0.2170480664627101</v>
      </c>
      <c r="N105" s="11">
        <f t="shared" si="11"/>
        <v>0.217</v>
      </c>
      <c r="O105">
        <f t="shared" si="15"/>
        <v>1</v>
      </c>
      <c r="P105">
        <f t="shared" si="16"/>
        <v>1</v>
      </c>
      <c r="Q105">
        <f t="shared" si="17"/>
        <v>99</v>
      </c>
      <c r="R105" s="9">
        <f t="shared" si="12"/>
        <v>99</v>
      </c>
      <c r="S105" s="12">
        <f t="shared" si="10"/>
        <v>0.217</v>
      </c>
      <c r="T105" s="9">
        <f t="shared" si="13"/>
        <v>99</v>
      </c>
      <c r="U105">
        <v>3.3000000000000002E-2</v>
      </c>
      <c r="V105">
        <v>1443</v>
      </c>
      <c r="W105" s="132">
        <f t="shared" si="14"/>
        <v>-3.4112477175156566</v>
      </c>
    </row>
    <row r="106" spans="6:23" x14ac:dyDescent="0.3">
      <c r="F106">
        <v>100</v>
      </c>
      <c r="G106">
        <v>6.0000000000000001E-3</v>
      </c>
      <c r="H106">
        <v>0.27600000000000002</v>
      </c>
      <c r="J106">
        <v>499</v>
      </c>
      <c r="K106">
        <v>3.5999999999999997E-2</v>
      </c>
      <c r="L106" s="10">
        <f t="shared" si="9"/>
        <v>0.21409489393833253</v>
      </c>
      <c r="N106" s="11">
        <f t="shared" si="11"/>
        <v>0.214</v>
      </c>
      <c r="O106">
        <f t="shared" si="15"/>
        <v>1</v>
      </c>
      <c r="P106">
        <f t="shared" si="16"/>
        <v>0</v>
      </c>
      <c r="Q106">
        <f t="shared" si="17"/>
        <v>99</v>
      </c>
      <c r="R106" s="9" t="str">
        <f t="shared" si="12"/>
        <v/>
      </c>
      <c r="S106" s="12" t="str">
        <f t="shared" si="10"/>
        <v/>
      </c>
      <c r="T106" s="9" t="str">
        <f t="shared" si="13"/>
        <v/>
      </c>
      <c r="U106">
        <v>0.03</v>
      </c>
      <c r="V106">
        <v>1464</v>
      </c>
      <c r="W106" s="132">
        <f t="shared" si="14"/>
        <v>-3.5065578973199818</v>
      </c>
    </row>
    <row r="107" spans="6:23" x14ac:dyDescent="0.3">
      <c r="F107">
        <v>101</v>
      </c>
      <c r="G107">
        <v>6.0000000000000001E-3</v>
      </c>
      <c r="H107">
        <v>0.27600000000000002</v>
      </c>
      <c r="J107">
        <v>1297</v>
      </c>
      <c r="K107">
        <v>3.5999999999999997E-2</v>
      </c>
      <c r="L107" s="10">
        <f t="shared" si="9"/>
        <v>0.21409489393833253</v>
      </c>
      <c r="N107" s="11">
        <f t="shared" si="11"/>
        <v>0.214</v>
      </c>
      <c r="O107">
        <f t="shared" si="15"/>
        <v>2</v>
      </c>
      <c r="P107">
        <f t="shared" si="16"/>
        <v>2</v>
      </c>
      <c r="Q107">
        <f t="shared" si="17"/>
        <v>101</v>
      </c>
      <c r="R107" s="9">
        <f t="shared" si="12"/>
        <v>101</v>
      </c>
      <c r="S107" s="12">
        <f t="shared" si="10"/>
        <v>0.214</v>
      </c>
      <c r="T107" s="9">
        <f t="shared" si="13"/>
        <v>101</v>
      </c>
      <c r="U107">
        <v>2.5999999999999999E-2</v>
      </c>
      <c r="V107">
        <v>1469</v>
      </c>
      <c r="W107" s="132">
        <f t="shared" si="14"/>
        <v>-3.6496587409606551</v>
      </c>
    </row>
    <row r="108" spans="6:23" x14ac:dyDescent="0.3">
      <c r="F108">
        <v>102</v>
      </c>
      <c r="G108">
        <v>2E-3</v>
      </c>
      <c r="H108">
        <v>0.17799999999999999</v>
      </c>
      <c r="J108">
        <v>596</v>
      </c>
      <c r="K108">
        <v>3.5000000000000003E-2</v>
      </c>
      <c r="L108" s="10">
        <f t="shared" si="9"/>
        <v>0.21110041228223764</v>
      </c>
      <c r="N108" s="11">
        <f t="shared" si="11"/>
        <v>0.21099999999999999</v>
      </c>
      <c r="O108">
        <f t="shared" si="15"/>
        <v>1</v>
      </c>
      <c r="P108">
        <f t="shared" si="16"/>
        <v>1</v>
      </c>
      <c r="Q108">
        <f t="shared" si="17"/>
        <v>102</v>
      </c>
      <c r="R108" s="9">
        <f t="shared" si="12"/>
        <v>102</v>
      </c>
      <c r="S108" s="12">
        <f t="shared" si="10"/>
        <v>0.21099999999999999</v>
      </c>
      <c r="T108" s="9">
        <f t="shared" si="13"/>
        <v>102</v>
      </c>
      <c r="U108">
        <v>2.1000000000000001E-2</v>
      </c>
      <c r="V108">
        <v>1478</v>
      </c>
      <c r="W108" s="132">
        <f t="shared" si="14"/>
        <v>-3.8632328412587138</v>
      </c>
    </row>
    <row r="109" spans="6:23" x14ac:dyDescent="0.3">
      <c r="F109">
        <v>103</v>
      </c>
      <c r="G109">
        <v>1E-3</v>
      </c>
      <c r="H109">
        <v>0.10199999999999999</v>
      </c>
      <c r="J109">
        <v>145</v>
      </c>
      <c r="K109">
        <v>3.4000000000000002E-2</v>
      </c>
      <c r="L109" s="10">
        <f t="shared" si="9"/>
        <v>0.20806283791440397</v>
      </c>
      <c r="N109" s="11">
        <f t="shared" si="11"/>
        <v>0.20799999999999999</v>
      </c>
      <c r="O109">
        <f t="shared" si="15"/>
        <v>1</v>
      </c>
      <c r="P109">
        <f t="shared" si="16"/>
        <v>0</v>
      </c>
      <c r="Q109">
        <f t="shared" si="17"/>
        <v>102</v>
      </c>
      <c r="R109" s="9" t="str">
        <f t="shared" si="12"/>
        <v/>
      </c>
      <c r="S109" s="12" t="str">
        <f t="shared" si="10"/>
        <v/>
      </c>
      <c r="T109" s="9" t="str">
        <f t="shared" si="13"/>
        <v/>
      </c>
      <c r="U109">
        <v>1.4999999999999999E-2</v>
      </c>
      <c r="V109">
        <v>1487</v>
      </c>
      <c r="W109" s="132">
        <f t="shared" si="14"/>
        <v>-4.1997050778799272</v>
      </c>
    </row>
    <row r="110" spans="6:23" x14ac:dyDescent="0.3">
      <c r="F110">
        <v>104</v>
      </c>
      <c r="G110">
        <v>2E-3</v>
      </c>
      <c r="H110">
        <v>0.185</v>
      </c>
      <c r="J110">
        <v>218</v>
      </c>
      <c r="K110">
        <v>3.4000000000000002E-2</v>
      </c>
      <c r="L110" s="10">
        <f t="shared" si="9"/>
        <v>0.20806283791440397</v>
      </c>
      <c r="N110" s="11">
        <f t="shared" si="11"/>
        <v>0.20799999999999999</v>
      </c>
      <c r="O110">
        <f t="shared" si="15"/>
        <v>2</v>
      </c>
      <c r="P110">
        <f t="shared" si="16"/>
        <v>0</v>
      </c>
      <c r="Q110">
        <f t="shared" si="17"/>
        <v>102</v>
      </c>
      <c r="R110" s="9" t="str">
        <f t="shared" si="12"/>
        <v/>
      </c>
      <c r="S110" s="12" t="str">
        <f t="shared" si="10"/>
        <v/>
      </c>
      <c r="T110" s="9" t="str">
        <f t="shared" si="13"/>
        <v/>
      </c>
      <c r="W110" s="132"/>
    </row>
    <row r="111" spans="6:23" x14ac:dyDescent="0.3">
      <c r="F111">
        <v>105</v>
      </c>
      <c r="G111">
        <v>4.3999999999999997E-2</v>
      </c>
      <c r="H111">
        <v>0.79900000000000004</v>
      </c>
      <c r="J111">
        <v>1272</v>
      </c>
      <c r="K111">
        <v>3.4000000000000002E-2</v>
      </c>
      <c r="L111" s="10">
        <f t="shared" si="9"/>
        <v>0.20806283791440397</v>
      </c>
      <c r="N111" s="11">
        <f t="shared" si="11"/>
        <v>0.20799999999999999</v>
      </c>
      <c r="O111">
        <f t="shared" si="15"/>
        <v>3</v>
      </c>
      <c r="P111">
        <f t="shared" si="16"/>
        <v>3</v>
      </c>
      <c r="Q111">
        <f t="shared" si="17"/>
        <v>105</v>
      </c>
      <c r="R111" s="9">
        <f t="shared" si="12"/>
        <v>105</v>
      </c>
      <c r="S111" s="12">
        <f t="shared" si="10"/>
        <v>0.20799999999999999</v>
      </c>
      <c r="T111" s="9">
        <f t="shared" si="13"/>
        <v>105</v>
      </c>
      <c r="W111" s="132"/>
    </row>
    <row r="112" spans="6:23" x14ac:dyDescent="0.3">
      <c r="F112">
        <v>106</v>
      </c>
      <c r="G112">
        <v>5.0000000000000001E-3</v>
      </c>
      <c r="H112">
        <v>0.26100000000000001</v>
      </c>
      <c r="J112">
        <v>188</v>
      </c>
      <c r="K112">
        <v>3.3000000000000002E-2</v>
      </c>
      <c r="L112" s="10">
        <f t="shared" si="9"/>
        <v>0.20498025508877768</v>
      </c>
      <c r="N112" s="11">
        <f t="shared" si="11"/>
        <v>0.20399999999999999</v>
      </c>
      <c r="O112">
        <f t="shared" si="15"/>
        <v>1</v>
      </c>
      <c r="P112">
        <f t="shared" si="16"/>
        <v>0</v>
      </c>
      <c r="Q112">
        <f t="shared" si="17"/>
        <v>105</v>
      </c>
      <c r="R112" s="9" t="str">
        <f t="shared" si="12"/>
        <v/>
      </c>
      <c r="S112" s="12" t="str">
        <f t="shared" si="10"/>
        <v/>
      </c>
      <c r="T112" s="9" t="str">
        <f t="shared" si="13"/>
        <v/>
      </c>
      <c r="W112" s="132"/>
    </row>
    <row r="113" spans="6:23" x14ac:dyDescent="0.3">
      <c r="F113">
        <v>107</v>
      </c>
      <c r="G113">
        <v>3.0000000000000001E-3</v>
      </c>
      <c r="H113">
        <v>0.19600000000000001</v>
      </c>
      <c r="J113">
        <v>669</v>
      </c>
      <c r="K113">
        <v>3.3000000000000002E-2</v>
      </c>
      <c r="L113" s="10">
        <f t="shared" si="9"/>
        <v>0.20498025508877768</v>
      </c>
      <c r="N113" s="11">
        <f t="shared" si="11"/>
        <v>0.20399999999999999</v>
      </c>
      <c r="O113">
        <f t="shared" si="15"/>
        <v>2</v>
      </c>
      <c r="P113">
        <f t="shared" si="16"/>
        <v>0</v>
      </c>
      <c r="Q113">
        <f t="shared" si="17"/>
        <v>105</v>
      </c>
      <c r="R113" s="9" t="str">
        <f t="shared" si="12"/>
        <v/>
      </c>
      <c r="S113" s="12" t="str">
        <f t="shared" si="10"/>
        <v/>
      </c>
      <c r="T113" s="9" t="str">
        <f t="shared" si="13"/>
        <v/>
      </c>
      <c r="W113" s="132"/>
    </row>
    <row r="114" spans="6:23" x14ac:dyDescent="0.3">
      <c r="F114">
        <v>108</v>
      </c>
      <c r="G114">
        <v>3.0000000000000001E-3</v>
      </c>
      <c r="H114">
        <v>0.23400000000000001</v>
      </c>
      <c r="J114">
        <v>1308</v>
      </c>
      <c r="K114">
        <v>3.3000000000000002E-2</v>
      </c>
      <c r="L114" s="10">
        <f t="shared" si="9"/>
        <v>0.20498025508877768</v>
      </c>
      <c r="N114" s="11">
        <f t="shared" si="11"/>
        <v>0.20399999999999999</v>
      </c>
      <c r="O114">
        <f t="shared" si="15"/>
        <v>3</v>
      </c>
      <c r="P114">
        <f t="shared" si="16"/>
        <v>3</v>
      </c>
      <c r="Q114">
        <f t="shared" si="17"/>
        <v>108</v>
      </c>
      <c r="R114" s="9">
        <f t="shared" si="12"/>
        <v>108</v>
      </c>
      <c r="S114" s="12">
        <f t="shared" si="10"/>
        <v>0.20399999999999999</v>
      </c>
      <c r="T114" s="9">
        <f t="shared" si="13"/>
        <v>108</v>
      </c>
      <c r="W114" s="132"/>
    </row>
    <row r="115" spans="6:23" x14ac:dyDescent="0.3">
      <c r="F115">
        <v>109</v>
      </c>
      <c r="G115">
        <v>1E-3</v>
      </c>
      <c r="H115">
        <v>0.10199999999999999</v>
      </c>
      <c r="J115">
        <v>26</v>
      </c>
      <c r="K115">
        <v>3.2000000000000001E-2</v>
      </c>
      <c r="L115" s="10">
        <f t="shared" si="9"/>
        <v>0.20185060176161282</v>
      </c>
      <c r="N115" s="11">
        <f t="shared" si="11"/>
        <v>0.20100000000000001</v>
      </c>
      <c r="O115">
        <f t="shared" si="15"/>
        <v>1</v>
      </c>
      <c r="P115">
        <f t="shared" si="16"/>
        <v>0</v>
      </c>
      <c r="Q115">
        <f t="shared" si="17"/>
        <v>108</v>
      </c>
      <c r="R115" s="9" t="str">
        <f t="shared" si="12"/>
        <v/>
      </c>
      <c r="S115" s="12" t="str">
        <f t="shared" si="10"/>
        <v/>
      </c>
      <c r="T115" s="9" t="str">
        <f t="shared" si="13"/>
        <v/>
      </c>
      <c r="W115" s="132"/>
    </row>
    <row r="116" spans="6:23" x14ac:dyDescent="0.3">
      <c r="F116">
        <v>110</v>
      </c>
      <c r="G116">
        <v>0.221</v>
      </c>
      <c r="H116">
        <v>2.073</v>
      </c>
      <c r="J116">
        <v>503</v>
      </c>
      <c r="K116">
        <v>3.2000000000000001E-2</v>
      </c>
      <c r="L116" s="10">
        <f t="shared" si="9"/>
        <v>0.20185060176161282</v>
      </c>
      <c r="N116" s="11">
        <f t="shared" si="11"/>
        <v>0.20100000000000001</v>
      </c>
      <c r="O116">
        <f t="shared" si="15"/>
        <v>2</v>
      </c>
      <c r="P116">
        <f t="shared" si="16"/>
        <v>0</v>
      </c>
      <c r="Q116">
        <f t="shared" si="17"/>
        <v>108</v>
      </c>
      <c r="R116" s="9" t="str">
        <f t="shared" si="12"/>
        <v/>
      </c>
      <c r="S116" s="12" t="str">
        <f t="shared" si="10"/>
        <v/>
      </c>
      <c r="T116" s="9" t="str">
        <f t="shared" si="13"/>
        <v/>
      </c>
      <c r="W116" s="132"/>
    </row>
    <row r="117" spans="6:23" x14ac:dyDescent="0.3">
      <c r="F117">
        <v>111</v>
      </c>
      <c r="G117">
        <v>6.0000000000000001E-3</v>
      </c>
      <c r="H117">
        <v>0.27600000000000002</v>
      </c>
      <c r="J117">
        <v>866</v>
      </c>
      <c r="K117">
        <v>3.2000000000000001E-2</v>
      </c>
      <c r="L117" s="10">
        <f t="shared" si="9"/>
        <v>0.20185060176161282</v>
      </c>
      <c r="N117" s="11">
        <f t="shared" si="11"/>
        <v>0.20100000000000001</v>
      </c>
      <c r="O117">
        <f t="shared" si="15"/>
        <v>3</v>
      </c>
      <c r="P117">
        <f t="shared" si="16"/>
        <v>3</v>
      </c>
      <c r="Q117">
        <f t="shared" si="17"/>
        <v>111</v>
      </c>
      <c r="R117" s="9">
        <f t="shared" si="12"/>
        <v>111</v>
      </c>
      <c r="S117" s="12">
        <f t="shared" si="10"/>
        <v>0.20100000000000001</v>
      </c>
      <c r="T117" s="9">
        <f t="shared" si="13"/>
        <v>111</v>
      </c>
      <c r="W117" s="132"/>
    </row>
    <row r="118" spans="6:23" x14ac:dyDescent="0.3">
      <c r="F118">
        <v>112</v>
      </c>
      <c r="G118">
        <v>0.01</v>
      </c>
      <c r="H118">
        <v>0.36299999999999999</v>
      </c>
      <c r="J118">
        <v>206</v>
      </c>
      <c r="K118">
        <v>3.1E-2</v>
      </c>
      <c r="L118" s="10">
        <f t="shared" si="9"/>
        <v>0.19867165345562021</v>
      </c>
      <c r="N118" s="11">
        <f t="shared" si="11"/>
        <v>0.19800000000000001</v>
      </c>
      <c r="O118">
        <f t="shared" si="15"/>
        <v>1</v>
      </c>
      <c r="P118">
        <f t="shared" si="16"/>
        <v>0</v>
      </c>
      <c r="Q118">
        <f t="shared" si="17"/>
        <v>111</v>
      </c>
      <c r="R118" s="9" t="str">
        <f t="shared" si="12"/>
        <v/>
      </c>
      <c r="S118" s="12" t="str">
        <f t="shared" si="10"/>
        <v/>
      </c>
      <c r="T118" s="9" t="str">
        <f t="shared" si="13"/>
        <v/>
      </c>
      <c r="W118" s="132"/>
    </row>
    <row r="119" spans="6:23" x14ac:dyDescent="0.3">
      <c r="F119">
        <v>113</v>
      </c>
      <c r="G119">
        <v>1.0999999999999999E-2</v>
      </c>
      <c r="H119">
        <v>0.42399999999999999</v>
      </c>
      <c r="J119">
        <v>387</v>
      </c>
      <c r="K119">
        <v>3.1E-2</v>
      </c>
      <c r="L119" s="10">
        <f t="shared" si="9"/>
        <v>0.19867165345562021</v>
      </c>
      <c r="N119" s="11">
        <f t="shared" si="11"/>
        <v>0.19800000000000001</v>
      </c>
      <c r="O119">
        <f t="shared" si="15"/>
        <v>2</v>
      </c>
      <c r="P119">
        <f t="shared" si="16"/>
        <v>0</v>
      </c>
      <c r="Q119">
        <f t="shared" si="17"/>
        <v>111</v>
      </c>
      <c r="R119" s="9" t="str">
        <f t="shared" si="12"/>
        <v/>
      </c>
      <c r="S119" s="12" t="str">
        <f t="shared" si="10"/>
        <v/>
      </c>
      <c r="T119" s="9" t="str">
        <f t="shared" si="13"/>
        <v/>
      </c>
      <c r="W119" s="132"/>
    </row>
    <row r="120" spans="6:23" x14ac:dyDescent="0.3">
      <c r="F120">
        <v>114</v>
      </c>
      <c r="G120">
        <v>2E-3</v>
      </c>
      <c r="H120">
        <v>0.17799999999999999</v>
      </c>
      <c r="J120">
        <v>1040</v>
      </c>
      <c r="K120">
        <v>3.1E-2</v>
      </c>
      <c r="L120" s="10">
        <f t="shared" si="9"/>
        <v>0.19867165345562021</v>
      </c>
      <c r="N120" s="11">
        <f t="shared" si="11"/>
        <v>0.19800000000000001</v>
      </c>
      <c r="O120">
        <f t="shared" si="15"/>
        <v>3</v>
      </c>
      <c r="P120">
        <f t="shared" si="16"/>
        <v>0</v>
      </c>
      <c r="Q120">
        <f t="shared" si="17"/>
        <v>111</v>
      </c>
      <c r="R120" s="9" t="str">
        <f t="shared" si="12"/>
        <v/>
      </c>
      <c r="S120" s="12" t="str">
        <f t="shared" si="10"/>
        <v/>
      </c>
      <c r="T120" s="9" t="str">
        <f t="shared" si="13"/>
        <v/>
      </c>
      <c r="W120" s="132"/>
    </row>
    <row r="121" spans="6:23" x14ac:dyDescent="0.3">
      <c r="F121">
        <v>115</v>
      </c>
      <c r="G121">
        <v>2E-3</v>
      </c>
      <c r="H121">
        <v>0.21199999999999999</v>
      </c>
      <c r="J121">
        <v>1394</v>
      </c>
      <c r="K121">
        <v>3.1E-2</v>
      </c>
      <c r="L121" s="10">
        <f t="shared" si="9"/>
        <v>0.19867165345562021</v>
      </c>
      <c r="N121" s="11">
        <f t="shared" si="11"/>
        <v>0.19800000000000001</v>
      </c>
      <c r="O121">
        <f t="shared" si="15"/>
        <v>4</v>
      </c>
      <c r="P121">
        <f t="shared" si="16"/>
        <v>0</v>
      </c>
      <c r="Q121">
        <f t="shared" si="17"/>
        <v>111</v>
      </c>
      <c r="R121" s="9" t="str">
        <f t="shared" si="12"/>
        <v/>
      </c>
      <c r="S121" s="12" t="str">
        <f t="shared" si="10"/>
        <v/>
      </c>
      <c r="T121" s="9" t="str">
        <f t="shared" si="13"/>
        <v/>
      </c>
      <c r="W121" s="132"/>
    </row>
    <row r="122" spans="6:23" x14ac:dyDescent="0.3">
      <c r="F122">
        <v>116</v>
      </c>
      <c r="G122">
        <v>4.0000000000000001E-3</v>
      </c>
      <c r="H122">
        <v>0.24199999999999999</v>
      </c>
      <c r="J122">
        <v>1448</v>
      </c>
      <c r="K122">
        <v>3.1E-2</v>
      </c>
      <c r="L122" s="10">
        <f t="shared" si="9"/>
        <v>0.19867165345562021</v>
      </c>
      <c r="N122" s="11">
        <f t="shared" si="11"/>
        <v>0.19800000000000001</v>
      </c>
      <c r="O122">
        <f t="shared" si="15"/>
        <v>5</v>
      </c>
      <c r="P122">
        <f t="shared" si="16"/>
        <v>5</v>
      </c>
      <c r="Q122">
        <f t="shared" si="17"/>
        <v>116</v>
      </c>
      <c r="R122" s="9">
        <f t="shared" si="12"/>
        <v>116</v>
      </c>
      <c r="S122" s="12">
        <f t="shared" si="10"/>
        <v>0.19800000000000001</v>
      </c>
      <c r="T122" s="9">
        <f t="shared" si="13"/>
        <v>116</v>
      </c>
      <c r="W122" s="132"/>
    </row>
    <row r="123" spans="6:23" x14ac:dyDescent="0.3">
      <c r="F123">
        <v>117</v>
      </c>
      <c r="G123">
        <v>3.0000000000000001E-3</v>
      </c>
      <c r="H123">
        <v>0.20399999999999999</v>
      </c>
      <c r="J123">
        <v>264</v>
      </c>
      <c r="K123">
        <v>0.03</v>
      </c>
      <c r="L123" s="10">
        <f t="shared" si="9"/>
        <v>0.19544100476116796</v>
      </c>
      <c r="N123" s="11">
        <f t="shared" si="11"/>
        <v>0.19500000000000001</v>
      </c>
      <c r="O123">
        <f t="shared" si="15"/>
        <v>1</v>
      </c>
      <c r="P123">
        <f t="shared" si="16"/>
        <v>0</v>
      </c>
      <c r="Q123">
        <f t="shared" si="17"/>
        <v>116</v>
      </c>
      <c r="R123" s="9" t="str">
        <f t="shared" si="12"/>
        <v/>
      </c>
      <c r="S123" s="12" t="str">
        <f t="shared" si="10"/>
        <v/>
      </c>
      <c r="T123" s="9" t="str">
        <f t="shared" si="13"/>
        <v/>
      </c>
      <c r="W123" s="132"/>
    </row>
    <row r="124" spans="6:23" x14ac:dyDescent="0.3">
      <c r="F124">
        <v>118</v>
      </c>
      <c r="G124">
        <v>2E-3</v>
      </c>
      <c r="H124">
        <v>0.151</v>
      </c>
      <c r="J124">
        <v>563</v>
      </c>
      <c r="K124">
        <v>0.03</v>
      </c>
      <c r="L124" s="10">
        <f t="shared" si="9"/>
        <v>0.19544100476116796</v>
      </c>
      <c r="N124" s="11">
        <f t="shared" si="11"/>
        <v>0.19500000000000001</v>
      </c>
      <c r="O124">
        <f t="shared" si="15"/>
        <v>2</v>
      </c>
      <c r="P124">
        <f t="shared" si="16"/>
        <v>0</v>
      </c>
      <c r="Q124">
        <f t="shared" si="17"/>
        <v>116</v>
      </c>
      <c r="R124" s="9" t="str">
        <f t="shared" si="12"/>
        <v/>
      </c>
      <c r="S124" s="12" t="str">
        <f t="shared" si="10"/>
        <v/>
      </c>
      <c r="T124" s="9" t="str">
        <f t="shared" si="13"/>
        <v/>
      </c>
      <c r="W124" s="132"/>
    </row>
    <row r="125" spans="6:23" x14ac:dyDescent="0.3">
      <c r="F125">
        <v>119</v>
      </c>
      <c r="G125">
        <v>3.0000000000000001E-3</v>
      </c>
      <c r="H125">
        <v>0.215</v>
      </c>
      <c r="J125">
        <v>615</v>
      </c>
      <c r="K125">
        <v>0.03</v>
      </c>
      <c r="L125" s="10">
        <f t="shared" si="9"/>
        <v>0.19544100476116796</v>
      </c>
      <c r="N125" s="11">
        <f t="shared" si="11"/>
        <v>0.19500000000000001</v>
      </c>
      <c r="O125">
        <f t="shared" si="15"/>
        <v>3</v>
      </c>
      <c r="P125">
        <f t="shared" si="16"/>
        <v>0</v>
      </c>
      <c r="Q125">
        <f t="shared" si="17"/>
        <v>116</v>
      </c>
      <c r="R125" s="9" t="str">
        <f t="shared" si="12"/>
        <v/>
      </c>
      <c r="S125" s="12" t="str">
        <f t="shared" si="10"/>
        <v/>
      </c>
      <c r="T125" s="9" t="str">
        <f t="shared" si="13"/>
        <v/>
      </c>
      <c r="W125" s="132"/>
    </row>
    <row r="126" spans="6:23" x14ac:dyDescent="0.3">
      <c r="F126">
        <v>120</v>
      </c>
      <c r="G126">
        <v>2E-3</v>
      </c>
      <c r="H126">
        <v>0.16600000000000001</v>
      </c>
      <c r="J126">
        <v>632</v>
      </c>
      <c r="K126">
        <v>0.03</v>
      </c>
      <c r="L126" s="10">
        <f t="shared" si="9"/>
        <v>0.19544100476116796</v>
      </c>
      <c r="N126" s="11">
        <f t="shared" si="11"/>
        <v>0.19500000000000001</v>
      </c>
      <c r="O126">
        <f t="shared" si="15"/>
        <v>4</v>
      </c>
      <c r="P126">
        <f t="shared" si="16"/>
        <v>0</v>
      </c>
      <c r="Q126">
        <f t="shared" si="17"/>
        <v>116</v>
      </c>
      <c r="R126" s="9" t="str">
        <f t="shared" si="12"/>
        <v/>
      </c>
      <c r="S126" s="12" t="str">
        <f t="shared" si="10"/>
        <v/>
      </c>
      <c r="T126" s="9" t="str">
        <f t="shared" si="13"/>
        <v/>
      </c>
      <c r="W126" s="132"/>
    </row>
    <row r="127" spans="6:23" x14ac:dyDescent="0.3">
      <c r="F127">
        <v>121</v>
      </c>
      <c r="G127">
        <v>2E-3</v>
      </c>
      <c r="H127">
        <v>0.159</v>
      </c>
      <c r="J127">
        <v>639</v>
      </c>
      <c r="K127">
        <v>0.03</v>
      </c>
      <c r="L127" s="10">
        <f t="shared" si="9"/>
        <v>0.19544100476116796</v>
      </c>
      <c r="N127" s="11">
        <f t="shared" si="11"/>
        <v>0.19500000000000001</v>
      </c>
      <c r="O127">
        <f t="shared" si="15"/>
        <v>5</v>
      </c>
      <c r="P127">
        <f t="shared" si="16"/>
        <v>0</v>
      </c>
      <c r="Q127">
        <f t="shared" si="17"/>
        <v>116</v>
      </c>
      <c r="R127" s="9" t="str">
        <f t="shared" si="12"/>
        <v/>
      </c>
      <c r="S127" s="12" t="str">
        <f t="shared" si="10"/>
        <v/>
      </c>
      <c r="T127" s="9" t="str">
        <f t="shared" si="13"/>
        <v/>
      </c>
      <c r="W127" s="132"/>
    </row>
    <row r="128" spans="6:23" x14ac:dyDescent="0.3">
      <c r="F128">
        <v>122</v>
      </c>
      <c r="G128">
        <v>2E-3</v>
      </c>
      <c r="H128">
        <v>0.17799999999999999</v>
      </c>
      <c r="J128">
        <v>887</v>
      </c>
      <c r="K128">
        <v>0.03</v>
      </c>
      <c r="L128" s="10">
        <f t="shared" si="9"/>
        <v>0.19544100476116796</v>
      </c>
      <c r="N128" s="11">
        <f t="shared" si="11"/>
        <v>0.19500000000000001</v>
      </c>
      <c r="O128">
        <f t="shared" si="15"/>
        <v>6</v>
      </c>
      <c r="P128">
        <f t="shared" si="16"/>
        <v>0</v>
      </c>
      <c r="Q128">
        <f t="shared" si="17"/>
        <v>116</v>
      </c>
      <c r="R128" s="9" t="str">
        <f t="shared" si="12"/>
        <v/>
      </c>
      <c r="S128" s="12" t="str">
        <f t="shared" si="10"/>
        <v/>
      </c>
      <c r="T128" s="9" t="str">
        <f t="shared" si="13"/>
        <v/>
      </c>
      <c r="W128" s="132"/>
    </row>
    <row r="129" spans="6:23" x14ac:dyDescent="0.3">
      <c r="F129">
        <v>123</v>
      </c>
      <c r="G129">
        <v>1E-3</v>
      </c>
      <c r="H129">
        <v>0.155</v>
      </c>
      <c r="J129">
        <v>976</v>
      </c>
      <c r="K129">
        <v>0.03</v>
      </c>
      <c r="L129" s="10">
        <f t="shared" si="9"/>
        <v>0.19544100476116796</v>
      </c>
      <c r="N129" s="11">
        <f t="shared" si="11"/>
        <v>0.19500000000000001</v>
      </c>
      <c r="O129">
        <f t="shared" si="15"/>
        <v>7</v>
      </c>
      <c r="P129">
        <f t="shared" si="16"/>
        <v>7</v>
      </c>
      <c r="Q129">
        <f t="shared" si="17"/>
        <v>123</v>
      </c>
      <c r="R129" s="9">
        <f t="shared" si="12"/>
        <v>123</v>
      </c>
      <c r="S129" s="12">
        <f t="shared" si="10"/>
        <v>0.19500000000000001</v>
      </c>
      <c r="T129" s="9">
        <f t="shared" si="13"/>
        <v>123</v>
      </c>
      <c r="W129" s="132"/>
    </row>
    <row r="130" spans="6:23" x14ac:dyDescent="0.3">
      <c r="F130">
        <v>124</v>
      </c>
      <c r="G130">
        <v>3.0000000000000001E-3</v>
      </c>
      <c r="H130">
        <v>0.189</v>
      </c>
      <c r="J130">
        <v>10</v>
      </c>
      <c r="K130">
        <v>2.9000000000000001E-2</v>
      </c>
      <c r="L130" s="10">
        <f t="shared" si="9"/>
        <v>0.19215604803731712</v>
      </c>
      <c r="N130" s="11">
        <f t="shared" si="11"/>
        <v>0.192</v>
      </c>
      <c r="O130">
        <f t="shared" si="15"/>
        <v>1</v>
      </c>
      <c r="P130">
        <f t="shared" si="16"/>
        <v>0</v>
      </c>
      <c r="Q130">
        <f t="shared" si="17"/>
        <v>123</v>
      </c>
      <c r="R130" s="9" t="str">
        <f t="shared" si="12"/>
        <v/>
      </c>
      <c r="S130" s="12" t="str">
        <f t="shared" si="10"/>
        <v/>
      </c>
      <c r="T130" s="9" t="str">
        <f t="shared" si="13"/>
        <v/>
      </c>
      <c r="W130" s="132"/>
    </row>
    <row r="131" spans="6:23" x14ac:dyDescent="0.3">
      <c r="F131">
        <v>125</v>
      </c>
      <c r="G131">
        <v>3.0000000000000001E-3</v>
      </c>
      <c r="H131">
        <v>0.215</v>
      </c>
      <c r="J131">
        <v>945</v>
      </c>
      <c r="K131">
        <v>2.9000000000000001E-2</v>
      </c>
      <c r="L131" s="10">
        <f t="shared" si="9"/>
        <v>0.19215604803731712</v>
      </c>
      <c r="N131" s="11">
        <f t="shared" si="11"/>
        <v>0.192</v>
      </c>
      <c r="O131">
        <f t="shared" si="15"/>
        <v>2</v>
      </c>
      <c r="P131">
        <f t="shared" si="16"/>
        <v>2</v>
      </c>
      <c r="Q131">
        <f t="shared" si="17"/>
        <v>125</v>
      </c>
      <c r="R131" s="9">
        <f t="shared" si="12"/>
        <v>125</v>
      </c>
      <c r="S131" s="12">
        <f t="shared" si="10"/>
        <v>0.192</v>
      </c>
      <c r="T131" s="9">
        <f t="shared" si="13"/>
        <v>125</v>
      </c>
      <c r="W131" s="132"/>
    </row>
    <row r="132" spans="6:23" x14ac:dyDescent="0.3">
      <c r="F132">
        <v>126</v>
      </c>
      <c r="G132">
        <v>4.0000000000000001E-3</v>
      </c>
      <c r="H132">
        <v>0.223</v>
      </c>
      <c r="J132">
        <v>310</v>
      </c>
      <c r="K132">
        <v>2.8000000000000001E-2</v>
      </c>
      <c r="L132" s="10">
        <f t="shared" si="9"/>
        <v>0.18881394877652591</v>
      </c>
      <c r="N132" s="11">
        <f t="shared" si="11"/>
        <v>0.188</v>
      </c>
      <c r="O132">
        <f t="shared" si="15"/>
        <v>1</v>
      </c>
      <c r="P132">
        <f t="shared" si="16"/>
        <v>0</v>
      </c>
      <c r="Q132">
        <f t="shared" si="17"/>
        <v>125</v>
      </c>
      <c r="R132" s="9" t="str">
        <f t="shared" si="12"/>
        <v/>
      </c>
      <c r="S132" s="12" t="str">
        <f t="shared" si="10"/>
        <v/>
      </c>
      <c r="T132" s="9" t="str">
        <f t="shared" si="13"/>
        <v/>
      </c>
      <c r="W132" s="132"/>
    </row>
    <row r="133" spans="6:23" x14ac:dyDescent="0.3">
      <c r="F133">
        <v>127</v>
      </c>
      <c r="G133">
        <v>2E-3</v>
      </c>
      <c r="H133">
        <v>0.19600000000000001</v>
      </c>
      <c r="J133">
        <v>450</v>
      </c>
      <c r="K133">
        <v>2.8000000000000001E-2</v>
      </c>
      <c r="L133" s="10">
        <f t="shared" si="9"/>
        <v>0.18881394877652591</v>
      </c>
      <c r="N133" s="11">
        <f t="shared" si="11"/>
        <v>0.188</v>
      </c>
      <c r="O133">
        <f t="shared" si="15"/>
        <v>2</v>
      </c>
      <c r="P133">
        <f t="shared" si="16"/>
        <v>0</v>
      </c>
      <c r="Q133">
        <f t="shared" si="17"/>
        <v>125</v>
      </c>
      <c r="R133" s="9" t="str">
        <f t="shared" si="12"/>
        <v/>
      </c>
      <c r="S133" s="12" t="str">
        <f t="shared" si="10"/>
        <v/>
      </c>
      <c r="T133" s="9" t="str">
        <f t="shared" si="13"/>
        <v/>
      </c>
      <c r="W133" s="132"/>
    </row>
    <row r="134" spans="6:23" x14ac:dyDescent="0.3">
      <c r="F134">
        <v>128</v>
      </c>
      <c r="G134">
        <v>2E-3</v>
      </c>
      <c r="H134">
        <v>0.19600000000000001</v>
      </c>
      <c r="J134">
        <v>515</v>
      </c>
      <c r="K134">
        <v>2.8000000000000001E-2</v>
      </c>
      <c r="L134" s="10">
        <f t="shared" si="9"/>
        <v>0.18881394877652591</v>
      </c>
      <c r="N134" s="11">
        <f t="shared" si="11"/>
        <v>0.188</v>
      </c>
      <c r="O134">
        <f t="shared" si="15"/>
        <v>3</v>
      </c>
      <c r="P134">
        <f t="shared" si="16"/>
        <v>0</v>
      </c>
      <c r="Q134">
        <f t="shared" si="17"/>
        <v>125</v>
      </c>
      <c r="R134" s="9" t="str">
        <f t="shared" si="12"/>
        <v/>
      </c>
      <c r="S134" s="12" t="str">
        <f t="shared" si="10"/>
        <v/>
      </c>
      <c r="T134" s="9" t="str">
        <f t="shared" si="13"/>
        <v/>
      </c>
      <c r="W134" s="132"/>
    </row>
    <row r="135" spans="6:23" x14ac:dyDescent="0.3">
      <c r="F135">
        <v>129</v>
      </c>
      <c r="G135">
        <v>8.0000000000000002E-3</v>
      </c>
      <c r="H135">
        <v>0.33</v>
      </c>
      <c r="J135">
        <v>576</v>
      </c>
      <c r="K135">
        <v>2.8000000000000001E-2</v>
      </c>
      <c r="L135" s="10">
        <f t="shared" ref="L135:L198" si="18">((K135/PI())^0.5)*2</f>
        <v>0.18881394877652591</v>
      </c>
      <c r="N135" s="11">
        <f t="shared" si="11"/>
        <v>0.188</v>
      </c>
      <c r="O135">
        <f t="shared" si="15"/>
        <v>4</v>
      </c>
      <c r="P135">
        <f t="shared" si="16"/>
        <v>0</v>
      </c>
      <c r="Q135">
        <f t="shared" si="17"/>
        <v>125</v>
      </c>
      <c r="R135" s="9" t="str">
        <f t="shared" si="12"/>
        <v/>
      </c>
      <c r="S135" s="12" t="str">
        <f t="shared" ref="S135:S198" si="19">IF(R135="","",N135)</f>
        <v/>
      </c>
      <c r="T135" s="9" t="str">
        <f t="shared" si="13"/>
        <v/>
      </c>
      <c r="W135" s="132"/>
    </row>
    <row r="136" spans="6:23" x14ac:dyDescent="0.3">
      <c r="F136">
        <v>130</v>
      </c>
      <c r="G136">
        <v>4.0000000000000001E-3</v>
      </c>
      <c r="H136">
        <v>0.23100000000000001</v>
      </c>
      <c r="J136">
        <v>743</v>
      </c>
      <c r="K136">
        <v>2.8000000000000001E-2</v>
      </c>
      <c r="L136" s="10">
        <f t="shared" si="18"/>
        <v>0.18881394877652591</v>
      </c>
      <c r="N136" s="11">
        <f t="shared" ref="N136:N199" si="20">TRUNC(L136,3)</f>
        <v>0.188</v>
      </c>
      <c r="O136">
        <f t="shared" si="15"/>
        <v>5</v>
      </c>
      <c r="P136">
        <f t="shared" si="16"/>
        <v>0</v>
      </c>
      <c r="Q136">
        <f t="shared" si="17"/>
        <v>125</v>
      </c>
      <c r="R136" s="9" t="str">
        <f t="shared" ref="R136:R199" si="21">IF(P136=0,"",Q135+P136)</f>
        <v/>
      </c>
      <c r="S136" s="12" t="str">
        <f t="shared" si="19"/>
        <v/>
      </c>
      <c r="T136" s="9" t="str">
        <f t="shared" ref="T136:T199" si="22">R136</f>
        <v/>
      </c>
      <c r="W136" s="132"/>
    </row>
    <row r="137" spans="6:23" x14ac:dyDescent="0.3">
      <c r="F137">
        <v>131</v>
      </c>
      <c r="G137">
        <v>1.4E-2</v>
      </c>
      <c r="H137">
        <v>0.47</v>
      </c>
      <c r="J137">
        <v>799</v>
      </c>
      <c r="K137">
        <v>2.8000000000000001E-2</v>
      </c>
      <c r="L137" s="10">
        <f t="shared" si="18"/>
        <v>0.18881394877652591</v>
      </c>
      <c r="N137" s="11">
        <f t="shared" si="20"/>
        <v>0.188</v>
      </c>
      <c r="O137">
        <f t="shared" ref="O137:O200" si="23">IF(N137-N136=0,O136+O$7,1)</f>
        <v>6</v>
      </c>
      <c r="P137">
        <f t="shared" ref="P137:P200" si="24">IF(O137&lt;O138,0,O137)</f>
        <v>0</v>
      </c>
      <c r="Q137">
        <f t="shared" ref="Q137:Q200" si="25">Q136+P137</f>
        <v>125</v>
      </c>
      <c r="R137" s="9" t="str">
        <f t="shared" si="21"/>
        <v/>
      </c>
      <c r="S137" s="12" t="str">
        <f t="shared" si="19"/>
        <v/>
      </c>
      <c r="T137" s="9" t="str">
        <f t="shared" si="22"/>
        <v/>
      </c>
      <c r="W137" s="132"/>
    </row>
    <row r="138" spans="6:23" x14ac:dyDescent="0.3">
      <c r="F138">
        <v>132</v>
      </c>
      <c r="G138">
        <v>2E-3</v>
      </c>
      <c r="H138">
        <v>0.14000000000000001</v>
      </c>
      <c r="J138">
        <v>827</v>
      </c>
      <c r="K138">
        <v>2.8000000000000001E-2</v>
      </c>
      <c r="L138" s="10">
        <f t="shared" si="18"/>
        <v>0.18881394877652591</v>
      </c>
      <c r="N138" s="11">
        <f t="shared" si="20"/>
        <v>0.188</v>
      </c>
      <c r="O138">
        <f t="shared" si="23"/>
        <v>7</v>
      </c>
      <c r="P138">
        <f t="shared" si="24"/>
        <v>0</v>
      </c>
      <c r="Q138">
        <f t="shared" si="25"/>
        <v>125</v>
      </c>
      <c r="R138" s="9" t="str">
        <f t="shared" si="21"/>
        <v/>
      </c>
      <c r="S138" s="12" t="str">
        <f t="shared" si="19"/>
        <v/>
      </c>
      <c r="T138" s="9" t="str">
        <f t="shared" si="22"/>
        <v/>
      </c>
      <c r="W138" s="132"/>
    </row>
    <row r="139" spans="6:23" x14ac:dyDescent="0.3">
      <c r="F139">
        <v>133</v>
      </c>
      <c r="G139">
        <v>3.0000000000000001E-3</v>
      </c>
      <c r="H139">
        <v>0.185</v>
      </c>
      <c r="J139">
        <v>891</v>
      </c>
      <c r="K139">
        <v>2.8000000000000001E-2</v>
      </c>
      <c r="L139" s="10">
        <f t="shared" si="18"/>
        <v>0.18881394877652591</v>
      </c>
      <c r="N139" s="11">
        <f t="shared" si="20"/>
        <v>0.188</v>
      </c>
      <c r="O139">
        <f t="shared" si="23"/>
        <v>8</v>
      </c>
      <c r="P139">
        <f t="shared" si="24"/>
        <v>0</v>
      </c>
      <c r="Q139">
        <f t="shared" si="25"/>
        <v>125</v>
      </c>
      <c r="R139" s="9" t="str">
        <f t="shared" si="21"/>
        <v/>
      </c>
      <c r="S139" s="12" t="str">
        <f t="shared" si="19"/>
        <v/>
      </c>
      <c r="T139" s="9" t="str">
        <f t="shared" si="22"/>
        <v/>
      </c>
      <c r="W139" s="132"/>
    </row>
    <row r="140" spans="6:23" x14ac:dyDescent="0.3">
      <c r="F140">
        <v>134</v>
      </c>
      <c r="G140">
        <v>2E-3</v>
      </c>
      <c r="H140">
        <v>0.159</v>
      </c>
      <c r="J140">
        <v>943</v>
      </c>
      <c r="K140">
        <v>2.8000000000000001E-2</v>
      </c>
      <c r="L140" s="10">
        <f t="shared" si="18"/>
        <v>0.18881394877652591</v>
      </c>
      <c r="N140" s="11">
        <f t="shared" si="20"/>
        <v>0.188</v>
      </c>
      <c r="O140">
        <f t="shared" si="23"/>
        <v>9</v>
      </c>
      <c r="P140">
        <f t="shared" si="24"/>
        <v>0</v>
      </c>
      <c r="Q140">
        <f t="shared" si="25"/>
        <v>125</v>
      </c>
      <c r="R140" s="9" t="str">
        <f t="shared" si="21"/>
        <v/>
      </c>
      <c r="S140" s="12" t="str">
        <f t="shared" si="19"/>
        <v/>
      </c>
      <c r="T140" s="9" t="str">
        <f t="shared" si="22"/>
        <v/>
      </c>
      <c r="W140" s="132"/>
    </row>
    <row r="141" spans="6:23" x14ac:dyDescent="0.3">
      <c r="F141">
        <v>135</v>
      </c>
      <c r="G141">
        <v>3.0000000000000001E-3</v>
      </c>
      <c r="H141">
        <v>0.25</v>
      </c>
      <c r="J141">
        <v>1172</v>
      </c>
      <c r="K141">
        <v>2.8000000000000001E-2</v>
      </c>
      <c r="L141" s="10">
        <f t="shared" si="18"/>
        <v>0.18881394877652591</v>
      </c>
      <c r="N141" s="11">
        <f t="shared" si="20"/>
        <v>0.188</v>
      </c>
      <c r="O141">
        <f t="shared" si="23"/>
        <v>10</v>
      </c>
      <c r="P141">
        <f t="shared" si="24"/>
        <v>0</v>
      </c>
      <c r="Q141">
        <f t="shared" si="25"/>
        <v>125</v>
      </c>
      <c r="R141" s="9" t="str">
        <f t="shared" si="21"/>
        <v/>
      </c>
      <c r="S141" s="12" t="str">
        <f t="shared" si="19"/>
        <v/>
      </c>
      <c r="T141" s="9" t="str">
        <f t="shared" si="22"/>
        <v/>
      </c>
      <c r="W141" s="132"/>
    </row>
    <row r="142" spans="6:23" x14ac:dyDescent="0.3">
      <c r="F142">
        <v>136</v>
      </c>
      <c r="G142">
        <v>8.0000000000000002E-3</v>
      </c>
      <c r="H142">
        <v>0.36699999999999999</v>
      </c>
      <c r="J142">
        <v>1306</v>
      </c>
      <c r="K142">
        <v>2.8000000000000001E-2</v>
      </c>
      <c r="L142" s="10">
        <f t="shared" si="18"/>
        <v>0.18881394877652591</v>
      </c>
      <c r="N142" s="11">
        <f t="shared" si="20"/>
        <v>0.188</v>
      </c>
      <c r="O142">
        <f t="shared" si="23"/>
        <v>11</v>
      </c>
      <c r="P142">
        <f t="shared" si="24"/>
        <v>11</v>
      </c>
      <c r="Q142">
        <f t="shared" si="25"/>
        <v>136</v>
      </c>
      <c r="R142" s="9">
        <f t="shared" si="21"/>
        <v>136</v>
      </c>
      <c r="S142" s="12">
        <f t="shared" si="19"/>
        <v>0.188</v>
      </c>
      <c r="T142" s="9">
        <f t="shared" si="22"/>
        <v>136</v>
      </c>
      <c r="W142" s="132"/>
    </row>
    <row r="143" spans="6:23" x14ac:dyDescent="0.3">
      <c r="F143">
        <v>137</v>
      </c>
      <c r="G143">
        <v>3.0000000000000001E-3</v>
      </c>
      <c r="H143">
        <v>0.21199999999999999</v>
      </c>
      <c r="J143">
        <v>521</v>
      </c>
      <c r="K143">
        <v>2.7E-2</v>
      </c>
      <c r="L143" s="10">
        <f t="shared" si="18"/>
        <v>0.18541161697113101</v>
      </c>
      <c r="N143" s="11">
        <f t="shared" si="20"/>
        <v>0.185</v>
      </c>
      <c r="O143">
        <f t="shared" si="23"/>
        <v>1</v>
      </c>
      <c r="P143">
        <f t="shared" si="24"/>
        <v>0</v>
      </c>
      <c r="Q143">
        <f t="shared" si="25"/>
        <v>136</v>
      </c>
      <c r="R143" s="9" t="str">
        <f t="shared" si="21"/>
        <v/>
      </c>
      <c r="S143" s="12" t="str">
        <f t="shared" si="19"/>
        <v/>
      </c>
      <c r="T143" s="9" t="str">
        <f t="shared" si="22"/>
        <v/>
      </c>
      <c r="W143" s="132"/>
    </row>
    <row r="144" spans="6:23" x14ac:dyDescent="0.3">
      <c r="F144">
        <v>138</v>
      </c>
      <c r="G144">
        <v>3.0000000000000001E-3</v>
      </c>
      <c r="H144">
        <v>0.223</v>
      </c>
      <c r="J144">
        <v>720</v>
      </c>
      <c r="K144">
        <v>2.7E-2</v>
      </c>
      <c r="L144" s="10">
        <f t="shared" si="18"/>
        <v>0.18541161697113101</v>
      </c>
      <c r="N144" s="11">
        <f t="shared" si="20"/>
        <v>0.185</v>
      </c>
      <c r="O144">
        <f t="shared" si="23"/>
        <v>2</v>
      </c>
      <c r="P144">
        <f t="shared" si="24"/>
        <v>0</v>
      </c>
      <c r="Q144">
        <f t="shared" si="25"/>
        <v>136</v>
      </c>
      <c r="R144" s="9" t="str">
        <f t="shared" si="21"/>
        <v/>
      </c>
      <c r="S144" s="12" t="str">
        <f t="shared" si="19"/>
        <v/>
      </c>
      <c r="T144" s="9" t="str">
        <f t="shared" si="22"/>
        <v/>
      </c>
      <c r="W144" s="132"/>
    </row>
    <row r="145" spans="6:23" x14ac:dyDescent="0.3">
      <c r="F145">
        <v>139</v>
      </c>
      <c r="G145">
        <v>4.0000000000000001E-3</v>
      </c>
      <c r="H145">
        <v>0.26900000000000002</v>
      </c>
      <c r="J145">
        <v>1013</v>
      </c>
      <c r="K145">
        <v>2.7E-2</v>
      </c>
      <c r="L145" s="10">
        <f t="shared" si="18"/>
        <v>0.18541161697113101</v>
      </c>
      <c r="N145" s="11">
        <f t="shared" si="20"/>
        <v>0.185</v>
      </c>
      <c r="O145">
        <f t="shared" si="23"/>
        <v>3</v>
      </c>
      <c r="P145">
        <f t="shared" si="24"/>
        <v>0</v>
      </c>
      <c r="Q145">
        <f t="shared" si="25"/>
        <v>136</v>
      </c>
      <c r="R145" s="9" t="str">
        <f t="shared" si="21"/>
        <v/>
      </c>
      <c r="S145" s="12" t="str">
        <f t="shared" si="19"/>
        <v/>
      </c>
      <c r="T145" s="9" t="str">
        <f t="shared" si="22"/>
        <v/>
      </c>
      <c r="W145" s="132"/>
    </row>
    <row r="146" spans="6:23" x14ac:dyDescent="0.3">
      <c r="F146">
        <v>140</v>
      </c>
      <c r="G146">
        <v>4.0000000000000001E-3</v>
      </c>
      <c r="H146">
        <v>0.25</v>
      </c>
      <c r="J146">
        <v>1428</v>
      </c>
      <c r="K146">
        <v>2.7E-2</v>
      </c>
      <c r="L146" s="10">
        <f t="shared" si="18"/>
        <v>0.18541161697113101</v>
      </c>
      <c r="N146" s="11">
        <f t="shared" si="20"/>
        <v>0.185</v>
      </c>
      <c r="O146">
        <f t="shared" si="23"/>
        <v>4</v>
      </c>
      <c r="P146">
        <f t="shared" si="24"/>
        <v>0</v>
      </c>
      <c r="Q146">
        <f t="shared" si="25"/>
        <v>136</v>
      </c>
      <c r="R146" s="9" t="str">
        <f t="shared" si="21"/>
        <v/>
      </c>
      <c r="S146" s="12" t="str">
        <f t="shared" si="19"/>
        <v/>
      </c>
      <c r="T146" s="9" t="str">
        <f t="shared" si="22"/>
        <v/>
      </c>
      <c r="W146" s="132"/>
    </row>
    <row r="147" spans="6:23" x14ac:dyDescent="0.3">
      <c r="F147">
        <v>141</v>
      </c>
      <c r="G147">
        <v>2E-3</v>
      </c>
      <c r="H147">
        <v>0.16600000000000001</v>
      </c>
      <c r="J147">
        <v>1432</v>
      </c>
      <c r="K147">
        <v>2.7E-2</v>
      </c>
      <c r="L147" s="10">
        <f t="shared" si="18"/>
        <v>0.18541161697113101</v>
      </c>
      <c r="N147" s="11">
        <f t="shared" si="20"/>
        <v>0.185</v>
      </c>
      <c r="O147">
        <f t="shared" si="23"/>
        <v>5</v>
      </c>
      <c r="P147">
        <f t="shared" si="24"/>
        <v>5</v>
      </c>
      <c r="Q147">
        <f t="shared" si="25"/>
        <v>141</v>
      </c>
      <c r="R147" s="9">
        <f t="shared" si="21"/>
        <v>141</v>
      </c>
      <c r="S147" s="12">
        <f t="shared" si="19"/>
        <v>0.185</v>
      </c>
      <c r="T147" s="9">
        <f t="shared" si="22"/>
        <v>141</v>
      </c>
      <c r="W147" s="132"/>
    </row>
    <row r="148" spans="6:23" x14ac:dyDescent="0.3">
      <c r="F148">
        <v>142</v>
      </c>
      <c r="G148">
        <v>3.0000000000000001E-3</v>
      </c>
      <c r="H148">
        <v>0.193</v>
      </c>
      <c r="J148">
        <v>324</v>
      </c>
      <c r="K148">
        <v>2.5999999999999999E-2</v>
      </c>
      <c r="L148" s="10">
        <f t="shared" si="18"/>
        <v>0.18194567365868919</v>
      </c>
      <c r="N148" s="11">
        <f t="shared" si="20"/>
        <v>0.18099999999999999</v>
      </c>
      <c r="O148">
        <f t="shared" si="23"/>
        <v>1</v>
      </c>
      <c r="P148">
        <f t="shared" si="24"/>
        <v>0</v>
      </c>
      <c r="Q148">
        <f t="shared" si="25"/>
        <v>141</v>
      </c>
      <c r="R148" s="9" t="str">
        <f t="shared" si="21"/>
        <v/>
      </c>
      <c r="S148" s="12" t="str">
        <f t="shared" si="19"/>
        <v/>
      </c>
      <c r="T148" s="9" t="str">
        <f t="shared" si="22"/>
        <v/>
      </c>
      <c r="W148" s="132"/>
    </row>
    <row r="149" spans="6:23" x14ac:dyDescent="0.3">
      <c r="F149">
        <v>143</v>
      </c>
      <c r="G149">
        <v>4.2000000000000003E-2</v>
      </c>
      <c r="H149">
        <v>0.83399999999999996</v>
      </c>
      <c r="J149">
        <v>425</v>
      </c>
      <c r="K149">
        <v>2.5999999999999999E-2</v>
      </c>
      <c r="L149" s="10">
        <f t="shared" si="18"/>
        <v>0.18194567365868919</v>
      </c>
      <c r="N149" s="11">
        <f t="shared" si="20"/>
        <v>0.18099999999999999</v>
      </c>
      <c r="O149">
        <f t="shared" si="23"/>
        <v>2</v>
      </c>
      <c r="P149">
        <f t="shared" si="24"/>
        <v>0</v>
      </c>
      <c r="Q149">
        <f t="shared" si="25"/>
        <v>141</v>
      </c>
      <c r="R149" s="9" t="str">
        <f t="shared" si="21"/>
        <v/>
      </c>
      <c r="S149" s="12" t="str">
        <f t="shared" si="19"/>
        <v/>
      </c>
      <c r="T149" s="9" t="str">
        <f t="shared" si="22"/>
        <v/>
      </c>
      <c r="W149" s="132"/>
    </row>
    <row r="150" spans="6:23" x14ac:dyDescent="0.3">
      <c r="F150">
        <v>144</v>
      </c>
      <c r="G150" s="133">
        <v>8.8889999999999998E-4</v>
      </c>
      <c r="H150">
        <v>0.121</v>
      </c>
      <c r="J150">
        <v>465</v>
      </c>
      <c r="K150">
        <v>2.5999999999999999E-2</v>
      </c>
      <c r="L150" s="10">
        <f t="shared" si="18"/>
        <v>0.18194567365868919</v>
      </c>
      <c r="N150" s="11">
        <f t="shared" si="20"/>
        <v>0.18099999999999999</v>
      </c>
      <c r="O150">
        <f t="shared" si="23"/>
        <v>3</v>
      </c>
      <c r="P150">
        <f t="shared" si="24"/>
        <v>0</v>
      </c>
      <c r="Q150">
        <f t="shared" si="25"/>
        <v>141</v>
      </c>
      <c r="R150" s="9" t="str">
        <f t="shared" si="21"/>
        <v/>
      </c>
      <c r="S150" s="12" t="str">
        <f t="shared" si="19"/>
        <v/>
      </c>
      <c r="T150" s="9" t="str">
        <f t="shared" si="22"/>
        <v/>
      </c>
      <c r="W150" s="132"/>
    </row>
    <row r="151" spans="6:23" x14ac:dyDescent="0.3">
      <c r="F151">
        <v>145</v>
      </c>
      <c r="G151">
        <v>3.4000000000000002E-2</v>
      </c>
      <c r="H151">
        <v>0.77700000000000002</v>
      </c>
      <c r="J151">
        <v>1068</v>
      </c>
      <c r="K151">
        <v>2.5999999999999999E-2</v>
      </c>
      <c r="L151" s="10">
        <f t="shared" si="18"/>
        <v>0.18194567365868919</v>
      </c>
      <c r="N151" s="11">
        <f t="shared" si="20"/>
        <v>0.18099999999999999</v>
      </c>
      <c r="O151">
        <f t="shared" si="23"/>
        <v>4</v>
      </c>
      <c r="P151">
        <f t="shared" si="24"/>
        <v>0</v>
      </c>
      <c r="Q151">
        <f t="shared" si="25"/>
        <v>141</v>
      </c>
      <c r="R151" s="9" t="str">
        <f t="shared" si="21"/>
        <v/>
      </c>
      <c r="S151" s="12" t="str">
        <f t="shared" si="19"/>
        <v/>
      </c>
      <c r="T151" s="9" t="str">
        <f t="shared" si="22"/>
        <v/>
      </c>
      <c r="W151" s="132"/>
    </row>
    <row r="152" spans="6:23" x14ac:dyDescent="0.3">
      <c r="F152">
        <v>146</v>
      </c>
      <c r="G152">
        <v>2E-3</v>
      </c>
      <c r="H152">
        <v>0.159</v>
      </c>
      <c r="J152">
        <v>1112</v>
      </c>
      <c r="K152">
        <v>2.5999999999999999E-2</v>
      </c>
      <c r="L152" s="10">
        <f t="shared" si="18"/>
        <v>0.18194567365868919</v>
      </c>
      <c r="N152" s="11">
        <f t="shared" si="20"/>
        <v>0.18099999999999999</v>
      </c>
      <c r="O152">
        <f t="shared" si="23"/>
        <v>5</v>
      </c>
      <c r="P152">
        <f t="shared" si="24"/>
        <v>0</v>
      </c>
      <c r="Q152">
        <f t="shared" si="25"/>
        <v>141</v>
      </c>
      <c r="R152" s="9" t="str">
        <f t="shared" si="21"/>
        <v/>
      </c>
      <c r="S152" s="12" t="str">
        <f t="shared" si="19"/>
        <v/>
      </c>
      <c r="T152" s="9" t="str">
        <f t="shared" si="22"/>
        <v/>
      </c>
      <c r="W152" s="132"/>
    </row>
    <row r="153" spans="6:23" x14ac:dyDescent="0.3">
      <c r="F153">
        <v>147</v>
      </c>
      <c r="G153">
        <v>3.0000000000000001E-3</v>
      </c>
      <c r="H153">
        <v>0.17799999999999999</v>
      </c>
      <c r="J153">
        <v>1289</v>
      </c>
      <c r="K153">
        <v>2.5999999999999999E-2</v>
      </c>
      <c r="L153" s="10">
        <f t="shared" si="18"/>
        <v>0.18194567365868919</v>
      </c>
      <c r="N153" s="11">
        <f t="shared" si="20"/>
        <v>0.18099999999999999</v>
      </c>
      <c r="O153">
        <f t="shared" si="23"/>
        <v>6</v>
      </c>
      <c r="P153">
        <f t="shared" si="24"/>
        <v>0</v>
      </c>
      <c r="Q153">
        <f t="shared" si="25"/>
        <v>141</v>
      </c>
      <c r="R153" s="9" t="str">
        <f t="shared" si="21"/>
        <v/>
      </c>
      <c r="S153" s="12" t="str">
        <f t="shared" si="19"/>
        <v/>
      </c>
      <c r="T153" s="9" t="str">
        <f t="shared" si="22"/>
        <v/>
      </c>
      <c r="W153" s="132"/>
    </row>
    <row r="154" spans="6:23" x14ac:dyDescent="0.3">
      <c r="F154">
        <v>148</v>
      </c>
      <c r="G154">
        <v>8.9999999999999993E-3</v>
      </c>
      <c r="H154">
        <v>0.36299999999999999</v>
      </c>
      <c r="J154">
        <v>1426</v>
      </c>
      <c r="K154">
        <v>2.5999999999999999E-2</v>
      </c>
      <c r="L154" s="10">
        <f t="shared" si="18"/>
        <v>0.18194567365868919</v>
      </c>
      <c r="N154" s="11">
        <f t="shared" si="20"/>
        <v>0.18099999999999999</v>
      </c>
      <c r="O154">
        <f t="shared" si="23"/>
        <v>7</v>
      </c>
      <c r="P154">
        <f t="shared" si="24"/>
        <v>7</v>
      </c>
      <c r="Q154">
        <f t="shared" si="25"/>
        <v>148</v>
      </c>
      <c r="R154" s="9">
        <f t="shared" si="21"/>
        <v>148</v>
      </c>
      <c r="S154" s="12">
        <f t="shared" si="19"/>
        <v>0.18099999999999999</v>
      </c>
      <c r="T154" s="9">
        <f t="shared" si="22"/>
        <v>148</v>
      </c>
      <c r="W154" s="132"/>
    </row>
    <row r="155" spans="6:23" x14ac:dyDescent="0.3">
      <c r="F155">
        <v>149</v>
      </c>
      <c r="G155">
        <v>2E-3</v>
      </c>
      <c r="H155">
        <v>0.20399999999999999</v>
      </c>
      <c r="J155">
        <v>11</v>
      </c>
      <c r="K155">
        <v>2.5000000000000001E-2</v>
      </c>
      <c r="L155" s="10">
        <f t="shared" si="18"/>
        <v>0.1784124116152771</v>
      </c>
      <c r="N155" s="11">
        <f t="shared" si="20"/>
        <v>0.17799999999999999</v>
      </c>
      <c r="O155">
        <f t="shared" si="23"/>
        <v>1</v>
      </c>
      <c r="P155">
        <f t="shared" si="24"/>
        <v>0</v>
      </c>
      <c r="Q155">
        <f t="shared" si="25"/>
        <v>148</v>
      </c>
      <c r="R155" s="9" t="str">
        <f t="shared" si="21"/>
        <v/>
      </c>
      <c r="S155" s="12" t="str">
        <f t="shared" si="19"/>
        <v/>
      </c>
      <c r="T155" s="9" t="str">
        <f t="shared" si="22"/>
        <v/>
      </c>
      <c r="W155" s="132"/>
    </row>
    <row r="156" spans="6:23" x14ac:dyDescent="0.3">
      <c r="F156">
        <v>150</v>
      </c>
      <c r="G156">
        <v>2E-3</v>
      </c>
      <c r="H156">
        <v>0.17799999999999999</v>
      </c>
      <c r="J156">
        <v>91</v>
      </c>
      <c r="K156">
        <v>2.5000000000000001E-2</v>
      </c>
      <c r="L156" s="10">
        <f t="shared" si="18"/>
        <v>0.1784124116152771</v>
      </c>
      <c r="N156" s="11">
        <f t="shared" si="20"/>
        <v>0.17799999999999999</v>
      </c>
      <c r="O156">
        <f t="shared" si="23"/>
        <v>2</v>
      </c>
      <c r="P156">
        <f t="shared" si="24"/>
        <v>0</v>
      </c>
      <c r="Q156">
        <f t="shared" si="25"/>
        <v>148</v>
      </c>
      <c r="R156" s="9" t="str">
        <f t="shared" si="21"/>
        <v/>
      </c>
      <c r="S156" s="12" t="str">
        <f t="shared" si="19"/>
        <v/>
      </c>
      <c r="T156" s="9" t="str">
        <f t="shared" si="22"/>
        <v/>
      </c>
      <c r="W156" s="132"/>
    </row>
    <row r="157" spans="6:23" x14ac:dyDescent="0.3">
      <c r="F157">
        <v>151</v>
      </c>
      <c r="G157">
        <v>4.0000000000000001E-3</v>
      </c>
      <c r="H157">
        <v>0.25800000000000001</v>
      </c>
      <c r="J157">
        <v>470</v>
      </c>
      <c r="K157">
        <v>2.5000000000000001E-2</v>
      </c>
      <c r="L157" s="10">
        <f t="shared" si="18"/>
        <v>0.1784124116152771</v>
      </c>
      <c r="N157" s="11">
        <f t="shared" si="20"/>
        <v>0.17799999999999999</v>
      </c>
      <c r="O157">
        <f t="shared" si="23"/>
        <v>3</v>
      </c>
      <c r="P157">
        <f t="shared" si="24"/>
        <v>0</v>
      </c>
      <c r="Q157">
        <f t="shared" si="25"/>
        <v>148</v>
      </c>
      <c r="R157" s="9" t="str">
        <f t="shared" si="21"/>
        <v/>
      </c>
      <c r="S157" s="12" t="str">
        <f t="shared" si="19"/>
        <v/>
      </c>
      <c r="T157" s="9" t="str">
        <f t="shared" si="22"/>
        <v/>
      </c>
      <c r="W157" s="132"/>
    </row>
    <row r="158" spans="6:23" x14ac:dyDescent="0.3">
      <c r="F158">
        <v>152</v>
      </c>
      <c r="G158">
        <v>8.0000000000000002E-3</v>
      </c>
      <c r="H158">
        <v>0.36</v>
      </c>
      <c r="J158">
        <v>992</v>
      </c>
      <c r="K158">
        <v>2.5000000000000001E-2</v>
      </c>
      <c r="L158" s="10">
        <f t="shared" si="18"/>
        <v>0.1784124116152771</v>
      </c>
      <c r="N158" s="11">
        <f t="shared" si="20"/>
        <v>0.17799999999999999</v>
      </c>
      <c r="O158">
        <f t="shared" si="23"/>
        <v>4</v>
      </c>
      <c r="P158">
        <f t="shared" si="24"/>
        <v>0</v>
      </c>
      <c r="Q158">
        <f t="shared" si="25"/>
        <v>148</v>
      </c>
      <c r="R158" s="9" t="str">
        <f t="shared" si="21"/>
        <v/>
      </c>
      <c r="S158" s="12" t="str">
        <f t="shared" si="19"/>
        <v/>
      </c>
      <c r="T158" s="9" t="str">
        <f t="shared" si="22"/>
        <v/>
      </c>
      <c r="W158" s="132"/>
    </row>
    <row r="159" spans="6:23" x14ac:dyDescent="0.3">
      <c r="F159">
        <v>153</v>
      </c>
      <c r="G159">
        <v>1E-3</v>
      </c>
      <c r="H159">
        <v>0.121</v>
      </c>
      <c r="J159">
        <v>1041</v>
      </c>
      <c r="K159">
        <v>2.5000000000000001E-2</v>
      </c>
      <c r="L159" s="10">
        <f t="shared" si="18"/>
        <v>0.1784124116152771</v>
      </c>
      <c r="N159" s="11">
        <f t="shared" si="20"/>
        <v>0.17799999999999999</v>
      </c>
      <c r="O159">
        <f t="shared" si="23"/>
        <v>5</v>
      </c>
      <c r="P159">
        <f t="shared" si="24"/>
        <v>0</v>
      </c>
      <c r="Q159">
        <f t="shared" si="25"/>
        <v>148</v>
      </c>
      <c r="R159" s="9" t="str">
        <f t="shared" si="21"/>
        <v/>
      </c>
      <c r="S159" s="12" t="str">
        <f t="shared" si="19"/>
        <v/>
      </c>
      <c r="T159" s="9" t="str">
        <f t="shared" si="22"/>
        <v/>
      </c>
      <c r="W159" s="132"/>
    </row>
    <row r="160" spans="6:23" x14ac:dyDescent="0.3">
      <c r="F160">
        <v>154</v>
      </c>
      <c r="G160">
        <v>6.0000000000000001E-3</v>
      </c>
      <c r="H160">
        <v>0.314</v>
      </c>
      <c r="J160">
        <v>1245</v>
      </c>
      <c r="K160">
        <v>2.5000000000000001E-2</v>
      </c>
      <c r="L160" s="10">
        <f t="shared" si="18"/>
        <v>0.1784124116152771</v>
      </c>
      <c r="N160" s="11">
        <f t="shared" si="20"/>
        <v>0.17799999999999999</v>
      </c>
      <c r="O160">
        <f t="shared" si="23"/>
        <v>6</v>
      </c>
      <c r="P160">
        <f t="shared" si="24"/>
        <v>6</v>
      </c>
      <c r="Q160">
        <f t="shared" si="25"/>
        <v>154</v>
      </c>
      <c r="R160" s="9">
        <f t="shared" si="21"/>
        <v>154</v>
      </c>
      <c r="S160" s="12">
        <f t="shared" si="19"/>
        <v>0.17799999999999999</v>
      </c>
      <c r="T160" s="9">
        <f t="shared" si="22"/>
        <v>154</v>
      </c>
      <c r="W160" s="132"/>
    </row>
    <row r="161" spans="6:23" x14ac:dyDescent="0.3">
      <c r="F161">
        <v>155</v>
      </c>
      <c r="G161">
        <v>3.0000000000000001E-3</v>
      </c>
      <c r="H161">
        <v>0.20399999999999999</v>
      </c>
      <c r="J161">
        <v>428</v>
      </c>
      <c r="K161">
        <v>2.4E-2</v>
      </c>
      <c r="L161" s="10">
        <f t="shared" si="18"/>
        <v>0.17480774889473266</v>
      </c>
      <c r="N161" s="11">
        <f t="shared" si="20"/>
        <v>0.17399999999999999</v>
      </c>
      <c r="O161">
        <f t="shared" si="23"/>
        <v>1</v>
      </c>
      <c r="P161">
        <f t="shared" si="24"/>
        <v>0</v>
      </c>
      <c r="Q161">
        <f t="shared" si="25"/>
        <v>154</v>
      </c>
      <c r="R161" s="9" t="str">
        <f t="shared" si="21"/>
        <v/>
      </c>
      <c r="S161" s="12" t="str">
        <f t="shared" si="19"/>
        <v/>
      </c>
      <c r="T161" s="9" t="str">
        <f t="shared" si="22"/>
        <v/>
      </c>
      <c r="W161" s="132"/>
    </row>
    <row r="162" spans="6:23" x14ac:dyDescent="0.3">
      <c r="F162">
        <v>156</v>
      </c>
      <c r="G162">
        <v>5.0000000000000001E-3</v>
      </c>
      <c r="H162">
        <v>0.24199999999999999</v>
      </c>
      <c r="J162">
        <v>539</v>
      </c>
      <c r="K162">
        <v>2.4E-2</v>
      </c>
      <c r="L162" s="10">
        <f t="shared" si="18"/>
        <v>0.17480774889473266</v>
      </c>
      <c r="N162" s="11">
        <f t="shared" si="20"/>
        <v>0.17399999999999999</v>
      </c>
      <c r="O162">
        <f t="shared" si="23"/>
        <v>2</v>
      </c>
      <c r="P162">
        <f t="shared" si="24"/>
        <v>0</v>
      </c>
      <c r="Q162">
        <f t="shared" si="25"/>
        <v>154</v>
      </c>
      <c r="R162" s="9" t="str">
        <f t="shared" si="21"/>
        <v/>
      </c>
      <c r="S162" s="12" t="str">
        <f t="shared" si="19"/>
        <v/>
      </c>
      <c r="T162" s="9" t="str">
        <f t="shared" si="22"/>
        <v/>
      </c>
      <c r="W162" s="132"/>
    </row>
    <row r="163" spans="6:23" x14ac:dyDescent="0.3">
      <c r="F163">
        <v>157</v>
      </c>
      <c r="G163">
        <v>5.0000000000000001E-3</v>
      </c>
      <c r="H163">
        <v>0.28000000000000003</v>
      </c>
      <c r="J163">
        <v>696</v>
      </c>
      <c r="K163">
        <v>2.4E-2</v>
      </c>
      <c r="L163" s="10">
        <f t="shared" si="18"/>
        <v>0.17480774889473266</v>
      </c>
      <c r="N163" s="11">
        <f t="shared" si="20"/>
        <v>0.17399999999999999</v>
      </c>
      <c r="O163">
        <f t="shared" si="23"/>
        <v>3</v>
      </c>
      <c r="P163">
        <f t="shared" si="24"/>
        <v>0</v>
      </c>
      <c r="Q163">
        <f t="shared" si="25"/>
        <v>154</v>
      </c>
      <c r="R163" s="9" t="str">
        <f t="shared" si="21"/>
        <v/>
      </c>
      <c r="S163" s="12" t="str">
        <f t="shared" si="19"/>
        <v/>
      </c>
      <c r="T163" s="9" t="str">
        <f t="shared" si="22"/>
        <v/>
      </c>
      <c r="W163" s="132"/>
    </row>
    <row r="164" spans="6:23" x14ac:dyDescent="0.3">
      <c r="F164">
        <v>158</v>
      </c>
      <c r="G164">
        <v>4.0000000000000001E-3</v>
      </c>
      <c r="H164">
        <v>0.223</v>
      </c>
      <c r="J164">
        <v>1208</v>
      </c>
      <c r="K164">
        <v>2.4E-2</v>
      </c>
      <c r="L164" s="10">
        <f t="shared" si="18"/>
        <v>0.17480774889473266</v>
      </c>
      <c r="N164" s="11">
        <f t="shared" si="20"/>
        <v>0.17399999999999999</v>
      </c>
      <c r="O164">
        <f t="shared" si="23"/>
        <v>4</v>
      </c>
      <c r="P164">
        <f t="shared" si="24"/>
        <v>0</v>
      </c>
      <c r="Q164">
        <f t="shared" si="25"/>
        <v>154</v>
      </c>
      <c r="R164" s="9" t="str">
        <f t="shared" si="21"/>
        <v/>
      </c>
      <c r="S164" s="12" t="str">
        <f t="shared" si="19"/>
        <v/>
      </c>
      <c r="T164" s="9" t="str">
        <f t="shared" si="22"/>
        <v/>
      </c>
      <c r="W164" s="132"/>
    </row>
    <row r="165" spans="6:23" x14ac:dyDescent="0.3">
      <c r="F165">
        <v>159</v>
      </c>
      <c r="G165">
        <v>1E-3</v>
      </c>
      <c r="H165">
        <v>0.10199999999999999</v>
      </c>
      <c r="J165">
        <v>1456</v>
      </c>
      <c r="K165">
        <v>2.4E-2</v>
      </c>
      <c r="L165" s="10">
        <f t="shared" si="18"/>
        <v>0.17480774889473266</v>
      </c>
      <c r="N165" s="11">
        <f t="shared" si="20"/>
        <v>0.17399999999999999</v>
      </c>
      <c r="O165">
        <f t="shared" si="23"/>
        <v>5</v>
      </c>
      <c r="P165">
        <f t="shared" si="24"/>
        <v>5</v>
      </c>
      <c r="Q165">
        <f t="shared" si="25"/>
        <v>159</v>
      </c>
      <c r="R165" s="9">
        <f t="shared" si="21"/>
        <v>159</v>
      </c>
      <c r="S165" s="12">
        <f t="shared" si="19"/>
        <v>0.17399999999999999</v>
      </c>
      <c r="T165" s="9">
        <f t="shared" si="22"/>
        <v>159</v>
      </c>
      <c r="W165" s="132"/>
    </row>
    <row r="166" spans="6:23" x14ac:dyDescent="0.3">
      <c r="F166">
        <v>160</v>
      </c>
      <c r="G166">
        <v>5.0000000000000001E-3</v>
      </c>
      <c r="H166">
        <v>0.29799999999999999</v>
      </c>
      <c r="J166">
        <v>376</v>
      </c>
      <c r="K166">
        <v>2.3E-2</v>
      </c>
      <c r="L166" s="10">
        <f t="shared" si="18"/>
        <v>0.17112717355495807</v>
      </c>
      <c r="N166" s="11">
        <f t="shared" si="20"/>
        <v>0.17100000000000001</v>
      </c>
      <c r="O166">
        <f t="shared" si="23"/>
        <v>1</v>
      </c>
      <c r="P166">
        <f t="shared" si="24"/>
        <v>0</v>
      </c>
      <c r="Q166">
        <f t="shared" si="25"/>
        <v>159</v>
      </c>
      <c r="R166" s="9" t="str">
        <f t="shared" si="21"/>
        <v/>
      </c>
      <c r="S166" s="12" t="str">
        <f t="shared" si="19"/>
        <v/>
      </c>
      <c r="T166" s="9" t="str">
        <f t="shared" si="22"/>
        <v/>
      </c>
      <c r="W166" s="132"/>
    </row>
    <row r="167" spans="6:23" x14ac:dyDescent="0.3">
      <c r="F167">
        <v>161</v>
      </c>
      <c r="G167" s="133">
        <v>7.1109999999999999E-4</v>
      </c>
      <c r="H167">
        <v>7.4999999999999997E-2</v>
      </c>
      <c r="J167">
        <v>658</v>
      </c>
      <c r="K167">
        <v>2.3E-2</v>
      </c>
      <c r="L167" s="10">
        <f t="shared" si="18"/>
        <v>0.17112717355495807</v>
      </c>
      <c r="N167" s="11">
        <f t="shared" si="20"/>
        <v>0.17100000000000001</v>
      </c>
      <c r="O167">
        <f t="shared" si="23"/>
        <v>2</v>
      </c>
      <c r="P167">
        <f t="shared" si="24"/>
        <v>0</v>
      </c>
      <c r="Q167">
        <f t="shared" si="25"/>
        <v>159</v>
      </c>
      <c r="R167" s="9" t="str">
        <f t="shared" si="21"/>
        <v/>
      </c>
      <c r="S167" s="12" t="str">
        <f t="shared" si="19"/>
        <v/>
      </c>
      <c r="T167" s="9" t="str">
        <f t="shared" si="22"/>
        <v/>
      </c>
      <c r="W167" s="132"/>
    </row>
    <row r="168" spans="6:23" x14ac:dyDescent="0.3">
      <c r="F168">
        <v>162</v>
      </c>
      <c r="G168">
        <v>1E-3</v>
      </c>
      <c r="H168">
        <v>0.14000000000000001</v>
      </c>
      <c r="J168">
        <v>854</v>
      </c>
      <c r="K168">
        <v>2.3E-2</v>
      </c>
      <c r="L168" s="10">
        <f t="shared" si="18"/>
        <v>0.17112717355495807</v>
      </c>
      <c r="N168" s="11">
        <f t="shared" si="20"/>
        <v>0.17100000000000001</v>
      </c>
      <c r="O168">
        <f t="shared" si="23"/>
        <v>3</v>
      </c>
      <c r="P168">
        <f t="shared" si="24"/>
        <v>3</v>
      </c>
      <c r="Q168">
        <f t="shared" si="25"/>
        <v>162</v>
      </c>
      <c r="R168" s="9">
        <f t="shared" si="21"/>
        <v>162</v>
      </c>
      <c r="S168" s="12">
        <f t="shared" si="19"/>
        <v>0.17100000000000001</v>
      </c>
      <c r="T168" s="9">
        <f t="shared" si="22"/>
        <v>162</v>
      </c>
      <c r="W168" s="132"/>
    </row>
    <row r="169" spans="6:23" x14ac:dyDescent="0.3">
      <c r="F169">
        <v>163</v>
      </c>
      <c r="G169">
        <v>4.0000000000000001E-3</v>
      </c>
      <c r="H169">
        <v>0.24199999999999999</v>
      </c>
      <c r="J169">
        <v>568</v>
      </c>
      <c r="K169">
        <v>2.1999999999999999E-2</v>
      </c>
      <c r="L169" s="10">
        <f t="shared" si="18"/>
        <v>0.16736567743768008</v>
      </c>
      <c r="N169" s="11">
        <f t="shared" si="20"/>
        <v>0.16700000000000001</v>
      </c>
      <c r="O169">
        <f t="shared" si="23"/>
        <v>1</v>
      </c>
      <c r="P169">
        <f t="shared" si="24"/>
        <v>0</v>
      </c>
      <c r="Q169">
        <f t="shared" si="25"/>
        <v>162</v>
      </c>
      <c r="R169" s="9" t="str">
        <f t="shared" si="21"/>
        <v/>
      </c>
      <c r="S169" s="12" t="str">
        <f t="shared" si="19"/>
        <v/>
      </c>
      <c r="T169" s="9" t="str">
        <f t="shared" si="22"/>
        <v/>
      </c>
      <c r="W169" s="132"/>
    </row>
    <row r="170" spans="6:23" x14ac:dyDescent="0.3">
      <c r="F170">
        <v>164</v>
      </c>
      <c r="G170">
        <v>1E-3</v>
      </c>
      <c r="H170">
        <v>0.10199999999999999</v>
      </c>
      <c r="J170">
        <v>718</v>
      </c>
      <c r="K170">
        <v>2.1999999999999999E-2</v>
      </c>
      <c r="L170" s="10">
        <f t="shared" si="18"/>
        <v>0.16736567743768008</v>
      </c>
      <c r="N170" s="11">
        <f t="shared" si="20"/>
        <v>0.16700000000000001</v>
      </c>
      <c r="O170">
        <f t="shared" si="23"/>
        <v>2</v>
      </c>
      <c r="P170">
        <f t="shared" si="24"/>
        <v>0</v>
      </c>
      <c r="Q170">
        <f t="shared" si="25"/>
        <v>162</v>
      </c>
      <c r="R170" s="9" t="str">
        <f t="shared" si="21"/>
        <v/>
      </c>
      <c r="S170" s="12" t="str">
        <f t="shared" si="19"/>
        <v/>
      </c>
      <c r="T170" s="9" t="str">
        <f t="shared" si="22"/>
        <v/>
      </c>
      <c r="W170" s="132"/>
    </row>
    <row r="171" spans="6:23" x14ac:dyDescent="0.3">
      <c r="F171">
        <v>165</v>
      </c>
      <c r="G171">
        <v>1E-3</v>
      </c>
      <c r="H171">
        <v>0.10199999999999999</v>
      </c>
      <c r="J171">
        <v>831</v>
      </c>
      <c r="K171">
        <v>2.1999999999999999E-2</v>
      </c>
      <c r="L171" s="10">
        <f t="shared" si="18"/>
        <v>0.16736567743768008</v>
      </c>
      <c r="N171" s="11">
        <f t="shared" si="20"/>
        <v>0.16700000000000001</v>
      </c>
      <c r="O171">
        <f t="shared" si="23"/>
        <v>3</v>
      </c>
      <c r="P171">
        <f t="shared" si="24"/>
        <v>0</v>
      </c>
      <c r="Q171">
        <f t="shared" si="25"/>
        <v>162</v>
      </c>
      <c r="R171" s="9" t="str">
        <f t="shared" si="21"/>
        <v/>
      </c>
      <c r="S171" s="12" t="str">
        <f t="shared" si="19"/>
        <v/>
      </c>
      <c r="T171" s="9" t="str">
        <f t="shared" si="22"/>
        <v/>
      </c>
      <c r="W171" s="132"/>
    </row>
    <row r="172" spans="6:23" x14ac:dyDescent="0.3">
      <c r="F172">
        <v>166</v>
      </c>
      <c r="G172">
        <v>2E-3</v>
      </c>
      <c r="H172">
        <v>0.17799999999999999</v>
      </c>
      <c r="J172">
        <v>889</v>
      </c>
      <c r="K172">
        <v>2.1999999999999999E-2</v>
      </c>
      <c r="L172" s="10">
        <f t="shared" si="18"/>
        <v>0.16736567743768008</v>
      </c>
      <c r="N172" s="11">
        <f t="shared" si="20"/>
        <v>0.16700000000000001</v>
      </c>
      <c r="O172">
        <f t="shared" si="23"/>
        <v>4</v>
      </c>
      <c r="P172">
        <f t="shared" si="24"/>
        <v>0</v>
      </c>
      <c r="Q172">
        <f t="shared" si="25"/>
        <v>162</v>
      </c>
      <c r="R172" s="9" t="str">
        <f t="shared" si="21"/>
        <v/>
      </c>
      <c r="S172" s="12" t="str">
        <f t="shared" si="19"/>
        <v/>
      </c>
      <c r="T172" s="9" t="str">
        <f t="shared" si="22"/>
        <v/>
      </c>
      <c r="W172" s="132"/>
    </row>
    <row r="173" spans="6:23" x14ac:dyDescent="0.3">
      <c r="F173">
        <v>167</v>
      </c>
      <c r="G173">
        <v>5.0000000000000001E-3</v>
      </c>
      <c r="H173">
        <v>0.26900000000000002</v>
      </c>
      <c r="J173">
        <v>972</v>
      </c>
      <c r="K173">
        <v>2.1999999999999999E-2</v>
      </c>
      <c r="L173" s="10">
        <f t="shared" si="18"/>
        <v>0.16736567743768008</v>
      </c>
      <c r="N173" s="11">
        <f t="shared" si="20"/>
        <v>0.16700000000000001</v>
      </c>
      <c r="O173">
        <f t="shared" si="23"/>
        <v>5</v>
      </c>
      <c r="P173">
        <f t="shared" si="24"/>
        <v>0</v>
      </c>
      <c r="Q173">
        <f t="shared" si="25"/>
        <v>162</v>
      </c>
      <c r="R173" s="9" t="str">
        <f t="shared" si="21"/>
        <v/>
      </c>
      <c r="S173" s="12" t="str">
        <f t="shared" si="19"/>
        <v/>
      </c>
      <c r="T173" s="9" t="str">
        <f t="shared" si="22"/>
        <v/>
      </c>
      <c r="W173" s="132"/>
    </row>
    <row r="174" spans="6:23" x14ac:dyDescent="0.3">
      <c r="F174">
        <v>168</v>
      </c>
      <c r="G174">
        <v>2E-3</v>
      </c>
      <c r="H174">
        <v>0.14799999999999999</v>
      </c>
      <c r="J174">
        <v>1028</v>
      </c>
      <c r="K174">
        <v>2.1999999999999999E-2</v>
      </c>
      <c r="L174" s="10">
        <f t="shared" si="18"/>
        <v>0.16736567743768008</v>
      </c>
      <c r="N174" s="11">
        <f t="shared" si="20"/>
        <v>0.16700000000000001</v>
      </c>
      <c r="O174">
        <f t="shared" si="23"/>
        <v>6</v>
      </c>
      <c r="P174">
        <f t="shared" si="24"/>
        <v>0</v>
      </c>
      <c r="Q174">
        <f t="shared" si="25"/>
        <v>162</v>
      </c>
      <c r="R174" s="9" t="str">
        <f t="shared" si="21"/>
        <v/>
      </c>
      <c r="S174" s="12" t="str">
        <f t="shared" si="19"/>
        <v/>
      </c>
      <c r="T174" s="9" t="str">
        <f t="shared" si="22"/>
        <v/>
      </c>
      <c r="W174" s="132"/>
    </row>
    <row r="175" spans="6:23" x14ac:dyDescent="0.3">
      <c r="F175">
        <v>169</v>
      </c>
      <c r="G175">
        <v>3.0000000000000001E-3</v>
      </c>
      <c r="H175">
        <v>0.20399999999999999</v>
      </c>
      <c r="J175">
        <v>1241</v>
      </c>
      <c r="K175">
        <v>2.1999999999999999E-2</v>
      </c>
      <c r="L175" s="10">
        <f t="shared" si="18"/>
        <v>0.16736567743768008</v>
      </c>
      <c r="N175" s="11">
        <f t="shared" si="20"/>
        <v>0.16700000000000001</v>
      </c>
      <c r="O175">
        <f t="shared" si="23"/>
        <v>7</v>
      </c>
      <c r="P175">
        <f t="shared" si="24"/>
        <v>0</v>
      </c>
      <c r="Q175">
        <f t="shared" si="25"/>
        <v>162</v>
      </c>
      <c r="R175" s="9" t="str">
        <f t="shared" si="21"/>
        <v/>
      </c>
      <c r="S175" s="12" t="str">
        <f t="shared" si="19"/>
        <v/>
      </c>
      <c r="T175" s="9" t="str">
        <f t="shared" si="22"/>
        <v/>
      </c>
      <c r="W175" s="132"/>
    </row>
    <row r="176" spans="6:23" x14ac:dyDescent="0.3">
      <c r="F176">
        <v>170</v>
      </c>
      <c r="G176">
        <v>7.0000000000000001E-3</v>
      </c>
      <c r="H176">
        <v>0.32500000000000001</v>
      </c>
      <c r="J176">
        <v>1367</v>
      </c>
      <c r="K176">
        <v>2.1999999999999999E-2</v>
      </c>
      <c r="L176" s="10">
        <f t="shared" si="18"/>
        <v>0.16736567743768008</v>
      </c>
      <c r="N176" s="11">
        <f t="shared" si="20"/>
        <v>0.16700000000000001</v>
      </c>
      <c r="O176">
        <f t="shared" si="23"/>
        <v>8</v>
      </c>
      <c r="P176">
        <f t="shared" si="24"/>
        <v>8</v>
      </c>
      <c r="Q176">
        <f t="shared" si="25"/>
        <v>170</v>
      </c>
      <c r="R176" s="9">
        <f t="shared" si="21"/>
        <v>170</v>
      </c>
      <c r="S176" s="12">
        <f t="shared" si="19"/>
        <v>0.16700000000000001</v>
      </c>
      <c r="T176" s="9">
        <f t="shared" si="22"/>
        <v>170</v>
      </c>
      <c r="W176" s="132"/>
    </row>
    <row r="177" spans="6:23" x14ac:dyDescent="0.3">
      <c r="F177">
        <v>171</v>
      </c>
      <c r="G177" s="133">
        <v>8.8889999999999998E-4</v>
      </c>
      <c r="H177">
        <v>0.113</v>
      </c>
      <c r="J177">
        <v>608</v>
      </c>
      <c r="K177">
        <v>2.1000000000000001E-2</v>
      </c>
      <c r="L177" s="10">
        <f t="shared" si="18"/>
        <v>0.1635176762293252</v>
      </c>
      <c r="N177" s="11">
        <f t="shared" si="20"/>
        <v>0.16300000000000001</v>
      </c>
      <c r="O177">
        <f t="shared" si="23"/>
        <v>1</v>
      </c>
      <c r="P177">
        <f t="shared" si="24"/>
        <v>0</v>
      </c>
      <c r="Q177">
        <f t="shared" si="25"/>
        <v>170</v>
      </c>
      <c r="R177" s="9" t="str">
        <f t="shared" si="21"/>
        <v/>
      </c>
      <c r="S177" s="12" t="str">
        <f t="shared" si="19"/>
        <v/>
      </c>
      <c r="T177" s="9" t="str">
        <f t="shared" si="22"/>
        <v/>
      </c>
      <c r="W177" s="132"/>
    </row>
    <row r="178" spans="6:23" x14ac:dyDescent="0.3">
      <c r="F178">
        <v>172</v>
      </c>
      <c r="G178">
        <v>3.0000000000000001E-3</v>
      </c>
      <c r="H178">
        <v>0.19600000000000001</v>
      </c>
      <c r="J178">
        <v>924</v>
      </c>
      <c r="K178">
        <v>2.1000000000000001E-2</v>
      </c>
      <c r="L178" s="10">
        <f t="shared" si="18"/>
        <v>0.1635176762293252</v>
      </c>
      <c r="N178" s="11">
        <f t="shared" si="20"/>
        <v>0.16300000000000001</v>
      </c>
      <c r="O178">
        <f t="shared" si="23"/>
        <v>2</v>
      </c>
      <c r="P178">
        <f t="shared" si="24"/>
        <v>0</v>
      </c>
      <c r="Q178">
        <f t="shared" si="25"/>
        <v>170</v>
      </c>
      <c r="R178" s="9" t="str">
        <f t="shared" si="21"/>
        <v/>
      </c>
      <c r="S178" s="12" t="str">
        <f t="shared" si="19"/>
        <v/>
      </c>
      <c r="T178" s="9" t="str">
        <f t="shared" si="22"/>
        <v/>
      </c>
      <c r="W178" s="132"/>
    </row>
    <row r="179" spans="6:23" x14ac:dyDescent="0.3">
      <c r="F179">
        <v>173</v>
      </c>
      <c r="G179">
        <v>2E-3</v>
      </c>
      <c r="H179">
        <v>0.17399999999999999</v>
      </c>
      <c r="J179">
        <v>941</v>
      </c>
      <c r="K179">
        <v>2.1000000000000001E-2</v>
      </c>
      <c r="L179" s="10">
        <f t="shared" si="18"/>
        <v>0.1635176762293252</v>
      </c>
      <c r="N179" s="11">
        <f t="shared" si="20"/>
        <v>0.16300000000000001</v>
      </c>
      <c r="O179">
        <f t="shared" si="23"/>
        <v>3</v>
      </c>
      <c r="P179">
        <f t="shared" si="24"/>
        <v>0</v>
      </c>
      <c r="Q179">
        <f t="shared" si="25"/>
        <v>170</v>
      </c>
      <c r="R179" s="9" t="str">
        <f t="shared" si="21"/>
        <v/>
      </c>
      <c r="S179" s="12" t="str">
        <f t="shared" si="19"/>
        <v/>
      </c>
      <c r="T179" s="9" t="str">
        <f t="shared" si="22"/>
        <v/>
      </c>
      <c r="W179" s="132"/>
    </row>
    <row r="180" spans="6:23" x14ac:dyDescent="0.3">
      <c r="F180">
        <v>174</v>
      </c>
      <c r="G180">
        <v>1.7000000000000001E-2</v>
      </c>
      <c r="H180">
        <v>0.499</v>
      </c>
      <c r="J180">
        <v>987</v>
      </c>
      <c r="K180">
        <v>2.1000000000000001E-2</v>
      </c>
      <c r="L180" s="10">
        <f t="shared" si="18"/>
        <v>0.1635176762293252</v>
      </c>
      <c r="N180" s="11">
        <f t="shared" si="20"/>
        <v>0.16300000000000001</v>
      </c>
      <c r="O180">
        <f t="shared" si="23"/>
        <v>4</v>
      </c>
      <c r="P180">
        <f t="shared" si="24"/>
        <v>0</v>
      </c>
      <c r="Q180">
        <f t="shared" si="25"/>
        <v>170</v>
      </c>
      <c r="R180" s="9" t="str">
        <f t="shared" si="21"/>
        <v/>
      </c>
      <c r="S180" s="12" t="str">
        <f t="shared" si="19"/>
        <v/>
      </c>
      <c r="T180" s="9" t="str">
        <f t="shared" si="22"/>
        <v/>
      </c>
      <c r="W180" s="132"/>
    </row>
    <row r="181" spans="6:23" x14ac:dyDescent="0.3">
      <c r="F181">
        <v>175</v>
      </c>
      <c r="G181">
        <v>6.0000000000000001E-3</v>
      </c>
      <c r="H181">
        <v>0.29499999999999998</v>
      </c>
      <c r="J181">
        <v>1242</v>
      </c>
      <c r="K181">
        <v>2.1000000000000001E-2</v>
      </c>
      <c r="L181" s="10">
        <f t="shared" si="18"/>
        <v>0.1635176762293252</v>
      </c>
      <c r="N181" s="11">
        <f t="shared" si="20"/>
        <v>0.16300000000000001</v>
      </c>
      <c r="O181">
        <f t="shared" si="23"/>
        <v>5</v>
      </c>
      <c r="P181">
        <f t="shared" si="24"/>
        <v>0</v>
      </c>
      <c r="Q181">
        <f t="shared" si="25"/>
        <v>170</v>
      </c>
      <c r="R181" s="9" t="str">
        <f t="shared" si="21"/>
        <v/>
      </c>
      <c r="S181" s="12" t="str">
        <f t="shared" si="19"/>
        <v/>
      </c>
      <c r="T181" s="9" t="str">
        <f t="shared" si="22"/>
        <v/>
      </c>
      <c r="W181" s="132"/>
    </row>
    <row r="182" spans="6:23" x14ac:dyDescent="0.3">
      <c r="F182">
        <v>176</v>
      </c>
      <c r="G182">
        <v>4.0000000000000001E-3</v>
      </c>
      <c r="H182">
        <v>0.24199999999999999</v>
      </c>
      <c r="J182">
        <v>1268</v>
      </c>
      <c r="K182">
        <v>2.1000000000000001E-2</v>
      </c>
      <c r="L182" s="10">
        <f t="shared" si="18"/>
        <v>0.1635176762293252</v>
      </c>
      <c r="N182" s="11">
        <f t="shared" si="20"/>
        <v>0.16300000000000001</v>
      </c>
      <c r="O182">
        <f t="shared" si="23"/>
        <v>6</v>
      </c>
      <c r="P182">
        <f t="shared" si="24"/>
        <v>0</v>
      </c>
      <c r="Q182">
        <f t="shared" si="25"/>
        <v>170</v>
      </c>
      <c r="R182" s="9" t="str">
        <f t="shared" si="21"/>
        <v/>
      </c>
      <c r="S182" s="12" t="str">
        <f t="shared" si="19"/>
        <v/>
      </c>
      <c r="T182" s="9" t="str">
        <f t="shared" si="22"/>
        <v/>
      </c>
      <c r="W182" s="132"/>
    </row>
    <row r="183" spans="6:23" x14ac:dyDescent="0.3">
      <c r="F183">
        <v>177</v>
      </c>
      <c r="G183">
        <v>1E-3</v>
      </c>
      <c r="H183">
        <v>0.14799999999999999</v>
      </c>
      <c r="J183">
        <v>1366</v>
      </c>
      <c r="K183">
        <v>2.1000000000000001E-2</v>
      </c>
      <c r="L183" s="10">
        <f t="shared" si="18"/>
        <v>0.1635176762293252</v>
      </c>
      <c r="N183" s="11">
        <f t="shared" si="20"/>
        <v>0.16300000000000001</v>
      </c>
      <c r="O183">
        <f t="shared" si="23"/>
        <v>7</v>
      </c>
      <c r="P183">
        <f t="shared" si="24"/>
        <v>7</v>
      </c>
      <c r="Q183">
        <f t="shared" si="25"/>
        <v>177</v>
      </c>
      <c r="R183" s="9">
        <f t="shared" si="21"/>
        <v>177</v>
      </c>
      <c r="S183" s="12">
        <f t="shared" si="19"/>
        <v>0.16300000000000001</v>
      </c>
      <c r="T183" s="9">
        <f t="shared" si="22"/>
        <v>177</v>
      </c>
      <c r="W183" s="132"/>
    </row>
    <row r="184" spans="6:23" x14ac:dyDescent="0.3">
      <c r="F184">
        <v>178</v>
      </c>
      <c r="G184">
        <v>4.0000000000000001E-3</v>
      </c>
      <c r="H184">
        <v>0.23100000000000001</v>
      </c>
      <c r="J184">
        <v>243</v>
      </c>
      <c r="K184">
        <v>0.02</v>
      </c>
      <c r="L184" s="10">
        <f t="shared" si="18"/>
        <v>0.15957691216057307</v>
      </c>
      <c r="N184" s="11">
        <f t="shared" si="20"/>
        <v>0.159</v>
      </c>
      <c r="O184">
        <f t="shared" si="23"/>
        <v>1</v>
      </c>
      <c r="P184">
        <f t="shared" si="24"/>
        <v>0</v>
      </c>
      <c r="Q184">
        <f t="shared" si="25"/>
        <v>177</v>
      </c>
      <c r="R184" s="9" t="str">
        <f t="shared" si="21"/>
        <v/>
      </c>
      <c r="S184" s="12" t="str">
        <f t="shared" si="19"/>
        <v/>
      </c>
      <c r="T184" s="9" t="str">
        <f t="shared" si="22"/>
        <v/>
      </c>
      <c r="W184" s="132"/>
    </row>
    <row r="185" spans="6:23" x14ac:dyDescent="0.3">
      <c r="F185">
        <v>179</v>
      </c>
      <c r="G185">
        <v>8.9999999999999993E-3</v>
      </c>
      <c r="H185">
        <v>0.39400000000000002</v>
      </c>
      <c r="J185">
        <v>660</v>
      </c>
      <c r="K185">
        <v>0.02</v>
      </c>
      <c r="L185" s="10">
        <f t="shared" si="18"/>
        <v>0.15957691216057307</v>
      </c>
      <c r="N185" s="11">
        <f t="shared" si="20"/>
        <v>0.159</v>
      </c>
      <c r="O185">
        <f t="shared" si="23"/>
        <v>2</v>
      </c>
      <c r="P185">
        <f t="shared" si="24"/>
        <v>0</v>
      </c>
      <c r="Q185">
        <f t="shared" si="25"/>
        <v>177</v>
      </c>
      <c r="R185" s="9" t="str">
        <f t="shared" si="21"/>
        <v/>
      </c>
      <c r="S185" s="12" t="str">
        <f t="shared" si="19"/>
        <v/>
      </c>
      <c r="T185" s="9" t="str">
        <f t="shared" si="22"/>
        <v/>
      </c>
      <c r="W185" s="132"/>
    </row>
    <row r="186" spans="6:23" x14ac:dyDescent="0.3">
      <c r="F186">
        <v>180</v>
      </c>
      <c r="G186">
        <v>3.0000000000000001E-3</v>
      </c>
      <c r="H186">
        <v>0.20399999999999999</v>
      </c>
      <c r="J186">
        <v>729</v>
      </c>
      <c r="K186">
        <v>0.02</v>
      </c>
      <c r="L186" s="10">
        <f t="shared" si="18"/>
        <v>0.15957691216057307</v>
      </c>
      <c r="N186" s="11">
        <f t="shared" si="20"/>
        <v>0.159</v>
      </c>
      <c r="O186">
        <f t="shared" si="23"/>
        <v>3</v>
      </c>
      <c r="P186">
        <f t="shared" si="24"/>
        <v>0</v>
      </c>
      <c r="Q186">
        <f t="shared" si="25"/>
        <v>177</v>
      </c>
      <c r="R186" s="9" t="str">
        <f t="shared" si="21"/>
        <v/>
      </c>
      <c r="S186" s="12" t="str">
        <f t="shared" si="19"/>
        <v/>
      </c>
      <c r="T186" s="9" t="str">
        <f t="shared" si="22"/>
        <v/>
      </c>
      <c r="W186" s="132"/>
    </row>
    <row r="187" spans="6:23" x14ac:dyDescent="0.3">
      <c r="F187">
        <v>181</v>
      </c>
      <c r="G187">
        <v>7.0000000000000001E-3</v>
      </c>
      <c r="H187">
        <v>0.35199999999999998</v>
      </c>
      <c r="J187">
        <v>787</v>
      </c>
      <c r="K187">
        <v>0.02</v>
      </c>
      <c r="L187" s="10">
        <f t="shared" si="18"/>
        <v>0.15957691216057307</v>
      </c>
      <c r="N187" s="11">
        <f t="shared" si="20"/>
        <v>0.159</v>
      </c>
      <c r="O187">
        <f t="shared" si="23"/>
        <v>4</v>
      </c>
      <c r="P187">
        <f t="shared" si="24"/>
        <v>0</v>
      </c>
      <c r="Q187">
        <f t="shared" si="25"/>
        <v>177</v>
      </c>
      <c r="R187" s="9" t="str">
        <f t="shared" si="21"/>
        <v/>
      </c>
      <c r="S187" s="12" t="str">
        <f t="shared" si="19"/>
        <v/>
      </c>
      <c r="T187" s="9" t="str">
        <f t="shared" si="22"/>
        <v/>
      </c>
      <c r="W187" s="132"/>
    </row>
    <row r="188" spans="6:23" x14ac:dyDescent="0.3">
      <c r="F188">
        <v>182</v>
      </c>
      <c r="G188">
        <v>2E-3</v>
      </c>
      <c r="H188">
        <v>0.159</v>
      </c>
      <c r="J188">
        <v>836</v>
      </c>
      <c r="K188">
        <v>0.02</v>
      </c>
      <c r="L188" s="10">
        <f t="shared" si="18"/>
        <v>0.15957691216057307</v>
      </c>
      <c r="N188" s="11">
        <f t="shared" si="20"/>
        <v>0.159</v>
      </c>
      <c r="O188">
        <f t="shared" si="23"/>
        <v>5</v>
      </c>
      <c r="P188">
        <f t="shared" si="24"/>
        <v>0</v>
      </c>
      <c r="Q188">
        <f t="shared" si="25"/>
        <v>177</v>
      </c>
      <c r="R188" s="9" t="str">
        <f t="shared" si="21"/>
        <v/>
      </c>
      <c r="S188" s="12" t="str">
        <f t="shared" si="19"/>
        <v/>
      </c>
      <c r="T188" s="9" t="str">
        <f t="shared" si="22"/>
        <v/>
      </c>
      <c r="W188" s="132"/>
    </row>
    <row r="189" spans="6:23" x14ac:dyDescent="0.3">
      <c r="F189">
        <v>183</v>
      </c>
      <c r="G189">
        <v>0.01</v>
      </c>
      <c r="H189">
        <v>0.39300000000000002</v>
      </c>
      <c r="J189">
        <v>879</v>
      </c>
      <c r="K189">
        <v>0.02</v>
      </c>
      <c r="L189" s="10">
        <f t="shared" si="18"/>
        <v>0.15957691216057307</v>
      </c>
      <c r="N189" s="11">
        <f t="shared" si="20"/>
        <v>0.159</v>
      </c>
      <c r="O189">
        <f t="shared" si="23"/>
        <v>6</v>
      </c>
      <c r="P189">
        <f t="shared" si="24"/>
        <v>0</v>
      </c>
      <c r="Q189">
        <f t="shared" si="25"/>
        <v>177</v>
      </c>
      <c r="R189" s="9" t="str">
        <f t="shared" si="21"/>
        <v/>
      </c>
      <c r="S189" s="12" t="str">
        <f t="shared" si="19"/>
        <v/>
      </c>
      <c r="T189" s="9" t="str">
        <f t="shared" si="22"/>
        <v/>
      </c>
      <c r="W189" s="132"/>
    </row>
    <row r="190" spans="6:23" x14ac:dyDescent="0.3">
      <c r="F190">
        <v>184</v>
      </c>
      <c r="G190">
        <v>7.0000000000000001E-3</v>
      </c>
      <c r="H190">
        <v>0.33600000000000002</v>
      </c>
      <c r="J190">
        <v>923</v>
      </c>
      <c r="K190">
        <v>0.02</v>
      </c>
      <c r="L190" s="10">
        <f t="shared" si="18"/>
        <v>0.15957691216057307</v>
      </c>
      <c r="N190" s="11">
        <f t="shared" si="20"/>
        <v>0.159</v>
      </c>
      <c r="O190">
        <f t="shared" si="23"/>
        <v>7</v>
      </c>
      <c r="P190">
        <f t="shared" si="24"/>
        <v>0</v>
      </c>
      <c r="Q190">
        <f t="shared" si="25"/>
        <v>177</v>
      </c>
      <c r="R190" s="9" t="str">
        <f t="shared" si="21"/>
        <v/>
      </c>
      <c r="S190" s="12" t="str">
        <f t="shared" si="19"/>
        <v/>
      </c>
      <c r="T190" s="9" t="str">
        <f t="shared" si="22"/>
        <v/>
      </c>
      <c r="W190" s="132"/>
    </row>
    <row r="191" spans="6:23" x14ac:dyDescent="0.3">
      <c r="F191">
        <v>185</v>
      </c>
      <c r="G191">
        <v>2E-3</v>
      </c>
      <c r="H191">
        <v>0.14799999999999999</v>
      </c>
      <c r="J191">
        <v>1288</v>
      </c>
      <c r="K191">
        <v>0.02</v>
      </c>
      <c r="L191" s="10">
        <f t="shared" si="18"/>
        <v>0.15957691216057307</v>
      </c>
      <c r="N191" s="11">
        <f t="shared" si="20"/>
        <v>0.159</v>
      </c>
      <c r="O191">
        <f t="shared" si="23"/>
        <v>8</v>
      </c>
      <c r="P191">
        <f t="shared" si="24"/>
        <v>0</v>
      </c>
      <c r="Q191">
        <f t="shared" si="25"/>
        <v>177</v>
      </c>
      <c r="R191" s="9" t="str">
        <f t="shared" si="21"/>
        <v/>
      </c>
      <c r="S191" s="12" t="str">
        <f t="shared" si="19"/>
        <v/>
      </c>
      <c r="T191" s="9" t="str">
        <f t="shared" si="22"/>
        <v/>
      </c>
      <c r="W191" s="132"/>
    </row>
    <row r="192" spans="6:23" x14ac:dyDescent="0.3">
      <c r="F192">
        <v>186</v>
      </c>
      <c r="G192">
        <v>4.0000000000000001E-3</v>
      </c>
      <c r="H192">
        <v>0.26100000000000001</v>
      </c>
      <c r="J192">
        <v>1310</v>
      </c>
      <c r="K192">
        <v>0.02</v>
      </c>
      <c r="L192" s="10">
        <f t="shared" si="18"/>
        <v>0.15957691216057307</v>
      </c>
      <c r="N192" s="11">
        <f t="shared" si="20"/>
        <v>0.159</v>
      </c>
      <c r="O192">
        <f t="shared" si="23"/>
        <v>9</v>
      </c>
      <c r="P192">
        <f t="shared" si="24"/>
        <v>0</v>
      </c>
      <c r="Q192">
        <f t="shared" si="25"/>
        <v>177</v>
      </c>
      <c r="R192" s="9" t="str">
        <f t="shared" si="21"/>
        <v/>
      </c>
      <c r="S192" s="12" t="str">
        <f t="shared" si="19"/>
        <v/>
      </c>
      <c r="T192" s="9" t="str">
        <f t="shared" si="22"/>
        <v/>
      </c>
      <c r="W192" s="132"/>
    </row>
    <row r="193" spans="6:23" x14ac:dyDescent="0.3">
      <c r="F193">
        <v>187</v>
      </c>
      <c r="G193">
        <v>5.0000000000000001E-3</v>
      </c>
      <c r="H193">
        <v>0.29099999999999998</v>
      </c>
      <c r="J193">
        <v>1321</v>
      </c>
      <c r="K193">
        <v>0.02</v>
      </c>
      <c r="L193" s="10">
        <f t="shared" si="18"/>
        <v>0.15957691216057307</v>
      </c>
      <c r="N193" s="11">
        <f t="shared" si="20"/>
        <v>0.159</v>
      </c>
      <c r="O193">
        <f t="shared" si="23"/>
        <v>10</v>
      </c>
      <c r="P193">
        <f t="shared" si="24"/>
        <v>10</v>
      </c>
      <c r="Q193">
        <f t="shared" si="25"/>
        <v>187</v>
      </c>
      <c r="R193" s="9">
        <f t="shared" si="21"/>
        <v>187</v>
      </c>
      <c r="S193" s="12">
        <f t="shared" si="19"/>
        <v>0.159</v>
      </c>
      <c r="T193" s="9">
        <f t="shared" si="22"/>
        <v>187</v>
      </c>
      <c r="W193" s="132"/>
    </row>
    <row r="194" spans="6:23" x14ac:dyDescent="0.3">
      <c r="F194">
        <v>188</v>
      </c>
      <c r="G194">
        <v>3.3000000000000002E-2</v>
      </c>
      <c r="H194">
        <v>0.77100000000000002</v>
      </c>
      <c r="J194">
        <v>58</v>
      </c>
      <c r="K194">
        <v>1.9E-2</v>
      </c>
      <c r="L194" s="10">
        <f t="shared" si="18"/>
        <v>0.15553633450087503</v>
      </c>
      <c r="N194" s="11">
        <f t="shared" si="20"/>
        <v>0.155</v>
      </c>
      <c r="O194">
        <f t="shared" si="23"/>
        <v>1</v>
      </c>
      <c r="P194">
        <f t="shared" si="24"/>
        <v>0</v>
      </c>
      <c r="Q194">
        <f t="shared" si="25"/>
        <v>187</v>
      </c>
      <c r="R194" s="9" t="str">
        <f t="shared" si="21"/>
        <v/>
      </c>
      <c r="S194" s="12" t="str">
        <f t="shared" si="19"/>
        <v/>
      </c>
      <c r="T194" s="9" t="str">
        <f t="shared" si="22"/>
        <v/>
      </c>
      <c r="W194" s="132"/>
    </row>
    <row r="195" spans="6:23" x14ac:dyDescent="0.3">
      <c r="F195">
        <v>189</v>
      </c>
      <c r="G195" s="133">
        <v>8.8889999999999998E-4</v>
      </c>
      <c r="H195">
        <v>0.113</v>
      </c>
      <c r="J195">
        <v>210</v>
      </c>
      <c r="K195">
        <v>1.9E-2</v>
      </c>
      <c r="L195" s="10">
        <f t="shared" si="18"/>
        <v>0.15553633450087503</v>
      </c>
      <c r="N195" s="11">
        <f t="shared" si="20"/>
        <v>0.155</v>
      </c>
      <c r="O195">
        <f t="shared" si="23"/>
        <v>2</v>
      </c>
      <c r="P195">
        <f t="shared" si="24"/>
        <v>0</v>
      </c>
      <c r="Q195">
        <f t="shared" si="25"/>
        <v>187</v>
      </c>
      <c r="R195" s="9" t="str">
        <f t="shared" si="21"/>
        <v/>
      </c>
      <c r="S195" s="12" t="str">
        <f t="shared" si="19"/>
        <v/>
      </c>
      <c r="T195" s="9" t="str">
        <f t="shared" si="22"/>
        <v/>
      </c>
      <c r="W195" s="132"/>
    </row>
    <row r="196" spans="6:23" x14ac:dyDescent="0.3">
      <c r="F196">
        <v>190</v>
      </c>
      <c r="G196">
        <v>6.0000000000000001E-3</v>
      </c>
      <c r="H196">
        <v>0.34100000000000003</v>
      </c>
      <c r="J196">
        <v>338</v>
      </c>
      <c r="K196">
        <v>1.9E-2</v>
      </c>
      <c r="L196" s="10">
        <f t="shared" si="18"/>
        <v>0.15553633450087503</v>
      </c>
      <c r="N196" s="11">
        <f t="shared" si="20"/>
        <v>0.155</v>
      </c>
      <c r="O196">
        <f t="shared" si="23"/>
        <v>3</v>
      </c>
      <c r="P196">
        <f t="shared" si="24"/>
        <v>0</v>
      </c>
      <c r="Q196">
        <f t="shared" si="25"/>
        <v>187</v>
      </c>
      <c r="R196" s="9" t="str">
        <f t="shared" si="21"/>
        <v/>
      </c>
      <c r="S196" s="12" t="str">
        <f t="shared" si="19"/>
        <v/>
      </c>
      <c r="T196" s="9" t="str">
        <f t="shared" si="22"/>
        <v/>
      </c>
      <c r="W196" s="132"/>
    </row>
    <row r="197" spans="6:23" x14ac:dyDescent="0.3">
      <c r="F197">
        <v>191</v>
      </c>
      <c r="G197">
        <v>2E-3</v>
      </c>
      <c r="H197">
        <v>0.17799999999999999</v>
      </c>
      <c r="J197">
        <v>493</v>
      </c>
      <c r="K197">
        <v>1.9E-2</v>
      </c>
      <c r="L197" s="10">
        <f t="shared" si="18"/>
        <v>0.15553633450087503</v>
      </c>
      <c r="N197" s="11">
        <f t="shared" si="20"/>
        <v>0.155</v>
      </c>
      <c r="O197">
        <f t="shared" si="23"/>
        <v>4</v>
      </c>
      <c r="P197">
        <f t="shared" si="24"/>
        <v>0</v>
      </c>
      <c r="Q197">
        <f t="shared" si="25"/>
        <v>187</v>
      </c>
      <c r="R197" s="9" t="str">
        <f t="shared" si="21"/>
        <v/>
      </c>
      <c r="S197" s="12" t="str">
        <f t="shared" si="19"/>
        <v/>
      </c>
      <c r="T197" s="9" t="str">
        <f t="shared" si="22"/>
        <v/>
      </c>
      <c r="W197" s="132"/>
    </row>
    <row r="198" spans="6:23" x14ac:dyDescent="0.3">
      <c r="F198">
        <v>192</v>
      </c>
      <c r="G198">
        <v>1E-3</v>
      </c>
      <c r="H198">
        <v>0.113</v>
      </c>
      <c r="J198">
        <v>514</v>
      </c>
      <c r="K198">
        <v>1.9E-2</v>
      </c>
      <c r="L198" s="10">
        <f t="shared" si="18"/>
        <v>0.15553633450087503</v>
      </c>
      <c r="N198" s="11">
        <f t="shared" si="20"/>
        <v>0.155</v>
      </c>
      <c r="O198">
        <f t="shared" si="23"/>
        <v>5</v>
      </c>
      <c r="P198">
        <f t="shared" si="24"/>
        <v>0</v>
      </c>
      <c r="Q198">
        <f t="shared" si="25"/>
        <v>187</v>
      </c>
      <c r="R198" s="9" t="str">
        <f t="shared" si="21"/>
        <v/>
      </c>
      <c r="S198" s="12" t="str">
        <f t="shared" si="19"/>
        <v/>
      </c>
      <c r="T198" s="9" t="str">
        <f t="shared" si="22"/>
        <v/>
      </c>
      <c r="W198" s="132"/>
    </row>
    <row r="199" spans="6:23" x14ac:dyDescent="0.3">
      <c r="F199">
        <v>193</v>
      </c>
      <c r="G199">
        <v>4.0000000000000001E-3</v>
      </c>
      <c r="H199">
        <v>0.25800000000000001</v>
      </c>
      <c r="J199">
        <v>703</v>
      </c>
      <c r="K199">
        <v>1.9E-2</v>
      </c>
      <c r="L199" s="10">
        <f t="shared" ref="L199:L262" si="26">((K199/PI())^0.5)*2</f>
        <v>0.15553633450087503</v>
      </c>
      <c r="N199" s="11">
        <f t="shared" si="20"/>
        <v>0.155</v>
      </c>
      <c r="O199">
        <f t="shared" si="23"/>
        <v>6</v>
      </c>
      <c r="P199">
        <f t="shared" si="24"/>
        <v>0</v>
      </c>
      <c r="Q199">
        <f t="shared" si="25"/>
        <v>187</v>
      </c>
      <c r="R199" s="9" t="str">
        <f t="shared" si="21"/>
        <v/>
      </c>
      <c r="S199" s="12" t="str">
        <f t="shared" ref="S199:S262" si="27">IF(R199="","",N199)</f>
        <v/>
      </c>
      <c r="T199" s="9" t="str">
        <f t="shared" si="22"/>
        <v/>
      </c>
      <c r="W199" s="132"/>
    </row>
    <row r="200" spans="6:23" x14ac:dyDescent="0.3">
      <c r="F200">
        <v>194</v>
      </c>
      <c r="G200">
        <v>2E-3</v>
      </c>
      <c r="H200">
        <v>0.16600000000000001</v>
      </c>
      <c r="J200">
        <v>1248</v>
      </c>
      <c r="K200">
        <v>1.9E-2</v>
      </c>
      <c r="L200" s="10">
        <f t="shared" si="26"/>
        <v>0.15553633450087503</v>
      </c>
      <c r="N200" s="11">
        <f t="shared" ref="N200:N263" si="28">TRUNC(L200,3)</f>
        <v>0.155</v>
      </c>
      <c r="O200">
        <f t="shared" si="23"/>
        <v>7</v>
      </c>
      <c r="P200">
        <f t="shared" si="24"/>
        <v>7</v>
      </c>
      <c r="Q200">
        <f t="shared" si="25"/>
        <v>194</v>
      </c>
      <c r="R200" s="9">
        <f t="shared" ref="R200:R263" si="29">IF(P200=0,"",Q199+P200)</f>
        <v>194</v>
      </c>
      <c r="S200" s="12">
        <f t="shared" si="27"/>
        <v>0.155</v>
      </c>
      <c r="T200" s="9">
        <f t="shared" ref="T200:T263" si="30">R200</f>
        <v>194</v>
      </c>
      <c r="W200" s="132"/>
    </row>
    <row r="201" spans="6:23" x14ac:dyDescent="0.3">
      <c r="F201">
        <v>195</v>
      </c>
      <c r="G201">
        <v>6.0000000000000001E-3</v>
      </c>
      <c r="H201">
        <v>0.26900000000000002</v>
      </c>
      <c r="J201">
        <v>19</v>
      </c>
      <c r="K201">
        <v>1.7999999999999999E-2</v>
      </c>
      <c r="L201" s="10">
        <f t="shared" si="26"/>
        <v>0.15138795132120961</v>
      </c>
      <c r="N201" s="11">
        <f t="shared" si="28"/>
        <v>0.151</v>
      </c>
      <c r="O201">
        <f t="shared" ref="O201:O264" si="31">IF(N201-N200=0,O200+O$7,1)</f>
        <v>1</v>
      </c>
      <c r="P201">
        <f t="shared" ref="P201:P264" si="32">IF(O201&lt;O202,0,O201)</f>
        <v>0</v>
      </c>
      <c r="Q201">
        <f t="shared" ref="Q201:Q264" si="33">Q200+P201</f>
        <v>194</v>
      </c>
      <c r="R201" s="9" t="str">
        <f t="shared" si="29"/>
        <v/>
      </c>
      <c r="S201" s="12" t="str">
        <f t="shared" si="27"/>
        <v/>
      </c>
      <c r="T201" s="9" t="str">
        <f t="shared" si="30"/>
        <v/>
      </c>
      <c r="W201" s="132"/>
    </row>
    <row r="202" spans="6:23" x14ac:dyDescent="0.3">
      <c r="F202">
        <v>196</v>
      </c>
      <c r="G202">
        <v>7.3999999999999996E-2</v>
      </c>
      <c r="H202">
        <v>1.03</v>
      </c>
      <c r="J202">
        <v>214</v>
      </c>
      <c r="K202">
        <v>1.7999999999999999E-2</v>
      </c>
      <c r="L202" s="10">
        <f t="shared" si="26"/>
        <v>0.15138795132120961</v>
      </c>
      <c r="N202" s="11">
        <f t="shared" si="28"/>
        <v>0.151</v>
      </c>
      <c r="O202">
        <f t="shared" si="31"/>
        <v>2</v>
      </c>
      <c r="P202">
        <f t="shared" si="32"/>
        <v>0</v>
      </c>
      <c r="Q202">
        <f t="shared" si="33"/>
        <v>194</v>
      </c>
      <c r="R202" s="9" t="str">
        <f t="shared" si="29"/>
        <v/>
      </c>
      <c r="S202" s="12" t="str">
        <f t="shared" si="27"/>
        <v/>
      </c>
      <c r="T202" s="9" t="str">
        <f t="shared" si="30"/>
        <v/>
      </c>
      <c r="W202" s="132"/>
    </row>
    <row r="203" spans="6:23" x14ac:dyDescent="0.3">
      <c r="F203">
        <v>197</v>
      </c>
      <c r="G203">
        <v>3.0000000000000001E-3</v>
      </c>
      <c r="H203">
        <v>0.22</v>
      </c>
      <c r="J203">
        <v>506</v>
      </c>
      <c r="K203">
        <v>1.7999999999999999E-2</v>
      </c>
      <c r="L203" s="10">
        <f t="shared" si="26"/>
        <v>0.15138795132120961</v>
      </c>
      <c r="N203" s="11">
        <f t="shared" si="28"/>
        <v>0.151</v>
      </c>
      <c r="O203">
        <f t="shared" si="31"/>
        <v>3</v>
      </c>
      <c r="P203">
        <f t="shared" si="32"/>
        <v>0</v>
      </c>
      <c r="Q203">
        <f t="shared" si="33"/>
        <v>194</v>
      </c>
      <c r="R203" s="9" t="str">
        <f t="shared" si="29"/>
        <v/>
      </c>
      <c r="S203" s="12" t="str">
        <f t="shared" si="27"/>
        <v/>
      </c>
      <c r="T203" s="9" t="str">
        <f t="shared" si="30"/>
        <v/>
      </c>
      <c r="W203" s="132"/>
    </row>
    <row r="204" spans="6:23" x14ac:dyDescent="0.3">
      <c r="F204">
        <v>198</v>
      </c>
      <c r="G204">
        <v>1.2999999999999999E-2</v>
      </c>
      <c r="H204">
        <v>0.42699999999999999</v>
      </c>
      <c r="J204">
        <v>567</v>
      </c>
      <c r="K204">
        <v>1.7999999999999999E-2</v>
      </c>
      <c r="L204" s="10">
        <f t="shared" si="26"/>
        <v>0.15138795132120961</v>
      </c>
      <c r="N204" s="11">
        <f t="shared" si="28"/>
        <v>0.151</v>
      </c>
      <c r="O204">
        <f t="shared" si="31"/>
        <v>4</v>
      </c>
      <c r="P204">
        <f t="shared" si="32"/>
        <v>0</v>
      </c>
      <c r="Q204">
        <f t="shared" si="33"/>
        <v>194</v>
      </c>
      <c r="R204" s="9" t="str">
        <f t="shared" si="29"/>
        <v/>
      </c>
      <c r="S204" s="12" t="str">
        <f t="shared" si="27"/>
        <v/>
      </c>
      <c r="T204" s="9" t="str">
        <f t="shared" si="30"/>
        <v/>
      </c>
      <c r="W204" s="132"/>
    </row>
    <row r="205" spans="6:23" x14ac:dyDescent="0.3">
      <c r="F205">
        <v>199</v>
      </c>
      <c r="G205">
        <v>8.0000000000000002E-3</v>
      </c>
      <c r="H205">
        <v>0.33300000000000002</v>
      </c>
      <c r="J205">
        <v>858</v>
      </c>
      <c r="K205">
        <v>1.7999999999999999E-2</v>
      </c>
      <c r="L205" s="10">
        <f t="shared" si="26"/>
        <v>0.15138795132120961</v>
      </c>
      <c r="N205" s="11">
        <f t="shared" si="28"/>
        <v>0.151</v>
      </c>
      <c r="O205">
        <f t="shared" si="31"/>
        <v>5</v>
      </c>
      <c r="P205">
        <f t="shared" si="32"/>
        <v>0</v>
      </c>
      <c r="Q205">
        <f t="shared" si="33"/>
        <v>194</v>
      </c>
      <c r="R205" s="9" t="str">
        <f t="shared" si="29"/>
        <v/>
      </c>
      <c r="S205" s="12" t="str">
        <f t="shared" si="27"/>
        <v/>
      </c>
      <c r="T205" s="9" t="str">
        <f t="shared" si="30"/>
        <v/>
      </c>
      <c r="W205" s="132"/>
    </row>
    <row r="206" spans="6:23" x14ac:dyDescent="0.3">
      <c r="F206">
        <v>200</v>
      </c>
      <c r="G206" s="133">
        <v>3.5560000000000002E-4</v>
      </c>
      <c r="H206">
        <v>5.7000000000000002E-2</v>
      </c>
      <c r="J206">
        <v>951</v>
      </c>
      <c r="K206">
        <v>1.7999999999999999E-2</v>
      </c>
      <c r="L206" s="10">
        <f t="shared" si="26"/>
        <v>0.15138795132120961</v>
      </c>
      <c r="N206" s="11">
        <f t="shared" si="28"/>
        <v>0.151</v>
      </c>
      <c r="O206">
        <f t="shared" si="31"/>
        <v>6</v>
      </c>
      <c r="P206">
        <f t="shared" si="32"/>
        <v>0</v>
      </c>
      <c r="Q206">
        <f t="shared" si="33"/>
        <v>194</v>
      </c>
      <c r="R206" s="9" t="str">
        <f t="shared" si="29"/>
        <v/>
      </c>
      <c r="S206" s="12" t="str">
        <f t="shared" si="27"/>
        <v/>
      </c>
      <c r="T206" s="9" t="str">
        <f t="shared" si="30"/>
        <v/>
      </c>
      <c r="W206" s="132"/>
    </row>
    <row r="207" spans="6:23" x14ac:dyDescent="0.3">
      <c r="F207">
        <v>201</v>
      </c>
      <c r="G207">
        <v>1E-3</v>
      </c>
      <c r="H207">
        <v>0.14000000000000001</v>
      </c>
      <c r="J207">
        <v>1005</v>
      </c>
      <c r="K207">
        <v>1.7999999999999999E-2</v>
      </c>
      <c r="L207" s="10">
        <f t="shared" si="26"/>
        <v>0.15138795132120961</v>
      </c>
      <c r="N207" s="11">
        <f t="shared" si="28"/>
        <v>0.151</v>
      </c>
      <c r="O207">
        <f t="shared" si="31"/>
        <v>7</v>
      </c>
      <c r="P207">
        <f t="shared" si="32"/>
        <v>0</v>
      </c>
      <c r="Q207">
        <f t="shared" si="33"/>
        <v>194</v>
      </c>
      <c r="R207" s="9" t="str">
        <f t="shared" si="29"/>
        <v/>
      </c>
      <c r="S207" s="12" t="str">
        <f t="shared" si="27"/>
        <v/>
      </c>
      <c r="T207" s="9" t="str">
        <f t="shared" si="30"/>
        <v/>
      </c>
      <c r="W207" s="132"/>
    </row>
    <row r="208" spans="6:23" x14ac:dyDescent="0.3">
      <c r="F208">
        <v>202</v>
      </c>
      <c r="G208">
        <v>5.0000000000000001E-3</v>
      </c>
      <c r="H208">
        <v>0.29499999999999998</v>
      </c>
      <c r="J208">
        <v>1014</v>
      </c>
      <c r="K208">
        <v>1.7999999999999999E-2</v>
      </c>
      <c r="L208" s="10">
        <f t="shared" si="26"/>
        <v>0.15138795132120961</v>
      </c>
      <c r="N208" s="11">
        <f t="shared" si="28"/>
        <v>0.151</v>
      </c>
      <c r="O208">
        <f t="shared" si="31"/>
        <v>8</v>
      </c>
      <c r="P208">
        <f t="shared" si="32"/>
        <v>0</v>
      </c>
      <c r="Q208">
        <f t="shared" si="33"/>
        <v>194</v>
      </c>
      <c r="R208" s="9" t="str">
        <f t="shared" si="29"/>
        <v/>
      </c>
      <c r="S208" s="12" t="str">
        <f t="shared" si="27"/>
        <v/>
      </c>
      <c r="T208" s="9" t="str">
        <f t="shared" si="30"/>
        <v/>
      </c>
      <c r="W208" s="132"/>
    </row>
    <row r="209" spans="6:23" x14ac:dyDescent="0.3">
      <c r="F209">
        <v>203</v>
      </c>
      <c r="G209" s="133">
        <v>8.8889999999999998E-4</v>
      </c>
      <c r="H209">
        <v>0.129</v>
      </c>
      <c r="J209">
        <v>1084</v>
      </c>
      <c r="K209">
        <v>1.7999999999999999E-2</v>
      </c>
      <c r="L209" s="10">
        <f t="shared" si="26"/>
        <v>0.15138795132120961</v>
      </c>
      <c r="N209" s="11">
        <f t="shared" si="28"/>
        <v>0.151</v>
      </c>
      <c r="O209">
        <f t="shared" si="31"/>
        <v>9</v>
      </c>
      <c r="P209">
        <f t="shared" si="32"/>
        <v>0</v>
      </c>
      <c r="Q209">
        <f t="shared" si="33"/>
        <v>194</v>
      </c>
      <c r="R209" s="9" t="str">
        <f t="shared" si="29"/>
        <v/>
      </c>
      <c r="S209" s="12" t="str">
        <f t="shared" si="27"/>
        <v/>
      </c>
      <c r="T209" s="9" t="str">
        <f t="shared" si="30"/>
        <v/>
      </c>
      <c r="W209" s="132"/>
    </row>
    <row r="210" spans="6:23" x14ac:dyDescent="0.3">
      <c r="F210">
        <v>204</v>
      </c>
      <c r="G210">
        <v>1.0999999999999999E-2</v>
      </c>
      <c r="H210">
        <v>0.40799999999999997</v>
      </c>
      <c r="J210">
        <v>1103</v>
      </c>
      <c r="K210">
        <v>1.7999999999999999E-2</v>
      </c>
      <c r="L210" s="10">
        <f t="shared" si="26"/>
        <v>0.15138795132120961</v>
      </c>
      <c r="N210" s="11">
        <f t="shared" si="28"/>
        <v>0.151</v>
      </c>
      <c r="O210">
        <f t="shared" si="31"/>
        <v>10</v>
      </c>
      <c r="P210">
        <f t="shared" si="32"/>
        <v>0</v>
      </c>
      <c r="Q210">
        <f t="shared" si="33"/>
        <v>194</v>
      </c>
      <c r="R210" s="9" t="str">
        <f t="shared" si="29"/>
        <v/>
      </c>
      <c r="S210" s="12" t="str">
        <f t="shared" si="27"/>
        <v/>
      </c>
      <c r="T210" s="9" t="str">
        <f t="shared" si="30"/>
        <v/>
      </c>
      <c r="W210" s="132"/>
    </row>
    <row r="211" spans="6:23" x14ac:dyDescent="0.3">
      <c r="F211">
        <v>205</v>
      </c>
      <c r="G211" s="133">
        <v>7.1109999999999999E-4</v>
      </c>
      <c r="H211">
        <v>0.10199999999999999</v>
      </c>
      <c r="J211">
        <v>1236</v>
      </c>
      <c r="K211">
        <v>1.7999999999999999E-2</v>
      </c>
      <c r="L211" s="10">
        <f t="shared" si="26"/>
        <v>0.15138795132120961</v>
      </c>
      <c r="N211" s="11">
        <f t="shared" si="28"/>
        <v>0.151</v>
      </c>
      <c r="O211">
        <f t="shared" si="31"/>
        <v>11</v>
      </c>
      <c r="P211">
        <f t="shared" si="32"/>
        <v>0</v>
      </c>
      <c r="Q211">
        <f t="shared" si="33"/>
        <v>194</v>
      </c>
      <c r="R211" s="9" t="str">
        <f t="shared" si="29"/>
        <v/>
      </c>
      <c r="S211" s="12" t="str">
        <f t="shared" si="27"/>
        <v/>
      </c>
      <c r="T211" s="9" t="str">
        <f t="shared" si="30"/>
        <v/>
      </c>
      <c r="W211" s="132"/>
    </row>
    <row r="212" spans="6:23" x14ac:dyDescent="0.3">
      <c r="F212">
        <v>206</v>
      </c>
      <c r="G212">
        <v>3.1E-2</v>
      </c>
      <c r="H212">
        <v>0.73499999999999999</v>
      </c>
      <c r="J212">
        <v>1274</v>
      </c>
      <c r="K212">
        <v>1.7999999999999999E-2</v>
      </c>
      <c r="L212" s="10">
        <f t="shared" si="26"/>
        <v>0.15138795132120961</v>
      </c>
      <c r="N212" s="11">
        <f t="shared" si="28"/>
        <v>0.151</v>
      </c>
      <c r="O212">
        <f t="shared" si="31"/>
        <v>12</v>
      </c>
      <c r="P212">
        <f t="shared" si="32"/>
        <v>0</v>
      </c>
      <c r="Q212">
        <f t="shared" si="33"/>
        <v>194</v>
      </c>
      <c r="R212" s="9" t="str">
        <f t="shared" si="29"/>
        <v/>
      </c>
      <c r="S212" s="12" t="str">
        <f t="shared" si="27"/>
        <v/>
      </c>
      <c r="T212" s="9" t="str">
        <f t="shared" si="30"/>
        <v/>
      </c>
      <c r="W212" s="132"/>
    </row>
    <row r="213" spans="6:23" x14ac:dyDescent="0.3">
      <c r="F213">
        <v>207</v>
      </c>
      <c r="G213">
        <v>1.0999999999999999E-2</v>
      </c>
      <c r="H213">
        <v>0.40500000000000003</v>
      </c>
      <c r="J213">
        <v>1396</v>
      </c>
      <c r="K213">
        <v>1.7999999999999999E-2</v>
      </c>
      <c r="L213" s="10">
        <f t="shared" si="26"/>
        <v>0.15138795132120961</v>
      </c>
      <c r="N213" s="11">
        <f t="shared" si="28"/>
        <v>0.151</v>
      </c>
      <c r="O213">
        <f t="shared" si="31"/>
        <v>13</v>
      </c>
      <c r="P213">
        <f t="shared" si="32"/>
        <v>13</v>
      </c>
      <c r="Q213">
        <f t="shared" si="33"/>
        <v>207</v>
      </c>
      <c r="R213" s="9">
        <f t="shared" si="29"/>
        <v>207</v>
      </c>
      <c r="S213" s="12">
        <f t="shared" si="27"/>
        <v>0.151</v>
      </c>
      <c r="T213" s="9">
        <f t="shared" si="30"/>
        <v>207</v>
      </c>
      <c r="W213" s="132"/>
    </row>
    <row r="214" spans="6:23" x14ac:dyDescent="0.3">
      <c r="F214">
        <v>208</v>
      </c>
      <c r="G214">
        <v>3.0000000000000001E-3</v>
      </c>
      <c r="H214">
        <v>0.21199999999999999</v>
      </c>
      <c r="J214">
        <v>24</v>
      </c>
      <c r="K214">
        <v>1.7000000000000001E-2</v>
      </c>
      <c r="L214" s="10">
        <f t="shared" si="26"/>
        <v>0.14712264360219254</v>
      </c>
      <c r="N214" s="11">
        <f t="shared" si="28"/>
        <v>0.14699999999999999</v>
      </c>
      <c r="O214">
        <f t="shared" si="31"/>
        <v>1</v>
      </c>
      <c r="P214">
        <f t="shared" si="32"/>
        <v>0</v>
      </c>
      <c r="Q214">
        <f t="shared" si="33"/>
        <v>207</v>
      </c>
      <c r="R214" s="9" t="str">
        <f t="shared" si="29"/>
        <v/>
      </c>
      <c r="S214" s="12" t="str">
        <f t="shared" si="27"/>
        <v/>
      </c>
      <c r="T214" s="9" t="str">
        <f t="shared" si="30"/>
        <v/>
      </c>
      <c r="W214" s="132"/>
    </row>
    <row r="215" spans="6:23" x14ac:dyDescent="0.3">
      <c r="F215">
        <v>209</v>
      </c>
      <c r="G215">
        <v>8.0000000000000002E-3</v>
      </c>
      <c r="H215">
        <v>0.34100000000000003</v>
      </c>
      <c r="J215">
        <v>87</v>
      </c>
      <c r="K215">
        <v>1.7000000000000001E-2</v>
      </c>
      <c r="L215" s="10">
        <f t="shared" si="26"/>
        <v>0.14712264360219254</v>
      </c>
      <c r="N215" s="11">
        <f t="shared" si="28"/>
        <v>0.14699999999999999</v>
      </c>
      <c r="O215">
        <f t="shared" si="31"/>
        <v>2</v>
      </c>
      <c r="P215">
        <f t="shared" si="32"/>
        <v>0</v>
      </c>
      <c r="Q215">
        <f t="shared" si="33"/>
        <v>207</v>
      </c>
      <c r="R215" s="9" t="str">
        <f t="shared" si="29"/>
        <v/>
      </c>
      <c r="S215" s="12" t="str">
        <f t="shared" si="27"/>
        <v/>
      </c>
      <c r="T215" s="9" t="str">
        <f t="shared" si="30"/>
        <v/>
      </c>
      <c r="W215" s="132"/>
    </row>
    <row r="216" spans="6:23" x14ac:dyDescent="0.3">
      <c r="F216">
        <v>210</v>
      </c>
      <c r="G216">
        <v>1.9E-2</v>
      </c>
      <c r="H216">
        <v>0.52300000000000002</v>
      </c>
      <c r="J216">
        <v>174</v>
      </c>
      <c r="K216">
        <v>1.7000000000000001E-2</v>
      </c>
      <c r="L216" s="10">
        <f t="shared" si="26"/>
        <v>0.14712264360219254</v>
      </c>
      <c r="N216" s="11">
        <f t="shared" si="28"/>
        <v>0.14699999999999999</v>
      </c>
      <c r="O216">
        <f t="shared" si="31"/>
        <v>3</v>
      </c>
      <c r="P216">
        <f t="shared" si="32"/>
        <v>0</v>
      </c>
      <c r="Q216">
        <f t="shared" si="33"/>
        <v>207</v>
      </c>
      <c r="R216" s="9" t="str">
        <f t="shared" si="29"/>
        <v/>
      </c>
      <c r="S216" s="12" t="str">
        <f t="shared" si="27"/>
        <v/>
      </c>
      <c r="T216" s="9" t="str">
        <f t="shared" si="30"/>
        <v/>
      </c>
      <c r="W216" s="132"/>
    </row>
    <row r="217" spans="6:23" x14ac:dyDescent="0.3">
      <c r="F217">
        <v>211</v>
      </c>
      <c r="G217">
        <v>1E-3</v>
      </c>
      <c r="H217">
        <v>0.113</v>
      </c>
      <c r="J217">
        <v>332</v>
      </c>
      <c r="K217">
        <v>1.7000000000000001E-2</v>
      </c>
      <c r="L217" s="10">
        <f t="shared" si="26"/>
        <v>0.14712264360219254</v>
      </c>
      <c r="N217" s="11">
        <f t="shared" si="28"/>
        <v>0.14699999999999999</v>
      </c>
      <c r="O217">
        <f t="shared" si="31"/>
        <v>4</v>
      </c>
      <c r="P217">
        <f t="shared" si="32"/>
        <v>0</v>
      </c>
      <c r="Q217">
        <f t="shared" si="33"/>
        <v>207</v>
      </c>
      <c r="R217" s="9" t="str">
        <f t="shared" si="29"/>
        <v/>
      </c>
      <c r="S217" s="12" t="str">
        <f t="shared" si="27"/>
        <v/>
      </c>
      <c r="T217" s="9" t="str">
        <f t="shared" si="30"/>
        <v/>
      </c>
      <c r="W217" s="132"/>
    </row>
    <row r="218" spans="6:23" x14ac:dyDescent="0.3">
      <c r="F218">
        <v>212</v>
      </c>
      <c r="G218">
        <v>2E-3</v>
      </c>
      <c r="H218">
        <v>0.16600000000000001</v>
      </c>
      <c r="J218">
        <v>364</v>
      </c>
      <c r="K218">
        <v>1.7000000000000001E-2</v>
      </c>
      <c r="L218" s="10">
        <f t="shared" si="26"/>
        <v>0.14712264360219254</v>
      </c>
      <c r="N218" s="11">
        <f t="shared" si="28"/>
        <v>0.14699999999999999</v>
      </c>
      <c r="O218">
        <f t="shared" si="31"/>
        <v>5</v>
      </c>
      <c r="P218">
        <f t="shared" si="32"/>
        <v>0</v>
      </c>
      <c r="Q218">
        <f t="shared" si="33"/>
        <v>207</v>
      </c>
      <c r="R218" s="9" t="str">
        <f t="shared" si="29"/>
        <v/>
      </c>
      <c r="S218" s="12" t="str">
        <f t="shared" si="27"/>
        <v/>
      </c>
      <c r="T218" s="9" t="str">
        <f t="shared" si="30"/>
        <v/>
      </c>
      <c r="W218" s="132"/>
    </row>
    <row r="219" spans="6:23" x14ac:dyDescent="0.3">
      <c r="F219">
        <v>213</v>
      </c>
      <c r="G219">
        <v>7.0000000000000001E-3</v>
      </c>
      <c r="H219">
        <v>0.317</v>
      </c>
      <c r="J219">
        <v>558</v>
      </c>
      <c r="K219">
        <v>1.7000000000000001E-2</v>
      </c>
      <c r="L219" s="10">
        <f t="shared" si="26"/>
        <v>0.14712264360219254</v>
      </c>
      <c r="N219" s="11">
        <f t="shared" si="28"/>
        <v>0.14699999999999999</v>
      </c>
      <c r="O219">
        <f t="shared" si="31"/>
        <v>6</v>
      </c>
      <c r="P219">
        <f t="shared" si="32"/>
        <v>0</v>
      </c>
      <c r="Q219">
        <f t="shared" si="33"/>
        <v>207</v>
      </c>
      <c r="R219" s="9" t="str">
        <f t="shared" si="29"/>
        <v/>
      </c>
      <c r="S219" s="12" t="str">
        <f t="shared" si="27"/>
        <v/>
      </c>
      <c r="T219" s="9" t="str">
        <f t="shared" si="30"/>
        <v/>
      </c>
      <c r="W219" s="132"/>
    </row>
    <row r="220" spans="6:23" x14ac:dyDescent="0.3">
      <c r="F220">
        <v>214</v>
      </c>
      <c r="G220">
        <v>1.7999999999999999E-2</v>
      </c>
      <c r="H220">
        <v>0.50700000000000001</v>
      </c>
      <c r="J220">
        <v>577</v>
      </c>
      <c r="K220">
        <v>1.7000000000000001E-2</v>
      </c>
      <c r="L220" s="10">
        <f t="shared" si="26"/>
        <v>0.14712264360219254</v>
      </c>
      <c r="N220" s="11">
        <f t="shared" si="28"/>
        <v>0.14699999999999999</v>
      </c>
      <c r="O220">
        <f t="shared" si="31"/>
        <v>7</v>
      </c>
      <c r="P220">
        <f t="shared" si="32"/>
        <v>0</v>
      </c>
      <c r="Q220">
        <f t="shared" si="33"/>
        <v>207</v>
      </c>
      <c r="R220" s="9" t="str">
        <f t="shared" si="29"/>
        <v/>
      </c>
      <c r="S220" s="12" t="str">
        <f t="shared" si="27"/>
        <v/>
      </c>
      <c r="T220" s="9" t="str">
        <f t="shared" si="30"/>
        <v/>
      </c>
      <c r="W220" s="132"/>
    </row>
    <row r="221" spans="6:23" x14ac:dyDescent="0.3">
      <c r="F221">
        <v>215</v>
      </c>
      <c r="G221">
        <v>1.0999999999999999E-2</v>
      </c>
      <c r="H221">
        <v>0.45400000000000001</v>
      </c>
      <c r="J221">
        <v>711</v>
      </c>
      <c r="K221">
        <v>1.7000000000000001E-2</v>
      </c>
      <c r="L221" s="10">
        <f t="shared" si="26"/>
        <v>0.14712264360219254</v>
      </c>
      <c r="N221" s="11">
        <f t="shared" si="28"/>
        <v>0.14699999999999999</v>
      </c>
      <c r="O221">
        <f t="shared" si="31"/>
        <v>8</v>
      </c>
      <c r="P221">
        <f t="shared" si="32"/>
        <v>0</v>
      </c>
      <c r="Q221">
        <f t="shared" si="33"/>
        <v>207</v>
      </c>
      <c r="R221" s="9" t="str">
        <f t="shared" si="29"/>
        <v/>
      </c>
      <c r="S221" s="12" t="str">
        <f t="shared" si="27"/>
        <v/>
      </c>
      <c r="T221" s="9" t="str">
        <f t="shared" si="30"/>
        <v/>
      </c>
      <c r="W221" s="132"/>
    </row>
    <row r="222" spans="6:23" x14ac:dyDescent="0.3">
      <c r="F222">
        <v>216</v>
      </c>
      <c r="G222">
        <v>2E-3</v>
      </c>
      <c r="H222">
        <v>0.17</v>
      </c>
      <c r="J222">
        <v>790</v>
      </c>
      <c r="K222">
        <v>1.7000000000000001E-2</v>
      </c>
      <c r="L222" s="10">
        <f t="shared" si="26"/>
        <v>0.14712264360219254</v>
      </c>
      <c r="N222" s="11">
        <f t="shared" si="28"/>
        <v>0.14699999999999999</v>
      </c>
      <c r="O222">
        <f t="shared" si="31"/>
        <v>9</v>
      </c>
      <c r="P222">
        <f t="shared" si="32"/>
        <v>0</v>
      </c>
      <c r="Q222">
        <f t="shared" si="33"/>
        <v>207</v>
      </c>
      <c r="R222" s="9" t="str">
        <f t="shared" si="29"/>
        <v/>
      </c>
      <c r="S222" s="12" t="str">
        <f t="shared" si="27"/>
        <v/>
      </c>
      <c r="T222" s="9" t="str">
        <f t="shared" si="30"/>
        <v/>
      </c>
      <c r="W222" s="132"/>
    </row>
    <row r="223" spans="6:23" x14ac:dyDescent="0.3">
      <c r="F223">
        <v>217</v>
      </c>
      <c r="G223">
        <v>1E-3</v>
      </c>
      <c r="H223">
        <v>0.121</v>
      </c>
      <c r="J223">
        <v>847</v>
      </c>
      <c r="K223">
        <v>1.7000000000000001E-2</v>
      </c>
      <c r="L223" s="10">
        <f t="shared" si="26"/>
        <v>0.14712264360219254</v>
      </c>
      <c r="N223" s="11">
        <f t="shared" si="28"/>
        <v>0.14699999999999999</v>
      </c>
      <c r="O223">
        <f t="shared" si="31"/>
        <v>10</v>
      </c>
      <c r="P223">
        <f t="shared" si="32"/>
        <v>0</v>
      </c>
      <c r="Q223">
        <f t="shared" si="33"/>
        <v>207</v>
      </c>
      <c r="R223" s="9" t="str">
        <f t="shared" si="29"/>
        <v/>
      </c>
      <c r="S223" s="12" t="str">
        <f t="shared" si="27"/>
        <v/>
      </c>
      <c r="T223" s="9" t="str">
        <f t="shared" si="30"/>
        <v/>
      </c>
      <c r="W223" s="132"/>
    </row>
    <row r="224" spans="6:23" x14ac:dyDescent="0.3">
      <c r="F224">
        <v>218</v>
      </c>
      <c r="G224">
        <v>3.4000000000000002E-2</v>
      </c>
      <c r="H224">
        <v>0.74099999999999999</v>
      </c>
      <c r="J224">
        <v>1237</v>
      </c>
      <c r="K224">
        <v>1.7000000000000001E-2</v>
      </c>
      <c r="L224" s="10">
        <f t="shared" si="26"/>
        <v>0.14712264360219254</v>
      </c>
      <c r="N224" s="11">
        <f t="shared" si="28"/>
        <v>0.14699999999999999</v>
      </c>
      <c r="O224">
        <f t="shared" si="31"/>
        <v>11</v>
      </c>
      <c r="P224">
        <f t="shared" si="32"/>
        <v>0</v>
      </c>
      <c r="Q224">
        <f t="shared" si="33"/>
        <v>207</v>
      </c>
      <c r="R224" s="9" t="str">
        <f t="shared" si="29"/>
        <v/>
      </c>
      <c r="S224" s="12" t="str">
        <f t="shared" si="27"/>
        <v/>
      </c>
      <c r="T224" s="9" t="str">
        <f t="shared" si="30"/>
        <v/>
      </c>
      <c r="W224" s="132"/>
    </row>
    <row r="225" spans="6:23" x14ac:dyDescent="0.3">
      <c r="F225">
        <v>219</v>
      </c>
      <c r="G225">
        <v>6.9000000000000006E-2</v>
      </c>
      <c r="H225">
        <v>1.1419999999999999</v>
      </c>
      <c r="J225">
        <v>1267</v>
      </c>
      <c r="K225">
        <v>1.7000000000000001E-2</v>
      </c>
      <c r="L225" s="10">
        <f t="shared" si="26"/>
        <v>0.14712264360219254</v>
      </c>
      <c r="N225" s="11">
        <f t="shared" si="28"/>
        <v>0.14699999999999999</v>
      </c>
      <c r="O225">
        <f t="shared" si="31"/>
        <v>12</v>
      </c>
      <c r="P225">
        <f t="shared" si="32"/>
        <v>0</v>
      </c>
      <c r="Q225">
        <f t="shared" si="33"/>
        <v>207</v>
      </c>
      <c r="R225" s="9" t="str">
        <f t="shared" si="29"/>
        <v/>
      </c>
      <c r="S225" s="12" t="str">
        <f t="shared" si="27"/>
        <v/>
      </c>
      <c r="T225" s="9" t="str">
        <f t="shared" si="30"/>
        <v/>
      </c>
      <c r="W225" s="132"/>
    </row>
    <row r="226" spans="6:23" x14ac:dyDescent="0.3">
      <c r="F226">
        <v>220</v>
      </c>
      <c r="G226" s="133">
        <v>1.7780000000000001E-4</v>
      </c>
      <c r="H226">
        <v>3.7999999999999999E-2</v>
      </c>
      <c r="J226">
        <v>1332</v>
      </c>
      <c r="K226">
        <v>1.7000000000000001E-2</v>
      </c>
      <c r="L226" s="10">
        <f t="shared" si="26"/>
        <v>0.14712264360219254</v>
      </c>
      <c r="N226" s="11">
        <f t="shared" si="28"/>
        <v>0.14699999999999999</v>
      </c>
      <c r="O226">
        <f t="shared" si="31"/>
        <v>13</v>
      </c>
      <c r="P226">
        <f t="shared" si="32"/>
        <v>0</v>
      </c>
      <c r="Q226">
        <f t="shared" si="33"/>
        <v>207</v>
      </c>
      <c r="R226" s="9" t="str">
        <f t="shared" si="29"/>
        <v/>
      </c>
      <c r="S226" s="12" t="str">
        <f t="shared" si="27"/>
        <v/>
      </c>
      <c r="T226" s="9" t="str">
        <f t="shared" si="30"/>
        <v/>
      </c>
      <c r="W226" s="132"/>
    </row>
    <row r="227" spans="6:23" x14ac:dyDescent="0.3">
      <c r="F227">
        <v>221</v>
      </c>
      <c r="G227">
        <v>7.0000000000000001E-3</v>
      </c>
      <c r="H227">
        <v>0.314</v>
      </c>
      <c r="J227">
        <v>1443</v>
      </c>
      <c r="K227">
        <v>1.7000000000000001E-2</v>
      </c>
      <c r="L227" s="10">
        <f t="shared" si="26"/>
        <v>0.14712264360219254</v>
      </c>
      <c r="N227" s="11">
        <f t="shared" si="28"/>
        <v>0.14699999999999999</v>
      </c>
      <c r="O227">
        <f t="shared" si="31"/>
        <v>14</v>
      </c>
      <c r="P227">
        <f t="shared" si="32"/>
        <v>14</v>
      </c>
      <c r="Q227">
        <f t="shared" si="33"/>
        <v>221</v>
      </c>
      <c r="R227" s="9">
        <f t="shared" si="29"/>
        <v>221</v>
      </c>
      <c r="S227" s="12">
        <f t="shared" si="27"/>
        <v>0.14699999999999999</v>
      </c>
      <c r="T227" s="9">
        <f t="shared" si="30"/>
        <v>221</v>
      </c>
      <c r="W227" s="132"/>
    </row>
    <row r="228" spans="6:23" x14ac:dyDescent="0.3">
      <c r="F228">
        <v>222</v>
      </c>
      <c r="G228">
        <v>4.0000000000000001E-3</v>
      </c>
      <c r="H228">
        <v>0.21199999999999999</v>
      </c>
      <c r="J228">
        <v>23</v>
      </c>
      <c r="K228">
        <v>1.6E-2</v>
      </c>
      <c r="L228" s="10">
        <f t="shared" si="26"/>
        <v>0.1427299292922217</v>
      </c>
      <c r="N228" s="11">
        <f t="shared" si="28"/>
        <v>0.14199999999999999</v>
      </c>
      <c r="O228">
        <f t="shared" si="31"/>
        <v>1</v>
      </c>
      <c r="P228">
        <f t="shared" si="32"/>
        <v>0</v>
      </c>
      <c r="Q228">
        <f t="shared" si="33"/>
        <v>221</v>
      </c>
      <c r="R228" s="9" t="str">
        <f t="shared" si="29"/>
        <v/>
      </c>
      <c r="S228" s="12" t="str">
        <f t="shared" si="27"/>
        <v/>
      </c>
      <c r="T228" s="9" t="str">
        <f t="shared" si="30"/>
        <v/>
      </c>
      <c r="W228" s="132"/>
    </row>
    <row r="229" spans="6:23" x14ac:dyDescent="0.3">
      <c r="F229">
        <v>223</v>
      </c>
      <c r="G229">
        <v>6.0000000000000001E-3</v>
      </c>
      <c r="H229">
        <v>0.28699999999999998</v>
      </c>
      <c r="J229">
        <v>63</v>
      </c>
      <c r="K229">
        <v>1.6E-2</v>
      </c>
      <c r="L229" s="10">
        <f t="shared" si="26"/>
        <v>0.1427299292922217</v>
      </c>
      <c r="N229" s="11">
        <f t="shared" si="28"/>
        <v>0.14199999999999999</v>
      </c>
      <c r="O229">
        <f t="shared" si="31"/>
        <v>2</v>
      </c>
      <c r="P229">
        <f t="shared" si="32"/>
        <v>0</v>
      </c>
      <c r="Q229">
        <f t="shared" si="33"/>
        <v>221</v>
      </c>
      <c r="R229" s="9" t="str">
        <f t="shared" si="29"/>
        <v/>
      </c>
      <c r="S229" s="12" t="str">
        <f t="shared" si="27"/>
        <v/>
      </c>
      <c r="T229" s="9" t="str">
        <f t="shared" si="30"/>
        <v/>
      </c>
      <c r="W229" s="132"/>
    </row>
    <row r="230" spans="6:23" x14ac:dyDescent="0.3">
      <c r="F230">
        <v>224</v>
      </c>
      <c r="G230">
        <v>7.2999999999999995E-2</v>
      </c>
      <c r="H230">
        <v>1.163</v>
      </c>
      <c r="J230">
        <v>380</v>
      </c>
      <c r="K230">
        <v>1.6E-2</v>
      </c>
      <c r="L230" s="10">
        <f t="shared" si="26"/>
        <v>0.1427299292922217</v>
      </c>
      <c r="N230" s="11">
        <f t="shared" si="28"/>
        <v>0.14199999999999999</v>
      </c>
      <c r="O230">
        <f t="shared" si="31"/>
        <v>3</v>
      </c>
      <c r="P230">
        <f t="shared" si="32"/>
        <v>0</v>
      </c>
      <c r="Q230">
        <f t="shared" si="33"/>
        <v>221</v>
      </c>
      <c r="R230" s="9" t="str">
        <f t="shared" si="29"/>
        <v/>
      </c>
      <c r="S230" s="12" t="str">
        <f t="shared" si="27"/>
        <v/>
      </c>
      <c r="T230" s="9" t="str">
        <f t="shared" si="30"/>
        <v/>
      </c>
      <c r="W230" s="132"/>
    </row>
    <row r="231" spans="6:23" x14ac:dyDescent="0.3">
      <c r="F231">
        <v>225</v>
      </c>
      <c r="G231">
        <v>6.0000000000000001E-3</v>
      </c>
      <c r="H231">
        <v>0.29099999999999998</v>
      </c>
      <c r="J231">
        <v>607</v>
      </c>
      <c r="K231">
        <v>1.6E-2</v>
      </c>
      <c r="L231" s="10">
        <f t="shared" si="26"/>
        <v>0.1427299292922217</v>
      </c>
      <c r="N231" s="11">
        <f t="shared" si="28"/>
        <v>0.14199999999999999</v>
      </c>
      <c r="O231">
        <f t="shared" si="31"/>
        <v>4</v>
      </c>
      <c r="P231">
        <f t="shared" si="32"/>
        <v>0</v>
      </c>
      <c r="Q231">
        <f t="shared" si="33"/>
        <v>221</v>
      </c>
      <c r="R231" s="9" t="str">
        <f t="shared" si="29"/>
        <v/>
      </c>
      <c r="S231" s="12" t="str">
        <f t="shared" si="27"/>
        <v/>
      </c>
      <c r="T231" s="9" t="str">
        <f t="shared" si="30"/>
        <v/>
      </c>
      <c r="W231" s="132"/>
    </row>
    <row r="232" spans="6:23" x14ac:dyDescent="0.3">
      <c r="F232">
        <v>226</v>
      </c>
      <c r="G232">
        <v>1E-3</v>
      </c>
      <c r="H232">
        <v>0.113</v>
      </c>
      <c r="J232">
        <v>691</v>
      </c>
      <c r="K232">
        <v>1.6E-2</v>
      </c>
      <c r="L232" s="10">
        <f t="shared" si="26"/>
        <v>0.1427299292922217</v>
      </c>
      <c r="N232" s="11">
        <f t="shared" si="28"/>
        <v>0.14199999999999999</v>
      </c>
      <c r="O232">
        <f t="shared" si="31"/>
        <v>5</v>
      </c>
      <c r="P232">
        <f t="shared" si="32"/>
        <v>0</v>
      </c>
      <c r="Q232">
        <f t="shared" si="33"/>
        <v>221</v>
      </c>
      <c r="R232" s="9" t="str">
        <f t="shared" si="29"/>
        <v/>
      </c>
      <c r="S232" s="12" t="str">
        <f t="shared" si="27"/>
        <v/>
      </c>
      <c r="T232" s="9" t="str">
        <f t="shared" si="30"/>
        <v/>
      </c>
      <c r="W232" s="132"/>
    </row>
    <row r="233" spans="6:23" x14ac:dyDescent="0.3">
      <c r="F233">
        <v>227</v>
      </c>
      <c r="G233">
        <v>5.1999999999999998E-2</v>
      </c>
      <c r="H233">
        <v>0.87</v>
      </c>
      <c r="J233">
        <v>694</v>
      </c>
      <c r="K233">
        <v>1.6E-2</v>
      </c>
      <c r="L233" s="10">
        <f t="shared" si="26"/>
        <v>0.1427299292922217</v>
      </c>
      <c r="N233" s="11">
        <f t="shared" si="28"/>
        <v>0.14199999999999999</v>
      </c>
      <c r="O233">
        <f t="shared" si="31"/>
        <v>6</v>
      </c>
      <c r="P233">
        <f t="shared" si="32"/>
        <v>0</v>
      </c>
      <c r="Q233">
        <f t="shared" si="33"/>
        <v>221</v>
      </c>
      <c r="R233" s="9" t="str">
        <f t="shared" si="29"/>
        <v/>
      </c>
      <c r="S233" s="12" t="str">
        <f t="shared" si="27"/>
        <v/>
      </c>
      <c r="T233" s="9" t="str">
        <f t="shared" si="30"/>
        <v/>
      </c>
      <c r="W233" s="132"/>
    </row>
    <row r="234" spans="6:23" x14ac:dyDescent="0.3">
      <c r="F234">
        <v>228</v>
      </c>
      <c r="G234">
        <v>2E-3</v>
      </c>
      <c r="H234">
        <v>0.159</v>
      </c>
      <c r="J234">
        <v>761</v>
      </c>
      <c r="K234">
        <v>1.6E-2</v>
      </c>
      <c r="L234" s="10">
        <f t="shared" si="26"/>
        <v>0.1427299292922217</v>
      </c>
      <c r="N234" s="11">
        <f t="shared" si="28"/>
        <v>0.14199999999999999</v>
      </c>
      <c r="O234">
        <f t="shared" si="31"/>
        <v>7</v>
      </c>
      <c r="P234">
        <f t="shared" si="32"/>
        <v>0</v>
      </c>
      <c r="Q234">
        <f t="shared" si="33"/>
        <v>221</v>
      </c>
      <c r="R234" s="9" t="str">
        <f t="shared" si="29"/>
        <v/>
      </c>
      <c r="S234" s="12" t="str">
        <f t="shared" si="27"/>
        <v/>
      </c>
      <c r="T234" s="9" t="str">
        <f t="shared" si="30"/>
        <v/>
      </c>
      <c r="W234" s="132"/>
    </row>
    <row r="235" spans="6:23" x14ac:dyDescent="0.3">
      <c r="F235">
        <v>229</v>
      </c>
      <c r="G235" s="133">
        <v>3.5560000000000002E-4</v>
      </c>
      <c r="H235">
        <v>6.4000000000000001E-2</v>
      </c>
      <c r="J235">
        <v>813</v>
      </c>
      <c r="K235">
        <v>1.6E-2</v>
      </c>
      <c r="L235" s="10">
        <f t="shared" si="26"/>
        <v>0.1427299292922217</v>
      </c>
      <c r="N235" s="11">
        <f t="shared" si="28"/>
        <v>0.14199999999999999</v>
      </c>
      <c r="O235">
        <f t="shared" si="31"/>
        <v>8</v>
      </c>
      <c r="P235">
        <f t="shared" si="32"/>
        <v>0</v>
      </c>
      <c r="Q235">
        <f t="shared" si="33"/>
        <v>221</v>
      </c>
      <c r="R235" s="9" t="str">
        <f t="shared" si="29"/>
        <v/>
      </c>
      <c r="S235" s="12" t="str">
        <f t="shared" si="27"/>
        <v/>
      </c>
      <c r="T235" s="9" t="str">
        <f t="shared" si="30"/>
        <v/>
      </c>
      <c r="W235" s="132"/>
    </row>
    <row r="236" spans="6:23" x14ac:dyDescent="0.3">
      <c r="F236">
        <v>230</v>
      </c>
      <c r="G236">
        <v>8.0000000000000002E-3</v>
      </c>
      <c r="H236">
        <v>0.34100000000000003</v>
      </c>
      <c r="J236">
        <v>821</v>
      </c>
      <c r="K236">
        <v>1.6E-2</v>
      </c>
      <c r="L236" s="10">
        <f t="shared" si="26"/>
        <v>0.1427299292922217</v>
      </c>
      <c r="N236" s="11">
        <f t="shared" si="28"/>
        <v>0.14199999999999999</v>
      </c>
      <c r="O236">
        <f t="shared" si="31"/>
        <v>9</v>
      </c>
      <c r="P236">
        <f t="shared" si="32"/>
        <v>0</v>
      </c>
      <c r="Q236">
        <f t="shared" si="33"/>
        <v>221</v>
      </c>
      <c r="R236" s="9" t="str">
        <f t="shared" si="29"/>
        <v/>
      </c>
      <c r="S236" s="12" t="str">
        <f t="shared" si="27"/>
        <v/>
      </c>
      <c r="T236" s="9" t="str">
        <f t="shared" si="30"/>
        <v/>
      </c>
      <c r="W236" s="132"/>
    </row>
    <row r="237" spans="6:23" x14ac:dyDescent="0.3">
      <c r="F237">
        <v>231</v>
      </c>
      <c r="G237">
        <v>4.0000000000000001E-3</v>
      </c>
      <c r="H237">
        <v>0.23100000000000001</v>
      </c>
      <c r="J237">
        <v>859</v>
      </c>
      <c r="K237">
        <v>1.6E-2</v>
      </c>
      <c r="L237" s="10">
        <f t="shared" si="26"/>
        <v>0.1427299292922217</v>
      </c>
      <c r="N237" s="11">
        <f t="shared" si="28"/>
        <v>0.14199999999999999</v>
      </c>
      <c r="O237">
        <f t="shared" si="31"/>
        <v>10</v>
      </c>
      <c r="P237">
        <f t="shared" si="32"/>
        <v>0</v>
      </c>
      <c r="Q237">
        <f t="shared" si="33"/>
        <v>221</v>
      </c>
      <c r="R237" s="9" t="str">
        <f t="shared" si="29"/>
        <v/>
      </c>
      <c r="S237" s="12" t="str">
        <f t="shared" si="27"/>
        <v/>
      </c>
      <c r="T237" s="9" t="str">
        <f t="shared" si="30"/>
        <v/>
      </c>
      <c r="W237" s="132"/>
    </row>
    <row r="238" spans="6:23" x14ac:dyDescent="0.3">
      <c r="F238">
        <v>232</v>
      </c>
      <c r="G238">
        <v>8.0000000000000002E-3</v>
      </c>
      <c r="H238">
        <v>0.34100000000000003</v>
      </c>
      <c r="J238">
        <v>863</v>
      </c>
      <c r="K238">
        <v>1.6E-2</v>
      </c>
      <c r="L238" s="10">
        <f t="shared" si="26"/>
        <v>0.1427299292922217</v>
      </c>
      <c r="N238" s="11">
        <f t="shared" si="28"/>
        <v>0.14199999999999999</v>
      </c>
      <c r="O238">
        <f t="shared" si="31"/>
        <v>11</v>
      </c>
      <c r="P238">
        <f t="shared" si="32"/>
        <v>0</v>
      </c>
      <c r="Q238">
        <f t="shared" si="33"/>
        <v>221</v>
      </c>
      <c r="R238" s="9" t="str">
        <f t="shared" si="29"/>
        <v/>
      </c>
      <c r="S238" s="12" t="str">
        <f t="shared" si="27"/>
        <v/>
      </c>
      <c r="T238" s="9" t="str">
        <f t="shared" si="30"/>
        <v/>
      </c>
      <c r="W238" s="132"/>
    </row>
    <row r="239" spans="6:23" x14ac:dyDescent="0.3">
      <c r="F239">
        <v>233</v>
      </c>
      <c r="G239">
        <v>5.0000000000000001E-3</v>
      </c>
      <c r="H239">
        <v>0.28000000000000003</v>
      </c>
      <c r="J239">
        <v>1238</v>
      </c>
      <c r="K239">
        <v>1.6E-2</v>
      </c>
      <c r="L239" s="10">
        <f t="shared" si="26"/>
        <v>0.1427299292922217</v>
      </c>
      <c r="N239" s="11">
        <f t="shared" si="28"/>
        <v>0.14199999999999999</v>
      </c>
      <c r="O239">
        <f t="shared" si="31"/>
        <v>12</v>
      </c>
      <c r="P239">
        <f t="shared" si="32"/>
        <v>0</v>
      </c>
      <c r="Q239">
        <f t="shared" si="33"/>
        <v>221</v>
      </c>
      <c r="R239" s="9" t="str">
        <f t="shared" si="29"/>
        <v/>
      </c>
      <c r="S239" s="12" t="str">
        <f t="shared" si="27"/>
        <v/>
      </c>
      <c r="T239" s="9" t="str">
        <f t="shared" si="30"/>
        <v/>
      </c>
      <c r="W239" s="132"/>
    </row>
    <row r="240" spans="6:23" x14ac:dyDescent="0.3">
      <c r="F240">
        <v>234</v>
      </c>
      <c r="G240" s="133">
        <v>7.1109999999999999E-4</v>
      </c>
      <c r="H240">
        <v>0.10199999999999999</v>
      </c>
      <c r="J240">
        <v>1269</v>
      </c>
      <c r="K240">
        <v>1.6E-2</v>
      </c>
      <c r="L240" s="10">
        <f t="shared" si="26"/>
        <v>0.1427299292922217</v>
      </c>
      <c r="N240" s="11">
        <f t="shared" si="28"/>
        <v>0.14199999999999999</v>
      </c>
      <c r="O240">
        <f t="shared" si="31"/>
        <v>13</v>
      </c>
      <c r="P240">
        <f t="shared" si="32"/>
        <v>0</v>
      </c>
      <c r="Q240">
        <f t="shared" si="33"/>
        <v>221</v>
      </c>
      <c r="R240" s="9" t="str">
        <f t="shared" si="29"/>
        <v/>
      </c>
      <c r="S240" s="12" t="str">
        <f t="shared" si="27"/>
        <v/>
      </c>
      <c r="T240" s="9" t="str">
        <f t="shared" si="30"/>
        <v/>
      </c>
      <c r="W240" s="132"/>
    </row>
    <row r="241" spans="6:23" x14ac:dyDescent="0.3">
      <c r="F241">
        <v>235</v>
      </c>
      <c r="G241">
        <v>1E-3</v>
      </c>
      <c r="H241">
        <v>0.129</v>
      </c>
      <c r="J241">
        <v>1318</v>
      </c>
      <c r="K241">
        <v>1.6E-2</v>
      </c>
      <c r="L241" s="10">
        <f t="shared" si="26"/>
        <v>0.1427299292922217</v>
      </c>
      <c r="N241" s="11">
        <f t="shared" si="28"/>
        <v>0.14199999999999999</v>
      </c>
      <c r="O241">
        <f t="shared" si="31"/>
        <v>14</v>
      </c>
      <c r="P241">
        <f t="shared" si="32"/>
        <v>0</v>
      </c>
      <c r="Q241">
        <f t="shared" si="33"/>
        <v>221</v>
      </c>
      <c r="R241" s="9" t="str">
        <f t="shared" si="29"/>
        <v/>
      </c>
      <c r="S241" s="12" t="str">
        <f t="shared" si="27"/>
        <v/>
      </c>
      <c r="T241" s="9" t="str">
        <f t="shared" si="30"/>
        <v/>
      </c>
      <c r="W241" s="132"/>
    </row>
    <row r="242" spans="6:23" x14ac:dyDescent="0.3">
      <c r="F242">
        <v>236</v>
      </c>
      <c r="G242">
        <v>1E-3</v>
      </c>
      <c r="H242">
        <v>0.14000000000000001</v>
      </c>
      <c r="J242">
        <v>1349</v>
      </c>
      <c r="K242">
        <v>1.6E-2</v>
      </c>
      <c r="L242" s="10">
        <f t="shared" si="26"/>
        <v>0.1427299292922217</v>
      </c>
      <c r="N242" s="11">
        <f t="shared" si="28"/>
        <v>0.14199999999999999</v>
      </c>
      <c r="O242">
        <f t="shared" si="31"/>
        <v>15</v>
      </c>
      <c r="P242">
        <f t="shared" si="32"/>
        <v>0</v>
      </c>
      <c r="Q242">
        <f t="shared" si="33"/>
        <v>221</v>
      </c>
      <c r="R242" s="9" t="str">
        <f t="shared" si="29"/>
        <v/>
      </c>
      <c r="S242" s="12" t="str">
        <f t="shared" si="27"/>
        <v/>
      </c>
      <c r="T242" s="9" t="str">
        <f t="shared" si="30"/>
        <v/>
      </c>
      <c r="W242" s="132"/>
    </row>
    <row r="243" spans="6:23" x14ac:dyDescent="0.3">
      <c r="F243">
        <v>237</v>
      </c>
      <c r="G243">
        <v>5.0000000000000001E-3</v>
      </c>
      <c r="H243">
        <v>0.253</v>
      </c>
      <c r="J243">
        <v>1357</v>
      </c>
      <c r="K243">
        <v>1.6E-2</v>
      </c>
      <c r="L243" s="10">
        <f t="shared" si="26"/>
        <v>0.1427299292922217</v>
      </c>
      <c r="N243" s="11">
        <f t="shared" si="28"/>
        <v>0.14199999999999999</v>
      </c>
      <c r="O243">
        <f t="shared" si="31"/>
        <v>16</v>
      </c>
      <c r="P243">
        <f t="shared" si="32"/>
        <v>0</v>
      </c>
      <c r="Q243">
        <f t="shared" si="33"/>
        <v>221</v>
      </c>
      <c r="R243" s="9" t="str">
        <f t="shared" si="29"/>
        <v/>
      </c>
      <c r="S243" s="12" t="str">
        <f t="shared" si="27"/>
        <v/>
      </c>
      <c r="T243" s="9" t="str">
        <f t="shared" si="30"/>
        <v/>
      </c>
      <c r="W243" s="132"/>
    </row>
    <row r="244" spans="6:23" x14ac:dyDescent="0.3">
      <c r="F244">
        <v>238</v>
      </c>
      <c r="G244">
        <v>3.0000000000000001E-3</v>
      </c>
      <c r="H244">
        <v>0.23400000000000001</v>
      </c>
      <c r="J244">
        <v>1462</v>
      </c>
      <c r="K244">
        <v>1.6E-2</v>
      </c>
      <c r="L244" s="10">
        <f t="shared" si="26"/>
        <v>0.1427299292922217</v>
      </c>
      <c r="N244" s="11">
        <f t="shared" si="28"/>
        <v>0.14199999999999999</v>
      </c>
      <c r="O244">
        <f t="shared" si="31"/>
        <v>17</v>
      </c>
      <c r="P244">
        <f t="shared" si="32"/>
        <v>17</v>
      </c>
      <c r="Q244">
        <f t="shared" si="33"/>
        <v>238</v>
      </c>
      <c r="R244" s="9">
        <f t="shared" si="29"/>
        <v>238</v>
      </c>
      <c r="S244" s="12">
        <f t="shared" si="27"/>
        <v>0.14199999999999999</v>
      </c>
      <c r="T244" s="9">
        <f t="shared" si="30"/>
        <v>238</v>
      </c>
      <c r="W244" s="132"/>
    </row>
    <row r="245" spans="6:23" x14ac:dyDescent="0.3">
      <c r="F245">
        <v>239</v>
      </c>
      <c r="G245">
        <v>3.0000000000000001E-3</v>
      </c>
      <c r="H245">
        <v>0.19600000000000001</v>
      </c>
      <c r="J245">
        <v>451</v>
      </c>
      <c r="K245">
        <v>1.4999999999999999E-2</v>
      </c>
      <c r="L245" s="10">
        <f t="shared" si="26"/>
        <v>0.13819765978853418</v>
      </c>
      <c r="N245" s="11">
        <f t="shared" si="28"/>
        <v>0.13800000000000001</v>
      </c>
      <c r="O245">
        <f t="shared" si="31"/>
        <v>1</v>
      </c>
      <c r="P245">
        <f t="shared" si="32"/>
        <v>0</v>
      </c>
      <c r="Q245">
        <f t="shared" si="33"/>
        <v>238</v>
      </c>
      <c r="R245" s="9" t="str">
        <f t="shared" si="29"/>
        <v/>
      </c>
      <c r="S245" s="12" t="str">
        <f t="shared" si="27"/>
        <v/>
      </c>
      <c r="T245" s="9" t="str">
        <f t="shared" si="30"/>
        <v/>
      </c>
      <c r="W245" s="132"/>
    </row>
    <row r="246" spans="6:23" x14ac:dyDescent="0.3">
      <c r="F246">
        <v>240</v>
      </c>
      <c r="G246">
        <v>1E-3</v>
      </c>
      <c r="H246">
        <v>0.129</v>
      </c>
      <c r="J246">
        <v>509</v>
      </c>
      <c r="K246">
        <v>1.4999999999999999E-2</v>
      </c>
      <c r="L246" s="10">
        <f t="shared" si="26"/>
        <v>0.13819765978853418</v>
      </c>
      <c r="N246" s="11">
        <f t="shared" si="28"/>
        <v>0.13800000000000001</v>
      </c>
      <c r="O246">
        <f t="shared" si="31"/>
        <v>2</v>
      </c>
      <c r="P246">
        <f t="shared" si="32"/>
        <v>0</v>
      </c>
      <c r="Q246">
        <f t="shared" si="33"/>
        <v>238</v>
      </c>
      <c r="R246" s="9" t="str">
        <f t="shared" si="29"/>
        <v/>
      </c>
      <c r="S246" s="12" t="str">
        <f t="shared" si="27"/>
        <v/>
      </c>
      <c r="T246" s="9" t="str">
        <f t="shared" si="30"/>
        <v/>
      </c>
      <c r="W246" s="132"/>
    </row>
    <row r="247" spans="6:23" x14ac:dyDescent="0.3">
      <c r="F247">
        <v>241</v>
      </c>
      <c r="G247">
        <v>1.2999999999999999E-2</v>
      </c>
      <c r="H247">
        <v>0.42699999999999999</v>
      </c>
      <c r="J247">
        <v>532</v>
      </c>
      <c r="K247">
        <v>1.4999999999999999E-2</v>
      </c>
      <c r="L247" s="10">
        <f t="shared" si="26"/>
        <v>0.13819765978853418</v>
      </c>
      <c r="N247" s="11">
        <f t="shared" si="28"/>
        <v>0.13800000000000001</v>
      </c>
      <c r="O247">
        <f t="shared" si="31"/>
        <v>3</v>
      </c>
      <c r="P247">
        <f t="shared" si="32"/>
        <v>0</v>
      </c>
      <c r="Q247">
        <f t="shared" si="33"/>
        <v>238</v>
      </c>
      <c r="R247" s="9" t="str">
        <f t="shared" si="29"/>
        <v/>
      </c>
      <c r="S247" s="12" t="str">
        <f t="shared" si="27"/>
        <v/>
      </c>
      <c r="T247" s="9" t="str">
        <f t="shared" si="30"/>
        <v/>
      </c>
      <c r="W247" s="132"/>
    </row>
    <row r="248" spans="6:23" x14ac:dyDescent="0.3">
      <c r="F248">
        <v>242</v>
      </c>
      <c r="G248" s="133">
        <v>8.8889999999999998E-4</v>
      </c>
      <c r="H248">
        <v>0.113</v>
      </c>
      <c r="J248">
        <v>682</v>
      </c>
      <c r="K248">
        <v>1.4999999999999999E-2</v>
      </c>
      <c r="L248" s="10">
        <f t="shared" si="26"/>
        <v>0.13819765978853418</v>
      </c>
      <c r="N248" s="11">
        <f t="shared" si="28"/>
        <v>0.13800000000000001</v>
      </c>
      <c r="O248">
        <f t="shared" si="31"/>
        <v>4</v>
      </c>
      <c r="P248">
        <f t="shared" si="32"/>
        <v>0</v>
      </c>
      <c r="Q248">
        <f t="shared" si="33"/>
        <v>238</v>
      </c>
      <c r="R248" s="9" t="str">
        <f t="shared" si="29"/>
        <v/>
      </c>
      <c r="S248" s="12" t="str">
        <f t="shared" si="27"/>
        <v/>
      </c>
      <c r="T248" s="9" t="str">
        <f t="shared" si="30"/>
        <v/>
      </c>
      <c r="W248" s="132"/>
    </row>
    <row r="249" spans="6:23" x14ac:dyDescent="0.3">
      <c r="F249">
        <v>243</v>
      </c>
      <c r="G249">
        <v>0.02</v>
      </c>
      <c r="H249">
        <v>0.54500000000000004</v>
      </c>
      <c r="J249">
        <v>757</v>
      </c>
      <c r="K249">
        <v>1.4999999999999999E-2</v>
      </c>
      <c r="L249" s="10">
        <f t="shared" si="26"/>
        <v>0.13819765978853418</v>
      </c>
      <c r="N249" s="11">
        <f t="shared" si="28"/>
        <v>0.13800000000000001</v>
      </c>
      <c r="O249">
        <f t="shared" si="31"/>
        <v>5</v>
      </c>
      <c r="P249">
        <f t="shared" si="32"/>
        <v>0</v>
      </c>
      <c r="Q249">
        <f t="shared" si="33"/>
        <v>238</v>
      </c>
      <c r="R249" s="9" t="str">
        <f t="shared" si="29"/>
        <v/>
      </c>
      <c r="S249" s="12" t="str">
        <f t="shared" si="27"/>
        <v/>
      </c>
      <c r="T249" s="9" t="str">
        <f t="shared" si="30"/>
        <v/>
      </c>
      <c r="W249" s="132"/>
    </row>
    <row r="250" spans="6:23" x14ac:dyDescent="0.3">
      <c r="F250">
        <v>244</v>
      </c>
      <c r="G250">
        <v>1E-3</v>
      </c>
      <c r="H250">
        <v>0.121</v>
      </c>
      <c r="J250">
        <v>875</v>
      </c>
      <c r="K250">
        <v>1.4999999999999999E-2</v>
      </c>
      <c r="L250" s="10">
        <f t="shared" si="26"/>
        <v>0.13819765978853418</v>
      </c>
      <c r="N250" s="11">
        <f t="shared" si="28"/>
        <v>0.13800000000000001</v>
      </c>
      <c r="O250">
        <f t="shared" si="31"/>
        <v>6</v>
      </c>
      <c r="P250">
        <f t="shared" si="32"/>
        <v>0</v>
      </c>
      <c r="Q250">
        <f t="shared" si="33"/>
        <v>238</v>
      </c>
      <c r="R250" s="9" t="str">
        <f t="shared" si="29"/>
        <v/>
      </c>
      <c r="S250" s="12" t="str">
        <f t="shared" si="27"/>
        <v/>
      </c>
      <c r="T250" s="9" t="str">
        <f t="shared" si="30"/>
        <v/>
      </c>
      <c r="W250" s="132"/>
    </row>
    <row r="251" spans="6:23" x14ac:dyDescent="0.3">
      <c r="F251">
        <v>245</v>
      </c>
      <c r="G251">
        <v>7.0000000000000001E-3</v>
      </c>
      <c r="H251">
        <v>0.29499999999999998</v>
      </c>
      <c r="J251">
        <v>947</v>
      </c>
      <c r="K251">
        <v>1.4999999999999999E-2</v>
      </c>
      <c r="L251" s="10">
        <f t="shared" si="26"/>
        <v>0.13819765978853418</v>
      </c>
      <c r="N251" s="11">
        <f t="shared" si="28"/>
        <v>0.13800000000000001</v>
      </c>
      <c r="O251">
        <f t="shared" si="31"/>
        <v>7</v>
      </c>
      <c r="P251">
        <f t="shared" si="32"/>
        <v>0</v>
      </c>
      <c r="Q251">
        <f t="shared" si="33"/>
        <v>238</v>
      </c>
      <c r="R251" s="9" t="str">
        <f t="shared" si="29"/>
        <v/>
      </c>
      <c r="S251" s="12" t="str">
        <f t="shared" si="27"/>
        <v/>
      </c>
      <c r="T251" s="9" t="str">
        <f t="shared" si="30"/>
        <v/>
      </c>
      <c r="W251" s="132"/>
    </row>
    <row r="252" spans="6:23" x14ac:dyDescent="0.3">
      <c r="F252">
        <v>246</v>
      </c>
      <c r="G252">
        <v>3.0000000000000001E-3</v>
      </c>
      <c r="H252">
        <v>0.22600000000000001</v>
      </c>
      <c r="J252">
        <v>950</v>
      </c>
      <c r="K252">
        <v>1.4999999999999999E-2</v>
      </c>
      <c r="L252" s="10">
        <f t="shared" si="26"/>
        <v>0.13819765978853418</v>
      </c>
      <c r="N252" s="11">
        <f t="shared" si="28"/>
        <v>0.13800000000000001</v>
      </c>
      <c r="O252">
        <f t="shared" si="31"/>
        <v>8</v>
      </c>
      <c r="P252">
        <f t="shared" si="32"/>
        <v>0</v>
      </c>
      <c r="Q252">
        <f t="shared" si="33"/>
        <v>238</v>
      </c>
      <c r="R252" s="9" t="str">
        <f t="shared" si="29"/>
        <v/>
      </c>
      <c r="S252" s="12" t="str">
        <f t="shared" si="27"/>
        <v/>
      </c>
      <c r="T252" s="9" t="str">
        <f t="shared" si="30"/>
        <v/>
      </c>
      <c r="W252" s="132"/>
    </row>
    <row r="253" spans="6:23" x14ac:dyDescent="0.3">
      <c r="F253">
        <v>247</v>
      </c>
      <c r="G253">
        <v>2E-3</v>
      </c>
      <c r="H253">
        <v>0.14000000000000001</v>
      </c>
      <c r="J253">
        <v>962</v>
      </c>
      <c r="K253">
        <v>1.4999999999999999E-2</v>
      </c>
      <c r="L253" s="10">
        <f t="shared" si="26"/>
        <v>0.13819765978853418</v>
      </c>
      <c r="N253" s="11">
        <f t="shared" si="28"/>
        <v>0.13800000000000001</v>
      </c>
      <c r="O253">
        <f t="shared" si="31"/>
        <v>9</v>
      </c>
      <c r="P253">
        <f t="shared" si="32"/>
        <v>0</v>
      </c>
      <c r="Q253">
        <f t="shared" si="33"/>
        <v>238</v>
      </c>
      <c r="R253" s="9" t="str">
        <f t="shared" si="29"/>
        <v/>
      </c>
      <c r="S253" s="12" t="str">
        <f t="shared" si="27"/>
        <v/>
      </c>
      <c r="T253" s="9" t="str">
        <f t="shared" si="30"/>
        <v/>
      </c>
      <c r="W253" s="132"/>
    </row>
    <row r="254" spans="6:23" x14ac:dyDescent="0.3">
      <c r="F254">
        <v>248</v>
      </c>
      <c r="G254">
        <v>6.0000000000000001E-3</v>
      </c>
      <c r="H254">
        <v>0.30599999999999999</v>
      </c>
      <c r="J254">
        <v>1122</v>
      </c>
      <c r="K254">
        <v>1.4999999999999999E-2</v>
      </c>
      <c r="L254" s="10">
        <f t="shared" si="26"/>
        <v>0.13819765978853418</v>
      </c>
      <c r="N254" s="11">
        <f t="shared" si="28"/>
        <v>0.13800000000000001</v>
      </c>
      <c r="O254">
        <f t="shared" si="31"/>
        <v>10</v>
      </c>
      <c r="P254">
        <f t="shared" si="32"/>
        <v>0</v>
      </c>
      <c r="Q254">
        <f t="shared" si="33"/>
        <v>238</v>
      </c>
      <c r="R254" s="9" t="str">
        <f t="shared" si="29"/>
        <v/>
      </c>
      <c r="S254" s="12" t="str">
        <f t="shared" si="27"/>
        <v/>
      </c>
      <c r="T254" s="9" t="str">
        <f t="shared" si="30"/>
        <v/>
      </c>
      <c r="W254" s="132"/>
    </row>
    <row r="255" spans="6:23" x14ac:dyDescent="0.3">
      <c r="F255">
        <v>249</v>
      </c>
      <c r="G255">
        <v>1.4E-2</v>
      </c>
      <c r="H255">
        <v>0.46200000000000002</v>
      </c>
      <c r="J255">
        <v>1233</v>
      </c>
      <c r="K255">
        <v>1.4999999999999999E-2</v>
      </c>
      <c r="L255" s="10">
        <f t="shared" si="26"/>
        <v>0.13819765978853418</v>
      </c>
      <c r="N255" s="11">
        <f t="shared" si="28"/>
        <v>0.13800000000000001</v>
      </c>
      <c r="O255">
        <f t="shared" si="31"/>
        <v>11</v>
      </c>
      <c r="P255">
        <f t="shared" si="32"/>
        <v>0</v>
      </c>
      <c r="Q255">
        <f t="shared" si="33"/>
        <v>238</v>
      </c>
      <c r="R255" s="9" t="str">
        <f t="shared" si="29"/>
        <v/>
      </c>
      <c r="S255" s="12" t="str">
        <f t="shared" si="27"/>
        <v/>
      </c>
      <c r="T255" s="9" t="str">
        <f t="shared" si="30"/>
        <v/>
      </c>
      <c r="W255" s="132"/>
    </row>
    <row r="256" spans="6:23" x14ac:dyDescent="0.3">
      <c r="F256">
        <v>250</v>
      </c>
      <c r="G256">
        <v>5.0000000000000001E-3</v>
      </c>
      <c r="H256">
        <v>0.28000000000000003</v>
      </c>
      <c r="J256">
        <v>1281</v>
      </c>
      <c r="K256">
        <v>1.4999999999999999E-2</v>
      </c>
      <c r="L256" s="10">
        <f t="shared" si="26"/>
        <v>0.13819765978853418</v>
      </c>
      <c r="N256" s="11">
        <f t="shared" si="28"/>
        <v>0.13800000000000001</v>
      </c>
      <c r="O256">
        <f t="shared" si="31"/>
        <v>12</v>
      </c>
      <c r="P256">
        <f t="shared" si="32"/>
        <v>0</v>
      </c>
      <c r="Q256">
        <f t="shared" si="33"/>
        <v>238</v>
      </c>
      <c r="R256" s="9" t="str">
        <f t="shared" si="29"/>
        <v/>
      </c>
      <c r="S256" s="12" t="str">
        <f t="shared" si="27"/>
        <v/>
      </c>
      <c r="T256" s="9" t="str">
        <f t="shared" si="30"/>
        <v/>
      </c>
      <c r="W256" s="132"/>
    </row>
    <row r="257" spans="6:23" x14ac:dyDescent="0.3">
      <c r="F257">
        <v>251</v>
      </c>
      <c r="G257">
        <v>7.0000000000000001E-3</v>
      </c>
      <c r="H257">
        <v>0.32500000000000001</v>
      </c>
      <c r="J257">
        <v>1419</v>
      </c>
      <c r="K257">
        <v>1.4999999999999999E-2</v>
      </c>
      <c r="L257" s="10">
        <f t="shared" si="26"/>
        <v>0.13819765978853418</v>
      </c>
      <c r="N257" s="11">
        <f t="shared" si="28"/>
        <v>0.13800000000000001</v>
      </c>
      <c r="O257">
        <f t="shared" si="31"/>
        <v>13</v>
      </c>
      <c r="P257">
        <f t="shared" si="32"/>
        <v>0</v>
      </c>
      <c r="Q257">
        <f t="shared" si="33"/>
        <v>238</v>
      </c>
      <c r="R257" s="9" t="str">
        <f t="shared" si="29"/>
        <v/>
      </c>
      <c r="S257" s="12" t="str">
        <f t="shared" si="27"/>
        <v/>
      </c>
      <c r="T257" s="9" t="str">
        <f t="shared" si="30"/>
        <v/>
      </c>
      <c r="W257" s="132"/>
    </row>
    <row r="258" spans="6:23" x14ac:dyDescent="0.3">
      <c r="F258">
        <v>252</v>
      </c>
      <c r="G258">
        <v>1E-3</v>
      </c>
      <c r="H258">
        <v>0.121</v>
      </c>
      <c r="J258">
        <v>1447</v>
      </c>
      <c r="K258">
        <v>1.4999999999999999E-2</v>
      </c>
      <c r="L258" s="10">
        <f t="shared" si="26"/>
        <v>0.13819765978853418</v>
      </c>
      <c r="N258" s="11">
        <f t="shared" si="28"/>
        <v>0.13800000000000001</v>
      </c>
      <c r="O258">
        <f t="shared" si="31"/>
        <v>14</v>
      </c>
      <c r="P258">
        <f t="shared" si="32"/>
        <v>0</v>
      </c>
      <c r="Q258">
        <f t="shared" si="33"/>
        <v>238</v>
      </c>
      <c r="R258" s="9" t="str">
        <f t="shared" si="29"/>
        <v/>
      </c>
      <c r="S258" s="12" t="str">
        <f t="shared" si="27"/>
        <v/>
      </c>
      <c r="T258" s="9" t="str">
        <f t="shared" si="30"/>
        <v/>
      </c>
      <c r="W258" s="132"/>
    </row>
    <row r="259" spans="6:23" x14ac:dyDescent="0.3">
      <c r="F259">
        <v>253</v>
      </c>
      <c r="G259">
        <v>2E-3</v>
      </c>
      <c r="H259">
        <v>0.159</v>
      </c>
      <c r="J259">
        <v>1453</v>
      </c>
      <c r="K259">
        <v>1.4999999999999999E-2</v>
      </c>
      <c r="L259" s="10">
        <f t="shared" si="26"/>
        <v>0.13819765978853418</v>
      </c>
      <c r="N259" s="11">
        <f t="shared" si="28"/>
        <v>0.13800000000000001</v>
      </c>
      <c r="O259">
        <f t="shared" si="31"/>
        <v>15</v>
      </c>
      <c r="P259">
        <f t="shared" si="32"/>
        <v>15</v>
      </c>
      <c r="Q259">
        <f t="shared" si="33"/>
        <v>253</v>
      </c>
      <c r="R259" s="9">
        <f t="shared" si="29"/>
        <v>253</v>
      </c>
      <c r="S259" s="12">
        <f t="shared" si="27"/>
        <v>0.13800000000000001</v>
      </c>
      <c r="T259" s="9">
        <f t="shared" si="30"/>
        <v>253</v>
      </c>
      <c r="W259" s="132"/>
    </row>
    <row r="260" spans="6:23" x14ac:dyDescent="0.3">
      <c r="F260">
        <v>254</v>
      </c>
      <c r="G260">
        <v>4.0000000000000001E-3</v>
      </c>
      <c r="H260">
        <v>0.23899999999999999</v>
      </c>
      <c r="J260">
        <v>43</v>
      </c>
      <c r="K260">
        <v>1.4E-2</v>
      </c>
      <c r="L260" s="10">
        <f t="shared" si="26"/>
        <v>0.13351162356249091</v>
      </c>
      <c r="N260" s="11">
        <f t="shared" si="28"/>
        <v>0.13300000000000001</v>
      </c>
      <c r="O260">
        <f t="shared" si="31"/>
        <v>1</v>
      </c>
      <c r="P260">
        <f t="shared" si="32"/>
        <v>0</v>
      </c>
      <c r="Q260">
        <f t="shared" si="33"/>
        <v>253</v>
      </c>
      <c r="R260" s="9" t="str">
        <f t="shared" si="29"/>
        <v/>
      </c>
      <c r="S260" s="12" t="str">
        <f t="shared" si="27"/>
        <v/>
      </c>
      <c r="T260" s="9" t="str">
        <f t="shared" si="30"/>
        <v/>
      </c>
      <c r="W260" s="132"/>
    </row>
    <row r="261" spans="6:23" x14ac:dyDescent="0.3">
      <c r="F261">
        <v>255</v>
      </c>
      <c r="G261">
        <v>5.0000000000000001E-3</v>
      </c>
      <c r="H261">
        <v>0.3</v>
      </c>
      <c r="J261">
        <v>131</v>
      </c>
      <c r="K261">
        <v>1.4E-2</v>
      </c>
      <c r="L261" s="10">
        <f t="shared" si="26"/>
        <v>0.13351162356249091</v>
      </c>
      <c r="N261" s="11">
        <f t="shared" si="28"/>
        <v>0.13300000000000001</v>
      </c>
      <c r="O261">
        <f t="shared" si="31"/>
        <v>2</v>
      </c>
      <c r="P261">
        <f t="shared" si="32"/>
        <v>0</v>
      </c>
      <c r="Q261">
        <f t="shared" si="33"/>
        <v>253</v>
      </c>
      <c r="R261" s="9" t="str">
        <f t="shared" si="29"/>
        <v/>
      </c>
      <c r="S261" s="12" t="str">
        <f t="shared" si="27"/>
        <v/>
      </c>
      <c r="T261" s="9" t="str">
        <f t="shared" si="30"/>
        <v/>
      </c>
      <c r="W261" s="132"/>
    </row>
    <row r="262" spans="6:23" x14ac:dyDescent="0.3">
      <c r="F262">
        <v>256</v>
      </c>
      <c r="G262">
        <v>1E-3</v>
      </c>
      <c r="H262">
        <v>0.14000000000000001</v>
      </c>
      <c r="J262">
        <v>249</v>
      </c>
      <c r="K262">
        <v>1.4E-2</v>
      </c>
      <c r="L262" s="10">
        <f t="shared" si="26"/>
        <v>0.13351162356249091</v>
      </c>
      <c r="N262" s="11">
        <f t="shared" si="28"/>
        <v>0.13300000000000001</v>
      </c>
      <c r="O262">
        <f t="shared" si="31"/>
        <v>3</v>
      </c>
      <c r="P262">
        <f t="shared" si="32"/>
        <v>0</v>
      </c>
      <c r="Q262">
        <f t="shared" si="33"/>
        <v>253</v>
      </c>
      <c r="R262" s="9" t="str">
        <f t="shared" si="29"/>
        <v/>
      </c>
      <c r="S262" s="12" t="str">
        <f t="shared" si="27"/>
        <v/>
      </c>
      <c r="T262" s="9" t="str">
        <f t="shared" si="30"/>
        <v/>
      </c>
      <c r="W262" s="132"/>
    </row>
    <row r="263" spans="6:23" x14ac:dyDescent="0.3">
      <c r="F263">
        <v>257</v>
      </c>
      <c r="G263">
        <v>4.4999999999999998E-2</v>
      </c>
      <c r="H263">
        <v>0.86399999999999999</v>
      </c>
      <c r="J263">
        <v>285</v>
      </c>
      <c r="K263">
        <v>1.4E-2</v>
      </c>
      <c r="L263" s="10">
        <f t="shared" ref="L263:L326" si="34">((K263/PI())^0.5)*2</f>
        <v>0.13351162356249091</v>
      </c>
      <c r="N263" s="11">
        <f t="shared" si="28"/>
        <v>0.13300000000000001</v>
      </c>
      <c r="O263">
        <f t="shared" si="31"/>
        <v>4</v>
      </c>
      <c r="P263">
        <f t="shared" si="32"/>
        <v>0</v>
      </c>
      <c r="Q263">
        <f t="shared" si="33"/>
        <v>253</v>
      </c>
      <c r="R263" s="9" t="str">
        <f t="shared" si="29"/>
        <v/>
      </c>
      <c r="S263" s="12" t="str">
        <f t="shared" ref="S263:S326" si="35">IF(R263="","",N263)</f>
        <v/>
      </c>
      <c r="T263" s="9" t="str">
        <f t="shared" si="30"/>
        <v/>
      </c>
      <c r="W263" s="132"/>
    </row>
    <row r="264" spans="6:23" x14ac:dyDescent="0.3">
      <c r="F264">
        <v>258</v>
      </c>
      <c r="G264">
        <v>6.0000000000000001E-3</v>
      </c>
      <c r="H264">
        <v>0.30299999999999999</v>
      </c>
      <c r="J264">
        <v>335</v>
      </c>
      <c r="K264">
        <v>1.4E-2</v>
      </c>
      <c r="L264" s="10">
        <f t="shared" si="34"/>
        <v>0.13351162356249091</v>
      </c>
      <c r="N264" s="11">
        <f t="shared" ref="N264:N327" si="36">TRUNC(L264,3)</f>
        <v>0.13300000000000001</v>
      </c>
      <c r="O264">
        <f t="shared" si="31"/>
        <v>5</v>
      </c>
      <c r="P264">
        <f t="shared" si="32"/>
        <v>0</v>
      </c>
      <c r="Q264">
        <f t="shared" si="33"/>
        <v>253</v>
      </c>
      <c r="R264" s="9" t="str">
        <f t="shared" ref="R264:R327" si="37">IF(P264=0,"",Q263+P264)</f>
        <v/>
      </c>
      <c r="S264" s="12" t="str">
        <f t="shared" si="35"/>
        <v/>
      </c>
      <c r="T264" s="9" t="str">
        <f t="shared" ref="T264:T327" si="38">R264</f>
        <v/>
      </c>
      <c r="W264" s="132"/>
    </row>
    <row r="265" spans="6:23" x14ac:dyDescent="0.3">
      <c r="F265">
        <v>259</v>
      </c>
      <c r="G265">
        <v>5.0000000000000001E-3</v>
      </c>
      <c r="H265">
        <v>0.24199999999999999</v>
      </c>
      <c r="J265">
        <v>369</v>
      </c>
      <c r="K265">
        <v>1.4E-2</v>
      </c>
      <c r="L265" s="10">
        <f t="shared" si="34"/>
        <v>0.13351162356249091</v>
      </c>
      <c r="N265" s="11">
        <f t="shared" si="36"/>
        <v>0.13300000000000001</v>
      </c>
      <c r="O265">
        <f t="shared" ref="O265:O328" si="39">IF(N265-N264=0,O264+O$7,1)</f>
        <v>6</v>
      </c>
      <c r="P265">
        <f t="shared" ref="P265:P328" si="40">IF(O265&lt;O266,0,O265)</f>
        <v>0</v>
      </c>
      <c r="Q265">
        <f t="shared" ref="Q265:Q328" si="41">Q264+P265</f>
        <v>253</v>
      </c>
      <c r="R265" s="9" t="str">
        <f t="shared" si="37"/>
        <v/>
      </c>
      <c r="S265" s="12" t="str">
        <f t="shared" si="35"/>
        <v/>
      </c>
      <c r="T265" s="9" t="str">
        <f t="shared" si="38"/>
        <v/>
      </c>
      <c r="W265" s="132"/>
    </row>
    <row r="266" spans="6:23" x14ac:dyDescent="0.3">
      <c r="F266">
        <v>260</v>
      </c>
      <c r="G266">
        <v>3.0000000000000001E-3</v>
      </c>
      <c r="H266">
        <v>0.20399999999999999</v>
      </c>
      <c r="J266">
        <v>466</v>
      </c>
      <c r="K266">
        <v>1.4E-2</v>
      </c>
      <c r="L266" s="10">
        <f t="shared" si="34"/>
        <v>0.13351162356249091</v>
      </c>
      <c r="N266" s="11">
        <f t="shared" si="36"/>
        <v>0.13300000000000001</v>
      </c>
      <c r="O266">
        <f t="shared" si="39"/>
        <v>7</v>
      </c>
      <c r="P266">
        <f t="shared" si="40"/>
        <v>0</v>
      </c>
      <c r="Q266">
        <f t="shared" si="41"/>
        <v>253</v>
      </c>
      <c r="R266" s="9" t="str">
        <f t="shared" si="37"/>
        <v/>
      </c>
      <c r="S266" s="12" t="str">
        <f t="shared" si="35"/>
        <v/>
      </c>
      <c r="T266" s="9" t="str">
        <f t="shared" si="38"/>
        <v/>
      </c>
      <c r="W266" s="132"/>
    </row>
    <row r="267" spans="6:23" x14ac:dyDescent="0.3">
      <c r="F267">
        <v>261</v>
      </c>
      <c r="G267">
        <v>0.01</v>
      </c>
      <c r="H267">
        <v>0.40500000000000003</v>
      </c>
      <c r="J267">
        <v>511</v>
      </c>
      <c r="K267">
        <v>1.4E-2</v>
      </c>
      <c r="L267" s="10">
        <f t="shared" si="34"/>
        <v>0.13351162356249091</v>
      </c>
      <c r="N267" s="11">
        <f t="shared" si="36"/>
        <v>0.13300000000000001</v>
      </c>
      <c r="O267">
        <f t="shared" si="39"/>
        <v>8</v>
      </c>
      <c r="P267">
        <f t="shared" si="40"/>
        <v>0</v>
      </c>
      <c r="Q267">
        <f t="shared" si="41"/>
        <v>253</v>
      </c>
      <c r="R267" s="9" t="str">
        <f t="shared" si="37"/>
        <v/>
      </c>
      <c r="S267" s="12" t="str">
        <f t="shared" si="35"/>
        <v/>
      </c>
      <c r="T267" s="9" t="str">
        <f t="shared" si="38"/>
        <v/>
      </c>
      <c r="W267" s="132"/>
    </row>
    <row r="268" spans="6:23" x14ac:dyDescent="0.3">
      <c r="F268">
        <v>262</v>
      </c>
      <c r="G268">
        <v>2E-3</v>
      </c>
      <c r="H268">
        <v>0.17399999999999999</v>
      </c>
      <c r="J268">
        <v>572</v>
      </c>
      <c r="K268">
        <v>1.4E-2</v>
      </c>
      <c r="L268" s="10">
        <f t="shared" si="34"/>
        <v>0.13351162356249091</v>
      </c>
      <c r="N268" s="11">
        <f t="shared" si="36"/>
        <v>0.13300000000000001</v>
      </c>
      <c r="O268">
        <f t="shared" si="39"/>
        <v>9</v>
      </c>
      <c r="P268">
        <f t="shared" si="40"/>
        <v>0</v>
      </c>
      <c r="Q268">
        <f t="shared" si="41"/>
        <v>253</v>
      </c>
      <c r="R268" s="9" t="str">
        <f t="shared" si="37"/>
        <v/>
      </c>
      <c r="S268" s="12" t="str">
        <f t="shared" si="35"/>
        <v/>
      </c>
      <c r="T268" s="9" t="str">
        <f t="shared" si="38"/>
        <v/>
      </c>
      <c r="W268" s="132"/>
    </row>
    <row r="269" spans="6:23" x14ac:dyDescent="0.3">
      <c r="F269">
        <v>263</v>
      </c>
      <c r="G269" s="133">
        <v>7.1109999999999999E-4</v>
      </c>
      <c r="H269">
        <v>0.10199999999999999</v>
      </c>
      <c r="J269">
        <v>590</v>
      </c>
      <c r="K269">
        <v>1.4E-2</v>
      </c>
      <c r="L269" s="10">
        <f t="shared" si="34"/>
        <v>0.13351162356249091</v>
      </c>
      <c r="N269" s="11">
        <f t="shared" si="36"/>
        <v>0.13300000000000001</v>
      </c>
      <c r="O269">
        <f t="shared" si="39"/>
        <v>10</v>
      </c>
      <c r="P269">
        <f t="shared" si="40"/>
        <v>0</v>
      </c>
      <c r="Q269">
        <f t="shared" si="41"/>
        <v>253</v>
      </c>
      <c r="R269" s="9" t="str">
        <f t="shared" si="37"/>
        <v/>
      </c>
      <c r="S269" s="12" t="str">
        <f t="shared" si="35"/>
        <v/>
      </c>
      <c r="T269" s="9" t="str">
        <f t="shared" si="38"/>
        <v/>
      </c>
      <c r="W269" s="132"/>
    </row>
    <row r="270" spans="6:23" x14ac:dyDescent="0.3">
      <c r="F270">
        <v>264</v>
      </c>
      <c r="G270">
        <v>0.03</v>
      </c>
      <c r="H270">
        <v>0.73499999999999999</v>
      </c>
      <c r="J270">
        <v>594</v>
      </c>
      <c r="K270">
        <v>1.4E-2</v>
      </c>
      <c r="L270" s="10">
        <f t="shared" si="34"/>
        <v>0.13351162356249091</v>
      </c>
      <c r="N270" s="11">
        <f t="shared" si="36"/>
        <v>0.13300000000000001</v>
      </c>
      <c r="O270">
        <f t="shared" si="39"/>
        <v>11</v>
      </c>
      <c r="P270">
        <f t="shared" si="40"/>
        <v>0</v>
      </c>
      <c r="Q270">
        <f t="shared" si="41"/>
        <v>253</v>
      </c>
      <c r="R270" s="9" t="str">
        <f t="shared" si="37"/>
        <v/>
      </c>
      <c r="S270" s="12" t="str">
        <f t="shared" si="35"/>
        <v/>
      </c>
      <c r="T270" s="9" t="str">
        <f t="shared" si="38"/>
        <v/>
      </c>
      <c r="W270" s="132"/>
    </row>
    <row r="271" spans="6:23" x14ac:dyDescent="0.3">
      <c r="F271">
        <v>265</v>
      </c>
      <c r="G271">
        <v>5.0000000000000001E-3</v>
      </c>
      <c r="H271">
        <v>0.26900000000000002</v>
      </c>
      <c r="J271">
        <v>731</v>
      </c>
      <c r="K271">
        <v>1.4E-2</v>
      </c>
      <c r="L271" s="10">
        <f t="shared" si="34"/>
        <v>0.13351162356249091</v>
      </c>
      <c r="N271" s="11">
        <f t="shared" si="36"/>
        <v>0.13300000000000001</v>
      </c>
      <c r="O271">
        <f t="shared" si="39"/>
        <v>12</v>
      </c>
      <c r="P271">
        <f t="shared" si="40"/>
        <v>0</v>
      </c>
      <c r="Q271">
        <f t="shared" si="41"/>
        <v>253</v>
      </c>
      <c r="R271" s="9" t="str">
        <f t="shared" si="37"/>
        <v/>
      </c>
      <c r="S271" s="12" t="str">
        <f t="shared" si="35"/>
        <v/>
      </c>
      <c r="T271" s="9" t="str">
        <f t="shared" si="38"/>
        <v/>
      </c>
      <c r="W271" s="132"/>
    </row>
    <row r="272" spans="6:23" x14ac:dyDescent="0.3">
      <c r="F272">
        <v>266</v>
      </c>
      <c r="G272">
        <v>2E-3</v>
      </c>
      <c r="H272">
        <v>0.14000000000000001</v>
      </c>
      <c r="J272">
        <v>860</v>
      </c>
      <c r="K272">
        <v>1.4E-2</v>
      </c>
      <c r="L272" s="10">
        <f t="shared" si="34"/>
        <v>0.13351162356249091</v>
      </c>
      <c r="N272" s="11">
        <f t="shared" si="36"/>
        <v>0.13300000000000001</v>
      </c>
      <c r="O272">
        <f t="shared" si="39"/>
        <v>13</v>
      </c>
      <c r="P272">
        <f t="shared" si="40"/>
        <v>0</v>
      </c>
      <c r="Q272">
        <f t="shared" si="41"/>
        <v>253</v>
      </c>
      <c r="R272" s="9" t="str">
        <f t="shared" si="37"/>
        <v/>
      </c>
      <c r="S272" s="12" t="str">
        <f t="shared" si="35"/>
        <v/>
      </c>
      <c r="T272" s="9" t="str">
        <f t="shared" si="38"/>
        <v/>
      </c>
      <c r="W272" s="132"/>
    </row>
    <row r="273" spans="6:23" x14ac:dyDescent="0.3">
      <c r="F273">
        <v>267</v>
      </c>
      <c r="G273">
        <v>2E-3</v>
      </c>
      <c r="H273">
        <v>0.16600000000000001</v>
      </c>
      <c r="J273">
        <v>874</v>
      </c>
      <c r="K273">
        <v>1.4E-2</v>
      </c>
      <c r="L273" s="10">
        <f t="shared" si="34"/>
        <v>0.13351162356249091</v>
      </c>
      <c r="N273" s="11">
        <f t="shared" si="36"/>
        <v>0.13300000000000001</v>
      </c>
      <c r="O273">
        <f t="shared" si="39"/>
        <v>14</v>
      </c>
      <c r="P273">
        <f t="shared" si="40"/>
        <v>0</v>
      </c>
      <c r="Q273">
        <f t="shared" si="41"/>
        <v>253</v>
      </c>
      <c r="R273" s="9" t="str">
        <f t="shared" si="37"/>
        <v/>
      </c>
      <c r="S273" s="12" t="str">
        <f t="shared" si="35"/>
        <v/>
      </c>
      <c r="T273" s="9" t="str">
        <f t="shared" si="38"/>
        <v/>
      </c>
      <c r="W273" s="132"/>
    </row>
    <row r="274" spans="6:23" x14ac:dyDescent="0.3">
      <c r="F274">
        <v>268</v>
      </c>
      <c r="G274">
        <v>0.01</v>
      </c>
      <c r="H274">
        <v>0.378</v>
      </c>
      <c r="J274">
        <v>920</v>
      </c>
      <c r="K274">
        <v>1.4E-2</v>
      </c>
      <c r="L274" s="10">
        <f t="shared" si="34"/>
        <v>0.13351162356249091</v>
      </c>
      <c r="N274" s="11">
        <f t="shared" si="36"/>
        <v>0.13300000000000001</v>
      </c>
      <c r="O274">
        <f t="shared" si="39"/>
        <v>15</v>
      </c>
      <c r="P274">
        <f t="shared" si="40"/>
        <v>0</v>
      </c>
      <c r="Q274">
        <f t="shared" si="41"/>
        <v>253</v>
      </c>
      <c r="R274" s="9" t="str">
        <f t="shared" si="37"/>
        <v/>
      </c>
      <c r="S274" s="12" t="str">
        <f t="shared" si="35"/>
        <v/>
      </c>
      <c r="T274" s="9" t="str">
        <f t="shared" si="38"/>
        <v/>
      </c>
      <c r="W274" s="132"/>
    </row>
    <row r="275" spans="6:23" x14ac:dyDescent="0.3">
      <c r="F275">
        <v>269</v>
      </c>
      <c r="G275">
        <v>2E-3</v>
      </c>
      <c r="H275">
        <v>0.16600000000000001</v>
      </c>
      <c r="J275">
        <v>928</v>
      </c>
      <c r="K275">
        <v>1.4E-2</v>
      </c>
      <c r="L275" s="10">
        <f t="shared" si="34"/>
        <v>0.13351162356249091</v>
      </c>
      <c r="N275" s="11">
        <f t="shared" si="36"/>
        <v>0.13300000000000001</v>
      </c>
      <c r="O275">
        <f t="shared" si="39"/>
        <v>16</v>
      </c>
      <c r="P275">
        <f t="shared" si="40"/>
        <v>0</v>
      </c>
      <c r="Q275">
        <f t="shared" si="41"/>
        <v>253</v>
      </c>
      <c r="R275" s="9" t="str">
        <f t="shared" si="37"/>
        <v/>
      </c>
      <c r="S275" s="12" t="str">
        <f t="shared" si="35"/>
        <v/>
      </c>
      <c r="T275" s="9" t="str">
        <f t="shared" si="38"/>
        <v/>
      </c>
      <c r="W275" s="132"/>
    </row>
    <row r="276" spans="6:23" x14ac:dyDescent="0.3">
      <c r="F276">
        <v>270</v>
      </c>
      <c r="G276">
        <v>1E-3</v>
      </c>
      <c r="H276">
        <v>0.121</v>
      </c>
      <c r="J276">
        <v>1159</v>
      </c>
      <c r="K276">
        <v>1.4E-2</v>
      </c>
      <c r="L276" s="10">
        <f t="shared" si="34"/>
        <v>0.13351162356249091</v>
      </c>
      <c r="N276" s="11">
        <f t="shared" si="36"/>
        <v>0.13300000000000001</v>
      </c>
      <c r="O276">
        <f t="shared" si="39"/>
        <v>17</v>
      </c>
      <c r="P276">
        <f t="shared" si="40"/>
        <v>0</v>
      </c>
      <c r="Q276">
        <f t="shared" si="41"/>
        <v>253</v>
      </c>
      <c r="R276" s="9" t="str">
        <f t="shared" si="37"/>
        <v/>
      </c>
      <c r="S276" s="12" t="str">
        <f t="shared" si="35"/>
        <v/>
      </c>
      <c r="T276" s="9" t="str">
        <f t="shared" si="38"/>
        <v/>
      </c>
      <c r="W276" s="132"/>
    </row>
    <row r="277" spans="6:23" x14ac:dyDescent="0.3">
      <c r="F277">
        <v>271</v>
      </c>
      <c r="G277">
        <v>0.153</v>
      </c>
      <c r="H277">
        <v>1.5109999999999999</v>
      </c>
      <c r="J277">
        <v>1263</v>
      </c>
      <c r="K277">
        <v>1.4E-2</v>
      </c>
      <c r="L277" s="10">
        <f t="shared" si="34"/>
        <v>0.13351162356249091</v>
      </c>
      <c r="N277" s="11">
        <f t="shared" si="36"/>
        <v>0.13300000000000001</v>
      </c>
      <c r="O277">
        <f t="shared" si="39"/>
        <v>18</v>
      </c>
      <c r="P277">
        <f t="shared" si="40"/>
        <v>0</v>
      </c>
      <c r="Q277">
        <f t="shared" si="41"/>
        <v>253</v>
      </c>
      <c r="R277" s="9" t="str">
        <f t="shared" si="37"/>
        <v/>
      </c>
      <c r="S277" s="12" t="str">
        <f t="shared" si="35"/>
        <v/>
      </c>
      <c r="T277" s="9" t="str">
        <f t="shared" si="38"/>
        <v/>
      </c>
      <c r="W277" s="132"/>
    </row>
    <row r="278" spans="6:23" x14ac:dyDescent="0.3">
      <c r="F278">
        <v>272</v>
      </c>
      <c r="G278">
        <v>2E-3</v>
      </c>
      <c r="H278">
        <v>0.17799999999999999</v>
      </c>
      <c r="J278">
        <v>1282</v>
      </c>
      <c r="K278">
        <v>1.4E-2</v>
      </c>
      <c r="L278" s="10">
        <f t="shared" si="34"/>
        <v>0.13351162356249091</v>
      </c>
      <c r="N278" s="11">
        <f t="shared" si="36"/>
        <v>0.13300000000000001</v>
      </c>
      <c r="O278">
        <f t="shared" si="39"/>
        <v>19</v>
      </c>
      <c r="P278">
        <f t="shared" si="40"/>
        <v>0</v>
      </c>
      <c r="Q278">
        <f t="shared" si="41"/>
        <v>253</v>
      </c>
      <c r="R278" s="9" t="str">
        <f t="shared" si="37"/>
        <v/>
      </c>
      <c r="S278" s="12" t="str">
        <f t="shared" si="35"/>
        <v/>
      </c>
      <c r="T278" s="9" t="str">
        <f t="shared" si="38"/>
        <v/>
      </c>
      <c r="W278" s="132"/>
    </row>
    <row r="279" spans="6:23" x14ac:dyDescent="0.3">
      <c r="F279">
        <v>273</v>
      </c>
      <c r="G279">
        <v>5.0000000000000001E-3</v>
      </c>
      <c r="H279">
        <v>0.28000000000000003</v>
      </c>
      <c r="J279">
        <v>1287</v>
      </c>
      <c r="K279">
        <v>1.4E-2</v>
      </c>
      <c r="L279" s="10">
        <f t="shared" si="34"/>
        <v>0.13351162356249091</v>
      </c>
      <c r="N279" s="11">
        <f t="shared" si="36"/>
        <v>0.13300000000000001</v>
      </c>
      <c r="O279">
        <f t="shared" si="39"/>
        <v>20</v>
      </c>
      <c r="P279">
        <f t="shared" si="40"/>
        <v>0</v>
      </c>
      <c r="Q279">
        <f t="shared" si="41"/>
        <v>253</v>
      </c>
      <c r="R279" s="9" t="str">
        <f t="shared" si="37"/>
        <v/>
      </c>
      <c r="S279" s="12" t="str">
        <f t="shared" si="35"/>
        <v/>
      </c>
      <c r="T279" s="9" t="str">
        <f t="shared" si="38"/>
        <v/>
      </c>
      <c r="W279" s="132"/>
    </row>
    <row r="280" spans="6:23" x14ac:dyDescent="0.3">
      <c r="F280">
        <v>274</v>
      </c>
      <c r="G280">
        <v>4.0000000000000001E-3</v>
      </c>
      <c r="H280">
        <v>0.23400000000000001</v>
      </c>
      <c r="J280">
        <v>1290</v>
      </c>
      <c r="K280">
        <v>1.4E-2</v>
      </c>
      <c r="L280" s="10">
        <f t="shared" si="34"/>
        <v>0.13351162356249091</v>
      </c>
      <c r="N280" s="11">
        <f t="shared" si="36"/>
        <v>0.13300000000000001</v>
      </c>
      <c r="O280">
        <f t="shared" si="39"/>
        <v>21</v>
      </c>
      <c r="P280">
        <f t="shared" si="40"/>
        <v>0</v>
      </c>
      <c r="Q280">
        <f t="shared" si="41"/>
        <v>253</v>
      </c>
      <c r="R280" s="9" t="str">
        <f t="shared" si="37"/>
        <v/>
      </c>
      <c r="S280" s="12" t="str">
        <f t="shared" si="35"/>
        <v/>
      </c>
      <c r="T280" s="9" t="str">
        <f t="shared" si="38"/>
        <v/>
      </c>
      <c r="W280" s="132"/>
    </row>
    <row r="281" spans="6:23" x14ac:dyDescent="0.3">
      <c r="F281">
        <v>275</v>
      </c>
      <c r="G281">
        <v>3.0000000000000001E-3</v>
      </c>
      <c r="H281">
        <v>0.20399999999999999</v>
      </c>
      <c r="J281">
        <v>1317</v>
      </c>
      <c r="K281">
        <v>1.4E-2</v>
      </c>
      <c r="L281" s="10">
        <f t="shared" si="34"/>
        <v>0.13351162356249091</v>
      </c>
      <c r="N281" s="11">
        <f t="shared" si="36"/>
        <v>0.13300000000000001</v>
      </c>
      <c r="O281">
        <f t="shared" si="39"/>
        <v>22</v>
      </c>
      <c r="P281">
        <f t="shared" si="40"/>
        <v>0</v>
      </c>
      <c r="Q281">
        <f t="shared" si="41"/>
        <v>253</v>
      </c>
      <c r="R281" s="9" t="str">
        <f t="shared" si="37"/>
        <v/>
      </c>
      <c r="S281" s="12" t="str">
        <f t="shared" si="35"/>
        <v/>
      </c>
      <c r="T281" s="9" t="str">
        <f t="shared" si="38"/>
        <v/>
      </c>
      <c r="W281" s="132"/>
    </row>
    <row r="282" spans="6:23" x14ac:dyDescent="0.3">
      <c r="F282">
        <v>276</v>
      </c>
      <c r="G282">
        <v>7.2999999999999995E-2</v>
      </c>
      <c r="H282">
        <v>1.1619999999999999</v>
      </c>
      <c r="J282">
        <v>1397</v>
      </c>
      <c r="K282">
        <v>1.4E-2</v>
      </c>
      <c r="L282" s="10">
        <f t="shared" si="34"/>
        <v>0.13351162356249091</v>
      </c>
      <c r="N282" s="11">
        <f t="shared" si="36"/>
        <v>0.13300000000000001</v>
      </c>
      <c r="O282">
        <f t="shared" si="39"/>
        <v>23</v>
      </c>
      <c r="P282">
        <f t="shared" si="40"/>
        <v>0</v>
      </c>
      <c r="Q282">
        <f t="shared" si="41"/>
        <v>253</v>
      </c>
      <c r="R282" s="9" t="str">
        <f t="shared" si="37"/>
        <v/>
      </c>
      <c r="S282" s="12" t="str">
        <f t="shared" si="35"/>
        <v/>
      </c>
      <c r="T282" s="9" t="str">
        <f t="shared" si="38"/>
        <v/>
      </c>
      <c r="W282" s="132"/>
    </row>
    <row r="283" spans="6:23" x14ac:dyDescent="0.3">
      <c r="F283">
        <v>277</v>
      </c>
      <c r="G283">
        <v>1E-3</v>
      </c>
      <c r="H283">
        <v>0.14000000000000001</v>
      </c>
      <c r="J283">
        <v>1401</v>
      </c>
      <c r="K283">
        <v>1.4E-2</v>
      </c>
      <c r="L283" s="10">
        <f t="shared" si="34"/>
        <v>0.13351162356249091</v>
      </c>
      <c r="N283" s="11">
        <f t="shared" si="36"/>
        <v>0.13300000000000001</v>
      </c>
      <c r="O283">
        <f t="shared" si="39"/>
        <v>24</v>
      </c>
      <c r="P283">
        <f t="shared" si="40"/>
        <v>0</v>
      </c>
      <c r="Q283">
        <f t="shared" si="41"/>
        <v>253</v>
      </c>
      <c r="R283" s="9" t="str">
        <f t="shared" si="37"/>
        <v/>
      </c>
      <c r="S283" s="12" t="str">
        <f t="shared" si="35"/>
        <v/>
      </c>
      <c r="T283" s="9" t="str">
        <f t="shared" si="38"/>
        <v/>
      </c>
      <c r="W283" s="132"/>
    </row>
    <row r="284" spans="6:23" x14ac:dyDescent="0.3">
      <c r="F284">
        <v>278</v>
      </c>
      <c r="G284">
        <v>4.0000000000000001E-3</v>
      </c>
      <c r="H284">
        <v>0.215</v>
      </c>
      <c r="J284">
        <v>1402</v>
      </c>
      <c r="K284">
        <v>1.4E-2</v>
      </c>
      <c r="L284" s="10">
        <f t="shared" si="34"/>
        <v>0.13351162356249091</v>
      </c>
      <c r="N284" s="11">
        <f t="shared" si="36"/>
        <v>0.13300000000000001</v>
      </c>
      <c r="O284">
        <f t="shared" si="39"/>
        <v>25</v>
      </c>
      <c r="P284">
        <f t="shared" si="40"/>
        <v>0</v>
      </c>
      <c r="Q284">
        <f t="shared" si="41"/>
        <v>253</v>
      </c>
      <c r="R284" s="9" t="str">
        <f t="shared" si="37"/>
        <v/>
      </c>
      <c r="S284" s="12" t="str">
        <f t="shared" si="35"/>
        <v/>
      </c>
      <c r="T284" s="9" t="str">
        <f t="shared" si="38"/>
        <v/>
      </c>
      <c r="W284" s="132"/>
    </row>
    <row r="285" spans="6:23" x14ac:dyDescent="0.3">
      <c r="F285">
        <v>279</v>
      </c>
      <c r="G285">
        <v>7.5999999999999998E-2</v>
      </c>
      <c r="H285">
        <v>1.1399999999999999</v>
      </c>
      <c r="J285">
        <v>1408</v>
      </c>
      <c r="K285">
        <v>1.4E-2</v>
      </c>
      <c r="L285" s="10">
        <f t="shared" si="34"/>
        <v>0.13351162356249091</v>
      </c>
      <c r="N285" s="11">
        <f t="shared" si="36"/>
        <v>0.13300000000000001</v>
      </c>
      <c r="O285">
        <f t="shared" si="39"/>
        <v>26</v>
      </c>
      <c r="P285">
        <f t="shared" si="40"/>
        <v>0</v>
      </c>
      <c r="Q285">
        <f t="shared" si="41"/>
        <v>253</v>
      </c>
      <c r="R285" s="9" t="str">
        <f t="shared" si="37"/>
        <v/>
      </c>
      <c r="S285" s="12" t="str">
        <f t="shared" si="35"/>
        <v/>
      </c>
      <c r="T285" s="9" t="str">
        <f t="shared" si="38"/>
        <v/>
      </c>
      <c r="W285" s="132"/>
    </row>
    <row r="286" spans="6:23" x14ac:dyDescent="0.3">
      <c r="F286">
        <v>280</v>
      </c>
      <c r="G286">
        <v>5.0000000000000001E-3</v>
      </c>
      <c r="H286">
        <v>0.29499999999999998</v>
      </c>
      <c r="J286">
        <v>1423</v>
      </c>
      <c r="K286">
        <v>1.4E-2</v>
      </c>
      <c r="L286" s="10">
        <f t="shared" si="34"/>
        <v>0.13351162356249091</v>
      </c>
      <c r="N286" s="11">
        <f t="shared" si="36"/>
        <v>0.13300000000000001</v>
      </c>
      <c r="O286">
        <f t="shared" si="39"/>
        <v>27</v>
      </c>
      <c r="P286">
        <f t="shared" si="40"/>
        <v>0</v>
      </c>
      <c r="Q286">
        <f t="shared" si="41"/>
        <v>253</v>
      </c>
      <c r="R286" s="9" t="str">
        <f t="shared" si="37"/>
        <v/>
      </c>
      <c r="S286" s="12" t="str">
        <f t="shared" si="35"/>
        <v/>
      </c>
      <c r="T286" s="9" t="str">
        <f t="shared" si="38"/>
        <v/>
      </c>
      <c r="W286" s="132"/>
    </row>
    <row r="287" spans="6:23" x14ac:dyDescent="0.3">
      <c r="F287">
        <v>281</v>
      </c>
      <c r="G287">
        <v>0.01</v>
      </c>
      <c r="H287">
        <v>0.39700000000000002</v>
      </c>
      <c r="J287">
        <v>1430</v>
      </c>
      <c r="K287">
        <v>1.4E-2</v>
      </c>
      <c r="L287" s="10">
        <f t="shared" si="34"/>
        <v>0.13351162356249091</v>
      </c>
      <c r="N287" s="11">
        <f t="shared" si="36"/>
        <v>0.13300000000000001</v>
      </c>
      <c r="O287">
        <f t="shared" si="39"/>
        <v>28</v>
      </c>
      <c r="P287">
        <f t="shared" si="40"/>
        <v>28</v>
      </c>
      <c r="Q287">
        <f t="shared" si="41"/>
        <v>281</v>
      </c>
      <c r="R287" s="9">
        <f t="shared" si="37"/>
        <v>281</v>
      </c>
      <c r="S287" s="12">
        <f t="shared" si="35"/>
        <v>0.13300000000000001</v>
      </c>
      <c r="T287" s="9">
        <f t="shared" si="38"/>
        <v>281</v>
      </c>
      <c r="W287" s="132"/>
    </row>
    <row r="288" spans="6:23" x14ac:dyDescent="0.3">
      <c r="F288">
        <v>282</v>
      </c>
      <c r="G288" s="133">
        <v>3.5560000000000002E-4</v>
      </c>
      <c r="H288">
        <v>6.4000000000000001E-2</v>
      </c>
      <c r="J288">
        <v>61</v>
      </c>
      <c r="K288">
        <v>1.2999999999999999E-2</v>
      </c>
      <c r="L288" s="10">
        <f t="shared" si="34"/>
        <v>0.12865501965161372</v>
      </c>
      <c r="N288" s="11">
        <f t="shared" si="36"/>
        <v>0.128</v>
      </c>
      <c r="O288">
        <f t="shared" si="39"/>
        <v>1</v>
      </c>
      <c r="P288">
        <f t="shared" si="40"/>
        <v>0</v>
      </c>
      <c r="Q288">
        <f t="shared" si="41"/>
        <v>281</v>
      </c>
      <c r="R288" s="9" t="str">
        <f t="shared" si="37"/>
        <v/>
      </c>
      <c r="S288" s="12" t="str">
        <f t="shared" si="35"/>
        <v/>
      </c>
      <c r="T288" s="9" t="str">
        <f t="shared" si="38"/>
        <v/>
      </c>
      <c r="W288" s="132"/>
    </row>
    <row r="289" spans="6:23" x14ac:dyDescent="0.3">
      <c r="F289">
        <v>283</v>
      </c>
      <c r="G289">
        <v>3.0000000000000001E-3</v>
      </c>
      <c r="H289">
        <v>0.19600000000000001</v>
      </c>
      <c r="J289">
        <v>198</v>
      </c>
      <c r="K289">
        <v>1.2999999999999999E-2</v>
      </c>
      <c r="L289" s="10">
        <f t="shared" si="34"/>
        <v>0.12865501965161372</v>
      </c>
      <c r="N289" s="11">
        <f t="shared" si="36"/>
        <v>0.128</v>
      </c>
      <c r="O289">
        <f t="shared" si="39"/>
        <v>2</v>
      </c>
      <c r="P289">
        <f t="shared" si="40"/>
        <v>0</v>
      </c>
      <c r="Q289">
        <f t="shared" si="41"/>
        <v>281</v>
      </c>
      <c r="R289" s="9" t="str">
        <f t="shared" si="37"/>
        <v/>
      </c>
      <c r="S289" s="12" t="str">
        <f t="shared" si="35"/>
        <v/>
      </c>
      <c r="T289" s="9" t="str">
        <f t="shared" si="38"/>
        <v/>
      </c>
      <c r="W289" s="132"/>
    </row>
    <row r="290" spans="6:23" x14ac:dyDescent="0.3">
      <c r="F290">
        <v>284</v>
      </c>
      <c r="G290">
        <v>2E-3</v>
      </c>
      <c r="H290">
        <v>0.159</v>
      </c>
      <c r="J290">
        <v>241</v>
      </c>
      <c r="K290">
        <v>1.2999999999999999E-2</v>
      </c>
      <c r="L290" s="10">
        <f t="shared" si="34"/>
        <v>0.12865501965161372</v>
      </c>
      <c r="N290" s="11">
        <f t="shared" si="36"/>
        <v>0.128</v>
      </c>
      <c r="O290">
        <f t="shared" si="39"/>
        <v>3</v>
      </c>
      <c r="P290">
        <f t="shared" si="40"/>
        <v>0</v>
      </c>
      <c r="Q290">
        <f t="shared" si="41"/>
        <v>281</v>
      </c>
      <c r="R290" s="9" t="str">
        <f t="shared" si="37"/>
        <v/>
      </c>
      <c r="S290" s="12" t="str">
        <f t="shared" si="35"/>
        <v/>
      </c>
      <c r="T290" s="9" t="str">
        <f t="shared" si="38"/>
        <v/>
      </c>
      <c r="W290" s="132"/>
    </row>
    <row r="291" spans="6:23" x14ac:dyDescent="0.3">
      <c r="F291">
        <v>285</v>
      </c>
      <c r="G291">
        <v>1.4E-2</v>
      </c>
      <c r="H291">
        <v>0.45100000000000001</v>
      </c>
      <c r="J291">
        <v>308</v>
      </c>
      <c r="K291">
        <v>1.2999999999999999E-2</v>
      </c>
      <c r="L291" s="10">
        <f t="shared" si="34"/>
        <v>0.12865501965161372</v>
      </c>
      <c r="N291" s="11">
        <f t="shared" si="36"/>
        <v>0.128</v>
      </c>
      <c r="O291">
        <f t="shared" si="39"/>
        <v>4</v>
      </c>
      <c r="P291">
        <f t="shared" si="40"/>
        <v>0</v>
      </c>
      <c r="Q291">
        <f t="shared" si="41"/>
        <v>281</v>
      </c>
      <c r="R291" s="9" t="str">
        <f t="shared" si="37"/>
        <v/>
      </c>
      <c r="S291" s="12" t="str">
        <f t="shared" si="35"/>
        <v/>
      </c>
      <c r="T291" s="9" t="str">
        <f t="shared" si="38"/>
        <v/>
      </c>
      <c r="W291" s="132"/>
    </row>
    <row r="292" spans="6:23" x14ac:dyDescent="0.3">
      <c r="F292">
        <v>286</v>
      </c>
      <c r="G292">
        <v>2E-3</v>
      </c>
      <c r="H292">
        <v>0.16600000000000001</v>
      </c>
      <c r="J292">
        <v>349</v>
      </c>
      <c r="K292">
        <v>1.2999999999999999E-2</v>
      </c>
      <c r="L292" s="10">
        <f t="shared" si="34"/>
        <v>0.12865501965161372</v>
      </c>
      <c r="N292" s="11">
        <f t="shared" si="36"/>
        <v>0.128</v>
      </c>
      <c r="O292">
        <f t="shared" si="39"/>
        <v>5</v>
      </c>
      <c r="P292">
        <f t="shared" si="40"/>
        <v>0</v>
      </c>
      <c r="Q292">
        <f t="shared" si="41"/>
        <v>281</v>
      </c>
      <c r="R292" s="9" t="str">
        <f t="shared" si="37"/>
        <v/>
      </c>
      <c r="S292" s="12" t="str">
        <f t="shared" si="35"/>
        <v/>
      </c>
      <c r="T292" s="9" t="str">
        <f t="shared" si="38"/>
        <v/>
      </c>
      <c r="W292" s="132"/>
    </row>
    <row r="293" spans="6:23" x14ac:dyDescent="0.3">
      <c r="F293">
        <v>287</v>
      </c>
      <c r="G293">
        <v>4.0000000000000001E-3</v>
      </c>
      <c r="H293">
        <v>0.23100000000000001</v>
      </c>
      <c r="J293">
        <v>446</v>
      </c>
      <c r="K293">
        <v>1.2999999999999999E-2</v>
      </c>
      <c r="L293" s="10">
        <f t="shared" si="34"/>
        <v>0.12865501965161372</v>
      </c>
      <c r="N293" s="11">
        <f t="shared" si="36"/>
        <v>0.128</v>
      </c>
      <c r="O293">
        <f t="shared" si="39"/>
        <v>6</v>
      </c>
      <c r="P293">
        <f t="shared" si="40"/>
        <v>0</v>
      </c>
      <c r="Q293">
        <f t="shared" si="41"/>
        <v>281</v>
      </c>
      <c r="R293" s="9" t="str">
        <f t="shared" si="37"/>
        <v/>
      </c>
      <c r="S293" s="12" t="str">
        <f t="shared" si="35"/>
        <v/>
      </c>
      <c r="T293" s="9" t="str">
        <f t="shared" si="38"/>
        <v/>
      </c>
      <c r="W293" s="132"/>
    </row>
    <row r="294" spans="6:23" x14ac:dyDescent="0.3">
      <c r="F294">
        <v>288</v>
      </c>
      <c r="G294">
        <v>4.0000000000000001E-3</v>
      </c>
      <c r="H294">
        <v>0.223</v>
      </c>
      <c r="J294">
        <v>540</v>
      </c>
      <c r="K294">
        <v>1.2999999999999999E-2</v>
      </c>
      <c r="L294" s="10">
        <f t="shared" si="34"/>
        <v>0.12865501965161372</v>
      </c>
      <c r="N294" s="11">
        <f t="shared" si="36"/>
        <v>0.128</v>
      </c>
      <c r="O294">
        <f t="shared" si="39"/>
        <v>7</v>
      </c>
      <c r="P294">
        <f t="shared" si="40"/>
        <v>0</v>
      </c>
      <c r="Q294">
        <f t="shared" si="41"/>
        <v>281</v>
      </c>
      <c r="R294" s="9" t="str">
        <f t="shared" si="37"/>
        <v/>
      </c>
      <c r="S294" s="12" t="str">
        <f t="shared" si="35"/>
        <v/>
      </c>
      <c r="T294" s="9" t="str">
        <f t="shared" si="38"/>
        <v/>
      </c>
      <c r="W294" s="132"/>
    </row>
    <row r="295" spans="6:23" x14ac:dyDescent="0.3">
      <c r="F295">
        <v>289</v>
      </c>
      <c r="G295">
        <v>6.0000000000000001E-3</v>
      </c>
      <c r="H295">
        <v>0.314</v>
      </c>
      <c r="J295">
        <v>582</v>
      </c>
      <c r="K295">
        <v>1.2999999999999999E-2</v>
      </c>
      <c r="L295" s="10">
        <f t="shared" si="34"/>
        <v>0.12865501965161372</v>
      </c>
      <c r="N295" s="11">
        <f t="shared" si="36"/>
        <v>0.128</v>
      </c>
      <c r="O295">
        <f t="shared" si="39"/>
        <v>8</v>
      </c>
      <c r="P295">
        <f t="shared" si="40"/>
        <v>0</v>
      </c>
      <c r="Q295">
        <f t="shared" si="41"/>
        <v>281</v>
      </c>
      <c r="R295" s="9" t="str">
        <f t="shared" si="37"/>
        <v/>
      </c>
      <c r="S295" s="12" t="str">
        <f t="shared" si="35"/>
        <v/>
      </c>
      <c r="T295" s="9" t="str">
        <f t="shared" si="38"/>
        <v/>
      </c>
      <c r="W295" s="132"/>
    </row>
    <row r="296" spans="6:23" x14ac:dyDescent="0.3">
      <c r="F296">
        <v>290</v>
      </c>
      <c r="G296">
        <v>2E-3</v>
      </c>
      <c r="H296">
        <v>0.16600000000000001</v>
      </c>
      <c r="J296">
        <v>612</v>
      </c>
      <c r="K296">
        <v>1.2999999999999999E-2</v>
      </c>
      <c r="L296" s="10">
        <f t="shared" si="34"/>
        <v>0.12865501965161372</v>
      </c>
      <c r="N296" s="11">
        <f t="shared" si="36"/>
        <v>0.128</v>
      </c>
      <c r="O296">
        <f t="shared" si="39"/>
        <v>9</v>
      </c>
      <c r="P296">
        <f t="shared" si="40"/>
        <v>0</v>
      </c>
      <c r="Q296">
        <f t="shared" si="41"/>
        <v>281</v>
      </c>
      <c r="R296" s="9" t="str">
        <f t="shared" si="37"/>
        <v/>
      </c>
      <c r="S296" s="12" t="str">
        <f t="shared" si="35"/>
        <v/>
      </c>
      <c r="T296" s="9" t="str">
        <f t="shared" si="38"/>
        <v/>
      </c>
      <c r="W296" s="132"/>
    </row>
    <row r="297" spans="6:23" x14ac:dyDescent="0.3">
      <c r="F297">
        <v>291</v>
      </c>
      <c r="G297">
        <v>4.0000000000000001E-3</v>
      </c>
      <c r="H297">
        <v>0.317</v>
      </c>
      <c r="J297">
        <v>867</v>
      </c>
      <c r="K297">
        <v>1.2999999999999999E-2</v>
      </c>
      <c r="L297" s="10">
        <f t="shared" si="34"/>
        <v>0.12865501965161372</v>
      </c>
      <c r="N297" s="11">
        <f t="shared" si="36"/>
        <v>0.128</v>
      </c>
      <c r="O297">
        <f t="shared" si="39"/>
        <v>10</v>
      </c>
      <c r="P297">
        <f t="shared" si="40"/>
        <v>0</v>
      </c>
      <c r="Q297">
        <f t="shared" si="41"/>
        <v>281</v>
      </c>
      <c r="R297" s="9" t="str">
        <f t="shared" si="37"/>
        <v/>
      </c>
      <c r="S297" s="12" t="str">
        <f t="shared" si="35"/>
        <v/>
      </c>
      <c r="T297" s="9" t="str">
        <f t="shared" si="38"/>
        <v/>
      </c>
      <c r="W297" s="132"/>
    </row>
    <row r="298" spans="6:23" x14ac:dyDescent="0.3">
      <c r="F298">
        <v>292</v>
      </c>
      <c r="G298">
        <v>4.0000000000000001E-3</v>
      </c>
      <c r="H298">
        <v>0.22600000000000001</v>
      </c>
      <c r="J298">
        <v>938</v>
      </c>
      <c r="K298">
        <v>1.2999999999999999E-2</v>
      </c>
      <c r="L298" s="10">
        <f t="shared" si="34"/>
        <v>0.12865501965161372</v>
      </c>
      <c r="N298" s="11">
        <f t="shared" si="36"/>
        <v>0.128</v>
      </c>
      <c r="O298">
        <f t="shared" si="39"/>
        <v>11</v>
      </c>
      <c r="P298">
        <f t="shared" si="40"/>
        <v>0</v>
      </c>
      <c r="Q298">
        <f t="shared" si="41"/>
        <v>281</v>
      </c>
      <c r="R298" s="9" t="str">
        <f t="shared" si="37"/>
        <v/>
      </c>
      <c r="S298" s="12" t="str">
        <f t="shared" si="35"/>
        <v/>
      </c>
      <c r="T298" s="9" t="str">
        <f t="shared" si="38"/>
        <v/>
      </c>
      <c r="W298" s="132"/>
    </row>
    <row r="299" spans="6:23" x14ac:dyDescent="0.3">
      <c r="F299">
        <v>293</v>
      </c>
      <c r="G299">
        <v>2E-3</v>
      </c>
      <c r="H299">
        <v>0.189</v>
      </c>
      <c r="J299">
        <v>1095</v>
      </c>
      <c r="K299">
        <v>1.2999999999999999E-2</v>
      </c>
      <c r="L299" s="10">
        <f t="shared" si="34"/>
        <v>0.12865501965161372</v>
      </c>
      <c r="N299" s="11">
        <f t="shared" si="36"/>
        <v>0.128</v>
      </c>
      <c r="O299">
        <f t="shared" si="39"/>
        <v>12</v>
      </c>
      <c r="P299">
        <f t="shared" si="40"/>
        <v>0</v>
      </c>
      <c r="Q299">
        <f t="shared" si="41"/>
        <v>281</v>
      </c>
      <c r="R299" s="9" t="str">
        <f t="shared" si="37"/>
        <v/>
      </c>
      <c r="S299" s="12" t="str">
        <f t="shared" si="35"/>
        <v/>
      </c>
      <c r="T299" s="9" t="str">
        <f t="shared" si="38"/>
        <v/>
      </c>
      <c r="W299" s="132"/>
    </row>
    <row r="300" spans="6:23" x14ac:dyDescent="0.3">
      <c r="F300">
        <v>294</v>
      </c>
      <c r="G300">
        <v>1E-3</v>
      </c>
      <c r="H300">
        <v>0.113</v>
      </c>
      <c r="J300">
        <v>1178</v>
      </c>
      <c r="K300">
        <v>1.2999999999999999E-2</v>
      </c>
      <c r="L300" s="10">
        <f t="shared" si="34"/>
        <v>0.12865501965161372</v>
      </c>
      <c r="N300" s="11">
        <f t="shared" si="36"/>
        <v>0.128</v>
      </c>
      <c r="O300">
        <f t="shared" si="39"/>
        <v>13</v>
      </c>
      <c r="P300">
        <f t="shared" si="40"/>
        <v>0</v>
      </c>
      <c r="Q300">
        <f t="shared" si="41"/>
        <v>281</v>
      </c>
      <c r="R300" s="9" t="str">
        <f t="shared" si="37"/>
        <v/>
      </c>
      <c r="S300" s="12" t="str">
        <f t="shared" si="35"/>
        <v/>
      </c>
      <c r="T300" s="9" t="str">
        <f t="shared" si="38"/>
        <v/>
      </c>
      <c r="W300" s="132"/>
    </row>
    <row r="301" spans="6:23" x14ac:dyDescent="0.3">
      <c r="F301">
        <v>295</v>
      </c>
      <c r="G301">
        <v>5.0000000000000001E-3</v>
      </c>
      <c r="H301">
        <v>0.25</v>
      </c>
      <c r="J301">
        <v>1257</v>
      </c>
      <c r="K301">
        <v>1.2999999999999999E-2</v>
      </c>
      <c r="L301" s="10">
        <f t="shared" si="34"/>
        <v>0.12865501965161372</v>
      </c>
      <c r="N301" s="11">
        <f t="shared" si="36"/>
        <v>0.128</v>
      </c>
      <c r="O301">
        <f t="shared" si="39"/>
        <v>14</v>
      </c>
      <c r="P301">
        <f t="shared" si="40"/>
        <v>0</v>
      </c>
      <c r="Q301">
        <f t="shared" si="41"/>
        <v>281</v>
      </c>
      <c r="R301" s="9" t="str">
        <f t="shared" si="37"/>
        <v/>
      </c>
      <c r="S301" s="12" t="str">
        <f t="shared" si="35"/>
        <v/>
      </c>
      <c r="T301" s="9" t="str">
        <f t="shared" si="38"/>
        <v/>
      </c>
      <c r="W301" s="132"/>
    </row>
    <row r="302" spans="6:23" x14ac:dyDescent="0.3">
      <c r="F302">
        <v>296</v>
      </c>
      <c r="G302">
        <v>2E-3</v>
      </c>
      <c r="H302">
        <v>0.14799999999999999</v>
      </c>
      <c r="J302">
        <v>1313</v>
      </c>
      <c r="K302">
        <v>1.2999999999999999E-2</v>
      </c>
      <c r="L302" s="10">
        <f t="shared" si="34"/>
        <v>0.12865501965161372</v>
      </c>
      <c r="N302" s="11">
        <f t="shared" si="36"/>
        <v>0.128</v>
      </c>
      <c r="O302">
        <f t="shared" si="39"/>
        <v>15</v>
      </c>
      <c r="P302">
        <f t="shared" si="40"/>
        <v>0</v>
      </c>
      <c r="Q302">
        <f t="shared" si="41"/>
        <v>281</v>
      </c>
      <c r="R302" s="9" t="str">
        <f t="shared" si="37"/>
        <v/>
      </c>
      <c r="S302" s="12" t="str">
        <f t="shared" si="35"/>
        <v/>
      </c>
      <c r="T302" s="9" t="str">
        <f t="shared" si="38"/>
        <v/>
      </c>
      <c r="W302" s="132"/>
    </row>
    <row r="303" spans="6:23" x14ac:dyDescent="0.3">
      <c r="F303">
        <v>297</v>
      </c>
      <c r="G303" s="133">
        <v>7.1109999999999999E-4</v>
      </c>
      <c r="H303">
        <v>7.4999999999999997E-2</v>
      </c>
      <c r="J303">
        <v>1473</v>
      </c>
      <c r="K303">
        <v>1.2999999999999999E-2</v>
      </c>
      <c r="L303" s="10">
        <f t="shared" si="34"/>
        <v>0.12865501965161372</v>
      </c>
      <c r="N303" s="11">
        <f t="shared" si="36"/>
        <v>0.128</v>
      </c>
      <c r="O303">
        <f t="shared" si="39"/>
        <v>16</v>
      </c>
      <c r="P303">
        <f t="shared" si="40"/>
        <v>16</v>
      </c>
      <c r="Q303">
        <f t="shared" si="41"/>
        <v>297</v>
      </c>
      <c r="R303" s="9">
        <f t="shared" si="37"/>
        <v>297</v>
      </c>
      <c r="S303" s="12">
        <f t="shared" si="35"/>
        <v>0.128</v>
      </c>
      <c r="T303" s="9">
        <f t="shared" si="38"/>
        <v>297</v>
      </c>
      <c r="W303" s="132"/>
    </row>
    <row r="304" spans="6:23" x14ac:dyDescent="0.3">
      <c r="F304">
        <v>298</v>
      </c>
      <c r="G304">
        <v>3.0000000000000001E-3</v>
      </c>
      <c r="H304">
        <v>0.185</v>
      </c>
      <c r="J304">
        <v>383</v>
      </c>
      <c r="K304">
        <v>1.2E-2</v>
      </c>
      <c r="L304" s="10">
        <f t="shared" si="34"/>
        <v>0.12360774464742066</v>
      </c>
      <c r="N304" s="11">
        <f t="shared" si="36"/>
        <v>0.123</v>
      </c>
      <c r="O304">
        <f t="shared" si="39"/>
        <v>1</v>
      </c>
      <c r="P304">
        <f t="shared" si="40"/>
        <v>0</v>
      </c>
      <c r="Q304">
        <f t="shared" si="41"/>
        <v>297</v>
      </c>
      <c r="R304" s="9" t="str">
        <f t="shared" si="37"/>
        <v/>
      </c>
      <c r="S304" s="12" t="str">
        <f t="shared" si="35"/>
        <v/>
      </c>
      <c r="T304" s="9" t="str">
        <f t="shared" si="38"/>
        <v/>
      </c>
      <c r="W304" s="132"/>
    </row>
    <row r="305" spans="6:23" x14ac:dyDescent="0.3">
      <c r="F305">
        <v>299</v>
      </c>
      <c r="G305">
        <v>2E-3</v>
      </c>
      <c r="H305">
        <v>0.17799999999999999</v>
      </c>
      <c r="J305">
        <v>429</v>
      </c>
      <c r="K305">
        <v>1.2E-2</v>
      </c>
      <c r="L305" s="10">
        <f t="shared" si="34"/>
        <v>0.12360774464742066</v>
      </c>
      <c r="N305" s="11">
        <f t="shared" si="36"/>
        <v>0.123</v>
      </c>
      <c r="O305">
        <f t="shared" si="39"/>
        <v>2</v>
      </c>
      <c r="P305">
        <f t="shared" si="40"/>
        <v>0</v>
      </c>
      <c r="Q305">
        <f t="shared" si="41"/>
        <v>297</v>
      </c>
      <c r="R305" s="9" t="str">
        <f t="shared" si="37"/>
        <v/>
      </c>
      <c r="S305" s="12" t="str">
        <f t="shared" si="35"/>
        <v/>
      </c>
      <c r="T305" s="9" t="str">
        <f t="shared" si="38"/>
        <v/>
      </c>
      <c r="W305" s="132"/>
    </row>
    <row r="306" spans="6:23" x14ac:dyDescent="0.3">
      <c r="F306">
        <v>300</v>
      </c>
      <c r="G306">
        <v>8.9999999999999993E-3</v>
      </c>
      <c r="H306">
        <v>0.35199999999999998</v>
      </c>
      <c r="J306">
        <v>430</v>
      </c>
      <c r="K306">
        <v>1.2E-2</v>
      </c>
      <c r="L306" s="10">
        <f t="shared" si="34"/>
        <v>0.12360774464742066</v>
      </c>
      <c r="N306" s="11">
        <f t="shared" si="36"/>
        <v>0.123</v>
      </c>
      <c r="O306">
        <f t="shared" si="39"/>
        <v>3</v>
      </c>
      <c r="P306">
        <f t="shared" si="40"/>
        <v>0</v>
      </c>
      <c r="Q306">
        <f t="shared" si="41"/>
        <v>297</v>
      </c>
      <c r="R306" s="9" t="str">
        <f t="shared" si="37"/>
        <v/>
      </c>
      <c r="S306" s="12" t="str">
        <f t="shared" si="35"/>
        <v/>
      </c>
      <c r="T306" s="9" t="str">
        <f t="shared" si="38"/>
        <v/>
      </c>
      <c r="W306" s="132"/>
    </row>
    <row r="307" spans="6:23" x14ac:dyDescent="0.3">
      <c r="F307">
        <v>301</v>
      </c>
      <c r="G307">
        <v>3.0000000000000001E-3</v>
      </c>
      <c r="H307">
        <v>0.223</v>
      </c>
      <c r="J307">
        <v>505</v>
      </c>
      <c r="K307">
        <v>1.2E-2</v>
      </c>
      <c r="L307" s="10">
        <f t="shared" si="34"/>
        <v>0.12360774464742066</v>
      </c>
      <c r="N307" s="11">
        <f t="shared" si="36"/>
        <v>0.123</v>
      </c>
      <c r="O307">
        <f t="shared" si="39"/>
        <v>4</v>
      </c>
      <c r="P307">
        <f t="shared" si="40"/>
        <v>0</v>
      </c>
      <c r="Q307">
        <f t="shared" si="41"/>
        <v>297</v>
      </c>
      <c r="R307" s="9" t="str">
        <f t="shared" si="37"/>
        <v/>
      </c>
      <c r="S307" s="12" t="str">
        <f t="shared" si="35"/>
        <v/>
      </c>
      <c r="T307" s="9" t="str">
        <f t="shared" si="38"/>
        <v/>
      </c>
      <c r="W307" s="132"/>
    </row>
    <row r="308" spans="6:23" x14ac:dyDescent="0.3">
      <c r="F308">
        <v>302</v>
      </c>
      <c r="G308">
        <v>4.0000000000000001E-3</v>
      </c>
      <c r="H308">
        <v>0.28000000000000003</v>
      </c>
      <c r="J308">
        <v>559</v>
      </c>
      <c r="K308">
        <v>1.2E-2</v>
      </c>
      <c r="L308" s="10">
        <f t="shared" si="34"/>
        <v>0.12360774464742066</v>
      </c>
      <c r="N308" s="11">
        <f t="shared" si="36"/>
        <v>0.123</v>
      </c>
      <c r="O308">
        <f t="shared" si="39"/>
        <v>5</v>
      </c>
      <c r="P308">
        <f t="shared" si="40"/>
        <v>0</v>
      </c>
      <c r="Q308">
        <f t="shared" si="41"/>
        <v>297</v>
      </c>
      <c r="R308" s="9" t="str">
        <f t="shared" si="37"/>
        <v/>
      </c>
      <c r="S308" s="12" t="str">
        <f t="shared" si="35"/>
        <v/>
      </c>
      <c r="T308" s="9" t="str">
        <f t="shared" si="38"/>
        <v/>
      </c>
      <c r="W308" s="132"/>
    </row>
    <row r="309" spans="6:23" x14ac:dyDescent="0.3">
      <c r="F309">
        <v>303</v>
      </c>
      <c r="G309">
        <v>1.0999999999999999E-2</v>
      </c>
      <c r="H309">
        <v>0.48099999999999998</v>
      </c>
      <c r="J309">
        <v>578</v>
      </c>
      <c r="K309">
        <v>1.2E-2</v>
      </c>
      <c r="L309" s="10">
        <f t="shared" si="34"/>
        <v>0.12360774464742066</v>
      </c>
      <c r="N309" s="11">
        <f t="shared" si="36"/>
        <v>0.123</v>
      </c>
      <c r="O309">
        <f t="shared" si="39"/>
        <v>6</v>
      </c>
      <c r="P309">
        <f t="shared" si="40"/>
        <v>0</v>
      </c>
      <c r="Q309">
        <f t="shared" si="41"/>
        <v>297</v>
      </c>
      <c r="R309" s="9" t="str">
        <f t="shared" si="37"/>
        <v/>
      </c>
      <c r="S309" s="12" t="str">
        <f t="shared" si="35"/>
        <v/>
      </c>
      <c r="T309" s="9" t="str">
        <f t="shared" si="38"/>
        <v/>
      </c>
      <c r="W309" s="132"/>
    </row>
    <row r="310" spans="6:23" x14ac:dyDescent="0.3">
      <c r="F310">
        <v>304</v>
      </c>
      <c r="G310">
        <v>3.9E-2</v>
      </c>
      <c r="H310">
        <v>0.95499999999999996</v>
      </c>
      <c r="J310">
        <v>693</v>
      </c>
      <c r="K310">
        <v>1.2E-2</v>
      </c>
      <c r="L310" s="10">
        <f t="shared" si="34"/>
        <v>0.12360774464742066</v>
      </c>
      <c r="N310" s="11">
        <f t="shared" si="36"/>
        <v>0.123</v>
      </c>
      <c r="O310">
        <f t="shared" si="39"/>
        <v>7</v>
      </c>
      <c r="P310">
        <f t="shared" si="40"/>
        <v>0</v>
      </c>
      <c r="Q310">
        <f t="shared" si="41"/>
        <v>297</v>
      </c>
      <c r="R310" s="9" t="str">
        <f t="shared" si="37"/>
        <v/>
      </c>
      <c r="S310" s="12" t="str">
        <f t="shared" si="35"/>
        <v/>
      </c>
      <c r="T310" s="9" t="str">
        <f t="shared" si="38"/>
        <v/>
      </c>
      <c r="W310" s="132"/>
    </row>
    <row r="311" spans="6:23" x14ac:dyDescent="0.3">
      <c r="F311">
        <v>305</v>
      </c>
      <c r="G311">
        <v>3.0000000000000001E-3</v>
      </c>
      <c r="H311">
        <v>0.185</v>
      </c>
      <c r="J311">
        <v>714</v>
      </c>
      <c r="K311">
        <v>1.2E-2</v>
      </c>
      <c r="L311" s="10">
        <f t="shared" si="34"/>
        <v>0.12360774464742066</v>
      </c>
      <c r="N311" s="11">
        <f t="shared" si="36"/>
        <v>0.123</v>
      </c>
      <c r="O311">
        <f t="shared" si="39"/>
        <v>8</v>
      </c>
      <c r="P311">
        <f t="shared" si="40"/>
        <v>0</v>
      </c>
      <c r="Q311">
        <f t="shared" si="41"/>
        <v>297</v>
      </c>
      <c r="R311" s="9" t="str">
        <f t="shared" si="37"/>
        <v/>
      </c>
      <c r="S311" s="12" t="str">
        <f t="shared" si="35"/>
        <v/>
      </c>
      <c r="T311" s="9" t="str">
        <f t="shared" si="38"/>
        <v/>
      </c>
      <c r="W311" s="132"/>
    </row>
    <row r="312" spans="6:23" x14ac:dyDescent="0.3">
      <c r="F312">
        <v>306</v>
      </c>
      <c r="G312">
        <v>3.0000000000000001E-3</v>
      </c>
      <c r="H312">
        <v>0.20399999999999999</v>
      </c>
      <c r="J312">
        <v>734</v>
      </c>
      <c r="K312">
        <v>1.2E-2</v>
      </c>
      <c r="L312" s="10">
        <f t="shared" si="34"/>
        <v>0.12360774464742066</v>
      </c>
      <c r="N312" s="11">
        <f t="shared" si="36"/>
        <v>0.123</v>
      </c>
      <c r="O312">
        <f t="shared" si="39"/>
        <v>9</v>
      </c>
      <c r="P312">
        <f t="shared" si="40"/>
        <v>0</v>
      </c>
      <c r="Q312">
        <f t="shared" si="41"/>
        <v>297</v>
      </c>
      <c r="R312" s="9" t="str">
        <f t="shared" si="37"/>
        <v/>
      </c>
      <c r="S312" s="12" t="str">
        <f t="shared" si="35"/>
        <v/>
      </c>
      <c r="T312" s="9" t="str">
        <f t="shared" si="38"/>
        <v/>
      </c>
      <c r="W312" s="132"/>
    </row>
    <row r="313" spans="6:23" x14ac:dyDescent="0.3">
      <c r="F313">
        <v>307</v>
      </c>
      <c r="G313">
        <v>0.42</v>
      </c>
      <c r="H313">
        <v>3.0979999999999999</v>
      </c>
      <c r="J313">
        <v>768</v>
      </c>
      <c r="K313">
        <v>1.2E-2</v>
      </c>
      <c r="L313" s="10">
        <f t="shared" si="34"/>
        <v>0.12360774464742066</v>
      </c>
      <c r="N313" s="11">
        <f t="shared" si="36"/>
        <v>0.123</v>
      </c>
      <c r="O313">
        <f t="shared" si="39"/>
        <v>10</v>
      </c>
      <c r="P313">
        <f t="shared" si="40"/>
        <v>0</v>
      </c>
      <c r="Q313">
        <f t="shared" si="41"/>
        <v>297</v>
      </c>
      <c r="R313" s="9" t="str">
        <f t="shared" si="37"/>
        <v/>
      </c>
      <c r="S313" s="12" t="str">
        <f t="shared" si="35"/>
        <v/>
      </c>
      <c r="T313" s="9" t="str">
        <f t="shared" si="38"/>
        <v/>
      </c>
      <c r="W313" s="132"/>
    </row>
    <row r="314" spans="6:23" x14ac:dyDescent="0.3">
      <c r="F314">
        <v>308</v>
      </c>
      <c r="G314">
        <v>1.2999999999999999E-2</v>
      </c>
      <c r="H314">
        <v>0.45100000000000001</v>
      </c>
      <c r="J314">
        <v>848</v>
      </c>
      <c r="K314">
        <v>1.2E-2</v>
      </c>
      <c r="L314" s="10">
        <f t="shared" si="34"/>
        <v>0.12360774464742066</v>
      </c>
      <c r="N314" s="11">
        <f t="shared" si="36"/>
        <v>0.123</v>
      </c>
      <c r="O314">
        <f t="shared" si="39"/>
        <v>11</v>
      </c>
      <c r="P314">
        <f t="shared" si="40"/>
        <v>0</v>
      </c>
      <c r="Q314">
        <f t="shared" si="41"/>
        <v>297</v>
      </c>
      <c r="R314" s="9" t="str">
        <f t="shared" si="37"/>
        <v/>
      </c>
      <c r="S314" s="12" t="str">
        <f t="shared" si="35"/>
        <v/>
      </c>
      <c r="T314" s="9" t="str">
        <f t="shared" si="38"/>
        <v/>
      </c>
      <c r="W314" s="132"/>
    </row>
    <row r="315" spans="6:23" x14ac:dyDescent="0.3">
      <c r="F315">
        <v>309</v>
      </c>
      <c r="G315">
        <v>1E-3</v>
      </c>
      <c r="H315">
        <v>0.14000000000000001</v>
      </c>
      <c r="J315">
        <v>900</v>
      </c>
      <c r="K315">
        <v>1.2E-2</v>
      </c>
      <c r="L315" s="10">
        <f t="shared" si="34"/>
        <v>0.12360774464742066</v>
      </c>
      <c r="N315" s="11">
        <f t="shared" si="36"/>
        <v>0.123</v>
      </c>
      <c r="O315">
        <f t="shared" si="39"/>
        <v>12</v>
      </c>
      <c r="P315">
        <f t="shared" si="40"/>
        <v>0</v>
      </c>
      <c r="Q315">
        <f t="shared" si="41"/>
        <v>297</v>
      </c>
      <c r="R315" s="9" t="str">
        <f t="shared" si="37"/>
        <v/>
      </c>
      <c r="S315" s="12" t="str">
        <f t="shared" si="35"/>
        <v/>
      </c>
      <c r="T315" s="9" t="str">
        <f t="shared" si="38"/>
        <v/>
      </c>
      <c r="W315" s="132"/>
    </row>
    <row r="316" spans="6:23" x14ac:dyDescent="0.3">
      <c r="F316">
        <v>310</v>
      </c>
      <c r="G316">
        <v>2.8000000000000001E-2</v>
      </c>
      <c r="H316">
        <v>0.68200000000000005</v>
      </c>
      <c r="J316">
        <v>1015</v>
      </c>
      <c r="K316">
        <v>1.2E-2</v>
      </c>
      <c r="L316" s="10">
        <f t="shared" si="34"/>
        <v>0.12360774464742066</v>
      </c>
      <c r="N316" s="11">
        <f t="shared" si="36"/>
        <v>0.123</v>
      </c>
      <c r="O316">
        <f t="shared" si="39"/>
        <v>13</v>
      </c>
      <c r="P316">
        <f t="shared" si="40"/>
        <v>0</v>
      </c>
      <c r="Q316">
        <f t="shared" si="41"/>
        <v>297</v>
      </c>
      <c r="R316" s="9" t="str">
        <f t="shared" si="37"/>
        <v/>
      </c>
      <c r="S316" s="12" t="str">
        <f t="shared" si="35"/>
        <v/>
      </c>
      <c r="T316" s="9" t="str">
        <f t="shared" si="38"/>
        <v/>
      </c>
      <c r="W316" s="132"/>
    </row>
    <row r="317" spans="6:23" x14ac:dyDescent="0.3">
      <c r="F317">
        <v>311</v>
      </c>
      <c r="G317">
        <v>4.0000000000000001E-3</v>
      </c>
      <c r="H317">
        <v>0.20399999999999999</v>
      </c>
      <c r="J317">
        <v>1160</v>
      </c>
      <c r="K317">
        <v>1.2E-2</v>
      </c>
      <c r="L317" s="10">
        <f t="shared" si="34"/>
        <v>0.12360774464742066</v>
      </c>
      <c r="N317" s="11">
        <f t="shared" si="36"/>
        <v>0.123</v>
      </c>
      <c r="O317">
        <f t="shared" si="39"/>
        <v>14</v>
      </c>
      <c r="P317">
        <f t="shared" si="40"/>
        <v>0</v>
      </c>
      <c r="Q317">
        <f t="shared" si="41"/>
        <v>297</v>
      </c>
      <c r="R317" s="9" t="str">
        <f t="shared" si="37"/>
        <v/>
      </c>
      <c r="S317" s="12" t="str">
        <f t="shared" si="35"/>
        <v/>
      </c>
      <c r="T317" s="9" t="str">
        <f t="shared" si="38"/>
        <v/>
      </c>
      <c r="W317" s="132"/>
    </row>
    <row r="318" spans="6:23" x14ac:dyDescent="0.3">
      <c r="F318">
        <v>312</v>
      </c>
      <c r="G318" s="133">
        <v>7.1109999999999999E-4</v>
      </c>
      <c r="H318">
        <v>0.10199999999999999</v>
      </c>
      <c r="J318">
        <v>1186</v>
      </c>
      <c r="K318">
        <v>1.2E-2</v>
      </c>
      <c r="L318" s="10">
        <f t="shared" si="34"/>
        <v>0.12360774464742066</v>
      </c>
      <c r="N318" s="11">
        <f t="shared" si="36"/>
        <v>0.123</v>
      </c>
      <c r="O318">
        <f t="shared" si="39"/>
        <v>15</v>
      </c>
      <c r="P318">
        <f t="shared" si="40"/>
        <v>0</v>
      </c>
      <c r="Q318">
        <f t="shared" si="41"/>
        <v>297</v>
      </c>
      <c r="R318" s="9" t="str">
        <f t="shared" si="37"/>
        <v/>
      </c>
      <c r="S318" s="12" t="str">
        <f t="shared" si="35"/>
        <v/>
      </c>
      <c r="T318" s="9" t="str">
        <f t="shared" si="38"/>
        <v/>
      </c>
      <c r="W318" s="132"/>
    </row>
    <row r="319" spans="6:23" x14ac:dyDescent="0.3">
      <c r="F319">
        <v>313</v>
      </c>
      <c r="G319">
        <v>0.106</v>
      </c>
      <c r="H319">
        <v>1.2450000000000001</v>
      </c>
      <c r="J319">
        <v>1252</v>
      </c>
      <c r="K319">
        <v>1.2E-2</v>
      </c>
      <c r="L319" s="10">
        <f t="shared" si="34"/>
        <v>0.12360774464742066</v>
      </c>
      <c r="N319" s="11">
        <f t="shared" si="36"/>
        <v>0.123</v>
      </c>
      <c r="O319">
        <f t="shared" si="39"/>
        <v>16</v>
      </c>
      <c r="P319">
        <f t="shared" si="40"/>
        <v>0</v>
      </c>
      <c r="Q319">
        <f t="shared" si="41"/>
        <v>297</v>
      </c>
      <c r="R319" s="9" t="str">
        <f t="shared" si="37"/>
        <v/>
      </c>
      <c r="S319" s="12" t="str">
        <f t="shared" si="35"/>
        <v/>
      </c>
      <c r="T319" s="9" t="str">
        <f t="shared" si="38"/>
        <v/>
      </c>
      <c r="W319" s="132"/>
    </row>
    <row r="320" spans="6:23" x14ac:dyDescent="0.3">
      <c r="F320">
        <v>314</v>
      </c>
      <c r="G320">
        <v>3.0000000000000001E-3</v>
      </c>
      <c r="H320">
        <v>0.19600000000000001</v>
      </c>
      <c r="J320">
        <v>1382</v>
      </c>
      <c r="K320">
        <v>1.2E-2</v>
      </c>
      <c r="L320" s="10">
        <f t="shared" si="34"/>
        <v>0.12360774464742066</v>
      </c>
      <c r="N320" s="11">
        <f t="shared" si="36"/>
        <v>0.123</v>
      </c>
      <c r="O320">
        <f t="shared" si="39"/>
        <v>17</v>
      </c>
      <c r="P320">
        <f t="shared" si="40"/>
        <v>0</v>
      </c>
      <c r="Q320">
        <f t="shared" si="41"/>
        <v>297</v>
      </c>
      <c r="R320" s="9" t="str">
        <f t="shared" si="37"/>
        <v/>
      </c>
      <c r="S320" s="12" t="str">
        <f t="shared" si="35"/>
        <v/>
      </c>
      <c r="T320" s="9" t="str">
        <f t="shared" si="38"/>
        <v/>
      </c>
      <c r="W320" s="132"/>
    </row>
    <row r="321" spans="6:23" x14ac:dyDescent="0.3">
      <c r="F321">
        <v>315</v>
      </c>
      <c r="G321">
        <v>6.0000000000000001E-3</v>
      </c>
      <c r="H321">
        <v>0.28699999999999998</v>
      </c>
      <c r="J321">
        <v>1445</v>
      </c>
      <c r="K321">
        <v>1.2E-2</v>
      </c>
      <c r="L321" s="10">
        <f t="shared" si="34"/>
        <v>0.12360774464742066</v>
      </c>
      <c r="N321" s="11">
        <f t="shared" si="36"/>
        <v>0.123</v>
      </c>
      <c r="O321">
        <f t="shared" si="39"/>
        <v>18</v>
      </c>
      <c r="P321">
        <f t="shared" si="40"/>
        <v>18</v>
      </c>
      <c r="Q321">
        <f t="shared" si="41"/>
        <v>315</v>
      </c>
      <c r="R321" s="9">
        <f t="shared" si="37"/>
        <v>315</v>
      </c>
      <c r="S321" s="12">
        <f t="shared" si="35"/>
        <v>0.123</v>
      </c>
      <c r="T321" s="9">
        <f t="shared" si="38"/>
        <v>315</v>
      </c>
      <c r="W321" s="132"/>
    </row>
    <row r="322" spans="6:23" x14ac:dyDescent="0.3">
      <c r="F322">
        <v>316</v>
      </c>
      <c r="G322">
        <v>3.7999999999999999E-2</v>
      </c>
      <c r="H322">
        <v>0.76500000000000001</v>
      </c>
      <c r="J322">
        <v>2</v>
      </c>
      <c r="K322">
        <v>1.0999999999999999E-2</v>
      </c>
      <c r="L322" s="10">
        <f t="shared" si="34"/>
        <v>0.11834540545406395</v>
      </c>
      <c r="N322" s="11">
        <f t="shared" si="36"/>
        <v>0.11799999999999999</v>
      </c>
      <c r="O322">
        <f t="shared" si="39"/>
        <v>1</v>
      </c>
      <c r="P322">
        <f t="shared" si="40"/>
        <v>0</v>
      </c>
      <c r="Q322">
        <f t="shared" si="41"/>
        <v>315</v>
      </c>
      <c r="R322" s="9" t="str">
        <f t="shared" si="37"/>
        <v/>
      </c>
      <c r="S322" s="12" t="str">
        <f t="shared" si="35"/>
        <v/>
      </c>
      <c r="T322" s="9" t="str">
        <f t="shared" si="38"/>
        <v/>
      </c>
      <c r="W322" s="132"/>
    </row>
    <row r="323" spans="6:23" x14ac:dyDescent="0.3">
      <c r="F323">
        <v>317</v>
      </c>
      <c r="G323">
        <v>2E-3</v>
      </c>
      <c r="H323">
        <v>0.185</v>
      </c>
      <c r="J323">
        <v>54</v>
      </c>
      <c r="K323">
        <v>1.0999999999999999E-2</v>
      </c>
      <c r="L323" s="10">
        <f t="shared" si="34"/>
        <v>0.11834540545406395</v>
      </c>
      <c r="N323" s="11">
        <f t="shared" si="36"/>
        <v>0.11799999999999999</v>
      </c>
      <c r="O323">
        <f t="shared" si="39"/>
        <v>2</v>
      </c>
      <c r="P323">
        <f t="shared" si="40"/>
        <v>0</v>
      </c>
      <c r="Q323">
        <f t="shared" si="41"/>
        <v>315</v>
      </c>
      <c r="R323" s="9" t="str">
        <f t="shared" si="37"/>
        <v/>
      </c>
      <c r="S323" s="12" t="str">
        <f t="shared" si="35"/>
        <v/>
      </c>
      <c r="T323" s="9" t="str">
        <f t="shared" si="38"/>
        <v/>
      </c>
      <c r="W323" s="132"/>
    </row>
    <row r="324" spans="6:23" x14ac:dyDescent="0.3">
      <c r="F324">
        <v>318</v>
      </c>
      <c r="G324">
        <v>2E-3</v>
      </c>
      <c r="H324">
        <v>0.151</v>
      </c>
      <c r="J324">
        <v>113</v>
      </c>
      <c r="K324">
        <v>1.0999999999999999E-2</v>
      </c>
      <c r="L324" s="10">
        <f t="shared" si="34"/>
        <v>0.11834540545406395</v>
      </c>
      <c r="N324" s="11">
        <f t="shared" si="36"/>
        <v>0.11799999999999999</v>
      </c>
      <c r="O324">
        <f t="shared" si="39"/>
        <v>3</v>
      </c>
      <c r="P324">
        <f t="shared" si="40"/>
        <v>0</v>
      </c>
      <c r="Q324">
        <f t="shared" si="41"/>
        <v>315</v>
      </c>
      <c r="R324" s="9" t="str">
        <f t="shared" si="37"/>
        <v/>
      </c>
      <c r="S324" s="12" t="str">
        <f t="shared" si="35"/>
        <v/>
      </c>
      <c r="T324" s="9" t="str">
        <f t="shared" si="38"/>
        <v/>
      </c>
      <c r="W324" s="132"/>
    </row>
    <row r="325" spans="6:23" x14ac:dyDescent="0.3">
      <c r="F325">
        <v>319</v>
      </c>
      <c r="G325">
        <v>8.9999999999999993E-3</v>
      </c>
      <c r="H325">
        <v>0.34100000000000003</v>
      </c>
      <c r="J325">
        <v>204</v>
      </c>
      <c r="K325">
        <v>1.0999999999999999E-2</v>
      </c>
      <c r="L325" s="10">
        <f t="shared" si="34"/>
        <v>0.11834540545406395</v>
      </c>
      <c r="N325" s="11">
        <f t="shared" si="36"/>
        <v>0.11799999999999999</v>
      </c>
      <c r="O325">
        <f t="shared" si="39"/>
        <v>4</v>
      </c>
      <c r="P325">
        <f t="shared" si="40"/>
        <v>0</v>
      </c>
      <c r="Q325">
        <f t="shared" si="41"/>
        <v>315</v>
      </c>
      <c r="R325" s="9" t="str">
        <f t="shared" si="37"/>
        <v/>
      </c>
      <c r="S325" s="12" t="str">
        <f t="shared" si="35"/>
        <v/>
      </c>
      <c r="T325" s="9" t="str">
        <f t="shared" si="38"/>
        <v/>
      </c>
      <c r="W325" s="132"/>
    </row>
    <row r="326" spans="6:23" x14ac:dyDescent="0.3">
      <c r="F326">
        <v>320</v>
      </c>
      <c r="G326">
        <v>0.11</v>
      </c>
      <c r="H326">
        <v>1.2889999999999999</v>
      </c>
      <c r="J326">
        <v>207</v>
      </c>
      <c r="K326">
        <v>1.0999999999999999E-2</v>
      </c>
      <c r="L326" s="10">
        <f t="shared" si="34"/>
        <v>0.11834540545406395</v>
      </c>
      <c r="N326" s="11">
        <f t="shared" si="36"/>
        <v>0.11799999999999999</v>
      </c>
      <c r="O326">
        <f t="shared" si="39"/>
        <v>5</v>
      </c>
      <c r="P326">
        <f t="shared" si="40"/>
        <v>0</v>
      </c>
      <c r="Q326">
        <f t="shared" si="41"/>
        <v>315</v>
      </c>
      <c r="R326" s="9" t="str">
        <f t="shared" si="37"/>
        <v/>
      </c>
      <c r="S326" s="12" t="str">
        <f t="shared" si="35"/>
        <v/>
      </c>
      <c r="T326" s="9" t="str">
        <f t="shared" si="38"/>
        <v/>
      </c>
      <c r="W326" s="132"/>
    </row>
    <row r="327" spans="6:23" x14ac:dyDescent="0.3">
      <c r="F327">
        <v>321</v>
      </c>
      <c r="G327">
        <v>2.2330000000000001</v>
      </c>
      <c r="H327">
        <v>7.0970000000000004</v>
      </c>
      <c r="J327">
        <v>215</v>
      </c>
      <c r="K327">
        <v>1.0999999999999999E-2</v>
      </c>
      <c r="L327" s="10">
        <f t="shared" ref="L327:L390" si="42">((K327/PI())^0.5)*2</f>
        <v>0.11834540545406395</v>
      </c>
      <c r="N327" s="11">
        <f t="shared" si="36"/>
        <v>0.11799999999999999</v>
      </c>
      <c r="O327">
        <f t="shared" si="39"/>
        <v>6</v>
      </c>
      <c r="P327">
        <f t="shared" si="40"/>
        <v>0</v>
      </c>
      <c r="Q327">
        <f t="shared" si="41"/>
        <v>315</v>
      </c>
      <c r="R327" s="9" t="str">
        <f t="shared" si="37"/>
        <v/>
      </c>
      <c r="S327" s="12" t="str">
        <f t="shared" ref="S327:S390" si="43">IF(R327="","",N327)</f>
        <v/>
      </c>
      <c r="T327" s="9" t="str">
        <f t="shared" si="38"/>
        <v/>
      </c>
      <c r="W327" s="132"/>
    </row>
    <row r="328" spans="6:23" x14ac:dyDescent="0.3">
      <c r="F328">
        <v>322</v>
      </c>
      <c r="G328">
        <v>2E-3</v>
      </c>
      <c r="H328">
        <v>0.14000000000000001</v>
      </c>
      <c r="J328">
        <v>303</v>
      </c>
      <c r="K328">
        <v>1.0999999999999999E-2</v>
      </c>
      <c r="L328" s="10">
        <f t="shared" si="42"/>
        <v>0.11834540545406395</v>
      </c>
      <c r="N328" s="11">
        <f t="shared" ref="N328:N391" si="44">TRUNC(L328,3)</f>
        <v>0.11799999999999999</v>
      </c>
      <c r="O328">
        <f t="shared" si="39"/>
        <v>7</v>
      </c>
      <c r="P328">
        <f t="shared" si="40"/>
        <v>0</v>
      </c>
      <c r="Q328">
        <f t="shared" si="41"/>
        <v>315</v>
      </c>
      <c r="R328" s="9" t="str">
        <f t="shared" ref="R328:R391" si="45">IF(P328=0,"",Q327+P328)</f>
        <v/>
      </c>
      <c r="S328" s="12" t="str">
        <f t="shared" si="43"/>
        <v/>
      </c>
      <c r="T328" s="9" t="str">
        <f t="shared" ref="T328:T391" si="46">R328</f>
        <v/>
      </c>
      <c r="W328" s="132"/>
    </row>
    <row r="329" spans="6:23" x14ac:dyDescent="0.3">
      <c r="F329">
        <v>323</v>
      </c>
      <c r="G329">
        <v>2E-3</v>
      </c>
      <c r="H329">
        <v>0.16600000000000001</v>
      </c>
      <c r="J329">
        <v>325</v>
      </c>
      <c r="K329">
        <v>1.0999999999999999E-2</v>
      </c>
      <c r="L329" s="10">
        <f t="shared" si="42"/>
        <v>0.11834540545406395</v>
      </c>
      <c r="N329" s="11">
        <f t="shared" si="44"/>
        <v>0.11799999999999999</v>
      </c>
      <c r="O329">
        <f t="shared" ref="O329:O392" si="47">IF(N329-N328=0,O328+O$7,1)</f>
        <v>8</v>
      </c>
      <c r="P329">
        <f t="shared" ref="P329:P392" si="48">IF(O329&lt;O330,0,O329)</f>
        <v>0</v>
      </c>
      <c r="Q329">
        <f t="shared" ref="Q329:Q392" si="49">Q328+P329</f>
        <v>315</v>
      </c>
      <c r="R329" s="9" t="str">
        <f t="shared" si="45"/>
        <v/>
      </c>
      <c r="S329" s="12" t="str">
        <f t="shared" si="43"/>
        <v/>
      </c>
      <c r="T329" s="9" t="str">
        <f t="shared" si="46"/>
        <v/>
      </c>
      <c r="W329" s="132"/>
    </row>
    <row r="330" spans="6:23" x14ac:dyDescent="0.3">
      <c r="F330">
        <v>324</v>
      </c>
      <c r="G330">
        <v>2.5999999999999999E-2</v>
      </c>
      <c r="H330">
        <v>0.71099999999999997</v>
      </c>
      <c r="J330">
        <v>337</v>
      </c>
      <c r="K330">
        <v>1.0999999999999999E-2</v>
      </c>
      <c r="L330" s="10">
        <f t="shared" si="42"/>
        <v>0.11834540545406395</v>
      </c>
      <c r="N330" s="11">
        <f t="shared" si="44"/>
        <v>0.11799999999999999</v>
      </c>
      <c r="O330">
        <f t="shared" si="47"/>
        <v>9</v>
      </c>
      <c r="P330">
        <f t="shared" si="48"/>
        <v>0</v>
      </c>
      <c r="Q330">
        <f t="shared" si="49"/>
        <v>315</v>
      </c>
      <c r="R330" s="9" t="str">
        <f t="shared" si="45"/>
        <v/>
      </c>
      <c r="S330" s="12" t="str">
        <f t="shared" si="43"/>
        <v/>
      </c>
      <c r="T330" s="9" t="str">
        <f t="shared" si="46"/>
        <v/>
      </c>
      <c r="W330" s="132"/>
    </row>
    <row r="331" spans="6:23" x14ac:dyDescent="0.3">
      <c r="F331">
        <v>325</v>
      </c>
      <c r="G331">
        <v>1.0999999999999999E-2</v>
      </c>
      <c r="H331">
        <v>0.435</v>
      </c>
      <c r="J331">
        <v>397</v>
      </c>
      <c r="K331">
        <v>1.0999999999999999E-2</v>
      </c>
      <c r="L331" s="10">
        <f t="shared" si="42"/>
        <v>0.11834540545406395</v>
      </c>
      <c r="N331" s="11">
        <f t="shared" si="44"/>
        <v>0.11799999999999999</v>
      </c>
      <c r="O331">
        <f t="shared" si="47"/>
        <v>10</v>
      </c>
      <c r="P331">
        <f t="shared" si="48"/>
        <v>0</v>
      </c>
      <c r="Q331">
        <f t="shared" si="49"/>
        <v>315</v>
      </c>
      <c r="R331" s="9" t="str">
        <f t="shared" si="45"/>
        <v/>
      </c>
      <c r="S331" s="12" t="str">
        <f t="shared" si="43"/>
        <v/>
      </c>
      <c r="T331" s="9" t="str">
        <f t="shared" si="46"/>
        <v/>
      </c>
      <c r="W331" s="132"/>
    </row>
    <row r="332" spans="6:23" x14ac:dyDescent="0.3">
      <c r="F332">
        <v>326</v>
      </c>
      <c r="G332">
        <v>1E-3</v>
      </c>
      <c r="H332">
        <v>0.13200000000000001</v>
      </c>
      <c r="J332">
        <v>442</v>
      </c>
      <c r="K332">
        <v>1.0999999999999999E-2</v>
      </c>
      <c r="L332" s="10">
        <f t="shared" si="42"/>
        <v>0.11834540545406395</v>
      </c>
      <c r="N332" s="11">
        <f t="shared" si="44"/>
        <v>0.11799999999999999</v>
      </c>
      <c r="O332">
        <f t="shared" si="47"/>
        <v>11</v>
      </c>
      <c r="P332">
        <f t="shared" si="48"/>
        <v>0</v>
      </c>
      <c r="Q332">
        <f t="shared" si="49"/>
        <v>315</v>
      </c>
      <c r="R332" s="9" t="str">
        <f t="shared" si="45"/>
        <v/>
      </c>
      <c r="S332" s="12" t="str">
        <f t="shared" si="43"/>
        <v/>
      </c>
      <c r="T332" s="9" t="str">
        <f t="shared" si="46"/>
        <v/>
      </c>
      <c r="W332" s="132"/>
    </row>
    <row r="333" spans="6:23" x14ac:dyDescent="0.3">
      <c r="F333">
        <v>327</v>
      </c>
      <c r="G333">
        <v>4.0000000000000001E-3</v>
      </c>
      <c r="H333">
        <v>0.26100000000000001</v>
      </c>
      <c r="J333">
        <v>545</v>
      </c>
      <c r="K333">
        <v>1.0999999999999999E-2</v>
      </c>
      <c r="L333" s="10">
        <f t="shared" si="42"/>
        <v>0.11834540545406395</v>
      </c>
      <c r="N333" s="11">
        <f t="shared" si="44"/>
        <v>0.11799999999999999</v>
      </c>
      <c r="O333">
        <f t="shared" si="47"/>
        <v>12</v>
      </c>
      <c r="P333">
        <f t="shared" si="48"/>
        <v>0</v>
      </c>
      <c r="Q333">
        <f t="shared" si="49"/>
        <v>315</v>
      </c>
      <c r="R333" s="9" t="str">
        <f t="shared" si="45"/>
        <v/>
      </c>
      <c r="S333" s="12" t="str">
        <f t="shared" si="43"/>
        <v/>
      </c>
      <c r="T333" s="9" t="str">
        <f t="shared" si="46"/>
        <v/>
      </c>
      <c r="W333" s="132"/>
    </row>
    <row r="334" spans="6:23" x14ac:dyDescent="0.3">
      <c r="F334">
        <v>328</v>
      </c>
      <c r="G334">
        <v>4.0000000000000001E-3</v>
      </c>
      <c r="H334">
        <v>0.21199999999999999</v>
      </c>
      <c r="J334">
        <v>584</v>
      </c>
      <c r="K334">
        <v>1.0999999999999999E-2</v>
      </c>
      <c r="L334" s="10">
        <f t="shared" si="42"/>
        <v>0.11834540545406395</v>
      </c>
      <c r="N334" s="11">
        <f t="shared" si="44"/>
        <v>0.11799999999999999</v>
      </c>
      <c r="O334">
        <f t="shared" si="47"/>
        <v>13</v>
      </c>
      <c r="P334">
        <f t="shared" si="48"/>
        <v>0</v>
      </c>
      <c r="Q334">
        <f t="shared" si="49"/>
        <v>315</v>
      </c>
      <c r="R334" s="9" t="str">
        <f t="shared" si="45"/>
        <v/>
      </c>
      <c r="S334" s="12" t="str">
        <f t="shared" si="43"/>
        <v/>
      </c>
      <c r="T334" s="9" t="str">
        <f t="shared" si="46"/>
        <v/>
      </c>
      <c r="W334" s="132"/>
    </row>
    <row r="335" spans="6:23" x14ac:dyDescent="0.3">
      <c r="F335">
        <v>329</v>
      </c>
      <c r="G335">
        <v>3.0000000000000001E-3</v>
      </c>
      <c r="H335">
        <v>0.185</v>
      </c>
      <c r="J335">
        <v>627</v>
      </c>
      <c r="K335">
        <v>1.0999999999999999E-2</v>
      </c>
      <c r="L335" s="10">
        <f t="shared" si="42"/>
        <v>0.11834540545406395</v>
      </c>
      <c r="N335" s="11">
        <f t="shared" si="44"/>
        <v>0.11799999999999999</v>
      </c>
      <c r="O335">
        <f t="shared" si="47"/>
        <v>14</v>
      </c>
      <c r="P335">
        <f t="shared" si="48"/>
        <v>0</v>
      </c>
      <c r="Q335">
        <f t="shared" si="49"/>
        <v>315</v>
      </c>
      <c r="R335" s="9" t="str">
        <f t="shared" si="45"/>
        <v/>
      </c>
      <c r="S335" s="12" t="str">
        <f t="shared" si="43"/>
        <v/>
      </c>
      <c r="T335" s="9" t="str">
        <f t="shared" si="46"/>
        <v/>
      </c>
      <c r="W335" s="132"/>
    </row>
    <row r="336" spans="6:23" x14ac:dyDescent="0.3">
      <c r="F336">
        <v>330</v>
      </c>
      <c r="G336">
        <v>4.2999999999999997E-2</v>
      </c>
      <c r="H336">
        <v>0.86399999999999999</v>
      </c>
      <c r="J336">
        <v>659</v>
      </c>
      <c r="K336">
        <v>1.0999999999999999E-2</v>
      </c>
      <c r="L336" s="10">
        <f t="shared" si="42"/>
        <v>0.11834540545406395</v>
      </c>
      <c r="N336" s="11">
        <f t="shared" si="44"/>
        <v>0.11799999999999999</v>
      </c>
      <c r="O336">
        <f t="shared" si="47"/>
        <v>15</v>
      </c>
      <c r="P336">
        <f t="shared" si="48"/>
        <v>0</v>
      </c>
      <c r="Q336">
        <f t="shared" si="49"/>
        <v>315</v>
      </c>
      <c r="R336" s="9" t="str">
        <f t="shared" si="45"/>
        <v/>
      </c>
      <c r="S336" s="12" t="str">
        <f t="shared" si="43"/>
        <v/>
      </c>
      <c r="T336" s="9" t="str">
        <f t="shared" si="46"/>
        <v/>
      </c>
      <c r="W336" s="132"/>
    </row>
    <row r="337" spans="6:23" x14ac:dyDescent="0.3">
      <c r="F337">
        <v>331</v>
      </c>
      <c r="G337">
        <v>8.9999999999999993E-3</v>
      </c>
      <c r="H337">
        <v>0.35499999999999998</v>
      </c>
      <c r="J337">
        <v>724</v>
      </c>
      <c r="K337">
        <v>1.0999999999999999E-2</v>
      </c>
      <c r="L337" s="10">
        <f t="shared" si="42"/>
        <v>0.11834540545406395</v>
      </c>
      <c r="N337" s="11">
        <f t="shared" si="44"/>
        <v>0.11799999999999999</v>
      </c>
      <c r="O337">
        <f t="shared" si="47"/>
        <v>16</v>
      </c>
      <c r="P337">
        <f t="shared" si="48"/>
        <v>0</v>
      </c>
      <c r="Q337">
        <f t="shared" si="49"/>
        <v>315</v>
      </c>
      <c r="R337" s="9" t="str">
        <f t="shared" si="45"/>
        <v/>
      </c>
      <c r="S337" s="12" t="str">
        <f t="shared" si="43"/>
        <v/>
      </c>
      <c r="T337" s="9" t="str">
        <f t="shared" si="46"/>
        <v/>
      </c>
      <c r="W337" s="132"/>
    </row>
    <row r="338" spans="6:23" x14ac:dyDescent="0.3">
      <c r="F338">
        <v>332</v>
      </c>
      <c r="G338">
        <v>1.7000000000000001E-2</v>
      </c>
      <c r="H338">
        <v>0.53700000000000003</v>
      </c>
      <c r="J338">
        <v>728</v>
      </c>
      <c r="K338">
        <v>1.0999999999999999E-2</v>
      </c>
      <c r="L338" s="10">
        <f t="shared" si="42"/>
        <v>0.11834540545406395</v>
      </c>
      <c r="N338" s="11">
        <f t="shared" si="44"/>
        <v>0.11799999999999999</v>
      </c>
      <c r="O338">
        <f t="shared" si="47"/>
        <v>17</v>
      </c>
      <c r="P338">
        <f t="shared" si="48"/>
        <v>0</v>
      </c>
      <c r="Q338">
        <f t="shared" si="49"/>
        <v>315</v>
      </c>
      <c r="R338" s="9" t="str">
        <f t="shared" si="45"/>
        <v/>
      </c>
      <c r="S338" s="12" t="str">
        <f t="shared" si="43"/>
        <v/>
      </c>
      <c r="T338" s="9" t="str">
        <f t="shared" si="46"/>
        <v/>
      </c>
      <c r="W338" s="132"/>
    </row>
    <row r="339" spans="6:23" x14ac:dyDescent="0.3">
      <c r="F339">
        <v>333</v>
      </c>
      <c r="G339">
        <v>2E-3</v>
      </c>
      <c r="H339">
        <v>0.16600000000000001</v>
      </c>
      <c r="J339">
        <v>785</v>
      </c>
      <c r="K339">
        <v>1.0999999999999999E-2</v>
      </c>
      <c r="L339" s="10">
        <f t="shared" si="42"/>
        <v>0.11834540545406395</v>
      </c>
      <c r="N339" s="11">
        <f t="shared" si="44"/>
        <v>0.11799999999999999</v>
      </c>
      <c r="O339">
        <f t="shared" si="47"/>
        <v>18</v>
      </c>
      <c r="P339">
        <f t="shared" si="48"/>
        <v>0</v>
      </c>
      <c r="Q339">
        <f t="shared" si="49"/>
        <v>315</v>
      </c>
      <c r="R339" s="9" t="str">
        <f t="shared" si="45"/>
        <v/>
      </c>
      <c r="S339" s="12" t="str">
        <f t="shared" si="43"/>
        <v/>
      </c>
      <c r="T339" s="9" t="str">
        <f t="shared" si="46"/>
        <v/>
      </c>
      <c r="W339" s="132"/>
    </row>
    <row r="340" spans="6:23" x14ac:dyDescent="0.3">
      <c r="F340">
        <v>334</v>
      </c>
      <c r="G340">
        <v>8.9999999999999993E-3</v>
      </c>
      <c r="H340">
        <v>0.378</v>
      </c>
      <c r="J340">
        <v>922</v>
      </c>
      <c r="K340">
        <v>1.0999999999999999E-2</v>
      </c>
      <c r="L340" s="10">
        <f t="shared" si="42"/>
        <v>0.11834540545406395</v>
      </c>
      <c r="N340" s="11">
        <f t="shared" si="44"/>
        <v>0.11799999999999999</v>
      </c>
      <c r="O340">
        <f t="shared" si="47"/>
        <v>19</v>
      </c>
      <c r="P340">
        <f t="shared" si="48"/>
        <v>0</v>
      </c>
      <c r="Q340">
        <f t="shared" si="49"/>
        <v>315</v>
      </c>
      <c r="R340" s="9" t="str">
        <f t="shared" si="45"/>
        <v/>
      </c>
      <c r="S340" s="12" t="str">
        <f t="shared" si="43"/>
        <v/>
      </c>
      <c r="T340" s="9" t="str">
        <f t="shared" si="46"/>
        <v/>
      </c>
      <c r="W340" s="132"/>
    </row>
    <row r="341" spans="6:23" x14ac:dyDescent="0.3">
      <c r="F341">
        <v>335</v>
      </c>
      <c r="G341">
        <v>1.4E-2</v>
      </c>
      <c r="H341">
        <v>0.435</v>
      </c>
      <c r="J341">
        <v>966</v>
      </c>
      <c r="K341">
        <v>1.0999999999999999E-2</v>
      </c>
      <c r="L341" s="10">
        <f t="shared" si="42"/>
        <v>0.11834540545406395</v>
      </c>
      <c r="N341" s="11">
        <f t="shared" si="44"/>
        <v>0.11799999999999999</v>
      </c>
      <c r="O341">
        <f t="shared" si="47"/>
        <v>20</v>
      </c>
      <c r="P341">
        <f t="shared" si="48"/>
        <v>0</v>
      </c>
      <c r="Q341">
        <f t="shared" si="49"/>
        <v>315</v>
      </c>
      <c r="R341" s="9" t="str">
        <f t="shared" si="45"/>
        <v/>
      </c>
      <c r="S341" s="12" t="str">
        <f t="shared" si="43"/>
        <v/>
      </c>
      <c r="T341" s="9" t="str">
        <f t="shared" si="46"/>
        <v/>
      </c>
      <c r="W341" s="132"/>
    </row>
    <row r="342" spans="6:23" x14ac:dyDescent="0.3">
      <c r="F342">
        <v>336</v>
      </c>
      <c r="G342">
        <v>5.5E-2</v>
      </c>
      <c r="H342">
        <v>1.093</v>
      </c>
      <c r="J342">
        <v>979</v>
      </c>
      <c r="K342">
        <v>1.0999999999999999E-2</v>
      </c>
      <c r="L342" s="10">
        <f t="shared" si="42"/>
        <v>0.11834540545406395</v>
      </c>
      <c r="N342" s="11">
        <f t="shared" si="44"/>
        <v>0.11799999999999999</v>
      </c>
      <c r="O342">
        <f t="shared" si="47"/>
        <v>21</v>
      </c>
      <c r="P342">
        <f t="shared" si="48"/>
        <v>0</v>
      </c>
      <c r="Q342">
        <f t="shared" si="49"/>
        <v>315</v>
      </c>
      <c r="R342" s="9" t="str">
        <f t="shared" si="45"/>
        <v/>
      </c>
      <c r="S342" s="12" t="str">
        <f t="shared" si="43"/>
        <v/>
      </c>
      <c r="T342" s="9" t="str">
        <f t="shared" si="46"/>
        <v/>
      </c>
      <c r="W342" s="132"/>
    </row>
    <row r="343" spans="6:23" x14ac:dyDescent="0.3">
      <c r="F343">
        <v>337</v>
      </c>
      <c r="G343">
        <v>1.0999999999999999E-2</v>
      </c>
      <c r="H343">
        <v>0.40799999999999997</v>
      </c>
      <c r="J343">
        <v>1003</v>
      </c>
      <c r="K343">
        <v>1.0999999999999999E-2</v>
      </c>
      <c r="L343" s="10">
        <f t="shared" si="42"/>
        <v>0.11834540545406395</v>
      </c>
      <c r="N343" s="11">
        <f t="shared" si="44"/>
        <v>0.11799999999999999</v>
      </c>
      <c r="O343">
        <f t="shared" si="47"/>
        <v>22</v>
      </c>
      <c r="P343">
        <f t="shared" si="48"/>
        <v>0</v>
      </c>
      <c r="Q343">
        <f t="shared" si="49"/>
        <v>315</v>
      </c>
      <c r="R343" s="9" t="str">
        <f t="shared" si="45"/>
        <v/>
      </c>
      <c r="S343" s="12" t="str">
        <f t="shared" si="43"/>
        <v/>
      </c>
      <c r="T343" s="9" t="str">
        <f t="shared" si="46"/>
        <v/>
      </c>
      <c r="W343" s="132"/>
    </row>
    <row r="344" spans="6:23" x14ac:dyDescent="0.3">
      <c r="F344">
        <v>338</v>
      </c>
      <c r="G344">
        <v>1.9E-2</v>
      </c>
      <c r="H344">
        <v>0.51</v>
      </c>
      <c r="J344">
        <v>1011</v>
      </c>
      <c r="K344">
        <v>1.0999999999999999E-2</v>
      </c>
      <c r="L344" s="10">
        <f t="shared" si="42"/>
        <v>0.11834540545406395</v>
      </c>
      <c r="N344" s="11">
        <f t="shared" si="44"/>
        <v>0.11799999999999999</v>
      </c>
      <c r="O344">
        <f t="shared" si="47"/>
        <v>23</v>
      </c>
      <c r="P344">
        <f t="shared" si="48"/>
        <v>0</v>
      </c>
      <c r="Q344">
        <f t="shared" si="49"/>
        <v>315</v>
      </c>
      <c r="R344" s="9" t="str">
        <f t="shared" si="45"/>
        <v/>
      </c>
      <c r="S344" s="12" t="str">
        <f t="shared" si="43"/>
        <v/>
      </c>
      <c r="T344" s="9" t="str">
        <f t="shared" si="46"/>
        <v/>
      </c>
      <c r="W344" s="132"/>
    </row>
    <row r="345" spans="6:23" x14ac:dyDescent="0.3">
      <c r="F345">
        <v>339</v>
      </c>
      <c r="G345">
        <v>2E-3</v>
      </c>
      <c r="H345">
        <v>0.159</v>
      </c>
      <c r="J345">
        <v>1061</v>
      </c>
      <c r="K345">
        <v>1.0999999999999999E-2</v>
      </c>
      <c r="L345" s="10">
        <f t="shared" si="42"/>
        <v>0.11834540545406395</v>
      </c>
      <c r="N345" s="11">
        <f t="shared" si="44"/>
        <v>0.11799999999999999</v>
      </c>
      <c r="O345">
        <f t="shared" si="47"/>
        <v>24</v>
      </c>
      <c r="P345">
        <f t="shared" si="48"/>
        <v>0</v>
      </c>
      <c r="Q345">
        <f t="shared" si="49"/>
        <v>315</v>
      </c>
      <c r="R345" s="9" t="str">
        <f t="shared" si="45"/>
        <v/>
      </c>
      <c r="S345" s="12" t="str">
        <f t="shared" si="43"/>
        <v/>
      </c>
      <c r="T345" s="9" t="str">
        <f t="shared" si="46"/>
        <v/>
      </c>
      <c r="W345" s="132"/>
    </row>
    <row r="346" spans="6:23" x14ac:dyDescent="0.3">
      <c r="F346">
        <v>340</v>
      </c>
      <c r="G346">
        <v>3.0000000000000001E-3</v>
      </c>
      <c r="H346">
        <v>0.20699999999999999</v>
      </c>
      <c r="J346">
        <v>1119</v>
      </c>
      <c r="K346">
        <v>1.0999999999999999E-2</v>
      </c>
      <c r="L346" s="10">
        <f t="shared" si="42"/>
        <v>0.11834540545406395</v>
      </c>
      <c r="N346" s="11">
        <f t="shared" si="44"/>
        <v>0.11799999999999999</v>
      </c>
      <c r="O346">
        <f t="shared" si="47"/>
        <v>25</v>
      </c>
      <c r="P346">
        <f t="shared" si="48"/>
        <v>0</v>
      </c>
      <c r="Q346">
        <f t="shared" si="49"/>
        <v>315</v>
      </c>
      <c r="R346" s="9" t="str">
        <f t="shared" si="45"/>
        <v/>
      </c>
      <c r="S346" s="12" t="str">
        <f t="shared" si="43"/>
        <v/>
      </c>
      <c r="T346" s="9" t="str">
        <f t="shared" si="46"/>
        <v/>
      </c>
      <c r="W346" s="132"/>
    </row>
    <row r="347" spans="6:23" x14ac:dyDescent="0.3">
      <c r="F347">
        <v>341</v>
      </c>
      <c r="G347">
        <v>3.0000000000000001E-3</v>
      </c>
      <c r="H347">
        <v>0.20399999999999999</v>
      </c>
      <c r="J347">
        <v>1219</v>
      </c>
      <c r="K347">
        <v>1.0999999999999999E-2</v>
      </c>
      <c r="L347" s="10">
        <f t="shared" si="42"/>
        <v>0.11834540545406395</v>
      </c>
      <c r="N347" s="11">
        <f t="shared" si="44"/>
        <v>0.11799999999999999</v>
      </c>
      <c r="O347">
        <f t="shared" si="47"/>
        <v>26</v>
      </c>
      <c r="P347">
        <f t="shared" si="48"/>
        <v>0</v>
      </c>
      <c r="Q347">
        <f t="shared" si="49"/>
        <v>315</v>
      </c>
      <c r="R347" s="9" t="str">
        <f t="shared" si="45"/>
        <v/>
      </c>
      <c r="S347" s="12" t="str">
        <f t="shared" si="43"/>
        <v/>
      </c>
      <c r="T347" s="9" t="str">
        <f t="shared" si="46"/>
        <v/>
      </c>
      <c r="W347" s="132"/>
    </row>
    <row r="348" spans="6:23" x14ac:dyDescent="0.3">
      <c r="F348">
        <v>342</v>
      </c>
      <c r="G348">
        <v>2E-3</v>
      </c>
      <c r="H348">
        <v>0.14000000000000001</v>
      </c>
      <c r="J348">
        <v>1256</v>
      </c>
      <c r="K348">
        <v>1.0999999999999999E-2</v>
      </c>
      <c r="L348" s="10">
        <f t="shared" si="42"/>
        <v>0.11834540545406395</v>
      </c>
      <c r="N348" s="11">
        <f t="shared" si="44"/>
        <v>0.11799999999999999</v>
      </c>
      <c r="O348">
        <f t="shared" si="47"/>
        <v>27</v>
      </c>
      <c r="P348">
        <f t="shared" si="48"/>
        <v>0</v>
      </c>
      <c r="Q348">
        <f t="shared" si="49"/>
        <v>315</v>
      </c>
      <c r="R348" s="9" t="str">
        <f t="shared" si="45"/>
        <v/>
      </c>
      <c r="S348" s="12" t="str">
        <f t="shared" si="43"/>
        <v/>
      </c>
      <c r="T348" s="9" t="str">
        <f t="shared" si="46"/>
        <v/>
      </c>
      <c r="W348" s="132"/>
    </row>
    <row r="349" spans="6:23" x14ac:dyDescent="0.3">
      <c r="F349">
        <v>343</v>
      </c>
      <c r="G349">
        <v>3.0000000000000001E-3</v>
      </c>
      <c r="H349">
        <v>0.19600000000000001</v>
      </c>
      <c r="J349">
        <v>1275</v>
      </c>
      <c r="K349">
        <v>1.0999999999999999E-2</v>
      </c>
      <c r="L349" s="10">
        <f t="shared" si="42"/>
        <v>0.11834540545406395</v>
      </c>
      <c r="N349" s="11">
        <f t="shared" si="44"/>
        <v>0.11799999999999999</v>
      </c>
      <c r="O349">
        <f t="shared" si="47"/>
        <v>28</v>
      </c>
      <c r="P349">
        <f t="shared" si="48"/>
        <v>0</v>
      </c>
      <c r="Q349">
        <f t="shared" si="49"/>
        <v>315</v>
      </c>
      <c r="R349" s="9" t="str">
        <f t="shared" si="45"/>
        <v/>
      </c>
      <c r="S349" s="12" t="str">
        <f t="shared" si="43"/>
        <v/>
      </c>
      <c r="T349" s="9" t="str">
        <f t="shared" si="46"/>
        <v/>
      </c>
      <c r="W349" s="132"/>
    </row>
    <row r="350" spans="6:23" x14ac:dyDescent="0.3">
      <c r="F350">
        <v>344</v>
      </c>
      <c r="G350">
        <v>5.5E-2</v>
      </c>
      <c r="H350">
        <v>0.95</v>
      </c>
      <c r="J350">
        <v>1285</v>
      </c>
      <c r="K350">
        <v>1.0999999999999999E-2</v>
      </c>
      <c r="L350" s="10">
        <f t="shared" si="42"/>
        <v>0.11834540545406395</v>
      </c>
      <c r="N350" s="11">
        <f t="shared" si="44"/>
        <v>0.11799999999999999</v>
      </c>
      <c r="O350">
        <f t="shared" si="47"/>
        <v>29</v>
      </c>
      <c r="P350">
        <f t="shared" si="48"/>
        <v>0</v>
      </c>
      <c r="Q350">
        <f t="shared" si="49"/>
        <v>315</v>
      </c>
      <c r="R350" s="9" t="str">
        <f t="shared" si="45"/>
        <v/>
      </c>
      <c r="S350" s="12" t="str">
        <f t="shared" si="43"/>
        <v/>
      </c>
      <c r="T350" s="9" t="str">
        <f t="shared" si="46"/>
        <v/>
      </c>
      <c r="W350" s="132"/>
    </row>
    <row r="351" spans="6:23" x14ac:dyDescent="0.3">
      <c r="F351">
        <v>345</v>
      </c>
      <c r="G351">
        <v>3.0000000000000001E-3</v>
      </c>
      <c r="H351">
        <v>0.185</v>
      </c>
      <c r="J351">
        <v>1322</v>
      </c>
      <c r="K351">
        <v>1.0999999999999999E-2</v>
      </c>
      <c r="L351" s="10">
        <f t="shared" si="42"/>
        <v>0.11834540545406395</v>
      </c>
      <c r="N351" s="11">
        <f t="shared" si="44"/>
        <v>0.11799999999999999</v>
      </c>
      <c r="O351">
        <f t="shared" si="47"/>
        <v>30</v>
      </c>
      <c r="P351">
        <f t="shared" si="48"/>
        <v>0</v>
      </c>
      <c r="Q351">
        <f t="shared" si="49"/>
        <v>315</v>
      </c>
      <c r="R351" s="9" t="str">
        <f t="shared" si="45"/>
        <v/>
      </c>
      <c r="S351" s="12" t="str">
        <f t="shared" si="43"/>
        <v/>
      </c>
      <c r="T351" s="9" t="str">
        <f t="shared" si="46"/>
        <v/>
      </c>
      <c r="W351" s="132"/>
    </row>
    <row r="352" spans="6:23" x14ac:dyDescent="0.3">
      <c r="F352">
        <v>346</v>
      </c>
      <c r="G352">
        <v>4.0000000000000001E-3</v>
      </c>
      <c r="H352">
        <v>0.23100000000000001</v>
      </c>
      <c r="J352">
        <v>1376</v>
      </c>
      <c r="K352">
        <v>1.0999999999999999E-2</v>
      </c>
      <c r="L352" s="10">
        <f t="shared" si="42"/>
        <v>0.11834540545406395</v>
      </c>
      <c r="N352" s="11">
        <f t="shared" si="44"/>
        <v>0.11799999999999999</v>
      </c>
      <c r="O352">
        <f t="shared" si="47"/>
        <v>31</v>
      </c>
      <c r="P352">
        <f t="shared" si="48"/>
        <v>0</v>
      </c>
      <c r="Q352">
        <f t="shared" si="49"/>
        <v>315</v>
      </c>
      <c r="R352" s="9" t="str">
        <f t="shared" si="45"/>
        <v/>
      </c>
      <c r="S352" s="12" t="str">
        <f t="shared" si="43"/>
        <v/>
      </c>
      <c r="T352" s="9" t="str">
        <f t="shared" si="46"/>
        <v/>
      </c>
      <c r="W352" s="132"/>
    </row>
    <row r="353" spans="6:23" x14ac:dyDescent="0.3">
      <c r="F353">
        <v>347</v>
      </c>
      <c r="G353">
        <v>5.0000000000000001E-3</v>
      </c>
      <c r="H353">
        <v>0.26900000000000002</v>
      </c>
      <c r="J353">
        <v>1465</v>
      </c>
      <c r="K353">
        <v>1.0999999999999999E-2</v>
      </c>
      <c r="L353" s="10">
        <f t="shared" si="42"/>
        <v>0.11834540545406395</v>
      </c>
      <c r="N353" s="11">
        <f t="shared" si="44"/>
        <v>0.11799999999999999</v>
      </c>
      <c r="O353">
        <f t="shared" si="47"/>
        <v>32</v>
      </c>
      <c r="P353">
        <f t="shared" si="48"/>
        <v>32</v>
      </c>
      <c r="Q353">
        <f t="shared" si="49"/>
        <v>347</v>
      </c>
      <c r="R353" s="9">
        <f t="shared" si="45"/>
        <v>347</v>
      </c>
      <c r="S353" s="12">
        <f t="shared" si="43"/>
        <v>0.11799999999999999</v>
      </c>
      <c r="T353" s="9">
        <f t="shared" si="46"/>
        <v>347</v>
      </c>
      <c r="W353" s="132"/>
    </row>
    <row r="354" spans="6:23" x14ac:dyDescent="0.3">
      <c r="F354">
        <v>348</v>
      </c>
      <c r="G354">
        <v>4.0000000000000001E-3</v>
      </c>
      <c r="H354">
        <v>0.223</v>
      </c>
      <c r="J354">
        <v>25</v>
      </c>
      <c r="K354">
        <v>0.01</v>
      </c>
      <c r="L354" s="10">
        <f t="shared" si="42"/>
        <v>0.11283791670955126</v>
      </c>
      <c r="N354" s="11">
        <f t="shared" si="44"/>
        <v>0.112</v>
      </c>
      <c r="O354">
        <f t="shared" si="47"/>
        <v>1</v>
      </c>
      <c r="P354">
        <f t="shared" si="48"/>
        <v>0</v>
      </c>
      <c r="Q354">
        <f t="shared" si="49"/>
        <v>347</v>
      </c>
      <c r="R354" s="9" t="str">
        <f t="shared" si="45"/>
        <v/>
      </c>
      <c r="S354" s="12" t="str">
        <f t="shared" si="43"/>
        <v/>
      </c>
      <c r="T354" s="9" t="str">
        <f t="shared" si="46"/>
        <v/>
      </c>
      <c r="W354" s="132"/>
    </row>
    <row r="355" spans="6:23" x14ac:dyDescent="0.3">
      <c r="F355">
        <v>349</v>
      </c>
      <c r="G355">
        <v>1.2999999999999999E-2</v>
      </c>
      <c r="H355">
        <v>0.52300000000000002</v>
      </c>
      <c r="J355">
        <v>45</v>
      </c>
      <c r="K355">
        <v>0.01</v>
      </c>
      <c r="L355" s="10">
        <f t="shared" si="42"/>
        <v>0.11283791670955126</v>
      </c>
      <c r="N355" s="11">
        <f t="shared" si="44"/>
        <v>0.112</v>
      </c>
      <c r="O355">
        <f t="shared" si="47"/>
        <v>2</v>
      </c>
      <c r="P355">
        <f t="shared" si="48"/>
        <v>0</v>
      </c>
      <c r="Q355">
        <f t="shared" si="49"/>
        <v>347</v>
      </c>
      <c r="R355" s="9" t="str">
        <f t="shared" si="45"/>
        <v/>
      </c>
      <c r="S355" s="12" t="str">
        <f t="shared" si="43"/>
        <v/>
      </c>
      <c r="T355" s="9" t="str">
        <f t="shared" si="46"/>
        <v/>
      </c>
      <c r="W355" s="132"/>
    </row>
    <row r="356" spans="6:23" x14ac:dyDescent="0.3">
      <c r="F356">
        <v>350</v>
      </c>
      <c r="G356" s="133">
        <v>3.5560000000000002E-4</v>
      </c>
      <c r="H356">
        <v>5.7000000000000002E-2</v>
      </c>
      <c r="J356">
        <v>112</v>
      </c>
      <c r="K356">
        <v>0.01</v>
      </c>
      <c r="L356" s="10">
        <f t="shared" si="42"/>
        <v>0.11283791670955126</v>
      </c>
      <c r="N356" s="11">
        <f t="shared" si="44"/>
        <v>0.112</v>
      </c>
      <c r="O356">
        <f t="shared" si="47"/>
        <v>3</v>
      </c>
      <c r="P356">
        <f t="shared" si="48"/>
        <v>0</v>
      </c>
      <c r="Q356">
        <f t="shared" si="49"/>
        <v>347</v>
      </c>
      <c r="R356" s="9" t="str">
        <f t="shared" si="45"/>
        <v/>
      </c>
      <c r="S356" s="12" t="str">
        <f t="shared" si="43"/>
        <v/>
      </c>
      <c r="T356" s="9" t="str">
        <f t="shared" si="46"/>
        <v/>
      </c>
      <c r="W356" s="132"/>
    </row>
    <row r="357" spans="6:23" x14ac:dyDescent="0.3">
      <c r="F357">
        <v>351</v>
      </c>
      <c r="G357">
        <v>6.0000000000000001E-3</v>
      </c>
      <c r="H357">
        <v>0.30599999999999999</v>
      </c>
      <c r="J357">
        <v>183</v>
      </c>
      <c r="K357">
        <v>0.01</v>
      </c>
      <c r="L357" s="10">
        <f t="shared" si="42"/>
        <v>0.11283791670955126</v>
      </c>
      <c r="N357" s="11">
        <f t="shared" si="44"/>
        <v>0.112</v>
      </c>
      <c r="O357">
        <f t="shared" si="47"/>
        <v>4</v>
      </c>
      <c r="P357">
        <f t="shared" si="48"/>
        <v>0</v>
      </c>
      <c r="Q357">
        <f t="shared" si="49"/>
        <v>347</v>
      </c>
      <c r="R357" s="9" t="str">
        <f t="shared" si="45"/>
        <v/>
      </c>
      <c r="S357" s="12" t="str">
        <f t="shared" si="43"/>
        <v/>
      </c>
      <c r="T357" s="9" t="str">
        <f t="shared" si="46"/>
        <v/>
      </c>
      <c r="W357" s="132"/>
    </row>
    <row r="358" spans="6:23" x14ac:dyDescent="0.3">
      <c r="F358">
        <v>352</v>
      </c>
      <c r="G358">
        <v>7.0000000000000001E-3</v>
      </c>
      <c r="H358">
        <v>0.34899999999999998</v>
      </c>
      <c r="J358">
        <v>261</v>
      </c>
      <c r="K358">
        <v>0.01</v>
      </c>
      <c r="L358" s="10">
        <f t="shared" si="42"/>
        <v>0.11283791670955126</v>
      </c>
      <c r="N358" s="11">
        <f t="shared" si="44"/>
        <v>0.112</v>
      </c>
      <c r="O358">
        <f t="shared" si="47"/>
        <v>5</v>
      </c>
      <c r="P358">
        <f t="shared" si="48"/>
        <v>0</v>
      </c>
      <c r="Q358">
        <f t="shared" si="49"/>
        <v>347</v>
      </c>
      <c r="R358" s="9" t="str">
        <f t="shared" si="45"/>
        <v/>
      </c>
      <c r="S358" s="12" t="str">
        <f t="shared" si="43"/>
        <v/>
      </c>
      <c r="T358" s="9" t="str">
        <f t="shared" si="46"/>
        <v/>
      </c>
      <c r="W358" s="132"/>
    </row>
    <row r="359" spans="6:23" x14ac:dyDescent="0.3">
      <c r="F359">
        <v>353</v>
      </c>
      <c r="G359">
        <v>2E-3</v>
      </c>
      <c r="H359">
        <v>0.17</v>
      </c>
      <c r="J359">
        <v>268</v>
      </c>
      <c r="K359">
        <v>0.01</v>
      </c>
      <c r="L359" s="10">
        <f t="shared" si="42"/>
        <v>0.11283791670955126</v>
      </c>
      <c r="N359" s="11">
        <f t="shared" si="44"/>
        <v>0.112</v>
      </c>
      <c r="O359">
        <f t="shared" si="47"/>
        <v>6</v>
      </c>
      <c r="P359">
        <f t="shared" si="48"/>
        <v>0</v>
      </c>
      <c r="Q359">
        <f t="shared" si="49"/>
        <v>347</v>
      </c>
      <c r="R359" s="9" t="str">
        <f t="shared" si="45"/>
        <v/>
      </c>
      <c r="S359" s="12" t="str">
        <f t="shared" si="43"/>
        <v/>
      </c>
      <c r="T359" s="9" t="str">
        <f t="shared" si="46"/>
        <v/>
      </c>
      <c r="W359" s="132"/>
    </row>
    <row r="360" spans="6:23" x14ac:dyDescent="0.3">
      <c r="F360">
        <v>354</v>
      </c>
      <c r="G360">
        <v>0.01</v>
      </c>
      <c r="H360">
        <v>0.39</v>
      </c>
      <c r="J360">
        <v>281</v>
      </c>
      <c r="K360">
        <v>0.01</v>
      </c>
      <c r="L360" s="10">
        <f t="shared" si="42"/>
        <v>0.11283791670955126</v>
      </c>
      <c r="N360" s="11">
        <f t="shared" si="44"/>
        <v>0.112</v>
      </c>
      <c r="O360">
        <f t="shared" si="47"/>
        <v>7</v>
      </c>
      <c r="P360">
        <f t="shared" si="48"/>
        <v>0</v>
      </c>
      <c r="Q360">
        <f t="shared" si="49"/>
        <v>347</v>
      </c>
      <c r="R360" s="9" t="str">
        <f t="shared" si="45"/>
        <v/>
      </c>
      <c r="S360" s="12" t="str">
        <f t="shared" si="43"/>
        <v/>
      </c>
      <c r="T360" s="9" t="str">
        <f t="shared" si="46"/>
        <v/>
      </c>
      <c r="W360" s="132"/>
    </row>
    <row r="361" spans="6:23" x14ac:dyDescent="0.3">
      <c r="F361">
        <v>355</v>
      </c>
      <c r="G361">
        <v>1E-3</v>
      </c>
      <c r="H361">
        <v>0.121</v>
      </c>
      <c r="J361">
        <v>354</v>
      </c>
      <c r="K361">
        <v>0.01</v>
      </c>
      <c r="L361" s="10">
        <f t="shared" si="42"/>
        <v>0.11283791670955126</v>
      </c>
      <c r="N361" s="11">
        <f t="shared" si="44"/>
        <v>0.112</v>
      </c>
      <c r="O361">
        <f t="shared" si="47"/>
        <v>8</v>
      </c>
      <c r="P361">
        <f t="shared" si="48"/>
        <v>0</v>
      </c>
      <c r="Q361">
        <f t="shared" si="49"/>
        <v>347</v>
      </c>
      <c r="R361" s="9" t="str">
        <f t="shared" si="45"/>
        <v/>
      </c>
      <c r="S361" s="12" t="str">
        <f t="shared" si="43"/>
        <v/>
      </c>
      <c r="T361" s="9" t="str">
        <f t="shared" si="46"/>
        <v/>
      </c>
      <c r="W361" s="132"/>
    </row>
    <row r="362" spans="6:23" x14ac:dyDescent="0.3">
      <c r="F362">
        <v>356</v>
      </c>
      <c r="G362">
        <v>6.0000000000000001E-3</v>
      </c>
      <c r="H362">
        <v>0.28699999999999998</v>
      </c>
      <c r="J362">
        <v>412</v>
      </c>
      <c r="K362">
        <v>0.01</v>
      </c>
      <c r="L362" s="10">
        <f t="shared" si="42"/>
        <v>0.11283791670955126</v>
      </c>
      <c r="N362" s="11">
        <f t="shared" si="44"/>
        <v>0.112</v>
      </c>
      <c r="O362">
        <f t="shared" si="47"/>
        <v>9</v>
      </c>
      <c r="P362">
        <f t="shared" si="48"/>
        <v>0</v>
      </c>
      <c r="Q362">
        <f t="shared" si="49"/>
        <v>347</v>
      </c>
      <c r="R362" s="9" t="str">
        <f t="shared" si="45"/>
        <v/>
      </c>
      <c r="S362" s="12" t="str">
        <f t="shared" si="43"/>
        <v/>
      </c>
      <c r="T362" s="9" t="str">
        <f t="shared" si="46"/>
        <v/>
      </c>
      <c r="W362" s="132"/>
    </row>
    <row r="363" spans="6:23" x14ac:dyDescent="0.3">
      <c r="F363">
        <v>357</v>
      </c>
      <c r="G363">
        <v>1E-3</v>
      </c>
      <c r="H363">
        <v>0.121</v>
      </c>
      <c r="J363">
        <v>415</v>
      </c>
      <c r="K363">
        <v>0.01</v>
      </c>
      <c r="L363" s="10">
        <f t="shared" si="42"/>
        <v>0.11283791670955126</v>
      </c>
      <c r="N363" s="11">
        <f t="shared" si="44"/>
        <v>0.112</v>
      </c>
      <c r="O363">
        <f t="shared" si="47"/>
        <v>10</v>
      </c>
      <c r="P363">
        <f t="shared" si="48"/>
        <v>0</v>
      </c>
      <c r="Q363">
        <f t="shared" si="49"/>
        <v>347</v>
      </c>
      <c r="R363" s="9" t="str">
        <f t="shared" si="45"/>
        <v/>
      </c>
      <c r="S363" s="12" t="str">
        <f t="shared" si="43"/>
        <v/>
      </c>
      <c r="T363" s="9" t="str">
        <f t="shared" si="46"/>
        <v/>
      </c>
      <c r="W363" s="132"/>
    </row>
    <row r="364" spans="6:23" x14ac:dyDescent="0.3">
      <c r="F364">
        <v>358</v>
      </c>
      <c r="G364">
        <v>2E-3</v>
      </c>
      <c r="H364">
        <v>0.159</v>
      </c>
      <c r="J364">
        <v>498</v>
      </c>
      <c r="K364">
        <v>0.01</v>
      </c>
      <c r="L364" s="10">
        <f t="shared" si="42"/>
        <v>0.11283791670955126</v>
      </c>
      <c r="N364" s="11">
        <f t="shared" si="44"/>
        <v>0.112</v>
      </c>
      <c r="O364">
        <f t="shared" si="47"/>
        <v>11</v>
      </c>
      <c r="P364">
        <f t="shared" si="48"/>
        <v>0</v>
      </c>
      <c r="Q364">
        <f t="shared" si="49"/>
        <v>347</v>
      </c>
      <c r="R364" s="9" t="str">
        <f t="shared" si="45"/>
        <v/>
      </c>
      <c r="S364" s="12" t="str">
        <f t="shared" si="43"/>
        <v/>
      </c>
      <c r="T364" s="9" t="str">
        <f t="shared" si="46"/>
        <v/>
      </c>
      <c r="W364" s="132"/>
    </row>
    <row r="365" spans="6:23" x14ac:dyDescent="0.3">
      <c r="F365">
        <v>359</v>
      </c>
      <c r="G365">
        <v>2E-3</v>
      </c>
      <c r="H365">
        <v>0.16600000000000001</v>
      </c>
      <c r="J365">
        <v>527</v>
      </c>
      <c r="K365">
        <v>0.01</v>
      </c>
      <c r="L365" s="10">
        <f t="shared" si="42"/>
        <v>0.11283791670955126</v>
      </c>
      <c r="N365" s="11">
        <f t="shared" si="44"/>
        <v>0.112</v>
      </c>
      <c r="O365">
        <f t="shared" si="47"/>
        <v>12</v>
      </c>
      <c r="P365">
        <f t="shared" si="48"/>
        <v>0</v>
      </c>
      <c r="Q365">
        <f t="shared" si="49"/>
        <v>347</v>
      </c>
      <c r="R365" s="9" t="str">
        <f t="shared" si="45"/>
        <v/>
      </c>
      <c r="S365" s="12" t="str">
        <f t="shared" si="43"/>
        <v/>
      </c>
      <c r="T365" s="9" t="str">
        <f t="shared" si="46"/>
        <v/>
      </c>
      <c r="W365" s="132"/>
    </row>
    <row r="366" spans="6:23" x14ac:dyDescent="0.3">
      <c r="F366">
        <v>360</v>
      </c>
      <c r="G366">
        <v>3.0000000000000001E-3</v>
      </c>
      <c r="H366">
        <v>0.20399999999999999</v>
      </c>
      <c r="J366">
        <v>581</v>
      </c>
      <c r="K366">
        <v>0.01</v>
      </c>
      <c r="L366" s="10">
        <f t="shared" si="42"/>
        <v>0.11283791670955126</v>
      </c>
      <c r="N366" s="11">
        <f t="shared" si="44"/>
        <v>0.112</v>
      </c>
      <c r="O366">
        <f t="shared" si="47"/>
        <v>13</v>
      </c>
      <c r="P366">
        <f t="shared" si="48"/>
        <v>0</v>
      </c>
      <c r="Q366">
        <f t="shared" si="49"/>
        <v>347</v>
      </c>
      <c r="R366" s="9" t="str">
        <f t="shared" si="45"/>
        <v/>
      </c>
      <c r="S366" s="12" t="str">
        <f t="shared" si="43"/>
        <v/>
      </c>
      <c r="T366" s="9" t="str">
        <f t="shared" si="46"/>
        <v/>
      </c>
      <c r="W366" s="132"/>
    </row>
    <row r="367" spans="6:23" x14ac:dyDescent="0.3">
      <c r="F367">
        <v>361</v>
      </c>
      <c r="G367">
        <v>8.0000000000000002E-3</v>
      </c>
      <c r="H367">
        <v>0.38200000000000001</v>
      </c>
      <c r="J367">
        <v>642</v>
      </c>
      <c r="K367">
        <v>0.01</v>
      </c>
      <c r="L367" s="10">
        <f t="shared" si="42"/>
        <v>0.11283791670955126</v>
      </c>
      <c r="N367" s="11">
        <f t="shared" si="44"/>
        <v>0.112</v>
      </c>
      <c r="O367">
        <f t="shared" si="47"/>
        <v>14</v>
      </c>
      <c r="P367">
        <f t="shared" si="48"/>
        <v>0</v>
      </c>
      <c r="Q367">
        <f t="shared" si="49"/>
        <v>347</v>
      </c>
      <c r="R367" s="9" t="str">
        <f t="shared" si="45"/>
        <v/>
      </c>
      <c r="S367" s="12" t="str">
        <f t="shared" si="43"/>
        <v/>
      </c>
      <c r="T367" s="9" t="str">
        <f t="shared" si="46"/>
        <v/>
      </c>
      <c r="W367" s="132"/>
    </row>
    <row r="368" spans="6:23" x14ac:dyDescent="0.3">
      <c r="F368">
        <v>362</v>
      </c>
      <c r="G368">
        <v>2E-3</v>
      </c>
      <c r="H368">
        <v>0.13200000000000001</v>
      </c>
      <c r="J368">
        <v>653</v>
      </c>
      <c r="K368">
        <v>0.01</v>
      </c>
      <c r="L368" s="10">
        <f t="shared" si="42"/>
        <v>0.11283791670955126</v>
      </c>
      <c r="N368" s="11">
        <f t="shared" si="44"/>
        <v>0.112</v>
      </c>
      <c r="O368">
        <f t="shared" si="47"/>
        <v>15</v>
      </c>
      <c r="P368">
        <f t="shared" si="48"/>
        <v>0</v>
      </c>
      <c r="Q368">
        <f t="shared" si="49"/>
        <v>347</v>
      </c>
      <c r="R368" s="9" t="str">
        <f t="shared" si="45"/>
        <v/>
      </c>
      <c r="S368" s="12" t="str">
        <f t="shared" si="43"/>
        <v/>
      </c>
      <c r="T368" s="9" t="str">
        <f t="shared" si="46"/>
        <v/>
      </c>
      <c r="W368" s="132"/>
    </row>
    <row r="369" spans="6:23" x14ac:dyDescent="0.3">
      <c r="F369">
        <v>363</v>
      </c>
      <c r="G369">
        <v>4.0000000000000001E-3</v>
      </c>
      <c r="H369">
        <v>0.24199999999999999</v>
      </c>
      <c r="J369">
        <v>673</v>
      </c>
      <c r="K369">
        <v>0.01</v>
      </c>
      <c r="L369" s="10">
        <f t="shared" si="42"/>
        <v>0.11283791670955126</v>
      </c>
      <c r="N369" s="11">
        <f t="shared" si="44"/>
        <v>0.112</v>
      </c>
      <c r="O369">
        <f t="shared" si="47"/>
        <v>16</v>
      </c>
      <c r="P369">
        <f t="shared" si="48"/>
        <v>0</v>
      </c>
      <c r="Q369">
        <f t="shared" si="49"/>
        <v>347</v>
      </c>
      <c r="R369" s="9" t="str">
        <f t="shared" si="45"/>
        <v/>
      </c>
      <c r="S369" s="12" t="str">
        <f t="shared" si="43"/>
        <v/>
      </c>
      <c r="T369" s="9" t="str">
        <f t="shared" si="46"/>
        <v/>
      </c>
      <c r="W369" s="132"/>
    </row>
    <row r="370" spans="6:23" x14ac:dyDescent="0.3">
      <c r="F370">
        <v>364</v>
      </c>
      <c r="G370">
        <v>1.7000000000000001E-2</v>
      </c>
      <c r="H370">
        <v>0.48499999999999999</v>
      </c>
      <c r="J370">
        <v>680</v>
      </c>
      <c r="K370">
        <v>0.01</v>
      </c>
      <c r="L370" s="10">
        <f t="shared" si="42"/>
        <v>0.11283791670955126</v>
      </c>
      <c r="N370" s="11">
        <f t="shared" si="44"/>
        <v>0.112</v>
      </c>
      <c r="O370">
        <f t="shared" si="47"/>
        <v>17</v>
      </c>
      <c r="P370">
        <f t="shared" si="48"/>
        <v>0</v>
      </c>
      <c r="Q370">
        <f t="shared" si="49"/>
        <v>347</v>
      </c>
      <c r="R370" s="9" t="str">
        <f t="shared" si="45"/>
        <v/>
      </c>
      <c r="S370" s="12" t="str">
        <f t="shared" si="43"/>
        <v/>
      </c>
      <c r="T370" s="9" t="str">
        <f t="shared" si="46"/>
        <v/>
      </c>
      <c r="W370" s="132"/>
    </row>
    <row r="371" spans="6:23" x14ac:dyDescent="0.3">
      <c r="F371">
        <v>365</v>
      </c>
      <c r="G371">
        <v>2E-3</v>
      </c>
      <c r="H371">
        <v>0.14799999999999999</v>
      </c>
      <c r="J371">
        <v>755</v>
      </c>
      <c r="K371">
        <v>0.01</v>
      </c>
      <c r="L371" s="10">
        <f t="shared" si="42"/>
        <v>0.11283791670955126</v>
      </c>
      <c r="N371" s="11">
        <f t="shared" si="44"/>
        <v>0.112</v>
      </c>
      <c r="O371">
        <f t="shared" si="47"/>
        <v>18</v>
      </c>
      <c r="P371">
        <f t="shared" si="48"/>
        <v>0</v>
      </c>
      <c r="Q371">
        <f t="shared" si="49"/>
        <v>347</v>
      </c>
      <c r="R371" s="9" t="str">
        <f t="shared" si="45"/>
        <v/>
      </c>
      <c r="S371" s="12" t="str">
        <f t="shared" si="43"/>
        <v/>
      </c>
      <c r="T371" s="9" t="str">
        <f t="shared" si="46"/>
        <v/>
      </c>
      <c r="W371" s="132"/>
    </row>
    <row r="372" spans="6:23" x14ac:dyDescent="0.3">
      <c r="F372">
        <v>366</v>
      </c>
      <c r="G372">
        <v>5.0000000000000001E-3</v>
      </c>
      <c r="H372">
        <v>0.28699999999999998</v>
      </c>
      <c r="J372">
        <v>775</v>
      </c>
      <c r="K372">
        <v>0.01</v>
      </c>
      <c r="L372" s="10">
        <f t="shared" si="42"/>
        <v>0.11283791670955126</v>
      </c>
      <c r="N372" s="11">
        <f t="shared" si="44"/>
        <v>0.112</v>
      </c>
      <c r="O372">
        <f t="shared" si="47"/>
        <v>19</v>
      </c>
      <c r="P372">
        <f t="shared" si="48"/>
        <v>0</v>
      </c>
      <c r="Q372">
        <f t="shared" si="49"/>
        <v>347</v>
      </c>
      <c r="R372" s="9" t="str">
        <f t="shared" si="45"/>
        <v/>
      </c>
      <c r="S372" s="12" t="str">
        <f t="shared" si="43"/>
        <v/>
      </c>
      <c r="T372" s="9" t="str">
        <f t="shared" si="46"/>
        <v/>
      </c>
      <c r="W372" s="132"/>
    </row>
    <row r="373" spans="6:23" x14ac:dyDescent="0.3">
      <c r="F373">
        <v>367</v>
      </c>
      <c r="G373">
        <v>2E-3</v>
      </c>
      <c r="H373">
        <v>0.16600000000000001</v>
      </c>
      <c r="J373">
        <v>844</v>
      </c>
      <c r="K373">
        <v>0.01</v>
      </c>
      <c r="L373" s="10">
        <f t="shared" si="42"/>
        <v>0.11283791670955126</v>
      </c>
      <c r="N373" s="11">
        <f t="shared" si="44"/>
        <v>0.112</v>
      </c>
      <c r="O373">
        <f t="shared" si="47"/>
        <v>20</v>
      </c>
      <c r="P373">
        <f t="shared" si="48"/>
        <v>0</v>
      </c>
      <c r="Q373">
        <f t="shared" si="49"/>
        <v>347</v>
      </c>
      <c r="R373" s="9" t="str">
        <f t="shared" si="45"/>
        <v/>
      </c>
      <c r="S373" s="12" t="str">
        <f t="shared" si="43"/>
        <v/>
      </c>
      <c r="T373" s="9" t="str">
        <f t="shared" si="46"/>
        <v/>
      </c>
      <c r="W373" s="132"/>
    </row>
    <row r="374" spans="6:23" x14ac:dyDescent="0.3">
      <c r="F374">
        <v>368</v>
      </c>
      <c r="G374">
        <v>2E-3</v>
      </c>
      <c r="H374">
        <v>0.14000000000000001</v>
      </c>
      <c r="J374">
        <v>850</v>
      </c>
      <c r="K374">
        <v>0.01</v>
      </c>
      <c r="L374" s="10">
        <f t="shared" si="42"/>
        <v>0.11283791670955126</v>
      </c>
      <c r="N374" s="11">
        <f t="shared" si="44"/>
        <v>0.112</v>
      </c>
      <c r="O374">
        <f t="shared" si="47"/>
        <v>21</v>
      </c>
      <c r="P374">
        <f t="shared" si="48"/>
        <v>0</v>
      </c>
      <c r="Q374">
        <f t="shared" si="49"/>
        <v>347</v>
      </c>
      <c r="R374" s="9" t="str">
        <f t="shared" si="45"/>
        <v/>
      </c>
      <c r="S374" s="12" t="str">
        <f t="shared" si="43"/>
        <v/>
      </c>
      <c r="T374" s="9" t="str">
        <f t="shared" si="46"/>
        <v/>
      </c>
      <c r="W374" s="132"/>
    </row>
    <row r="375" spans="6:23" x14ac:dyDescent="0.3">
      <c r="F375">
        <v>369</v>
      </c>
      <c r="G375">
        <v>1.4E-2</v>
      </c>
      <c r="H375">
        <v>0.42699999999999999</v>
      </c>
      <c r="J375">
        <v>877</v>
      </c>
      <c r="K375">
        <v>0.01</v>
      </c>
      <c r="L375" s="10">
        <f t="shared" si="42"/>
        <v>0.11283791670955126</v>
      </c>
      <c r="N375" s="11">
        <f t="shared" si="44"/>
        <v>0.112</v>
      </c>
      <c r="O375">
        <f t="shared" si="47"/>
        <v>22</v>
      </c>
      <c r="P375">
        <f t="shared" si="48"/>
        <v>0</v>
      </c>
      <c r="Q375">
        <f t="shared" si="49"/>
        <v>347</v>
      </c>
      <c r="R375" s="9" t="str">
        <f t="shared" si="45"/>
        <v/>
      </c>
      <c r="S375" s="12" t="str">
        <f t="shared" si="43"/>
        <v/>
      </c>
      <c r="T375" s="9" t="str">
        <f t="shared" si="46"/>
        <v/>
      </c>
      <c r="W375" s="132"/>
    </row>
    <row r="376" spans="6:23" x14ac:dyDescent="0.3">
      <c r="F376">
        <v>370</v>
      </c>
      <c r="G376">
        <v>3.0000000000000001E-3</v>
      </c>
      <c r="H376">
        <v>0.189</v>
      </c>
      <c r="J376">
        <v>890</v>
      </c>
      <c r="K376">
        <v>0.01</v>
      </c>
      <c r="L376" s="10">
        <f t="shared" si="42"/>
        <v>0.11283791670955126</v>
      </c>
      <c r="N376" s="11">
        <f t="shared" si="44"/>
        <v>0.112</v>
      </c>
      <c r="O376">
        <f t="shared" si="47"/>
        <v>23</v>
      </c>
      <c r="P376">
        <f t="shared" si="48"/>
        <v>0</v>
      </c>
      <c r="Q376">
        <f t="shared" si="49"/>
        <v>347</v>
      </c>
      <c r="R376" s="9" t="str">
        <f t="shared" si="45"/>
        <v/>
      </c>
      <c r="S376" s="12" t="str">
        <f t="shared" si="43"/>
        <v/>
      </c>
      <c r="T376" s="9" t="str">
        <f t="shared" si="46"/>
        <v/>
      </c>
      <c r="W376" s="132"/>
    </row>
    <row r="377" spans="6:23" x14ac:dyDescent="0.3">
      <c r="F377">
        <v>371</v>
      </c>
      <c r="G377">
        <v>2E-3</v>
      </c>
      <c r="H377">
        <v>0.14799999999999999</v>
      </c>
      <c r="J377">
        <v>906</v>
      </c>
      <c r="K377">
        <v>0.01</v>
      </c>
      <c r="L377" s="10">
        <f t="shared" si="42"/>
        <v>0.11283791670955126</v>
      </c>
      <c r="N377" s="11">
        <f t="shared" si="44"/>
        <v>0.112</v>
      </c>
      <c r="O377">
        <f t="shared" si="47"/>
        <v>24</v>
      </c>
      <c r="P377">
        <f t="shared" si="48"/>
        <v>0</v>
      </c>
      <c r="Q377">
        <f t="shared" si="49"/>
        <v>347</v>
      </c>
      <c r="R377" s="9" t="str">
        <f t="shared" si="45"/>
        <v/>
      </c>
      <c r="S377" s="12" t="str">
        <f t="shared" si="43"/>
        <v/>
      </c>
      <c r="T377" s="9" t="str">
        <f t="shared" si="46"/>
        <v/>
      </c>
      <c r="W377" s="132"/>
    </row>
    <row r="378" spans="6:23" x14ac:dyDescent="0.3">
      <c r="F378">
        <v>372</v>
      </c>
      <c r="G378">
        <v>6.0000000000000001E-3</v>
      </c>
      <c r="H378">
        <v>0.375</v>
      </c>
      <c r="J378">
        <v>907</v>
      </c>
      <c r="K378">
        <v>0.01</v>
      </c>
      <c r="L378" s="10">
        <f t="shared" si="42"/>
        <v>0.11283791670955126</v>
      </c>
      <c r="N378" s="11">
        <f t="shared" si="44"/>
        <v>0.112</v>
      </c>
      <c r="O378">
        <f t="shared" si="47"/>
        <v>25</v>
      </c>
      <c r="P378">
        <f t="shared" si="48"/>
        <v>0</v>
      </c>
      <c r="Q378">
        <f t="shared" si="49"/>
        <v>347</v>
      </c>
      <c r="R378" s="9" t="str">
        <f t="shared" si="45"/>
        <v/>
      </c>
      <c r="S378" s="12" t="str">
        <f t="shared" si="43"/>
        <v/>
      </c>
      <c r="T378" s="9" t="str">
        <f t="shared" si="46"/>
        <v/>
      </c>
      <c r="W378" s="132"/>
    </row>
    <row r="379" spans="6:23" x14ac:dyDescent="0.3">
      <c r="F379">
        <v>373</v>
      </c>
      <c r="G379">
        <v>3.0000000000000001E-3</v>
      </c>
      <c r="H379">
        <v>0.19600000000000001</v>
      </c>
      <c r="J379">
        <v>931</v>
      </c>
      <c r="K379">
        <v>0.01</v>
      </c>
      <c r="L379" s="10">
        <f t="shared" si="42"/>
        <v>0.11283791670955126</v>
      </c>
      <c r="N379" s="11">
        <f t="shared" si="44"/>
        <v>0.112</v>
      </c>
      <c r="O379">
        <f t="shared" si="47"/>
        <v>26</v>
      </c>
      <c r="P379">
        <f t="shared" si="48"/>
        <v>0</v>
      </c>
      <c r="Q379">
        <f t="shared" si="49"/>
        <v>347</v>
      </c>
      <c r="R379" s="9" t="str">
        <f t="shared" si="45"/>
        <v/>
      </c>
      <c r="S379" s="12" t="str">
        <f t="shared" si="43"/>
        <v/>
      </c>
      <c r="T379" s="9" t="str">
        <f t="shared" si="46"/>
        <v/>
      </c>
      <c r="W379" s="132"/>
    </row>
    <row r="380" spans="6:23" x14ac:dyDescent="0.3">
      <c r="F380">
        <v>374</v>
      </c>
      <c r="G380">
        <v>2E-3</v>
      </c>
      <c r="H380">
        <v>0.16600000000000001</v>
      </c>
      <c r="J380">
        <v>1062</v>
      </c>
      <c r="K380">
        <v>0.01</v>
      </c>
      <c r="L380" s="10">
        <f t="shared" si="42"/>
        <v>0.11283791670955126</v>
      </c>
      <c r="N380" s="11">
        <f t="shared" si="44"/>
        <v>0.112</v>
      </c>
      <c r="O380">
        <f t="shared" si="47"/>
        <v>27</v>
      </c>
      <c r="P380">
        <f t="shared" si="48"/>
        <v>0</v>
      </c>
      <c r="Q380">
        <f t="shared" si="49"/>
        <v>347</v>
      </c>
      <c r="R380" s="9" t="str">
        <f t="shared" si="45"/>
        <v/>
      </c>
      <c r="S380" s="12" t="str">
        <f t="shared" si="43"/>
        <v/>
      </c>
      <c r="T380" s="9" t="str">
        <f t="shared" si="46"/>
        <v/>
      </c>
      <c r="W380" s="132"/>
    </row>
    <row r="381" spans="6:23" x14ac:dyDescent="0.3">
      <c r="F381">
        <v>375</v>
      </c>
      <c r="G381" s="133">
        <v>3.5560000000000002E-4</v>
      </c>
      <c r="H381">
        <v>5.7000000000000002E-2</v>
      </c>
      <c r="J381">
        <v>1106</v>
      </c>
      <c r="K381">
        <v>0.01</v>
      </c>
      <c r="L381" s="10">
        <f t="shared" si="42"/>
        <v>0.11283791670955126</v>
      </c>
      <c r="N381" s="11">
        <f t="shared" si="44"/>
        <v>0.112</v>
      </c>
      <c r="O381">
        <f t="shared" si="47"/>
        <v>28</v>
      </c>
      <c r="P381">
        <f t="shared" si="48"/>
        <v>0</v>
      </c>
      <c r="Q381">
        <f t="shared" si="49"/>
        <v>347</v>
      </c>
      <c r="R381" s="9" t="str">
        <f t="shared" si="45"/>
        <v/>
      </c>
      <c r="S381" s="12" t="str">
        <f t="shared" si="43"/>
        <v/>
      </c>
      <c r="T381" s="9" t="str">
        <f t="shared" si="46"/>
        <v/>
      </c>
      <c r="W381" s="132"/>
    </row>
    <row r="382" spans="6:23" x14ac:dyDescent="0.3">
      <c r="F382">
        <v>376</v>
      </c>
      <c r="G382">
        <v>2.3E-2</v>
      </c>
      <c r="H382">
        <v>0.625</v>
      </c>
      <c r="J382">
        <v>1179</v>
      </c>
      <c r="K382">
        <v>0.01</v>
      </c>
      <c r="L382" s="10">
        <f t="shared" si="42"/>
        <v>0.11283791670955126</v>
      </c>
      <c r="N382" s="11">
        <f t="shared" si="44"/>
        <v>0.112</v>
      </c>
      <c r="O382">
        <f t="shared" si="47"/>
        <v>29</v>
      </c>
      <c r="P382">
        <f t="shared" si="48"/>
        <v>0</v>
      </c>
      <c r="Q382">
        <f t="shared" si="49"/>
        <v>347</v>
      </c>
      <c r="R382" s="9" t="str">
        <f t="shared" si="45"/>
        <v/>
      </c>
      <c r="S382" s="12" t="str">
        <f t="shared" si="43"/>
        <v/>
      </c>
      <c r="T382" s="9" t="str">
        <f t="shared" si="46"/>
        <v/>
      </c>
      <c r="W382" s="132"/>
    </row>
    <row r="383" spans="6:23" x14ac:dyDescent="0.3">
      <c r="F383">
        <v>377</v>
      </c>
      <c r="G383">
        <v>3.0000000000000001E-3</v>
      </c>
      <c r="H383">
        <v>0.215</v>
      </c>
      <c r="J383">
        <v>1203</v>
      </c>
      <c r="K383">
        <v>0.01</v>
      </c>
      <c r="L383" s="10">
        <f t="shared" si="42"/>
        <v>0.11283791670955126</v>
      </c>
      <c r="N383" s="11">
        <f t="shared" si="44"/>
        <v>0.112</v>
      </c>
      <c r="O383">
        <f t="shared" si="47"/>
        <v>30</v>
      </c>
      <c r="P383">
        <f t="shared" si="48"/>
        <v>0</v>
      </c>
      <c r="Q383">
        <f t="shared" si="49"/>
        <v>347</v>
      </c>
      <c r="R383" s="9" t="str">
        <f t="shared" si="45"/>
        <v/>
      </c>
      <c r="S383" s="12" t="str">
        <f t="shared" si="43"/>
        <v/>
      </c>
      <c r="T383" s="9" t="str">
        <f t="shared" si="46"/>
        <v/>
      </c>
      <c r="W383" s="132"/>
    </row>
    <row r="384" spans="6:23" x14ac:dyDescent="0.3">
      <c r="F384">
        <v>378</v>
      </c>
      <c r="G384">
        <v>2E-3</v>
      </c>
      <c r="H384">
        <v>0.19600000000000001</v>
      </c>
      <c r="J384">
        <v>1216</v>
      </c>
      <c r="K384">
        <v>0.01</v>
      </c>
      <c r="L384" s="10">
        <f t="shared" si="42"/>
        <v>0.11283791670955126</v>
      </c>
      <c r="N384" s="11">
        <f t="shared" si="44"/>
        <v>0.112</v>
      </c>
      <c r="O384">
        <f t="shared" si="47"/>
        <v>31</v>
      </c>
      <c r="P384">
        <f t="shared" si="48"/>
        <v>0</v>
      </c>
      <c r="Q384">
        <f t="shared" si="49"/>
        <v>347</v>
      </c>
      <c r="R384" s="9" t="str">
        <f t="shared" si="45"/>
        <v/>
      </c>
      <c r="S384" s="12" t="str">
        <f t="shared" si="43"/>
        <v/>
      </c>
      <c r="T384" s="9" t="str">
        <f t="shared" si="46"/>
        <v/>
      </c>
      <c r="W384" s="132"/>
    </row>
    <row r="385" spans="6:23" x14ac:dyDescent="0.3">
      <c r="F385">
        <v>379</v>
      </c>
      <c r="G385">
        <v>4.0000000000000001E-3</v>
      </c>
      <c r="H385">
        <v>0.3</v>
      </c>
      <c r="J385">
        <v>1225</v>
      </c>
      <c r="K385">
        <v>0.01</v>
      </c>
      <c r="L385" s="10">
        <f t="shared" si="42"/>
        <v>0.11283791670955126</v>
      </c>
      <c r="N385" s="11">
        <f t="shared" si="44"/>
        <v>0.112</v>
      </c>
      <c r="O385">
        <f t="shared" si="47"/>
        <v>32</v>
      </c>
      <c r="P385">
        <f t="shared" si="48"/>
        <v>0</v>
      </c>
      <c r="Q385">
        <f t="shared" si="49"/>
        <v>347</v>
      </c>
      <c r="R385" s="9" t="str">
        <f t="shared" si="45"/>
        <v/>
      </c>
      <c r="S385" s="12" t="str">
        <f t="shared" si="43"/>
        <v/>
      </c>
      <c r="T385" s="9" t="str">
        <f t="shared" si="46"/>
        <v/>
      </c>
      <c r="W385" s="132"/>
    </row>
    <row r="386" spans="6:23" x14ac:dyDescent="0.3">
      <c r="F386">
        <v>380</v>
      </c>
      <c r="G386">
        <v>1.6E-2</v>
      </c>
      <c r="H386">
        <v>0.56799999999999995</v>
      </c>
      <c r="J386">
        <v>1251</v>
      </c>
      <c r="K386">
        <v>0.01</v>
      </c>
      <c r="L386" s="10">
        <f t="shared" si="42"/>
        <v>0.11283791670955126</v>
      </c>
      <c r="N386" s="11">
        <f t="shared" si="44"/>
        <v>0.112</v>
      </c>
      <c r="O386">
        <f t="shared" si="47"/>
        <v>33</v>
      </c>
      <c r="P386">
        <f t="shared" si="48"/>
        <v>0</v>
      </c>
      <c r="Q386">
        <f t="shared" si="49"/>
        <v>347</v>
      </c>
      <c r="R386" s="9" t="str">
        <f t="shared" si="45"/>
        <v/>
      </c>
      <c r="S386" s="12" t="str">
        <f t="shared" si="43"/>
        <v/>
      </c>
      <c r="T386" s="9" t="str">
        <f t="shared" si="46"/>
        <v/>
      </c>
      <c r="W386" s="132"/>
    </row>
    <row r="387" spans="6:23" x14ac:dyDescent="0.3">
      <c r="F387">
        <v>381</v>
      </c>
      <c r="G387">
        <v>3.0000000000000001E-3</v>
      </c>
      <c r="H387">
        <v>0.19600000000000001</v>
      </c>
      <c r="J387">
        <v>1329</v>
      </c>
      <c r="K387">
        <v>0.01</v>
      </c>
      <c r="L387" s="10">
        <f t="shared" si="42"/>
        <v>0.11283791670955126</v>
      </c>
      <c r="N387" s="11">
        <f t="shared" si="44"/>
        <v>0.112</v>
      </c>
      <c r="O387">
        <f t="shared" si="47"/>
        <v>34</v>
      </c>
      <c r="P387">
        <f t="shared" si="48"/>
        <v>0</v>
      </c>
      <c r="Q387">
        <f t="shared" si="49"/>
        <v>347</v>
      </c>
      <c r="R387" s="9" t="str">
        <f t="shared" si="45"/>
        <v/>
      </c>
      <c r="S387" s="12" t="str">
        <f t="shared" si="43"/>
        <v/>
      </c>
      <c r="T387" s="9" t="str">
        <f t="shared" si="46"/>
        <v/>
      </c>
      <c r="W387" s="132"/>
    </row>
    <row r="388" spans="6:23" x14ac:dyDescent="0.3">
      <c r="F388">
        <v>382</v>
      </c>
      <c r="G388">
        <v>5.0000000000000001E-3</v>
      </c>
      <c r="H388">
        <v>0.26100000000000001</v>
      </c>
      <c r="J388">
        <v>1361</v>
      </c>
      <c r="K388">
        <v>0.01</v>
      </c>
      <c r="L388" s="10">
        <f t="shared" si="42"/>
        <v>0.11283791670955126</v>
      </c>
      <c r="N388" s="11">
        <f t="shared" si="44"/>
        <v>0.112</v>
      </c>
      <c r="O388">
        <f t="shared" si="47"/>
        <v>35</v>
      </c>
      <c r="P388">
        <f t="shared" si="48"/>
        <v>0</v>
      </c>
      <c r="Q388">
        <f t="shared" si="49"/>
        <v>347</v>
      </c>
      <c r="R388" s="9" t="str">
        <f t="shared" si="45"/>
        <v/>
      </c>
      <c r="S388" s="12" t="str">
        <f t="shared" si="43"/>
        <v/>
      </c>
      <c r="T388" s="9" t="str">
        <f t="shared" si="46"/>
        <v/>
      </c>
      <c r="W388" s="132"/>
    </row>
    <row r="389" spans="6:23" x14ac:dyDescent="0.3">
      <c r="F389">
        <v>383</v>
      </c>
      <c r="G389">
        <v>1.2E-2</v>
      </c>
      <c r="H389">
        <v>0.40799999999999997</v>
      </c>
      <c r="J389">
        <v>1406</v>
      </c>
      <c r="K389">
        <v>0.01</v>
      </c>
      <c r="L389" s="10">
        <f t="shared" si="42"/>
        <v>0.11283791670955126</v>
      </c>
      <c r="N389" s="11">
        <f t="shared" si="44"/>
        <v>0.112</v>
      </c>
      <c r="O389">
        <f t="shared" si="47"/>
        <v>36</v>
      </c>
      <c r="P389">
        <f t="shared" si="48"/>
        <v>0</v>
      </c>
      <c r="Q389">
        <f t="shared" si="49"/>
        <v>347</v>
      </c>
      <c r="R389" s="9" t="str">
        <f t="shared" si="45"/>
        <v/>
      </c>
      <c r="S389" s="12" t="str">
        <f t="shared" si="43"/>
        <v/>
      </c>
      <c r="T389" s="9" t="str">
        <f t="shared" si="46"/>
        <v/>
      </c>
      <c r="W389" s="132"/>
    </row>
    <row r="390" spans="6:23" x14ac:dyDescent="0.3">
      <c r="F390">
        <v>384</v>
      </c>
      <c r="G390">
        <v>4.0000000000000001E-3</v>
      </c>
      <c r="H390">
        <v>0.223</v>
      </c>
      <c r="J390">
        <v>1433</v>
      </c>
      <c r="K390">
        <v>0.01</v>
      </c>
      <c r="L390" s="10">
        <f t="shared" si="42"/>
        <v>0.11283791670955126</v>
      </c>
      <c r="N390" s="11">
        <f t="shared" si="44"/>
        <v>0.112</v>
      </c>
      <c r="O390">
        <f t="shared" si="47"/>
        <v>37</v>
      </c>
      <c r="P390">
        <f t="shared" si="48"/>
        <v>0</v>
      </c>
      <c r="Q390">
        <f t="shared" si="49"/>
        <v>347</v>
      </c>
      <c r="R390" s="9" t="str">
        <f t="shared" si="45"/>
        <v/>
      </c>
      <c r="S390" s="12" t="str">
        <f t="shared" si="43"/>
        <v/>
      </c>
      <c r="T390" s="9" t="str">
        <f t="shared" si="46"/>
        <v/>
      </c>
      <c r="W390" s="132"/>
    </row>
    <row r="391" spans="6:23" x14ac:dyDescent="0.3">
      <c r="F391">
        <v>385</v>
      </c>
      <c r="G391">
        <v>6.0000000000000001E-3</v>
      </c>
      <c r="H391">
        <v>0.29499999999999998</v>
      </c>
      <c r="J391">
        <v>1460</v>
      </c>
      <c r="K391">
        <v>0.01</v>
      </c>
      <c r="L391" s="10">
        <f t="shared" ref="L391:L454" si="50">((K391/PI())^0.5)*2</f>
        <v>0.11283791670955126</v>
      </c>
      <c r="N391" s="11">
        <f t="shared" si="44"/>
        <v>0.112</v>
      </c>
      <c r="O391">
        <f t="shared" si="47"/>
        <v>38</v>
      </c>
      <c r="P391">
        <f t="shared" si="48"/>
        <v>0</v>
      </c>
      <c r="Q391">
        <f t="shared" si="49"/>
        <v>347</v>
      </c>
      <c r="R391" s="9" t="str">
        <f t="shared" si="45"/>
        <v/>
      </c>
      <c r="S391" s="12" t="str">
        <f t="shared" ref="S391:S454" si="51">IF(R391="","",N391)</f>
        <v/>
      </c>
      <c r="T391" s="9" t="str">
        <f t="shared" si="46"/>
        <v/>
      </c>
      <c r="W391" s="132"/>
    </row>
    <row r="392" spans="6:23" x14ac:dyDescent="0.3">
      <c r="F392">
        <v>386</v>
      </c>
      <c r="G392">
        <v>5.0000000000000001E-3</v>
      </c>
      <c r="H392">
        <v>0.26900000000000002</v>
      </c>
      <c r="J392">
        <v>1469</v>
      </c>
      <c r="K392">
        <v>0.01</v>
      </c>
      <c r="L392" s="10">
        <f t="shared" si="50"/>
        <v>0.11283791670955126</v>
      </c>
      <c r="N392" s="11">
        <f t="shared" ref="N392:N455" si="52">TRUNC(L392,3)</f>
        <v>0.112</v>
      </c>
      <c r="O392">
        <f t="shared" si="47"/>
        <v>39</v>
      </c>
      <c r="P392">
        <f t="shared" si="48"/>
        <v>0</v>
      </c>
      <c r="Q392">
        <f t="shared" si="49"/>
        <v>347</v>
      </c>
      <c r="R392" s="9" t="str">
        <f t="shared" ref="R392:R455" si="53">IF(P392=0,"",Q391+P392)</f>
        <v/>
      </c>
      <c r="S392" s="12" t="str">
        <f t="shared" si="51"/>
        <v/>
      </c>
      <c r="T392" s="9" t="str">
        <f t="shared" ref="T392:T455" si="54">R392</f>
        <v/>
      </c>
      <c r="W392" s="132"/>
    </row>
    <row r="393" spans="6:23" x14ac:dyDescent="0.3">
      <c r="F393">
        <v>387</v>
      </c>
      <c r="G393">
        <v>3.1E-2</v>
      </c>
      <c r="H393">
        <v>0.69699999999999995</v>
      </c>
      <c r="J393">
        <v>1472</v>
      </c>
      <c r="K393">
        <v>0.01</v>
      </c>
      <c r="L393" s="10">
        <f t="shared" si="50"/>
        <v>0.11283791670955126</v>
      </c>
      <c r="N393" s="11">
        <f t="shared" si="52"/>
        <v>0.112</v>
      </c>
      <c r="O393">
        <f t="shared" ref="O393:O456" si="55">IF(N393-N392=0,O392+O$7,1)</f>
        <v>40</v>
      </c>
      <c r="P393">
        <f t="shared" ref="P393:P456" si="56">IF(O393&lt;O394,0,O393)</f>
        <v>40</v>
      </c>
      <c r="Q393">
        <f t="shared" ref="Q393:Q456" si="57">Q392+P393</f>
        <v>387</v>
      </c>
      <c r="R393" s="9">
        <f t="shared" si="53"/>
        <v>387</v>
      </c>
      <c r="S393" s="12">
        <f t="shared" si="51"/>
        <v>0.112</v>
      </c>
      <c r="T393" s="9">
        <f t="shared" si="54"/>
        <v>387</v>
      </c>
      <c r="W393" s="132"/>
    </row>
    <row r="394" spans="6:23" x14ac:dyDescent="0.3">
      <c r="F394">
        <v>388</v>
      </c>
      <c r="G394">
        <v>1E-3</v>
      </c>
      <c r="H394">
        <v>0.14000000000000001</v>
      </c>
      <c r="J394">
        <v>85</v>
      </c>
      <c r="K394">
        <v>8.9999999999999993E-3</v>
      </c>
      <c r="L394" s="10">
        <f t="shared" si="50"/>
        <v>0.10704744696916627</v>
      </c>
      <c r="N394" s="11">
        <f t="shared" si="52"/>
        <v>0.107</v>
      </c>
      <c r="O394">
        <f t="shared" si="55"/>
        <v>1</v>
      </c>
      <c r="P394">
        <f t="shared" si="56"/>
        <v>0</v>
      </c>
      <c r="Q394">
        <f t="shared" si="57"/>
        <v>387</v>
      </c>
      <c r="R394" s="9" t="str">
        <f t="shared" si="53"/>
        <v/>
      </c>
      <c r="S394" s="12" t="str">
        <f t="shared" si="51"/>
        <v/>
      </c>
      <c r="T394" s="9" t="str">
        <f t="shared" si="54"/>
        <v/>
      </c>
      <c r="W394" s="132"/>
    </row>
    <row r="395" spans="6:23" x14ac:dyDescent="0.3">
      <c r="F395">
        <v>389</v>
      </c>
      <c r="G395">
        <v>7.0000000000000001E-3</v>
      </c>
      <c r="H395">
        <v>0.314</v>
      </c>
      <c r="J395">
        <v>148</v>
      </c>
      <c r="K395">
        <v>8.9999999999999993E-3</v>
      </c>
      <c r="L395" s="10">
        <f t="shared" si="50"/>
        <v>0.10704744696916627</v>
      </c>
      <c r="N395" s="11">
        <f t="shared" si="52"/>
        <v>0.107</v>
      </c>
      <c r="O395">
        <f t="shared" si="55"/>
        <v>2</v>
      </c>
      <c r="P395">
        <f t="shared" si="56"/>
        <v>0</v>
      </c>
      <c r="Q395">
        <f t="shared" si="57"/>
        <v>387</v>
      </c>
      <c r="R395" s="9" t="str">
        <f t="shared" si="53"/>
        <v/>
      </c>
      <c r="S395" s="12" t="str">
        <f t="shared" si="51"/>
        <v/>
      </c>
      <c r="T395" s="9" t="str">
        <f t="shared" si="54"/>
        <v/>
      </c>
      <c r="W395" s="132"/>
    </row>
    <row r="396" spans="6:23" x14ac:dyDescent="0.3">
      <c r="F396">
        <v>390</v>
      </c>
      <c r="G396">
        <v>2E-3</v>
      </c>
      <c r="H396">
        <v>0.16600000000000001</v>
      </c>
      <c r="J396">
        <v>179</v>
      </c>
      <c r="K396">
        <v>8.9999999999999993E-3</v>
      </c>
      <c r="L396" s="10">
        <f t="shared" si="50"/>
        <v>0.10704744696916627</v>
      </c>
      <c r="N396" s="11">
        <f t="shared" si="52"/>
        <v>0.107</v>
      </c>
      <c r="O396">
        <f t="shared" si="55"/>
        <v>3</v>
      </c>
      <c r="P396">
        <f t="shared" si="56"/>
        <v>0</v>
      </c>
      <c r="Q396">
        <f t="shared" si="57"/>
        <v>387</v>
      </c>
      <c r="R396" s="9" t="str">
        <f t="shared" si="53"/>
        <v/>
      </c>
      <c r="S396" s="12" t="str">
        <f t="shared" si="51"/>
        <v/>
      </c>
      <c r="T396" s="9" t="str">
        <f t="shared" si="54"/>
        <v/>
      </c>
      <c r="W396" s="132"/>
    </row>
    <row r="397" spans="6:23" x14ac:dyDescent="0.3">
      <c r="F397">
        <v>391</v>
      </c>
      <c r="G397">
        <v>7.0000000000000001E-3</v>
      </c>
      <c r="H397">
        <v>0.32500000000000001</v>
      </c>
      <c r="J397">
        <v>300</v>
      </c>
      <c r="K397">
        <v>8.9999999999999993E-3</v>
      </c>
      <c r="L397" s="10">
        <f t="shared" si="50"/>
        <v>0.10704744696916627</v>
      </c>
      <c r="N397" s="11">
        <f t="shared" si="52"/>
        <v>0.107</v>
      </c>
      <c r="O397">
        <f t="shared" si="55"/>
        <v>4</v>
      </c>
      <c r="P397">
        <f t="shared" si="56"/>
        <v>0</v>
      </c>
      <c r="Q397">
        <f t="shared" si="57"/>
        <v>387</v>
      </c>
      <c r="R397" s="9" t="str">
        <f t="shared" si="53"/>
        <v/>
      </c>
      <c r="S397" s="12" t="str">
        <f t="shared" si="51"/>
        <v/>
      </c>
      <c r="T397" s="9" t="str">
        <f t="shared" si="54"/>
        <v/>
      </c>
      <c r="W397" s="132"/>
    </row>
    <row r="398" spans="6:23" x14ac:dyDescent="0.3">
      <c r="F398">
        <v>392</v>
      </c>
      <c r="G398" s="133">
        <v>8.8889999999999998E-4</v>
      </c>
      <c r="H398">
        <v>0.10199999999999999</v>
      </c>
      <c r="J398">
        <v>319</v>
      </c>
      <c r="K398">
        <v>8.9999999999999993E-3</v>
      </c>
      <c r="L398" s="10">
        <f t="shared" si="50"/>
        <v>0.10704744696916627</v>
      </c>
      <c r="N398" s="11">
        <f t="shared" si="52"/>
        <v>0.107</v>
      </c>
      <c r="O398">
        <f t="shared" si="55"/>
        <v>5</v>
      </c>
      <c r="P398">
        <f t="shared" si="56"/>
        <v>0</v>
      </c>
      <c r="Q398">
        <f t="shared" si="57"/>
        <v>387</v>
      </c>
      <c r="R398" s="9" t="str">
        <f t="shared" si="53"/>
        <v/>
      </c>
      <c r="S398" s="12" t="str">
        <f t="shared" si="51"/>
        <v/>
      </c>
      <c r="T398" s="9" t="str">
        <f t="shared" si="54"/>
        <v/>
      </c>
      <c r="W398" s="132"/>
    </row>
    <row r="399" spans="6:23" x14ac:dyDescent="0.3">
      <c r="F399">
        <v>393</v>
      </c>
      <c r="G399">
        <v>6.0000000000000001E-3</v>
      </c>
      <c r="H399">
        <v>0.29099999999999998</v>
      </c>
      <c r="J399">
        <v>331</v>
      </c>
      <c r="K399">
        <v>8.9999999999999993E-3</v>
      </c>
      <c r="L399" s="10">
        <f t="shared" si="50"/>
        <v>0.10704744696916627</v>
      </c>
      <c r="N399" s="11">
        <f t="shared" si="52"/>
        <v>0.107</v>
      </c>
      <c r="O399">
        <f t="shared" si="55"/>
        <v>6</v>
      </c>
      <c r="P399">
        <f t="shared" si="56"/>
        <v>0</v>
      </c>
      <c r="Q399">
        <f t="shared" si="57"/>
        <v>387</v>
      </c>
      <c r="R399" s="9" t="str">
        <f t="shared" si="53"/>
        <v/>
      </c>
      <c r="S399" s="12" t="str">
        <f t="shared" si="51"/>
        <v/>
      </c>
      <c r="T399" s="9" t="str">
        <f t="shared" si="54"/>
        <v/>
      </c>
      <c r="W399" s="132"/>
    </row>
    <row r="400" spans="6:23" x14ac:dyDescent="0.3">
      <c r="F400">
        <v>394</v>
      </c>
      <c r="G400" s="133">
        <v>1.7780000000000001E-4</v>
      </c>
      <c r="H400">
        <v>3.7999999999999999E-2</v>
      </c>
      <c r="J400">
        <v>334</v>
      </c>
      <c r="K400">
        <v>8.9999999999999993E-3</v>
      </c>
      <c r="L400" s="10">
        <f t="shared" si="50"/>
        <v>0.10704744696916627</v>
      </c>
      <c r="N400" s="11">
        <f t="shared" si="52"/>
        <v>0.107</v>
      </c>
      <c r="O400">
        <f t="shared" si="55"/>
        <v>7</v>
      </c>
      <c r="P400">
        <f t="shared" si="56"/>
        <v>0</v>
      </c>
      <c r="Q400">
        <f t="shared" si="57"/>
        <v>387</v>
      </c>
      <c r="R400" s="9" t="str">
        <f t="shared" si="53"/>
        <v/>
      </c>
      <c r="S400" s="12" t="str">
        <f t="shared" si="51"/>
        <v/>
      </c>
      <c r="T400" s="9" t="str">
        <f t="shared" si="54"/>
        <v/>
      </c>
      <c r="W400" s="132"/>
    </row>
    <row r="401" spans="6:23" x14ac:dyDescent="0.3">
      <c r="F401">
        <v>395</v>
      </c>
      <c r="G401">
        <v>1E-3</v>
      </c>
      <c r="H401">
        <v>0.121</v>
      </c>
      <c r="J401">
        <v>435</v>
      </c>
      <c r="K401">
        <v>8.9999999999999993E-3</v>
      </c>
      <c r="L401" s="10">
        <f t="shared" si="50"/>
        <v>0.10704744696916627</v>
      </c>
      <c r="N401" s="11">
        <f t="shared" si="52"/>
        <v>0.107</v>
      </c>
      <c r="O401">
        <f t="shared" si="55"/>
        <v>8</v>
      </c>
      <c r="P401">
        <f t="shared" si="56"/>
        <v>0</v>
      </c>
      <c r="Q401">
        <f t="shared" si="57"/>
        <v>387</v>
      </c>
      <c r="R401" s="9" t="str">
        <f t="shared" si="53"/>
        <v/>
      </c>
      <c r="S401" s="12" t="str">
        <f t="shared" si="51"/>
        <v/>
      </c>
      <c r="T401" s="9" t="str">
        <f t="shared" si="54"/>
        <v/>
      </c>
      <c r="W401" s="132"/>
    </row>
    <row r="402" spans="6:23" x14ac:dyDescent="0.3">
      <c r="F402">
        <v>396</v>
      </c>
      <c r="G402">
        <v>4.0000000000000001E-3</v>
      </c>
      <c r="H402">
        <v>0.26100000000000001</v>
      </c>
      <c r="J402">
        <v>447</v>
      </c>
      <c r="K402">
        <v>8.9999999999999993E-3</v>
      </c>
      <c r="L402" s="10">
        <f t="shared" si="50"/>
        <v>0.10704744696916627</v>
      </c>
      <c r="N402" s="11">
        <f t="shared" si="52"/>
        <v>0.107</v>
      </c>
      <c r="O402">
        <f t="shared" si="55"/>
        <v>9</v>
      </c>
      <c r="P402">
        <f t="shared" si="56"/>
        <v>0</v>
      </c>
      <c r="Q402">
        <f t="shared" si="57"/>
        <v>387</v>
      </c>
      <c r="R402" s="9" t="str">
        <f t="shared" si="53"/>
        <v/>
      </c>
      <c r="S402" s="12" t="str">
        <f t="shared" si="51"/>
        <v/>
      </c>
      <c r="T402" s="9" t="str">
        <f t="shared" si="54"/>
        <v/>
      </c>
      <c r="W402" s="132"/>
    </row>
    <row r="403" spans="6:23" x14ac:dyDescent="0.3">
      <c r="F403">
        <v>397</v>
      </c>
      <c r="G403">
        <v>1.0999999999999999E-2</v>
      </c>
      <c r="H403">
        <v>0.38200000000000001</v>
      </c>
      <c r="J403">
        <v>464</v>
      </c>
      <c r="K403">
        <v>8.9999999999999993E-3</v>
      </c>
      <c r="L403" s="10">
        <f t="shared" si="50"/>
        <v>0.10704744696916627</v>
      </c>
      <c r="N403" s="11">
        <f t="shared" si="52"/>
        <v>0.107</v>
      </c>
      <c r="O403">
        <f t="shared" si="55"/>
        <v>10</v>
      </c>
      <c r="P403">
        <f t="shared" si="56"/>
        <v>0</v>
      </c>
      <c r="Q403">
        <f t="shared" si="57"/>
        <v>387</v>
      </c>
      <c r="R403" s="9" t="str">
        <f t="shared" si="53"/>
        <v/>
      </c>
      <c r="S403" s="12" t="str">
        <f t="shared" si="51"/>
        <v/>
      </c>
      <c r="T403" s="9" t="str">
        <f t="shared" si="54"/>
        <v/>
      </c>
      <c r="W403" s="132"/>
    </row>
    <row r="404" spans="6:23" x14ac:dyDescent="0.3">
      <c r="F404">
        <v>398</v>
      </c>
      <c r="G404">
        <v>4.0000000000000001E-3</v>
      </c>
      <c r="H404">
        <v>0.24199999999999999</v>
      </c>
      <c r="J404">
        <v>473</v>
      </c>
      <c r="K404">
        <v>8.9999999999999993E-3</v>
      </c>
      <c r="L404" s="10">
        <f t="shared" si="50"/>
        <v>0.10704744696916627</v>
      </c>
      <c r="N404" s="11">
        <f t="shared" si="52"/>
        <v>0.107</v>
      </c>
      <c r="O404">
        <f t="shared" si="55"/>
        <v>11</v>
      </c>
      <c r="P404">
        <f t="shared" si="56"/>
        <v>0</v>
      </c>
      <c r="Q404">
        <f t="shared" si="57"/>
        <v>387</v>
      </c>
      <c r="R404" s="9" t="str">
        <f t="shared" si="53"/>
        <v/>
      </c>
      <c r="S404" s="12" t="str">
        <f t="shared" si="51"/>
        <v/>
      </c>
      <c r="T404" s="9" t="str">
        <f t="shared" si="54"/>
        <v/>
      </c>
      <c r="W404" s="132"/>
    </row>
    <row r="405" spans="6:23" x14ac:dyDescent="0.3">
      <c r="F405">
        <v>399</v>
      </c>
      <c r="G405">
        <v>2E-3</v>
      </c>
      <c r="H405">
        <v>0.14799999999999999</v>
      </c>
      <c r="J405">
        <v>474</v>
      </c>
      <c r="K405">
        <v>8.9999999999999993E-3</v>
      </c>
      <c r="L405" s="10">
        <f t="shared" si="50"/>
        <v>0.10704744696916627</v>
      </c>
      <c r="N405" s="11">
        <f t="shared" si="52"/>
        <v>0.107</v>
      </c>
      <c r="O405">
        <f t="shared" si="55"/>
        <v>12</v>
      </c>
      <c r="P405">
        <f t="shared" si="56"/>
        <v>0</v>
      </c>
      <c r="Q405">
        <f t="shared" si="57"/>
        <v>387</v>
      </c>
      <c r="R405" s="9" t="str">
        <f t="shared" si="53"/>
        <v/>
      </c>
      <c r="S405" s="12" t="str">
        <f t="shared" si="51"/>
        <v/>
      </c>
      <c r="T405" s="9" t="str">
        <f t="shared" si="54"/>
        <v/>
      </c>
      <c r="W405" s="132"/>
    </row>
    <row r="406" spans="6:23" x14ac:dyDescent="0.3">
      <c r="F406">
        <v>400</v>
      </c>
      <c r="G406">
        <v>6.0000000000000001E-3</v>
      </c>
      <c r="H406">
        <v>0.33800000000000002</v>
      </c>
      <c r="J406">
        <v>483</v>
      </c>
      <c r="K406">
        <v>8.9999999999999993E-3</v>
      </c>
      <c r="L406" s="10">
        <f t="shared" si="50"/>
        <v>0.10704744696916627</v>
      </c>
      <c r="N406" s="11">
        <f t="shared" si="52"/>
        <v>0.107</v>
      </c>
      <c r="O406">
        <f t="shared" si="55"/>
        <v>13</v>
      </c>
      <c r="P406">
        <f t="shared" si="56"/>
        <v>0</v>
      </c>
      <c r="Q406">
        <f t="shared" si="57"/>
        <v>387</v>
      </c>
      <c r="R406" s="9" t="str">
        <f t="shared" si="53"/>
        <v/>
      </c>
      <c r="S406" s="12" t="str">
        <f t="shared" si="51"/>
        <v/>
      </c>
      <c r="T406" s="9" t="str">
        <f t="shared" si="54"/>
        <v/>
      </c>
      <c r="W406" s="132"/>
    </row>
    <row r="407" spans="6:23" x14ac:dyDescent="0.3">
      <c r="F407">
        <v>401</v>
      </c>
      <c r="G407">
        <v>3.0000000000000001E-3</v>
      </c>
      <c r="H407">
        <v>0.215</v>
      </c>
      <c r="J407">
        <v>692</v>
      </c>
      <c r="K407">
        <v>8.9999999999999993E-3</v>
      </c>
      <c r="L407" s="10">
        <f t="shared" si="50"/>
        <v>0.10704744696916627</v>
      </c>
      <c r="N407" s="11">
        <f t="shared" si="52"/>
        <v>0.107</v>
      </c>
      <c r="O407">
        <f t="shared" si="55"/>
        <v>14</v>
      </c>
      <c r="P407">
        <f t="shared" si="56"/>
        <v>0</v>
      </c>
      <c r="Q407">
        <f t="shared" si="57"/>
        <v>387</v>
      </c>
      <c r="R407" s="9" t="str">
        <f t="shared" si="53"/>
        <v/>
      </c>
      <c r="S407" s="12" t="str">
        <f t="shared" si="51"/>
        <v/>
      </c>
      <c r="T407" s="9" t="str">
        <f t="shared" si="54"/>
        <v/>
      </c>
      <c r="W407" s="132"/>
    </row>
    <row r="408" spans="6:23" x14ac:dyDescent="0.3">
      <c r="F408">
        <v>402</v>
      </c>
      <c r="G408">
        <v>4.0000000000000001E-3</v>
      </c>
      <c r="H408">
        <v>0.25</v>
      </c>
      <c r="J408">
        <v>725</v>
      </c>
      <c r="K408">
        <v>8.9999999999999993E-3</v>
      </c>
      <c r="L408" s="10">
        <f t="shared" si="50"/>
        <v>0.10704744696916627</v>
      </c>
      <c r="N408" s="11">
        <f t="shared" si="52"/>
        <v>0.107</v>
      </c>
      <c r="O408">
        <f t="shared" si="55"/>
        <v>15</v>
      </c>
      <c r="P408">
        <f t="shared" si="56"/>
        <v>0</v>
      </c>
      <c r="Q408">
        <f t="shared" si="57"/>
        <v>387</v>
      </c>
      <c r="R408" s="9" t="str">
        <f t="shared" si="53"/>
        <v/>
      </c>
      <c r="S408" s="12" t="str">
        <f t="shared" si="51"/>
        <v/>
      </c>
      <c r="T408" s="9" t="str">
        <f t="shared" si="54"/>
        <v/>
      </c>
      <c r="W408" s="132"/>
    </row>
    <row r="409" spans="6:23" x14ac:dyDescent="0.3">
      <c r="F409">
        <v>403</v>
      </c>
      <c r="G409">
        <v>6.0000000000000001E-3</v>
      </c>
      <c r="H409">
        <v>0.27600000000000002</v>
      </c>
      <c r="J409">
        <v>732</v>
      </c>
      <c r="K409">
        <v>8.9999999999999993E-3</v>
      </c>
      <c r="L409" s="10">
        <f t="shared" si="50"/>
        <v>0.10704744696916627</v>
      </c>
      <c r="N409" s="11">
        <f t="shared" si="52"/>
        <v>0.107</v>
      </c>
      <c r="O409">
        <f t="shared" si="55"/>
        <v>16</v>
      </c>
      <c r="P409">
        <f t="shared" si="56"/>
        <v>0</v>
      </c>
      <c r="Q409">
        <f t="shared" si="57"/>
        <v>387</v>
      </c>
      <c r="R409" s="9" t="str">
        <f t="shared" si="53"/>
        <v/>
      </c>
      <c r="S409" s="12" t="str">
        <f t="shared" si="51"/>
        <v/>
      </c>
      <c r="T409" s="9" t="str">
        <f t="shared" si="54"/>
        <v/>
      </c>
      <c r="W409" s="132"/>
    </row>
    <row r="410" spans="6:23" x14ac:dyDescent="0.3">
      <c r="F410">
        <v>404</v>
      </c>
      <c r="G410">
        <v>2E-3</v>
      </c>
      <c r="H410">
        <v>0.14000000000000001</v>
      </c>
      <c r="J410">
        <v>735</v>
      </c>
      <c r="K410">
        <v>8.9999999999999993E-3</v>
      </c>
      <c r="L410" s="10">
        <f t="shared" si="50"/>
        <v>0.10704744696916627</v>
      </c>
      <c r="N410" s="11">
        <f t="shared" si="52"/>
        <v>0.107</v>
      </c>
      <c r="O410">
        <f t="shared" si="55"/>
        <v>17</v>
      </c>
      <c r="P410">
        <f t="shared" si="56"/>
        <v>0</v>
      </c>
      <c r="Q410">
        <f t="shared" si="57"/>
        <v>387</v>
      </c>
      <c r="R410" s="9" t="str">
        <f t="shared" si="53"/>
        <v/>
      </c>
      <c r="S410" s="12" t="str">
        <f t="shared" si="51"/>
        <v/>
      </c>
      <c r="T410" s="9" t="str">
        <f t="shared" si="54"/>
        <v/>
      </c>
      <c r="W410" s="132"/>
    </row>
    <row r="411" spans="6:23" x14ac:dyDescent="0.3">
      <c r="F411">
        <v>405</v>
      </c>
      <c r="G411">
        <v>2E-3</v>
      </c>
      <c r="H411">
        <v>0.14000000000000001</v>
      </c>
      <c r="J411">
        <v>738</v>
      </c>
      <c r="K411">
        <v>8.9999999999999993E-3</v>
      </c>
      <c r="L411" s="10">
        <f t="shared" si="50"/>
        <v>0.10704744696916627</v>
      </c>
      <c r="N411" s="11">
        <f t="shared" si="52"/>
        <v>0.107</v>
      </c>
      <c r="O411">
        <f t="shared" si="55"/>
        <v>18</v>
      </c>
      <c r="P411">
        <f t="shared" si="56"/>
        <v>0</v>
      </c>
      <c r="Q411">
        <f t="shared" si="57"/>
        <v>387</v>
      </c>
      <c r="R411" s="9" t="str">
        <f t="shared" si="53"/>
        <v/>
      </c>
      <c r="S411" s="12" t="str">
        <f t="shared" si="51"/>
        <v/>
      </c>
      <c r="T411" s="9" t="str">
        <f t="shared" si="54"/>
        <v/>
      </c>
      <c r="W411" s="132"/>
    </row>
    <row r="412" spans="6:23" x14ac:dyDescent="0.3">
      <c r="F412">
        <v>406</v>
      </c>
      <c r="G412">
        <v>1E-3</v>
      </c>
      <c r="H412">
        <v>0.121</v>
      </c>
      <c r="J412">
        <v>795</v>
      </c>
      <c r="K412">
        <v>8.9999999999999993E-3</v>
      </c>
      <c r="L412" s="10">
        <f t="shared" si="50"/>
        <v>0.10704744696916627</v>
      </c>
      <c r="N412" s="11">
        <f t="shared" si="52"/>
        <v>0.107</v>
      </c>
      <c r="O412">
        <f t="shared" si="55"/>
        <v>19</v>
      </c>
      <c r="P412">
        <f t="shared" si="56"/>
        <v>0</v>
      </c>
      <c r="Q412">
        <f t="shared" si="57"/>
        <v>387</v>
      </c>
      <c r="R412" s="9" t="str">
        <f t="shared" si="53"/>
        <v/>
      </c>
      <c r="S412" s="12" t="str">
        <f t="shared" si="51"/>
        <v/>
      </c>
      <c r="T412" s="9" t="str">
        <f t="shared" si="54"/>
        <v/>
      </c>
      <c r="W412" s="132"/>
    </row>
    <row r="413" spans="6:23" x14ac:dyDescent="0.3">
      <c r="F413">
        <v>407</v>
      </c>
      <c r="G413">
        <v>2E-3</v>
      </c>
      <c r="H413">
        <v>0.14000000000000001</v>
      </c>
      <c r="J413">
        <v>849</v>
      </c>
      <c r="K413">
        <v>8.9999999999999993E-3</v>
      </c>
      <c r="L413" s="10">
        <f t="shared" si="50"/>
        <v>0.10704744696916627</v>
      </c>
      <c r="N413" s="11">
        <f t="shared" si="52"/>
        <v>0.107</v>
      </c>
      <c r="O413">
        <f t="shared" si="55"/>
        <v>20</v>
      </c>
      <c r="P413">
        <f t="shared" si="56"/>
        <v>0</v>
      </c>
      <c r="Q413">
        <f t="shared" si="57"/>
        <v>387</v>
      </c>
      <c r="R413" s="9" t="str">
        <f t="shared" si="53"/>
        <v/>
      </c>
      <c r="S413" s="12" t="str">
        <f t="shared" si="51"/>
        <v/>
      </c>
      <c r="T413" s="9" t="str">
        <f t="shared" si="54"/>
        <v/>
      </c>
      <c r="W413" s="132"/>
    </row>
    <row r="414" spans="6:23" x14ac:dyDescent="0.3">
      <c r="F414">
        <v>408</v>
      </c>
      <c r="G414">
        <v>2E-3</v>
      </c>
      <c r="H414">
        <v>0.14000000000000001</v>
      </c>
      <c r="J414">
        <v>857</v>
      </c>
      <c r="K414">
        <v>8.9999999999999993E-3</v>
      </c>
      <c r="L414" s="10">
        <f t="shared" si="50"/>
        <v>0.10704744696916627</v>
      </c>
      <c r="N414" s="11">
        <f t="shared" si="52"/>
        <v>0.107</v>
      </c>
      <c r="O414">
        <f t="shared" si="55"/>
        <v>21</v>
      </c>
      <c r="P414">
        <f t="shared" si="56"/>
        <v>0</v>
      </c>
      <c r="Q414">
        <f t="shared" si="57"/>
        <v>387</v>
      </c>
      <c r="R414" s="9" t="str">
        <f t="shared" si="53"/>
        <v/>
      </c>
      <c r="S414" s="12" t="str">
        <f t="shared" si="51"/>
        <v/>
      </c>
      <c r="T414" s="9" t="str">
        <f t="shared" si="54"/>
        <v/>
      </c>
      <c r="W414" s="132"/>
    </row>
    <row r="415" spans="6:23" x14ac:dyDescent="0.3">
      <c r="F415">
        <v>409</v>
      </c>
      <c r="G415">
        <v>3.0000000000000001E-3</v>
      </c>
      <c r="H415">
        <v>0.193</v>
      </c>
      <c r="J415">
        <v>1026</v>
      </c>
      <c r="K415">
        <v>8.9999999999999993E-3</v>
      </c>
      <c r="L415" s="10">
        <f t="shared" si="50"/>
        <v>0.10704744696916627</v>
      </c>
      <c r="N415" s="11">
        <f t="shared" si="52"/>
        <v>0.107</v>
      </c>
      <c r="O415">
        <f t="shared" si="55"/>
        <v>22</v>
      </c>
      <c r="P415">
        <f t="shared" si="56"/>
        <v>0</v>
      </c>
      <c r="Q415">
        <f t="shared" si="57"/>
        <v>387</v>
      </c>
      <c r="R415" s="9" t="str">
        <f t="shared" si="53"/>
        <v/>
      </c>
      <c r="S415" s="12" t="str">
        <f t="shared" si="51"/>
        <v/>
      </c>
      <c r="T415" s="9" t="str">
        <f t="shared" si="54"/>
        <v/>
      </c>
      <c r="W415" s="132"/>
    </row>
    <row r="416" spans="6:23" x14ac:dyDescent="0.3">
      <c r="F416">
        <v>410</v>
      </c>
      <c r="G416">
        <v>2E-3</v>
      </c>
      <c r="H416">
        <v>0.193</v>
      </c>
      <c r="J416">
        <v>1058</v>
      </c>
      <c r="K416">
        <v>8.9999999999999993E-3</v>
      </c>
      <c r="L416" s="10">
        <f t="shared" si="50"/>
        <v>0.10704744696916627</v>
      </c>
      <c r="N416" s="11">
        <f t="shared" si="52"/>
        <v>0.107</v>
      </c>
      <c r="O416">
        <f t="shared" si="55"/>
        <v>23</v>
      </c>
      <c r="P416">
        <f t="shared" si="56"/>
        <v>0</v>
      </c>
      <c r="Q416">
        <f t="shared" si="57"/>
        <v>387</v>
      </c>
      <c r="R416" s="9" t="str">
        <f t="shared" si="53"/>
        <v/>
      </c>
      <c r="S416" s="12" t="str">
        <f t="shared" si="51"/>
        <v/>
      </c>
      <c r="T416" s="9" t="str">
        <f t="shared" si="54"/>
        <v/>
      </c>
      <c r="W416" s="132"/>
    </row>
    <row r="417" spans="6:23" x14ac:dyDescent="0.3">
      <c r="F417">
        <v>411</v>
      </c>
      <c r="G417">
        <v>8.0000000000000002E-3</v>
      </c>
      <c r="H417">
        <v>0.33300000000000002</v>
      </c>
      <c r="J417">
        <v>1077</v>
      </c>
      <c r="K417">
        <v>8.9999999999999993E-3</v>
      </c>
      <c r="L417" s="10">
        <f t="shared" si="50"/>
        <v>0.10704744696916627</v>
      </c>
      <c r="N417" s="11">
        <f t="shared" si="52"/>
        <v>0.107</v>
      </c>
      <c r="O417">
        <f t="shared" si="55"/>
        <v>24</v>
      </c>
      <c r="P417">
        <f t="shared" si="56"/>
        <v>0</v>
      </c>
      <c r="Q417">
        <f t="shared" si="57"/>
        <v>387</v>
      </c>
      <c r="R417" s="9" t="str">
        <f t="shared" si="53"/>
        <v/>
      </c>
      <c r="S417" s="12" t="str">
        <f t="shared" si="51"/>
        <v/>
      </c>
      <c r="T417" s="9" t="str">
        <f t="shared" si="54"/>
        <v/>
      </c>
      <c r="W417" s="132"/>
    </row>
    <row r="418" spans="6:23" x14ac:dyDescent="0.3">
      <c r="F418">
        <v>412</v>
      </c>
      <c r="G418">
        <v>0.01</v>
      </c>
      <c r="H418">
        <v>0.40500000000000003</v>
      </c>
      <c r="J418">
        <v>1085</v>
      </c>
      <c r="K418">
        <v>8.9999999999999993E-3</v>
      </c>
      <c r="L418" s="10">
        <f t="shared" si="50"/>
        <v>0.10704744696916627</v>
      </c>
      <c r="N418" s="11">
        <f t="shared" si="52"/>
        <v>0.107</v>
      </c>
      <c r="O418">
        <f t="shared" si="55"/>
        <v>25</v>
      </c>
      <c r="P418">
        <f t="shared" si="56"/>
        <v>0</v>
      </c>
      <c r="Q418">
        <f t="shared" si="57"/>
        <v>387</v>
      </c>
      <c r="R418" s="9" t="str">
        <f t="shared" si="53"/>
        <v/>
      </c>
      <c r="S418" s="12" t="str">
        <f t="shared" si="51"/>
        <v/>
      </c>
      <c r="T418" s="9" t="str">
        <f t="shared" si="54"/>
        <v/>
      </c>
      <c r="W418" s="132"/>
    </row>
    <row r="419" spans="6:23" x14ac:dyDescent="0.3">
      <c r="F419">
        <v>413</v>
      </c>
      <c r="G419">
        <v>2E-3</v>
      </c>
      <c r="H419">
        <v>0.16600000000000001</v>
      </c>
      <c r="J419">
        <v>1111</v>
      </c>
      <c r="K419">
        <v>8.9999999999999993E-3</v>
      </c>
      <c r="L419" s="10">
        <f t="shared" si="50"/>
        <v>0.10704744696916627</v>
      </c>
      <c r="N419" s="11">
        <f t="shared" si="52"/>
        <v>0.107</v>
      </c>
      <c r="O419">
        <f t="shared" si="55"/>
        <v>26</v>
      </c>
      <c r="P419">
        <f t="shared" si="56"/>
        <v>0</v>
      </c>
      <c r="Q419">
        <f t="shared" si="57"/>
        <v>387</v>
      </c>
      <c r="R419" s="9" t="str">
        <f t="shared" si="53"/>
        <v/>
      </c>
      <c r="S419" s="12" t="str">
        <f t="shared" si="51"/>
        <v/>
      </c>
      <c r="T419" s="9" t="str">
        <f t="shared" si="54"/>
        <v/>
      </c>
      <c r="W419" s="132"/>
    </row>
    <row r="420" spans="6:23" x14ac:dyDescent="0.3">
      <c r="F420">
        <v>414</v>
      </c>
      <c r="G420">
        <v>0.10100000000000001</v>
      </c>
      <c r="H420">
        <v>1.2689999999999999</v>
      </c>
      <c r="J420">
        <v>1141</v>
      </c>
      <c r="K420">
        <v>8.9999999999999993E-3</v>
      </c>
      <c r="L420" s="10">
        <f t="shared" si="50"/>
        <v>0.10704744696916627</v>
      </c>
      <c r="N420" s="11">
        <f t="shared" si="52"/>
        <v>0.107</v>
      </c>
      <c r="O420">
        <f t="shared" si="55"/>
        <v>27</v>
      </c>
      <c r="P420">
        <f t="shared" si="56"/>
        <v>0</v>
      </c>
      <c r="Q420">
        <f t="shared" si="57"/>
        <v>387</v>
      </c>
      <c r="R420" s="9" t="str">
        <f t="shared" si="53"/>
        <v/>
      </c>
      <c r="S420" s="12" t="str">
        <f t="shared" si="51"/>
        <v/>
      </c>
      <c r="T420" s="9" t="str">
        <f t="shared" si="54"/>
        <v/>
      </c>
      <c r="W420" s="132"/>
    </row>
    <row r="421" spans="6:23" x14ac:dyDescent="0.3">
      <c r="F421">
        <v>415</v>
      </c>
      <c r="G421">
        <v>0.01</v>
      </c>
      <c r="H421">
        <v>0.41899999999999998</v>
      </c>
      <c r="J421">
        <v>1182</v>
      </c>
      <c r="K421">
        <v>8.9999999999999993E-3</v>
      </c>
      <c r="L421" s="10">
        <f t="shared" si="50"/>
        <v>0.10704744696916627</v>
      </c>
      <c r="N421" s="11">
        <f t="shared" si="52"/>
        <v>0.107</v>
      </c>
      <c r="O421">
        <f t="shared" si="55"/>
        <v>28</v>
      </c>
      <c r="P421">
        <f t="shared" si="56"/>
        <v>0</v>
      </c>
      <c r="Q421">
        <f t="shared" si="57"/>
        <v>387</v>
      </c>
      <c r="R421" s="9" t="str">
        <f t="shared" si="53"/>
        <v/>
      </c>
      <c r="S421" s="12" t="str">
        <f t="shared" si="51"/>
        <v/>
      </c>
      <c r="T421" s="9" t="str">
        <f t="shared" si="54"/>
        <v/>
      </c>
      <c r="W421" s="132"/>
    </row>
    <row r="422" spans="6:23" x14ac:dyDescent="0.3">
      <c r="F422">
        <v>416</v>
      </c>
      <c r="G422">
        <v>2E-3</v>
      </c>
      <c r="H422">
        <v>0.151</v>
      </c>
      <c r="J422">
        <v>1206</v>
      </c>
      <c r="K422">
        <v>8.9999999999999993E-3</v>
      </c>
      <c r="L422" s="10">
        <f t="shared" si="50"/>
        <v>0.10704744696916627</v>
      </c>
      <c r="N422" s="11">
        <f t="shared" si="52"/>
        <v>0.107</v>
      </c>
      <c r="O422">
        <f t="shared" si="55"/>
        <v>29</v>
      </c>
      <c r="P422">
        <f t="shared" si="56"/>
        <v>0</v>
      </c>
      <c r="Q422">
        <f t="shared" si="57"/>
        <v>387</v>
      </c>
      <c r="R422" s="9" t="str">
        <f t="shared" si="53"/>
        <v/>
      </c>
      <c r="S422" s="12" t="str">
        <f t="shared" si="51"/>
        <v/>
      </c>
      <c r="T422" s="9" t="str">
        <f t="shared" si="54"/>
        <v/>
      </c>
      <c r="W422" s="132"/>
    </row>
    <row r="423" spans="6:23" x14ac:dyDescent="0.3">
      <c r="F423">
        <v>417</v>
      </c>
      <c r="G423">
        <v>4.0000000000000001E-3</v>
      </c>
      <c r="H423">
        <v>0.23899999999999999</v>
      </c>
      <c r="J423">
        <v>1265</v>
      </c>
      <c r="K423">
        <v>8.9999999999999993E-3</v>
      </c>
      <c r="L423" s="10">
        <f t="shared" si="50"/>
        <v>0.10704744696916627</v>
      </c>
      <c r="N423" s="11">
        <f t="shared" si="52"/>
        <v>0.107</v>
      </c>
      <c r="O423">
        <f t="shared" si="55"/>
        <v>30</v>
      </c>
      <c r="P423">
        <f t="shared" si="56"/>
        <v>0</v>
      </c>
      <c r="Q423">
        <f t="shared" si="57"/>
        <v>387</v>
      </c>
      <c r="R423" s="9" t="str">
        <f t="shared" si="53"/>
        <v/>
      </c>
      <c r="S423" s="12" t="str">
        <f t="shared" si="51"/>
        <v/>
      </c>
      <c r="T423" s="9" t="str">
        <f t="shared" si="54"/>
        <v/>
      </c>
      <c r="W423" s="132"/>
    </row>
    <row r="424" spans="6:23" x14ac:dyDescent="0.3">
      <c r="F424">
        <v>418</v>
      </c>
      <c r="G424">
        <v>2E-3</v>
      </c>
      <c r="H424">
        <v>0.14000000000000001</v>
      </c>
      <c r="J424">
        <v>1343</v>
      </c>
      <c r="K424">
        <v>8.9999999999999993E-3</v>
      </c>
      <c r="L424" s="10">
        <f t="shared" si="50"/>
        <v>0.10704744696916627</v>
      </c>
      <c r="N424" s="11">
        <f t="shared" si="52"/>
        <v>0.107</v>
      </c>
      <c r="O424">
        <f t="shared" si="55"/>
        <v>31</v>
      </c>
      <c r="P424">
        <f t="shared" si="56"/>
        <v>0</v>
      </c>
      <c r="Q424">
        <f t="shared" si="57"/>
        <v>387</v>
      </c>
      <c r="R424" s="9" t="str">
        <f t="shared" si="53"/>
        <v/>
      </c>
      <c r="S424" s="12" t="str">
        <f t="shared" si="51"/>
        <v/>
      </c>
      <c r="T424" s="9" t="str">
        <f t="shared" si="54"/>
        <v/>
      </c>
      <c r="W424" s="132"/>
    </row>
    <row r="425" spans="6:23" x14ac:dyDescent="0.3">
      <c r="F425">
        <v>419</v>
      </c>
      <c r="G425">
        <v>5.0000000000000001E-3</v>
      </c>
      <c r="H425">
        <v>0.26900000000000002</v>
      </c>
      <c r="J425">
        <v>1346</v>
      </c>
      <c r="K425">
        <v>8.9999999999999993E-3</v>
      </c>
      <c r="L425" s="10">
        <f t="shared" si="50"/>
        <v>0.10704744696916627</v>
      </c>
      <c r="N425" s="11">
        <f t="shared" si="52"/>
        <v>0.107</v>
      </c>
      <c r="O425">
        <f t="shared" si="55"/>
        <v>32</v>
      </c>
      <c r="P425">
        <f t="shared" si="56"/>
        <v>0</v>
      </c>
      <c r="Q425">
        <f t="shared" si="57"/>
        <v>387</v>
      </c>
      <c r="R425" s="9" t="str">
        <f t="shared" si="53"/>
        <v/>
      </c>
      <c r="S425" s="12" t="str">
        <f t="shared" si="51"/>
        <v/>
      </c>
      <c r="T425" s="9" t="str">
        <f t="shared" si="54"/>
        <v/>
      </c>
      <c r="W425" s="132"/>
    </row>
    <row r="426" spans="6:23" x14ac:dyDescent="0.3">
      <c r="F426">
        <v>420</v>
      </c>
      <c r="G426">
        <v>3.0000000000000001E-3</v>
      </c>
      <c r="H426">
        <v>0.20399999999999999</v>
      </c>
      <c r="J426">
        <v>1373</v>
      </c>
      <c r="K426">
        <v>8.9999999999999993E-3</v>
      </c>
      <c r="L426" s="10">
        <f t="shared" si="50"/>
        <v>0.10704744696916627</v>
      </c>
      <c r="N426" s="11">
        <f t="shared" si="52"/>
        <v>0.107</v>
      </c>
      <c r="O426">
        <f t="shared" si="55"/>
        <v>33</v>
      </c>
      <c r="P426">
        <f t="shared" si="56"/>
        <v>0</v>
      </c>
      <c r="Q426">
        <f t="shared" si="57"/>
        <v>387</v>
      </c>
      <c r="R426" s="9" t="str">
        <f t="shared" si="53"/>
        <v/>
      </c>
      <c r="S426" s="12" t="str">
        <f t="shared" si="51"/>
        <v/>
      </c>
      <c r="T426" s="9" t="str">
        <f t="shared" si="54"/>
        <v/>
      </c>
      <c r="W426" s="132"/>
    </row>
    <row r="427" spans="6:23" x14ac:dyDescent="0.3">
      <c r="F427">
        <v>421</v>
      </c>
      <c r="G427">
        <v>2E-3</v>
      </c>
      <c r="H427">
        <v>0.185</v>
      </c>
      <c r="J427">
        <v>1410</v>
      </c>
      <c r="K427">
        <v>8.9999999999999993E-3</v>
      </c>
      <c r="L427" s="10">
        <f t="shared" si="50"/>
        <v>0.10704744696916627</v>
      </c>
      <c r="N427" s="11">
        <f t="shared" si="52"/>
        <v>0.107</v>
      </c>
      <c r="O427">
        <f t="shared" si="55"/>
        <v>34</v>
      </c>
      <c r="P427">
        <f t="shared" si="56"/>
        <v>0</v>
      </c>
      <c r="Q427">
        <f t="shared" si="57"/>
        <v>387</v>
      </c>
      <c r="R427" s="9" t="str">
        <f t="shared" si="53"/>
        <v/>
      </c>
      <c r="S427" s="12" t="str">
        <f t="shared" si="51"/>
        <v/>
      </c>
      <c r="T427" s="9" t="str">
        <f t="shared" si="54"/>
        <v/>
      </c>
      <c r="W427" s="132"/>
    </row>
    <row r="428" spans="6:23" x14ac:dyDescent="0.3">
      <c r="F428">
        <v>422</v>
      </c>
      <c r="G428">
        <v>2E-3</v>
      </c>
      <c r="H428">
        <v>0.17799999999999999</v>
      </c>
      <c r="J428">
        <v>1455</v>
      </c>
      <c r="K428">
        <v>8.9999999999999993E-3</v>
      </c>
      <c r="L428" s="10">
        <f t="shared" si="50"/>
        <v>0.10704744696916627</v>
      </c>
      <c r="N428" s="11">
        <f t="shared" si="52"/>
        <v>0.107</v>
      </c>
      <c r="O428">
        <f t="shared" si="55"/>
        <v>35</v>
      </c>
      <c r="P428">
        <f t="shared" si="56"/>
        <v>0</v>
      </c>
      <c r="Q428">
        <f t="shared" si="57"/>
        <v>387</v>
      </c>
      <c r="R428" s="9" t="str">
        <f t="shared" si="53"/>
        <v/>
      </c>
      <c r="S428" s="12" t="str">
        <f t="shared" si="51"/>
        <v/>
      </c>
      <c r="T428" s="9" t="str">
        <f t="shared" si="54"/>
        <v/>
      </c>
      <c r="W428" s="132"/>
    </row>
    <row r="429" spans="6:23" x14ac:dyDescent="0.3">
      <c r="F429">
        <v>423</v>
      </c>
      <c r="G429">
        <v>7.0000000000000001E-3</v>
      </c>
      <c r="H429">
        <v>0.28000000000000003</v>
      </c>
      <c r="J429">
        <v>1471</v>
      </c>
      <c r="K429">
        <v>8.9999999999999993E-3</v>
      </c>
      <c r="L429" s="10">
        <f t="shared" si="50"/>
        <v>0.10704744696916627</v>
      </c>
      <c r="N429" s="11">
        <f t="shared" si="52"/>
        <v>0.107</v>
      </c>
      <c r="O429">
        <f t="shared" si="55"/>
        <v>36</v>
      </c>
      <c r="P429">
        <f t="shared" si="56"/>
        <v>36</v>
      </c>
      <c r="Q429">
        <f t="shared" si="57"/>
        <v>423</v>
      </c>
      <c r="R429" s="9">
        <f t="shared" si="53"/>
        <v>423</v>
      </c>
      <c r="S429" s="12">
        <f t="shared" si="51"/>
        <v>0.107</v>
      </c>
      <c r="T429" s="9">
        <f t="shared" si="54"/>
        <v>423</v>
      </c>
      <c r="W429" s="132"/>
    </row>
    <row r="430" spans="6:23" x14ac:dyDescent="0.3">
      <c r="F430">
        <v>424</v>
      </c>
      <c r="G430">
        <v>6.0000000000000001E-3</v>
      </c>
      <c r="H430">
        <v>0.30599999999999999</v>
      </c>
      <c r="J430">
        <v>88</v>
      </c>
      <c r="K430">
        <v>8.0000000000000002E-3</v>
      </c>
      <c r="L430" s="10">
        <f t="shared" si="50"/>
        <v>0.10092530088080641</v>
      </c>
      <c r="N430" s="11">
        <f t="shared" si="52"/>
        <v>0.1</v>
      </c>
      <c r="O430">
        <f t="shared" si="55"/>
        <v>1</v>
      </c>
      <c r="P430">
        <f t="shared" si="56"/>
        <v>0</v>
      </c>
      <c r="Q430">
        <f t="shared" si="57"/>
        <v>423</v>
      </c>
      <c r="R430" s="9" t="str">
        <f t="shared" si="53"/>
        <v/>
      </c>
      <c r="S430" s="12" t="str">
        <f t="shared" si="51"/>
        <v/>
      </c>
      <c r="T430" s="9" t="str">
        <f t="shared" si="54"/>
        <v/>
      </c>
      <c r="W430" s="132"/>
    </row>
    <row r="431" spans="6:23" x14ac:dyDescent="0.3">
      <c r="F431">
        <v>425</v>
      </c>
      <c r="G431">
        <v>2.5999999999999999E-2</v>
      </c>
      <c r="H431">
        <v>0.68600000000000005</v>
      </c>
      <c r="J431">
        <v>129</v>
      </c>
      <c r="K431">
        <v>8.0000000000000002E-3</v>
      </c>
      <c r="L431" s="10">
        <f t="shared" si="50"/>
        <v>0.10092530088080641</v>
      </c>
      <c r="N431" s="11">
        <f t="shared" si="52"/>
        <v>0.1</v>
      </c>
      <c r="O431">
        <f t="shared" si="55"/>
        <v>2</v>
      </c>
      <c r="P431">
        <f t="shared" si="56"/>
        <v>0</v>
      </c>
      <c r="Q431">
        <f t="shared" si="57"/>
        <v>423</v>
      </c>
      <c r="R431" s="9" t="str">
        <f t="shared" si="53"/>
        <v/>
      </c>
      <c r="S431" s="12" t="str">
        <f t="shared" si="51"/>
        <v/>
      </c>
      <c r="T431" s="9" t="str">
        <f t="shared" si="54"/>
        <v/>
      </c>
      <c r="W431" s="132"/>
    </row>
    <row r="432" spans="6:23" x14ac:dyDescent="0.3">
      <c r="F432">
        <v>426</v>
      </c>
      <c r="G432">
        <v>3.0000000000000001E-3</v>
      </c>
      <c r="H432">
        <v>0.215</v>
      </c>
      <c r="J432">
        <v>136</v>
      </c>
      <c r="K432">
        <v>8.0000000000000002E-3</v>
      </c>
      <c r="L432" s="10">
        <f t="shared" si="50"/>
        <v>0.10092530088080641</v>
      </c>
      <c r="N432" s="11">
        <f t="shared" si="52"/>
        <v>0.1</v>
      </c>
      <c r="O432">
        <f t="shared" si="55"/>
        <v>3</v>
      </c>
      <c r="P432">
        <f t="shared" si="56"/>
        <v>0</v>
      </c>
      <c r="Q432">
        <f t="shared" si="57"/>
        <v>423</v>
      </c>
      <c r="R432" s="9" t="str">
        <f t="shared" si="53"/>
        <v/>
      </c>
      <c r="S432" s="12" t="str">
        <f t="shared" si="51"/>
        <v/>
      </c>
      <c r="T432" s="9" t="str">
        <f t="shared" si="54"/>
        <v/>
      </c>
      <c r="W432" s="132"/>
    </row>
    <row r="433" spans="6:23" x14ac:dyDescent="0.3">
      <c r="F433">
        <v>427</v>
      </c>
      <c r="G433">
        <v>3.0000000000000001E-3</v>
      </c>
      <c r="H433">
        <v>0.185</v>
      </c>
      <c r="J433">
        <v>152</v>
      </c>
      <c r="K433">
        <v>8.0000000000000002E-3</v>
      </c>
      <c r="L433" s="10">
        <f t="shared" si="50"/>
        <v>0.10092530088080641</v>
      </c>
      <c r="N433" s="11">
        <f t="shared" si="52"/>
        <v>0.1</v>
      </c>
      <c r="O433">
        <f t="shared" si="55"/>
        <v>4</v>
      </c>
      <c r="P433">
        <f t="shared" si="56"/>
        <v>0</v>
      </c>
      <c r="Q433">
        <f t="shared" si="57"/>
        <v>423</v>
      </c>
      <c r="R433" s="9" t="str">
        <f t="shared" si="53"/>
        <v/>
      </c>
      <c r="S433" s="12" t="str">
        <f t="shared" si="51"/>
        <v/>
      </c>
      <c r="T433" s="9" t="str">
        <f t="shared" si="54"/>
        <v/>
      </c>
      <c r="W433" s="132"/>
    </row>
    <row r="434" spans="6:23" x14ac:dyDescent="0.3">
      <c r="F434">
        <v>428</v>
      </c>
      <c r="G434">
        <v>2.4E-2</v>
      </c>
      <c r="H434">
        <v>0.67800000000000005</v>
      </c>
      <c r="J434">
        <v>199</v>
      </c>
      <c r="K434">
        <v>8.0000000000000002E-3</v>
      </c>
      <c r="L434" s="10">
        <f t="shared" si="50"/>
        <v>0.10092530088080641</v>
      </c>
      <c r="N434" s="11">
        <f t="shared" si="52"/>
        <v>0.1</v>
      </c>
      <c r="O434">
        <f t="shared" si="55"/>
        <v>5</v>
      </c>
      <c r="P434">
        <f t="shared" si="56"/>
        <v>0</v>
      </c>
      <c r="Q434">
        <f t="shared" si="57"/>
        <v>423</v>
      </c>
      <c r="R434" s="9" t="str">
        <f t="shared" si="53"/>
        <v/>
      </c>
      <c r="S434" s="12" t="str">
        <f t="shared" si="51"/>
        <v/>
      </c>
      <c r="T434" s="9" t="str">
        <f t="shared" si="54"/>
        <v/>
      </c>
      <c r="W434" s="132"/>
    </row>
    <row r="435" spans="6:23" x14ac:dyDescent="0.3">
      <c r="F435">
        <v>429</v>
      </c>
      <c r="G435">
        <v>1.2E-2</v>
      </c>
      <c r="H435">
        <v>0.42699999999999999</v>
      </c>
      <c r="J435">
        <v>209</v>
      </c>
      <c r="K435">
        <v>8.0000000000000002E-3</v>
      </c>
      <c r="L435" s="10">
        <f t="shared" si="50"/>
        <v>0.10092530088080641</v>
      </c>
      <c r="N435" s="11">
        <f t="shared" si="52"/>
        <v>0.1</v>
      </c>
      <c r="O435">
        <f t="shared" si="55"/>
        <v>6</v>
      </c>
      <c r="P435">
        <f t="shared" si="56"/>
        <v>0</v>
      </c>
      <c r="Q435">
        <f t="shared" si="57"/>
        <v>423</v>
      </c>
      <c r="R435" s="9" t="str">
        <f t="shared" si="53"/>
        <v/>
      </c>
      <c r="S435" s="12" t="str">
        <f t="shared" si="51"/>
        <v/>
      </c>
      <c r="T435" s="9" t="str">
        <f t="shared" si="54"/>
        <v/>
      </c>
      <c r="W435" s="132"/>
    </row>
    <row r="436" spans="6:23" x14ac:dyDescent="0.3">
      <c r="F436">
        <v>430</v>
      </c>
      <c r="G436">
        <v>1.2E-2</v>
      </c>
      <c r="H436">
        <v>0.432</v>
      </c>
      <c r="J436">
        <v>230</v>
      </c>
      <c r="K436">
        <v>8.0000000000000002E-3</v>
      </c>
      <c r="L436" s="10">
        <f t="shared" si="50"/>
        <v>0.10092530088080641</v>
      </c>
      <c r="N436" s="11">
        <f t="shared" si="52"/>
        <v>0.1</v>
      </c>
      <c r="O436">
        <f t="shared" si="55"/>
        <v>7</v>
      </c>
      <c r="P436">
        <f t="shared" si="56"/>
        <v>0</v>
      </c>
      <c r="Q436">
        <f t="shared" si="57"/>
        <v>423</v>
      </c>
      <c r="R436" s="9" t="str">
        <f t="shared" si="53"/>
        <v/>
      </c>
      <c r="S436" s="12" t="str">
        <f t="shared" si="51"/>
        <v/>
      </c>
      <c r="T436" s="9" t="str">
        <f t="shared" si="54"/>
        <v/>
      </c>
      <c r="W436" s="132"/>
    </row>
    <row r="437" spans="6:23" x14ac:dyDescent="0.3">
      <c r="F437">
        <v>431</v>
      </c>
      <c r="G437">
        <v>2E-3</v>
      </c>
      <c r="H437">
        <v>0.13200000000000001</v>
      </c>
      <c r="J437">
        <v>232</v>
      </c>
      <c r="K437">
        <v>8.0000000000000002E-3</v>
      </c>
      <c r="L437" s="10">
        <f t="shared" si="50"/>
        <v>0.10092530088080641</v>
      </c>
      <c r="N437" s="11">
        <f t="shared" si="52"/>
        <v>0.1</v>
      </c>
      <c r="O437">
        <f t="shared" si="55"/>
        <v>8</v>
      </c>
      <c r="P437">
        <f t="shared" si="56"/>
        <v>0</v>
      </c>
      <c r="Q437">
        <f t="shared" si="57"/>
        <v>423</v>
      </c>
      <c r="R437" s="9" t="str">
        <f t="shared" si="53"/>
        <v/>
      </c>
      <c r="S437" s="12" t="str">
        <f t="shared" si="51"/>
        <v/>
      </c>
      <c r="T437" s="9" t="str">
        <f t="shared" si="54"/>
        <v/>
      </c>
      <c r="W437" s="132"/>
    </row>
    <row r="438" spans="6:23" x14ac:dyDescent="0.3">
      <c r="F438">
        <v>432</v>
      </c>
      <c r="G438" s="133">
        <v>3.5560000000000002E-4</v>
      </c>
      <c r="H438">
        <v>6.4000000000000001E-2</v>
      </c>
      <c r="J438">
        <v>361</v>
      </c>
      <c r="K438">
        <v>8.0000000000000002E-3</v>
      </c>
      <c r="L438" s="10">
        <f t="shared" si="50"/>
        <v>0.10092530088080641</v>
      </c>
      <c r="N438" s="11">
        <f t="shared" si="52"/>
        <v>0.1</v>
      </c>
      <c r="O438">
        <f t="shared" si="55"/>
        <v>9</v>
      </c>
      <c r="P438">
        <f t="shared" si="56"/>
        <v>0</v>
      </c>
      <c r="Q438">
        <f t="shared" si="57"/>
        <v>423</v>
      </c>
      <c r="R438" s="9" t="str">
        <f t="shared" si="53"/>
        <v/>
      </c>
      <c r="S438" s="12" t="str">
        <f t="shared" si="51"/>
        <v/>
      </c>
      <c r="T438" s="9" t="str">
        <f t="shared" si="54"/>
        <v/>
      </c>
      <c r="W438" s="132"/>
    </row>
    <row r="439" spans="6:23" x14ac:dyDescent="0.3">
      <c r="F439">
        <v>433</v>
      </c>
      <c r="G439">
        <v>3.0000000000000001E-3</v>
      </c>
      <c r="H439">
        <v>0.215</v>
      </c>
      <c r="J439">
        <v>411</v>
      </c>
      <c r="K439">
        <v>8.0000000000000002E-3</v>
      </c>
      <c r="L439" s="10">
        <f t="shared" si="50"/>
        <v>0.10092530088080641</v>
      </c>
      <c r="N439" s="11">
        <f t="shared" si="52"/>
        <v>0.1</v>
      </c>
      <c r="O439">
        <f t="shared" si="55"/>
        <v>10</v>
      </c>
      <c r="P439">
        <f t="shared" si="56"/>
        <v>0</v>
      </c>
      <c r="Q439">
        <f t="shared" si="57"/>
        <v>423</v>
      </c>
      <c r="R439" s="9" t="str">
        <f t="shared" si="53"/>
        <v/>
      </c>
      <c r="S439" s="12" t="str">
        <f t="shared" si="51"/>
        <v/>
      </c>
      <c r="T439" s="9" t="str">
        <f t="shared" si="54"/>
        <v/>
      </c>
      <c r="W439" s="132"/>
    </row>
    <row r="440" spans="6:23" x14ac:dyDescent="0.3">
      <c r="F440">
        <v>434</v>
      </c>
      <c r="G440">
        <v>2E-3</v>
      </c>
      <c r="H440">
        <v>0.151</v>
      </c>
      <c r="J440">
        <v>457</v>
      </c>
      <c r="K440">
        <v>8.0000000000000002E-3</v>
      </c>
      <c r="L440" s="10">
        <f t="shared" si="50"/>
        <v>0.10092530088080641</v>
      </c>
      <c r="N440" s="11">
        <f t="shared" si="52"/>
        <v>0.1</v>
      </c>
      <c r="O440">
        <f t="shared" si="55"/>
        <v>11</v>
      </c>
      <c r="P440">
        <f t="shared" si="56"/>
        <v>0</v>
      </c>
      <c r="Q440">
        <f t="shared" si="57"/>
        <v>423</v>
      </c>
      <c r="R440" s="9" t="str">
        <f t="shared" si="53"/>
        <v/>
      </c>
      <c r="S440" s="12" t="str">
        <f t="shared" si="51"/>
        <v/>
      </c>
      <c r="T440" s="9" t="str">
        <f t="shared" si="54"/>
        <v/>
      </c>
      <c r="W440" s="132"/>
    </row>
    <row r="441" spans="6:23" x14ac:dyDescent="0.3">
      <c r="F441">
        <v>435</v>
      </c>
      <c r="G441">
        <v>8.9999999999999993E-3</v>
      </c>
      <c r="H441">
        <v>0.378</v>
      </c>
      <c r="J441">
        <v>476</v>
      </c>
      <c r="K441">
        <v>8.0000000000000002E-3</v>
      </c>
      <c r="L441" s="10">
        <f t="shared" si="50"/>
        <v>0.10092530088080641</v>
      </c>
      <c r="N441" s="11">
        <f t="shared" si="52"/>
        <v>0.1</v>
      </c>
      <c r="O441">
        <f t="shared" si="55"/>
        <v>12</v>
      </c>
      <c r="P441">
        <f t="shared" si="56"/>
        <v>0</v>
      </c>
      <c r="Q441">
        <f t="shared" si="57"/>
        <v>423</v>
      </c>
      <c r="R441" s="9" t="str">
        <f t="shared" si="53"/>
        <v/>
      </c>
      <c r="S441" s="12" t="str">
        <f t="shared" si="51"/>
        <v/>
      </c>
      <c r="T441" s="9" t="str">
        <f t="shared" si="54"/>
        <v/>
      </c>
      <c r="W441" s="132"/>
    </row>
    <row r="442" spans="6:23" x14ac:dyDescent="0.3">
      <c r="F442">
        <v>436</v>
      </c>
      <c r="G442">
        <v>2E-3</v>
      </c>
      <c r="H442">
        <v>0.151</v>
      </c>
      <c r="J442">
        <v>482</v>
      </c>
      <c r="K442">
        <v>8.0000000000000002E-3</v>
      </c>
      <c r="L442" s="10">
        <f t="shared" si="50"/>
        <v>0.10092530088080641</v>
      </c>
      <c r="N442" s="11">
        <f t="shared" si="52"/>
        <v>0.1</v>
      </c>
      <c r="O442">
        <f t="shared" si="55"/>
        <v>13</v>
      </c>
      <c r="P442">
        <f t="shared" si="56"/>
        <v>0</v>
      </c>
      <c r="Q442">
        <f t="shared" si="57"/>
        <v>423</v>
      </c>
      <c r="R442" s="9" t="str">
        <f t="shared" si="53"/>
        <v/>
      </c>
      <c r="S442" s="12" t="str">
        <f t="shared" si="51"/>
        <v/>
      </c>
      <c r="T442" s="9" t="str">
        <f t="shared" si="54"/>
        <v/>
      </c>
      <c r="W442" s="132"/>
    </row>
    <row r="443" spans="6:23" x14ac:dyDescent="0.3">
      <c r="F443">
        <v>437</v>
      </c>
      <c r="G443">
        <v>2E-3</v>
      </c>
      <c r="H443">
        <v>0.14000000000000001</v>
      </c>
      <c r="J443">
        <v>486</v>
      </c>
      <c r="K443">
        <v>8.0000000000000002E-3</v>
      </c>
      <c r="L443" s="10">
        <f t="shared" si="50"/>
        <v>0.10092530088080641</v>
      </c>
      <c r="N443" s="11">
        <f t="shared" si="52"/>
        <v>0.1</v>
      </c>
      <c r="O443">
        <f t="shared" si="55"/>
        <v>14</v>
      </c>
      <c r="P443">
        <f t="shared" si="56"/>
        <v>0</v>
      </c>
      <c r="Q443">
        <f t="shared" si="57"/>
        <v>423</v>
      </c>
      <c r="R443" s="9" t="str">
        <f t="shared" si="53"/>
        <v/>
      </c>
      <c r="S443" s="12" t="str">
        <f t="shared" si="51"/>
        <v/>
      </c>
      <c r="T443" s="9" t="str">
        <f t="shared" si="54"/>
        <v/>
      </c>
      <c r="W443" s="132"/>
    </row>
    <row r="444" spans="6:23" x14ac:dyDescent="0.3">
      <c r="F444">
        <v>438</v>
      </c>
      <c r="G444">
        <v>7.0000000000000001E-3</v>
      </c>
      <c r="H444">
        <v>0.34399999999999997</v>
      </c>
      <c r="J444">
        <v>501</v>
      </c>
      <c r="K444">
        <v>8.0000000000000002E-3</v>
      </c>
      <c r="L444" s="10">
        <f t="shared" si="50"/>
        <v>0.10092530088080641</v>
      </c>
      <c r="N444" s="11">
        <f t="shared" si="52"/>
        <v>0.1</v>
      </c>
      <c r="O444">
        <f t="shared" si="55"/>
        <v>15</v>
      </c>
      <c r="P444">
        <f t="shared" si="56"/>
        <v>0</v>
      </c>
      <c r="Q444">
        <f t="shared" si="57"/>
        <v>423</v>
      </c>
      <c r="R444" s="9" t="str">
        <f t="shared" si="53"/>
        <v/>
      </c>
      <c r="S444" s="12" t="str">
        <f t="shared" si="51"/>
        <v/>
      </c>
      <c r="T444" s="9" t="str">
        <f t="shared" si="54"/>
        <v/>
      </c>
      <c r="W444" s="132"/>
    </row>
    <row r="445" spans="6:23" x14ac:dyDescent="0.3">
      <c r="F445">
        <v>439</v>
      </c>
      <c r="G445">
        <v>7.0000000000000001E-3</v>
      </c>
      <c r="H445">
        <v>0.28699999999999998</v>
      </c>
      <c r="J445">
        <v>619</v>
      </c>
      <c r="K445">
        <v>8.0000000000000002E-3</v>
      </c>
      <c r="L445" s="10">
        <f t="shared" si="50"/>
        <v>0.10092530088080641</v>
      </c>
      <c r="N445" s="11">
        <f t="shared" si="52"/>
        <v>0.1</v>
      </c>
      <c r="O445">
        <f t="shared" si="55"/>
        <v>16</v>
      </c>
      <c r="P445">
        <f t="shared" si="56"/>
        <v>0</v>
      </c>
      <c r="Q445">
        <f t="shared" si="57"/>
        <v>423</v>
      </c>
      <c r="R445" s="9" t="str">
        <f t="shared" si="53"/>
        <v/>
      </c>
      <c r="S445" s="12" t="str">
        <f t="shared" si="51"/>
        <v/>
      </c>
      <c r="T445" s="9" t="str">
        <f t="shared" si="54"/>
        <v/>
      </c>
      <c r="W445" s="132"/>
    </row>
    <row r="446" spans="6:23" x14ac:dyDescent="0.3">
      <c r="F446">
        <v>440</v>
      </c>
      <c r="G446">
        <v>6.0000000000000001E-3</v>
      </c>
      <c r="H446">
        <v>0.27200000000000002</v>
      </c>
      <c r="J446">
        <v>626</v>
      </c>
      <c r="K446">
        <v>8.0000000000000002E-3</v>
      </c>
      <c r="L446" s="10">
        <f t="shared" si="50"/>
        <v>0.10092530088080641</v>
      </c>
      <c r="N446" s="11">
        <f t="shared" si="52"/>
        <v>0.1</v>
      </c>
      <c r="O446">
        <f t="shared" si="55"/>
        <v>17</v>
      </c>
      <c r="P446">
        <f t="shared" si="56"/>
        <v>0</v>
      </c>
      <c r="Q446">
        <f t="shared" si="57"/>
        <v>423</v>
      </c>
      <c r="R446" s="9" t="str">
        <f t="shared" si="53"/>
        <v/>
      </c>
      <c r="S446" s="12" t="str">
        <f t="shared" si="51"/>
        <v/>
      </c>
      <c r="T446" s="9" t="str">
        <f t="shared" si="54"/>
        <v/>
      </c>
      <c r="W446" s="132"/>
    </row>
    <row r="447" spans="6:23" x14ac:dyDescent="0.3">
      <c r="F447">
        <v>441</v>
      </c>
      <c r="G447">
        <v>1E-3</v>
      </c>
      <c r="H447">
        <v>0.121</v>
      </c>
      <c r="J447">
        <v>649</v>
      </c>
      <c r="K447">
        <v>8.0000000000000002E-3</v>
      </c>
      <c r="L447" s="10">
        <f t="shared" si="50"/>
        <v>0.10092530088080641</v>
      </c>
      <c r="N447" s="11">
        <f t="shared" si="52"/>
        <v>0.1</v>
      </c>
      <c r="O447">
        <f t="shared" si="55"/>
        <v>18</v>
      </c>
      <c r="P447">
        <f t="shared" si="56"/>
        <v>0</v>
      </c>
      <c r="Q447">
        <f t="shared" si="57"/>
        <v>423</v>
      </c>
      <c r="R447" s="9" t="str">
        <f t="shared" si="53"/>
        <v/>
      </c>
      <c r="S447" s="12" t="str">
        <f t="shared" si="51"/>
        <v/>
      </c>
      <c r="T447" s="9" t="str">
        <f t="shared" si="54"/>
        <v/>
      </c>
      <c r="W447" s="132"/>
    </row>
    <row r="448" spans="6:23" x14ac:dyDescent="0.3">
      <c r="F448">
        <v>442</v>
      </c>
      <c r="G448">
        <v>1.0999999999999999E-2</v>
      </c>
      <c r="H448">
        <v>0.378</v>
      </c>
      <c r="J448">
        <v>652</v>
      </c>
      <c r="K448">
        <v>8.0000000000000002E-3</v>
      </c>
      <c r="L448" s="10">
        <f t="shared" si="50"/>
        <v>0.10092530088080641</v>
      </c>
      <c r="N448" s="11">
        <f t="shared" si="52"/>
        <v>0.1</v>
      </c>
      <c r="O448">
        <f t="shared" si="55"/>
        <v>19</v>
      </c>
      <c r="P448">
        <f t="shared" si="56"/>
        <v>0</v>
      </c>
      <c r="Q448">
        <f t="shared" si="57"/>
        <v>423</v>
      </c>
      <c r="R448" s="9" t="str">
        <f t="shared" si="53"/>
        <v/>
      </c>
      <c r="S448" s="12" t="str">
        <f t="shared" si="51"/>
        <v/>
      </c>
      <c r="T448" s="9" t="str">
        <f t="shared" si="54"/>
        <v/>
      </c>
      <c r="W448" s="132"/>
    </row>
    <row r="449" spans="6:23" x14ac:dyDescent="0.3">
      <c r="F449">
        <v>443</v>
      </c>
      <c r="G449">
        <v>1E-3</v>
      </c>
      <c r="H449">
        <v>0.113</v>
      </c>
      <c r="J449">
        <v>733</v>
      </c>
      <c r="K449">
        <v>8.0000000000000002E-3</v>
      </c>
      <c r="L449" s="10">
        <f t="shared" si="50"/>
        <v>0.10092530088080641</v>
      </c>
      <c r="N449" s="11">
        <f t="shared" si="52"/>
        <v>0.1</v>
      </c>
      <c r="O449">
        <f t="shared" si="55"/>
        <v>20</v>
      </c>
      <c r="P449">
        <f t="shared" si="56"/>
        <v>0</v>
      </c>
      <c r="Q449">
        <f t="shared" si="57"/>
        <v>423</v>
      </c>
      <c r="R449" s="9" t="str">
        <f t="shared" si="53"/>
        <v/>
      </c>
      <c r="S449" s="12" t="str">
        <f t="shared" si="51"/>
        <v/>
      </c>
      <c r="T449" s="9" t="str">
        <f t="shared" si="54"/>
        <v/>
      </c>
      <c r="W449" s="132"/>
    </row>
    <row r="450" spans="6:23" x14ac:dyDescent="0.3">
      <c r="F450">
        <v>444</v>
      </c>
      <c r="G450">
        <v>2E-3</v>
      </c>
      <c r="H450">
        <v>0.159</v>
      </c>
      <c r="J450">
        <v>748</v>
      </c>
      <c r="K450">
        <v>8.0000000000000002E-3</v>
      </c>
      <c r="L450" s="10">
        <f t="shared" si="50"/>
        <v>0.10092530088080641</v>
      </c>
      <c r="N450" s="11">
        <f t="shared" si="52"/>
        <v>0.1</v>
      </c>
      <c r="O450">
        <f t="shared" si="55"/>
        <v>21</v>
      </c>
      <c r="P450">
        <f t="shared" si="56"/>
        <v>0</v>
      </c>
      <c r="Q450">
        <f t="shared" si="57"/>
        <v>423</v>
      </c>
      <c r="R450" s="9" t="str">
        <f t="shared" si="53"/>
        <v/>
      </c>
      <c r="S450" s="12" t="str">
        <f t="shared" si="51"/>
        <v/>
      </c>
      <c r="T450" s="9" t="str">
        <f t="shared" si="54"/>
        <v/>
      </c>
      <c r="W450" s="132"/>
    </row>
    <row r="451" spans="6:23" x14ac:dyDescent="0.3">
      <c r="F451">
        <v>445</v>
      </c>
      <c r="G451">
        <v>4.0000000000000001E-3</v>
      </c>
      <c r="H451">
        <v>0.24199999999999999</v>
      </c>
      <c r="J451">
        <v>908</v>
      </c>
      <c r="K451">
        <v>8.0000000000000002E-3</v>
      </c>
      <c r="L451" s="10">
        <f t="shared" si="50"/>
        <v>0.10092530088080641</v>
      </c>
      <c r="N451" s="11">
        <f t="shared" si="52"/>
        <v>0.1</v>
      </c>
      <c r="O451">
        <f t="shared" si="55"/>
        <v>22</v>
      </c>
      <c r="P451">
        <f t="shared" si="56"/>
        <v>0</v>
      </c>
      <c r="Q451">
        <f t="shared" si="57"/>
        <v>423</v>
      </c>
      <c r="R451" s="9" t="str">
        <f t="shared" si="53"/>
        <v/>
      </c>
      <c r="S451" s="12" t="str">
        <f t="shared" si="51"/>
        <v/>
      </c>
      <c r="T451" s="9" t="str">
        <f t="shared" si="54"/>
        <v/>
      </c>
      <c r="W451" s="132"/>
    </row>
    <row r="452" spans="6:23" x14ac:dyDescent="0.3">
      <c r="F452">
        <v>446</v>
      </c>
      <c r="G452">
        <v>1.2999999999999999E-2</v>
      </c>
      <c r="H452">
        <v>0.46500000000000002</v>
      </c>
      <c r="J452">
        <v>909</v>
      </c>
      <c r="K452">
        <v>8.0000000000000002E-3</v>
      </c>
      <c r="L452" s="10">
        <f t="shared" si="50"/>
        <v>0.10092530088080641</v>
      </c>
      <c r="N452" s="11">
        <f t="shared" si="52"/>
        <v>0.1</v>
      </c>
      <c r="O452">
        <f t="shared" si="55"/>
        <v>23</v>
      </c>
      <c r="P452">
        <f t="shared" si="56"/>
        <v>0</v>
      </c>
      <c r="Q452">
        <f t="shared" si="57"/>
        <v>423</v>
      </c>
      <c r="R452" s="9" t="str">
        <f t="shared" si="53"/>
        <v/>
      </c>
      <c r="S452" s="12" t="str">
        <f t="shared" si="51"/>
        <v/>
      </c>
      <c r="T452" s="9" t="str">
        <f t="shared" si="54"/>
        <v/>
      </c>
      <c r="W452" s="132"/>
    </row>
    <row r="453" spans="6:23" x14ac:dyDescent="0.3">
      <c r="F453">
        <v>447</v>
      </c>
      <c r="G453">
        <v>8.9999999999999993E-3</v>
      </c>
      <c r="H453">
        <v>0.36</v>
      </c>
      <c r="J453">
        <v>926</v>
      </c>
      <c r="K453">
        <v>8.0000000000000002E-3</v>
      </c>
      <c r="L453" s="10">
        <f t="shared" si="50"/>
        <v>0.10092530088080641</v>
      </c>
      <c r="N453" s="11">
        <f t="shared" si="52"/>
        <v>0.1</v>
      </c>
      <c r="O453">
        <f t="shared" si="55"/>
        <v>24</v>
      </c>
      <c r="P453">
        <f t="shared" si="56"/>
        <v>0</v>
      </c>
      <c r="Q453">
        <f t="shared" si="57"/>
        <v>423</v>
      </c>
      <c r="R453" s="9" t="str">
        <f t="shared" si="53"/>
        <v/>
      </c>
      <c r="S453" s="12" t="str">
        <f t="shared" si="51"/>
        <v/>
      </c>
      <c r="T453" s="9" t="str">
        <f t="shared" si="54"/>
        <v/>
      </c>
      <c r="W453" s="132"/>
    </row>
    <row r="454" spans="6:23" x14ac:dyDescent="0.3">
      <c r="F454">
        <v>448</v>
      </c>
      <c r="G454">
        <v>3.0000000000000001E-3</v>
      </c>
      <c r="H454">
        <v>0.185</v>
      </c>
      <c r="J454">
        <v>927</v>
      </c>
      <c r="K454">
        <v>8.0000000000000002E-3</v>
      </c>
      <c r="L454" s="10">
        <f t="shared" si="50"/>
        <v>0.10092530088080641</v>
      </c>
      <c r="N454" s="11">
        <f t="shared" si="52"/>
        <v>0.1</v>
      </c>
      <c r="O454">
        <f t="shared" si="55"/>
        <v>25</v>
      </c>
      <c r="P454">
        <f t="shared" si="56"/>
        <v>0</v>
      </c>
      <c r="Q454">
        <f t="shared" si="57"/>
        <v>423</v>
      </c>
      <c r="R454" s="9" t="str">
        <f t="shared" si="53"/>
        <v/>
      </c>
      <c r="S454" s="12" t="str">
        <f t="shared" si="51"/>
        <v/>
      </c>
      <c r="T454" s="9" t="str">
        <f t="shared" si="54"/>
        <v/>
      </c>
      <c r="W454" s="132"/>
    </row>
    <row r="455" spans="6:23" x14ac:dyDescent="0.3">
      <c r="F455">
        <v>449</v>
      </c>
      <c r="G455">
        <v>6.0000000000000001E-3</v>
      </c>
      <c r="H455">
        <v>0.29799999999999999</v>
      </c>
      <c r="J455">
        <v>984</v>
      </c>
      <c r="K455">
        <v>8.0000000000000002E-3</v>
      </c>
      <c r="L455" s="10">
        <f t="shared" ref="L455:L518" si="58">((K455/PI())^0.5)*2</f>
        <v>0.10092530088080641</v>
      </c>
      <c r="N455" s="11">
        <f t="shared" si="52"/>
        <v>0.1</v>
      </c>
      <c r="O455">
        <f t="shared" si="55"/>
        <v>26</v>
      </c>
      <c r="P455">
        <f t="shared" si="56"/>
        <v>0</v>
      </c>
      <c r="Q455">
        <f t="shared" si="57"/>
        <v>423</v>
      </c>
      <c r="R455" s="9" t="str">
        <f t="shared" si="53"/>
        <v/>
      </c>
      <c r="S455" s="12" t="str">
        <f t="shared" ref="S455:S518" si="59">IF(R455="","",N455)</f>
        <v/>
      </c>
      <c r="T455" s="9" t="str">
        <f t="shared" si="54"/>
        <v/>
      </c>
      <c r="W455" s="132"/>
    </row>
    <row r="456" spans="6:23" x14ac:dyDescent="0.3">
      <c r="F456">
        <v>450</v>
      </c>
      <c r="G456">
        <v>2.8000000000000001E-2</v>
      </c>
      <c r="H456">
        <v>0.73</v>
      </c>
      <c r="J456">
        <v>1022</v>
      </c>
      <c r="K456">
        <v>8.0000000000000002E-3</v>
      </c>
      <c r="L456" s="10">
        <f t="shared" si="58"/>
        <v>0.10092530088080641</v>
      </c>
      <c r="N456" s="11">
        <f t="shared" ref="N456:N519" si="60">TRUNC(L456,3)</f>
        <v>0.1</v>
      </c>
      <c r="O456">
        <f t="shared" si="55"/>
        <v>27</v>
      </c>
      <c r="P456">
        <f t="shared" si="56"/>
        <v>0</v>
      </c>
      <c r="Q456">
        <f t="shared" si="57"/>
        <v>423</v>
      </c>
      <c r="R456" s="9" t="str">
        <f t="shared" ref="R456:R519" si="61">IF(P456=0,"",Q455+P456)</f>
        <v/>
      </c>
      <c r="S456" s="12" t="str">
        <f t="shared" si="59"/>
        <v/>
      </c>
      <c r="T456" s="9" t="str">
        <f t="shared" ref="T456:T519" si="62">R456</f>
        <v/>
      </c>
      <c r="W456" s="132"/>
    </row>
    <row r="457" spans="6:23" x14ac:dyDescent="0.3">
      <c r="F457">
        <v>451</v>
      </c>
      <c r="G457">
        <v>1.4999999999999999E-2</v>
      </c>
      <c r="H457">
        <v>0.46200000000000002</v>
      </c>
      <c r="J457">
        <v>1029</v>
      </c>
      <c r="K457">
        <v>8.0000000000000002E-3</v>
      </c>
      <c r="L457" s="10">
        <f t="shared" si="58"/>
        <v>0.10092530088080641</v>
      </c>
      <c r="N457" s="11">
        <f t="shared" si="60"/>
        <v>0.1</v>
      </c>
      <c r="O457">
        <f t="shared" ref="O457:O520" si="63">IF(N457-N456=0,O456+O$7,1)</f>
        <v>28</v>
      </c>
      <c r="P457">
        <f t="shared" ref="P457:P520" si="64">IF(O457&lt;O458,0,O457)</f>
        <v>0</v>
      </c>
      <c r="Q457">
        <f t="shared" ref="Q457:Q520" si="65">Q456+P457</f>
        <v>423</v>
      </c>
      <c r="R457" s="9" t="str">
        <f t="shared" si="61"/>
        <v/>
      </c>
      <c r="S457" s="12" t="str">
        <f t="shared" si="59"/>
        <v/>
      </c>
      <c r="T457" s="9" t="str">
        <f t="shared" si="62"/>
        <v/>
      </c>
      <c r="W457" s="132"/>
    </row>
    <row r="458" spans="6:23" x14ac:dyDescent="0.3">
      <c r="F458">
        <v>452</v>
      </c>
      <c r="G458">
        <v>5.0000000000000001E-3</v>
      </c>
      <c r="H458">
        <v>0.26500000000000001</v>
      </c>
      <c r="J458">
        <v>1075</v>
      </c>
      <c r="K458">
        <v>8.0000000000000002E-3</v>
      </c>
      <c r="L458" s="10">
        <f t="shared" si="58"/>
        <v>0.10092530088080641</v>
      </c>
      <c r="N458" s="11">
        <f t="shared" si="60"/>
        <v>0.1</v>
      </c>
      <c r="O458">
        <f t="shared" si="63"/>
        <v>29</v>
      </c>
      <c r="P458">
        <f t="shared" si="64"/>
        <v>0</v>
      </c>
      <c r="Q458">
        <f t="shared" si="65"/>
        <v>423</v>
      </c>
      <c r="R458" s="9" t="str">
        <f t="shared" si="61"/>
        <v/>
      </c>
      <c r="S458" s="12" t="str">
        <f t="shared" si="59"/>
        <v/>
      </c>
      <c r="T458" s="9" t="str">
        <f t="shared" si="62"/>
        <v/>
      </c>
      <c r="W458" s="132"/>
    </row>
    <row r="459" spans="6:23" x14ac:dyDescent="0.3">
      <c r="F459">
        <v>453</v>
      </c>
      <c r="G459">
        <v>2E-3</v>
      </c>
      <c r="H459">
        <v>0.17399999999999999</v>
      </c>
      <c r="J459">
        <v>1096</v>
      </c>
      <c r="K459">
        <v>8.0000000000000002E-3</v>
      </c>
      <c r="L459" s="10">
        <f t="shared" si="58"/>
        <v>0.10092530088080641</v>
      </c>
      <c r="N459" s="11">
        <f t="shared" si="60"/>
        <v>0.1</v>
      </c>
      <c r="O459">
        <f t="shared" si="63"/>
        <v>30</v>
      </c>
      <c r="P459">
        <f t="shared" si="64"/>
        <v>0</v>
      </c>
      <c r="Q459">
        <f t="shared" si="65"/>
        <v>423</v>
      </c>
      <c r="R459" s="9" t="str">
        <f t="shared" si="61"/>
        <v/>
      </c>
      <c r="S459" s="12" t="str">
        <f t="shared" si="59"/>
        <v/>
      </c>
      <c r="T459" s="9" t="str">
        <f t="shared" si="62"/>
        <v/>
      </c>
      <c r="W459" s="132"/>
    </row>
    <row r="460" spans="6:23" x14ac:dyDescent="0.3">
      <c r="F460">
        <v>454</v>
      </c>
      <c r="G460">
        <v>3.0000000000000001E-3</v>
      </c>
      <c r="H460">
        <v>0.20399999999999999</v>
      </c>
      <c r="J460">
        <v>1212</v>
      </c>
      <c r="K460">
        <v>8.0000000000000002E-3</v>
      </c>
      <c r="L460" s="10">
        <f t="shared" si="58"/>
        <v>0.10092530088080641</v>
      </c>
      <c r="N460" s="11">
        <f t="shared" si="60"/>
        <v>0.1</v>
      </c>
      <c r="O460">
        <f t="shared" si="63"/>
        <v>31</v>
      </c>
      <c r="P460">
        <f t="shared" si="64"/>
        <v>0</v>
      </c>
      <c r="Q460">
        <f t="shared" si="65"/>
        <v>423</v>
      </c>
      <c r="R460" s="9" t="str">
        <f t="shared" si="61"/>
        <v/>
      </c>
      <c r="S460" s="12" t="str">
        <f t="shared" si="59"/>
        <v/>
      </c>
      <c r="T460" s="9" t="str">
        <f t="shared" si="62"/>
        <v/>
      </c>
      <c r="W460" s="132"/>
    </row>
    <row r="461" spans="6:23" x14ac:dyDescent="0.3">
      <c r="F461">
        <v>455</v>
      </c>
      <c r="G461">
        <v>6.2619999999999996</v>
      </c>
      <c r="H461">
        <v>13.936</v>
      </c>
      <c r="J461">
        <v>1213</v>
      </c>
      <c r="K461">
        <v>8.0000000000000002E-3</v>
      </c>
      <c r="L461" s="10">
        <f t="shared" si="58"/>
        <v>0.10092530088080641</v>
      </c>
      <c r="N461" s="11">
        <f t="shared" si="60"/>
        <v>0.1</v>
      </c>
      <c r="O461">
        <f t="shared" si="63"/>
        <v>32</v>
      </c>
      <c r="P461">
        <f t="shared" si="64"/>
        <v>0</v>
      </c>
      <c r="Q461">
        <f t="shared" si="65"/>
        <v>423</v>
      </c>
      <c r="R461" s="9" t="str">
        <f t="shared" si="61"/>
        <v/>
      </c>
      <c r="S461" s="12" t="str">
        <f t="shared" si="59"/>
        <v/>
      </c>
      <c r="T461" s="9" t="str">
        <f t="shared" si="62"/>
        <v/>
      </c>
      <c r="W461" s="132"/>
    </row>
    <row r="462" spans="6:23" x14ac:dyDescent="0.3">
      <c r="F462">
        <v>456</v>
      </c>
      <c r="G462">
        <v>5.0000000000000001E-3</v>
      </c>
      <c r="H462">
        <v>0.24199999999999999</v>
      </c>
      <c r="J462">
        <v>1309</v>
      </c>
      <c r="K462">
        <v>8.0000000000000002E-3</v>
      </c>
      <c r="L462" s="10">
        <f t="shared" si="58"/>
        <v>0.10092530088080641</v>
      </c>
      <c r="N462" s="11">
        <f t="shared" si="60"/>
        <v>0.1</v>
      </c>
      <c r="O462">
        <f t="shared" si="63"/>
        <v>33</v>
      </c>
      <c r="P462">
        <f t="shared" si="64"/>
        <v>0</v>
      </c>
      <c r="Q462">
        <f t="shared" si="65"/>
        <v>423</v>
      </c>
      <c r="R462" s="9" t="str">
        <f t="shared" si="61"/>
        <v/>
      </c>
      <c r="S462" s="12" t="str">
        <f t="shared" si="59"/>
        <v/>
      </c>
      <c r="T462" s="9" t="str">
        <f t="shared" si="62"/>
        <v/>
      </c>
      <c r="W462" s="132"/>
    </row>
    <row r="463" spans="6:23" x14ac:dyDescent="0.3">
      <c r="F463">
        <v>457</v>
      </c>
      <c r="G463">
        <v>8.0000000000000002E-3</v>
      </c>
      <c r="H463">
        <v>0.30599999999999999</v>
      </c>
      <c r="J463">
        <v>1350</v>
      </c>
      <c r="K463">
        <v>8.0000000000000002E-3</v>
      </c>
      <c r="L463" s="10">
        <f t="shared" si="58"/>
        <v>0.10092530088080641</v>
      </c>
      <c r="N463" s="11">
        <f t="shared" si="60"/>
        <v>0.1</v>
      </c>
      <c r="O463">
        <f t="shared" si="63"/>
        <v>34</v>
      </c>
      <c r="P463">
        <f t="shared" si="64"/>
        <v>0</v>
      </c>
      <c r="Q463">
        <f t="shared" si="65"/>
        <v>423</v>
      </c>
      <c r="R463" s="9" t="str">
        <f t="shared" si="61"/>
        <v/>
      </c>
      <c r="S463" s="12" t="str">
        <f t="shared" si="59"/>
        <v/>
      </c>
      <c r="T463" s="9" t="str">
        <f t="shared" si="62"/>
        <v/>
      </c>
      <c r="W463" s="132"/>
    </row>
    <row r="464" spans="6:23" x14ac:dyDescent="0.3">
      <c r="F464">
        <v>458</v>
      </c>
      <c r="G464">
        <v>5.0000000000000001E-3</v>
      </c>
      <c r="H464">
        <v>0.26900000000000002</v>
      </c>
      <c r="J464">
        <v>1403</v>
      </c>
      <c r="K464">
        <v>8.0000000000000002E-3</v>
      </c>
      <c r="L464" s="10">
        <f t="shared" si="58"/>
        <v>0.10092530088080641</v>
      </c>
      <c r="N464" s="11">
        <f t="shared" si="60"/>
        <v>0.1</v>
      </c>
      <c r="O464">
        <f t="shared" si="63"/>
        <v>35</v>
      </c>
      <c r="P464">
        <f t="shared" si="64"/>
        <v>0</v>
      </c>
      <c r="Q464">
        <f t="shared" si="65"/>
        <v>423</v>
      </c>
      <c r="R464" s="9" t="str">
        <f t="shared" si="61"/>
        <v/>
      </c>
      <c r="S464" s="12" t="str">
        <f t="shared" si="59"/>
        <v/>
      </c>
      <c r="T464" s="9" t="str">
        <f t="shared" si="62"/>
        <v/>
      </c>
      <c r="W464" s="132"/>
    </row>
    <row r="465" spans="6:23" x14ac:dyDescent="0.3">
      <c r="F465">
        <v>459</v>
      </c>
      <c r="G465">
        <v>2E-3</v>
      </c>
      <c r="H465">
        <v>0.20699999999999999</v>
      </c>
      <c r="J465">
        <v>1466</v>
      </c>
      <c r="K465">
        <v>8.0000000000000002E-3</v>
      </c>
      <c r="L465" s="10">
        <f t="shared" si="58"/>
        <v>0.10092530088080641</v>
      </c>
      <c r="N465" s="11">
        <f t="shared" si="60"/>
        <v>0.1</v>
      </c>
      <c r="O465">
        <f t="shared" si="63"/>
        <v>36</v>
      </c>
      <c r="P465">
        <f t="shared" si="64"/>
        <v>36</v>
      </c>
      <c r="Q465">
        <f t="shared" si="65"/>
        <v>459</v>
      </c>
      <c r="R465" s="9">
        <f t="shared" si="61"/>
        <v>459</v>
      </c>
      <c r="S465" s="12">
        <f t="shared" si="59"/>
        <v>0.1</v>
      </c>
      <c r="T465" s="9">
        <f t="shared" si="62"/>
        <v>459</v>
      </c>
      <c r="W465" s="132"/>
    </row>
    <row r="466" spans="6:23" x14ac:dyDescent="0.3">
      <c r="F466">
        <v>460</v>
      </c>
      <c r="G466">
        <v>7.0000000000000001E-3</v>
      </c>
      <c r="H466">
        <v>0.38600000000000001</v>
      </c>
      <c r="J466">
        <v>12</v>
      </c>
      <c r="K466">
        <v>7.0000000000000001E-3</v>
      </c>
      <c r="L466" s="10">
        <f t="shared" si="58"/>
        <v>9.4406974388262954E-2</v>
      </c>
      <c r="N466" s="11">
        <f t="shared" si="60"/>
        <v>9.4E-2</v>
      </c>
      <c r="O466">
        <f t="shared" si="63"/>
        <v>1</v>
      </c>
      <c r="P466">
        <f t="shared" si="64"/>
        <v>0</v>
      </c>
      <c r="Q466">
        <f t="shared" si="65"/>
        <v>459</v>
      </c>
      <c r="R466" s="9" t="str">
        <f t="shared" si="61"/>
        <v/>
      </c>
      <c r="S466" s="12" t="str">
        <f t="shared" si="59"/>
        <v/>
      </c>
      <c r="T466" s="9" t="str">
        <f t="shared" si="62"/>
        <v/>
      </c>
      <c r="W466" s="132"/>
    </row>
    <row r="467" spans="6:23" x14ac:dyDescent="0.3">
      <c r="F467">
        <v>461</v>
      </c>
      <c r="G467">
        <v>2E-3</v>
      </c>
      <c r="H467">
        <v>0.16600000000000001</v>
      </c>
      <c r="J467">
        <v>62</v>
      </c>
      <c r="K467">
        <v>7.0000000000000001E-3</v>
      </c>
      <c r="L467" s="10">
        <f t="shared" si="58"/>
        <v>9.4406974388262954E-2</v>
      </c>
      <c r="N467" s="11">
        <f t="shared" si="60"/>
        <v>9.4E-2</v>
      </c>
      <c r="O467">
        <f t="shared" si="63"/>
        <v>2</v>
      </c>
      <c r="P467">
        <f t="shared" si="64"/>
        <v>0</v>
      </c>
      <c r="Q467">
        <f t="shared" si="65"/>
        <v>459</v>
      </c>
      <c r="R467" s="9" t="str">
        <f t="shared" si="61"/>
        <v/>
      </c>
      <c r="S467" s="12" t="str">
        <f t="shared" si="59"/>
        <v/>
      </c>
      <c r="T467" s="9" t="str">
        <f t="shared" si="62"/>
        <v/>
      </c>
      <c r="W467" s="132"/>
    </row>
    <row r="468" spans="6:23" x14ac:dyDescent="0.3">
      <c r="F468">
        <v>462</v>
      </c>
      <c r="G468">
        <v>2E-3</v>
      </c>
      <c r="H468">
        <v>0.159</v>
      </c>
      <c r="J468">
        <v>72</v>
      </c>
      <c r="K468">
        <v>7.0000000000000001E-3</v>
      </c>
      <c r="L468" s="10">
        <f t="shared" si="58"/>
        <v>9.4406974388262954E-2</v>
      </c>
      <c r="N468" s="11">
        <f t="shared" si="60"/>
        <v>9.4E-2</v>
      </c>
      <c r="O468">
        <f t="shared" si="63"/>
        <v>3</v>
      </c>
      <c r="P468">
        <f t="shared" si="64"/>
        <v>0</v>
      </c>
      <c r="Q468">
        <f t="shared" si="65"/>
        <v>459</v>
      </c>
      <c r="R468" s="9" t="str">
        <f t="shared" si="61"/>
        <v/>
      </c>
      <c r="S468" s="12" t="str">
        <f t="shared" si="59"/>
        <v/>
      </c>
      <c r="T468" s="9" t="str">
        <f t="shared" si="62"/>
        <v/>
      </c>
      <c r="W468" s="132"/>
    </row>
    <row r="469" spans="6:23" x14ac:dyDescent="0.3">
      <c r="F469">
        <v>463</v>
      </c>
      <c r="G469">
        <v>4.0000000000000001E-3</v>
      </c>
      <c r="H469">
        <v>0.24199999999999999</v>
      </c>
      <c r="J469">
        <v>97</v>
      </c>
      <c r="K469">
        <v>7.0000000000000001E-3</v>
      </c>
      <c r="L469" s="10">
        <f t="shared" si="58"/>
        <v>9.4406974388262954E-2</v>
      </c>
      <c r="N469" s="11">
        <f t="shared" si="60"/>
        <v>9.4E-2</v>
      </c>
      <c r="O469">
        <f t="shared" si="63"/>
        <v>4</v>
      </c>
      <c r="P469">
        <f t="shared" si="64"/>
        <v>0</v>
      </c>
      <c r="Q469">
        <f t="shared" si="65"/>
        <v>459</v>
      </c>
      <c r="R469" s="9" t="str">
        <f t="shared" si="61"/>
        <v/>
      </c>
      <c r="S469" s="12" t="str">
        <f t="shared" si="59"/>
        <v/>
      </c>
      <c r="T469" s="9" t="str">
        <f t="shared" si="62"/>
        <v/>
      </c>
      <c r="W469" s="132"/>
    </row>
    <row r="470" spans="6:23" x14ac:dyDescent="0.3">
      <c r="F470">
        <v>464</v>
      </c>
      <c r="G470">
        <v>8.9999999999999993E-3</v>
      </c>
      <c r="H470">
        <v>0.33600000000000002</v>
      </c>
      <c r="J470">
        <v>170</v>
      </c>
      <c r="K470">
        <v>7.0000000000000001E-3</v>
      </c>
      <c r="L470" s="10">
        <f t="shared" si="58"/>
        <v>9.4406974388262954E-2</v>
      </c>
      <c r="N470" s="11">
        <f t="shared" si="60"/>
        <v>9.4E-2</v>
      </c>
      <c r="O470">
        <f t="shared" si="63"/>
        <v>5</v>
      </c>
      <c r="P470">
        <f t="shared" si="64"/>
        <v>0</v>
      </c>
      <c r="Q470">
        <f t="shared" si="65"/>
        <v>459</v>
      </c>
      <c r="R470" s="9" t="str">
        <f t="shared" si="61"/>
        <v/>
      </c>
      <c r="S470" s="12" t="str">
        <f t="shared" si="59"/>
        <v/>
      </c>
      <c r="T470" s="9" t="str">
        <f t="shared" si="62"/>
        <v/>
      </c>
      <c r="W470" s="132"/>
    </row>
    <row r="471" spans="6:23" x14ac:dyDescent="0.3">
      <c r="F471">
        <v>465</v>
      </c>
      <c r="G471">
        <v>2.5999999999999999E-2</v>
      </c>
      <c r="H471">
        <v>0.61699999999999999</v>
      </c>
      <c r="J471">
        <v>181</v>
      </c>
      <c r="K471">
        <v>7.0000000000000001E-3</v>
      </c>
      <c r="L471" s="10">
        <f t="shared" si="58"/>
        <v>9.4406974388262954E-2</v>
      </c>
      <c r="N471" s="11">
        <f t="shared" si="60"/>
        <v>9.4E-2</v>
      </c>
      <c r="O471">
        <f t="shared" si="63"/>
        <v>6</v>
      </c>
      <c r="P471">
        <f t="shared" si="64"/>
        <v>0</v>
      </c>
      <c r="Q471">
        <f t="shared" si="65"/>
        <v>459</v>
      </c>
      <c r="R471" s="9" t="str">
        <f t="shared" si="61"/>
        <v/>
      </c>
      <c r="S471" s="12" t="str">
        <f t="shared" si="59"/>
        <v/>
      </c>
      <c r="T471" s="9" t="str">
        <f t="shared" si="62"/>
        <v/>
      </c>
      <c r="W471" s="132"/>
    </row>
    <row r="472" spans="6:23" x14ac:dyDescent="0.3">
      <c r="F472">
        <v>466</v>
      </c>
      <c r="G472">
        <v>1.4E-2</v>
      </c>
      <c r="H472">
        <v>0.45400000000000001</v>
      </c>
      <c r="J472">
        <v>184</v>
      </c>
      <c r="K472">
        <v>7.0000000000000001E-3</v>
      </c>
      <c r="L472" s="10">
        <f t="shared" si="58"/>
        <v>9.4406974388262954E-2</v>
      </c>
      <c r="N472" s="11">
        <f t="shared" si="60"/>
        <v>9.4E-2</v>
      </c>
      <c r="O472">
        <f t="shared" si="63"/>
        <v>7</v>
      </c>
      <c r="P472">
        <f t="shared" si="64"/>
        <v>0</v>
      </c>
      <c r="Q472">
        <f t="shared" si="65"/>
        <v>459</v>
      </c>
      <c r="R472" s="9" t="str">
        <f t="shared" si="61"/>
        <v/>
      </c>
      <c r="S472" s="12" t="str">
        <f t="shared" si="59"/>
        <v/>
      </c>
      <c r="T472" s="9" t="str">
        <f t="shared" si="62"/>
        <v/>
      </c>
      <c r="W472" s="132"/>
    </row>
    <row r="473" spans="6:23" x14ac:dyDescent="0.3">
      <c r="F473">
        <v>467</v>
      </c>
      <c r="G473">
        <v>2E-3</v>
      </c>
      <c r="H473">
        <v>0.14000000000000001</v>
      </c>
      <c r="J473">
        <v>213</v>
      </c>
      <c r="K473">
        <v>7.0000000000000001E-3</v>
      </c>
      <c r="L473" s="10">
        <f t="shared" si="58"/>
        <v>9.4406974388262954E-2</v>
      </c>
      <c r="N473" s="11">
        <f t="shared" si="60"/>
        <v>9.4E-2</v>
      </c>
      <c r="O473">
        <f t="shared" si="63"/>
        <v>8</v>
      </c>
      <c r="P473">
        <f t="shared" si="64"/>
        <v>0</v>
      </c>
      <c r="Q473">
        <f t="shared" si="65"/>
        <v>459</v>
      </c>
      <c r="R473" s="9" t="str">
        <f t="shared" si="61"/>
        <v/>
      </c>
      <c r="S473" s="12" t="str">
        <f t="shared" si="59"/>
        <v/>
      </c>
      <c r="T473" s="9" t="str">
        <f t="shared" si="62"/>
        <v/>
      </c>
      <c r="W473" s="132"/>
    </row>
    <row r="474" spans="6:23" x14ac:dyDescent="0.3">
      <c r="F474">
        <v>468</v>
      </c>
      <c r="G474" s="133">
        <v>8.8889999999999998E-4</v>
      </c>
      <c r="H474">
        <v>0.113</v>
      </c>
      <c r="J474">
        <v>221</v>
      </c>
      <c r="K474">
        <v>7.0000000000000001E-3</v>
      </c>
      <c r="L474" s="10">
        <f t="shared" si="58"/>
        <v>9.4406974388262954E-2</v>
      </c>
      <c r="N474" s="11">
        <f t="shared" si="60"/>
        <v>9.4E-2</v>
      </c>
      <c r="O474">
        <f t="shared" si="63"/>
        <v>9</v>
      </c>
      <c r="P474">
        <f t="shared" si="64"/>
        <v>0</v>
      </c>
      <c r="Q474">
        <f t="shared" si="65"/>
        <v>459</v>
      </c>
      <c r="R474" s="9" t="str">
        <f t="shared" si="61"/>
        <v/>
      </c>
      <c r="S474" s="12" t="str">
        <f t="shared" si="59"/>
        <v/>
      </c>
      <c r="T474" s="9" t="str">
        <f t="shared" si="62"/>
        <v/>
      </c>
      <c r="W474" s="132"/>
    </row>
    <row r="475" spans="6:23" x14ac:dyDescent="0.3">
      <c r="F475">
        <v>469</v>
      </c>
      <c r="G475">
        <v>2E-3</v>
      </c>
      <c r="H475">
        <v>0.16600000000000001</v>
      </c>
      <c r="J475">
        <v>245</v>
      </c>
      <c r="K475">
        <v>7.0000000000000001E-3</v>
      </c>
      <c r="L475" s="10">
        <f t="shared" si="58"/>
        <v>9.4406974388262954E-2</v>
      </c>
      <c r="N475" s="11">
        <f t="shared" si="60"/>
        <v>9.4E-2</v>
      </c>
      <c r="O475">
        <f t="shared" si="63"/>
        <v>10</v>
      </c>
      <c r="P475">
        <f t="shared" si="64"/>
        <v>0</v>
      </c>
      <c r="Q475">
        <f t="shared" si="65"/>
        <v>459</v>
      </c>
      <c r="R475" s="9" t="str">
        <f t="shared" si="61"/>
        <v/>
      </c>
      <c r="S475" s="12" t="str">
        <f t="shared" si="59"/>
        <v/>
      </c>
      <c r="T475" s="9" t="str">
        <f t="shared" si="62"/>
        <v/>
      </c>
      <c r="W475" s="132"/>
    </row>
    <row r="476" spans="6:23" x14ac:dyDescent="0.3">
      <c r="F476">
        <v>470</v>
      </c>
      <c r="G476">
        <v>2.5000000000000001E-2</v>
      </c>
      <c r="H476">
        <v>0.7</v>
      </c>
      <c r="J476">
        <v>251</v>
      </c>
      <c r="K476">
        <v>7.0000000000000001E-3</v>
      </c>
      <c r="L476" s="10">
        <f t="shared" si="58"/>
        <v>9.4406974388262954E-2</v>
      </c>
      <c r="N476" s="11">
        <f t="shared" si="60"/>
        <v>9.4E-2</v>
      </c>
      <c r="O476">
        <f t="shared" si="63"/>
        <v>11</v>
      </c>
      <c r="P476">
        <f t="shared" si="64"/>
        <v>0</v>
      </c>
      <c r="Q476">
        <f t="shared" si="65"/>
        <v>459</v>
      </c>
      <c r="R476" s="9" t="str">
        <f t="shared" si="61"/>
        <v/>
      </c>
      <c r="S476" s="12" t="str">
        <f t="shared" si="59"/>
        <v/>
      </c>
      <c r="T476" s="9" t="str">
        <f t="shared" si="62"/>
        <v/>
      </c>
      <c r="W476" s="132"/>
    </row>
    <row r="477" spans="6:23" x14ac:dyDescent="0.3">
      <c r="F477">
        <v>471</v>
      </c>
      <c r="G477" s="133">
        <v>7.1109999999999999E-4</v>
      </c>
      <c r="H477">
        <v>0.10199999999999999</v>
      </c>
      <c r="J477">
        <v>352</v>
      </c>
      <c r="K477">
        <v>7.0000000000000001E-3</v>
      </c>
      <c r="L477" s="10">
        <f t="shared" si="58"/>
        <v>9.4406974388262954E-2</v>
      </c>
      <c r="N477" s="11">
        <f t="shared" si="60"/>
        <v>9.4E-2</v>
      </c>
      <c r="O477">
        <f t="shared" si="63"/>
        <v>12</v>
      </c>
      <c r="P477">
        <f t="shared" si="64"/>
        <v>0</v>
      </c>
      <c r="Q477">
        <f t="shared" si="65"/>
        <v>459</v>
      </c>
      <c r="R477" s="9" t="str">
        <f t="shared" si="61"/>
        <v/>
      </c>
      <c r="S477" s="12" t="str">
        <f t="shared" si="59"/>
        <v/>
      </c>
      <c r="T477" s="9" t="str">
        <f t="shared" si="62"/>
        <v/>
      </c>
      <c r="W477" s="132"/>
    </row>
    <row r="478" spans="6:23" x14ac:dyDescent="0.3">
      <c r="F478">
        <v>472</v>
      </c>
      <c r="G478">
        <v>1E-3</v>
      </c>
      <c r="H478">
        <v>0.14000000000000001</v>
      </c>
      <c r="J478">
        <v>389</v>
      </c>
      <c r="K478">
        <v>7.0000000000000001E-3</v>
      </c>
      <c r="L478" s="10">
        <f t="shared" si="58"/>
        <v>9.4406974388262954E-2</v>
      </c>
      <c r="N478" s="11">
        <f t="shared" si="60"/>
        <v>9.4E-2</v>
      </c>
      <c r="O478">
        <f t="shared" si="63"/>
        <v>13</v>
      </c>
      <c r="P478">
        <f t="shared" si="64"/>
        <v>0</v>
      </c>
      <c r="Q478">
        <f t="shared" si="65"/>
        <v>459</v>
      </c>
      <c r="R478" s="9" t="str">
        <f t="shared" si="61"/>
        <v/>
      </c>
      <c r="S478" s="12" t="str">
        <f t="shared" si="59"/>
        <v/>
      </c>
      <c r="T478" s="9" t="str">
        <f t="shared" si="62"/>
        <v/>
      </c>
      <c r="W478" s="132"/>
    </row>
    <row r="479" spans="6:23" x14ac:dyDescent="0.3">
      <c r="F479">
        <v>473</v>
      </c>
      <c r="G479">
        <v>8.9999999999999993E-3</v>
      </c>
      <c r="H479">
        <v>0.32500000000000001</v>
      </c>
      <c r="J479">
        <v>391</v>
      </c>
      <c r="K479">
        <v>7.0000000000000001E-3</v>
      </c>
      <c r="L479" s="10">
        <f t="shared" si="58"/>
        <v>9.4406974388262954E-2</v>
      </c>
      <c r="N479" s="11">
        <f t="shared" si="60"/>
        <v>9.4E-2</v>
      </c>
      <c r="O479">
        <f t="shared" si="63"/>
        <v>14</v>
      </c>
      <c r="P479">
        <f t="shared" si="64"/>
        <v>0</v>
      </c>
      <c r="Q479">
        <f t="shared" si="65"/>
        <v>459</v>
      </c>
      <c r="R479" s="9" t="str">
        <f t="shared" si="61"/>
        <v/>
      </c>
      <c r="S479" s="12" t="str">
        <f t="shared" si="59"/>
        <v/>
      </c>
      <c r="T479" s="9" t="str">
        <f t="shared" si="62"/>
        <v/>
      </c>
      <c r="W479" s="132"/>
    </row>
    <row r="480" spans="6:23" x14ac:dyDescent="0.3">
      <c r="F480">
        <v>474</v>
      </c>
      <c r="G480">
        <v>8.9999999999999993E-3</v>
      </c>
      <c r="H480">
        <v>0.35199999999999998</v>
      </c>
      <c r="J480">
        <v>423</v>
      </c>
      <c r="K480">
        <v>7.0000000000000001E-3</v>
      </c>
      <c r="L480" s="10">
        <f t="shared" si="58"/>
        <v>9.4406974388262954E-2</v>
      </c>
      <c r="N480" s="11">
        <f t="shared" si="60"/>
        <v>9.4E-2</v>
      </c>
      <c r="O480">
        <f t="shared" si="63"/>
        <v>15</v>
      </c>
      <c r="P480">
        <f t="shared" si="64"/>
        <v>0</v>
      </c>
      <c r="Q480">
        <f t="shared" si="65"/>
        <v>459</v>
      </c>
      <c r="R480" s="9" t="str">
        <f t="shared" si="61"/>
        <v/>
      </c>
      <c r="S480" s="12" t="str">
        <f t="shared" si="59"/>
        <v/>
      </c>
      <c r="T480" s="9" t="str">
        <f t="shared" si="62"/>
        <v/>
      </c>
      <c r="W480" s="132"/>
    </row>
    <row r="481" spans="6:23" x14ac:dyDescent="0.3">
      <c r="F481">
        <v>475</v>
      </c>
      <c r="G481">
        <v>1E-3</v>
      </c>
      <c r="H481">
        <v>0.113</v>
      </c>
      <c r="J481">
        <v>438</v>
      </c>
      <c r="K481">
        <v>7.0000000000000001E-3</v>
      </c>
      <c r="L481" s="10">
        <f t="shared" si="58"/>
        <v>9.4406974388262954E-2</v>
      </c>
      <c r="N481" s="11">
        <f t="shared" si="60"/>
        <v>9.4E-2</v>
      </c>
      <c r="O481">
        <f t="shared" si="63"/>
        <v>16</v>
      </c>
      <c r="P481">
        <f t="shared" si="64"/>
        <v>0</v>
      </c>
      <c r="Q481">
        <f t="shared" si="65"/>
        <v>459</v>
      </c>
      <c r="R481" s="9" t="str">
        <f t="shared" si="61"/>
        <v/>
      </c>
      <c r="S481" s="12" t="str">
        <f t="shared" si="59"/>
        <v/>
      </c>
      <c r="T481" s="9" t="str">
        <f t="shared" si="62"/>
        <v/>
      </c>
      <c r="W481" s="132"/>
    </row>
    <row r="482" spans="6:23" x14ac:dyDescent="0.3">
      <c r="F482">
        <v>476</v>
      </c>
      <c r="G482">
        <v>8.0000000000000002E-3</v>
      </c>
      <c r="H482">
        <v>0.36299999999999999</v>
      </c>
      <c r="J482">
        <v>439</v>
      </c>
      <c r="K482">
        <v>7.0000000000000001E-3</v>
      </c>
      <c r="L482" s="10">
        <f t="shared" si="58"/>
        <v>9.4406974388262954E-2</v>
      </c>
      <c r="N482" s="11">
        <f t="shared" si="60"/>
        <v>9.4E-2</v>
      </c>
      <c r="O482">
        <f t="shared" si="63"/>
        <v>17</v>
      </c>
      <c r="P482">
        <f t="shared" si="64"/>
        <v>0</v>
      </c>
      <c r="Q482">
        <f t="shared" si="65"/>
        <v>459</v>
      </c>
      <c r="R482" s="9" t="str">
        <f t="shared" si="61"/>
        <v/>
      </c>
      <c r="S482" s="12" t="str">
        <f t="shared" si="59"/>
        <v/>
      </c>
      <c r="T482" s="9" t="str">
        <f t="shared" si="62"/>
        <v/>
      </c>
      <c r="W482" s="132"/>
    </row>
    <row r="483" spans="6:23" x14ac:dyDescent="0.3">
      <c r="F483">
        <v>477</v>
      </c>
      <c r="G483">
        <v>7.0000000000000001E-3</v>
      </c>
      <c r="H483">
        <v>0.32500000000000001</v>
      </c>
      <c r="J483">
        <v>460</v>
      </c>
      <c r="K483">
        <v>7.0000000000000001E-3</v>
      </c>
      <c r="L483" s="10">
        <f t="shared" si="58"/>
        <v>9.4406974388262954E-2</v>
      </c>
      <c r="N483" s="11">
        <f t="shared" si="60"/>
        <v>9.4E-2</v>
      </c>
      <c r="O483">
        <f t="shared" si="63"/>
        <v>18</v>
      </c>
      <c r="P483">
        <f t="shared" si="64"/>
        <v>0</v>
      </c>
      <c r="Q483">
        <f t="shared" si="65"/>
        <v>459</v>
      </c>
      <c r="R483" s="9" t="str">
        <f t="shared" si="61"/>
        <v/>
      </c>
      <c r="S483" s="12" t="str">
        <f t="shared" si="59"/>
        <v/>
      </c>
      <c r="T483" s="9" t="str">
        <f t="shared" si="62"/>
        <v/>
      </c>
      <c r="W483" s="132"/>
    </row>
    <row r="484" spans="6:23" x14ac:dyDescent="0.3">
      <c r="F484">
        <v>478</v>
      </c>
      <c r="G484">
        <v>7.0000000000000001E-3</v>
      </c>
      <c r="H484">
        <v>0.30299999999999999</v>
      </c>
      <c r="J484">
        <v>477</v>
      </c>
      <c r="K484">
        <v>7.0000000000000001E-3</v>
      </c>
      <c r="L484" s="10">
        <f t="shared" si="58"/>
        <v>9.4406974388262954E-2</v>
      </c>
      <c r="N484" s="11">
        <f t="shared" si="60"/>
        <v>9.4E-2</v>
      </c>
      <c r="O484">
        <f t="shared" si="63"/>
        <v>19</v>
      </c>
      <c r="P484">
        <f t="shared" si="64"/>
        <v>0</v>
      </c>
      <c r="Q484">
        <f t="shared" si="65"/>
        <v>459</v>
      </c>
      <c r="R484" s="9" t="str">
        <f t="shared" si="61"/>
        <v/>
      </c>
      <c r="S484" s="12" t="str">
        <f t="shared" si="59"/>
        <v/>
      </c>
      <c r="T484" s="9" t="str">
        <f t="shared" si="62"/>
        <v/>
      </c>
      <c r="W484" s="132"/>
    </row>
    <row r="485" spans="6:23" x14ac:dyDescent="0.3">
      <c r="F485">
        <v>479</v>
      </c>
      <c r="G485">
        <v>2E-3</v>
      </c>
      <c r="H485">
        <v>0.16600000000000001</v>
      </c>
      <c r="J485">
        <v>478</v>
      </c>
      <c r="K485">
        <v>7.0000000000000001E-3</v>
      </c>
      <c r="L485" s="10">
        <f t="shared" si="58"/>
        <v>9.4406974388262954E-2</v>
      </c>
      <c r="N485" s="11">
        <f t="shared" si="60"/>
        <v>9.4E-2</v>
      </c>
      <c r="O485">
        <f t="shared" si="63"/>
        <v>20</v>
      </c>
      <c r="P485">
        <f t="shared" si="64"/>
        <v>0</v>
      </c>
      <c r="Q485">
        <f t="shared" si="65"/>
        <v>459</v>
      </c>
      <c r="R485" s="9" t="str">
        <f t="shared" si="61"/>
        <v/>
      </c>
      <c r="S485" s="12" t="str">
        <f t="shared" si="59"/>
        <v/>
      </c>
      <c r="T485" s="9" t="str">
        <f t="shared" si="62"/>
        <v/>
      </c>
      <c r="W485" s="132"/>
    </row>
    <row r="486" spans="6:23" x14ac:dyDescent="0.3">
      <c r="F486">
        <v>480</v>
      </c>
      <c r="G486">
        <v>6.9000000000000006E-2</v>
      </c>
      <c r="H486">
        <v>1.0740000000000001</v>
      </c>
      <c r="J486">
        <v>518</v>
      </c>
      <c r="K486">
        <v>7.0000000000000001E-3</v>
      </c>
      <c r="L486" s="10">
        <f t="shared" si="58"/>
        <v>9.4406974388262954E-2</v>
      </c>
      <c r="N486" s="11">
        <f t="shared" si="60"/>
        <v>9.4E-2</v>
      </c>
      <c r="O486">
        <f t="shared" si="63"/>
        <v>21</v>
      </c>
      <c r="P486">
        <f t="shared" si="64"/>
        <v>0</v>
      </c>
      <c r="Q486">
        <f t="shared" si="65"/>
        <v>459</v>
      </c>
      <c r="R486" s="9" t="str">
        <f t="shared" si="61"/>
        <v/>
      </c>
      <c r="S486" s="12" t="str">
        <f t="shared" si="59"/>
        <v/>
      </c>
      <c r="T486" s="9" t="str">
        <f t="shared" si="62"/>
        <v/>
      </c>
      <c r="W486" s="132"/>
    </row>
    <row r="487" spans="6:23" x14ac:dyDescent="0.3">
      <c r="F487">
        <v>481</v>
      </c>
      <c r="G487">
        <v>5.0000000000000001E-3</v>
      </c>
      <c r="H487">
        <v>0.28000000000000003</v>
      </c>
      <c r="J487">
        <v>524</v>
      </c>
      <c r="K487">
        <v>7.0000000000000001E-3</v>
      </c>
      <c r="L487" s="10">
        <f t="shared" si="58"/>
        <v>9.4406974388262954E-2</v>
      </c>
      <c r="N487" s="11">
        <f t="shared" si="60"/>
        <v>9.4E-2</v>
      </c>
      <c r="O487">
        <f t="shared" si="63"/>
        <v>22</v>
      </c>
      <c r="P487">
        <f t="shared" si="64"/>
        <v>0</v>
      </c>
      <c r="Q487">
        <f t="shared" si="65"/>
        <v>459</v>
      </c>
      <c r="R487" s="9" t="str">
        <f t="shared" si="61"/>
        <v/>
      </c>
      <c r="S487" s="12" t="str">
        <f t="shared" si="59"/>
        <v/>
      </c>
      <c r="T487" s="9" t="str">
        <f t="shared" si="62"/>
        <v/>
      </c>
      <c r="W487" s="132"/>
    </row>
    <row r="488" spans="6:23" x14ac:dyDescent="0.3">
      <c r="F488">
        <v>482</v>
      </c>
      <c r="G488">
        <v>8.0000000000000002E-3</v>
      </c>
      <c r="H488">
        <v>0.40799999999999997</v>
      </c>
      <c r="J488">
        <v>555</v>
      </c>
      <c r="K488">
        <v>7.0000000000000001E-3</v>
      </c>
      <c r="L488" s="10">
        <f t="shared" si="58"/>
        <v>9.4406974388262954E-2</v>
      </c>
      <c r="N488" s="11">
        <f t="shared" si="60"/>
        <v>9.4E-2</v>
      </c>
      <c r="O488">
        <f t="shared" si="63"/>
        <v>23</v>
      </c>
      <c r="P488">
        <f t="shared" si="64"/>
        <v>0</v>
      </c>
      <c r="Q488">
        <f t="shared" si="65"/>
        <v>459</v>
      </c>
      <c r="R488" s="9" t="str">
        <f t="shared" si="61"/>
        <v/>
      </c>
      <c r="S488" s="12" t="str">
        <f t="shared" si="59"/>
        <v/>
      </c>
      <c r="T488" s="9" t="str">
        <f t="shared" si="62"/>
        <v/>
      </c>
      <c r="W488" s="132"/>
    </row>
    <row r="489" spans="6:23" x14ac:dyDescent="0.3">
      <c r="F489">
        <v>483</v>
      </c>
      <c r="G489">
        <v>8.9999999999999993E-3</v>
      </c>
      <c r="H489">
        <v>0.41299999999999998</v>
      </c>
      <c r="J489">
        <v>571</v>
      </c>
      <c r="K489">
        <v>7.0000000000000001E-3</v>
      </c>
      <c r="L489" s="10">
        <f t="shared" si="58"/>
        <v>9.4406974388262954E-2</v>
      </c>
      <c r="N489" s="11">
        <f t="shared" si="60"/>
        <v>9.4E-2</v>
      </c>
      <c r="O489">
        <f t="shared" si="63"/>
        <v>24</v>
      </c>
      <c r="P489">
        <f t="shared" si="64"/>
        <v>0</v>
      </c>
      <c r="Q489">
        <f t="shared" si="65"/>
        <v>459</v>
      </c>
      <c r="R489" s="9" t="str">
        <f t="shared" si="61"/>
        <v/>
      </c>
      <c r="S489" s="12" t="str">
        <f t="shared" si="59"/>
        <v/>
      </c>
      <c r="T489" s="9" t="str">
        <f t="shared" si="62"/>
        <v/>
      </c>
      <c r="W489" s="132"/>
    </row>
    <row r="490" spans="6:23" x14ac:dyDescent="0.3">
      <c r="F490">
        <v>484</v>
      </c>
      <c r="G490">
        <v>2E-3</v>
      </c>
      <c r="H490">
        <v>0.159</v>
      </c>
      <c r="J490">
        <v>591</v>
      </c>
      <c r="K490">
        <v>7.0000000000000001E-3</v>
      </c>
      <c r="L490" s="10">
        <f t="shared" si="58"/>
        <v>9.4406974388262954E-2</v>
      </c>
      <c r="N490" s="11">
        <f t="shared" si="60"/>
        <v>9.4E-2</v>
      </c>
      <c r="O490">
        <f t="shared" si="63"/>
        <v>25</v>
      </c>
      <c r="P490">
        <f t="shared" si="64"/>
        <v>0</v>
      </c>
      <c r="Q490">
        <f t="shared" si="65"/>
        <v>459</v>
      </c>
      <c r="R490" s="9" t="str">
        <f t="shared" si="61"/>
        <v/>
      </c>
      <c r="S490" s="12" t="str">
        <f t="shared" si="59"/>
        <v/>
      </c>
      <c r="T490" s="9" t="str">
        <f t="shared" si="62"/>
        <v/>
      </c>
      <c r="W490" s="132"/>
    </row>
    <row r="491" spans="6:23" x14ac:dyDescent="0.3">
      <c r="F491">
        <v>485</v>
      </c>
      <c r="G491">
        <v>5.0000000000000001E-3</v>
      </c>
      <c r="H491">
        <v>0.26100000000000001</v>
      </c>
      <c r="J491">
        <v>597</v>
      </c>
      <c r="K491">
        <v>7.0000000000000001E-3</v>
      </c>
      <c r="L491" s="10">
        <f t="shared" si="58"/>
        <v>9.4406974388262954E-2</v>
      </c>
      <c r="N491" s="11">
        <f t="shared" si="60"/>
        <v>9.4E-2</v>
      </c>
      <c r="O491">
        <f t="shared" si="63"/>
        <v>26</v>
      </c>
      <c r="P491">
        <f t="shared" si="64"/>
        <v>0</v>
      </c>
      <c r="Q491">
        <f t="shared" si="65"/>
        <v>459</v>
      </c>
      <c r="R491" s="9" t="str">
        <f t="shared" si="61"/>
        <v/>
      </c>
      <c r="S491" s="12" t="str">
        <f t="shared" si="59"/>
        <v/>
      </c>
      <c r="T491" s="9" t="str">
        <f t="shared" si="62"/>
        <v/>
      </c>
      <c r="W491" s="132"/>
    </row>
    <row r="492" spans="6:23" x14ac:dyDescent="0.3">
      <c r="F492">
        <v>486</v>
      </c>
      <c r="G492">
        <v>8.0000000000000002E-3</v>
      </c>
      <c r="H492">
        <v>0.33600000000000002</v>
      </c>
      <c r="J492">
        <v>611</v>
      </c>
      <c r="K492">
        <v>7.0000000000000001E-3</v>
      </c>
      <c r="L492" s="10">
        <f t="shared" si="58"/>
        <v>9.4406974388262954E-2</v>
      </c>
      <c r="N492" s="11">
        <f t="shared" si="60"/>
        <v>9.4E-2</v>
      </c>
      <c r="O492">
        <f t="shared" si="63"/>
        <v>27</v>
      </c>
      <c r="P492">
        <f t="shared" si="64"/>
        <v>0</v>
      </c>
      <c r="Q492">
        <f t="shared" si="65"/>
        <v>459</v>
      </c>
      <c r="R492" s="9" t="str">
        <f t="shared" si="61"/>
        <v/>
      </c>
      <c r="S492" s="12" t="str">
        <f t="shared" si="59"/>
        <v/>
      </c>
      <c r="T492" s="9" t="str">
        <f t="shared" si="62"/>
        <v/>
      </c>
      <c r="W492" s="132"/>
    </row>
    <row r="493" spans="6:23" x14ac:dyDescent="0.3">
      <c r="F493">
        <v>487</v>
      </c>
      <c r="G493">
        <v>6.0000000000000001E-3</v>
      </c>
      <c r="H493">
        <v>0.30599999999999999</v>
      </c>
      <c r="J493">
        <v>620</v>
      </c>
      <c r="K493">
        <v>7.0000000000000001E-3</v>
      </c>
      <c r="L493" s="10">
        <f t="shared" si="58"/>
        <v>9.4406974388262954E-2</v>
      </c>
      <c r="N493" s="11">
        <f t="shared" si="60"/>
        <v>9.4E-2</v>
      </c>
      <c r="O493">
        <f t="shared" si="63"/>
        <v>28</v>
      </c>
      <c r="P493">
        <f t="shared" si="64"/>
        <v>0</v>
      </c>
      <c r="Q493">
        <f t="shared" si="65"/>
        <v>459</v>
      </c>
      <c r="R493" s="9" t="str">
        <f t="shared" si="61"/>
        <v/>
      </c>
      <c r="S493" s="12" t="str">
        <f t="shared" si="59"/>
        <v/>
      </c>
      <c r="T493" s="9" t="str">
        <f t="shared" si="62"/>
        <v/>
      </c>
      <c r="W493" s="132"/>
    </row>
    <row r="494" spans="6:23" x14ac:dyDescent="0.3">
      <c r="F494">
        <v>488</v>
      </c>
      <c r="G494">
        <v>5.7000000000000002E-2</v>
      </c>
      <c r="H494">
        <v>0.95599999999999996</v>
      </c>
      <c r="J494">
        <v>759</v>
      </c>
      <c r="K494">
        <v>7.0000000000000001E-3</v>
      </c>
      <c r="L494" s="10">
        <f t="shared" si="58"/>
        <v>9.4406974388262954E-2</v>
      </c>
      <c r="N494" s="11">
        <f t="shared" si="60"/>
        <v>9.4E-2</v>
      </c>
      <c r="O494">
        <f t="shared" si="63"/>
        <v>29</v>
      </c>
      <c r="P494">
        <f t="shared" si="64"/>
        <v>0</v>
      </c>
      <c r="Q494">
        <f t="shared" si="65"/>
        <v>459</v>
      </c>
      <c r="R494" s="9" t="str">
        <f t="shared" si="61"/>
        <v/>
      </c>
      <c r="S494" s="12" t="str">
        <f t="shared" si="59"/>
        <v/>
      </c>
      <c r="T494" s="9" t="str">
        <f t="shared" si="62"/>
        <v/>
      </c>
      <c r="W494" s="132"/>
    </row>
    <row r="495" spans="6:23" x14ac:dyDescent="0.3">
      <c r="F495">
        <v>489</v>
      </c>
      <c r="G495">
        <v>3.0000000000000001E-3</v>
      </c>
      <c r="H495">
        <v>0.189</v>
      </c>
      <c r="J495">
        <v>764</v>
      </c>
      <c r="K495">
        <v>7.0000000000000001E-3</v>
      </c>
      <c r="L495" s="10">
        <f t="shared" si="58"/>
        <v>9.4406974388262954E-2</v>
      </c>
      <c r="N495" s="11">
        <f t="shared" si="60"/>
        <v>9.4E-2</v>
      </c>
      <c r="O495">
        <f t="shared" si="63"/>
        <v>30</v>
      </c>
      <c r="P495">
        <f t="shared" si="64"/>
        <v>0</v>
      </c>
      <c r="Q495">
        <f t="shared" si="65"/>
        <v>459</v>
      </c>
      <c r="R495" s="9" t="str">
        <f t="shared" si="61"/>
        <v/>
      </c>
      <c r="S495" s="12" t="str">
        <f t="shared" si="59"/>
        <v/>
      </c>
      <c r="T495" s="9" t="str">
        <f t="shared" si="62"/>
        <v/>
      </c>
      <c r="W495" s="132"/>
    </row>
    <row r="496" spans="6:23" x14ac:dyDescent="0.3">
      <c r="F496">
        <v>490</v>
      </c>
      <c r="G496">
        <v>2E-3</v>
      </c>
      <c r="H496">
        <v>0.185</v>
      </c>
      <c r="J496">
        <v>774</v>
      </c>
      <c r="K496">
        <v>7.0000000000000001E-3</v>
      </c>
      <c r="L496" s="10">
        <f t="shared" si="58"/>
        <v>9.4406974388262954E-2</v>
      </c>
      <c r="N496" s="11">
        <f t="shared" si="60"/>
        <v>9.4E-2</v>
      </c>
      <c r="O496">
        <f t="shared" si="63"/>
        <v>31</v>
      </c>
      <c r="P496">
        <f t="shared" si="64"/>
        <v>0</v>
      </c>
      <c r="Q496">
        <f t="shared" si="65"/>
        <v>459</v>
      </c>
      <c r="R496" s="9" t="str">
        <f t="shared" si="61"/>
        <v/>
      </c>
      <c r="S496" s="12" t="str">
        <f t="shared" si="59"/>
        <v/>
      </c>
      <c r="T496" s="9" t="str">
        <f t="shared" si="62"/>
        <v/>
      </c>
      <c r="W496" s="132"/>
    </row>
    <row r="497" spans="6:23" x14ac:dyDescent="0.3">
      <c r="F497">
        <v>491</v>
      </c>
      <c r="G497">
        <v>3.0000000000000001E-3</v>
      </c>
      <c r="H497">
        <v>0.19600000000000001</v>
      </c>
      <c r="J497">
        <v>809</v>
      </c>
      <c r="K497">
        <v>7.0000000000000001E-3</v>
      </c>
      <c r="L497" s="10">
        <f t="shared" si="58"/>
        <v>9.4406974388262954E-2</v>
      </c>
      <c r="N497" s="11">
        <f t="shared" si="60"/>
        <v>9.4E-2</v>
      </c>
      <c r="O497">
        <f t="shared" si="63"/>
        <v>32</v>
      </c>
      <c r="P497">
        <f t="shared" si="64"/>
        <v>0</v>
      </c>
      <c r="Q497">
        <f t="shared" si="65"/>
        <v>459</v>
      </c>
      <c r="R497" s="9" t="str">
        <f t="shared" si="61"/>
        <v/>
      </c>
      <c r="S497" s="12" t="str">
        <f t="shared" si="59"/>
        <v/>
      </c>
      <c r="T497" s="9" t="str">
        <f t="shared" si="62"/>
        <v/>
      </c>
      <c r="W497" s="132"/>
    </row>
    <row r="498" spans="6:23" x14ac:dyDescent="0.3">
      <c r="F498">
        <v>492</v>
      </c>
      <c r="G498">
        <v>3.0000000000000001E-3</v>
      </c>
      <c r="H498">
        <v>0.20399999999999999</v>
      </c>
      <c r="J498">
        <v>812</v>
      </c>
      <c r="K498">
        <v>7.0000000000000001E-3</v>
      </c>
      <c r="L498" s="10">
        <f t="shared" si="58"/>
        <v>9.4406974388262954E-2</v>
      </c>
      <c r="N498" s="11">
        <f t="shared" si="60"/>
        <v>9.4E-2</v>
      </c>
      <c r="O498">
        <f t="shared" si="63"/>
        <v>33</v>
      </c>
      <c r="P498">
        <f t="shared" si="64"/>
        <v>0</v>
      </c>
      <c r="Q498">
        <f t="shared" si="65"/>
        <v>459</v>
      </c>
      <c r="R498" s="9" t="str">
        <f t="shared" si="61"/>
        <v/>
      </c>
      <c r="S498" s="12" t="str">
        <f t="shared" si="59"/>
        <v/>
      </c>
      <c r="T498" s="9" t="str">
        <f t="shared" si="62"/>
        <v/>
      </c>
      <c r="W498" s="132"/>
    </row>
    <row r="499" spans="6:23" x14ac:dyDescent="0.3">
      <c r="F499">
        <v>493</v>
      </c>
      <c r="G499">
        <v>1.9E-2</v>
      </c>
      <c r="H499">
        <v>0.58299999999999996</v>
      </c>
      <c r="J499">
        <v>838</v>
      </c>
      <c r="K499">
        <v>7.0000000000000001E-3</v>
      </c>
      <c r="L499" s="10">
        <f t="shared" si="58"/>
        <v>9.4406974388262954E-2</v>
      </c>
      <c r="N499" s="11">
        <f t="shared" si="60"/>
        <v>9.4E-2</v>
      </c>
      <c r="O499">
        <f t="shared" si="63"/>
        <v>34</v>
      </c>
      <c r="P499">
        <f t="shared" si="64"/>
        <v>0</v>
      </c>
      <c r="Q499">
        <f t="shared" si="65"/>
        <v>459</v>
      </c>
      <c r="R499" s="9" t="str">
        <f t="shared" si="61"/>
        <v/>
      </c>
      <c r="S499" s="12" t="str">
        <f t="shared" si="59"/>
        <v/>
      </c>
      <c r="T499" s="9" t="str">
        <f t="shared" si="62"/>
        <v/>
      </c>
      <c r="W499" s="132"/>
    </row>
    <row r="500" spans="6:23" x14ac:dyDescent="0.3">
      <c r="F500">
        <v>494</v>
      </c>
      <c r="G500">
        <v>5.0000000000000001E-3</v>
      </c>
      <c r="H500">
        <v>0.25</v>
      </c>
      <c r="J500">
        <v>855</v>
      </c>
      <c r="K500">
        <v>7.0000000000000001E-3</v>
      </c>
      <c r="L500" s="10">
        <f t="shared" si="58"/>
        <v>9.4406974388262954E-2</v>
      </c>
      <c r="N500" s="11">
        <f t="shared" si="60"/>
        <v>9.4E-2</v>
      </c>
      <c r="O500">
        <f t="shared" si="63"/>
        <v>35</v>
      </c>
      <c r="P500">
        <f t="shared" si="64"/>
        <v>0</v>
      </c>
      <c r="Q500">
        <f t="shared" si="65"/>
        <v>459</v>
      </c>
      <c r="R500" s="9" t="str">
        <f t="shared" si="61"/>
        <v/>
      </c>
      <c r="S500" s="12" t="str">
        <f t="shared" si="59"/>
        <v/>
      </c>
      <c r="T500" s="9" t="str">
        <f t="shared" si="62"/>
        <v/>
      </c>
      <c r="W500" s="132"/>
    </row>
    <row r="501" spans="6:23" x14ac:dyDescent="0.3">
      <c r="F501">
        <v>495</v>
      </c>
      <c r="G501">
        <v>3.0000000000000001E-3</v>
      </c>
      <c r="H501">
        <v>0.20399999999999999</v>
      </c>
      <c r="J501">
        <v>872</v>
      </c>
      <c r="K501">
        <v>7.0000000000000001E-3</v>
      </c>
      <c r="L501" s="10">
        <f t="shared" si="58"/>
        <v>9.4406974388262954E-2</v>
      </c>
      <c r="N501" s="11">
        <f t="shared" si="60"/>
        <v>9.4E-2</v>
      </c>
      <c r="O501">
        <f t="shared" si="63"/>
        <v>36</v>
      </c>
      <c r="P501">
        <f t="shared" si="64"/>
        <v>0</v>
      </c>
      <c r="Q501">
        <f t="shared" si="65"/>
        <v>459</v>
      </c>
      <c r="R501" s="9" t="str">
        <f t="shared" si="61"/>
        <v/>
      </c>
      <c r="S501" s="12" t="str">
        <f t="shared" si="59"/>
        <v/>
      </c>
      <c r="T501" s="9" t="str">
        <f t="shared" si="62"/>
        <v/>
      </c>
      <c r="W501" s="132"/>
    </row>
    <row r="502" spans="6:23" x14ac:dyDescent="0.3">
      <c r="F502">
        <v>496</v>
      </c>
      <c r="G502">
        <v>1E-3</v>
      </c>
      <c r="H502">
        <v>0.129</v>
      </c>
      <c r="J502">
        <v>939</v>
      </c>
      <c r="K502">
        <v>7.0000000000000001E-3</v>
      </c>
      <c r="L502" s="10">
        <f t="shared" si="58"/>
        <v>9.4406974388262954E-2</v>
      </c>
      <c r="N502" s="11">
        <f t="shared" si="60"/>
        <v>9.4E-2</v>
      </c>
      <c r="O502">
        <f t="shared" si="63"/>
        <v>37</v>
      </c>
      <c r="P502">
        <f t="shared" si="64"/>
        <v>0</v>
      </c>
      <c r="Q502">
        <f t="shared" si="65"/>
        <v>459</v>
      </c>
      <c r="R502" s="9" t="str">
        <f t="shared" si="61"/>
        <v/>
      </c>
      <c r="S502" s="12" t="str">
        <f t="shared" si="59"/>
        <v/>
      </c>
      <c r="T502" s="9" t="str">
        <f t="shared" si="62"/>
        <v/>
      </c>
      <c r="W502" s="132"/>
    </row>
    <row r="503" spans="6:23" x14ac:dyDescent="0.3">
      <c r="F503">
        <v>497</v>
      </c>
      <c r="G503">
        <v>4.1000000000000002E-2</v>
      </c>
      <c r="H503">
        <v>1.0329999999999999</v>
      </c>
      <c r="J503">
        <v>982</v>
      </c>
      <c r="K503">
        <v>7.0000000000000001E-3</v>
      </c>
      <c r="L503" s="10">
        <f t="shared" si="58"/>
        <v>9.4406974388262954E-2</v>
      </c>
      <c r="N503" s="11">
        <f t="shared" si="60"/>
        <v>9.4E-2</v>
      </c>
      <c r="O503">
        <f t="shared" si="63"/>
        <v>38</v>
      </c>
      <c r="P503">
        <f t="shared" si="64"/>
        <v>0</v>
      </c>
      <c r="Q503">
        <f t="shared" si="65"/>
        <v>459</v>
      </c>
      <c r="R503" s="9" t="str">
        <f t="shared" si="61"/>
        <v/>
      </c>
      <c r="S503" s="12" t="str">
        <f t="shared" si="59"/>
        <v/>
      </c>
      <c r="T503" s="9" t="str">
        <f t="shared" si="62"/>
        <v/>
      </c>
      <c r="W503" s="132"/>
    </row>
    <row r="504" spans="6:23" x14ac:dyDescent="0.3">
      <c r="F504">
        <v>498</v>
      </c>
      <c r="G504">
        <v>0.01</v>
      </c>
      <c r="H504">
        <v>0.371</v>
      </c>
      <c r="J504">
        <v>997</v>
      </c>
      <c r="K504">
        <v>7.0000000000000001E-3</v>
      </c>
      <c r="L504" s="10">
        <f t="shared" si="58"/>
        <v>9.4406974388262954E-2</v>
      </c>
      <c r="N504" s="11">
        <f t="shared" si="60"/>
        <v>9.4E-2</v>
      </c>
      <c r="O504">
        <f t="shared" si="63"/>
        <v>39</v>
      </c>
      <c r="P504">
        <f t="shared" si="64"/>
        <v>0</v>
      </c>
      <c r="Q504">
        <f t="shared" si="65"/>
        <v>459</v>
      </c>
      <c r="R504" s="9" t="str">
        <f t="shared" si="61"/>
        <v/>
      </c>
      <c r="S504" s="12" t="str">
        <f t="shared" si="59"/>
        <v/>
      </c>
      <c r="T504" s="9" t="str">
        <f t="shared" si="62"/>
        <v/>
      </c>
      <c r="W504" s="132"/>
    </row>
    <row r="505" spans="6:23" x14ac:dyDescent="0.3">
      <c r="F505">
        <v>499</v>
      </c>
      <c r="G505">
        <v>3.5999999999999997E-2</v>
      </c>
      <c r="H505">
        <v>0.76500000000000001</v>
      </c>
      <c r="J505">
        <v>1032</v>
      </c>
      <c r="K505">
        <v>7.0000000000000001E-3</v>
      </c>
      <c r="L505" s="10">
        <f t="shared" si="58"/>
        <v>9.4406974388262954E-2</v>
      </c>
      <c r="N505" s="11">
        <f t="shared" si="60"/>
        <v>9.4E-2</v>
      </c>
      <c r="O505">
        <f t="shared" si="63"/>
        <v>40</v>
      </c>
      <c r="P505">
        <f t="shared" si="64"/>
        <v>0</v>
      </c>
      <c r="Q505">
        <f t="shared" si="65"/>
        <v>459</v>
      </c>
      <c r="R505" s="9" t="str">
        <f t="shared" si="61"/>
        <v/>
      </c>
      <c r="S505" s="12" t="str">
        <f t="shared" si="59"/>
        <v/>
      </c>
      <c r="T505" s="9" t="str">
        <f t="shared" si="62"/>
        <v/>
      </c>
      <c r="W505" s="132"/>
    </row>
    <row r="506" spans="6:23" x14ac:dyDescent="0.3">
      <c r="F506">
        <v>500</v>
      </c>
      <c r="G506">
        <v>1E-3</v>
      </c>
      <c r="H506">
        <v>0.10199999999999999</v>
      </c>
      <c r="J506">
        <v>1080</v>
      </c>
      <c r="K506">
        <v>7.0000000000000001E-3</v>
      </c>
      <c r="L506" s="10">
        <f t="shared" si="58"/>
        <v>9.4406974388262954E-2</v>
      </c>
      <c r="N506" s="11">
        <f t="shared" si="60"/>
        <v>9.4E-2</v>
      </c>
      <c r="O506">
        <f t="shared" si="63"/>
        <v>41</v>
      </c>
      <c r="P506">
        <f t="shared" si="64"/>
        <v>0</v>
      </c>
      <c r="Q506">
        <f t="shared" si="65"/>
        <v>459</v>
      </c>
      <c r="R506" s="9" t="str">
        <f t="shared" si="61"/>
        <v/>
      </c>
      <c r="S506" s="12" t="str">
        <f t="shared" si="59"/>
        <v/>
      </c>
      <c r="T506" s="9" t="str">
        <f t="shared" si="62"/>
        <v/>
      </c>
      <c r="W506" s="132"/>
    </row>
    <row r="507" spans="6:23" x14ac:dyDescent="0.3">
      <c r="F507">
        <v>501</v>
      </c>
      <c r="G507">
        <v>8.0000000000000002E-3</v>
      </c>
      <c r="H507">
        <v>0.34899999999999998</v>
      </c>
      <c r="J507">
        <v>1082</v>
      </c>
      <c r="K507">
        <v>7.0000000000000001E-3</v>
      </c>
      <c r="L507" s="10">
        <f t="shared" si="58"/>
        <v>9.4406974388262954E-2</v>
      </c>
      <c r="N507" s="11">
        <f t="shared" si="60"/>
        <v>9.4E-2</v>
      </c>
      <c r="O507">
        <f t="shared" si="63"/>
        <v>42</v>
      </c>
      <c r="P507">
        <f t="shared" si="64"/>
        <v>0</v>
      </c>
      <c r="Q507">
        <f t="shared" si="65"/>
        <v>459</v>
      </c>
      <c r="R507" s="9" t="str">
        <f t="shared" si="61"/>
        <v/>
      </c>
      <c r="S507" s="12" t="str">
        <f t="shared" si="59"/>
        <v/>
      </c>
      <c r="T507" s="9" t="str">
        <f t="shared" si="62"/>
        <v/>
      </c>
      <c r="W507" s="132"/>
    </row>
    <row r="508" spans="6:23" x14ac:dyDescent="0.3">
      <c r="F508">
        <v>502</v>
      </c>
      <c r="G508">
        <v>2E-3</v>
      </c>
      <c r="H508">
        <v>0.17799999999999999</v>
      </c>
      <c r="J508">
        <v>1090</v>
      </c>
      <c r="K508">
        <v>7.0000000000000001E-3</v>
      </c>
      <c r="L508" s="10">
        <f t="shared" si="58"/>
        <v>9.4406974388262954E-2</v>
      </c>
      <c r="N508" s="11">
        <f t="shared" si="60"/>
        <v>9.4E-2</v>
      </c>
      <c r="O508">
        <f t="shared" si="63"/>
        <v>43</v>
      </c>
      <c r="P508">
        <f t="shared" si="64"/>
        <v>0</v>
      </c>
      <c r="Q508">
        <f t="shared" si="65"/>
        <v>459</v>
      </c>
      <c r="R508" s="9" t="str">
        <f t="shared" si="61"/>
        <v/>
      </c>
      <c r="S508" s="12" t="str">
        <f t="shared" si="59"/>
        <v/>
      </c>
      <c r="T508" s="9" t="str">
        <f t="shared" si="62"/>
        <v/>
      </c>
      <c r="W508" s="132"/>
    </row>
    <row r="509" spans="6:23" x14ac:dyDescent="0.3">
      <c r="F509">
        <v>503</v>
      </c>
      <c r="G509">
        <v>3.2000000000000001E-2</v>
      </c>
      <c r="H509">
        <v>0.71899999999999997</v>
      </c>
      <c r="J509">
        <v>1194</v>
      </c>
      <c r="K509">
        <v>7.0000000000000001E-3</v>
      </c>
      <c r="L509" s="10">
        <f t="shared" si="58"/>
        <v>9.4406974388262954E-2</v>
      </c>
      <c r="N509" s="11">
        <f t="shared" si="60"/>
        <v>9.4E-2</v>
      </c>
      <c r="O509">
        <f t="shared" si="63"/>
        <v>44</v>
      </c>
      <c r="P509">
        <f t="shared" si="64"/>
        <v>0</v>
      </c>
      <c r="Q509">
        <f t="shared" si="65"/>
        <v>459</v>
      </c>
      <c r="R509" s="9" t="str">
        <f t="shared" si="61"/>
        <v/>
      </c>
      <c r="S509" s="12" t="str">
        <f t="shared" si="59"/>
        <v/>
      </c>
      <c r="T509" s="9" t="str">
        <f t="shared" si="62"/>
        <v/>
      </c>
      <c r="W509" s="132"/>
    </row>
    <row r="510" spans="6:23" x14ac:dyDescent="0.3">
      <c r="F510">
        <v>504</v>
      </c>
      <c r="G510">
        <v>5.0000000000000001E-3</v>
      </c>
      <c r="H510">
        <v>0.28399999999999997</v>
      </c>
      <c r="J510">
        <v>1223</v>
      </c>
      <c r="K510">
        <v>7.0000000000000001E-3</v>
      </c>
      <c r="L510" s="10">
        <f t="shared" si="58"/>
        <v>9.4406974388262954E-2</v>
      </c>
      <c r="N510" s="11">
        <f t="shared" si="60"/>
        <v>9.4E-2</v>
      </c>
      <c r="O510">
        <f t="shared" si="63"/>
        <v>45</v>
      </c>
      <c r="P510">
        <f t="shared" si="64"/>
        <v>0</v>
      </c>
      <c r="Q510">
        <f t="shared" si="65"/>
        <v>459</v>
      </c>
      <c r="R510" s="9" t="str">
        <f t="shared" si="61"/>
        <v/>
      </c>
      <c r="S510" s="12" t="str">
        <f t="shared" si="59"/>
        <v/>
      </c>
      <c r="T510" s="9" t="str">
        <f t="shared" si="62"/>
        <v/>
      </c>
      <c r="W510" s="132"/>
    </row>
    <row r="511" spans="6:23" x14ac:dyDescent="0.3">
      <c r="F511">
        <v>505</v>
      </c>
      <c r="G511">
        <v>1.2E-2</v>
      </c>
      <c r="H511">
        <v>0.46600000000000003</v>
      </c>
      <c r="J511">
        <v>1261</v>
      </c>
      <c r="K511">
        <v>7.0000000000000001E-3</v>
      </c>
      <c r="L511" s="10">
        <f t="shared" si="58"/>
        <v>9.4406974388262954E-2</v>
      </c>
      <c r="N511" s="11">
        <f t="shared" si="60"/>
        <v>9.4E-2</v>
      </c>
      <c r="O511">
        <f t="shared" si="63"/>
        <v>46</v>
      </c>
      <c r="P511">
        <f t="shared" si="64"/>
        <v>0</v>
      </c>
      <c r="Q511">
        <f t="shared" si="65"/>
        <v>459</v>
      </c>
      <c r="R511" s="9" t="str">
        <f t="shared" si="61"/>
        <v/>
      </c>
      <c r="S511" s="12" t="str">
        <f t="shared" si="59"/>
        <v/>
      </c>
      <c r="T511" s="9" t="str">
        <f t="shared" si="62"/>
        <v/>
      </c>
      <c r="W511" s="132"/>
    </row>
    <row r="512" spans="6:23" x14ac:dyDescent="0.3">
      <c r="F512">
        <v>506</v>
      </c>
      <c r="G512">
        <v>1.7999999999999999E-2</v>
      </c>
      <c r="H512">
        <v>0.55100000000000005</v>
      </c>
      <c r="J512">
        <v>1280</v>
      </c>
      <c r="K512">
        <v>7.0000000000000001E-3</v>
      </c>
      <c r="L512" s="10">
        <f t="shared" si="58"/>
        <v>9.4406974388262954E-2</v>
      </c>
      <c r="N512" s="11">
        <f t="shared" si="60"/>
        <v>9.4E-2</v>
      </c>
      <c r="O512">
        <f t="shared" si="63"/>
        <v>47</v>
      </c>
      <c r="P512">
        <f t="shared" si="64"/>
        <v>0</v>
      </c>
      <c r="Q512">
        <f t="shared" si="65"/>
        <v>459</v>
      </c>
      <c r="R512" s="9" t="str">
        <f t="shared" si="61"/>
        <v/>
      </c>
      <c r="S512" s="12" t="str">
        <f t="shared" si="59"/>
        <v/>
      </c>
      <c r="T512" s="9" t="str">
        <f t="shared" si="62"/>
        <v/>
      </c>
      <c r="W512" s="132"/>
    </row>
    <row r="513" spans="6:23" x14ac:dyDescent="0.3">
      <c r="F513">
        <v>507</v>
      </c>
      <c r="G513">
        <v>6.0000000000000001E-3</v>
      </c>
      <c r="H513">
        <v>0.26100000000000001</v>
      </c>
      <c r="J513">
        <v>1314</v>
      </c>
      <c r="K513">
        <v>7.0000000000000001E-3</v>
      </c>
      <c r="L513" s="10">
        <f t="shared" si="58"/>
        <v>9.4406974388262954E-2</v>
      </c>
      <c r="N513" s="11">
        <f t="shared" si="60"/>
        <v>9.4E-2</v>
      </c>
      <c r="O513">
        <f t="shared" si="63"/>
        <v>48</v>
      </c>
      <c r="P513">
        <f t="shared" si="64"/>
        <v>0</v>
      </c>
      <c r="Q513">
        <f t="shared" si="65"/>
        <v>459</v>
      </c>
      <c r="R513" s="9" t="str">
        <f t="shared" si="61"/>
        <v/>
      </c>
      <c r="S513" s="12" t="str">
        <f t="shared" si="59"/>
        <v/>
      </c>
      <c r="T513" s="9" t="str">
        <f t="shared" si="62"/>
        <v/>
      </c>
      <c r="W513" s="132"/>
    </row>
    <row r="514" spans="6:23" x14ac:dyDescent="0.3">
      <c r="F514">
        <v>508</v>
      </c>
      <c r="G514">
        <v>6.0000000000000001E-3</v>
      </c>
      <c r="H514">
        <v>0.28000000000000003</v>
      </c>
      <c r="J514">
        <v>1320</v>
      </c>
      <c r="K514">
        <v>7.0000000000000001E-3</v>
      </c>
      <c r="L514" s="10">
        <f t="shared" si="58"/>
        <v>9.4406974388262954E-2</v>
      </c>
      <c r="N514" s="11">
        <f t="shared" si="60"/>
        <v>9.4E-2</v>
      </c>
      <c r="O514">
        <f t="shared" si="63"/>
        <v>49</v>
      </c>
      <c r="P514">
        <f t="shared" si="64"/>
        <v>0</v>
      </c>
      <c r="Q514">
        <f t="shared" si="65"/>
        <v>459</v>
      </c>
      <c r="R514" s="9" t="str">
        <f t="shared" si="61"/>
        <v/>
      </c>
      <c r="S514" s="12" t="str">
        <f t="shared" si="59"/>
        <v/>
      </c>
      <c r="T514" s="9" t="str">
        <f t="shared" si="62"/>
        <v/>
      </c>
      <c r="W514" s="132"/>
    </row>
    <row r="515" spans="6:23" x14ac:dyDescent="0.3">
      <c r="F515">
        <v>509</v>
      </c>
      <c r="G515">
        <v>1.4999999999999999E-2</v>
      </c>
      <c r="H515">
        <v>0.47599999999999998</v>
      </c>
      <c r="J515">
        <v>1328</v>
      </c>
      <c r="K515">
        <v>7.0000000000000001E-3</v>
      </c>
      <c r="L515" s="10">
        <f t="shared" si="58"/>
        <v>9.4406974388262954E-2</v>
      </c>
      <c r="N515" s="11">
        <f t="shared" si="60"/>
        <v>9.4E-2</v>
      </c>
      <c r="O515">
        <f t="shared" si="63"/>
        <v>50</v>
      </c>
      <c r="P515">
        <f t="shared" si="64"/>
        <v>0</v>
      </c>
      <c r="Q515">
        <f t="shared" si="65"/>
        <v>459</v>
      </c>
      <c r="R515" s="9" t="str">
        <f t="shared" si="61"/>
        <v/>
      </c>
      <c r="S515" s="12" t="str">
        <f t="shared" si="59"/>
        <v/>
      </c>
      <c r="T515" s="9" t="str">
        <f t="shared" si="62"/>
        <v/>
      </c>
      <c r="W515" s="132"/>
    </row>
    <row r="516" spans="6:23" x14ac:dyDescent="0.3">
      <c r="F516">
        <v>510</v>
      </c>
      <c r="G516">
        <v>0.06</v>
      </c>
      <c r="H516">
        <v>0.95799999999999996</v>
      </c>
      <c r="J516">
        <v>1340</v>
      </c>
      <c r="K516">
        <v>7.0000000000000001E-3</v>
      </c>
      <c r="L516" s="10">
        <f t="shared" si="58"/>
        <v>9.4406974388262954E-2</v>
      </c>
      <c r="N516" s="11">
        <f t="shared" si="60"/>
        <v>9.4E-2</v>
      </c>
      <c r="O516">
        <f t="shared" si="63"/>
        <v>51</v>
      </c>
      <c r="P516">
        <f t="shared" si="64"/>
        <v>0</v>
      </c>
      <c r="Q516">
        <f t="shared" si="65"/>
        <v>459</v>
      </c>
      <c r="R516" s="9" t="str">
        <f t="shared" si="61"/>
        <v/>
      </c>
      <c r="S516" s="12" t="str">
        <f t="shared" si="59"/>
        <v/>
      </c>
      <c r="T516" s="9" t="str">
        <f t="shared" si="62"/>
        <v/>
      </c>
      <c r="W516" s="132"/>
    </row>
    <row r="517" spans="6:23" x14ac:dyDescent="0.3">
      <c r="F517">
        <v>511</v>
      </c>
      <c r="G517">
        <v>1.4E-2</v>
      </c>
      <c r="H517">
        <v>0.45800000000000002</v>
      </c>
      <c r="J517">
        <v>1355</v>
      </c>
      <c r="K517">
        <v>7.0000000000000001E-3</v>
      </c>
      <c r="L517" s="10">
        <f t="shared" si="58"/>
        <v>9.4406974388262954E-2</v>
      </c>
      <c r="N517" s="11">
        <f t="shared" si="60"/>
        <v>9.4E-2</v>
      </c>
      <c r="O517">
        <f t="shared" si="63"/>
        <v>52</v>
      </c>
      <c r="P517">
        <f t="shared" si="64"/>
        <v>0</v>
      </c>
      <c r="Q517">
        <f t="shared" si="65"/>
        <v>459</v>
      </c>
      <c r="R517" s="9" t="str">
        <f t="shared" si="61"/>
        <v/>
      </c>
      <c r="S517" s="12" t="str">
        <f t="shared" si="59"/>
        <v/>
      </c>
      <c r="T517" s="9" t="str">
        <f t="shared" si="62"/>
        <v/>
      </c>
      <c r="W517" s="132"/>
    </row>
    <row r="518" spans="6:23" x14ac:dyDescent="0.3">
      <c r="F518">
        <v>512</v>
      </c>
      <c r="G518">
        <v>9.6000000000000002E-2</v>
      </c>
      <c r="H518">
        <v>1.1739999999999999</v>
      </c>
      <c r="J518">
        <v>1380</v>
      </c>
      <c r="K518">
        <v>7.0000000000000001E-3</v>
      </c>
      <c r="L518" s="10">
        <f t="shared" si="58"/>
        <v>9.4406974388262954E-2</v>
      </c>
      <c r="N518" s="11">
        <f t="shared" si="60"/>
        <v>9.4E-2</v>
      </c>
      <c r="O518">
        <f t="shared" si="63"/>
        <v>53</v>
      </c>
      <c r="P518">
        <f t="shared" si="64"/>
        <v>0</v>
      </c>
      <c r="Q518">
        <f t="shared" si="65"/>
        <v>459</v>
      </c>
      <c r="R518" s="9" t="str">
        <f t="shared" si="61"/>
        <v/>
      </c>
      <c r="S518" s="12" t="str">
        <f t="shared" si="59"/>
        <v/>
      </c>
      <c r="T518" s="9" t="str">
        <f t="shared" si="62"/>
        <v/>
      </c>
      <c r="W518" s="132"/>
    </row>
    <row r="519" spans="6:23" x14ac:dyDescent="0.3">
      <c r="F519">
        <v>513</v>
      </c>
      <c r="G519">
        <v>3.0000000000000001E-3</v>
      </c>
      <c r="H519">
        <v>0.17799999999999999</v>
      </c>
      <c r="J519">
        <v>1385</v>
      </c>
      <c r="K519">
        <v>7.0000000000000001E-3</v>
      </c>
      <c r="L519" s="10">
        <f t="shared" ref="L519:L582" si="66">((K519/PI())^0.5)*2</f>
        <v>9.4406974388262954E-2</v>
      </c>
      <c r="N519" s="11">
        <f t="shared" si="60"/>
        <v>9.4E-2</v>
      </c>
      <c r="O519">
        <f t="shared" si="63"/>
        <v>54</v>
      </c>
      <c r="P519">
        <f t="shared" si="64"/>
        <v>0</v>
      </c>
      <c r="Q519">
        <f t="shared" si="65"/>
        <v>459</v>
      </c>
      <c r="R519" s="9" t="str">
        <f t="shared" si="61"/>
        <v/>
      </c>
      <c r="S519" s="12" t="str">
        <f t="shared" ref="S519:S582" si="67">IF(R519="","",N519)</f>
        <v/>
      </c>
      <c r="T519" s="9" t="str">
        <f t="shared" si="62"/>
        <v/>
      </c>
      <c r="W519" s="132"/>
    </row>
    <row r="520" spans="6:23" x14ac:dyDescent="0.3">
      <c r="F520">
        <v>514</v>
      </c>
      <c r="G520">
        <v>1.9E-2</v>
      </c>
      <c r="H520">
        <v>0.52900000000000003</v>
      </c>
      <c r="J520">
        <v>1392</v>
      </c>
      <c r="K520">
        <v>7.0000000000000001E-3</v>
      </c>
      <c r="L520" s="10">
        <f t="shared" si="66"/>
        <v>9.4406974388262954E-2</v>
      </c>
      <c r="N520" s="11">
        <f t="shared" ref="N520:N583" si="68">TRUNC(L520,3)</f>
        <v>9.4E-2</v>
      </c>
      <c r="O520">
        <f t="shared" si="63"/>
        <v>55</v>
      </c>
      <c r="P520">
        <f t="shared" si="64"/>
        <v>0</v>
      </c>
      <c r="Q520">
        <f t="shared" si="65"/>
        <v>459</v>
      </c>
      <c r="R520" s="9" t="str">
        <f t="shared" ref="R520:R583" si="69">IF(P520=0,"",Q519+P520)</f>
        <v/>
      </c>
      <c r="S520" s="12" t="str">
        <f t="shared" si="67"/>
        <v/>
      </c>
      <c r="T520" s="9" t="str">
        <f t="shared" ref="T520:T583" si="70">R520</f>
        <v/>
      </c>
      <c r="W520" s="132"/>
    </row>
    <row r="521" spans="6:23" x14ac:dyDescent="0.3">
      <c r="F521">
        <v>515</v>
      </c>
      <c r="G521">
        <v>2.8000000000000001E-2</v>
      </c>
      <c r="H521">
        <v>0.68200000000000005</v>
      </c>
      <c r="J521">
        <v>1420</v>
      </c>
      <c r="K521">
        <v>7.0000000000000001E-3</v>
      </c>
      <c r="L521" s="10">
        <f t="shared" si="66"/>
        <v>9.4406974388262954E-2</v>
      </c>
      <c r="N521" s="11">
        <f t="shared" si="68"/>
        <v>9.4E-2</v>
      </c>
      <c r="O521">
        <f t="shared" ref="O521:O584" si="71">IF(N521-N520=0,O520+O$7,1)</f>
        <v>56</v>
      </c>
      <c r="P521">
        <f t="shared" ref="P521:P584" si="72">IF(O521&lt;O522,0,O521)</f>
        <v>0</v>
      </c>
      <c r="Q521">
        <f t="shared" ref="Q521:Q584" si="73">Q520+P521</f>
        <v>459</v>
      </c>
      <c r="R521" s="9" t="str">
        <f t="shared" si="69"/>
        <v/>
      </c>
      <c r="S521" s="12" t="str">
        <f t="shared" si="67"/>
        <v/>
      </c>
      <c r="T521" s="9" t="str">
        <f t="shared" si="70"/>
        <v/>
      </c>
      <c r="W521" s="132"/>
    </row>
    <row r="522" spans="6:23" x14ac:dyDescent="0.3">
      <c r="F522">
        <v>516</v>
      </c>
      <c r="G522">
        <v>6.0000000000000001E-3</v>
      </c>
      <c r="H522">
        <v>0.27600000000000002</v>
      </c>
      <c r="J522">
        <v>1427</v>
      </c>
      <c r="K522">
        <v>7.0000000000000001E-3</v>
      </c>
      <c r="L522" s="10">
        <f t="shared" si="66"/>
        <v>9.4406974388262954E-2</v>
      </c>
      <c r="N522" s="11">
        <f t="shared" si="68"/>
        <v>9.4E-2</v>
      </c>
      <c r="O522">
        <f t="shared" si="71"/>
        <v>57</v>
      </c>
      <c r="P522">
        <f t="shared" si="72"/>
        <v>57</v>
      </c>
      <c r="Q522">
        <f t="shared" si="73"/>
        <v>516</v>
      </c>
      <c r="R522" s="9">
        <f t="shared" si="69"/>
        <v>516</v>
      </c>
      <c r="S522" s="12">
        <f t="shared" si="67"/>
        <v>9.4E-2</v>
      </c>
      <c r="T522" s="9">
        <f t="shared" si="70"/>
        <v>516</v>
      </c>
      <c r="W522" s="132"/>
    </row>
    <row r="523" spans="6:23" x14ac:dyDescent="0.3">
      <c r="F523">
        <v>517</v>
      </c>
      <c r="G523">
        <v>2E-3</v>
      </c>
      <c r="H523">
        <v>0.159</v>
      </c>
      <c r="J523">
        <v>36</v>
      </c>
      <c r="K523">
        <v>6.0000000000000001E-3</v>
      </c>
      <c r="L523" s="10">
        <f t="shared" si="66"/>
        <v>8.7403874447366331E-2</v>
      </c>
      <c r="N523" s="11">
        <f t="shared" si="68"/>
        <v>8.6999999999999994E-2</v>
      </c>
      <c r="O523">
        <f t="shared" si="71"/>
        <v>1</v>
      </c>
      <c r="P523">
        <f t="shared" si="72"/>
        <v>0</v>
      </c>
      <c r="Q523">
        <f t="shared" si="73"/>
        <v>516</v>
      </c>
      <c r="R523" s="9" t="str">
        <f t="shared" si="69"/>
        <v/>
      </c>
      <c r="S523" s="12" t="str">
        <f t="shared" si="67"/>
        <v/>
      </c>
      <c r="T523" s="9" t="str">
        <f t="shared" si="70"/>
        <v/>
      </c>
      <c r="W523" s="132"/>
    </row>
    <row r="524" spans="6:23" x14ac:dyDescent="0.3">
      <c r="F524">
        <v>518</v>
      </c>
      <c r="G524">
        <v>7.0000000000000001E-3</v>
      </c>
      <c r="H524">
        <v>0.30599999999999999</v>
      </c>
      <c r="J524">
        <v>48</v>
      </c>
      <c r="K524">
        <v>6.0000000000000001E-3</v>
      </c>
      <c r="L524" s="10">
        <f t="shared" si="66"/>
        <v>8.7403874447366331E-2</v>
      </c>
      <c r="N524" s="11">
        <f t="shared" si="68"/>
        <v>8.6999999999999994E-2</v>
      </c>
      <c r="O524">
        <f t="shared" si="71"/>
        <v>2</v>
      </c>
      <c r="P524">
        <f t="shared" si="72"/>
        <v>0</v>
      </c>
      <c r="Q524">
        <f t="shared" si="73"/>
        <v>516</v>
      </c>
      <c r="R524" s="9" t="str">
        <f t="shared" si="69"/>
        <v/>
      </c>
      <c r="S524" s="12" t="str">
        <f t="shared" si="67"/>
        <v/>
      </c>
      <c r="T524" s="9" t="str">
        <f t="shared" si="70"/>
        <v/>
      </c>
      <c r="W524" s="132"/>
    </row>
    <row r="525" spans="6:23" x14ac:dyDescent="0.3">
      <c r="F525">
        <v>519</v>
      </c>
      <c r="G525">
        <v>5.8999999999999997E-2</v>
      </c>
      <c r="H525">
        <v>0.99199999999999999</v>
      </c>
      <c r="J525">
        <v>59</v>
      </c>
      <c r="K525">
        <v>6.0000000000000001E-3</v>
      </c>
      <c r="L525" s="10">
        <f t="shared" si="66"/>
        <v>8.7403874447366331E-2</v>
      </c>
      <c r="N525" s="11">
        <f t="shared" si="68"/>
        <v>8.6999999999999994E-2</v>
      </c>
      <c r="O525">
        <f t="shared" si="71"/>
        <v>3</v>
      </c>
      <c r="P525">
        <f t="shared" si="72"/>
        <v>0</v>
      </c>
      <c r="Q525">
        <f t="shared" si="73"/>
        <v>516</v>
      </c>
      <c r="R525" s="9" t="str">
        <f t="shared" si="69"/>
        <v/>
      </c>
      <c r="S525" s="12" t="str">
        <f t="shared" si="67"/>
        <v/>
      </c>
      <c r="T525" s="9" t="str">
        <f t="shared" si="70"/>
        <v/>
      </c>
      <c r="W525" s="132"/>
    </row>
    <row r="526" spans="6:23" x14ac:dyDescent="0.3">
      <c r="F526">
        <v>520</v>
      </c>
      <c r="G526">
        <v>2E-3</v>
      </c>
      <c r="H526">
        <v>0.159</v>
      </c>
      <c r="J526">
        <v>98</v>
      </c>
      <c r="K526">
        <v>6.0000000000000001E-3</v>
      </c>
      <c r="L526" s="10">
        <f t="shared" si="66"/>
        <v>8.7403874447366331E-2</v>
      </c>
      <c r="N526" s="11">
        <f t="shared" si="68"/>
        <v>8.6999999999999994E-2</v>
      </c>
      <c r="O526">
        <f t="shared" si="71"/>
        <v>4</v>
      </c>
      <c r="P526">
        <f t="shared" si="72"/>
        <v>0</v>
      </c>
      <c r="Q526">
        <f t="shared" si="73"/>
        <v>516</v>
      </c>
      <c r="R526" s="9" t="str">
        <f t="shared" si="69"/>
        <v/>
      </c>
      <c r="S526" s="12" t="str">
        <f t="shared" si="67"/>
        <v/>
      </c>
      <c r="T526" s="9" t="str">
        <f t="shared" si="70"/>
        <v/>
      </c>
      <c r="W526" s="132"/>
    </row>
    <row r="527" spans="6:23" x14ac:dyDescent="0.3">
      <c r="F527">
        <v>521</v>
      </c>
      <c r="G527">
        <v>2.7E-2</v>
      </c>
      <c r="H527">
        <v>0.63</v>
      </c>
      <c r="J527">
        <v>100</v>
      </c>
      <c r="K527">
        <v>6.0000000000000001E-3</v>
      </c>
      <c r="L527" s="10">
        <f t="shared" si="66"/>
        <v>8.7403874447366331E-2</v>
      </c>
      <c r="N527" s="11">
        <f t="shared" si="68"/>
        <v>8.6999999999999994E-2</v>
      </c>
      <c r="O527">
        <f t="shared" si="71"/>
        <v>5</v>
      </c>
      <c r="P527">
        <f t="shared" si="72"/>
        <v>0</v>
      </c>
      <c r="Q527">
        <f t="shared" si="73"/>
        <v>516</v>
      </c>
      <c r="R527" s="9" t="str">
        <f t="shared" si="69"/>
        <v/>
      </c>
      <c r="S527" s="12" t="str">
        <f t="shared" si="67"/>
        <v/>
      </c>
      <c r="T527" s="9" t="str">
        <f t="shared" si="70"/>
        <v/>
      </c>
      <c r="W527" s="132"/>
    </row>
    <row r="528" spans="6:23" x14ac:dyDescent="0.3">
      <c r="F528">
        <v>522</v>
      </c>
      <c r="G528">
        <v>3.0000000000000001E-3</v>
      </c>
      <c r="H528">
        <v>0.215</v>
      </c>
      <c r="J528">
        <v>101</v>
      </c>
      <c r="K528">
        <v>6.0000000000000001E-3</v>
      </c>
      <c r="L528" s="10">
        <f t="shared" si="66"/>
        <v>8.7403874447366331E-2</v>
      </c>
      <c r="N528" s="11">
        <f t="shared" si="68"/>
        <v>8.6999999999999994E-2</v>
      </c>
      <c r="O528">
        <f t="shared" si="71"/>
        <v>6</v>
      </c>
      <c r="P528">
        <f t="shared" si="72"/>
        <v>0</v>
      </c>
      <c r="Q528">
        <f t="shared" si="73"/>
        <v>516</v>
      </c>
      <c r="R528" s="9" t="str">
        <f t="shared" si="69"/>
        <v/>
      </c>
      <c r="S528" s="12" t="str">
        <f t="shared" si="67"/>
        <v/>
      </c>
      <c r="T528" s="9" t="str">
        <f t="shared" si="70"/>
        <v/>
      </c>
      <c r="W528" s="132"/>
    </row>
    <row r="529" spans="6:23" x14ac:dyDescent="0.3">
      <c r="F529">
        <v>523</v>
      </c>
      <c r="G529">
        <v>4.0000000000000001E-3</v>
      </c>
      <c r="H529">
        <v>0.25</v>
      </c>
      <c r="J529">
        <v>111</v>
      </c>
      <c r="K529">
        <v>6.0000000000000001E-3</v>
      </c>
      <c r="L529" s="10">
        <f t="shared" si="66"/>
        <v>8.7403874447366331E-2</v>
      </c>
      <c r="N529" s="11">
        <f t="shared" si="68"/>
        <v>8.6999999999999994E-2</v>
      </c>
      <c r="O529">
        <f t="shared" si="71"/>
        <v>7</v>
      </c>
      <c r="P529">
        <f t="shared" si="72"/>
        <v>0</v>
      </c>
      <c r="Q529">
        <f t="shared" si="73"/>
        <v>516</v>
      </c>
      <c r="R529" s="9" t="str">
        <f t="shared" si="69"/>
        <v/>
      </c>
      <c r="S529" s="12" t="str">
        <f t="shared" si="67"/>
        <v/>
      </c>
      <c r="T529" s="9" t="str">
        <f t="shared" si="70"/>
        <v/>
      </c>
      <c r="W529" s="132"/>
    </row>
    <row r="530" spans="6:23" x14ac:dyDescent="0.3">
      <c r="F530">
        <v>524</v>
      </c>
      <c r="G530">
        <v>7.0000000000000001E-3</v>
      </c>
      <c r="H530">
        <v>0.32200000000000001</v>
      </c>
      <c r="J530">
        <v>154</v>
      </c>
      <c r="K530">
        <v>6.0000000000000001E-3</v>
      </c>
      <c r="L530" s="10">
        <f t="shared" si="66"/>
        <v>8.7403874447366331E-2</v>
      </c>
      <c r="N530" s="11">
        <f t="shared" si="68"/>
        <v>8.6999999999999994E-2</v>
      </c>
      <c r="O530">
        <f t="shared" si="71"/>
        <v>8</v>
      </c>
      <c r="P530">
        <f t="shared" si="72"/>
        <v>0</v>
      </c>
      <c r="Q530">
        <f t="shared" si="73"/>
        <v>516</v>
      </c>
      <c r="R530" s="9" t="str">
        <f t="shared" si="69"/>
        <v/>
      </c>
      <c r="S530" s="12" t="str">
        <f t="shared" si="67"/>
        <v/>
      </c>
      <c r="T530" s="9" t="str">
        <f t="shared" si="70"/>
        <v/>
      </c>
      <c r="W530" s="132"/>
    </row>
    <row r="531" spans="6:23" x14ac:dyDescent="0.3">
      <c r="F531">
        <v>525</v>
      </c>
      <c r="G531">
        <v>3.0000000000000001E-3</v>
      </c>
      <c r="H531">
        <v>0.215</v>
      </c>
      <c r="J531">
        <v>175</v>
      </c>
      <c r="K531">
        <v>6.0000000000000001E-3</v>
      </c>
      <c r="L531" s="10">
        <f t="shared" si="66"/>
        <v>8.7403874447366331E-2</v>
      </c>
      <c r="N531" s="11">
        <f t="shared" si="68"/>
        <v>8.6999999999999994E-2</v>
      </c>
      <c r="O531">
        <f t="shared" si="71"/>
        <v>9</v>
      </c>
      <c r="P531">
        <f t="shared" si="72"/>
        <v>0</v>
      </c>
      <c r="Q531">
        <f t="shared" si="73"/>
        <v>516</v>
      </c>
      <c r="R531" s="9" t="str">
        <f t="shared" si="69"/>
        <v/>
      </c>
      <c r="S531" s="12" t="str">
        <f t="shared" si="67"/>
        <v/>
      </c>
      <c r="T531" s="9" t="str">
        <f t="shared" si="70"/>
        <v/>
      </c>
      <c r="W531" s="132"/>
    </row>
    <row r="532" spans="6:23" x14ac:dyDescent="0.3">
      <c r="F532">
        <v>526</v>
      </c>
      <c r="G532">
        <v>2.3290000000000002</v>
      </c>
      <c r="H532">
        <v>6.7290000000000001</v>
      </c>
      <c r="J532">
        <v>190</v>
      </c>
      <c r="K532">
        <v>6.0000000000000001E-3</v>
      </c>
      <c r="L532" s="10">
        <f t="shared" si="66"/>
        <v>8.7403874447366331E-2</v>
      </c>
      <c r="N532" s="11">
        <f t="shared" si="68"/>
        <v>8.6999999999999994E-2</v>
      </c>
      <c r="O532">
        <f t="shared" si="71"/>
        <v>10</v>
      </c>
      <c r="P532">
        <f t="shared" si="72"/>
        <v>0</v>
      </c>
      <c r="Q532">
        <f t="shared" si="73"/>
        <v>516</v>
      </c>
      <c r="R532" s="9" t="str">
        <f t="shared" si="69"/>
        <v/>
      </c>
      <c r="S532" s="12" t="str">
        <f t="shared" si="67"/>
        <v/>
      </c>
      <c r="T532" s="9" t="str">
        <f t="shared" si="70"/>
        <v/>
      </c>
      <c r="W532" s="132"/>
    </row>
    <row r="533" spans="6:23" x14ac:dyDescent="0.3">
      <c r="F533">
        <v>527</v>
      </c>
      <c r="G533">
        <v>0.01</v>
      </c>
      <c r="H533">
        <v>0.371</v>
      </c>
      <c r="J533">
        <v>195</v>
      </c>
      <c r="K533">
        <v>6.0000000000000001E-3</v>
      </c>
      <c r="L533" s="10">
        <f t="shared" si="66"/>
        <v>8.7403874447366331E-2</v>
      </c>
      <c r="N533" s="11">
        <f t="shared" si="68"/>
        <v>8.6999999999999994E-2</v>
      </c>
      <c r="O533">
        <f t="shared" si="71"/>
        <v>11</v>
      </c>
      <c r="P533">
        <f t="shared" si="72"/>
        <v>0</v>
      </c>
      <c r="Q533">
        <f t="shared" si="73"/>
        <v>516</v>
      </c>
      <c r="R533" s="9" t="str">
        <f t="shared" si="69"/>
        <v/>
      </c>
      <c r="S533" s="12" t="str">
        <f t="shared" si="67"/>
        <v/>
      </c>
      <c r="T533" s="9" t="str">
        <f t="shared" si="70"/>
        <v/>
      </c>
      <c r="W533" s="132"/>
    </row>
    <row r="534" spans="6:23" x14ac:dyDescent="0.3">
      <c r="F534">
        <v>528</v>
      </c>
      <c r="G534">
        <v>5.7000000000000002E-2</v>
      </c>
      <c r="H534">
        <v>0.91200000000000003</v>
      </c>
      <c r="J534">
        <v>223</v>
      </c>
      <c r="K534">
        <v>6.0000000000000001E-3</v>
      </c>
      <c r="L534" s="10">
        <f t="shared" si="66"/>
        <v>8.7403874447366331E-2</v>
      </c>
      <c r="N534" s="11">
        <f t="shared" si="68"/>
        <v>8.6999999999999994E-2</v>
      </c>
      <c r="O534">
        <f t="shared" si="71"/>
        <v>12</v>
      </c>
      <c r="P534">
        <f t="shared" si="72"/>
        <v>0</v>
      </c>
      <c r="Q534">
        <f t="shared" si="73"/>
        <v>516</v>
      </c>
      <c r="R534" s="9" t="str">
        <f t="shared" si="69"/>
        <v/>
      </c>
      <c r="S534" s="12" t="str">
        <f t="shared" si="67"/>
        <v/>
      </c>
      <c r="T534" s="9" t="str">
        <f t="shared" si="70"/>
        <v/>
      </c>
      <c r="W534" s="132"/>
    </row>
    <row r="535" spans="6:23" x14ac:dyDescent="0.3">
      <c r="F535">
        <v>529</v>
      </c>
      <c r="G535">
        <v>1E-3</v>
      </c>
      <c r="H535">
        <v>0.121</v>
      </c>
      <c r="J535">
        <v>225</v>
      </c>
      <c r="K535">
        <v>6.0000000000000001E-3</v>
      </c>
      <c r="L535" s="10">
        <f t="shared" si="66"/>
        <v>8.7403874447366331E-2</v>
      </c>
      <c r="N535" s="11">
        <f t="shared" si="68"/>
        <v>8.6999999999999994E-2</v>
      </c>
      <c r="O535">
        <f t="shared" si="71"/>
        <v>13</v>
      </c>
      <c r="P535">
        <f t="shared" si="72"/>
        <v>0</v>
      </c>
      <c r="Q535">
        <f t="shared" si="73"/>
        <v>516</v>
      </c>
      <c r="R535" s="9" t="str">
        <f t="shared" si="69"/>
        <v/>
      </c>
      <c r="S535" s="12" t="str">
        <f t="shared" si="67"/>
        <v/>
      </c>
      <c r="T535" s="9" t="str">
        <f t="shared" si="70"/>
        <v/>
      </c>
      <c r="W535" s="132"/>
    </row>
    <row r="536" spans="6:23" x14ac:dyDescent="0.3">
      <c r="F536">
        <v>530</v>
      </c>
      <c r="G536">
        <v>3.0000000000000001E-3</v>
      </c>
      <c r="H536">
        <v>0.17799999999999999</v>
      </c>
      <c r="J536">
        <v>248</v>
      </c>
      <c r="K536">
        <v>6.0000000000000001E-3</v>
      </c>
      <c r="L536" s="10">
        <f t="shared" si="66"/>
        <v>8.7403874447366331E-2</v>
      </c>
      <c r="N536" s="11">
        <f t="shared" si="68"/>
        <v>8.6999999999999994E-2</v>
      </c>
      <c r="O536">
        <f t="shared" si="71"/>
        <v>14</v>
      </c>
      <c r="P536">
        <f t="shared" si="72"/>
        <v>0</v>
      </c>
      <c r="Q536">
        <f t="shared" si="73"/>
        <v>516</v>
      </c>
      <c r="R536" s="9" t="str">
        <f t="shared" si="69"/>
        <v/>
      </c>
      <c r="S536" s="12" t="str">
        <f t="shared" si="67"/>
        <v/>
      </c>
      <c r="T536" s="9" t="str">
        <f t="shared" si="70"/>
        <v/>
      </c>
      <c r="W536" s="132"/>
    </row>
    <row r="537" spans="6:23" x14ac:dyDescent="0.3">
      <c r="F537">
        <v>531</v>
      </c>
      <c r="G537">
        <v>2E-3</v>
      </c>
      <c r="H537">
        <v>0.17799999999999999</v>
      </c>
      <c r="J537">
        <v>258</v>
      </c>
      <c r="K537">
        <v>6.0000000000000001E-3</v>
      </c>
      <c r="L537" s="10">
        <f t="shared" si="66"/>
        <v>8.7403874447366331E-2</v>
      </c>
      <c r="N537" s="11">
        <f t="shared" si="68"/>
        <v>8.6999999999999994E-2</v>
      </c>
      <c r="O537">
        <f t="shared" si="71"/>
        <v>15</v>
      </c>
      <c r="P537">
        <f t="shared" si="72"/>
        <v>0</v>
      </c>
      <c r="Q537">
        <f t="shared" si="73"/>
        <v>516</v>
      </c>
      <c r="R537" s="9" t="str">
        <f t="shared" si="69"/>
        <v/>
      </c>
      <c r="S537" s="12" t="str">
        <f t="shared" si="67"/>
        <v/>
      </c>
      <c r="T537" s="9" t="str">
        <f t="shared" si="70"/>
        <v/>
      </c>
      <c r="W537" s="132"/>
    </row>
    <row r="538" spans="6:23" x14ac:dyDescent="0.3">
      <c r="F538">
        <v>532</v>
      </c>
      <c r="G538">
        <v>1.4999999999999999E-2</v>
      </c>
      <c r="H538">
        <v>0.47</v>
      </c>
      <c r="J538">
        <v>289</v>
      </c>
      <c r="K538">
        <v>6.0000000000000001E-3</v>
      </c>
      <c r="L538" s="10">
        <f t="shared" si="66"/>
        <v>8.7403874447366331E-2</v>
      </c>
      <c r="N538" s="11">
        <f t="shared" si="68"/>
        <v>8.6999999999999994E-2</v>
      </c>
      <c r="O538">
        <f t="shared" si="71"/>
        <v>16</v>
      </c>
      <c r="P538">
        <f t="shared" si="72"/>
        <v>0</v>
      </c>
      <c r="Q538">
        <f t="shared" si="73"/>
        <v>516</v>
      </c>
      <c r="R538" s="9" t="str">
        <f t="shared" si="69"/>
        <v/>
      </c>
      <c r="S538" s="12" t="str">
        <f t="shared" si="67"/>
        <v/>
      </c>
      <c r="T538" s="9" t="str">
        <f t="shared" si="70"/>
        <v/>
      </c>
      <c r="W538" s="132"/>
    </row>
    <row r="539" spans="6:23" x14ac:dyDescent="0.3">
      <c r="F539">
        <v>533</v>
      </c>
      <c r="G539" s="133">
        <v>7.1109999999999999E-4</v>
      </c>
      <c r="H539">
        <v>9.4E-2</v>
      </c>
      <c r="J539">
        <v>315</v>
      </c>
      <c r="K539">
        <v>6.0000000000000001E-3</v>
      </c>
      <c r="L539" s="10">
        <f t="shared" si="66"/>
        <v>8.7403874447366331E-2</v>
      </c>
      <c r="N539" s="11">
        <f t="shared" si="68"/>
        <v>8.6999999999999994E-2</v>
      </c>
      <c r="O539">
        <f t="shared" si="71"/>
        <v>17</v>
      </c>
      <c r="P539">
        <f t="shared" si="72"/>
        <v>0</v>
      </c>
      <c r="Q539">
        <f t="shared" si="73"/>
        <v>516</v>
      </c>
      <c r="R539" s="9" t="str">
        <f t="shared" si="69"/>
        <v/>
      </c>
      <c r="S539" s="12" t="str">
        <f t="shared" si="67"/>
        <v/>
      </c>
      <c r="T539" s="9" t="str">
        <f t="shared" si="70"/>
        <v/>
      </c>
      <c r="W539" s="132"/>
    </row>
    <row r="540" spans="6:23" x14ac:dyDescent="0.3">
      <c r="F540">
        <v>534</v>
      </c>
      <c r="G540">
        <v>2E-3</v>
      </c>
      <c r="H540">
        <v>0.20399999999999999</v>
      </c>
      <c r="J540">
        <v>351</v>
      </c>
      <c r="K540">
        <v>6.0000000000000001E-3</v>
      </c>
      <c r="L540" s="10">
        <f t="shared" si="66"/>
        <v>8.7403874447366331E-2</v>
      </c>
      <c r="N540" s="11">
        <f t="shared" si="68"/>
        <v>8.6999999999999994E-2</v>
      </c>
      <c r="O540">
        <f t="shared" si="71"/>
        <v>18</v>
      </c>
      <c r="P540">
        <f t="shared" si="72"/>
        <v>0</v>
      </c>
      <c r="Q540">
        <f t="shared" si="73"/>
        <v>516</v>
      </c>
      <c r="R540" s="9" t="str">
        <f t="shared" si="69"/>
        <v/>
      </c>
      <c r="S540" s="12" t="str">
        <f t="shared" si="67"/>
        <v/>
      </c>
      <c r="T540" s="9" t="str">
        <f t="shared" si="70"/>
        <v/>
      </c>
      <c r="W540" s="132"/>
    </row>
    <row r="541" spans="6:23" x14ac:dyDescent="0.3">
      <c r="F541">
        <v>535</v>
      </c>
      <c r="G541">
        <v>5.0000000000000001E-3</v>
      </c>
      <c r="H541">
        <v>0.26400000000000001</v>
      </c>
      <c r="J541">
        <v>356</v>
      </c>
      <c r="K541">
        <v>6.0000000000000001E-3</v>
      </c>
      <c r="L541" s="10">
        <f t="shared" si="66"/>
        <v>8.7403874447366331E-2</v>
      </c>
      <c r="N541" s="11">
        <f t="shared" si="68"/>
        <v>8.6999999999999994E-2</v>
      </c>
      <c r="O541">
        <f t="shared" si="71"/>
        <v>19</v>
      </c>
      <c r="P541">
        <f t="shared" si="72"/>
        <v>0</v>
      </c>
      <c r="Q541">
        <f t="shared" si="73"/>
        <v>516</v>
      </c>
      <c r="R541" s="9" t="str">
        <f t="shared" si="69"/>
        <v/>
      </c>
      <c r="S541" s="12" t="str">
        <f t="shared" si="67"/>
        <v/>
      </c>
      <c r="T541" s="9" t="str">
        <f t="shared" si="70"/>
        <v/>
      </c>
      <c r="W541" s="132"/>
    </row>
    <row r="542" spans="6:23" x14ac:dyDescent="0.3">
      <c r="F542">
        <v>536</v>
      </c>
      <c r="G542">
        <v>6.0000000000000001E-3</v>
      </c>
      <c r="H542">
        <v>0.32200000000000001</v>
      </c>
      <c r="J542">
        <v>372</v>
      </c>
      <c r="K542">
        <v>6.0000000000000001E-3</v>
      </c>
      <c r="L542" s="10">
        <f t="shared" si="66"/>
        <v>8.7403874447366331E-2</v>
      </c>
      <c r="N542" s="11">
        <f t="shared" si="68"/>
        <v>8.6999999999999994E-2</v>
      </c>
      <c r="O542">
        <f t="shared" si="71"/>
        <v>20</v>
      </c>
      <c r="P542">
        <f t="shared" si="72"/>
        <v>0</v>
      </c>
      <c r="Q542">
        <f t="shared" si="73"/>
        <v>516</v>
      </c>
      <c r="R542" s="9" t="str">
        <f t="shared" si="69"/>
        <v/>
      </c>
      <c r="S542" s="12" t="str">
        <f t="shared" si="67"/>
        <v/>
      </c>
      <c r="T542" s="9" t="str">
        <f t="shared" si="70"/>
        <v/>
      </c>
      <c r="W542" s="132"/>
    </row>
    <row r="543" spans="6:23" x14ac:dyDescent="0.3">
      <c r="F543">
        <v>537</v>
      </c>
      <c r="G543">
        <v>1E-3</v>
      </c>
      <c r="H543">
        <v>0.14000000000000001</v>
      </c>
      <c r="J543">
        <v>385</v>
      </c>
      <c r="K543">
        <v>6.0000000000000001E-3</v>
      </c>
      <c r="L543" s="10">
        <f t="shared" si="66"/>
        <v>8.7403874447366331E-2</v>
      </c>
      <c r="N543" s="11">
        <f t="shared" si="68"/>
        <v>8.6999999999999994E-2</v>
      </c>
      <c r="O543">
        <f t="shared" si="71"/>
        <v>21</v>
      </c>
      <c r="P543">
        <f t="shared" si="72"/>
        <v>0</v>
      </c>
      <c r="Q543">
        <f t="shared" si="73"/>
        <v>516</v>
      </c>
      <c r="R543" s="9" t="str">
        <f t="shared" si="69"/>
        <v/>
      </c>
      <c r="S543" s="12" t="str">
        <f t="shared" si="67"/>
        <v/>
      </c>
      <c r="T543" s="9" t="str">
        <f t="shared" si="70"/>
        <v/>
      </c>
      <c r="W543" s="132"/>
    </row>
    <row r="544" spans="6:23" x14ac:dyDescent="0.3">
      <c r="F544">
        <v>538</v>
      </c>
      <c r="G544">
        <v>2E-3</v>
      </c>
      <c r="H544">
        <v>0.155</v>
      </c>
      <c r="J544">
        <v>393</v>
      </c>
      <c r="K544">
        <v>6.0000000000000001E-3</v>
      </c>
      <c r="L544" s="10">
        <f t="shared" si="66"/>
        <v>8.7403874447366331E-2</v>
      </c>
      <c r="N544" s="11">
        <f t="shared" si="68"/>
        <v>8.6999999999999994E-2</v>
      </c>
      <c r="O544">
        <f t="shared" si="71"/>
        <v>22</v>
      </c>
      <c r="P544">
        <f t="shared" si="72"/>
        <v>0</v>
      </c>
      <c r="Q544">
        <f t="shared" si="73"/>
        <v>516</v>
      </c>
      <c r="R544" s="9" t="str">
        <f t="shared" si="69"/>
        <v/>
      </c>
      <c r="S544" s="12" t="str">
        <f t="shared" si="67"/>
        <v/>
      </c>
      <c r="T544" s="9" t="str">
        <f t="shared" si="70"/>
        <v/>
      </c>
      <c r="W544" s="132"/>
    </row>
    <row r="545" spans="6:23" x14ac:dyDescent="0.3">
      <c r="F545">
        <v>539</v>
      </c>
      <c r="G545">
        <v>2.4E-2</v>
      </c>
      <c r="H545">
        <v>0.67</v>
      </c>
      <c r="J545">
        <v>400</v>
      </c>
      <c r="K545">
        <v>6.0000000000000001E-3</v>
      </c>
      <c r="L545" s="10">
        <f t="shared" si="66"/>
        <v>8.7403874447366331E-2</v>
      </c>
      <c r="N545" s="11">
        <f t="shared" si="68"/>
        <v>8.6999999999999994E-2</v>
      </c>
      <c r="O545">
        <f t="shared" si="71"/>
        <v>23</v>
      </c>
      <c r="P545">
        <f t="shared" si="72"/>
        <v>0</v>
      </c>
      <c r="Q545">
        <f t="shared" si="73"/>
        <v>516</v>
      </c>
      <c r="R545" s="9" t="str">
        <f t="shared" si="69"/>
        <v/>
      </c>
      <c r="S545" s="12" t="str">
        <f t="shared" si="67"/>
        <v/>
      </c>
      <c r="T545" s="9" t="str">
        <f t="shared" si="70"/>
        <v/>
      </c>
      <c r="W545" s="132"/>
    </row>
    <row r="546" spans="6:23" x14ac:dyDescent="0.3">
      <c r="F546">
        <v>540</v>
      </c>
      <c r="G546">
        <v>1.2999999999999999E-2</v>
      </c>
      <c r="H546">
        <v>0.48099999999999998</v>
      </c>
      <c r="J546">
        <v>403</v>
      </c>
      <c r="K546">
        <v>6.0000000000000001E-3</v>
      </c>
      <c r="L546" s="10">
        <f t="shared" si="66"/>
        <v>8.7403874447366331E-2</v>
      </c>
      <c r="N546" s="11">
        <f t="shared" si="68"/>
        <v>8.6999999999999994E-2</v>
      </c>
      <c r="O546">
        <f t="shared" si="71"/>
        <v>24</v>
      </c>
      <c r="P546">
        <f t="shared" si="72"/>
        <v>0</v>
      </c>
      <c r="Q546">
        <f t="shared" si="73"/>
        <v>516</v>
      </c>
      <c r="R546" s="9" t="str">
        <f t="shared" si="69"/>
        <v/>
      </c>
      <c r="S546" s="12" t="str">
        <f t="shared" si="67"/>
        <v/>
      </c>
      <c r="T546" s="9" t="str">
        <f t="shared" si="70"/>
        <v/>
      </c>
      <c r="W546" s="132"/>
    </row>
    <row r="547" spans="6:23" x14ac:dyDescent="0.3">
      <c r="F547">
        <v>541</v>
      </c>
      <c r="G547">
        <v>2E-3</v>
      </c>
      <c r="H547">
        <v>0.14000000000000001</v>
      </c>
      <c r="J547">
        <v>424</v>
      </c>
      <c r="K547">
        <v>6.0000000000000001E-3</v>
      </c>
      <c r="L547" s="10">
        <f t="shared" si="66"/>
        <v>8.7403874447366331E-2</v>
      </c>
      <c r="N547" s="11">
        <f t="shared" si="68"/>
        <v>8.6999999999999994E-2</v>
      </c>
      <c r="O547">
        <f t="shared" si="71"/>
        <v>25</v>
      </c>
      <c r="P547">
        <f t="shared" si="72"/>
        <v>0</v>
      </c>
      <c r="Q547">
        <f t="shared" si="73"/>
        <v>516</v>
      </c>
      <c r="R547" s="9" t="str">
        <f t="shared" si="69"/>
        <v/>
      </c>
      <c r="S547" s="12" t="str">
        <f t="shared" si="67"/>
        <v/>
      </c>
      <c r="T547" s="9" t="str">
        <f t="shared" si="70"/>
        <v/>
      </c>
      <c r="W547" s="132"/>
    </row>
    <row r="548" spans="6:23" x14ac:dyDescent="0.3">
      <c r="F548">
        <v>542</v>
      </c>
      <c r="G548">
        <v>2E-3</v>
      </c>
      <c r="H548">
        <v>0.159</v>
      </c>
      <c r="J548">
        <v>440</v>
      </c>
      <c r="K548">
        <v>6.0000000000000001E-3</v>
      </c>
      <c r="L548" s="10">
        <f t="shared" si="66"/>
        <v>8.7403874447366331E-2</v>
      </c>
      <c r="N548" s="11">
        <f t="shared" si="68"/>
        <v>8.6999999999999994E-2</v>
      </c>
      <c r="O548">
        <f t="shared" si="71"/>
        <v>26</v>
      </c>
      <c r="P548">
        <f t="shared" si="72"/>
        <v>0</v>
      </c>
      <c r="Q548">
        <f t="shared" si="73"/>
        <v>516</v>
      </c>
      <c r="R548" s="9" t="str">
        <f t="shared" si="69"/>
        <v/>
      </c>
      <c r="S548" s="12" t="str">
        <f t="shared" si="67"/>
        <v/>
      </c>
      <c r="T548" s="9" t="str">
        <f t="shared" si="70"/>
        <v/>
      </c>
      <c r="W548" s="132"/>
    </row>
    <row r="549" spans="6:23" x14ac:dyDescent="0.3">
      <c r="F549">
        <v>543</v>
      </c>
      <c r="G549">
        <v>1E-3</v>
      </c>
      <c r="H549">
        <v>0.129</v>
      </c>
      <c r="J549">
        <v>449</v>
      </c>
      <c r="K549">
        <v>6.0000000000000001E-3</v>
      </c>
      <c r="L549" s="10">
        <f t="shared" si="66"/>
        <v>8.7403874447366331E-2</v>
      </c>
      <c r="N549" s="11">
        <f t="shared" si="68"/>
        <v>8.6999999999999994E-2</v>
      </c>
      <c r="O549">
        <f t="shared" si="71"/>
        <v>27</v>
      </c>
      <c r="P549">
        <f t="shared" si="72"/>
        <v>0</v>
      </c>
      <c r="Q549">
        <f t="shared" si="73"/>
        <v>516</v>
      </c>
      <c r="R549" s="9" t="str">
        <f t="shared" si="69"/>
        <v/>
      </c>
      <c r="S549" s="12" t="str">
        <f t="shared" si="67"/>
        <v/>
      </c>
      <c r="T549" s="9" t="str">
        <f t="shared" si="70"/>
        <v/>
      </c>
      <c r="W549" s="132"/>
    </row>
    <row r="550" spans="6:23" x14ac:dyDescent="0.3">
      <c r="F550">
        <v>544</v>
      </c>
      <c r="G550">
        <v>2E-3</v>
      </c>
      <c r="H550">
        <v>0.19600000000000001</v>
      </c>
      <c r="J550">
        <v>487</v>
      </c>
      <c r="K550">
        <v>6.0000000000000001E-3</v>
      </c>
      <c r="L550" s="10">
        <f t="shared" si="66"/>
        <v>8.7403874447366331E-2</v>
      </c>
      <c r="N550" s="11">
        <f t="shared" si="68"/>
        <v>8.6999999999999994E-2</v>
      </c>
      <c r="O550">
        <f t="shared" si="71"/>
        <v>28</v>
      </c>
      <c r="P550">
        <f t="shared" si="72"/>
        <v>0</v>
      </c>
      <c r="Q550">
        <f t="shared" si="73"/>
        <v>516</v>
      </c>
      <c r="R550" s="9" t="str">
        <f t="shared" si="69"/>
        <v/>
      </c>
      <c r="S550" s="12" t="str">
        <f t="shared" si="67"/>
        <v/>
      </c>
      <c r="T550" s="9" t="str">
        <f t="shared" si="70"/>
        <v/>
      </c>
      <c r="W550" s="132"/>
    </row>
    <row r="551" spans="6:23" x14ac:dyDescent="0.3">
      <c r="F551">
        <v>545</v>
      </c>
      <c r="G551">
        <v>1.0999999999999999E-2</v>
      </c>
      <c r="H551">
        <v>0.432</v>
      </c>
      <c r="J551">
        <v>507</v>
      </c>
      <c r="K551">
        <v>6.0000000000000001E-3</v>
      </c>
      <c r="L551" s="10">
        <f t="shared" si="66"/>
        <v>8.7403874447366331E-2</v>
      </c>
      <c r="N551" s="11">
        <f t="shared" si="68"/>
        <v>8.6999999999999994E-2</v>
      </c>
      <c r="O551">
        <f t="shared" si="71"/>
        <v>29</v>
      </c>
      <c r="P551">
        <f t="shared" si="72"/>
        <v>0</v>
      </c>
      <c r="Q551">
        <f t="shared" si="73"/>
        <v>516</v>
      </c>
      <c r="R551" s="9" t="str">
        <f t="shared" si="69"/>
        <v/>
      </c>
      <c r="S551" s="12" t="str">
        <f t="shared" si="67"/>
        <v/>
      </c>
      <c r="T551" s="9" t="str">
        <f t="shared" si="70"/>
        <v/>
      </c>
      <c r="W551" s="132"/>
    </row>
    <row r="552" spans="6:23" x14ac:dyDescent="0.3">
      <c r="F552">
        <v>546</v>
      </c>
      <c r="G552">
        <v>4.0000000000000001E-3</v>
      </c>
      <c r="H552">
        <v>0.23100000000000001</v>
      </c>
      <c r="J552">
        <v>508</v>
      </c>
      <c r="K552">
        <v>6.0000000000000001E-3</v>
      </c>
      <c r="L552" s="10">
        <f t="shared" si="66"/>
        <v>8.7403874447366331E-2</v>
      </c>
      <c r="N552" s="11">
        <f t="shared" si="68"/>
        <v>8.6999999999999994E-2</v>
      </c>
      <c r="O552">
        <f t="shared" si="71"/>
        <v>30</v>
      </c>
      <c r="P552">
        <f t="shared" si="72"/>
        <v>0</v>
      </c>
      <c r="Q552">
        <f t="shared" si="73"/>
        <v>516</v>
      </c>
      <c r="R552" s="9" t="str">
        <f t="shared" si="69"/>
        <v/>
      </c>
      <c r="S552" s="12" t="str">
        <f t="shared" si="67"/>
        <v/>
      </c>
      <c r="T552" s="9" t="str">
        <f t="shared" si="70"/>
        <v/>
      </c>
      <c r="W552" s="132"/>
    </row>
    <row r="553" spans="6:23" x14ac:dyDescent="0.3">
      <c r="F553">
        <v>547</v>
      </c>
      <c r="G553">
        <v>1E-3</v>
      </c>
      <c r="H553">
        <v>0.151</v>
      </c>
      <c r="J553">
        <v>516</v>
      </c>
      <c r="K553">
        <v>6.0000000000000001E-3</v>
      </c>
      <c r="L553" s="10">
        <f t="shared" si="66"/>
        <v>8.7403874447366331E-2</v>
      </c>
      <c r="N553" s="11">
        <f t="shared" si="68"/>
        <v>8.6999999999999994E-2</v>
      </c>
      <c r="O553">
        <f t="shared" si="71"/>
        <v>31</v>
      </c>
      <c r="P553">
        <f t="shared" si="72"/>
        <v>0</v>
      </c>
      <c r="Q553">
        <f t="shared" si="73"/>
        <v>516</v>
      </c>
      <c r="R553" s="9" t="str">
        <f t="shared" si="69"/>
        <v/>
      </c>
      <c r="S553" s="12" t="str">
        <f t="shared" si="67"/>
        <v/>
      </c>
      <c r="T553" s="9" t="str">
        <f t="shared" si="70"/>
        <v/>
      </c>
      <c r="W553" s="132"/>
    </row>
    <row r="554" spans="6:23" x14ac:dyDescent="0.3">
      <c r="F554">
        <v>548</v>
      </c>
      <c r="G554">
        <v>4.0000000000000001E-3</v>
      </c>
      <c r="H554">
        <v>0.215</v>
      </c>
      <c r="J554">
        <v>536</v>
      </c>
      <c r="K554">
        <v>6.0000000000000001E-3</v>
      </c>
      <c r="L554" s="10">
        <f t="shared" si="66"/>
        <v>8.7403874447366331E-2</v>
      </c>
      <c r="N554" s="11">
        <f t="shared" si="68"/>
        <v>8.6999999999999994E-2</v>
      </c>
      <c r="O554">
        <f t="shared" si="71"/>
        <v>32</v>
      </c>
      <c r="P554">
        <f t="shared" si="72"/>
        <v>0</v>
      </c>
      <c r="Q554">
        <f t="shared" si="73"/>
        <v>516</v>
      </c>
      <c r="R554" s="9" t="str">
        <f t="shared" si="69"/>
        <v/>
      </c>
      <c r="S554" s="12" t="str">
        <f t="shared" si="67"/>
        <v/>
      </c>
      <c r="T554" s="9" t="str">
        <f t="shared" si="70"/>
        <v/>
      </c>
      <c r="W554" s="132"/>
    </row>
    <row r="555" spans="6:23" x14ac:dyDescent="0.3">
      <c r="F555">
        <v>549</v>
      </c>
      <c r="G555">
        <v>2E-3</v>
      </c>
      <c r="H555">
        <v>0.159</v>
      </c>
      <c r="J555">
        <v>550</v>
      </c>
      <c r="K555">
        <v>6.0000000000000001E-3</v>
      </c>
      <c r="L555" s="10">
        <f t="shared" si="66"/>
        <v>8.7403874447366331E-2</v>
      </c>
      <c r="N555" s="11">
        <f t="shared" si="68"/>
        <v>8.6999999999999994E-2</v>
      </c>
      <c r="O555">
        <f t="shared" si="71"/>
        <v>33</v>
      </c>
      <c r="P555">
        <f t="shared" si="72"/>
        <v>0</v>
      </c>
      <c r="Q555">
        <f t="shared" si="73"/>
        <v>516</v>
      </c>
      <c r="R555" s="9" t="str">
        <f t="shared" si="69"/>
        <v/>
      </c>
      <c r="S555" s="12" t="str">
        <f t="shared" si="67"/>
        <v/>
      </c>
      <c r="T555" s="9" t="str">
        <f t="shared" si="70"/>
        <v/>
      </c>
      <c r="W555" s="132"/>
    </row>
    <row r="556" spans="6:23" x14ac:dyDescent="0.3">
      <c r="F556">
        <v>550</v>
      </c>
      <c r="G556">
        <v>6.0000000000000001E-3</v>
      </c>
      <c r="H556">
        <v>0.28699999999999998</v>
      </c>
      <c r="J556">
        <v>554</v>
      </c>
      <c r="K556">
        <v>6.0000000000000001E-3</v>
      </c>
      <c r="L556" s="10">
        <f t="shared" si="66"/>
        <v>8.7403874447366331E-2</v>
      </c>
      <c r="N556" s="11">
        <f t="shared" si="68"/>
        <v>8.6999999999999994E-2</v>
      </c>
      <c r="O556">
        <f t="shared" si="71"/>
        <v>34</v>
      </c>
      <c r="P556">
        <f t="shared" si="72"/>
        <v>0</v>
      </c>
      <c r="Q556">
        <f t="shared" si="73"/>
        <v>516</v>
      </c>
      <c r="R556" s="9" t="str">
        <f t="shared" si="69"/>
        <v/>
      </c>
      <c r="S556" s="12" t="str">
        <f t="shared" si="67"/>
        <v/>
      </c>
      <c r="T556" s="9" t="str">
        <f t="shared" si="70"/>
        <v/>
      </c>
      <c r="W556" s="132"/>
    </row>
    <row r="557" spans="6:23" x14ac:dyDescent="0.3">
      <c r="F557">
        <v>551</v>
      </c>
      <c r="G557">
        <v>3.0000000000000001E-3</v>
      </c>
      <c r="H557">
        <v>0.215</v>
      </c>
      <c r="J557">
        <v>579</v>
      </c>
      <c r="K557">
        <v>6.0000000000000001E-3</v>
      </c>
      <c r="L557" s="10">
        <f t="shared" si="66"/>
        <v>8.7403874447366331E-2</v>
      </c>
      <c r="N557" s="11">
        <f t="shared" si="68"/>
        <v>8.6999999999999994E-2</v>
      </c>
      <c r="O557">
        <f t="shared" si="71"/>
        <v>35</v>
      </c>
      <c r="P557">
        <f t="shared" si="72"/>
        <v>0</v>
      </c>
      <c r="Q557">
        <f t="shared" si="73"/>
        <v>516</v>
      </c>
      <c r="R557" s="9" t="str">
        <f t="shared" si="69"/>
        <v/>
      </c>
      <c r="S557" s="12" t="str">
        <f t="shared" si="67"/>
        <v/>
      </c>
      <c r="T557" s="9" t="str">
        <f t="shared" si="70"/>
        <v/>
      </c>
      <c r="W557" s="132"/>
    </row>
    <row r="558" spans="6:23" x14ac:dyDescent="0.3">
      <c r="F558">
        <v>552</v>
      </c>
      <c r="G558">
        <v>3.0000000000000001E-3</v>
      </c>
      <c r="H558">
        <v>0.20399999999999999</v>
      </c>
      <c r="J558">
        <v>589</v>
      </c>
      <c r="K558">
        <v>6.0000000000000001E-3</v>
      </c>
      <c r="L558" s="10">
        <f t="shared" si="66"/>
        <v>8.7403874447366331E-2</v>
      </c>
      <c r="N558" s="11">
        <f t="shared" si="68"/>
        <v>8.6999999999999994E-2</v>
      </c>
      <c r="O558">
        <f t="shared" si="71"/>
        <v>36</v>
      </c>
      <c r="P558">
        <f t="shared" si="72"/>
        <v>0</v>
      </c>
      <c r="Q558">
        <f t="shared" si="73"/>
        <v>516</v>
      </c>
      <c r="R558" s="9" t="str">
        <f t="shared" si="69"/>
        <v/>
      </c>
      <c r="S558" s="12" t="str">
        <f t="shared" si="67"/>
        <v/>
      </c>
      <c r="T558" s="9" t="str">
        <f t="shared" si="70"/>
        <v/>
      </c>
      <c r="W558" s="132"/>
    </row>
    <row r="559" spans="6:23" x14ac:dyDescent="0.3">
      <c r="F559">
        <v>553</v>
      </c>
      <c r="G559">
        <v>2E-3</v>
      </c>
      <c r="H559">
        <v>0.151</v>
      </c>
      <c r="J559">
        <v>605</v>
      </c>
      <c r="K559">
        <v>6.0000000000000001E-3</v>
      </c>
      <c r="L559" s="10">
        <f t="shared" si="66"/>
        <v>8.7403874447366331E-2</v>
      </c>
      <c r="N559" s="11">
        <f t="shared" si="68"/>
        <v>8.6999999999999994E-2</v>
      </c>
      <c r="O559">
        <f t="shared" si="71"/>
        <v>37</v>
      </c>
      <c r="P559">
        <f t="shared" si="72"/>
        <v>0</v>
      </c>
      <c r="Q559">
        <f t="shared" si="73"/>
        <v>516</v>
      </c>
      <c r="R559" s="9" t="str">
        <f t="shared" si="69"/>
        <v/>
      </c>
      <c r="S559" s="12" t="str">
        <f t="shared" si="67"/>
        <v/>
      </c>
      <c r="T559" s="9" t="str">
        <f t="shared" si="70"/>
        <v/>
      </c>
      <c r="W559" s="132"/>
    </row>
    <row r="560" spans="6:23" x14ac:dyDescent="0.3">
      <c r="F560">
        <v>554</v>
      </c>
      <c r="G560">
        <v>6.0000000000000001E-3</v>
      </c>
      <c r="H560">
        <v>0.29799999999999999</v>
      </c>
      <c r="J560">
        <v>617</v>
      </c>
      <c r="K560">
        <v>6.0000000000000001E-3</v>
      </c>
      <c r="L560" s="10">
        <f t="shared" si="66"/>
        <v>8.7403874447366331E-2</v>
      </c>
      <c r="N560" s="11">
        <f t="shared" si="68"/>
        <v>8.6999999999999994E-2</v>
      </c>
      <c r="O560">
        <f t="shared" si="71"/>
        <v>38</v>
      </c>
      <c r="P560">
        <f t="shared" si="72"/>
        <v>0</v>
      </c>
      <c r="Q560">
        <f t="shared" si="73"/>
        <v>516</v>
      </c>
      <c r="R560" s="9" t="str">
        <f t="shared" si="69"/>
        <v/>
      </c>
      <c r="S560" s="12" t="str">
        <f t="shared" si="67"/>
        <v/>
      </c>
      <c r="T560" s="9" t="str">
        <f t="shared" si="70"/>
        <v/>
      </c>
      <c r="W560" s="132"/>
    </row>
    <row r="561" spans="6:23" x14ac:dyDescent="0.3">
      <c r="F561">
        <v>555</v>
      </c>
      <c r="G561">
        <v>7.0000000000000001E-3</v>
      </c>
      <c r="H561">
        <v>0.35199999999999998</v>
      </c>
      <c r="J561">
        <v>630</v>
      </c>
      <c r="K561">
        <v>6.0000000000000001E-3</v>
      </c>
      <c r="L561" s="10">
        <f t="shared" si="66"/>
        <v>8.7403874447366331E-2</v>
      </c>
      <c r="N561" s="11">
        <f t="shared" si="68"/>
        <v>8.6999999999999994E-2</v>
      </c>
      <c r="O561">
        <f t="shared" si="71"/>
        <v>39</v>
      </c>
      <c r="P561">
        <f t="shared" si="72"/>
        <v>0</v>
      </c>
      <c r="Q561">
        <f t="shared" si="73"/>
        <v>516</v>
      </c>
      <c r="R561" s="9" t="str">
        <f t="shared" si="69"/>
        <v/>
      </c>
      <c r="S561" s="12" t="str">
        <f t="shared" si="67"/>
        <v/>
      </c>
      <c r="T561" s="9" t="str">
        <f t="shared" si="70"/>
        <v/>
      </c>
      <c r="W561" s="132"/>
    </row>
    <row r="562" spans="6:23" x14ac:dyDescent="0.3">
      <c r="F562">
        <v>556</v>
      </c>
      <c r="G562">
        <v>3.0000000000000001E-3</v>
      </c>
      <c r="H562">
        <v>0.215</v>
      </c>
      <c r="J562">
        <v>634</v>
      </c>
      <c r="K562">
        <v>6.0000000000000001E-3</v>
      </c>
      <c r="L562" s="10">
        <f t="shared" si="66"/>
        <v>8.7403874447366331E-2</v>
      </c>
      <c r="N562" s="11">
        <f t="shared" si="68"/>
        <v>8.6999999999999994E-2</v>
      </c>
      <c r="O562">
        <f t="shared" si="71"/>
        <v>40</v>
      </c>
      <c r="P562">
        <f t="shared" si="72"/>
        <v>0</v>
      </c>
      <c r="Q562">
        <f t="shared" si="73"/>
        <v>516</v>
      </c>
      <c r="R562" s="9" t="str">
        <f t="shared" si="69"/>
        <v/>
      </c>
      <c r="S562" s="12" t="str">
        <f t="shared" si="67"/>
        <v/>
      </c>
      <c r="T562" s="9" t="str">
        <f t="shared" si="70"/>
        <v/>
      </c>
      <c r="W562" s="132"/>
    </row>
    <row r="563" spans="6:23" x14ac:dyDescent="0.3">
      <c r="F563">
        <v>557</v>
      </c>
      <c r="G563">
        <v>1E-3</v>
      </c>
      <c r="H563">
        <v>0.13200000000000001</v>
      </c>
      <c r="J563">
        <v>668</v>
      </c>
      <c r="K563">
        <v>6.0000000000000001E-3</v>
      </c>
      <c r="L563" s="10">
        <f t="shared" si="66"/>
        <v>8.7403874447366331E-2</v>
      </c>
      <c r="N563" s="11">
        <f t="shared" si="68"/>
        <v>8.6999999999999994E-2</v>
      </c>
      <c r="O563">
        <f t="shared" si="71"/>
        <v>41</v>
      </c>
      <c r="P563">
        <f t="shared" si="72"/>
        <v>0</v>
      </c>
      <c r="Q563">
        <f t="shared" si="73"/>
        <v>516</v>
      </c>
      <c r="R563" s="9" t="str">
        <f t="shared" si="69"/>
        <v/>
      </c>
      <c r="S563" s="12" t="str">
        <f t="shared" si="67"/>
        <v/>
      </c>
      <c r="T563" s="9" t="str">
        <f t="shared" si="70"/>
        <v/>
      </c>
      <c r="W563" s="132"/>
    </row>
    <row r="564" spans="6:23" x14ac:dyDescent="0.3">
      <c r="F564">
        <v>558</v>
      </c>
      <c r="G564">
        <v>1.7000000000000001E-2</v>
      </c>
      <c r="H564">
        <v>0.52600000000000002</v>
      </c>
      <c r="J564">
        <v>677</v>
      </c>
      <c r="K564">
        <v>6.0000000000000001E-3</v>
      </c>
      <c r="L564" s="10">
        <f t="shared" si="66"/>
        <v>8.7403874447366331E-2</v>
      </c>
      <c r="N564" s="11">
        <f t="shared" si="68"/>
        <v>8.6999999999999994E-2</v>
      </c>
      <c r="O564">
        <f t="shared" si="71"/>
        <v>42</v>
      </c>
      <c r="P564">
        <f t="shared" si="72"/>
        <v>0</v>
      </c>
      <c r="Q564">
        <f t="shared" si="73"/>
        <v>516</v>
      </c>
      <c r="R564" s="9" t="str">
        <f t="shared" si="69"/>
        <v/>
      </c>
      <c r="S564" s="12" t="str">
        <f t="shared" si="67"/>
        <v/>
      </c>
      <c r="T564" s="9" t="str">
        <f t="shared" si="70"/>
        <v/>
      </c>
      <c r="W564" s="132"/>
    </row>
    <row r="565" spans="6:23" x14ac:dyDescent="0.3">
      <c r="F565">
        <v>559</v>
      </c>
      <c r="G565">
        <v>1.2E-2</v>
      </c>
      <c r="H565">
        <v>0.40100000000000002</v>
      </c>
      <c r="J565">
        <v>687</v>
      </c>
      <c r="K565">
        <v>6.0000000000000001E-3</v>
      </c>
      <c r="L565" s="10">
        <f t="shared" si="66"/>
        <v>8.7403874447366331E-2</v>
      </c>
      <c r="N565" s="11">
        <f t="shared" si="68"/>
        <v>8.6999999999999994E-2</v>
      </c>
      <c r="O565">
        <f t="shared" si="71"/>
        <v>43</v>
      </c>
      <c r="P565">
        <f t="shared" si="72"/>
        <v>0</v>
      </c>
      <c r="Q565">
        <f t="shared" si="73"/>
        <v>516</v>
      </c>
      <c r="R565" s="9" t="str">
        <f t="shared" si="69"/>
        <v/>
      </c>
      <c r="S565" s="12" t="str">
        <f t="shared" si="67"/>
        <v/>
      </c>
      <c r="T565" s="9" t="str">
        <f t="shared" si="70"/>
        <v/>
      </c>
      <c r="W565" s="132"/>
    </row>
    <row r="566" spans="6:23" x14ac:dyDescent="0.3">
      <c r="F566">
        <v>560</v>
      </c>
      <c r="G566">
        <v>2E-3</v>
      </c>
      <c r="H566">
        <v>0.14799999999999999</v>
      </c>
      <c r="J566">
        <v>702</v>
      </c>
      <c r="K566">
        <v>6.0000000000000001E-3</v>
      </c>
      <c r="L566" s="10">
        <f t="shared" si="66"/>
        <v>8.7403874447366331E-2</v>
      </c>
      <c r="N566" s="11">
        <f t="shared" si="68"/>
        <v>8.6999999999999994E-2</v>
      </c>
      <c r="O566">
        <f t="shared" si="71"/>
        <v>44</v>
      </c>
      <c r="P566">
        <f t="shared" si="72"/>
        <v>0</v>
      </c>
      <c r="Q566">
        <f t="shared" si="73"/>
        <v>516</v>
      </c>
      <c r="R566" s="9" t="str">
        <f t="shared" si="69"/>
        <v/>
      </c>
      <c r="S566" s="12" t="str">
        <f t="shared" si="67"/>
        <v/>
      </c>
      <c r="T566" s="9" t="str">
        <f t="shared" si="70"/>
        <v/>
      </c>
      <c r="W566" s="132"/>
    </row>
    <row r="567" spans="6:23" x14ac:dyDescent="0.3">
      <c r="F567">
        <v>561</v>
      </c>
      <c r="G567">
        <v>4.0000000000000001E-3</v>
      </c>
      <c r="H567">
        <v>0.24199999999999999</v>
      </c>
      <c r="J567">
        <v>710</v>
      </c>
      <c r="K567">
        <v>6.0000000000000001E-3</v>
      </c>
      <c r="L567" s="10">
        <f t="shared" si="66"/>
        <v>8.7403874447366331E-2</v>
      </c>
      <c r="N567" s="11">
        <f t="shared" si="68"/>
        <v>8.6999999999999994E-2</v>
      </c>
      <c r="O567">
        <f t="shared" si="71"/>
        <v>45</v>
      </c>
      <c r="P567">
        <f t="shared" si="72"/>
        <v>0</v>
      </c>
      <c r="Q567">
        <f t="shared" si="73"/>
        <v>516</v>
      </c>
      <c r="R567" s="9" t="str">
        <f t="shared" si="69"/>
        <v/>
      </c>
      <c r="S567" s="12" t="str">
        <f t="shared" si="67"/>
        <v/>
      </c>
      <c r="T567" s="9" t="str">
        <f t="shared" si="70"/>
        <v/>
      </c>
      <c r="W567" s="132"/>
    </row>
    <row r="568" spans="6:23" x14ac:dyDescent="0.3">
      <c r="F568">
        <v>562</v>
      </c>
      <c r="G568">
        <v>2E-3</v>
      </c>
      <c r="H568">
        <v>0.17399999999999999</v>
      </c>
      <c r="J568">
        <v>717</v>
      </c>
      <c r="K568">
        <v>6.0000000000000001E-3</v>
      </c>
      <c r="L568" s="10">
        <f t="shared" si="66"/>
        <v>8.7403874447366331E-2</v>
      </c>
      <c r="N568" s="11">
        <f t="shared" si="68"/>
        <v>8.6999999999999994E-2</v>
      </c>
      <c r="O568">
        <f t="shared" si="71"/>
        <v>46</v>
      </c>
      <c r="P568">
        <f t="shared" si="72"/>
        <v>0</v>
      </c>
      <c r="Q568">
        <f t="shared" si="73"/>
        <v>516</v>
      </c>
      <c r="R568" s="9" t="str">
        <f t="shared" si="69"/>
        <v/>
      </c>
      <c r="S568" s="12" t="str">
        <f t="shared" si="67"/>
        <v/>
      </c>
      <c r="T568" s="9" t="str">
        <f t="shared" si="70"/>
        <v/>
      </c>
      <c r="W568" s="132"/>
    </row>
    <row r="569" spans="6:23" x14ac:dyDescent="0.3">
      <c r="F569">
        <v>563</v>
      </c>
      <c r="G569">
        <v>0.03</v>
      </c>
      <c r="H569">
        <v>0.64700000000000002</v>
      </c>
      <c r="J569">
        <v>739</v>
      </c>
      <c r="K569">
        <v>6.0000000000000001E-3</v>
      </c>
      <c r="L569" s="10">
        <f t="shared" si="66"/>
        <v>8.7403874447366331E-2</v>
      </c>
      <c r="N569" s="11">
        <f t="shared" si="68"/>
        <v>8.6999999999999994E-2</v>
      </c>
      <c r="O569">
        <f t="shared" si="71"/>
        <v>47</v>
      </c>
      <c r="P569">
        <f t="shared" si="72"/>
        <v>0</v>
      </c>
      <c r="Q569">
        <f t="shared" si="73"/>
        <v>516</v>
      </c>
      <c r="R569" s="9" t="str">
        <f t="shared" si="69"/>
        <v/>
      </c>
      <c r="S569" s="12" t="str">
        <f t="shared" si="67"/>
        <v/>
      </c>
      <c r="T569" s="9" t="str">
        <f t="shared" si="70"/>
        <v/>
      </c>
      <c r="W569" s="132"/>
    </row>
    <row r="570" spans="6:23" x14ac:dyDescent="0.3">
      <c r="F570">
        <v>564</v>
      </c>
      <c r="G570">
        <v>3.0000000000000001E-3</v>
      </c>
      <c r="H570">
        <v>0.20399999999999999</v>
      </c>
      <c r="J570">
        <v>740</v>
      </c>
      <c r="K570">
        <v>6.0000000000000001E-3</v>
      </c>
      <c r="L570" s="10">
        <f t="shared" si="66"/>
        <v>8.7403874447366331E-2</v>
      </c>
      <c r="N570" s="11">
        <f t="shared" si="68"/>
        <v>8.6999999999999994E-2</v>
      </c>
      <c r="O570">
        <f t="shared" si="71"/>
        <v>48</v>
      </c>
      <c r="P570">
        <f t="shared" si="72"/>
        <v>0</v>
      </c>
      <c r="Q570">
        <f t="shared" si="73"/>
        <v>516</v>
      </c>
      <c r="R570" s="9" t="str">
        <f t="shared" si="69"/>
        <v/>
      </c>
      <c r="S570" s="12" t="str">
        <f t="shared" si="67"/>
        <v/>
      </c>
      <c r="T570" s="9" t="str">
        <f t="shared" si="70"/>
        <v/>
      </c>
      <c r="W570" s="132"/>
    </row>
    <row r="571" spans="6:23" x14ac:dyDescent="0.3">
      <c r="F571">
        <v>565</v>
      </c>
      <c r="G571">
        <v>0.06</v>
      </c>
      <c r="H571">
        <v>0.94199999999999995</v>
      </c>
      <c r="J571">
        <v>773</v>
      </c>
      <c r="K571">
        <v>6.0000000000000001E-3</v>
      </c>
      <c r="L571" s="10">
        <f t="shared" si="66"/>
        <v>8.7403874447366331E-2</v>
      </c>
      <c r="N571" s="11">
        <f t="shared" si="68"/>
        <v>8.6999999999999994E-2</v>
      </c>
      <c r="O571">
        <f t="shared" si="71"/>
        <v>49</v>
      </c>
      <c r="P571">
        <f t="shared" si="72"/>
        <v>0</v>
      </c>
      <c r="Q571">
        <f t="shared" si="73"/>
        <v>516</v>
      </c>
      <c r="R571" s="9" t="str">
        <f t="shared" si="69"/>
        <v/>
      </c>
      <c r="S571" s="12" t="str">
        <f t="shared" si="67"/>
        <v/>
      </c>
      <c r="T571" s="9" t="str">
        <f t="shared" si="70"/>
        <v/>
      </c>
      <c r="W571" s="132"/>
    </row>
    <row r="572" spans="6:23" x14ac:dyDescent="0.3">
      <c r="F572">
        <v>566</v>
      </c>
      <c r="G572">
        <v>0.17499999999999999</v>
      </c>
      <c r="H572">
        <v>2.0649999999999999</v>
      </c>
      <c r="J572">
        <v>784</v>
      </c>
      <c r="K572">
        <v>6.0000000000000001E-3</v>
      </c>
      <c r="L572" s="10">
        <f t="shared" si="66"/>
        <v>8.7403874447366331E-2</v>
      </c>
      <c r="N572" s="11">
        <f t="shared" si="68"/>
        <v>8.6999999999999994E-2</v>
      </c>
      <c r="O572">
        <f t="shared" si="71"/>
        <v>50</v>
      </c>
      <c r="P572">
        <f t="shared" si="72"/>
        <v>0</v>
      </c>
      <c r="Q572">
        <f t="shared" si="73"/>
        <v>516</v>
      </c>
      <c r="R572" s="9" t="str">
        <f t="shared" si="69"/>
        <v/>
      </c>
      <c r="S572" s="12" t="str">
        <f t="shared" si="67"/>
        <v/>
      </c>
      <c r="T572" s="9" t="str">
        <f t="shared" si="70"/>
        <v/>
      </c>
      <c r="W572" s="132"/>
    </row>
    <row r="573" spans="6:23" x14ac:dyDescent="0.3">
      <c r="F573">
        <v>567</v>
      </c>
      <c r="G573">
        <v>1.7999999999999999E-2</v>
      </c>
      <c r="H573">
        <v>0.503</v>
      </c>
      <c r="J573">
        <v>814</v>
      </c>
      <c r="K573">
        <v>6.0000000000000001E-3</v>
      </c>
      <c r="L573" s="10">
        <f t="shared" si="66"/>
        <v>8.7403874447366331E-2</v>
      </c>
      <c r="N573" s="11">
        <f t="shared" si="68"/>
        <v>8.6999999999999994E-2</v>
      </c>
      <c r="O573">
        <f t="shared" si="71"/>
        <v>51</v>
      </c>
      <c r="P573">
        <f t="shared" si="72"/>
        <v>0</v>
      </c>
      <c r="Q573">
        <f t="shared" si="73"/>
        <v>516</v>
      </c>
      <c r="R573" s="9" t="str">
        <f t="shared" si="69"/>
        <v/>
      </c>
      <c r="S573" s="12" t="str">
        <f t="shared" si="67"/>
        <v/>
      </c>
      <c r="T573" s="9" t="str">
        <f t="shared" si="70"/>
        <v/>
      </c>
      <c r="W573" s="132"/>
    </row>
    <row r="574" spans="6:23" x14ac:dyDescent="0.3">
      <c r="F574">
        <v>568</v>
      </c>
      <c r="G574">
        <v>2.1999999999999999E-2</v>
      </c>
      <c r="H574">
        <v>0.61399999999999999</v>
      </c>
      <c r="J574">
        <v>824</v>
      </c>
      <c r="K574">
        <v>6.0000000000000001E-3</v>
      </c>
      <c r="L574" s="10">
        <f t="shared" si="66"/>
        <v>8.7403874447366331E-2</v>
      </c>
      <c r="N574" s="11">
        <f t="shared" si="68"/>
        <v>8.6999999999999994E-2</v>
      </c>
      <c r="O574">
        <f t="shared" si="71"/>
        <v>52</v>
      </c>
      <c r="P574">
        <f t="shared" si="72"/>
        <v>0</v>
      </c>
      <c r="Q574">
        <f t="shared" si="73"/>
        <v>516</v>
      </c>
      <c r="R574" s="9" t="str">
        <f t="shared" si="69"/>
        <v/>
      </c>
      <c r="S574" s="12" t="str">
        <f t="shared" si="67"/>
        <v/>
      </c>
      <c r="T574" s="9" t="str">
        <f t="shared" si="70"/>
        <v/>
      </c>
      <c r="W574" s="132"/>
    </row>
    <row r="575" spans="6:23" x14ac:dyDescent="0.3">
      <c r="F575">
        <v>569</v>
      </c>
      <c r="G575">
        <v>1E-3</v>
      </c>
      <c r="H575">
        <v>0.113</v>
      </c>
      <c r="J575">
        <v>842</v>
      </c>
      <c r="K575">
        <v>6.0000000000000001E-3</v>
      </c>
      <c r="L575" s="10">
        <f t="shared" si="66"/>
        <v>8.7403874447366331E-2</v>
      </c>
      <c r="N575" s="11">
        <f t="shared" si="68"/>
        <v>8.6999999999999994E-2</v>
      </c>
      <c r="O575">
        <f t="shared" si="71"/>
        <v>53</v>
      </c>
      <c r="P575">
        <f t="shared" si="72"/>
        <v>0</v>
      </c>
      <c r="Q575">
        <f t="shared" si="73"/>
        <v>516</v>
      </c>
      <c r="R575" s="9" t="str">
        <f t="shared" si="69"/>
        <v/>
      </c>
      <c r="S575" s="12" t="str">
        <f t="shared" si="67"/>
        <v/>
      </c>
      <c r="T575" s="9" t="str">
        <f t="shared" si="70"/>
        <v/>
      </c>
      <c r="W575" s="132"/>
    </row>
    <row r="576" spans="6:23" x14ac:dyDescent="0.3">
      <c r="F576">
        <v>570</v>
      </c>
      <c r="G576">
        <v>5.0000000000000001E-3</v>
      </c>
      <c r="H576">
        <v>0.28000000000000003</v>
      </c>
      <c r="J576">
        <v>870</v>
      </c>
      <c r="K576">
        <v>6.0000000000000001E-3</v>
      </c>
      <c r="L576" s="10">
        <f t="shared" si="66"/>
        <v>8.7403874447366331E-2</v>
      </c>
      <c r="N576" s="11">
        <f t="shared" si="68"/>
        <v>8.6999999999999994E-2</v>
      </c>
      <c r="O576">
        <f t="shared" si="71"/>
        <v>54</v>
      </c>
      <c r="P576">
        <f t="shared" si="72"/>
        <v>0</v>
      </c>
      <c r="Q576">
        <f t="shared" si="73"/>
        <v>516</v>
      </c>
      <c r="R576" s="9" t="str">
        <f t="shared" si="69"/>
        <v/>
      </c>
      <c r="S576" s="12" t="str">
        <f t="shared" si="67"/>
        <v/>
      </c>
      <c r="T576" s="9" t="str">
        <f t="shared" si="70"/>
        <v/>
      </c>
      <c r="W576" s="132"/>
    </row>
    <row r="577" spans="6:23" x14ac:dyDescent="0.3">
      <c r="F577">
        <v>571</v>
      </c>
      <c r="G577">
        <v>7.0000000000000001E-3</v>
      </c>
      <c r="H577">
        <v>0.33600000000000002</v>
      </c>
      <c r="J577">
        <v>897</v>
      </c>
      <c r="K577">
        <v>6.0000000000000001E-3</v>
      </c>
      <c r="L577" s="10">
        <f t="shared" si="66"/>
        <v>8.7403874447366331E-2</v>
      </c>
      <c r="N577" s="11">
        <f t="shared" si="68"/>
        <v>8.6999999999999994E-2</v>
      </c>
      <c r="O577">
        <f t="shared" si="71"/>
        <v>55</v>
      </c>
      <c r="P577">
        <f t="shared" si="72"/>
        <v>0</v>
      </c>
      <c r="Q577">
        <f t="shared" si="73"/>
        <v>516</v>
      </c>
      <c r="R577" s="9" t="str">
        <f t="shared" si="69"/>
        <v/>
      </c>
      <c r="S577" s="12" t="str">
        <f t="shared" si="67"/>
        <v/>
      </c>
      <c r="T577" s="9" t="str">
        <f t="shared" si="70"/>
        <v/>
      </c>
      <c r="W577" s="132"/>
    </row>
    <row r="578" spans="6:23" x14ac:dyDescent="0.3">
      <c r="F578">
        <v>572</v>
      </c>
      <c r="G578">
        <v>1.4E-2</v>
      </c>
      <c r="H578">
        <v>0.54200000000000004</v>
      </c>
      <c r="J578">
        <v>898</v>
      </c>
      <c r="K578">
        <v>6.0000000000000001E-3</v>
      </c>
      <c r="L578" s="10">
        <f t="shared" si="66"/>
        <v>8.7403874447366331E-2</v>
      </c>
      <c r="N578" s="11">
        <f t="shared" si="68"/>
        <v>8.6999999999999994E-2</v>
      </c>
      <c r="O578">
        <f t="shared" si="71"/>
        <v>56</v>
      </c>
      <c r="P578">
        <f t="shared" si="72"/>
        <v>0</v>
      </c>
      <c r="Q578">
        <f t="shared" si="73"/>
        <v>516</v>
      </c>
      <c r="R578" s="9" t="str">
        <f t="shared" si="69"/>
        <v/>
      </c>
      <c r="S578" s="12" t="str">
        <f t="shared" si="67"/>
        <v/>
      </c>
      <c r="T578" s="9" t="str">
        <f t="shared" si="70"/>
        <v/>
      </c>
      <c r="W578" s="132"/>
    </row>
    <row r="579" spans="6:23" x14ac:dyDescent="0.3">
      <c r="F579">
        <v>573</v>
      </c>
      <c r="G579">
        <v>2E-3</v>
      </c>
      <c r="H579">
        <v>0.185</v>
      </c>
      <c r="J579">
        <v>901</v>
      </c>
      <c r="K579">
        <v>6.0000000000000001E-3</v>
      </c>
      <c r="L579" s="10">
        <f t="shared" si="66"/>
        <v>8.7403874447366331E-2</v>
      </c>
      <c r="N579" s="11">
        <f t="shared" si="68"/>
        <v>8.6999999999999994E-2</v>
      </c>
      <c r="O579">
        <f t="shared" si="71"/>
        <v>57</v>
      </c>
      <c r="P579">
        <f t="shared" si="72"/>
        <v>0</v>
      </c>
      <c r="Q579">
        <f t="shared" si="73"/>
        <v>516</v>
      </c>
      <c r="R579" s="9" t="str">
        <f t="shared" si="69"/>
        <v/>
      </c>
      <c r="S579" s="12" t="str">
        <f t="shared" si="67"/>
        <v/>
      </c>
      <c r="T579" s="9" t="str">
        <f t="shared" si="70"/>
        <v/>
      </c>
      <c r="W579" s="132"/>
    </row>
    <row r="580" spans="6:23" x14ac:dyDescent="0.3">
      <c r="F580">
        <v>574</v>
      </c>
      <c r="G580">
        <v>4.0000000000000001E-3</v>
      </c>
      <c r="H580">
        <v>0.253</v>
      </c>
      <c r="J580">
        <v>904</v>
      </c>
      <c r="K580">
        <v>6.0000000000000001E-3</v>
      </c>
      <c r="L580" s="10">
        <f t="shared" si="66"/>
        <v>8.7403874447366331E-2</v>
      </c>
      <c r="N580" s="11">
        <f t="shared" si="68"/>
        <v>8.6999999999999994E-2</v>
      </c>
      <c r="O580">
        <f t="shared" si="71"/>
        <v>58</v>
      </c>
      <c r="P580">
        <f t="shared" si="72"/>
        <v>0</v>
      </c>
      <c r="Q580">
        <f t="shared" si="73"/>
        <v>516</v>
      </c>
      <c r="R580" s="9" t="str">
        <f t="shared" si="69"/>
        <v/>
      </c>
      <c r="S580" s="12" t="str">
        <f t="shared" si="67"/>
        <v/>
      </c>
      <c r="T580" s="9" t="str">
        <f t="shared" si="70"/>
        <v/>
      </c>
      <c r="W580" s="132"/>
    </row>
    <row r="581" spans="6:23" x14ac:dyDescent="0.3">
      <c r="F581">
        <v>575</v>
      </c>
      <c r="G581">
        <v>2E-3</v>
      </c>
      <c r="H581">
        <v>0.151</v>
      </c>
      <c r="J581">
        <v>911</v>
      </c>
      <c r="K581">
        <v>6.0000000000000001E-3</v>
      </c>
      <c r="L581" s="10">
        <f t="shared" si="66"/>
        <v>8.7403874447366331E-2</v>
      </c>
      <c r="N581" s="11">
        <f t="shared" si="68"/>
        <v>8.6999999999999994E-2</v>
      </c>
      <c r="O581">
        <f t="shared" si="71"/>
        <v>59</v>
      </c>
      <c r="P581">
        <f t="shared" si="72"/>
        <v>0</v>
      </c>
      <c r="Q581">
        <f t="shared" si="73"/>
        <v>516</v>
      </c>
      <c r="R581" s="9" t="str">
        <f t="shared" si="69"/>
        <v/>
      </c>
      <c r="S581" s="12" t="str">
        <f t="shared" si="67"/>
        <v/>
      </c>
      <c r="T581" s="9" t="str">
        <f t="shared" si="70"/>
        <v/>
      </c>
      <c r="W581" s="132"/>
    </row>
    <row r="582" spans="6:23" x14ac:dyDescent="0.3">
      <c r="F582">
        <v>576</v>
      </c>
      <c r="G582">
        <v>2.8000000000000001E-2</v>
      </c>
      <c r="H582">
        <v>0.66900000000000004</v>
      </c>
      <c r="J582">
        <v>929</v>
      </c>
      <c r="K582">
        <v>6.0000000000000001E-3</v>
      </c>
      <c r="L582" s="10">
        <f t="shared" si="66"/>
        <v>8.7403874447366331E-2</v>
      </c>
      <c r="N582" s="11">
        <f t="shared" si="68"/>
        <v>8.6999999999999994E-2</v>
      </c>
      <c r="O582">
        <f t="shared" si="71"/>
        <v>60</v>
      </c>
      <c r="P582">
        <f t="shared" si="72"/>
        <v>0</v>
      </c>
      <c r="Q582">
        <f t="shared" si="73"/>
        <v>516</v>
      </c>
      <c r="R582" s="9" t="str">
        <f t="shared" si="69"/>
        <v/>
      </c>
      <c r="S582" s="12" t="str">
        <f t="shared" si="67"/>
        <v/>
      </c>
      <c r="T582" s="9" t="str">
        <f t="shared" si="70"/>
        <v/>
      </c>
      <c r="W582" s="132"/>
    </row>
    <row r="583" spans="6:23" x14ac:dyDescent="0.3">
      <c r="F583">
        <v>577</v>
      </c>
      <c r="G583">
        <v>1.7000000000000001E-2</v>
      </c>
      <c r="H583">
        <v>0.53700000000000003</v>
      </c>
      <c r="J583">
        <v>933</v>
      </c>
      <c r="K583">
        <v>6.0000000000000001E-3</v>
      </c>
      <c r="L583" s="10">
        <f t="shared" ref="L583:L646" si="74">((K583/PI())^0.5)*2</f>
        <v>8.7403874447366331E-2</v>
      </c>
      <c r="N583" s="11">
        <f t="shared" si="68"/>
        <v>8.6999999999999994E-2</v>
      </c>
      <c r="O583">
        <f t="shared" si="71"/>
        <v>61</v>
      </c>
      <c r="P583">
        <f t="shared" si="72"/>
        <v>0</v>
      </c>
      <c r="Q583">
        <f t="shared" si="73"/>
        <v>516</v>
      </c>
      <c r="R583" s="9" t="str">
        <f t="shared" si="69"/>
        <v/>
      </c>
      <c r="S583" s="12" t="str">
        <f t="shared" ref="S583:S646" si="75">IF(R583="","",N583)</f>
        <v/>
      </c>
      <c r="T583" s="9" t="str">
        <f t="shared" si="70"/>
        <v/>
      </c>
      <c r="W583" s="132"/>
    </row>
    <row r="584" spans="6:23" x14ac:dyDescent="0.3">
      <c r="F584">
        <v>578</v>
      </c>
      <c r="G584">
        <v>1.2E-2</v>
      </c>
      <c r="H584">
        <v>0.41599999999999998</v>
      </c>
      <c r="J584">
        <v>954</v>
      </c>
      <c r="K584">
        <v>6.0000000000000001E-3</v>
      </c>
      <c r="L584" s="10">
        <f t="shared" si="74"/>
        <v>8.7403874447366331E-2</v>
      </c>
      <c r="N584" s="11">
        <f t="shared" ref="N584:N647" si="76">TRUNC(L584,3)</f>
        <v>8.6999999999999994E-2</v>
      </c>
      <c r="O584">
        <f t="shared" si="71"/>
        <v>62</v>
      </c>
      <c r="P584">
        <f t="shared" si="72"/>
        <v>0</v>
      </c>
      <c r="Q584">
        <f t="shared" si="73"/>
        <v>516</v>
      </c>
      <c r="R584" s="9" t="str">
        <f t="shared" ref="R584:R647" si="77">IF(P584=0,"",Q583+P584)</f>
        <v/>
      </c>
      <c r="S584" s="12" t="str">
        <f t="shared" si="75"/>
        <v/>
      </c>
      <c r="T584" s="9" t="str">
        <f t="shared" ref="T584:T647" si="78">R584</f>
        <v/>
      </c>
      <c r="W584" s="132"/>
    </row>
    <row r="585" spans="6:23" x14ac:dyDescent="0.3">
      <c r="F585">
        <v>579</v>
      </c>
      <c r="G585">
        <v>6.0000000000000001E-3</v>
      </c>
      <c r="H585">
        <v>0.314</v>
      </c>
      <c r="J585">
        <v>955</v>
      </c>
      <c r="K585">
        <v>6.0000000000000001E-3</v>
      </c>
      <c r="L585" s="10">
        <f t="shared" si="74"/>
        <v>8.7403874447366331E-2</v>
      </c>
      <c r="N585" s="11">
        <f t="shared" si="76"/>
        <v>8.6999999999999994E-2</v>
      </c>
      <c r="O585">
        <f t="shared" ref="O585:O648" si="79">IF(N585-N584=0,O584+O$7,1)</f>
        <v>63</v>
      </c>
      <c r="P585">
        <f t="shared" ref="P585:P648" si="80">IF(O585&lt;O586,0,O585)</f>
        <v>0</v>
      </c>
      <c r="Q585">
        <f t="shared" ref="Q585:Q648" si="81">Q584+P585</f>
        <v>516</v>
      </c>
      <c r="R585" s="9" t="str">
        <f t="shared" si="77"/>
        <v/>
      </c>
      <c r="S585" s="12" t="str">
        <f t="shared" si="75"/>
        <v/>
      </c>
      <c r="T585" s="9" t="str">
        <f t="shared" si="78"/>
        <v/>
      </c>
      <c r="W585" s="132"/>
    </row>
    <row r="586" spans="6:23" x14ac:dyDescent="0.3">
      <c r="F586">
        <v>580</v>
      </c>
      <c r="G586">
        <v>2E-3</v>
      </c>
      <c r="H586">
        <v>0.14000000000000001</v>
      </c>
      <c r="J586">
        <v>977</v>
      </c>
      <c r="K586">
        <v>6.0000000000000001E-3</v>
      </c>
      <c r="L586" s="10">
        <f t="shared" si="74"/>
        <v>8.7403874447366331E-2</v>
      </c>
      <c r="N586" s="11">
        <f t="shared" si="76"/>
        <v>8.6999999999999994E-2</v>
      </c>
      <c r="O586">
        <f t="shared" si="79"/>
        <v>64</v>
      </c>
      <c r="P586">
        <f t="shared" si="80"/>
        <v>0</v>
      </c>
      <c r="Q586">
        <f t="shared" si="81"/>
        <v>516</v>
      </c>
      <c r="R586" s="9" t="str">
        <f t="shared" si="77"/>
        <v/>
      </c>
      <c r="S586" s="12" t="str">
        <f t="shared" si="75"/>
        <v/>
      </c>
      <c r="T586" s="9" t="str">
        <f t="shared" si="78"/>
        <v/>
      </c>
      <c r="W586" s="132"/>
    </row>
    <row r="587" spans="6:23" x14ac:dyDescent="0.3">
      <c r="F587">
        <v>581</v>
      </c>
      <c r="G587">
        <v>0.01</v>
      </c>
      <c r="H587">
        <v>0.378</v>
      </c>
      <c r="J587">
        <v>1010</v>
      </c>
      <c r="K587">
        <v>6.0000000000000001E-3</v>
      </c>
      <c r="L587" s="10">
        <f t="shared" si="74"/>
        <v>8.7403874447366331E-2</v>
      </c>
      <c r="N587" s="11">
        <f t="shared" si="76"/>
        <v>8.6999999999999994E-2</v>
      </c>
      <c r="O587">
        <f t="shared" si="79"/>
        <v>65</v>
      </c>
      <c r="P587">
        <f t="shared" si="80"/>
        <v>0</v>
      </c>
      <c r="Q587">
        <f t="shared" si="81"/>
        <v>516</v>
      </c>
      <c r="R587" s="9" t="str">
        <f t="shared" si="77"/>
        <v/>
      </c>
      <c r="S587" s="12" t="str">
        <f t="shared" si="75"/>
        <v/>
      </c>
      <c r="T587" s="9" t="str">
        <f t="shared" si="78"/>
        <v/>
      </c>
      <c r="W587" s="132"/>
    </row>
    <row r="588" spans="6:23" x14ac:dyDescent="0.3">
      <c r="F588">
        <v>582</v>
      </c>
      <c r="G588">
        <v>1.2999999999999999E-2</v>
      </c>
      <c r="H588">
        <v>0.45100000000000001</v>
      </c>
      <c r="J588">
        <v>1025</v>
      </c>
      <c r="K588">
        <v>6.0000000000000001E-3</v>
      </c>
      <c r="L588" s="10">
        <f t="shared" si="74"/>
        <v>8.7403874447366331E-2</v>
      </c>
      <c r="N588" s="11">
        <f t="shared" si="76"/>
        <v>8.6999999999999994E-2</v>
      </c>
      <c r="O588">
        <f t="shared" si="79"/>
        <v>66</v>
      </c>
      <c r="P588">
        <f t="shared" si="80"/>
        <v>0</v>
      </c>
      <c r="Q588">
        <f t="shared" si="81"/>
        <v>516</v>
      </c>
      <c r="R588" s="9" t="str">
        <f t="shared" si="77"/>
        <v/>
      </c>
      <c r="S588" s="12" t="str">
        <f t="shared" si="75"/>
        <v/>
      </c>
      <c r="T588" s="9" t="str">
        <f t="shared" si="78"/>
        <v/>
      </c>
      <c r="W588" s="132"/>
    </row>
    <row r="589" spans="6:23" x14ac:dyDescent="0.3">
      <c r="F589">
        <v>583</v>
      </c>
      <c r="G589">
        <v>1E-3</v>
      </c>
      <c r="H589">
        <v>0.129</v>
      </c>
      <c r="J589">
        <v>1060</v>
      </c>
      <c r="K589">
        <v>6.0000000000000001E-3</v>
      </c>
      <c r="L589" s="10">
        <f t="shared" si="74"/>
        <v>8.7403874447366331E-2</v>
      </c>
      <c r="N589" s="11">
        <f t="shared" si="76"/>
        <v>8.6999999999999994E-2</v>
      </c>
      <c r="O589">
        <f t="shared" si="79"/>
        <v>67</v>
      </c>
      <c r="P589">
        <f t="shared" si="80"/>
        <v>0</v>
      </c>
      <c r="Q589">
        <f t="shared" si="81"/>
        <v>516</v>
      </c>
      <c r="R589" s="9" t="str">
        <f t="shared" si="77"/>
        <v/>
      </c>
      <c r="S589" s="12" t="str">
        <f t="shared" si="75"/>
        <v/>
      </c>
      <c r="T589" s="9" t="str">
        <f t="shared" si="78"/>
        <v/>
      </c>
      <c r="W589" s="132"/>
    </row>
    <row r="590" spans="6:23" x14ac:dyDescent="0.3">
      <c r="F590">
        <v>584</v>
      </c>
      <c r="G590">
        <v>1.0999999999999999E-2</v>
      </c>
      <c r="H590">
        <v>0.42399999999999999</v>
      </c>
      <c r="J590">
        <v>1076</v>
      </c>
      <c r="K590">
        <v>6.0000000000000001E-3</v>
      </c>
      <c r="L590" s="10">
        <f t="shared" si="74"/>
        <v>8.7403874447366331E-2</v>
      </c>
      <c r="N590" s="11">
        <f t="shared" si="76"/>
        <v>8.6999999999999994E-2</v>
      </c>
      <c r="O590">
        <f t="shared" si="79"/>
        <v>68</v>
      </c>
      <c r="P590">
        <f t="shared" si="80"/>
        <v>0</v>
      </c>
      <c r="Q590">
        <f t="shared" si="81"/>
        <v>516</v>
      </c>
      <c r="R590" s="9" t="str">
        <f t="shared" si="77"/>
        <v/>
      </c>
      <c r="S590" s="12" t="str">
        <f t="shared" si="75"/>
        <v/>
      </c>
      <c r="T590" s="9" t="str">
        <f t="shared" si="78"/>
        <v/>
      </c>
      <c r="W590" s="132"/>
    </row>
    <row r="591" spans="6:23" x14ac:dyDescent="0.3">
      <c r="F591">
        <v>585</v>
      </c>
      <c r="G591">
        <v>5.0000000000000001E-3</v>
      </c>
      <c r="H591">
        <v>0.25800000000000001</v>
      </c>
      <c r="J591">
        <v>1081</v>
      </c>
      <c r="K591">
        <v>6.0000000000000001E-3</v>
      </c>
      <c r="L591" s="10">
        <f t="shared" si="74"/>
        <v>8.7403874447366331E-2</v>
      </c>
      <c r="N591" s="11">
        <f t="shared" si="76"/>
        <v>8.6999999999999994E-2</v>
      </c>
      <c r="O591">
        <f t="shared" si="79"/>
        <v>69</v>
      </c>
      <c r="P591">
        <f t="shared" si="80"/>
        <v>0</v>
      </c>
      <c r="Q591">
        <f t="shared" si="81"/>
        <v>516</v>
      </c>
      <c r="R591" s="9" t="str">
        <f t="shared" si="77"/>
        <v/>
      </c>
      <c r="S591" s="12" t="str">
        <f t="shared" si="75"/>
        <v/>
      </c>
      <c r="T591" s="9" t="str">
        <f t="shared" si="78"/>
        <v/>
      </c>
      <c r="W591" s="132"/>
    </row>
    <row r="592" spans="6:23" x14ac:dyDescent="0.3">
      <c r="F592">
        <v>586</v>
      </c>
      <c r="G592">
        <v>1E-3</v>
      </c>
      <c r="H592">
        <v>0.10199999999999999</v>
      </c>
      <c r="J592">
        <v>1083</v>
      </c>
      <c r="K592">
        <v>6.0000000000000001E-3</v>
      </c>
      <c r="L592" s="10">
        <f t="shared" si="74"/>
        <v>8.7403874447366331E-2</v>
      </c>
      <c r="N592" s="11">
        <f t="shared" si="76"/>
        <v>8.6999999999999994E-2</v>
      </c>
      <c r="O592">
        <f t="shared" si="79"/>
        <v>70</v>
      </c>
      <c r="P592">
        <f t="shared" si="80"/>
        <v>0</v>
      </c>
      <c r="Q592">
        <f t="shared" si="81"/>
        <v>516</v>
      </c>
      <c r="R592" s="9" t="str">
        <f t="shared" si="77"/>
        <v/>
      </c>
      <c r="S592" s="12" t="str">
        <f t="shared" si="75"/>
        <v/>
      </c>
      <c r="T592" s="9" t="str">
        <f t="shared" si="78"/>
        <v/>
      </c>
      <c r="W592" s="132"/>
    </row>
    <row r="593" spans="6:23" x14ac:dyDescent="0.3">
      <c r="F593">
        <v>587</v>
      </c>
      <c r="G593">
        <v>4.0000000000000001E-3</v>
      </c>
      <c r="H593">
        <v>0.24199999999999999</v>
      </c>
      <c r="J593">
        <v>1104</v>
      </c>
      <c r="K593">
        <v>6.0000000000000001E-3</v>
      </c>
      <c r="L593" s="10">
        <f t="shared" si="74"/>
        <v>8.7403874447366331E-2</v>
      </c>
      <c r="N593" s="11">
        <f t="shared" si="76"/>
        <v>8.6999999999999994E-2</v>
      </c>
      <c r="O593">
        <f t="shared" si="79"/>
        <v>71</v>
      </c>
      <c r="P593">
        <f t="shared" si="80"/>
        <v>0</v>
      </c>
      <c r="Q593">
        <f t="shared" si="81"/>
        <v>516</v>
      </c>
      <c r="R593" s="9" t="str">
        <f t="shared" si="77"/>
        <v/>
      </c>
      <c r="S593" s="12" t="str">
        <f t="shared" si="75"/>
        <v/>
      </c>
      <c r="T593" s="9" t="str">
        <f t="shared" si="78"/>
        <v/>
      </c>
      <c r="W593" s="132"/>
    </row>
    <row r="594" spans="6:23" x14ac:dyDescent="0.3">
      <c r="F594">
        <v>588</v>
      </c>
      <c r="G594">
        <v>2E-3</v>
      </c>
      <c r="H594">
        <v>0.193</v>
      </c>
      <c r="J594">
        <v>1136</v>
      </c>
      <c r="K594">
        <v>6.0000000000000001E-3</v>
      </c>
      <c r="L594" s="10">
        <f t="shared" si="74"/>
        <v>8.7403874447366331E-2</v>
      </c>
      <c r="N594" s="11">
        <f t="shared" si="76"/>
        <v>8.6999999999999994E-2</v>
      </c>
      <c r="O594">
        <f t="shared" si="79"/>
        <v>72</v>
      </c>
      <c r="P594">
        <f t="shared" si="80"/>
        <v>0</v>
      </c>
      <c r="Q594">
        <f t="shared" si="81"/>
        <v>516</v>
      </c>
      <c r="R594" s="9" t="str">
        <f t="shared" si="77"/>
        <v/>
      </c>
      <c r="S594" s="12" t="str">
        <f t="shared" si="75"/>
        <v/>
      </c>
      <c r="T594" s="9" t="str">
        <f t="shared" si="78"/>
        <v/>
      </c>
      <c r="W594" s="132"/>
    </row>
    <row r="595" spans="6:23" x14ac:dyDescent="0.3">
      <c r="F595">
        <v>589</v>
      </c>
      <c r="G595">
        <v>6.0000000000000001E-3</v>
      </c>
      <c r="H595">
        <v>0.28000000000000003</v>
      </c>
      <c r="J595">
        <v>1164</v>
      </c>
      <c r="K595">
        <v>6.0000000000000001E-3</v>
      </c>
      <c r="L595" s="10">
        <f t="shared" si="74"/>
        <v>8.7403874447366331E-2</v>
      </c>
      <c r="N595" s="11">
        <f t="shared" si="76"/>
        <v>8.6999999999999994E-2</v>
      </c>
      <c r="O595">
        <f t="shared" si="79"/>
        <v>73</v>
      </c>
      <c r="P595">
        <f t="shared" si="80"/>
        <v>0</v>
      </c>
      <c r="Q595">
        <f t="shared" si="81"/>
        <v>516</v>
      </c>
      <c r="R595" s="9" t="str">
        <f t="shared" si="77"/>
        <v/>
      </c>
      <c r="S595" s="12" t="str">
        <f t="shared" si="75"/>
        <v/>
      </c>
      <c r="T595" s="9" t="str">
        <f t="shared" si="78"/>
        <v/>
      </c>
      <c r="W595" s="132"/>
    </row>
    <row r="596" spans="6:23" x14ac:dyDescent="0.3">
      <c r="F596">
        <v>590</v>
      </c>
      <c r="G596">
        <v>1.4E-2</v>
      </c>
      <c r="H596">
        <v>0.55000000000000004</v>
      </c>
      <c r="J596">
        <v>1204</v>
      </c>
      <c r="K596">
        <v>6.0000000000000001E-3</v>
      </c>
      <c r="L596" s="10">
        <f t="shared" si="74"/>
        <v>8.7403874447366331E-2</v>
      </c>
      <c r="N596" s="11">
        <f t="shared" si="76"/>
        <v>8.6999999999999994E-2</v>
      </c>
      <c r="O596">
        <f t="shared" si="79"/>
        <v>74</v>
      </c>
      <c r="P596">
        <f t="shared" si="80"/>
        <v>0</v>
      </c>
      <c r="Q596">
        <f t="shared" si="81"/>
        <v>516</v>
      </c>
      <c r="R596" s="9" t="str">
        <f t="shared" si="77"/>
        <v/>
      </c>
      <c r="S596" s="12" t="str">
        <f t="shared" si="75"/>
        <v/>
      </c>
      <c r="T596" s="9" t="str">
        <f t="shared" si="78"/>
        <v/>
      </c>
      <c r="W596" s="132"/>
    </row>
    <row r="597" spans="6:23" x14ac:dyDescent="0.3">
      <c r="F597">
        <v>591</v>
      </c>
      <c r="G597">
        <v>7.0000000000000001E-3</v>
      </c>
      <c r="H597">
        <v>0.29499999999999998</v>
      </c>
      <c r="J597">
        <v>1221</v>
      </c>
      <c r="K597">
        <v>6.0000000000000001E-3</v>
      </c>
      <c r="L597" s="10">
        <f t="shared" si="74"/>
        <v>8.7403874447366331E-2</v>
      </c>
      <c r="N597" s="11">
        <f t="shared" si="76"/>
        <v>8.6999999999999994E-2</v>
      </c>
      <c r="O597">
        <f t="shared" si="79"/>
        <v>75</v>
      </c>
      <c r="P597">
        <f t="shared" si="80"/>
        <v>0</v>
      </c>
      <c r="Q597">
        <f t="shared" si="81"/>
        <v>516</v>
      </c>
      <c r="R597" s="9" t="str">
        <f t="shared" si="77"/>
        <v/>
      </c>
      <c r="S597" s="12" t="str">
        <f t="shared" si="75"/>
        <v/>
      </c>
      <c r="T597" s="9" t="str">
        <f t="shared" si="78"/>
        <v/>
      </c>
      <c r="W597" s="132"/>
    </row>
    <row r="598" spans="6:23" x14ac:dyDescent="0.3">
      <c r="F598">
        <v>592</v>
      </c>
      <c r="G598">
        <v>2E-3</v>
      </c>
      <c r="H598">
        <v>0.159</v>
      </c>
      <c r="J598">
        <v>1234</v>
      </c>
      <c r="K598">
        <v>6.0000000000000001E-3</v>
      </c>
      <c r="L598" s="10">
        <f t="shared" si="74"/>
        <v>8.7403874447366331E-2</v>
      </c>
      <c r="N598" s="11">
        <f t="shared" si="76"/>
        <v>8.6999999999999994E-2</v>
      </c>
      <c r="O598">
        <f t="shared" si="79"/>
        <v>76</v>
      </c>
      <c r="P598">
        <f t="shared" si="80"/>
        <v>0</v>
      </c>
      <c r="Q598">
        <f t="shared" si="81"/>
        <v>516</v>
      </c>
      <c r="R598" s="9" t="str">
        <f t="shared" si="77"/>
        <v/>
      </c>
      <c r="S598" s="12" t="str">
        <f t="shared" si="75"/>
        <v/>
      </c>
      <c r="T598" s="9" t="str">
        <f t="shared" si="78"/>
        <v/>
      </c>
      <c r="W598" s="132"/>
    </row>
    <row r="599" spans="6:23" x14ac:dyDescent="0.3">
      <c r="F599">
        <v>593</v>
      </c>
      <c r="G599">
        <v>6.0999999999999999E-2</v>
      </c>
      <c r="H599">
        <v>0.94399999999999995</v>
      </c>
      <c r="J599">
        <v>1235</v>
      </c>
      <c r="K599">
        <v>6.0000000000000001E-3</v>
      </c>
      <c r="L599" s="10">
        <f t="shared" si="74"/>
        <v>8.7403874447366331E-2</v>
      </c>
      <c r="N599" s="11">
        <f t="shared" si="76"/>
        <v>8.6999999999999994E-2</v>
      </c>
      <c r="O599">
        <f t="shared" si="79"/>
        <v>77</v>
      </c>
      <c r="P599">
        <f t="shared" si="80"/>
        <v>0</v>
      </c>
      <c r="Q599">
        <f t="shared" si="81"/>
        <v>516</v>
      </c>
      <c r="R599" s="9" t="str">
        <f t="shared" si="77"/>
        <v/>
      </c>
      <c r="S599" s="12" t="str">
        <f t="shared" si="75"/>
        <v/>
      </c>
      <c r="T599" s="9" t="str">
        <f t="shared" si="78"/>
        <v/>
      </c>
      <c r="W599" s="132"/>
    </row>
    <row r="600" spans="6:23" x14ac:dyDescent="0.3">
      <c r="F600">
        <v>594</v>
      </c>
      <c r="G600">
        <v>1.4E-2</v>
      </c>
      <c r="H600">
        <v>0.435</v>
      </c>
      <c r="J600">
        <v>1239</v>
      </c>
      <c r="K600">
        <v>6.0000000000000001E-3</v>
      </c>
      <c r="L600" s="10">
        <f t="shared" si="74"/>
        <v>8.7403874447366331E-2</v>
      </c>
      <c r="N600" s="11">
        <f t="shared" si="76"/>
        <v>8.6999999999999994E-2</v>
      </c>
      <c r="O600">
        <f t="shared" si="79"/>
        <v>78</v>
      </c>
      <c r="P600">
        <f t="shared" si="80"/>
        <v>0</v>
      </c>
      <c r="Q600">
        <f t="shared" si="81"/>
        <v>516</v>
      </c>
      <c r="R600" s="9" t="str">
        <f t="shared" si="77"/>
        <v/>
      </c>
      <c r="S600" s="12" t="str">
        <f t="shared" si="75"/>
        <v/>
      </c>
      <c r="T600" s="9" t="str">
        <f t="shared" si="78"/>
        <v/>
      </c>
      <c r="W600" s="132"/>
    </row>
    <row r="601" spans="6:23" x14ac:dyDescent="0.3">
      <c r="F601">
        <v>595</v>
      </c>
      <c r="G601">
        <v>3.0000000000000001E-3</v>
      </c>
      <c r="H601">
        <v>0.185</v>
      </c>
      <c r="J601">
        <v>1244</v>
      </c>
      <c r="K601">
        <v>6.0000000000000001E-3</v>
      </c>
      <c r="L601" s="10">
        <f t="shared" si="74"/>
        <v>8.7403874447366331E-2</v>
      </c>
      <c r="N601" s="11">
        <f t="shared" si="76"/>
        <v>8.6999999999999994E-2</v>
      </c>
      <c r="O601">
        <f t="shared" si="79"/>
        <v>79</v>
      </c>
      <c r="P601">
        <f t="shared" si="80"/>
        <v>0</v>
      </c>
      <c r="Q601">
        <f t="shared" si="81"/>
        <v>516</v>
      </c>
      <c r="R601" s="9" t="str">
        <f t="shared" si="77"/>
        <v/>
      </c>
      <c r="S601" s="12" t="str">
        <f t="shared" si="75"/>
        <v/>
      </c>
      <c r="T601" s="9" t="str">
        <f t="shared" si="78"/>
        <v/>
      </c>
      <c r="W601" s="132"/>
    </row>
    <row r="602" spans="6:23" x14ac:dyDescent="0.3">
      <c r="F602">
        <v>596</v>
      </c>
      <c r="G602">
        <v>3.5000000000000003E-2</v>
      </c>
      <c r="H602">
        <v>0.75700000000000001</v>
      </c>
      <c r="J602">
        <v>1276</v>
      </c>
      <c r="K602">
        <v>6.0000000000000001E-3</v>
      </c>
      <c r="L602" s="10">
        <f t="shared" si="74"/>
        <v>8.7403874447366331E-2</v>
      </c>
      <c r="N602" s="11">
        <f t="shared" si="76"/>
        <v>8.6999999999999994E-2</v>
      </c>
      <c r="O602">
        <f t="shared" si="79"/>
        <v>80</v>
      </c>
      <c r="P602">
        <f t="shared" si="80"/>
        <v>0</v>
      </c>
      <c r="Q602">
        <f t="shared" si="81"/>
        <v>516</v>
      </c>
      <c r="R602" s="9" t="str">
        <f t="shared" si="77"/>
        <v/>
      </c>
      <c r="S602" s="12" t="str">
        <f t="shared" si="75"/>
        <v/>
      </c>
      <c r="T602" s="9" t="str">
        <f t="shared" si="78"/>
        <v/>
      </c>
      <c r="W602" s="132"/>
    </row>
    <row r="603" spans="6:23" x14ac:dyDescent="0.3">
      <c r="F603">
        <v>597</v>
      </c>
      <c r="G603">
        <v>7.0000000000000001E-3</v>
      </c>
      <c r="H603">
        <v>0.314</v>
      </c>
      <c r="J603">
        <v>1294</v>
      </c>
      <c r="K603">
        <v>6.0000000000000001E-3</v>
      </c>
      <c r="L603" s="10">
        <f t="shared" si="74"/>
        <v>8.7403874447366331E-2</v>
      </c>
      <c r="N603" s="11">
        <f t="shared" si="76"/>
        <v>8.6999999999999994E-2</v>
      </c>
      <c r="O603">
        <f t="shared" si="79"/>
        <v>81</v>
      </c>
      <c r="P603">
        <f t="shared" si="80"/>
        <v>0</v>
      </c>
      <c r="Q603">
        <f t="shared" si="81"/>
        <v>516</v>
      </c>
      <c r="R603" s="9" t="str">
        <f t="shared" si="77"/>
        <v/>
      </c>
      <c r="S603" s="12" t="str">
        <f t="shared" si="75"/>
        <v/>
      </c>
      <c r="T603" s="9" t="str">
        <f t="shared" si="78"/>
        <v/>
      </c>
      <c r="W603" s="132"/>
    </row>
    <row r="604" spans="6:23" x14ac:dyDescent="0.3">
      <c r="F604">
        <v>598</v>
      </c>
      <c r="G604">
        <v>4.0000000000000001E-3</v>
      </c>
      <c r="H604">
        <v>0.223</v>
      </c>
      <c r="J604">
        <v>1325</v>
      </c>
      <c r="K604">
        <v>6.0000000000000001E-3</v>
      </c>
      <c r="L604" s="10">
        <f t="shared" si="74"/>
        <v>8.7403874447366331E-2</v>
      </c>
      <c r="N604" s="11">
        <f t="shared" si="76"/>
        <v>8.6999999999999994E-2</v>
      </c>
      <c r="O604">
        <f t="shared" si="79"/>
        <v>82</v>
      </c>
      <c r="P604">
        <f t="shared" si="80"/>
        <v>0</v>
      </c>
      <c r="Q604">
        <f t="shared" si="81"/>
        <v>516</v>
      </c>
      <c r="R604" s="9" t="str">
        <f t="shared" si="77"/>
        <v/>
      </c>
      <c r="S604" s="12" t="str">
        <f t="shared" si="75"/>
        <v/>
      </c>
      <c r="T604" s="9" t="str">
        <f t="shared" si="78"/>
        <v/>
      </c>
      <c r="W604" s="132"/>
    </row>
    <row r="605" spans="6:23" x14ac:dyDescent="0.3">
      <c r="F605">
        <v>599</v>
      </c>
      <c r="G605">
        <v>2E-3</v>
      </c>
      <c r="H605">
        <v>0.16600000000000001</v>
      </c>
      <c r="J605">
        <v>1345</v>
      </c>
      <c r="K605">
        <v>6.0000000000000001E-3</v>
      </c>
      <c r="L605" s="10">
        <f t="shared" si="74"/>
        <v>8.7403874447366331E-2</v>
      </c>
      <c r="N605" s="11">
        <f t="shared" si="76"/>
        <v>8.6999999999999994E-2</v>
      </c>
      <c r="O605">
        <f t="shared" si="79"/>
        <v>83</v>
      </c>
      <c r="P605">
        <f t="shared" si="80"/>
        <v>0</v>
      </c>
      <c r="Q605">
        <f t="shared" si="81"/>
        <v>516</v>
      </c>
      <c r="R605" s="9" t="str">
        <f t="shared" si="77"/>
        <v/>
      </c>
      <c r="S605" s="12" t="str">
        <f t="shared" si="75"/>
        <v/>
      </c>
      <c r="T605" s="9" t="str">
        <f t="shared" si="78"/>
        <v/>
      </c>
      <c r="W605" s="132"/>
    </row>
    <row r="606" spans="6:23" x14ac:dyDescent="0.3">
      <c r="F606">
        <v>600</v>
      </c>
      <c r="G606">
        <v>2E-3</v>
      </c>
      <c r="H606">
        <v>0.14000000000000001</v>
      </c>
      <c r="J606">
        <v>1353</v>
      </c>
      <c r="K606">
        <v>6.0000000000000001E-3</v>
      </c>
      <c r="L606" s="10">
        <f t="shared" si="74"/>
        <v>8.7403874447366331E-2</v>
      </c>
      <c r="N606" s="11">
        <f t="shared" si="76"/>
        <v>8.6999999999999994E-2</v>
      </c>
      <c r="O606">
        <f t="shared" si="79"/>
        <v>84</v>
      </c>
      <c r="P606">
        <f t="shared" si="80"/>
        <v>0</v>
      </c>
      <c r="Q606">
        <f t="shared" si="81"/>
        <v>516</v>
      </c>
      <c r="R606" s="9" t="str">
        <f t="shared" si="77"/>
        <v/>
      </c>
      <c r="S606" s="12" t="str">
        <f t="shared" si="75"/>
        <v/>
      </c>
      <c r="T606" s="9" t="str">
        <f t="shared" si="78"/>
        <v/>
      </c>
      <c r="W606" s="132"/>
    </row>
    <row r="607" spans="6:23" x14ac:dyDescent="0.3">
      <c r="F607">
        <v>601</v>
      </c>
      <c r="G607">
        <v>5.0000000000000001E-3</v>
      </c>
      <c r="H607">
        <v>0.253</v>
      </c>
      <c r="J607">
        <v>1356</v>
      </c>
      <c r="K607">
        <v>6.0000000000000001E-3</v>
      </c>
      <c r="L607" s="10">
        <f t="shared" si="74"/>
        <v>8.7403874447366331E-2</v>
      </c>
      <c r="N607" s="11">
        <f t="shared" si="76"/>
        <v>8.6999999999999994E-2</v>
      </c>
      <c r="O607">
        <f t="shared" si="79"/>
        <v>85</v>
      </c>
      <c r="P607">
        <f t="shared" si="80"/>
        <v>0</v>
      </c>
      <c r="Q607">
        <f t="shared" si="81"/>
        <v>516</v>
      </c>
      <c r="R607" s="9" t="str">
        <f t="shared" si="77"/>
        <v/>
      </c>
      <c r="S607" s="12" t="str">
        <f t="shared" si="75"/>
        <v/>
      </c>
      <c r="T607" s="9" t="str">
        <f t="shared" si="78"/>
        <v/>
      </c>
      <c r="W607" s="132"/>
    </row>
    <row r="608" spans="6:23" x14ac:dyDescent="0.3">
      <c r="F608">
        <v>602</v>
      </c>
      <c r="G608">
        <v>5.0000000000000001E-3</v>
      </c>
      <c r="H608">
        <v>0.26100000000000001</v>
      </c>
      <c r="J608">
        <v>1363</v>
      </c>
      <c r="K608">
        <v>6.0000000000000001E-3</v>
      </c>
      <c r="L608" s="10">
        <f t="shared" si="74"/>
        <v>8.7403874447366331E-2</v>
      </c>
      <c r="N608" s="11">
        <f t="shared" si="76"/>
        <v>8.6999999999999994E-2</v>
      </c>
      <c r="O608">
        <f t="shared" si="79"/>
        <v>86</v>
      </c>
      <c r="P608">
        <f t="shared" si="80"/>
        <v>0</v>
      </c>
      <c r="Q608">
        <f t="shared" si="81"/>
        <v>516</v>
      </c>
      <c r="R608" s="9" t="str">
        <f t="shared" si="77"/>
        <v/>
      </c>
      <c r="S608" s="12" t="str">
        <f t="shared" si="75"/>
        <v/>
      </c>
      <c r="T608" s="9" t="str">
        <f t="shared" si="78"/>
        <v/>
      </c>
      <c r="W608" s="132"/>
    </row>
    <row r="609" spans="6:23" x14ac:dyDescent="0.3">
      <c r="F609">
        <v>603</v>
      </c>
      <c r="G609">
        <v>2E-3</v>
      </c>
      <c r="H609">
        <v>0.185</v>
      </c>
      <c r="J609">
        <v>1372</v>
      </c>
      <c r="K609">
        <v>6.0000000000000001E-3</v>
      </c>
      <c r="L609" s="10">
        <f t="shared" si="74"/>
        <v>8.7403874447366331E-2</v>
      </c>
      <c r="N609" s="11">
        <f t="shared" si="76"/>
        <v>8.6999999999999994E-2</v>
      </c>
      <c r="O609">
        <f t="shared" si="79"/>
        <v>87</v>
      </c>
      <c r="P609">
        <f t="shared" si="80"/>
        <v>0</v>
      </c>
      <c r="Q609">
        <f t="shared" si="81"/>
        <v>516</v>
      </c>
      <c r="R609" s="9" t="str">
        <f t="shared" si="77"/>
        <v/>
      </c>
      <c r="S609" s="12" t="str">
        <f t="shared" si="75"/>
        <v/>
      </c>
      <c r="T609" s="9" t="str">
        <f t="shared" si="78"/>
        <v/>
      </c>
      <c r="W609" s="132"/>
    </row>
    <row r="610" spans="6:23" x14ac:dyDescent="0.3">
      <c r="F610">
        <v>604</v>
      </c>
      <c r="G610">
        <v>3.0000000000000001E-3</v>
      </c>
      <c r="H610">
        <v>0.23100000000000001</v>
      </c>
      <c r="J610">
        <v>1374</v>
      </c>
      <c r="K610">
        <v>6.0000000000000001E-3</v>
      </c>
      <c r="L610" s="10">
        <f t="shared" si="74"/>
        <v>8.7403874447366331E-2</v>
      </c>
      <c r="N610" s="11">
        <f t="shared" si="76"/>
        <v>8.6999999999999994E-2</v>
      </c>
      <c r="O610">
        <f t="shared" si="79"/>
        <v>88</v>
      </c>
      <c r="P610">
        <f t="shared" si="80"/>
        <v>0</v>
      </c>
      <c r="Q610">
        <f t="shared" si="81"/>
        <v>516</v>
      </c>
      <c r="R610" s="9" t="str">
        <f t="shared" si="77"/>
        <v/>
      </c>
      <c r="S610" s="12" t="str">
        <f t="shared" si="75"/>
        <v/>
      </c>
      <c r="T610" s="9" t="str">
        <f t="shared" si="78"/>
        <v/>
      </c>
      <c r="W610" s="132"/>
    </row>
    <row r="611" spans="6:23" x14ac:dyDescent="0.3">
      <c r="F611">
        <v>605</v>
      </c>
      <c r="G611">
        <v>6.0000000000000001E-3</v>
      </c>
      <c r="H611">
        <v>0.28000000000000003</v>
      </c>
      <c r="J611">
        <v>1379</v>
      </c>
      <c r="K611">
        <v>6.0000000000000001E-3</v>
      </c>
      <c r="L611" s="10">
        <f t="shared" si="74"/>
        <v>8.7403874447366331E-2</v>
      </c>
      <c r="N611" s="11">
        <f t="shared" si="76"/>
        <v>8.6999999999999994E-2</v>
      </c>
      <c r="O611">
        <f t="shared" si="79"/>
        <v>89</v>
      </c>
      <c r="P611">
        <f t="shared" si="80"/>
        <v>0</v>
      </c>
      <c r="Q611">
        <f t="shared" si="81"/>
        <v>516</v>
      </c>
      <c r="R611" s="9" t="str">
        <f t="shared" si="77"/>
        <v/>
      </c>
      <c r="S611" s="12" t="str">
        <f t="shared" si="75"/>
        <v/>
      </c>
      <c r="T611" s="9" t="str">
        <f t="shared" si="78"/>
        <v/>
      </c>
      <c r="W611" s="132"/>
    </row>
    <row r="612" spans="6:23" x14ac:dyDescent="0.3">
      <c r="F612">
        <v>606</v>
      </c>
      <c r="G612">
        <v>3.0000000000000001E-3</v>
      </c>
      <c r="H612">
        <v>0.19600000000000001</v>
      </c>
      <c r="J612">
        <v>1386</v>
      </c>
      <c r="K612">
        <v>6.0000000000000001E-3</v>
      </c>
      <c r="L612" s="10">
        <f t="shared" si="74"/>
        <v>8.7403874447366331E-2</v>
      </c>
      <c r="N612" s="11">
        <f t="shared" si="76"/>
        <v>8.6999999999999994E-2</v>
      </c>
      <c r="O612">
        <f t="shared" si="79"/>
        <v>90</v>
      </c>
      <c r="P612">
        <f t="shared" si="80"/>
        <v>0</v>
      </c>
      <c r="Q612">
        <f t="shared" si="81"/>
        <v>516</v>
      </c>
      <c r="R612" s="9" t="str">
        <f t="shared" si="77"/>
        <v/>
      </c>
      <c r="S612" s="12" t="str">
        <f t="shared" si="75"/>
        <v/>
      </c>
      <c r="T612" s="9" t="str">
        <f t="shared" si="78"/>
        <v/>
      </c>
      <c r="W612" s="132"/>
    </row>
    <row r="613" spans="6:23" x14ac:dyDescent="0.3">
      <c r="F613">
        <v>607</v>
      </c>
      <c r="G613">
        <v>1.6E-2</v>
      </c>
      <c r="H613">
        <v>0.55600000000000005</v>
      </c>
      <c r="J613">
        <v>1459</v>
      </c>
      <c r="K613">
        <v>6.0000000000000001E-3</v>
      </c>
      <c r="L613" s="10">
        <f t="shared" si="74"/>
        <v>8.7403874447366331E-2</v>
      </c>
      <c r="N613" s="11">
        <f t="shared" si="76"/>
        <v>8.6999999999999994E-2</v>
      </c>
      <c r="O613">
        <f t="shared" si="79"/>
        <v>91</v>
      </c>
      <c r="P613">
        <f t="shared" si="80"/>
        <v>0</v>
      </c>
      <c r="Q613">
        <f t="shared" si="81"/>
        <v>516</v>
      </c>
      <c r="R613" s="9" t="str">
        <f t="shared" si="77"/>
        <v/>
      </c>
      <c r="S613" s="12" t="str">
        <f t="shared" si="75"/>
        <v/>
      </c>
      <c r="T613" s="9" t="str">
        <f t="shared" si="78"/>
        <v/>
      </c>
      <c r="W613" s="132"/>
    </row>
    <row r="614" spans="6:23" x14ac:dyDescent="0.3">
      <c r="F614">
        <v>608</v>
      </c>
      <c r="G614">
        <v>2.1000000000000001E-2</v>
      </c>
      <c r="H614">
        <v>0.57499999999999996</v>
      </c>
      <c r="J614">
        <v>1464</v>
      </c>
      <c r="K614">
        <v>6.0000000000000001E-3</v>
      </c>
      <c r="L614" s="10">
        <f t="shared" si="74"/>
        <v>8.7403874447366331E-2</v>
      </c>
      <c r="N614" s="11">
        <f t="shared" si="76"/>
        <v>8.6999999999999994E-2</v>
      </c>
      <c r="O614">
        <f t="shared" si="79"/>
        <v>92</v>
      </c>
      <c r="P614">
        <f t="shared" si="80"/>
        <v>0</v>
      </c>
      <c r="Q614">
        <f t="shared" si="81"/>
        <v>516</v>
      </c>
      <c r="R614" s="9" t="str">
        <f t="shared" si="77"/>
        <v/>
      </c>
      <c r="S614" s="12" t="str">
        <f t="shared" si="75"/>
        <v/>
      </c>
      <c r="T614" s="9" t="str">
        <f t="shared" si="78"/>
        <v/>
      </c>
      <c r="W614" s="132"/>
    </row>
    <row r="615" spans="6:23" x14ac:dyDescent="0.3">
      <c r="F615">
        <v>609</v>
      </c>
      <c r="G615">
        <v>2E-3</v>
      </c>
      <c r="H615">
        <v>0.159</v>
      </c>
      <c r="J615">
        <v>1484</v>
      </c>
      <c r="K615">
        <v>6.0000000000000001E-3</v>
      </c>
      <c r="L615" s="10">
        <f t="shared" si="74"/>
        <v>8.7403874447366331E-2</v>
      </c>
      <c r="N615" s="11">
        <f t="shared" si="76"/>
        <v>8.6999999999999994E-2</v>
      </c>
      <c r="O615">
        <f t="shared" si="79"/>
        <v>93</v>
      </c>
      <c r="P615">
        <f t="shared" si="80"/>
        <v>93</v>
      </c>
      <c r="Q615">
        <f t="shared" si="81"/>
        <v>609</v>
      </c>
      <c r="R615" s="9">
        <f t="shared" si="77"/>
        <v>609</v>
      </c>
      <c r="S615" s="12">
        <f t="shared" si="75"/>
        <v>8.6999999999999994E-2</v>
      </c>
      <c r="T615" s="9">
        <f t="shared" si="78"/>
        <v>609</v>
      </c>
      <c r="W615" s="132"/>
    </row>
    <row r="616" spans="6:23" x14ac:dyDescent="0.3">
      <c r="F616">
        <v>610</v>
      </c>
      <c r="G616">
        <v>1E-3</v>
      </c>
      <c r="H616">
        <v>0.14000000000000001</v>
      </c>
      <c r="J616">
        <v>9</v>
      </c>
      <c r="K616">
        <v>5.0000000000000001E-3</v>
      </c>
      <c r="L616" s="10">
        <f t="shared" si="74"/>
        <v>7.9788456080286535E-2</v>
      </c>
      <c r="N616" s="11">
        <f t="shared" si="76"/>
        <v>7.9000000000000001E-2</v>
      </c>
      <c r="O616">
        <f t="shared" si="79"/>
        <v>1</v>
      </c>
      <c r="P616">
        <f t="shared" si="80"/>
        <v>0</v>
      </c>
      <c r="Q616">
        <f t="shared" si="81"/>
        <v>609</v>
      </c>
      <c r="R616" s="9" t="str">
        <f t="shared" si="77"/>
        <v/>
      </c>
      <c r="S616" s="12" t="str">
        <f t="shared" si="75"/>
        <v/>
      </c>
      <c r="T616" s="9" t="str">
        <f t="shared" si="78"/>
        <v/>
      </c>
      <c r="W616" s="132"/>
    </row>
    <row r="617" spans="6:23" x14ac:dyDescent="0.3">
      <c r="F617">
        <v>611</v>
      </c>
      <c r="G617">
        <v>7.0000000000000001E-3</v>
      </c>
      <c r="H617">
        <v>0.314</v>
      </c>
      <c r="J617">
        <v>14</v>
      </c>
      <c r="K617">
        <v>5.0000000000000001E-3</v>
      </c>
      <c r="L617" s="10">
        <f t="shared" si="74"/>
        <v>7.9788456080286535E-2</v>
      </c>
      <c r="N617" s="11">
        <f t="shared" si="76"/>
        <v>7.9000000000000001E-2</v>
      </c>
      <c r="O617">
        <f t="shared" si="79"/>
        <v>2</v>
      </c>
      <c r="P617">
        <f t="shared" si="80"/>
        <v>0</v>
      </c>
      <c r="Q617">
        <f t="shared" si="81"/>
        <v>609</v>
      </c>
      <c r="R617" s="9" t="str">
        <f t="shared" si="77"/>
        <v/>
      </c>
      <c r="S617" s="12" t="str">
        <f t="shared" si="75"/>
        <v/>
      </c>
      <c r="T617" s="9" t="str">
        <f t="shared" si="78"/>
        <v/>
      </c>
      <c r="W617" s="132"/>
    </row>
    <row r="618" spans="6:23" x14ac:dyDescent="0.3">
      <c r="F618">
        <v>612</v>
      </c>
      <c r="G618">
        <v>1.2999999999999999E-2</v>
      </c>
      <c r="H618">
        <v>0.42099999999999999</v>
      </c>
      <c r="J618">
        <v>27</v>
      </c>
      <c r="K618">
        <v>5.0000000000000001E-3</v>
      </c>
      <c r="L618" s="10">
        <f t="shared" si="74"/>
        <v>7.9788456080286535E-2</v>
      </c>
      <c r="N618" s="11">
        <f t="shared" si="76"/>
        <v>7.9000000000000001E-2</v>
      </c>
      <c r="O618">
        <f t="shared" si="79"/>
        <v>3</v>
      </c>
      <c r="P618">
        <f t="shared" si="80"/>
        <v>0</v>
      </c>
      <c r="Q618">
        <f t="shared" si="81"/>
        <v>609</v>
      </c>
      <c r="R618" s="9" t="str">
        <f t="shared" si="77"/>
        <v/>
      </c>
      <c r="S618" s="12" t="str">
        <f t="shared" si="75"/>
        <v/>
      </c>
      <c r="T618" s="9" t="str">
        <f t="shared" si="78"/>
        <v/>
      </c>
      <c r="W618" s="132"/>
    </row>
    <row r="619" spans="6:23" x14ac:dyDescent="0.3">
      <c r="F619">
        <v>613</v>
      </c>
      <c r="G619" s="133">
        <v>7.1109999999999999E-4</v>
      </c>
      <c r="H619">
        <v>0.10199999999999999</v>
      </c>
      <c r="J619">
        <v>30</v>
      </c>
      <c r="K619">
        <v>5.0000000000000001E-3</v>
      </c>
      <c r="L619" s="10">
        <f t="shared" si="74"/>
        <v>7.9788456080286535E-2</v>
      </c>
      <c r="N619" s="11">
        <f t="shared" si="76"/>
        <v>7.9000000000000001E-2</v>
      </c>
      <c r="O619">
        <f t="shared" si="79"/>
        <v>4</v>
      </c>
      <c r="P619">
        <f t="shared" si="80"/>
        <v>0</v>
      </c>
      <c r="Q619">
        <f t="shared" si="81"/>
        <v>609</v>
      </c>
      <c r="R619" s="9" t="str">
        <f t="shared" si="77"/>
        <v/>
      </c>
      <c r="S619" s="12" t="str">
        <f t="shared" si="75"/>
        <v/>
      </c>
      <c r="T619" s="9" t="str">
        <f t="shared" si="78"/>
        <v/>
      </c>
      <c r="W619" s="132"/>
    </row>
    <row r="620" spans="6:23" x14ac:dyDescent="0.3">
      <c r="F620">
        <v>614</v>
      </c>
      <c r="G620">
        <v>2E-3</v>
      </c>
      <c r="H620">
        <v>0.16600000000000001</v>
      </c>
      <c r="J620">
        <v>40</v>
      </c>
      <c r="K620">
        <v>5.0000000000000001E-3</v>
      </c>
      <c r="L620" s="10">
        <f t="shared" si="74"/>
        <v>7.9788456080286535E-2</v>
      </c>
      <c r="N620" s="11">
        <f t="shared" si="76"/>
        <v>7.9000000000000001E-2</v>
      </c>
      <c r="O620">
        <f t="shared" si="79"/>
        <v>5</v>
      </c>
      <c r="P620">
        <f t="shared" si="80"/>
        <v>0</v>
      </c>
      <c r="Q620">
        <f t="shared" si="81"/>
        <v>609</v>
      </c>
      <c r="R620" s="9" t="str">
        <f t="shared" si="77"/>
        <v/>
      </c>
      <c r="S620" s="12" t="str">
        <f t="shared" si="75"/>
        <v/>
      </c>
      <c r="T620" s="9" t="str">
        <f t="shared" si="78"/>
        <v/>
      </c>
      <c r="W620" s="132"/>
    </row>
    <row r="621" spans="6:23" x14ac:dyDescent="0.3">
      <c r="F621">
        <v>615</v>
      </c>
      <c r="G621">
        <v>0.03</v>
      </c>
      <c r="H621">
        <v>0.67800000000000005</v>
      </c>
      <c r="J621">
        <v>42</v>
      </c>
      <c r="K621">
        <v>5.0000000000000001E-3</v>
      </c>
      <c r="L621" s="10">
        <f t="shared" si="74"/>
        <v>7.9788456080286535E-2</v>
      </c>
      <c r="N621" s="11">
        <f t="shared" si="76"/>
        <v>7.9000000000000001E-2</v>
      </c>
      <c r="O621">
        <f t="shared" si="79"/>
        <v>6</v>
      </c>
      <c r="P621">
        <f t="shared" si="80"/>
        <v>0</v>
      </c>
      <c r="Q621">
        <f t="shared" si="81"/>
        <v>609</v>
      </c>
      <c r="R621" s="9" t="str">
        <f t="shared" si="77"/>
        <v/>
      </c>
      <c r="S621" s="12" t="str">
        <f t="shared" si="75"/>
        <v/>
      </c>
      <c r="T621" s="9" t="str">
        <f t="shared" si="78"/>
        <v/>
      </c>
      <c r="W621" s="132"/>
    </row>
    <row r="622" spans="6:23" x14ac:dyDescent="0.3">
      <c r="F622">
        <v>616</v>
      </c>
      <c r="G622">
        <v>4.8000000000000001E-2</v>
      </c>
      <c r="H622">
        <v>0.85099999999999998</v>
      </c>
      <c r="J622">
        <v>53</v>
      </c>
      <c r="K622">
        <v>5.0000000000000001E-3</v>
      </c>
      <c r="L622" s="10">
        <f t="shared" si="74"/>
        <v>7.9788456080286535E-2</v>
      </c>
      <c r="N622" s="11">
        <f t="shared" si="76"/>
        <v>7.9000000000000001E-2</v>
      </c>
      <c r="O622">
        <f t="shared" si="79"/>
        <v>7</v>
      </c>
      <c r="P622">
        <f t="shared" si="80"/>
        <v>0</v>
      </c>
      <c r="Q622">
        <f t="shared" si="81"/>
        <v>609</v>
      </c>
      <c r="R622" s="9" t="str">
        <f t="shared" si="77"/>
        <v/>
      </c>
      <c r="S622" s="12" t="str">
        <f t="shared" si="75"/>
        <v/>
      </c>
      <c r="T622" s="9" t="str">
        <f t="shared" si="78"/>
        <v/>
      </c>
      <c r="W622" s="132"/>
    </row>
    <row r="623" spans="6:23" x14ac:dyDescent="0.3">
      <c r="F623">
        <v>617</v>
      </c>
      <c r="G623">
        <v>6.0000000000000001E-3</v>
      </c>
      <c r="H623">
        <v>0.34399999999999997</v>
      </c>
      <c r="J623">
        <v>69</v>
      </c>
      <c r="K623">
        <v>5.0000000000000001E-3</v>
      </c>
      <c r="L623" s="10">
        <f t="shared" si="74"/>
        <v>7.9788456080286535E-2</v>
      </c>
      <c r="N623" s="11">
        <f t="shared" si="76"/>
        <v>7.9000000000000001E-2</v>
      </c>
      <c r="O623">
        <f t="shared" si="79"/>
        <v>8</v>
      </c>
      <c r="P623">
        <f t="shared" si="80"/>
        <v>0</v>
      </c>
      <c r="Q623">
        <f t="shared" si="81"/>
        <v>609</v>
      </c>
      <c r="R623" s="9" t="str">
        <f t="shared" si="77"/>
        <v/>
      </c>
      <c r="S623" s="12" t="str">
        <f t="shared" si="75"/>
        <v/>
      </c>
      <c r="T623" s="9" t="str">
        <f t="shared" si="78"/>
        <v/>
      </c>
      <c r="W623" s="132"/>
    </row>
    <row r="624" spans="6:23" x14ac:dyDescent="0.3">
      <c r="F624">
        <v>618</v>
      </c>
      <c r="G624">
        <v>5.0000000000000001E-3</v>
      </c>
      <c r="H624">
        <v>0.25</v>
      </c>
      <c r="J624">
        <v>74</v>
      </c>
      <c r="K624">
        <v>5.0000000000000001E-3</v>
      </c>
      <c r="L624" s="10">
        <f t="shared" si="74"/>
        <v>7.9788456080286535E-2</v>
      </c>
      <c r="N624" s="11">
        <f t="shared" si="76"/>
        <v>7.9000000000000001E-2</v>
      </c>
      <c r="O624">
        <f t="shared" si="79"/>
        <v>9</v>
      </c>
      <c r="P624">
        <f t="shared" si="80"/>
        <v>0</v>
      </c>
      <c r="Q624">
        <f t="shared" si="81"/>
        <v>609</v>
      </c>
      <c r="R624" s="9" t="str">
        <f t="shared" si="77"/>
        <v/>
      </c>
      <c r="S624" s="12" t="str">
        <f t="shared" si="75"/>
        <v/>
      </c>
      <c r="T624" s="9" t="str">
        <f t="shared" si="78"/>
        <v/>
      </c>
      <c r="W624" s="132"/>
    </row>
    <row r="625" spans="6:23" x14ac:dyDescent="0.3">
      <c r="F625">
        <v>619</v>
      </c>
      <c r="G625">
        <v>8.0000000000000002E-3</v>
      </c>
      <c r="H625">
        <v>0.32500000000000001</v>
      </c>
      <c r="J625">
        <v>81</v>
      </c>
      <c r="K625">
        <v>5.0000000000000001E-3</v>
      </c>
      <c r="L625" s="10">
        <f t="shared" si="74"/>
        <v>7.9788456080286535E-2</v>
      </c>
      <c r="N625" s="11">
        <f t="shared" si="76"/>
        <v>7.9000000000000001E-2</v>
      </c>
      <c r="O625">
        <f t="shared" si="79"/>
        <v>10</v>
      </c>
      <c r="P625">
        <f t="shared" si="80"/>
        <v>0</v>
      </c>
      <c r="Q625">
        <f t="shared" si="81"/>
        <v>609</v>
      </c>
      <c r="R625" s="9" t="str">
        <f t="shared" si="77"/>
        <v/>
      </c>
      <c r="S625" s="12" t="str">
        <f t="shared" si="75"/>
        <v/>
      </c>
      <c r="T625" s="9" t="str">
        <f t="shared" si="78"/>
        <v/>
      </c>
      <c r="W625" s="132"/>
    </row>
    <row r="626" spans="6:23" x14ac:dyDescent="0.3">
      <c r="F626">
        <v>620</v>
      </c>
      <c r="G626">
        <v>7.0000000000000001E-3</v>
      </c>
      <c r="H626">
        <v>0.28699999999999998</v>
      </c>
      <c r="J626">
        <v>92</v>
      </c>
      <c r="K626">
        <v>5.0000000000000001E-3</v>
      </c>
      <c r="L626" s="10">
        <f t="shared" si="74"/>
        <v>7.9788456080286535E-2</v>
      </c>
      <c r="N626" s="11">
        <f t="shared" si="76"/>
        <v>7.9000000000000001E-2</v>
      </c>
      <c r="O626">
        <f t="shared" si="79"/>
        <v>11</v>
      </c>
      <c r="P626">
        <f t="shared" si="80"/>
        <v>0</v>
      </c>
      <c r="Q626">
        <f t="shared" si="81"/>
        <v>609</v>
      </c>
      <c r="R626" s="9" t="str">
        <f t="shared" si="77"/>
        <v/>
      </c>
      <c r="S626" s="12" t="str">
        <f t="shared" si="75"/>
        <v/>
      </c>
      <c r="T626" s="9" t="str">
        <f t="shared" si="78"/>
        <v/>
      </c>
      <c r="W626" s="132"/>
    </row>
    <row r="627" spans="6:23" x14ac:dyDescent="0.3">
      <c r="F627">
        <v>621</v>
      </c>
      <c r="G627">
        <v>2E-3</v>
      </c>
      <c r="H627">
        <v>0.16600000000000001</v>
      </c>
      <c r="J627">
        <v>106</v>
      </c>
      <c r="K627">
        <v>5.0000000000000001E-3</v>
      </c>
      <c r="L627" s="10">
        <f t="shared" si="74"/>
        <v>7.9788456080286535E-2</v>
      </c>
      <c r="N627" s="11">
        <f t="shared" si="76"/>
        <v>7.9000000000000001E-2</v>
      </c>
      <c r="O627">
        <f t="shared" si="79"/>
        <v>12</v>
      </c>
      <c r="P627">
        <f t="shared" si="80"/>
        <v>0</v>
      </c>
      <c r="Q627">
        <f t="shared" si="81"/>
        <v>609</v>
      </c>
      <c r="R627" s="9" t="str">
        <f t="shared" si="77"/>
        <v/>
      </c>
      <c r="S627" s="12" t="str">
        <f t="shared" si="75"/>
        <v/>
      </c>
      <c r="T627" s="9" t="str">
        <f t="shared" si="78"/>
        <v/>
      </c>
      <c r="W627" s="132"/>
    </row>
    <row r="628" spans="6:23" x14ac:dyDescent="0.3">
      <c r="F628">
        <v>622</v>
      </c>
      <c r="G628">
        <v>1E-3</v>
      </c>
      <c r="H628">
        <v>0.14000000000000001</v>
      </c>
      <c r="J628">
        <v>156</v>
      </c>
      <c r="K628">
        <v>5.0000000000000001E-3</v>
      </c>
      <c r="L628" s="10">
        <f t="shared" si="74"/>
        <v>7.9788456080286535E-2</v>
      </c>
      <c r="N628" s="11">
        <f t="shared" si="76"/>
        <v>7.9000000000000001E-2</v>
      </c>
      <c r="O628">
        <f t="shared" si="79"/>
        <v>13</v>
      </c>
      <c r="P628">
        <f t="shared" si="80"/>
        <v>0</v>
      </c>
      <c r="Q628">
        <f t="shared" si="81"/>
        <v>609</v>
      </c>
      <c r="R628" s="9" t="str">
        <f t="shared" si="77"/>
        <v/>
      </c>
      <c r="S628" s="12" t="str">
        <f t="shared" si="75"/>
        <v/>
      </c>
      <c r="T628" s="9" t="str">
        <f t="shared" si="78"/>
        <v/>
      </c>
      <c r="W628" s="132"/>
    </row>
    <row r="629" spans="6:23" x14ac:dyDescent="0.3">
      <c r="F629">
        <v>623</v>
      </c>
      <c r="G629">
        <v>3.0000000000000001E-3</v>
      </c>
      <c r="H629">
        <v>0.19600000000000001</v>
      </c>
      <c r="J629">
        <v>157</v>
      </c>
      <c r="K629">
        <v>5.0000000000000001E-3</v>
      </c>
      <c r="L629" s="10">
        <f t="shared" si="74"/>
        <v>7.9788456080286535E-2</v>
      </c>
      <c r="N629" s="11">
        <f t="shared" si="76"/>
        <v>7.9000000000000001E-2</v>
      </c>
      <c r="O629">
        <f t="shared" si="79"/>
        <v>14</v>
      </c>
      <c r="P629">
        <f t="shared" si="80"/>
        <v>0</v>
      </c>
      <c r="Q629">
        <f t="shared" si="81"/>
        <v>609</v>
      </c>
      <c r="R629" s="9" t="str">
        <f t="shared" si="77"/>
        <v/>
      </c>
      <c r="S629" s="12" t="str">
        <f t="shared" si="75"/>
        <v/>
      </c>
      <c r="T629" s="9" t="str">
        <f t="shared" si="78"/>
        <v/>
      </c>
      <c r="W629" s="132"/>
    </row>
    <row r="630" spans="6:23" x14ac:dyDescent="0.3">
      <c r="F630">
        <v>624</v>
      </c>
      <c r="G630">
        <v>4.0000000000000001E-3</v>
      </c>
      <c r="H630">
        <v>0.215</v>
      </c>
      <c r="J630">
        <v>160</v>
      </c>
      <c r="K630">
        <v>5.0000000000000001E-3</v>
      </c>
      <c r="L630" s="10">
        <f t="shared" si="74"/>
        <v>7.9788456080286535E-2</v>
      </c>
      <c r="N630" s="11">
        <f t="shared" si="76"/>
        <v>7.9000000000000001E-2</v>
      </c>
      <c r="O630">
        <f t="shared" si="79"/>
        <v>15</v>
      </c>
      <c r="P630">
        <f t="shared" si="80"/>
        <v>0</v>
      </c>
      <c r="Q630">
        <f t="shared" si="81"/>
        <v>609</v>
      </c>
      <c r="R630" s="9" t="str">
        <f t="shared" si="77"/>
        <v/>
      </c>
      <c r="S630" s="12" t="str">
        <f t="shared" si="75"/>
        <v/>
      </c>
      <c r="T630" s="9" t="str">
        <f t="shared" si="78"/>
        <v/>
      </c>
      <c r="W630" s="132"/>
    </row>
    <row r="631" spans="6:23" x14ac:dyDescent="0.3">
      <c r="F631">
        <v>625</v>
      </c>
      <c r="G631">
        <v>3.0000000000000001E-3</v>
      </c>
      <c r="H631">
        <v>0.19600000000000001</v>
      </c>
      <c r="J631">
        <v>167</v>
      </c>
      <c r="K631">
        <v>5.0000000000000001E-3</v>
      </c>
      <c r="L631" s="10">
        <f t="shared" si="74"/>
        <v>7.9788456080286535E-2</v>
      </c>
      <c r="N631" s="11">
        <f t="shared" si="76"/>
        <v>7.9000000000000001E-2</v>
      </c>
      <c r="O631">
        <f t="shared" si="79"/>
        <v>16</v>
      </c>
      <c r="P631">
        <f t="shared" si="80"/>
        <v>0</v>
      </c>
      <c r="Q631">
        <f t="shared" si="81"/>
        <v>609</v>
      </c>
      <c r="R631" s="9" t="str">
        <f t="shared" si="77"/>
        <v/>
      </c>
      <c r="S631" s="12" t="str">
        <f t="shared" si="75"/>
        <v/>
      </c>
      <c r="T631" s="9" t="str">
        <f t="shared" si="78"/>
        <v/>
      </c>
      <c r="W631" s="132"/>
    </row>
    <row r="632" spans="6:23" x14ac:dyDescent="0.3">
      <c r="F632">
        <v>626</v>
      </c>
      <c r="G632">
        <v>8.0000000000000002E-3</v>
      </c>
      <c r="H632">
        <v>0.35199999999999998</v>
      </c>
      <c r="J632">
        <v>187</v>
      </c>
      <c r="K632">
        <v>5.0000000000000001E-3</v>
      </c>
      <c r="L632" s="10">
        <f t="shared" si="74"/>
        <v>7.9788456080286535E-2</v>
      </c>
      <c r="N632" s="11">
        <f t="shared" si="76"/>
        <v>7.9000000000000001E-2</v>
      </c>
      <c r="O632">
        <f t="shared" si="79"/>
        <v>17</v>
      </c>
      <c r="P632">
        <f t="shared" si="80"/>
        <v>0</v>
      </c>
      <c r="Q632">
        <f t="shared" si="81"/>
        <v>609</v>
      </c>
      <c r="R632" s="9" t="str">
        <f t="shared" si="77"/>
        <v/>
      </c>
      <c r="S632" s="12" t="str">
        <f t="shared" si="75"/>
        <v/>
      </c>
      <c r="T632" s="9" t="str">
        <f t="shared" si="78"/>
        <v/>
      </c>
      <c r="W632" s="132"/>
    </row>
    <row r="633" spans="6:23" x14ac:dyDescent="0.3">
      <c r="F633">
        <v>627</v>
      </c>
      <c r="G633">
        <v>1.0999999999999999E-2</v>
      </c>
      <c r="H633">
        <v>0.40500000000000003</v>
      </c>
      <c r="J633">
        <v>202</v>
      </c>
      <c r="K633">
        <v>5.0000000000000001E-3</v>
      </c>
      <c r="L633" s="10">
        <f t="shared" si="74"/>
        <v>7.9788456080286535E-2</v>
      </c>
      <c r="N633" s="11">
        <f t="shared" si="76"/>
        <v>7.9000000000000001E-2</v>
      </c>
      <c r="O633">
        <f t="shared" si="79"/>
        <v>18</v>
      </c>
      <c r="P633">
        <f t="shared" si="80"/>
        <v>0</v>
      </c>
      <c r="Q633">
        <f t="shared" si="81"/>
        <v>609</v>
      </c>
      <c r="R633" s="9" t="str">
        <f t="shared" si="77"/>
        <v/>
      </c>
      <c r="S633" s="12" t="str">
        <f t="shared" si="75"/>
        <v/>
      </c>
      <c r="T633" s="9" t="str">
        <f t="shared" si="78"/>
        <v/>
      </c>
      <c r="W633" s="132"/>
    </row>
    <row r="634" spans="6:23" x14ac:dyDescent="0.3">
      <c r="F634">
        <v>628</v>
      </c>
      <c r="G634">
        <v>4.0000000000000001E-3</v>
      </c>
      <c r="H634">
        <v>0.23400000000000001</v>
      </c>
      <c r="J634">
        <v>233</v>
      </c>
      <c r="K634">
        <v>5.0000000000000001E-3</v>
      </c>
      <c r="L634" s="10">
        <f t="shared" si="74"/>
        <v>7.9788456080286535E-2</v>
      </c>
      <c r="N634" s="11">
        <f t="shared" si="76"/>
        <v>7.9000000000000001E-2</v>
      </c>
      <c r="O634">
        <f t="shared" si="79"/>
        <v>19</v>
      </c>
      <c r="P634">
        <f t="shared" si="80"/>
        <v>0</v>
      </c>
      <c r="Q634">
        <f t="shared" si="81"/>
        <v>609</v>
      </c>
      <c r="R634" s="9" t="str">
        <f t="shared" si="77"/>
        <v/>
      </c>
      <c r="S634" s="12" t="str">
        <f t="shared" si="75"/>
        <v/>
      </c>
      <c r="T634" s="9" t="str">
        <f t="shared" si="78"/>
        <v/>
      </c>
      <c r="W634" s="132"/>
    </row>
    <row r="635" spans="6:23" x14ac:dyDescent="0.3">
      <c r="F635">
        <v>629</v>
      </c>
      <c r="G635">
        <v>5.0000000000000001E-3</v>
      </c>
      <c r="H635">
        <v>0.25800000000000001</v>
      </c>
      <c r="J635">
        <v>237</v>
      </c>
      <c r="K635">
        <v>5.0000000000000001E-3</v>
      </c>
      <c r="L635" s="10">
        <f t="shared" si="74"/>
        <v>7.9788456080286535E-2</v>
      </c>
      <c r="N635" s="11">
        <f t="shared" si="76"/>
        <v>7.9000000000000001E-2</v>
      </c>
      <c r="O635">
        <f t="shared" si="79"/>
        <v>20</v>
      </c>
      <c r="P635">
        <f t="shared" si="80"/>
        <v>0</v>
      </c>
      <c r="Q635">
        <f t="shared" si="81"/>
        <v>609</v>
      </c>
      <c r="R635" s="9" t="str">
        <f t="shared" si="77"/>
        <v/>
      </c>
      <c r="S635" s="12" t="str">
        <f t="shared" si="75"/>
        <v/>
      </c>
      <c r="T635" s="9" t="str">
        <f t="shared" si="78"/>
        <v/>
      </c>
      <c r="W635" s="132"/>
    </row>
    <row r="636" spans="6:23" x14ac:dyDescent="0.3">
      <c r="F636">
        <v>630</v>
      </c>
      <c r="G636">
        <v>6.0000000000000001E-3</v>
      </c>
      <c r="H636">
        <v>0.26100000000000001</v>
      </c>
      <c r="J636">
        <v>250</v>
      </c>
      <c r="K636">
        <v>5.0000000000000001E-3</v>
      </c>
      <c r="L636" s="10">
        <f t="shared" si="74"/>
        <v>7.9788456080286535E-2</v>
      </c>
      <c r="N636" s="11">
        <f t="shared" si="76"/>
        <v>7.9000000000000001E-2</v>
      </c>
      <c r="O636">
        <f t="shared" si="79"/>
        <v>21</v>
      </c>
      <c r="P636">
        <f t="shared" si="80"/>
        <v>0</v>
      </c>
      <c r="Q636">
        <f t="shared" si="81"/>
        <v>609</v>
      </c>
      <c r="R636" s="9" t="str">
        <f t="shared" si="77"/>
        <v/>
      </c>
      <c r="S636" s="12" t="str">
        <f t="shared" si="75"/>
        <v/>
      </c>
      <c r="T636" s="9" t="str">
        <f t="shared" si="78"/>
        <v/>
      </c>
      <c r="W636" s="132"/>
    </row>
    <row r="637" spans="6:23" x14ac:dyDescent="0.3">
      <c r="F637">
        <v>631</v>
      </c>
      <c r="G637">
        <v>2E-3</v>
      </c>
      <c r="H637">
        <v>0.17</v>
      </c>
      <c r="J637">
        <v>255</v>
      </c>
      <c r="K637">
        <v>5.0000000000000001E-3</v>
      </c>
      <c r="L637" s="10">
        <f t="shared" si="74"/>
        <v>7.9788456080286535E-2</v>
      </c>
      <c r="N637" s="11">
        <f t="shared" si="76"/>
        <v>7.9000000000000001E-2</v>
      </c>
      <c r="O637">
        <f t="shared" si="79"/>
        <v>22</v>
      </c>
      <c r="P637">
        <f t="shared" si="80"/>
        <v>0</v>
      </c>
      <c r="Q637">
        <f t="shared" si="81"/>
        <v>609</v>
      </c>
      <c r="R637" s="9" t="str">
        <f t="shared" si="77"/>
        <v/>
      </c>
      <c r="S637" s="12" t="str">
        <f t="shared" si="75"/>
        <v/>
      </c>
      <c r="T637" s="9" t="str">
        <f t="shared" si="78"/>
        <v/>
      </c>
      <c r="W637" s="132"/>
    </row>
    <row r="638" spans="6:23" x14ac:dyDescent="0.3">
      <c r="F638">
        <v>632</v>
      </c>
      <c r="G638">
        <v>0.03</v>
      </c>
      <c r="H638">
        <v>0.65500000000000003</v>
      </c>
      <c r="J638">
        <v>259</v>
      </c>
      <c r="K638">
        <v>5.0000000000000001E-3</v>
      </c>
      <c r="L638" s="10">
        <f t="shared" si="74"/>
        <v>7.9788456080286535E-2</v>
      </c>
      <c r="N638" s="11">
        <f t="shared" si="76"/>
        <v>7.9000000000000001E-2</v>
      </c>
      <c r="O638">
        <f t="shared" si="79"/>
        <v>23</v>
      </c>
      <c r="P638">
        <f t="shared" si="80"/>
        <v>0</v>
      </c>
      <c r="Q638">
        <f t="shared" si="81"/>
        <v>609</v>
      </c>
      <c r="R638" s="9" t="str">
        <f t="shared" si="77"/>
        <v/>
      </c>
      <c r="S638" s="12" t="str">
        <f t="shared" si="75"/>
        <v/>
      </c>
      <c r="T638" s="9" t="str">
        <f t="shared" si="78"/>
        <v/>
      </c>
      <c r="W638" s="132"/>
    </row>
    <row r="639" spans="6:23" x14ac:dyDescent="0.3">
      <c r="F639">
        <v>633</v>
      </c>
      <c r="G639">
        <v>6.7000000000000004E-2</v>
      </c>
      <c r="H639">
        <v>0.98299999999999998</v>
      </c>
      <c r="J639">
        <v>265</v>
      </c>
      <c r="K639">
        <v>5.0000000000000001E-3</v>
      </c>
      <c r="L639" s="10">
        <f t="shared" si="74"/>
        <v>7.9788456080286535E-2</v>
      </c>
      <c r="N639" s="11">
        <f t="shared" si="76"/>
        <v>7.9000000000000001E-2</v>
      </c>
      <c r="O639">
        <f t="shared" si="79"/>
        <v>24</v>
      </c>
      <c r="P639">
        <f t="shared" si="80"/>
        <v>0</v>
      </c>
      <c r="Q639">
        <f t="shared" si="81"/>
        <v>609</v>
      </c>
      <c r="R639" s="9" t="str">
        <f t="shared" si="77"/>
        <v/>
      </c>
      <c r="S639" s="12" t="str">
        <f t="shared" si="75"/>
        <v/>
      </c>
      <c r="T639" s="9" t="str">
        <f t="shared" si="78"/>
        <v/>
      </c>
      <c r="W639" s="132"/>
    </row>
    <row r="640" spans="6:23" x14ac:dyDescent="0.3">
      <c r="F640">
        <v>634</v>
      </c>
      <c r="G640">
        <v>6.0000000000000001E-3</v>
      </c>
      <c r="H640">
        <v>0.29799999999999999</v>
      </c>
      <c r="J640">
        <v>273</v>
      </c>
      <c r="K640">
        <v>5.0000000000000001E-3</v>
      </c>
      <c r="L640" s="10">
        <f t="shared" si="74"/>
        <v>7.9788456080286535E-2</v>
      </c>
      <c r="N640" s="11">
        <f t="shared" si="76"/>
        <v>7.9000000000000001E-2</v>
      </c>
      <c r="O640">
        <f t="shared" si="79"/>
        <v>25</v>
      </c>
      <c r="P640">
        <f t="shared" si="80"/>
        <v>0</v>
      </c>
      <c r="Q640">
        <f t="shared" si="81"/>
        <v>609</v>
      </c>
      <c r="R640" s="9" t="str">
        <f t="shared" si="77"/>
        <v/>
      </c>
      <c r="S640" s="12" t="str">
        <f t="shared" si="75"/>
        <v/>
      </c>
      <c r="T640" s="9" t="str">
        <f t="shared" si="78"/>
        <v/>
      </c>
      <c r="W640" s="132"/>
    </row>
    <row r="641" spans="6:23" x14ac:dyDescent="0.3">
      <c r="F641">
        <v>635</v>
      </c>
      <c r="G641">
        <v>2E-3</v>
      </c>
      <c r="H641">
        <v>0.159</v>
      </c>
      <c r="J641">
        <v>280</v>
      </c>
      <c r="K641">
        <v>5.0000000000000001E-3</v>
      </c>
      <c r="L641" s="10">
        <f t="shared" si="74"/>
        <v>7.9788456080286535E-2</v>
      </c>
      <c r="N641" s="11">
        <f t="shared" si="76"/>
        <v>7.9000000000000001E-2</v>
      </c>
      <c r="O641">
        <f t="shared" si="79"/>
        <v>26</v>
      </c>
      <c r="P641">
        <f t="shared" si="80"/>
        <v>0</v>
      </c>
      <c r="Q641">
        <f t="shared" si="81"/>
        <v>609</v>
      </c>
      <c r="R641" s="9" t="str">
        <f t="shared" si="77"/>
        <v/>
      </c>
      <c r="S641" s="12" t="str">
        <f t="shared" si="75"/>
        <v/>
      </c>
      <c r="T641" s="9" t="str">
        <f t="shared" si="78"/>
        <v/>
      </c>
      <c r="W641" s="132"/>
    </row>
    <row r="642" spans="6:23" x14ac:dyDescent="0.3">
      <c r="F642">
        <v>636</v>
      </c>
      <c r="G642">
        <v>3.9E-2</v>
      </c>
      <c r="H642">
        <v>0.754</v>
      </c>
      <c r="J642">
        <v>295</v>
      </c>
      <c r="K642">
        <v>5.0000000000000001E-3</v>
      </c>
      <c r="L642" s="10">
        <f t="shared" si="74"/>
        <v>7.9788456080286535E-2</v>
      </c>
      <c r="N642" s="11">
        <f t="shared" si="76"/>
        <v>7.9000000000000001E-2</v>
      </c>
      <c r="O642">
        <f t="shared" si="79"/>
        <v>27</v>
      </c>
      <c r="P642">
        <f t="shared" si="80"/>
        <v>0</v>
      </c>
      <c r="Q642">
        <f t="shared" si="81"/>
        <v>609</v>
      </c>
      <c r="R642" s="9" t="str">
        <f t="shared" si="77"/>
        <v/>
      </c>
      <c r="S642" s="12" t="str">
        <f t="shared" si="75"/>
        <v/>
      </c>
      <c r="T642" s="9" t="str">
        <f t="shared" si="78"/>
        <v/>
      </c>
      <c r="W642" s="132"/>
    </row>
    <row r="643" spans="6:23" x14ac:dyDescent="0.3">
      <c r="F643">
        <v>637</v>
      </c>
      <c r="G643">
        <v>2E-3</v>
      </c>
      <c r="H643">
        <v>0.159</v>
      </c>
      <c r="J643">
        <v>347</v>
      </c>
      <c r="K643">
        <v>5.0000000000000001E-3</v>
      </c>
      <c r="L643" s="10">
        <f t="shared" si="74"/>
        <v>7.9788456080286535E-2</v>
      </c>
      <c r="N643" s="11">
        <f t="shared" si="76"/>
        <v>7.9000000000000001E-2</v>
      </c>
      <c r="O643">
        <f t="shared" si="79"/>
        <v>28</v>
      </c>
      <c r="P643">
        <f t="shared" si="80"/>
        <v>0</v>
      </c>
      <c r="Q643">
        <f t="shared" si="81"/>
        <v>609</v>
      </c>
      <c r="R643" s="9" t="str">
        <f t="shared" si="77"/>
        <v/>
      </c>
      <c r="S643" s="12" t="str">
        <f t="shared" si="75"/>
        <v/>
      </c>
      <c r="T643" s="9" t="str">
        <f t="shared" si="78"/>
        <v/>
      </c>
      <c r="W643" s="132"/>
    </row>
    <row r="644" spans="6:23" x14ac:dyDescent="0.3">
      <c r="F644">
        <v>638</v>
      </c>
      <c r="G644">
        <v>2E-3</v>
      </c>
      <c r="H644">
        <v>0.16600000000000001</v>
      </c>
      <c r="J644">
        <v>366</v>
      </c>
      <c r="K644">
        <v>5.0000000000000001E-3</v>
      </c>
      <c r="L644" s="10">
        <f t="shared" si="74"/>
        <v>7.9788456080286535E-2</v>
      </c>
      <c r="N644" s="11">
        <f t="shared" si="76"/>
        <v>7.9000000000000001E-2</v>
      </c>
      <c r="O644">
        <f t="shared" si="79"/>
        <v>29</v>
      </c>
      <c r="P644">
        <f t="shared" si="80"/>
        <v>0</v>
      </c>
      <c r="Q644">
        <f t="shared" si="81"/>
        <v>609</v>
      </c>
      <c r="R644" s="9" t="str">
        <f t="shared" si="77"/>
        <v/>
      </c>
      <c r="S644" s="12" t="str">
        <f t="shared" si="75"/>
        <v/>
      </c>
      <c r="T644" s="9" t="str">
        <f t="shared" si="78"/>
        <v/>
      </c>
      <c r="W644" s="132"/>
    </row>
    <row r="645" spans="6:23" x14ac:dyDescent="0.3">
      <c r="F645">
        <v>639</v>
      </c>
      <c r="G645">
        <v>0.03</v>
      </c>
      <c r="H645">
        <v>0.68899999999999995</v>
      </c>
      <c r="J645">
        <v>382</v>
      </c>
      <c r="K645">
        <v>5.0000000000000001E-3</v>
      </c>
      <c r="L645" s="10">
        <f t="shared" si="74"/>
        <v>7.9788456080286535E-2</v>
      </c>
      <c r="N645" s="11">
        <f t="shared" si="76"/>
        <v>7.9000000000000001E-2</v>
      </c>
      <c r="O645">
        <f t="shared" si="79"/>
        <v>30</v>
      </c>
      <c r="P645">
        <f t="shared" si="80"/>
        <v>0</v>
      </c>
      <c r="Q645">
        <f t="shared" si="81"/>
        <v>609</v>
      </c>
      <c r="R645" s="9" t="str">
        <f t="shared" si="77"/>
        <v/>
      </c>
      <c r="S645" s="12" t="str">
        <f t="shared" si="75"/>
        <v/>
      </c>
      <c r="T645" s="9" t="str">
        <f t="shared" si="78"/>
        <v/>
      </c>
      <c r="W645" s="132"/>
    </row>
    <row r="646" spans="6:23" x14ac:dyDescent="0.3">
      <c r="F646">
        <v>640</v>
      </c>
      <c r="G646">
        <v>4.0000000000000001E-3</v>
      </c>
      <c r="H646">
        <v>0.311</v>
      </c>
      <c r="J646">
        <v>386</v>
      </c>
      <c r="K646">
        <v>5.0000000000000001E-3</v>
      </c>
      <c r="L646" s="10">
        <f t="shared" si="74"/>
        <v>7.9788456080286535E-2</v>
      </c>
      <c r="N646" s="11">
        <f t="shared" si="76"/>
        <v>7.9000000000000001E-2</v>
      </c>
      <c r="O646">
        <f t="shared" si="79"/>
        <v>31</v>
      </c>
      <c r="P646">
        <f t="shared" si="80"/>
        <v>0</v>
      </c>
      <c r="Q646">
        <f t="shared" si="81"/>
        <v>609</v>
      </c>
      <c r="R646" s="9" t="str">
        <f t="shared" si="77"/>
        <v/>
      </c>
      <c r="S646" s="12" t="str">
        <f t="shared" si="75"/>
        <v/>
      </c>
      <c r="T646" s="9" t="str">
        <f t="shared" si="78"/>
        <v/>
      </c>
      <c r="W646" s="132"/>
    </row>
    <row r="647" spans="6:23" x14ac:dyDescent="0.3">
      <c r="F647">
        <v>641</v>
      </c>
      <c r="G647">
        <v>3.0000000000000001E-3</v>
      </c>
      <c r="H647">
        <v>0.21199999999999999</v>
      </c>
      <c r="J647">
        <v>419</v>
      </c>
      <c r="K647">
        <v>5.0000000000000001E-3</v>
      </c>
      <c r="L647" s="10">
        <f t="shared" ref="L647:L710" si="82">((K647/PI())^0.5)*2</f>
        <v>7.9788456080286535E-2</v>
      </c>
      <c r="N647" s="11">
        <f t="shared" si="76"/>
        <v>7.9000000000000001E-2</v>
      </c>
      <c r="O647">
        <f t="shared" si="79"/>
        <v>32</v>
      </c>
      <c r="P647">
        <f t="shared" si="80"/>
        <v>0</v>
      </c>
      <c r="Q647">
        <f t="shared" si="81"/>
        <v>609</v>
      </c>
      <c r="R647" s="9" t="str">
        <f t="shared" si="77"/>
        <v/>
      </c>
      <c r="S647" s="12" t="str">
        <f t="shared" ref="S647:S710" si="83">IF(R647="","",N647)</f>
        <v/>
      </c>
      <c r="T647" s="9" t="str">
        <f t="shared" si="78"/>
        <v/>
      </c>
      <c r="W647" s="132"/>
    </row>
    <row r="648" spans="6:23" x14ac:dyDescent="0.3">
      <c r="F648">
        <v>642</v>
      </c>
      <c r="G648">
        <v>0.01</v>
      </c>
      <c r="H648">
        <v>0.39700000000000002</v>
      </c>
      <c r="J648">
        <v>452</v>
      </c>
      <c r="K648">
        <v>5.0000000000000001E-3</v>
      </c>
      <c r="L648" s="10">
        <f t="shared" si="82"/>
        <v>7.9788456080286535E-2</v>
      </c>
      <c r="N648" s="11">
        <f t="shared" ref="N648:N711" si="84">TRUNC(L648,3)</f>
        <v>7.9000000000000001E-2</v>
      </c>
      <c r="O648">
        <f t="shared" si="79"/>
        <v>33</v>
      </c>
      <c r="P648">
        <f t="shared" si="80"/>
        <v>0</v>
      </c>
      <c r="Q648">
        <f t="shared" si="81"/>
        <v>609</v>
      </c>
      <c r="R648" s="9" t="str">
        <f t="shared" ref="R648:R711" si="85">IF(P648=0,"",Q647+P648)</f>
        <v/>
      </c>
      <c r="S648" s="12" t="str">
        <f t="shared" si="83"/>
        <v/>
      </c>
      <c r="T648" s="9" t="str">
        <f t="shared" ref="T648:T711" si="86">R648</f>
        <v/>
      </c>
      <c r="W648" s="132"/>
    </row>
    <row r="649" spans="6:23" x14ac:dyDescent="0.3">
      <c r="F649">
        <v>643</v>
      </c>
      <c r="G649">
        <v>3.0000000000000001E-3</v>
      </c>
      <c r="H649">
        <v>0.20399999999999999</v>
      </c>
      <c r="J649">
        <v>456</v>
      </c>
      <c r="K649">
        <v>5.0000000000000001E-3</v>
      </c>
      <c r="L649" s="10">
        <f t="shared" si="82"/>
        <v>7.9788456080286535E-2</v>
      </c>
      <c r="N649" s="11">
        <f t="shared" si="84"/>
        <v>7.9000000000000001E-2</v>
      </c>
      <c r="O649">
        <f t="shared" ref="O649:O712" si="87">IF(N649-N648=0,O648+O$7,1)</f>
        <v>34</v>
      </c>
      <c r="P649">
        <f t="shared" ref="P649:P712" si="88">IF(O649&lt;O650,0,O649)</f>
        <v>0</v>
      </c>
      <c r="Q649">
        <f t="shared" ref="Q649:Q712" si="89">Q648+P649</f>
        <v>609</v>
      </c>
      <c r="R649" s="9" t="str">
        <f t="shared" si="85"/>
        <v/>
      </c>
      <c r="S649" s="12" t="str">
        <f t="shared" si="83"/>
        <v/>
      </c>
      <c r="T649" s="9" t="str">
        <f t="shared" si="86"/>
        <v/>
      </c>
      <c r="W649" s="132"/>
    </row>
    <row r="650" spans="6:23" x14ac:dyDescent="0.3">
      <c r="F650">
        <v>644</v>
      </c>
      <c r="G650">
        <v>2E-3</v>
      </c>
      <c r="H650">
        <v>0.193</v>
      </c>
      <c r="J650">
        <v>458</v>
      </c>
      <c r="K650">
        <v>5.0000000000000001E-3</v>
      </c>
      <c r="L650" s="10">
        <f t="shared" si="82"/>
        <v>7.9788456080286535E-2</v>
      </c>
      <c r="N650" s="11">
        <f t="shared" si="84"/>
        <v>7.9000000000000001E-2</v>
      </c>
      <c r="O650">
        <f t="shared" si="87"/>
        <v>35</v>
      </c>
      <c r="P650">
        <f t="shared" si="88"/>
        <v>0</v>
      </c>
      <c r="Q650">
        <f t="shared" si="89"/>
        <v>609</v>
      </c>
      <c r="R650" s="9" t="str">
        <f t="shared" si="85"/>
        <v/>
      </c>
      <c r="S650" s="12" t="str">
        <f t="shared" si="83"/>
        <v/>
      </c>
      <c r="T650" s="9" t="str">
        <f t="shared" si="86"/>
        <v/>
      </c>
      <c r="W650" s="132"/>
    </row>
    <row r="651" spans="6:23" x14ac:dyDescent="0.3">
      <c r="F651">
        <v>645</v>
      </c>
      <c r="G651">
        <v>2E-3</v>
      </c>
      <c r="H651">
        <v>0.159</v>
      </c>
      <c r="J651">
        <v>481</v>
      </c>
      <c r="K651">
        <v>5.0000000000000001E-3</v>
      </c>
      <c r="L651" s="10">
        <f t="shared" si="82"/>
        <v>7.9788456080286535E-2</v>
      </c>
      <c r="N651" s="11">
        <f t="shared" si="84"/>
        <v>7.9000000000000001E-2</v>
      </c>
      <c r="O651">
        <f t="shared" si="87"/>
        <v>36</v>
      </c>
      <c r="P651">
        <f t="shared" si="88"/>
        <v>0</v>
      </c>
      <c r="Q651">
        <f t="shared" si="89"/>
        <v>609</v>
      </c>
      <c r="R651" s="9" t="str">
        <f t="shared" si="85"/>
        <v/>
      </c>
      <c r="S651" s="12" t="str">
        <f t="shared" si="83"/>
        <v/>
      </c>
      <c r="T651" s="9" t="str">
        <f t="shared" si="86"/>
        <v/>
      </c>
      <c r="W651" s="132"/>
    </row>
    <row r="652" spans="6:23" x14ac:dyDescent="0.3">
      <c r="F652">
        <v>646</v>
      </c>
      <c r="G652">
        <v>1E-3</v>
      </c>
      <c r="H652">
        <v>0.14000000000000001</v>
      </c>
      <c r="J652">
        <v>485</v>
      </c>
      <c r="K652">
        <v>5.0000000000000001E-3</v>
      </c>
      <c r="L652" s="10">
        <f t="shared" si="82"/>
        <v>7.9788456080286535E-2</v>
      </c>
      <c r="N652" s="11">
        <f t="shared" si="84"/>
        <v>7.9000000000000001E-2</v>
      </c>
      <c r="O652">
        <f t="shared" si="87"/>
        <v>37</v>
      </c>
      <c r="P652">
        <f t="shared" si="88"/>
        <v>0</v>
      </c>
      <c r="Q652">
        <f t="shared" si="89"/>
        <v>609</v>
      </c>
      <c r="R652" s="9" t="str">
        <f t="shared" si="85"/>
        <v/>
      </c>
      <c r="S652" s="12" t="str">
        <f t="shared" si="83"/>
        <v/>
      </c>
      <c r="T652" s="9" t="str">
        <f t="shared" si="86"/>
        <v/>
      </c>
      <c r="W652" s="132"/>
    </row>
    <row r="653" spans="6:23" x14ac:dyDescent="0.3">
      <c r="F653">
        <v>647</v>
      </c>
      <c r="G653">
        <v>1E-3</v>
      </c>
      <c r="H653">
        <v>0.113</v>
      </c>
      <c r="J653">
        <v>494</v>
      </c>
      <c r="K653">
        <v>5.0000000000000001E-3</v>
      </c>
      <c r="L653" s="10">
        <f t="shared" si="82"/>
        <v>7.9788456080286535E-2</v>
      </c>
      <c r="N653" s="11">
        <f t="shared" si="84"/>
        <v>7.9000000000000001E-2</v>
      </c>
      <c r="O653">
        <f t="shared" si="87"/>
        <v>38</v>
      </c>
      <c r="P653">
        <f t="shared" si="88"/>
        <v>0</v>
      </c>
      <c r="Q653">
        <f t="shared" si="89"/>
        <v>609</v>
      </c>
      <c r="R653" s="9" t="str">
        <f t="shared" si="85"/>
        <v/>
      </c>
      <c r="S653" s="12" t="str">
        <f t="shared" si="83"/>
        <v/>
      </c>
      <c r="T653" s="9" t="str">
        <f t="shared" si="86"/>
        <v/>
      </c>
      <c r="W653" s="132"/>
    </row>
    <row r="654" spans="6:23" x14ac:dyDescent="0.3">
      <c r="F654">
        <v>648</v>
      </c>
      <c r="G654">
        <v>4.0000000000000001E-3</v>
      </c>
      <c r="H654">
        <v>0.24199999999999999</v>
      </c>
      <c r="J654">
        <v>504</v>
      </c>
      <c r="K654">
        <v>5.0000000000000001E-3</v>
      </c>
      <c r="L654" s="10">
        <f t="shared" si="82"/>
        <v>7.9788456080286535E-2</v>
      </c>
      <c r="N654" s="11">
        <f t="shared" si="84"/>
        <v>7.9000000000000001E-2</v>
      </c>
      <c r="O654">
        <f t="shared" si="87"/>
        <v>39</v>
      </c>
      <c r="P654">
        <f t="shared" si="88"/>
        <v>0</v>
      </c>
      <c r="Q654">
        <f t="shared" si="89"/>
        <v>609</v>
      </c>
      <c r="R654" s="9" t="str">
        <f t="shared" si="85"/>
        <v/>
      </c>
      <c r="S654" s="12" t="str">
        <f t="shared" si="83"/>
        <v/>
      </c>
      <c r="T654" s="9" t="str">
        <f t="shared" si="86"/>
        <v/>
      </c>
      <c r="W654" s="132"/>
    </row>
    <row r="655" spans="6:23" x14ac:dyDescent="0.3">
      <c r="F655">
        <v>649</v>
      </c>
      <c r="G655">
        <v>8.0000000000000002E-3</v>
      </c>
      <c r="H655">
        <v>0.34899999999999998</v>
      </c>
      <c r="J655">
        <v>535</v>
      </c>
      <c r="K655">
        <v>5.0000000000000001E-3</v>
      </c>
      <c r="L655" s="10">
        <f t="shared" si="82"/>
        <v>7.9788456080286535E-2</v>
      </c>
      <c r="N655" s="11">
        <f t="shared" si="84"/>
        <v>7.9000000000000001E-2</v>
      </c>
      <c r="O655">
        <f t="shared" si="87"/>
        <v>40</v>
      </c>
      <c r="P655">
        <f t="shared" si="88"/>
        <v>0</v>
      </c>
      <c r="Q655">
        <f t="shared" si="89"/>
        <v>609</v>
      </c>
      <c r="R655" s="9" t="str">
        <f t="shared" si="85"/>
        <v/>
      </c>
      <c r="S655" s="12" t="str">
        <f t="shared" si="83"/>
        <v/>
      </c>
      <c r="T655" s="9" t="str">
        <f t="shared" si="86"/>
        <v/>
      </c>
      <c r="W655" s="132"/>
    </row>
    <row r="656" spans="6:23" x14ac:dyDescent="0.3">
      <c r="F656">
        <v>650</v>
      </c>
      <c r="G656" s="133">
        <v>7.1109999999999999E-4</v>
      </c>
      <c r="H656">
        <v>0.113</v>
      </c>
      <c r="J656">
        <v>570</v>
      </c>
      <c r="K656">
        <v>5.0000000000000001E-3</v>
      </c>
      <c r="L656" s="10">
        <f t="shared" si="82"/>
        <v>7.9788456080286535E-2</v>
      </c>
      <c r="N656" s="11">
        <f t="shared" si="84"/>
        <v>7.9000000000000001E-2</v>
      </c>
      <c r="O656">
        <f t="shared" si="87"/>
        <v>41</v>
      </c>
      <c r="P656">
        <f t="shared" si="88"/>
        <v>0</v>
      </c>
      <c r="Q656">
        <f t="shared" si="89"/>
        <v>609</v>
      </c>
      <c r="R656" s="9" t="str">
        <f t="shared" si="85"/>
        <v/>
      </c>
      <c r="S656" s="12" t="str">
        <f t="shared" si="83"/>
        <v/>
      </c>
      <c r="T656" s="9" t="str">
        <f t="shared" si="86"/>
        <v/>
      </c>
      <c r="W656" s="132"/>
    </row>
    <row r="657" spans="6:23" x14ac:dyDescent="0.3">
      <c r="F657">
        <v>651</v>
      </c>
      <c r="G657">
        <v>3.0000000000000001E-3</v>
      </c>
      <c r="H657">
        <v>0.20399999999999999</v>
      </c>
      <c r="J657">
        <v>585</v>
      </c>
      <c r="K657">
        <v>5.0000000000000001E-3</v>
      </c>
      <c r="L657" s="10">
        <f t="shared" si="82"/>
        <v>7.9788456080286535E-2</v>
      </c>
      <c r="N657" s="11">
        <f t="shared" si="84"/>
        <v>7.9000000000000001E-2</v>
      </c>
      <c r="O657">
        <f t="shared" si="87"/>
        <v>42</v>
      </c>
      <c r="P657">
        <f t="shared" si="88"/>
        <v>0</v>
      </c>
      <c r="Q657">
        <f t="shared" si="89"/>
        <v>609</v>
      </c>
      <c r="R657" s="9" t="str">
        <f t="shared" si="85"/>
        <v/>
      </c>
      <c r="S657" s="12" t="str">
        <f t="shared" si="83"/>
        <v/>
      </c>
      <c r="T657" s="9" t="str">
        <f t="shared" si="86"/>
        <v/>
      </c>
      <c r="W657" s="132"/>
    </row>
    <row r="658" spans="6:23" x14ac:dyDescent="0.3">
      <c r="F658">
        <v>652</v>
      </c>
      <c r="G658">
        <v>8.0000000000000002E-3</v>
      </c>
      <c r="H658">
        <v>0.40500000000000003</v>
      </c>
      <c r="J658">
        <v>601</v>
      </c>
      <c r="K658">
        <v>5.0000000000000001E-3</v>
      </c>
      <c r="L658" s="10">
        <f t="shared" si="82"/>
        <v>7.9788456080286535E-2</v>
      </c>
      <c r="N658" s="11">
        <f t="shared" si="84"/>
        <v>7.9000000000000001E-2</v>
      </c>
      <c r="O658">
        <f t="shared" si="87"/>
        <v>43</v>
      </c>
      <c r="P658">
        <f t="shared" si="88"/>
        <v>0</v>
      </c>
      <c r="Q658">
        <f t="shared" si="89"/>
        <v>609</v>
      </c>
      <c r="R658" s="9" t="str">
        <f t="shared" si="85"/>
        <v/>
      </c>
      <c r="S658" s="12" t="str">
        <f t="shared" si="83"/>
        <v/>
      </c>
      <c r="T658" s="9" t="str">
        <f t="shared" si="86"/>
        <v/>
      </c>
      <c r="W658" s="132"/>
    </row>
    <row r="659" spans="6:23" x14ac:dyDescent="0.3">
      <c r="F659">
        <v>653</v>
      </c>
      <c r="G659">
        <v>0.01</v>
      </c>
      <c r="H659">
        <v>0.38200000000000001</v>
      </c>
      <c r="J659">
        <v>602</v>
      </c>
      <c r="K659">
        <v>5.0000000000000001E-3</v>
      </c>
      <c r="L659" s="10">
        <f t="shared" si="82"/>
        <v>7.9788456080286535E-2</v>
      </c>
      <c r="N659" s="11">
        <f t="shared" si="84"/>
        <v>7.9000000000000001E-2</v>
      </c>
      <c r="O659">
        <f t="shared" si="87"/>
        <v>44</v>
      </c>
      <c r="P659">
        <f t="shared" si="88"/>
        <v>0</v>
      </c>
      <c r="Q659">
        <f t="shared" si="89"/>
        <v>609</v>
      </c>
      <c r="R659" s="9" t="str">
        <f t="shared" si="85"/>
        <v/>
      </c>
      <c r="S659" s="12" t="str">
        <f t="shared" si="83"/>
        <v/>
      </c>
      <c r="T659" s="9" t="str">
        <f t="shared" si="86"/>
        <v/>
      </c>
      <c r="W659" s="132"/>
    </row>
    <row r="660" spans="6:23" x14ac:dyDescent="0.3">
      <c r="F660">
        <v>654</v>
      </c>
      <c r="G660">
        <v>4.0000000000000001E-3</v>
      </c>
      <c r="H660">
        <v>0.25</v>
      </c>
      <c r="J660">
        <v>618</v>
      </c>
      <c r="K660">
        <v>5.0000000000000001E-3</v>
      </c>
      <c r="L660" s="10">
        <f t="shared" si="82"/>
        <v>7.9788456080286535E-2</v>
      </c>
      <c r="N660" s="11">
        <f t="shared" si="84"/>
        <v>7.9000000000000001E-2</v>
      </c>
      <c r="O660">
        <f t="shared" si="87"/>
        <v>45</v>
      </c>
      <c r="P660">
        <f t="shared" si="88"/>
        <v>0</v>
      </c>
      <c r="Q660">
        <f t="shared" si="89"/>
        <v>609</v>
      </c>
      <c r="R660" s="9" t="str">
        <f t="shared" si="85"/>
        <v/>
      </c>
      <c r="S660" s="12" t="str">
        <f t="shared" si="83"/>
        <v/>
      </c>
      <c r="T660" s="9" t="str">
        <f t="shared" si="86"/>
        <v/>
      </c>
      <c r="W660" s="132"/>
    </row>
    <row r="661" spans="6:23" x14ac:dyDescent="0.3">
      <c r="F661">
        <v>655</v>
      </c>
      <c r="G661">
        <v>1E-3</v>
      </c>
      <c r="H661">
        <v>0.121</v>
      </c>
      <c r="J661">
        <v>629</v>
      </c>
      <c r="K661">
        <v>5.0000000000000001E-3</v>
      </c>
      <c r="L661" s="10">
        <f t="shared" si="82"/>
        <v>7.9788456080286535E-2</v>
      </c>
      <c r="N661" s="11">
        <f t="shared" si="84"/>
        <v>7.9000000000000001E-2</v>
      </c>
      <c r="O661">
        <f t="shared" si="87"/>
        <v>46</v>
      </c>
      <c r="P661">
        <f t="shared" si="88"/>
        <v>0</v>
      </c>
      <c r="Q661">
        <f t="shared" si="89"/>
        <v>609</v>
      </c>
      <c r="R661" s="9" t="str">
        <f t="shared" si="85"/>
        <v/>
      </c>
      <c r="S661" s="12" t="str">
        <f t="shared" si="83"/>
        <v/>
      </c>
      <c r="T661" s="9" t="str">
        <f t="shared" si="86"/>
        <v/>
      </c>
      <c r="W661" s="132"/>
    </row>
    <row r="662" spans="6:23" x14ac:dyDescent="0.3">
      <c r="F662">
        <v>656</v>
      </c>
      <c r="G662">
        <v>4.0000000000000001E-3</v>
      </c>
      <c r="H662">
        <v>0.23100000000000001</v>
      </c>
      <c r="J662">
        <v>707</v>
      </c>
      <c r="K662">
        <v>5.0000000000000001E-3</v>
      </c>
      <c r="L662" s="10">
        <f t="shared" si="82"/>
        <v>7.9788456080286535E-2</v>
      </c>
      <c r="N662" s="11">
        <f t="shared" si="84"/>
        <v>7.9000000000000001E-2</v>
      </c>
      <c r="O662">
        <f t="shared" si="87"/>
        <v>47</v>
      </c>
      <c r="P662">
        <f t="shared" si="88"/>
        <v>0</v>
      </c>
      <c r="Q662">
        <f t="shared" si="89"/>
        <v>609</v>
      </c>
      <c r="R662" s="9" t="str">
        <f t="shared" si="85"/>
        <v/>
      </c>
      <c r="S662" s="12" t="str">
        <f t="shared" si="83"/>
        <v/>
      </c>
      <c r="T662" s="9" t="str">
        <f t="shared" si="86"/>
        <v/>
      </c>
      <c r="W662" s="132"/>
    </row>
    <row r="663" spans="6:23" x14ac:dyDescent="0.3">
      <c r="F663">
        <v>657</v>
      </c>
      <c r="G663">
        <v>9.6000000000000002E-2</v>
      </c>
      <c r="H663">
        <v>1.204</v>
      </c>
      <c r="J663">
        <v>716</v>
      </c>
      <c r="K663">
        <v>5.0000000000000001E-3</v>
      </c>
      <c r="L663" s="10">
        <f t="shared" si="82"/>
        <v>7.9788456080286535E-2</v>
      </c>
      <c r="N663" s="11">
        <f t="shared" si="84"/>
        <v>7.9000000000000001E-2</v>
      </c>
      <c r="O663">
        <f t="shared" si="87"/>
        <v>48</v>
      </c>
      <c r="P663">
        <f t="shared" si="88"/>
        <v>0</v>
      </c>
      <c r="Q663">
        <f t="shared" si="89"/>
        <v>609</v>
      </c>
      <c r="R663" s="9" t="str">
        <f t="shared" si="85"/>
        <v/>
      </c>
      <c r="S663" s="12" t="str">
        <f t="shared" si="83"/>
        <v/>
      </c>
      <c r="T663" s="9" t="str">
        <f t="shared" si="86"/>
        <v/>
      </c>
      <c r="W663" s="132"/>
    </row>
    <row r="664" spans="6:23" x14ac:dyDescent="0.3">
      <c r="F664">
        <v>658</v>
      </c>
      <c r="G664">
        <v>2.3E-2</v>
      </c>
      <c r="H664">
        <v>0.60899999999999999</v>
      </c>
      <c r="J664">
        <v>750</v>
      </c>
      <c r="K664">
        <v>5.0000000000000001E-3</v>
      </c>
      <c r="L664" s="10">
        <f t="shared" si="82"/>
        <v>7.9788456080286535E-2</v>
      </c>
      <c r="N664" s="11">
        <f t="shared" si="84"/>
        <v>7.9000000000000001E-2</v>
      </c>
      <c r="O664">
        <f t="shared" si="87"/>
        <v>49</v>
      </c>
      <c r="P664">
        <f t="shared" si="88"/>
        <v>0</v>
      </c>
      <c r="Q664">
        <f t="shared" si="89"/>
        <v>609</v>
      </c>
      <c r="R664" s="9" t="str">
        <f t="shared" si="85"/>
        <v/>
      </c>
      <c r="S664" s="12" t="str">
        <f t="shared" si="83"/>
        <v/>
      </c>
      <c r="T664" s="9" t="str">
        <f t="shared" si="86"/>
        <v/>
      </c>
      <c r="W664" s="132"/>
    </row>
    <row r="665" spans="6:23" x14ac:dyDescent="0.3">
      <c r="F665">
        <v>659</v>
      </c>
      <c r="G665">
        <v>1.0999999999999999E-2</v>
      </c>
      <c r="H665">
        <v>0.45800000000000002</v>
      </c>
      <c r="J665">
        <v>770</v>
      </c>
      <c r="K665">
        <v>5.0000000000000001E-3</v>
      </c>
      <c r="L665" s="10">
        <f t="shared" si="82"/>
        <v>7.9788456080286535E-2</v>
      </c>
      <c r="N665" s="11">
        <f t="shared" si="84"/>
        <v>7.9000000000000001E-2</v>
      </c>
      <c r="O665">
        <f t="shared" si="87"/>
        <v>50</v>
      </c>
      <c r="P665">
        <f t="shared" si="88"/>
        <v>0</v>
      </c>
      <c r="Q665">
        <f t="shared" si="89"/>
        <v>609</v>
      </c>
      <c r="R665" s="9" t="str">
        <f t="shared" si="85"/>
        <v/>
      </c>
      <c r="S665" s="12" t="str">
        <f t="shared" si="83"/>
        <v/>
      </c>
      <c r="T665" s="9" t="str">
        <f t="shared" si="86"/>
        <v/>
      </c>
      <c r="W665" s="132"/>
    </row>
    <row r="666" spans="6:23" x14ac:dyDescent="0.3">
      <c r="F666">
        <v>660</v>
      </c>
      <c r="G666">
        <v>0.02</v>
      </c>
      <c r="H666">
        <v>0.54200000000000004</v>
      </c>
      <c r="J666">
        <v>780</v>
      </c>
      <c r="K666">
        <v>5.0000000000000001E-3</v>
      </c>
      <c r="L666" s="10">
        <f t="shared" si="82"/>
        <v>7.9788456080286535E-2</v>
      </c>
      <c r="N666" s="11">
        <f t="shared" si="84"/>
        <v>7.9000000000000001E-2</v>
      </c>
      <c r="O666">
        <f t="shared" si="87"/>
        <v>51</v>
      </c>
      <c r="P666">
        <f t="shared" si="88"/>
        <v>0</v>
      </c>
      <c r="Q666">
        <f t="shared" si="89"/>
        <v>609</v>
      </c>
      <c r="R666" s="9" t="str">
        <f t="shared" si="85"/>
        <v/>
      </c>
      <c r="S666" s="12" t="str">
        <f t="shared" si="83"/>
        <v/>
      </c>
      <c r="T666" s="9" t="str">
        <f t="shared" si="86"/>
        <v/>
      </c>
      <c r="W666" s="132"/>
    </row>
    <row r="667" spans="6:23" x14ac:dyDescent="0.3">
      <c r="F667">
        <v>661</v>
      </c>
      <c r="G667">
        <v>2E-3</v>
      </c>
      <c r="H667">
        <v>0.159</v>
      </c>
      <c r="J667">
        <v>803</v>
      </c>
      <c r="K667">
        <v>5.0000000000000001E-3</v>
      </c>
      <c r="L667" s="10">
        <f t="shared" si="82"/>
        <v>7.9788456080286535E-2</v>
      </c>
      <c r="N667" s="11">
        <f t="shared" si="84"/>
        <v>7.9000000000000001E-2</v>
      </c>
      <c r="O667">
        <f t="shared" si="87"/>
        <v>52</v>
      </c>
      <c r="P667">
        <f t="shared" si="88"/>
        <v>0</v>
      </c>
      <c r="Q667">
        <f t="shared" si="89"/>
        <v>609</v>
      </c>
      <c r="R667" s="9" t="str">
        <f t="shared" si="85"/>
        <v/>
      </c>
      <c r="S667" s="12" t="str">
        <f t="shared" si="83"/>
        <v/>
      </c>
      <c r="T667" s="9" t="str">
        <f t="shared" si="86"/>
        <v/>
      </c>
      <c r="W667" s="132"/>
    </row>
    <row r="668" spans="6:23" x14ac:dyDescent="0.3">
      <c r="F668">
        <v>662</v>
      </c>
      <c r="G668">
        <v>2E-3</v>
      </c>
      <c r="H668">
        <v>0.16600000000000001</v>
      </c>
      <c r="J668">
        <v>807</v>
      </c>
      <c r="K668">
        <v>5.0000000000000001E-3</v>
      </c>
      <c r="L668" s="10">
        <f t="shared" si="82"/>
        <v>7.9788456080286535E-2</v>
      </c>
      <c r="N668" s="11">
        <f t="shared" si="84"/>
        <v>7.9000000000000001E-2</v>
      </c>
      <c r="O668">
        <f t="shared" si="87"/>
        <v>53</v>
      </c>
      <c r="P668">
        <f t="shared" si="88"/>
        <v>0</v>
      </c>
      <c r="Q668">
        <f t="shared" si="89"/>
        <v>609</v>
      </c>
      <c r="R668" s="9" t="str">
        <f t="shared" si="85"/>
        <v/>
      </c>
      <c r="S668" s="12" t="str">
        <f t="shared" si="83"/>
        <v/>
      </c>
      <c r="T668" s="9" t="str">
        <f t="shared" si="86"/>
        <v/>
      </c>
      <c r="W668" s="132"/>
    </row>
    <row r="669" spans="6:23" x14ac:dyDescent="0.3">
      <c r="F669">
        <v>663</v>
      </c>
      <c r="G669">
        <v>1E-3</v>
      </c>
      <c r="H669">
        <v>0.14000000000000001</v>
      </c>
      <c r="J669">
        <v>819</v>
      </c>
      <c r="K669">
        <v>5.0000000000000001E-3</v>
      </c>
      <c r="L669" s="10">
        <f t="shared" si="82"/>
        <v>7.9788456080286535E-2</v>
      </c>
      <c r="N669" s="11">
        <f t="shared" si="84"/>
        <v>7.9000000000000001E-2</v>
      </c>
      <c r="O669">
        <f t="shared" si="87"/>
        <v>54</v>
      </c>
      <c r="P669">
        <f t="shared" si="88"/>
        <v>0</v>
      </c>
      <c r="Q669">
        <f t="shared" si="89"/>
        <v>609</v>
      </c>
      <c r="R669" s="9" t="str">
        <f t="shared" si="85"/>
        <v/>
      </c>
      <c r="S669" s="12" t="str">
        <f t="shared" si="83"/>
        <v/>
      </c>
      <c r="T669" s="9" t="str">
        <f t="shared" si="86"/>
        <v/>
      </c>
      <c r="W669" s="132"/>
    </row>
    <row r="670" spans="6:23" x14ac:dyDescent="0.3">
      <c r="F670">
        <v>664</v>
      </c>
      <c r="G670">
        <v>4.0000000000000001E-3</v>
      </c>
      <c r="H670">
        <v>0.223</v>
      </c>
      <c r="J670">
        <v>833</v>
      </c>
      <c r="K670">
        <v>5.0000000000000001E-3</v>
      </c>
      <c r="L670" s="10">
        <f t="shared" si="82"/>
        <v>7.9788456080286535E-2</v>
      </c>
      <c r="N670" s="11">
        <f t="shared" si="84"/>
        <v>7.9000000000000001E-2</v>
      </c>
      <c r="O670">
        <f t="shared" si="87"/>
        <v>55</v>
      </c>
      <c r="P670">
        <f t="shared" si="88"/>
        <v>0</v>
      </c>
      <c r="Q670">
        <f t="shared" si="89"/>
        <v>609</v>
      </c>
      <c r="R670" s="9" t="str">
        <f t="shared" si="85"/>
        <v/>
      </c>
      <c r="S670" s="12" t="str">
        <f t="shared" si="83"/>
        <v/>
      </c>
      <c r="T670" s="9" t="str">
        <f t="shared" si="86"/>
        <v/>
      </c>
      <c r="W670" s="132"/>
    </row>
    <row r="671" spans="6:23" x14ac:dyDescent="0.3">
      <c r="F671">
        <v>665</v>
      </c>
      <c r="G671">
        <v>3.0000000000000001E-3</v>
      </c>
      <c r="H671">
        <v>0.215</v>
      </c>
      <c r="J671">
        <v>841</v>
      </c>
      <c r="K671">
        <v>5.0000000000000001E-3</v>
      </c>
      <c r="L671" s="10">
        <f t="shared" si="82"/>
        <v>7.9788456080286535E-2</v>
      </c>
      <c r="N671" s="11">
        <f t="shared" si="84"/>
        <v>7.9000000000000001E-2</v>
      </c>
      <c r="O671">
        <f t="shared" si="87"/>
        <v>56</v>
      </c>
      <c r="P671">
        <f t="shared" si="88"/>
        <v>0</v>
      </c>
      <c r="Q671">
        <f t="shared" si="89"/>
        <v>609</v>
      </c>
      <c r="R671" s="9" t="str">
        <f t="shared" si="85"/>
        <v/>
      </c>
      <c r="S671" s="12" t="str">
        <f t="shared" si="83"/>
        <v/>
      </c>
      <c r="T671" s="9" t="str">
        <f t="shared" si="86"/>
        <v/>
      </c>
      <c r="W671" s="132"/>
    </row>
    <row r="672" spans="6:23" x14ac:dyDescent="0.3">
      <c r="F672">
        <v>666</v>
      </c>
      <c r="G672" s="133">
        <v>7.1109999999999999E-4</v>
      </c>
      <c r="H672">
        <v>0.10199999999999999</v>
      </c>
      <c r="J672">
        <v>851</v>
      </c>
      <c r="K672">
        <v>5.0000000000000001E-3</v>
      </c>
      <c r="L672" s="10">
        <f t="shared" si="82"/>
        <v>7.9788456080286535E-2</v>
      </c>
      <c r="N672" s="11">
        <f t="shared" si="84"/>
        <v>7.9000000000000001E-2</v>
      </c>
      <c r="O672">
        <f t="shared" si="87"/>
        <v>57</v>
      </c>
      <c r="P672">
        <f t="shared" si="88"/>
        <v>0</v>
      </c>
      <c r="Q672">
        <f t="shared" si="89"/>
        <v>609</v>
      </c>
      <c r="R672" s="9" t="str">
        <f t="shared" si="85"/>
        <v/>
      </c>
      <c r="S672" s="12" t="str">
        <f t="shared" si="83"/>
        <v/>
      </c>
      <c r="T672" s="9" t="str">
        <f t="shared" si="86"/>
        <v/>
      </c>
      <c r="W672" s="132"/>
    </row>
    <row r="673" spans="6:23" x14ac:dyDescent="0.3">
      <c r="F673">
        <v>667</v>
      </c>
      <c r="G673">
        <v>2E-3</v>
      </c>
      <c r="H673">
        <v>0.16600000000000001</v>
      </c>
      <c r="J673">
        <v>881</v>
      </c>
      <c r="K673">
        <v>5.0000000000000001E-3</v>
      </c>
      <c r="L673" s="10">
        <f t="shared" si="82"/>
        <v>7.9788456080286535E-2</v>
      </c>
      <c r="N673" s="11">
        <f t="shared" si="84"/>
        <v>7.9000000000000001E-2</v>
      </c>
      <c r="O673">
        <f t="shared" si="87"/>
        <v>58</v>
      </c>
      <c r="P673">
        <f t="shared" si="88"/>
        <v>0</v>
      </c>
      <c r="Q673">
        <f t="shared" si="89"/>
        <v>609</v>
      </c>
      <c r="R673" s="9" t="str">
        <f t="shared" si="85"/>
        <v/>
      </c>
      <c r="S673" s="12" t="str">
        <f t="shared" si="83"/>
        <v/>
      </c>
      <c r="T673" s="9" t="str">
        <f t="shared" si="86"/>
        <v/>
      </c>
      <c r="W673" s="132"/>
    </row>
    <row r="674" spans="6:23" x14ac:dyDescent="0.3">
      <c r="F674">
        <v>668</v>
      </c>
      <c r="G674">
        <v>6.0000000000000001E-3</v>
      </c>
      <c r="H674">
        <v>0.28699999999999998</v>
      </c>
      <c r="J674">
        <v>946</v>
      </c>
      <c r="K674">
        <v>5.0000000000000001E-3</v>
      </c>
      <c r="L674" s="10">
        <f t="shared" si="82"/>
        <v>7.9788456080286535E-2</v>
      </c>
      <c r="N674" s="11">
        <f t="shared" si="84"/>
        <v>7.9000000000000001E-2</v>
      </c>
      <c r="O674">
        <f t="shared" si="87"/>
        <v>59</v>
      </c>
      <c r="P674">
        <f t="shared" si="88"/>
        <v>0</v>
      </c>
      <c r="Q674">
        <f t="shared" si="89"/>
        <v>609</v>
      </c>
      <c r="R674" s="9" t="str">
        <f t="shared" si="85"/>
        <v/>
      </c>
      <c r="S674" s="12" t="str">
        <f t="shared" si="83"/>
        <v/>
      </c>
      <c r="T674" s="9" t="str">
        <f t="shared" si="86"/>
        <v/>
      </c>
      <c r="W674" s="132"/>
    </row>
    <row r="675" spans="6:23" x14ac:dyDescent="0.3">
      <c r="F675">
        <v>669</v>
      </c>
      <c r="G675">
        <v>3.3000000000000002E-2</v>
      </c>
      <c r="H675">
        <v>0.69599999999999995</v>
      </c>
      <c r="J675">
        <v>952</v>
      </c>
      <c r="K675">
        <v>5.0000000000000001E-3</v>
      </c>
      <c r="L675" s="10">
        <f t="shared" si="82"/>
        <v>7.9788456080286535E-2</v>
      </c>
      <c r="N675" s="11">
        <f t="shared" si="84"/>
        <v>7.9000000000000001E-2</v>
      </c>
      <c r="O675">
        <f t="shared" si="87"/>
        <v>60</v>
      </c>
      <c r="P675">
        <f t="shared" si="88"/>
        <v>0</v>
      </c>
      <c r="Q675">
        <f t="shared" si="89"/>
        <v>609</v>
      </c>
      <c r="R675" s="9" t="str">
        <f t="shared" si="85"/>
        <v/>
      </c>
      <c r="S675" s="12" t="str">
        <f t="shared" si="83"/>
        <v/>
      </c>
      <c r="T675" s="9" t="str">
        <f t="shared" si="86"/>
        <v/>
      </c>
      <c r="W675" s="132"/>
    </row>
    <row r="676" spans="6:23" x14ac:dyDescent="0.3">
      <c r="F676">
        <v>670</v>
      </c>
      <c r="G676">
        <v>2E-3</v>
      </c>
      <c r="H676">
        <v>0.14799999999999999</v>
      </c>
      <c r="J676">
        <v>968</v>
      </c>
      <c r="K676">
        <v>5.0000000000000001E-3</v>
      </c>
      <c r="L676" s="10">
        <f t="shared" si="82"/>
        <v>7.9788456080286535E-2</v>
      </c>
      <c r="N676" s="11">
        <f t="shared" si="84"/>
        <v>7.9000000000000001E-2</v>
      </c>
      <c r="O676">
        <f t="shared" si="87"/>
        <v>61</v>
      </c>
      <c r="P676">
        <f t="shared" si="88"/>
        <v>0</v>
      </c>
      <c r="Q676">
        <f t="shared" si="89"/>
        <v>609</v>
      </c>
      <c r="R676" s="9" t="str">
        <f t="shared" si="85"/>
        <v/>
      </c>
      <c r="S676" s="12" t="str">
        <f t="shared" si="83"/>
        <v/>
      </c>
      <c r="T676" s="9" t="str">
        <f t="shared" si="86"/>
        <v/>
      </c>
      <c r="W676" s="132"/>
    </row>
    <row r="677" spans="6:23" x14ac:dyDescent="0.3">
      <c r="F677">
        <v>671</v>
      </c>
      <c r="G677">
        <v>2E-3</v>
      </c>
      <c r="H677">
        <v>0.16600000000000001</v>
      </c>
      <c r="J677">
        <v>995</v>
      </c>
      <c r="K677">
        <v>5.0000000000000001E-3</v>
      </c>
      <c r="L677" s="10">
        <f t="shared" si="82"/>
        <v>7.9788456080286535E-2</v>
      </c>
      <c r="N677" s="11">
        <f t="shared" si="84"/>
        <v>7.9000000000000001E-2</v>
      </c>
      <c r="O677">
        <f t="shared" si="87"/>
        <v>62</v>
      </c>
      <c r="P677">
        <f t="shared" si="88"/>
        <v>0</v>
      </c>
      <c r="Q677">
        <f t="shared" si="89"/>
        <v>609</v>
      </c>
      <c r="R677" s="9" t="str">
        <f t="shared" si="85"/>
        <v/>
      </c>
      <c r="S677" s="12" t="str">
        <f t="shared" si="83"/>
        <v/>
      </c>
      <c r="T677" s="9" t="str">
        <f t="shared" si="86"/>
        <v/>
      </c>
      <c r="W677" s="132"/>
    </row>
    <row r="678" spans="6:23" x14ac:dyDescent="0.3">
      <c r="F678">
        <v>672</v>
      </c>
      <c r="G678" s="133">
        <v>1.7780000000000001E-4</v>
      </c>
      <c r="H678">
        <v>3.7999999999999999E-2</v>
      </c>
      <c r="J678">
        <v>1020</v>
      </c>
      <c r="K678">
        <v>5.0000000000000001E-3</v>
      </c>
      <c r="L678" s="10">
        <f t="shared" si="82"/>
        <v>7.9788456080286535E-2</v>
      </c>
      <c r="N678" s="11">
        <f t="shared" si="84"/>
        <v>7.9000000000000001E-2</v>
      </c>
      <c r="O678">
        <f t="shared" si="87"/>
        <v>63</v>
      </c>
      <c r="P678">
        <f t="shared" si="88"/>
        <v>0</v>
      </c>
      <c r="Q678">
        <f t="shared" si="89"/>
        <v>609</v>
      </c>
      <c r="R678" s="9" t="str">
        <f t="shared" si="85"/>
        <v/>
      </c>
      <c r="S678" s="12" t="str">
        <f t="shared" si="83"/>
        <v/>
      </c>
      <c r="T678" s="9" t="str">
        <f t="shared" si="86"/>
        <v/>
      </c>
      <c r="W678" s="132"/>
    </row>
    <row r="679" spans="6:23" x14ac:dyDescent="0.3">
      <c r="F679">
        <v>673</v>
      </c>
      <c r="G679">
        <v>0.01</v>
      </c>
      <c r="H679">
        <v>0.36699999999999999</v>
      </c>
      <c r="J679">
        <v>1034</v>
      </c>
      <c r="K679">
        <v>5.0000000000000001E-3</v>
      </c>
      <c r="L679" s="10">
        <f t="shared" si="82"/>
        <v>7.9788456080286535E-2</v>
      </c>
      <c r="N679" s="11">
        <f t="shared" si="84"/>
        <v>7.9000000000000001E-2</v>
      </c>
      <c r="O679">
        <f t="shared" si="87"/>
        <v>64</v>
      </c>
      <c r="P679">
        <f t="shared" si="88"/>
        <v>0</v>
      </c>
      <c r="Q679">
        <f t="shared" si="89"/>
        <v>609</v>
      </c>
      <c r="R679" s="9" t="str">
        <f t="shared" si="85"/>
        <v/>
      </c>
      <c r="S679" s="12" t="str">
        <f t="shared" si="83"/>
        <v/>
      </c>
      <c r="T679" s="9" t="str">
        <f t="shared" si="86"/>
        <v/>
      </c>
      <c r="W679" s="132"/>
    </row>
    <row r="680" spans="6:23" x14ac:dyDescent="0.3">
      <c r="F680">
        <v>674</v>
      </c>
      <c r="G680">
        <v>2E-3</v>
      </c>
      <c r="H680">
        <v>0.17799999999999999</v>
      </c>
      <c r="J680">
        <v>1039</v>
      </c>
      <c r="K680">
        <v>5.0000000000000001E-3</v>
      </c>
      <c r="L680" s="10">
        <f t="shared" si="82"/>
        <v>7.9788456080286535E-2</v>
      </c>
      <c r="N680" s="11">
        <f t="shared" si="84"/>
        <v>7.9000000000000001E-2</v>
      </c>
      <c r="O680">
        <f t="shared" si="87"/>
        <v>65</v>
      </c>
      <c r="P680">
        <f t="shared" si="88"/>
        <v>0</v>
      </c>
      <c r="Q680">
        <f t="shared" si="89"/>
        <v>609</v>
      </c>
      <c r="R680" s="9" t="str">
        <f t="shared" si="85"/>
        <v/>
      </c>
      <c r="S680" s="12" t="str">
        <f t="shared" si="83"/>
        <v/>
      </c>
      <c r="T680" s="9" t="str">
        <f t="shared" si="86"/>
        <v/>
      </c>
      <c r="W680" s="132"/>
    </row>
    <row r="681" spans="6:23" x14ac:dyDescent="0.3">
      <c r="F681">
        <v>675</v>
      </c>
      <c r="G681">
        <v>4.9000000000000002E-2</v>
      </c>
      <c r="H681">
        <v>0.94499999999999995</v>
      </c>
      <c r="J681">
        <v>1087</v>
      </c>
      <c r="K681">
        <v>5.0000000000000001E-3</v>
      </c>
      <c r="L681" s="10">
        <f t="shared" si="82"/>
        <v>7.9788456080286535E-2</v>
      </c>
      <c r="N681" s="11">
        <f t="shared" si="84"/>
        <v>7.9000000000000001E-2</v>
      </c>
      <c r="O681">
        <f t="shared" si="87"/>
        <v>66</v>
      </c>
      <c r="P681">
        <f t="shared" si="88"/>
        <v>0</v>
      </c>
      <c r="Q681">
        <f t="shared" si="89"/>
        <v>609</v>
      </c>
      <c r="R681" s="9" t="str">
        <f t="shared" si="85"/>
        <v/>
      </c>
      <c r="S681" s="12" t="str">
        <f t="shared" si="83"/>
        <v/>
      </c>
      <c r="T681" s="9" t="str">
        <f t="shared" si="86"/>
        <v/>
      </c>
      <c r="W681" s="132"/>
    </row>
    <row r="682" spans="6:23" x14ac:dyDescent="0.3">
      <c r="F682">
        <v>676</v>
      </c>
      <c r="G682">
        <v>2E-3</v>
      </c>
      <c r="H682">
        <v>0.159</v>
      </c>
      <c r="J682">
        <v>1088</v>
      </c>
      <c r="K682">
        <v>5.0000000000000001E-3</v>
      </c>
      <c r="L682" s="10">
        <f t="shared" si="82"/>
        <v>7.9788456080286535E-2</v>
      </c>
      <c r="N682" s="11">
        <f t="shared" si="84"/>
        <v>7.9000000000000001E-2</v>
      </c>
      <c r="O682">
        <f t="shared" si="87"/>
        <v>67</v>
      </c>
      <c r="P682">
        <f t="shared" si="88"/>
        <v>0</v>
      </c>
      <c r="Q682">
        <f t="shared" si="89"/>
        <v>609</v>
      </c>
      <c r="R682" s="9" t="str">
        <f t="shared" si="85"/>
        <v/>
      </c>
      <c r="S682" s="12" t="str">
        <f t="shared" si="83"/>
        <v/>
      </c>
      <c r="T682" s="9" t="str">
        <f t="shared" si="86"/>
        <v/>
      </c>
      <c r="W682" s="132"/>
    </row>
    <row r="683" spans="6:23" x14ac:dyDescent="0.3">
      <c r="F683">
        <v>677</v>
      </c>
      <c r="G683">
        <v>6.0000000000000001E-3</v>
      </c>
      <c r="H683">
        <v>0.28699999999999998</v>
      </c>
      <c r="J683">
        <v>1091</v>
      </c>
      <c r="K683">
        <v>5.0000000000000001E-3</v>
      </c>
      <c r="L683" s="10">
        <f t="shared" si="82"/>
        <v>7.9788456080286535E-2</v>
      </c>
      <c r="N683" s="11">
        <f t="shared" si="84"/>
        <v>7.9000000000000001E-2</v>
      </c>
      <c r="O683">
        <f t="shared" si="87"/>
        <v>68</v>
      </c>
      <c r="P683">
        <f t="shared" si="88"/>
        <v>0</v>
      </c>
      <c r="Q683">
        <f t="shared" si="89"/>
        <v>609</v>
      </c>
      <c r="R683" s="9" t="str">
        <f t="shared" si="85"/>
        <v/>
      </c>
      <c r="S683" s="12" t="str">
        <f t="shared" si="83"/>
        <v/>
      </c>
      <c r="T683" s="9" t="str">
        <f t="shared" si="86"/>
        <v/>
      </c>
      <c r="W683" s="132"/>
    </row>
    <row r="684" spans="6:23" x14ac:dyDescent="0.3">
      <c r="F684">
        <v>678</v>
      </c>
      <c r="G684">
        <v>3.0000000000000001E-3</v>
      </c>
      <c r="H684">
        <v>0.20399999999999999</v>
      </c>
      <c r="J684">
        <v>1097</v>
      </c>
      <c r="K684">
        <v>5.0000000000000001E-3</v>
      </c>
      <c r="L684" s="10">
        <f t="shared" si="82"/>
        <v>7.9788456080286535E-2</v>
      </c>
      <c r="N684" s="11">
        <f t="shared" si="84"/>
        <v>7.9000000000000001E-2</v>
      </c>
      <c r="O684">
        <f t="shared" si="87"/>
        <v>69</v>
      </c>
      <c r="P684">
        <f t="shared" si="88"/>
        <v>0</v>
      </c>
      <c r="Q684">
        <f t="shared" si="89"/>
        <v>609</v>
      </c>
      <c r="R684" s="9" t="str">
        <f t="shared" si="85"/>
        <v/>
      </c>
      <c r="S684" s="12" t="str">
        <f t="shared" si="83"/>
        <v/>
      </c>
      <c r="T684" s="9" t="str">
        <f t="shared" si="86"/>
        <v/>
      </c>
      <c r="W684" s="132"/>
    </row>
    <row r="685" spans="6:23" x14ac:dyDescent="0.3">
      <c r="F685">
        <v>679</v>
      </c>
      <c r="G685">
        <v>4.0000000000000001E-3</v>
      </c>
      <c r="H685">
        <v>0.223</v>
      </c>
      <c r="J685">
        <v>1099</v>
      </c>
      <c r="K685">
        <v>5.0000000000000001E-3</v>
      </c>
      <c r="L685" s="10">
        <f t="shared" si="82"/>
        <v>7.9788456080286535E-2</v>
      </c>
      <c r="N685" s="11">
        <f t="shared" si="84"/>
        <v>7.9000000000000001E-2</v>
      </c>
      <c r="O685">
        <f t="shared" si="87"/>
        <v>70</v>
      </c>
      <c r="P685">
        <f t="shared" si="88"/>
        <v>0</v>
      </c>
      <c r="Q685">
        <f t="shared" si="89"/>
        <v>609</v>
      </c>
      <c r="R685" s="9" t="str">
        <f t="shared" si="85"/>
        <v/>
      </c>
      <c r="S685" s="12" t="str">
        <f t="shared" si="83"/>
        <v/>
      </c>
      <c r="T685" s="9" t="str">
        <f t="shared" si="86"/>
        <v/>
      </c>
      <c r="W685" s="132"/>
    </row>
    <row r="686" spans="6:23" x14ac:dyDescent="0.3">
      <c r="F686">
        <v>680</v>
      </c>
      <c r="G686">
        <v>0.01</v>
      </c>
      <c r="H686">
        <v>0.45400000000000001</v>
      </c>
      <c r="J686">
        <v>1137</v>
      </c>
      <c r="K686">
        <v>5.0000000000000001E-3</v>
      </c>
      <c r="L686" s="10">
        <f t="shared" si="82"/>
        <v>7.9788456080286535E-2</v>
      </c>
      <c r="N686" s="11">
        <f t="shared" si="84"/>
        <v>7.9000000000000001E-2</v>
      </c>
      <c r="O686">
        <f t="shared" si="87"/>
        <v>71</v>
      </c>
      <c r="P686">
        <f t="shared" si="88"/>
        <v>0</v>
      </c>
      <c r="Q686">
        <f t="shared" si="89"/>
        <v>609</v>
      </c>
      <c r="R686" s="9" t="str">
        <f t="shared" si="85"/>
        <v/>
      </c>
      <c r="S686" s="12" t="str">
        <f t="shared" si="83"/>
        <v/>
      </c>
      <c r="T686" s="9" t="str">
        <f t="shared" si="86"/>
        <v/>
      </c>
      <c r="W686" s="132"/>
    </row>
    <row r="687" spans="6:23" x14ac:dyDescent="0.3">
      <c r="F687">
        <v>681</v>
      </c>
      <c r="G687">
        <v>3.0000000000000001E-3</v>
      </c>
      <c r="H687">
        <v>0.215</v>
      </c>
      <c r="J687">
        <v>1152</v>
      </c>
      <c r="K687">
        <v>5.0000000000000001E-3</v>
      </c>
      <c r="L687" s="10">
        <f t="shared" si="82"/>
        <v>7.9788456080286535E-2</v>
      </c>
      <c r="N687" s="11">
        <f t="shared" si="84"/>
        <v>7.9000000000000001E-2</v>
      </c>
      <c r="O687">
        <f t="shared" si="87"/>
        <v>72</v>
      </c>
      <c r="P687">
        <f t="shared" si="88"/>
        <v>0</v>
      </c>
      <c r="Q687">
        <f t="shared" si="89"/>
        <v>609</v>
      </c>
      <c r="R687" s="9" t="str">
        <f t="shared" si="85"/>
        <v/>
      </c>
      <c r="S687" s="12" t="str">
        <f t="shared" si="83"/>
        <v/>
      </c>
      <c r="T687" s="9" t="str">
        <f t="shared" si="86"/>
        <v/>
      </c>
      <c r="W687" s="132"/>
    </row>
    <row r="688" spans="6:23" x14ac:dyDescent="0.3">
      <c r="F688">
        <v>682</v>
      </c>
      <c r="G688">
        <v>1.4999999999999999E-2</v>
      </c>
      <c r="H688">
        <v>0.47299999999999998</v>
      </c>
      <c r="J688">
        <v>1158</v>
      </c>
      <c r="K688">
        <v>5.0000000000000001E-3</v>
      </c>
      <c r="L688" s="10">
        <f t="shared" si="82"/>
        <v>7.9788456080286535E-2</v>
      </c>
      <c r="N688" s="11">
        <f t="shared" si="84"/>
        <v>7.9000000000000001E-2</v>
      </c>
      <c r="O688">
        <f t="shared" si="87"/>
        <v>73</v>
      </c>
      <c r="P688">
        <f t="shared" si="88"/>
        <v>0</v>
      </c>
      <c r="Q688">
        <f t="shared" si="89"/>
        <v>609</v>
      </c>
      <c r="R688" s="9" t="str">
        <f t="shared" si="85"/>
        <v/>
      </c>
      <c r="S688" s="12" t="str">
        <f t="shared" si="83"/>
        <v/>
      </c>
      <c r="T688" s="9" t="str">
        <f t="shared" si="86"/>
        <v/>
      </c>
      <c r="W688" s="132"/>
    </row>
    <row r="689" spans="6:23" x14ac:dyDescent="0.3">
      <c r="F689">
        <v>683</v>
      </c>
      <c r="G689">
        <v>2E-3</v>
      </c>
      <c r="H689">
        <v>0.159</v>
      </c>
      <c r="J689">
        <v>1183</v>
      </c>
      <c r="K689">
        <v>5.0000000000000001E-3</v>
      </c>
      <c r="L689" s="10">
        <f t="shared" si="82"/>
        <v>7.9788456080286535E-2</v>
      </c>
      <c r="N689" s="11">
        <f t="shared" si="84"/>
        <v>7.9000000000000001E-2</v>
      </c>
      <c r="O689">
        <f t="shared" si="87"/>
        <v>74</v>
      </c>
      <c r="P689">
        <f t="shared" si="88"/>
        <v>0</v>
      </c>
      <c r="Q689">
        <f t="shared" si="89"/>
        <v>609</v>
      </c>
      <c r="R689" s="9" t="str">
        <f t="shared" si="85"/>
        <v/>
      </c>
      <c r="S689" s="12" t="str">
        <f t="shared" si="83"/>
        <v/>
      </c>
      <c r="T689" s="9" t="str">
        <f t="shared" si="86"/>
        <v/>
      </c>
      <c r="W689" s="132"/>
    </row>
    <row r="690" spans="6:23" x14ac:dyDescent="0.3">
      <c r="F690">
        <v>684</v>
      </c>
      <c r="G690">
        <v>4.0000000000000001E-3</v>
      </c>
      <c r="H690">
        <v>0.24199999999999999</v>
      </c>
      <c r="J690">
        <v>1207</v>
      </c>
      <c r="K690">
        <v>5.0000000000000001E-3</v>
      </c>
      <c r="L690" s="10">
        <f t="shared" si="82"/>
        <v>7.9788456080286535E-2</v>
      </c>
      <c r="N690" s="11">
        <f t="shared" si="84"/>
        <v>7.9000000000000001E-2</v>
      </c>
      <c r="O690">
        <f t="shared" si="87"/>
        <v>75</v>
      </c>
      <c r="P690">
        <f t="shared" si="88"/>
        <v>0</v>
      </c>
      <c r="Q690">
        <f t="shared" si="89"/>
        <v>609</v>
      </c>
      <c r="R690" s="9" t="str">
        <f t="shared" si="85"/>
        <v/>
      </c>
      <c r="S690" s="12" t="str">
        <f t="shared" si="83"/>
        <v/>
      </c>
      <c r="T690" s="9" t="str">
        <f t="shared" si="86"/>
        <v/>
      </c>
      <c r="W690" s="132"/>
    </row>
    <row r="691" spans="6:23" x14ac:dyDescent="0.3">
      <c r="F691">
        <v>685</v>
      </c>
      <c r="G691">
        <v>2E-3</v>
      </c>
      <c r="H691">
        <v>0.14799999999999999</v>
      </c>
      <c r="J691">
        <v>1211</v>
      </c>
      <c r="K691">
        <v>5.0000000000000001E-3</v>
      </c>
      <c r="L691" s="10">
        <f t="shared" si="82"/>
        <v>7.9788456080286535E-2</v>
      </c>
      <c r="N691" s="11">
        <f t="shared" si="84"/>
        <v>7.9000000000000001E-2</v>
      </c>
      <c r="O691">
        <f t="shared" si="87"/>
        <v>76</v>
      </c>
      <c r="P691">
        <f t="shared" si="88"/>
        <v>0</v>
      </c>
      <c r="Q691">
        <f t="shared" si="89"/>
        <v>609</v>
      </c>
      <c r="R691" s="9" t="str">
        <f t="shared" si="85"/>
        <v/>
      </c>
      <c r="S691" s="12" t="str">
        <f t="shared" si="83"/>
        <v/>
      </c>
      <c r="T691" s="9" t="str">
        <f t="shared" si="86"/>
        <v/>
      </c>
      <c r="W691" s="132"/>
    </row>
    <row r="692" spans="6:23" x14ac:dyDescent="0.3">
      <c r="F692">
        <v>686</v>
      </c>
      <c r="G692">
        <v>2E-3</v>
      </c>
      <c r="H692">
        <v>0.17799999999999999</v>
      </c>
      <c r="J692">
        <v>1226</v>
      </c>
      <c r="K692">
        <v>5.0000000000000001E-3</v>
      </c>
      <c r="L692" s="10">
        <f t="shared" si="82"/>
        <v>7.9788456080286535E-2</v>
      </c>
      <c r="N692" s="11">
        <f t="shared" si="84"/>
        <v>7.9000000000000001E-2</v>
      </c>
      <c r="O692">
        <f t="shared" si="87"/>
        <v>77</v>
      </c>
      <c r="P692">
        <f t="shared" si="88"/>
        <v>0</v>
      </c>
      <c r="Q692">
        <f t="shared" si="89"/>
        <v>609</v>
      </c>
      <c r="R692" s="9" t="str">
        <f t="shared" si="85"/>
        <v/>
      </c>
      <c r="S692" s="12" t="str">
        <f t="shared" si="83"/>
        <v/>
      </c>
      <c r="T692" s="9" t="str">
        <f t="shared" si="86"/>
        <v/>
      </c>
      <c r="W692" s="132"/>
    </row>
    <row r="693" spans="6:23" x14ac:dyDescent="0.3">
      <c r="F693">
        <v>687</v>
      </c>
      <c r="G693">
        <v>6.0000000000000001E-3</v>
      </c>
      <c r="H693">
        <v>0.32200000000000001</v>
      </c>
      <c r="J693">
        <v>1291</v>
      </c>
      <c r="K693">
        <v>5.0000000000000001E-3</v>
      </c>
      <c r="L693" s="10">
        <f t="shared" si="82"/>
        <v>7.9788456080286535E-2</v>
      </c>
      <c r="N693" s="11">
        <f t="shared" si="84"/>
        <v>7.9000000000000001E-2</v>
      </c>
      <c r="O693">
        <f t="shared" si="87"/>
        <v>78</v>
      </c>
      <c r="P693">
        <f t="shared" si="88"/>
        <v>0</v>
      </c>
      <c r="Q693">
        <f t="shared" si="89"/>
        <v>609</v>
      </c>
      <c r="R693" s="9" t="str">
        <f t="shared" si="85"/>
        <v/>
      </c>
      <c r="S693" s="12" t="str">
        <f t="shared" si="83"/>
        <v/>
      </c>
      <c r="T693" s="9" t="str">
        <f t="shared" si="86"/>
        <v/>
      </c>
      <c r="W693" s="132"/>
    </row>
    <row r="694" spans="6:23" x14ac:dyDescent="0.3">
      <c r="F694">
        <v>688</v>
      </c>
      <c r="G694" s="133">
        <v>1.7780000000000001E-4</v>
      </c>
      <c r="H694">
        <v>3.7999999999999999E-2</v>
      </c>
      <c r="J694">
        <v>1293</v>
      </c>
      <c r="K694">
        <v>5.0000000000000001E-3</v>
      </c>
      <c r="L694" s="10">
        <f t="shared" si="82"/>
        <v>7.9788456080286535E-2</v>
      </c>
      <c r="N694" s="11">
        <f t="shared" si="84"/>
        <v>7.9000000000000001E-2</v>
      </c>
      <c r="O694">
        <f t="shared" si="87"/>
        <v>79</v>
      </c>
      <c r="P694">
        <f t="shared" si="88"/>
        <v>0</v>
      </c>
      <c r="Q694">
        <f t="shared" si="89"/>
        <v>609</v>
      </c>
      <c r="R694" s="9" t="str">
        <f t="shared" si="85"/>
        <v/>
      </c>
      <c r="S694" s="12" t="str">
        <f t="shared" si="83"/>
        <v/>
      </c>
      <c r="T694" s="9" t="str">
        <f t="shared" si="86"/>
        <v/>
      </c>
      <c r="W694" s="132"/>
    </row>
    <row r="695" spans="6:23" x14ac:dyDescent="0.3">
      <c r="F695">
        <v>689</v>
      </c>
      <c r="G695" s="133">
        <v>7.1109999999999999E-4</v>
      </c>
      <c r="H695">
        <v>0.10199999999999999</v>
      </c>
      <c r="J695">
        <v>1327</v>
      </c>
      <c r="K695">
        <v>5.0000000000000001E-3</v>
      </c>
      <c r="L695" s="10">
        <f t="shared" si="82"/>
        <v>7.9788456080286535E-2</v>
      </c>
      <c r="N695" s="11">
        <f t="shared" si="84"/>
        <v>7.9000000000000001E-2</v>
      </c>
      <c r="O695">
        <f t="shared" si="87"/>
        <v>80</v>
      </c>
      <c r="P695">
        <f t="shared" si="88"/>
        <v>0</v>
      </c>
      <c r="Q695">
        <f t="shared" si="89"/>
        <v>609</v>
      </c>
      <c r="R695" s="9" t="str">
        <f t="shared" si="85"/>
        <v/>
      </c>
      <c r="S695" s="12" t="str">
        <f t="shared" si="83"/>
        <v/>
      </c>
      <c r="T695" s="9" t="str">
        <f t="shared" si="86"/>
        <v/>
      </c>
      <c r="W695" s="132"/>
    </row>
    <row r="696" spans="6:23" x14ac:dyDescent="0.3">
      <c r="F696">
        <v>690</v>
      </c>
      <c r="G696">
        <v>3.0000000000000001E-3</v>
      </c>
      <c r="H696">
        <v>0.223</v>
      </c>
      <c r="J696">
        <v>1335</v>
      </c>
      <c r="K696">
        <v>5.0000000000000001E-3</v>
      </c>
      <c r="L696" s="10">
        <f t="shared" si="82"/>
        <v>7.9788456080286535E-2</v>
      </c>
      <c r="N696" s="11">
        <f t="shared" si="84"/>
        <v>7.9000000000000001E-2</v>
      </c>
      <c r="O696">
        <f t="shared" si="87"/>
        <v>81</v>
      </c>
      <c r="P696">
        <f t="shared" si="88"/>
        <v>0</v>
      </c>
      <c r="Q696">
        <f t="shared" si="89"/>
        <v>609</v>
      </c>
      <c r="R696" s="9" t="str">
        <f t="shared" si="85"/>
        <v/>
      </c>
      <c r="S696" s="12" t="str">
        <f t="shared" si="83"/>
        <v/>
      </c>
      <c r="T696" s="9" t="str">
        <f t="shared" si="86"/>
        <v/>
      </c>
      <c r="W696" s="132"/>
    </row>
    <row r="697" spans="6:23" x14ac:dyDescent="0.3">
      <c r="F697">
        <v>691</v>
      </c>
      <c r="G697">
        <v>1.6E-2</v>
      </c>
      <c r="H697">
        <v>0.64700000000000002</v>
      </c>
      <c r="J697">
        <v>1360</v>
      </c>
      <c r="K697">
        <v>5.0000000000000001E-3</v>
      </c>
      <c r="L697" s="10">
        <f t="shared" si="82"/>
        <v>7.9788456080286535E-2</v>
      </c>
      <c r="N697" s="11">
        <f t="shared" si="84"/>
        <v>7.9000000000000001E-2</v>
      </c>
      <c r="O697">
        <f t="shared" si="87"/>
        <v>82</v>
      </c>
      <c r="P697">
        <f t="shared" si="88"/>
        <v>0</v>
      </c>
      <c r="Q697">
        <f t="shared" si="89"/>
        <v>609</v>
      </c>
      <c r="R697" s="9" t="str">
        <f t="shared" si="85"/>
        <v/>
      </c>
      <c r="S697" s="12" t="str">
        <f t="shared" si="83"/>
        <v/>
      </c>
      <c r="T697" s="9" t="str">
        <f t="shared" si="86"/>
        <v/>
      </c>
      <c r="W697" s="132"/>
    </row>
    <row r="698" spans="6:23" x14ac:dyDescent="0.3">
      <c r="F698">
        <v>692</v>
      </c>
      <c r="G698">
        <v>8.9999999999999993E-3</v>
      </c>
      <c r="H698">
        <v>0.35199999999999998</v>
      </c>
      <c r="J698">
        <v>1407</v>
      </c>
      <c r="K698">
        <v>5.0000000000000001E-3</v>
      </c>
      <c r="L698" s="10">
        <f t="shared" si="82"/>
        <v>7.9788456080286535E-2</v>
      </c>
      <c r="N698" s="11">
        <f t="shared" si="84"/>
        <v>7.9000000000000001E-2</v>
      </c>
      <c r="O698">
        <f t="shared" si="87"/>
        <v>83</v>
      </c>
      <c r="P698">
        <f t="shared" si="88"/>
        <v>0</v>
      </c>
      <c r="Q698">
        <f t="shared" si="89"/>
        <v>609</v>
      </c>
      <c r="R698" s="9" t="str">
        <f t="shared" si="85"/>
        <v/>
      </c>
      <c r="S698" s="12" t="str">
        <f t="shared" si="83"/>
        <v/>
      </c>
      <c r="T698" s="9" t="str">
        <f t="shared" si="86"/>
        <v/>
      </c>
      <c r="W698" s="132"/>
    </row>
    <row r="699" spans="6:23" x14ac:dyDescent="0.3">
      <c r="F699">
        <v>693</v>
      </c>
      <c r="G699">
        <v>1.2E-2</v>
      </c>
      <c r="H699">
        <v>0.443</v>
      </c>
      <c r="J699">
        <v>1412</v>
      </c>
      <c r="K699">
        <v>5.0000000000000001E-3</v>
      </c>
      <c r="L699" s="10">
        <f t="shared" si="82"/>
        <v>7.9788456080286535E-2</v>
      </c>
      <c r="N699" s="11">
        <f t="shared" si="84"/>
        <v>7.9000000000000001E-2</v>
      </c>
      <c r="O699">
        <f t="shared" si="87"/>
        <v>84</v>
      </c>
      <c r="P699">
        <f t="shared" si="88"/>
        <v>0</v>
      </c>
      <c r="Q699">
        <f t="shared" si="89"/>
        <v>609</v>
      </c>
      <c r="R699" s="9" t="str">
        <f t="shared" si="85"/>
        <v/>
      </c>
      <c r="S699" s="12" t="str">
        <f t="shared" si="83"/>
        <v/>
      </c>
      <c r="T699" s="9" t="str">
        <f t="shared" si="86"/>
        <v/>
      </c>
      <c r="W699" s="132"/>
    </row>
    <row r="700" spans="6:23" x14ac:dyDescent="0.3">
      <c r="F700">
        <v>694</v>
      </c>
      <c r="G700">
        <v>1.6E-2</v>
      </c>
      <c r="H700">
        <v>0.499</v>
      </c>
      <c r="J700">
        <v>1417</v>
      </c>
      <c r="K700">
        <v>5.0000000000000001E-3</v>
      </c>
      <c r="L700" s="10">
        <f t="shared" si="82"/>
        <v>7.9788456080286535E-2</v>
      </c>
      <c r="N700" s="11">
        <f t="shared" si="84"/>
        <v>7.9000000000000001E-2</v>
      </c>
      <c r="O700">
        <f t="shared" si="87"/>
        <v>85</v>
      </c>
      <c r="P700">
        <f t="shared" si="88"/>
        <v>0</v>
      </c>
      <c r="Q700">
        <f t="shared" si="89"/>
        <v>609</v>
      </c>
      <c r="R700" s="9" t="str">
        <f t="shared" si="85"/>
        <v/>
      </c>
      <c r="S700" s="12" t="str">
        <f t="shared" si="83"/>
        <v/>
      </c>
      <c r="T700" s="9" t="str">
        <f t="shared" si="86"/>
        <v/>
      </c>
      <c r="W700" s="132"/>
    </row>
    <row r="701" spans="6:23" x14ac:dyDescent="0.3">
      <c r="F701">
        <v>695</v>
      </c>
      <c r="G701">
        <v>2E-3</v>
      </c>
      <c r="H701">
        <v>0.16600000000000001</v>
      </c>
      <c r="J701">
        <v>1434</v>
      </c>
      <c r="K701">
        <v>5.0000000000000001E-3</v>
      </c>
      <c r="L701" s="10">
        <f t="shared" si="82"/>
        <v>7.9788456080286535E-2</v>
      </c>
      <c r="N701" s="11">
        <f t="shared" si="84"/>
        <v>7.9000000000000001E-2</v>
      </c>
      <c r="O701">
        <f t="shared" si="87"/>
        <v>86</v>
      </c>
      <c r="P701">
        <f t="shared" si="88"/>
        <v>0</v>
      </c>
      <c r="Q701">
        <f t="shared" si="89"/>
        <v>609</v>
      </c>
      <c r="R701" s="9" t="str">
        <f t="shared" si="85"/>
        <v/>
      </c>
      <c r="S701" s="12" t="str">
        <f t="shared" si="83"/>
        <v/>
      </c>
      <c r="T701" s="9" t="str">
        <f t="shared" si="86"/>
        <v/>
      </c>
      <c r="W701" s="132"/>
    </row>
    <row r="702" spans="6:23" x14ac:dyDescent="0.3">
      <c r="F702">
        <v>696</v>
      </c>
      <c r="G702">
        <v>2.4E-2</v>
      </c>
      <c r="H702">
        <v>0.58299999999999996</v>
      </c>
      <c r="J702">
        <v>1476</v>
      </c>
      <c r="K702">
        <v>5.0000000000000001E-3</v>
      </c>
      <c r="L702" s="10">
        <f t="shared" si="82"/>
        <v>7.9788456080286535E-2</v>
      </c>
      <c r="N702" s="11">
        <f t="shared" si="84"/>
        <v>7.9000000000000001E-2</v>
      </c>
      <c r="O702">
        <f t="shared" si="87"/>
        <v>87</v>
      </c>
      <c r="P702">
        <f t="shared" si="88"/>
        <v>87</v>
      </c>
      <c r="Q702">
        <f t="shared" si="89"/>
        <v>696</v>
      </c>
      <c r="R702" s="9">
        <f t="shared" si="85"/>
        <v>696</v>
      </c>
      <c r="S702" s="12">
        <f t="shared" si="83"/>
        <v>7.9000000000000001E-2</v>
      </c>
      <c r="T702" s="9">
        <f t="shared" si="86"/>
        <v>696</v>
      </c>
      <c r="W702" s="132"/>
    </row>
    <row r="703" spans="6:23" x14ac:dyDescent="0.3">
      <c r="F703">
        <v>697</v>
      </c>
      <c r="G703">
        <v>2E-3</v>
      </c>
      <c r="H703">
        <v>0.14000000000000001</v>
      </c>
      <c r="J703">
        <v>5</v>
      </c>
      <c r="K703">
        <v>4.0000000000000001E-3</v>
      </c>
      <c r="L703" s="10">
        <f t="shared" si="82"/>
        <v>7.1364964646110848E-2</v>
      </c>
      <c r="N703" s="11">
        <f t="shared" si="84"/>
        <v>7.0999999999999994E-2</v>
      </c>
      <c r="O703">
        <f t="shared" si="87"/>
        <v>1</v>
      </c>
      <c r="P703">
        <f t="shared" si="88"/>
        <v>0</v>
      </c>
      <c r="Q703">
        <f t="shared" si="89"/>
        <v>696</v>
      </c>
      <c r="R703" s="9" t="str">
        <f t="shared" si="85"/>
        <v/>
      </c>
      <c r="S703" s="12" t="str">
        <f t="shared" si="83"/>
        <v/>
      </c>
      <c r="T703" s="9" t="str">
        <f t="shared" si="86"/>
        <v/>
      </c>
      <c r="W703" s="132"/>
    </row>
    <row r="704" spans="6:23" x14ac:dyDescent="0.3">
      <c r="F704">
        <v>698</v>
      </c>
      <c r="G704">
        <v>0.17899999999999999</v>
      </c>
      <c r="H704">
        <v>1.633</v>
      </c>
      <c r="J704">
        <v>7</v>
      </c>
      <c r="K704">
        <v>4.0000000000000001E-3</v>
      </c>
      <c r="L704" s="10">
        <f t="shared" si="82"/>
        <v>7.1364964646110848E-2</v>
      </c>
      <c r="N704" s="11">
        <f t="shared" si="84"/>
        <v>7.0999999999999994E-2</v>
      </c>
      <c r="O704">
        <f t="shared" si="87"/>
        <v>2</v>
      </c>
      <c r="P704">
        <f t="shared" si="88"/>
        <v>0</v>
      </c>
      <c r="Q704">
        <f t="shared" si="89"/>
        <v>696</v>
      </c>
      <c r="R704" s="9" t="str">
        <f t="shared" si="85"/>
        <v/>
      </c>
      <c r="S704" s="12" t="str">
        <f t="shared" si="83"/>
        <v/>
      </c>
      <c r="T704" s="9" t="str">
        <f t="shared" si="86"/>
        <v/>
      </c>
      <c r="W704" s="132"/>
    </row>
    <row r="705" spans="6:23" x14ac:dyDescent="0.3">
      <c r="F705">
        <v>699</v>
      </c>
      <c r="G705">
        <v>4.0000000000000001E-3</v>
      </c>
      <c r="H705">
        <v>0.223</v>
      </c>
      <c r="J705">
        <v>13</v>
      </c>
      <c r="K705">
        <v>4.0000000000000001E-3</v>
      </c>
      <c r="L705" s="10">
        <f t="shared" si="82"/>
        <v>7.1364964646110848E-2</v>
      </c>
      <c r="N705" s="11">
        <f t="shared" si="84"/>
        <v>7.0999999999999994E-2</v>
      </c>
      <c r="O705">
        <f t="shared" si="87"/>
        <v>3</v>
      </c>
      <c r="P705">
        <f t="shared" si="88"/>
        <v>0</v>
      </c>
      <c r="Q705">
        <f t="shared" si="89"/>
        <v>696</v>
      </c>
      <c r="R705" s="9" t="str">
        <f t="shared" si="85"/>
        <v/>
      </c>
      <c r="S705" s="12" t="str">
        <f t="shared" si="83"/>
        <v/>
      </c>
      <c r="T705" s="9" t="str">
        <f t="shared" si="86"/>
        <v/>
      </c>
      <c r="W705" s="132"/>
    </row>
    <row r="706" spans="6:23" x14ac:dyDescent="0.3">
      <c r="F706">
        <v>700</v>
      </c>
      <c r="G706">
        <v>3.0000000000000001E-3</v>
      </c>
      <c r="H706">
        <v>0.185</v>
      </c>
      <c r="J706">
        <v>29</v>
      </c>
      <c r="K706">
        <v>4.0000000000000001E-3</v>
      </c>
      <c r="L706" s="10">
        <f t="shared" si="82"/>
        <v>7.1364964646110848E-2</v>
      </c>
      <c r="N706" s="11">
        <f t="shared" si="84"/>
        <v>7.0999999999999994E-2</v>
      </c>
      <c r="O706">
        <f t="shared" si="87"/>
        <v>4</v>
      </c>
      <c r="P706">
        <f t="shared" si="88"/>
        <v>0</v>
      </c>
      <c r="Q706">
        <f t="shared" si="89"/>
        <v>696</v>
      </c>
      <c r="R706" s="9" t="str">
        <f t="shared" si="85"/>
        <v/>
      </c>
      <c r="S706" s="12" t="str">
        <f t="shared" si="83"/>
        <v/>
      </c>
      <c r="T706" s="9" t="str">
        <f t="shared" si="86"/>
        <v/>
      </c>
      <c r="W706" s="132"/>
    </row>
    <row r="707" spans="6:23" x14ac:dyDescent="0.3">
      <c r="F707">
        <v>701</v>
      </c>
      <c r="G707">
        <v>2E-3</v>
      </c>
      <c r="H707">
        <v>0.159</v>
      </c>
      <c r="J707">
        <v>31</v>
      </c>
      <c r="K707">
        <v>4.0000000000000001E-3</v>
      </c>
      <c r="L707" s="10">
        <f t="shared" si="82"/>
        <v>7.1364964646110848E-2</v>
      </c>
      <c r="N707" s="11">
        <f t="shared" si="84"/>
        <v>7.0999999999999994E-2</v>
      </c>
      <c r="O707">
        <f t="shared" si="87"/>
        <v>5</v>
      </c>
      <c r="P707">
        <f t="shared" si="88"/>
        <v>0</v>
      </c>
      <c r="Q707">
        <f t="shared" si="89"/>
        <v>696</v>
      </c>
      <c r="R707" s="9" t="str">
        <f t="shared" si="85"/>
        <v/>
      </c>
      <c r="S707" s="12" t="str">
        <f t="shared" si="83"/>
        <v/>
      </c>
      <c r="T707" s="9" t="str">
        <f t="shared" si="86"/>
        <v/>
      </c>
      <c r="W707" s="132"/>
    </row>
    <row r="708" spans="6:23" x14ac:dyDescent="0.3">
      <c r="F708">
        <v>702</v>
      </c>
      <c r="G708">
        <v>6.0000000000000001E-3</v>
      </c>
      <c r="H708">
        <v>0.29799999999999999</v>
      </c>
      <c r="J708">
        <v>32</v>
      </c>
      <c r="K708">
        <v>4.0000000000000001E-3</v>
      </c>
      <c r="L708" s="10">
        <f t="shared" si="82"/>
        <v>7.1364964646110848E-2</v>
      </c>
      <c r="N708" s="11">
        <f t="shared" si="84"/>
        <v>7.0999999999999994E-2</v>
      </c>
      <c r="O708">
        <f t="shared" si="87"/>
        <v>6</v>
      </c>
      <c r="P708">
        <f t="shared" si="88"/>
        <v>0</v>
      </c>
      <c r="Q708">
        <f t="shared" si="89"/>
        <v>696</v>
      </c>
      <c r="R708" s="9" t="str">
        <f t="shared" si="85"/>
        <v/>
      </c>
      <c r="S708" s="12" t="str">
        <f t="shared" si="83"/>
        <v/>
      </c>
      <c r="T708" s="9" t="str">
        <f t="shared" si="86"/>
        <v/>
      </c>
      <c r="W708" s="132"/>
    </row>
    <row r="709" spans="6:23" x14ac:dyDescent="0.3">
      <c r="F709">
        <v>703</v>
      </c>
      <c r="G709">
        <v>1.9E-2</v>
      </c>
      <c r="H709">
        <v>0.55700000000000005</v>
      </c>
      <c r="J709">
        <v>51</v>
      </c>
      <c r="K709">
        <v>4.0000000000000001E-3</v>
      </c>
      <c r="L709" s="10">
        <f t="shared" si="82"/>
        <v>7.1364964646110848E-2</v>
      </c>
      <c r="N709" s="11">
        <f t="shared" si="84"/>
        <v>7.0999999999999994E-2</v>
      </c>
      <c r="O709">
        <f t="shared" si="87"/>
        <v>7</v>
      </c>
      <c r="P709">
        <f t="shared" si="88"/>
        <v>0</v>
      </c>
      <c r="Q709">
        <f t="shared" si="89"/>
        <v>696</v>
      </c>
      <c r="R709" s="9" t="str">
        <f t="shared" si="85"/>
        <v/>
      </c>
      <c r="S709" s="12" t="str">
        <f t="shared" si="83"/>
        <v/>
      </c>
      <c r="T709" s="9" t="str">
        <f t="shared" si="86"/>
        <v/>
      </c>
      <c r="W709" s="132"/>
    </row>
    <row r="710" spans="6:23" x14ac:dyDescent="0.3">
      <c r="F710">
        <v>704</v>
      </c>
      <c r="G710">
        <v>2E-3</v>
      </c>
      <c r="H710">
        <v>0.17799999999999999</v>
      </c>
      <c r="J710">
        <v>52</v>
      </c>
      <c r="K710">
        <v>4.0000000000000001E-3</v>
      </c>
      <c r="L710" s="10">
        <f t="shared" si="82"/>
        <v>7.1364964646110848E-2</v>
      </c>
      <c r="N710" s="11">
        <f t="shared" si="84"/>
        <v>7.0999999999999994E-2</v>
      </c>
      <c r="O710">
        <f t="shared" si="87"/>
        <v>8</v>
      </c>
      <c r="P710">
        <f t="shared" si="88"/>
        <v>0</v>
      </c>
      <c r="Q710">
        <f t="shared" si="89"/>
        <v>696</v>
      </c>
      <c r="R710" s="9" t="str">
        <f t="shared" si="85"/>
        <v/>
      </c>
      <c r="S710" s="12" t="str">
        <f t="shared" si="83"/>
        <v/>
      </c>
      <c r="T710" s="9" t="str">
        <f t="shared" si="86"/>
        <v/>
      </c>
      <c r="W710" s="132"/>
    </row>
    <row r="711" spans="6:23" x14ac:dyDescent="0.3">
      <c r="F711">
        <v>705</v>
      </c>
      <c r="G711">
        <v>3.0000000000000001E-3</v>
      </c>
      <c r="H711">
        <v>0.189</v>
      </c>
      <c r="J711">
        <v>60</v>
      </c>
      <c r="K711">
        <v>4.0000000000000001E-3</v>
      </c>
      <c r="L711" s="10">
        <f t="shared" ref="L711:L774" si="90">((K711/PI())^0.5)*2</f>
        <v>7.1364964646110848E-2</v>
      </c>
      <c r="N711" s="11">
        <f t="shared" si="84"/>
        <v>7.0999999999999994E-2</v>
      </c>
      <c r="O711">
        <f t="shared" si="87"/>
        <v>9</v>
      </c>
      <c r="P711">
        <f t="shared" si="88"/>
        <v>0</v>
      </c>
      <c r="Q711">
        <f t="shared" si="89"/>
        <v>696</v>
      </c>
      <c r="R711" s="9" t="str">
        <f t="shared" si="85"/>
        <v/>
      </c>
      <c r="S711" s="12" t="str">
        <f t="shared" ref="S711:S774" si="91">IF(R711="","",N711)</f>
        <v/>
      </c>
      <c r="T711" s="9" t="str">
        <f t="shared" si="86"/>
        <v/>
      </c>
      <c r="W711" s="132"/>
    </row>
    <row r="712" spans="6:23" x14ac:dyDescent="0.3">
      <c r="F712">
        <v>706</v>
      </c>
      <c r="G712">
        <v>4.0000000000000001E-3</v>
      </c>
      <c r="H712">
        <v>0.24199999999999999</v>
      </c>
      <c r="J712">
        <v>68</v>
      </c>
      <c r="K712">
        <v>4.0000000000000001E-3</v>
      </c>
      <c r="L712" s="10">
        <f t="shared" si="90"/>
        <v>7.1364964646110848E-2</v>
      </c>
      <c r="N712" s="11">
        <f t="shared" ref="N712:N775" si="92">TRUNC(L712,3)</f>
        <v>7.0999999999999994E-2</v>
      </c>
      <c r="O712">
        <f t="shared" si="87"/>
        <v>10</v>
      </c>
      <c r="P712">
        <f t="shared" si="88"/>
        <v>0</v>
      </c>
      <c r="Q712">
        <f t="shared" si="89"/>
        <v>696</v>
      </c>
      <c r="R712" s="9" t="str">
        <f t="shared" ref="R712:R775" si="93">IF(P712=0,"",Q711+P712)</f>
        <v/>
      </c>
      <c r="S712" s="12" t="str">
        <f t="shared" si="91"/>
        <v/>
      </c>
      <c r="T712" s="9" t="str">
        <f t="shared" ref="T712:T775" si="94">R712</f>
        <v/>
      </c>
      <c r="W712" s="132"/>
    </row>
    <row r="713" spans="6:23" x14ac:dyDescent="0.3">
      <c r="F713">
        <v>707</v>
      </c>
      <c r="G713">
        <v>5.0000000000000001E-3</v>
      </c>
      <c r="H713">
        <v>0.29199999999999998</v>
      </c>
      <c r="J713">
        <v>80</v>
      </c>
      <c r="K713">
        <v>4.0000000000000001E-3</v>
      </c>
      <c r="L713" s="10">
        <f t="shared" si="90"/>
        <v>7.1364964646110848E-2</v>
      </c>
      <c r="N713" s="11">
        <f t="shared" si="92"/>
        <v>7.0999999999999994E-2</v>
      </c>
      <c r="O713">
        <f t="shared" ref="O713:O776" si="95">IF(N713-N712=0,O712+O$7,1)</f>
        <v>11</v>
      </c>
      <c r="P713">
        <f t="shared" ref="P713:P776" si="96">IF(O713&lt;O714,0,O713)</f>
        <v>0</v>
      </c>
      <c r="Q713">
        <f t="shared" ref="Q713:Q776" si="97">Q712+P713</f>
        <v>696</v>
      </c>
      <c r="R713" s="9" t="str">
        <f t="shared" si="93"/>
        <v/>
      </c>
      <c r="S713" s="12" t="str">
        <f t="shared" si="91"/>
        <v/>
      </c>
      <c r="T713" s="9" t="str">
        <f t="shared" si="94"/>
        <v/>
      </c>
      <c r="W713" s="132"/>
    </row>
    <row r="714" spans="6:23" x14ac:dyDescent="0.3">
      <c r="F714">
        <v>708</v>
      </c>
      <c r="G714">
        <v>2E-3</v>
      </c>
      <c r="H714">
        <v>0.159</v>
      </c>
      <c r="J714">
        <v>84</v>
      </c>
      <c r="K714">
        <v>4.0000000000000001E-3</v>
      </c>
      <c r="L714" s="10">
        <f t="shared" si="90"/>
        <v>7.1364964646110848E-2</v>
      </c>
      <c r="N714" s="11">
        <f t="shared" si="92"/>
        <v>7.0999999999999994E-2</v>
      </c>
      <c r="O714">
        <f t="shared" si="95"/>
        <v>12</v>
      </c>
      <c r="P714">
        <f t="shared" si="96"/>
        <v>0</v>
      </c>
      <c r="Q714">
        <f t="shared" si="97"/>
        <v>696</v>
      </c>
      <c r="R714" s="9" t="str">
        <f t="shared" si="93"/>
        <v/>
      </c>
      <c r="S714" s="12" t="str">
        <f t="shared" si="91"/>
        <v/>
      </c>
      <c r="T714" s="9" t="str">
        <f t="shared" si="94"/>
        <v/>
      </c>
      <c r="W714" s="132"/>
    </row>
    <row r="715" spans="6:23" x14ac:dyDescent="0.3">
      <c r="F715">
        <v>709</v>
      </c>
      <c r="G715">
        <v>3.0000000000000001E-3</v>
      </c>
      <c r="H715">
        <v>0.20399999999999999</v>
      </c>
      <c r="J715">
        <v>99</v>
      </c>
      <c r="K715">
        <v>4.0000000000000001E-3</v>
      </c>
      <c r="L715" s="10">
        <f t="shared" si="90"/>
        <v>7.1364964646110848E-2</v>
      </c>
      <c r="N715" s="11">
        <f t="shared" si="92"/>
        <v>7.0999999999999994E-2</v>
      </c>
      <c r="O715">
        <f t="shared" si="95"/>
        <v>13</v>
      </c>
      <c r="P715">
        <f t="shared" si="96"/>
        <v>0</v>
      </c>
      <c r="Q715">
        <f t="shared" si="97"/>
        <v>696</v>
      </c>
      <c r="R715" s="9" t="str">
        <f t="shared" si="93"/>
        <v/>
      </c>
      <c r="S715" s="12" t="str">
        <f t="shared" si="91"/>
        <v/>
      </c>
      <c r="T715" s="9" t="str">
        <f t="shared" si="94"/>
        <v/>
      </c>
      <c r="W715" s="132"/>
    </row>
    <row r="716" spans="6:23" x14ac:dyDescent="0.3">
      <c r="F716">
        <v>710</v>
      </c>
      <c r="G716">
        <v>6.0000000000000001E-3</v>
      </c>
      <c r="H716">
        <v>0.30599999999999999</v>
      </c>
      <c r="J716">
        <v>116</v>
      </c>
      <c r="K716">
        <v>4.0000000000000001E-3</v>
      </c>
      <c r="L716" s="10">
        <f t="shared" si="90"/>
        <v>7.1364964646110848E-2</v>
      </c>
      <c r="N716" s="11">
        <f t="shared" si="92"/>
        <v>7.0999999999999994E-2</v>
      </c>
      <c r="O716">
        <f t="shared" si="95"/>
        <v>14</v>
      </c>
      <c r="P716">
        <f t="shared" si="96"/>
        <v>0</v>
      </c>
      <c r="Q716">
        <f t="shared" si="97"/>
        <v>696</v>
      </c>
      <c r="R716" s="9" t="str">
        <f t="shared" si="93"/>
        <v/>
      </c>
      <c r="S716" s="12" t="str">
        <f t="shared" si="91"/>
        <v/>
      </c>
      <c r="T716" s="9" t="str">
        <f t="shared" si="94"/>
        <v/>
      </c>
      <c r="W716" s="132"/>
    </row>
    <row r="717" spans="6:23" x14ac:dyDescent="0.3">
      <c r="F717">
        <v>711</v>
      </c>
      <c r="G717">
        <v>1.7000000000000001E-2</v>
      </c>
      <c r="H717">
        <v>0.54500000000000004</v>
      </c>
      <c r="J717">
        <v>126</v>
      </c>
      <c r="K717">
        <v>4.0000000000000001E-3</v>
      </c>
      <c r="L717" s="10">
        <f t="shared" si="90"/>
        <v>7.1364964646110848E-2</v>
      </c>
      <c r="N717" s="11">
        <f t="shared" si="92"/>
        <v>7.0999999999999994E-2</v>
      </c>
      <c r="O717">
        <f t="shared" si="95"/>
        <v>15</v>
      </c>
      <c r="P717">
        <f t="shared" si="96"/>
        <v>0</v>
      </c>
      <c r="Q717">
        <f t="shared" si="97"/>
        <v>696</v>
      </c>
      <c r="R717" s="9" t="str">
        <f t="shared" si="93"/>
        <v/>
      </c>
      <c r="S717" s="12" t="str">
        <f t="shared" si="91"/>
        <v/>
      </c>
      <c r="T717" s="9" t="str">
        <f t="shared" si="94"/>
        <v/>
      </c>
      <c r="W717" s="132"/>
    </row>
    <row r="718" spans="6:23" x14ac:dyDescent="0.3">
      <c r="F718">
        <v>712</v>
      </c>
      <c r="G718">
        <v>4.9000000000000002E-2</v>
      </c>
      <c r="H718">
        <v>0.84799999999999998</v>
      </c>
      <c r="J718">
        <v>130</v>
      </c>
      <c r="K718">
        <v>4.0000000000000001E-3</v>
      </c>
      <c r="L718" s="10">
        <f t="shared" si="90"/>
        <v>7.1364964646110848E-2</v>
      </c>
      <c r="N718" s="11">
        <f t="shared" si="92"/>
        <v>7.0999999999999994E-2</v>
      </c>
      <c r="O718">
        <f t="shared" si="95"/>
        <v>16</v>
      </c>
      <c r="P718">
        <f t="shared" si="96"/>
        <v>0</v>
      </c>
      <c r="Q718">
        <f t="shared" si="97"/>
        <v>696</v>
      </c>
      <c r="R718" s="9" t="str">
        <f t="shared" si="93"/>
        <v/>
      </c>
      <c r="S718" s="12" t="str">
        <f t="shared" si="91"/>
        <v/>
      </c>
      <c r="T718" s="9" t="str">
        <f t="shared" si="94"/>
        <v/>
      </c>
      <c r="W718" s="132"/>
    </row>
    <row r="719" spans="6:23" x14ac:dyDescent="0.3">
      <c r="F719">
        <v>713</v>
      </c>
      <c r="G719">
        <v>4.0000000000000001E-3</v>
      </c>
      <c r="H719">
        <v>0.24199999999999999</v>
      </c>
      <c r="J719">
        <v>139</v>
      </c>
      <c r="K719">
        <v>4.0000000000000001E-3</v>
      </c>
      <c r="L719" s="10">
        <f t="shared" si="90"/>
        <v>7.1364964646110848E-2</v>
      </c>
      <c r="N719" s="11">
        <f t="shared" si="92"/>
        <v>7.0999999999999994E-2</v>
      </c>
      <c r="O719">
        <f t="shared" si="95"/>
        <v>17</v>
      </c>
      <c r="P719">
        <f t="shared" si="96"/>
        <v>0</v>
      </c>
      <c r="Q719">
        <f t="shared" si="97"/>
        <v>696</v>
      </c>
      <c r="R719" s="9" t="str">
        <f t="shared" si="93"/>
        <v/>
      </c>
      <c r="S719" s="12" t="str">
        <f t="shared" si="91"/>
        <v/>
      </c>
      <c r="T719" s="9" t="str">
        <f t="shared" si="94"/>
        <v/>
      </c>
      <c r="W719" s="132"/>
    </row>
    <row r="720" spans="6:23" x14ac:dyDescent="0.3">
      <c r="F720">
        <v>714</v>
      </c>
      <c r="G720">
        <v>1.2E-2</v>
      </c>
      <c r="H720">
        <v>0.41599999999999998</v>
      </c>
      <c r="J720">
        <v>140</v>
      </c>
      <c r="K720">
        <v>4.0000000000000001E-3</v>
      </c>
      <c r="L720" s="10">
        <f t="shared" si="90"/>
        <v>7.1364964646110848E-2</v>
      </c>
      <c r="N720" s="11">
        <f t="shared" si="92"/>
        <v>7.0999999999999994E-2</v>
      </c>
      <c r="O720">
        <f t="shared" si="95"/>
        <v>18</v>
      </c>
      <c r="P720">
        <f t="shared" si="96"/>
        <v>0</v>
      </c>
      <c r="Q720">
        <f t="shared" si="97"/>
        <v>696</v>
      </c>
      <c r="R720" s="9" t="str">
        <f t="shared" si="93"/>
        <v/>
      </c>
      <c r="S720" s="12" t="str">
        <f t="shared" si="91"/>
        <v/>
      </c>
      <c r="T720" s="9" t="str">
        <f t="shared" si="94"/>
        <v/>
      </c>
      <c r="W720" s="132"/>
    </row>
    <row r="721" spans="6:23" x14ac:dyDescent="0.3">
      <c r="F721">
        <v>715</v>
      </c>
      <c r="G721">
        <v>3.0000000000000001E-3</v>
      </c>
      <c r="H721">
        <v>0.19600000000000001</v>
      </c>
      <c r="J721">
        <v>151</v>
      </c>
      <c r="K721">
        <v>4.0000000000000001E-3</v>
      </c>
      <c r="L721" s="10">
        <f t="shared" si="90"/>
        <v>7.1364964646110848E-2</v>
      </c>
      <c r="N721" s="11">
        <f t="shared" si="92"/>
        <v>7.0999999999999994E-2</v>
      </c>
      <c r="O721">
        <f t="shared" si="95"/>
        <v>19</v>
      </c>
      <c r="P721">
        <f t="shared" si="96"/>
        <v>0</v>
      </c>
      <c r="Q721">
        <f t="shared" si="97"/>
        <v>696</v>
      </c>
      <c r="R721" s="9" t="str">
        <f t="shared" si="93"/>
        <v/>
      </c>
      <c r="S721" s="12" t="str">
        <f t="shared" si="91"/>
        <v/>
      </c>
      <c r="T721" s="9" t="str">
        <f t="shared" si="94"/>
        <v/>
      </c>
      <c r="W721" s="132"/>
    </row>
    <row r="722" spans="6:23" x14ac:dyDescent="0.3">
      <c r="F722">
        <v>716</v>
      </c>
      <c r="G722">
        <v>5.0000000000000001E-3</v>
      </c>
      <c r="H722">
        <v>0.25</v>
      </c>
      <c r="J722">
        <v>158</v>
      </c>
      <c r="K722">
        <v>4.0000000000000001E-3</v>
      </c>
      <c r="L722" s="10">
        <f t="shared" si="90"/>
        <v>7.1364964646110848E-2</v>
      </c>
      <c r="N722" s="11">
        <f t="shared" si="92"/>
        <v>7.0999999999999994E-2</v>
      </c>
      <c r="O722">
        <f t="shared" si="95"/>
        <v>20</v>
      </c>
      <c r="P722">
        <f t="shared" si="96"/>
        <v>0</v>
      </c>
      <c r="Q722">
        <f t="shared" si="97"/>
        <v>696</v>
      </c>
      <c r="R722" s="9" t="str">
        <f t="shared" si="93"/>
        <v/>
      </c>
      <c r="S722" s="12" t="str">
        <f t="shared" si="91"/>
        <v/>
      </c>
      <c r="T722" s="9" t="str">
        <f t="shared" si="94"/>
        <v/>
      </c>
      <c r="W722" s="132"/>
    </row>
    <row r="723" spans="6:23" x14ac:dyDescent="0.3">
      <c r="F723">
        <v>717</v>
      </c>
      <c r="G723">
        <v>6.0000000000000001E-3</v>
      </c>
      <c r="H723">
        <v>0.28699999999999998</v>
      </c>
      <c r="J723">
        <v>163</v>
      </c>
      <c r="K723">
        <v>4.0000000000000001E-3</v>
      </c>
      <c r="L723" s="10">
        <f t="shared" si="90"/>
        <v>7.1364964646110848E-2</v>
      </c>
      <c r="N723" s="11">
        <f t="shared" si="92"/>
        <v>7.0999999999999994E-2</v>
      </c>
      <c r="O723">
        <f t="shared" si="95"/>
        <v>21</v>
      </c>
      <c r="P723">
        <f t="shared" si="96"/>
        <v>0</v>
      </c>
      <c r="Q723">
        <f t="shared" si="97"/>
        <v>696</v>
      </c>
      <c r="R723" s="9" t="str">
        <f t="shared" si="93"/>
        <v/>
      </c>
      <c r="S723" s="12" t="str">
        <f t="shared" si="91"/>
        <v/>
      </c>
      <c r="T723" s="9" t="str">
        <f t="shared" si="94"/>
        <v/>
      </c>
      <c r="W723" s="132"/>
    </row>
    <row r="724" spans="6:23" x14ac:dyDescent="0.3">
      <c r="F724">
        <v>718</v>
      </c>
      <c r="G724">
        <v>2.1999999999999999E-2</v>
      </c>
      <c r="H724">
        <v>0.59399999999999997</v>
      </c>
      <c r="J724">
        <v>176</v>
      </c>
      <c r="K724">
        <v>4.0000000000000001E-3</v>
      </c>
      <c r="L724" s="10">
        <f t="shared" si="90"/>
        <v>7.1364964646110848E-2</v>
      </c>
      <c r="N724" s="11">
        <f t="shared" si="92"/>
        <v>7.0999999999999994E-2</v>
      </c>
      <c r="O724">
        <f t="shared" si="95"/>
        <v>22</v>
      </c>
      <c r="P724">
        <f t="shared" si="96"/>
        <v>0</v>
      </c>
      <c r="Q724">
        <f t="shared" si="97"/>
        <v>696</v>
      </c>
      <c r="R724" s="9" t="str">
        <f t="shared" si="93"/>
        <v/>
      </c>
      <c r="S724" s="12" t="str">
        <f t="shared" si="91"/>
        <v/>
      </c>
      <c r="T724" s="9" t="str">
        <f t="shared" si="94"/>
        <v/>
      </c>
      <c r="W724" s="132"/>
    </row>
    <row r="725" spans="6:23" x14ac:dyDescent="0.3">
      <c r="F725">
        <v>719</v>
      </c>
      <c r="G725">
        <v>2E-3</v>
      </c>
      <c r="H725">
        <v>0.182</v>
      </c>
      <c r="J725">
        <v>178</v>
      </c>
      <c r="K725">
        <v>4.0000000000000001E-3</v>
      </c>
      <c r="L725" s="10">
        <f t="shared" si="90"/>
        <v>7.1364964646110848E-2</v>
      </c>
      <c r="N725" s="11">
        <f t="shared" si="92"/>
        <v>7.0999999999999994E-2</v>
      </c>
      <c r="O725">
        <f t="shared" si="95"/>
        <v>23</v>
      </c>
      <c r="P725">
        <f t="shared" si="96"/>
        <v>0</v>
      </c>
      <c r="Q725">
        <f t="shared" si="97"/>
        <v>696</v>
      </c>
      <c r="R725" s="9" t="str">
        <f t="shared" si="93"/>
        <v/>
      </c>
      <c r="S725" s="12" t="str">
        <f t="shared" si="91"/>
        <v/>
      </c>
      <c r="T725" s="9" t="str">
        <f t="shared" si="94"/>
        <v/>
      </c>
      <c r="W725" s="132"/>
    </row>
    <row r="726" spans="6:23" x14ac:dyDescent="0.3">
      <c r="F726">
        <v>720</v>
      </c>
      <c r="G726">
        <v>2.7E-2</v>
      </c>
      <c r="H726">
        <v>0.70399999999999996</v>
      </c>
      <c r="J726">
        <v>186</v>
      </c>
      <c r="K726">
        <v>4.0000000000000001E-3</v>
      </c>
      <c r="L726" s="10">
        <f t="shared" si="90"/>
        <v>7.1364964646110848E-2</v>
      </c>
      <c r="N726" s="11">
        <f t="shared" si="92"/>
        <v>7.0999999999999994E-2</v>
      </c>
      <c r="O726">
        <f t="shared" si="95"/>
        <v>24</v>
      </c>
      <c r="P726">
        <f t="shared" si="96"/>
        <v>0</v>
      </c>
      <c r="Q726">
        <f t="shared" si="97"/>
        <v>696</v>
      </c>
      <c r="R726" s="9" t="str">
        <f t="shared" si="93"/>
        <v/>
      </c>
      <c r="S726" s="12" t="str">
        <f t="shared" si="91"/>
        <v/>
      </c>
      <c r="T726" s="9" t="str">
        <f t="shared" si="94"/>
        <v/>
      </c>
      <c r="W726" s="132"/>
    </row>
    <row r="727" spans="6:23" x14ac:dyDescent="0.3">
      <c r="F727">
        <v>721</v>
      </c>
      <c r="G727">
        <v>3.0000000000000001E-3</v>
      </c>
      <c r="H727">
        <v>0.20399999999999999</v>
      </c>
      <c r="J727">
        <v>193</v>
      </c>
      <c r="K727">
        <v>4.0000000000000001E-3</v>
      </c>
      <c r="L727" s="10">
        <f t="shared" si="90"/>
        <v>7.1364964646110848E-2</v>
      </c>
      <c r="N727" s="11">
        <f t="shared" si="92"/>
        <v>7.0999999999999994E-2</v>
      </c>
      <c r="O727">
        <f t="shared" si="95"/>
        <v>25</v>
      </c>
      <c r="P727">
        <f t="shared" si="96"/>
        <v>0</v>
      </c>
      <c r="Q727">
        <f t="shared" si="97"/>
        <v>696</v>
      </c>
      <c r="R727" s="9" t="str">
        <f t="shared" si="93"/>
        <v/>
      </c>
      <c r="S727" s="12" t="str">
        <f t="shared" si="91"/>
        <v/>
      </c>
      <c r="T727" s="9" t="str">
        <f t="shared" si="94"/>
        <v/>
      </c>
      <c r="W727" s="132"/>
    </row>
    <row r="728" spans="6:23" x14ac:dyDescent="0.3">
      <c r="F728">
        <v>722</v>
      </c>
      <c r="G728">
        <v>2E-3</v>
      </c>
      <c r="H728">
        <v>0.14799999999999999</v>
      </c>
      <c r="J728">
        <v>222</v>
      </c>
      <c r="K728">
        <v>4.0000000000000001E-3</v>
      </c>
      <c r="L728" s="10">
        <f t="shared" si="90"/>
        <v>7.1364964646110848E-2</v>
      </c>
      <c r="N728" s="11">
        <f t="shared" si="92"/>
        <v>7.0999999999999994E-2</v>
      </c>
      <c r="O728">
        <f t="shared" si="95"/>
        <v>26</v>
      </c>
      <c r="P728">
        <f t="shared" si="96"/>
        <v>0</v>
      </c>
      <c r="Q728">
        <f t="shared" si="97"/>
        <v>696</v>
      </c>
      <c r="R728" s="9" t="str">
        <f t="shared" si="93"/>
        <v/>
      </c>
      <c r="S728" s="12" t="str">
        <f t="shared" si="91"/>
        <v/>
      </c>
      <c r="T728" s="9" t="str">
        <f t="shared" si="94"/>
        <v/>
      </c>
      <c r="W728" s="132"/>
    </row>
    <row r="729" spans="6:23" x14ac:dyDescent="0.3">
      <c r="F729">
        <v>723</v>
      </c>
      <c r="G729">
        <v>2E-3</v>
      </c>
      <c r="H729">
        <v>0.14000000000000001</v>
      </c>
      <c r="J729">
        <v>231</v>
      </c>
      <c r="K729">
        <v>4.0000000000000001E-3</v>
      </c>
      <c r="L729" s="10">
        <f t="shared" si="90"/>
        <v>7.1364964646110848E-2</v>
      </c>
      <c r="N729" s="11">
        <f t="shared" si="92"/>
        <v>7.0999999999999994E-2</v>
      </c>
      <c r="O729">
        <f t="shared" si="95"/>
        <v>27</v>
      </c>
      <c r="P729">
        <f t="shared" si="96"/>
        <v>0</v>
      </c>
      <c r="Q729">
        <f t="shared" si="97"/>
        <v>696</v>
      </c>
      <c r="R729" s="9" t="str">
        <f t="shared" si="93"/>
        <v/>
      </c>
      <c r="S729" s="12" t="str">
        <f t="shared" si="91"/>
        <v/>
      </c>
      <c r="T729" s="9" t="str">
        <f t="shared" si="94"/>
        <v/>
      </c>
      <c r="W729" s="132"/>
    </row>
    <row r="730" spans="6:23" x14ac:dyDescent="0.3">
      <c r="F730">
        <v>724</v>
      </c>
      <c r="G730">
        <v>1.0999999999999999E-2</v>
      </c>
      <c r="H730">
        <v>0.40100000000000002</v>
      </c>
      <c r="J730">
        <v>254</v>
      </c>
      <c r="K730">
        <v>4.0000000000000001E-3</v>
      </c>
      <c r="L730" s="10">
        <f t="shared" si="90"/>
        <v>7.1364964646110848E-2</v>
      </c>
      <c r="N730" s="11">
        <f t="shared" si="92"/>
        <v>7.0999999999999994E-2</v>
      </c>
      <c r="O730">
        <f t="shared" si="95"/>
        <v>28</v>
      </c>
      <c r="P730">
        <f t="shared" si="96"/>
        <v>0</v>
      </c>
      <c r="Q730">
        <f t="shared" si="97"/>
        <v>696</v>
      </c>
      <c r="R730" s="9" t="str">
        <f t="shared" si="93"/>
        <v/>
      </c>
      <c r="S730" s="12" t="str">
        <f t="shared" si="91"/>
        <v/>
      </c>
      <c r="T730" s="9" t="str">
        <f t="shared" si="94"/>
        <v/>
      </c>
      <c r="W730" s="132"/>
    </row>
    <row r="731" spans="6:23" x14ac:dyDescent="0.3">
      <c r="F731">
        <v>725</v>
      </c>
      <c r="G731">
        <v>8.9999999999999993E-3</v>
      </c>
      <c r="H731">
        <v>0.34399999999999997</v>
      </c>
      <c r="J731">
        <v>274</v>
      </c>
      <c r="K731">
        <v>4.0000000000000001E-3</v>
      </c>
      <c r="L731" s="10">
        <f t="shared" si="90"/>
        <v>7.1364964646110848E-2</v>
      </c>
      <c r="N731" s="11">
        <f t="shared" si="92"/>
        <v>7.0999999999999994E-2</v>
      </c>
      <c r="O731">
        <f t="shared" si="95"/>
        <v>29</v>
      </c>
      <c r="P731">
        <f t="shared" si="96"/>
        <v>0</v>
      </c>
      <c r="Q731">
        <f t="shared" si="97"/>
        <v>696</v>
      </c>
      <c r="R731" s="9" t="str">
        <f t="shared" si="93"/>
        <v/>
      </c>
      <c r="S731" s="12" t="str">
        <f t="shared" si="91"/>
        <v/>
      </c>
      <c r="T731" s="9" t="str">
        <f t="shared" si="94"/>
        <v/>
      </c>
      <c r="W731" s="132"/>
    </row>
    <row r="732" spans="6:23" x14ac:dyDescent="0.3">
      <c r="F732">
        <v>726</v>
      </c>
      <c r="G732">
        <v>3.0000000000000001E-3</v>
      </c>
      <c r="H732">
        <v>0.20399999999999999</v>
      </c>
      <c r="J732">
        <v>278</v>
      </c>
      <c r="K732">
        <v>4.0000000000000001E-3</v>
      </c>
      <c r="L732" s="10">
        <f t="shared" si="90"/>
        <v>7.1364964646110848E-2</v>
      </c>
      <c r="N732" s="11">
        <f t="shared" si="92"/>
        <v>7.0999999999999994E-2</v>
      </c>
      <c r="O732">
        <f t="shared" si="95"/>
        <v>30</v>
      </c>
      <c r="P732">
        <f t="shared" si="96"/>
        <v>0</v>
      </c>
      <c r="Q732">
        <f t="shared" si="97"/>
        <v>696</v>
      </c>
      <c r="R732" s="9" t="str">
        <f t="shared" si="93"/>
        <v/>
      </c>
      <c r="S732" s="12" t="str">
        <f t="shared" si="91"/>
        <v/>
      </c>
      <c r="T732" s="9" t="str">
        <f t="shared" si="94"/>
        <v/>
      </c>
      <c r="W732" s="132"/>
    </row>
    <row r="733" spans="6:23" x14ac:dyDescent="0.3">
      <c r="F733">
        <v>727</v>
      </c>
      <c r="G733">
        <v>2E-3</v>
      </c>
      <c r="H733">
        <v>0.14799999999999999</v>
      </c>
      <c r="J733">
        <v>287</v>
      </c>
      <c r="K733">
        <v>4.0000000000000001E-3</v>
      </c>
      <c r="L733" s="10">
        <f t="shared" si="90"/>
        <v>7.1364964646110848E-2</v>
      </c>
      <c r="N733" s="11">
        <f t="shared" si="92"/>
        <v>7.0999999999999994E-2</v>
      </c>
      <c r="O733">
        <f t="shared" si="95"/>
        <v>31</v>
      </c>
      <c r="P733">
        <f t="shared" si="96"/>
        <v>0</v>
      </c>
      <c r="Q733">
        <f t="shared" si="97"/>
        <v>696</v>
      </c>
      <c r="R733" s="9" t="str">
        <f t="shared" si="93"/>
        <v/>
      </c>
      <c r="S733" s="12" t="str">
        <f t="shared" si="91"/>
        <v/>
      </c>
      <c r="T733" s="9" t="str">
        <f t="shared" si="94"/>
        <v/>
      </c>
      <c r="W733" s="132"/>
    </row>
    <row r="734" spans="6:23" x14ac:dyDescent="0.3">
      <c r="F734">
        <v>728</v>
      </c>
      <c r="G734">
        <v>1.0999999999999999E-2</v>
      </c>
      <c r="H734">
        <v>0.435</v>
      </c>
      <c r="J734">
        <v>288</v>
      </c>
      <c r="K734">
        <v>4.0000000000000001E-3</v>
      </c>
      <c r="L734" s="10">
        <f t="shared" si="90"/>
        <v>7.1364964646110848E-2</v>
      </c>
      <c r="N734" s="11">
        <f t="shared" si="92"/>
        <v>7.0999999999999994E-2</v>
      </c>
      <c r="O734">
        <f t="shared" si="95"/>
        <v>32</v>
      </c>
      <c r="P734">
        <f t="shared" si="96"/>
        <v>0</v>
      </c>
      <c r="Q734">
        <f t="shared" si="97"/>
        <v>696</v>
      </c>
      <c r="R734" s="9" t="str">
        <f t="shared" si="93"/>
        <v/>
      </c>
      <c r="S734" s="12" t="str">
        <f t="shared" si="91"/>
        <v/>
      </c>
      <c r="T734" s="9" t="str">
        <f t="shared" si="94"/>
        <v/>
      </c>
      <c r="W734" s="132"/>
    </row>
    <row r="735" spans="6:23" x14ac:dyDescent="0.3">
      <c r="F735">
        <v>729</v>
      </c>
      <c r="G735">
        <v>0.02</v>
      </c>
      <c r="H735">
        <v>0.58599999999999997</v>
      </c>
      <c r="J735">
        <v>291</v>
      </c>
      <c r="K735">
        <v>4.0000000000000001E-3</v>
      </c>
      <c r="L735" s="10">
        <f t="shared" si="90"/>
        <v>7.1364964646110848E-2</v>
      </c>
      <c r="N735" s="11">
        <f t="shared" si="92"/>
        <v>7.0999999999999994E-2</v>
      </c>
      <c r="O735">
        <f t="shared" si="95"/>
        <v>33</v>
      </c>
      <c r="P735">
        <f t="shared" si="96"/>
        <v>0</v>
      </c>
      <c r="Q735">
        <f t="shared" si="97"/>
        <v>696</v>
      </c>
      <c r="R735" s="9" t="str">
        <f t="shared" si="93"/>
        <v/>
      </c>
      <c r="S735" s="12" t="str">
        <f t="shared" si="91"/>
        <v/>
      </c>
      <c r="T735" s="9" t="str">
        <f t="shared" si="94"/>
        <v/>
      </c>
      <c r="W735" s="132"/>
    </row>
    <row r="736" spans="6:23" x14ac:dyDescent="0.3">
      <c r="F736">
        <v>730</v>
      </c>
      <c r="G736">
        <v>4.0000000000000001E-3</v>
      </c>
      <c r="H736">
        <v>0.25</v>
      </c>
      <c r="J736">
        <v>292</v>
      </c>
      <c r="K736">
        <v>4.0000000000000001E-3</v>
      </c>
      <c r="L736" s="10">
        <f t="shared" si="90"/>
        <v>7.1364964646110848E-2</v>
      </c>
      <c r="N736" s="11">
        <f t="shared" si="92"/>
        <v>7.0999999999999994E-2</v>
      </c>
      <c r="O736">
        <f t="shared" si="95"/>
        <v>34</v>
      </c>
      <c r="P736">
        <f t="shared" si="96"/>
        <v>0</v>
      </c>
      <c r="Q736">
        <f t="shared" si="97"/>
        <v>696</v>
      </c>
      <c r="R736" s="9" t="str">
        <f t="shared" si="93"/>
        <v/>
      </c>
      <c r="S736" s="12" t="str">
        <f t="shared" si="91"/>
        <v/>
      </c>
      <c r="T736" s="9" t="str">
        <f t="shared" si="94"/>
        <v/>
      </c>
      <c r="W736" s="132"/>
    </row>
    <row r="737" spans="6:23" x14ac:dyDescent="0.3">
      <c r="F737">
        <v>731</v>
      </c>
      <c r="G737">
        <v>1.4E-2</v>
      </c>
      <c r="H737">
        <v>0.501</v>
      </c>
      <c r="J737">
        <v>302</v>
      </c>
      <c r="K737">
        <v>4.0000000000000001E-3</v>
      </c>
      <c r="L737" s="10">
        <f t="shared" si="90"/>
        <v>7.1364964646110848E-2</v>
      </c>
      <c r="N737" s="11">
        <f t="shared" si="92"/>
        <v>7.0999999999999994E-2</v>
      </c>
      <c r="O737">
        <f t="shared" si="95"/>
        <v>35</v>
      </c>
      <c r="P737">
        <f t="shared" si="96"/>
        <v>0</v>
      </c>
      <c r="Q737">
        <f t="shared" si="97"/>
        <v>696</v>
      </c>
      <c r="R737" s="9" t="str">
        <f t="shared" si="93"/>
        <v/>
      </c>
      <c r="S737" s="12" t="str">
        <f t="shared" si="91"/>
        <v/>
      </c>
      <c r="T737" s="9" t="str">
        <f t="shared" si="94"/>
        <v/>
      </c>
      <c r="W737" s="132"/>
    </row>
    <row r="738" spans="6:23" x14ac:dyDescent="0.3">
      <c r="F738">
        <v>732</v>
      </c>
      <c r="G738">
        <v>8.9999999999999993E-3</v>
      </c>
      <c r="H738">
        <v>0.35199999999999998</v>
      </c>
      <c r="J738">
        <v>311</v>
      </c>
      <c r="K738">
        <v>4.0000000000000001E-3</v>
      </c>
      <c r="L738" s="10">
        <f t="shared" si="90"/>
        <v>7.1364964646110848E-2</v>
      </c>
      <c r="N738" s="11">
        <f t="shared" si="92"/>
        <v>7.0999999999999994E-2</v>
      </c>
      <c r="O738">
        <f t="shared" si="95"/>
        <v>36</v>
      </c>
      <c r="P738">
        <f t="shared" si="96"/>
        <v>0</v>
      </c>
      <c r="Q738">
        <f t="shared" si="97"/>
        <v>696</v>
      </c>
      <c r="R738" s="9" t="str">
        <f t="shared" si="93"/>
        <v/>
      </c>
      <c r="S738" s="12" t="str">
        <f t="shared" si="91"/>
        <v/>
      </c>
      <c r="T738" s="9" t="str">
        <f t="shared" si="94"/>
        <v/>
      </c>
      <c r="W738" s="132"/>
    </row>
    <row r="739" spans="6:23" x14ac:dyDescent="0.3">
      <c r="F739">
        <v>733</v>
      </c>
      <c r="G739">
        <v>8.0000000000000002E-3</v>
      </c>
      <c r="H739">
        <v>0.314</v>
      </c>
      <c r="J739">
        <v>327</v>
      </c>
      <c r="K739">
        <v>4.0000000000000001E-3</v>
      </c>
      <c r="L739" s="10">
        <f t="shared" si="90"/>
        <v>7.1364964646110848E-2</v>
      </c>
      <c r="N739" s="11">
        <f t="shared" si="92"/>
        <v>7.0999999999999994E-2</v>
      </c>
      <c r="O739">
        <f t="shared" si="95"/>
        <v>37</v>
      </c>
      <c r="P739">
        <f t="shared" si="96"/>
        <v>0</v>
      </c>
      <c r="Q739">
        <f t="shared" si="97"/>
        <v>696</v>
      </c>
      <c r="R739" s="9" t="str">
        <f t="shared" si="93"/>
        <v/>
      </c>
      <c r="S739" s="12" t="str">
        <f t="shared" si="91"/>
        <v/>
      </c>
      <c r="T739" s="9" t="str">
        <f t="shared" si="94"/>
        <v/>
      </c>
      <c r="W739" s="132"/>
    </row>
    <row r="740" spans="6:23" x14ac:dyDescent="0.3">
      <c r="F740">
        <v>734</v>
      </c>
      <c r="G740">
        <v>1.2E-2</v>
      </c>
      <c r="H740">
        <v>0.41599999999999998</v>
      </c>
      <c r="J740">
        <v>328</v>
      </c>
      <c r="K740">
        <v>4.0000000000000001E-3</v>
      </c>
      <c r="L740" s="10">
        <f t="shared" si="90"/>
        <v>7.1364964646110848E-2</v>
      </c>
      <c r="N740" s="11">
        <f t="shared" si="92"/>
        <v>7.0999999999999994E-2</v>
      </c>
      <c r="O740">
        <f t="shared" si="95"/>
        <v>38</v>
      </c>
      <c r="P740">
        <f t="shared" si="96"/>
        <v>0</v>
      </c>
      <c r="Q740">
        <f t="shared" si="97"/>
        <v>696</v>
      </c>
      <c r="R740" s="9" t="str">
        <f t="shared" si="93"/>
        <v/>
      </c>
      <c r="S740" s="12" t="str">
        <f t="shared" si="91"/>
        <v/>
      </c>
      <c r="T740" s="9" t="str">
        <f t="shared" si="94"/>
        <v/>
      </c>
      <c r="W740" s="132"/>
    </row>
    <row r="741" spans="6:23" x14ac:dyDescent="0.3">
      <c r="F741">
        <v>735</v>
      </c>
      <c r="G741">
        <v>8.9999999999999993E-3</v>
      </c>
      <c r="H741">
        <v>0.371</v>
      </c>
      <c r="J741">
        <v>346</v>
      </c>
      <c r="K741">
        <v>4.0000000000000001E-3</v>
      </c>
      <c r="L741" s="10">
        <f t="shared" si="90"/>
        <v>7.1364964646110848E-2</v>
      </c>
      <c r="N741" s="11">
        <f t="shared" si="92"/>
        <v>7.0999999999999994E-2</v>
      </c>
      <c r="O741">
        <f t="shared" si="95"/>
        <v>39</v>
      </c>
      <c r="P741">
        <f t="shared" si="96"/>
        <v>0</v>
      </c>
      <c r="Q741">
        <f t="shared" si="97"/>
        <v>696</v>
      </c>
      <c r="R741" s="9" t="str">
        <f t="shared" si="93"/>
        <v/>
      </c>
      <c r="S741" s="12" t="str">
        <f t="shared" si="91"/>
        <v/>
      </c>
      <c r="T741" s="9" t="str">
        <f t="shared" si="94"/>
        <v/>
      </c>
      <c r="W741" s="132"/>
    </row>
    <row r="742" spans="6:23" x14ac:dyDescent="0.3">
      <c r="F742">
        <v>736</v>
      </c>
      <c r="G742">
        <v>0.35099999999999998</v>
      </c>
      <c r="H742">
        <v>2.4209999999999998</v>
      </c>
      <c r="J742">
        <v>348</v>
      </c>
      <c r="K742">
        <v>4.0000000000000001E-3</v>
      </c>
      <c r="L742" s="10">
        <f t="shared" si="90"/>
        <v>7.1364964646110848E-2</v>
      </c>
      <c r="N742" s="11">
        <f t="shared" si="92"/>
        <v>7.0999999999999994E-2</v>
      </c>
      <c r="O742">
        <f t="shared" si="95"/>
        <v>40</v>
      </c>
      <c r="P742">
        <f t="shared" si="96"/>
        <v>0</v>
      </c>
      <c r="Q742">
        <f t="shared" si="97"/>
        <v>696</v>
      </c>
      <c r="R742" s="9" t="str">
        <f t="shared" si="93"/>
        <v/>
      </c>
      <c r="S742" s="12" t="str">
        <f t="shared" si="91"/>
        <v/>
      </c>
      <c r="T742" s="9" t="str">
        <f t="shared" si="94"/>
        <v/>
      </c>
      <c r="W742" s="132"/>
    </row>
    <row r="743" spans="6:23" x14ac:dyDescent="0.3">
      <c r="F743">
        <v>737</v>
      </c>
      <c r="G743">
        <v>1E-3</v>
      </c>
      <c r="H743">
        <v>0.121</v>
      </c>
      <c r="J743">
        <v>363</v>
      </c>
      <c r="K743">
        <v>4.0000000000000001E-3</v>
      </c>
      <c r="L743" s="10">
        <f t="shared" si="90"/>
        <v>7.1364964646110848E-2</v>
      </c>
      <c r="N743" s="11">
        <f t="shared" si="92"/>
        <v>7.0999999999999994E-2</v>
      </c>
      <c r="O743">
        <f t="shared" si="95"/>
        <v>41</v>
      </c>
      <c r="P743">
        <f t="shared" si="96"/>
        <v>0</v>
      </c>
      <c r="Q743">
        <f t="shared" si="97"/>
        <v>696</v>
      </c>
      <c r="R743" s="9" t="str">
        <f t="shared" si="93"/>
        <v/>
      </c>
      <c r="S743" s="12" t="str">
        <f t="shared" si="91"/>
        <v/>
      </c>
      <c r="T743" s="9" t="str">
        <f t="shared" si="94"/>
        <v/>
      </c>
      <c r="W743" s="132"/>
    </row>
    <row r="744" spans="6:23" x14ac:dyDescent="0.3">
      <c r="F744">
        <v>738</v>
      </c>
      <c r="G744">
        <v>8.9999999999999993E-3</v>
      </c>
      <c r="H744">
        <v>0.38200000000000001</v>
      </c>
      <c r="J744">
        <v>379</v>
      </c>
      <c r="K744">
        <v>4.0000000000000001E-3</v>
      </c>
      <c r="L744" s="10">
        <f t="shared" si="90"/>
        <v>7.1364964646110848E-2</v>
      </c>
      <c r="N744" s="11">
        <f t="shared" si="92"/>
        <v>7.0999999999999994E-2</v>
      </c>
      <c r="O744">
        <f t="shared" si="95"/>
        <v>42</v>
      </c>
      <c r="P744">
        <f t="shared" si="96"/>
        <v>0</v>
      </c>
      <c r="Q744">
        <f t="shared" si="97"/>
        <v>696</v>
      </c>
      <c r="R744" s="9" t="str">
        <f t="shared" si="93"/>
        <v/>
      </c>
      <c r="S744" s="12" t="str">
        <f t="shared" si="91"/>
        <v/>
      </c>
      <c r="T744" s="9" t="str">
        <f t="shared" si="94"/>
        <v/>
      </c>
      <c r="W744" s="132"/>
    </row>
    <row r="745" spans="6:23" x14ac:dyDescent="0.3">
      <c r="F745">
        <v>739</v>
      </c>
      <c r="G745">
        <v>6.0000000000000001E-3</v>
      </c>
      <c r="H745">
        <v>0.28000000000000003</v>
      </c>
      <c r="J745">
        <v>384</v>
      </c>
      <c r="K745">
        <v>4.0000000000000001E-3</v>
      </c>
      <c r="L745" s="10">
        <f t="shared" si="90"/>
        <v>7.1364964646110848E-2</v>
      </c>
      <c r="N745" s="11">
        <f t="shared" si="92"/>
        <v>7.0999999999999994E-2</v>
      </c>
      <c r="O745">
        <f t="shared" si="95"/>
        <v>43</v>
      </c>
      <c r="P745">
        <f t="shared" si="96"/>
        <v>0</v>
      </c>
      <c r="Q745">
        <f t="shared" si="97"/>
        <v>696</v>
      </c>
      <c r="R745" s="9" t="str">
        <f t="shared" si="93"/>
        <v/>
      </c>
      <c r="S745" s="12" t="str">
        <f t="shared" si="91"/>
        <v/>
      </c>
      <c r="T745" s="9" t="str">
        <f t="shared" si="94"/>
        <v/>
      </c>
      <c r="W745" s="132"/>
    </row>
    <row r="746" spans="6:23" x14ac:dyDescent="0.3">
      <c r="F746">
        <v>740</v>
      </c>
      <c r="G746">
        <v>6.0000000000000001E-3</v>
      </c>
      <c r="H746">
        <v>0.36</v>
      </c>
      <c r="J746">
        <v>396</v>
      </c>
      <c r="K746">
        <v>4.0000000000000001E-3</v>
      </c>
      <c r="L746" s="10">
        <f t="shared" si="90"/>
        <v>7.1364964646110848E-2</v>
      </c>
      <c r="N746" s="11">
        <f t="shared" si="92"/>
        <v>7.0999999999999994E-2</v>
      </c>
      <c r="O746">
        <f t="shared" si="95"/>
        <v>44</v>
      </c>
      <c r="P746">
        <f t="shared" si="96"/>
        <v>0</v>
      </c>
      <c r="Q746">
        <f t="shared" si="97"/>
        <v>696</v>
      </c>
      <c r="R746" s="9" t="str">
        <f t="shared" si="93"/>
        <v/>
      </c>
      <c r="S746" s="12" t="str">
        <f t="shared" si="91"/>
        <v/>
      </c>
      <c r="T746" s="9" t="str">
        <f t="shared" si="94"/>
        <v/>
      </c>
      <c r="W746" s="132"/>
    </row>
    <row r="747" spans="6:23" x14ac:dyDescent="0.3">
      <c r="F747">
        <v>741</v>
      </c>
      <c r="G747">
        <v>4.0000000000000001E-3</v>
      </c>
      <c r="H747">
        <v>0.223</v>
      </c>
      <c r="J747">
        <v>398</v>
      </c>
      <c r="K747">
        <v>4.0000000000000001E-3</v>
      </c>
      <c r="L747" s="10">
        <f t="shared" si="90"/>
        <v>7.1364964646110848E-2</v>
      </c>
      <c r="N747" s="11">
        <f t="shared" si="92"/>
        <v>7.0999999999999994E-2</v>
      </c>
      <c r="O747">
        <f t="shared" si="95"/>
        <v>45</v>
      </c>
      <c r="P747">
        <f t="shared" si="96"/>
        <v>0</v>
      </c>
      <c r="Q747">
        <f t="shared" si="97"/>
        <v>696</v>
      </c>
      <c r="R747" s="9" t="str">
        <f t="shared" si="93"/>
        <v/>
      </c>
      <c r="S747" s="12" t="str">
        <f t="shared" si="91"/>
        <v/>
      </c>
      <c r="T747" s="9" t="str">
        <f t="shared" si="94"/>
        <v/>
      </c>
      <c r="W747" s="132"/>
    </row>
    <row r="748" spans="6:23" x14ac:dyDescent="0.3">
      <c r="F748">
        <v>742</v>
      </c>
      <c r="G748">
        <v>0.04</v>
      </c>
      <c r="H748">
        <v>0.83599999999999997</v>
      </c>
      <c r="J748">
        <v>402</v>
      </c>
      <c r="K748">
        <v>4.0000000000000001E-3</v>
      </c>
      <c r="L748" s="10">
        <f t="shared" si="90"/>
        <v>7.1364964646110848E-2</v>
      </c>
      <c r="N748" s="11">
        <f t="shared" si="92"/>
        <v>7.0999999999999994E-2</v>
      </c>
      <c r="O748">
        <f t="shared" si="95"/>
        <v>46</v>
      </c>
      <c r="P748">
        <f t="shared" si="96"/>
        <v>0</v>
      </c>
      <c r="Q748">
        <f t="shared" si="97"/>
        <v>696</v>
      </c>
      <c r="R748" s="9" t="str">
        <f t="shared" si="93"/>
        <v/>
      </c>
      <c r="S748" s="12" t="str">
        <f t="shared" si="91"/>
        <v/>
      </c>
      <c r="T748" s="9" t="str">
        <f t="shared" si="94"/>
        <v/>
      </c>
      <c r="W748" s="132"/>
    </row>
    <row r="749" spans="6:23" x14ac:dyDescent="0.3">
      <c r="F749">
        <v>743</v>
      </c>
      <c r="G749">
        <v>2.8000000000000001E-2</v>
      </c>
      <c r="H749">
        <v>0.63600000000000001</v>
      </c>
      <c r="J749">
        <v>417</v>
      </c>
      <c r="K749">
        <v>4.0000000000000001E-3</v>
      </c>
      <c r="L749" s="10">
        <f t="shared" si="90"/>
        <v>7.1364964646110848E-2</v>
      </c>
      <c r="N749" s="11">
        <f t="shared" si="92"/>
        <v>7.0999999999999994E-2</v>
      </c>
      <c r="O749">
        <f t="shared" si="95"/>
        <v>47</v>
      </c>
      <c r="P749">
        <f t="shared" si="96"/>
        <v>0</v>
      </c>
      <c r="Q749">
        <f t="shared" si="97"/>
        <v>696</v>
      </c>
      <c r="R749" s="9" t="str">
        <f t="shared" si="93"/>
        <v/>
      </c>
      <c r="S749" s="12" t="str">
        <f t="shared" si="91"/>
        <v/>
      </c>
      <c r="T749" s="9" t="str">
        <f t="shared" si="94"/>
        <v/>
      </c>
      <c r="W749" s="132"/>
    </row>
    <row r="750" spans="6:23" x14ac:dyDescent="0.3">
      <c r="F750">
        <v>744</v>
      </c>
      <c r="G750">
        <v>3.0000000000000001E-3</v>
      </c>
      <c r="H750">
        <v>0.17799999999999999</v>
      </c>
      <c r="J750">
        <v>445</v>
      </c>
      <c r="K750">
        <v>4.0000000000000001E-3</v>
      </c>
      <c r="L750" s="10">
        <f t="shared" si="90"/>
        <v>7.1364964646110848E-2</v>
      </c>
      <c r="N750" s="11">
        <f t="shared" si="92"/>
        <v>7.0999999999999994E-2</v>
      </c>
      <c r="O750">
        <f t="shared" si="95"/>
        <v>48</v>
      </c>
      <c r="P750">
        <f t="shared" si="96"/>
        <v>0</v>
      </c>
      <c r="Q750">
        <f t="shared" si="97"/>
        <v>696</v>
      </c>
      <c r="R750" s="9" t="str">
        <f t="shared" si="93"/>
        <v/>
      </c>
      <c r="S750" s="12" t="str">
        <f t="shared" si="91"/>
        <v/>
      </c>
      <c r="T750" s="9" t="str">
        <f t="shared" si="94"/>
        <v/>
      </c>
      <c r="W750" s="132"/>
    </row>
    <row r="751" spans="6:23" x14ac:dyDescent="0.3">
      <c r="F751">
        <v>745</v>
      </c>
      <c r="G751">
        <v>1E-3</v>
      </c>
      <c r="H751">
        <v>0.113</v>
      </c>
      <c r="J751">
        <v>463</v>
      </c>
      <c r="K751">
        <v>4.0000000000000001E-3</v>
      </c>
      <c r="L751" s="10">
        <f t="shared" si="90"/>
        <v>7.1364964646110848E-2</v>
      </c>
      <c r="N751" s="11">
        <f t="shared" si="92"/>
        <v>7.0999999999999994E-2</v>
      </c>
      <c r="O751">
        <f t="shared" si="95"/>
        <v>49</v>
      </c>
      <c r="P751">
        <f t="shared" si="96"/>
        <v>0</v>
      </c>
      <c r="Q751">
        <f t="shared" si="97"/>
        <v>696</v>
      </c>
      <c r="R751" s="9" t="str">
        <f t="shared" si="93"/>
        <v/>
      </c>
      <c r="S751" s="12" t="str">
        <f t="shared" si="91"/>
        <v/>
      </c>
      <c r="T751" s="9" t="str">
        <f t="shared" si="94"/>
        <v/>
      </c>
      <c r="W751" s="132"/>
    </row>
    <row r="752" spans="6:23" x14ac:dyDescent="0.3">
      <c r="F752">
        <v>746</v>
      </c>
      <c r="G752">
        <v>4.0000000000000001E-3</v>
      </c>
      <c r="H752">
        <v>0.215</v>
      </c>
      <c r="J752">
        <v>523</v>
      </c>
      <c r="K752">
        <v>4.0000000000000001E-3</v>
      </c>
      <c r="L752" s="10">
        <f t="shared" si="90"/>
        <v>7.1364964646110848E-2</v>
      </c>
      <c r="N752" s="11">
        <f t="shared" si="92"/>
        <v>7.0999999999999994E-2</v>
      </c>
      <c r="O752">
        <f t="shared" si="95"/>
        <v>50</v>
      </c>
      <c r="P752">
        <f t="shared" si="96"/>
        <v>0</v>
      </c>
      <c r="Q752">
        <f t="shared" si="97"/>
        <v>696</v>
      </c>
      <c r="R752" s="9" t="str">
        <f t="shared" si="93"/>
        <v/>
      </c>
      <c r="S752" s="12" t="str">
        <f t="shared" si="91"/>
        <v/>
      </c>
      <c r="T752" s="9" t="str">
        <f t="shared" si="94"/>
        <v/>
      </c>
      <c r="W752" s="132"/>
    </row>
    <row r="753" spans="6:23" x14ac:dyDescent="0.3">
      <c r="F753">
        <v>747</v>
      </c>
      <c r="G753">
        <v>1E-3</v>
      </c>
      <c r="H753">
        <v>0.14000000000000001</v>
      </c>
      <c r="J753">
        <v>546</v>
      </c>
      <c r="K753">
        <v>4.0000000000000001E-3</v>
      </c>
      <c r="L753" s="10">
        <f t="shared" si="90"/>
        <v>7.1364964646110848E-2</v>
      </c>
      <c r="N753" s="11">
        <f t="shared" si="92"/>
        <v>7.0999999999999994E-2</v>
      </c>
      <c r="O753">
        <f t="shared" si="95"/>
        <v>51</v>
      </c>
      <c r="P753">
        <f t="shared" si="96"/>
        <v>0</v>
      </c>
      <c r="Q753">
        <f t="shared" si="97"/>
        <v>696</v>
      </c>
      <c r="R753" s="9" t="str">
        <f t="shared" si="93"/>
        <v/>
      </c>
      <c r="S753" s="12" t="str">
        <f t="shared" si="91"/>
        <v/>
      </c>
      <c r="T753" s="9" t="str">
        <f t="shared" si="94"/>
        <v/>
      </c>
      <c r="W753" s="132"/>
    </row>
    <row r="754" spans="6:23" x14ac:dyDescent="0.3">
      <c r="F754">
        <v>748</v>
      </c>
      <c r="G754">
        <v>8.0000000000000002E-3</v>
      </c>
      <c r="H754">
        <v>0.35199999999999998</v>
      </c>
      <c r="J754">
        <v>548</v>
      </c>
      <c r="K754">
        <v>4.0000000000000001E-3</v>
      </c>
      <c r="L754" s="10">
        <f t="shared" si="90"/>
        <v>7.1364964646110848E-2</v>
      </c>
      <c r="N754" s="11">
        <f t="shared" si="92"/>
        <v>7.0999999999999994E-2</v>
      </c>
      <c r="O754">
        <f t="shared" si="95"/>
        <v>52</v>
      </c>
      <c r="P754">
        <f t="shared" si="96"/>
        <v>0</v>
      </c>
      <c r="Q754">
        <f t="shared" si="97"/>
        <v>696</v>
      </c>
      <c r="R754" s="9" t="str">
        <f t="shared" si="93"/>
        <v/>
      </c>
      <c r="S754" s="12" t="str">
        <f t="shared" si="91"/>
        <v/>
      </c>
      <c r="T754" s="9" t="str">
        <f t="shared" si="94"/>
        <v/>
      </c>
      <c r="W754" s="132"/>
    </row>
    <row r="755" spans="6:23" x14ac:dyDescent="0.3">
      <c r="F755">
        <v>749</v>
      </c>
      <c r="G755">
        <v>2E-3</v>
      </c>
      <c r="H755">
        <v>0.14000000000000001</v>
      </c>
      <c r="J755">
        <v>561</v>
      </c>
      <c r="K755">
        <v>4.0000000000000001E-3</v>
      </c>
      <c r="L755" s="10">
        <f t="shared" si="90"/>
        <v>7.1364964646110848E-2</v>
      </c>
      <c r="N755" s="11">
        <f t="shared" si="92"/>
        <v>7.0999999999999994E-2</v>
      </c>
      <c r="O755">
        <f t="shared" si="95"/>
        <v>53</v>
      </c>
      <c r="P755">
        <f t="shared" si="96"/>
        <v>0</v>
      </c>
      <c r="Q755">
        <f t="shared" si="97"/>
        <v>696</v>
      </c>
      <c r="R755" s="9" t="str">
        <f t="shared" si="93"/>
        <v/>
      </c>
      <c r="S755" s="12" t="str">
        <f t="shared" si="91"/>
        <v/>
      </c>
      <c r="T755" s="9" t="str">
        <f t="shared" si="94"/>
        <v/>
      </c>
      <c r="W755" s="132"/>
    </row>
    <row r="756" spans="6:23" x14ac:dyDescent="0.3">
      <c r="F756">
        <v>750</v>
      </c>
      <c r="G756">
        <v>5.0000000000000001E-3</v>
      </c>
      <c r="H756">
        <v>0.25</v>
      </c>
      <c r="J756">
        <v>574</v>
      </c>
      <c r="K756">
        <v>4.0000000000000001E-3</v>
      </c>
      <c r="L756" s="10">
        <f t="shared" si="90"/>
        <v>7.1364964646110848E-2</v>
      </c>
      <c r="N756" s="11">
        <f t="shared" si="92"/>
        <v>7.0999999999999994E-2</v>
      </c>
      <c r="O756">
        <f t="shared" si="95"/>
        <v>54</v>
      </c>
      <c r="P756">
        <f t="shared" si="96"/>
        <v>0</v>
      </c>
      <c r="Q756">
        <f t="shared" si="97"/>
        <v>696</v>
      </c>
      <c r="R756" s="9" t="str">
        <f t="shared" si="93"/>
        <v/>
      </c>
      <c r="S756" s="12" t="str">
        <f t="shared" si="91"/>
        <v/>
      </c>
      <c r="T756" s="9" t="str">
        <f t="shared" si="94"/>
        <v/>
      </c>
      <c r="W756" s="132"/>
    </row>
    <row r="757" spans="6:23" x14ac:dyDescent="0.3">
      <c r="F757">
        <v>751</v>
      </c>
      <c r="G757">
        <v>4.0000000000000001E-3</v>
      </c>
      <c r="H757">
        <v>0.25</v>
      </c>
      <c r="J757">
        <v>587</v>
      </c>
      <c r="K757">
        <v>4.0000000000000001E-3</v>
      </c>
      <c r="L757" s="10">
        <f t="shared" si="90"/>
        <v>7.1364964646110848E-2</v>
      </c>
      <c r="N757" s="11">
        <f t="shared" si="92"/>
        <v>7.0999999999999994E-2</v>
      </c>
      <c r="O757">
        <f t="shared" si="95"/>
        <v>55</v>
      </c>
      <c r="P757">
        <f t="shared" si="96"/>
        <v>0</v>
      </c>
      <c r="Q757">
        <f t="shared" si="97"/>
        <v>696</v>
      </c>
      <c r="R757" s="9" t="str">
        <f t="shared" si="93"/>
        <v/>
      </c>
      <c r="S757" s="12" t="str">
        <f t="shared" si="91"/>
        <v/>
      </c>
      <c r="T757" s="9" t="str">
        <f t="shared" si="94"/>
        <v/>
      </c>
      <c r="W757" s="132"/>
    </row>
    <row r="758" spans="6:23" x14ac:dyDescent="0.3">
      <c r="F758">
        <v>752</v>
      </c>
      <c r="G758">
        <v>2E-3</v>
      </c>
      <c r="H758">
        <v>0.14799999999999999</v>
      </c>
      <c r="J758">
        <v>598</v>
      </c>
      <c r="K758">
        <v>4.0000000000000001E-3</v>
      </c>
      <c r="L758" s="10">
        <f t="shared" si="90"/>
        <v>7.1364964646110848E-2</v>
      </c>
      <c r="N758" s="11">
        <f t="shared" si="92"/>
        <v>7.0999999999999994E-2</v>
      </c>
      <c r="O758">
        <f t="shared" si="95"/>
        <v>56</v>
      </c>
      <c r="P758">
        <f t="shared" si="96"/>
        <v>0</v>
      </c>
      <c r="Q758">
        <f t="shared" si="97"/>
        <v>696</v>
      </c>
      <c r="R758" s="9" t="str">
        <f t="shared" si="93"/>
        <v/>
      </c>
      <c r="S758" s="12" t="str">
        <f t="shared" si="91"/>
        <v/>
      </c>
      <c r="T758" s="9" t="str">
        <f t="shared" si="94"/>
        <v/>
      </c>
      <c r="W758" s="132"/>
    </row>
    <row r="759" spans="6:23" x14ac:dyDescent="0.3">
      <c r="F759">
        <v>753</v>
      </c>
      <c r="G759">
        <v>4.0000000000000001E-3</v>
      </c>
      <c r="H759">
        <v>0.21199999999999999</v>
      </c>
      <c r="J759">
        <v>624</v>
      </c>
      <c r="K759">
        <v>4.0000000000000001E-3</v>
      </c>
      <c r="L759" s="10">
        <f t="shared" si="90"/>
        <v>7.1364964646110848E-2</v>
      </c>
      <c r="N759" s="11">
        <f t="shared" si="92"/>
        <v>7.0999999999999994E-2</v>
      </c>
      <c r="O759">
        <f t="shared" si="95"/>
        <v>57</v>
      </c>
      <c r="P759">
        <f t="shared" si="96"/>
        <v>0</v>
      </c>
      <c r="Q759">
        <f t="shared" si="97"/>
        <v>696</v>
      </c>
      <c r="R759" s="9" t="str">
        <f t="shared" si="93"/>
        <v/>
      </c>
      <c r="S759" s="12" t="str">
        <f t="shared" si="91"/>
        <v/>
      </c>
      <c r="T759" s="9" t="str">
        <f t="shared" si="94"/>
        <v/>
      </c>
      <c r="W759" s="132"/>
    </row>
    <row r="760" spans="6:23" x14ac:dyDescent="0.3">
      <c r="F760">
        <v>754</v>
      </c>
      <c r="G760">
        <v>4.0000000000000001E-3</v>
      </c>
      <c r="H760">
        <v>0.23400000000000001</v>
      </c>
      <c r="J760">
        <v>628</v>
      </c>
      <c r="K760">
        <v>4.0000000000000001E-3</v>
      </c>
      <c r="L760" s="10">
        <f t="shared" si="90"/>
        <v>7.1364964646110848E-2</v>
      </c>
      <c r="N760" s="11">
        <f t="shared" si="92"/>
        <v>7.0999999999999994E-2</v>
      </c>
      <c r="O760">
        <f t="shared" si="95"/>
        <v>58</v>
      </c>
      <c r="P760">
        <f t="shared" si="96"/>
        <v>0</v>
      </c>
      <c r="Q760">
        <f t="shared" si="97"/>
        <v>696</v>
      </c>
      <c r="R760" s="9" t="str">
        <f t="shared" si="93"/>
        <v/>
      </c>
      <c r="S760" s="12" t="str">
        <f t="shared" si="91"/>
        <v/>
      </c>
      <c r="T760" s="9" t="str">
        <f t="shared" si="94"/>
        <v/>
      </c>
      <c r="W760" s="132"/>
    </row>
    <row r="761" spans="6:23" x14ac:dyDescent="0.3">
      <c r="F761">
        <v>755</v>
      </c>
      <c r="G761">
        <v>0.01</v>
      </c>
      <c r="H761">
        <v>0.36299999999999999</v>
      </c>
      <c r="J761">
        <v>640</v>
      </c>
      <c r="K761">
        <v>4.0000000000000001E-3</v>
      </c>
      <c r="L761" s="10">
        <f t="shared" si="90"/>
        <v>7.1364964646110848E-2</v>
      </c>
      <c r="N761" s="11">
        <f t="shared" si="92"/>
        <v>7.0999999999999994E-2</v>
      </c>
      <c r="O761">
        <f t="shared" si="95"/>
        <v>59</v>
      </c>
      <c r="P761">
        <f t="shared" si="96"/>
        <v>0</v>
      </c>
      <c r="Q761">
        <f t="shared" si="97"/>
        <v>696</v>
      </c>
      <c r="R761" s="9" t="str">
        <f t="shared" si="93"/>
        <v/>
      </c>
      <c r="S761" s="12" t="str">
        <f t="shared" si="91"/>
        <v/>
      </c>
      <c r="T761" s="9" t="str">
        <f t="shared" si="94"/>
        <v/>
      </c>
      <c r="W761" s="132"/>
    </row>
    <row r="762" spans="6:23" x14ac:dyDescent="0.3">
      <c r="F762">
        <v>756</v>
      </c>
      <c r="G762">
        <v>4.0000000000000001E-3</v>
      </c>
      <c r="H762">
        <v>0.24199999999999999</v>
      </c>
      <c r="J762">
        <v>648</v>
      </c>
      <c r="K762">
        <v>4.0000000000000001E-3</v>
      </c>
      <c r="L762" s="10">
        <f t="shared" si="90"/>
        <v>7.1364964646110848E-2</v>
      </c>
      <c r="N762" s="11">
        <f t="shared" si="92"/>
        <v>7.0999999999999994E-2</v>
      </c>
      <c r="O762">
        <f t="shared" si="95"/>
        <v>60</v>
      </c>
      <c r="P762">
        <f t="shared" si="96"/>
        <v>0</v>
      </c>
      <c r="Q762">
        <f t="shared" si="97"/>
        <v>696</v>
      </c>
      <c r="R762" s="9" t="str">
        <f t="shared" si="93"/>
        <v/>
      </c>
      <c r="S762" s="12" t="str">
        <f t="shared" si="91"/>
        <v/>
      </c>
      <c r="T762" s="9" t="str">
        <f t="shared" si="94"/>
        <v/>
      </c>
      <c r="W762" s="132"/>
    </row>
    <row r="763" spans="6:23" x14ac:dyDescent="0.3">
      <c r="F763">
        <v>757</v>
      </c>
      <c r="G763">
        <v>1.4999999999999999E-2</v>
      </c>
      <c r="H763">
        <v>0.46200000000000002</v>
      </c>
      <c r="J763">
        <v>654</v>
      </c>
      <c r="K763">
        <v>4.0000000000000001E-3</v>
      </c>
      <c r="L763" s="10">
        <f t="shared" si="90"/>
        <v>7.1364964646110848E-2</v>
      </c>
      <c r="N763" s="11">
        <f t="shared" si="92"/>
        <v>7.0999999999999994E-2</v>
      </c>
      <c r="O763">
        <f t="shared" si="95"/>
        <v>61</v>
      </c>
      <c r="P763">
        <f t="shared" si="96"/>
        <v>0</v>
      </c>
      <c r="Q763">
        <f t="shared" si="97"/>
        <v>696</v>
      </c>
      <c r="R763" s="9" t="str">
        <f t="shared" si="93"/>
        <v/>
      </c>
      <c r="S763" s="12" t="str">
        <f t="shared" si="91"/>
        <v/>
      </c>
      <c r="T763" s="9" t="str">
        <f t="shared" si="94"/>
        <v/>
      </c>
      <c r="W763" s="132"/>
    </row>
    <row r="764" spans="6:23" x14ac:dyDescent="0.3">
      <c r="F764">
        <v>758</v>
      </c>
      <c r="G764">
        <v>2E-3</v>
      </c>
      <c r="H764">
        <v>0.16600000000000001</v>
      </c>
      <c r="J764">
        <v>656</v>
      </c>
      <c r="K764">
        <v>4.0000000000000001E-3</v>
      </c>
      <c r="L764" s="10">
        <f t="shared" si="90"/>
        <v>7.1364964646110848E-2</v>
      </c>
      <c r="N764" s="11">
        <f t="shared" si="92"/>
        <v>7.0999999999999994E-2</v>
      </c>
      <c r="O764">
        <f t="shared" si="95"/>
        <v>62</v>
      </c>
      <c r="P764">
        <f t="shared" si="96"/>
        <v>0</v>
      </c>
      <c r="Q764">
        <f t="shared" si="97"/>
        <v>696</v>
      </c>
      <c r="R764" s="9" t="str">
        <f t="shared" si="93"/>
        <v/>
      </c>
      <c r="S764" s="12" t="str">
        <f t="shared" si="91"/>
        <v/>
      </c>
      <c r="T764" s="9" t="str">
        <f t="shared" si="94"/>
        <v/>
      </c>
      <c r="W764" s="132"/>
    </row>
    <row r="765" spans="6:23" x14ac:dyDescent="0.3">
      <c r="F765">
        <v>759</v>
      </c>
      <c r="G765">
        <v>7.0000000000000001E-3</v>
      </c>
      <c r="H765">
        <v>0.33300000000000002</v>
      </c>
      <c r="J765">
        <v>664</v>
      </c>
      <c r="K765">
        <v>4.0000000000000001E-3</v>
      </c>
      <c r="L765" s="10">
        <f t="shared" si="90"/>
        <v>7.1364964646110848E-2</v>
      </c>
      <c r="N765" s="11">
        <f t="shared" si="92"/>
        <v>7.0999999999999994E-2</v>
      </c>
      <c r="O765">
        <f t="shared" si="95"/>
        <v>63</v>
      </c>
      <c r="P765">
        <f t="shared" si="96"/>
        <v>0</v>
      </c>
      <c r="Q765">
        <f t="shared" si="97"/>
        <v>696</v>
      </c>
      <c r="R765" s="9" t="str">
        <f t="shared" si="93"/>
        <v/>
      </c>
      <c r="S765" s="12" t="str">
        <f t="shared" si="91"/>
        <v/>
      </c>
      <c r="T765" s="9" t="str">
        <f t="shared" si="94"/>
        <v/>
      </c>
      <c r="W765" s="132"/>
    </row>
    <row r="766" spans="6:23" x14ac:dyDescent="0.3">
      <c r="F766">
        <v>760</v>
      </c>
      <c r="G766">
        <v>2E-3</v>
      </c>
      <c r="H766">
        <v>0.159</v>
      </c>
      <c r="J766">
        <v>679</v>
      </c>
      <c r="K766">
        <v>4.0000000000000001E-3</v>
      </c>
      <c r="L766" s="10">
        <f t="shared" si="90"/>
        <v>7.1364964646110848E-2</v>
      </c>
      <c r="N766" s="11">
        <f t="shared" si="92"/>
        <v>7.0999999999999994E-2</v>
      </c>
      <c r="O766">
        <f t="shared" si="95"/>
        <v>64</v>
      </c>
      <c r="P766">
        <f t="shared" si="96"/>
        <v>0</v>
      </c>
      <c r="Q766">
        <f t="shared" si="97"/>
        <v>696</v>
      </c>
      <c r="R766" s="9" t="str">
        <f t="shared" si="93"/>
        <v/>
      </c>
      <c r="S766" s="12" t="str">
        <f t="shared" si="91"/>
        <v/>
      </c>
      <c r="T766" s="9" t="str">
        <f t="shared" si="94"/>
        <v/>
      </c>
      <c r="W766" s="132"/>
    </row>
    <row r="767" spans="6:23" x14ac:dyDescent="0.3">
      <c r="F767">
        <v>761</v>
      </c>
      <c r="G767">
        <v>1.6E-2</v>
      </c>
      <c r="H767">
        <v>0.48099999999999998</v>
      </c>
      <c r="J767">
        <v>684</v>
      </c>
      <c r="K767">
        <v>4.0000000000000001E-3</v>
      </c>
      <c r="L767" s="10">
        <f t="shared" si="90"/>
        <v>7.1364964646110848E-2</v>
      </c>
      <c r="N767" s="11">
        <f t="shared" si="92"/>
        <v>7.0999999999999994E-2</v>
      </c>
      <c r="O767">
        <f t="shared" si="95"/>
        <v>65</v>
      </c>
      <c r="P767">
        <f t="shared" si="96"/>
        <v>0</v>
      </c>
      <c r="Q767">
        <f t="shared" si="97"/>
        <v>696</v>
      </c>
      <c r="R767" s="9" t="str">
        <f t="shared" si="93"/>
        <v/>
      </c>
      <c r="S767" s="12" t="str">
        <f t="shared" si="91"/>
        <v/>
      </c>
      <c r="T767" s="9" t="str">
        <f t="shared" si="94"/>
        <v/>
      </c>
      <c r="W767" s="132"/>
    </row>
    <row r="768" spans="6:23" x14ac:dyDescent="0.3">
      <c r="F768">
        <v>762</v>
      </c>
      <c r="G768">
        <v>8.8999999999999996E-2</v>
      </c>
      <c r="H768">
        <v>1.1279999999999999</v>
      </c>
      <c r="J768">
        <v>699</v>
      </c>
      <c r="K768">
        <v>4.0000000000000001E-3</v>
      </c>
      <c r="L768" s="10">
        <f t="shared" si="90"/>
        <v>7.1364964646110848E-2</v>
      </c>
      <c r="N768" s="11">
        <f t="shared" si="92"/>
        <v>7.0999999999999994E-2</v>
      </c>
      <c r="O768">
        <f t="shared" si="95"/>
        <v>66</v>
      </c>
      <c r="P768">
        <f t="shared" si="96"/>
        <v>0</v>
      </c>
      <c r="Q768">
        <f t="shared" si="97"/>
        <v>696</v>
      </c>
      <c r="R768" s="9" t="str">
        <f t="shared" si="93"/>
        <v/>
      </c>
      <c r="S768" s="12" t="str">
        <f t="shared" si="91"/>
        <v/>
      </c>
      <c r="T768" s="9" t="str">
        <f t="shared" si="94"/>
        <v/>
      </c>
      <c r="W768" s="132"/>
    </row>
    <row r="769" spans="6:23" x14ac:dyDescent="0.3">
      <c r="F769">
        <v>763</v>
      </c>
      <c r="G769">
        <v>2E-3</v>
      </c>
      <c r="H769">
        <v>0.159</v>
      </c>
      <c r="J769">
        <v>706</v>
      </c>
      <c r="K769">
        <v>4.0000000000000001E-3</v>
      </c>
      <c r="L769" s="10">
        <f t="shared" si="90"/>
        <v>7.1364964646110848E-2</v>
      </c>
      <c r="N769" s="11">
        <f t="shared" si="92"/>
        <v>7.0999999999999994E-2</v>
      </c>
      <c r="O769">
        <f t="shared" si="95"/>
        <v>67</v>
      </c>
      <c r="P769">
        <f t="shared" si="96"/>
        <v>0</v>
      </c>
      <c r="Q769">
        <f t="shared" si="97"/>
        <v>696</v>
      </c>
      <c r="R769" s="9" t="str">
        <f t="shared" si="93"/>
        <v/>
      </c>
      <c r="S769" s="12" t="str">
        <f t="shared" si="91"/>
        <v/>
      </c>
      <c r="T769" s="9" t="str">
        <f t="shared" si="94"/>
        <v/>
      </c>
      <c r="W769" s="132"/>
    </row>
    <row r="770" spans="6:23" x14ac:dyDescent="0.3">
      <c r="F770">
        <v>764</v>
      </c>
      <c r="G770">
        <v>7.0000000000000001E-3</v>
      </c>
      <c r="H770">
        <v>0.314</v>
      </c>
      <c r="J770">
        <v>713</v>
      </c>
      <c r="K770">
        <v>4.0000000000000001E-3</v>
      </c>
      <c r="L770" s="10">
        <f t="shared" si="90"/>
        <v>7.1364964646110848E-2</v>
      </c>
      <c r="N770" s="11">
        <f t="shared" si="92"/>
        <v>7.0999999999999994E-2</v>
      </c>
      <c r="O770">
        <f t="shared" si="95"/>
        <v>68</v>
      </c>
      <c r="P770">
        <f t="shared" si="96"/>
        <v>0</v>
      </c>
      <c r="Q770">
        <f t="shared" si="97"/>
        <v>696</v>
      </c>
      <c r="R770" s="9" t="str">
        <f t="shared" si="93"/>
        <v/>
      </c>
      <c r="S770" s="12" t="str">
        <f t="shared" si="91"/>
        <v/>
      </c>
      <c r="T770" s="9" t="str">
        <f t="shared" si="94"/>
        <v/>
      </c>
      <c r="W770" s="132"/>
    </row>
    <row r="771" spans="6:23" x14ac:dyDescent="0.3">
      <c r="F771">
        <v>765</v>
      </c>
      <c r="G771">
        <v>4.0000000000000001E-3</v>
      </c>
      <c r="H771">
        <v>0.26900000000000002</v>
      </c>
      <c r="J771">
        <v>730</v>
      </c>
      <c r="K771">
        <v>4.0000000000000001E-3</v>
      </c>
      <c r="L771" s="10">
        <f t="shared" si="90"/>
        <v>7.1364964646110848E-2</v>
      </c>
      <c r="N771" s="11">
        <f t="shared" si="92"/>
        <v>7.0999999999999994E-2</v>
      </c>
      <c r="O771">
        <f t="shared" si="95"/>
        <v>69</v>
      </c>
      <c r="P771">
        <f t="shared" si="96"/>
        <v>0</v>
      </c>
      <c r="Q771">
        <f t="shared" si="97"/>
        <v>696</v>
      </c>
      <c r="R771" s="9" t="str">
        <f t="shared" si="93"/>
        <v/>
      </c>
      <c r="S771" s="12" t="str">
        <f t="shared" si="91"/>
        <v/>
      </c>
      <c r="T771" s="9" t="str">
        <f t="shared" si="94"/>
        <v/>
      </c>
      <c r="W771" s="132"/>
    </row>
    <row r="772" spans="6:23" x14ac:dyDescent="0.3">
      <c r="F772">
        <v>766</v>
      </c>
      <c r="G772">
        <v>3.0000000000000001E-3</v>
      </c>
      <c r="H772">
        <v>0.19600000000000001</v>
      </c>
      <c r="J772">
        <v>741</v>
      </c>
      <c r="K772">
        <v>4.0000000000000001E-3</v>
      </c>
      <c r="L772" s="10">
        <f t="shared" si="90"/>
        <v>7.1364964646110848E-2</v>
      </c>
      <c r="N772" s="11">
        <f t="shared" si="92"/>
        <v>7.0999999999999994E-2</v>
      </c>
      <c r="O772">
        <f t="shared" si="95"/>
        <v>70</v>
      </c>
      <c r="P772">
        <f t="shared" si="96"/>
        <v>0</v>
      </c>
      <c r="Q772">
        <f t="shared" si="97"/>
        <v>696</v>
      </c>
      <c r="R772" s="9" t="str">
        <f t="shared" si="93"/>
        <v/>
      </c>
      <c r="S772" s="12" t="str">
        <f t="shared" si="91"/>
        <v/>
      </c>
      <c r="T772" s="9" t="str">
        <f t="shared" si="94"/>
        <v/>
      </c>
      <c r="W772" s="132"/>
    </row>
    <row r="773" spans="6:23" x14ac:dyDescent="0.3">
      <c r="F773">
        <v>767</v>
      </c>
      <c r="G773">
        <v>2E-3</v>
      </c>
      <c r="H773">
        <v>0.159</v>
      </c>
      <c r="J773">
        <v>746</v>
      </c>
      <c r="K773">
        <v>4.0000000000000001E-3</v>
      </c>
      <c r="L773" s="10">
        <f t="shared" si="90"/>
        <v>7.1364964646110848E-2</v>
      </c>
      <c r="N773" s="11">
        <f t="shared" si="92"/>
        <v>7.0999999999999994E-2</v>
      </c>
      <c r="O773">
        <f t="shared" si="95"/>
        <v>71</v>
      </c>
      <c r="P773">
        <f t="shared" si="96"/>
        <v>0</v>
      </c>
      <c r="Q773">
        <f t="shared" si="97"/>
        <v>696</v>
      </c>
      <c r="R773" s="9" t="str">
        <f t="shared" si="93"/>
        <v/>
      </c>
      <c r="S773" s="12" t="str">
        <f t="shared" si="91"/>
        <v/>
      </c>
      <c r="T773" s="9" t="str">
        <f t="shared" si="94"/>
        <v/>
      </c>
      <c r="W773" s="132"/>
    </row>
    <row r="774" spans="6:23" x14ac:dyDescent="0.3">
      <c r="F774">
        <v>768</v>
      </c>
      <c r="G774">
        <v>1.2E-2</v>
      </c>
      <c r="H774">
        <v>0.42399999999999999</v>
      </c>
      <c r="J774">
        <v>751</v>
      </c>
      <c r="K774">
        <v>4.0000000000000001E-3</v>
      </c>
      <c r="L774" s="10">
        <f t="shared" si="90"/>
        <v>7.1364964646110848E-2</v>
      </c>
      <c r="N774" s="11">
        <f t="shared" si="92"/>
        <v>7.0999999999999994E-2</v>
      </c>
      <c r="O774">
        <f t="shared" si="95"/>
        <v>72</v>
      </c>
      <c r="P774">
        <f t="shared" si="96"/>
        <v>0</v>
      </c>
      <c r="Q774">
        <f t="shared" si="97"/>
        <v>696</v>
      </c>
      <c r="R774" s="9" t="str">
        <f t="shared" si="93"/>
        <v/>
      </c>
      <c r="S774" s="12" t="str">
        <f t="shared" si="91"/>
        <v/>
      </c>
      <c r="T774" s="9" t="str">
        <f t="shared" si="94"/>
        <v/>
      </c>
      <c r="W774" s="132"/>
    </row>
    <row r="775" spans="6:23" x14ac:dyDescent="0.3">
      <c r="F775">
        <v>769</v>
      </c>
      <c r="G775">
        <v>2E-3</v>
      </c>
      <c r="H775">
        <v>0.17799999999999999</v>
      </c>
      <c r="J775">
        <v>753</v>
      </c>
      <c r="K775">
        <v>4.0000000000000001E-3</v>
      </c>
      <c r="L775" s="10">
        <f t="shared" ref="L775:L838" si="98">((K775/PI())^0.5)*2</f>
        <v>7.1364964646110848E-2</v>
      </c>
      <c r="N775" s="11">
        <f t="shared" si="92"/>
        <v>7.0999999999999994E-2</v>
      </c>
      <c r="O775">
        <f t="shared" si="95"/>
        <v>73</v>
      </c>
      <c r="P775">
        <f t="shared" si="96"/>
        <v>0</v>
      </c>
      <c r="Q775">
        <f t="shared" si="97"/>
        <v>696</v>
      </c>
      <c r="R775" s="9" t="str">
        <f t="shared" si="93"/>
        <v/>
      </c>
      <c r="S775" s="12" t="str">
        <f t="shared" ref="S775:S838" si="99">IF(R775="","",N775)</f>
        <v/>
      </c>
      <c r="T775" s="9" t="str">
        <f t="shared" si="94"/>
        <v/>
      </c>
      <c r="W775" s="132"/>
    </row>
    <row r="776" spans="6:23" x14ac:dyDescent="0.3">
      <c r="F776">
        <v>770</v>
      </c>
      <c r="G776">
        <v>5.0000000000000001E-3</v>
      </c>
      <c r="H776">
        <v>0.25</v>
      </c>
      <c r="J776">
        <v>754</v>
      </c>
      <c r="K776">
        <v>4.0000000000000001E-3</v>
      </c>
      <c r="L776" s="10">
        <f t="shared" si="98"/>
        <v>7.1364964646110848E-2</v>
      </c>
      <c r="N776" s="11">
        <f t="shared" ref="N776:N839" si="100">TRUNC(L776,3)</f>
        <v>7.0999999999999994E-2</v>
      </c>
      <c r="O776">
        <f t="shared" si="95"/>
        <v>74</v>
      </c>
      <c r="P776">
        <f t="shared" si="96"/>
        <v>0</v>
      </c>
      <c r="Q776">
        <f t="shared" si="97"/>
        <v>696</v>
      </c>
      <c r="R776" s="9" t="str">
        <f t="shared" ref="R776:R839" si="101">IF(P776=0,"",Q775+P776)</f>
        <v/>
      </c>
      <c r="S776" s="12" t="str">
        <f t="shared" si="99"/>
        <v/>
      </c>
      <c r="T776" s="9" t="str">
        <f t="shared" ref="T776:T839" si="102">R776</f>
        <v/>
      </c>
      <c r="W776" s="132"/>
    </row>
    <row r="777" spans="6:23" x14ac:dyDescent="0.3">
      <c r="F777">
        <v>771</v>
      </c>
      <c r="G777">
        <v>4.0000000000000001E-3</v>
      </c>
      <c r="H777">
        <v>0.25</v>
      </c>
      <c r="J777">
        <v>756</v>
      </c>
      <c r="K777">
        <v>4.0000000000000001E-3</v>
      </c>
      <c r="L777" s="10">
        <f t="shared" si="98"/>
        <v>7.1364964646110848E-2</v>
      </c>
      <c r="N777" s="11">
        <f t="shared" si="100"/>
        <v>7.0999999999999994E-2</v>
      </c>
      <c r="O777">
        <f t="shared" ref="O777:O840" si="103">IF(N777-N776=0,O776+O$7,1)</f>
        <v>75</v>
      </c>
      <c r="P777">
        <f t="shared" ref="P777:P840" si="104">IF(O777&lt;O778,0,O777)</f>
        <v>0</v>
      </c>
      <c r="Q777">
        <f t="shared" ref="Q777:Q840" si="105">Q776+P777</f>
        <v>696</v>
      </c>
      <c r="R777" s="9" t="str">
        <f t="shared" si="101"/>
        <v/>
      </c>
      <c r="S777" s="12" t="str">
        <f t="shared" si="99"/>
        <v/>
      </c>
      <c r="T777" s="9" t="str">
        <f t="shared" si="102"/>
        <v/>
      </c>
      <c r="W777" s="132"/>
    </row>
    <row r="778" spans="6:23" x14ac:dyDescent="0.3">
      <c r="F778">
        <v>772</v>
      </c>
      <c r="G778">
        <v>2E-3</v>
      </c>
      <c r="H778">
        <v>0.14000000000000001</v>
      </c>
      <c r="J778">
        <v>765</v>
      </c>
      <c r="K778">
        <v>4.0000000000000001E-3</v>
      </c>
      <c r="L778" s="10">
        <f t="shared" si="98"/>
        <v>7.1364964646110848E-2</v>
      </c>
      <c r="N778" s="11">
        <f t="shared" si="100"/>
        <v>7.0999999999999994E-2</v>
      </c>
      <c r="O778">
        <f t="shared" si="103"/>
        <v>76</v>
      </c>
      <c r="P778">
        <f t="shared" si="104"/>
        <v>0</v>
      </c>
      <c r="Q778">
        <f t="shared" si="105"/>
        <v>696</v>
      </c>
      <c r="R778" s="9" t="str">
        <f t="shared" si="101"/>
        <v/>
      </c>
      <c r="S778" s="12" t="str">
        <f t="shared" si="99"/>
        <v/>
      </c>
      <c r="T778" s="9" t="str">
        <f t="shared" si="102"/>
        <v/>
      </c>
      <c r="W778" s="132"/>
    </row>
    <row r="779" spans="6:23" x14ac:dyDescent="0.3">
      <c r="F779">
        <v>773</v>
      </c>
      <c r="G779">
        <v>6.0000000000000001E-3</v>
      </c>
      <c r="H779">
        <v>0.27600000000000002</v>
      </c>
      <c r="J779">
        <v>771</v>
      </c>
      <c r="K779">
        <v>4.0000000000000001E-3</v>
      </c>
      <c r="L779" s="10">
        <f t="shared" si="98"/>
        <v>7.1364964646110848E-2</v>
      </c>
      <c r="N779" s="11">
        <f t="shared" si="100"/>
        <v>7.0999999999999994E-2</v>
      </c>
      <c r="O779">
        <f t="shared" si="103"/>
        <v>77</v>
      </c>
      <c r="P779">
        <f t="shared" si="104"/>
        <v>0</v>
      </c>
      <c r="Q779">
        <f t="shared" si="105"/>
        <v>696</v>
      </c>
      <c r="R779" s="9" t="str">
        <f t="shared" si="101"/>
        <v/>
      </c>
      <c r="S779" s="12" t="str">
        <f t="shared" si="99"/>
        <v/>
      </c>
      <c r="T779" s="9" t="str">
        <f t="shared" si="102"/>
        <v/>
      </c>
      <c r="W779" s="132"/>
    </row>
    <row r="780" spans="6:23" x14ac:dyDescent="0.3">
      <c r="F780">
        <v>774</v>
      </c>
      <c r="G780">
        <v>7.0000000000000001E-3</v>
      </c>
      <c r="H780">
        <v>0.30599999999999999</v>
      </c>
      <c r="J780">
        <v>781</v>
      </c>
      <c r="K780">
        <v>4.0000000000000001E-3</v>
      </c>
      <c r="L780" s="10">
        <f t="shared" si="98"/>
        <v>7.1364964646110848E-2</v>
      </c>
      <c r="N780" s="11">
        <f t="shared" si="100"/>
        <v>7.0999999999999994E-2</v>
      </c>
      <c r="O780">
        <f t="shared" si="103"/>
        <v>78</v>
      </c>
      <c r="P780">
        <f t="shared" si="104"/>
        <v>0</v>
      </c>
      <c r="Q780">
        <f t="shared" si="105"/>
        <v>696</v>
      </c>
      <c r="R780" s="9" t="str">
        <f t="shared" si="101"/>
        <v/>
      </c>
      <c r="S780" s="12" t="str">
        <f t="shared" si="99"/>
        <v/>
      </c>
      <c r="T780" s="9" t="str">
        <f t="shared" si="102"/>
        <v/>
      </c>
      <c r="W780" s="132"/>
    </row>
    <row r="781" spans="6:23" x14ac:dyDescent="0.3">
      <c r="F781">
        <v>775</v>
      </c>
      <c r="G781">
        <v>0.01</v>
      </c>
      <c r="H781">
        <v>0.38200000000000001</v>
      </c>
      <c r="J781">
        <v>782</v>
      </c>
      <c r="K781">
        <v>4.0000000000000001E-3</v>
      </c>
      <c r="L781" s="10">
        <f t="shared" si="98"/>
        <v>7.1364964646110848E-2</v>
      </c>
      <c r="N781" s="11">
        <f t="shared" si="100"/>
        <v>7.0999999999999994E-2</v>
      </c>
      <c r="O781">
        <f t="shared" si="103"/>
        <v>79</v>
      </c>
      <c r="P781">
        <f t="shared" si="104"/>
        <v>0</v>
      </c>
      <c r="Q781">
        <f t="shared" si="105"/>
        <v>696</v>
      </c>
      <c r="R781" s="9" t="str">
        <f t="shared" si="101"/>
        <v/>
      </c>
      <c r="S781" s="12" t="str">
        <f t="shared" si="99"/>
        <v/>
      </c>
      <c r="T781" s="9" t="str">
        <f t="shared" si="102"/>
        <v/>
      </c>
      <c r="W781" s="132"/>
    </row>
    <row r="782" spans="6:23" x14ac:dyDescent="0.3">
      <c r="F782">
        <v>776</v>
      </c>
      <c r="G782">
        <v>2E-3</v>
      </c>
      <c r="H782">
        <v>0.151</v>
      </c>
      <c r="J782">
        <v>792</v>
      </c>
      <c r="K782">
        <v>4.0000000000000001E-3</v>
      </c>
      <c r="L782" s="10">
        <f t="shared" si="98"/>
        <v>7.1364964646110848E-2</v>
      </c>
      <c r="N782" s="11">
        <f t="shared" si="100"/>
        <v>7.0999999999999994E-2</v>
      </c>
      <c r="O782">
        <f t="shared" si="103"/>
        <v>80</v>
      </c>
      <c r="P782">
        <f t="shared" si="104"/>
        <v>0</v>
      </c>
      <c r="Q782">
        <f t="shared" si="105"/>
        <v>696</v>
      </c>
      <c r="R782" s="9" t="str">
        <f t="shared" si="101"/>
        <v/>
      </c>
      <c r="S782" s="12" t="str">
        <f t="shared" si="99"/>
        <v/>
      </c>
      <c r="T782" s="9" t="str">
        <f t="shared" si="102"/>
        <v/>
      </c>
      <c r="W782" s="132"/>
    </row>
    <row r="783" spans="6:23" x14ac:dyDescent="0.3">
      <c r="F783">
        <v>777</v>
      </c>
      <c r="G783">
        <v>2E-3</v>
      </c>
      <c r="H783">
        <v>0.17799999999999999</v>
      </c>
      <c r="J783">
        <v>794</v>
      </c>
      <c r="K783">
        <v>4.0000000000000001E-3</v>
      </c>
      <c r="L783" s="10">
        <f t="shared" si="98"/>
        <v>7.1364964646110848E-2</v>
      </c>
      <c r="N783" s="11">
        <f t="shared" si="100"/>
        <v>7.0999999999999994E-2</v>
      </c>
      <c r="O783">
        <f t="shared" si="103"/>
        <v>81</v>
      </c>
      <c r="P783">
        <f t="shared" si="104"/>
        <v>0</v>
      </c>
      <c r="Q783">
        <f t="shared" si="105"/>
        <v>696</v>
      </c>
      <c r="R783" s="9" t="str">
        <f t="shared" si="101"/>
        <v/>
      </c>
      <c r="S783" s="12" t="str">
        <f t="shared" si="99"/>
        <v/>
      </c>
      <c r="T783" s="9" t="str">
        <f t="shared" si="102"/>
        <v/>
      </c>
      <c r="W783" s="132"/>
    </row>
    <row r="784" spans="6:23" x14ac:dyDescent="0.3">
      <c r="F784">
        <v>778</v>
      </c>
      <c r="G784">
        <v>2E-3</v>
      </c>
      <c r="H784">
        <v>0.151</v>
      </c>
      <c r="J784">
        <v>797</v>
      </c>
      <c r="K784">
        <v>4.0000000000000001E-3</v>
      </c>
      <c r="L784" s="10">
        <f t="shared" si="98"/>
        <v>7.1364964646110848E-2</v>
      </c>
      <c r="N784" s="11">
        <f t="shared" si="100"/>
        <v>7.0999999999999994E-2</v>
      </c>
      <c r="O784">
        <f t="shared" si="103"/>
        <v>82</v>
      </c>
      <c r="P784">
        <f t="shared" si="104"/>
        <v>0</v>
      </c>
      <c r="Q784">
        <f t="shared" si="105"/>
        <v>696</v>
      </c>
      <c r="R784" s="9" t="str">
        <f t="shared" si="101"/>
        <v/>
      </c>
      <c r="S784" s="12" t="str">
        <f t="shared" si="99"/>
        <v/>
      </c>
      <c r="T784" s="9" t="str">
        <f t="shared" si="102"/>
        <v/>
      </c>
      <c r="W784" s="132"/>
    </row>
    <row r="785" spans="6:23" x14ac:dyDescent="0.3">
      <c r="F785">
        <v>779</v>
      </c>
      <c r="G785">
        <v>3.0000000000000001E-3</v>
      </c>
      <c r="H785">
        <v>0.21199999999999999</v>
      </c>
      <c r="J785">
        <v>801</v>
      </c>
      <c r="K785">
        <v>4.0000000000000001E-3</v>
      </c>
      <c r="L785" s="10">
        <f t="shared" si="98"/>
        <v>7.1364964646110848E-2</v>
      </c>
      <c r="N785" s="11">
        <f t="shared" si="100"/>
        <v>7.0999999999999994E-2</v>
      </c>
      <c r="O785">
        <f t="shared" si="103"/>
        <v>83</v>
      </c>
      <c r="P785">
        <f t="shared" si="104"/>
        <v>0</v>
      </c>
      <c r="Q785">
        <f t="shared" si="105"/>
        <v>696</v>
      </c>
      <c r="R785" s="9" t="str">
        <f t="shared" si="101"/>
        <v/>
      </c>
      <c r="S785" s="12" t="str">
        <f t="shared" si="99"/>
        <v/>
      </c>
      <c r="T785" s="9" t="str">
        <f t="shared" si="102"/>
        <v/>
      </c>
      <c r="W785" s="132"/>
    </row>
    <row r="786" spans="6:23" x14ac:dyDescent="0.3">
      <c r="F786">
        <v>780</v>
      </c>
      <c r="G786">
        <v>5.0000000000000001E-3</v>
      </c>
      <c r="H786">
        <v>0.26900000000000002</v>
      </c>
      <c r="J786">
        <v>810</v>
      </c>
      <c r="K786">
        <v>4.0000000000000001E-3</v>
      </c>
      <c r="L786" s="10">
        <f t="shared" si="98"/>
        <v>7.1364964646110848E-2</v>
      </c>
      <c r="N786" s="11">
        <f t="shared" si="100"/>
        <v>7.0999999999999994E-2</v>
      </c>
      <c r="O786">
        <f t="shared" si="103"/>
        <v>84</v>
      </c>
      <c r="P786">
        <f t="shared" si="104"/>
        <v>0</v>
      </c>
      <c r="Q786">
        <f t="shared" si="105"/>
        <v>696</v>
      </c>
      <c r="R786" s="9" t="str">
        <f t="shared" si="101"/>
        <v/>
      </c>
      <c r="S786" s="12" t="str">
        <f t="shared" si="99"/>
        <v/>
      </c>
      <c r="T786" s="9" t="str">
        <f t="shared" si="102"/>
        <v/>
      </c>
      <c r="W786" s="132"/>
    </row>
    <row r="787" spans="6:23" x14ac:dyDescent="0.3">
      <c r="F787">
        <v>781</v>
      </c>
      <c r="G787">
        <v>4.0000000000000001E-3</v>
      </c>
      <c r="H787">
        <v>0.27200000000000002</v>
      </c>
      <c r="J787">
        <v>822</v>
      </c>
      <c r="K787">
        <v>4.0000000000000001E-3</v>
      </c>
      <c r="L787" s="10">
        <f t="shared" si="98"/>
        <v>7.1364964646110848E-2</v>
      </c>
      <c r="N787" s="11">
        <f t="shared" si="100"/>
        <v>7.0999999999999994E-2</v>
      </c>
      <c r="O787">
        <f t="shared" si="103"/>
        <v>85</v>
      </c>
      <c r="P787">
        <f t="shared" si="104"/>
        <v>0</v>
      </c>
      <c r="Q787">
        <f t="shared" si="105"/>
        <v>696</v>
      </c>
      <c r="R787" s="9" t="str">
        <f t="shared" si="101"/>
        <v/>
      </c>
      <c r="S787" s="12" t="str">
        <f t="shared" si="99"/>
        <v/>
      </c>
      <c r="T787" s="9" t="str">
        <f t="shared" si="102"/>
        <v/>
      </c>
      <c r="W787" s="132"/>
    </row>
    <row r="788" spans="6:23" x14ac:dyDescent="0.3">
      <c r="F788">
        <v>782</v>
      </c>
      <c r="G788">
        <v>4.0000000000000001E-3</v>
      </c>
      <c r="H788">
        <v>0.29499999999999998</v>
      </c>
      <c r="J788">
        <v>853</v>
      </c>
      <c r="K788">
        <v>4.0000000000000001E-3</v>
      </c>
      <c r="L788" s="10">
        <f t="shared" si="98"/>
        <v>7.1364964646110848E-2</v>
      </c>
      <c r="N788" s="11">
        <f t="shared" si="100"/>
        <v>7.0999999999999994E-2</v>
      </c>
      <c r="O788">
        <f t="shared" si="103"/>
        <v>86</v>
      </c>
      <c r="P788">
        <f t="shared" si="104"/>
        <v>0</v>
      </c>
      <c r="Q788">
        <f t="shared" si="105"/>
        <v>696</v>
      </c>
      <c r="R788" s="9" t="str">
        <f t="shared" si="101"/>
        <v/>
      </c>
      <c r="S788" s="12" t="str">
        <f t="shared" si="99"/>
        <v/>
      </c>
      <c r="T788" s="9" t="str">
        <f t="shared" si="102"/>
        <v/>
      </c>
      <c r="W788" s="132"/>
    </row>
    <row r="789" spans="6:23" x14ac:dyDescent="0.3">
      <c r="F789">
        <v>783</v>
      </c>
      <c r="G789">
        <v>3.0000000000000001E-3</v>
      </c>
      <c r="H789">
        <v>0.23100000000000001</v>
      </c>
      <c r="J789">
        <v>865</v>
      </c>
      <c r="K789">
        <v>4.0000000000000001E-3</v>
      </c>
      <c r="L789" s="10">
        <f t="shared" si="98"/>
        <v>7.1364964646110848E-2</v>
      </c>
      <c r="N789" s="11">
        <f t="shared" si="100"/>
        <v>7.0999999999999994E-2</v>
      </c>
      <c r="O789">
        <f t="shared" si="103"/>
        <v>87</v>
      </c>
      <c r="P789">
        <f t="shared" si="104"/>
        <v>0</v>
      </c>
      <c r="Q789">
        <f t="shared" si="105"/>
        <v>696</v>
      </c>
      <c r="R789" s="9" t="str">
        <f t="shared" si="101"/>
        <v/>
      </c>
      <c r="S789" s="12" t="str">
        <f t="shared" si="99"/>
        <v/>
      </c>
      <c r="T789" s="9" t="str">
        <f t="shared" si="102"/>
        <v/>
      </c>
      <c r="W789" s="132"/>
    </row>
    <row r="790" spans="6:23" x14ac:dyDescent="0.3">
      <c r="F790">
        <v>784</v>
      </c>
      <c r="G790">
        <v>6.0000000000000001E-3</v>
      </c>
      <c r="H790">
        <v>0.27600000000000002</v>
      </c>
      <c r="J790">
        <v>868</v>
      </c>
      <c r="K790">
        <v>4.0000000000000001E-3</v>
      </c>
      <c r="L790" s="10">
        <f t="shared" si="98"/>
        <v>7.1364964646110848E-2</v>
      </c>
      <c r="N790" s="11">
        <f t="shared" si="100"/>
        <v>7.0999999999999994E-2</v>
      </c>
      <c r="O790">
        <f t="shared" si="103"/>
        <v>88</v>
      </c>
      <c r="P790">
        <f t="shared" si="104"/>
        <v>0</v>
      </c>
      <c r="Q790">
        <f t="shared" si="105"/>
        <v>696</v>
      </c>
      <c r="R790" s="9" t="str">
        <f t="shared" si="101"/>
        <v/>
      </c>
      <c r="S790" s="12" t="str">
        <f t="shared" si="99"/>
        <v/>
      </c>
      <c r="T790" s="9" t="str">
        <f t="shared" si="102"/>
        <v/>
      </c>
      <c r="W790" s="132"/>
    </row>
    <row r="791" spans="6:23" x14ac:dyDescent="0.3">
      <c r="F791">
        <v>785</v>
      </c>
      <c r="G791">
        <v>1.0999999999999999E-2</v>
      </c>
      <c r="H791">
        <v>0.39400000000000002</v>
      </c>
      <c r="J791">
        <v>882</v>
      </c>
      <c r="K791">
        <v>4.0000000000000001E-3</v>
      </c>
      <c r="L791" s="10">
        <f t="shared" si="98"/>
        <v>7.1364964646110848E-2</v>
      </c>
      <c r="N791" s="11">
        <f t="shared" si="100"/>
        <v>7.0999999999999994E-2</v>
      </c>
      <c r="O791">
        <f t="shared" si="103"/>
        <v>89</v>
      </c>
      <c r="P791">
        <f t="shared" si="104"/>
        <v>0</v>
      </c>
      <c r="Q791">
        <f t="shared" si="105"/>
        <v>696</v>
      </c>
      <c r="R791" s="9" t="str">
        <f t="shared" si="101"/>
        <v/>
      </c>
      <c r="S791" s="12" t="str">
        <f t="shared" si="99"/>
        <v/>
      </c>
      <c r="T791" s="9" t="str">
        <f t="shared" si="102"/>
        <v/>
      </c>
      <c r="W791" s="132"/>
    </row>
    <row r="792" spans="6:23" x14ac:dyDescent="0.3">
      <c r="F792">
        <v>786</v>
      </c>
      <c r="G792">
        <v>2E-3</v>
      </c>
      <c r="H792">
        <v>0.16600000000000001</v>
      </c>
      <c r="J792">
        <v>886</v>
      </c>
      <c r="K792">
        <v>4.0000000000000001E-3</v>
      </c>
      <c r="L792" s="10">
        <f t="shared" si="98"/>
        <v>7.1364964646110848E-2</v>
      </c>
      <c r="N792" s="11">
        <f t="shared" si="100"/>
        <v>7.0999999999999994E-2</v>
      </c>
      <c r="O792">
        <f t="shared" si="103"/>
        <v>90</v>
      </c>
      <c r="P792">
        <f t="shared" si="104"/>
        <v>0</v>
      </c>
      <c r="Q792">
        <f t="shared" si="105"/>
        <v>696</v>
      </c>
      <c r="R792" s="9" t="str">
        <f t="shared" si="101"/>
        <v/>
      </c>
      <c r="S792" s="12" t="str">
        <f t="shared" si="99"/>
        <v/>
      </c>
      <c r="T792" s="9" t="str">
        <f t="shared" si="102"/>
        <v/>
      </c>
      <c r="W792" s="132"/>
    </row>
    <row r="793" spans="6:23" x14ac:dyDescent="0.3">
      <c r="F793">
        <v>787</v>
      </c>
      <c r="G793">
        <v>0.02</v>
      </c>
      <c r="H793">
        <v>0.52600000000000002</v>
      </c>
      <c r="J793">
        <v>893</v>
      </c>
      <c r="K793">
        <v>4.0000000000000001E-3</v>
      </c>
      <c r="L793" s="10">
        <f t="shared" si="98"/>
        <v>7.1364964646110848E-2</v>
      </c>
      <c r="N793" s="11">
        <f t="shared" si="100"/>
        <v>7.0999999999999994E-2</v>
      </c>
      <c r="O793">
        <f t="shared" si="103"/>
        <v>91</v>
      </c>
      <c r="P793">
        <f t="shared" si="104"/>
        <v>0</v>
      </c>
      <c r="Q793">
        <f t="shared" si="105"/>
        <v>696</v>
      </c>
      <c r="R793" s="9" t="str">
        <f t="shared" si="101"/>
        <v/>
      </c>
      <c r="S793" s="12" t="str">
        <f t="shared" si="99"/>
        <v/>
      </c>
      <c r="T793" s="9" t="str">
        <f t="shared" si="102"/>
        <v/>
      </c>
      <c r="W793" s="132"/>
    </row>
    <row r="794" spans="6:23" x14ac:dyDescent="0.3">
      <c r="F794">
        <v>788</v>
      </c>
      <c r="G794">
        <v>0.11</v>
      </c>
      <c r="H794">
        <v>1.3340000000000001</v>
      </c>
      <c r="J794">
        <v>913</v>
      </c>
      <c r="K794">
        <v>4.0000000000000001E-3</v>
      </c>
      <c r="L794" s="10">
        <f t="shared" si="98"/>
        <v>7.1364964646110848E-2</v>
      </c>
      <c r="N794" s="11">
        <f t="shared" si="100"/>
        <v>7.0999999999999994E-2</v>
      </c>
      <c r="O794">
        <f t="shared" si="103"/>
        <v>92</v>
      </c>
      <c r="P794">
        <f t="shared" si="104"/>
        <v>0</v>
      </c>
      <c r="Q794">
        <f t="shared" si="105"/>
        <v>696</v>
      </c>
      <c r="R794" s="9" t="str">
        <f t="shared" si="101"/>
        <v/>
      </c>
      <c r="S794" s="12" t="str">
        <f t="shared" si="99"/>
        <v/>
      </c>
      <c r="T794" s="9" t="str">
        <f t="shared" si="102"/>
        <v/>
      </c>
      <c r="W794" s="132"/>
    </row>
    <row r="795" spans="6:23" x14ac:dyDescent="0.3">
      <c r="F795">
        <v>789</v>
      </c>
      <c r="G795">
        <v>2E-3</v>
      </c>
      <c r="H795">
        <v>0.17799999999999999</v>
      </c>
      <c r="J795">
        <v>915</v>
      </c>
      <c r="K795">
        <v>4.0000000000000001E-3</v>
      </c>
      <c r="L795" s="10">
        <f t="shared" si="98"/>
        <v>7.1364964646110848E-2</v>
      </c>
      <c r="N795" s="11">
        <f t="shared" si="100"/>
        <v>7.0999999999999994E-2</v>
      </c>
      <c r="O795">
        <f t="shared" si="103"/>
        <v>93</v>
      </c>
      <c r="P795">
        <f t="shared" si="104"/>
        <v>0</v>
      </c>
      <c r="Q795">
        <f t="shared" si="105"/>
        <v>696</v>
      </c>
      <c r="R795" s="9" t="str">
        <f t="shared" si="101"/>
        <v/>
      </c>
      <c r="S795" s="12" t="str">
        <f t="shared" si="99"/>
        <v/>
      </c>
      <c r="T795" s="9" t="str">
        <f t="shared" si="102"/>
        <v/>
      </c>
      <c r="W795" s="132"/>
    </row>
    <row r="796" spans="6:23" x14ac:dyDescent="0.3">
      <c r="F796">
        <v>790</v>
      </c>
      <c r="G796">
        <v>1.7000000000000001E-2</v>
      </c>
      <c r="H796">
        <v>0.55400000000000005</v>
      </c>
      <c r="J796">
        <v>916</v>
      </c>
      <c r="K796">
        <v>4.0000000000000001E-3</v>
      </c>
      <c r="L796" s="10">
        <f t="shared" si="98"/>
        <v>7.1364964646110848E-2</v>
      </c>
      <c r="N796" s="11">
        <f t="shared" si="100"/>
        <v>7.0999999999999994E-2</v>
      </c>
      <c r="O796">
        <f t="shared" si="103"/>
        <v>94</v>
      </c>
      <c r="P796">
        <f t="shared" si="104"/>
        <v>0</v>
      </c>
      <c r="Q796">
        <f t="shared" si="105"/>
        <v>696</v>
      </c>
      <c r="R796" s="9" t="str">
        <f t="shared" si="101"/>
        <v/>
      </c>
      <c r="S796" s="12" t="str">
        <f t="shared" si="99"/>
        <v/>
      </c>
      <c r="T796" s="9" t="str">
        <f t="shared" si="102"/>
        <v/>
      </c>
      <c r="W796" s="132"/>
    </row>
    <row r="797" spans="6:23" x14ac:dyDescent="0.3">
      <c r="F797">
        <v>791</v>
      </c>
      <c r="G797">
        <v>2E-3</v>
      </c>
      <c r="H797">
        <v>0.193</v>
      </c>
      <c r="J797">
        <v>925</v>
      </c>
      <c r="K797">
        <v>4.0000000000000001E-3</v>
      </c>
      <c r="L797" s="10">
        <f t="shared" si="98"/>
        <v>7.1364964646110848E-2</v>
      </c>
      <c r="N797" s="11">
        <f t="shared" si="100"/>
        <v>7.0999999999999994E-2</v>
      </c>
      <c r="O797">
        <f t="shared" si="103"/>
        <v>95</v>
      </c>
      <c r="P797">
        <f t="shared" si="104"/>
        <v>0</v>
      </c>
      <c r="Q797">
        <f t="shared" si="105"/>
        <v>696</v>
      </c>
      <c r="R797" s="9" t="str">
        <f t="shared" si="101"/>
        <v/>
      </c>
      <c r="S797" s="12" t="str">
        <f t="shared" si="99"/>
        <v/>
      </c>
      <c r="T797" s="9" t="str">
        <f t="shared" si="102"/>
        <v/>
      </c>
      <c r="W797" s="132"/>
    </row>
    <row r="798" spans="6:23" x14ac:dyDescent="0.3">
      <c r="F798">
        <v>792</v>
      </c>
      <c r="G798">
        <v>4.0000000000000001E-3</v>
      </c>
      <c r="H798">
        <v>0.23100000000000001</v>
      </c>
      <c r="J798">
        <v>942</v>
      </c>
      <c r="K798">
        <v>4.0000000000000001E-3</v>
      </c>
      <c r="L798" s="10">
        <f t="shared" si="98"/>
        <v>7.1364964646110848E-2</v>
      </c>
      <c r="N798" s="11">
        <f t="shared" si="100"/>
        <v>7.0999999999999994E-2</v>
      </c>
      <c r="O798">
        <f t="shared" si="103"/>
        <v>96</v>
      </c>
      <c r="P798">
        <f t="shared" si="104"/>
        <v>0</v>
      </c>
      <c r="Q798">
        <f t="shared" si="105"/>
        <v>696</v>
      </c>
      <c r="R798" s="9" t="str">
        <f t="shared" si="101"/>
        <v/>
      </c>
      <c r="S798" s="12" t="str">
        <f t="shared" si="99"/>
        <v/>
      </c>
      <c r="T798" s="9" t="str">
        <f t="shared" si="102"/>
        <v/>
      </c>
      <c r="W798" s="132"/>
    </row>
    <row r="799" spans="6:23" x14ac:dyDescent="0.3">
      <c r="F799">
        <v>793</v>
      </c>
      <c r="G799">
        <v>3.0000000000000001E-3</v>
      </c>
      <c r="H799">
        <v>0.20399999999999999</v>
      </c>
      <c r="J799">
        <v>948</v>
      </c>
      <c r="K799">
        <v>4.0000000000000001E-3</v>
      </c>
      <c r="L799" s="10">
        <f t="shared" si="98"/>
        <v>7.1364964646110848E-2</v>
      </c>
      <c r="N799" s="11">
        <f t="shared" si="100"/>
        <v>7.0999999999999994E-2</v>
      </c>
      <c r="O799">
        <f t="shared" si="103"/>
        <v>97</v>
      </c>
      <c r="P799">
        <f t="shared" si="104"/>
        <v>0</v>
      </c>
      <c r="Q799">
        <f t="shared" si="105"/>
        <v>696</v>
      </c>
      <c r="R799" s="9" t="str">
        <f t="shared" si="101"/>
        <v/>
      </c>
      <c r="S799" s="12" t="str">
        <f t="shared" si="99"/>
        <v/>
      </c>
      <c r="T799" s="9" t="str">
        <f t="shared" si="102"/>
        <v/>
      </c>
      <c r="W799" s="132"/>
    </row>
    <row r="800" spans="6:23" x14ac:dyDescent="0.3">
      <c r="F800">
        <v>794</v>
      </c>
      <c r="G800">
        <v>4.0000000000000001E-3</v>
      </c>
      <c r="H800">
        <v>0.223</v>
      </c>
      <c r="J800">
        <v>983</v>
      </c>
      <c r="K800">
        <v>4.0000000000000001E-3</v>
      </c>
      <c r="L800" s="10">
        <f t="shared" si="98"/>
        <v>7.1364964646110848E-2</v>
      </c>
      <c r="N800" s="11">
        <f t="shared" si="100"/>
        <v>7.0999999999999994E-2</v>
      </c>
      <c r="O800">
        <f t="shared" si="103"/>
        <v>98</v>
      </c>
      <c r="P800">
        <f t="shared" si="104"/>
        <v>0</v>
      </c>
      <c r="Q800">
        <f t="shared" si="105"/>
        <v>696</v>
      </c>
      <c r="R800" s="9" t="str">
        <f t="shared" si="101"/>
        <v/>
      </c>
      <c r="S800" s="12" t="str">
        <f t="shared" si="99"/>
        <v/>
      </c>
      <c r="T800" s="9" t="str">
        <f t="shared" si="102"/>
        <v/>
      </c>
      <c r="W800" s="132"/>
    </row>
    <row r="801" spans="6:23" x14ac:dyDescent="0.3">
      <c r="F801">
        <v>795</v>
      </c>
      <c r="G801">
        <v>8.9999999999999993E-3</v>
      </c>
      <c r="H801">
        <v>0.38600000000000001</v>
      </c>
      <c r="J801">
        <v>1016</v>
      </c>
      <c r="K801">
        <v>4.0000000000000001E-3</v>
      </c>
      <c r="L801" s="10">
        <f t="shared" si="98"/>
        <v>7.1364964646110848E-2</v>
      </c>
      <c r="N801" s="11">
        <f t="shared" si="100"/>
        <v>7.0999999999999994E-2</v>
      </c>
      <c r="O801">
        <f t="shared" si="103"/>
        <v>99</v>
      </c>
      <c r="P801">
        <f t="shared" si="104"/>
        <v>0</v>
      </c>
      <c r="Q801">
        <f t="shared" si="105"/>
        <v>696</v>
      </c>
      <c r="R801" s="9" t="str">
        <f t="shared" si="101"/>
        <v/>
      </c>
      <c r="S801" s="12" t="str">
        <f t="shared" si="99"/>
        <v/>
      </c>
      <c r="T801" s="9" t="str">
        <f t="shared" si="102"/>
        <v/>
      </c>
      <c r="W801" s="132"/>
    </row>
    <row r="802" spans="6:23" x14ac:dyDescent="0.3">
      <c r="F802">
        <v>796</v>
      </c>
      <c r="G802">
        <v>3.0000000000000001E-3</v>
      </c>
      <c r="H802">
        <v>0.20399999999999999</v>
      </c>
      <c r="J802">
        <v>1030</v>
      </c>
      <c r="K802">
        <v>4.0000000000000001E-3</v>
      </c>
      <c r="L802" s="10">
        <f t="shared" si="98"/>
        <v>7.1364964646110848E-2</v>
      </c>
      <c r="N802" s="11">
        <f t="shared" si="100"/>
        <v>7.0999999999999994E-2</v>
      </c>
      <c r="O802">
        <f t="shared" si="103"/>
        <v>100</v>
      </c>
      <c r="P802">
        <f t="shared" si="104"/>
        <v>0</v>
      </c>
      <c r="Q802">
        <f t="shared" si="105"/>
        <v>696</v>
      </c>
      <c r="R802" s="9" t="str">
        <f t="shared" si="101"/>
        <v/>
      </c>
      <c r="S802" s="12" t="str">
        <f t="shared" si="99"/>
        <v/>
      </c>
      <c r="T802" s="9" t="str">
        <f t="shared" si="102"/>
        <v/>
      </c>
      <c r="W802" s="132"/>
    </row>
    <row r="803" spans="6:23" x14ac:dyDescent="0.3">
      <c r="F803">
        <v>797</v>
      </c>
      <c r="G803">
        <v>4.0000000000000001E-3</v>
      </c>
      <c r="H803">
        <v>0.223</v>
      </c>
      <c r="J803">
        <v>1038</v>
      </c>
      <c r="K803">
        <v>4.0000000000000001E-3</v>
      </c>
      <c r="L803" s="10">
        <f t="shared" si="98"/>
        <v>7.1364964646110848E-2</v>
      </c>
      <c r="N803" s="11">
        <f t="shared" si="100"/>
        <v>7.0999999999999994E-2</v>
      </c>
      <c r="O803">
        <f t="shared" si="103"/>
        <v>101</v>
      </c>
      <c r="P803">
        <f t="shared" si="104"/>
        <v>0</v>
      </c>
      <c r="Q803">
        <f t="shared" si="105"/>
        <v>696</v>
      </c>
      <c r="R803" s="9" t="str">
        <f t="shared" si="101"/>
        <v/>
      </c>
      <c r="S803" s="12" t="str">
        <f t="shared" si="99"/>
        <v/>
      </c>
      <c r="T803" s="9" t="str">
        <f t="shared" si="102"/>
        <v/>
      </c>
      <c r="W803" s="132"/>
    </row>
    <row r="804" spans="6:23" x14ac:dyDescent="0.3">
      <c r="F804">
        <v>798</v>
      </c>
      <c r="G804" s="133">
        <v>5.3330000000000001E-4</v>
      </c>
      <c r="H804">
        <v>0.113</v>
      </c>
      <c r="J804">
        <v>1047</v>
      </c>
      <c r="K804">
        <v>4.0000000000000001E-3</v>
      </c>
      <c r="L804" s="10">
        <f t="shared" si="98"/>
        <v>7.1364964646110848E-2</v>
      </c>
      <c r="N804" s="11">
        <f t="shared" si="100"/>
        <v>7.0999999999999994E-2</v>
      </c>
      <c r="O804">
        <f t="shared" si="103"/>
        <v>102</v>
      </c>
      <c r="P804">
        <f t="shared" si="104"/>
        <v>0</v>
      </c>
      <c r="Q804">
        <f t="shared" si="105"/>
        <v>696</v>
      </c>
      <c r="R804" s="9" t="str">
        <f t="shared" si="101"/>
        <v/>
      </c>
      <c r="S804" s="12" t="str">
        <f t="shared" si="99"/>
        <v/>
      </c>
      <c r="T804" s="9" t="str">
        <f t="shared" si="102"/>
        <v/>
      </c>
      <c r="W804" s="132"/>
    </row>
    <row r="805" spans="6:23" x14ac:dyDescent="0.3">
      <c r="F805">
        <v>799</v>
      </c>
      <c r="G805">
        <v>2.8000000000000001E-2</v>
      </c>
      <c r="H805">
        <v>0.65900000000000003</v>
      </c>
      <c r="J805">
        <v>1057</v>
      </c>
      <c r="K805">
        <v>4.0000000000000001E-3</v>
      </c>
      <c r="L805" s="10">
        <f t="shared" si="98"/>
        <v>7.1364964646110848E-2</v>
      </c>
      <c r="N805" s="11">
        <f t="shared" si="100"/>
        <v>7.0999999999999994E-2</v>
      </c>
      <c r="O805">
        <f t="shared" si="103"/>
        <v>103</v>
      </c>
      <c r="P805">
        <f t="shared" si="104"/>
        <v>0</v>
      </c>
      <c r="Q805">
        <f t="shared" si="105"/>
        <v>696</v>
      </c>
      <c r="R805" s="9" t="str">
        <f t="shared" si="101"/>
        <v/>
      </c>
      <c r="S805" s="12" t="str">
        <f t="shared" si="99"/>
        <v/>
      </c>
      <c r="T805" s="9" t="str">
        <f t="shared" si="102"/>
        <v/>
      </c>
      <c r="W805" s="132"/>
    </row>
    <row r="806" spans="6:23" x14ac:dyDescent="0.3">
      <c r="F806">
        <v>800</v>
      </c>
      <c r="G806">
        <v>2E-3</v>
      </c>
      <c r="H806">
        <v>0.185</v>
      </c>
      <c r="J806">
        <v>1065</v>
      </c>
      <c r="K806">
        <v>4.0000000000000001E-3</v>
      </c>
      <c r="L806" s="10">
        <f t="shared" si="98"/>
        <v>7.1364964646110848E-2</v>
      </c>
      <c r="N806" s="11">
        <f t="shared" si="100"/>
        <v>7.0999999999999994E-2</v>
      </c>
      <c r="O806">
        <f t="shared" si="103"/>
        <v>104</v>
      </c>
      <c r="P806">
        <f t="shared" si="104"/>
        <v>0</v>
      </c>
      <c r="Q806">
        <f t="shared" si="105"/>
        <v>696</v>
      </c>
      <c r="R806" s="9" t="str">
        <f t="shared" si="101"/>
        <v/>
      </c>
      <c r="S806" s="12" t="str">
        <f t="shared" si="99"/>
        <v/>
      </c>
      <c r="T806" s="9" t="str">
        <f t="shared" si="102"/>
        <v/>
      </c>
      <c r="W806" s="132"/>
    </row>
    <row r="807" spans="6:23" x14ac:dyDescent="0.3">
      <c r="F807">
        <v>801</v>
      </c>
      <c r="G807">
        <v>4.0000000000000001E-3</v>
      </c>
      <c r="H807">
        <v>0.223</v>
      </c>
      <c r="J807">
        <v>1069</v>
      </c>
      <c r="K807">
        <v>4.0000000000000001E-3</v>
      </c>
      <c r="L807" s="10">
        <f t="shared" si="98"/>
        <v>7.1364964646110848E-2</v>
      </c>
      <c r="N807" s="11">
        <f t="shared" si="100"/>
        <v>7.0999999999999994E-2</v>
      </c>
      <c r="O807">
        <f t="shared" si="103"/>
        <v>105</v>
      </c>
      <c r="P807">
        <f t="shared" si="104"/>
        <v>0</v>
      </c>
      <c r="Q807">
        <f t="shared" si="105"/>
        <v>696</v>
      </c>
      <c r="R807" s="9" t="str">
        <f t="shared" si="101"/>
        <v/>
      </c>
      <c r="S807" s="12" t="str">
        <f t="shared" si="99"/>
        <v/>
      </c>
      <c r="T807" s="9" t="str">
        <f t="shared" si="102"/>
        <v/>
      </c>
      <c r="W807" s="132"/>
    </row>
    <row r="808" spans="6:23" x14ac:dyDescent="0.3">
      <c r="F808">
        <v>802</v>
      </c>
      <c r="G808">
        <v>3.0000000000000001E-3</v>
      </c>
      <c r="H808">
        <v>0.20399999999999999</v>
      </c>
      <c r="J808">
        <v>1070</v>
      </c>
      <c r="K808">
        <v>4.0000000000000001E-3</v>
      </c>
      <c r="L808" s="10">
        <f t="shared" si="98"/>
        <v>7.1364964646110848E-2</v>
      </c>
      <c r="N808" s="11">
        <f t="shared" si="100"/>
        <v>7.0999999999999994E-2</v>
      </c>
      <c r="O808">
        <f t="shared" si="103"/>
        <v>106</v>
      </c>
      <c r="P808">
        <f t="shared" si="104"/>
        <v>0</v>
      </c>
      <c r="Q808">
        <f t="shared" si="105"/>
        <v>696</v>
      </c>
      <c r="R808" s="9" t="str">
        <f t="shared" si="101"/>
        <v/>
      </c>
      <c r="S808" s="12" t="str">
        <f t="shared" si="99"/>
        <v/>
      </c>
      <c r="T808" s="9" t="str">
        <f t="shared" si="102"/>
        <v/>
      </c>
      <c r="W808" s="132"/>
    </row>
    <row r="809" spans="6:23" x14ac:dyDescent="0.3">
      <c r="F809">
        <v>803</v>
      </c>
      <c r="G809">
        <v>5.0000000000000001E-3</v>
      </c>
      <c r="H809">
        <v>0.26900000000000002</v>
      </c>
      <c r="J809">
        <v>1074</v>
      </c>
      <c r="K809">
        <v>4.0000000000000001E-3</v>
      </c>
      <c r="L809" s="10">
        <f t="shared" si="98"/>
        <v>7.1364964646110848E-2</v>
      </c>
      <c r="N809" s="11">
        <f t="shared" si="100"/>
        <v>7.0999999999999994E-2</v>
      </c>
      <c r="O809">
        <f t="shared" si="103"/>
        <v>107</v>
      </c>
      <c r="P809">
        <f t="shared" si="104"/>
        <v>0</v>
      </c>
      <c r="Q809">
        <f t="shared" si="105"/>
        <v>696</v>
      </c>
      <c r="R809" s="9" t="str">
        <f t="shared" si="101"/>
        <v/>
      </c>
      <c r="S809" s="12" t="str">
        <f t="shared" si="99"/>
        <v/>
      </c>
      <c r="T809" s="9" t="str">
        <f t="shared" si="102"/>
        <v/>
      </c>
      <c r="W809" s="132"/>
    </row>
    <row r="810" spans="6:23" x14ac:dyDescent="0.3">
      <c r="F810">
        <v>804</v>
      </c>
      <c r="G810">
        <v>3.0000000000000001E-3</v>
      </c>
      <c r="H810">
        <v>0.17799999999999999</v>
      </c>
      <c r="J810">
        <v>1079</v>
      </c>
      <c r="K810">
        <v>4.0000000000000001E-3</v>
      </c>
      <c r="L810" s="10">
        <f t="shared" si="98"/>
        <v>7.1364964646110848E-2</v>
      </c>
      <c r="N810" s="11">
        <f t="shared" si="100"/>
        <v>7.0999999999999994E-2</v>
      </c>
      <c r="O810">
        <f t="shared" si="103"/>
        <v>108</v>
      </c>
      <c r="P810">
        <f t="shared" si="104"/>
        <v>0</v>
      </c>
      <c r="Q810">
        <f t="shared" si="105"/>
        <v>696</v>
      </c>
      <c r="R810" s="9" t="str">
        <f t="shared" si="101"/>
        <v/>
      </c>
      <c r="S810" s="12" t="str">
        <f t="shared" si="99"/>
        <v/>
      </c>
      <c r="T810" s="9" t="str">
        <f t="shared" si="102"/>
        <v/>
      </c>
      <c r="W810" s="132"/>
    </row>
    <row r="811" spans="6:23" x14ac:dyDescent="0.3">
      <c r="F811">
        <v>805</v>
      </c>
      <c r="G811">
        <v>3.0000000000000001E-3</v>
      </c>
      <c r="H811">
        <v>0.20399999999999999</v>
      </c>
      <c r="J811">
        <v>1089</v>
      </c>
      <c r="K811">
        <v>4.0000000000000001E-3</v>
      </c>
      <c r="L811" s="10">
        <f t="shared" si="98"/>
        <v>7.1364964646110848E-2</v>
      </c>
      <c r="N811" s="11">
        <f t="shared" si="100"/>
        <v>7.0999999999999994E-2</v>
      </c>
      <c r="O811">
        <f t="shared" si="103"/>
        <v>109</v>
      </c>
      <c r="P811">
        <f t="shared" si="104"/>
        <v>0</v>
      </c>
      <c r="Q811">
        <f t="shared" si="105"/>
        <v>696</v>
      </c>
      <c r="R811" s="9" t="str">
        <f t="shared" si="101"/>
        <v/>
      </c>
      <c r="S811" s="12" t="str">
        <f t="shared" si="99"/>
        <v/>
      </c>
      <c r="T811" s="9" t="str">
        <f t="shared" si="102"/>
        <v/>
      </c>
      <c r="W811" s="132"/>
    </row>
    <row r="812" spans="6:23" x14ac:dyDescent="0.3">
      <c r="F812">
        <v>806</v>
      </c>
      <c r="G812">
        <v>3.0000000000000001E-3</v>
      </c>
      <c r="H812">
        <v>0.22</v>
      </c>
      <c r="J812">
        <v>1093</v>
      </c>
      <c r="K812">
        <v>4.0000000000000001E-3</v>
      </c>
      <c r="L812" s="10">
        <f t="shared" si="98"/>
        <v>7.1364964646110848E-2</v>
      </c>
      <c r="N812" s="11">
        <f t="shared" si="100"/>
        <v>7.0999999999999994E-2</v>
      </c>
      <c r="O812">
        <f t="shared" si="103"/>
        <v>110</v>
      </c>
      <c r="P812">
        <f t="shared" si="104"/>
        <v>0</v>
      </c>
      <c r="Q812">
        <f t="shared" si="105"/>
        <v>696</v>
      </c>
      <c r="R812" s="9" t="str">
        <f t="shared" si="101"/>
        <v/>
      </c>
      <c r="S812" s="12" t="str">
        <f t="shared" si="99"/>
        <v/>
      </c>
      <c r="T812" s="9" t="str">
        <f t="shared" si="102"/>
        <v/>
      </c>
      <c r="W812" s="132"/>
    </row>
    <row r="813" spans="6:23" x14ac:dyDescent="0.3">
      <c r="F813">
        <v>807</v>
      </c>
      <c r="G813">
        <v>5.0000000000000001E-3</v>
      </c>
      <c r="H813">
        <v>0.29099999999999998</v>
      </c>
      <c r="J813">
        <v>1098</v>
      </c>
      <c r="K813">
        <v>4.0000000000000001E-3</v>
      </c>
      <c r="L813" s="10">
        <f t="shared" si="98"/>
        <v>7.1364964646110848E-2</v>
      </c>
      <c r="N813" s="11">
        <f t="shared" si="100"/>
        <v>7.0999999999999994E-2</v>
      </c>
      <c r="O813">
        <f t="shared" si="103"/>
        <v>111</v>
      </c>
      <c r="P813">
        <f t="shared" si="104"/>
        <v>0</v>
      </c>
      <c r="Q813">
        <f t="shared" si="105"/>
        <v>696</v>
      </c>
      <c r="R813" s="9" t="str">
        <f t="shared" si="101"/>
        <v/>
      </c>
      <c r="S813" s="12" t="str">
        <f t="shared" si="99"/>
        <v/>
      </c>
      <c r="T813" s="9" t="str">
        <f t="shared" si="102"/>
        <v/>
      </c>
      <c r="W813" s="132"/>
    </row>
    <row r="814" spans="6:23" x14ac:dyDescent="0.3">
      <c r="F814">
        <v>808</v>
      </c>
      <c r="G814" s="133">
        <v>7.1109999999999999E-4</v>
      </c>
      <c r="H814">
        <v>7.4999999999999997E-2</v>
      </c>
      <c r="J814">
        <v>1105</v>
      </c>
      <c r="K814">
        <v>4.0000000000000001E-3</v>
      </c>
      <c r="L814" s="10">
        <f t="shared" si="98"/>
        <v>7.1364964646110848E-2</v>
      </c>
      <c r="N814" s="11">
        <f t="shared" si="100"/>
        <v>7.0999999999999994E-2</v>
      </c>
      <c r="O814">
        <f t="shared" si="103"/>
        <v>112</v>
      </c>
      <c r="P814">
        <f t="shared" si="104"/>
        <v>0</v>
      </c>
      <c r="Q814">
        <f t="shared" si="105"/>
        <v>696</v>
      </c>
      <c r="R814" s="9" t="str">
        <f t="shared" si="101"/>
        <v/>
      </c>
      <c r="S814" s="12" t="str">
        <f t="shared" si="99"/>
        <v/>
      </c>
      <c r="T814" s="9" t="str">
        <f t="shared" si="102"/>
        <v/>
      </c>
      <c r="W814" s="132"/>
    </row>
    <row r="815" spans="6:23" x14ac:dyDescent="0.3">
      <c r="F815">
        <v>809</v>
      </c>
      <c r="G815">
        <v>7.0000000000000001E-3</v>
      </c>
      <c r="H815">
        <v>0.32200000000000001</v>
      </c>
      <c r="J815">
        <v>1108</v>
      </c>
      <c r="K815">
        <v>4.0000000000000001E-3</v>
      </c>
      <c r="L815" s="10">
        <f t="shared" si="98"/>
        <v>7.1364964646110848E-2</v>
      </c>
      <c r="N815" s="11">
        <f t="shared" si="100"/>
        <v>7.0999999999999994E-2</v>
      </c>
      <c r="O815">
        <f t="shared" si="103"/>
        <v>113</v>
      </c>
      <c r="P815">
        <f t="shared" si="104"/>
        <v>0</v>
      </c>
      <c r="Q815">
        <f t="shared" si="105"/>
        <v>696</v>
      </c>
      <c r="R815" s="9" t="str">
        <f t="shared" si="101"/>
        <v/>
      </c>
      <c r="S815" s="12" t="str">
        <f t="shared" si="99"/>
        <v/>
      </c>
      <c r="T815" s="9" t="str">
        <f t="shared" si="102"/>
        <v/>
      </c>
      <c r="W815" s="132"/>
    </row>
    <row r="816" spans="6:23" x14ac:dyDescent="0.3">
      <c r="F816">
        <v>810</v>
      </c>
      <c r="G816">
        <v>4.0000000000000001E-3</v>
      </c>
      <c r="H816">
        <v>0.253</v>
      </c>
      <c r="J816">
        <v>1127</v>
      </c>
      <c r="K816">
        <v>4.0000000000000001E-3</v>
      </c>
      <c r="L816" s="10">
        <f t="shared" si="98"/>
        <v>7.1364964646110848E-2</v>
      </c>
      <c r="N816" s="11">
        <f t="shared" si="100"/>
        <v>7.0999999999999994E-2</v>
      </c>
      <c r="O816">
        <f t="shared" si="103"/>
        <v>114</v>
      </c>
      <c r="P816">
        <f t="shared" si="104"/>
        <v>0</v>
      </c>
      <c r="Q816">
        <f t="shared" si="105"/>
        <v>696</v>
      </c>
      <c r="R816" s="9" t="str">
        <f t="shared" si="101"/>
        <v/>
      </c>
      <c r="S816" s="12" t="str">
        <f t="shared" si="99"/>
        <v/>
      </c>
      <c r="T816" s="9" t="str">
        <f t="shared" si="102"/>
        <v/>
      </c>
      <c r="W816" s="132"/>
    </row>
    <row r="817" spans="6:23" x14ac:dyDescent="0.3">
      <c r="F817">
        <v>811</v>
      </c>
      <c r="G817">
        <v>3.0000000000000001E-3</v>
      </c>
      <c r="H817">
        <v>0.19600000000000001</v>
      </c>
      <c r="J817">
        <v>1132</v>
      </c>
      <c r="K817">
        <v>4.0000000000000001E-3</v>
      </c>
      <c r="L817" s="10">
        <f t="shared" si="98"/>
        <v>7.1364964646110848E-2</v>
      </c>
      <c r="N817" s="11">
        <f t="shared" si="100"/>
        <v>7.0999999999999994E-2</v>
      </c>
      <c r="O817">
        <f t="shared" si="103"/>
        <v>115</v>
      </c>
      <c r="P817">
        <f t="shared" si="104"/>
        <v>0</v>
      </c>
      <c r="Q817">
        <f t="shared" si="105"/>
        <v>696</v>
      </c>
      <c r="R817" s="9" t="str">
        <f t="shared" si="101"/>
        <v/>
      </c>
      <c r="S817" s="12" t="str">
        <f t="shared" si="99"/>
        <v/>
      </c>
      <c r="T817" s="9" t="str">
        <f t="shared" si="102"/>
        <v/>
      </c>
      <c r="W817" s="132"/>
    </row>
    <row r="818" spans="6:23" x14ac:dyDescent="0.3">
      <c r="F818">
        <v>812</v>
      </c>
      <c r="G818">
        <v>7.0000000000000001E-3</v>
      </c>
      <c r="H818">
        <v>0.32200000000000001</v>
      </c>
      <c r="J818">
        <v>1133</v>
      </c>
      <c r="K818">
        <v>4.0000000000000001E-3</v>
      </c>
      <c r="L818" s="10">
        <f t="shared" si="98"/>
        <v>7.1364964646110848E-2</v>
      </c>
      <c r="N818" s="11">
        <f t="shared" si="100"/>
        <v>7.0999999999999994E-2</v>
      </c>
      <c r="O818">
        <f t="shared" si="103"/>
        <v>116</v>
      </c>
      <c r="P818">
        <f t="shared" si="104"/>
        <v>0</v>
      </c>
      <c r="Q818">
        <f t="shared" si="105"/>
        <v>696</v>
      </c>
      <c r="R818" s="9" t="str">
        <f t="shared" si="101"/>
        <v/>
      </c>
      <c r="S818" s="12" t="str">
        <f t="shared" si="99"/>
        <v/>
      </c>
      <c r="T818" s="9" t="str">
        <f t="shared" si="102"/>
        <v/>
      </c>
      <c r="W818" s="132"/>
    </row>
    <row r="819" spans="6:23" x14ac:dyDescent="0.3">
      <c r="F819">
        <v>813</v>
      </c>
      <c r="G819">
        <v>1.6E-2</v>
      </c>
      <c r="H819">
        <v>0.503</v>
      </c>
      <c r="J819">
        <v>1142</v>
      </c>
      <c r="K819">
        <v>4.0000000000000001E-3</v>
      </c>
      <c r="L819" s="10">
        <f t="shared" si="98"/>
        <v>7.1364964646110848E-2</v>
      </c>
      <c r="N819" s="11">
        <f t="shared" si="100"/>
        <v>7.0999999999999994E-2</v>
      </c>
      <c r="O819">
        <f t="shared" si="103"/>
        <v>117</v>
      </c>
      <c r="P819">
        <f t="shared" si="104"/>
        <v>0</v>
      </c>
      <c r="Q819">
        <f t="shared" si="105"/>
        <v>696</v>
      </c>
      <c r="R819" s="9" t="str">
        <f t="shared" si="101"/>
        <v/>
      </c>
      <c r="S819" s="12" t="str">
        <f t="shared" si="99"/>
        <v/>
      </c>
      <c r="T819" s="9" t="str">
        <f t="shared" si="102"/>
        <v/>
      </c>
      <c r="W819" s="132"/>
    </row>
    <row r="820" spans="6:23" x14ac:dyDescent="0.3">
      <c r="F820">
        <v>814</v>
      </c>
      <c r="G820">
        <v>6.0000000000000001E-3</v>
      </c>
      <c r="H820">
        <v>0.32500000000000001</v>
      </c>
      <c r="J820">
        <v>1144</v>
      </c>
      <c r="K820">
        <v>4.0000000000000001E-3</v>
      </c>
      <c r="L820" s="10">
        <f t="shared" si="98"/>
        <v>7.1364964646110848E-2</v>
      </c>
      <c r="N820" s="11">
        <f t="shared" si="100"/>
        <v>7.0999999999999994E-2</v>
      </c>
      <c r="O820">
        <f t="shared" si="103"/>
        <v>118</v>
      </c>
      <c r="P820">
        <f t="shared" si="104"/>
        <v>0</v>
      </c>
      <c r="Q820">
        <f t="shared" si="105"/>
        <v>696</v>
      </c>
      <c r="R820" s="9" t="str">
        <f t="shared" si="101"/>
        <v/>
      </c>
      <c r="S820" s="12" t="str">
        <f t="shared" si="99"/>
        <v/>
      </c>
      <c r="T820" s="9" t="str">
        <f t="shared" si="102"/>
        <v/>
      </c>
      <c r="W820" s="132"/>
    </row>
    <row r="821" spans="6:23" x14ac:dyDescent="0.3">
      <c r="F821">
        <v>815</v>
      </c>
      <c r="G821">
        <v>2E-3</v>
      </c>
      <c r="H821">
        <v>0.17799999999999999</v>
      </c>
      <c r="J821">
        <v>1157</v>
      </c>
      <c r="K821">
        <v>4.0000000000000001E-3</v>
      </c>
      <c r="L821" s="10">
        <f t="shared" si="98"/>
        <v>7.1364964646110848E-2</v>
      </c>
      <c r="N821" s="11">
        <f t="shared" si="100"/>
        <v>7.0999999999999994E-2</v>
      </c>
      <c r="O821">
        <f t="shared" si="103"/>
        <v>119</v>
      </c>
      <c r="P821">
        <f t="shared" si="104"/>
        <v>0</v>
      </c>
      <c r="Q821">
        <f t="shared" si="105"/>
        <v>696</v>
      </c>
      <c r="R821" s="9" t="str">
        <f t="shared" si="101"/>
        <v/>
      </c>
      <c r="S821" s="12" t="str">
        <f t="shared" si="99"/>
        <v/>
      </c>
      <c r="T821" s="9" t="str">
        <f t="shared" si="102"/>
        <v/>
      </c>
      <c r="W821" s="132"/>
    </row>
    <row r="822" spans="6:23" x14ac:dyDescent="0.3">
      <c r="F822">
        <v>816</v>
      </c>
      <c r="G822">
        <v>2E-3</v>
      </c>
      <c r="H822">
        <v>0.155</v>
      </c>
      <c r="J822">
        <v>1161</v>
      </c>
      <c r="K822">
        <v>4.0000000000000001E-3</v>
      </c>
      <c r="L822" s="10">
        <f t="shared" si="98"/>
        <v>7.1364964646110848E-2</v>
      </c>
      <c r="N822" s="11">
        <f t="shared" si="100"/>
        <v>7.0999999999999994E-2</v>
      </c>
      <c r="O822">
        <f t="shared" si="103"/>
        <v>120</v>
      </c>
      <c r="P822">
        <f t="shared" si="104"/>
        <v>0</v>
      </c>
      <c r="Q822">
        <f t="shared" si="105"/>
        <v>696</v>
      </c>
      <c r="R822" s="9" t="str">
        <f t="shared" si="101"/>
        <v/>
      </c>
      <c r="S822" s="12" t="str">
        <f t="shared" si="99"/>
        <v/>
      </c>
      <c r="T822" s="9" t="str">
        <f t="shared" si="102"/>
        <v/>
      </c>
      <c r="W822" s="132"/>
    </row>
    <row r="823" spans="6:23" x14ac:dyDescent="0.3">
      <c r="F823">
        <v>817</v>
      </c>
      <c r="G823">
        <v>1E-3</v>
      </c>
      <c r="H823">
        <v>0.13200000000000001</v>
      </c>
      <c r="J823">
        <v>1174</v>
      </c>
      <c r="K823">
        <v>4.0000000000000001E-3</v>
      </c>
      <c r="L823" s="10">
        <f t="shared" si="98"/>
        <v>7.1364964646110848E-2</v>
      </c>
      <c r="N823" s="11">
        <f t="shared" si="100"/>
        <v>7.0999999999999994E-2</v>
      </c>
      <c r="O823">
        <f t="shared" si="103"/>
        <v>121</v>
      </c>
      <c r="P823">
        <f t="shared" si="104"/>
        <v>0</v>
      </c>
      <c r="Q823">
        <f t="shared" si="105"/>
        <v>696</v>
      </c>
      <c r="R823" s="9" t="str">
        <f t="shared" si="101"/>
        <v/>
      </c>
      <c r="S823" s="12" t="str">
        <f t="shared" si="99"/>
        <v/>
      </c>
      <c r="T823" s="9" t="str">
        <f t="shared" si="102"/>
        <v/>
      </c>
      <c r="W823" s="132"/>
    </row>
    <row r="824" spans="6:23" x14ac:dyDescent="0.3">
      <c r="F824">
        <v>818</v>
      </c>
      <c r="G824">
        <v>2E-3</v>
      </c>
      <c r="H824">
        <v>0.17</v>
      </c>
      <c r="J824">
        <v>1180</v>
      </c>
      <c r="K824">
        <v>4.0000000000000001E-3</v>
      </c>
      <c r="L824" s="10">
        <f t="shared" si="98"/>
        <v>7.1364964646110848E-2</v>
      </c>
      <c r="N824" s="11">
        <f t="shared" si="100"/>
        <v>7.0999999999999994E-2</v>
      </c>
      <c r="O824">
        <f t="shared" si="103"/>
        <v>122</v>
      </c>
      <c r="P824">
        <f t="shared" si="104"/>
        <v>0</v>
      </c>
      <c r="Q824">
        <f t="shared" si="105"/>
        <v>696</v>
      </c>
      <c r="R824" s="9" t="str">
        <f t="shared" si="101"/>
        <v/>
      </c>
      <c r="S824" s="12" t="str">
        <f t="shared" si="99"/>
        <v/>
      </c>
      <c r="T824" s="9" t="str">
        <f t="shared" si="102"/>
        <v/>
      </c>
      <c r="W824" s="132"/>
    </row>
    <row r="825" spans="6:23" x14ac:dyDescent="0.3">
      <c r="F825">
        <v>819</v>
      </c>
      <c r="G825">
        <v>5.0000000000000001E-3</v>
      </c>
      <c r="H825">
        <v>0.26100000000000001</v>
      </c>
      <c r="J825">
        <v>1187</v>
      </c>
      <c r="K825">
        <v>4.0000000000000001E-3</v>
      </c>
      <c r="L825" s="10">
        <f t="shared" si="98"/>
        <v>7.1364964646110848E-2</v>
      </c>
      <c r="N825" s="11">
        <f t="shared" si="100"/>
        <v>7.0999999999999994E-2</v>
      </c>
      <c r="O825">
        <f t="shared" si="103"/>
        <v>123</v>
      </c>
      <c r="P825">
        <f t="shared" si="104"/>
        <v>0</v>
      </c>
      <c r="Q825">
        <f t="shared" si="105"/>
        <v>696</v>
      </c>
      <c r="R825" s="9" t="str">
        <f t="shared" si="101"/>
        <v/>
      </c>
      <c r="S825" s="12" t="str">
        <f t="shared" si="99"/>
        <v/>
      </c>
      <c r="T825" s="9" t="str">
        <f t="shared" si="102"/>
        <v/>
      </c>
      <c r="W825" s="132"/>
    </row>
    <row r="826" spans="6:23" x14ac:dyDescent="0.3">
      <c r="F826">
        <v>820</v>
      </c>
      <c r="G826">
        <v>0.06</v>
      </c>
      <c r="H826">
        <v>0.996</v>
      </c>
      <c r="J826">
        <v>1192</v>
      </c>
      <c r="K826">
        <v>4.0000000000000001E-3</v>
      </c>
      <c r="L826" s="10">
        <f t="shared" si="98"/>
        <v>7.1364964646110848E-2</v>
      </c>
      <c r="N826" s="11">
        <f t="shared" si="100"/>
        <v>7.0999999999999994E-2</v>
      </c>
      <c r="O826">
        <f t="shared" si="103"/>
        <v>124</v>
      </c>
      <c r="P826">
        <f t="shared" si="104"/>
        <v>0</v>
      </c>
      <c r="Q826">
        <f t="shared" si="105"/>
        <v>696</v>
      </c>
      <c r="R826" s="9" t="str">
        <f t="shared" si="101"/>
        <v/>
      </c>
      <c r="S826" s="12" t="str">
        <f t="shared" si="99"/>
        <v/>
      </c>
      <c r="T826" s="9" t="str">
        <f t="shared" si="102"/>
        <v/>
      </c>
      <c r="W826" s="132"/>
    </row>
    <row r="827" spans="6:23" x14ac:dyDescent="0.3">
      <c r="F827">
        <v>821</v>
      </c>
      <c r="G827">
        <v>1.6E-2</v>
      </c>
      <c r="H827">
        <v>0.48099999999999998</v>
      </c>
      <c r="J827">
        <v>1195</v>
      </c>
      <c r="K827">
        <v>4.0000000000000001E-3</v>
      </c>
      <c r="L827" s="10">
        <f t="shared" si="98"/>
        <v>7.1364964646110848E-2</v>
      </c>
      <c r="N827" s="11">
        <f t="shared" si="100"/>
        <v>7.0999999999999994E-2</v>
      </c>
      <c r="O827">
        <f t="shared" si="103"/>
        <v>125</v>
      </c>
      <c r="P827">
        <f t="shared" si="104"/>
        <v>0</v>
      </c>
      <c r="Q827">
        <f t="shared" si="105"/>
        <v>696</v>
      </c>
      <c r="R827" s="9" t="str">
        <f t="shared" si="101"/>
        <v/>
      </c>
      <c r="S827" s="12" t="str">
        <f t="shared" si="99"/>
        <v/>
      </c>
      <c r="T827" s="9" t="str">
        <f t="shared" si="102"/>
        <v/>
      </c>
      <c r="W827" s="132"/>
    </row>
    <row r="828" spans="6:23" x14ac:dyDescent="0.3">
      <c r="F828">
        <v>822</v>
      </c>
      <c r="G828">
        <v>4.0000000000000001E-3</v>
      </c>
      <c r="H828">
        <v>0.223</v>
      </c>
      <c r="J828">
        <v>1210</v>
      </c>
      <c r="K828">
        <v>4.0000000000000001E-3</v>
      </c>
      <c r="L828" s="10">
        <f t="shared" si="98"/>
        <v>7.1364964646110848E-2</v>
      </c>
      <c r="N828" s="11">
        <f t="shared" si="100"/>
        <v>7.0999999999999994E-2</v>
      </c>
      <c r="O828">
        <f t="shared" si="103"/>
        <v>126</v>
      </c>
      <c r="P828">
        <f t="shared" si="104"/>
        <v>0</v>
      </c>
      <c r="Q828">
        <f t="shared" si="105"/>
        <v>696</v>
      </c>
      <c r="R828" s="9" t="str">
        <f t="shared" si="101"/>
        <v/>
      </c>
      <c r="S828" s="12" t="str">
        <f t="shared" si="99"/>
        <v/>
      </c>
      <c r="T828" s="9" t="str">
        <f t="shared" si="102"/>
        <v/>
      </c>
      <c r="W828" s="132"/>
    </row>
    <row r="829" spans="6:23" x14ac:dyDescent="0.3">
      <c r="F829">
        <v>823</v>
      </c>
      <c r="G829">
        <v>2E-3</v>
      </c>
      <c r="H829">
        <v>0.13200000000000001</v>
      </c>
      <c r="J829">
        <v>1222</v>
      </c>
      <c r="K829">
        <v>4.0000000000000001E-3</v>
      </c>
      <c r="L829" s="10">
        <f t="shared" si="98"/>
        <v>7.1364964646110848E-2</v>
      </c>
      <c r="N829" s="11">
        <f t="shared" si="100"/>
        <v>7.0999999999999994E-2</v>
      </c>
      <c r="O829">
        <f t="shared" si="103"/>
        <v>127</v>
      </c>
      <c r="P829">
        <f t="shared" si="104"/>
        <v>0</v>
      </c>
      <c r="Q829">
        <f t="shared" si="105"/>
        <v>696</v>
      </c>
      <c r="R829" s="9" t="str">
        <f t="shared" si="101"/>
        <v/>
      </c>
      <c r="S829" s="12" t="str">
        <f t="shared" si="99"/>
        <v/>
      </c>
      <c r="T829" s="9" t="str">
        <f t="shared" si="102"/>
        <v/>
      </c>
      <c r="W829" s="132"/>
    </row>
    <row r="830" spans="6:23" x14ac:dyDescent="0.3">
      <c r="F830">
        <v>824</v>
      </c>
      <c r="G830">
        <v>6.0000000000000001E-3</v>
      </c>
      <c r="H830">
        <v>0.314</v>
      </c>
      <c r="J830">
        <v>1231</v>
      </c>
      <c r="K830">
        <v>4.0000000000000001E-3</v>
      </c>
      <c r="L830" s="10">
        <f t="shared" si="98"/>
        <v>7.1364964646110848E-2</v>
      </c>
      <c r="N830" s="11">
        <f t="shared" si="100"/>
        <v>7.0999999999999994E-2</v>
      </c>
      <c r="O830">
        <f t="shared" si="103"/>
        <v>128</v>
      </c>
      <c r="P830">
        <f t="shared" si="104"/>
        <v>0</v>
      </c>
      <c r="Q830">
        <f t="shared" si="105"/>
        <v>696</v>
      </c>
      <c r="R830" s="9" t="str">
        <f t="shared" si="101"/>
        <v/>
      </c>
      <c r="S830" s="12" t="str">
        <f t="shared" si="99"/>
        <v/>
      </c>
      <c r="T830" s="9" t="str">
        <f t="shared" si="102"/>
        <v/>
      </c>
      <c r="W830" s="132"/>
    </row>
    <row r="831" spans="6:23" x14ac:dyDescent="0.3">
      <c r="F831">
        <v>825</v>
      </c>
      <c r="G831">
        <v>2E-3</v>
      </c>
      <c r="H831">
        <v>0.16600000000000001</v>
      </c>
      <c r="J831">
        <v>1264</v>
      </c>
      <c r="K831">
        <v>4.0000000000000001E-3</v>
      </c>
      <c r="L831" s="10">
        <f t="shared" si="98"/>
        <v>7.1364964646110848E-2</v>
      </c>
      <c r="N831" s="11">
        <f t="shared" si="100"/>
        <v>7.0999999999999994E-2</v>
      </c>
      <c r="O831">
        <f t="shared" si="103"/>
        <v>129</v>
      </c>
      <c r="P831">
        <f t="shared" si="104"/>
        <v>0</v>
      </c>
      <c r="Q831">
        <f t="shared" si="105"/>
        <v>696</v>
      </c>
      <c r="R831" s="9" t="str">
        <f t="shared" si="101"/>
        <v/>
      </c>
      <c r="S831" s="12" t="str">
        <f t="shared" si="99"/>
        <v/>
      </c>
      <c r="T831" s="9" t="str">
        <f t="shared" si="102"/>
        <v/>
      </c>
      <c r="W831" s="132"/>
    </row>
    <row r="832" spans="6:23" x14ac:dyDescent="0.3">
      <c r="F832">
        <v>826</v>
      </c>
      <c r="G832" s="133">
        <v>8.8889999999999998E-4</v>
      </c>
      <c r="H832">
        <v>0.113</v>
      </c>
      <c r="J832">
        <v>1270</v>
      </c>
      <c r="K832">
        <v>4.0000000000000001E-3</v>
      </c>
      <c r="L832" s="10">
        <f t="shared" si="98"/>
        <v>7.1364964646110848E-2</v>
      </c>
      <c r="N832" s="11">
        <f t="shared" si="100"/>
        <v>7.0999999999999994E-2</v>
      </c>
      <c r="O832">
        <f t="shared" si="103"/>
        <v>130</v>
      </c>
      <c r="P832">
        <f t="shared" si="104"/>
        <v>0</v>
      </c>
      <c r="Q832">
        <f t="shared" si="105"/>
        <v>696</v>
      </c>
      <c r="R832" s="9" t="str">
        <f t="shared" si="101"/>
        <v/>
      </c>
      <c r="S832" s="12" t="str">
        <f t="shared" si="99"/>
        <v/>
      </c>
      <c r="T832" s="9" t="str">
        <f t="shared" si="102"/>
        <v/>
      </c>
      <c r="W832" s="132"/>
    </row>
    <row r="833" spans="6:23" x14ac:dyDescent="0.3">
      <c r="F833">
        <v>827</v>
      </c>
      <c r="G833">
        <v>2.8000000000000001E-2</v>
      </c>
      <c r="H833">
        <v>0.66600000000000004</v>
      </c>
      <c r="J833">
        <v>1283</v>
      </c>
      <c r="K833">
        <v>4.0000000000000001E-3</v>
      </c>
      <c r="L833" s="10">
        <f t="shared" si="98"/>
        <v>7.1364964646110848E-2</v>
      </c>
      <c r="N833" s="11">
        <f t="shared" si="100"/>
        <v>7.0999999999999994E-2</v>
      </c>
      <c r="O833">
        <f t="shared" si="103"/>
        <v>131</v>
      </c>
      <c r="P833">
        <f t="shared" si="104"/>
        <v>0</v>
      </c>
      <c r="Q833">
        <f t="shared" si="105"/>
        <v>696</v>
      </c>
      <c r="R833" s="9" t="str">
        <f t="shared" si="101"/>
        <v/>
      </c>
      <c r="S833" s="12" t="str">
        <f t="shared" si="99"/>
        <v/>
      </c>
      <c r="T833" s="9" t="str">
        <f t="shared" si="102"/>
        <v/>
      </c>
      <c r="W833" s="132"/>
    </row>
    <row r="834" spans="6:23" x14ac:dyDescent="0.3">
      <c r="F834">
        <v>828</v>
      </c>
      <c r="G834">
        <v>1E-3</v>
      </c>
      <c r="H834">
        <v>0.129</v>
      </c>
      <c r="J834">
        <v>1296</v>
      </c>
      <c r="K834">
        <v>4.0000000000000001E-3</v>
      </c>
      <c r="L834" s="10">
        <f t="shared" si="98"/>
        <v>7.1364964646110848E-2</v>
      </c>
      <c r="N834" s="11">
        <f t="shared" si="100"/>
        <v>7.0999999999999994E-2</v>
      </c>
      <c r="O834">
        <f t="shared" si="103"/>
        <v>132</v>
      </c>
      <c r="P834">
        <f t="shared" si="104"/>
        <v>0</v>
      </c>
      <c r="Q834">
        <f t="shared" si="105"/>
        <v>696</v>
      </c>
      <c r="R834" s="9" t="str">
        <f t="shared" si="101"/>
        <v/>
      </c>
      <c r="S834" s="12" t="str">
        <f t="shared" si="99"/>
        <v/>
      </c>
      <c r="T834" s="9" t="str">
        <f t="shared" si="102"/>
        <v/>
      </c>
      <c r="W834" s="132"/>
    </row>
    <row r="835" spans="6:23" x14ac:dyDescent="0.3">
      <c r="F835">
        <v>829</v>
      </c>
      <c r="G835">
        <v>2E-3</v>
      </c>
      <c r="H835">
        <v>0.193</v>
      </c>
      <c r="J835">
        <v>1300</v>
      </c>
      <c r="K835">
        <v>4.0000000000000001E-3</v>
      </c>
      <c r="L835" s="10">
        <f t="shared" si="98"/>
        <v>7.1364964646110848E-2</v>
      </c>
      <c r="N835" s="11">
        <f t="shared" si="100"/>
        <v>7.0999999999999994E-2</v>
      </c>
      <c r="O835">
        <f t="shared" si="103"/>
        <v>133</v>
      </c>
      <c r="P835">
        <f t="shared" si="104"/>
        <v>0</v>
      </c>
      <c r="Q835">
        <f t="shared" si="105"/>
        <v>696</v>
      </c>
      <c r="R835" s="9" t="str">
        <f t="shared" si="101"/>
        <v/>
      </c>
      <c r="S835" s="12" t="str">
        <f t="shared" si="99"/>
        <v/>
      </c>
      <c r="T835" s="9" t="str">
        <f t="shared" si="102"/>
        <v/>
      </c>
      <c r="W835" s="132"/>
    </row>
    <row r="836" spans="6:23" x14ac:dyDescent="0.3">
      <c r="F836">
        <v>830</v>
      </c>
      <c r="G836">
        <v>2E-3</v>
      </c>
      <c r="H836">
        <v>0.185</v>
      </c>
      <c r="J836">
        <v>1302</v>
      </c>
      <c r="K836">
        <v>4.0000000000000001E-3</v>
      </c>
      <c r="L836" s="10">
        <f t="shared" si="98"/>
        <v>7.1364964646110848E-2</v>
      </c>
      <c r="N836" s="11">
        <f t="shared" si="100"/>
        <v>7.0999999999999994E-2</v>
      </c>
      <c r="O836">
        <f t="shared" si="103"/>
        <v>134</v>
      </c>
      <c r="P836">
        <f t="shared" si="104"/>
        <v>0</v>
      </c>
      <c r="Q836">
        <f t="shared" si="105"/>
        <v>696</v>
      </c>
      <c r="R836" s="9" t="str">
        <f t="shared" si="101"/>
        <v/>
      </c>
      <c r="S836" s="12" t="str">
        <f t="shared" si="99"/>
        <v/>
      </c>
      <c r="T836" s="9" t="str">
        <f t="shared" si="102"/>
        <v/>
      </c>
      <c r="W836" s="132"/>
    </row>
    <row r="837" spans="6:23" x14ac:dyDescent="0.3">
      <c r="F837">
        <v>831</v>
      </c>
      <c r="G837">
        <v>2.1999999999999999E-2</v>
      </c>
      <c r="H837">
        <v>0.56399999999999995</v>
      </c>
      <c r="J837">
        <v>1312</v>
      </c>
      <c r="K837">
        <v>4.0000000000000001E-3</v>
      </c>
      <c r="L837" s="10">
        <f t="shared" si="98"/>
        <v>7.1364964646110848E-2</v>
      </c>
      <c r="N837" s="11">
        <f t="shared" si="100"/>
        <v>7.0999999999999994E-2</v>
      </c>
      <c r="O837">
        <f t="shared" si="103"/>
        <v>135</v>
      </c>
      <c r="P837">
        <f t="shared" si="104"/>
        <v>0</v>
      </c>
      <c r="Q837">
        <f t="shared" si="105"/>
        <v>696</v>
      </c>
      <c r="R837" s="9" t="str">
        <f t="shared" si="101"/>
        <v/>
      </c>
      <c r="S837" s="12" t="str">
        <f t="shared" si="99"/>
        <v/>
      </c>
      <c r="T837" s="9" t="str">
        <f t="shared" si="102"/>
        <v/>
      </c>
      <c r="W837" s="132"/>
    </row>
    <row r="838" spans="6:23" x14ac:dyDescent="0.3">
      <c r="F838">
        <v>832</v>
      </c>
      <c r="G838">
        <v>2E-3</v>
      </c>
      <c r="H838">
        <v>0.151</v>
      </c>
      <c r="J838">
        <v>1323</v>
      </c>
      <c r="K838">
        <v>4.0000000000000001E-3</v>
      </c>
      <c r="L838" s="10">
        <f t="shared" si="98"/>
        <v>7.1364964646110848E-2</v>
      </c>
      <c r="N838" s="11">
        <f t="shared" si="100"/>
        <v>7.0999999999999994E-2</v>
      </c>
      <c r="O838">
        <f t="shared" si="103"/>
        <v>136</v>
      </c>
      <c r="P838">
        <f t="shared" si="104"/>
        <v>0</v>
      </c>
      <c r="Q838">
        <f t="shared" si="105"/>
        <v>696</v>
      </c>
      <c r="R838" s="9" t="str">
        <f t="shared" si="101"/>
        <v/>
      </c>
      <c r="S838" s="12" t="str">
        <f t="shared" si="99"/>
        <v/>
      </c>
      <c r="T838" s="9" t="str">
        <f t="shared" si="102"/>
        <v/>
      </c>
      <c r="W838" s="132"/>
    </row>
    <row r="839" spans="6:23" x14ac:dyDescent="0.3">
      <c r="F839">
        <v>833</v>
      </c>
      <c r="G839">
        <v>5.0000000000000001E-3</v>
      </c>
      <c r="H839">
        <v>0.30599999999999999</v>
      </c>
      <c r="J839">
        <v>1331</v>
      </c>
      <c r="K839">
        <v>4.0000000000000001E-3</v>
      </c>
      <c r="L839" s="10">
        <f t="shared" ref="L839:L902" si="106">((K839/PI())^0.5)*2</f>
        <v>7.1364964646110848E-2</v>
      </c>
      <c r="N839" s="11">
        <f t="shared" si="100"/>
        <v>7.0999999999999994E-2</v>
      </c>
      <c r="O839">
        <f t="shared" si="103"/>
        <v>137</v>
      </c>
      <c r="P839">
        <f t="shared" si="104"/>
        <v>0</v>
      </c>
      <c r="Q839">
        <f t="shared" si="105"/>
        <v>696</v>
      </c>
      <c r="R839" s="9" t="str">
        <f t="shared" si="101"/>
        <v/>
      </c>
      <c r="S839" s="12" t="str">
        <f t="shared" ref="S839:S902" si="107">IF(R839="","",N839)</f>
        <v/>
      </c>
      <c r="T839" s="9" t="str">
        <f t="shared" si="102"/>
        <v/>
      </c>
      <c r="W839" s="132"/>
    </row>
    <row r="840" spans="6:23" x14ac:dyDescent="0.3">
      <c r="F840">
        <v>834</v>
      </c>
      <c r="G840">
        <v>2E-3</v>
      </c>
      <c r="H840">
        <v>0.17799999999999999</v>
      </c>
      <c r="J840">
        <v>1342</v>
      </c>
      <c r="K840">
        <v>4.0000000000000001E-3</v>
      </c>
      <c r="L840" s="10">
        <f t="shared" si="106"/>
        <v>7.1364964646110848E-2</v>
      </c>
      <c r="N840" s="11">
        <f t="shared" ref="N840:N903" si="108">TRUNC(L840,3)</f>
        <v>7.0999999999999994E-2</v>
      </c>
      <c r="O840">
        <f t="shared" si="103"/>
        <v>138</v>
      </c>
      <c r="P840">
        <f t="shared" si="104"/>
        <v>0</v>
      </c>
      <c r="Q840">
        <f t="shared" si="105"/>
        <v>696</v>
      </c>
      <c r="R840" s="9" t="str">
        <f t="shared" ref="R840:R903" si="109">IF(P840=0,"",Q839+P840)</f>
        <v/>
      </c>
      <c r="S840" s="12" t="str">
        <f t="shared" si="107"/>
        <v/>
      </c>
      <c r="T840" s="9" t="str">
        <f t="shared" ref="T840:T903" si="110">R840</f>
        <v/>
      </c>
      <c r="W840" s="132"/>
    </row>
    <row r="841" spans="6:23" x14ac:dyDescent="0.3">
      <c r="F841">
        <v>835</v>
      </c>
      <c r="G841">
        <v>1E-3</v>
      </c>
      <c r="H841">
        <v>0.121</v>
      </c>
      <c r="J841">
        <v>1348</v>
      </c>
      <c r="K841">
        <v>4.0000000000000001E-3</v>
      </c>
      <c r="L841" s="10">
        <f t="shared" si="106"/>
        <v>7.1364964646110848E-2</v>
      </c>
      <c r="N841" s="11">
        <f t="shared" si="108"/>
        <v>7.0999999999999994E-2</v>
      </c>
      <c r="O841">
        <f t="shared" ref="O841:O904" si="111">IF(N841-N840=0,O840+O$7,1)</f>
        <v>139</v>
      </c>
      <c r="P841">
        <f t="shared" ref="P841:P904" si="112">IF(O841&lt;O842,0,O841)</f>
        <v>0</v>
      </c>
      <c r="Q841">
        <f t="shared" ref="Q841:Q904" si="113">Q840+P841</f>
        <v>696</v>
      </c>
      <c r="R841" s="9" t="str">
        <f t="shared" si="109"/>
        <v/>
      </c>
      <c r="S841" s="12" t="str">
        <f t="shared" si="107"/>
        <v/>
      </c>
      <c r="T841" s="9" t="str">
        <f t="shared" si="110"/>
        <v/>
      </c>
      <c r="W841" s="132"/>
    </row>
    <row r="842" spans="6:23" x14ac:dyDescent="0.3">
      <c r="F842">
        <v>836</v>
      </c>
      <c r="G842">
        <v>0.02</v>
      </c>
      <c r="H842">
        <v>0.51500000000000001</v>
      </c>
      <c r="J842">
        <v>1369</v>
      </c>
      <c r="K842">
        <v>4.0000000000000001E-3</v>
      </c>
      <c r="L842" s="10">
        <f t="shared" si="106"/>
        <v>7.1364964646110848E-2</v>
      </c>
      <c r="N842" s="11">
        <f t="shared" si="108"/>
        <v>7.0999999999999994E-2</v>
      </c>
      <c r="O842">
        <f t="shared" si="111"/>
        <v>140</v>
      </c>
      <c r="P842">
        <f t="shared" si="112"/>
        <v>0</v>
      </c>
      <c r="Q842">
        <f t="shared" si="113"/>
        <v>696</v>
      </c>
      <c r="R842" s="9" t="str">
        <f t="shared" si="109"/>
        <v/>
      </c>
      <c r="S842" s="12" t="str">
        <f t="shared" si="107"/>
        <v/>
      </c>
      <c r="T842" s="9" t="str">
        <f t="shared" si="110"/>
        <v/>
      </c>
      <c r="W842" s="132"/>
    </row>
    <row r="843" spans="6:23" x14ac:dyDescent="0.3">
      <c r="F843">
        <v>837</v>
      </c>
      <c r="G843">
        <v>3.0000000000000001E-3</v>
      </c>
      <c r="H843">
        <v>0.215</v>
      </c>
      <c r="J843">
        <v>1398</v>
      </c>
      <c r="K843">
        <v>4.0000000000000001E-3</v>
      </c>
      <c r="L843" s="10">
        <f t="shared" si="106"/>
        <v>7.1364964646110848E-2</v>
      </c>
      <c r="N843" s="11">
        <f t="shared" si="108"/>
        <v>7.0999999999999994E-2</v>
      </c>
      <c r="O843">
        <f t="shared" si="111"/>
        <v>141</v>
      </c>
      <c r="P843">
        <f t="shared" si="112"/>
        <v>0</v>
      </c>
      <c r="Q843">
        <f t="shared" si="113"/>
        <v>696</v>
      </c>
      <c r="R843" s="9" t="str">
        <f t="shared" si="109"/>
        <v/>
      </c>
      <c r="S843" s="12" t="str">
        <f t="shared" si="107"/>
        <v/>
      </c>
      <c r="T843" s="9" t="str">
        <f t="shared" si="110"/>
        <v/>
      </c>
      <c r="W843" s="132"/>
    </row>
    <row r="844" spans="6:23" x14ac:dyDescent="0.3">
      <c r="F844">
        <v>838</v>
      </c>
      <c r="G844">
        <v>7.0000000000000001E-3</v>
      </c>
      <c r="H844">
        <v>0.35199999999999998</v>
      </c>
      <c r="J844">
        <v>1418</v>
      </c>
      <c r="K844">
        <v>4.0000000000000001E-3</v>
      </c>
      <c r="L844" s="10">
        <f t="shared" si="106"/>
        <v>7.1364964646110848E-2</v>
      </c>
      <c r="N844" s="11">
        <f t="shared" si="108"/>
        <v>7.0999999999999994E-2</v>
      </c>
      <c r="O844">
        <f t="shared" si="111"/>
        <v>142</v>
      </c>
      <c r="P844">
        <f t="shared" si="112"/>
        <v>0</v>
      </c>
      <c r="Q844">
        <f t="shared" si="113"/>
        <v>696</v>
      </c>
      <c r="R844" s="9" t="str">
        <f t="shared" si="109"/>
        <v/>
      </c>
      <c r="S844" s="12" t="str">
        <f t="shared" si="107"/>
        <v/>
      </c>
      <c r="T844" s="9" t="str">
        <f t="shared" si="110"/>
        <v/>
      </c>
      <c r="W844" s="132"/>
    </row>
    <row r="845" spans="6:23" x14ac:dyDescent="0.3">
      <c r="F845">
        <v>839</v>
      </c>
      <c r="G845">
        <v>2E-3</v>
      </c>
      <c r="H845">
        <v>0.16600000000000001</v>
      </c>
      <c r="J845">
        <v>1439</v>
      </c>
      <c r="K845">
        <v>4.0000000000000001E-3</v>
      </c>
      <c r="L845" s="10">
        <f t="shared" si="106"/>
        <v>7.1364964646110848E-2</v>
      </c>
      <c r="N845" s="11">
        <f t="shared" si="108"/>
        <v>7.0999999999999994E-2</v>
      </c>
      <c r="O845">
        <f t="shared" si="111"/>
        <v>143</v>
      </c>
      <c r="P845">
        <f t="shared" si="112"/>
        <v>0</v>
      </c>
      <c r="Q845">
        <f t="shared" si="113"/>
        <v>696</v>
      </c>
      <c r="R845" s="9" t="str">
        <f t="shared" si="109"/>
        <v/>
      </c>
      <c r="S845" s="12" t="str">
        <f t="shared" si="107"/>
        <v/>
      </c>
      <c r="T845" s="9" t="str">
        <f t="shared" si="110"/>
        <v/>
      </c>
      <c r="W845" s="132"/>
    </row>
    <row r="846" spans="6:23" x14ac:dyDescent="0.3">
      <c r="F846">
        <v>840</v>
      </c>
      <c r="G846">
        <v>2E-3</v>
      </c>
      <c r="H846">
        <v>0.14000000000000001</v>
      </c>
      <c r="J846">
        <v>1450</v>
      </c>
      <c r="K846">
        <v>4.0000000000000001E-3</v>
      </c>
      <c r="L846" s="10">
        <f t="shared" si="106"/>
        <v>7.1364964646110848E-2</v>
      </c>
      <c r="N846" s="11">
        <f t="shared" si="108"/>
        <v>7.0999999999999994E-2</v>
      </c>
      <c r="O846">
        <f t="shared" si="111"/>
        <v>144</v>
      </c>
      <c r="P846">
        <f t="shared" si="112"/>
        <v>0</v>
      </c>
      <c r="Q846">
        <f t="shared" si="113"/>
        <v>696</v>
      </c>
      <c r="R846" s="9" t="str">
        <f t="shared" si="109"/>
        <v/>
      </c>
      <c r="S846" s="12" t="str">
        <f t="shared" si="107"/>
        <v/>
      </c>
      <c r="T846" s="9" t="str">
        <f t="shared" si="110"/>
        <v/>
      </c>
      <c r="W846" s="132"/>
    </row>
    <row r="847" spans="6:23" x14ac:dyDescent="0.3">
      <c r="F847">
        <v>841</v>
      </c>
      <c r="G847">
        <v>5.0000000000000001E-3</v>
      </c>
      <c r="H847">
        <v>0.253</v>
      </c>
      <c r="J847">
        <v>1480</v>
      </c>
      <c r="K847">
        <v>4.0000000000000001E-3</v>
      </c>
      <c r="L847" s="10">
        <f t="shared" si="106"/>
        <v>7.1364964646110848E-2</v>
      </c>
      <c r="N847" s="11">
        <f t="shared" si="108"/>
        <v>7.0999999999999994E-2</v>
      </c>
      <c r="O847">
        <f t="shared" si="111"/>
        <v>145</v>
      </c>
      <c r="P847">
        <f t="shared" si="112"/>
        <v>0</v>
      </c>
      <c r="Q847">
        <f t="shared" si="113"/>
        <v>696</v>
      </c>
      <c r="R847" s="9" t="str">
        <f t="shared" si="109"/>
        <v/>
      </c>
      <c r="S847" s="12" t="str">
        <f t="shared" si="107"/>
        <v/>
      </c>
      <c r="T847" s="9" t="str">
        <f t="shared" si="110"/>
        <v/>
      </c>
      <c r="W847" s="132"/>
    </row>
    <row r="848" spans="6:23" x14ac:dyDescent="0.3">
      <c r="F848">
        <v>842</v>
      </c>
      <c r="G848">
        <v>6.0000000000000001E-3</v>
      </c>
      <c r="H848">
        <v>0.26900000000000002</v>
      </c>
      <c r="J848">
        <v>1482</v>
      </c>
      <c r="K848">
        <v>4.0000000000000001E-3</v>
      </c>
      <c r="L848" s="10">
        <f t="shared" si="106"/>
        <v>7.1364964646110848E-2</v>
      </c>
      <c r="N848" s="11">
        <f t="shared" si="108"/>
        <v>7.0999999999999994E-2</v>
      </c>
      <c r="O848">
        <f t="shared" si="111"/>
        <v>146</v>
      </c>
      <c r="P848">
        <f t="shared" si="112"/>
        <v>146</v>
      </c>
      <c r="Q848">
        <f t="shared" si="113"/>
        <v>842</v>
      </c>
      <c r="R848" s="9">
        <f t="shared" si="109"/>
        <v>842</v>
      </c>
      <c r="S848" s="12">
        <f t="shared" si="107"/>
        <v>7.0999999999999994E-2</v>
      </c>
      <c r="T848" s="9">
        <f t="shared" si="110"/>
        <v>842</v>
      </c>
      <c r="W848" s="132"/>
    </row>
    <row r="849" spans="6:23" x14ac:dyDescent="0.3">
      <c r="F849">
        <v>843</v>
      </c>
      <c r="G849">
        <v>2E-3</v>
      </c>
      <c r="H849">
        <v>0.14000000000000001</v>
      </c>
      <c r="J849">
        <v>8</v>
      </c>
      <c r="K849">
        <v>3.0000000000000001E-3</v>
      </c>
      <c r="L849" s="10">
        <f t="shared" si="106"/>
        <v>6.1803872323710332E-2</v>
      </c>
      <c r="N849" s="11">
        <f t="shared" si="108"/>
        <v>6.0999999999999999E-2</v>
      </c>
      <c r="O849">
        <f t="shared" si="111"/>
        <v>1</v>
      </c>
      <c r="P849">
        <f t="shared" si="112"/>
        <v>0</v>
      </c>
      <c r="Q849">
        <f t="shared" si="113"/>
        <v>842</v>
      </c>
      <c r="R849" s="9" t="str">
        <f t="shared" si="109"/>
        <v/>
      </c>
      <c r="S849" s="12" t="str">
        <f t="shared" si="107"/>
        <v/>
      </c>
      <c r="T849" s="9" t="str">
        <f t="shared" si="110"/>
        <v/>
      </c>
      <c r="W849" s="132"/>
    </row>
    <row r="850" spans="6:23" x14ac:dyDescent="0.3">
      <c r="F850">
        <v>844</v>
      </c>
      <c r="G850">
        <v>0.01</v>
      </c>
      <c r="H850">
        <v>0.39</v>
      </c>
      <c r="J850">
        <v>22</v>
      </c>
      <c r="K850">
        <v>3.0000000000000001E-3</v>
      </c>
      <c r="L850" s="10">
        <f t="shared" si="106"/>
        <v>6.1803872323710332E-2</v>
      </c>
      <c r="N850" s="11">
        <f t="shared" si="108"/>
        <v>6.0999999999999999E-2</v>
      </c>
      <c r="O850">
        <f t="shared" si="111"/>
        <v>2</v>
      </c>
      <c r="P850">
        <f t="shared" si="112"/>
        <v>0</v>
      </c>
      <c r="Q850">
        <f t="shared" si="113"/>
        <v>842</v>
      </c>
      <c r="R850" s="9" t="str">
        <f t="shared" si="109"/>
        <v/>
      </c>
      <c r="S850" s="12" t="str">
        <f t="shared" si="107"/>
        <v/>
      </c>
      <c r="T850" s="9" t="str">
        <f t="shared" si="110"/>
        <v/>
      </c>
      <c r="W850" s="132"/>
    </row>
    <row r="851" spans="6:23" x14ac:dyDescent="0.3">
      <c r="F851">
        <v>845</v>
      </c>
      <c r="G851">
        <v>3.0000000000000001E-3</v>
      </c>
      <c r="H851">
        <v>0.185</v>
      </c>
      <c r="J851">
        <v>33</v>
      </c>
      <c r="K851">
        <v>3.0000000000000001E-3</v>
      </c>
      <c r="L851" s="10">
        <f t="shared" si="106"/>
        <v>6.1803872323710332E-2</v>
      </c>
      <c r="N851" s="11">
        <f t="shared" si="108"/>
        <v>6.0999999999999999E-2</v>
      </c>
      <c r="O851">
        <f t="shared" si="111"/>
        <v>3</v>
      </c>
      <c r="P851">
        <f t="shared" si="112"/>
        <v>0</v>
      </c>
      <c r="Q851">
        <f t="shared" si="113"/>
        <v>842</v>
      </c>
      <c r="R851" s="9" t="str">
        <f t="shared" si="109"/>
        <v/>
      </c>
      <c r="S851" s="12" t="str">
        <f t="shared" si="107"/>
        <v/>
      </c>
      <c r="T851" s="9" t="str">
        <f t="shared" si="110"/>
        <v/>
      </c>
      <c r="W851" s="132"/>
    </row>
    <row r="852" spans="6:23" x14ac:dyDescent="0.3">
      <c r="F852">
        <v>846</v>
      </c>
      <c r="G852" s="133">
        <v>8.8889999999999998E-4</v>
      </c>
      <c r="H852">
        <v>0.10199999999999999</v>
      </c>
      <c r="J852">
        <v>38</v>
      </c>
      <c r="K852">
        <v>3.0000000000000001E-3</v>
      </c>
      <c r="L852" s="10">
        <f t="shared" si="106"/>
        <v>6.1803872323710332E-2</v>
      </c>
      <c r="N852" s="11">
        <f t="shared" si="108"/>
        <v>6.0999999999999999E-2</v>
      </c>
      <c r="O852">
        <f t="shared" si="111"/>
        <v>4</v>
      </c>
      <c r="P852">
        <f t="shared" si="112"/>
        <v>0</v>
      </c>
      <c r="Q852">
        <f t="shared" si="113"/>
        <v>842</v>
      </c>
      <c r="R852" s="9" t="str">
        <f t="shared" si="109"/>
        <v/>
      </c>
      <c r="S852" s="12" t="str">
        <f t="shared" si="107"/>
        <v/>
      </c>
      <c r="T852" s="9" t="str">
        <f t="shared" si="110"/>
        <v/>
      </c>
      <c r="W852" s="132"/>
    </row>
    <row r="853" spans="6:23" x14ac:dyDescent="0.3">
      <c r="F853">
        <v>847</v>
      </c>
      <c r="G853">
        <v>1.7000000000000001E-2</v>
      </c>
      <c r="H853">
        <v>0.49199999999999999</v>
      </c>
      <c r="J853">
        <v>44</v>
      </c>
      <c r="K853">
        <v>3.0000000000000001E-3</v>
      </c>
      <c r="L853" s="10">
        <f t="shared" si="106"/>
        <v>6.1803872323710332E-2</v>
      </c>
      <c r="N853" s="11">
        <f t="shared" si="108"/>
        <v>6.0999999999999999E-2</v>
      </c>
      <c r="O853">
        <f t="shared" si="111"/>
        <v>5</v>
      </c>
      <c r="P853">
        <f t="shared" si="112"/>
        <v>0</v>
      </c>
      <c r="Q853">
        <f t="shared" si="113"/>
        <v>842</v>
      </c>
      <c r="R853" s="9" t="str">
        <f t="shared" si="109"/>
        <v/>
      </c>
      <c r="S853" s="12" t="str">
        <f t="shared" si="107"/>
        <v/>
      </c>
      <c r="T853" s="9" t="str">
        <f t="shared" si="110"/>
        <v/>
      </c>
      <c r="W853" s="132"/>
    </row>
    <row r="854" spans="6:23" x14ac:dyDescent="0.3">
      <c r="F854">
        <v>848</v>
      </c>
      <c r="G854">
        <v>1.2E-2</v>
      </c>
      <c r="H854">
        <v>0.42399999999999999</v>
      </c>
      <c r="J854">
        <v>55</v>
      </c>
      <c r="K854">
        <v>3.0000000000000001E-3</v>
      </c>
      <c r="L854" s="10">
        <f t="shared" si="106"/>
        <v>6.1803872323710332E-2</v>
      </c>
      <c r="N854" s="11">
        <f t="shared" si="108"/>
        <v>6.0999999999999999E-2</v>
      </c>
      <c r="O854">
        <f t="shared" si="111"/>
        <v>6</v>
      </c>
      <c r="P854">
        <f t="shared" si="112"/>
        <v>0</v>
      </c>
      <c r="Q854">
        <f t="shared" si="113"/>
        <v>842</v>
      </c>
      <c r="R854" s="9" t="str">
        <f t="shared" si="109"/>
        <v/>
      </c>
      <c r="S854" s="12" t="str">
        <f t="shared" si="107"/>
        <v/>
      </c>
      <c r="T854" s="9" t="str">
        <f t="shared" si="110"/>
        <v/>
      </c>
      <c r="W854" s="132"/>
    </row>
    <row r="855" spans="6:23" x14ac:dyDescent="0.3">
      <c r="F855">
        <v>849</v>
      </c>
      <c r="G855">
        <v>8.9999999999999993E-3</v>
      </c>
      <c r="H855">
        <v>0.34399999999999997</v>
      </c>
      <c r="J855">
        <v>57</v>
      </c>
      <c r="K855">
        <v>3.0000000000000001E-3</v>
      </c>
      <c r="L855" s="10">
        <f t="shared" si="106"/>
        <v>6.1803872323710332E-2</v>
      </c>
      <c r="N855" s="11">
        <f t="shared" si="108"/>
        <v>6.0999999999999999E-2</v>
      </c>
      <c r="O855">
        <f t="shared" si="111"/>
        <v>7</v>
      </c>
      <c r="P855">
        <f t="shared" si="112"/>
        <v>0</v>
      </c>
      <c r="Q855">
        <f t="shared" si="113"/>
        <v>842</v>
      </c>
      <c r="R855" s="9" t="str">
        <f t="shared" si="109"/>
        <v/>
      </c>
      <c r="S855" s="12" t="str">
        <f t="shared" si="107"/>
        <v/>
      </c>
      <c r="T855" s="9" t="str">
        <f t="shared" si="110"/>
        <v/>
      </c>
      <c r="W855" s="132"/>
    </row>
    <row r="856" spans="6:23" x14ac:dyDescent="0.3">
      <c r="F856">
        <v>850</v>
      </c>
      <c r="G856">
        <v>0.01</v>
      </c>
      <c r="H856">
        <v>0.38600000000000001</v>
      </c>
      <c r="J856">
        <v>66</v>
      </c>
      <c r="K856">
        <v>3.0000000000000001E-3</v>
      </c>
      <c r="L856" s="10">
        <f t="shared" si="106"/>
        <v>6.1803872323710332E-2</v>
      </c>
      <c r="N856" s="11">
        <f t="shared" si="108"/>
        <v>6.0999999999999999E-2</v>
      </c>
      <c r="O856">
        <f t="shared" si="111"/>
        <v>8</v>
      </c>
      <c r="P856">
        <f t="shared" si="112"/>
        <v>0</v>
      </c>
      <c r="Q856">
        <f t="shared" si="113"/>
        <v>842</v>
      </c>
      <c r="R856" s="9" t="str">
        <f t="shared" si="109"/>
        <v/>
      </c>
      <c r="S856" s="12" t="str">
        <f t="shared" si="107"/>
        <v/>
      </c>
      <c r="T856" s="9" t="str">
        <f t="shared" si="110"/>
        <v/>
      </c>
      <c r="W856" s="132"/>
    </row>
    <row r="857" spans="6:23" x14ac:dyDescent="0.3">
      <c r="F857">
        <v>851</v>
      </c>
      <c r="G857">
        <v>5.0000000000000001E-3</v>
      </c>
      <c r="H857">
        <v>0.26900000000000002</v>
      </c>
      <c r="J857">
        <v>67</v>
      </c>
      <c r="K857">
        <v>3.0000000000000001E-3</v>
      </c>
      <c r="L857" s="10">
        <f t="shared" si="106"/>
        <v>6.1803872323710332E-2</v>
      </c>
      <c r="N857" s="11">
        <f t="shared" si="108"/>
        <v>6.0999999999999999E-2</v>
      </c>
      <c r="O857">
        <f t="shared" si="111"/>
        <v>9</v>
      </c>
      <c r="P857">
        <f t="shared" si="112"/>
        <v>0</v>
      </c>
      <c r="Q857">
        <f t="shared" si="113"/>
        <v>842</v>
      </c>
      <c r="R857" s="9" t="str">
        <f t="shared" si="109"/>
        <v/>
      </c>
      <c r="S857" s="12" t="str">
        <f t="shared" si="107"/>
        <v/>
      </c>
      <c r="T857" s="9" t="str">
        <f t="shared" si="110"/>
        <v/>
      </c>
      <c r="W857" s="132"/>
    </row>
    <row r="858" spans="6:23" x14ac:dyDescent="0.3">
      <c r="F858">
        <v>852</v>
      </c>
      <c r="G858">
        <v>2E-3</v>
      </c>
      <c r="H858">
        <v>0.17</v>
      </c>
      <c r="J858">
        <v>71</v>
      </c>
      <c r="K858">
        <v>3.0000000000000001E-3</v>
      </c>
      <c r="L858" s="10">
        <f t="shared" si="106"/>
        <v>6.1803872323710332E-2</v>
      </c>
      <c r="N858" s="11">
        <f t="shared" si="108"/>
        <v>6.0999999999999999E-2</v>
      </c>
      <c r="O858">
        <f t="shared" si="111"/>
        <v>10</v>
      </c>
      <c r="P858">
        <f t="shared" si="112"/>
        <v>0</v>
      </c>
      <c r="Q858">
        <f t="shared" si="113"/>
        <v>842</v>
      </c>
      <c r="R858" s="9" t="str">
        <f t="shared" si="109"/>
        <v/>
      </c>
      <c r="S858" s="12" t="str">
        <f t="shared" si="107"/>
        <v/>
      </c>
      <c r="T858" s="9" t="str">
        <f t="shared" si="110"/>
        <v/>
      </c>
      <c r="W858" s="132"/>
    </row>
    <row r="859" spans="6:23" x14ac:dyDescent="0.3">
      <c r="F859">
        <v>853</v>
      </c>
      <c r="G859">
        <v>4.0000000000000001E-3</v>
      </c>
      <c r="H859">
        <v>0.28000000000000003</v>
      </c>
      <c r="J859">
        <v>73</v>
      </c>
      <c r="K859">
        <v>3.0000000000000001E-3</v>
      </c>
      <c r="L859" s="10">
        <f t="shared" si="106"/>
        <v>6.1803872323710332E-2</v>
      </c>
      <c r="N859" s="11">
        <f t="shared" si="108"/>
        <v>6.0999999999999999E-2</v>
      </c>
      <c r="O859">
        <f t="shared" si="111"/>
        <v>11</v>
      </c>
      <c r="P859">
        <f t="shared" si="112"/>
        <v>0</v>
      </c>
      <c r="Q859">
        <f t="shared" si="113"/>
        <v>842</v>
      </c>
      <c r="R859" s="9" t="str">
        <f t="shared" si="109"/>
        <v/>
      </c>
      <c r="S859" s="12" t="str">
        <f t="shared" si="107"/>
        <v/>
      </c>
      <c r="T859" s="9" t="str">
        <f t="shared" si="110"/>
        <v/>
      </c>
      <c r="W859" s="132"/>
    </row>
    <row r="860" spans="6:23" x14ac:dyDescent="0.3">
      <c r="F860">
        <v>854</v>
      </c>
      <c r="G860">
        <v>2.3E-2</v>
      </c>
      <c r="H860">
        <v>0.71899999999999997</v>
      </c>
      <c r="J860">
        <v>82</v>
      </c>
      <c r="K860">
        <v>3.0000000000000001E-3</v>
      </c>
      <c r="L860" s="10">
        <f t="shared" si="106"/>
        <v>6.1803872323710332E-2</v>
      </c>
      <c r="N860" s="11">
        <f t="shared" si="108"/>
        <v>6.0999999999999999E-2</v>
      </c>
      <c r="O860">
        <f t="shared" si="111"/>
        <v>12</v>
      </c>
      <c r="P860">
        <f t="shared" si="112"/>
        <v>0</v>
      </c>
      <c r="Q860">
        <f t="shared" si="113"/>
        <v>842</v>
      </c>
      <c r="R860" s="9" t="str">
        <f t="shared" si="109"/>
        <v/>
      </c>
      <c r="S860" s="12" t="str">
        <f t="shared" si="107"/>
        <v/>
      </c>
      <c r="T860" s="9" t="str">
        <f t="shared" si="110"/>
        <v/>
      </c>
      <c r="W860" s="132"/>
    </row>
    <row r="861" spans="6:23" x14ac:dyDescent="0.3">
      <c r="F861">
        <v>855</v>
      </c>
      <c r="G861">
        <v>7.0000000000000001E-3</v>
      </c>
      <c r="H861">
        <v>0.29499999999999998</v>
      </c>
      <c r="J861">
        <v>83</v>
      </c>
      <c r="K861">
        <v>3.0000000000000001E-3</v>
      </c>
      <c r="L861" s="10">
        <f t="shared" si="106"/>
        <v>6.1803872323710332E-2</v>
      </c>
      <c r="N861" s="11">
        <f t="shared" si="108"/>
        <v>6.0999999999999999E-2</v>
      </c>
      <c r="O861">
        <f t="shared" si="111"/>
        <v>13</v>
      </c>
      <c r="P861">
        <f t="shared" si="112"/>
        <v>0</v>
      </c>
      <c r="Q861">
        <f t="shared" si="113"/>
        <v>842</v>
      </c>
      <c r="R861" s="9" t="str">
        <f t="shared" si="109"/>
        <v/>
      </c>
      <c r="S861" s="12" t="str">
        <f t="shared" si="107"/>
        <v/>
      </c>
      <c r="T861" s="9" t="str">
        <f t="shared" si="110"/>
        <v/>
      </c>
      <c r="W861" s="132"/>
    </row>
    <row r="862" spans="6:23" x14ac:dyDescent="0.3">
      <c r="F862">
        <v>856</v>
      </c>
      <c r="G862" s="133">
        <v>8.8889999999999998E-4</v>
      </c>
      <c r="H862">
        <v>9.4E-2</v>
      </c>
      <c r="J862">
        <v>107</v>
      </c>
      <c r="K862">
        <v>3.0000000000000001E-3</v>
      </c>
      <c r="L862" s="10">
        <f t="shared" si="106"/>
        <v>6.1803872323710332E-2</v>
      </c>
      <c r="N862" s="11">
        <f t="shared" si="108"/>
        <v>6.0999999999999999E-2</v>
      </c>
      <c r="O862">
        <f t="shared" si="111"/>
        <v>14</v>
      </c>
      <c r="P862">
        <f t="shared" si="112"/>
        <v>0</v>
      </c>
      <c r="Q862">
        <f t="shared" si="113"/>
        <v>842</v>
      </c>
      <c r="R862" s="9" t="str">
        <f t="shared" si="109"/>
        <v/>
      </c>
      <c r="S862" s="12" t="str">
        <f t="shared" si="107"/>
        <v/>
      </c>
      <c r="T862" s="9" t="str">
        <f t="shared" si="110"/>
        <v/>
      </c>
      <c r="W862" s="132"/>
    </row>
    <row r="863" spans="6:23" x14ac:dyDescent="0.3">
      <c r="F863">
        <v>857</v>
      </c>
      <c r="G863">
        <v>8.9999999999999993E-3</v>
      </c>
      <c r="H863">
        <v>0.36</v>
      </c>
      <c r="J863">
        <v>108</v>
      </c>
      <c r="K863">
        <v>3.0000000000000001E-3</v>
      </c>
      <c r="L863" s="10">
        <f t="shared" si="106"/>
        <v>6.1803872323710332E-2</v>
      </c>
      <c r="N863" s="11">
        <f t="shared" si="108"/>
        <v>6.0999999999999999E-2</v>
      </c>
      <c r="O863">
        <f t="shared" si="111"/>
        <v>15</v>
      </c>
      <c r="P863">
        <f t="shared" si="112"/>
        <v>0</v>
      </c>
      <c r="Q863">
        <f t="shared" si="113"/>
        <v>842</v>
      </c>
      <c r="R863" s="9" t="str">
        <f t="shared" si="109"/>
        <v/>
      </c>
      <c r="S863" s="12" t="str">
        <f t="shared" si="107"/>
        <v/>
      </c>
      <c r="T863" s="9" t="str">
        <f t="shared" si="110"/>
        <v/>
      </c>
      <c r="W863" s="132"/>
    </row>
    <row r="864" spans="6:23" x14ac:dyDescent="0.3">
      <c r="F864">
        <v>858</v>
      </c>
      <c r="G864">
        <v>1.7999999999999999E-2</v>
      </c>
      <c r="H864">
        <v>0.50700000000000001</v>
      </c>
      <c r="J864">
        <v>117</v>
      </c>
      <c r="K864">
        <v>3.0000000000000001E-3</v>
      </c>
      <c r="L864" s="10">
        <f t="shared" si="106"/>
        <v>6.1803872323710332E-2</v>
      </c>
      <c r="N864" s="11">
        <f t="shared" si="108"/>
        <v>6.0999999999999999E-2</v>
      </c>
      <c r="O864">
        <f t="shared" si="111"/>
        <v>16</v>
      </c>
      <c r="P864">
        <f t="shared" si="112"/>
        <v>0</v>
      </c>
      <c r="Q864">
        <f t="shared" si="113"/>
        <v>842</v>
      </c>
      <c r="R864" s="9" t="str">
        <f t="shared" si="109"/>
        <v/>
      </c>
      <c r="S864" s="12" t="str">
        <f t="shared" si="107"/>
        <v/>
      </c>
      <c r="T864" s="9" t="str">
        <f t="shared" si="110"/>
        <v/>
      </c>
      <c r="W864" s="132"/>
    </row>
    <row r="865" spans="6:23" x14ac:dyDescent="0.3">
      <c r="F865">
        <v>859</v>
      </c>
      <c r="G865">
        <v>1.6E-2</v>
      </c>
      <c r="H865">
        <v>0.47</v>
      </c>
      <c r="J865">
        <v>119</v>
      </c>
      <c r="K865">
        <v>3.0000000000000001E-3</v>
      </c>
      <c r="L865" s="10">
        <f t="shared" si="106"/>
        <v>6.1803872323710332E-2</v>
      </c>
      <c r="N865" s="11">
        <f t="shared" si="108"/>
        <v>6.0999999999999999E-2</v>
      </c>
      <c r="O865">
        <f t="shared" si="111"/>
        <v>17</v>
      </c>
      <c r="P865">
        <f t="shared" si="112"/>
        <v>0</v>
      </c>
      <c r="Q865">
        <f t="shared" si="113"/>
        <v>842</v>
      </c>
      <c r="R865" s="9" t="str">
        <f t="shared" si="109"/>
        <v/>
      </c>
      <c r="S865" s="12" t="str">
        <f t="shared" si="107"/>
        <v/>
      </c>
      <c r="T865" s="9" t="str">
        <f t="shared" si="110"/>
        <v/>
      </c>
      <c r="W865" s="132"/>
    </row>
    <row r="866" spans="6:23" x14ac:dyDescent="0.3">
      <c r="F866">
        <v>860</v>
      </c>
      <c r="G866">
        <v>1.4E-2</v>
      </c>
      <c r="H866">
        <v>0.435</v>
      </c>
      <c r="J866">
        <v>124</v>
      </c>
      <c r="K866">
        <v>3.0000000000000001E-3</v>
      </c>
      <c r="L866" s="10">
        <f t="shared" si="106"/>
        <v>6.1803872323710332E-2</v>
      </c>
      <c r="N866" s="11">
        <f t="shared" si="108"/>
        <v>6.0999999999999999E-2</v>
      </c>
      <c r="O866">
        <f t="shared" si="111"/>
        <v>18</v>
      </c>
      <c r="P866">
        <f t="shared" si="112"/>
        <v>0</v>
      </c>
      <c r="Q866">
        <f t="shared" si="113"/>
        <v>842</v>
      </c>
      <c r="R866" s="9" t="str">
        <f t="shared" si="109"/>
        <v/>
      </c>
      <c r="S866" s="12" t="str">
        <f t="shared" si="107"/>
        <v/>
      </c>
      <c r="T866" s="9" t="str">
        <f t="shared" si="110"/>
        <v/>
      </c>
      <c r="W866" s="132"/>
    </row>
    <row r="867" spans="6:23" x14ac:dyDescent="0.3">
      <c r="F867">
        <v>861</v>
      </c>
      <c r="G867">
        <v>3.0000000000000001E-3</v>
      </c>
      <c r="H867">
        <v>0.185</v>
      </c>
      <c r="J867">
        <v>125</v>
      </c>
      <c r="K867">
        <v>3.0000000000000001E-3</v>
      </c>
      <c r="L867" s="10">
        <f t="shared" si="106"/>
        <v>6.1803872323710332E-2</v>
      </c>
      <c r="N867" s="11">
        <f t="shared" si="108"/>
        <v>6.0999999999999999E-2</v>
      </c>
      <c r="O867">
        <f t="shared" si="111"/>
        <v>19</v>
      </c>
      <c r="P867">
        <f t="shared" si="112"/>
        <v>0</v>
      </c>
      <c r="Q867">
        <f t="shared" si="113"/>
        <v>842</v>
      </c>
      <c r="R867" s="9" t="str">
        <f t="shared" si="109"/>
        <v/>
      </c>
      <c r="S867" s="12" t="str">
        <f t="shared" si="107"/>
        <v/>
      </c>
      <c r="T867" s="9" t="str">
        <f t="shared" si="110"/>
        <v/>
      </c>
      <c r="W867" s="132"/>
    </row>
    <row r="868" spans="6:23" x14ac:dyDescent="0.3">
      <c r="F868">
        <v>862</v>
      </c>
      <c r="G868">
        <v>3.0000000000000001E-3</v>
      </c>
      <c r="H868">
        <v>0.19600000000000001</v>
      </c>
      <c r="J868">
        <v>133</v>
      </c>
      <c r="K868">
        <v>3.0000000000000001E-3</v>
      </c>
      <c r="L868" s="10">
        <f t="shared" si="106"/>
        <v>6.1803872323710332E-2</v>
      </c>
      <c r="N868" s="11">
        <f t="shared" si="108"/>
        <v>6.0999999999999999E-2</v>
      </c>
      <c r="O868">
        <f t="shared" si="111"/>
        <v>20</v>
      </c>
      <c r="P868">
        <f t="shared" si="112"/>
        <v>0</v>
      </c>
      <c r="Q868">
        <f t="shared" si="113"/>
        <v>842</v>
      </c>
      <c r="R868" s="9" t="str">
        <f t="shared" si="109"/>
        <v/>
      </c>
      <c r="S868" s="12" t="str">
        <f t="shared" si="107"/>
        <v/>
      </c>
      <c r="T868" s="9" t="str">
        <f t="shared" si="110"/>
        <v/>
      </c>
      <c r="W868" s="132"/>
    </row>
    <row r="869" spans="6:23" x14ac:dyDescent="0.3">
      <c r="F869">
        <v>863</v>
      </c>
      <c r="G869">
        <v>1.6E-2</v>
      </c>
      <c r="H869">
        <v>0.47</v>
      </c>
      <c r="J869">
        <v>135</v>
      </c>
      <c r="K869">
        <v>3.0000000000000001E-3</v>
      </c>
      <c r="L869" s="10">
        <f t="shared" si="106"/>
        <v>6.1803872323710332E-2</v>
      </c>
      <c r="N869" s="11">
        <f t="shared" si="108"/>
        <v>6.0999999999999999E-2</v>
      </c>
      <c r="O869">
        <f t="shared" si="111"/>
        <v>21</v>
      </c>
      <c r="P869">
        <f t="shared" si="112"/>
        <v>0</v>
      </c>
      <c r="Q869">
        <f t="shared" si="113"/>
        <v>842</v>
      </c>
      <c r="R869" s="9" t="str">
        <f t="shared" si="109"/>
        <v/>
      </c>
      <c r="S869" s="12" t="str">
        <f t="shared" si="107"/>
        <v/>
      </c>
      <c r="T869" s="9" t="str">
        <f t="shared" si="110"/>
        <v/>
      </c>
      <c r="W869" s="132"/>
    </row>
    <row r="870" spans="6:23" x14ac:dyDescent="0.3">
      <c r="F870">
        <v>864</v>
      </c>
      <c r="G870">
        <v>2E-3</v>
      </c>
      <c r="H870">
        <v>0.16600000000000001</v>
      </c>
      <c r="J870">
        <v>137</v>
      </c>
      <c r="K870">
        <v>3.0000000000000001E-3</v>
      </c>
      <c r="L870" s="10">
        <f t="shared" si="106"/>
        <v>6.1803872323710332E-2</v>
      </c>
      <c r="N870" s="11">
        <f t="shared" si="108"/>
        <v>6.0999999999999999E-2</v>
      </c>
      <c r="O870">
        <f t="shared" si="111"/>
        <v>22</v>
      </c>
      <c r="P870">
        <f t="shared" si="112"/>
        <v>0</v>
      </c>
      <c r="Q870">
        <f t="shared" si="113"/>
        <v>842</v>
      </c>
      <c r="R870" s="9" t="str">
        <f t="shared" si="109"/>
        <v/>
      </c>
      <c r="S870" s="12" t="str">
        <f t="shared" si="107"/>
        <v/>
      </c>
      <c r="T870" s="9" t="str">
        <f t="shared" si="110"/>
        <v/>
      </c>
      <c r="W870" s="132"/>
    </row>
    <row r="871" spans="6:23" x14ac:dyDescent="0.3">
      <c r="F871">
        <v>865</v>
      </c>
      <c r="G871">
        <v>4.0000000000000001E-3</v>
      </c>
      <c r="H871">
        <v>0.223</v>
      </c>
      <c r="J871">
        <v>138</v>
      </c>
      <c r="K871">
        <v>3.0000000000000001E-3</v>
      </c>
      <c r="L871" s="10">
        <f t="shared" si="106"/>
        <v>6.1803872323710332E-2</v>
      </c>
      <c r="N871" s="11">
        <f t="shared" si="108"/>
        <v>6.0999999999999999E-2</v>
      </c>
      <c r="O871">
        <f t="shared" si="111"/>
        <v>23</v>
      </c>
      <c r="P871">
        <f t="shared" si="112"/>
        <v>0</v>
      </c>
      <c r="Q871">
        <f t="shared" si="113"/>
        <v>842</v>
      </c>
      <c r="R871" s="9" t="str">
        <f t="shared" si="109"/>
        <v/>
      </c>
      <c r="S871" s="12" t="str">
        <f t="shared" si="107"/>
        <v/>
      </c>
      <c r="T871" s="9" t="str">
        <f t="shared" si="110"/>
        <v/>
      </c>
      <c r="W871" s="132"/>
    </row>
    <row r="872" spans="6:23" x14ac:dyDescent="0.3">
      <c r="F872">
        <v>866</v>
      </c>
      <c r="G872">
        <v>3.2000000000000001E-2</v>
      </c>
      <c r="H872">
        <v>0.70799999999999996</v>
      </c>
      <c r="J872">
        <v>142</v>
      </c>
      <c r="K872">
        <v>3.0000000000000001E-3</v>
      </c>
      <c r="L872" s="10">
        <f t="shared" si="106"/>
        <v>6.1803872323710332E-2</v>
      </c>
      <c r="N872" s="11">
        <f t="shared" si="108"/>
        <v>6.0999999999999999E-2</v>
      </c>
      <c r="O872">
        <f t="shared" si="111"/>
        <v>24</v>
      </c>
      <c r="P872">
        <f t="shared" si="112"/>
        <v>0</v>
      </c>
      <c r="Q872">
        <f t="shared" si="113"/>
        <v>842</v>
      </c>
      <c r="R872" s="9" t="str">
        <f t="shared" si="109"/>
        <v/>
      </c>
      <c r="S872" s="12" t="str">
        <f t="shared" si="107"/>
        <v/>
      </c>
      <c r="T872" s="9" t="str">
        <f t="shared" si="110"/>
        <v/>
      </c>
      <c r="W872" s="132"/>
    </row>
    <row r="873" spans="6:23" x14ac:dyDescent="0.3">
      <c r="F873">
        <v>867</v>
      </c>
      <c r="G873">
        <v>1.2999999999999999E-2</v>
      </c>
      <c r="H873">
        <v>0.443</v>
      </c>
      <c r="J873">
        <v>147</v>
      </c>
      <c r="K873">
        <v>3.0000000000000001E-3</v>
      </c>
      <c r="L873" s="10">
        <f t="shared" si="106"/>
        <v>6.1803872323710332E-2</v>
      </c>
      <c r="N873" s="11">
        <f t="shared" si="108"/>
        <v>6.0999999999999999E-2</v>
      </c>
      <c r="O873">
        <f t="shared" si="111"/>
        <v>25</v>
      </c>
      <c r="P873">
        <f t="shared" si="112"/>
        <v>0</v>
      </c>
      <c r="Q873">
        <f t="shared" si="113"/>
        <v>842</v>
      </c>
      <c r="R873" s="9" t="str">
        <f t="shared" si="109"/>
        <v/>
      </c>
      <c r="S873" s="12" t="str">
        <f t="shared" si="107"/>
        <v/>
      </c>
      <c r="T873" s="9" t="str">
        <f t="shared" si="110"/>
        <v/>
      </c>
      <c r="W873" s="132"/>
    </row>
    <row r="874" spans="6:23" x14ac:dyDescent="0.3">
      <c r="F874">
        <v>868</v>
      </c>
      <c r="G874">
        <v>4.0000000000000001E-3</v>
      </c>
      <c r="H874">
        <v>0.25800000000000001</v>
      </c>
      <c r="J874">
        <v>155</v>
      </c>
      <c r="K874">
        <v>3.0000000000000001E-3</v>
      </c>
      <c r="L874" s="10">
        <f t="shared" si="106"/>
        <v>6.1803872323710332E-2</v>
      </c>
      <c r="N874" s="11">
        <f t="shared" si="108"/>
        <v>6.0999999999999999E-2</v>
      </c>
      <c r="O874">
        <f t="shared" si="111"/>
        <v>26</v>
      </c>
      <c r="P874">
        <f t="shared" si="112"/>
        <v>0</v>
      </c>
      <c r="Q874">
        <f t="shared" si="113"/>
        <v>842</v>
      </c>
      <c r="R874" s="9" t="str">
        <f t="shared" si="109"/>
        <v/>
      </c>
      <c r="S874" s="12" t="str">
        <f t="shared" si="107"/>
        <v/>
      </c>
      <c r="T874" s="9" t="str">
        <f t="shared" si="110"/>
        <v/>
      </c>
      <c r="W874" s="132"/>
    </row>
    <row r="875" spans="6:23" x14ac:dyDescent="0.3">
      <c r="F875">
        <v>869</v>
      </c>
      <c r="G875">
        <v>0.114</v>
      </c>
      <c r="H875">
        <v>1.472</v>
      </c>
      <c r="J875">
        <v>169</v>
      </c>
      <c r="K875">
        <v>3.0000000000000001E-3</v>
      </c>
      <c r="L875" s="10">
        <f t="shared" si="106"/>
        <v>6.1803872323710332E-2</v>
      </c>
      <c r="N875" s="11">
        <f t="shared" si="108"/>
        <v>6.0999999999999999E-2</v>
      </c>
      <c r="O875">
        <f t="shared" si="111"/>
        <v>27</v>
      </c>
      <c r="P875">
        <f t="shared" si="112"/>
        <v>0</v>
      </c>
      <c r="Q875">
        <f t="shared" si="113"/>
        <v>842</v>
      </c>
      <c r="R875" s="9" t="str">
        <f t="shared" si="109"/>
        <v/>
      </c>
      <c r="S875" s="12" t="str">
        <f t="shared" si="107"/>
        <v/>
      </c>
      <c r="T875" s="9" t="str">
        <f t="shared" si="110"/>
        <v/>
      </c>
      <c r="W875" s="132"/>
    </row>
    <row r="876" spans="6:23" x14ac:dyDescent="0.3">
      <c r="F876">
        <v>870</v>
      </c>
      <c r="G876">
        <v>6.0000000000000001E-3</v>
      </c>
      <c r="H876">
        <v>0.28000000000000003</v>
      </c>
      <c r="J876">
        <v>172</v>
      </c>
      <c r="K876">
        <v>3.0000000000000001E-3</v>
      </c>
      <c r="L876" s="10">
        <f t="shared" si="106"/>
        <v>6.1803872323710332E-2</v>
      </c>
      <c r="N876" s="11">
        <f t="shared" si="108"/>
        <v>6.0999999999999999E-2</v>
      </c>
      <c r="O876">
        <f t="shared" si="111"/>
        <v>28</v>
      </c>
      <c r="P876">
        <f t="shared" si="112"/>
        <v>0</v>
      </c>
      <c r="Q876">
        <f t="shared" si="113"/>
        <v>842</v>
      </c>
      <c r="R876" s="9" t="str">
        <f t="shared" si="109"/>
        <v/>
      </c>
      <c r="S876" s="12" t="str">
        <f t="shared" si="107"/>
        <v/>
      </c>
      <c r="T876" s="9" t="str">
        <f t="shared" si="110"/>
        <v/>
      </c>
      <c r="W876" s="132"/>
    </row>
    <row r="877" spans="6:23" x14ac:dyDescent="0.3">
      <c r="F877">
        <v>871</v>
      </c>
      <c r="G877">
        <v>3.0000000000000001E-3</v>
      </c>
      <c r="H877">
        <v>0.215</v>
      </c>
      <c r="J877">
        <v>180</v>
      </c>
      <c r="K877">
        <v>3.0000000000000001E-3</v>
      </c>
      <c r="L877" s="10">
        <f t="shared" si="106"/>
        <v>6.1803872323710332E-2</v>
      </c>
      <c r="N877" s="11">
        <f t="shared" si="108"/>
        <v>6.0999999999999999E-2</v>
      </c>
      <c r="O877">
        <f t="shared" si="111"/>
        <v>29</v>
      </c>
      <c r="P877">
        <f t="shared" si="112"/>
        <v>0</v>
      </c>
      <c r="Q877">
        <f t="shared" si="113"/>
        <v>842</v>
      </c>
      <c r="R877" s="9" t="str">
        <f t="shared" si="109"/>
        <v/>
      </c>
      <c r="S877" s="12" t="str">
        <f t="shared" si="107"/>
        <v/>
      </c>
      <c r="T877" s="9" t="str">
        <f t="shared" si="110"/>
        <v/>
      </c>
      <c r="W877" s="132"/>
    </row>
    <row r="878" spans="6:23" x14ac:dyDescent="0.3">
      <c r="F878">
        <v>872</v>
      </c>
      <c r="G878">
        <v>7.0000000000000001E-3</v>
      </c>
      <c r="H878">
        <v>0.32200000000000001</v>
      </c>
      <c r="J878">
        <v>197</v>
      </c>
      <c r="K878">
        <v>3.0000000000000001E-3</v>
      </c>
      <c r="L878" s="10">
        <f t="shared" si="106"/>
        <v>6.1803872323710332E-2</v>
      </c>
      <c r="N878" s="11">
        <f t="shared" si="108"/>
        <v>6.0999999999999999E-2</v>
      </c>
      <c r="O878">
        <f t="shared" si="111"/>
        <v>30</v>
      </c>
      <c r="P878">
        <f t="shared" si="112"/>
        <v>0</v>
      </c>
      <c r="Q878">
        <f t="shared" si="113"/>
        <v>842</v>
      </c>
      <c r="R878" s="9" t="str">
        <f t="shared" si="109"/>
        <v/>
      </c>
      <c r="S878" s="12" t="str">
        <f t="shared" si="107"/>
        <v/>
      </c>
      <c r="T878" s="9" t="str">
        <f t="shared" si="110"/>
        <v/>
      </c>
      <c r="W878" s="132"/>
    </row>
    <row r="879" spans="6:23" x14ac:dyDescent="0.3">
      <c r="F879">
        <v>873</v>
      </c>
      <c r="G879">
        <v>0.35199999999999998</v>
      </c>
      <c r="H879">
        <v>2.4359999999999999</v>
      </c>
      <c r="J879">
        <v>208</v>
      </c>
      <c r="K879">
        <v>3.0000000000000001E-3</v>
      </c>
      <c r="L879" s="10">
        <f t="shared" si="106"/>
        <v>6.1803872323710332E-2</v>
      </c>
      <c r="N879" s="11">
        <f t="shared" si="108"/>
        <v>6.0999999999999999E-2</v>
      </c>
      <c r="O879">
        <f t="shared" si="111"/>
        <v>31</v>
      </c>
      <c r="P879">
        <f t="shared" si="112"/>
        <v>0</v>
      </c>
      <c r="Q879">
        <f t="shared" si="113"/>
        <v>842</v>
      </c>
      <c r="R879" s="9" t="str">
        <f t="shared" si="109"/>
        <v/>
      </c>
      <c r="S879" s="12" t="str">
        <f t="shared" si="107"/>
        <v/>
      </c>
      <c r="T879" s="9" t="str">
        <f t="shared" si="110"/>
        <v/>
      </c>
      <c r="W879" s="132"/>
    </row>
    <row r="880" spans="6:23" x14ac:dyDescent="0.3">
      <c r="F880">
        <v>874</v>
      </c>
      <c r="G880">
        <v>1.4E-2</v>
      </c>
      <c r="H880">
        <v>0.45100000000000001</v>
      </c>
      <c r="J880">
        <v>238</v>
      </c>
      <c r="K880">
        <v>3.0000000000000001E-3</v>
      </c>
      <c r="L880" s="10">
        <f t="shared" si="106"/>
        <v>6.1803872323710332E-2</v>
      </c>
      <c r="N880" s="11">
        <f t="shared" si="108"/>
        <v>6.0999999999999999E-2</v>
      </c>
      <c r="O880">
        <f t="shared" si="111"/>
        <v>32</v>
      </c>
      <c r="P880">
        <f t="shared" si="112"/>
        <v>0</v>
      </c>
      <c r="Q880">
        <f t="shared" si="113"/>
        <v>842</v>
      </c>
      <c r="R880" s="9" t="str">
        <f t="shared" si="109"/>
        <v/>
      </c>
      <c r="S880" s="12" t="str">
        <f t="shared" si="107"/>
        <v/>
      </c>
      <c r="T880" s="9" t="str">
        <f t="shared" si="110"/>
        <v/>
      </c>
      <c r="W880" s="132"/>
    </row>
    <row r="881" spans="6:23" x14ac:dyDescent="0.3">
      <c r="F881">
        <v>875</v>
      </c>
      <c r="G881">
        <v>1.4999999999999999E-2</v>
      </c>
      <c r="H881">
        <v>0.47699999999999998</v>
      </c>
      <c r="J881">
        <v>239</v>
      </c>
      <c r="K881">
        <v>3.0000000000000001E-3</v>
      </c>
      <c r="L881" s="10">
        <f t="shared" si="106"/>
        <v>6.1803872323710332E-2</v>
      </c>
      <c r="N881" s="11">
        <f t="shared" si="108"/>
        <v>6.0999999999999999E-2</v>
      </c>
      <c r="O881">
        <f t="shared" si="111"/>
        <v>33</v>
      </c>
      <c r="P881">
        <f t="shared" si="112"/>
        <v>0</v>
      </c>
      <c r="Q881">
        <f t="shared" si="113"/>
        <v>842</v>
      </c>
      <c r="R881" s="9" t="str">
        <f t="shared" si="109"/>
        <v/>
      </c>
      <c r="S881" s="12" t="str">
        <f t="shared" si="107"/>
        <v/>
      </c>
      <c r="T881" s="9" t="str">
        <f t="shared" si="110"/>
        <v/>
      </c>
      <c r="W881" s="132"/>
    </row>
    <row r="882" spans="6:23" x14ac:dyDescent="0.3">
      <c r="F882">
        <v>876</v>
      </c>
      <c r="G882">
        <v>3.0000000000000001E-3</v>
      </c>
      <c r="H882">
        <v>0.20100000000000001</v>
      </c>
      <c r="J882">
        <v>246</v>
      </c>
      <c r="K882">
        <v>3.0000000000000001E-3</v>
      </c>
      <c r="L882" s="10">
        <f t="shared" si="106"/>
        <v>6.1803872323710332E-2</v>
      </c>
      <c r="N882" s="11">
        <f t="shared" si="108"/>
        <v>6.0999999999999999E-2</v>
      </c>
      <c r="O882">
        <f t="shared" si="111"/>
        <v>34</v>
      </c>
      <c r="P882">
        <f t="shared" si="112"/>
        <v>0</v>
      </c>
      <c r="Q882">
        <f t="shared" si="113"/>
        <v>842</v>
      </c>
      <c r="R882" s="9" t="str">
        <f t="shared" si="109"/>
        <v/>
      </c>
      <c r="S882" s="12" t="str">
        <f t="shared" si="107"/>
        <v/>
      </c>
      <c r="T882" s="9" t="str">
        <f t="shared" si="110"/>
        <v/>
      </c>
      <c r="W882" s="132"/>
    </row>
    <row r="883" spans="6:23" x14ac:dyDescent="0.3">
      <c r="F883">
        <v>877</v>
      </c>
      <c r="G883">
        <v>0.01</v>
      </c>
      <c r="H883">
        <v>0.40500000000000003</v>
      </c>
      <c r="J883">
        <v>260</v>
      </c>
      <c r="K883">
        <v>3.0000000000000001E-3</v>
      </c>
      <c r="L883" s="10">
        <f t="shared" si="106"/>
        <v>6.1803872323710332E-2</v>
      </c>
      <c r="N883" s="11">
        <f t="shared" si="108"/>
        <v>6.0999999999999999E-2</v>
      </c>
      <c r="O883">
        <f t="shared" si="111"/>
        <v>35</v>
      </c>
      <c r="P883">
        <f t="shared" si="112"/>
        <v>0</v>
      </c>
      <c r="Q883">
        <f t="shared" si="113"/>
        <v>842</v>
      </c>
      <c r="R883" s="9" t="str">
        <f t="shared" si="109"/>
        <v/>
      </c>
      <c r="S883" s="12" t="str">
        <f t="shared" si="107"/>
        <v/>
      </c>
      <c r="T883" s="9" t="str">
        <f t="shared" si="110"/>
        <v/>
      </c>
      <c r="W883" s="132"/>
    </row>
    <row r="884" spans="6:23" x14ac:dyDescent="0.3">
      <c r="F884">
        <v>878</v>
      </c>
      <c r="G884">
        <v>2E-3</v>
      </c>
      <c r="H884">
        <v>0.14000000000000001</v>
      </c>
      <c r="J884">
        <v>275</v>
      </c>
      <c r="K884">
        <v>3.0000000000000001E-3</v>
      </c>
      <c r="L884" s="10">
        <f t="shared" si="106"/>
        <v>6.1803872323710332E-2</v>
      </c>
      <c r="N884" s="11">
        <f t="shared" si="108"/>
        <v>6.0999999999999999E-2</v>
      </c>
      <c r="O884">
        <f t="shared" si="111"/>
        <v>36</v>
      </c>
      <c r="P884">
        <f t="shared" si="112"/>
        <v>0</v>
      </c>
      <c r="Q884">
        <f t="shared" si="113"/>
        <v>842</v>
      </c>
      <c r="R884" s="9" t="str">
        <f t="shared" si="109"/>
        <v/>
      </c>
      <c r="S884" s="12" t="str">
        <f t="shared" si="107"/>
        <v/>
      </c>
      <c r="T884" s="9" t="str">
        <f t="shared" si="110"/>
        <v/>
      </c>
      <c r="W884" s="132"/>
    </row>
    <row r="885" spans="6:23" x14ac:dyDescent="0.3">
      <c r="F885">
        <v>879</v>
      </c>
      <c r="G885">
        <v>0.02</v>
      </c>
      <c r="H885">
        <v>0.60599999999999998</v>
      </c>
      <c r="J885">
        <v>283</v>
      </c>
      <c r="K885">
        <v>3.0000000000000001E-3</v>
      </c>
      <c r="L885" s="10">
        <f t="shared" si="106"/>
        <v>6.1803872323710332E-2</v>
      </c>
      <c r="N885" s="11">
        <f t="shared" si="108"/>
        <v>6.0999999999999999E-2</v>
      </c>
      <c r="O885">
        <f t="shared" si="111"/>
        <v>37</v>
      </c>
      <c r="P885">
        <f t="shared" si="112"/>
        <v>0</v>
      </c>
      <c r="Q885">
        <f t="shared" si="113"/>
        <v>842</v>
      </c>
      <c r="R885" s="9" t="str">
        <f t="shared" si="109"/>
        <v/>
      </c>
      <c r="S885" s="12" t="str">
        <f t="shared" si="107"/>
        <v/>
      </c>
      <c r="T885" s="9" t="str">
        <f t="shared" si="110"/>
        <v/>
      </c>
      <c r="W885" s="132"/>
    </row>
    <row r="886" spans="6:23" x14ac:dyDescent="0.3">
      <c r="F886">
        <v>880</v>
      </c>
      <c r="G886">
        <v>3.0000000000000001E-3</v>
      </c>
      <c r="H886">
        <v>0.19600000000000001</v>
      </c>
      <c r="J886">
        <v>298</v>
      </c>
      <c r="K886">
        <v>3.0000000000000001E-3</v>
      </c>
      <c r="L886" s="10">
        <f t="shared" si="106"/>
        <v>6.1803872323710332E-2</v>
      </c>
      <c r="N886" s="11">
        <f t="shared" si="108"/>
        <v>6.0999999999999999E-2</v>
      </c>
      <c r="O886">
        <f t="shared" si="111"/>
        <v>38</v>
      </c>
      <c r="P886">
        <f t="shared" si="112"/>
        <v>0</v>
      </c>
      <c r="Q886">
        <f t="shared" si="113"/>
        <v>842</v>
      </c>
      <c r="R886" s="9" t="str">
        <f t="shared" si="109"/>
        <v/>
      </c>
      <c r="S886" s="12" t="str">
        <f t="shared" si="107"/>
        <v/>
      </c>
      <c r="T886" s="9" t="str">
        <f t="shared" si="110"/>
        <v/>
      </c>
      <c r="W886" s="132"/>
    </row>
    <row r="887" spans="6:23" x14ac:dyDescent="0.3">
      <c r="F887">
        <v>881</v>
      </c>
      <c r="G887">
        <v>5.0000000000000001E-3</v>
      </c>
      <c r="H887">
        <v>0.25</v>
      </c>
      <c r="J887">
        <v>301</v>
      </c>
      <c r="K887">
        <v>3.0000000000000001E-3</v>
      </c>
      <c r="L887" s="10">
        <f t="shared" si="106"/>
        <v>6.1803872323710332E-2</v>
      </c>
      <c r="N887" s="11">
        <f t="shared" si="108"/>
        <v>6.0999999999999999E-2</v>
      </c>
      <c r="O887">
        <f t="shared" si="111"/>
        <v>39</v>
      </c>
      <c r="P887">
        <f t="shared" si="112"/>
        <v>0</v>
      </c>
      <c r="Q887">
        <f t="shared" si="113"/>
        <v>842</v>
      </c>
      <c r="R887" s="9" t="str">
        <f t="shared" si="109"/>
        <v/>
      </c>
      <c r="S887" s="12" t="str">
        <f t="shared" si="107"/>
        <v/>
      </c>
      <c r="T887" s="9" t="str">
        <f t="shared" si="110"/>
        <v/>
      </c>
      <c r="W887" s="132"/>
    </row>
    <row r="888" spans="6:23" x14ac:dyDescent="0.3">
      <c r="F888">
        <v>882</v>
      </c>
      <c r="G888">
        <v>4.0000000000000001E-3</v>
      </c>
      <c r="H888">
        <v>0.215</v>
      </c>
      <c r="J888">
        <v>305</v>
      </c>
      <c r="K888">
        <v>3.0000000000000001E-3</v>
      </c>
      <c r="L888" s="10">
        <f t="shared" si="106"/>
        <v>6.1803872323710332E-2</v>
      </c>
      <c r="N888" s="11">
        <f t="shared" si="108"/>
        <v>6.0999999999999999E-2</v>
      </c>
      <c r="O888">
        <f t="shared" si="111"/>
        <v>40</v>
      </c>
      <c r="P888">
        <f t="shared" si="112"/>
        <v>0</v>
      </c>
      <c r="Q888">
        <f t="shared" si="113"/>
        <v>842</v>
      </c>
      <c r="R888" s="9" t="str">
        <f t="shared" si="109"/>
        <v/>
      </c>
      <c r="S888" s="12" t="str">
        <f t="shared" si="107"/>
        <v/>
      </c>
      <c r="T888" s="9" t="str">
        <f t="shared" si="110"/>
        <v/>
      </c>
      <c r="W888" s="132"/>
    </row>
    <row r="889" spans="6:23" x14ac:dyDescent="0.3">
      <c r="F889">
        <v>883</v>
      </c>
      <c r="G889">
        <v>2E-3</v>
      </c>
      <c r="H889">
        <v>0.159</v>
      </c>
      <c r="J889">
        <v>306</v>
      </c>
      <c r="K889">
        <v>3.0000000000000001E-3</v>
      </c>
      <c r="L889" s="10">
        <f t="shared" si="106"/>
        <v>6.1803872323710332E-2</v>
      </c>
      <c r="N889" s="11">
        <f t="shared" si="108"/>
        <v>6.0999999999999999E-2</v>
      </c>
      <c r="O889">
        <f t="shared" si="111"/>
        <v>41</v>
      </c>
      <c r="P889">
        <f t="shared" si="112"/>
        <v>0</v>
      </c>
      <c r="Q889">
        <f t="shared" si="113"/>
        <v>842</v>
      </c>
      <c r="R889" s="9" t="str">
        <f t="shared" si="109"/>
        <v/>
      </c>
      <c r="S889" s="12" t="str">
        <f t="shared" si="107"/>
        <v/>
      </c>
      <c r="T889" s="9" t="str">
        <f t="shared" si="110"/>
        <v/>
      </c>
      <c r="W889" s="132"/>
    </row>
    <row r="890" spans="6:23" x14ac:dyDescent="0.3">
      <c r="F890">
        <v>884</v>
      </c>
      <c r="G890">
        <v>3.0000000000000001E-3</v>
      </c>
      <c r="H890">
        <v>0.20399999999999999</v>
      </c>
      <c r="J890">
        <v>314</v>
      </c>
      <c r="K890">
        <v>3.0000000000000001E-3</v>
      </c>
      <c r="L890" s="10">
        <f t="shared" si="106"/>
        <v>6.1803872323710332E-2</v>
      </c>
      <c r="N890" s="11">
        <f t="shared" si="108"/>
        <v>6.0999999999999999E-2</v>
      </c>
      <c r="O890">
        <f t="shared" si="111"/>
        <v>42</v>
      </c>
      <c r="P890">
        <f t="shared" si="112"/>
        <v>0</v>
      </c>
      <c r="Q890">
        <f t="shared" si="113"/>
        <v>842</v>
      </c>
      <c r="R890" s="9" t="str">
        <f t="shared" si="109"/>
        <v/>
      </c>
      <c r="S890" s="12" t="str">
        <f t="shared" si="107"/>
        <v/>
      </c>
      <c r="T890" s="9" t="str">
        <f t="shared" si="110"/>
        <v/>
      </c>
      <c r="W890" s="132"/>
    </row>
    <row r="891" spans="6:23" x14ac:dyDescent="0.3">
      <c r="F891">
        <v>885</v>
      </c>
      <c r="G891">
        <v>4.7E-2</v>
      </c>
      <c r="H891">
        <v>1.01</v>
      </c>
      <c r="J891">
        <v>329</v>
      </c>
      <c r="K891">
        <v>3.0000000000000001E-3</v>
      </c>
      <c r="L891" s="10">
        <f t="shared" si="106"/>
        <v>6.1803872323710332E-2</v>
      </c>
      <c r="N891" s="11">
        <f t="shared" si="108"/>
        <v>6.0999999999999999E-2</v>
      </c>
      <c r="O891">
        <f t="shared" si="111"/>
        <v>43</v>
      </c>
      <c r="P891">
        <f t="shared" si="112"/>
        <v>0</v>
      </c>
      <c r="Q891">
        <f t="shared" si="113"/>
        <v>842</v>
      </c>
      <c r="R891" s="9" t="str">
        <f t="shared" si="109"/>
        <v/>
      </c>
      <c r="S891" s="12" t="str">
        <f t="shared" si="107"/>
        <v/>
      </c>
      <c r="T891" s="9" t="str">
        <f t="shared" si="110"/>
        <v/>
      </c>
      <c r="W891" s="132"/>
    </row>
    <row r="892" spans="6:23" x14ac:dyDescent="0.3">
      <c r="F892">
        <v>886</v>
      </c>
      <c r="G892">
        <v>4.0000000000000001E-3</v>
      </c>
      <c r="H892">
        <v>0.26900000000000002</v>
      </c>
      <c r="J892">
        <v>340</v>
      </c>
      <c r="K892">
        <v>3.0000000000000001E-3</v>
      </c>
      <c r="L892" s="10">
        <f t="shared" si="106"/>
        <v>6.1803872323710332E-2</v>
      </c>
      <c r="N892" s="11">
        <f t="shared" si="108"/>
        <v>6.0999999999999999E-2</v>
      </c>
      <c r="O892">
        <f t="shared" si="111"/>
        <v>44</v>
      </c>
      <c r="P892">
        <f t="shared" si="112"/>
        <v>0</v>
      </c>
      <c r="Q892">
        <f t="shared" si="113"/>
        <v>842</v>
      </c>
      <c r="R892" s="9" t="str">
        <f t="shared" si="109"/>
        <v/>
      </c>
      <c r="S892" s="12" t="str">
        <f t="shared" si="107"/>
        <v/>
      </c>
      <c r="T892" s="9" t="str">
        <f t="shared" si="110"/>
        <v/>
      </c>
      <c r="W892" s="132"/>
    </row>
    <row r="893" spans="6:23" x14ac:dyDescent="0.3">
      <c r="F893">
        <v>887</v>
      </c>
      <c r="G893">
        <v>0.03</v>
      </c>
      <c r="H893">
        <v>0.74099999999999999</v>
      </c>
      <c r="J893">
        <v>341</v>
      </c>
      <c r="K893">
        <v>3.0000000000000001E-3</v>
      </c>
      <c r="L893" s="10">
        <f t="shared" si="106"/>
        <v>6.1803872323710332E-2</v>
      </c>
      <c r="N893" s="11">
        <f t="shared" si="108"/>
        <v>6.0999999999999999E-2</v>
      </c>
      <c r="O893">
        <f t="shared" si="111"/>
        <v>45</v>
      </c>
      <c r="P893">
        <f t="shared" si="112"/>
        <v>0</v>
      </c>
      <c r="Q893">
        <f t="shared" si="113"/>
        <v>842</v>
      </c>
      <c r="R893" s="9" t="str">
        <f t="shared" si="109"/>
        <v/>
      </c>
      <c r="S893" s="12" t="str">
        <f t="shared" si="107"/>
        <v/>
      </c>
      <c r="T893" s="9" t="str">
        <f t="shared" si="110"/>
        <v/>
      </c>
      <c r="W893" s="132"/>
    </row>
    <row r="894" spans="6:23" x14ac:dyDescent="0.3">
      <c r="F894">
        <v>888</v>
      </c>
      <c r="G894">
        <v>2E-3</v>
      </c>
      <c r="H894">
        <v>0.14000000000000001</v>
      </c>
      <c r="J894">
        <v>343</v>
      </c>
      <c r="K894">
        <v>3.0000000000000001E-3</v>
      </c>
      <c r="L894" s="10">
        <f t="shared" si="106"/>
        <v>6.1803872323710332E-2</v>
      </c>
      <c r="N894" s="11">
        <f t="shared" si="108"/>
        <v>6.0999999999999999E-2</v>
      </c>
      <c r="O894">
        <f t="shared" si="111"/>
        <v>46</v>
      </c>
      <c r="P894">
        <f t="shared" si="112"/>
        <v>0</v>
      </c>
      <c r="Q894">
        <f t="shared" si="113"/>
        <v>842</v>
      </c>
      <c r="R894" s="9" t="str">
        <f t="shared" si="109"/>
        <v/>
      </c>
      <c r="S894" s="12" t="str">
        <f t="shared" si="107"/>
        <v/>
      </c>
      <c r="T894" s="9" t="str">
        <f t="shared" si="110"/>
        <v/>
      </c>
      <c r="W894" s="132"/>
    </row>
    <row r="895" spans="6:23" x14ac:dyDescent="0.3">
      <c r="F895">
        <v>889</v>
      </c>
      <c r="G895">
        <v>2.1999999999999999E-2</v>
      </c>
      <c r="H895">
        <v>0.59499999999999997</v>
      </c>
      <c r="J895">
        <v>345</v>
      </c>
      <c r="K895">
        <v>3.0000000000000001E-3</v>
      </c>
      <c r="L895" s="10">
        <f t="shared" si="106"/>
        <v>6.1803872323710332E-2</v>
      </c>
      <c r="N895" s="11">
        <f t="shared" si="108"/>
        <v>6.0999999999999999E-2</v>
      </c>
      <c r="O895">
        <f t="shared" si="111"/>
        <v>47</v>
      </c>
      <c r="P895">
        <f t="shared" si="112"/>
        <v>0</v>
      </c>
      <c r="Q895">
        <f t="shared" si="113"/>
        <v>842</v>
      </c>
      <c r="R895" s="9" t="str">
        <f t="shared" si="109"/>
        <v/>
      </c>
      <c r="S895" s="12" t="str">
        <f t="shared" si="107"/>
        <v/>
      </c>
      <c r="T895" s="9" t="str">
        <f t="shared" si="110"/>
        <v/>
      </c>
      <c r="W895" s="132"/>
    </row>
    <row r="896" spans="6:23" x14ac:dyDescent="0.3">
      <c r="F896">
        <v>890</v>
      </c>
      <c r="G896">
        <v>0.01</v>
      </c>
      <c r="H896">
        <v>0.378</v>
      </c>
      <c r="J896">
        <v>360</v>
      </c>
      <c r="K896">
        <v>3.0000000000000001E-3</v>
      </c>
      <c r="L896" s="10">
        <f t="shared" si="106"/>
        <v>6.1803872323710332E-2</v>
      </c>
      <c r="N896" s="11">
        <f t="shared" si="108"/>
        <v>6.0999999999999999E-2</v>
      </c>
      <c r="O896">
        <f t="shared" si="111"/>
        <v>48</v>
      </c>
      <c r="P896">
        <f t="shared" si="112"/>
        <v>0</v>
      </c>
      <c r="Q896">
        <f t="shared" si="113"/>
        <v>842</v>
      </c>
      <c r="R896" s="9" t="str">
        <f t="shared" si="109"/>
        <v/>
      </c>
      <c r="S896" s="12" t="str">
        <f t="shared" si="107"/>
        <v/>
      </c>
      <c r="T896" s="9" t="str">
        <f t="shared" si="110"/>
        <v/>
      </c>
      <c r="W896" s="132"/>
    </row>
    <row r="897" spans="6:23" x14ac:dyDescent="0.3">
      <c r="F897">
        <v>891</v>
      </c>
      <c r="G897">
        <v>2.8000000000000001E-2</v>
      </c>
      <c r="H897">
        <v>0.68899999999999995</v>
      </c>
      <c r="J897">
        <v>370</v>
      </c>
      <c r="K897">
        <v>3.0000000000000001E-3</v>
      </c>
      <c r="L897" s="10">
        <f t="shared" si="106"/>
        <v>6.1803872323710332E-2</v>
      </c>
      <c r="N897" s="11">
        <f t="shared" si="108"/>
        <v>6.0999999999999999E-2</v>
      </c>
      <c r="O897">
        <f t="shared" si="111"/>
        <v>49</v>
      </c>
      <c r="P897">
        <f t="shared" si="112"/>
        <v>0</v>
      </c>
      <c r="Q897">
        <f t="shared" si="113"/>
        <v>842</v>
      </c>
      <c r="R897" s="9" t="str">
        <f t="shared" si="109"/>
        <v/>
      </c>
      <c r="S897" s="12" t="str">
        <f t="shared" si="107"/>
        <v/>
      </c>
      <c r="T897" s="9" t="str">
        <f t="shared" si="110"/>
        <v/>
      </c>
      <c r="W897" s="132"/>
    </row>
    <row r="898" spans="6:23" x14ac:dyDescent="0.3">
      <c r="F898">
        <v>892</v>
      </c>
      <c r="G898">
        <v>1E-3</v>
      </c>
      <c r="H898">
        <v>0.121</v>
      </c>
      <c r="J898">
        <v>373</v>
      </c>
      <c r="K898">
        <v>3.0000000000000001E-3</v>
      </c>
      <c r="L898" s="10">
        <f t="shared" si="106"/>
        <v>6.1803872323710332E-2</v>
      </c>
      <c r="N898" s="11">
        <f t="shared" si="108"/>
        <v>6.0999999999999999E-2</v>
      </c>
      <c r="O898">
        <f t="shared" si="111"/>
        <v>50</v>
      </c>
      <c r="P898">
        <f t="shared" si="112"/>
        <v>0</v>
      </c>
      <c r="Q898">
        <f t="shared" si="113"/>
        <v>842</v>
      </c>
      <c r="R898" s="9" t="str">
        <f t="shared" si="109"/>
        <v/>
      </c>
      <c r="S898" s="12" t="str">
        <f t="shared" si="107"/>
        <v/>
      </c>
      <c r="T898" s="9" t="str">
        <f t="shared" si="110"/>
        <v/>
      </c>
      <c r="W898" s="132"/>
    </row>
    <row r="899" spans="6:23" x14ac:dyDescent="0.3">
      <c r="F899">
        <v>893</v>
      </c>
      <c r="G899">
        <v>4.0000000000000001E-3</v>
      </c>
      <c r="H899">
        <v>0.253</v>
      </c>
      <c r="J899">
        <v>377</v>
      </c>
      <c r="K899">
        <v>3.0000000000000001E-3</v>
      </c>
      <c r="L899" s="10">
        <f t="shared" si="106"/>
        <v>6.1803872323710332E-2</v>
      </c>
      <c r="N899" s="11">
        <f t="shared" si="108"/>
        <v>6.0999999999999999E-2</v>
      </c>
      <c r="O899">
        <f t="shared" si="111"/>
        <v>51</v>
      </c>
      <c r="P899">
        <f t="shared" si="112"/>
        <v>0</v>
      </c>
      <c r="Q899">
        <f t="shared" si="113"/>
        <v>842</v>
      </c>
      <c r="R899" s="9" t="str">
        <f t="shared" si="109"/>
        <v/>
      </c>
      <c r="S899" s="12" t="str">
        <f t="shared" si="107"/>
        <v/>
      </c>
      <c r="T899" s="9" t="str">
        <f t="shared" si="110"/>
        <v/>
      </c>
      <c r="W899" s="132"/>
    </row>
    <row r="900" spans="6:23" x14ac:dyDescent="0.3">
      <c r="F900">
        <v>894</v>
      </c>
      <c r="G900">
        <v>3.0000000000000001E-3</v>
      </c>
      <c r="H900">
        <v>0.20699999999999999</v>
      </c>
      <c r="J900">
        <v>381</v>
      </c>
      <c r="K900">
        <v>3.0000000000000001E-3</v>
      </c>
      <c r="L900" s="10">
        <f t="shared" si="106"/>
        <v>6.1803872323710332E-2</v>
      </c>
      <c r="N900" s="11">
        <f t="shared" si="108"/>
        <v>6.0999999999999999E-2</v>
      </c>
      <c r="O900">
        <f t="shared" si="111"/>
        <v>52</v>
      </c>
      <c r="P900">
        <f t="shared" si="112"/>
        <v>0</v>
      </c>
      <c r="Q900">
        <f t="shared" si="113"/>
        <v>842</v>
      </c>
      <c r="R900" s="9" t="str">
        <f t="shared" si="109"/>
        <v/>
      </c>
      <c r="S900" s="12" t="str">
        <f t="shared" si="107"/>
        <v/>
      </c>
      <c r="T900" s="9" t="str">
        <f t="shared" si="110"/>
        <v/>
      </c>
      <c r="W900" s="132"/>
    </row>
    <row r="901" spans="6:23" x14ac:dyDescent="0.3">
      <c r="F901">
        <v>895</v>
      </c>
      <c r="G901">
        <v>1E-3</v>
      </c>
      <c r="H901">
        <v>0.113</v>
      </c>
      <c r="J901">
        <v>401</v>
      </c>
      <c r="K901">
        <v>3.0000000000000001E-3</v>
      </c>
      <c r="L901" s="10">
        <f t="shared" si="106"/>
        <v>6.1803872323710332E-2</v>
      </c>
      <c r="N901" s="11">
        <f t="shared" si="108"/>
        <v>6.0999999999999999E-2</v>
      </c>
      <c r="O901">
        <f t="shared" si="111"/>
        <v>53</v>
      </c>
      <c r="P901">
        <f t="shared" si="112"/>
        <v>0</v>
      </c>
      <c r="Q901">
        <f t="shared" si="113"/>
        <v>842</v>
      </c>
      <c r="R901" s="9" t="str">
        <f t="shared" si="109"/>
        <v/>
      </c>
      <c r="S901" s="12" t="str">
        <f t="shared" si="107"/>
        <v/>
      </c>
      <c r="T901" s="9" t="str">
        <f t="shared" si="110"/>
        <v/>
      </c>
      <c r="W901" s="132"/>
    </row>
    <row r="902" spans="6:23" x14ac:dyDescent="0.3">
      <c r="F902">
        <v>896</v>
      </c>
      <c r="G902">
        <v>2E-3</v>
      </c>
      <c r="H902">
        <v>0.17799999999999999</v>
      </c>
      <c r="J902">
        <v>409</v>
      </c>
      <c r="K902">
        <v>3.0000000000000001E-3</v>
      </c>
      <c r="L902" s="10">
        <f t="shared" si="106"/>
        <v>6.1803872323710332E-2</v>
      </c>
      <c r="N902" s="11">
        <f t="shared" si="108"/>
        <v>6.0999999999999999E-2</v>
      </c>
      <c r="O902">
        <f t="shared" si="111"/>
        <v>54</v>
      </c>
      <c r="P902">
        <f t="shared" si="112"/>
        <v>0</v>
      </c>
      <c r="Q902">
        <f t="shared" si="113"/>
        <v>842</v>
      </c>
      <c r="R902" s="9" t="str">
        <f t="shared" si="109"/>
        <v/>
      </c>
      <c r="S902" s="12" t="str">
        <f t="shared" si="107"/>
        <v/>
      </c>
      <c r="T902" s="9" t="str">
        <f t="shared" si="110"/>
        <v/>
      </c>
      <c r="W902" s="132"/>
    </row>
    <row r="903" spans="6:23" x14ac:dyDescent="0.3">
      <c r="F903">
        <v>897</v>
      </c>
      <c r="G903">
        <v>6.0000000000000001E-3</v>
      </c>
      <c r="H903">
        <v>0.30599999999999999</v>
      </c>
      <c r="J903">
        <v>420</v>
      </c>
      <c r="K903">
        <v>3.0000000000000001E-3</v>
      </c>
      <c r="L903" s="10">
        <f t="shared" ref="L903:L966" si="114">((K903/PI())^0.5)*2</f>
        <v>6.1803872323710332E-2</v>
      </c>
      <c r="N903" s="11">
        <f t="shared" si="108"/>
        <v>6.0999999999999999E-2</v>
      </c>
      <c r="O903">
        <f t="shared" si="111"/>
        <v>55</v>
      </c>
      <c r="P903">
        <f t="shared" si="112"/>
        <v>0</v>
      </c>
      <c r="Q903">
        <f t="shared" si="113"/>
        <v>842</v>
      </c>
      <c r="R903" s="9" t="str">
        <f t="shared" si="109"/>
        <v/>
      </c>
      <c r="S903" s="12" t="str">
        <f t="shared" ref="S903:S966" si="115">IF(R903="","",N903)</f>
        <v/>
      </c>
      <c r="T903" s="9" t="str">
        <f t="shared" si="110"/>
        <v/>
      </c>
      <c r="W903" s="132"/>
    </row>
    <row r="904" spans="6:23" x14ac:dyDescent="0.3">
      <c r="F904">
        <v>898</v>
      </c>
      <c r="G904">
        <v>6.0000000000000001E-3</v>
      </c>
      <c r="H904">
        <v>0.28000000000000003</v>
      </c>
      <c r="J904">
        <v>426</v>
      </c>
      <c r="K904">
        <v>3.0000000000000001E-3</v>
      </c>
      <c r="L904" s="10">
        <f t="shared" si="114"/>
        <v>6.1803872323710332E-2</v>
      </c>
      <c r="N904" s="11">
        <f t="shared" ref="N904:N967" si="116">TRUNC(L904,3)</f>
        <v>6.0999999999999999E-2</v>
      </c>
      <c r="O904">
        <f t="shared" si="111"/>
        <v>56</v>
      </c>
      <c r="P904">
        <f t="shared" si="112"/>
        <v>0</v>
      </c>
      <c r="Q904">
        <f t="shared" si="113"/>
        <v>842</v>
      </c>
      <c r="R904" s="9" t="str">
        <f t="shared" ref="R904:R967" si="117">IF(P904=0,"",Q903+P904)</f>
        <v/>
      </c>
      <c r="S904" s="12" t="str">
        <f t="shared" si="115"/>
        <v/>
      </c>
      <c r="T904" s="9" t="str">
        <f t="shared" ref="T904:T967" si="118">R904</f>
        <v/>
      </c>
      <c r="W904" s="132"/>
    </row>
    <row r="905" spans="6:23" x14ac:dyDescent="0.3">
      <c r="F905">
        <v>899</v>
      </c>
      <c r="G905">
        <v>1E-3</v>
      </c>
      <c r="H905">
        <v>0.14000000000000001</v>
      </c>
      <c r="J905">
        <v>427</v>
      </c>
      <c r="K905">
        <v>3.0000000000000001E-3</v>
      </c>
      <c r="L905" s="10">
        <f t="shared" si="114"/>
        <v>6.1803872323710332E-2</v>
      </c>
      <c r="N905" s="11">
        <f t="shared" si="116"/>
        <v>6.0999999999999999E-2</v>
      </c>
      <c r="O905">
        <f t="shared" ref="O905:O968" si="119">IF(N905-N904=0,O904+O$7,1)</f>
        <v>57</v>
      </c>
      <c r="P905">
        <f t="shared" ref="P905:P968" si="120">IF(O905&lt;O906,0,O905)</f>
        <v>0</v>
      </c>
      <c r="Q905">
        <f t="shared" ref="Q905:Q968" si="121">Q904+P905</f>
        <v>842</v>
      </c>
      <c r="R905" s="9" t="str">
        <f t="shared" si="117"/>
        <v/>
      </c>
      <c r="S905" s="12" t="str">
        <f t="shared" si="115"/>
        <v/>
      </c>
      <c r="T905" s="9" t="str">
        <f t="shared" si="118"/>
        <v/>
      </c>
      <c r="W905" s="132"/>
    </row>
    <row r="906" spans="6:23" x14ac:dyDescent="0.3">
      <c r="F906">
        <v>900</v>
      </c>
      <c r="G906">
        <v>1.2E-2</v>
      </c>
      <c r="H906">
        <v>0.435</v>
      </c>
      <c r="J906">
        <v>433</v>
      </c>
      <c r="K906">
        <v>3.0000000000000001E-3</v>
      </c>
      <c r="L906" s="10">
        <f t="shared" si="114"/>
        <v>6.1803872323710332E-2</v>
      </c>
      <c r="N906" s="11">
        <f t="shared" si="116"/>
        <v>6.0999999999999999E-2</v>
      </c>
      <c r="O906">
        <f t="shared" si="119"/>
        <v>58</v>
      </c>
      <c r="P906">
        <f t="shared" si="120"/>
        <v>0</v>
      </c>
      <c r="Q906">
        <f t="shared" si="121"/>
        <v>842</v>
      </c>
      <c r="R906" s="9" t="str">
        <f t="shared" si="117"/>
        <v/>
      </c>
      <c r="S906" s="12" t="str">
        <f t="shared" si="115"/>
        <v/>
      </c>
      <c r="T906" s="9" t="str">
        <f t="shared" si="118"/>
        <v/>
      </c>
      <c r="W906" s="132"/>
    </row>
    <row r="907" spans="6:23" x14ac:dyDescent="0.3">
      <c r="F907">
        <v>901</v>
      </c>
      <c r="G907">
        <v>6.0000000000000001E-3</v>
      </c>
      <c r="H907">
        <v>0.34899999999999998</v>
      </c>
      <c r="J907">
        <v>448</v>
      </c>
      <c r="K907">
        <v>3.0000000000000001E-3</v>
      </c>
      <c r="L907" s="10">
        <f t="shared" si="114"/>
        <v>6.1803872323710332E-2</v>
      </c>
      <c r="N907" s="11">
        <f t="shared" si="116"/>
        <v>6.0999999999999999E-2</v>
      </c>
      <c r="O907">
        <f t="shared" si="119"/>
        <v>59</v>
      </c>
      <c r="P907">
        <f t="shared" si="120"/>
        <v>0</v>
      </c>
      <c r="Q907">
        <f t="shared" si="121"/>
        <v>842</v>
      </c>
      <c r="R907" s="9" t="str">
        <f t="shared" si="117"/>
        <v/>
      </c>
      <c r="S907" s="12" t="str">
        <f t="shared" si="115"/>
        <v/>
      </c>
      <c r="T907" s="9" t="str">
        <f t="shared" si="118"/>
        <v/>
      </c>
      <c r="W907" s="132"/>
    </row>
    <row r="908" spans="6:23" x14ac:dyDescent="0.3">
      <c r="F908">
        <v>902</v>
      </c>
      <c r="G908">
        <v>3.0000000000000001E-3</v>
      </c>
      <c r="H908">
        <v>0.17799999999999999</v>
      </c>
      <c r="J908">
        <v>454</v>
      </c>
      <c r="K908">
        <v>3.0000000000000001E-3</v>
      </c>
      <c r="L908" s="10">
        <f t="shared" si="114"/>
        <v>6.1803872323710332E-2</v>
      </c>
      <c r="N908" s="11">
        <f t="shared" si="116"/>
        <v>6.0999999999999999E-2</v>
      </c>
      <c r="O908">
        <f t="shared" si="119"/>
        <v>60</v>
      </c>
      <c r="P908">
        <f t="shared" si="120"/>
        <v>0</v>
      </c>
      <c r="Q908">
        <f t="shared" si="121"/>
        <v>842</v>
      </c>
      <c r="R908" s="9" t="str">
        <f t="shared" si="117"/>
        <v/>
      </c>
      <c r="S908" s="12" t="str">
        <f t="shared" si="115"/>
        <v/>
      </c>
      <c r="T908" s="9" t="str">
        <f t="shared" si="118"/>
        <v/>
      </c>
      <c r="W908" s="132"/>
    </row>
    <row r="909" spans="6:23" x14ac:dyDescent="0.3">
      <c r="F909">
        <v>903</v>
      </c>
      <c r="G909">
        <v>2E-3</v>
      </c>
      <c r="H909">
        <v>0.20699999999999999</v>
      </c>
      <c r="J909">
        <v>489</v>
      </c>
      <c r="K909">
        <v>3.0000000000000001E-3</v>
      </c>
      <c r="L909" s="10">
        <f t="shared" si="114"/>
        <v>6.1803872323710332E-2</v>
      </c>
      <c r="N909" s="11">
        <f t="shared" si="116"/>
        <v>6.0999999999999999E-2</v>
      </c>
      <c r="O909">
        <f t="shared" si="119"/>
        <v>61</v>
      </c>
      <c r="P909">
        <f t="shared" si="120"/>
        <v>0</v>
      </c>
      <c r="Q909">
        <f t="shared" si="121"/>
        <v>842</v>
      </c>
      <c r="R909" s="9" t="str">
        <f t="shared" si="117"/>
        <v/>
      </c>
      <c r="S909" s="12" t="str">
        <f t="shared" si="115"/>
        <v/>
      </c>
      <c r="T909" s="9" t="str">
        <f t="shared" si="118"/>
        <v/>
      </c>
      <c r="W909" s="132"/>
    </row>
    <row r="910" spans="6:23" x14ac:dyDescent="0.3">
      <c r="F910">
        <v>904</v>
      </c>
      <c r="G910">
        <v>6.0000000000000001E-3</v>
      </c>
      <c r="H910">
        <v>0.30299999999999999</v>
      </c>
      <c r="J910">
        <v>491</v>
      </c>
      <c r="K910">
        <v>3.0000000000000001E-3</v>
      </c>
      <c r="L910" s="10">
        <f t="shared" si="114"/>
        <v>6.1803872323710332E-2</v>
      </c>
      <c r="N910" s="11">
        <f t="shared" si="116"/>
        <v>6.0999999999999999E-2</v>
      </c>
      <c r="O910">
        <f t="shared" si="119"/>
        <v>62</v>
      </c>
      <c r="P910">
        <f t="shared" si="120"/>
        <v>0</v>
      </c>
      <c r="Q910">
        <f t="shared" si="121"/>
        <v>842</v>
      </c>
      <c r="R910" s="9" t="str">
        <f t="shared" si="117"/>
        <v/>
      </c>
      <c r="S910" s="12" t="str">
        <f t="shared" si="115"/>
        <v/>
      </c>
      <c r="T910" s="9" t="str">
        <f t="shared" si="118"/>
        <v/>
      </c>
      <c r="W910" s="132"/>
    </row>
    <row r="911" spans="6:23" x14ac:dyDescent="0.3">
      <c r="F911">
        <v>905</v>
      </c>
      <c r="G911">
        <v>2E-3</v>
      </c>
      <c r="H911">
        <v>0.17799999999999999</v>
      </c>
      <c r="J911">
        <v>492</v>
      </c>
      <c r="K911">
        <v>3.0000000000000001E-3</v>
      </c>
      <c r="L911" s="10">
        <f t="shared" si="114"/>
        <v>6.1803872323710332E-2</v>
      </c>
      <c r="N911" s="11">
        <f t="shared" si="116"/>
        <v>6.0999999999999999E-2</v>
      </c>
      <c r="O911">
        <f t="shared" si="119"/>
        <v>63</v>
      </c>
      <c r="P911">
        <f t="shared" si="120"/>
        <v>0</v>
      </c>
      <c r="Q911">
        <f t="shared" si="121"/>
        <v>842</v>
      </c>
      <c r="R911" s="9" t="str">
        <f t="shared" si="117"/>
        <v/>
      </c>
      <c r="S911" s="12" t="str">
        <f t="shared" si="115"/>
        <v/>
      </c>
      <c r="T911" s="9" t="str">
        <f t="shared" si="118"/>
        <v/>
      </c>
      <c r="W911" s="132"/>
    </row>
    <row r="912" spans="6:23" x14ac:dyDescent="0.3">
      <c r="F912">
        <v>906</v>
      </c>
      <c r="G912">
        <v>0.01</v>
      </c>
      <c r="H912">
        <v>0.42699999999999999</v>
      </c>
      <c r="J912">
        <v>495</v>
      </c>
      <c r="K912">
        <v>3.0000000000000001E-3</v>
      </c>
      <c r="L912" s="10">
        <f t="shared" si="114"/>
        <v>6.1803872323710332E-2</v>
      </c>
      <c r="N912" s="11">
        <f t="shared" si="116"/>
        <v>6.0999999999999999E-2</v>
      </c>
      <c r="O912">
        <f t="shared" si="119"/>
        <v>64</v>
      </c>
      <c r="P912">
        <f t="shared" si="120"/>
        <v>0</v>
      </c>
      <c r="Q912">
        <f t="shared" si="121"/>
        <v>842</v>
      </c>
      <c r="R912" s="9" t="str">
        <f t="shared" si="117"/>
        <v/>
      </c>
      <c r="S912" s="12" t="str">
        <f t="shared" si="115"/>
        <v/>
      </c>
      <c r="T912" s="9" t="str">
        <f t="shared" si="118"/>
        <v/>
      </c>
      <c r="W912" s="132"/>
    </row>
    <row r="913" spans="6:23" x14ac:dyDescent="0.3">
      <c r="F913">
        <v>907</v>
      </c>
      <c r="G913">
        <v>0.01</v>
      </c>
      <c r="H913">
        <v>0.40799999999999997</v>
      </c>
      <c r="J913">
        <v>513</v>
      </c>
      <c r="K913">
        <v>3.0000000000000001E-3</v>
      </c>
      <c r="L913" s="10">
        <f t="shared" si="114"/>
        <v>6.1803872323710332E-2</v>
      </c>
      <c r="N913" s="11">
        <f t="shared" si="116"/>
        <v>6.0999999999999999E-2</v>
      </c>
      <c r="O913">
        <f t="shared" si="119"/>
        <v>65</v>
      </c>
      <c r="P913">
        <f t="shared" si="120"/>
        <v>0</v>
      </c>
      <c r="Q913">
        <f t="shared" si="121"/>
        <v>842</v>
      </c>
      <c r="R913" s="9" t="str">
        <f t="shared" si="117"/>
        <v/>
      </c>
      <c r="S913" s="12" t="str">
        <f t="shared" si="115"/>
        <v/>
      </c>
      <c r="T913" s="9" t="str">
        <f t="shared" si="118"/>
        <v/>
      </c>
      <c r="W913" s="132"/>
    </row>
    <row r="914" spans="6:23" x14ac:dyDescent="0.3">
      <c r="F914">
        <v>908</v>
      </c>
      <c r="G914">
        <v>8.0000000000000002E-3</v>
      </c>
      <c r="H914">
        <v>0.32800000000000001</v>
      </c>
      <c r="J914">
        <v>522</v>
      </c>
      <c r="K914">
        <v>3.0000000000000001E-3</v>
      </c>
      <c r="L914" s="10">
        <f t="shared" si="114"/>
        <v>6.1803872323710332E-2</v>
      </c>
      <c r="N914" s="11">
        <f t="shared" si="116"/>
        <v>6.0999999999999999E-2</v>
      </c>
      <c r="O914">
        <f t="shared" si="119"/>
        <v>66</v>
      </c>
      <c r="P914">
        <f t="shared" si="120"/>
        <v>0</v>
      </c>
      <c r="Q914">
        <f t="shared" si="121"/>
        <v>842</v>
      </c>
      <c r="R914" s="9" t="str">
        <f t="shared" si="117"/>
        <v/>
      </c>
      <c r="S914" s="12" t="str">
        <f t="shared" si="115"/>
        <v/>
      </c>
      <c r="T914" s="9" t="str">
        <f t="shared" si="118"/>
        <v/>
      </c>
      <c r="W914" s="132"/>
    </row>
    <row r="915" spans="6:23" x14ac:dyDescent="0.3">
      <c r="F915">
        <v>909</v>
      </c>
      <c r="G915">
        <v>8.0000000000000002E-3</v>
      </c>
      <c r="H915">
        <v>0.36</v>
      </c>
      <c r="J915">
        <v>525</v>
      </c>
      <c r="K915">
        <v>3.0000000000000001E-3</v>
      </c>
      <c r="L915" s="10">
        <f t="shared" si="114"/>
        <v>6.1803872323710332E-2</v>
      </c>
      <c r="N915" s="11">
        <f t="shared" si="116"/>
        <v>6.0999999999999999E-2</v>
      </c>
      <c r="O915">
        <f t="shared" si="119"/>
        <v>67</v>
      </c>
      <c r="P915">
        <f t="shared" si="120"/>
        <v>0</v>
      </c>
      <c r="Q915">
        <f t="shared" si="121"/>
        <v>842</v>
      </c>
      <c r="R915" s="9" t="str">
        <f t="shared" si="117"/>
        <v/>
      </c>
      <c r="S915" s="12" t="str">
        <f t="shared" si="115"/>
        <v/>
      </c>
      <c r="T915" s="9" t="str">
        <f t="shared" si="118"/>
        <v/>
      </c>
      <c r="W915" s="132"/>
    </row>
    <row r="916" spans="6:23" x14ac:dyDescent="0.3">
      <c r="F916">
        <v>910</v>
      </c>
      <c r="G916">
        <v>3.0000000000000001E-3</v>
      </c>
      <c r="H916">
        <v>0.20399999999999999</v>
      </c>
      <c r="J916">
        <v>530</v>
      </c>
      <c r="K916">
        <v>3.0000000000000001E-3</v>
      </c>
      <c r="L916" s="10">
        <f t="shared" si="114"/>
        <v>6.1803872323710332E-2</v>
      </c>
      <c r="N916" s="11">
        <f t="shared" si="116"/>
        <v>6.0999999999999999E-2</v>
      </c>
      <c r="O916">
        <f t="shared" si="119"/>
        <v>68</v>
      </c>
      <c r="P916">
        <f t="shared" si="120"/>
        <v>0</v>
      </c>
      <c r="Q916">
        <f t="shared" si="121"/>
        <v>842</v>
      </c>
      <c r="R916" s="9" t="str">
        <f t="shared" si="117"/>
        <v/>
      </c>
      <c r="S916" s="12" t="str">
        <f t="shared" si="115"/>
        <v/>
      </c>
      <c r="T916" s="9" t="str">
        <f t="shared" si="118"/>
        <v/>
      </c>
      <c r="W916" s="132"/>
    </row>
    <row r="917" spans="6:23" x14ac:dyDescent="0.3">
      <c r="F917">
        <v>911</v>
      </c>
      <c r="G917">
        <v>6.0000000000000001E-3</v>
      </c>
      <c r="H917">
        <v>0.26900000000000002</v>
      </c>
      <c r="J917">
        <v>551</v>
      </c>
      <c r="K917">
        <v>3.0000000000000001E-3</v>
      </c>
      <c r="L917" s="10">
        <f t="shared" si="114"/>
        <v>6.1803872323710332E-2</v>
      </c>
      <c r="N917" s="11">
        <f t="shared" si="116"/>
        <v>6.0999999999999999E-2</v>
      </c>
      <c r="O917">
        <f t="shared" si="119"/>
        <v>69</v>
      </c>
      <c r="P917">
        <f t="shared" si="120"/>
        <v>0</v>
      </c>
      <c r="Q917">
        <f t="shared" si="121"/>
        <v>842</v>
      </c>
      <c r="R917" s="9" t="str">
        <f t="shared" si="117"/>
        <v/>
      </c>
      <c r="S917" s="12" t="str">
        <f t="shared" si="115"/>
        <v/>
      </c>
      <c r="T917" s="9" t="str">
        <f t="shared" si="118"/>
        <v/>
      </c>
      <c r="W917" s="132"/>
    </row>
    <row r="918" spans="6:23" x14ac:dyDescent="0.3">
      <c r="F918">
        <v>912</v>
      </c>
      <c r="G918">
        <v>2E-3</v>
      </c>
      <c r="H918">
        <v>0.17799999999999999</v>
      </c>
      <c r="J918">
        <v>552</v>
      </c>
      <c r="K918">
        <v>3.0000000000000001E-3</v>
      </c>
      <c r="L918" s="10">
        <f t="shared" si="114"/>
        <v>6.1803872323710332E-2</v>
      </c>
      <c r="N918" s="11">
        <f t="shared" si="116"/>
        <v>6.0999999999999999E-2</v>
      </c>
      <c r="O918">
        <f t="shared" si="119"/>
        <v>70</v>
      </c>
      <c r="P918">
        <f t="shared" si="120"/>
        <v>0</v>
      </c>
      <c r="Q918">
        <f t="shared" si="121"/>
        <v>842</v>
      </c>
      <c r="R918" s="9" t="str">
        <f t="shared" si="117"/>
        <v/>
      </c>
      <c r="S918" s="12" t="str">
        <f t="shared" si="115"/>
        <v/>
      </c>
      <c r="T918" s="9" t="str">
        <f t="shared" si="118"/>
        <v/>
      </c>
      <c r="W918" s="132"/>
    </row>
    <row r="919" spans="6:23" x14ac:dyDescent="0.3">
      <c r="F919">
        <v>913</v>
      </c>
      <c r="G919">
        <v>4.0000000000000001E-3</v>
      </c>
      <c r="H919">
        <v>0.223</v>
      </c>
      <c r="J919">
        <v>556</v>
      </c>
      <c r="K919">
        <v>3.0000000000000001E-3</v>
      </c>
      <c r="L919" s="10">
        <f t="shared" si="114"/>
        <v>6.1803872323710332E-2</v>
      </c>
      <c r="N919" s="11">
        <f t="shared" si="116"/>
        <v>6.0999999999999999E-2</v>
      </c>
      <c r="O919">
        <f t="shared" si="119"/>
        <v>71</v>
      </c>
      <c r="P919">
        <f t="shared" si="120"/>
        <v>0</v>
      </c>
      <c r="Q919">
        <f t="shared" si="121"/>
        <v>842</v>
      </c>
      <c r="R919" s="9" t="str">
        <f t="shared" si="117"/>
        <v/>
      </c>
      <c r="S919" s="12" t="str">
        <f t="shared" si="115"/>
        <v/>
      </c>
      <c r="T919" s="9" t="str">
        <f t="shared" si="118"/>
        <v/>
      </c>
      <c r="W919" s="132"/>
    </row>
    <row r="920" spans="6:23" x14ac:dyDescent="0.3">
      <c r="F920">
        <v>914</v>
      </c>
      <c r="G920" s="133">
        <v>1.7780000000000001E-4</v>
      </c>
      <c r="H920">
        <v>3.7999999999999999E-2</v>
      </c>
      <c r="J920">
        <v>564</v>
      </c>
      <c r="K920">
        <v>3.0000000000000001E-3</v>
      </c>
      <c r="L920" s="10">
        <f t="shared" si="114"/>
        <v>6.1803872323710332E-2</v>
      </c>
      <c r="N920" s="11">
        <f t="shared" si="116"/>
        <v>6.0999999999999999E-2</v>
      </c>
      <c r="O920">
        <f t="shared" si="119"/>
        <v>72</v>
      </c>
      <c r="P920">
        <f t="shared" si="120"/>
        <v>0</v>
      </c>
      <c r="Q920">
        <f t="shared" si="121"/>
        <v>842</v>
      </c>
      <c r="R920" s="9" t="str">
        <f t="shared" si="117"/>
        <v/>
      </c>
      <c r="S920" s="12" t="str">
        <f t="shared" si="115"/>
        <v/>
      </c>
      <c r="T920" s="9" t="str">
        <f t="shared" si="118"/>
        <v/>
      </c>
      <c r="W920" s="132"/>
    </row>
    <row r="921" spans="6:23" x14ac:dyDescent="0.3">
      <c r="F921">
        <v>915</v>
      </c>
      <c r="G921">
        <v>4.0000000000000001E-3</v>
      </c>
      <c r="H921">
        <v>0.223</v>
      </c>
      <c r="J921">
        <v>595</v>
      </c>
      <c r="K921">
        <v>3.0000000000000001E-3</v>
      </c>
      <c r="L921" s="10">
        <f t="shared" si="114"/>
        <v>6.1803872323710332E-2</v>
      </c>
      <c r="N921" s="11">
        <f t="shared" si="116"/>
        <v>6.0999999999999999E-2</v>
      </c>
      <c r="O921">
        <f t="shared" si="119"/>
        <v>73</v>
      </c>
      <c r="P921">
        <f t="shared" si="120"/>
        <v>0</v>
      </c>
      <c r="Q921">
        <f t="shared" si="121"/>
        <v>842</v>
      </c>
      <c r="R921" s="9" t="str">
        <f t="shared" si="117"/>
        <v/>
      </c>
      <c r="S921" s="12" t="str">
        <f t="shared" si="115"/>
        <v/>
      </c>
      <c r="T921" s="9" t="str">
        <f t="shared" si="118"/>
        <v/>
      </c>
      <c r="W921" s="132"/>
    </row>
    <row r="922" spans="6:23" x14ac:dyDescent="0.3">
      <c r="F922">
        <v>916</v>
      </c>
      <c r="G922">
        <v>4.0000000000000001E-3</v>
      </c>
      <c r="H922">
        <v>0.223</v>
      </c>
      <c r="J922">
        <v>604</v>
      </c>
      <c r="K922">
        <v>3.0000000000000001E-3</v>
      </c>
      <c r="L922" s="10">
        <f t="shared" si="114"/>
        <v>6.1803872323710332E-2</v>
      </c>
      <c r="N922" s="11">
        <f t="shared" si="116"/>
        <v>6.0999999999999999E-2</v>
      </c>
      <c r="O922">
        <f t="shared" si="119"/>
        <v>74</v>
      </c>
      <c r="P922">
        <f t="shared" si="120"/>
        <v>0</v>
      </c>
      <c r="Q922">
        <f t="shared" si="121"/>
        <v>842</v>
      </c>
      <c r="R922" s="9" t="str">
        <f t="shared" si="117"/>
        <v/>
      </c>
      <c r="S922" s="12" t="str">
        <f t="shared" si="115"/>
        <v/>
      </c>
      <c r="T922" s="9" t="str">
        <f t="shared" si="118"/>
        <v/>
      </c>
      <c r="W922" s="132"/>
    </row>
    <row r="923" spans="6:23" x14ac:dyDescent="0.3">
      <c r="F923">
        <v>917</v>
      </c>
      <c r="G923">
        <v>3.7999999999999999E-2</v>
      </c>
      <c r="H923">
        <v>0.79600000000000004</v>
      </c>
      <c r="J923">
        <v>606</v>
      </c>
      <c r="K923">
        <v>3.0000000000000001E-3</v>
      </c>
      <c r="L923" s="10">
        <f t="shared" si="114"/>
        <v>6.1803872323710332E-2</v>
      </c>
      <c r="N923" s="11">
        <f t="shared" si="116"/>
        <v>6.0999999999999999E-2</v>
      </c>
      <c r="O923">
        <f t="shared" si="119"/>
        <v>75</v>
      </c>
      <c r="P923">
        <f t="shared" si="120"/>
        <v>0</v>
      </c>
      <c r="Q923">
        <f t="shared" si="121"/>
        <v>842</v>
      </c>
      <c r="R923" s="9" t="str">
        <f t="shared" si="117"/>
        <v/>
      </c>
      <c r="S923" s="12" t="str">
        <f t="shared" si="115"/>
        <v/>
      </c>
      <c r="T923" s="9" t="str">
        <f t="shared" si="118"/>
        <v/>
      </c>
      <c r="W923" s="132"/>
    </row>
    <row r="924" spans="6:23" x14ac:dyDescent="0.3">
      <c r="F924">
        <v>918</v>
      </c>
      <c r="G924">
        <v>2E-3</v>
      </c>
      <c r="H924">
        <v>0.14799999999999999</v>
      </c>
      <c r="J924">
        <v>623</v>
      </c>
      <c r="K924">
        <v>3.0000000000000001E-3</v>
      </c>
      <c r="L924" s="10">
        <f t="shared" si="114"/>
        <v>6.1803872323710332E-2</v>
      </c>
      <c r="N924" s="11">
        <f t="shared" si="116"/>
        <v>6.0999999999999999E-2</v>
      </c>
      <c r="O924">
        <f t="shared" si="119"/>
        <v>76</v>
      </c>
      <c r="P924">
        <f t="shared" si="120"/>
        <v>0</v>
      </c>
      <c r="Q924">
        <f t="shared" si="121"/>
        <v>842</v>
      </c>
      <c r="R924" s="9" t="str">
        <f t="shared" si="117"/>
        <v/>
      </c>
      <c r="S924" s="12" t="str">
        <f t="shared" si="115"/>
        <v/>
      </c>
      <c r="T924" s="9" t="str">
        <f t="shared" si="118"/>
        <v/>
      </c>
      <c r="W924" s="132"/>
    </row>
    <row r="925" spans="6:23" x14ac:dyDescent="0.3">
      <c r="F925">
        <v>919</v>
      </c>
      <c r="G925">
        <v>7.9000000000000001E-2</v>
      </c>
      <c r="H925">
        <v>1.1890000000000001</v>
      </c>
      <c r="J925">
        <v>625</v>
      </c>
      <c r="K925">
        <v>3.0000000000000001E-3</v>
      </c>
      <c r="L925" s="10">
        <f t="shared" si="114"/>
        <v>6.1803872323710332E-2</v>
      </c>
      <c r="N925" s="11">
        <f t="shared" si="116"/>
        <v>6.0999999999999999E-2</v>
      </c>
      <c r="O925">
        <f t="shared" si="119"/>
        <v>77</v>
      </c>
      <c r="P925">
        <f t="shared" si="120"/>
        <v>0</v>
      </c>
      <c r="Q925">
        <f t="shared" si="121"/>
        <v>842</v>
      </c>
      <c r="R925" s="9" t="str">
        <f t="shared" si="117"/>
        <v/>
      </c>
      <c r="S925" s="12" t="str">
        <f t="shared" si="115"/>
        <v/>
      </c>
      <c r="T925" s="9" t="str">
        <f t="shared" si="118"/>
        <v/>
      </c>
      <c r="W925" s="132"/>
    </row>
    <row r="926" spans="6:23" x14ac:dyDescent="0.3">
      <c r="F926">
        <v>920</v>
      </c>
      <c r="G926">
        <v>1.4E-2</v>
      </c>
      <c r="H926">
        <v>0.47</v>
      </c>
      <c r="J926">
        <v>641</v>
      </c>
      <c r="K926">
        <v>3.0000000000000001E-3</v>
      </c>
      <c r="L926" s="10">
        <f t="shared" si="114"/>
        <v>6.1803872323710332E-2</v>
      </c>
      <c r="N926" s="11">
        <f t="shared" si="116"/>
        <v>6.0999999999999999E-2</v>
      </c>
      <c r="O926">
        <f t="shared" si="119"/>
        <v>78</v>
      </c>
      <c r="P926">
        <f t="shared" si="120"/>
        <v>0</v>
      </c>
      <c r="Q926">
        <f t="shared" si="121"/>
        <v>842</v>
      </c>
      <c r="R926" s="9" t="str">
        <f t="shared" si="117"/>
        <v/>
      </c>
      <c r="S926" s="12" t="str">
        <f t="shared" si="115"/>
        <v/>
      </c>
      <c r="T926" s="9" t="str">
        <f t="shared" si="118"/>
        <v/>
      </c>
      <c r="W926" s="132"/>
    </row>
    <row r="927" spans="6:23" x14ac:dyDescent="0.3">
      <c r="F927">
        <v>921</v>
      </c>
      <c r="G927">
        <v>2E-3</v>
      </c>
      <c r="H927">
        <v>0.159</v>
      </c>
      <c r="J927">
        <v>643</v>
      </c>
      <c r="K927">
        <v>3.0000000000000001E-3</v>
      </c>
      <c r="L927" s="10">
        <f t="shared" si="114"/>
        <v>6.1803872323710332E-2</v>
      </c>
      <c r="N927" s="11">
        <f t="shared" si="116"/>
        <v>6.0999999999999999E-2</v>
      </c>
      <c r="O927">
        <f t="shared" si="119"/>
        <v>79</v>
      </c>
      <c r="P927">
        <f t="shared" si="120"/>
        <v>0</v>
      </c>
      <c r="Q927">
        <f t="shared" si="121"/>
        <v>842</v>
      </c>
      <c r="R927" s="9" t="str">
        <f t="shared" si="117"/>
        <v/>
      </c>
      <c r="S927" s="12" t="str">
        <f t="shared" si="115"/>
        <v/>
      </c>
      <c r="T927" s="9" t="str">
        <f t="shared" si="118"/>
        <v/>
      </c>
      <c r="W927" s="132"/>
    </row>
    <row r="928" spans="6:23" x14ac:dyDescent="0.3">
      <c r="F928">
        <v>922</v>
      </c>
      <c r="G928">
        <v>1.0999999999999999E-2</v>
      </c>
      <c r="H928">
        <v>0.45800000000000002</v>
      </c>
      <c r="J928">
        <v>651</v>
      </c>
      <c r="K928">
        <v>3.0000000000000001E-3</v>
      </c>
      <c r="L928" s="10">
        <f t="shared" si="114"/>
        <v>6.1803872323710332E-2</v>
      </c>
      <c r="N928" s="11">
        <f t="shared" si="116"/>
        <v>6.0999999999999999E-2</v>
      </c>
      <c r="O928">
        <f t="shared" si="119"/>
        <v>80</v>
      </c>
      <c r="P928">
        <f t="shared" si="120"/>
        <v>0</v>
      </c>
      <c r="Q928">
        <f t="shared" si="121"/>
        <v>842</v>
      </c>
      <c r="R928" s="9" t="str">
        <f t="shared" si="117"/>
        <v/>
      </c>
      <c r="S928" s="12" t="str">
        <f t="shared" si="115"/>
        <v/>
      </c>
      <c r="T928" s="9" t="str">
        <f t="shared" si="118"/>
        <v/>
      </c>
      <c r="W928" s="132"/>
    </row>
    <row r="929" spans="6:23" x14ac:dyDescent="0.3">
      <c r="F929">
        <v>923</v>
      </c>
      <c r="G929">
        <v>0.02</v>
      </c>
      <c r="H929">
        <v>0.54</v>
      </c>
      <c r="J929">
        <v>665</v>
      </c>
      <c r="K929">
        <v>3.0000000000000001E-3</v>
      </c>
      <c r="L929" s="10">
        <f t="shared" si="114"/>
        <v>6.1803872323710332E-2</v>
      </c>
      <c r="N929" s="11">
        <f t="shared" si="116"/>
        <v>6.0999999999999999E-2</v>
      </c>
      <c r="O929">
        <f t="shared" si="119"/>
        <v>81</v>
      </c>
      <c r="P929">
        <f t="shared" si="120"/>
        <v>0</v>
      </c>
      <c r="Q929">
        <f t="shared" si="121"/>
        <v>842</v>
      </c>
      <c r="R929" s="9" t="str">
        <f t="shared" si="117"/>
        <v/>
      </c>
      <c r="S929" s="12" t="str">
        <f t="shared" si="115"/>
        <v/>
      </c>
      <c r="T929" s="9" t="str">
        <f t="shared" si="118"/>
        <v/>
      </c>
      <c r="W929" s="132"/>
    </row>
    <row r="930" spans="6:23" x14ac:dyDescent="0.3">
      <c r="F930">
        <v>924</v>
      </c>
      <c r="G930">
        <v>2.1000000000000001E-2</v>
      </c>
      <c r="H930">
        <v>0.57899999999999996</v>
      </c>
      <c r="J930">
        <v>678</v>
      </c>
      <c r="K930">
        <v>3.0000000000000001E-3</v>
      </c>
      <c r="L930" s="10">
        <f t="shared" si="114"/>
        <v>6.1803872323710332E-2</v>
      </c>
      <c r="N930" s="11">
        <f t="shared" si="116"/>
        <v>6.0999999999999999E-2</v>
      </c>
      <c r="O930">
        <f t="shared" si="119"/>
        <v>82</v>
      </c>
      <c r="P930">
        <f t="shared" si="120"/>
        <v>0</v>
      </c>
      <c r="Q930">
        <f t="shared" si="121"/>
        <v>842</v>
      </c>
      <c r="R930" s="9" t="str">
        <f t="shared" si="117"/>
        <v/>
      </c>
      <c r="S930" s="12" t="str">
        <f t="shared" si="115"/>
        <v/>
      </c>
      <c r="T930" s="9" t="str">
        <f t="shared" si="118"/>
        <v/>
      </c>
      <c r="W930" s="132"/>
    </row>
    <row r="931" spans="6:23" x14ac:dyDescent="0.3">
      <c r="F931">
        <v>925</v>
      </c>
      <c r="G931">
        <v>4.0000000000000001E-3</v>
      </c>
      <c r="H931">
        <v>0.215</v>
      </c>
      <c r="J931">
        <v>681</v>
      </c>
      <c r="K931">
        <v>3.0000000000000001E-3</v>
      </c>
      <c r="L931" s="10">
        <f t="shared" si="114"/>
        <v>6.1803872323710332E-2</v>
      </c>
      <c r="N931" s="11">
        <f t="shared" si="116"/>
        <v>6.0999999999999999E-2</v>
      </c>
      <c r="O931">
        <f t="shared" si="119"/>
        <v>83</v>
      </c>
      <c r="P931">
        <f t="shared" si="120"/>
        <v>0</v>
      </c>
      <c r="Q931">
        <f t="shared" si="121"/>
        <v>842</v>
      </c>
      <c r="R931" s="9" t="str">
        <f t="shared" si="117"/>
        <v/>
      </c>
      <c r="S931" s="12" t="str">
        <f t="shared" si="115"/>
        <v/>
      </c>
      <c r="T931" s="9" t="str">
        <f t="shared" si="118"/>
        <v/>
      </c>
      <c r="W931" s="132"/>
    </row>
    <row r="932" spans="6:23" x14ac:dyDescent="0.3">
      <c r="F932">
        <v>926</v>
      </c>
      <c r="G932">
        <v>8.0000000000000002E-3</v>
      </c>
      <c r="H932">
        <v>0.32200000000000001</v>
      </c>
      <c r="J932">
        <v>690</v>
      </c>
      <c r="K932">
        <v>3.0000000000000001E-3</v>
      </c>
      <c r="L932" s="10">
        <f t="shared" si="114"/>
        <v>6.1803872323710332E-2</v>
      </c>
      <c r="N932" s="11">
        <f t="shared" si="116"/>
        <v>6.0999999999999999E-2</v>
      </c>
      <c r="O932">
        <f t="shared" si="119"/>
        <v>84</v>
      </c>
      <c r="P932">
        <f t="shared" si="120"/>
        <v>0</v>
      </c>
      <c r="Q932">
        <f t="shared" si="121"/>
        <v>842</v>
      </c>
      <c r="R932" s="9" t="str">
        <f t="shared" si="117"/>
        <v/>
      </c>
      <c r="S932" s="12" t="str">
        <f t="shared" si="115"/>
        <v/>
      </c>
      <c r="T932" s="9" t="str">
        <f t="shared" si="118"/>
        <v/>
      </c>
      <c r="W932" s="132"/>
    </row>
    <row r="933" spans="6:23" x14ac:dyDescent="0.3">
      <c r="F933">
        <v>927</v>
      </c>
      <c r="G933">
        <v>8.0000000000000002E-3</v>
      </c>
      <c r="H933">
        <v>0.314</v>
      </c>
      <c r="J933">
        <v>700</v>
      </c>
      <c r="K933">
        <v>3.0000000000000001E-3</v>
      </c>
      <c r="L933" s="10">
        <f t="shared" si="114"/>
        <v>6.1803872323710332E-2</v>
      </c>
      <c r="N933" s="11">
        <f t="shared" si="116"/>
        <v>6.0999999999999999E-2</v>
      </c>
      <c r="O933">
        <f t="shared" si="119"/>
        <v>85</v>
      </c>
      <c r="P933">
        <f t="shared" si="120"/>
        <v>0</v>
      </c>
      <c r="Q933">
        <f t="shared" si="121"/>
        <v>842</v>
      </c>
      <c r="R933" s="9" t="str">
        <f t="shared" si="117"/>
        <v/>
      </c>
      <c r="S933" s="12" t="str">
        <f t="shared" si="115"/>
        <v/>
      </c>
      <c r="T933" s="9" t="str">
        <f t="shared" si="118"/>
        <v/>
      </c>
      <c r="W933" s="132"/>
    </row>
    <row r="934" spans="6:23" x14ac:dyDescent="0.3">
      <c r="F934">
        <v>928</v>
      </c>
      <c r="G934">
        <v>1.4E-2</v>
      </c>
      <c r="H934">
        <v>0.45800000000000002</v>
      </c>
      <c r="J934">
        <v>705</v>
      </c>
      <c r="K934">
        <v>3.0000000000000001E-3</v>
      </c>
      <c r="L934" s="10">
        <f t="shared" si="114"/>
        <v>6.1803872323710332E-2</v>
      </c>
      <c r="N934" s="11">
        <f t="shared" si="116"/>
        <v>6.0999999999999999E-2</v>
      </c>
      <c r="O934">
        <f t="shared" si="119"/>
        <v>86</v>
      </c>
      <c r="P934">
        <f t="shared" si="120"/>
        <v>0</v>
      </c>
      <c r="Q934">
        <f t="shared" si="121"/>
        <v>842</v>
      </c>
      <c r="R934" s="9" t="str">
        <f t="shared" si="117"/>
        <v/>
      </c>
      <c r="S934" s="12" t="str">
        <f t="shared" si="115"/>
        <v/>
      </c>
      <c r="T934" s="9" t="str">
        <f t="shared" si="118"/>
        <v/>
      </c>
      <c r="W934" s="132"/>
    </row>
    <row r="935" spans="6:23" x14ac:dyDescent="0.3">
      <c r="F935">
        <v>929</v>
      </c>
      <c r="G935">
        <v>6.0000000000000001E-3</v>
      </c>
      <c r="H935">
        <v>0.28699999999999998</v>
      </c>
      <c r="J935">
        <v>709</v>
      </c>
      <c r="K935">
        <v>3.0000000000000001E-3</v>
      </c>
      <c r="L935" s="10">
        <f t="shared" si="114"/>
        <v>6.1803872323710332E-2</v>
      </c>
      <c r="N935" s="11">
        <f t="shared" si="116"/>
        <v>6.0999999999999999E-2</v>
      </c>
      <c r="O935">
        <f t="shared" si="119"/>
        <v>87</v>
      </c>
      <c r="P935">
        <f t="shared" si="120"/>
        <v>0</v>
      </c>
      <c r="Q935">
        <f t="shared" si="121"/>
        <v>842</v>
      </c>
      <c r="R935" s="9" t="str">
        <f t="shared" si="117"/>
        <v/>
      </c>
      <c r="S935" s="12" t="str">
        <f t="shared" si="115"/>
        <v/>
      </c>
      <c r="T935" s="9" t="str">
        <f t="shared" si="118"/>
        <v/>
      </c>
      <c r="W935" s="132"/>
    </row>
    <row r="936" spans="6:23" x14ac:dyDescent="0.3">
      <c r="F936">
        <v>930</v>
      </c>
      <c r="G936" s="133">
        <v>8.8889999999999998E-4</v>
      </c>
      <c r="H936">
        <v>9.4E-2</v>
      </c>
      <c r="J936">
        <v>715</v>
      </c>
      <c r="K936">
        <v>3.0000000000000001E-3</v>
      </c>
      <c r="L936" s="10">
        <f t="shared" si="114"/>
        <v>6.1803872323710332E-2</v>
      </c>
      <c r="N936" s="11">
        <f t="shared" si="116"/>
        <v>6.0999999999999999E-2</v>
      </c>
      <c r="O936">
        <f t="shared" si="119"/>
        <v>88</v>
      </c>
      <c r="P936">
        <f t="shared" si="120"/>
        <v>0</v>
      </c>
      <c r="Q936">
        <f t="shared" si="121"/>
        <v>842</v>
      </c>
      <c r="R936" s="9" t="str">
        <f t="shared" si="117"/>
        <v/>
      </c>
      <c r="S936" s="12" t="str">
        <f t="shared" si="115"/>
        <v/>
      </c>
      <c r="T936" s="9" t="str">
        <f t="shared" si="118"/>
        <v/>
      </c>
      <c r="W936" s="132"/>
    </row>
    <row r="937" spans="6:23" x14ac:dyDescent="0.3">
      <c r="F937">
        <v>931</v>
      </c>
      <c r="G937">
        <v>0.01</v>
      </c>
      <c r="H937">
        <v>0.378</v>
      </c>
      <c r="J937">
        <v>721</v>
      </c>
      <c r="K937">
        <v>3.0000000000000001E-3</v>
      </c>
      <c r="L937" s="10">
        <f t="shared" si="114"/>
        <v>6.1803872323710332E-2</v>
      </c>
      <c r="N937" s="11">
        <f t="shared" si="116"/>
        <v>6.0999999999999999E-2</v>
      </c>
      <c r="O937">
        <f t="shared" si="119"/>
        <v>89</v>
      </c>
      <c r="P937">
        <f t="shared" si="120"/>
        <v>0</v>
      </c>
      <c r="Q937">
        <f t="shared" si="121"/>
        <v>842</v>
      </c>
      <c r="R937" s="9" t="str">
        <f t="shared" si="117"/>
        <v/>
      </c>
      <c r="S937" s="12" t="str">
        <f t="shared" si="115"/>
        <v/>
      </c>
      <c r="T937" s="9" t="str">
        <f t="shared" si="118"/>
        <v/>
      </c>
      <c r="W937" s="132"/>
    </row>
    <row r="938" spans="6:23" x14ac:dyDescent="0.3">
      <c r="F938">
        <v>932</v>
      </c>
      <c r="G938">
        <v>1E-3</v>
      </c>
      <c r="H938">
        <v>0.113</v>
      </c>
      <c r="J938">
        <v>726</v>
      </c>
      <c r="K938">
        <v>3.0000000000000001E-3</v>
      </c>
      <c r="L938" s="10">
        <f t="shared" si="114"/>
        <v>6.1803872323710332E-2</v>
      </c>
      <c r="N938" s="11">
        <f t="shared" si="116"/>
        <v>6.0999999999999999E-2</v>
      </c>
      <c r="O938">
        <f t="shared" si="119"/>
        <v>90</v>
      </c>
      <c r="P938">
        <f t="shared" si="120"/>
        <v>0</v>
      </c>
      <c r="Q938">
        <f t="shared" si="121"/>
        <v>842</v>
      </c>
      <c r="R938" s="9" t="str">
        <f t="shared" si="117"/>
        <v/>
      </c>
      <c r="S938" s="12" t="str">
        <f t="shared" si="115"/>
        <v/>
      </c>
      <c r="T938" s="9" t="str">
        <f t="shared" si="118"/>
        <v/>
      </c>
      <c r="W938" s="132"/>
    </row>
    <row r="939" spans="6:23" x14ac:dyDescent="0.3">
      <c r="F939">
        <v>933</v>
      </c>
      <c r="G939">
        <v>6.0000000000000001E-3</v>
      </c>
      <c r="H939">
        <v>0.28699999999999998</v>
      </c>
      <c r="J939">
        <v>744</v>
      </c>
      <c r="K939">
        <v>3.0000000000000001E-3</v>
      </c>
      <c r="L939" s="10">
        <f t="shared" si="114"/>
        <v>6.1803872323710332E-2</v>
      </c>
      <c r="N939" s="11">
        <f t="shared" si="116"/>
        <v>6.0999999999999999E-2</v>
      </c>
      <c r="O939">
        <f t="shared" si="119"/>
        <v>91</v>
      </c>
      <c r="P939">
        <f t="shared" si="120"/>
        <v>0</v>
      </c>
      <c r="Q939">
        <f t="shared" si="121"/>
        <v>842</v>
      </c>
      <c r="R939" s="9" t="str">
        <f t="shared" si="117"/>
        <v/>
      </c>
      <c r="S939" s="12" t="str">
        <f t="shared" si="115"/>
        <v/>
      </c>
      <c r="T939" s="9" t="str">
        <f t="shared" si="118"/>
        <v/>
      </c>
      <c r="W939" s="132"/>
    </row>
    <row r="940" spans="6:23" x14ac:dyDescent="0.3">
      <c r="F940">
        <v>934</v>
      </c>
      <c r="G940">
        <v>3.0000000000000001E-3</v>
      </c>
      <c r="H940">
        <v>0.223</v>
      </c>
      <c r="J940">
        <v>766</v>
      </c>
      <c r="K940">
        <v>3.0000000000000001E-3</v>
      </c>
      <c r="L940" s="10">
        <f t="shared" si="114"/>
        <v>6.1803872323710332E-2</v>
      </c>
      <c r="N940" s="11">
        <f t="shared" si="116"/>
        <v>6.0999999999999999E-2</v>
      </c>
      <c r="O940">
        <f t="shared" si="119"/>
        <v>92</v>
      </c>
      <c r="P940">
        <f t="shared" si="120"/>
        <v>0</v>
      </c>
      <c r="Q940">
        <f t="shared" si="121"/>
        <v>842</v>
      </c>
      <c r="R940" s="9" t="str">
        <f t="shared" si="117"/>
        <v/>
      </c>
      <c r="S940" s="12" t="str">
        <f t="shared" si="115"/>
        <v/>
      </c>
      <c r="T940" s="9" t="str">
        <f t="shared" si="118"/>
        <v/>
      </c>
      <c r="W940" s="132"/>
    </row>
    <row r="941" spans="6:23" x14ac:dyDescent="0.3">
      <c r="F941">
        <v>935</v>
      </c>
      <c r="G941">
        <v>1E-3</v>
      </c>
      <c r="H941">
        <v>0.121</v>
      </c>
      <c r="J941">
        <v>779</v>
      </c>
      <c r="K941">
        <v>3.0000000000000001E-3</v>
      </c>
      <c r="L941" s="10">
        <f t="shared" si="114"/>
        <v>6.1803872323710332E-2</v>
      </c>
      <c r="N941" s="11">
        <f t="shared" si="116"/>
        <v>6.0999999999999999E-2</v>
      </c>
      <c r="O941">
        <f t="shared" si="119"/>
        <v>93</v>
      </c>
      <c r="P941">
        <f t="shared" si="120"/>
        <v>0</v>
      </c>
      <c r="Q941">
        <f t="shared" si="121"/>
        <v>842</v>
      </c>
      <c r="R941" s="9" t="str">
        <f t="shared" si="117"/>
        <v/>
      </c>
      <c r="S941" s="12" t="str">
        <f t="shared" si="115"/>
        <v/>
      </c>
      <c r="T941" s="9" t="str">
        <f t="shared" si="118"/>
        <v/>
      </c>
      <c r="W941" s="132"/>
    </row>
    <row r="942" spans="6:23" x14ac:dyDescent="0.3">
      <c r="F942">
        <v>936</v>
      </c>
      <c r="G942">
        <v>3.0000000000000001E-3</v>
      </c>
      <c r="H942">
        <v>0.20399999999999999</v>
      </c>
      <c r="J942">
        <v>783</v>
      </c>
      <c r="K942">
        <v>3.0000000000000001E-3</v>
      </c>
      <c r="L942" s="10">
        <f t="shared" si="114"/>
        <v>6.1803872323710332E-2</v>
      </c>
      <c r="N942" s="11">
        <f t="shared" si="116"/>
        <v>6.0999999999999999E-2</v>
      </c>
      <c r="O942">
        <f t="shared" si="119"/>
        <v>94</v>
      </c>
      <c r="P942">
        <f t="shared" si="120"/>
        <v>0</v>
      </c>
      <c r="Q942">
        <f t="shared" si="121"/>
        <v>842</v>
      </c>
      <c r="R942" s="9" t="str">
        <f t="shared" si="117"/>
        <v/>
      </c>
      <c r="S942" s="12" t="str">
        <f t="shared" si="115"/>
        <v/>
      </c>
      <c r="T942" s="9" t="str">
        <f t="shared" si="118"/>
        <v/>
      </c>
      <c r="W942" s="132"/>
    </row>
    <row r="943" spans="6:23" x14ac:dyDescent="0.3">
      <c r="F943">
        <v>937</v>
      </c>
      <c r="G943">
        <v>6.9000000000000006E-2</v>
      </c>
      <c r="H943">
        <v>1.022</v>
      </c>
      <c r="J943">
        <v>793</v>
      </c>
      <c r="K943">
        <v>3.0000000000000001E-3</v>
      </c>
      <c r="L943" s="10">
        <f t="shared" si="114"/>
        <v>6.1803872323710332E-2</v>
      </c>
      <c r="N943" s="11">
        <f t="shared" si="116"/>
        <v>6.0999999999999999E-2</v>
      </c>
      <c r="O943">
        <f t="shared" si="119"/>
        <v>95</v>
      </c>
      <c r="P943">
        <f t="shared" si="120"/>
        <v>0</v>
      </c>
      <c r="Q943">
        <f t="shared" si="121"/>
        <v>842</v>
      </c>
      <c r="R943" s="9" t="str">
        <f t="shared" si="117"/>
        <v/>
      </c>
      <c r="S943" s="12" t="str">
        <f t="shared" si="115"/>
        <v/>
      </c>
      <c r="T943" s="9" t="str">
        <f t="shared" si="118"/>
        <v/>
      </c>
      <c r="W943" s="132"/>
    </row>
    <row r="944" spans="6:23" x14ac:dyDescent="0.3">
      <c r="F944">
        <v>938</v>
      </c>
      <c r="G944">
        <v>1.2999999999999999E-2</v>
      </c>
      <c r="H944">
        <v>0.42699999999999999</v>
      </c>
      <c r="J944">
        <v>796</v>
      </c>
      <c r="K944">
        <v>3.0000000000000001E-3</v>
      </c>
      <c r="L944" s="10">
        <f t="shared" si="114"/>
        <v>6.1803872323710332E-2</v>
      </c>
      <c r="N944" s="11">
        <f t="shared" si="116"/>
        <v>6.0999999999999999E-2</v>
      </c>
      <c r="O944">
        <f t="shared" si="119"/>
        <v>96</v>
      </c>
      <c r="P944">
        <f t="shared" si="120"/>
        <v>0</v>
      </c>
      <c r="Q944">
        <f t="shared" si="121"/>
        <v>842</v>
      </c>
      <c r="R944" s="9" t="str">
        <f t="shared" si="117"/>
        <v/>
      </c>
      <c r="S944" s="12" t="str">
        <f t="shared" si="115"/>
        <v/>
      </c>
      <c r="T944" s="9" t="str">
        <f t="shared" si="118"/>
        <v/>
      </c>
      <c r="W944" s="132"/>
    </row>
    <row r="945" spans="6:23" x14ac:dyDescent="0.3">
      <c r="F945">
        <v>939</v>
      </c>
      <c r="G945">
        <v>7.0000000000000001E-3</v>
      </c>
      <c r="H945">
        <v>0.314</v>
      </c>
      <c r="J945">
        <v>802</v>
      </c>
      <c r="K945">
        <v>3.0000000000000001E-3</v>
      </c>
      <c r="L945" s="10">
        <f t="shared" si="114"/>
        <v>6.1803872323710332E-2</v>
      </c>
      <c r="N945" s="11">
        <f t="shared" si="116"/>
        <v>6.0999999999999999E-2</v>
      </c>
      <c r="O945">
        <f t="shared" si="119"/>
        <v>97</v>
      </c>
      <c r="P945">
        <f t="shared" si="120"/>
        <v>0</v>
      </c>
      <c r="Q945">
        <f t="shared" si="121"/>
        <v>842</v>
      </c>
      <c r="R945" s="9" t="str">
        <f t="shared" si="117"/>
        <v/>
      </c>
      <c r="S945" s="12" t="str">
        <f t="shared" si="115"/>
        <v/>
      </c>
      <c r="T945" s="9" t="str">
        <f t="shared" si="118"/>
        <v/>
      </c>
      <c r="W945" s="132"/>
    </row>
    <row r="946" spans="6:23" x14ac:dyDescent="0.3">
      <c r="F946">
        <v>940</v>
      </c>
      <c r="G946">
        <v>1E-3</v>
      </c>
      <c r="H946">
        <v>0.14000000000000001</v>
      </c>
      <c r="J946">
        <v>804</v>
      </c>
      <c r="K946">
        <v>3.0000000000000001E-3</v>
      </c>
      <c r="L946" s="10">
        <f t="shared" si="114"/>
        <v>6.1803872323710332E-2</v>
      </c>
      <c r="N946" s="11">
        <f t="shared" si="116"/>
        <v>6.0999999999999999E-2</v>
      </c>
      <c r="O946">
        <f t="shared" si="119"/>
        <v>98</v>
      </c>
      <c r="P946">
        <f t="shared" si="120"/>
        <v>0</v>
      </c>
      <c r="Q946">
        <f t="shared" si="121"/>
        <v>842</v>
      </c>
      <c r="R946" s="9" t="str">
        <f t="shared" si="117"/>
        <v/>
      </c>
      <c r="S946" s="12" t="str">
        <f t="shared" si="115"/>
        <v/>
      </c>
      <c r="T946" s="9" t="str">
        <f t="shared" si="118"/>
        <v/>
      </c>
      <c r="W946" s="132"/>
    </row>
    <row r="947" spans="6:23" x14ac:dyDescent="0.3">
      <c r="F947">
        <v>941</v>
      </c>
      <c r="G947">
        <v>2.1000000000000001E-2</v>
      </c>
      <c r="H947">
        <v>0.54500000000000004</v>
      </c>
      <c r="J947">
        <v>805</v>
      </c>
      <c r="K947">
        <v>3.0000000000000001E-3</v>
      </c>
      <c r="L947" s="10">
        <f t="shared" si="114"/>
        <v>6.1803872323710332E-2</v>
      </c>
      <c r="N947" s="11">
        <f t="shared" si="116"/>
        <v>6.0999999999999999E-2</v>
      </c>
      <c r="O947">
        <f t="shared" si="119"/>
        <v>99</v>
      </c>
      <c r="P947">
        <f t="shared" si="120"/>
        <v>0</v>
      </c>
      <c r="Q947">
        <f t="shared" si="121"/>
        <v>842</v>
      </c>
      <c r="R947" s="9" t="str">
        <f t="shared" si="117"/>
        <v/>
      </c>
      <c r="S947" s="12" t="str">
        <f t="shared" si="115"/>
        <v/>
      </c>
      <c r="T947" s="9" t="str">
        <f t="shared" si="118"/>
        <v/>
      </c>
      <c r="W947" s="132"/>
    </row>
    <row r="948" spans="6:23" x14ac:dyDescent="0.3">
      <c r="F948">
        <v>942</v>
      </c>
      <c r="G948">
        <v>4.0000000000000001E-3</v>
      </c>
      <c r="H948">
        <v>0.215</v>
      </c>
      <c r="J948">
        <v>806</v>
      </c>
      <c r="K948">
        <v>3.0000000000000001E-3</v>
      </c>
      <c r="L948" s="10">
        <f t="shared" si="114"/>
        <v>6.1803872323710332E-2</v>
      </c>
      <c r="N948" s="11">
        <f t="shared" si="116"/>
        <v>6.0999999999999999E-2</v>
      </c>
      <c r="O948">
        <f t="shared" si="119"/>
        <v>100</v>
      </c>
      <c r="P948">
        <f t="shared" si="120"/>
        <v>0</v>
      </c>
      <c r="Q948">
        <f t="shared" si="121"/>
        <v>842</v>
      </c>
      <c r="R948" s="9" t="str">
        <f t="shared" si="117"/>
        <v/>
      </c>
      <c r="S948" s="12" t="str">
        <f t="shared" si="115"/>
        <v/>
      </c>
      <c r="T948" s="9" t="str">
        <f t="shared" si="118"/>
        <v/>
      </c>
      <c r="W948" s="132"/>
    </row>
    <row r="949" spans="6:23" x14ac:dyDescent="0.3">
      <c r="F949">
        <v>943</v>
      </c>
      <c r="G949">
        <v>2.8000000000000001E-2</v>
      </c>
      <c r="H949">
        <v>0.68500000000000005</v>
      </c>
      <c r="J949">
        <v>811</v>
      </c>
      <c r="K949">
        <v>3.0000000000000001E-3</v>
      </c>
      <c r="L949" s="10">
        <f t="shared" si="114"/>
        <v>6.1803872323710332E-2</v>
      </c>
      <c r="N949" s="11">
        <f t="shared" si="116"/>
        <v>6.0999999999999999E-2</v>
      </c>
      <c r="O949">
        <f t="shared" si="119"/>
        <v>101</v>
      </c>
      <c r="P949">
        <f t="shared" si="120"/>
        <v>0</v>
      </c>
      <c r="Q949">
        <f t="shared" si="121"/>
        <v>842</v>
      </c>
      <c r="R949" s="9" t="str">
        <f t="shared" si="117"/>
        <v/>
      </c>
      <c r="S949" s="12" t="str">
        <f t="shared" si="115"/>
        <v/>
      </c>
      <c r="T949" s="9" t="str">
        <f t="shared" si="118"/>
        <v/>
      </c>
      <c r="W949" s="132"/>
    </row>
    <row r="950" spans="6:23" x14ac:dyDescent="0.3">
      <c r="F950">
        <v>944</v>
      </c>
      <c r="G950">
        <v>3.0000000000000001E-3</v>
      </c>
      <c r="H950">
        <v>0.185</v>
      </c>
      <c r="J950">
        <v>837</v>
      </c>
      <c r="K950">
        <v>3.0000000000000001E-3</v>
      </c>
      <c r="L950" s="10">
        <f t="shared" si="114"/>
        <v>6.1803872323710332E-2</v>
      </c>
      <c r="N950" s="11">
        <f t="shared" si="116"/>
        <v>6.0999999999999999E-2</v>
      </c>
      <c r="O950">
        <f t="shared" si="119"/>
        <v>102</v>
      </c>
      <c r="P950">
        <f t="shared" si="120"/>
        <v>0</v>
      </c>
      <c r="Q950">
        <f t="shared" si="121"/>
        <v>842</v>
      </c>
      <c r="R950" s="9" t="str">
        <f t="shared" si="117"/>
        <v/>
      </c>
      <c r="S950" s="12" t="str">
        <f t="shared" si="115"/>
        <v/>
      </c>
      <c r="T950" s="9" t="str">
        <f t="shared" si="118"/>
        <v/>
      </c>
      <c r="W950" s="132"/>
    </row>
    <row r="951" spans="6:23" x14ac:dyDescent="0.3">
      <c r="F951">
        <v>945</v>
      </c>
      <c r="G951">
        <v>2.9000000000000001E-2</v>
      </c>
      <c r="H951">
        <v>0.68200000000000005</v>
      </c>
      <c r="J951">
        <v>845</v>
      </c>
      <c r="K951">
        <v>3.0000000000000001E-3</v>
      </c>
      <c r="L951" s="10">
        <f t="shared" si="114"/>
        <v>6.1803872323710332E-2</v>
      </c>
      <c r="N951" s="11">
        <f t="shared" si="116"/>
        <v>6.0999999999999999E-2</v>
      </c>
      <c r="O951">
        <f t="shared" si="119"/>
        <v>103</v>
      </c>
      <c r="P951">
        <f t="shared" si="120"/>
        <v>0</v>
      </c>
      <c r="Q951">
        <f t="shared" si="121"/>
        <v>842</v>
      </c>
      <c r="R951" s="9" t="str">
        <f t="shared" si="117"/>
        <v/>
      </c>
      <c r="S951" s="12" t="str">
        <f t="shared" si="115"/>
        <v/>
      </c>
      <c r="T951" s="9" t="str">
        <f t="shared" si="118"/>
        <v/>
      </c>
      <c r="W951" s="132"/>
    </row>
    <row r="952" spans="6:23" x14ac:dyDescent="0.3">
      <c r="F952">
        <v>946</v>
      </c>
      <c r="G952">
        <v>5.0000000000000001E-3</v>
      </c>
      <c r="H952">
        <v>0.28000000000000003</v>
      </c>
      <c r="J952">
        <v>861</v>
      </c>
      <c r="K952">
        <v>3.0000000000000001E-3</v>
      </c>
      <c r="L952" s="10">
        <f t="shared" si="114"/>
        <v>6.1803872323710332E-2</v>
      </c>
      <c r="N952" s="11">
        <f t="shared" si="116"/>
        <v>6.0999999999999999E-2</v>
      </c>
      <c r="O952">
        <f t="shared" si="119"/>
        <v>104</v>
      </c>
      <c r="P952">
        <f t="shared" si="120"/>
        <v>0</v>
      </c>
      <c r="Q952">
        <f t="shared" si="121"/>
        <v>842</v>
      </c>
      <c r="R952" s="9" t="str">
        <f t="shared" si="117"/>
        <v/>
      </c>
      <c r="S952" s="12" t="str">
        <f t="shared" si="115"/>
        <v/>
      </c>
      <c r="T952" s="9" t="str">
        <f t="shared" si="118"/>
        <v/>
      </c>
      <c r="W952" s="132"/>
    </row>
    <row r="953" spans="6:23" x14ac:dyDescent="0.3">
      <c r="F953">
        <v>947</v>
      </c>
      <c r="G953">
        <v>1.4999999999999999E-2</v>
      </c>
      <c r="H953">
        <v>0.54200000000000004</v>
      </c>
      <c r="J953">
        <v>862</v>
      </c>
      <c r="K953">
        <v>3.0000000000000001E-3</v>
      </c>
      <c r="L953" s="10">
        <f t="shared" si="114"/>
        <v>6.1803872323710332E-2</v>
      </c>
      <c r="N953" s="11">
        <f t="shared" si="116"/>
        <v>6.0999999999999999E-2</v>
      </c>
      <c r="O953">
        <f t="shared" si="119"/>
        <v>105</v>
      </c>
      <c r="P953">
        <f t="shared" si="120"/>
        <v>0</v>
      </c>
      <c r="Q953">
        <f t="shared" si="121"/>
        <v>842</v>
      </c>
      <c r="R953" s="9" t="str">
        <f t="shared" si="117"/>
        <v/>
      </c>
      <c r="S953" s="12" t="str">
        <f t="shared" si="115"/>
        <v/>
      </c>
      <c r="T953" s="9" t="str">
        <f t="shared" si="118"/>
        <v/>
      </c>
      <c r="W953" s="132"/>
    </row>
    <row r="954" spans="6:23" x14ac:dyDescent="0.3">
      <c r="F954">
        <v>948</v>
      </c>
      <c r="G954">
        <v>4.0000000000000001E-3</v>
      </c>
      <c r="H954">
        <v>0.23100000000000001</v>
      </c>
      <c r="J954">
        <v>871</v>
      </c>
      <c r="K954">
        <v>3.0000000000000001E-3</v>
      </c>
      <c r="L954" s="10">
        <f t="shared" si="114"/>
        <v>6.1803872323710332E-2</v>
      </c>
      <c r="N954" s="11">
        <f t="shared" si="116"/>
        <v>6.0999999999999999E-2</v>
      </c>
      <c r="O954">
        <f t="shared" si="119"/>
        <v>106</v>
      </c>
      <c r="P954">
        <f t="shared" si="120"/>
        <v>0</v>
      </c>
      <c r="Q954">
        <f t="shared" si="121"/>
        <v>842</v>
      </c>
      <c r="R954" s="9" t="str">
        <f t="shared" si="117"/>
        <v/>
      </c>
      <c r="S954" s="12" t="str">
        <f t="shared" si="115"/>
        <v/>
      </c>
      <c r="T954" s="9" t="str">
        <f t="shared" si="118"/>
        <v/>
      </c>
      <c r="W954" s="132"/>
    </row>
    <row r="955" spans="6:23" x14ac:dyDescent="0.3">
      <c r="F955">
        <v>949</v>
      </c>
      <c r="G955">
        <v>2E-3</v>
      </c>
      <c r="H955">
        <v>0.20399999999999999</v>
      </c>
      <c r="J955">
        <v>876</v>
      </c>
      <c r="K955">
        <v>3.0000000000000001E-3</v>
      </c>
      <c r="L955" s="10">
        <f t="shared" si="114"/>
        <v>6.1803872323710332E-2</v>
      </c>
      <c r="N955" s="11">
        <f t="shared" si="116"/>
        <v>6.0999999999999999E-2</v>
      </c>
      <c r="O955">
        <f t="shared" si="119"/>
        <v>107</v>
      </c>
      <c r="P955">
        <f t="shared" si="120"/>
        <v>0</v>
      </c>
      <c r="Q955">
        <f t="shared" si="121"/>
        <v>842</v>
      </c>
      <c r="R955" s="9" t="str">
        <f t="shared" si="117"/>
        <v/>
      </c>
      <c r="S955" s="12" t="str">
        <f t="shared" si="115"/>
        <v/>
      </c>
      <c r="T955" s="9" t="str">
        <f t="shared" si="118"/>
        <v/>
      </c>
      <c r="W955" s="132"/>
    </row>
    <row r="956" spans="6:23" x14ac:dyDescent="0.3">
      <c r="F956">
        <v>950</v>
      </c>
      <c r="G956">
        <v>1.4999999999999999E-2</v>
      </c>
      <c r="H956">
        <v>0.47699999999999998</v>
      </c>
      <c r="J956">
        <v>880</v>
      </c>
      <c r="K956">
        <v>3.0000000000000001E-3</v>
      </c>
      <c r="L956" s="10">
        <f t="shared" si="114"/>
        <v>6.1803872323710332E-2</v>
      </c>
      <c r="N956" s="11">
        <f t="shared" si="116"/>
        <v>6.0999999999999999E-2</v>
      </c>
      <c r="O956">
        <f t="shared" si="119"/>
        <v>108</v>
      </c>
      <c r="P956">
        <f t="shared" si="120"/>
        <v>0</v>
      </c>
      <c r="Q956">
        <f t="shared" si="121"/>
        <v>842</v>
      </c>
      <c r="R956" s="9" t="str">
        <f t="shared" si="117"/>
        <v/>
      </c>
      <c r="S956" s="12" t="str">
        <f t="shared" si="115"/>
        <v/>
      </c>
      <c r="T956" s="9" t="str">
        <f t="shared" si="118"/>
        <v/>
      </c>
      <c r="W956" s="132"/>
    </row>
    <row r="957" spans="6:23" x14ac:dyDescent="0.3">
      <c r="F957">
        <v>951</v>
      </c>
      <c r="G957">
        <v>1.7999999999999999E-2</v>
      </c>
      <c r="H957">
        <v>0.59699999999999998</v>
      </c>
      <c r="J957">
        <v>884</v>
      </c>
      <c r="K957">
        <v>3.0000000000000001E-3</v>
      </c>
      <c r="L957" s="10">
        <f t="shared" si="114"/>
        <v>6.1803872323710332E-2</v>
      </c>
      <c r="N957" s="11">
        <f t="shared" si="116"/>
        <v>6.0999999999999999E-2</v>
      </c>
      <c r="O957">
        <f t="shared" si="119"/>
        <v>109</v>
      </c>
      <c r="P957">
        <f t="shared" si="120"/>
        <v>0</v>
      </c>
      <c r="Q957">
        <f t="shared" si="121"/>
        <v>842</v>
      </c>
      <c r="R957" s="9" t="str">
        <f t="shared" si="117"/>
        <v/>
      </c>
      <c r="S957" s="12" t="str">
        <f t="shared" si="115"/>
        <v/>
      </c>
      <c r="T957" s="9" t="str">
        <f t="shared" si="118"/>
        <v/>
      </c>
      <c r="W957" s="132"/>
    </row>
    <row r="958" spans="6:23" x14ac:dyDescent="0.3">
      <c r="F958">
        <v>952</v>
      </c>
      <c r="G958">
        <v>5.0000000000000001E-3</v>
      </c>
      <c r="H958">
        <v>0.28699999999999998</v>
      </c>
      <c r="J958">
        <v>894</v>
      </c>
      <c r="K958">
        <v>3.0000000000000001E-3</v>
      </c>
      <c r="L958" s="10">
        <f t="shared" si="114"/>
        <v>6.1803872323710332E-2</v>
      </c>
      <c r="N958" s="11">
        <f t="shared" si="116"/>
        <v>6.0999999999999999E-2</v>
      </c>
      <c r="O958">
        <f t="shared" si="119"/>
        <v>110</v>
      </c>
      <c r="P958">
        <f t="shared" si="120"/>
        <v>0</v>
      </c>
      <c r="Q958">
        <f t="shared" si="121"/>
        <v>842</v>
      </c>
      <c r="R958" s="9" t="str">
        <f t="shared" si="117"/>
        <v/>
      </c>
      <c r="S958" s="12" t="str">
        <f t="shared" si="115"/>
        <v/>
      </c>
      <c r="T958" s="9" t="str">
        <f t="shared" si="118"/>
        <v/>
      </c>
      <c r="W958" s="132"/>
    </row>
    <row r="959" spans="6:23" x14ac:dyDescent="0.3">
      <c r="F959">
        <v>953</v>
      </c>
      <c r="G959" s="133">
        <v>8.8889999999999998E-4</v>
      </c>
      <c r="H959">
        <v>0.129</v>
      </c>
      <c r="J959">
        <v>902</v>
      </c>
      <c r="K959">
        <v>3.0000000000000001E-3</v>
      </c>
      <c r="L959" s="10">
        <f t="shared" si="114"/>
        <v>6.1803872323710332E-2</v>
      </c>
      <c r="N959" s="11">
        <f t="shared" si="116"/>
        <v>6.0999999999999999E-2</v>
      </c>
      <c r="O959">
        <f t="shared" si="119"/>
        <v>111</v>
      </c>
      <c r="P959">
        <f t="shared" si="120"/>
        <v>0</v>
      </c>
      <c r="Q959">
        <f t="shared" si="121"/>
        <v>842</v>
      </c>
      <c r="R959" s="9" t="str">
        <f t="shared" si="117"/>
        <v/>
      </c>
      <c r="S959" s="12" t="str">
        <f t="shared" si="115"/>
        <v/>
      </c>
      <c r="T959" s="9" t="str">
        <f t="shared" si="118"/>
        <v/>
      </c>
      <c r="W959" s="132"/>
    </row>
    <row r="960" spans="6:23" x14ac:dyDescent="0.3">
      <c r="F960">
        <v>954</v>
      </c>
      <c r="G960">
        <v>6.0000000000000001E-3</v>
      </c>
      <c r="H960">
        <v>0.32500000000000001</v>
      </c>
      <c r="J960">
        <v>910</v>
      </c>
      <c r="K960">
        <v>3.0000000000000001E-3</v>
      </c>
      <c r="L960" s="10">
        <f t="shared" si="114"/>
        <v>6.1803872323710332E-2</v>
      </c>
      <c r="N960" s="11">
        <f t="shared" si="116"/>
        <v>6.0999999999999999E-2</v>
      </c>
      <c r="O960">
        <f t="shared" si="119"/>
        <v>112</v>
      </c>
      <c r="P960">
        <f t="shared" si="120"/>
        <v>0</v>
      </c>
      <c r="Q960">
        <f t="shared" si="121"/>
        <v>842</v>
      </c>
      <c r="R960" s="9" t="str">
        <f t="shared" si="117"/>
        <v/>
      </c>
      <c r="S960" s="12" t="str">
        <f t="shared" si="115"/>
        <v/>
      </c>
      <c r="T960" s="9" t="str">
        <f t="shared" si="118"/>
        <v/>
      </c>
      <c r="W960" s="132"/>
    </row>
    <row r="961" spans="6:23" x14ac:dyDescent="0.3">
      <c r="F961">
        <v>955</v>
      </c>
      <c r="G961">
        <v>6.0000000000000001E-3</v>
      </c>
      <c r="H961">
        <v>0.28699999999999998</v>
      </c>
      <c r="J961">
        <v>934</v>
      </c>
      <c r="K961">
        <v>3.0000000000000001E-3</v>
      </c>
      <c r="L961" s="10">
        <f t="shared" si="114"/>
        <v>6.1803872323710332E-2</v>
      </c>
      <c r="N961" s="11">
        <f t="shared" si="116"/>
        <v>6.0999999999999999E-2</v>
      </c>
      <c r="O961">
        <f t="shared" si="119"/>
        <v>113</v>
      </c>
      <c r="P961">
        <f t="shared" si="120"/>
        <v>0</v>
      </c>
      <c r="Q961">
        <f t="shared" si="121"/>
        <v>842</v>
      </c>
      <c r="R961" s="9" t="str">
        <f t="shared" si="117"/>
        <v/>
      </c>
      <c r="S961" s="12" t="str">
        <f t="shared" si="115"/>
        <v/>
      </c>
      <c r="T961" s="9" t="str">
        <f t="shared" si="118"/>
        <v/>
      </c>
      <c r="W961" s="132"/>
    </row>
    <row r="962" spans="6:23" x14ac:dyDescent="0.3">
      <c r="F962">
        <v>956</v>
      </c>
      <c r="G962">
        <v>2E-3</v>
      </c>
      <c r="H962">
        <v>0.17399999999999999</v>
      </c>
      <c r="J962">
        <v>936</v>
      </c>
      <c r="K962">
        <v>3.0000000000000001E-3</v>
      </c>
      <c r="L962" s="10">
        <f t="shared" si="114"/>
        <v>6.1803872323710332E-2</v>
      </c>
      <c r="N962" s="11">
        <f t="shared" si="116"/>
        <v>6.0999999999999999E-2</v>
      </c>
      <c r="O962">
        <f t="shared" si="119"/>
        <v>114</v>
      </c>
      <c r="P962">
        <f t="shared" si="120"/>
        <v>0</v>
      </c>
      <c r="Q962">
        <f t="shared" si="121"/>
        <v>842</v>
      </c>
      <c r="R962" s="9" t="str">
        <f t="shared" si="117"/>
        <v/>
      </c>
      <c r="S962" s="12" t="str">
        <f t="shared" si="115"/>
        <v/>
      </c>
      <c r="T962" s="9" t="str">
        <f t="shared" si="118"/>
        <v/>
      </c>
      <c r="W962" s="132"/>
    </row>
    <row r="963" spans="6:23" x14ac:dyDescent="0.3">
      <c r="F963">
        <v>957</v>
      </c>
      <c r="G963">
        <v>2E-3</v>
      </c>
      <c r="H963">
        <v>0.151</v>
      </c>
      <c r="J963">
        <v>944</v>
      </c>
      <c r="K963">
        <v>3.0000000000000001E-3</v>
      </c>
      <c r="L963" s="10">
        <f t="shared" si="114"/>
        <v>6.1803872323710332E-2</v>
      </c>
      <c r="N963" s="11">
        <f t="shared" si="116"/>
        <v>6.0999999999999999E-2</v>
      </c>
      <c r="O963">
        <f t="shared" si="119"/>
        <v>115</v>
      </c>
      <c r="P963">
        <f t="shared" si="120"/>
        <v>0</v>
      </c>
      <c r="Q963">
        <f t="shared" si="121"/>
        <v>842</v>
      </c>
      <c r="R963" s="9" t="str">
        <f t="shared" si="117"/>
        <v/>
      </c>
      <c r="S963" s="12" t="str">
        <f t="shared" si="115"/>
        <v/>
      </c>
      <c r="T963" s="9" t="str">
        <f t="shared" si="118"/>
        <v/>
      </c>
      <c r="W963" s="132"/>
    </row>
    <row r="964" spans="6:23" x14ac:dyDescent="0.3">
      <c r="F964">
        <v>958</v>
      </c>
      <c r="G964">
        <v>3.0000000000000001E-3</v>
      </c>
      <c r="H964">
        <v>0.20399999999999999</v>
      </c>
      <c r="J964">
        <v>958</v>
      </c>
      <c r="K964">
        <v>3.0000000000000001E-3</v>
      </c>
      <c r="L964" s="10">
        <f t="shared" si="114"/>
        <v>6.1803872323710332E-2</v>
      </c>
      <c r="N964" s="11">
        <f t="shared" si="116"/>
        <v>6.0999999999999999E-2</v>
      </c>
      <c r="O964">
        <f t="shared" si="119"/>
        <v>116</v>
      </c>
      <c r="P964">
        <f t="shared" si="120"/>
        <v>0</v>
      </c>
      <c r="Q964">
        <f t="shared" si="121"/>
        <v>842</v>
      </c>
      <c r="R964" s="9" t="str">
        <f t="shared" si="117"/>
        <v/>
      </c>
      <c r="S964" s="12" t="str">
        <f t="shared" si="115"/>
        <v/>
      </c>
      <c r="T964" s="9" t="str">
        <f t="shared" si="118"/>
        <v/>
      </c>
      <c r="W964" s="132"/>
    </row>
    <row r="965" spans="6:23" x14ac:dyDescent="0.3">
      <c r="F965">
        <v>959</v>
      </c>
      <c r="G965">
        <v>2E-3</v>
      </c>
      <c r="H965">
        <v>0.159</v>
      </c>
      <c r="J965">
        <v>960</v>
      </c>
      <c r="K965">
        <v>3.0000000000000001E-3</v>
      </c>
      <c r="L965" s="10">
        <f t="shared" si="114"/>
        <v>6.1803872323710332E-2</v>
      </c>
      <c r="N965" s="11">
        <f t="shared" si="116"/>
        <v>6.0999999999999999E-2</v>
      </c>
      <c r="O965">
        <f t="shared" si="119"/>
        <v>117</v>
      </c>
      <c r="P965">
        <f t="shared" si="120"/>
        <v>0</v>
      </c>
      <c r="Q965">
        <f t="shared" si="121"/>
        <v>842</v>
      </c>
      <c r="R965" s="9" t="str">
        <f t="shared" si="117"/>
        <v/>
      </c>
      <c r="S965" s="12" t="str">
        <f t="shared" si="115"/>
        <v/>
      </c>
      <c r="T965" s="9" t="str">
        <f t="shared" si="118"/>
        <v/>
      </c>
      <c r="W965" s="132"/>
    </row>
    <row r="966" spans="6:23" x14ac:dyDescent="0.3">
      <c r="F966">
        <v>960</v>
      </c>
      <c r="G966">
        <v>3.0000000000000001E-3</v>
      </c>
      <c r="H966">
        <v>0.185</v>
      </c>
      <c r="J966">
        <v>963</v>
      </c>
      <c r="K966">
        <v>3.0000000000000001E-3</v>
      </c>
      <c r="L966" s="10">
        <f t="shared" si="114"/>
        <v>6.1803872323710332E-2</v>
      </c>
      <c r="N966" s="11">
        <f t="shared" si="116"/>
        <v>6.0999999999999999E-2</v>
      </c>
      <c r="O966">
        <f t="shared" si="119"/>
        <v>118</v>
      </c>
      <c r="P966">
        <f t="shared" si="120"/>
        <v>0</v>
      </c>
      <c r="Q966">
        <f t="shared" si="121"/>
        <v>842</v>
      </c>
      <c r="R966" s="9" t="str">
        <f t="shared" si="117"/>
        <v/>
      </c>
      <c r="S966" s="12" t="str">
        <f t="shared" si="115"/>
        <v/>
      </c>
      <c r="T966" s="9" t="str">
        <f t="shared" si="118"/>
        <v/>
      </c>
      <c r="W966" s="132"/>
    </row>
    <row r="967" spans="6:23" x14ac:dyDescent="0.3">
      <c r="F967">
        <v>961</v>
      </c>
      <c r="G967">
        <v>2E-3</v>
      </c>
      <c r="H967">
        <v>0.17799999999999999</v>
      </c>
      <c r="J967">
        <v>991</v>
      </c>
      <c r="K967">
        <v>3.0000000000000001E-3</v>
      </c>
      <c r="L967" s="10">
        <f t="shared" ref="L967:L1030" si="122">((K967/PI())^0.5)*2</f>
        <v>6.1803872323710332E-2</v>
      </c>
      <c r="N967" s="11">
        <f t="shared" si="116"/>
        <v>6.0999999999999999E-2</v>
      </c>
      <c r="O967">
        <f t="shared" si="119"/>
        <v>119</v>
      </c>
      <c r="P967">
        <f t="shared" si="120"/>
        <v>0</v>
      </c>
      <c r="Q967">
        <f t="shared" si="121"/>
        <v>842</v>
      </c>
      <c r="R967" s="9" t="str">
        <f t="shared" si="117"/>
        <v/>
      </c>
      <c r="S967" s="12" t="str">
        <f t="shared" ref="S967:S1030" si="123">IF(R967="","",N967)</f>
        <v/>
      </c>
      <c r="T967" s="9" t="str">
        <f t="shared" si="118"/>
        <v/>
      </c>
      <c r="W967" s="132"/>
    </row>
    <row r="968" spans="6:23" x14ac:dyDescent="0.3">
      <c r="F968">
        <v>962</v>
      </c>
      <c r="G968">
        <v>1.4999999999999999E-2</v>
      </c>
      <c r="H968">
        <v>0.55700000000000005</v>
      </c>
      <c r="J968">
        <v>994</v>
      </c>
      <c r="K968">
        <v>3.0000000000000001E-3</v>
      </c>
      <c r="L968" s="10">
        <f t="shared" si="122"/>
        <v>6.1803872323710332E-2</v>
      </c>
      <c r="N968" s="11">
        <f t="shared" ref="N968:N1031" si="124">TRUNC(L968,3)</f>
        <v>6.0999999999999999E-2</v>
      </c>
      <c r="O968">
        <f t="shared" si="119"/>
        <v>120</v>
      </c>
      <c r="P968">
        <f t="shared" si="120"/>
        <v>0</v>
      </c>
      <c r="Q968">
        <f t="shared" si="121"/>
        <v>842</v>
      </c>
      <c r="R968" s="9" t="str">
        <f t="shared" ref="R968:R1031" si="125">IF(P968=0,"",Q967+P968)</f>
        <v/>
      </c>
      <c r="S968" s="12" t="str">
        <f t="shared" si="123"/>
        <v/>
      </c>
      <c r="T968" s="9" t="str">
        <f t="shared" ref="T968:T1031" si="126">R968</f>
        <v/>
      </c>
      <c r="W968" s="132"/>
    </row>
    <row r="969" spans="6:23" x14ac:dyDescent="0.3">
      <c r="F969">
        <v>963</v>
      </c>
      <c r="G969">
        <v>3.0000000000000001E-3</v>
      </c>
      <c r="H969">
        <v>0.20399999999999999</v>
      </c>
      <c r="J969">
        <v>996</v>
      </c>
      <c r="K969">
        <v>3.0000000000000001E-3</v>
      </c>
      <c r="L969" s="10">
        <f t="shared" si="122"/>
        <v>6.1803872323710332E-2</v>
      </c>
      <c r="N969" s="11">
        <f t="shared" si="124"/>
        <v>6.0999999999999999E-2</v>
      </c>
      <c r="O969">
        <f t="shared" ref="O969:O1032" si="127">IF(N969-N968=0,O968+O$7,1)</f>
        <v>121</v>
      </c>
      <c r="P969">
        <f t="shared" ref="P969:P1032" si="128">IF(O969&lt;O970,0,O969)</f>
        <v>0</v>
      </c>
      <c r="Q969">
        <f t="shared" ref="Q969:Q1032" si="129">Q968+P969</f>
        <v>842</v>
      </c>
      <c r="R969" s="9" t="str">
        <f t="shared" si="125"/>
        <v/>
      </c>
      <c r="S969" s="12" t="str">
        <f t="shared" si="123"/>
        <v/>
      </c>
      <c r="T969" s="9" t="str">
        <f t="shared" si="126"/>
        <v/>
      </c>
      <c r="W969" s="132"/>
    </row>
    <row r="970" spans="6:23" x14ac:dyDescent="0.3">
      <c r="F970">
        <v>964</v>
      </c>
      <c r="G970">
        <v>2E-3</v>
      </c>
      <c r="H970">
        <v>0.182</v>
      </c>
      <c r="J970">
        <v>1000</v>
      </c>
      <c r="K970">
        <v>3.0000000000000001E-3</v>
      </c>
      <c r="L970" s="10">
        <f t="shared" si="122"/>
        <v>6.1803872323710332E-2</v>
      </c>
      <c r="N970" s="11">
        <f t="shared" si="124"/>
        <v>6.0999999999999999E-2</v>
      </c>
      <c r="O970">
        <f t="shared" si="127"/>
        <v>122</v>
      </c>
      <c r="P970">
        <f t="shared" si="128"/>
        <v>0</v>
      </c>
      <c r="Q970">
        <f t="shared" si="129"/>
        <v>842</v>
      </c>
      <c r="R970" s="9" t="str">
        <f t="shared" si="125"/>
        <v/>
      </c>
      <c r="S970" s="12" t="str">
        <f t="shared" si="123"/>
        <v/>
      </c>
      <c r="T970" s="9" t="str">
        <f t="shared" si="126"/>
        <v/>
      </c>
      <c r="W970" s="132"/>
    </row>
    <row r="971" spans="6:23" x14ac:dyDescent="0.3">
      <c r="F971">
        <v>965</v>
      </c>
      <c r="G971">
        <v>0.186</v>
      </c>
      <c r="H971">
        <v>1.732</v>
      </c>
      <c r="J971">
        <v>1012</v>
      </c>
      <c r="K971">
        <v>3.0000000000000001E-3</v>
      </c>
      <c r="L971" s="10">
        <f t="shared" si="122"/>
        <v>6.1803872323710332E-2</v>
      </c>
      <c r="N971" s="11">
        <f t="shared" si="124"/>
        <v>6.0999999999999999E-2</v>
      </c>
      <c r="O971">
        <f t="shared" si="127"/>
        <v>123</v>
      </c>
      <c r="P971">
        <f t="shared" si="128"/>
        <v>0</v>
      </c>
      <c r="Q971">
        <f t="shared" si="129"/>
        <v>842</v>
      </c>
      <c r="R971" s="9" t="str">
        <f t="shared" si="125"/>
        <v/>
      </c>
      <c r="S971" s="12" t="str">
        <f t="shared" si="123"/>
        <v/>
      </c>
      <c r="T971" s="9" t="str">
        <f t="shared" si="126"/>
        <v/>
      </c>
      <c r="W971" s="132"/>
    </row>
    <row r="972" spans="6:23" x14ac:dyDescent="0.3">
      <c r="F972">
        <v>966</v>
      </c>
      <c r="G972">
        <v>1.0999999999999999E-2</v>
      </c>
      <c r="H972">
        <v>0.40799999999999997</v>
      </c>
      <c r="J972">
        <v>1018</v>
      </c>
      <c r="K972">
        <v>3.0000000000000001E-3</v>
      </c>
      <c r="L972" s="10">
        <f t="shared" si="122"/>
        <v>6.1803872323710332E-2</v>
      </c>
      <c r="N972" s="11">
        <f t="shared" si="124"/>
        <v>6.0999999999999999E-2</v>
      </c>
      <c r="O972">
        <f t="shared" si="127"/>
        <v>124</v>
      </c>
      <c r="P972">
        <f t="shared" si="128"/>
        <v>0</v>
      </c>
      <c r="Q972">
        <f t="shared" si="129"/>
        <v>842</v>
      </c>
      <c r="R972" s="9" t="str">
        <f t="shared" si="125"/>
        <v/>
      </c>
      <c r="S972" s="12" t="str">
        <f t="shared" si="123"/>
        <v/>
      </c>
      <c r="T972" s="9" t="str">
        <f t="shared" si="126"/>
        <v/>
      </c>
      <c r="W972" s="132"/>
    </row>
    <row r="973" spans="6:23" x14ac:dyDescent="0.3">
      <c r="F973">
        <v>967</v>
      </c>
      <c r="G973">
        <v>1E-3</v>
      </c>
      <c r="H973">
        <v>0.113</v>
      </c>
      <c r="J973">
        <v>1027</v>
      </c>
      <c r="K973">
        <v>3.0000000000000001E-3</v>
      </c>
      <c r="L973" s="10">
        <f t="shared" si="122"/>
        <v>6.1803872323710332E-2</v>
      </c>
      <c r="N973" s="11">
        <f t="shared" si="124"/>
        <v>6.0999999999999999E-2</v>
      </c>
      <c r="O973">
        <f t="shared" si="127"/>
        <v>125</v>
      </c>
      <c r="P973">
        <f t="shared" si="128"/>
        <v>0</v>
      </c>
      <c r="Q973">
        <f t="shared" si="129"/>
        <v>842</v>
      </c>
      <c r="R973" s="9" t="str">
        <f t="shared" si="125"/>
        <v/>
      </c>
      <c r="S973" s="12" t="str">
        <f t="shared" si="123"/>
        <v/>
      </c>
      <c r="T973" s="9" t="str">
        <f t="shared" si="126"/>
        <v/>
      </c>
      <c r="W973" s="132"/>
    </row>
    <row r="974" spans="6:23" x14ac:dyDescent="0.3">
      <c r="F974">
        <v>968</v>
      </c>
      <c r="G974">
        <v>5.0000000000000001E-3</v>
      </c>
      <c r="H974">
        <v>0.24199999999999999</v>
      </c>
      <c r="J974">
        <v>1033</v>
      </c>
      <c r="K974">
        <v>3.0000000000000001E-3</v>
      </c>
      <c r="L974" s="10">
        <f t="shared" si="122"/>
        <v>6.1803872323710332E-2</v>
      </c>
      <c r="N974" s="11">
        <f t="shared" si="124"/>
        <v>6.0999999999999999E-2</v>
      </c>
      <c r="O974">
        <f t="shared" si="127"/>
        <v>126</v>
      </c>
      <c r="P974">
        <f t="shared" si="128"/>
        <v>0</v>
      </c>
      <c r="Q974">
        <f t="shared" si="129"/>
        <v>842</v>
      </c>
      <c r="R974" s="9" t="str">
        <f t="shared" si="125"/>
        <v/>
      </c>
      <c r="S974" s="12" t="str">
        <f t="shared" si="123"/>
        <v/>
      </c>
      <c r="T974" s="9" t="str">
        <f t="shared" si="126"/>
        <v/>
      </c>
      <c r="W974" s="132"/>
    </row>
    <row r="975" spans="6:23" x14ac:dyDescent="0.3">
      <c r="F975">
        <v>969</v>
      </c>
      <c r="G975">
        <v>1E-3</v>
      </c>
      <c r="H975">
        <v>0.121</v>
      </c>
      <c r="J975">
        <v>1035</v>
      </c>
      <c r="K975">
        <v>3.0000000000000001E-3</v>
      </c>
      <c r="L975" s="10">
        <f t="shared" si="122"/>
        <v>6.1803872323710332E-2</v>
      </c>
      <c r="N975" s="11">
        <f t="shared" si="124"/>
        <v>6.0999999999999999E-2</v>
      </c>
      <c r="O975">
        <f t="shared" si="127"/>
        <v>127</v>
      </c>
      <c r="P975">
        <f t="shared" si="128"/>
        <v>0</v>
      </c>
      <c r="Q975">
        <f t="shared" si="129"/>
        <v>842</v>
      </c>
      <c r="R975" s="9" t="str">
        <f t="shared" si="125"/>
        <v/>
      </c>
      <c r="S975" s="12" t="str">
        <f t="shared" si="123"/>
        <v/>
      </c>
      <c r="T975" s="9" t="str">
        <f t="shared" si="126"/>
        <v/>
      </c>
      <c r="W975" s="132"/>
    </row>
    <row r="976" spans="6:23" x14ac:dyDescent="0.3">
      <c r="F976">
        <v>970</v>
      </c>
      <c r="G976">
        <v>4.1000000000000002E-2</v>
      </c>
      <c r="H976">
        <v>0.82099999999999995</v>
      </c>
      <c r="J976">
        <v>1036</v>
      </c>
      <c r="K976">
        <v>3.0000000000000001E-3</v>
      </c>
      <c r="L976" s="10">
        <f t="shared" si="122"/>
        <v>6.1803872323710332E-2</v>
      </c>
      <c r="N976" s="11">
        <f t="shared" si="124"/>
        <v>6.0999999999999999E-2</v>
      </c>
      <c r="O976">
        <f t="shared" si="127"/>
        <v>128</v>
      </c>
      <c r="P976">
        <f t="shared" si="128"/>
        <v>0</v>
      </c>
      <c r="Q976">
        <f t="shared" si="129"/>
        <v>842</v>
      </c>
      <c r="R976" s="9" t="str">
        <f t="shared" si="125"/>
        <v/>
      </c>
      <c r="S976" s="12" t="str">
        <f t="shared" si="123"/>
        <v/>
      </c>
      <c r="T976" s="9" t="str">
        <f t="shared" si="126"/>
        <v/>
      </c>
      <c r="W976" s="132"/>
    </row>
    <row r="977" spans="6:23" x14ac:dyDescent="0.3">
      <c r="F977">
        <v>971</v>
      </c>
      <c r="G977">
        <v>1E-3</v>
      </c>
      <c r="H977">
        <v>0.121</v>
      </c>
      <c r="J977">
        <v>1043</v>
      </c>
      <c r="K977">
        <v>3.0000000000000001E-3</v>
      </c>
      <c r="L977" s="10">
        <f t="shared" si="122"/>
        <v>6.1803872323710332E-2</v>
      </c>
      <c r="N977" s="11">
        <f t="shared" si="124"/>
        <v>6.0999999999999999E-2</v>
      </c>
      <c r="O977">
        <f t="shared" si="127"/>
        <v>129</v>
      </c>
      <c r="P977">
        <f t="shared" si="128"/>
        <v>0</v>
      </c>
      <c r="Q977">
        <f t="shared" si="129"/>
        <v>842</v>
      </c>
      <c r="R977" s="9" t="str">
        <f t="shared" si="125"/>
        <v/>
      </c>
      <c r="S977" s="12" t="str">
        <f t="shared" si="123"/>
        <v/>
      </c>
      <c r="T977" s="9" t="str">
        <f t="shared" si="126"/>
        <v/>
      </c>
      <c r="W977" s="132"/>
    </row>
    <row r="978" spans="6:23" x14ac:dyDescent="0.3">
      <c r="F978">
        <v>972</v>
      </c>
      <c r="G978">
        <v>2.1999999999999999E-2</v>
      </c>
      <c r="H978">
        <v>0.56399999999999995</v>
      </c>
      <c r="J978">
        <v>1044</v>
      </c>
      <c r="K978">
        <v>3.0000000000000001E-3</v>
      </c>
      <c r="L978" s="10">
        <f t="shared" si="122"/>
        <v>6.1803872323710332E-2</v>
      </c>
      <c r="N978" s="11">
        <f t="shared" si="124"/>
        <v>6.0999999999999999E-2</v>
      </c>
      <c r="O978">
        <f t="shared" si="127"/>
        <v>130</v>
      </c>
      <c r="P978">
        <f t="shared" si="128"/>
        <v>0</v>
      </c>
      <c r="Q978">
        <f t="shared" si="129"/>
        <v>842</v>
      </c>
      <c r="R978" s="9" t="str">
        <f t="shared" si="125"/>
        <v/>
      </c>
      <c r="S978" s="12" t="str">
        <f t="shared" si="123"/>
        <v/>
      </c>
      <c r="T978" s="9" t="str">
        <f t="shared" si="126"/>
        <v/>
      </c>
      <c r="W978" s="132"/>
    </row>
    <row r="979" spans="6:23" x14ac:dyDescent="0.3">
      <c r="F979">
        <v>973</v>
      </c>
      <c r="G979">
        <v>2E-3</v>
      </c>
      <c r="H979">
        <v>0.16600000000000001</v>
      </c>
      <c r="J979">
        <v>1049</v>
      </c>
      <c r="K979">
        <v>3.0000000000000001E-3</v>
      </c>
      <c r="L979" s="10">
        <f t="shared" si="122"/>
        <v>6.1803872323710332E-2</v>
      </c>
      <c r="N979" s="11">
        <f t="shared" si="124"/>
        <v>6.0999999999999999E-2</v>
      </c>
      <c r="O979">
        <f t="shared" si="127"/>
        <v>131</v>
      </c>
      <c r="P979">
        <f t="shared" si="128"/>
        <v>0</v>
      </c>
      <c r="Q979">
        <f t="shared" si="129"/>
        <v>842</v>
      </c>
      <c r="R979" s="9" t="str">
        <f t="shared" si="125"/>
        <v/>
      </c>
      <c r="S979" s="12" t="str">
        <f t="shared" si="123"/>
        <v/>
      </c>
      <c r="T979" s="9" t="str">
        <f t="shared" si="126"/>
        <v/>
      </c>
      <c r="W979" s="132"/>
    </row>
    <row r="980" spans="6:23" x14ac:dyDescent="0.3">
      <c r="F980">
        <v>974</v>
      </c>
      <c r="G980">
        <v>2E-3</v>
      </c>
      <c r="H980">
        <v>0.189</v>
      </c>
      <c r="J980">
        <v>1052</v>
      </c>
      <c r="K980">
        <v>3.0000000000000001E-3</v>
      </c>
      <c r="L980" s="10">
        <f t="shared" si="122"/>
        <v>6.1803872323710332E-2</v>
      </c>
      <c r="N980" s="11">
        <f t="shared" si="124"/>
        <v>6.0999999999999999E-2</v>
      </c>
      <c r="O980">
        <f t="shared" si="127"/>
        <v>132</v>
      </c>
      <c r="P980">
        <f t="shared" si="128"/>
        <v>0</v>
      </c>
      <c r="Q980">
        <f t="shared" si="129"/>
        <v>842</v>
      </c>
      <c r="R980" s="9" t="str">
        <f t="shared" si="125"/>
        <v/>
      </c>
      <c r="S980" s="12" t="str">
        <f t="shared" si="123"/>
        <v/>
      </c>
      <c r="T980" s="9" t="str">
        <f t="shared" si="126"/>
        <v/>
      </c>
      <c r="W980" s="132"/>
    </row>
    <row r="981" spans="6:23" x14ac:dyDescent="0.3">
      <c r="F981">
        <v>975</v>
      </c>
      <c r="G981">
        <v>2E-3</v>
      </c>
      <c r="H981">
        <v>0.151</v>
      </c>
      <c r="J981">
        <v>1059</v>
      </c>
      <c r="K981">
        <v>3.0000000000000001E-3</v>
      </c>
      <c r="L981" s="10">
        <f t="shared" si="122"/>
        <v>6.1803872323710332E-2</v>
      </c>
      <c r="N981" s="11">
        <f t="shared" si="124"/>
        <v>6.0999999999999999E-2</v>
      </c>
      <c r="O981">
        <f t="shared" si="127"/>
        <v>133</v>
      </c>
      <c r="P981">
        <f t="shared" si="128"/>
        <v>0</v>
      </c>
      <c r="Q981">
        <f t="shared" si="129"/>
        <v>842</v>
      </c>
      <c r="R981" s="9" t="str">
        <f t="shared" si="125"/>
        <v/>
      </c>
      <c r="S981" s="12" t="str">
        <f t="shared" si="123"/>
        <v/>
      </c>
      <c r="T981" s="9" t="str">
        <f t="shared" si="126"/>
        <v/>
      </c>
      <c r="W981" s="132"/>
    </row>
    <row r="982" spans="6:23" x14ac:dyDescent="0.3">
      <c r="F982">
        <v>976</v>
      </c>
      <c r="G982">
        <v>0.03</v>
      </c>
      <c r="H982">
        <v>0.68200000000000005</v>
      </c>
      <c r="J982">
        <v>1067</v>
      </c>
      <c r="K982">
        <v>3.0000000000000001E-3</v>
      </c>
      <c r="L982" s="10">
        <f t="shared" si="122"/>
        <v>6.1803872323710332E-2</v>
      </c>
      <c r="N982" s="11">
        <f t="shared" si="124"/>
        <v>6.0999999999999999E-2</v>
      </c>
      <c r="O982">
        <f t="shared" si="127"/>
        <v>134</v>
      </c>
      <c r="P982">
        <f t="shared" si="128"/>
        <v>0</v>
      </c>
      <c r="Q982">
        <f t="shared" si="129"/>
        <v>842</v>
      </c>
      <c r="R982" s="9" t="str">
        <f t="shared" si="125"/>
        <v/>
      </c>
      <c r="S982" s="12" t="str">
        <f t="shared" si="123"/>
        <v/>
      </c>
      <c r="T982" s="9" t="str">
        <f t="shared" si="126"/>
        <v/>
      </c>
      <c r="W982" s="132"/>
    </row>
    <row r="983" spans="6:23" x14ac:dyDescent="0.3">
      <c r="F983">
        <v>977</v>
      </c>
      <c r="G983">
        <v>6.0000000000000001E-3</v>
      </c>
      <c r="H983">
        <v>0.317</v>
      </c>
      <c r="J983">
        <v>1071</v>
      </c>
      <c r="K983">
        <v>3.0000000000000001E-3</v>
      </c>
      <c r="L983" s="10">
        <f t="shared" si="122"/>
        <v>6.1803872323710332E-2</v>
      </c>
      <c r="N983" s="11">
        <f t="shared" si="124"/>
        <v>6.0999999999999999E-2</v>
      </c>
      <c r="O983">
        <f t="shared" si="127"/>
        <v>135</v>
      </c>
      <c r="P983">
        <f t="shared" si="128"/>
        <v>0</v>
      </c>
      <c r="Q983">
        <f t="shared" si="129"/>
        <v>842</v>
      </c>
      <c r="R983" s="9" t="str">
        <f t="shared" si="125"/>
        <v/>
      </c>
      <c r="S983" s="12" t="str">
        <f t="shared" si="123"/>
        <v/>
      </c>
      <c r="T983" s="9" t="str">
        <f t="shared" si="126"/>
        <v/>
      </c>
      <c r="W983" s="132"/>
    </row>
    <row r="984" spans="6:23" x14ac:dyDescent="0.3">
      <c r="F984">
        <v>978</v>
      </c>
      <c r="G984">
        <v>1E-3</v>
      </c>
      <c r="H984">
        <v>0.113</v>
      </c>
      <c r="J984">
        <v>1072</v>
      </c>
      <c r="K984">
        <v>3.0000000000000001E-3</v>
      </c>
      <c r="L984" s="10">
        <f t="shared" si="122"/>
        <v>6.1803872323710332E-2</v>
      </c>
      <c r="N984" s="11">
        <f t="shared" si="124"/>
        <v>6.0999999999999999E-2</v>
      </c>
      <c r="O984">
        <f t="shared" si="127"/>
        <v>136</v>
      </c>
      <c r="P984">
        <f t="shared" si="128"/>
        <v>0</v>
      </c>
      <c r="Q984">
        <f t="shared" si="129"/>
        <v>842</v>
      </c>
      <c r="R984" s="9" t="str">
        <f t="shared" si="125"/>
        <v/>
      </c>
      <c r="S984" s="12" t="str">
        <f t="shared" si="123"/>
        <v/>
      </c>
      <c r="T984" s="9" t="str">
        <f t="shared" si="126"/>
        <v/>
      </c>
      <c r="W984" s="132"/>
    </row>
    <row r="985" spans="6:23" x14ac:dyDescent="0.3">
      <c r="F985">
        <v>979</v>
      </c>
      <c r="G985">
        <v>1.0999999999999999E-2</v>
      </c>
      <c r="H985">
        <v>0.41299999999999998</v>
      </c>
      <c r="J985">
        <v>1101</v>
      </c>
      <c r="K985">
        <v>3.0000000000000001E-3</v>
      </c>
      <c r="L985" s="10">
        <f t="shared" si="122"/>
        <v>6.1803872323710332E-2</v>
      </c>
      <c r="N985" s="11">
        <f t="shared" si="124"/>
        <v>6.0999999999999999E-2</v>
      </c>
      <c r="O985">
        <f t="shared" si="127"/>
        <v>137</v>
      </c>
      <c r="P985">
        <f t="shared" si="128"/>
        <v>0</v>
      </c>
      <c r="Q985">
        <f t="shared" si="129"/>
        <v>842</v>
      </c>
      <c r="R985" s="9" t="str">
        <f t="shared" si="125"/>
        <v/>
      </c>
      <c r="S985" s="12" t="str">
        <f t="shared" si="123"/>
        <v/>
      </c>
      <c r="T985" s="9" t="str">
        <f t="shared" si="126"/>
        <v/>
      </c>
      <c r="W985" s="132"/>
    </row>
    <row r="986" spans="6:23" x14ac:dyDescent="0.3">
      <c r="F986">
        <v>980</v>
      </c>
      <c r="G986">
        <v>2E-3</v>
      </c>
      <c r="H986">
        <v>0.14000000000000001</v>
      </c>
      <c r="J986">
        <v>1116</v>
      </c>
      <c r="K986">
        <v>3.0000000000000001E-3</v>
      </c>
      <c r="L986" s="10">
        <f t="shared" si="122"/>
        <v>6.1803872323710332E-2</v>
      </c>
      <c r="N986" s="11">
        <f t="shared" si="124"/>
        <v>6.0999999999999999E-2</v>
      </c>
      <c r="O986">
        <f t="shared" si="127"/>
        <v>138</v>
      </c>
      <c r="P986">
        <f t="shared" si="128"/>
        <v>0</v>
      </c>
      <c r="Q986">
        <f t="shared" si="129"/>
        <v>842</v>
      </c>
      <c r="R986" s="9" t="str">
        <f t="shared" si="125"/>
        <v/>
      </c>
      <c r="S986" s="12" t="str">
        <f t="shared" si="123"/>
        <v/>
      </c>
      <c r="T986" s="9" t="str">
        <f t="shared" si="126"/>
        <v/>
      </c>
      <c r="W986" s="132"/>
    </row>
    <row r="987" spans="6:23" x14ac:dyDescent="0.3">
      <c r="F987">
        <v>981</v>
      </c>
      <c r="G987">
        <v>1E-3</v>
      </c>
      <c r="H987">
        <v>0.14000000000000001</v>
      </c>
      <c r="J987">
        <v>1134</v>
      </c>
      <c r="K987">
        <v>3.0000000000000001E-3</v>
      </c>
      <c r="L987" s="10">
        <f t="shared" si="122"/>
        <v>6.1803872323710332E-2</v>
      </c>
      <c r="N987" s="11">
        <f t="shared" si="124"/>
        <v>6.0999999999999999E-2</v>
      </c>
      <c r="O987">
        <f t="shared" si="127"/>
        <v>139</v>
      </c>
      <c r="P987">
        <f t="shared" si="128"/>
        <v>0</v>
      </c>
      <c r="Q987">
        <f t="shared" si="129"/>
        <v>842</v>
      </c>
      <c r="R987" s="9" t="str">
        <f t="shared" si="125"/>
        <v/>
      </c>
      <c r="S987" s="12" t="str">
        <f t="shared" si="123"/>
        <v/>
      </c>
      <c r="T987" s="9" t="str">
        <f t="shared" si="126"/>
        <v/>
      </c>
      <c r="W987" s="132"/>
    </row>
    <row r="988" spans="6:23" x14ac:dyDescent="0.3">
      <c r="F988">
        <v>982</v>
      </c>
      <c r="G988">
        <v>7.0000000000000001E-3</v>
      </c>
      <c r="H988">
        <v>0.36299999999999999</v>
      </c>
      <c r="J988">
        <v>1154</v>
      </c>
      <c r="K988">
        <v>3.0000000000000001E-3</v>
      </c>
      <c r="L988" s="10">
        <f t="shared" si="122"/>
        <v>6.1803872323710332E-2</v>
      </c>
      <c r="N988" s="11">
        <f t="shared" si="124"/>
        <v>6.0999999999999999E-2</v>
      </c>
      <c r="O988">
        <f t="shared" si="127"/>
        <v>140</v>
      </c>
      <c r="P988">
        <f t="shared" si="128"/>
        <v>0</v>
      </c>
      <c r="Q988">
        <f t="shared" si="129"/>
        <v>842</v>
      </c>
      <c r="R988" s="9" t="str">
        <f t="shared" si="125"/>
        <v/>
      </c>
      <c r="S988" s="12" t="str">
        <f t="shared" si="123"/>
        <v/>
      </c>
      <c r="T988" s="9" t="str">
        <f t="shared" si="126"/>
        <v/>
      </c>
      <c r="W988" s="132"/>
    </row>
    <row r="989" spans="6:23" x14ac:dyDescent="0.3">
      <c r="F989">
        <v>983</v>
      </c>
      <c r="G989">
        <v>4.0000000000000001E-3</v>
      </c>
      <c r="H989">
        <v>0.25800000000000001</v>
      </c>
      <c r="J989">
        <v>1165</v>
      </c>
      <c r="K989">
        <v>3.0000000000000001E-3</v>
      </c>
      <c r="L989" s="10">
        <f t="shared" si="122"/>
        <v>6.1803872323710332E-2</v>
      </c>
      <c r="N989" s="11">
        <f t="shared" si="124"/>
        <v>6.0999999999999999E-2</v>
      </c>
      <c r="O989">
        <f t="shared" si="127"/>
        <v>141</v>
      </c>
      <c r="P989">
        <f t="shared" si="128"/>
        <v>0</v>
      </c>
      <c r="Q989">
        <f t="shared" si="129"/>
        <v>842</v>
      </c>
      <c r="R989" s="9" t="str">
        <f t="shared" si="125"/>
        <v/>
      </c>
      <c r="S989" s="12" t="str">
        <f t="shared" si="123"/>
        <v/>
      </c>
      <c r="T989" s="9" t="str">
        <f t="shared" si="126"/>
        <v/>
      </c>
      <c r="W989" s="132"/>
    </row>
    <row r="990" spans="6:23" x14ac:dyDescent="0.3">
      <c r="F990">
        <v>984</v>
      </c>
      <c r="G990">
        <v>8.0000000000000002E-3</v>
      </c>
      <c r="H990">
        <v>0.33300000000000002</v>
      </c>
      <c r="J990">
        <v>1176</v>
      </c>
      <c r="K990">
        <v>3.0000000000000001E-3</v>
      </c>
      <c r="L990" s="10">
        <f t="shared" si="122"/>
        <v>6.1803872323710332E-2</v>
      </c>
      <c r="N990" s="11">
        <f t="shared" si="124"/>
        <v>6.0999999999999999E-2</v>
      </c>
      <c r="O990">
        <f t="shared" si="127"/>
        <v>142</v>
      </c>
      <c r="P990">
        <f t="shared" si="128"/>
        <v>0</v>
      </c>
      <c r="Q990">
        <f t="shared" si="129"/>
        <v>842</v>
      </c>
      <c r="R990" s="9" t="str">
        <f t="shared" si="125"/>
        <v/>
      </c>
      <c r="S990" s="12" t="str">
        <f t="shared" si="123"/>
        <v/>
      </c>
      <c r="T990" s="9" t="str">
        <f t="shared" si="126"/>
        <v/>
      </c>
      <c r="W990" s="132"/>
    </row>
    <row r="991" spans="6:23" x14ac:dyDescent="0.3">
      <c r="F991">
        <v>985</v>
      </c>
      <c r="G991">
        <v>1E-3</v>
      </c>
      <c r="H991">
        <v>0.14000000000000001</v>
      </c>
      <c r="J991">
        <v>1177</v>
      </c>
      <c r="K991">
        <v>3.0000000000000001E-3</v>
      </c>
      <c r="L991" s="10">
        <f t="shared" si="122"/>
        <v>6.1803872323710332E-2</v>
      </c>
      <c r="N991" s="11">
        <f t="shared" si="124"/>
        <v>6.0999999999999999E-2</v>
      </c>
      <c r="O991">
        <f t="shared" si="127"/>
        <v>143</v>
      </c>
      <c r="P991">
        <f t="shared" si="128"/>
        <v>0</v>
      </c>
      <c r="Q991">
        <f t="shared" si="129"/>
        <v>842</v>
      </c>
      <c r="R991" s="9" t="str">
        <f t="shared" si="125"/>
        <v/>
      </c>
      <c r="S991" s="12" t="str">
        <f t="shared" si="123"/>
        <v/>
      </c>
      <c r="T991" s="9" t="str">
        <f t="shared" si="126"/>
        <v/>
      </c>
      <c r="W991" s="132"/>
    </row>
    <row r="992" spans="6:23" x14ac:dyDescent="0.3">
      <c r="F992">
        <v>986</v>
      </c>
      <c r="G992">
        <v>2E-3</v>
      </c>
      <c r="H992">
        <v>0.20100000000000001</v>
      </c>
      <c r="J992">
        <v>1193</v>
      </c>
      <c r="K992">
        <v>3.0000000000000001E-3</v>
      </c>
      <c r="L992" s="10">
        <f t="shared" si="122"/>
        <v>6.1803872323710332E-2</v>
      </c>
      <c r="N992" s="11">
        <f t="shared" si="124"/>
        <v>6.0999999999999999E-2</v>
      </c>
      <c r="O992">
        <f t="shared" si="127"/>
        <v>144</v>
      </c>
      <c r="P992">
        <f t="shared" si="128"/>
        <v>0</v>
      </c>
      <c r="Q992">
        <f t="shared" si="129"/>
        <v>842</v>
      </c>
      <c r="R992" s="9" t="str">
        <f t="shared" si="125"/>
        <v/>
      </c>
      <c r="S992" s="12" t="str">
        <f t="shared" si="123"/>
        <v/>
      </c>
      <c r="T992" s="9" t="str">
        <f t="shared" si="126"/>
        <v/>
      </c>
      <c r="W992" s="132"/>
    </row>
    <row r="993" spans="6:23" x14ac:dyDescent="0.3">
      <c r="F993">
        <v>987</v>
      </c>
      <c r="G993">
        <v>2.1000000000000001E-2</v>
      </c>
      <c r="H993">
        <v>0.54500000000000004</v>
      </c>
      <c r="J993">
        <v>1197</v>
      </c>
      <c r="K993">
        <v>3.0000000000000001E-3</v>
      </c>
      <c r="L993" s="10">
        <f t="shared" si="122"/>
        <v>6.1803872323710332E-2</v>
      </c>
      <c r="N993" s="11">
        <f t="shared" si="124"/>
        <v>6.0999999999999999E-2</v>
      </c>
      <c r="O993">
        <f t="shared" si="127"/>
        <v>145</v>
      </c>
      <c r="P993">
        <f t="shared" si="128"/>
        <v>0</v>
      </c>
      <c r="Q993">
        <f t="shared" si="129"/>
        <v>842</v>
      </c>
      <c r="R993" s="9" t="str">
        <f t="shared" si="125"/>
        <v/>
      </c>
      <c r="S993" s="12" t="str">
        <f t="shared" si="123"/>
        <v/>
      </c>
      <c r="T993" s="9" t="str">
        <f t="shared" si="126"/>
        <v/>
      </c>
      <c r="W993" s="132"/>
    </row>
    <row r="994" spans="6:23" x14ac:dyDescent="0.3">
      <c r="F994">
        <v>988</v>
      </c>
      <c r="G994">
        <v>1E-3</v>
      </c>
      <c r="H994">
        <v>0.129</v>
      </c>
      <c r="J994">
        <v>1199</v>
      </c>
      <c r="K994">
        <v>3.0000000000000001E-3</v>
      </c>
      <c r="L994" s="10">
        <f t="shared" si="122"/>
        <v>6.1803872323710332E-2</v>
      </c>
      <c r="N994" s="11">
        <f t="shared" si="124"/>
        <v>6.0999999999999999E-2</v>
      </c>
      <c r="O994">
        <f t="shared" si="127"/>
        <v>146</v>
      </c>
      <c r="P994">
        <f t="shared" si="128"/>
        <v>0</v>
      </c>
      <c r="Q994">
        <f t="shared" si="129"/>
        <v>842</v>
      </c>
      <c r="R994" s="9" t="str">
        <f t="shared" si="125"/>
        <v/>
      </c>
      <c r="S994" s="12" t="str">
        <f t="shared" si="123"/>
        <v/>
      </c>
      <c r="T994" s="9" t="str">
        <f t="shared" si="126"/>
        <v/>
      </c>
      <c r="W994" s="132"/>
    </row>
    <row r="995" spans="6:23" x14ac:dyDescent="0.3">
      <c r="F995">
        <v>989</v>
      </c>
      <c r="G995">
        <v>2E-3</v>
      </c>
      <c r="H995">
        <v>0.159</v>
      </c>
      <c r="J995">
        <v>1200</v>
      </c>
      <c r="K995">
        <v>3.0000000000000001E-3</v>
      </c>
      <c r="L995" s="10">
        <f t="shared" si="122"/>
        <v>6.1803872323710332E-2</v>
      </c>
      <c r="N995" s="11">
        <f t="shared" si="124"/>
        <v>6.0999999999999999E-2</v>
      </c>
      <c r="O995">
        <f t="shared" si="127"/>
        <v>147</v>
      </c>
      <c r="P995">
        <f t="shared" si="128"/>
        <v>0</v>
      </c>
      <c r="Q995">
        <f t="shared" si="129"/>
        <v>842</v>
      </c>
      <c r="R995" s="9" t="str">
        <f t="shared" si="125"/>
        <v/>
      </c>
      <c r="S995" s="12" t="str">
        <f t="shared" si="123"/>
        <v/>
      </c>
      <c r="T995" s="9" t="str">
        <f t="shared" si="126"/>
        <v/>
      </c>
      <c r="W995" s="132"/>
    </row>
    <row r="996" spans="6:23" x14ac:dyDescent="0.3">
      <c r="F996">
        <v>990</v>
      </c>
      <c r="G996">
        <v>2E-3</v>
      </c>
      <c r="H996">
        <v>0.14000000000000001</v>
      </c>
      <c r="J996">
        <v>1215</v>
      </c>
      <c r="K996">
        <v>3.0000000000000001E-3</v>
      </c>
      <c r="L996" s="10">
        <f t="shared" si="122"/>
        <v>6.1803872323710332E-2</v>
      </c>
      <c r="N996" s="11">
        <f t="shared" si="124"/>
        <v>6.0999999999999999E-2</v>
      </c>
      <c r="O996">
        <f t="shared" si="127"/>
        <v>148</v>
      </c>
      <c r="P996">
        <f t="shared" si="128"/>
        <v>0</v>
      </c>
      <c r="Q996">
        <f t="shared" si="129"/>
        <v>842</v>
      </c>
      <c r="R996" s="9" t="str">
        <f t="shared" si="125"/>
        <v/>
      </c>
      <c r="S996" s="12" t="str">
        <f t="shared" si="123"/>
        <v/>
      </c>
      <c r="T996" s="9" t="str">
        <f t="shared" si="126"/>
        <v/>
      </c>
      <c r="W996" s="132"/>
    </row>
    <row r="997" spans="6:23" x14ac:dyDescent="0.3">
      <c r="F997">
        <v>991</v>
      </c>
      <c r="G997">
        <v>3.0000000000000001E-3</v>
      </c>
      <c r="H997">
        <v>0.19600000000000001</v>
      </c>
      <c r="J997">
        <v>1229</v>
      </c>
      <c r="K997">
        <v>3.0000000000000001E-3</v>
      </c>
      <c r="L997" s="10">
        <f t="shared" si="122"/>
        <v>6.1803872323710332E-2</v>
      </c>
      <c r="N997" s="11">
        <f t="shared" si="124"/>
        <v>6.0999999999999999E-2</v>
      </c>
      <c r="O997">
        <f t="shared" si="127"/>
        <v>149</v>
      </c>
      <c r="P997">
        <f t="shared" si="128"/>
        <v>0</v>
      </c>
      <c r="Q997">
        <f t="shared" si="129"/>
        <v>842</v>
      </c>
      <c r="R997" s="9" t="str">
        <f t="shared" si="125"/>
        <v/>
      </c>
      <c r="S997" s="12" t="str">
        <f t="shared" si="123"/>
        <v/>
      </c>
      <c r="T997" s="9" t="str">
        <f t="shared" si="126"/>
        <v/>
      </c>
      <c r="W997" s="132"/>
    </row>
    <row r="998" spans="6:23" x14ac:dyDescent="0.3">
      <c r="F998">
        <v>992</v>
      </c>
      <c r="G998">
        <v>2.5000000000000001E-2</v>
      </c>
      <c r="H998">
        <v>0.63300000000000001</v>
      </c>
      <c r="J998">
        <v>1232</v>
      </c>
      <c r="K998">
        <v>3.0000000000000001E-3</v>
      </c>
      <c r="L998" s="10">
        <f t="shared" si="122"/>
        <v>6.1803872323710332E-2</v>
      </c>
      <c r="N998" s="11">
        <f t="shared" si="124"/>
        <v>6.0999999999999999E-2</v>
      </c>
      <c r="O998">
        <f t="shared" si="127"/>
        <v>150</v>
      </c>
      <c r="P998">
        <f t="shared" si="128"/>
        <v>0</v>
      </c>
      <c r="Q998">
        <f t="shared" si="129"/>
        <v>842</v>
      </c>
      <c r="R998" s="9" t="str">
        <f t="shared" si="125"/>
        <v/>
      </c>
      <c r="S998" s="12" t="str">
        <f t="shared" si="123"/>
        <v/>
      </c>
      <c r="T998" s="9" t="str">
        <f t="shared" si="126"/>
        <v/>
      </c>
      <c r="W998" s="132"/>
    </row>
    <row r="999" spans="6:23" x14ac:dyDescent="0.3">
      <c r="F999">
        <v>993</v>
      </c>
      <c r="G999">
        <v>1E-3</v>
      </c>
      <c r="H999">
        <v>0.121</v>
      </c>
      <c r="J999">
        <v>1259</v>
      </c>
      <c r="K999">
        <v>3.0000000000000001E-3</v>
      </c>
      <c r="L999" s="10">
        <f t="shared" si="122"/>
        <v>6.1803872323710332E-2</v>
      </c>
      <c r="N999" s="11">
        <f t="shared" si="124"/>
        <v>6.0999999999999999E-2</v>
      </c>
      <c r="O999">
        <f t="shared" si="127"/>
        <v>151</v>
      </c>
      <c r="P999">
        <f t="shared" si="128"/>
        <v>0</v>
      </c>
      <c r="Q999">
        <f t="shared" si="129"/>
        <v>842</v>
      </c>
      <c r="R999" s="9" t="str">
        <f t="shared" si="125"/>
        <v/>
      </c>
      <c r="S999" s="12" t="str">
        <f t="shared" si="123"/>
        <v/>
      </c>
      <c r="T999" s="9" t="str">
        <f t="shared" si="126"/>
        <v/>
      </c>
      <c r="W999" s="132"/>
    </row>
    <row r="1000" spans="6:23" x14ac:dyDescent="0.3">
      <c r="F1000">
        <v>994</v>
      </c>
      <c r="G1000">
        <v>3.0000000000000001E-3</v>
      </c>
      <c r="H1000">
        <v>0.223</v>
      </c>
      <c r="J1000">
        <v>1279</v>
      </c>
      <c r="K1000">
        <v>3.0000000000000001E-3</v>
      </c>
      <c r="L1000" s="10">
        <f t="shared" si="122"/>
        <v>6.1803872323710332E-2</v>
      </c>
      <c r="N1000" s="11">
        <f t="shared" si="124"/>
        <v>6.0999999999999999E-2</v>
      </c>
      <c r="O1000">
        <f t="shared" si="127"/>
        <v>152</v>
      </c>
      <c r="P1000">
        <f t="shared" si="128"/>
        <v>0</v>
      </c>
      <c r="Q1000">
        <f t="shared" si="129"/>
        <v>842</v>
      </c>
      <c r="R1000" s="9" t="str">
        <f t="shared" si="125"/>
        <v/>
      </c>
      <c r="S1000" s="12" t="str">
        <f t="shared" si="123"/>
        <v/>
      </c>
      <c r="T1000" s="9" t="str">
        <f t="shared" si="126"/>
        <v/>
      </c>
      <c r="W1000" s="132"/>
    </row>
    <row r="1001" spans="6:23" x14ac:dyDescent="0.3">
      <c r="F1001">
        <v>995</v>
      </c>
      <c r="G1001">
        <v>5.0000000000000001E-3</v>
      </c>
      <c r="H1001">
        <v>0.30599999999999999</v>
      </c>
      <c r="J1001">
        <v>1299</v>
      </c>
      <c r="K1001">
        <v>3.0000000000000001E-3</v>
      </c>
      <c r="L1001" s="10">
        <f t="shared" si="122"/>
        <v>6.1803872323710332E-2</v>
      </c>
      <c r="N1001" s="11">
        <f t="shared" si="124"/>
        <v>6.0999999999999999E-2</v>
      </c>
      <c r="O1001">
        <f t="shared" si="127"/>
        <v>153</v>
      </c>
      <c r="P1001">
        <f t="shared" si="128"/>
        <v>0</v>
      </c>
      <c r="Q1001">
        <f t="shared" si="129"/>
        <v>842</v>
      </c>
      <c r="R1001" s="9" t="str">
        <f t="shared" si="125"/>
        <v/>
      </c>
      <c r="S1001" s="12" t="str">
        <f t="shared" si="123"/>
        <v/>
      </c>
      <c r="T1001" s="9" t="str">
        <f t="shared" si="126"/>
        <v/>
      </c>
      <c r="W1001" s="132"/>
    </row>
    <row r="1002" spans="6:23" x14ac:dyDescent="0.3">
      <c r="F1002">
        <v>996</v>
      </c>
      <c r="G1002">
        <v>3.0000000000000001E-3</v>
      </c>
      <c r="H1002">
        <v>0.23100000000000001</v>
      </c>
      <c r="J1002">
        <v>1304</v>
      </c>
      <c r="K1002">
        <v>3.0000000000000001E-3</v>
      </c>
      <c r="L1002" s="10">
        <f t="shared" si="122"/>
        <v>6.1803872323710332E-2</v>
      </c>
      <c r="N1002" s="11">
        <f t="shared" si="124"/>
        <v>6.0999999999999999E-2</v>
      </c>
      <c r="O1002">
        <f t="shared" si="127"/>
        <v>154</v>
      </c>
      <c r="P1002">
        <f t="shared" si="128"/>
        <v>0</v>
      </c>
      <c r="Q1002">
        <f t="shared" si="129"/>
        <v>842</v>
      </c>
      <c r="R1002" s="9" t="str">
        <f t="shared" si="125"/>
        <v/>
      </c>
      <c r="S1002" s="12" t="str">
        <f t="shared" si="123"/>
        <v/>
      </c>
      <c r="T1002" s="9" t="str">
        <f t="shared" si="126"/>
        <v/>
      </c>
      <c r="W1002" s="132"/>
    </row>
    <row r="1003" spans="6:23" x14ac:dyDescent="0.3">
      <c r="F1003">
        <v>997</v>
      </c>
      <c r="G1003">
        <v>7.0000000000000001E-3</v>
      </c>
      <c r="H1003">
        <v>0.33600000000000002</v>
      </c>
      <c r="J1003">
        <v>1311</v>
      </c>
      <c r="K1003">
        <v>3.0000000000000001E-3</v>
      </c>
      <c r="L1003" s="10">
        <f t="shared" si="122"/>
        <v>6.1803872323710332E-2</v>
      </c>
      <c r="N1003" s="11">
        <f t="shared" si="124"/>
        <v>6.0999999999999999E-2</v>
      </c>
      <c r="O1003">
        <f t="shared" si="127"/>
        <v>155</v>
      </c>
      <c r="P1003">
        <f t="shared" si="128"/>
        <v>0</v>
      </c>
      <c r="Q1003">
        <f t="shared" si="129"/>
        <v>842</v>
      </c>
      <c r="R1003" s="9" t="str">
        <f t="shared" si="125"/>
        <v/>
      </c>
      <c r="S1003" s="12" t="str">
        <f t="shared" si="123"/>
        <v/>
      </c>
      <c r="T1003" s="9" t="str">
        <f t="shared" si="126"/>
        <v/>
      </c>
      <c r="W1003" s="132"/>
    </row>
    <row r="1004" spans="6:23" x14ac:dyDescent="0.3">
      <c r="F1004">
        <v>998</v>
      </c>
      <c r="G1004">
        <v>1E-3</v>
      </c>
      <c r="H1004">
        <v>0.155</v>
      </c>
      <c r="J1004">
        <v>1324</v>
      </c>
      <c r="K1004">
        <v>3.0000000000000001E-3</v>
      </c>
      <c r="L1004" s="10">
        <f t="shared" si="122"/>
        <v>6.1803872323710332E-2</v>
      </c>
      <c r="N1004" s="11">
        <f t="shared" si="124"/>
        <v>6.0999999999999999E-2</v>
      </c>
      <c r="O1004">
        <f t="shared" si="127"/>
        <v>156</v>
      </c>
      <c r="P1004">
        <f t="shared" si="128"/>
        <v>0</v>
      </c>
      <c r="Q1004">
        <f t="shared" si="129"/>
        <v>842</v>
      </c>
      <c r="R1004" s="9" t="str">
        <f t="shared" si="125"/>
        <v/>
      </c>
      <c r="S1004" s="12" t="str">
        <f t="shared" si="123"/>
        <v/>
      </c>
      <c r="T1004" s="9" t="str">
        <f t="shared" si="126"/>
        <v/>
      </c>
      <c r="W1004" s="132"/>
    </row>
    <row r="1005" spans="6:23" x14ac:dyDescent="0.3">
      <c r="F1005">
        <v>999</v>
      </c>
      <c r="G1005">
        <v>2E-3</v>
      </c>
      <c r="H1005">
        <v>0.151</v>
      </c>
      <c r="J1005">
        <v>1336</v>
      </c>
      <c r="K1005">
        <v>3.0000000000000001E-3</v>
      </c>
      <c r="L1005" s="10">
        <f t="shared" si="122"/>
        <v>6.1803872323710332E-2</v>
      </c>
      <c r="N1005" s="11">
        <f t="shared" si="124"/>
        <v>6.0999999999999999E-2</v>
      </c>
      <c r="O1005">
        <f t="shared" si="127"/>
        <v>157</v>
      </c>
      <c r="P1005">
        <f t="shared" si="128"/>
        <v>0</v>
      </c>
      <c r="Q1005">
        <f t="shared" si="129"/>
        <v>842</v>
      </c>
      <c r="R1005" s="9" t="str">
        <f t="shared" si="125"/>
        <v/>
      </c>
      <c r="S1005" s="12" t="str">
        <f t="shared" si="123"/>
        <v/>
      </c>
      <c r="T1005" s="9" t="str">
        <f t="shared" si="126"/>
        <v/>
      </c>
      <c r="W1005" s="132"/>
    </row>
    <row r="1006" spans="6:23" x14ac:dyDescent="0.3">
      <c r="F1006">
        <v>1000</v>
      </c>
      <c r="G1006">
        <v>3.0000000000000001E-3</v>
      </c>
      <c r="H1006">
        <v>0.215</v>
      </c>
      <c r="J1006">
        <v>1339</v>
      </c>
      <c r="K1006">
        <v>3.0000000000000001E-3</v>
      </c>
      <c r="L1006" s="10">
        <f t="shared" si="122"/>
        <v>6.1803872323710332E-2</v>
      </c>
      <c r="N1006" s="11">
        <f t="shared" si="124"/>
        <v>6.0999999999999999E-2</v>
      </c>
      <c r="O1006">
        <f t="shared" si="127"/>
        <v>158</v>
      </c>
      <c r="P1006">
        <f t="shared" si="128"/>
        <v>0</v>
      </c>
      <c r="Q1006">
        <f t="shared" si="129"/>
        <v>842</v>
      </c>
      <c r="R1006" s="9" t="str">
        <f t="shared" si="125"/>
        <v/>
      </c>
      <c r="S1006" s="12" t="str">
        <f t="shared" si="123"/>
        <v/>
      </c>
      <c r="T1006" s="9" t="str">
        <f t="shared" si="126"/>
        <v/>
      </c>
      <c r="W1006" s="132"/>
    </row>
    <row r="1007" spans="6:23" x14ac:dyDescent="0.3">
      <c r="F1007">
        <v>1001</v>
      </c>
      <c r="G1007">
        <v>2E-3</v>
      </c>
      <c r="H1007">
        <v>0.193</v>
      </c>
      <c r="J1007">
        <v>1341</v>
      </c>
      <c r="K1007">
        <v>3.0000000000000001E-3</v>
      </c>
      <c r="L1007" s="10">
        <f t="shared" si="122"/>
        <v>6.1803872323710332E-2</v>
      </c>
      <c r="N1007" s="11">
        <f t="shared" si="124"/>
        <v>6.0999999999999999E-2</v>
      </c>
      <c r="O1007">
        <f t="shared" si="127"/>
        <v>159</v>
      </c>
      <c r="P1007">
        <f t="shared" si="128"/>
        <v>0</v>
      </c>
      <c r="Q1007">
        <f t="shared" si="129"/>
        <v>842</v>
      </c>
      <c r="R1007" s="9" t="str">
        <f t="shared" si="125"/>
        <v/>
      </c>
      <c r="S1007" s="12" t="str">
        <f t="shared" si="123"/>
        <v/>
      </c>
      <c r="T1007" s="9" t="str">
        <f t="shared" si="126"/>
        <v/>
      </c>
      <c r="W1007" s="132"/>
    </row>
    <row r="1008" spans="6:23" x14ac:dyDescent="0.3">
      <c r="F1008">
        <v>1002</v>
      </c>
      <c r="G1008">
        <v>2E-3</v>
      </c>
      <c r="H1008">
        <v>0.14000000000000001</v>
      </c>
      <c r="J1008">
        <v>1351</v>
      </c>
      <c r="K1008">
        <v>3.0000000000000001E-3</v>
      </c>
      <c r="L1008" s="10">
        <f t="shared" si="122"/>
        <v>6.1803872323710332E-2</v>
      </c>
      <c r="N1008" s="11">
        <f t="shared" si="124"/>
        <v>6.0999999999999999E-2</v>
      </c>
      <c r="O1008">
        <f t="shared" si="127"/>
        <v>160</v>
      </c>
      <c r="P1008">
        <f t="shared" si="128"/>
        <v>0</v>
      </c>
      <c r="Q1008">
        <f t="shared" si="129"/>
        <v>842</v>
      </c>
      <c r="R1008" s="9" t="str">
        <f t="shared" si="125"/>
        <v/>
      </c>
      <c r="S1008" s="12" t="str">
        <f t="shared" si="123"/>
        <v/>
      </c>
      <c r="T1008" s="9" t="str">
        <f t="shared" si="126"/>
        <v/>
      </c>
      <c r="W1008" s="132"/>
    </row>
    <row r="1009" spans="6:23" x14ac:dyDescent="0.3">
      <c r="F1009">
        <v>1003</v>
      </c>
      <c r="G1009">
        <v>1.0999999999999999E-2</v>
      </c>
      <c r="H1009">
        <v>0.378</v>
      </c>
      <c r="J1009">
        <v>1352</v>
      </c>
      <c r="K1009">
        <v>3.0000000000000001E-3</v>
      </c>
      <c r="L1009" s="10">
        <f t="shared" si="122"/>
        <v>6.1803872323710332E-2</v>
      </c>
      <c r="N1009" s="11">
        <f t="shared" si="124"/>
        <v>6.0999999999999999E-2</v>
      </c>
      <c r="O1009">
        <f t="shared" si="127"/>
        <v>161</v>
      </c>
      <c r="P1009">
        <f t="shared" si="128"/>
        <v>0</v>
      </c>
      <c r="Q1009">
        <f t="shared" si="129"/>
        <v>842</v>
      </c>
      <c r="R1009" s="9" t="str">
        <f t="shared" si="125"/>
        <v/>
      </c>
      <c r="S1009" s="12" t="str">
        <f t="shared" si="123"/>
        <v/>
      </c>
      <c r="T1009" s="9" t="str">
        <f t="shared" si="126"/>
        <v/>
      </c>
      <c r="W1009" s="132"/>
    </row>
    <row r="1010" spans="6:23" x14ac:dyDescent="0.3">
      <c r="F1010">
        <v>1004</v>
      </c>
      <c r="G1010">
        <v>2E-3</v>
      </c>
      <c r="H1010">
        <v>0.17799999999999999</v>
      </c>
      <c r="J1010">
        <v>1368</v>
      </c>
      <c r="K1010">
        <v>3.0000000000000001E-3</v>
      </c>
      <c r="L1010" s="10">
        <f t="shared" si="122"/>
        <v>6.1803872323710332E-2</v>
      </c>
      <c r="N1010" s="11">
        <f t="shared" si="124"/>
        <v>6.0999999999999999E-2</v>
      </c>
      <c r="O1010">
        <f t="shared" si="127"/>
        <v>162</v>
      </c>
      <c r="P1010">
        <f t="shared" si="128"/>
        <v>0</v>
      </c>
      <c r="Q1010">
        <f t="shared" si="129"/>
        <v>842</v>
      </c>
      <c r="R1010" s="9" t="str">
        <f t="shared" si="125"/>
        <v/>
      </c>
      <c r="S1010" s="12" t="str">
        <f t="shared" si="123"/>
        <v/>
      </c>
      <c r="T1010" s="9" t="str">
        <f t="shared" si="126"/>
        <v/>
      </c>
      <c r="W1010" s="132"/>
    </row>
    <row r="1011" spans="6:23" x14ac:dyDescent="0.3">
      <c r="F1011">
        <v>1005</v>
      </c>
      <c r="G1011">
        <v>1.7999999999999999E-2</v>
      </c>
      <c r="H1011">
        <v>0.51500000000000001</v>
      </c>
      <c r="J1011">
        <v>1383</v>
      </c>
      <c r="K1011">
        <v>3.0000000000000001E-3</v>
      </c>
      <c r="L1011" s="10">
        <f t="shared" si="122"/>
        <v>6.1803872323710332E-2</v>
      </c>
      <c r="N1011" s="11">
        <f t="shared" si="124"/>
        <v>6.0999999999999999E-2</v>
      </c>
      <c r="O1011">
        <f t="shared" si="127"/>
        <v>163</v>
      </c>
      <c r="P1011">
        <f t="shared" si="128"/>
        <v>0</v>
      </c>
      <c r="Q1011">
        <f t="shared" si="129"/>
        <v>842</v>
      </c>
      <c r="R1011" s="9" t="str">
        <f t="shared" si="125"/>
        <v/>
      </c>
      <c r="S1011" s="12" t="str">
        <f t="shared" si="123"/>
        <v/>
      </c>
      <c r="T1011" s="9" t="str">
        <f t="shared" si="126"/>
        <v/>
      </c>
      <c r="W1011" s="132"/>
    </row>
    <row r="1012" spans="6:23" x14ac:dyDescent="0.3">
      <c r="F1012">
        <v>1006</v>
      </c>
      <c r="G1012">
        <v>2E-3</v>
      </c>
      <c r="H1012">
        <v>0.159</v>
      </c>
      <c r="J1012">
        <v>1388</v>
      </c>
      <c r="K1012">
        <v>3.0000000000000001E-3</v>
      </c>
      <c r="L1012" s="10">
        <f t="shared" si="122"/>
        <v>6.1803872323710332E-2</v>
      </c>
      <c r="N1012" s="11">
        <f t="shared" si="124"/>
        <v>6.0999999999999999E-2</v>
      </c>
      <c r="O1012">
        <f t="shared" si="127"/>
        <v>164</v>
      </c>
      <c r="P1012">
        <f t="shared" si="128"/>
        <v>0</v>
      </c>
      <c r="Q1012">
        <f t="shared" si="129"/>
        <v>842</v>
      </c>
      <c r="R1012" s="9" t="str">
        <f t="shared" si="125"/>
        <v/>
      </c>
      <c r="S1012" s="12" t="str">
        <f t="shared" si="123"/>
        <v/>
      </c>
      <c r="T1012" s="9" t="str">
        <f t="shared" si="126"/>
        <v/>
      </c>
      <c r="W1012" s="132"/>
    </row>
    <row r="1013" spans="6:23" x14ac:dyDescent="0.3">
      <c r="F1013">
        <v>1007</v>
      </c>
      <c r="G1013">
        <v>2E-3</v>
      </c>
      <c r="H1013">
        <v>0.16600000000000001</v>
      </c>
      <c r="J1013">
        <v>1416</v>
      </c>
      <c r="K1013">
        <v>3.0000000000000001E-3</v>
      </c>
      <c r="L1013" s="10">
        <f t="shared" si="122"/>
        <v>6.1803872323710332E-2</v>
      </c>
      <c r="N1013" s="11">
        <f t="shared" si="124"/>
        <v>6.0999999999999999E-2</v>
      </c>
      <c r="O1013">
        <f t="shared" si="127"/>
        <v>165</v>
      </c>
      <c r="P1013">
        <f t="shared" si="128"/>
        <v>0</v>
      </c>
      <c r="Q1013">
        <f t="shared" si="129"/>
        <v>842</v>
      </c>
      <c r="R1013" s="9" t="str">
        <f t="shared" si="125"/>
        <v/>
      </c>
      <c r="S1013" s="12" t="str">
        <f t="shared" si="123"/>
        <v/>
      </c>
      <c r="T1013" s="9" t="str">
        <f t="shared" si="126"/>
        <v/>
      </c>
      <c r="W1013" s="132"/>
    </row>
    <row r="1014" spans="6:23" x14ac:dyDescent="0.3">
      <c r="F1014">
        <v>1008</v>
      </c>
      <c r="G1014">
        <v>2E-3</v>
      </c>
      <c r="H1014">
        <v>0.17799999999999999</v>
      </c>
      <c r="J1014">
        <v>1421</v>
      </c>
      <c r="K1014">
        <v>3.0000000000000001E-3</v>
      </c>
      <c r="L1014" s="10">
        <f t="shared" si="122"/>
        <v>6.1803872323710332E-2</v>
      </c>
      <c r="N1014" s="11">
        <f t="shared" si="124"/>
        <v>6.0999999999999999E-2</v>
      </c>
      <c r="O1014">
        <f t="shared" si="127"/>
        <v>166</v>
      </c>
      <c r="P1014">
        <f t="shared" si="128"/>
        <v>0</v>
      </c>
      <c r="Q1014">
        <f t="shared" si="129"/>
        <v>842</v>
      </c>
      <c r="R1014" s="9" t="str">
        <f t="shared" si="125"/>
        <v/>
      </c>
      <c r="S1014" s="12" t="str">
        <f t="shared" si="123"/>
        <v/>
      </c>
      <c r="T1014" s="9" t="str">
        <f t="shared" si="126"/>
        <v/>
      </c>
      <c r="W1014" s="132"/>
    </row>
    <row r="1015" spans="6:23" x14ac:dyDescent="0.3">
      <c r="F1015">
        <v>1009</v>
      </c>
      <c r="G1015">
        <v>6.8000000000000005E-2</v>
      </c>
      <c r="H1015">
        <v>1</v>
      </c>
      <c r="J1015">
        <v>1422</v>
      </c>
      <c r="K1015">
        <v>3.0000000000000001E-3</v>
      </c>
      <c r="L1015" s="10">
        <f t="shared" si="122"/>
        <v>6.1803872323710332E-2</v>
      </c>
      <c r="N1015" s="11">
        <f t="shared" si="124"/>
        <v>6.0999999999999999E-2</v>
      </c>
      <c r="O1015">
        <f t="shared" si="127"/>
        <v>167</v>
      </c>
      <c r="P1015">
        <f t="shared" si="128"/>
        <v>0</v>
      </c>
      <c r="Q1015">
        <f t="shared" si="129"/>
        <v>842</v>
      </c>
      <c r="R1015" s="9" t="str">
        <f t="shared" si="125"/>
        <v/>
      </c>
      <c r="S1015" s="12" t="str">
        <f t="shared" si="123"/>
        <v/>
      </c>
      <c r="T1015" s="9" t="str">
        <f t="shared" si="126"/>
        <v/>
      </c>
      <c r="W1015" s="132"/>
    </row>
    <row r="1016" spans="6:23" x14ac:dyDescent="0.3">
      <c r="F1016">
        <v>1010</v>
      </c>
      <c r="G1016">
        <v>6.0000000000000001E-3</v>
      </c>
      <c r="H1016">
        <v>0.26900000000000002</v>
      </c>
      <c r="J1016">
        <v>1429</v>
      </c>
      <c r="K1016">
        <v>3.0000000000000001E-3</v>
      </c>
      <c r="L1016" s="10">
        <f t="shared" si="122"/>
        <v>6.1803872323710332E-2</v>
      </c>
      <c r="N1016" s="11">
        <f t="shared" si="124"/>
        <v>6.0999999999999999E-2</v>
      </c>
      <c r="O1016">
        <f t="shared" si="127"/>
        <v>168</v>
      </c>
      <c r="P1016">
        <f t="shared" si="128"/>
        <v>0</v>
      </c>
      <c r="Q1016">
        <f t="shared" si="129"/>
        <v>842</v>
      </c>
      <c r="R1016" s="9" t="str">
        <f t="shared" si="125"/>
        <v/>
      </c>
      <c r="S1016" s="12" t="str">
        <f t="shared" si="123"/>
        <v/>
      </c>
      <c r="T1016" s="9" t="str">
        <f t="shared" si="126"/>
        <v/>
      </c>
      <c r="W1016" s="132"/>
    </row>
    <row r="1017" spans="6:23" x14ac:dyDescent="0.3">
      <c r="F1017">
        <v>1011</v>
      </c>
      <c r="G1017">
        <v>1.0999999999999999E-2</v>
      </c>
      <c r="H1017">
        <v>0.443</v>
      </c>
      <c r="J1017">
        <v>1444</v>
      </c>
      <c r="K1017">
        <v>3.0000000000000001E-3</v>
      </c>
      <c r="L1017" s="10">
        <f t="shared" si="122"/>
        <v>6.1803872323710332E-2</v>
      </c>
      <c r="N1017" s="11">
        <f t="shared" si="124"/>
        <v>6.0999999999999999E-2</v>
      </c>
      <c r="O1017">
        <f t="shared" si="127"/>
        <v>169</v>
      </c>
      <c r="P1017">
        <f t="shared" si="128"/>
        <v>0</v>
      </c>
      <c r="Q1017">
        <f t="shared" si="129"/>
        <v>842</v>
      </c>
      <c r="R1017" s="9" t="str">
        <f t="shared" si="125"/>
        <v/>
      </c>
      <c r="S1017" s="12" t="str">
        <f t="shared" si="123"/>
        <v/>
      </c>
      <c r="T1017" s="9" t="str">
        <f t="shared" si="126"/>
        <v/>
      </c>
      <c r="W1017" s="132"/>
    </row>
    <row r="1018" spans="6:23" x14ac:dyDescent="0.3">
      <c r="F1018">
        <v>1012</v>
      </c>
      <c r="G1018">
        <v>3.0000000000000001E-3</v>
      </c>
      <c r="H1018">
        <v>0.20399999999999999</v>
      </c>
      <c r="J1018">
        <v>1449</v>
      </c>
      <c r="K1018">
        <v>3.0000000000000001E-3</v>
      </c>
      <c r="L1018" s="10">
        <f t="shared" si="122"/>
        <v>6.1803872323710332E-2</v>
      </c>
      <c r="N1018" s="11">
        <f t="shared" si="124"/>
        <v>6.0999999999999999E-2</v>
      </c>
      <c r="O1018">
        <f t="shared" si="127"/>
        <v>170</v>
      </c>
      <c r="P1018">
        <f t="shared" si="128"/>
        <v>0</v>
      </c>
      <c r="Q1018">
        <f t="shared" si="129"/>
        <v>842</v>
      </c>
      <c r="R1018" s="9" t="str">
        <f t="shared" si="125"/>
        <v/>
      </c>
      <c r="S1018" s="12" t="str">
        <f t="shared" si="123"/>
        <v/>
      </c>
      <c r="T1018" s="9" t="str">
        <f t="shared" si="126"/>
        <v/>
      </c>
      <c r="W1018" s="132"/>
    </row>
    <row r="1019" spans="6:23" x14ac:dyDescent="0.3">
      <c r="F1019">
        <v>1013</v>
      </c>
      <c r="G1019">
        <v>2.7E-2</v>
      </c>
      <c r="H1019">
        <v>0.72699999999999998</v>
      </c>
      <c r="J1019">
        <v>1451</v>
      </c>
      <c r="K1019">
        <v>3.0000000000000001E-3</v>
      </c>
      <c r="L1019" s="10">
        <f t="shared" si="122"/>
        <v>6.1803872323710332E-2</v>
      </c>
      <c r="N1019" s="11">
        <f t="shared" si="124"/>
        <v>6.0999999999999999E-2</v>
      </c>
      <c r="O1019">
        <f t="shared" si="127"/>
        <v>171</v>
      </c>
      <c r="P1019">
        <f t="shared" si="128"/>
        <v>0</v>
      </c>
      <c r="Q1019">
        <f t="shared" si="129"/>
        <v>842</v>
      </c>
      <c r="R1019" s="9" t="str">
        <f t="shared" si="125"/>
        <v/>
      </c>
      <c r="S1019" s="12" t="str">
        <f t="shared" si="123"/>
        <v/>
      </c>
      <c r="T1019" s="9" t="str">
        <f t="shared" si="126"/>
        <v/>
      </c>
      <c r="W1019" s="132"/>
    </row>
    <row r="1020" spans="6:23" x14ac:dyDescent="0.3">
      <c r="F1020">
        <v>1014</v>
      </c>
      <c r="G1020">
        <v>1.7999999999999999E-2</v>
      </c>
      <c r="H1020">
        <v>0.499</v>
      </c>
      <c r="J1020">
        <v>1457</v>
      </c>
      <c r="K1020">
        <v>3.0000000000000001E-3</v>
      </c>
      <c r="L1020" s="10">
        <f t="shared" si="122"/>
        <v>6.1803872323710332E-2</v>
      </c>
      <c r="N1020" s="11">
        <f t="shared" si="124"/>
        <v>6.0999999999999999E-2</v>
      </c>
      <c r="O1020">
        <f t="shared" si="127"/>
        <v>172</v>
      </c>
      <c r="P1020">
        <f t="shared" si="128"/>
        <v>0</v>
      </c>
      <c r="Q1020">
        <f t="shared" si="129"/>
        <v>842</v>
      </c>
      <c r="R1020" s="9" t="str">
        <f t="shared" si="125"/>
        <v/>
      </c>
      <c r="S1020" s="12" t="str">
        <f t="shared" si="123"/>
        <v/>
      </c>
      <c r="T1020" s="9" t="str">
        <f t="shared" si="126"/>
        <v/>
      </c>
      <c r="W1020" s="132"/>
    </row>
    <row r="1021" spans="6:23" x14ac:dyDescent="0.3">
      <c r="F1021">
        <v>1015</v>
      </c>
      <c r="G1021">
        <v>1.2E-2</v>
      </c>
      <c r="H1021">
        <v>0.443</v>
      </c>
      <c r="J1021">
        <v>1467</v>
      </c>
      <c r="K1021">
        <v>3.0000000000000001E-3</v>
      </c>
      <c r="L1021" s="10">
        <f t="shared" si="122"/>
        <v>6.1803872323710332E-2</v>
      </c>
      <c r="N1021" s="11">
        <f t="shared" si="124"/>
        <v>6.0999999999999999E-2</v>
      </c>
      <c r="O1021">
        <f t="shared" si="127"/>
        <v>173</v>
      </c>
      <c r="P1021">
        <f t="shared" si="128"/>
        <v>0</v>
      </c>
      <c r="Q1021">
        <f t="shared" si="129"/>
        <v>842</v>
      </c>
      <c r="R1021" s="9" t="str">
        <f t="shared" si="125"/>
        <v/>
      </c>
      <c r="S1021" s="12" t="str">
        <f t="shared" si="123"/>
        <v/>
      </c>
      <c r="T1021" s="9" t="str">
        <f t="shared" si="126"/>
        <v/>
      </c>
      <c r="W1021" s="132"/>
    </row>
    <row r="1022" spans="6:23" x14ac:dyDescent="0.3">
      <c r="F1022">
        <v>1016</v>
      </c>
      <c r="G1022">
        <v>4.0000000000000001E-3</v>
      </c>
      <c r="H1022">
        <v>0.23100000000000001</v>
      </c>
      <c r="J1022">
        <v>1478</v>
      </c>
      <c r="K1022">
        <v>3.0000000000000001E-3</v>
      </c>
      <c r="L1022" s="10">
        <f t="shared" si="122"/>
        <v>6.1803872323710332E-2</v>
      </c>
      <c r="N1022" s="11">
        <f t="shared" si="124"/>
        <v>6.0999999999999999E-2</v>
      </c>
      <c r="O1022">
        <f t="shared" si="127"/>
        <v>174</v>
      </c>
      <c r="P1022">
        <f t="shared" si="128"/>
        <v>174</v>
      </c>
      <c r="Q1022">
        <f t="shared" si="129"/>
        <v>1016</v>
      </c>
      <c r="R1022" s="9">
        <f t="shared" si="125"/>
        <v>1016</v>
      </c>
      <c r="S1022" s="12">
        <f t="shared" si="123"/>
        <v>6.0999999999999999E-2</v>
      </c>
      <c r="T1022" s="9">
        <f t="shared" si="126"/>
        <v>1016</v>
      </c>
      <c r="W1022" s="132"/>
    </row>
    <row r="1023" spans="6:23" x14ac:dyDescent="0.3">
      <c r="F1023">
        <v>1017</v>
      </c>
      <c r="G1023">
        <v>2E-3</v>
      </c>
      <c r="H1023">
        <v>0.14799999999999999</v>
      </c>
      <c r="J1023">
        <v>1</v>
      </c>
      <c r="K1023">
        <v>2E-3</v>
      </c>
      <c r="L1023" s="10">
        <f t="shared" si="122"/>
        <v>5.0462650440403205E-2</v>
      </c>
      <c r="N1023" s="11">
        <f t="shared" si="124"/>
        <v>0.05</v>
      </c>
      <c r="O1023">
        <f t="shared" si="127"/>
        <v>1</v>
      </c>
      <c r="P1023">
        <f t="shared" si="128"/>
        <v>0</v>
      </c>
      <c r="Q1023">
        <f t="shared" si="129"/>
        <v>1016</v>
      </c>
      <c r="R1023" s="9" t="str">
        <f t="shared" si="125"/>
        <v/>
      </c>
      <c r="S1023" s="12" t="str">
        <f t="shared" si="123"/>
        <v/>
      </c>
      <c r="T1023" s="9" t="str">
        <f t="shared" si="126"/>
        <v/>
      </c>
      <c r="W1023" s="132"/>
    </row>
    <row r="1024" spans="6:23" x14ac:dyDescent="0.3">
      <c r="F1024">
        <v>1018</v>
      </c>
      <c r="G1024">
        <v>3.0000000000000001E-3</v>
      </c>
      <c r="H1024">
        <v>0.185</v>
      </c>
      <c r="J1024">
        <v>3</v>
      </c>
      <c r="K1024">
        <v>2E-3</v>
      </c>
      <c r="L1024" s="10">
        <f t="shared" si="122"/>
        <v>5.0462650440403205E-2</v>
      </c>
      <c r="N1024" s="11">
        <f t="shared" si="124"/>
        <v>0.05</v>
      </c>
      <c r="O1024">
        <f t="shared" si="127"/>
        <v>2</v>
      </c>
      <c r="P1024">
        <f t="shared" si="128"/>
        <v>0</v>
      </c>
      <c r="Q1024">
        <f t="shared" si="129"/>
        <v>1016</v>
      </c>
      <c r="R1024" s="9" t="str">
        <f t="shared" si="125"/>
        <v/>
      </c>
      <c r="S1024" s="12" t="str">
        <f t="shared" si="123"/>
        <v/>
      </c>
      <c r="T1024" s="9" t="str">
        <f t="shared" si="126"/>
        <v/>
      </c>
      <c r="W1024" s="132"/>
    </row>
    <row r="1025" spans="6:23" x14ac:dyDescent="0.3">
      <c r="F1025">
        <v>1019</v>
      </c>
      <c r="G1025">
        <v>1E-3</v>
      </c>
      <c r="H1025">
        <v>0.13200000000000001</v>
      </c>
      <c r="J1025">
        <v>4</v>
      </c>
      <c r="K1025">
        <v>2E-3</v>
      </c>
      <c r="L1025" s="10">
        <f t="shared" si="122"/>
        <v>5.0462650440403205E-2</v>
      </c>
      <c r="N1025" s="11">
        <f t="shared" si="124"/>
        <v>0.05</v>
      </c>
      <c r="O1025">
        <f t="shared" si="127"/>
        <v>3</v>
      </c>
      <c r="P1025">
        <f t="shared" si="128"/>
        <v>0</v>
      </c>
      <c r="Q1025">
        <f t="shared" si="129"/>
        <v>1016</v>
      </c>
      <c r="R1025" s="9" t="str">
        <f t="shared" si="125"/>
        <v/>
      </c>
      <c r="S1025" s="12" t="str">
        <f t="shared" si="123"/>
        <v/>
      </c>
      <c r="T1025" s="9" t="str">
        <f t="shared" si="126"/>
        <v/>
      </c>
      <c r="W1025" s="132"/>
    </row>
    <row r="1026" spans="6:23" x14ac:dyDescent="0.3">
      <c r="F1026">
        <v>1020</v>
      </c>
      <c r="G1026">
        <v>5.0000000000000001E-3</v>
      </c>
      <c r="H1026">
        <v>0.29199999999999998</v>
      </c>
      <c r="J1026">
        <v>6</v>
      </c>
      <c r="K1026">
        <v>2E-3</v>
      </c>
      <c r="L1026" s="10">
        <f t="shared" si="122"/>
        <v>5.0462650440403205E-2</v>
      </c>
      <c r="N1026" s="11">
        <f t="shared" si="124"/>
        <v>0.05</v>
      </c>
      <c r="O1026">
        <f t="shared" si="127"/>
        <v>4</v>
      </c>
      <c r="P1026">
        <f t="shared" si="128"/>
        <v>0</v>
      </c>
      <c r="Q1026">
        <f t="shared" si="129"/>
        <v>1016</v>
      </c>
      <c r="R1026" s="9" t="str">
        <f t="shared" si="125"/>
        <v/>
      </c>
      <c r="S1026" s="12" t="str">
        <f t="shared" si="123"/>
        <v/>
      </c>
      <c r="T1026" s="9" t="str">
        <f t="shared" si="126"/>
        <v/>
      </c>
      <c r="W1026" s="132"/>
    </row>
    <row r="1027" spans="6:23" x14ac:dyDescent="0.3">
      <c r="F1027">
        <v>1021</v>
      </c>
      <c r="G1027">
        <v>1E-3</v>
      </c>
      <c r="H1027">
        <v>0.129</v>
      </c>
      <c r="J1027">
        <v>16</v>
      </c>
      <c r="K1027">
        <v>2E-3</v>
      </c>
      <c r="L1027" s="10">
        <f t="shared" si="122"/>
        <v>5.0462650440403205E-2</v>
      </c>
      <c r="N1027" s="11">
        <f t="shared" si="124"/>
        <v>0.05</v>
      </c>
      <c r="O1027">
        <f t="shared" si="127"/>
        <v>5</v>
      </c>
      <c r="P1027">
        <f t="shared" si="128"/>
        <v>0</v>
      </c>
      <c r="Q1027">
        <f t="shared" si="129"/>
        <v>1016</v>
      </c>
      <c r="R1027" s="9" t="str">
        <f t="shared" si="125"/>
        <v/>
      </c>
      <c r="S1027" s="12" t="str">
        <f t="shared" si="123"/>
        <v/>
      </c>
      <c r="T1027" s="9" t="str">
        <f t="shared" si="126"/>
        <v/>
      </c>
      <c r="W1027" s="132"/>
    </row>
    <row r="1028" spans="6:23" x14ac:dyDescent="0.3">
      <c r="F1028">
        <v>1022</v>
      </c>
      <c r="G1028">
        <v>8.0000000000000002E-3</v>
      </c>
      <c r="H1028">
        <v>0.314</v>
      </c>
      <c r="J1028">
        <v>35</v>
      </c>
      <c r="K1028">
        <v>2E-3</v>
      </c>
      <c r="L1028" s="10">
        <f t="shared" si="122"/>
        <v>5.0462650440403205E-2</v>
      </c>
      <c r="N1028" s="11">
        <f t="shared" si="124"/>
        <v>0.05</v>
      </c>
      <c r="O1028">
        <f t="shared" si="127"/>
        <v>6</v>
      </c>
      <c r="P1028">
        <f t="shared" si="128"/>
        <v>0</v>
      </c>
      <c r="Q1028">
        <f t="shared" si="129"/>
        <v>1016</v>
      </c>
      <c r="R1028" s="9" t="str">
        <f t="shared" si="125"/>
        <v/>
      </c>
      <c r="S1028" s="12" t="str">
        <f t="shared" si="123"/>
        <v/>
      </c>
      <c r="T1028" s="9" t="str">
        <f t="shared" si="126"/>
        <v/>
      </c>
      <c r="W1028" s="132"/>
    </row>
    <row r="1029" spans="6:23" x14ac:dyDescent="0.3">
      <c r="F1029">
        <v>1023</v>
      </c>
      <c r="G1029">
        <v>2E-3</v>
      </c>
      <c r="H1029">
        <v>0.159</v>
      </c>
      <c r="J1029">
        <v>39</v>
      </c>
      <c r="K1029">
        <v>2E-3</v>
      </c>
      <c r="L1029" s="10">
        <f t="shared" si="122"/>
        <v>5.0462650440403205E-2</v>
      </c>
      <c r="N1029" s="11">
        <f t="shared" si="124"/>
        <v>0.05</v>
      </c>
      <c r="O1029">
        <f t="shared" si="127"/>
        <v>7</v>
      </c>
      <c r="P1029">
        <f t="shared" si="128"/>
        <v>0</v>
      </c>
      <c r="Q1029">
        <f t="shared" si="129"/>
        <v>1016</v>
      </c>
      <c r="R1029" s="9" t="str">
        <f t="shared" si="125"/>
        <v/>
      </c>
      <c r="S1029" s="12" t="str">
        <f t="shared" si="123"/>
        <v/>
      </c>
      <c r="T1029" s="9" t="str">
        <f t="shared" si="126"/>
        <v/>
      </c>
      <c r="W1029" s="132"/>
    </row>
    <row r="1030" spans="6:23" x14ac:dyDescent="0.3">
      <c r="F1030">
        <v>1024</v>
      </c>
      <c r="G1030" s="133">
        <v>7.1109999999999999E-4</v>
      </c>
      <c r="H1030">
        <v>9.4E-2</v>
      </c>
      <c r="J1030">
        <v>41</v>
      </c>
      <c r="K1030">
        <v>2E-3</v>
      </c>
      <c r="L1030" s="10">
        <f t="shared" si="122"/>
        <v>5.0462650440403205E-2</v>
      </c>
      <c r="N1030" s="11">
        <f t="shared" si="124"/>
        <v>0.05</v>
      </c>
      <c r="O1030">
        <f t="shared" si="127"/>
        <v>8</v>
      </c>
      <c r="P1030">
        <f t="shared" si="128"/>
        <v>0</v>
      </c>
      <c r="Q1030">
        <f t="shared" si="129"/>
        <v>1016</v>
      </c>
      <c r="R1030" s="9" t="str">
        <f t="shared" si="125"/>
        <v/>
      </c>
      <c r="S1030" s="12" t="str">
        <f t="shared" si="123"/>
        <v/>
      </c>
      <c r="T1030" s="9" t="str">
        <f t="shared" si="126"/>
        <v/>
      </c>
      <c r="W1030" s="132"/>
    </row>
    <row r="1031" spans="6:23" x14ac:dyDescent="0.3">
      <c r="F1031">
        <v>1025</v>
      </c>
      <c r="G1031">
        <v>6.0000000000000001E-3</v>
      </c>
      <c r="H1031">
        <v>0.28699999999999998</v>
      </c>
      <c r="J1031">
        <v>46</v>
      </c>
      <c r="K1031">
        <v>2E-3</v>
      </c>
      <c r="L1031" s="10">
        <f t="shared" ref="L1031:L1094" si="130">((K1031/PI())^0.5)*2</f>
        <v>5.0462650440403205E-2</v>
      </c>
      <c r="N1031" s="11">
        <f t="shared" si="124"/>
        <v>0.05</v>
      </c>
      <c r="O1031">
        <f t="shared" si="127"/>
        <v>9</v>
      </c>
      <c r="P1031">
        <f t="shared" si="128"/>
        <v>0</v>
      </c>
      <c r="Q1031">
        <f t="shared" si="129"/>
        <v>1016</v>
      </c>
      <c r="R1031" s="9" t="str">
        <f t="shared" si="125"/>
        <v/>
      </c>
      <c r="S1031" s="12" t="str">
        <f t="shared" ref="S1031:S1094" si="131">IF(R1031="","",N1031)</f>
        <v/>
      </c>
      <c r="T1031" s="9" t="str">
        <f t="shared" si="126"/>
        <v/>
      </c>
      <c r="W1031" s="132"/>
    </row>
    <row r="1032" spans="6:23" x14ac:dyDescent="0.3">
      <c r="F1032">
        <v>1026</v>
      </c>
      <c r="G1032">
        <v>8.9999999999999993E-3</v>
      </c>
      <c r="H1032">
        <v>0.34899999999999998</v>
      </c>
      <c r="J1032">
        <v>47</v>
      </c>
      <c r="K1032">
        <v>2E-3</v>
      </c>
      <c r="L1032" s="10">
        <f t="shared" si="130"/>
        <v>5.0462650440403205E-2</v>
      </c>
      <c r="N1032" s="11">
        <f t="shared" ref="N1032:N1095" si="132">TRUNC(L1032,3)</f>
        <v>0.05</v>
      </c>
      <c r="O1032">
        <f t="shared" si="127"/>
        <v>10</v>
      </c>
      <c r="P1032">
        <f t="shared" si="128"/>
        <v>0</v>
      </c>
      <c r="Q1032">
        <f t="shared" si="129"/>
        <v>1016</v>
      </c>
      <c r="R1032" s="9" t="str">
        <f t="shared" ref="R1032:R1095" si="133">IF(P1032=0,"",Q1031+P1032)</f>
        <v/>
      </c>
      <c r="S1032" s="12" t="str">
        <f t="shared" si="131"/>
        <v/>
      </c>
      <c r="T1032" s="9" t="str">
        <f t="shared" ref="T1032:T1095" si="134">R1032</f>
        <v/>
      </c>
      <c r="W1032" s="132"/>
    </row>
    <row r="1033" spans="6:23" x14ac:dyDescent="0.3">
      <c r="F1033">
        <v>1027</v>
      </c>
      <c r="G1033">
        <v>3.0000000000000001E-3</v>
      </c>
      <c r="H1033">
        <v>0.185</v>
      </c>
      <c r="J1033">
        <v>50</v>
      </c>
      <c r="K1033">
        <v>2E-3</v>
      </c>
      <c r="L1033" s="10">
        <f t="shared" si="130"/>
        <v>5.0462650440403205E-2</v>
      </c>
      <c r="N1033" s="11">
        <f t="shared" si="132"/>
        <v>0.05</v>
      </c>
      <c r="O1033">
        <f t="shared" ref="O1033:O1096" si="135">IF(N1033-N1032=0,O1032+O$7,1)</f>
        <v>11</v>
      </c>
      <c r="P1033">
        <f t="shared" ref="P1033:P1096" si="136">IF(O1033&lt;O1034,0,O1033)</f>
        <v>0</v>
      </c>
      <c r="Q1033">
        <f t="shared" ref="Q1033:Q1096" si="137">Q1032+P1033</f>
        <v>1016</v>
      </c>
      <c r="R1033" s="9" t="str">
        <f t="shared" si="133"/>
        <v/>
      </c>
      <c r="S1033" s="12" t="str">
        <f t="shared" si="131"/>
        <v/>
      </c>
      <c r="T1033" s="9" t="str">
        <f t="shared" si="134"/>
        <v/>
      </c>
      <c r="W1033" s="132"/>
    </row>
    <row r="1034" spans="6:23" x14ac:dyDescent="0.3">
      <c r="F1034">
        <v>1028</v>
      </c>
      <c r="G1034">
        <v>2.1999999999999999E-2</v>
      </c>
      <c r="H1034">
        <v>0.61399999999999999</v>
      </c>
      <c r="J1034">
        <v>65</v>
      </c>
      <c r="K1034">
        <v>2E-3</v>
      </c>
      <c r="L1034" s="10">
        <f t="shared" si="130"/>
        <v>5.0462650440403205E-2</v>
      </c>
      <c r="N1034" s="11">
        <f t="shared" si="132"/>
        <v>0.05</v>
      </c>
      <c r="O1034">
        <f t="shared" si="135"/>
        <v>12</v>
      </c>
      <c r="P1034">
        <f t="shared" si="136"/>
        <v>0</v>
      </c>
      <c r="Q1034">
        <f t="shared" si="137"/>
        <v>1016</v>
      </c>
      <c r="R1034" s="9" t="str">
        <f t="shared" si="133"/>
        <v/>
      </c>
      <c r="S1034" s="12" t="str">
        <f t="shared" si="131"/>
        <v/>
      </c>
      <c r="T1034" s="9" t="str">
        <f t="shared" si="134"/>
        <v/>
      </c>
      <c r="W1034" s="132"/>
    </row>
    <row r="1035" spans="6:23" x14ac:dyDescent="0.3">
      <c r="F1035">
        <v>1029</v>
      </c>
      <c r="G1035">
        <v>8.0000000000000002E-3</v>
      </c>
      <c r="H1035">
        <v>0.33300000000000002</v>
      </c>
      <c r="J1035">
        <v>79</v>
      </c>
      <c r="K1035">
        <v>2E-3</v>
      </c>
      <c r="L1035" s="10">
        <f t="shared" si="130"/>
        <v>5.0462650440403205E-2</v>
      </c>
      <c r="N1035" s="11">
        <f t="shared" si="132"/>
        <v>0.05</v>
      </c>
      <c r="O1035">
        <f t="shared" si="135"/>
        <v>13</v>
      </c>
      <c r="P1035">
        <f t="shared" si="136"/>
        <v>0</v>
      </c>
      <c r="Q1035">
        <f t="shared" si="137"/>
        <v>1016</v>
      </c>
      <c r="R1035" s="9" t="str">
        <f t="shared" si="133"/>
        <v/>
      </c>
      <c r="S1035" s="12" t="str">
        <f t="shared" si="131"/>
        <v/>
      </c>
      <c r="T1035" s="9" t="str">
        <f t="shared" si="134"/>
        <v/>
      </c>
      <c r="W1035" s="132"/>
    </row>
    <row r="1036" spans="6:23" x14ac:dyDescent="0.3">
      <c r="F1036">
        <v>1030</v>
      </c>
      <c r="G1036">
        <v>4.0000000000000001E-3</v>
      </c>
      <c r="H1036">
        <v>0.223</v>
      </c>
      <c r="J1036">
        <v>86</v>
      </c>
      <c r="K1036">
        <v>2E-3</v>
      </c>
      <c r="L1036" s="10">
        <f t="shared" si="130"/>
        <v>5.0462650440403205E-2</v>
      </c>
      <c r="N1036" s="11">
        <f t="shared" si="132"/>
        <v>0.05</v>
      </c>
      <c r="O1036">
        <f t="shared" si="135"/>
        <v>14</v>
      </c>
      <c r="P1036">
        <f t="shared" si="136"/>
        <v>0</v>
      </c>
      <c r="Q1036">
        <f t="shared" si="137"/>
        <v>1016</v>
      </c>
      <c r="R1036" s="9" t="str">
        <f t="shared" si="133"/>
        <v/>
      </c>
      <c r="S1036" s="12" t="str">
        <f t="shared" si="131"/>
        <v/>
      </c>
      <c r="T1036" s="9" t="str">
        <f t="shared" si="134"/>
        <v/>
      </c>
      <c r="W1036" s="132"/>
    </row>
    <row r="1037" spans="6:23" x14ac:dyDescent="0.3">
      <c r="F1037">
        <v>1031</v>
      </c>
      <c r="G1037" s="133">
        <v>7.1109999999999999E-4</v>
      </c>
      <c r="H1037">
        <v>0.10199999999999999</v>
      </c>
      <c r="J1037">
        <v>93</v>
      </c>
      <c r="K1037">
        <v>2E-3</v>
      </c>
      <c r="L1037" s="10">
        <f t="shared" si="130"/>
        <v>5.0462650440403205E-2</v>
      </c>
      <c r="N1037" s="11">
        <f t="shared" si="132"/>
        <v>0.05</v>
      </c>
      <c r="O1037">
        <f t="shared" si="135"/>
        <v>15</v>
      </c>
      <c r="P1037">
        <f t="shared" si="136"/>
        <v>0</v>
      </c>
      <c r="Q1037">
        <f t="shared" si="137"/>
        <v>1016</v>
      </c>
      <c r="R1037" s="9" t="str">
        <f t="shared" si="133"/>
        <v/>
      </c>
      <c r="S1037" s="12" t="str">
        <f t="shared" si="131"/>
        <v/>
      </c>
      <c r="T1037" s="9" t="str">
        <f t="shared" si="134"/>
        <v/>
      </c>
      <c r="W1037" s="132"/>
    </row>
    <row r="1038" spans="6:23" x14ac:dyDescent="0.3">
      <c r="F1038">
        <v>1032</v>
      </c>
      <c r="G1038">
        <v>7.0000000000000001E-3</v>
      </c>
      <c r="H1038">
        <v>0.30599999999999999</v>
      </c>
      <c r="J1038">
        <v>94</v>
      </c>
      <c r="K1038">
        <v>2E-3</v>
      </c>
      <c r="L1038" s="10">
        <f t="shared" si="130"/>
        <v>5.0462650440403205E-2</v>
      </c>
      <c r="N1038" s="11">
        <f t="shared" si="132"/>
        <v>0.05</v>
      </c>
      <c r="O1038">
        <f t="shared" si="135"/>
        <v>16</v>
      </c>
      <c r="P1038">
        <f t="shared" si="136"/>
        <v>0</v>
      </c>
      <c r="Q1038">
        <f t="shared" si="137"/>
        <v>1016</v>
      </c>
      <c r="R1038" s="9" t="str">
        <f t="shared" si="133"/>
        <v/>
      </c>
      <c r="S1038" s="12" t="str">
        <f t="shared" si="131"/>
        <v/>
      </c>
      <c r="T1038" s="9" t="str">
        <f t="shared" si="134"/>
        <v/>
      </c>
      <c r="W1038" s="132"/>
    </row>
    <row r="1039" spans="6:23" x14ac:dyDescent="0.3">
      <c r="F1039">
        <v>1033</v>
      </c>
      <c r="G1039">
        <v>3.0000000000000001E-3</v>
      </c>
      <c r="H1039">
        <v>0.20399999999999999</v>
      </c>
      <c r="J1039">
        <v>95</v>
      </c>
      <c r="K1039">
        <v>2E-3</v>
      </c>
      <c r="L1039" s="10">
        <f t="shared" si="130"/>
        <v>5.0462650440403205E-2</v>
      </c>
      <c r="N1039" s="11">
        <f t="shared" si="132"/>
        <v>0.05</v>
      </c>
      <c r="O1039">
        <f t="shared" si="135"/>
        <v>17</v>
      </c>
      <c r="P1039">
        <f t="shared" si="136"/>
        <v>0</v>
      </c>
      <c r="Q1039">
        <f t="shared" si="137"/>
        <v>1016</v>
      </c>
      <c r="R1039" s="9" t="str">
        <f t="shared" si="133"/>
        <v/>
      </c>
      <c r="S1039" s="12" t="str">
        <f t="shared" si="131"/>
        <v/>
      </c>
      <c r="T1039" s="9" t="str">
        <f t="shared" si="134"/>
        <v/>
      </c>
      <c r="W1039" s="132"/>
    </row>
    <row r="1040" spans="6:23" x14ac:dyDescent="0.3">
      <c r="F1040">
        <v>1034</v>
      </c>
      <c r="G1040">
        <v>5.0000000000000001E-3</v>
      </c>
      <c r="H1040">
        <v>0.24199999999999999</v>
      </c>
      <c r="J1040">
        <v>102</v>
      </c>
      <c r="K1040">
        <v>2E-3</v>
      </c>
      <c r="L1040" s="10">
        <f t="shared" si="130"/>
        <v>5.0462650440403205E-2</v>
      </c>
      <c r="N1040" s="11">
        <f t="shared" si="132"/>
        <v>0.05</v>
      </c>
      <c r="O1040">
        <f t="shared" si="135"/>
        <v>18</v>
      </c>
      <c r="P1040">
        <f t="shared" si="136"/>
        <v>0</v>
      </c>
      <c r="Q1040">
        <f t="shared" si="137"/>
        <v>1016</v>
      </c>
      <c r="R1040" s="9" t="str">
        <f t="shared" si="133"/>
        <v/>
      </c>
      <c r="S1040" s="12" t="str">
        <f t="shared" si="131"/>
        <v/>
      </c>
      <c r="T1040" s="9" t="str">
        <f t="shared" si="134"/>
        <v/>
      </c>
      <c r="W1040" s="132"/>
    </row>
    <row r="1041" spans="6:23" x14ac:dyDescent="0.3">
      <c r="F1041">
        <v>1035</v>
      </c>
      <c r="G1041">
        <v>3.0000000000000001E-3</v>
      </c>
      <c r="H1041">
        <v>0.21199999999999999</v>
      </c>
      <c r="J1041">
        <v>104</v>
      </c>
      <c r="K1041">
        <v>2E-3</v>
      </c>
      <c r="L1041" s="10">
        <f t="shared" si="130"/>
        <v>5.0462650440403205E-2</v>
      </c>
      <c r="N1041" s="11">
        <f t="shared" si="132"/>
        <v>0.05</v>
      </c>
      <c r="O1041">
        <f t="shared" si="135"/>
        <v>19</v>
      </c>
      <c r="P1041">
        <f t="shared" si="136"/>
        <v>0</v>
      </c>
      <c r="Q1041">
        <f t="shared" si="137"/>
        <v>1016</v>
      </c>
      <c r="R1041" s="9" t="str">
        <f t="shared" si="133"/>
        <v/>
      </c>
      <c r="S1041" s="12" t="str">
        <f t="shared" si="131"/>
        <v/>
      </c>
      <c r="T1041" s="9" t="str">
        <f t="shared" si="134"/>
        <v/>
      </c>
      <c r="W1041" s="132"/>
    </row>
    <row r="1042" spans="6:23" x14ac:dyDescent="0.3">
      <c r="F1042">
        <v>1036</v>
      </c>
      <c r="G1042">
        <v>3.0000000000000001E-3</v>
      </c>
      <c r="H1042">
        <v>0.223</v>
      </c>
      <c r="J1042">
        <v>114</v>
      </c>
      <c r="K1042">
        <v>2E-3</v>
      </c>
      <c r="L1042" s="10">
        <f t="shared" si="130"/>
        <v>5.0462650440403205E-2</v>
      </c>
      <c r="N1042" s="11">
        <f t="shared" si="132"/>
        <v>0.05</v>
      </c>
      <c r="O1042">
        <f t="shared" si="135"/>
        <v>20</v>
      </c>
      <c r="P1042">
        <f t="shared" si="136"/>
        <v>0</v>
      </c>
      <c r="Q1042">
        <f t="shared" si="137"/>
        <v>1016</v>
      </c>
      <c r="R1042" s="9" t="str">
        <f t="shared" si="133"/>
        <v/>
      </c>
      <c r="S1042" s="12" t="str">
        <f t="shared" si="131"/>
        <v/>
      </c>
      <c r="T1042" s="9" t="str">
        <f t="shared" si="134"/>
        <v/>
      </c>
      <c r="W1042" s="132"/>
    </row>
    <row r="1043" spans="6:23" x14ac:dyDescent="0.3">
      <c r="F1043">
        <v>1037</v>
      </c>
      <c r="G1043">
        <v>5.3999999999999999E-2</v>
      </c>
      <c r="H1043">
        <v>0.86399999999999999</v>
      </c>
      <c r="J1043">
        <v>115</v>
      </c>
      <c r="K1043">
        <v>2E-3</v>
      </c>
      <c r="L1043" s="10">
        <f t="shared" si="130"/>
        <v>5.0462650440403205E-2</v>
      </c>
      <c r="N1043" s="11">
        <f t="shared" si="132"/>
        <v>0.05</v>
      </c>
      <c r="O1043">
        <f t="shared" si="135"/>
        <v>21</v>
      </c>
      <c r="P1043">
        <f t="shared" si="136"/>
        <v>0</v>
      </c>
      <c r="Q1043">
        <f t="shared" si="137"/>
        <v>1016</v>
      </c>
      <c r="R1043" s="9" t="str">
        <f t="shared" si="133"/>
        <v/>
      </c>
      <c r="S1043" s="12" t="str">
        <f t="shared" si="131"/>
        <v/>
      </c>
      <c r="T1043" s="9" t="str">
        <f t="shared" si="134"/>
        <v/>
      </c>
      <c r="W1043" s="132"/>
    </row>
    <row r="1044" spans="6:23" x14ac:dyDescent="0.3">
      <c r="F1044">
        <v>1038</v>
      </c>
      <c r="G1044">
        <v>4.0000000000000001E-3</v>
      </c>
      <c r="H1044">
        <v>0.26100000000000001</v>
      </c>
      <c r="J1044">
        <v>118</v>
      </c>
      <c r="K1044">
        <v>2E-3</v>
      </c>
      <c r="L1044" s="10">
        <f t="shared" si="130"/>
        <v>5.0462650440403205E-2</v>
      </c>
      <c r="N1044" s="11">
        <f t="shared" si="132"/>
        <v>0.05</v>
      </c>
      <c r="O1044">
        <f t="shared" si="135"/>
        <v>22</v>
      </c>
      <c r="P1044">
        <f t="shared" si="136"/>
        <v>0</v>
      </c>
      <c r="Q1044">
        <f t="shared" si="137"/>
        <v>1016</v>
      </c>
      <c r="R1044" s="9" t="str">
        <f t="shared" si="133"/>
        <v/>
      </c>
      <c r="S1044" s="12" t="str">
        <f t="shared" si="131"/>
        <v/>
      </c>
      <c r="T1044" s="9" t="str">
        <f t="shared" si="134"/>
        <v/>
      </c>
      <c r="W1044" s="132"/>
    </row>
    <row r="1045" spans="6:23" x14ac:dyDescent="0.3">
      <c r="F1045">
        <v>1039</v>
      </c>
      <c r="G1045">
        <v>5.0000000000000001E-3</v>
      </c>
      <c r="H1045">
        <v>0.28000000000000003</v>
      </c>
      <c r="J1045">
        <v>120</v>
      </c>
      <c r="K1045">
        <v>2E-3</v>
      </c>
      <c r="L1045" s="10">
        <f t="shared" si="130"/>
        <v>5.0462650440403205E-2</v>
      </c>
      <c r="N1045" s="11">
        <f t="shared" si="132"/>
        <v>0.05</v>
      </c>
      <c r="O1045">
        <f t="shared" si="135"/>
        <v>23</v>
      </c>
      <c r="P1045">
        <f t="shared" si="136"/>
        <v>0</v>
      </c>
      <c r="Q1045">
        <f t="shared" si="137"/>
        <v>1016</v>
      </c>
      <c r="R1045" s="9" t="str">
        <f t="shared" si="133"/>
        <v/>
      </c>
      <c r="S1045" s="12" t="str">
        <f t="shared" si="131"/>
        <v/>
      </c>
      <c r="T1045" s="9" t="str">
        <f t="shared" si="134"/>
        <v/>
      </c>
      <c r="W1045" s="132"/>
    </row>
    <row r="1046" spans="6:23" x14ac:dyDescent="0.3">
      <c r="F1046">
        <v>1040</v>
      </c>
      <c r="G1046">
        <v>3.1E-2</v>
      </c>
      <c r="H1046">
        <v>0.64700000000000002</v>
      </c>
      <c r="J1046">
        <v>121</v>
      </c>
      <c r="K1046">
        <v>2E-3</v>
      </c>
      <c r="L1046" s="10">
        <f t="shared" si="130"/>
        <v>5.0462650440403205E-2</v>
      </c>
      <c r="N1046" s="11">
        <f t="shared" si="132"/>
        <v>0.05</v>
      </c>
      <c r="O1046">
        <f t="shared" si="135"/>
        <v>24</v>
      </c>
      <c r="P1046">
        <f t="shared" si="136"/>
        <v>0</v>
      </c>
      <c r="Q1046">
        <f t="shared" si="137"/>
        <v>1016</v>
      </c>
      <c r="R1046" s="9" t="str">
        <f t="shared" si="133"/>
        <v/>
      </c>
      <c r="S1046" s="12" t="str">
        <f t="shared" si="131"/>
        <v/>
      </c>
      <c r="T1046" s="9" t="str">
        <f t="shared" si="134"/>
        <v/>
      </c>
      <c r="W1046" s="132"/>
    </row>
    <row r="1047" spans="6:23" x14ac:dyDescent="0.3">
      <c r="F1047">
        <v>1041</v>
      </c>
      <c r="G1047">
        <v>2.5000000000000001E-2</v>
      </c>
      <c r="H1047">
        <v>0.65800000000000003</v>
      </c>
      <c r="J1047">
        <v>122</v>
      </c>
      <c r="K1047">
        <v>2E-3</v>
      </c>
      <c r="L1047" s="10">
        <f t="shared" si="130"/>
        <v>5.0462650440403205E-2</v>
      </c>
      <c r="N1047" s="11">
        <f t="shared" si="132"/>
        <v>0.05</v>
      </c>
      <c r="O1047">
        <f t="shared" si="135"/>
        <v>25</v>
      </c>
      <c r="P1047">
        <f t="shared" si="136"/>
        <v>0</v>
      </c>
      <c r="Q1047">
        <f t="shared" si="137"/>
        <v>1016</v>
      </c>
      <c r="R1047" s="9" t="str">
        <f t="shared" si="133"/>
        <v/>
      </c>
      <c r="S1047" s="12" t="str">
        <f t="shared" si="131"/>
        <v/>
      </c>
      <c r="T1047" s="9" t="str">
        <f t="shared" si="134"/>
        <v/>
      </c>
      <c r="W1047" s="132"/>
    </row>
    <row r="1048" spans="6:23" x14ac:dyDescent="0.3">
      <c r="F1048">
        <v>1042</v>
      </c>
      <c r="G1048">
        <v>2E-3</v>
      </c>
      <c r="H1048">
        <v>0.159</v>
      </c>
      <c r="J1048">
        <v>127</v>
      </c>
      <c r="K1048">
        <v>2E-3</v>
      </c>
      <c r="L1048" s="10">
        <f t="shared" si="130"/>
        <v>5.0462650440403205E-2</v>
      </c>
      <c r="N1048" s="11">
        <f t="shared" si="132"/>
        <v>0.05</v>
      </c>
      <c r="O1048">
        <f t="shared" si="135"/>
        <v>26</v>
      </c>
      <c r="P1048">
        <f t="shared" si="136"/>
        <v>0</v>
      </c>
      <c r="Q1048">
        <f t="shared" si="137"/>
        <v>1016</v>
      </c>
      <c r="R1048" s="9" t="str">
        <f t="shared" si="133"/>
        <v/>
      </c>
      <c r="S1048" s="12" t="str">
        <f t="shared" si="131"/>
        <v/>
      </c>
      <c r="T1048" s="9" t="str">
        <f t="shared" si="134"/>
        <v/>
      </c>
      <c r="W1048" s="132"/>
    </row>
    <row r="1049" spans="6:23" x14ac:dyDescent="0.3">
      <c r="F1049">
        <v>1043</v>
      </c>
      <c r="G1049">
        <v>3.0000000000000001E-3</v>
      </c>
      <c r="H1049">
        <v>0.22</v>
      </c>
      <c r="J1049">
        <v>128</v>
      </c>
      <c r="K1049">
        <v>2E-3</v>
      </c>
      <c r="L1049" s="10">
        <f t="shared" si="130"/>
        <v>5.0462650440403205E-2</v>
      </c>
      <c r="N1049" s="11">
        <f t="shared" si="132"/>
        <v>0.05</v>
      </c>
      <c r="O1049">
        <f t="shared" si="135"/>
        <v>27</v>
      </c>
      <c r="P1049">
        <f t="shared" si="136"/>
        <v>0</v>
      </c>
      <c r="Q1049">
        <f t="shared" si="137"/>
        <v>1016</v>
      </c>
      <c r="R1049" s="9" t="str">
        <f t="shared" si="133"/>
        <v/>
      </c>
      <c r="S1049" s="12" t="str">
        <f t="shared" si="131"/>
        <v/>
      </c>
      <c r="T1049" s="9" t="str">
        <f t="shared" si="134"/>
        <v/>
      </c>
      <c r="W1049" s="132"/>
    </row>
    <row r="1050" spans="6:23" x14ac:dyDescent="0.3">
      <c r="F1050">
        <v>1044</v>
      </c>
      <c r="G1050">
        <v>3.0000000000000001E-3</v>
      </c>
      <c r="H1050">
        <v>0.215</v>
      </c>
      <c r="J1050">
        <v>132</v>
      </c>
      <c r="K1050">
        <v>2E-3</v>
      </c>
      <c r="L1050" s="10">
        <f t="shared" si="130"/>
        <v>5.0462650440403205E-2</v>
      </c>
      <c r="N1050" s="11">
        <f t="shared" si="132"/>
        <v>0.05</v>
      </c>
      <c r="O1050">
        <f t="shared" si="135"/>
        <v>28</v>
      </c>
      <c r="P1050">
        <f t="shared" si="136"/>
        <v>0</v>
      </c>
      <c r="Q1050">
        <f t="shared" si="137"/>
        <v>1016</v>
      </c>
      <c r="R1050" s="9" t="str">
        <f t="shared" si="133"/>
        <v/>
      </c>
      <c r="S1050" s="12" t="str">
        <f t="shared" si="131"/>
        <v/>
      </c>
      <c r="T1050" s="9" t="str">
        <f t="shared" si="134"/>
        <v/>
      </c>
      <c r="W1050" s="132"/>
    </row>
    <row r="1051" spans="6:23" x14ac:dyDescent="0.3">
      <c r="F1051">
        <v>1045</v>
      </c>
      <c r="G1051">
        <v>4.2999999999999997E-2</v>
      </c>
      <c r="H1051">
        <v>1.0569999999999999</v>
      </c>
      <c r="J1051">
        <v>134</v>
      </c>
      <c r="K1051">
        <v>2E-3</v>
      </c>
      <c r="L1051" s="10">
        <f t="shared" si="130"/>
        <v>5.0462650440403205E-2</v>
      </c>
      <c r="N1051" s="11">
        <f t="shared" si="132"/>
        <v>0.05</v>
      </c>
      <c r="O1051">
        <f t="shared" si="135"/>
        <v>29</v>
      </c>
      <c r="P1051">
        <f t="shared" si="136"/>
        <v>0</v>
      </c>
      <c r="Q1051">
        <f t="shared" si="137"/>
        <v>1016</v>
      </c>
      <c r="R1051" s="9" t="str">
        <f t="shared" si="133"/>
        <v/>
      </c>
      <c r="S1051" s="12" t="str">
        <f t="shared" si="131"/>
        <v/>
      </c>
      <c r="T1051" s="9" t="str">
        <f t="shared" si="134"/>
        <v/>
      </c>
      <c r="W1051" s="132"/>
    </row>
    <row r="1052" spans="6:23" x14ac:dyDescent="0.3">
      <c r="F1052">
        <v>1046</v>
      </c>
      <c r="G1052">
        <v>2E-3</v>
      </c>
      <c r="H1052">
        <v>0.20399999999999999</v>
      </c>
      <c r="J1052">
        <v>141</v>
      </c>
      <c r="K1052">
        <v>2E-3</v>
      </c>
      <c r="L1052" s="10">
        <f t="shared" si="130"/>
        <v>5.0462650440403205E-2</v>
      </c>
      <c r="N1052" s="11">
        <f t="shared" si="132"/>
        <v>0.05</v>
      </c>
      <c r="O1052">
        <f t="shared" si="135"/>
        <v>30</v>
      </c>
      <c r="P1052">
        <f t="shared" si="136"/>
        <v>0</v>
      </c>
      <c r="Q1052">
        <f t="shared" si="137"/>
        <v>1016</v>
      </c>
      <c r="R1052" s="9" t="str">
        <f t="shared" si="133"/>
        <v/>
      </c>
      <c r="S1052" s="12" t="str">
        <f t="shared" si="131"/>
        <v/>
      </c>
      <c r="T1052" s="9" t="str">
        <f t="shared" si="134"/>
        <v/>
      </c>
      <c r="W1052" s="132"/>
    </row>
    <row r="1053" spans="6:23" x14ac:dyDescent="0.3">
      <c r="F1053">
        <v>1047</v>
      </c>
      <c r="G1053">
        <v>4.0000000000000001E-3</v>
      </c>
      <c r="H1053">
        <v>0.23899999999999999</v>
      </c>
      <c r="J1053">
        <v>146</v>
      </c>
      <c r="K1053">
        <v>2E-3</v>
      </c>
      <c r="L1053" s="10">
        <f t="shared" si="130"/>
        <v>5.0462650440403205E-2</v>
      </c>
      <c r="N1053" s="11">
        <f t="shared" si="132"/>
        <v>0.05</v>
      </c>
      <c r="O1053">
        <f t="shared" si="135"/>
        <v>31</v>
      </c>
      <c r="P1053">
        <f t="shared" si="136"/>
        <v>0</v>
      </c>
      <c r="Q1053">
        <f t="shared" si="137"/>
        <v>1016</v>
      </c>
      <c r="R1053" s="9" t="str">
        <f t="shared" si="133"/>
        <v/>
      </c>
      <c r="S1053" s="12" t="str">
        <f t="shared" si="131"/>
        <v/>
      </c>
      <c r="T1053" s="9" t="str">
        <f t="shared" si="134"/>
        <v/>
      </c>
      <c r="W1053" s="132"/>
    </row>
    <row r="1054" spans="6:23" x14ac:dyDescent="0.3">
      <c r="F1054">
        <v>1048</v>
      </c>
      <c r="G1054">
        <v>8.6999999999999994E-2</v>
      </c>
      <c r="H1054">
        <v>1.145</v>
      </c>
      <c r="J1054">
        <v>149</v>
      </c>
      <c r="K1054">
        <v>2E-3</v>
      </c>
      <c r="L1054" s="10">
        <f t="shared" si="130"/>
        <v>5.0462650440403205E-2</v>
      </c>
      <c r="N1054" s="11">
        <f t="shared" si="132"/>
        <v>0.05</v>
      </c>
      <c r="O1054">
        <f t="shared" si="135"/>
        <v>32</v>
      </c>
      <c r="P1054">
        <f t="shared" si="136"/>
        <v>0</v>
      </c>
      <c r="Q1054">
        <f t="shared" si="137"/>
        <v>1016</v>
      </c>
      <c r="R1054" s="9" t="str">
        <f t="shared" si="133"/>
        <v/>
      </c>
      <c r="S1054" s="12" t="str">
        <f t="shared" si="131"/>
        <v/>
      </c>
      <c r="T1054" s="9" t="str">
        <f t="shared" si="134"/>
        <v/>
      </c>
      <c r="W1054" s="132"/>
    </row>
    <row r="1055" spans="6:23" x14ac:dyDescent="0.3">
      <c r="F1055">
        <v>1049</v>
      </c>
      <c r="G1055">
        <v>3.0000000000000001E-3</v>
      </c>
      <c r="H1055">
        <v>0.215</v>
      </c>
      <c r="J1055">
        <v>150</v>
      </c>
      <c r="K1055">
        <v>2E-3</v>
      </c>
      <c r="L1055" s="10">
        <f t="shared" si="130"/>
        <v>5.0462650440403205E-2</v>
      </c>
      <c r="N1055" s="11">
        <f t="shared" si="132"/>
        <v>0.05</v>
      </c>
      <c r="O1055">
        <f t="shared" si="135"/>
        <v>33</v>
      </c>
      <c r="P1055">
        <f t="shared" si="136"/>
        <v>0</v>
      </c>
      <c r="Q1055">
        <f t="shared" si="137"/>
        <v>1016</v>
      </c>
      <c r="R1055" s="9" t="str">
        <f t="shared" si="133"/>
        <v/>
      </c>
      <c r="S1055" s="12" t="str">
        <f t="shared" si="131"/>
        <v/>
      </c>
      <c r="T1055" s="9" t="str">
        <f t="shared" si="134"/>
        <v/>
      </c>
      <c r="W1055" s="132"/>
    </row>
    <row r="1056" spans="6:23" x14ac:dyDescent="0.3">
      <c r="F1056">
        <v>1050</v>
      </c>
      <c r="G1056">
        <v>0.13600000000000001</v>
      </c>
      <c r="H1056">
        <v>1.474</v>
      </c>
      <c r="J1056">
        <v>166</v>
      </c>
      <c r="K1056">
        <v>2E-3</v>
      </c>
      <c r="L1056" s="10">
        <f t="shared" si="130"/>
        <v>5.0462650440403205E-2</v>
      </c>
      <c r="N1056" s="11">
        <f t="shared" si="132"/>
        <v>0.05</v>
      </c>
      <c r="O1056">
        <f t="shared" si="135"/>
        <v>34</v>
      </c>
      <c r="P1056">
        <f t="shared" si="136"/>
        <v>0</v>
      </c>
      <c r="Q1056">
        <f t="shared" si="137"/>
        <v>1016</v>
      </c>
      <c r="R1056" s="9" t="str">
        <f t="shared" si="133"/>
        <v/>
      </c>
      <c r="S1056" s="12" t="str">
        <f t="shared" si="131"/>
        <v/>
      </c>
      <c r="T1056" s="9" t="str">
        <f t="shared" si="134"/>
        <v/>
      </c>
      <c r="W1056" s="132"/>
    </row>
    <row r="1057" spans="6:23" x14ac:dyDescent="0.3">
      <c r="F1057">
        <v>1051</v>
      </c>
      <c r="G1057" s="133">
        <v>1.7780000000000001E-4</v>
      </c>
      <c r="H1057">
        <v>3.7999999999999999E-2</v>
      </c>
      <c r="J1057">
        <v>168</v>
      </c>
      <c r="K1057">
        <v>2E-3</v>
      </c>
      <c r="L1057" s="10">
        <f t="shared" si="130"/>
        <v>5.0462650440403205E-2</v>
      </c>
      <c r="N1057" s="11">
        <f t="shared" si="132"/>
        <v>0.05</v>
      </c>
      <c r="O1057">
        <f t="shared" si="135"/>
        <v>35</v>
      </c>
      <c r="P1057">
        <f t="shared" si="136"/>
        <v>0</v>
      </c>
      <c r="Q1057">
        <f t="shared" si="137"/>
        <v>1016</v>
      </c>
      <c r="R1057" s="9" t="str">
        <f t="shared" si="133"/>
        <v/>
      </c>
      <c r="S1057" s="12" t="str">
        <f t="shared" si="131"/>
        <v/>
      </c>
      <c r="T1057" s="9" t="str">
        <f t="shared" si="134"/>
        <v/>
      </c>
      <c r="W1057" s="132"/>
    </row>
    <row r="1058" spans="6:23" x14ac:dyDescent="0.3">
      <c r="F1058">
        <v>1052</v>
      </c>
      <c r="G1058">
        <v>3.0000000000000001E-3</v>
      </c>
      <c r="H1058">
        <v>0.193</v>
      </c>
      <c r="J1058">
        <v>173</v>
      </c>
      <c r="K1058">
        <v>2E-3</v>
      </c>
      <c r="L1058" s="10">
        <f t="shared" si="130"/>
        <v>5.0462650440403205E-2</v>
      </c>
      <c r="N1058" s="11">
        <f t="shared" si="132"/>
        <v>0.05</v>
      </c>
      <c r="O1058">
        <f t="shared" si="135"/>
        <v>36</v>
      </c>
      <c r="P1058">
        <f t="shared" si="136"/>
        <v>0</v>
      </c>
      <c r="Q1058">
        <f t="shared" si="137"/>
        <v>1016</v>
      </c>
      <c r="R1058" s="9" t="str">
        <f t="shared" si="133"/>
        <v/>
      </c>
      <c r="S1058" s="12" t="str">
        <f t="shared" si="131"/>
        <v/>
      </c>
      <c r="T1058" s="9" t="str">
        <f t="shared" si="134"/>
        <v/>
      </c>
      <c r="W1058" s="132"/>
    </row>
    <row r="1059" spans="6:23" x14ac:dyDescent="0.3">
      <c r="F1059">
        <v>1053</v>
      </c>
      <c r="G1059">
        <v>2E-3</v>
      </c>
      <c r="H1059">
        <v>0.159</v>
      </c>
      <c r="J1059">
        <v>182</v>
      </c>
      <c r="K1059">
        <v>2E-3</v>
      </c>
      <c r="L1059" s="10">
        <f t="shared" si="130"/>
        <v>5.0462650440403205E-2</v>
      </c>
      <c r="N1059" s="11">
        <f t="shared" si="132"/>
        <v>0.05</v>
      </c>
      <c r="O1059">
        <f t="shared" si="135"/>
        <v>37</v>
      </c>
      <c r="P1059">
        <f t="shared" si="136"/>
        <v>0</v>
      </c>
      <c r="Q1059">
        <f t="shared" si="137"/>
        <v>1016</v>
      </c>
      <c r="R1059" s="9" t="str">
        <f t="shared" si="133"/>
        <v/>
      </c>
      <c r="S1059" s="12" t="str">
        <f t="shared" si="131"/>
        <v/>
      </c>
      <c r="T1059" s="9" t="str">
        <f t="shared" si="134"/>
        <v/>
      </c>
      <c r="W1059" s="132"/>
    </row>
    <row r="1060" spans="6:23" x14ac:dyDescent="0.3">
      <c r="F1060">
        <v>1054</v>
      </c>
      <c r="G1060">
        <v>4.3999999999999997E-2</v>
      </c>
      <c r="H1060">
        <v>0.78700000000000003</v>
      </c>
      <c r="J1060">
        <v>185</v>
      </c>
      <c r="K1060">
        <v>2E-3</v>
      </c>
      <c r="L1060" s="10">
        <f t="shared" si="130"/>
        <v>5.0462650440403205E-2</v>
      </c>
      <c r="N1060" s="11">
        <f t="shared" si="132"/>
        <v>0.05</v>
      </c>
      <c r="O1060">
        <f t="shared" si="135"/>
        <v>38</v>
      </c>
      <c r="P1060">
        <f t="shared" si="136"/>
        <v>0</v>
      </c>
      <c r="Q1060">
        <f t="shared" si="137"/>
        <v>1016</v>
      </c>
      <c r="R1060" s="9" t="str">
        <f t="shared" si="133"/>
        <v/>
      </c>
      <c r="S1060" s="12" t="str">
        <f t="shared" si="131"/>
        <v/>
      </c>
      <c r="T1060" s="9" t="str">
        <f t="shared" si="134"/>
        <v/>
      </c>
      <c r="W1060" s="132"/>
    </row>
    <row r="1061" spans="6:23" x14ac:dyDescent="0.3">
      <c r="F1061">
        <v>1055</v>
      </c>
      <c r="G1061">
        <v>2E-3</v>
      </c>
      <c r="H1061">
        <v>0.17</v>
      </c>
      <c r="J1061">
        <v>191</v>
      </c>
      <c r="K1061">
        <v>2E-3</v>
      </c>
      <c r="L1061" s="10">
        <f t="shared" si="130"/>
        <v>5.0462650440403205E-2</v>
      </c>
      <c r="N1061" s="11">
        <f t="shared" si="132"/>
        <v>0.05</v>
      </c>
      <c r="O1061">
        <f t="shared" si="135"/>
        <v>39</v>
      </c>
      <c r="P1061">
        <f t="shared" si="136"/>
        <v>0</v>
      </c>
      <c r="Q1061">
        <f t="shared" si="137"/>
        <v>1016</v>
      </c>
      <c r="R1061" s="9" t="str">
        <f t="shared" si="133"/>
        <v/>
      </c>
      <c r="S1061" s="12" t="str">
        <f t="shared" si="131"/>
        <v/>
      </c>
      <c r="T1061" s="9" t="str">
        <f t="shared" si="134"/>
        <v/>
      </c>
      <c r="W1061" s="132"/>
    </row>
    <row r="1062" spans="6:23" x14ac:dyDescent="0.3">
      <c r="F1062">
        <v>1056</v>
      </c>
      <c r="G1062" s="133">
        <v>8.8889999999999998E-4</v>
      </c>
      <c r="H1062">
        <v>9.4E-2</v>
      </c>
      <c r="J1062">
        <v>194</v>
      </c>
      <c r="K1062">
        <v>2E-3</v>
      </c>
      <c r="L1062" s="10">
        <f t="shared" si="130"/>
        <v>5.0462650440403205E-2</v>
      </c>
      <c r="N1062" s="11">
        <f t="shared" si="132"/>
        <v>0.05</v>
      </c>
      <c r="O1062">
        <f t="shared" si="135"/>
        <v>40</v>
      </c>
      <c r="P1062">
        <f t="shared" si="136"/>
        <v>0</v>
      </c>
      <c r="Q1062">
        <f t="shared" si="137"/>
        <v>1016</v>
      </c>
      <c r="R1062" s="9" t="str">
        <f t="shared" si="133"/>
        <v/>
      </c>
      <c r="S1062" s="12" t="str">
        <f t="shared" si="131"/>
        <v/>
      </c>
      <c r="T1062" s="9" t="str">
        <f t="shared" si="134"/>
        <v/>
      </c>
      <c r="W1062" s="132"/>
    </row>
    <row r="1063" spans="6:23" x14ac:dyDescent="0.3">
      <c r="F1063">
        <v>1057</v>
      </c>
      <c r="G1063">
        <v>4.0000000000000001E-3</v>
      </c>
      <c r="H1063">
        <v>0.25</v>
      </c>
      <c r="J1063">
        <v>212</v>
      </c>
      <c r="K1063">
        <v>2E-3</v>
      </c>
      <c r="L1063" s="10">
        <f t="shared" si="130"/>
        <v>5.0462650440403205E-2</v>
      </c>
      <c r="N1063" s="11">
        <f t="shared" si="132"/>
        <v>0.05</v>
      </c>
      <c r="O1063">
        <f t="shared" si="135"/>
        <v>41</v>
      </c>
      <c r="P1063">
        <f t="shared" si="136"/>
        <v>0</v>
      </c>
      <c r="Q1063">
        <f t="shared" si="137"/>
        <v>1016</v>
      </c>
      <c r="R1063" s="9" t="str">
        <f t="shared" si="133"/>
        <v/>
      </c>
      <c r="S1063" s="12" t="str">
        <f t="shared" si="131"/>
        <v/>
      </c>
      <c r="T1063" s="9" t="str">
        <f t="shared" si="134"/>
        <v/>
      </c>
      <c r="W1063" s="132"/>
    </row>
    <row r="1064" spans="6:23" x14ac:dyDescent="0.3">
      <c r="F1064">
        <v>1058</v>
      </c>
      <c r="G1064">
        <v>8.9999999999999993E-3</v>
      </c>
      <c r="H1064">
        <v>0.39</v>
      </c>
      <c r="J1064">
        <v>216</v>
      </c>
      <c r="K1064">
        <v>2E-3</v>
      </c>
      <c r="L1064" s="10">
        <f t="shared" si="130"/>
        <v>5.0462650440403205E-2</v>
      </c>
      <c r="N1064" s="11">
        <f t="shared" si="132"/>
        <v>0.05</v>
      </c>
      <c r="O1064">
        <f t="shared" si="135"/>
        <v>42</v>
      </c>
      <c r="P1064">
        <f t="shared" si="136"/>
        <v>0</v>
      </c>
      <c r="Q1064">
        <f t="shared" si="137"/>
        <v>1016</v>
      </c>
      <c r="R1064" s="9" t="str">
        <f t="shared" si="133"/>
        <v/>
      </c>
      <c r="S1064" s="12" t="str">
        <f t="shared" si="131"/>
        <v/>
      </c>
      <c r="T1064" s="9" t="str">
        <f t="shared" si="134"/>
        <v/>
      </c>
      <c r="W1064" s="132"/>
    </row>
    <row r="1065" spans="6:23" x14ac:dyDescent="0.3">
      <c r="F1065">
        <v>1059</v>
      </c>
      <c r="G1065">
        <v>3.0000000000000001E-3</v>
      </c>
      <c r="H1065">
        <v>0.193</v>
      </c>
      <c r="J1065">
        <v>228</v>
      </c>
      <c r="K1065">
        <v>2E-3</v>
      </c>
      <c r="L1065" s="10">
        <f t="shared" si="130"/>
        <v>5.0462650440403205E-2</v>
      </c>
      <c r="N1065" s="11">
        <f t="shared" si="132"/>
        <v>0.05</v>
      </c>
      <c r="O1065">
        <f t="shared" si="135"/>
        <v>43</v>
      </c>
      <c r="P1065">
        <f t="shared" si="136"/>
        <v>0</v>
      </c>
      <c r="Q1065">
        <f t="shared" si="137"/>
        <v>1016</v>
      </c>
      <c r="R1065" s="9" t="str">
        <f t="shared" si="133"/>
        <v/>
      </c>
      <c r="S1065" s="12" t="str">
        <f t="shared" si="131"/>
        <v/>
      </c>
      <c r="T1065" s="9" t="str">
        <f t="shared" si="134"/>
        <v/>
      </c>
      <c r="W1065" s="132"/>
    </row>
    <row r="1066" spans="6:23" x14ac:dyDescent="0.3">
      <c r="F1066">
        <v>1060</v>
      </c>
      <c r="G1066">
        <v>6.0000000000000001E-3</v>
      </c>
      <c r="H1066">
        <v>0.28000000000000003</v>
      </c>
      <c r="J1066">
        <v>247</v>
      </c>
      <c r="K1066">
        <v>2E-3</v>
      </c>
      <c r="L1066" s="10">
        <f t="shared" si="130"/>
        <v>5.0462650440403205E-2</v>
      </c>
      <c r="N1066" s="11">
        <f t="shared" si="132"/>
        <v>0.05</v>
      </c>
      <c r="O1066">
        <f t="shared" si="135"/>
        <v>44</v>
      </c>
      <c r="P1066">
        <f t="shared" si="136"/>
        <v>0</v>
      </c>
      <c r="Q1066">
        <f t="shared" si="137"/>
        <v>1016</v>
      </c>
      <c r="R1066" s="9" t="str">
        <f t="shared" si="133"/>
        <v/>
      </c>
      <c r="S1066" s="12" t="str">
        <f t="shared" si="131"/>
        <v/>
      </c>
      <c r="T1066" s="9" t="str">
        <f t="shared" si="134"/>
        <v/>
      </c>
      <c r="W1066" s="132"/>
    </row>
    <row r="1067" spans="6:23" x14ac:dyDescent="0.3">
      <c r="F1067">
        <v>1061</v>
      </c>
      <c r="G1067">
        <v>1.0999999999999999E-2</v>
      </c>
      <c r="H1067">
        <v>0.41599999999999998</v>
      </c>
      <c r="J1067">
        <v>253</v>
      </c>
      <c r="K1067">
        <v>2E-3</v>
      </c>
      <c r="L1067" s="10">
        <f t="shared" si="130"/>
        <v>5.0462650440403205E-2</v>
      </c>
      <c r="N1067" s="11">
        <f t="shared" si="132"/>
        <v>0.05</v>
      </c>
      <c r="O1067">
        <f t="shared" si="135"/>
        <v>45</v>
      </c>
      <c r="P1067">
        <f t="shared" si="136"/>
        <v>0</v>
      </c>
      <c r="Q1067">
        <f t="shared" si="137"/>
        <v>1016</v>
      </c>
      <c r="R1067" s="9" t="str">
        <f t="shared" si="133"/>
        <v/>
      </c>
      <c r="S1067" s="12" t="str">
        <f t="shared" si="131"/>
        <v/>
      </c>
      <c r="T1067" s="9" t="str">
        <f t="shared" si="134"/>
        <v/>
      </c>
      <c r="W1067" s="132"/>
    </row>
    <row r="1068" spans="6:23" x14ac:dyDescent="0.3">
      <c r="F1068">
        <v>1062</v>
      </c>
      <c r="G1068">
        <v>0.01</v>
      </c>
      <c r="H1068">
        <v>0.42099999999999999</v>
      </c>
      <c r="J1068">
        <v>262</v>
      </c>
      <c r="K1068">
        <v>2E-3</v>
      </c>
      <c r="L1068" s="10">
        <f t="shared" si="130"/>
        <v>5.0462650440403205E-2</v>
      </c>
      <c r="N1068" s="11">
        <f t="shared" si="132"/>
        <v>0.05</v>
      </c>
      <c r="O1068">
        <f t="shared" si="135"/>
        <v>46</v>
      </c>
      <c r="P1068">
        <f t="shared" si="136"/>
        <v>0</v>
      </c>
      <c r="Q1068">
        <f t="shared" si="137"/>
        <v>1016</v>
      </c>
      <c r="R1068" s="9" t="str">
        <f t="shared" si="133"/>
        <v/>
      </c>
      <c r="S1068" s="12" t="str">
        <f t="shared" si="131"/>
        <v/>
      </c>
      <c r="T1068" s="9" t="str">
        <f t="shared" si="134"/>
        <v/>
      </c>
      <c r="W1068" s="132"/>
    </row>
    <row r="1069" spans="6:23" x14ac:dyDescent="0.3">
      <c r="F1069">
        <v>1063</v>
      </c>
      <c r="G1069">
        <v>2E-3</v>
      </c>
      <c r="H1069">
        <v>0.16600000000000001</v>
      </c>
      <c r="J1069">
        <v>266</v>
      </c>
      <c r="K1069">
        <v>2E-3</v>
      </c>
      <c r="L1069" s="10">
        <f t="shared" si="130"/>
        <v>5.0462650440403205E-2</v>
      </c>
      <c r="N1069" s="11">
        <f t="shared" si="132"/>
        <v>0.05</v>
      </c>
      <c r="O1069">
        <f t="shared" si="135"/>
        <v>47</v>
      </c>
      <c r="P1069">
        <f t="shared" si="136"/>
        <v>0</v>
      </c>
      <c r="Q1069">
        <f t="shared" si="137"/>
        <v>1016</v>
      </c>
      <c r="R1069" s="9" t="str">
        <f t="shared" si="133"/>
        <v/>
      </c>
      <c r="S1069" s="12" t="str">
        <f t="shared" si="131"/>
        <v/>
      </c>
      <c r="T1069" s="9" t="str">
        <f t="shared" si="134"/>
        <v/>
      </c>
      <c r="W1069" s="132"/>
    </row>
    <row r="1070" spans="6:23" x14ac:dyDescent="0.3">
      <c r="F1070">
        <v>1064</v>
      </c>
      <c r="G1070" s="133">
        <v>1.7780000000000001E-4</v>
      </c>
      <c r="H1070">
        <v>3.7999999999999999E-2</v>
      </c>
      <c r="J1070">
        <v>267</v>
      </c>
      <c r="K1070">
        <v>2E-3</v>
      </c>
      <c r="L1070" s="10">
        <f t="shared" si="130"/>
        <v>5.0462650440403205E-2</v>
      </c>
      <c r="N1070" s="11">
        <f t="shared" si="132"/>
        <v>0.05</v>
      </c>
      <c r="O1070">
        <f t="shared" si="135"/>
        <v>48</v>
      </c>
      <c r="P1070">
        <f t="shared" si="136"/>
        <v>0</v>
      </c>
      <c r="Q1070">
        <f t="shared" si="137"/>
        <v>1016</v>
      </c>
      <c r="R1070" s="9" t="str">
        <f t="shared" si="133"/>
        <v/>
      </c>
      <c r="S1070" s="12" t="str">
        <f t="shared" si="131"/>
        <v/>
      </c>
      <c r="T1070" s="9" t="str">
        <f t="shared" si="134"/>
        <v/>
      </c>
      <c r="W1070" s="132"/>
    </row>
    <row r="1071" spans="6:23" x14ac:dyDescent="0.3">
      <c r="F1071">
        <v>1065</v>
      </c>
      <c r="G1071">
        <v>4.0000000000000001E-3</v>
      </c>
      <c r="H1071">
        <v>0.223</v>
      </c>
      <c r="J1071">
        <v>269</v>
      </c>
      <c r="K1071">
        <v>2E-3</v>
      </c>
      <c r="L1071" s="10">
        <f t="shared" si="130"/>
        <v>5.0462650440403205E-2</v>
      </c>
      <c r="N1071" s="11">
        <f t="shared" si="132"/>
        <v>0.05</v>
      </c>
      <c r="O1071">
        <f t="shared" si="135"/>
        <v>49</v>
      </c>
      <c r="P1071">
        <f t="shared" si="136"/>
        <v>0</v>
      </c>
      <c r="Q1071">
        <f t="shared" si="137"/>
        <v>1016</v>
      </c>
      <c r="R1071" s="9" t="str">
        <f t="shared" si="133"/>
        <v/>
      </c>
      <c r="S1071" s="12" t="str">
        <f t="shared" si="131"/>
        <v/>
      </c>
      <c r="T1071" s="9" t="str">
        <f t="shared" si="134"/>
        <v/>
      </c>
      <c r="W1071" s="132"/>
    </row>
    <row r="1072" spans="6:23" x14ac:dyDescent="0.3">
      <c r="F1072">
        <v>1066</v>
      </c>
      <c r="G1072">
        <v>1E-3</v>
      </c>
      <c r="H1072">
        <v>0.121</v>
      </c>
      <c r="J1072">
        <v>272</v>
      </c>
      <c r="K1072">
        <v>2E-3</v>
      </c>
      <c r="L1072" s="10">
        <f t="shared" si="130"/>
        <v>5.0462650440403205E-2</v>
      </c>
      <c r="N1072" s="11">
        <f t="shared" si="132"/>
        <v>0.05</v>
      </c>
      <c r="O1072">
        <f t="shared" si="135"/>
        <v>50</v>
      </c>
      <c r="P1072">
        <f t="shared" si="136"/>
        <v>0</v>
      </c>
      <c r="Q1072">
        <f t="shared" si="137"/>
        <v>1016</v>
      </c>
      <c r="R1072" s="9" t="str">
        <f t="shared" si="133"/>
        <v/>
      </c>
      <c r="S1072" s="12" t="str">
        <f t="shared" si="131"/>
        <v/>
      </c>
      <c r="T1072" s="9" t="str">
        <f t="shared" si="134"/>
        <v/>
      </c>
      <c r="W1072" s="132"/>
    </row>
    <row r="1073" spans="6:23" x14ac:dyDescent="0.3">
      <c r="F1073">
        <v>1067</v>
      </c>
      <c r="G1073">
        <v>3.0000000000000001E-3</v>
      </c>
      <c r="H1073">
        <v>0.223</v>
      </c>
      <c r="J1073">
        <v>284</v>
      </c>
      <c r="K1073">
        <v>2E-3</v>
      </c>
      <c r="L1073" s="10">
        <f t="shared" si="130"/>
        <v>5.0462650440403205E-2</v>
      </c>
      <c r="N1073" s="11">
        <f t="shared" si="132"/>
        <v>0.05</v>
      </c>
      <c r="O1073">
        <f t="shared" si="135"/>
        <v>51</v>
      </c>
      <c r="P1073">
        <f t="shared" si="136"/>
        <v>0</v>
      </c>
      <c r="Q1073">
        <f t="shared" si="137"/>
        <v>1016</v>
      </c>
      <c r="R1073" s="9" t="str">
        <f t="shared" si="133"/>
        <v/>
      </c>
      <c r="S1073" s="12" t="str">
        <f t="shared" si="131"/>
        <v/>
      </c>
      <c r="T1073" s="9" t="str">
        <f t="shared" si="134"/>
        <v/>
      </c>
      <c r="W1073" s="132"/>
    </row>
    <row r="1074" spans="6:23" x14ac:dyDescent="0.3">
      <c r="F1074">
        <v>1068</v>
      </c>
      <c r="G1074">
        <v>2.5999999999999999E-2</v>
      </c>
      <c r="H1074">
        <v>0.625</v>
      </c>
      <c r="J1074">
        <v>286</v>
      </c>
      <c r="K1074">
        <v>2E-3</v>
      </c>
      <c r="L1074" s="10">
        <f t="shared" si="130"/>
        <v>5.0462650440403205E-2</v>
      </c>
      <c r="N1074" s="11">
        <f t="shared" si="132"/>
        <v>0.05</v>
      </c>
      <c r="O1074">
        <f t="shared" si="135"/>
        <v>52</v>
      </c>
      <c r="P1074">
        <f t="shared" si="136"/>
        <v>0</v>
      </c>
      <c r="Q1074">
        <f t="shared" si="137"/>
        <v>1016</v>
      </c>
      <c r="R1074" s="9" t="str">
        <f t="shared" si="133"/>
        <v/>
      </c>
      <c r="S1074" s="12" t="str">
        <f t="shared" si="131"/>
        <v/>
      </c>
      <c r="T1074" s="9" t="str">
        <f t="shared" si="134"/>
        <v/>
      </c>
      <c r="W1074" s="132"/>
    </row>
    <row r="1075" spans="6:23" x14ac:dyDescent="0.3">
      <c r="F1075">
        <v>1069</v>
      </c>
      <c r="G1075">
        <v>4.0000000000000001E-3</v>
      </c>
      <c r="H1075">
        <v>0.24199999999999999</v>
      </c>
      <c r="J1075">
        <v>290</v>
      </c>
      <c r="K1075">
        <v>2E-3</v>
      </c>
      <c r="L1075" s="10">
        <f t="shared" si="130"/>
        <v>5.0462650440403205E-2</v>
      </c>
      <c r="N1075" s="11">
        <f t="shared" si="132"/>
        <v>0.05</v>
      </c>
      <c r="O1075">
        <f t="shared" si="135"/>
        <v>53</v>
      </c>
      <c r="P1075">
        <f t="shared" si="136"/>
        <v>0</v>
      </c>
      <c r="Q1075">
        <f t="shared" si="137"/>
        <v>1016</v>
      </c>
      <c r="R1075" s="9" t="str">
        <f t="shared" si="133"/>
        <v/>
      </c>
      <c r="S1075" s="12" t="str">
        <f t="shared" si="131"/>
        <v/>
      </c>
      <c r="T1075" s="9" t="str">
        <f t="shared" si="134"/>
        <v/>
      </c>
      <c r="W1075" s="132"/>
    </row>
    <row r="1076" spans="6:23" x14ac:dyDescent="0.3">
      <c r="F1076">
        <v>1070</v>
      </c>
      <c r="G1076">
        <v>4.0000000000000001E-3</v>
      </c>
      <c r="H1076">
        <v>0.27600000000000002</v>
      </c>
      <c r="J1076">
        <v>293</v>
      </c>
      <c r="K1076">
        <v>2E-3</v>
      </c>
      <c r="L1076" s="10">
        <f t="shared" si="130"/>
        <v>5.0462650440403205E-2</v>
      </c>
      <c r="N1076" s="11">
        <f t="shared" si="132"/>
        <v>0.05</v>
      </c>
      <c r="O1076">
        <f t="shared" si="135"/>
        <v>54</v>
      </c>
      <c r="P1076">
        <f t="shared" si="136"/>
        <v>0</v>
      </c>
      <c r="Q1076">
        <f t="shared" si="137"/>
        <v>1016</v>
      </c>
      <c r="R1076" s="9" t="str">
        <f t="shared" si="133"/>
        <v/>
      </c>
      <c r="S1076" s="12" t="str">
        <f t="shared" si="131"/>
        <v/>
      </c>
      <c r="T1076" s="9" t="str">
        <f t="shared" si="134"/>
        <v/>
      </c>
      <c r="W1076" s="132"/>
    </row>
    <row r="1077" spans="6:23" x14ac:dyDescent="0.3">
      <c r="F1077">
        <v>1071</v>
      </c>
      <c r="G1077">
        <v>3.0000000000000001E-3</v>
      </c>
      <c r="H1077">
        <v>0.21199999999999999</v>
      </c>
      <c r="J1077">
        <v>296</v>
      </c>
      <c r="K1077">
        <v>2E-3</v>
      </c>
      <c r="L1077" s="10">
        <f t="shared" si="130"/>
        <v>5.0462650440403205E-2</v>
      </c>
      <c r="N1077" s="11">
        <f t="shared" si="132"/>
        <v>0.05</v>
      </c>
      <c r="O1077">
        <f t="shared" si="135"/>
        <v>55</v>
      </c>
      <c r="P1077">
        <f t="shared" si="136"/>
        <v>0</v>
      </c>
      <c r="Q1077">
        <f t="shared" si="137"/>
        <v>1016</v>
      </c>
      <c r="R1077" s="9" t="str">
        <f t="shared" si="133"/>
        <v/>
      </c>
      <c r="S1077" s="12" t="str">
        <f t="shared" si="131"/>
        <v/>
      </c>
      <c r="T1077" s="9" t="str">
        <f t="shared" si="134"/>
        <v/>
      </c>
      <c r="W1077" s="132"/>
    </row>
    <row r="1078" spans="6:23" x14ac:dyDescent="0.3">
      <c r="F1078">
        <v>1072</v>
      </c>
      <c r="G1078">
        <v>3.0000000000000001E-3</v>
      </c>
      <c r="H1078">
        <v>0.19600000000000001</v>
      </c>
      <c r="J1078">
        <v>299</v>
      </c>
      <c r="K1078">
        <v>2E-3</v>
      </c>
      <c r="L1078" s="10">
        <f t="shared" si="130"/>
        <v>5.0462650440403205E-2</v>
      </c>
      <c r="N1078" s="11">
        <f t="shared" si="132"/>
        <v>0.05</v>
      </c>
      <c r="O1078">
        <f t="shared" si="135"/>
        <v>56</v>
      </c>
      <c r="P1078">
        <f t="shared" si="136"/>
        <v>0</v>
      </c>
      <c r="Q1078">
        <f t="shared" si="137"/>
        <v>1016</v>
      </c>
      <c r="R1078" s="9" t="str">
        <f t="shared" si="133"/>
        <v/>
      </c>
      <c r="S1078" s="12" t="str">
        <f t="shared" si="131"/>
        <v/>
      </c>
      <c r="T1078" s="9" t="str">
        <f t="shared" si="134"/>
        <v/>
      </c>
      <c r="W1078" s="132"/>
    </row>
    <row r="1079" spans="6:23" x14ac:dyDescent="0.3">
      <c r="F1079">
        <v>1073</v>
      </c>
      <c r="G1079" s="133">
        <v>5.3330000000000001E-4</v>
      </c>
      <c r="H1079">
        <v>9.4E-2</v>
      </c>
      <c r="J1079">
        <v>317</v>
      </c>
      <c r="K1079">
        <v>2E-3</v>
      </c>
      <c r="L1079" s="10">
        <f t="shared" si="130"/>
        <v>5.0462650440403205E-2</v>
      </c>
      <c r="N1079" s="11">
        <f t="shared" si="132"/>
        <v>0.05</v>
      </c>
      <c r="O1079">
        <f t="shared" si="135"/>
        <v>57</v>
      </c>
      <c r="P1079">
        <f t="shared" si="136"/>
        <v>0</v>
      </c>
      <c r="Q1079">
        <f t="shared" si="137"/>
        <v>1016</v>
      </c>
      <c r="R1079" s="9" t="str">
        <f t="shared" si="133"/>
        <v/>
      </c>
      <c r="S1079" s="12" t="str">
        <f t="shared" si="131"/>
        <v/>
      </c>
      <c r="T1079" s="9" t="str">
        <f t="shared" si="134"/>
        <v/>
      </c>
      <c r="W1079" s="132"/>
    </row>
    <row r="1080" spans="6:23" x14ac:dyDescent="0.3">
      <c r="F1080">
        <v>1074</v>
      </c>
      <c r="G1080">
        <v>4.0000000000000001E-3</v>
      </c>
      <c r="H1080">
        <v>0.223</v>
      </c>
      <c r="J1080">
        <v>318</v>
      </c>
      <c r="K1080">
        <v>2E-3</v>
      </c>
      <c r="L1080" s="10">
        <f t="shared" si="130"/>
        <v>5.0462650440403205E-2</v>
      </c>
      <c r="N1080" s="11">
        <f t="shared" si="132"/>
        <v>0.05</v>
      </c>
      <c r="O1080">
        <f t="shared" si="135"/>
        <v>58</v>
      </c>
      <c r="P1080">
        <f t="shared" si="136"/>
        <v>0</v>
      </c>
      <c r="Q1080">
        <f t="shared" si="137"/>
        <v>1016</v>
      </c>
      <c r="R1080" s="9" t="str">
        <f t="shared" si="133"/>
        <v/>
      </c>
      <c r="S1080" s="12" t="str">
        <f t="shared" si="131"/>
        <v/>
      </c>
      <c r="T1080" s="9" t="str">
        <f t="shared" si="134"/>
        <v/>
      </c>
      <c r="W1080" s="132"/>
    </row>
    <row r="1081" spans="6:23" x14ac:dyDescent="0.3">
      <c r="F1081">
        <v>1075</v>
      </c>
      <c r="G1081">
        <v>8.0000000000000002E-3</v>
      </c>
      <c r="H1081">
        <v>0.35199999999999998</v>
      </c>
      <c r="J1081">
        <v>322</v>
      </c>
      <c r="K1081">
        <v>2E-3</v>
      </c>
      <c r="L1081" s="10">
        <f t="shared" si="130"/>
        <v>5.0462650440403205E-2</v>
      </c>
      <c r="N1081" s="11">
        <f t="shared" si="132"/>
        <v>0.05</v>
      </c>
      <c r="O1081">
        <f t="shared" si="135"/>
        <v>59</v>
      </c>
      <c r="P1081">
        <f t="shared" si="136"/>
        <v>0</v>
      </c>
      <c r="Q1081">
        <f t="shared" si="137"/>
        <v>1016</v>
      </c>
      <c r="R1081" s="9" t="str">
        <f t="shared" si="133"/>
        <v/>
      </c>
      <c r="S1081" s="12" t="str">
        <f t="shared" si="131"/>
        <v/>
      </c>
      <c r="T1081" s="9" t="str">
        <f t="shared" si="134"/>
        <v/>
      </c>
      <c r="W1081" s="132"/>
    </row>
    <row r="1082" spans="6:23" x14ac:dyDescent="0.3">
      <c r="F1082">
        <v>1076</v>
      </c>
      <c r="G1082">
        <v>6.0000000000000001E-3</v>
      </c>
      <c r="H1082">
        <v>0.26100000000000001</v>
      </c>
      <c r="J1082">
        <v>323</v>
      </c>
      <c r="K1082">
        <v>2E-3</v>
      </c>
      <c r="L1082" s="10">
        <f t="shared" si="130"/>
        <v>5.0462650440403205E-2</v>
      </c>
      <c r="N1082" s="11">
        <f t="shared" si="132"/>
        <v>0.05</v>
      </c>
      <c r="O1082">
        <f t="shared" si="135"/>
        <v>60</v>
      </c>
      <c r="P1082">
        <f t="shared" si="136"/>
        <v>0</v>
      </c>
      <c r="Q1082">
        <f t="shared" si="137"/>
        <v>1016</v>
      </c>
      <c r="R1082" s="9" t="str">
        <f t="shared" si="133"/>
        <v/>
      </c>
      <c r="S1082" s="12" t="str">
        <f t="shared" si="131"/>
        <v/>
      </c>
      <c r="T1082" s="9" t="str">
        <f t="shared" si="134"/>
        <v/>
      </c>
      <c r="W1082" s="132"/>
    </row>
    <row r="1083" spans="6:23" x14ac:dyDescent="0.3">
      <c r="F1083">
        <v>1077</v>
      </c>
      <c r="G1083">
        <v>8.9999999999999993E-3</v>
      </c>
      <c r="H1083">
        <v>0.38600000000000001</v>
      </c>
      <c r="J1083">
        <v>333</v>
      </c>
      <c r="K1083">
        <v>2E-3</v>
      </c>
      <c r="L1083" s="10">
        <f t="shared" si="130"/>
        <v>5.0462650440403205E-2</v>
      </c>
      <c r="N1083" s="11">
        <f t="shared" si="132"/>
        <v>0.05</v>
      </c>
      <c r="O1083">
        <f t="shared" si="135"/>
        <v>61</v>
      </c>
      <c r="P1083">
        <f t="shared" si="136"/>
        <v>0</v>
      </c>
      <c r="Q1083">
        <f t="shared" si="137"/>
        <v>1016</v>
      </c>
      <c r="R1083" s="9" t="str">
        <f t="shared" si="133"/>
        <v/>
      </c>
      <c r="S1083" s="12" t="str">
        <f t="shared" si="131"/>
        <v/>
      </c>
      <c r="T1083" s="9" t="str">
        <f t="shared" si="134"/>
        <v/>
      </c>
      <c r="W1083" s="132"/>
    </row>
    <row r="1084" spans="6:23" x14ac:dyDescent="0.3">
      <c r="F1084">
        <v>1078</v>
      </c>
      <c r="G1084">
        <v>2E-3</v>
      </c>
      <c r="H1084">
        <v>0.185</v>
      </c>
      <c r="J1084">
        <v>339</v>
      </c>
      <c r="K1084">
        <v>2E-3</v>
      </c>
      <c r="L1084" s="10">
        <f t="shared" si="130"/>
        <v>5.0462650440403205E-2</v>
      </c>
      <c r="N1084" s="11">
        <f t="shared" si="132"/>
        <v>0.05</v>
      </c>
      <c r="O1084">
        <f t="shared" si="135"/>
        <v>62</v>
      </c>
      <c r="P1084">
        <f t="shared" si="136"/>
        <v>0</v>
      </c>
      <c r="Q1084">
        <f t="shared" si="137"/>
        <v>1016</v>
      </c>
      <c r="R1084" s="9" t="str">
        <f t="shared" si="133"/>
        <v/>
      </c>
      <c r="S1084" s="12" t="str">
        <f t="shared" si="131"/>
        <v/>
      </c>
      <c r="T1084" s="9" t="str">
        <f t="shared" si="134"/>
        <v/>
      </c>
      <c r="W1084" s="132"/>
    </row>
    <row r="1085" spans="6:23" x14ac:dyDescent="0.3">
      <c r="F1085">
        <v>1079</v>
      </c>
      <c r="G1085">
        <v>4.0000000000000001E-3</v>
      </c>
      <c r="H1085">
        <v>0.24199999999999999</v>
      </c>
      <c r="J1085">
        <v>342</v>
      </c>
      <c r="K1085">
        <v>2E-3</v>
      </c>
      <c r="L1085" s="10">
        <f t="shared" si="130"/>
        <v>5.0462650440403205E-2</v>
      </c>
      <c r="N1085" s="11">
        <f t="shared" si="132"/>
        <v>0.05</v>
      </c>
      <c r="O1085">
        <f t="shared" si="135"/>
        <v>63</v>
      </c>
      <c r="P1085">
        <f t="shared" si="136"/>
        <v>0</v>
      </c>
      <c r="Q1085">
        <f t="shared" si="137"/>
        <v>1016</v>
      </c>
      <c r="R1085" s="9" t="str">
        <f t="shared" si="133"/>
        <v/>
      </c>
      <c r="S1085" s="12" t="str">
        <f t="shared" si="131"/>
        <v/>
      </c>
      <c r="T1085" s="9" t="str">
        <f t="shared" si="134"/>
        <v/>
      </c>
      <c r="W1085" s="132"/>
    </row>
    <row r="1086" spans="6:23" x14ac:dyDescent="0.3">
      <c r="F1086">
        <v>1080</v>
      </c>
      <c r="G1086">
        <v>7.0000000000000001E-3</v>
      </c>
      <c r="H1086">
        <v>0.314</v>
      </c>
      <c r="J1086">
        <v>353</v>
      </c>
      <c r="K1086">
        <v>2E-3</v>
      </c>
      <c r="L1086" s="10">
        <f t="shared" si="130"/>
        <v>5.0462650440403205E-2</v>
      </c>
      <c r="N1086" s="11">
        <f t="shared" si="132"/>
        <v>0.05</v>
      </c>
      <c r="O1086">
        <f t="shared" si="135"/>
        <v>64</v>
      </c>
      <c r="P1086">
        <f t="shared" si="136"/>
        <v>0</v>
      </c>
      <c r="Q1086">
        <f t="shared" si="137"/>
        <v>1016</v>
      </c>
      <c r="R1086" s="9" t="str">
        <f t="shared" si="133"/>
        <v/>
      </c>
      <c r="S1086" s="12" t="str">
        <f t="shared" si="131"/>
        <v/>
      </c>
      <c r="T1086" s="9" t="str">
        <f t="shared" si="134"/>
        <v/>
      </c>
      <c r="W1086" s="132"/>
    </row>
    <row r="1087" spans="6:23" x14ac:dyDescent="0.3">
      <c r="F1087">
        <v>1081</v>
      </c>
      <c r="G1087">
        <v>6.0000000000000001E-3</v>
      </c>
      <c r="H1087">
        <v>0.29499999999999998</v>
      </c>
      <c r="J1087">
        <v>358</v>
      </c>
      <c r="K1087">
        <v>2E-3</v>
      </c>
      <c r="L1087" s="10">
        <f t="shared" si="130"/>
        <v>5.0462650440403205E-2</v>
      </c>
      <c r="N1087" s="11">
        <f t="shared" si="132"/>
        <v>0.05</v>
      </c>
      <c r="O1087">
        <f t="shared" si="135"/>
        <v>65</v>
      </c>
      <c r="P1087">
        <f t="shared" si="136"/>
        <v>0</v>
      </c>
      <c r="Q1087">
        <f t="shared" si="137"/>
        <v>1016</v>
      </c>
      <c r="R1087" s="9" t="str">
        <f t="shared" si="133"/>
        <v/>
      </c>
      <c r="S1087" s="12" t="str">
        <f t="shared" si="131"/>
        <v/>
      </c>
      <c r="T1087" s="9" t="str">
        <f t="shared" si="134"/>
        <v/>
      </c>
      <c r="W1087" s="132"/>
    </row>
    <row r="1088" spans="6:23" x14ac:dyDescent="0.3">
      <c r="F1088">
        <v>1082</v>
      </c>
      <c r="G1088">
        <v>7.0000000000000001E-3</v>
      </c>
      <c r="H1088">
        <v>0.33300000000000002</v>
      </c>
      <c r="J1088">
        <v>359</v>
      </c>
      <c r="K1088">
        <v>2E-3</v>
      </c>
      <c r="L1088" s="10">
        <f t="shared" si="130"/>
        <v>5.0462650440403205E-2</v>
      </c>
      <c r="N1088" s="11">
        <f t="shared" si="132"/>
        <v>0.05</v>
      </c>
      <c r="O1088">
        <f t="shared" si="135"/>
        <v>66</v>
      </c>
      <c r="P1088">
        <f t="shared" si="136"/>
        <v>0</v>
      </c>
      <c r="Q1088">
        <f t="shared" si="137"/>
        <v>1016</v>
      </c>
      <c r="R1088" s="9" t="str">
        <f t="shared" si="133"/>
        <v/>
      </c>
      <c r="S1088" s="12" t="str">
        <f t="shared" si="131"/>
        <v/>
      </c>
      <c r="T1088" s="9" t="str">
        <f t="shared" si="134"/>
        <v/>
      </c>
      <c r="W1088" s="132"/>
    </row>
    <row r="1089" spans="6:23" x14ac:dyDescent="0.3">
      <c r="F1089">
        <v>1083</v>
      </c>
      <c r="G1089">
        <v>6.0000000000000001E-3</v>
      </c>
      <c r="H1089">
        <v>0.27600000000000002</v>
      </c>
      <c r="J1089">
        <v>362</v>
      </c>
      <c r="K1089">
        <v>2E-3</v>
      </c>
      <c r="L1089" s="10">
        <f t="shared" si="130"/>
        <v>5.0462650440403205E-2</v>
      </c>
      <c r="N1089" s="11">
        <f t="shared" si="132"/>
        <v>0.05</v>
      </c>
      <c r="O1089">
        <f t="shared" si="135"/>
        <v>67</v>
      </c>
      <c r="P1089">
        <f t="shared" si="136"/>
        <v>0</v>
      </c>
      <c r="Q1089">
        <f t="shared" si="137"/>
        <v>1016</v>
      </c>
      <c r="R1089" s="9" t="str">
        <f t="shared" si="133"/>
        <v/>
      </c>
      <c r="S1089" s="12" t="str">
        <f t="shared" si="131"/>
        <v/>
      </c>
      <c r="T1089" s="9" t="str">
        <f t="shared" si="134"/>
        <v/>
      </c>
      <c r="W1089" s="132"/>
    </row>
    <row r="1090" spans="6:23" x14ac:dyDescent="0.3">
      <c r="F1090">
        <v>1084</v>
      </c>
      <c r="G1090">
        <v>1.7999999999999999E-2</v>
      </c>
      <c r="H1090">
        <v>0.51800000000000002</v>
      </c>
      <c r="J1090">
        <v>365</v>
      </c>
      <c r="K1090">
        <v>2E-3</v>
      </c>
      <c r="L1090" s="10">
        <f t="shared" si="130"/>
        <v>5.0462650440403205E-2</v>
      </c>
      <c r="N1090" s="11">
        <f t="shared" si="132"/>
        <v>0.05</v>
      </c>
      <c r="O1090">
        <f t="shared" si="135"/>
        <v>68</v>
      </c>
      <c r="P1090">
        <f t="shared" si="136"/>
        <v>0</v>
      </c>
      <c r="Q1090">
        <f t="shared" si="137"/>
        <v>1016</v>
      </c>
      <c r="R1090" s="9" t="str">
        <f t="shared" si="133"/>
        <v/>
      </c>
      <c r="S1090" s="12" t="str">
        <f t="shared" si="131"/>
        <v/>
      </c>
      <c r="T1090" s="9" t="str">
        <f t="shared" si="134"/>
        <v/>
      </c>
      <c r="W1090" s="132"/>
    </row>
    <row r="1091" spans="6:23" x14ac:dyDescent="0.3">
      <c r="F1091">
        <v>1085</v>
      </c>
      <c r="G1091">
        <v>8.9999999999999993E-3</v>
      </c>
      <c r="H1091">
        <v>0.378</v>
      </c>
      <c r="J1091">
        <v>367</v>
      </c>
      <c r="K1091">
        <v>2E-3</v>
      </c>
      <c r="L1091" s="10">
        <f t="shared" si="130"/>
        <v>5.0462650440403205E-2</v>
      </c>
      <c r="N1091" s="11">
        <f t="shared" si="132"/>
        <v>0.05</v>
      </c>
      <c r="O1091">
        <f t="shared" si="135"/>
        <v>69</v>
      </c>
      <c r="P1091">
        <f t="shared" si="136"/>
        <v>0</v>
      </c>
      <c r="Q1091">
        <f t="shared" si="137"/>
        <v>1016</v>
      </c>
      <c r="R1091" s="9" t="str">
        <f t="shared" si="133"/>
        <v/>
      </c>
      <c r="S1091" s="12" t="str">
        <f t="shared" si="131"/>
        <v/>
      </c>
      <c r="T1091" s="9" t="str">
        <f t="shared" si="134"/>
        <v/>
      </c>
      <c r="W1091" s="132"/>
    </row>
    <row r="1092" spans="6:23" x14ac:dyDescent="0.3">
      <c r="F1092">
        <v>1086</v>
      </c>
      <c r="G1092">
        <v>2E-3</v>
      </c>
      <c r="H1092">
        <v>0.159</v>
      </c>
      <c r="J1092">
        <v>368</v>
      </c>
      <c r="K1092">
        <v>2E-3</v>
      </c>
      <c r="L1092" s="10">
        <f t="shared" si="130"/>
        <v>5.0462650440403205E-2</v>
      </c>
      <c r="N1092" s="11">
        <f t="shared" si="132"/>
        <v>0.05</v>
      </c>
      <c r="O1092">
        <f t="shared" si="135"/>
        <v>70</v>
      </c>
      <c r="P1092">
        <f t="shared" si="136"/>
        <v>0</v>
      </c>
      <c r="Q1092">
        <f t="shared" si="137"/>
        <v>1016</v>
      </c>
      <c r="R1092" s="9" t="str">
        <f t="shared" si="133"/>
        <v/>
      </c>
      <c r="S1092" s="12" t="str">
        <f t="shared" si="131"/>
        <v/>
      </c>
      <c r="T1092" s="9" t="str">
        <f t="shared" si="134"/>
        <v/>
      </c>
      <c r="W1092" s="132"/>
    </row>
    <row r="1093" spans="6:23" x14ac:dyDescent="0.3">
      <c r="F1093">
        <v>1087</v>
      </c>
      <c r="G1093">
        <v>5.0000000000000001E-3</v>
      </c>
      <c r="H1093">
        <v>0.253</v>
      </c>
      <c r="J1093">
        <v>371</v>
      </c>
      <c r="K1093">
        <v>2E-3</v>
      </c>
      <c r="L1093" s="10">
        <f t="shared" si="130"/>
        <v>5.0462650440403205E-2</v>
      </c>
      <c r="N1093" s="11">
        <f t="shared" si="132"/>
        <v>0.05</v>
      </c>
      <c r="O1093">
        <f t="shared" si="135"/>
        <v>71</v>
      </c>
      <c r="P1093">
        <f t="shared" si="136"/>
        <v>0</v>
      </c>
      <c r="Q1093">
        <f t="shared" si="137"/>
        <v>1016</v>
      </c>
      <c r="R1093" s="9" t="str">
        <f t="shared" si="133"/>
        <v/>
      </c>
      <c r="S1093" s="12" t="str">
        <f t="shared" si="131"/>
        <v/>
      </c>
      <c r="T1093" s="9" t="str">
        <f t="shared" si="134"/>
        <v/>
      </c>
      <c r="W1093" s="132"/>
    </row>
    <row r="1094" spans="6:23" x14ac:dyDescent="0.3">
      <c r="F1094">
        <v>1088</v>
      </c>
      <c r="G1094">
        <v>5.0000000000000001E-3</v>
      </c>
      <c r="H1094">
        <v>0.26900000000000002</v>
      </c>
      <c r="J1094">
        <v>374</v>
      </c>
      <c r="K1094">
        <v>2E-3</v>
      </c>
      <c r="L1094" s="10">
        <f t="shared" si="130"/>
        <v>5.0462650440403205E-2</v>
      </c>
      <c r="N1094" s="11">
        <f t="shared" si="132"/>
        <v>0.05</v>
      </c>
      <c r="O1094">
        <f t="shared" si="135"/>
        <v>72</v>
      </c>
      <c r="P1094">
        <f t="shared" si="136"/>
        <v>0</v>
      </c>
      <c r="Q1094">
        <f t="shared" si="137"/>
        <v>1016</v>
      </c>
      <c r="R1094" s="9" t="str">
        <f t="shared" si="133"/>
        <v/>
      </c>
      <c r="S1094" s="12" t="str">
        <f t="shared" si="131"/>
        <v/>
      </c>
      <c r="T1094" s="9" t="str">
        <f t="shared" si="134"/>
        <v/>
      </c>
      <c r="W1094" s="132"/>
    </row>
    <row r="1095" spans="6:23" x14ac:dyDescent="0.3">
      <c r="F1095">
        <v>1089</v>
      </c>
      <c r="G1095">
        <v>4.0000000000000001E-3</v>
      </c>
      <c r="H1095">
        <v>0.23400000000000001</v>
      </c>
      <c r="J1095">
        <v>378</v>
      </c>
      <c r="K1095">
        <v>2E-3</v>
      </c>
      <c r="L1095" s="10">
        <f t="shared" ref="L1095:L1158" si="138">((K1095/PI())^0.5)*2</f>
        <v>5.0462650440403205E-2</v>
      </c>
      <c r="N1095" s="11">
        <f t="shared" si="132"/>
        <v>0.05</v>
      </c>
      <c r="O1095">
        <f t="shared" si="135"/>
        <v>73</v>
      </c>
      <c r="P1095">
        <f t="shared" si="136"/>
        <v>0</v>
      </c>
      <c r="Q1095">
        <f t="shared" si="137"/>
        <v>1016</v>
      </c>
      <c r="R1095" s="9" t="str">
        <f t="shared" si="133"/>
        <v/>
      </c>
      <c r="S1095" s="12" t="str">
        <f t="shared" ref="S1095:S1158" si="139">IF(R1095="","",N1095)</f>
        <v/>
      </c>
      <c r="T1095" s="9" t="str">
        <f t="shared" si="134"/>
        <v/>
      </c>
      <c r="W1095" s="132"/>
    </row>
    <row r="1096" spans="6:23" x14ac:dyDescent="0.3">
      <c r="F1096">
        <v>1090</v>
      </c>
      <c r="G1096">
        <v>7.0000000000000001E-3</v>
      </c>
      <c r="H1096">
        <v>0.35499999999999998</v>
      </c>
      <c r="J1096">
        <v>390</v>
      </c>
      <c r="K1096">
        <v>2E-3</v>
      </c>
      <c r="L1096" s="10">
        <f t="shared" si="138"/>
        <v>5.0462650440403205E-2</v>
      </c>
      <c r="N1096" s="11">
        <f t="shared" ref="N1096:N1159" si="140">TRUNC(L1096,3)</f>
        <v>0.05</v>
      </c>
      <c r="O1096">
        <f t="shared" si="135"/>
        <v>74</v>
      </c>
      <c r="P1096">
        <f t="shared" si="136"/>
        <v>0</v>
      </c>
      <c r="Q1096">
        <f t="shared" si="137"/>
        <v>1016</v>
      </c>
      <c r="R1096" s="9" t="str">
        <f t="shared" ref="R1096:R1159" si="141">IF(P1096=0,"",Q1095+P1096)</f>
        <v/>
      </c>
      <c r="S1096" s="12" t="str">
        <f t="shared" si="139"/>
        <v/>
      </c>
      <c r="T1096" s="9" t="str">
        <f t="shared" ref="T1096:T1159" si="142">R1096</f>
        <v/>
      </c>
      <c r="W1096" s="132"/>
    </row>
    <row r="1097" spans="6:23" x14ac:dyDescent="0.3">
      <c r="F1097">
        <v>1091</v>
      </c>
      <c r="G1097">
        <v>5.0000000000000001E-3</v>
      </c>
      <c r="H1097">
        <v>0.28000000000000003</v>
      </c>
      <c r="J1097">
        <v>399</v>
      </c>
      <c r="K1097">
        <v>2E-3</v>
      </c>
      <c r="L1097" s="10">
        <f t="shared" si="138"/>
        <v>5.0462650440403205E-2</v>
      </c>
      <c r="N1097" s="11">
        <f t="shared" si="140"/>
        <v>0.05</v>
      </c>
      <c r="O1097">
        <f t="shared" ref="O1097:O1160" si="143">IF(N1097-N1096=0,O1096+O$7,1)</f>
        <v>75</v>
      </c>
      <c r="P1097">
        <f t="shared" ref="P1097:P1160" si="144">IF(O1097&lt;O1098,0,O1097)</f>
        <v>0</v>
      </c>
      <c r="Q1097">
        <f t="shared" ref="Q1097:Q1160" si="145">Q1096+P1097</f>
        <v>1016</v>
      </c>
      <c r="R1097" s="9" t="str">
        <f t="shared" si="141"/>
        <v/>
      </c>
      <c r="S1097" s="12" t="str">
        <f t="shared" si="139"/>
        <v/>
      </c>
      <c r="T1097" s="9" t="str">
        <f t="shared" si="142"/>
        <v/>
      </c>
      <c r="W1097" s="132"/>
    </row>
    <row r="1098" spans="6:23" x14ac:dyDescent="0.3">
      <c r="F1098">
        <v>1092</v>
      </c>
      <c r="G1098">
        <v>2E-3</v>
      </c>
      <c r="H1098">
        <v>0.159</v>
      </c>
      <c r="J1098">
        <v>404</v>
      </c>
      <c r="K1098">
        <v>2E-3</v>
      </c>
      <c r="L1098" s="10">
        <f t="shared" si="138"/>
        <v>5.0462650440403205E-2</v>
      </c>
      <c r="N1098" s="11">
        <f t="shared" si="140"/>
        <v>0.05</v>
      </c>
      <c r="O1098">
        <f t="shared" si="143"/>
        <v>76</v>
      </c>
      <c r="P1098">
        <f t="shared" si="144"/>
        <v>0</v>
      </c>
      <c r="Q1098">
        <f t="shared" si="145"/>
        <v>1016</v>
      </c>
      <c r="R1098" s="9" t="str">
        <f t="shared" si="141"/>
        <v/>
      </c>
      <c r="S1098" s="12" t="str">
        <f t="shared" si="139"/>
        <v/>
      </c>
      <c r="T1098" s="9" t="str">
        <f t="shared" si="142"/>
        <v/>
      </c>
      <c r="W1098" s="132"/>
    </row>
    <row r="1099" spans="6:23" x14ac:dyDescent="0.3">
      <c r="F1099">
        <v>1093</v>
      </c>
      <c r="G1099">
        <v>4.0000000000000001E-3</v>
      </c>
      <c r="H1099">
        <v>0.23899999999999999</v>
      </c>
      <c r="J1099">
        <v>405</v>
      </c>
      <c r="K1099">
        <v>2E-3</v>
      </c>
      <c r="L1099" s="10">
        <f t="shared" si="138"/>
        <v>5.0462650440403205E-2</v>
      </c>
      <c r="N1099" s="11">
        <f t="shared" si="140"/>
        <v>0.05</v>
      </c>
      <c r="O1099">
        <f t="shared" si="143"/>
        <v>77</v>
      </c>
      <c r="P1099">
        <f t="shared" si="144"/>
        <v>0</v>
      </c>
      <c r="Q1099">
        <f t="shared" si="145"/>
        <v>1016</v>
      </c>
      <c r="R1099" s="9" t="str">
        <f t="shared" si="141"/>
        <v/>
      </c>
      <c r="S1099" s="12" t="str">
        <f t="shared" si="139"/>
        <v/>
      </c>
      <c r="T1099" s="9" t="str">
        <f t="shared" si="142"/>
        <v/>
      </c>
      <c r="W1099" s="132"/>
    </row>
    <row r="1100" spans="6:23" x14ac:dyDescent="0.3">
      <c r="F1100">
        <v>1094</v>
      </c>
      <c r="G1100">
        <v>0.115</v>
      </c>
      <c r="H1100">
        <v>1.292</v>
      </c>
      <c r="J1100">
        <v>407</v>
      </c>
      <c r="K1100">
        <v>2E-3</v>
      </c>
      <c r="L1100" s="10">
        <f t="shared" si="138"/>
        <v>5.0462650440403205E-2</v>
      </c>
      <c r="N1100" s="11">
        <f t="shared" si="140"/>
        <v>0.05</v>
      </c>
      <c r="O1100">
        <f t="shared" si="143"/>
        <v>78</v>
      </c>
      <c r="P1100">
        <f t="shared" si="144"/>
        <v>0</v>
      </c>
      <c r="Q1100">
        <f t="shared" si="145"/>
        <v>1016</v>
      </c>
      <c r="R1100" s="9" t="str">
        <f t="shared" si="141"/>
        <v/>
      </c>
      <c r="S1100" s="12" t="str">
        <f t="shared" si="139"/>
        <v/>
      </c>
      <c r="T1100" s="9" t="str">
        <f t="shared" si="142"/>
        <v/>
      </c>
      <c r="W1100" s="132"/>
    </row>
    <row r="1101" spans="6:23" x14ac:dyDescent="0.3">
      <c r="F1101">
        <v>1095</v>
      </c>
      <c r="G1101">
        <v>1.2999999999999999E-2</v>
      </c>
      <c r="H1101">
        <v>0.42399999999999999</v>
      </c>
      <c r="J1101">
        <v>408</v>
      </c>
      <c r="K1101">
        <v>2E-3</v>
      </c>
      <c r="L1101" s="10">
        <f t="shared" si="138"/>
        <v>5.0462650440403205E-2</v>
      </c>
      <c r="N1101" s="11">
        <f t="shared" si="140"/>
        <v>0.05</v>
      </c>
      <c r="O1101">
        <f t="shared" si="143"/>
        <v>79</v>
      </c>
      <c r="P1101">
        <f t="shared" si="144"/>
        <v>0</v>
      </c>
      <c r="Q1101">
        <f t="shared" si="145"/>
        <v>1016</v>
      </c>
      <c r="R1101" s="9" t="str">
        <f t="shared" si="141"/>
        <v/>
      </c>
      <c r="S1101" s="12" t="str">
        <f t="shared" si="139"/>
        <v/>
      </c>
      <c r="T1101" s="9" t="str">
        <f t="shared" si="142"/>
        <v/>
      </c>
      <c r="W1101" s="132"/>
    </row>
    <row r="1102" spans="6:23" x14ac:dyDescent="0.3">
      <c r="F1102">
        <v>1096</v>
      </c>
      <c r="G1102">
        <v>8.0000000000000002E-3</v>
      </c>
      <c r="H1102">
        <v>0.33300000000000002</v>
      </c>
      <c r="J1102">
        <v>410</v>
      </c>
      <c r="K1102">
        <v>2E-3</v>
      </c>
      <c r="L1102" s="10">
        <f t="shared" si="138"/>
        <v>5.0462650440403205E-2</v>
      </c>
      <c r="N1102" s="11">
        <f t="shared" si="140"/>
        <v>0.05</v>
      </c>
      <c r="O1102">
        <f t="shared" si="143"/>
        <v>80</v>
      </c>
      <c r="P1102">
        <f t="shared" si="144"/>
        <v>0</v>
      </c>
      <c r="Q1102">
        <f t="shared" si="145"/>
        <v>1016</v>
      </c>
      <c r="R1102" s="9" t="str">
        <f t="shared" si="141"/>
        <v/>
      </c>
      <c r="S1102" s="12" t="str">
        <f t="shared" si="139"/>
        <v/>
      </c>
      <c r="T1102" s="9" t="str">
        <f t="shared" si="142"/>
        <v/>
      </c>
      <c r="W1102" s="132"/>
    </row>
    <row r="1103" spans="6:23" x14ac:dyDescent="0.3">
      <c r="F1103">
        <v>1097</v>
      </c>
      <c r="G1103">
        <v>5.0000000000000001E-3</v>
      </c>
      <c r="H1103">
        <v>0.26900000000000002</v>
      </c>
      <c r="J1103">
        <v>413</v>
      </c>
      <c r="K1103">
        <v>2E-3</v>
      </c>
      <c r="L1103" s="10">
        <f t="shared" si="138"/>
        <v>5.0462650440403205E-2</v>
      </c>
      <c r="N1103" s="11">
        <f t="shared" si="140"/>
        <v>0.05</v>
      </c>
      <c r="O1103">
        <f t="shared" si="143"/>
        <v>81</v>
      </c>
      <c r="P1103">
        <f t="shared" si="144"/>
        <v>0</v>
      </c>
      <c r="Q1103">
        <f t="shared" si="145"/>
        <v>1016</v>
      </c>
      <c r="R1103" s="9" t="str">
        <f t="shared" si="141"/>
        <v/>
      </c>
      <c r="S1103" s="12" t="str">
        <f t="shared" si="139"/>
        <v/>
      </c>
      <c r="T1103" s="9" t="str">
        <f t="shared" si="142"/>
        <v/>
      </c>
      <c r="W1103" s="132"/>
    </row>
    <row r="1104" spans="6:23" x14ac:dyDescent="0.3">
      <c r="F1104">
        <v>1098</v>
      </c>
      <c r="G1104">
        <v>4.0000000000000001E-3</v>
      </c>
      <c r="H1104">
        <v>0.223</v>
      </c>
      <c r="J1104">
        <v>416</v>
      </c>
      <c r="K1104">
        <v>2E-3</v>
      </c>
      <c r="L1104" s="10">
        <f t="shared" si="138"/>
        <v>5.0462650440403205E-2</v>
      </c>
      <c r="N1104" s="11">
        <f t="shared" si="140"/>
        <v>0.05</v>
      </c>
      <c r="O1104">
        <f t="shared" si="143"/>
        <v>82</v>
      </c>
      <c r="P1104">
        <f t="shared" si="144"/>
        <v>0</v>
      </c>
      <c r="Q1104">
        <f t="shared" si="145"/>
        <v>1016</v>
      </c>
      <c r="R1104" s="9" t="str">
        <f t="shared" si="141"/>
        <v/>
      </c>
      <c r="S1104" s="12" t="str">
        <f t="shared" si="139"/>
        <v/>
      </c>
      <c r="T1104" s="9" t="str">
        <f t="shared" si="142"/>
        <v/>
      </c>
      <c r="W1104" s="132"/>
    </row>
    <row r="1105" spans="6:23" x14ac:dyDescent="0.3">
      <c r="F1105">
        <v>1099</v>
      </c>
      <c r="G1105">
        <v>5.0000000000000001E-3</v>
      </c>
      <c r="H1105">
        <v>0.25</v>
      </c>
      <c r="J1105">
        <v>418</v>
      </c>
      <c r="K1105">
        <v>2E-3</v>
      </c>
      <c r="L1105" s="10">
        <f t="shared" si="138"/>
        <v>5.0462650440403205E-2</v>
      </c>
      <c r="N1105" s="11">
        <f t="shared" si="140"/>
        <v>0.05</v>
      </c>
      <c r="O1105">
        <f t="shared" si="143"/>
        <v>83</v>
      </c>
      <c r="P1105">
        <f t="shared" si="144"/>
        <v>0</v>
      </c>
      <c r="Q1105">
        <f t="shared" si="145"/>
        <v>1016</v>
      </c>
      <c r="R1105" s="9" t="str">
        <f t="shared" si="141"/>
        <v/>
      </c>
      <c r="S1105" s="12" t="str">
        <f t="shared" si="139"/>
        <v/>
      </c>
      <c r="T1105" s="9" t="str">
        <f t="shared" si="142"/>
        <v/>
      </c>
      <c r="W1105" s="132"/>
    </row>
    <row r="1106" spans="6:23" x14ac:dyDescent="0.3">
      <c r="F1106">
        <v>1100</v>
      </c>
      <c r="G1106">
        <v>2E-3</v>
      </c>
      <c r="H1106">
        <v>0.19600000000000001</v>
      </c>
      <c r="J1106">
        <v>421</v>
      </c>
      <c r="K1106">
        <v>2E-3</v>
      </c>
      <c r="L1106" s="10">
        <f t="shared" si="138"/>
        <v>5.0462650440403205E-2</v>
      </c>
      <c r="N1106" s="11">
        <f t="shared" si="140"/>
        <v>0.05</v>
      </c>
      <c r="O1106">
        <f t="shared" si="143"/>
        <v>84</v>
      </c>
      <c r="P1106">
        <f t="shared" si="144"/>
        <v>0</v>
      </c>
      <c r="Q1106">
        <f t="shared" si="145"/>
        <v>1016</v>
      </c>
      <c r="R1106" s="9" t="str">
        <f t="shared" si="141"/>
        <v/>
      </c>
      <c r="S1106" s="12" t="str">
        <f t="shared" si="139"/>
        <v/>
      </c>
      <c r="T1106" s="9" t="str">
        <f t="shared" si="142"/>
        <v/>
      </c>
      <c r="W1106" s="132"/>
    </row>
    <row r="1107" spans="6:23" x14ac:dyDescent="0.3">
      <c r="F1107">
        <v>1101</v>
      </c>
      <c r="G1107">
        <v>3.0000000000000001E-3</v>
      </c>
      <c r="H1107">
        <v>0.23100000000000001</v>
      </c>
      <c r="J1107">
        <v>422</v>
      </c>
      <c r="K1107">
        <v>2E-3</v>
      </c>
      <c r="L1107" s="10">
        <f t="shared" si="138"/>
        <v>5.0462650440403205E-2</v>
      </c>
      <c r="N1107" s="11">
        <f t="shared" si="140"/>
        <v>0.05</v>
      </c>
      <c r="O1107">
        <f t="shared" si="143"/>
        <v>85</v>
      </c>
      <c r="P1107">
        <f t="shared" si="144"/>
        <v>0</v>
      </c>
      <c r="Q1107">
        <f t="shared" si="145"/>
        <v>1016</v>
      </c>
      <c r="R1107" s="9" t="str">
        <f t="shared" si="141"/>
        <v/>
      </c>
      <c r="S1107" s="12" t="str">
        <f t="shared" si="139"/>
        <v/>
      </c>
      <c r="T1107" s="9" t="str">
        <f t="shared" si="142"/>
        <v/>
      </c>
      <c r="W1107" s="132"/>
    </row>
    <row r="1108" spans="6:23" x14ac:dyDescent="0.3">
      <c r="F1108">
        <v>1102</v>
      </c>
      <c r="G1108">
        <v>6.8000000000000005E-2</v>
      </c>
      <c r="H1108">
        <v>1.3080000000000001</v>
      </c>
      <c r="J1108">
        <v>431</v>
      </c>
      <c r="K1108">
        <v>2E-3</v>
      </c>
      <c r="L1108" s="10">
        <f t="shared" si="138"/>
        <v>5.0462650440403205E-2</v>
      </c>
      <c r="N1108" s="11">
        <f t="shared" si="140"/>
        <v>0.05</v>
      </c>
      <c r="O1108">
        <f t="shared" si="143"/>
        <v>86</v>
      </c>
      <c r="P1108">
        <f t="shared" si="144"/>
        <v>0</v>
      </c>
      <c r="Q1108">
        <f t="shared" si="145"/>
        <v>1016</v>
      </c>
      <c r="R1108" s="9" t="str">
        <f t="shared" si="141"/>
        <v/>
      </c>
      <c r="S1108" s="12" t="str">
        <f t="shared" si="139"/>
        <v/>
      </c>
      <c r="T1108" s="9" t="str">
        <f t="shared" si="142"/>
        <v/>
      </c>
      <c r="W1108" s="132"/>
    </row>
    <row r="1109" spans="6:23" x14ac:dyDescent="0.3">
      <c r="F1109">
        <v>1103</v>
      </c>
      <c r="G1109">
        <v>1.7999999999999999E-2</v>
      </c>
      <c r="H1109">
        <v>0.52600000000000002</v>
      </c>
      <c r="J1109">
        <v>434</v>
      </c>
      <c r="K1109">
        <v>2E-3</v>
      </c>
      <c r="L1109" s="10">
        <f t="shared" si="138"/>
        <v>5.0462650440403205E-2</v>
      </c>
      <c r="N1109" s="11">
        <f t="shared" si="140"/>
        <v>0.05</v>
      </c>
      <c r="O1109">
        <f t="shared" si="143"/>
        <v>87</v>
      </c>
      <c r="P1109">
        <f t="shared" si="144"/>
        <v>0</v>
      </c>
      <c r="Q1109">
        <f t="shared" si="145"/>
        <v>1016</v>
      </c>
      <c r="R1109" s="9" t="str">
        <f t="shared" si="141"/>
        <v/>
      </c>
      <c r="S1109" s="12" t="str">
        <f t="shared" si="139"/>
        <v/>
      </c>
      <c r="T1109" s="9" t="str">
        <f t="shared" si="142"/>
        <v/>
      </c>
      <c r="W1109" s="132"/>
    </row>
    <row r="1110" spans="6:23" x14ac:dyDescent="0.3">
      <c r="F1110">
        <v>1104</v>
      </c>
      <c r="G1110">
        <v>6.0000000000000001E-3</v>
      </c>
      <c r="H1110">
        <v>0.28000000000000003</v>
      </c>
      <c r="J1110">
        <v>436</v>
      </c>
      <c r="K1110">
        <v>2E-3</v>
      </c>
      <c r="L1110" s="10">
        <f t="shared" si="138"/>
        <v>5.0462650440403205E-2</v>
      </c>
      <c r="N1110" s="11">
        <f t="shared" si="140"/>
        <v>0.05</v>
      </c>
      <c r="O1110">
        <f t="shared" si="143"/>
        <v>88</v>
      </c>
      <c r="P1110">
        <f t="shared" si="144"/>
        <v>0</v>
      </c>
      <c r="Q1110">
        <f t="shared" si="145"/>
        <v>1016</v>
      </c>
      <c r="R1110" s="9" t="str">
        <f t="shared" si="141"/>
        <v/>
      </c>
      <c r="S1110" s="12" t="str">
        <f t="shared" si="139"/>
        <v/>
      </c>
      <c r="T1110" s="9" t="str">
        <f t="shared" si="142"/>
        <v/>
      </c>
      <c r="W1110" s="132"/>
    </row>
    <row r="1111" spans="6:23" x14ac:dyDescent="0.3">
      <c r="F1111">
        <v>1105</v>
      </c>
      <c r="G1111">
        <v>4.0000000000000001E-3</v>
      </c>
      <c r="H1111">
        <v>0.25</v>
      </c>
      <c r="J1111">
        <v>437</v>
      </c>
      <c r="K1111">
        <v>2E-3</v>
      </c>
      <c r="L1111" s="10">
        <f t="shared" si="138"/>
        <v>5.0462650440403205E-2</v>
      </c>
      <c r="N1111" s="11">
        <f t="shared" si="140"/>
        <v>0.05</v>
      </c>
      <c r="O1111">
        <f t="shared" si="143"/>
        <v>89</v>
      </c>
      <c r="P1111">
        <f t="shared" si="144"/>
        <v>0</v>
      </c>
      <c r="Q1111">
        <f t="shared" si="145"/>
        <v>1016</v>
      </c>
      <c r="R1111" s="9" t="str">
        <f t="shared" si="141"/>
        <v/>
      </c>
      <c r="S1111" s="12" t="str">
        <f t="shared" si="139"/>
        <v/>
      </c>
      <c r="T1111" s="9" t="str">
        <f t="shared" si="142"/>
        <v/>
      </c>
      <c r="W1111" s="132"/>
    </row>
    <row r="1112" spans="6:23" x14ac:dyDescent="0.3">
      <c r="F1112">
        <v>1106</v>
      </c>
      <c r="G1112">
        <v>0.01</v>
      </c>
      <c r="H1112">
        <v>0.443</v>
      </c>
      <c r="J1112">
        <v>444</v>
      </c>
      <c r="K1112">
        <v>2E-3</v>
      </c>
      <c r="L1112" s="10">
        <f t="shared" si="138"/>
        <v>5.0462650440403205E-2</v>
      </c>
      <c r="N1112" s="11">
        <f t="shared" si="140"/>
        <v>0.05</v>
      </c>
      <c r="O1112">
        <f t="shared" si="143"/>
        <v>90</v>
      </c>
      <c r="P1112">
        <f t="shared" si="144"/>
        <v>0</v>
      </c>
      <c r="Q1112">
        <f t="shared" si="145"/>
        <v>1016</v>
      </c>
      <c r="R1112" s="9" t="str">
        <f t="shared" si="141"/>
        <v/>
      </c>
      <c r="S1112" s="12" t="str">
        <f t="shared" si="139"/>
        <v/>
      </c>
      <c r="T1112" s="9" t="str">
        <f t="shared" si="142"/>
        <v/>
      </c>
      <c r="W1112" s="132"/>
    </row>
    <row r="1113" spans="6:23" x14ac:dyDescent="0.3">
      <c r="F1113">
        <v>1107</v>
      </c>
      <c r="G1113">
        <v>2E-3</v>
      </c>
      <c r="H1113">
        <v>0.151</v>
      </c>
      <c r="J1113">
        <v>453</v>
      </c>
      <c r="K1113">
        <v>2E-3</v>
      </c>
      <c r="L1113" s="10">
        <f t="shared" si="138"/>
        <v>5.0462650440403205E-2</v>
      </c>
      <c r="N1113" s="11">
        <f t="shared" si="140"/>
        <v>0.05</v>
      </c>
      <c r="O1113">
        <f t="shared" si="143"/>
        <v>91</v>
      </c>
      <c r="P1113">
        <f t="shared" si="144"/>
        <v>0</v>
      </c>
      <c r="Q1113">
        <f t="shared" si="145"/>
        <v>1016</v>
      </c>
      <c r="R1113" s="9" t="str">
        <f t="shared" si="141"/>
        <v/>
      </c>
      <c r="S1113" s="12" t="str">
        <f t="shared" si="139"/>
        <v/>
      </c>
      <c r="T1113" s="9" t="str">
        <f t="shared" si="142"/>
        <v/>
      </c>
      <c r="W1113" s="132"/>
    </row>
    <row r="1114" spans="6:23" x14ac:dyDescent="0.3">
      <c r="F1114">
        <v>1108</v>
      </c>
      <c r="G1114">
        <v>4.0000000000000001E-3</v>
      </c>
      <c r="H1114">
        <v>0.26100000000000001</v>
      </c>
      <c r="J1114">
        <v>459</v>
      </c>
      <c r="K1114">
        <v>2E-3</v>
      </c>
      <c r="L1114" s="10">
        <f t="shared" si="138"/>
        <v>5.0462650440403205E-2</v>
      </c>
      <c r="N1114" s="11">
        <f t="shared" si="140"/>
        <v>0.05</v>
      </c>
      <c r="O1114">
        <f t="shared" si="143"/>
        <v>92</v>
      </c>
      <c r="P1114">
        <f t="shared" si="144"/>
        <v>0</v>
      </c>
      <c r="Q1114">
        <f t="shared" si="145"/>
        <v>1016</v>
      </c>
      <c r="R1114" s="9" t="str">
        <f t="shared" si="141"/>
        <v/>
      </c>
      <c r="S1114" s="12" t="str">
        <f t="shared" si="139"/>
        <v/>
      </c>
      <c r="T1114" s="9" t="str">
        <f t="shared" si="142"/>
        <v/>
      </c>
      <c r="W1114" s="132"/>
    </row>
    <row r="1115" spans="6:23" x14ac:dyDescent="0.3">
      <c r="F1115">
        <v>1109</v>
      </c>
      <c r="G1115" s="133">
        <v>8.8889999999999998E-4</v>
      </c>
      <c r="H1115">
        <v>9.4E-2</v>
      </c>
      <c r="J1115">
        <v>461</v>
      </c>
      <c r="K1115">
        <v>2E-3</v>
      </c>
      <c r="L1115" s="10">
        <f t="shared" si="138"/>
        <v>5.0462650440403205E-2</v>
      </c>
      <c r="N1115" s="11">
        <f t="shared" si="140"/>
        <v>0.05</v>
      </c>
      <c r="O1115">
        <f t="shared" si="143"/>
        <v>93</v>
      </c>
      <c r="P1115">
        <f t="shared" si="144"/>
        <v>0</v>
      </c>
      <c r="Q1115">
        <f t="shared" si="145"/>
        <v>1016</v>
      </c>
      <c r="R1115" s="9" t="str">
        <f t="shared" si="141"/>
        <v/>
      </c>
      <c r="S1115" s="12" t="str">
        <f t="shared" si="139"/>
        <v/>
      </c>
      <c r="T1115" s="9" t="str">
        <f t="shared" si="142"/>
        <v/>
      </c>
      <c r="W1115" s="132"/>
    </row>
    <row r="1116" spans="6:23" x14ac:dyDescent="0.3">
      <c r="F1116">
        <v>1110</v>
      </c>
      <c r="G1116">
        <v>2E-3</v>
      </c>
      <c r="H1116">
        <v>0.17799999999999999</v>
      </c>
      <c r="J1116">
        <v>462</v>
      </c>
      <c r="K1116">
        <v>2E-3</v>
      </c>
      <c r="L1116" s="10">
        <f t="shared" si="138"/>
        <v>5.0462650440403205E-2</v>
      </c>
      <c r="N1116" s="11">
        <f t="shared" si="140"/>
        <v>0.05</v>
      </c>
      <c r="O1116">
        <f t="shared" si="143"/>
        <v>94</v>
      </c>
      <c r="P1116">
        <f t="shared" si="144"/>
        <v>0</v>
      </c>
      <c r="Q1116">
        <f t="shared" si="145"/>
        <v>1016</v>
      </c>
      <c r="R1116" s="9" t="str">
        <f t="shared" si="141"/>
        <v/>
      </c>
      <c r="S1116" s="12" t="str">
        <f t="shared" si="139"/>
        <v/>
      </c>
      <c r="T1116" s="9" t="str">
        <f t="shared" si="142"/>
        <v/>
      </c>
      <c r="W1116" s="132"/>
    </row>
    <row r="1117" spans="6:23" x14ac:dyDescent="0.3">
      <c r="F1117">
        <v>1111</v>
      </c>
      <c r="G1117">
        <v>8.9999999999999993E-3</v>
      </c>
      <c r="H1117">
        <v>0.34899999999999998</v>
      </c>
      <c r="J1117">
        <v>467</v>
      </c>
      <c r="K1117">
        <v>2E-3</v>
      </c>
      <c r="L1117" s="10">
        <f t="shared" si="138"/>
        <v>5.0462650440403205E-2</v>
      </c>
      <c r="N1117" s="11">
        <f t="shared" si="140"/>
        <v>0.05</v>
      </c>
      <c r="O1117">
        <f t="shared" si="143"/>
        <v>95</v>
      </c>
      <c r="P1117">
        <f t="shared" si="144"/>
        <v>0</v>
      </c>
      <c r="Q1117">
        <f t="shared" si="145"/>
        <v>1016</v>
      </c>
      <c r="R1117" s="9" t="str">
        <f t="shared" si="141"/>
        <v/>
      </c>
      <c r="S1117" s="12" t="str">
        <f t="shared" si="139"/>
        <v/>
      </c>
      <c r="T1117" s="9" t="str">
        <f t="shared" si="142"/>
        <v/>
      </c>
      <c r="W1117" s="132"/>
    </row>
    <row r="1118" spans="6:23" x14ac:dyDescent="0.3">
      <c r="F1118">
        <v>1112</v>
      </c>
      <c r="G1118">
        <v>2.5999999999999999E-2</v>
      </c>
      <c r="H1118">
        <v>0.67800000000000005</v>
      </c>
      <c r="J1118">
        <v>469</v>
      </c>
      <c r="K1118">
        <v>2E-3</v>
      </c>
      <c r="L1118" s="10">
        <f t="shared" si="138"/>
        <v>5.0462650440403205E-2</v>
      </c>
      <c r="N1118" s="11">
        <f t="shared" si="140"/>
        <v>0.05</v>
      </c>
      <c r="O1118">
        <f t="shared" si="143"/>
        <v>96</v>
      </c>
      <c r="P1118">
        <f t="shared" si="144"/>
        <v>0</v>
      </c>
      <c r="Q1118">
        <f t="shared" si="145"/>
        <v>1016</v>
      </c>
      <c r="R1118" s="9" t="str">
        <f t="shared" si="141"/>
        <v/>
      </c>
      <c r="S1118" s="12" t="str">
        <f t="shared" si="139"/>
        <v/>
      </c>
      <c r="T1118" s="9" t="str">
        <f t="shared" si="142"/>
        <v/>
      </c>
      <c r="W1118" s="132"/>
    </row>
    <row r="1119" spans="6:23" x14ac:dyDescent="0.3">
      <c r="F1119">
        <v>1113</v>
      </c>
      <c r="G1119">
        <v>2E-3</v>
      </c>
      <c r="H1119">
        <v>0.21199999999999999</v>
      </c>
      <c r="J1119">
        <v>479</v>
      </c>
      <c r="K1119">
        <v>2E-3</v>
      </c>
      <c r="L1119" s="10">
        <f t="shared" si="138"/>
        <v>5.0462650440403205E-2</v>
      </c>
      <c r="N1119" s="11">
        <f t="shared" si="140"/>
        <v>0.05</v>
      </c>
      <c r="O1119">
        <f t="shared" si="143"/>
        <v>97</v>
      </c>
      <c r="P1119">
        <f t="shared" si="144"/>
        <v>0</v>
      </c>
      <c r="Q1119">
        <f t="shared" si="145"/>
        <v>1016</v>
      </c>
      <c r="R1119" s="9" t="str">
        <f t="shared" si="141"/>
        <v/>
      </c>
      <c r="S1119" s="12" t="str">
        <f t="shared" si="139"/>
        <v/>
      </c>
      <c r="T1119" s="9" t="str">
        <f t="shared" si="142"/>
        <v/>
      </c>
      <c r="W1119" s="132"/>
    </row>
    <row r="1120" spans="6:23" x14ac:dyDescent="0.3">
      <c r="F1120">
        <v>1114</v>
      </c>
      <c r="G1120">
        <v>2E-3</v>
      </c>
      <c r="H1120">
        <v>0.14000000000000001</v>
      </c>
      <c r="J1120">
        <v>484</v>
      </c>
      <c r="K1120">
        <v>2E-3</v>
      </c>
      <c r="L1120" s="10">
        <f t="shared" si="138"/>
        <v>5.0462650440403205E-2</v>
      </c>
      <c r="N1120" s="11">
        <f t="shared" si="140"/>
        <v>0.05</v>
      </c>
      <c r="O1120">
        <f t="shared" si="143"/>
        <v>98</v>
      </c>
      <c r="P1120">
        <f t="shared" si="144"/>
        <v>0</v>
      </c>
      <c r="Q1120">
        <f t="shared" si="145"/>
        <v>1016</v>
      </c>
      <c r="R1120" s="9" t="str">
        <f t="shared" si="141"/>
        <v/>
      </c>
      <c r="S1120" s="12" t="str">
        <f t="shared" si="139"/>
        <v/>
      </c>
      <c r="T1120" s="9" t="str">
        <f t="shared" si="142"/>
        <v/>
      </c>
      <c r="W1120" s="132"/>
    </row>
    <row r="1121" spans="6:23" x14ac:dyDescent="0.3">
      <c r="F1121">
        <v>1115</v>
      </c>
      <c r="G1121">
        <v>6.4000000000000001E-2</v>
      </c>
      <c r="H1121">
        <v>1.111</v>
      </c>
      <c r="J1121">
        <v>490</v>
      </c>
      <c r="K1121">
        <v>2E-3</v>
      </c>
      <c r="L1121" s="10">
        <f t="shared" si="138"/>
        <v>5.0462650440403205E-2</v>
      </c>
      <c r="N1121" s="11">
        <f t="shared" si="140"/>
        <v>0.05</v>
      </c>
      <c r="O1121">
        <f t="shared" si="143"/>
        <v>99</v>
      </c>
      <c r="P1121">
        <f t="shared" si="144"/>
        <v>0</v>
      </c>
      <c r="Q1121">
        <f t="shared" si="145"/>
        <v>1016</v>
      </c>
      <c r="R1121" s="9" t="str">
        <f t="shared" si="141"/>
        <v/>
      </c>
      <c r="S1121" s="12" t="str">
        <f t="shared" si="139"/>
        <v/>
      </c>
      <c r="T1121" s="9" t="str">
        <f t="shared" si="142"/>
        <v/>
      </c>
      <c r="W1121" s="132"/>
    </row>
    <row r="1122" spans="6:23" x14ac:dyDescent="0.3">
      <c r="F1122">
        <v>1116</v>
      </c>
      <c r="G1122">
        <v>3.0000000000000001E-3</v>
      </c>
      <c r="H1122">
        <v>0.23100000000000001</v>
      </c>
      <c r="J1122">
        <v>502</v>
      </c>
      <c r="K1122">
        <v>2E-3</v>
      </c>
      <c r="L1122" s="10">
        <f t="shared" si="138"/>
        <v>5.0462650440403205E-2</v>
      </c>
      <c r="N1122" s="11">
        <f t="shared" si="140"/>
        <v>0.05</v>
      </c>
      <c r="O1122">
        <f t="shared" si="143"/>
        <v>100</v>
      </c>
      <c r="P1122">
        <f t="shared" si="144"/>
        <v>0</v>
      </c>
      <c r="Q1122">
        <f t="shared" si="145"/>
        <v>1016</v>
      </c>
      <c r="R1122" s="9" t="str">
        <f t="shared" si="141"/>
        <v/>
      </c>
      <c r="S1122" s="12" t="str">
        <f t="shared" si="139"/>
        <v/>
      </c>
      <c r="T1122" s="9" t="str">
        <f t="shared" si="142"/>
        <v/>
      </c>
      <c r="W1122" s="132"/>
    </row>
    <row r="1123" spans="6:23" x14ac:dyDescent="0.3">
      <c r="F1123">
        <v>1117</v>
      </c>
      <c r="G1123">
        <v>1E-3</v>
      </c>
      <c r="H1123">
        <v>0.113</v>
      </c>
      <c r="J1123">
        <v>517</v>
      </c>
      <c r="K1123">
        <v>2E-3</v>
      </c>
      <c r="L1123" s="10">
        <f t="shared" si="138"/>
        <v>5.0462650440403205E-2</v>
      </c>
      <c r="N1123" s="11">
        <f t="shared" si="140"/>
        <v>0.05</v>
      </c>
      <c r="O1123">
        <f t="shared" si="143"/>
        <v>101</v>
      </c>
      <c r="P1123">
        <f t="shared" si="144"/>
        <v>0</v>
      </c>
      <c r="Q1123">
        <f t="shared" si="145"/>
        <v>1016</v>
      </c>
      <c r="R1123" s="9" t="str">
        <f t="shared" si="141"/>
        <v/>
      </c>
      <c r="S1123" s="12" t="str">
        <f t="shared" si="139"/>
        <v/>
      </c>
      <c r="T1123" s="9" t="str">
        <f t="shared" si="142"/>
        <v/>
      </c>
      <c r="W1123" s="132"/>
    </row>
    <row r="1124" spans="6:23" x14ac:dyDescent="0.3">
      <c r="F1124">
        <v>1118</v>
      </c>
      <c r="G1124">
        <v>0.11700000000000001</v>
      </c>
      <c r="H1124">
        <v>1.4</v>
      </c>
      <c r="J1124">
        <v>520</v>
      </c>
      <c r="K1124">
        <v>2E-3</v>
      </c>
      <c r="L1124" s="10">
        <f t="shared" si="138"/>
        <v>5.0462650440403205E-2</v>
      </c>
      <c r="N1124" s="11">
        <f t="shared" si="140"/>
        <v>0.05</v>
      </c>
      <c r="O1124">
        <f t="shared" si="143"/>
        <v>102</v>
      </c>
      <c r="P1124">
        <f t="shared" si="144"/>
        <v>0</v>
      </c>
      <c r="Q1124">
        <f t="shared" si="145"/>
        <v>1016</v>
      </c>
      <c r="R1124" s="9" t="str">
        <f t="shared" si="141"/>
        <v/>
      </c>
      <c r="S1124" s="12" t="str">
        <f t="shared" si="139"/>
        <v/>
      </c>
      <c r="T1124" s="9" t="str">
        <f t="shared" si="142"/>
        <v/>
      </c>
      <c r="W1124" s="132"/>
    </row>
    <row r="1125" spans="6:23" x14ac:dyDescent="0.3">
      <c r="F1125">
        <v>1119</v>
      </c>
      <c r="G1125">
        <v>1.0999999999999999E-2</v>
      </c>
      <c r="H1125">
        <v>0.39700000000000002</v>
      </c>
      <c r="J1125">
        <v>531</v>
      </c>
      <c r="K1125">
        <v>2E-3</v>
      </c>
      <c r="L1125" s="10">
        <f t="shared" si="138"/>
        <v>5.0462650440403205E-2</v>
      </c>
      <c r="N1125" s="11">
        <f t="shared" si="140"/>
        <v>0.05</v>
      </c>
      <c r="O1125">
        <f t="shared" si="143"/>
        <v>103</v>
      </c>
      <c r="P1125">
        <f t="shared" si="144"/>
        <v>0</v>
      </c>
      <c r="Q1125">
        <f t="shared" si="145"/>
        <v>1016</v>
      </c>
      <c r="R1125" s="9" t="str">
        <f t="shared" si="141"/>
        <v/>
      </c>
      <c r="S1125" s="12" t="str">
        <f t="shared" si="139"/>
        <v/>
      </c>
      <c r="T1125" s="9" t="str">
        <f t="shared" si="142"/>
        <v/>
      </c>
      <c r="W1125" s="132"/>
    </row>
    <row r="1126" spans="6:23" x14ac:dyDescent="0.3">
      <c r="F1126">
        <v>1120</v>
      </c>
      <c r="G1126">
        <v>2E-3</v>
      </c>
      <c r="H1126">
        <v>0.16600000000000001</v>
      </c>
      <c r="J1126">
        <v>534</v>
      </c>
      <c r="K1126">
        <v>2E-3</v>
      </c>
      <c r="L1126" s="10">
        <f t="shared" si="138"/>
        <v>5.0462650440403205E-2</v>
      </c>
      <c r="N1126" s="11">
        <f t="shared" si="140"/>
        <v>0.05</v>
      </c>
      <c r="O1126">
        <f t="shared" si="143"/>
        <v>104</v>
      </c>
      <c r="P1126">
        <f t="shared" si="144"/>
        <v>0</v>
      </c>
      <c r="Q1126">
        <f t="shared" si="145"/>
        <v>1016</v>
      </c>
      <c r="R1126" s="9" t="str">
        <f t="shared" si="141"/>
        <v/>
      </c>
      <c r="S1126" s="12" t="str">
        <f t="shared" si="139"/>
        <v/>
      </c>
      <c r="T1126" s="9" t="str">
        <f t="shared" si="142"/>
        <v/>
      </c>
      <c r="W1126" s="132"/>
    </row>
    <row r="1127" spans="6:23" x14ac:dyDescent="0.3">
      <c r="F1127">
        <v>1121</v>
      </c>
      <c r="G1127">
        <v>2E-3</v>
      </c>
      <c r="H1127">
        <v>0.185</v>
      </c>
      <c r="J1127">
        <v>538</v>
      </c>
      <c r="K1127">
        <v>2E-3</v>
      </c>
      <c r="L1127" s="10">
        <f t="shared" si="138"/>
        <v>5.0462650440403205E-2</v>
      </c>
      <c r="N1127" s="11">
        <f t="shared" si="140"/>
        <v>0.05</v>
      </c>
      <c r="O1127">
        <f t="shared" si="143"/>
        <v>105</v>
      </c>
      <c r="P1127">
        <f t="shared" si="144"/>
        <v>0</v>
      </c>
      <c r="Q1127">
        <f t="shared" si="145"/>
        <v>1016</v>
      </c>
      <c r="R1127" s="9" t="str">
        <f t="shared" si="141"/>
        <v/>
      </c>
      <c r="S1127" s="12" t="str">
        <f t="shared" si="139"/>
        <v/>
      </c>
      <c r="T1127" s="9" t="str">
        <f t="shared" si="142"/>
        <v/>
      </c>
      <c r="W1127" s="132"/>
    </row>
    <row r="1128" spans="6:23" x14ac:dyDescent="0.3">
      <c r="F1128">
        <v>1122</v>
      </c>
      <c r="G1128">
        <v>1.4999999999999999E-2</v>
      </c>
      <c r="H1128">
        <v>0.46200000000000002</v>
      </c>
      <c r="J1128">
        <v>541</v>
      </c>
      <c r="K1128">
        <v>2E-3</v>
      </c>
      <c r="L1128" s="10">
        <f t="shared" si="138"/>
        <v>5.0462650440403205E-2</v>
      </c>
      <c r="N1128" s="11">
        <f t="shared" si="140"/>
        <v>0.05</v>
      </c>
      <c r="O1128">
        <f t="shared" si="143"/>
        <v>106</v>
      </c>
      <c r="P1128">
        <f t="shared" si="144"/>
        <v>0</v>
      </c>
      <c r="Q1128">
        <f t="shared" si="145"/>
        <v>1016</v>
      </c>
      <c r="R1128" s="9" t="str">
        <f t="shared" si="141"/>
        <v/>
      </c>
      <c r="S1128" s="12" t="str">
        <f t="shared" si="139"/>
        <v/>
      </c>
      <c r="T1128" s="9" t="str">
        <f t="shared" si="142"/>
        <v/>
      </c>
      <c r="W1128" s="132"/>
    </row>
    <row r="1129" spans="6:23" x14ac:dyDescent="0.3">
      <c r="F1129">
        <v>1123</v>
      </c>
      <c r="G1129">
        <v>1E-3</v>
      </c>
      <c r="H1129">
        <v>0.14000000000000001</v>
      </c>
      <c r="J1129">
        <v>542</v>
      </c>
      <c r="K1129">
        <v>2E-3</v>
      </c>
      <c r="L1129" s="10">
        <f t="shared" si="138"/>
        <v>5.0462650440403205E-2</v>
      </c>
      <c r="N1129" s="11">
        <f t="shared" si="140"/>
        <v>0.05</v>
      </c>
      <c r="O1129">
        <f t="shared" si="143"/>
        <v>107</v>
      </c>
      <c r="P1129">
        <f t="shared" si="144"/>
        <v>0</v>
      </c>
      <c r="Q1129">
        <f t="shared" si="145"/>
        <v>1016</v>
      </c>
      <c r="R1129" s="9" t="str">
        <f t="shared" si="141"/>
        <v/>
      </c>
      <c r="S1129" s="12" t="str">
        <f t="shared" si="139"/>
        <v/>
      </c>
      <c r="T1129" s="9" t="str">
        <f t="shared" si="142"/>
        <v/>
      </c>
      <c r="W1129" s="132"/>
    </row>
    <row r="1130" spans="6:23" x14ac:dyDescent="0.3">
      <c r="F1130">
        <v>1124</v>
      </c>
      <c r="G1130">
        <v>9.1999999999999998E-2</v>
      </c>
      <c r="H1130">
        <v>1.3129999999999999</v>
      </c>
      <c r="J1130">
        <v>544</v>
      </c>
      <c r="K1130">
        <v>2E-3</v>
      </c>
      <c r="L1130" s="10">
        <f t="shared" si="138"/>
        <v>5.0462650440403205E-2</v>
      </c>
      <c r="N1130" s="11">
        <f t="shared" si="140"/>
        <v>0.05</v>
      </c>
      <c r="O1130">
        <f t="shared" si="143"/>
        <v>108</v>
      </c>
      <c r="P1130">
        <f t="shared" si="144"/>
        <v>0</v>
      </c>
      <c r="Q1130">
        <f t="shared" si="145"/>
        <v>1016</v>
      </c>
      <c r="R1130" s="9" t="str">
        <f t="shared" si="141"/>
        <v/>
      </c>
      <c r="S1130" s="12" t="str">
        <f t="shared" si="139"/>
        <v/>
      </c>
      <c r="T1130" s="9" t="str">
        <f t="shared" si="142"/>
        <v/>
      </c>
      <c r="W1130" s="132"/>
    </row>
    <row r="1131" spans="6:23" x14ac:dyDescent="0.3">
      <c r="F1131">
        <v>1125</v>
      </c>
      <c r="G1131">
        <v>2E-3</v>
      </c>
      <c r="H1131">
        <v>0.14799999999999999</v>
      </c>
      <c r="J1131">
        <v>549</v>
      </c>
      <c r="K1131">
        <v>2E-3</v>
      </c>
      <c r="L1131" s="10">
        <f t="shared" si="138"/>
        <v>5.0462650440403205E-2</v>
      </c>
      <c r="N1131" s="11">
        <f t="shared" si="140"/>
        <v>0.05</v>
      </c>
      <c r="O1131">
        <f t="shared" si="143"/>
        <v>109</v>
      </c>
      <c r="P1131">
        <f t="shared" si="144"/>
        <v>0</v>
      </c>
      <c r="Q1131">
        <f t="shared" si="145"/>
        <v>1016</v>
      </c>
      <c r="R1131" s="9" t="str">
        <f t="shared" si="141"/>
        <v/>
      </c>
      <c r="S1131" s="12" t="str">
        <f t="shared" si="139"/>
        <v/>
      </c>
      <c r="T1131" s="9" t="str">
        <f t="shared" si="142"/>
        <v/>
      </c>
      <c r="W1131" s="132"/>
    </row>
    <row r="1132" spans="6:23" x14ac:dyDescent="0.3">
      <c r="F1132">
        <v>1126</v>
      </c>
      <c r="G1132">
        <v>7.6999999999999999E-2</v>
      </c>
      <c r="H1132">
        <v>1.0549999999999999</v>
      </c>
      <c r="J1132">
        <v>553</v>
      </c>
      <c r="K1132">
        <v>2E-3</v>
      </c>
      <c r="L1132" s="10">
        <f t="shared" si="138"/>
        <v>5.0462650440403205E-2</v>
      </c>
      <c r="N1132" s="11">
        <f t="shared" si="140"/>
        <v>0.05</v>
      </c>
      <c r="O1132">
        <f t="shared" si="143"/>
        <v>110</v>
      </c>
      <c r="P1132">
        <f t="shared" si="144"/>
        <v>0</v>
      </c>
      <c r="Q1132">
        <f t="shared" si="145"/>
        <v>1016</v>
      </c>
      <c r="R1132" s="9" t="str">
        <f t="shared" si="141"/>
        <v/>
      </c>
      <c r="S1132" s="12" t="str">
        <f t="shared" si="139"/>
        <v/>
      </c>
      <c r="T1132" s="9" t="str">
        <f t="shared" si="142"/>
        <v/>
      </c>
      <c r="W1132" s="132"/>
    </row>
    <row r="1133" spans="6:23" x14ac:dyDescent="0.3">
      <c r="F1133">
        <v>1127</v>
      </c>
      <c r="G1133">
        <v>4.0000000000000001E-3</v>
      </c>
      <c r="H1133">
        <v>0.23100000000000001</v>
      </c>
      <c r="J1133">
        <v>560</v>
      </c>
      <c r="K1133">
        <v>2E-3</v>
      </c>
      <c r="L1133" s="10">
        <f t="shared" si="138"/>
        <v>5.0462650440403205E-2</v>
      </c>
      <c r="N1133" s="11">
        <f t="shared" si="140"/>
        <v>0.05</v>
      </c>
      <c r="O1133">
        <f t="shared" si="143"/>
        <v>111</v>
      </c>
      <c r="P1133">
        <f t="shared" si="144"/>
        <v>0</v>
      </c>
      <c r="Q1133">
        <f t="shared" si="145"/>
        <v>1016</v>
      </c>
      <c r="R1133" s="9" t="str">
        <f t="shared" si="141"/>
        <v/>
      </c>
      <c r="S1133" s="12" t="str">
        <f t="shared" si="139"/>
        <v/>
      </c>
      <c r="T1133" s="9" t="str">
        <f t="shared" si="142"/>
        <v/>
      </c>
      <c r="W1133" s="132"/>
    </row>
    <row r="1134" spans="6:23" x14ac:dyDescent="0.3">
      <c r="F1134">
        <v>1128</v>
      </c>
      <c r="G1134">
        <v>5.6000000000000001E-2</v>
      </c>
      <c r="H1134">
        <v>0.97899999999999998</v>
      </c>
      <c r="J1134">
        <v>562</v>
      </c>
      <c r="K1134">
        <v>2E-3</v>
      </c>
      <c r="L1134" s="10">
        <f t="shared" si="138"/>
        <v>5.0462650440403205E-2</v>
      </c>
      <c r="N1134" s="11">
        <f t="shared" si="140"/>
        <v>0.05</v>
      </c>
      <c r="O1134">
        <f t="shared" si="143"/>
        <v>112</v>
      </c>
      <c r="P1134">
        <f t="shared" si="144"/>
        <v>0</v>
      </c>
      <c r="Q1134">
        <f t="shared" si="145"/>
        <v>1016</v>
      </c>
      <c r="R1134" s="9" t="str">
        <f t="shared" si="141"/>
        <v/>
      </c>
      <c r="S1134" s="12" t="str">
        <f t="shared" si="139"/>
        <v/>
      </c>
      <c r="T1134" s="9" t="str">
        <f t="shared" si="142"/>
        <v/>
      </c>
      <c r="W1134" s="132"/>
    </row>
    <row r="1135" spans="6:23" x14ac:dyDescent="0.3">
      <c r="F1135">
        <v>1129</v>
      </c>
      <c r="G1135">
        <v>9.8000000000000004E-2</v>
      </c>
      <c r="H1135">
        <v>1.3580000000000001</v>
      </c>
      <c r="J1135">
        <v>573</v>
      </c>
      <c r="K1135">
        <v>2E-3</v>
      </c>
      <c r="L1135" s="10">
        <f t="shared" si="138"/>
        <v>5.0462650440403205E-2</v>
      </c>
      <c r="N1135" s="11">
        <f t="shared" si="140"/>
        <v>0.05</v>
      </c>
      <c r="O1135">
        <f t="shared" si="143"/>
        <v>113</v>
      </c>
      <c r="P1135">
        <f t="shared" si="144"/>
        <v>0</v>
      </c>
      <c r="Q1135">
        <f t="shared" si="145"/>
        <v>1016</v>
      </c>
      <c r="R1135" s="9" t="str">
        <f t="shared" si="141"/>
        <v/>
      </c>
      <c r="S1135" s="12" t="str">
        <f t="shared" si="139"/>
        <v/>
      </c>
      <c r="T1135" s="9" t="str">
        <f t="shared" si="142"/>
        <v/>
      </c>
      <c r="W1135" s="132"/>
    </row>
    <row r="1136" spans="6:23" x14ac:dyDescent="0.3">
      <c r="F1136">
        <v>1130</v>
      </c>
      <c r="G1136">
        <v>2E-3</v>
      </c>
      <c r="H1136">
        <v>0.16600000000000001</v>
      </c>
      <c r="J1136">
        <v>575</v>
      </c>
      <c r="K1136">
        <v>2E-3</v>
      </c>
      <c r="L1136" s="10">
        <f t="shared" si="138"/>
        <v>5.0462650440403205E-2</v>
      </c>
      <c r="N1136" s="11">
        <f t="shared" si="140"/>
        <v>0.05</v>
      </c>
      <c r="O1136">
        <f t="shared" si="143"/>
        <v>114</v>
      </c>
      <c r="P1136">
        <f t="shared" si="144"/>
        <v>0</v>
      </c>
      <c r="Q1136">
        <f t="shared" si="145"/>
        <v>1016</v>
      </c>
      <c r="R1136" s="9" t="str">
        <f t="shared" si="141"/>
        <v/>
      </c>
      <c r="S1136" s="12" t="str">
        <f t="shared" si="139"/>
        <v/>
      </c>
      <c r="T1136" s="9" t="str">
        <f t="shared" si="142"/>
        <v/>
      </c>
      <c r="W1136" s="132"/>
    </row>
    <row r="1137" spans="6:23" x14ac:dyDescent="0.3">
      <c r="F1137">
        <v>1131</v>
      </c>
      <c r="G1137">
        <v>0.14000000000000001</v>
      </c>
      <c r="H1137">
        <v>1.758</v>
      </c>
      <c r="J1137">
        <v>580</v>
      </c>
      <c r="K1137">
        <v>2E-3</v>
      </c>
      <c r="L1137" s="10">
        <f t="shared" si="138"/>
        <v>5.0462650440403205E-2</v>
      </c>
      <c r="N1137" s="11">
        <f t="shared" si="140"/>
        <v>0.05</v>
      </c>
      <c r="O1137">
        <f t="shared" si="143"/>
        <v>115</v>
      </c>
      <c r="P1137">
        <f t="shared" si="144"/>
        <v>0</v>
      </c>
      <c r="Q1137">
        <f t="shared" si="145"/>
        <v>1016</v>
      </c>
      <c r="R1137" s="9" t="str">
        <f t="shared" si="141"/>
        <v/>
      </c>
      <c r="S1137" s="12" t="str">
        <f t="shared" si="139"/>
        <v/>
      </c>
      <c r="T1137" s="9" t="str">
        <f t="shared" si="142"/>
        <v/>
      </c>
      <c r="W1137" s="132"/>
    </row>
    <row r="1138" spans="6:23" x14ac:dyDescent="0.3">
      <c r="F1138">
        <v>1132</v>
      </c>
      <c r="G1138">
        <v>4.0000000000000001E-3</v>
      </c>
      <c r="H1138">
        <v>0.24199999999999999</v>
      </c>
      <c r="J1138">
        <v>588</v>
      </c>
      <c r="K1138">
        <v>2E-3</v>
      </c>
      <c r="L1138" s="10">
        <f t="shared" si="138"/>
        <v>5.0462650440403205E-2</v>
      </c>
      <c r="N1138" s="11">
        <f t="shared" si="140"/>
        <v>0.05</v>
      </c>
      <c r="O1138">
        <f t="shared" si="143"/>
        <v>116</v>
      </c>
      <c r="P1138">
        <f t="shared" si="144"/>
        <v>0</v>
      </c>
      <c r="Q1138">
        <f t="shared" si="145"/>
        <v>1016</v>
      </c>
      <c r="R1138" s="9" t="str">
        <f t="shared" si="141"/>
        <v/>
      </c>
      <c r="S1138" s="12" t="str">
        <f t="shared" si="139"/>
        <v/>
      </c>
      <c r="T1138" s="9" t="str">
        <f t="shared" si="142"/>
        <v/>
      </c>
      <c r="W1138" s="132"/>
    </row>
    <row r="1139" spans="6:23" x14ac:dyDescent="0.3">
      <c r="F1139">
        <v>1133</v>
      </c>
      <c r="G1139">
        <v>4.0000000000000001E-3</v>
      </c>
      <c r="H1139">
        <v>0.25</v>
      </c>
      <c r="J1139">
        <v>592</v>
      </c>
      <c r="K1139">
        <v>2E-3</v>
      </c>
      <c r="L1139" s="10">
        <f t="shared" si="138"/>
        <v>5.0462650440403205E-2</v>
      </c>
      <c r="N1139" s="11">
        <f t="shared" si="140"/>
        <v>0.05</v>
      </c>
      <c r="O1139">
        <f t="shared" si="143"/>
        <v>117</v>
      </c>
      <c r="P1139">
        <f t="shared" si="144"/>
        <v>0</v>
      </c>
      <c r="Q1139">
        <f t="shared" si="145"/>
        <v>1016</v>
      </c>
      <c r="R1139" s="9" t="str">
        <f t="shared" si="141"/>
        <v/>
      </c>
      <c r="S1139" s="12" t="str">
        <f t="shared" si="139"/>
        <v/>
      </c>
      <c r="T1139" s="9" t="str">
        <f t="shared" si="142"/>
        <v/>
      </c>
      <c r="W1139" s="132"/>
    </row>
    <row r="1140" spans="6:23" x14ac:dyDescent="0.3">
      <c r="F1140">
        <v>1134</v>
      </c>
      <c r="G1140">
        <v>3.0000000000000001E-3</v>
      </c>
      <c r="H1140">
        <v>0.19600000000000001</v>
      </c>
      <c r="J1140">
        <v>599</v>
      </c>
      <c r="K1140">
        <v>2E-3</v>
      </c>
      <c r="L1140" s="10">
        <f t="shared" si="138"/>
        <v>5.0462650440403205E-2</v>
      </c>
      <c r="N1140" s="11">
        <f t="shared" si="140"/>
        <v>0.05</v>
      </c>
      <c r="O1140">
        <f t="shared" si="143"/>
        <v>118</v>
      </c>
      <c r="P1140">
        <f t="shared" si="144"/>
        <v>0</v>
      </c>
      <c r="Q1140">
        <f t="shared" si="145"/>
        <v>1016</v>
      </c>
      <c r="R1140" s="9" t="str">
        <f t="shared" si="141"/>
        <v/>
      </c>
      <c r="S1140" s="12" t="str">
        <f t="shared" si="139"/>
        <v/>
      </c>
      <c r="T1140" s="9" t="str">
        <f t="shared" si="142"/>
        <v/>
      </c>
      <c r="W1140" s="132"/>
    </row>
    <row r="1141" spans="6:23" x14ac:dyDescent="0.3">
      <c r="F1141">
        <v>1135</v>
      </c>
      <c r="G1141">
        <v>2E-3</v>
      </c>
      <c r="H1141">
        <v>0.17</v>
      </c>
      <c r="J1141">
        <v>600</v>
      </c>
      <c r="K1141">
        <v>2E-3</v>
      </c>
      <c r="L1141" s="10">
        <f t="shared" si="138"/>
        <v>5.0462650440403205E-2</v>
      </c>
      <c r="N1141" s="11">
        <f t="shared" si="140"/>
        <v>0.05</v>
      </c>
      <c r="O1141">
        <f t="shared" si="143"/>
        <v>119</v>
      </c>
      <c r="P1141">
        <f t="shared" si="144"/>
        <v>0</v>
      </c>
      <c r="Q1141">
        <f t="shared" si="145"/>
        <v>1016</v>
      </c>
      <c r="R1141" s="9" t="str">
        <f t="shared" si="141"/>
        <v/>
      </c>
      <c r="S1141" s="12" t="str">
        <f t="shared" si="139"/>
        <v/>
      </c>
      <c r="T1141" s="9" t="str">
        <f t="shared" si="142"/>
        <v/>
      </c>
      <c r="W1141" s="132"/>
    </row>
    <row r="1142" spans="6:23" x14ac:dyDescent="0.3">
      <c r="F1142">
        <v>1136</v>
      </c>
      <c r="G1142">
        <v>6.0000000000000001E-3</v>
      </c>
      <c r="H1142">
        <v>0.28699999999999998</v>
      </c>
      <c r="J1142">
        <v>603</v>
      </c>
      <c r="K1142">
        <v>2E-3</v>
      </c>
      <c r="L1142" s="10">
        <f t="shared" si="138"/>
        <v>5.0462650440403205E-2</v>
      </c>
      <c r="N1142" s="11">
        <f t="shared" si="140"/>
        <v>0.05</v>
      </c>
      <c r="O1142">
        <f t="shared" si="143"/>
        <v>120</v>
      </c>
      <c r="P1142">
        <f t="shared" si="144"/>
        <v>0</v>
      </c>
      <c r="Q1142">
        <f t="shared" si="145"/>
        <v>1016</v>
      </c>
      <c r="R1142" s="9" t="str">
        <f t="shared" si="141"/>
        <v/>
      </c>
      <c r="S1142" s="12" t="str">
        <f t="shared" si="139"/>
        <v/>
      </c>
      <c r="T1142" s="9" t="str">
        <f t="shared" si="142"/>
        <v/>
      </c>
      <c r="W1142" s="132"/>
    </row>
    <row r="1143" spans="6:23" x14ac:dyDescent="0.3">
      <c r="F1143">
        <v>1137</v>
      </c>
      <c r="G1143">
        <v>5.0000000000000001E-3</v>
      </c>
      <c r="H1143">
        <v>0.26900000000000002</v>
      </c>
      <c r="J1143">
        <v>609</v>
      </c>
      <c r="K1143">
        <v>2E-3</v>
      </c>
      <c r="L1143" s="10">
        <f t="shared" si="138"/>
        <v>5.0462650440403205E-2</v>
      </c>
      <c r="N1143" s="11">
        <f t="shared" si="140"/>
        <v>0.05</v>
      </c>
      <c r="O1143">
        <f t="shared" si="143"/>
        <v>121</v>
      </c>
      <c r="P1143">
        <f t="shared" si="144"/>
        <v>0</v>
      </c>
      <c r="Q1143">
        <f t="shared" si="145"/>
        <v>1016</v>
      </c>
      <c r="R1143" s="9" t="str">
        <f t="shared" si="141"/>
        <v/>
      </c>
      <c r="S1143" s="12" t="str">
        <f t="shared" si="139"/>
        <v/>
      </c>
      <c r="T1143" s="9" t="str">
        <f t="shared" si="142"/>
        <v/>
      </c>
      <c r="W1143" s="132"/>
    </row>
    <row r="1144" spans="6:23" x14ac:dyDescent="0.3">
      <c r="F1144">
        <v>1138</v>
      </c>
      <c r="G1144">
        <v>2E-3</v>
      </c>
      <c r="H1144">
        <v>0.17</v>
      </c>
      <c r="J1144">
        <v>614</v>
      </c>
      <c r="K1144">
        <v>2E-3</v>
      </c>
      <c r="L1144" s="10">
        <f t="shared" si="138"/>
        <v>5.0462650440403205E-2</v>
      </c>
      <c r="N1144" s="11">
        <f t="shared" si="140"/>
        <v>0.05</v>
      </c>
      <c r="O1144">
        <f t="shared" si="143"/>
        <v>122</v>
      </c>
      <c r="P1144">
        <f t="shared" si="144"/>
        <v>0</v>
      </c>
      <c r="Q1144">
        <f t="shared" si="145"/>
        <v>1016</v>
      </c>
      <c r="R1144" s="9" t="str">
        <f t="shared" si="141"/>
        <v/>
      </c>
      <c r="S1144" s="12" t="str">
        <f t="shared" si="139"/>
        <v/>
      </c>
      <c r="T1144" s="9" t="str">
        <f t="shared" si="142"/>
        <v/>
      </c>
      <c r="W1144" s="132"/>
    </row>
    <row r="1145" spans="6:23" x14ac:dyDescent="0.3">
      <c r="F1145">
        <v>1139</v>
      </c>
      <c r="G1145">
        <v>0.128</v>
      </c>
      <c r="H1145">
        <v>1.369</v>
      </c>
      <c r="J1145">
        <v>621</v>
      </c>
      <c r="K1145">
        <v>2E-3</v>
      </c>
      <c r="L1145" s="10">
        <f t="shared" si="138"/>
        <v>5.0462650440403205E-2</v>
      </c>
      <c r="N1145" s="11">
        <f t="shared" si="140"/>
        <v>0.05</v>
      </c>
      <c r="O1145">
        <f t="shared" si="143"/>
        <v>123</v>
      </c>
      <c r="P1145">
        <f t="shared" si="144"/>
        <v>0</v>
      </c>
      <c r="Q1145">
        <f t="shared" si="145"/>
        <v>1016</v>
      </c>
      <c r="R1145" s="9" t="str">
        <f t="shared" si="141"/>
        <v/>
      </c>
      <c r="S1145" s="12" t="str">
        <f t="shared" si="139"/>
        <v/>
      </c>
      <c r="T1145" s="9" t="str">
        <f t="shared" si="142"/>
        <v/>
      </c>
      <c r="W1145" s="132"/>
    </row>
    <row r="1146" spans="6:23" x14ac:dyDescent="0.3">
      <c r="F1146">
        <v>1140</v>
      </c>
      <c r="G1146">
        <v>2E-3</v>
      </c>
      <c r="H1146">
        <v>0.159</v>
      </c>
      <c r="J1146">
        <v>631</v>
      </c>
      <c r="K1146">
        <v>2E-3</v>
      </c>
      <c r="L1146" s="10">
        <f t="shared" si="138"/>
        <v>5.0462650440403205E-2</v>
      </c>
      <c r="N1146" s="11">
        <f t="shared" si="140"/>
        <v>0.05</v>
      </c>
      <c r="O1146">
        <f t="shared" si="143"/>
        <v>124</v>
      </c>
      <c r="P1146">
        <f t="shared" si="144"/>
        <v>0</v>
      </c>
      <c r="Q1146">
        <f t="shared" si="145"/>
        <v>1016</v>
      </c>
      <c r="R1146" s="9" t="str">
        <f t="shared" si="141"/>
        <v/>
      </c>
      <c r="S1146" s="12" t="str">
        <f t="shared" si="139"/>
        <v/>
      </c>
      <c r="T1146" s="9" t="str">
        <f t="shared" si="142"/>
        <v/>
      </c>
      <c r="W1146" s="132"/>
    </row>
    <row r="1147" spans="6:23" x14ac:dyDescent="0.3">
      <c r="F1147">
        <v>1141</v>
      </c>
      <c r="G1147">
        <v>8.9999999999999993E-3</v>
      </c>
      <c r="H1147">
        <v>0.36</v>
      </c>
      <c r="J1147">
        <v>635</v>
      </c>
      <c r="K1147">
        <v>2E-3</v>
      </c>
      <c r="L1147" s="10">
        <f t="shared" si="138"/>
        <v>5.0462650440403205E-2</v>
      </c>
      <c r="N1147" s="11">
        <f t="shared" si="140"/>
        <v>0.05</v>
      </c>
      <c r="O1147">
        <f t="shared" si="143"/>
        <v>125</v>
      </c>
      <c r="P1147">
        <f t="shared" si="144"/>
        <v>0</v>
      </c>
      <c r="Q1147">
        <f t="shared" si="145"/>
        <v>1016</v>
      </c>
      <c r="R1147" s="9" t="str">
        <f t="shared" si="141"/>
        <v/>
      </c>
      <c r="S1147" s="12" t="str">
        <f t="shared" si="139"/>
        <v/>
      </c>
      <c r="T1147" s="9" t="str">
        <f t="shared" si="142"/>
        <v/>
      </c>
      <c r="W1147" s="132"/>
    </row>
    <row r="1148" spans="6:23" x14ac:dyDescent="0.3">
      <c r="F1148">
        <v>1142</v>
      </c>
      <c r="G1148">
        <v>4.0000000000000001E-3</v>
      </c>
      <c r="H1148">
        <v>0.24199999999999999</v>
      </c>
      <c r="J1148">
        <v>637</v>
      </c>
      <c r="K1148">
        <v>2E-3</v>
      </c>
      <c r="L1148" s="10">
        <f t="shared" si="138"/>
        <v>5.0462650440403205E-2</v>
      </c>
      <c r="N1148" s="11">
        <f t="shared" si="140"/>
        <v>0.05</v>
      </c>
      <c r="O1148">
        <f t="shared" si="143"/>
        <v>126</v>
      </c>
      <c r="P1148">
        <f t="shared" si="144"/>
        <v>0</v>
      </c>
      <c r="Q1148">
        <f t="shared" si="145"/>
        <v>1016</v>
      </c>
      <c r="R1148" s="9" t="str">
        <f t="shared" si="141"/>
        <v/>
      </c>
      <c r="S1148" s="12" t="str">
        <f t="shared" si="139"/>
        <v/>
      </c>
      <c r="T1148" s="9" t="str">
        <f t="shared" si="142"/>
        <v/>
      </c>
      <c r="W1148" s="132"/>
    </row>
    <row r="1149" spans="6:23" x14ac:dyDescent="0.3">
      <c r="F1149">
        <v>1143</v>
      </c>
      <c r="G1149">
        <v>2E-3</v>
      </c>
      <c r="H1149">
        <v>0.185</v>
      </c>
      <c r="J1149">
        <v>638</v>
      </c>
      <c r="K1149">
        <v>2E-3</v>
      </c>
      <c r="L1149" s="10">
        <f t="shared" si="138"/>
        <v>5.0462650440403205E-2</v>
      </c>
      <c r="N1149" s="11">
        <f t="shared" si="140"/>
        <v>0.05</v>
      </c>
      <c r="O1149">
        <f t="shared" si="143"/>
        <v>127</v>
      </c>
      <c r="P1149">
        <f t="shared" si="144"/>
        <v>0</v>
      </c>
      <c r="Q1149">
        <f t="shared" si="145"/>
        <v>1016</v>
      </c>
      <c r="R1149" s="9" t="str">
        <f t="shared" si="141"/>
        <v/>
      </c>
      <c r="S1149" s="12" t="str">
        <f t="shared" si="139"/>
        <v/>
      </c>
      <c r="T1149" s="9" t="str">
        <f t="shared" si="142"/>
        <v/>
      </c>
      <c r="W1149" s="132"/>
    </row>
    <row r="1150" spans="6:23" x14ac:dyDescent="0.3">
      <c r="F1150">
        <v>1144</v>
      </c>
      <c r="G1150">
        <v>4.0000000000000001E-3</v>
      </c>
      <c r="H1150">
        <v>0.24199999999999999</v>
      </c>
      <c r="J1150">
        <v>644</v>
      </c>
      <c r="K1150">
        <v>2E-3</v>
      </c>
      <c r="L1150" s="10">
        <f t="shared" si="138"/>
        <v>5.0462650440403205E-2</v>
      </c>
      <c r="N1150" s="11">
        <f t="shared" si="140"/>
        <v>0.05</v>
      </c>
      <c r="O1150">
        <f t="shared" si="143"/>
        <v>128</v>
      </c>
      <c r="P1150">
        <f t="shared" si="144"/>
        <v>0</v>
      </c>
      <c r="Q1150">
        <f t="shared" si="145"/>
        <v>1016</v>
      </c>
      <c r="R1150" s="9" t="str">
        <f t="shared" si="141"/>
        <v/>
      </c>
      <c r="S1150" s="12" t="str">
        <f t="shared" si="139"/>
        <v/>
      </c>
      <c r="T1150" s="9" t="str">
        <f t="shared" si="142"/>
        <v/>
      </c>
      <c r="W1150" s="132"/>
    </row>
    <row r="1151" spans="6:23" x14ac:dyDescent="0.3">
      <c r="F1151">
        <v>1145</v>
      </c>
      <c r="G1151">
        <v>0.90400000000000003</v>
      </c>
      <c r="H1151">
        <v>4.0679999999999996</v>
      </c>
      <c r="J1151">
        <v>645</v>
      </c>
      <c r="K1151">
        <v>2E-3</v>
      </c>
      <c r="L1151" s="10">
        <f t="shared" si="138"/>
        <v>5.0462650440403205E-2</v>
      </c>
      <c r="N1151" s="11">
        <f t="shared" si="140"/>
        <v>0.05</v>
      </c>
      <c r="O1151">
        <f t="shared" si="143"/>
        <v>129</v>
      </c>
      <c r="P1151">
        <f t="shared" si="144"/>
        <v>0</v>
      </c>
      <c r="Q1151">
        <f t="shared" si="145"/>
        <v>1016</v>
      </c>
      <c r="R1151" s="9" t="str">
        <f t="shared" si="141"/>
        <v/>
      </c>
      <c r="S1151" s="12" t="str">
        <f t="shared" si="139"/>
        <v/>
      </c>
      <c r="T1151" s="9" t="str">
        <f t="shared" si="142"/>
        <v/>
      </c>
      <c r="W1151" s="132"/>
    </row>
    <row r="1152" spans="6:23" x14ac:dyDescent="0.3">
      <c r="F1152">
        <v>1146</v>
      </c>
      <c r="G1152">
        <v>2E-3</v>
      </c>
      <c r="H1152">
        <v>0.17799999999999999</v>
      </c>
      <c r="J1152">
        <v>661</v>
      </c>
      <c r="K1152">
        <v>2E-3</v>
      </c>
      <c r="L1152" s="10">
        <f t="shared" si="138"/>
        <v>5.0462650440403205E-2</v>
      </c>
      <c r="N1152" s="11">
        <f t="shared" si="140"/>
        <v>0.05</v>
      </c>
      <c r="O1152">
        <f t="shared" si="143"/>
        <v>130</v>
      </c>
      <c r="P1152">
        <f t="shared" si="144"/>
        <v>0</v>
      </c>
      <c r="Q1152">
        <f t="shared" si="145"/>
        <v>1016</v>
      </c>
      <c r="R1152" s="9" t="str">
        <f t="shared" si="141"/>
        <v/>
      </c>
      <c r="S1152" s="12" t="str">
        <f t="shared" si="139"/>
        <v/>
      </c>
      <c r="T1152" s="9" t="str">
        <f t="shared" si="142"/>
        <v/>
      </c>
      <c r="W1152" s="132"/>
    </row>
    <row r="1153" spans="6:23" x14ac:dyDescent="0.3">
      <c r="F1153">
        <v>1147</v>
      </c>
      <c r="G1153">
        <v>1E-3</v>
      </c>
      <c r="H1153">
        <v>0.14000000000000001</v>
      </c>
      <c r="J1153">
        <v>662</v>
      </c>
      <c r="K1153">
        <v>2E-3</v>
      </c>
      <c r="L1153" s="10">
        <f t="shared" si="138"/>
        <v>5.0462650440403205E-2</v>
      </c>
      <c r="N1153" s="11">
        <f t="shared" si="140"/>
        <v>0.05</v>
      </c>
      <c r="O1153">
        <f t="shared" si="143"/>
        <v>131</v>
      </c>
      <c r="P1153">
        <f t="shared" si="144"/>
        <v>0</v>
      </c>
      <c r="Q1153">
        <f t="shared" si="145"/>
        <v>1016</v>
      </c>
      <c r="R1153" s="9" t="str">
        <f t="shared" si="141"/>
        <v/>
      </c>
      <c r="S1153" s="12" t="str">
        <f t="shared" si="139"/>
        <v/>
      </c>
      <c r="T1153" s="9" t="str">
        <f t="shared" si="142"/>
        <v/>
      </c>
      <c r="W1153" s="132"/>
    </row>
    <row r="1154" spans="6:23" x14ac:dyDescent="0.3">
      <c r="F1154">
        <v>1148</v>
      </c>
      <c r="G1154">
        <v>2E-3</v>
      </c>
      <c r="H1154">
        <v>0.17799999999999999</v>
      </c>
      <c r="J1154">
        <v>667</v>
      </c>
      <c r="K1154">
        <v>2E-3</v>
      </c>
      <c r="L1154" s="10">
        <f t="shared" si="138"/>
        <v>5.0462650440403205E-2</v>
      </c>
      <c r="N1154" s="11">
        <f t="shared" si="140"/>
        <v>0.05</v>
      </c>
      <c r="O1154">
        <f t="shared" si="143"/>
        <v>132</v>
      </c>
      <c r="P1154">
        <f t="shared" si="144"/>
        <v>0</v>
      </c>
      <c r="Q1154">
        <f t="shared" si="145"/>
        <v>1016</v>
      </c>
      <c r="R1154" s="9" t="str">
        <f t="shared" si="141"/>
        <v/>
      </c>
      <c r="S1154" s="12" t="str">
        <f t="shared" si="139"/>
        <v/>
      </c>
      <c r="T1154" s="9" t="str">
        <f t="shared" si="142"/>
        <v/>
      </c>
      <c r="W1154" s="132"/>
    </row>
    <row r="1155" spans="6:23" x14ac:dyDescent="0.3">
      <c r="F1155">
        <v>1149</v>
      </c>
      <c r="G1155">
        <v>4.2000000000000003E-2</v>
      </c>
      <c r="H1155">
        <v>0.78800000000000003</v>
      </c>
      <c r="J1155">
        <v>670</v>
      </c>
      <c r="K1155">
        <v>2E-3</v>
      </c>
      <c r="L1155" s="10">
        <f t="shared" si="138"/>
        <v>5.0462650440403205E-2</v>
      </c>
      <c r="N1155" s="11">
        <f t="shared" si="140"/>
        <v>0.05</v>
      </c>
      <c r="O1155">
        <f t="shared" si="143"/>
        <v>133</v>
      </c>
      <c r="P1155">
        <f t="shared" si="144"/>
        <v>0</v>
      </c>
      <c r="Q1155">
        <f t="shared" si="145"/>
        <v>1016</v>
      </c>
      <c r="R1155" s="9" t="str">
        <f t="shared" si="141"/>
        <v/>
      </c>
      <c r="S1155" s="12" t="str">
        <f t="shared" si="139"/>
        <v/>
      </c>
      <c r="T1155" s="9" t="str">
        <f t="shared" si="142"/>
        <v/>
      </c>
      <c r="W1155" s="132"/>
    </row>
    <row r="1156" spans="6:23" x14ac:dyDescent="0.3">
      <c r="F1156">
        <v>1150</v>
      </c>
      <c r="G1156">
        <v>2E-3</v>
      </c>
      <c r="H1156">
        <v>0.17799999999999999</v>
      </c>
      <c r="J1156">
        <v>671</v>
      </c>
      <c r="K1156">
        <v>2E-3</v>
      </c>
      <c r="L1156" s="10">
        <f t="shared" si="138"/>
        <v>5.0462650440403205E-2</v>
      </c>
      <c r="N1156" s="11">
        <f t="shared" si="140"/>
        <v>0.05</v>
      </c>
      <c r="O1156">
        <f t="shared" si="143"/>
        <v>134</v>
      </c>
      <c r="P1156">
        <f t="shared" si="144"/>
        <v>0</v>
      </c>
      <c r="Q1156">
        <f t="shared" si="145"/>
        <v>1016</v>
      </c>
      <c r="R1156" s="9" t="str">
        <f t="shared" si="141"/>
        <v/>
      </c>
      <c r="S1156" s="12" t="str">
        <f t="shared" si="139"/>
        <v/>
      </c>
      <c r="T1156" s="9" t="str">
        <f t="shared" si="142"/>
        <v/>
      </c>
      <c r="W1156" s="132"/>
    </row>
    <row r="1157" spans="6:23" x14ac:dyDescent="0.3">
      <c r="F1157">
        <v>1151</v>
      </c>
      <c r="G1157">
        <v>1E-3</v>
      </c>
      <c r="H1157">
        <v>0.113</v>
      </c>
      <c r="J1157">
        <v>674</v>
      </c>
      <c r="K1157">
        <v>2E-3</v>
      </c>
      <c r="L1157" s="10">
        <f t="shared" si="138"/>
        <v>5.0462650440403205E-2</v>
      </c>
      <c r="N1157" s="11">
        <f t="shared" si="140"/>
        <v>0.05</v>
      </c>
      <c r="O1157">
        <f t="shared" si="143"/>
        <v>135</v>
      </c>
      <c r="P1157">
        <f t="shared" si="144"/>
        <v>0</v>
      </c>
      <c r="Q1157">
        <f t="shared" si="145"/>
        <v>1016</v>
      </c>
      <c r="R1157" s="9" t="str">
        <f t="shared" si="141"/>
        <v/>
      </c>
      <c r="S1157" s="12" t="str">
        <f t="shared" si="139"/>
        <v/>
      </c>
      <c r="T1157" s="9" t="str">
        <f t="shared" si="142"/>
        <v/>
      </c>
      <c r="W1157" s="132"/>
    </row>
    <row r="1158" spans="6:23" x14ac:dyDescent="0.3">
      <c r="F1158">
        <v>1152</v>
      </c>
      <c r="G1158">
        <v>5.0000000000000001E-3</v>
      </c>
      <c r="H1158">
        <v>0.24199999999999999</v>
      </c>
      <c r="J1158">
        <v>676</v>
      </c>
      <c r="K1158">
        <v>2E-3</v>
      </c>
      <c r="L1158" s="10">
        <f t="shared" si="138"/>
        <v>5.0462650440403205E-2</v>
      </c>
      <c r="N1158" s="11">
        <f t="shared" si="140"/>
        <v>0.05</v>
      </c>
      <c r="O1158">
        <f t="shared" si="143"/>
        <v>136</v>
      </c>
      <c r="P1158">
        <f t="shared" si="144"/>
        <v>0</v>
      </c>
      <c r="Q1158">
        <f t="shared" si="145"/>
        <v>1016</v>
      </c>
      <c r="R1158" s="9" t="str">
        <f t="shared" si="141"/>
        <v/>
      </c>
      <c r="S1158" s="12" t="str">
        <f t="shared" si="139"/>
        <v/>
      </c>
      <c r="T1158" s="9" t="str">
        <f t="shared" si="142"/>
        <v/>
      </c>
      <c r="W1158" s="132"/>
    </row>
    <row r="1159" spans="6:23" x14ac:dyDescent="0.3">
      <c r="F1159">
        <v>1153</v>
      </c>
      <c r="G1159">
        <v>3.6999999999999998E-2</v>
      </c>
      <c r="H1159">
        <v>0.81299999999999994</v>
      </c>
      <c r="J1159">
        <v>683</v>
      </c>
      <c r="K1159">
        <v>2E-3</v>
      </c>
      <c r="L1159" s="10">
        <f t="shared" ref="L1159:L1222" si="146">((K1159/PI())^0.5)*2</f>
        <v>5.0462650440403205E-2</v>
      </c>
      <c r="N1159" s="11">
        <f t="shared" si="140"/>
        <v>0.05</v>
      </c>
      <c r="O1159">
        <f t="shared" si="143"/>
        <v>137</v>
      </c>
      <c r="P1159">
        <f t="shared" si="144"/>
        <v>0</v>
      </c>
      <c r="Q1159">
        <f t="shared" si="145"/>
        <v>1016</v>
      </c>
      <c r="R1159" s="9" t="str">
        <f t="shared" si="141"/>
        <v/>
      </c>
      <c r="S1159" s="12" t="str">
        <f t="shared" ref="S1159:S1222" si="147">IF(R1159="","",N1159)</f>
        <v/>
      </c>
      <c r="T1159" s="9" t="str">
        <f t="shared" si="142"/>
        <v/>
      </c>
      <c r="W1159" s="132"/>
    </row>
    <row r="1160" spans="6:23" x14ac:dyDescent="0.3">
      <c r="F1160">
        <v>1154</v>
      </c>
      <c r="G1160">
        <v>3.0000000000000001E-3</v>
      </c>
      <c r="H1160">
        <v>0.17799999999999999</v>
      </c>
      <c r="J1160">
        <v>685</v>
      </c>
      <c r="K1160">
        <v>2E-3</v>
      </c>
      <c r="L1160" s="10">
        <f t="shared" si="146"/>
        <v>5.0462650440403205E-2</v>
      </c>
      <c r="N1160" s="11">
        <f t="shared" ref="N1160:N1223" si="148">TRUNC(L1160,3)</f>
        <v>0.05</v>
      </c>
      <c r="O1160">
        <f t="shared" si="143"/>
        <v>138</v>
      </c>
      <c r="P1160">
        <f t="shared" si="144"/>
        <v>0</v>
      </c>
      <c r="Q1160">
        <f t="shared" si="145"/>
        <v>1016</v>
      </c>
      <c r="R1160" s="9" t="str">
        <f t="shared" ref="R1160:R1223" si="149">IF(P1160=0,"",Q1159+P1160)</f>
        <v/>
      </c>
      <c r="S1160" s="12" t="str">
        <f t="shared" si="147"/>
        <v/>
      </c>
      <c r="T1160" s="9" t="str">
        <f t="shared" ref="T1160:T1223" si="150">R1160</f>
        <v/>
      </c>
      <c r="W1160" s="132"/>
    </row>
    <row r="1161" spans="6:23" x14ac:dyDescent="0.3">
      <c r="F1161">
        <v>1155</v>
      </c>
      <c r="G1161" s="133">
        <v>7.1109999999999999E-4</v>
      </c>
      <c r="H1161">
        <v>0.10199999999999999</v>
      </c>
      <c r="J1161">
        <v>686</v>
      </c>
      <c r="K1161">
        <v>2E-3</v>
      </c>
      <c r="L1161" s="10">
        <f t="shared" si="146"/>
        <v>5.0462650440403205E-2</v>
      </c>
      <c r="N1161" s="11">
        <f t="shared" si="148"/>
        <v>0.05</v>
      </c>
      <c r="O1161">
        <f t="shared" ref="O1161:O1224" si="151">IF(N1161-N1160=0,O1160+O$7,1)</f>
        <v>139</v>
      </c>
      <c r="P1161">
        <f t="shared" ref="P1161:P1224" si="152">IF(O1161&lt;O1162,0,O1161)</f>
        <v>0</v>
      </c>
      <c r="Q1161">
        <f t="shared" ref="Q1161:Q1224" si="153">Q1160+P1161</f>
        <v>1016</v>
      </c>
      <c r="R1161" s="9" t="str">
        <f t="shared" si="149"/>
        <v/>
      </c>
      <c r="S1161" s="12" t="str">
        <f t="shared" si="147"/>
        <v/>
      </c>
      <c r="T1161" s="9" t="str">
        <f t="shared" si="150"/>
        <v/>
      </c>
      <c r="W1161" s="132"/>
    </row>
    <row r="1162" spans="6:23" x14ac:dyDescent="0.3">
      <c r="F1162">
        <v>1156</v>
      </c>
      <c r="G1162">
        <v>4.1000000000000002E-2</v>
      </c>
      <c r="H1162">
        <v>0.81299999999999994</v>
      </c>
      <c r="J1162">
        <v>695</v>
      </c>
      <c r="K1162">
        <v>2E-3</v>
      </c>
      <c r="L1162" s="10">
        <f t="shared" si="146"/>
        <v>5.0462650440403205E-2</v>
      </c>
      <c r="N1162" s="11">
        <f t="shared" si="148"/>
        <v>0.05</v>
      </c>
      <c r="O1162">
        <f t="shared" si="151"/>
        <v>140</v>
      </c>
      <c r="P1162">
        <f t="shared" si="152"/>
        <v>0</v>
      </c>
      <c r="Q1162">
        <f t="shared" si="153"/>
        <v>1016</v>
      </c>
      <c r="R1162" s="9" t="str">
        <f t="shared" si="149"/>
        <v/>
      </c>
      <c r="S1162" s="12" t="str">
        <f t="shared" si="147"/>
        <v/>
      </c>
      <c r="T1162" s="9" t="str">
        <f t="shared" si="150"/>
        <v/>
      </c>
      <c r="W1162" s="132"/>
    </row>
    <row r="1163" spans="6:23" x14ac:dyDescent="0.3">
      <c r="F1163">
        <v>1157</v>
      </c>
      <c r="G1163">
        <v>4.0000000000000001E-3</v>
      </c>
      <c r="H1163">
        <v>0.223</v>
      </c>
      <c r="J1163">
        <v>697</v>
      </c>
      <c r="K1163">
        <v>2E-3</v>
      </c>
      <c r="L1163" s="10">
        <f t="shared" si="146"/>
        <v>5.0462650440403205E-2</v>
      </c>
      <c r="N1163" s="11">
        <f t="shared" si="148"/>
        <v>0.05</v>
      </c>
      <c r="O1163">
        <f t="shared" si="151"/>
        <v>141</v>
      </c>
      <c r="P1163">
        <f t="shared" si="152"/>
        <v>0</v>
      </c>
      <c r="Q1163">
        <f t="shared" si="153"/>
        <v>1016</v>
      </c>
      <c r="R1163" s="9" t="str">
        <f t="shared" si="149"/>
        <v/>
      </c>
      <c r="S1163" s="12" t="str">
        <f t="shared" si="147"/>
        <v/>
      </c>
      <c r="T1163" s="9" t="str">
        <f t="shared" si="150"/>
        <v/>
      </c>
      <c r="W1163" s="132"/>
    </row>
    <row r="1164" spans="6:23" x14ac:dyDescent="0.3">
      <c r="F1164">
        <v>1158</v>
      </c>
      <c r="G1164">
        <v>5.0000000000000001E-3</v>
      </c>
      <c r="H1164">
        <v>0.28699999999999998</v>
      </c>
      <c r="J1164">
        <v>701</v>
      </c>
      <c r="K1164">
        <v>2E-3</v>
      </c>
      <c r="L1164" s="10">
        <f t="shared" si="146"/>
        <v>5.0462650440403205E-2</v>
      </c>
      <c r="N1164" s="11">
        <f t="shared" si="148"/>
        <v>0.05</v>
      </c>
      <c r="O1164">
        <f t="shared" si="151"/>
        <v>142</v>
      </c>
      <c r="P1164">
        <f t="shared" si="152"/>
        <v>0</v>
      </c>
      <c r="Q1164">
        <f t="shared" si="153"/>
        <v>1016</v>
      </c>
      <c r="R1164" s="9" t="str">
        <f t="shared" si="149"/>
        <v/>
      </c>
      <c r="S1164" s="12" t="str">
        <f t="shared" si="147"/>
        <v/>
      </c>
      <c r="T1164" s="9" t="str">
        <f t="shared" si="150"/>
        <v/>
      </c>
      <c r="W1164" s="132"/>
    </row>
    <row r="1165" spans="6:23" x14ac:dyDescent="0.3">
      <c r="F1165">
        <v>1159</v>
      </c>
      <c r="G1165">
        <v>1.4E-2</v>
      </c>
      <c r="H1165">
        <v>0.48799999999999999</v>
      </c>
      <c r="J1165">
        <v>704</v>
      </c>
      <c r="K1165">
        <v>2E-3</v>
      </c>
      <c r="L1165" s="10">
        <f t="shared" si="146"/>
        <v>5.0462650440403205E-2</v>
      </c>
      <c r="N1165" s="11">
        <f t="shared" si="148"/>
        <v>0.05</v>
      </c>
      <c r="O1165">
        <f t="shared" si="151"/>
        <v>143</v>
      </c>
      <c r="P1165">
        <f t="shared" si="152"/>
        <v>0</v>
      </c>
      <c r="Q1165">
        <f t="shared" si="153"/>
        <v>1016</v>
      </c>
      <c r="R1165" s="9" t="str">
        <f t="shared" si="149"/>
        <v/>
      </c>
      <c r="S1165" s="12" t="str">
        <f t="shared" si="147"/>
        <v/>
      </c>
      <c r="T1165" s="9" t="str">
        <f t="shared" si="150"/>
        <v/>
      </c>
      <c r="W1165" s="132"/>
    </row>
    <row r="1166" spans="6:23" x14ac:dyDescent="0.3">
      <c r="F1166">
        <v>1160</v>
      </c>
      <c r="G1166">
        <v>1.2E-2</v>
      </c>
      <c r="H1166">
        <v>0.56499999999999995</v>
      </c>
      <c r="J1166">
        <v>708</v>
      </c>
      <c r="K1166">
        <v>2E-3</v>
      </c>
      <c r="L1166" s="10">
        <f t="shared" si="146"/>
        <v>5.0462650440403205E-2</v>
      </c>
      <c r="N1166" s="11">
        <f t="shared" si="148"/>
        <v>0.05</v>
      </c>
      <c r="O1166">
        <f t="shared" si="151"/>
        <v>144</v>
      </c>
      <c r="P1166">
        <f t="shared" si="152"/>
        <v>0</v>
      </c>
      <c r="Q1166">
        <f t="shared" si="153"/>
        <v>1016</v>
      </c>
      <c r="R1166" s="9" t="str">
        <f t="shared" si="149"/>
        <v/>
      </c>
      <c r="S1166" s="12" t="str">
        <f t="shared" si="147"/>
        <v/>
      </c>
      <c r="T1166" s="9" t="str">
        <f t="shared" si="150"/>
        <v/>
      </c>
      <c r="W1166" s="132"/>
    </row>
    <row r="1167" spans="6:23" x14ac:dyDescent="0.3">
      <c r="F1167">
        <v>1161</v>
      </c>
      <c r="G1167">
        <v>4.0000000000000001E-3</v>
      </c>
      <c r="H1167">
        <v>0.23100000000000001</v>
      </c>
      <c r="J1167">
        <v>719</v>
      </c>
      <c r="K1167">
        <v>2E-3</v>
      </c>
      <c r="L1167" s="10">
        <f t="shared" si="146"/>
        <v>5.0462650440403205E-2</v>
      </c>
      <c r="N1167" s="11">
        <f t="shared" si="148"/>
        <v>0.05</v>
      </c>
      <c r="O1167">
        <f t="shared" si="151"/>
        <v>145</v>
      </c>
      <c r="P1167">
        <f t="shared" si="152"/>
        <v>0</v>
      </c>
      <c r="Q1167">
        <f t="shared" si="153"/>
        <v>1016</v>
      </c>
      <c r="R1167" s="9" t="str">
        <f t="shared" si="149"/>
        <v/>
      </c>
      <c r="S1167" s="12" t="str">
        <f t="shared" si="147"/>
        <v/>
      </c>
      <c r="T1167" s="9" t="str">
        <f t="shared" si="150"/>
        <v/>
      </c>
      <c r="W1167" s="132"/>
    </row>
    <row r="1168" spans="6:23" x14ac:dyDescent="0.3">
      <c r="F1168">
        <v>1162</v>
      </c>
      <c r="G1168">
        <v>2E-3</v>
      </c>
      <c r="H1168">
        <v>0.17799999999999999</v>
      </c>
      <c r="J1168">
        <v>722</v>
      </c>
      <c r="K1168">
        <v>2E-3</v>
      </c>
      <c r="L1168" s="10">
        <f t="shared" si="146"/>
        <v>5.0462650440403205E-2</v>
      </c>
      <c r="N1168" s="11">
        <f t="shared" si="148"/>
        <v>0.05</v>
      </c>
      <c r="O1168">
        <f t="shared" si="151"/>
        <v>146</v>
      </c>
      <c r="P1168">
        <f t="shared" si="152"/>
        <v>0</v>
      </c>
      <c r="Q1168">
        <f t="shared" si="153"/>
        <v>1016</v>
      </c>
      <c r="R1168" s="9" t="str">
        <f t="shared" si="149"/>
        <v/>
      </c>
      <c r="S1168" s="12" t="str">
        <f t="shared" si="147"/>
        <v/>
      </c>
      <c r="T1168" s="9" t="str">
        <f t="shared" si="150"/>
        <v/>
      </c>
      <c r="W1168" s="132"/>
    </row>
    <row r="1169" spans="6:23" x14ac:dyDescent="0.3">
      <c r="F1169">
        <v>1163</v>
      </c>
      <c r="G1169">
        <v>1E-3</v>
      </c>
      <c r="H1169">
        <v>0.129</v>
      </c>
      <c r="J1169">
        <v>723</v>
      </c>
      <c r="K1169">
        <v>2E-3</v>
      </c>
      <c r="L1169" s="10">
        <f t="shared" si="146"/>
        <v>5.0462650440403205E-2</v>
      </c>
      <c r="N1169" s="11">
        <f t="shared" si="148"/>
        <v>0.05</v>
      </c>
      <c r="O1169">
        <f t="shared" si="151"/>
        <v>147</v>
      </c>
      <c r="P1169">
        <f t="shared" si="152"/>
        <v>0</v>
      </c>
      <c r="Q1169">
        <f t="shared" si="153"/>
        <v>1016</v>
      </c>
      <c r="R1169" s="9" t="str">
        <f t="shared" si="149"/>
        <v/>
      </c>
      <c r="S1169" s="12" t="str">
        <f t="shared" si="147"/>
        <v/>
      </c>
      <c r="T1169" s="9" t="str">
        <f t="shared" si="150"/>
        <v/>
      </c>
      <c r="W1169" s="132"/>
    </row>
    <row r="1170" spans="6:23" x14ac:dyDescent="0.3">
      <c r="F1170">
        <v>1164</v>
      </c>
      <c r="G1170">
        <v>6.0000000000000001E-3</v>
      </c>
      <c r="H1170">
        <v>0.29499999999999998</v>
      </c>
      <c r="J1170">
        <v>727</v>
      </c>
      <c r="K1170">
        <v>2E-3</v>
      </c>
      <c r="L1170" s="10">
        <f t="shared" si="146"/>
        <v>5.0462650440403205E-2</v>
      </c>
      <c r="N1170" s="11">
        <f t="shared" si="148"/>
        <v>0.05</v>
      </c>
      <c r="O1170">
        <f t="shared" si="151"/>
        <v>148</v>
      </c>
      <c r="P1170">
        <f t="shared" si="152"/>
        <v>0</v>
      </c>
      <c r="Q1170">
        <f t="shared" si="153"/>
        <v>1016</v>
      </c>
      <c r="R1170" s="9" t="str">
        <f t="shared" si="149"/>
        <v/>
      </c>
      <c r="S1170" s="12" t="str">
        <f t="shared" si="147"/>
        <v/>
      </c>
      <c r="T1170" s="9" t="str">
        <f t="shared" si="150"/>
        <v/>
      </c>
      <c r="W1170" s="132"/>
    </row>
    <row r="1171" spans="6:23" x14ac:dyDescent="0.3">
      <c r="F1171">
        <v>1165</v>
      </c>
      <c r="G1171">
        <v>3.0000000000000001E-3</v>
      </c>
      <c r="H1171">
        <v>0.20399999999999999</v>
      </c>
      <c r="J1171">
        <v>749</v>
      </c>
      <c r="K1171">
        <v>2E-3</v>
      </c>
      <c r="L1171" s="10">
        <f t="shared" si="146"/>
        <v>5.0462650440403205E-2</v>
      </c>
      <c r="N1171" s="11">
        <f t="shared" si="148"/>
        <v>0.05</v>
      </c>
      <c r="O1171">
        <f t="shared" si="151"/>
        <v>149</v>
      </c>
      <c r="P1171">
        <f t="shared" si="152"/>
        <v>0</v>
      </c>
      <c r="Q1171">
        <f t="shared" si="153"/>
        <v>1016</v>
      </c>
      <c r="R1171" s="9" t="str">
        <f t="shared" si="149"/>
        <v/>
      </c>
      <c r="S1171" s="12" t="str">
        <f t="shared" si="147"/>
        <v/>
      </c>
      <c r="T1171" s="9" t="str">
        <f t="shared" si="150"/>
        <v/>
      </c>
      <c r="W1171" s="132"/>
    </row>
    <row r="1172" spans="6:23" x14ac:dyDescent="0.3">
      <c r="F1172">
        <v>1166</v>
      </c>
      <c r="G1172">
        <v>2E-3</v>
      </c>
      <c r="H1172">
        <v>0.189</v>
      </c>
      <c r="J1172">
        <v>752</v>
      </c>
      <c r="K1172">
        <v>2E-3</v>
      </c>
      <c r="L1172" s="10">
        <f t="shared" si="146"/>
        <v>5.0462650440403205E-2</v>
      </c>
      <c r="N1172" s="11">
        <f t="shared" si="148"/>
        <v>0.05</v>
      </c>
      <c r="O1172">
        <f t="shared" si="151"/>
        <v>150</v>
      </c>
      <c r="P1172">
        <f t="shared" si="152"/>
        <v>0</v>
      </c>
      <c r="Q1172">
        <f t="shared" si="153"/>
        <v>1016</v>
      </c>
      <c r="R1172" s="9" t="str">
        <f t="shared" si="149"/>
        <v/>
      </c>
      <c r="S1172" s="12" t="str">
        <f t="shared" si="147"/>
        <v/>
      </c>
      <c r="T1172" s="9" t="str">
        <f t="shared" si="150"/>
        <v/>
      </c>
      <c r="W1172" s="132"/>
    </row>
    <row r="1173" spans="6:23" x14ac:dyDescent="0.3">
      <c r="F1173">
        <v>1167</v>
      </c>
      <c r="G1173">
        <v>4.9000000000000002E-2</v>
      </c>
      <c r="H1173">
        <v>0.85299999999999998</v>
      </c>
      <c r="J1173">
        <v>758</v>
      </c>
      <c r="K1173">
        <v>2E-3</v>
      </c>
      <c r="L1173" s="10">
        <f t="shared" si="146"/>
        <v>5.0462650440403205E-2</v>
      </c>
      <c r="N1173" s="11">
        <f t="shared" si="148"/>
        <v>0.05</v>
      </c>
      <c r="O1173">
        <f t="shared" si="151"/>
        <v>151</v>
      </c>
      <c r="P1173">
        <f t="shared" si="152"/>
        <v>0</v>
      </c>
      <c r="Q1173">
        <f t="shared" si="153"/>
        <v>1016</v>
      </c>
      <c r="R1173" s="9" t="str">
        <f t="shared" si="149"/>
        <v/>
      </c>
      <c r="S1173" s="12" t="str">
        <f t="shared" si="147"/>
        <v/>
      </c>
      <c r="T1173" s="9" t="str">
        <f t="shared" si="150"/>
        <v/>
      </c>
      <c r="W1173" s="132"/>
    </row>
    <row r="1174" spans="6:23" x14ac:dyDescent="0.3">
      <c r="F1174">
        <v>1168</v>
      </c>
      <c r="G1174">
        <v>1E-3</v>
      </c>
      <c r="H1174">
        <v>0.14000000000000001</v>
      </c>
      <c r="J1174">
        <v>760</v>
      </c>
      <c r="K1174">
        <v>2E-3</v>
      </c>
      <c r="L1174" s="10">
        <f t="shared" si="146"/>
        <v>5.0462650440403205E-2</v>
      </c>
      <c r="N1174" s="11">
        <f t="shared" si="148"/>
        <v>0.05</v>
      </c>
      <c r="O1174">
        <f t="shared" si="151"/>
        <v>152</v>
      </c>
      <c r="P1174">
        <f t="shared" si="152"/>
        <v>0</v>
      </c>
      <c r="Q1174">
        <f t="shared" si="153"/>
        <v>1016</v>
      </c>
      <c r="R1174" s="9" t="str">
        <f t="shared" si="149"/>
        <v/>
      </c>
      <c r="S1174" s="12" t="str">
        <f t="shared" si="147"/>
        <v/>
      </c>
      <c r="T1174" s="9" t="str">
        <f t="shared" si="150"/>
        <v/>
      </c>
      <c r="W1174" s="132"/>
    </row>
    <row r="1175" spans="6:23" x14ac:dyDescent="0.3">
      <c r="F1175">
        <v>1169</v>
      </c>
      <c r="G1175">
        <v>2E-3</v>
      </c>
      <c r="H1175">
        <v>0.17399999999999999</v>
      </c>
      <c r="J1175">
        <v>763</v>
      </c>
      <c r="K1175">
        <v>2E-3</v>
      </c>
      <c r="L1175" s="10">
        <f t="shared" si="146"/>
        <v>5.0462650440403205E-2</v>
      </c>
      <c r="N1175" s="11">
        <f t="shared" si="148"/>
        <v>0.05</v>
      </c>
      <c r="O1175">
        <f t="shared" si="151"/>
        <v>153</v>
      </c>
      <c r="P1175">
        <f t="shared" si="152"/>
        <v>0</v>
      </c>
      <c r="Q1175">
        <f t="shared" si="153"/>
        <v>1016</v>
      </c>
      <c r="R1175" s="9" t="str">
        <f t="shared" si="149"/>
        <v/>
      </c>
      <c r="S1175" s="12" t="str">
        <f t="shared" si="147"/>
        <v/>
      </c>
      <c r="T1175" s="9" t="str">
        <f t="shared" si="150"/>
        <v/>
      </c>
      <c r="W1175" s="132"/>
    </row>
    <row r="1176" spans="6:23" x14ac:dyDescent="0.3">
      <c r="F1176">
        <v>1170</v>
      </c>
      <c r="G1176">
        <v>1E-3</v>
      </c>
      <c r="H1176">
        <v>0.121</v>
      </c>
      <c r="J1176">
        <v>767</v>
      </c>
      <c r="K1176">
        <v>2E-3</v>
      </c>
      <c r="L1176" s="10">
        <f t="shared" si="146"/>
        <v>5.0462650440403205E-2</v>
      </c>
      <c r="N1176" s="11">
        <f t="shared" si="148"/>
        <v>0.05</v>
      </c>
      <c r="O1176">
        <f t="shared" si="151"/>
        <v>154</v>
      </c>
      <c r="P1176">
        <f t="shared" si="152"/>
        <v>0</v>
      </c>
      <c r="Q1176">
        <f t="shared" si="153"/>
        <v>1016</v>
      </c>
      <c r="R1176" s="9" t="str">
        <f t="shared" si="149"/>
        <v/>
      </c>
      <c r="S1176" s="12" t="str">
        <f t="shared" si="147"/>
        <v/>
      </c>
      <c r="T1176" s="9" t="str">
        <f t="shared" si="150"/>
        <v/>
      </c>
      <c r="W1176" s="132"/>
    </row>
    <row r="1177" spans="6:23" x14ac:dyDescent="0.3">
      <c r="F1177">
        <v>1171</v>
      </c>
      <c r="G1177">
        <v>0.23899999999999999</v>
      </c>
      <c r="H1177">
        <v>2.0470000000000002</v>
      </c>
      <c r="J1177">
        <v>769</v>
      </c>
      <c r="K1177">
        <v>2E-3</v>
      </c>
      <c r="L1177" s="10">
        <f t="shared" si="146"/>
        <v>5.0462650440403205E-2</v>
      </c>
      <c r="N1177" s="11">
        <f t="shared" si="148"/>
        <v>0.05</v>
      </c>
      <c r="O1177">
        <f t="shared" si="151"/>
        <v>155</v>
      </c>
      <c r="P1177">
        <f t="shared" si="152"/>
        <v>0</v>
      </c>
      <c r="Q1177">
        <f t="shared" si="153"/>
        <v>1016</v>
      </c>
      <c r="R1177" s="9" t="str">
        <f t="shared" si="149"/>
        <v/>
      </c>
      <c r="S1177" s="12" t="str">
        <f t="shared" si="147"/>
        <v/>
      </c>
      <c r="T1177" s="9" t="str">
        <f t="shared" si="150"/>
        <v/>
      </c>
      <c r="W1177" s="132"/>
    </row>
    <row r="1178" spans="6:23" x14ac:dyDescent="0.3">
      <c r="F1178">
        <v>1172</v>
      </c>
      <c r="G1178">
        <v>2.8000000000000001E-2</v>
      </c>
      <c r="H1178">
        <v>0.67400000000000004</v>
      </c>
      <c r="J1178">
        <v>772</v>
      </c>
      <c r="K1178">
        <v>2E-3</v>
      </c>
      <c r="L1178" s="10">
        <f t="shared" si="146"/>
        <v>5.0462650440403205E-2</v>
      </c>
      <c r="N1178" s="11">
        <f t="shared" si="148"/>
        <v>0.05</v>
      </c>
      <c r="O1178">
        <f t="shared" si="151"/>
        <v>156</v>
      </c>
      <c r="P1178">
        <f t="shared" si="152"/>
        <v>0</v>
      </c>
      <c r="Q1178">
        <f t="shared" si="153"/>
        <v>1016</v>
      </c>
      <c r="R1178" s="9" t="str">
        <f t="shared" si="149"/>
        <v/>
      </c>
      <c r="S1178" s="12" t="str">
        <f t="shared" si="147"/>
        <v/>
      </c>
      <c r="T1178" s="9" t="str">
        <f t="shared" si="150"/>
        <v/>
      </c>
      <c r="W1178" s="132"/>
    </row>
    <row r="1179" spans="6:23" x14ac:dyDescent="0.3">
      <c r="F1179">
        <v>1173</v>
      </c>
      <c r="G1179" s="133">
        <v>8.8889999999999998E-4</v>
      </c>
      <c r="H1179">
        <v>0.10199999999999999</v>
      </c>
      <c r="J1179">
        <v>776</v>
      </c>
      <c r="K1179">
        <v>2E-3</v>
      </c>
      <c r="L1179" s="10">
        <f t="shared" si="146"/>
        <v>5.0462650440403205E-2</v>
      </c>
      <c r="N1179" s="11">
        <f t="shared" si="148"/>
        <v>0.05</v>
      </c>
      <c r="O1179">
        <f t="shared" si="151"/>
        <v>157</v>
      </c>
      <c r="P1179">
        <f t="shared" si="152"/>
        <v>0</v>
      </c>
      <c r="Q1179">
        <f t="shared" si="153"/>
        <v>1016</v>
      </c>
      <c r="R1179" s="9" t="str">
        <f t="shared" si="149"/>
        <v/>
      </c>
      <c r="S1179" s="12" t="str">
        <f t="shared" si="147"/>
        <v/>
      </c>
      <c r="T1179" s="9" t="str">
        <f t="shared" si="150"/>
        <v/>
      </c>
      <c r="W1179" s="132"/>
    </row>
    <row r="1180" spans="6:23" x14ac:dyDescent="0.3">
      <c r="F1180">
        <v>1174</v>
      </c>
      <c r="G1180">
        <v>4.0000000000000001E-3</v>
      </c>
      <c r="H1180">
        <v>0.23400000000000001</v>
      </c>
      <c r="J1180">
        <v>777</v>
      </c>
      <c r="K1180">
        <v>2E-3</v>
      </c>
      <c r="L1180" s="10">
        <f t="shared" si="146"/>
        <v>5.0462650440403205E-2</v>
      </c>
      <c r="N1180" s="11">
        <f t="shared" si="148"/>
        <v>0.05</v>
      </c>
      <c r="O1180">
        <f t="shared" si="151"/>
        <v>158</v>
      </c>
      <c r="P1180">
        <f t="shared" si="152"/>
        <v>0</v>
      </c>
      <c r="Q1180">
        <f t="shared" si="153"/>
        <v>1016</v>
      </c>
      <c r="R1180" s="9" t="str">
        <f t="shared" si="149"/>
        <v/>
      </c>
      <c r="S1180" s="12" t="str">
        <f t="shared" si="147"/>
        <v/>
      </c>
      <c r="T1180" s="9" t="str">
        <f t="shared" si="150"/>
        <v/>
      </c>
      <c r="W1180" s="132"/>
    </row>
    <row r="1181" spans="6:23" x14ac:dyDescent="0.3">
      <c r="F1181">
        <v>1175</v>
      </c>
      <c r="G1181">
        <v>2E-3</v>
      </c>
      <c r="H1181">
        <v>0.17799999999999999</v>
      </c>
      <c r="J1181">
        <v>778</v>
      </c>
      <c r="K1181">
        <v>2E-3</v>
      </c>
      <c r="L1181" s="10">
        <f t="shared" si="146"/>
        <v>5.0462650440403205E-2</v>
      </c>
      <c r="N1181" s="11">
        <f t="shared" si="148"/>
        <v>0.05</v>
      </c>
      <c r="O1181">
        <f t="shared" si="151"/>
        <v>159</v>
      </c>
      <c r="P1181">
        <f t="shared" si="152"/>
        <v>0</v>
      </c>
      <c r="Q1181">
        <f t="shared" si="153"/>
        <v>1016</v>
      </c>
      <c r="R1181" s="9" t="str">
        <f t="shared" si="149"/>
        <v/>
      </c>
      <c r="S1181" s="12" t="str">
        <f t="shared" si="147"/>
        <v/>
      </c>
      <c r="T1181" s="9" t="str">
        <f t="shared" si="150"/>
        <v/>
      </c>
      <c r="W1181" s="132"/>
    </row>
    <row r="1182" spans="6:23" x14ac:dyDescent="0.3">
      <c r="F1182">
        <v>1176</v>
      </c>
      <c r="G1182">
        <v>3.0000000000000001E-3</v>
      </c>
      <c r="H1182">
        <v>0.19600000000000001</v>
      </c>
      <c r="J1182">
        <v>786</v>
      </c>
      <c r="K1182">
        <v>2E-3</v>
      </c>
      <c r="L1182" s="10">
        <f t="shared" si="146"/>
        <v>5.0462650440403205E-2</v>
      </c>
      <c r="N1182" s="11">
        <f t="shared" si="148"/>
        <v>0.05</v>
      </c>
      <c r="O1182">
        <f t="shared" si="151"/>
        <v>160</v>
      </c>
      <c r="P1182">
        <f t="shared" si="152"/>
        <v>0</v>
      </c>
      <c r="Q1182">
        <f t="shared" si="153"/>
        <v>1016</v>
      </c>
      <c r="R1182" s="9" t="str">
        <f t="shared" si="149"/>
        <v/>
      </c>
      <c r="S1182" s="12" t="str">
        <f t="shared" si="147"/>
        <v/>
      </c>
      <c r="T1182" s="9" t="str">
        <f t="shared" si="150"/>
        <v/>
      </c>
      <c r="W1182" s="132"/>
    </row>
    <row r="1183" spans="6:23" x14ac:dyDescent="0.3">
      <c r="F1183">
        <v>1177</v>
      </c>
      <c r="G1183">
        <v>3.0000000000000001E-3</v>
      </c>
      <c r="H1183">
        <v>0.19600000000000001</v>
      </c>
      <c r="J1183">
        <v>789</v>
      </c>
      <c r="K1183">
        <v>2E-3</v>
      </c>
      <c r="L1183" s="10">
        <f t="shared" si="146"/>
        <v>5.0462650440403205E-2</v>
      </c>
      <c r="N1183" s="11">
        <f t="shared" si="148"/>
        <v>0.05</v>
      </c>
      <c r="O1183">
        <f t="shared" si="151"/>
        <v>161</v>
      </c>
      <c r="P1183">
        <f t="shared" si="152"/>
        <v>0</v>
      </c>
      <c r="Q1183">
        <f t="shared" si="153"/>
        <v>1016</v>
      </c>
      <c r="R1183" s="9" t="str">
        <f t="shared" si="149"/>
        <v/>
      </c>
      <c r="S1183" s="12" t="str">
        <f t="shared" si="147"/>
        <v/>
      </c>
      <c r="T1183" s="9" t="str">
        <f t="shared" si="150"/>
        <v/>
      </c>
      <c r="W1183" s="132"/>
    </row>
    <row r="1184" spans="6:23" x14ac:dyDescent="0.3">
      <c r="F1184">
        <v>1178</v>
      </c>
      <c r="G1184">
        <v>1.2999999999999999E-2</v>
      </c>
      <c r="H1184">
        <v>0.438</v>
      </c>
      <c r="J1184">
        <v>791</v>
      </c>
      <c r="K1184">
        <v>2E-3</v>
      </c>
      <c r="L1184" s="10">
        <f t="shared" si="146"/>
        <v>5.0462650440403205E-2</v>
      </c>
      <c r="N1184" s="11">
        <f t="shared" si="148"/>
        <v>0.05</v>
      </c>
      <c r="O1184">
        <f t="shared" si="151"/>
        <v>162</v>
      </c>
      <c r="P1184">
        <f t="shared" si="152"/>
        <v>0</v>
      </c>
      <c r="Q1184">
        <f t="shared" si="153"/>
        <v>1016</v>
      </c>
      <c r="R1184" s="9" t="str">
        <f t="shared" si="149"/>
        <v/>
      </c>
      <c r="S1184" s="12" t="str">
        <f t="shared" si="147"/>
        <v/>
      </c>
      <c r="T1184" s="9" t="str">
        <f t="shared" si="150"/>
        <v/>
      </c>
      <c r="W1184" s="132"/>
    </row>
    <row r="1185" spans="6:23" x14ac:dyDescent="0.3">
      <c r="F1185">
        <v>1179</v>
      </c>
      <c r="G1185">
        <v>0.01</v>
      </c>
      <c r="H1185">
        <v>0.38200000000000001</v>
      </c>
      <c r="J1185">
        <v>800</v>
      </c>
      <c r="K1185">
        <v>2E-3</v>
      </c>
      <c r="L1185" s="10">
        <f t="shared" si="146"/>
        <v>5.0462650440403205E-2</v>
      </c>
      <c r="N1185" s="11">
        <f t="shared" si="148"/>
        <v>0.05</v>
      </c>
      <c r="O1185">
        <f t="shared" si="151"/>
        <v>163</v>
      </c>
      <c r="P1185">
        <f t="shared" si="152"/>
        <v>0</v>
      </c>
      <c r="Q1185">
        <f t="shared" si="153"/>
        <v>1016</v>
      </c>
      <c r="R1185" s="9" t="str">
        <f t="shared" si="149"/>
        <v/>
      </c>
      <c r="S1185" s="12" t="str">
        <f t="shared" si="147"/>
        <v/>
      </c>
      <c r="T1185" s="9" t="str">
        <f t="shared" si="150"/>
        <v/>
      </c>
      <c r="W1185" s="132"/>
    </row>
    <row r="1186" spans="6:23" x14ac:dyDescent="0.3">
      <c r="F1186">
        <v>1180</v>
      </c>
      <c r="G1186">
        <v>4.0000000000000001E-3</v>
      </c>
      <c r="H1186">
        <v>0.253</v>
      </c>
      <c r="J1186">
        <v>815</v>
      </c>
      <c r="K1186">
        <v>2E-3</v>
      </c>
      <c r="L1186" s="10">
        <f t="shared" si="146"/>
        <v>5.0462650440403205E-2</v>
      </c>
      <c r="N1186" s="11">
        <f t="shared" si="148"/>
        <v>0.05</v>
      </c>
      <c r="O1186">
        <f t="shared" si="151"/>
        <v>164</v>
      </c>
      <c r="P1186">
        <f t="shared" si="152"/>
        <v>0</v>
      </c>
      <c r="Q1186">
        <f t="shared" si="153"/>
        <v>1016</v>
      </c>
      <c r="R1186" s="9" t="str">
        <f t="shared" si="149"/>
        <v/>
      </c>
      <c r="S1186" s="12" t="str">
        <f t="shared" si="147"/>
        <v/>
      </c>
      <c r="T1186" s="9" t="str">
        <f t="shared" si="150"/>
        <v/>
      </c>
      <c r="W1186" s="132"/>
    </row>
    <row r="1187" spans="6:23" x14ac:dyDescent="0.3">
      <c r="F1187">
        <v>1181</v>
      </c>
      <c r="G1187">
        <v>1E-3</v>
      </c>
      <c r="H1187">
        <v>0.121</v>
      </c>
      <c r="J1187">
        <v>816</v>
      </c>
      <c r="K1187">
        <v>2E-3</v>
      </c>
      <c r="L1187" s="10">
        <f t="shared" si="146"/>
        <v>5.0462650440403205E-2</v>
      </c>
      <c r="N1187" s="11">
        <f t="shared" si="148"/>
        <v>0.05</v>
      </c>
      <c r="O1187">
        <f t="shared" si="151"/>
        <v>165</v>
      </c>
      <c r="P1187">
        <f t="shared" si="152"/>
        <v>0</v>
      </c>
      <c r="Q1187">
        <f t="shared" si="153"/>
        <v>1016</v>
      </c>
      <c r="R1187" s="9" t="str">
        <f t="shared" si="149"/>
        <v/>
      </c>
      <c r="S1187" s="12" t="str">
        <f t="shared" si="147"/>
        <v/>
      </c>
      <c r="T1187" s="9" t="str">
        <f t="shared" si="150"/>
        <v/>
      </c>
      <c r="W1187" s="132"/>
    </row>
    <row r="1188" spans="6:23" x14ac:dyDescent="0.3">
      <c r="F1188">
        <v>1182</v>
      </c>
      <c r="G1188">
        <v>8.9999999999999993E-3</v>
      </c>
      <c r="H1188">
        <v>0.34399999999999997</v>
      </c>
      <c r="J1188">
        <v>818</v>
      </c>
      <c r="K1188">
        <v>2E-3</v>
      </c>
      <c r="L1188" s="10">
        <f t="shared" si="146"/>
        <v>5.0462650440403205E-2</v>
      </c>
      <c r="N1188" s="11">
        <f t="shared" si="148"/>
        <v>0.05</v>
      </c>
      <c r="O1188">
        <f t="shared" si="151"/>
        <v>166</v>
      </c>
      <c r="P1188">
        <f t="shared" si="152"/>
        <v>0</v>
      </c>
      <c r="Q1188">
        <f t="shared" si="153"/>
        <v>1016</v>
      </c>
      <c r="R1188" s="9" t="str">
        <f t="shared" si="149"/>
        <v/>
      </c>
      <c r="S1188" s="12" t="str">
        <f t="shared" si="147"/>
        <v/>
      </c>
      <c r="T1188" s="9" t="str">
        <f t="shared" si="150"/>
        <v/>
      </c>
      <c r="W1188" s="132"/>
    </row>
    <row r="1189" spans="6:23" x14ac:dyDescent="0.3">
      <c r="F1189">
        <v>1183</v>
      </c>
      <c r="G1189">
        <v>5.0000000000000001E-3</v>
      </c>
      <c r="H1189">
        <v>0.26900000000000002</v>
      </c>
      <c r="J1189">
        <v>823</v>
      </c>
      <c r="K1189">
        <v>2E-3</v>
      </c>
      <c r="L1189" s="10">
        <f t="shared" si="146"/>
        <v>5.0462650440403205E-2</v>
      </c>
      <c r="N1189" s="11">
        <f t="shared" si="148"/>
        <v>0.05</v>
      </c>
      <c r="O1189">
        <f t="shared" si="151"/>
        <v>167</v>
      </c>
      <c r="P1189">
        <f t="shared" si="152"/>
        <v>0</v>
      </c>
      <c r="Q1189">
        <f t="shared" si="153"/>
        <v>1016</v>
      </c>
      <c r="R1189" s="9" t="str">
        <f t="shared" si="149"/>
        <v/>
      </c>
      <c r="S1189" s="12" t="str">
        <f t="shared" si="147"/>
        <v/>
      </c>
      <c r="T1189" s="9" t="str">
        <f t="shared" si="150"/>
        <v/>
      </c>
      <c r="W1189" s="132"/>
    </row>
    <row r="1190" spans="6:23" x14ac:dyDescent="0.3">
      <c r="F1190">
        <v>1184</v>
      </c>
      <c r="G1190">
        <v>2E-3</v>
      </c>
      <c r="H1190">
        <v>0.159</v>
      </c>
      <c r="J1190">
        <v>825</v>
      </c>
      <c r="K1190">
        <v>2E-3</v>
      </c>
      <c r="L1190" s="10">
        <f t="shared" si="146"/>
        <v>5.0462650440403205E-2</v>
      </c>
      <c r="N1190" s="11">
        <f t="shared" si="148"/>
        <v>0.05</v>
      </c>
      <c r="O1190">
        <f t="shared" si="151"/>
        <v>168</v>
      </c>
      <c r="P1190">
        <f t="shared" si="152"/>
        <v>0</v>
      </c>
      <c r="Q1190">
        <f t="shared" si="153"/>
        <v>1016</v>
      </c>
      <c r="R1190" s="9" t="str">
        <f t="shared" si="149"/>
        <v/>
      </c>
      <c r="S1190" s="12" t="str">
        <f t="shared" si="147"/>
        <v/>
      </c>
      <c r="T1190" s="9" t="str">
        <f t="shared" si="150"/>
        <v/>
      </c>
      <c r="W1190" s="132"/>
    </row>
    <row r="1191" spans="6:23" x14ac:dyDescent="0.3">
      <c r="F1191">
        <v>1185</v>
      </c>
      <c r="G1191">
        <v>2E-3</v>
      </c>
      <c r="H1191">
        <v>0.16600000000000001</v>
      </c>
      <c r="J1191">
        <v>829</v>
      </c>
      <c r="K1191">
        <v>2E-3</v>
      </c>
      <c r="L1191" s="10">
        <f t="shared" si="146"/>
        <v>5.0462650440403205E-2</v>
      </c>
      <c r="N1191" s="11">
        <f t="shared" si="148"/>
        <v>0.05</v>
      </c>
      <c r="O1191">
        <f t="shared" si="151"/>
        <v>169</v>
      </c>
      <c r="P1191">
        <f t="shared" si="152"/>
        <v>0</v>
      </c>
      <c r="Q1191">
        <f t="shared" si="153"/>
        <v>1016</v>
      </c>
      <c r="R1191" s="9" t="str">
        <f t="shared" si="149"/>
        <v/>
      </c>
      <c r="S1191" s="12" t="str">
        <f t="shared" si="147"/>
        <v/>
      </c>
      <c r="T1191" s="9" t="str">
        <f t="shared" si="150"/>
        <v/>
      </c>
      <c r="W1191" s="132"/>
    </row>
    <row r="1192" spans="6:23" x14ac:dyDescent="0.3">
      <c r="F1192">
        <v>1186</v>
      </c>
      <c r="G1192">
        <v>1.2E-2</v>
      </c>
      <c r="H1192">
        <v>0.42699999999999999</v>
      </c>
      <c r="J1192">
        <v>830</v>
      </c>
      <c r="K1192">
        <v>2E-3</v>
      </c>
      <c r="L1192" s="10">
        <f t="shared" si="146"/>
        <v>5.0462650440403205E-2</v>
      </c>
      <c r="N1192" s="11">
        <f t="shared" si="148"/>
        <v>0.05</v>
      </c>
      <c r="O1192">
        <f t="shared" si="151"/>
        <v>170</v>
      </c>
      <c r="P1192">
        <f t="shared" si="152"/>
        <v>0</v>
      </c>
      <c r="Q1192">
        <f t="shared" si="153"/>
        <v>1016</v>
      </c>
      <c r="R1192" s="9" t="str">
        <f t="shared" si="149"/>
        <v/>
      </c>
      <c r="S1192" s="12" t="str">
        <f t="shared" si="147"/>
        <v/>
      </c>
      <c r="T1192" s="9" t="str">
        <f t="shared" si="150"/>
        <v/>
      </c>
      <c r="W1192" s="132"/>
    </row>
    <row r="1193" spans="6:23" x14ac:dyDescent="0.3">
      <c r="F1193">
        <v>1187</v>
      </c>
      <c r="G1193">
        <v>4.0000000000000001E-3</v>
      </c>
      <c r="H1193">
        <v>0.29499999999999998</v>
      </c>
      <c r="J1193">
        <v>832</v>
      </c>
      <c r="K1193">
        <v>2E-3</v>
      </c>
      <c r="L1193" s="10">
        <f t="shared" si="146"/>
        <v>5.0462650440403205E-2</v>
      </c>
      <c r="N1193" s="11">
        <f t="shared" si="148"/>
        <v>0.05</v>
      </c>
      <c r="O1193">
        <f t="shared" si="151"/>
        <v>171</v>
      </c>
      <c r="P1193">
        <f t="shared" si="152"/>
        <v>0</v>
      </c>
      <c r="Q1193">
        <f t="shared" si="153"/>
        <v>1016</v>
      </c>
      <c r="R1193" s="9" t="str">
        <f t="shared" si="149"/>
        <v/>
      </c>
      <c r="S1193" s="12" t="str">
        <f t="shared" si="147"/>
        <v/>
      </c>
      <c r="T1193" s="9" t="str">
        <f t="shared" si="150"/>
        <v/>
      </c>
      <c r="W1193" s="132"/>
    </row>
    <row r="1194" spans="6:23" x14ac:dyDescent="0.3">
      <c r="F1194">
        <v>1188</v>
      </c>
      <c r="G1194">
        <v>0.46700000000000003</v>
      </c>
      <c r="H1194">
        <v>2.8530000000000002</v>
      </c>
      <c r="J1194">
        <v>834</v>
      </c>
      <c r="K1194">
        <v>2E-3</v>
      </c>
      <c r="L1194" s="10">
        <f t="shared" si="146"/>
        <v>5.0462650440403205E-2</v>
      </c>
      <c r="N1194" s="11">
        <f t="shared" si="148"/>
        <v>0.05</v>
      </c>
      <c r="O1194">
        <f t="shared" si="151"/>
        <v>172</v>
      </c>
      <c r="P1194">
        <f t="shared" si="152"/>
        <v>0</v>
      </c>
      <c r="Q1194">
        <f t="shared" si="153"/>
        <v>1016</v>
      </c>
      <c r="R1194" s="9" t="str">
        <f t="shared" si="149"/>
        <v/>
      </c>
      <c r="S1194" s="12" t="str">
        <f t="shared" si="147"/>
        <v/>
      </c>
      <c r="T1194" s="9" t="str">
        <f t="shared" si="150"/>
        <v/>
      </c>
      <c r="W1194" s="132"/>
    </row>
    <row r="1195" spans="6:23" x14ac:dyDescent="0.3">
      <c r="F1195">
        <v>1189</v>
      </c>
      <c r="G1195">
        <v>2E-3</v>
      </c>
      <c r="H1195">
        <v>0.193</v>
      </c>
      <c r="J1195">
        <v>839</v>
      </c>
      <c r="K1195">
        <v>2E-3</v>
      </c>
      <c r="L1195" s="10">
        <f t="shared" si="146"/>
        <v>5.0462650440403205E-2</v>
      </c>
      <c r="N1195" s="11">
        <f t="shared" si="148"/>
        <v>0.05</v>
      </c>
      <c r="O1195">
        <f t="shared" si="151"/>
        <v>173</v>
      </c>
      <c r="P1195">
        <f t="shared" si="152"/>
        <v>0</v>
      </c>
      <c r="Q1195">
        <f t="shared" si="153"/>
        <v>1016</v>
      </c>
      <c r="R1195" s="9" t="str">
        <f t="shared" si="149"/>
        <v/>
      </c>
      <c r="S1195" s="12" t="str">
        <f t="shared" si="147"/>
        <v/>
      </c>
      <c r="T1195" s="9" t="str">
        <f t="shared" si="150"/>
        <v/>
      </c>
      <c r="W1195" s="132"/>
    </row>
    <row r="1196" spans="6:23" x14ac:dyDescent="0.3">
      <c r="F1196">
        <v>1190</v>
      </c>
      <c r="G1196">
        <v>4.4999999999999998E-2</v>
      </c>
      <c r="H1196">
        <v>0.86399999999999999</v>
      </c>
      <c r="J1196">
        <v>840</v>
      </c>
      <c r="K1196">
        <v>2E-3</v>
      </c>
      <c r="L1196" s="10">
        <f t="shared" si="146"/>
        <v>5.0462650440403205E-2</v>
      </c>
      <c r="N1196" s="11">
        <f t="shared" si="148"/>
        <v>0.05</v>
      </c>
      <c r="O1196">
        <f t="shared" si="151"/>
        <v>174</v>
      </c>
      <c r="P1196">
        <f t="shared" si="152"/>
        <v>0</v>
      </c>
      <c r="Q1196">
        <f t="shared" si="153"/>
        <v>1016</v>
      </c>
      <c r="R1196" s="9" t="str">
        <f t="shared" si="149"/>
        <v/>
      </c>
      <c r="S1196" s="12" t="str">
        <f t="shared" si="147"/>
        <v/>
      </c>
      <c r="T1196" s="9" t="str">
        <f t="shared" si="150"/>
        <v/>
      </c>
      <c r="W1196" s="132"/>
    </row>
    <row r="1197" spans="6:23" x14ac:dyDescent="0.3">
      <c r="F1197">
        <v>1191</v>
      </c>
      <c r="G1197">
        <v>4.7E-2</v>
      </c>
      <c r="H1197">
        <v>0.95799999999999996</v>
      </c>
      <c r="J1197">
        <v>843</v>
      </c>
      <c r="K1197">
        <v>2E-3</v>
      </c>
      <c r="L1197" s="10">
        <f t="shared" si="146"/>
        <v>5.0462650440403205E-2</v>
      </c>
      <c r="N1197" s="11">
        <f t="shared" si="148"/>
        <v>0.05</v>
      </c>
      <c r="O1197">
        <f t="shared" si="151"/>
        <v>175</v>
      </c>
      <c r="P1197">
        <f t="shared" si="152"/>
        <v>0</v>
      </c>
      <c r="Q1197">
        <f t="shared" si="153"/>
        <v>1016</v>
      </c>
      <c r="R1197" s="9" t="str">
        <f t="shared" si="149"/>
        <v/>
      </c>
      <c r="S1197" s="12" t="str">
        <f t="shared" si="147"/>
        <v/>
      </c>
      <c r="T1197" s="9" t="str">
        <f t="shared" si="150"/>
        <v/>
      </c>
      <c r="W1197" s="132"/>
    </row>
    <row r="1198" spans="6:23" x14ac:dyDescent="0.3">
      <c r="F1198">
        <v>1192</v>
      </c>
      <c r="G1198">
        <v>4.0000000000000001E-3</v>
      </c>
      <c r="H1198">
        <v>0.215</v>
      </c>
      <c r="J1198">
        <v>852</v>
      </c>
      <c r="K1198">
        <v>2E-3</v>
      </c>
      <c r="L1198" s="10">
        <f t="shared" si="146"/>
        <v>5.0462650440403205E-2</v>
      </c>
      <c r="N1198" s="11">
        <f t="shared" si="148"/>
        <v>0.05</v>
      </c>
      <c r="O1198">
        <f t="shared" si="151"/>
        <v>176</v>
      </c>
      <c r="P1198">
        <f t="shared" si="152"/>
        <v>0</v>
      </c>
      <c r="Q1198">
        <f t="shared" si="153"/>
        <v>1016</v>
      </c>
      <c r="R1198" s="9" t="str">
        <f t="shared" si="149"/>
        <v/>
      </c>
      <c r="S1198" s="12" t="str">
        <f t="shared" si="147"/>
        <v/>
      </c>
      <c r="T1198" s="9" t="str">
        <f t="shared" si="150"/>
        <v/>
      </c>
      <c r="W1198" s="132"/>
    </row>
    <row r="1199" spans="6:23" x14ac:dyDescent="0.3">
      <c r="F1199">
        <v>1193</v>
      </c>
      <c r="G1199">
        <v>3.0000000000000001E-3</v>
      </c>
      <c r="H1199">
        <v>0.20399999999999999</v>
      </c>
      <c r="J1199">
        <v>864</v>
      </c>
      <c r="K1199">
        <v>2E-3</v>
      </c>
      <c r="L1199" s="10">
        <f t="shared" si="146"/>
        <v>5.0462650440403205E-2</v>
      </c>
      <c r="N1199" s="11">
        <f t="shared" si="148"/>
        <v>0.05</v>
      </c>
      <c r="O1199">
        <f t="shared" si="151"/>
        <v>177</v>
      </c>
      <c r="P1199">
        <f t="shared" si="152"/>
        <v>0</v>
      </c>
      <c r="Q1199">
        <f t="shared" si="153"/>
        <v>1016</v>
      </c>
      <c r="R1199" s="9" t="str">
        <f t="shared" si="149"/>
        <v/>
      </c>
      <c r="S1199" s="12" t="str">
        <f t="shared" si="147"/>
        <v/>
      </c>
      <c r="T1199" s="9" t="str">
        <f t="shared" si="150"/>
        <v/>
      </c>
      <c r="W1199" s="132"/>
    </row>
    <row r="1200" spans="6:23" x14ac:dyDescent="0.3">
      <c r="F1200">
        <v>1194</v>
      </c>
      <c r="G1200">
        <v>7.0000000000000001E-3</v>
      </c>
      <c r="H1200">
        <v>0.30299999999999999</v>
      </c>
      <c r="J1200">
        <v>878</v>
      </c>
      <c r="K1200">
        <v>2E-3</v>
      </c>
      <c r="L1200" s="10">
        <f t="shared" si="146"/>
        <v>5.0462650440403205E-2</v>
      </c>
      <c r="N1200" s="11">
        <f t="shared" si="148"/>
        <v>0.05</v>
      </c>
      <c r="O1200">
        <f t="shared" si="151"/>
        <v>178</v>
      </c>
      <c r="P1200">
        <f t="shared" si="152"/>
        <v>0</v>
      </c>
      <c r="Q1200">
        <f t="shared" si="153"/>
        <v>1016</v>
      </c>
      <c r="R1200" s="9" t="str">
        <f t="shared" si="149"/>
        <v/>
      </c>
      <c r="S1200" s="12" t="str">
        <f t="shared" si="147"/>
        <v/>
      </c>
      <c r="T1200" s="9" t="str">
        <f t="shared" si="150"/>
        <v/>
      </c>
      <c r="W1200" s="132"/>
    </row>
    <row r="1201" spans="6:23" x14ac:dyDescent="0.3">
      <c r="F1201">
        <v>1195</v>
      </c>
      <c r="G1201">
        <v>4.0000000000000001E-3</v>
      </c>
      <c r="H1201">
        <v>0.23400000000000001</v>
      </c>
      <c r="J1201">
        <v>883</v>
      </c>
      <c r="K1201">
        <v>2E-3</v>
      </c>
      <c r="L1201" s="10">
        <f t="shared" si="146"/>
        <v>5.0462650440403205E-2</v>
      </c>
      <c r="N1201" s="11">
        <f t="shared" si="148"/>
        <v>0.05</v>
      </c>
      <c r="O1201">
        <f t="shared" si="151"/>
        <v>179</v>
      </c>
      <c r="P1201">
        <f t="shared" si="152"/>
        <v>0</v>
      </c>
      <c r="Q1201">
        <f t="shared" si="153"/>
        <v>1016</v>
      </c>
      <c r="R1201" s="9" t="str">
        <f t="shared" si="149"/>
        <v/>
      </c>
      <c r="S1201" s="12" t="str">
        <f t="shared" si="147"/>
        <v/>
      </c>
      <c r="T1201" s="9" t="str">
        <f t="shared" si="150"/>
        <v/>
      </c>
      <c r="W1201" s="132"/>
    </row>
    <row r="1202" spans="6:23" x14ac:dyDescent="0.3">
      <c r="F1202">
        <v>1196</v>
      </c>
      <c r="G1202">
        <v>1E-3</v>
      </c>
      <c r="H1202">
        <v>0.121</v>
      </c>
      <c r="J1202">
        <v>888</v>
      </c>
      <c r="K1202">
        <v>2E-3</v>
      </c>
      <c r="L1202" s="10">
        <f t="shared" si="146"/>
        <v>5.0462650440403205E-2</v>
      </c>
      <c r="N1202" s="11">
        <f t="shared" si="148"/>
        <v>0.05</v>
      </c>
      <c r="O1202">
        <f t="shared" si="151"/>
        <v>180</v>
      </c>
      <c r="P1202">
        <f t="shared" si="152"/>
        <v>0</v>
      </c>
      <c r="Q1202">
        <f t="shared" si="153"/>
        <v>1016</v>
      </c>
      <c r="R1202" s="9" t="str">
        <f t="shared" si="149"/>
        <v/>
      </c>
      <c r="S1202" s="12" t="str">
        <f t="shared" si="147"/>
        <v/>
      </c>
      <c r="T1202" s="9" t="str">
        <f t="shared" si="150"/>
        <v/>
      </c>
      <c r="W1202" s="132"/>
    </row>
    <row r="1203" spans="6:23" x14ac:dyDescent="0.3">
      <c r="F1203">
        <v>1197</v>
      </c>
      <c r="G1203">
        <v>3.0000000000000001E-3</v>
      </c>
      <c r="H1203">
        <v>0.193</v>
      </c>
      <c r="J1203">
        <v>896</v>
      </c>
      <c r="K1203">
        <v>2E-3</v>
      </c>
      <c r="L1203" s="10">
        <f t="shared" si="146"/>
        <v>5.0462650440403205E-2</v>
      </c>
      <c r="N1203" s="11">
        <f t="shared" si="148"/>
        <v>0.05</v>
      </c>
      <c r="O1203">
        <f t="shared" si="151"/>
        <v>181</v>
      </c>
      <c r="P1203">
        <f t="shared" si="152"/>
        <v>0</v>
      </c>
      <c r="Q1203">
        <f t="shared" si="153"/>
        <v>1016</v>
      </c>
      <c r="R1203" s="9" t="str">
        <f t="shared" si="149"/>
        <v/>
      </c>
      <c r="S1203" s="12" t="str">
        <f t="shared" si="147"/>
        <v/>
      </c>
      <c r="T1203" s="9" t="str">
        <f t="shared" si="150"/>
        <v/>
      </c>
      <c r="W1203" s="132"/>
    </row>
    <row r="1204" spans="6:23" x14ac:dyDescent="0.3">
      <c r="F1204">
        <v>1198</v>
      </c>
      <c r="G1204">
        <v>1E-3</v>
      </c>
      <c r="H1204">
        <v>0.129</v>
      </c>
      <c r="J1204">
        <v>903</v>
      </c>
      <c r="K1204">
        <v>2E-3</v>
      </c>
      <c r="L1204" s="10">
        <f t="shared" si="146"/>
        <v>5.0462650440403205E-2</v>
      </c>
      <c r="N1204" s="11">
        <f t="shared" si="148"/>
        <v>0.05</v>
      </c>
      <c r="O1204">
        <f t="shared" si="151"/>
        <v>182</v>
      </c>
      <c r="P1204">
        <f t="shared" si="152"/>
        <v>0</v>
      </c>
      <c r="Q1204">
        <f t="shared" si="153"/>
        <v>1016</v>
      </c>
      <c r="R1204" s="9" t="str">
        <f t="shared" si="149"/>
        <v/>
      </c>
      <c r="S1204" s="12" t="str">
        <f t="shared" si="147"/>
        <v/>
      </c>
      <c r="T1204" s="9" t="str">
        <f t="shared" si="150"/>
        <v/>
      </c>
      <c r="W1204" s="132"/>
    </row>
    <row r="1205" spans="6:23" x14ac:dyDescent="0.3">
      <c r="F1205">
        <v>1199</v>
      </c>
      <c r="G1205">
        <v>3.0000000000000001E-3</v>
      </c>
      <c r="H1205">
        <v>0.193</v>
      </c>
      <c r="J1205">
        <v>905</v>
      </c>
      <c r="K1205">
        <v>2E-3</v>
      </c>
      <c r="L1205" s="10">
        <f t="shared" si="146"/>
        <v>5.0462650440403205E-2</v>
      </c>
      <c r="N1205" s="11">
        <f t="shared" si="148"/>
        <v>0.05</v>
      </c>
      <c r="O1205">
        <f t="shared" si="151"/>
        <v>183</v>
      </c>
      <c r="P1205">
        <f t="shared" si="152"/>
        <v>0</v>
      </c>
      <c r="Q1205">
        <f t="shared" si="153"/>
        <v>1016</v>
      </c>
      <c r="R1205" s="9" t="str">
        <f t="shared" si="149"/>
        <v/>
      </c>
      <c r="S1205" s="12" t="str">
        <f t="shared" si="147"/>
        <v/>
      </c>
      <c r="T1205" s="9" t="str">
        <f t="shared" si="150"/>
        <v/>
      </c>
      <c r="W1205" s="132"/>
    </row>
    <row r="1206" spans="6:23" x14ac:dyDescent="0.3">
      <c r="F1206">
        <v>1200</v>
      </c>
      <c r="G1206">
        <v>3.0000000000000001E-3</v>
      </c>
      <c r="H1206">
        <v>0.20399999999999999</v>
      </c>
      <c r="J1206">
        <v>912</v>
      </c>
      <c r="K1206">
        <v>2E-3</v>
      </c>
      <c r="L1206" s="10">
        <f t="shared" si="146"/>
        <v>5.0462650440403205E-2</v>
      </c>
      <c r="N1206" s="11">
        <f t="shared" si="148"/>
        <v>0.05</v>
      </c>
      <c r="O1206">
        <f t="shared" si="151"/>
        <v>184</v>
      </c>
      <c r="P1206">
        <f t="shared" si="152"/>
        <v>0</v>
      </c>
      <c r="Q1206">
        <f t="shared" si="153"/>
        <v>1016</v>
      </c>
      <c r="R1206" s="9" t="str">
        <f t="shared" si="149"/>
        <v/>
      </c>
      <c r="S1206" s="12" t="str">
        <f t="shared" si="147"/>
        <v/>
      </c>
      <c r="T1206" s="9" t="str">
        <f t="shared" si="150"/>
        <v/>
      </c>
      <c r="W1206" s="132"/>
    </row>
    <row r="1207" spans="6:23" x14ac:dyDescent="0.3">
      <c r="F1207">
        <v>1201</v>
      </c>
      <c r="G1207">
        <v>1E-3</v>
      </c>
      <c r="H1207">
        <v>0.121</v>
      </c>
      <c r="J1207">
        <v>918</v>
      </c>
      <c r="K1207">
        <v>2E-3</v>
      </c>
      <c r="L1207" s="10">
        <f t="shared" si="146"/>
        <v>5.0462650440403205E-2</v>
      </c>
      <c r="N1207" s="11">
        <f t="shared" si="148"/>
        <v>0.05</v>
      </c>
      <c r="O1207">
        <f t="shared" si="151"/>
        <v>185</v>
      </c>
      <c r="P1207">
        <f t="shared" si="152"/>
        <v>0</v>
      </c>
      <c r="Q1207">
        <f t="shared" si="153"/>
        <v>1016</v>
      </c>
      <c r="R1207" s="9" t="str">
        <f t="shared" si="149"/>
        <v/>
      </c>
      <c r="S1207" s="12" t="str">
        <f t="shared" si="147"/>
        <v/>
      </c>
      <c r="T1207" s="9" t="str">
        <f t="shared" si="150"/>
        <v/>
      </c>
      <c r="W1207" s="132"/>
    </row>
    <row r="1208" spans="6:23" x14ac:dyDescent="0.3">
      <c r="F1208">
        <v>1202</v>
      </c>
      <c r="G1208" s="133">
        <v>8.8889999999999998E-4</v>
      </c>
      <c r="H1208">
        <v>0.10199999999999999</v>
      </c>
      <c r="J1208">
        <v>921</v>
      </c>
      <c r="K1208">
        <v>2E-3</v>
      </c>
      <c r="L1208" s="10">
        <f t="shared" si="146"/>
        <v>5.0462650440403205E-2</v>
      </c>
      <c r="N1208" s="11">
        <f t="shared" si="148"/>
        <v>0.05</v>
      </c>
      <c r="O1208">
        <f t="shared" si="151"/>
        <v>186</v>
      </c>
      <c r="P1208">
        <f t="shared" si="152"/>
        <v>0</v>
      </c>
      <c r="Q1208">
        <f t="shared" si="153"/>
        <v>1016</v>
      </c>
      <c r="R1208" s="9" t="str">
        <f t="shared" si="149"/>
        <v/>
      </c>
      <c r="S1208" s="12" t="str">
        <f t="shared" si="147"/>
        <v/>
      </c>
      <c r="T1208" s="9" t="str">
        <f t="shared" si="150"/>
        <v/>
      </c>
      <c r="W1208" s="132"/>
    </row>
    <row r="1209" spans="6:23" x14ac:dyDescent="0.3">
      <c r="F1209">
        <v>1203</v>
      </c>
      <c r="G1209">
        <v>0.01</v>
      </c>
      <c r="H1209">
        <v>0.38600000000000001</v>
      </c>
      <c r="J1209">
        <v>949</v>
      </c>
      <c r="K1209">
        <v>2E-3</v>
      </c>
      <c r="L1209" s="10">
        <f t="shared" si="146"/>
        <v>5.0462650440403205E-2</v>
      </c>
      <c r="N1209" s="11">
        <f t="shared" si="148"/>
        <v>0.05</v>
      </c>
      <c r="O1209">
        <f t="shared" si="151"/>
        <v>187</v>
      </c>
      <c r="P1209">
        <f t="shared" si="152"/>
        <v>0</v>
      </c>
      <c r="Q1209">
        <f t="shared" si="153"/>
        <v>1016</v>
      </c>
      <c r="R1209" s="9" t="str">
        <f t="shared" si="149"/>
        <v/>
      </c>
      <c r="S1209" s="12" t="str">
        <f t="shared" si="147"/>
        <v/>
      </c>
      <c r="T1209" s="9" t="str">
        <f t="shared" si="150"/>
        <v/>
      </c>
      <c r="W1209" s="132"/>
    </row>
    <row r="1210" spans="6:23" x14ac:dyDescent="0.3">
      <c r="F1210">
        <v>1204</v>
      </c>
      <c r="G1210">
        <v>6.0000000000000001E-3</v>
      </c>
      <c r="H1210">
        <v>0.314</v>
      </c>
      <c r="J1210">
        <v>956</v>
      </c>
      <c r="K1210">
        <v>2E-3</v>
      </c>
      <c r="L1210" s="10">
        <f t="shared" si="146"/>
        <v>5.0462650440403205E-2</v>
      </c>
      <c r="N1210" s="11">
        <f t="shared" si="148"/>
        <v>0.05</v>
      </c>
      <c r="O1210">
        <f t="shared" si="151"/>
        <v>188</v>
      </c>
      <c r="P1210">
        <f t="shared" si="152"/>
        <v>0</v>
      </c>
      <c r="Q1210">
        <f t="shared" si="153"/>
        <v>1016</v>
      </c>
      <c r="R1210" s="9" t="str">
        <f t="shared" si="149"/>
        <v/>
      </c>
      <c r="S1210" s="12" t="str">
        <f t="shared" si="147"/>
        <v/>
      </c>
      <c r="T1210" s="9" t="str">
        <f t="shared" si="150"/>
        <v/>
      </c>
      <c r="W1210" s="132"/>
    </row>
    <row r="1211" spans="6:23" x14ac:dyDescent="0.3">
      <c r="F1211">
        <v>1205</v>
      </c>
      <c r="G1211">
        <v>1E-3</v>
      </c>
      <c r="H1211">
        <v>0.13200000000000001</v>
      </c>
      <c r="J1211">
        <v>957</v>
      </c>
      <c r="K1211">
        <v>2E-3</v>
      </c>
      <c r="L1211" s="10">
        <f t="shared" si="146"/>
        <v>5.0462650440403205E-2</v>
      </c>
      <c r="N1211" s="11">
        <f t="shared" si="148"/>
        <v>0.05</v>
      </c>
      <c r="O1211">
        <f t="shared" si="151"/>
        <v>189</v>
      </c>
      <c r="P1211">
        <f t="shared" si="152"/>
        <v>0</v>
      </c>
      <c r="Q1211">
        <f t="shared" si="153"/>
        <v>1016</v>
      </c>
      <c r="R1211" s="9" t="str">
        <f t="shared" si="149"/>
        <v/>
      </c>
      <c r="S1211" s="12" t="str">
        <f t="shared" si="147"/>
        <v/>
      </c>
      <c r="T1211" s="9" t="str">
        <f t="shared" si="150"/>
        <v/>
      </c>
      <c r="W1211" s="132"/>
    </row>
    <row r="1212" spans="6:23" x14ac:dyDescent="0.3">
      <c r="F1212">
        <v>1206</v>
      </c>
      <c r="G1212">
        <v>8.9999999999999993E-3</v>
      </c>
      <c r="H1212">
        <v>0.36</v>
      </c>
      <c r="J1212">
        <v>959</v>
      </c>
      <c r="K1212">
        <v>2E-3</v>
      </c>
      <c r="L1212" s="10">
        <f t="shared" si="146"/>
        <v>5.0462650440403205E-2</v>
      </c>
      <c r="N1212" s="11">
        <f t="shared" si="148"/>
        <v>0.05</v>
      </c>
      <c r="O1212">
        <f t="shared" si="151"/>
        <v>190</v>
      </c>
      <c r="P1212">
        <f t="shared" si="152"/>
        <v>0</v>
      </c>
      <c r="Q1212">
        <f t="shared" si="153"/>
        <v>1016</v>
      </c>
      <c r="R1212" s="9" t="str">
        <f t="shared" si="149"/>
        <v/>
      </c>
      <c r="S1212" s="12" t="str">
        <f t="shared" si="147"/>
        <v/>
      </c>
      <c r="T1212" s="9" t="str">
        <f t="shared" si="150"/>
        <v/>
      </c>
      <c r="W1212" s="132"/>
    </row>
    <row r="1213" spans="6:23" x14ac:dyDescent="0.3">
      <c r="F1213">
        <v>1207</v>
      </c>
      <c r="G1213">
        <v>5.0000000000000001E-3</v>
      </c>
      <c r="H1213">
        <v>0.26100000000000001</v>
      </c>
      <c r="J1213">
        <v>961</v>
      </c>
      <c r="K1213">
        <v>2E-3</v>
      </c>
      <c r="L1213" s="10">
        <f t="shared" si="146"/>
        <v>5.0462650440403205E-2</v>
      </c>
      <c r="N1213" s="11">
        <f t="shared" si="148"/>
        <v>0.05</v>
      </c>
      <c r="O1213">
        <f t="shared" si="151"/>
        <v>191</v>
      </c>
      <c r="P1213">
        <f t="shared" si="152"/>
        <v>0</v>
      </c>
      <c r="Q1213">
        <f t="shared" si="153"/>
        <v>1016</v>
      </c>
      <c r="R1213" s="9" t="str">
        <f t="shared" si="149"/>
        <v/>
      </c>
      <c r="S1213" s="12" t="str">
        <f t="shared" si="147"/>
        <v/>
      </c>
      <c r="T1213" s="9" t="str">
        <f t="shared" si="150"/>
        <v/>
      </c>
      <c r="W1213" s="132"/>
    </row>
    <row r="1214" spans="6:23" x14ac:dyDescent="0.3">
      <c r="F1214">
        <v>1208</v>
      </c>
      <c r="G1214">
        <v>2.4E-2</v>
      </c>
      <c r="H1214">
        <v>0.61299999999999999</v>
      </c>
      <c r="J1214">
        <v>964</v>
      </c>
      <c r="K1214">
        <v>2E-3</v>
      </c>
      <c r="L1214" s="10">
        <f t="shared" si="146"/>
        <v>5.0462650440403205E-2</v>
      </c>
      <c r="N1214" s="11">
        <f t="shared" si="148"/>
        <v>0.05</v>
      </c>
      <c r="O1214">
        <f t="shared" si="151"/>
        <v>192</v>
      </c>
      <c r="P1214">
        <f t="shared" si="152"/>
        <v>0</v>
      </c>
      <c r="Q1214">
        <f t="shared" si="153"/>
        <v>1016</v>
      </c>
      <c r="R1214" s="9" t="str">
        <f t="shared" si="149"/>
        <v/>
      </c>
      <c r="S1214" s="12" t="str">
        <f t="shared" si="147"/>
        <v/>
      </c>
      <c r="T1214" s="9" t="str">
        <f t="shared" si="150"/>
        <v/>
      </c>
      <c r="W1214" s="132"/>
    </row>
    <row r="1215" spans="6:23" x14ac:dyDescent="0.3">
      <c r="F1215">
        <v>1209</v>
      </c>
      <c r="G1215">
        <v>2E-3</v>
      </c>
      <c r="H1215">
        <v>0.14000000000000001</v>
      </c>
      <c r="J1215">
        <v>973</v>
      </c>
      <c r="K1215">
        <v>2E-3</v>
      </c>
      <c r="L1215" s="10">
        <f t="shared" si="146"/>
        <v>5.0462650440403205E-2</v>
      </c>
      <c r="N1215" s="11">
        <f t="shared" si="148"/>
        <v>0.05</v>
      </c>
      <c r="O1215">
        <f t="shared" si="151"/>
        <v>193</v>
      </c>
      <c r="P1215">
        <f t="shared" si="152"/>
        <v>0</v>
      </c>
      <c r="Q1215">
        <f t="shared" si="153"/>
        <v>1016</v>
      </c>
      <c r="R1215" s="9" t="str">
        <f t="shared" si="149"/>
        <v/>
      </c>
      <c r="S1215" s="12" t="str">
        <f t="shared" si="147"/>
        <v/>
      </c>
      <c r="T1215" s="9" t="str">
        <f t="shared" si="150"/>
        <v/>
      </c>
      <c r="W1215" s="132"/>
    </row>
    <row r="1216" spans="6:23" x14ac:dyDescent="0.3">
      <c r="F1216">
        <v>1210</v>
      </c>
      <c r="G1216">
        <v>4.0000000000000001E-3</v>
      </c>
      <c r="H1216">
        <v>0.24199999999999999</v>
      </c>
      <c r="J1216">
        <v>974</v>
      </c>
      <c r="K1216">
        <v>2E-3</v>
      </c>
      <c r="L1216" s="10">
        <f t="shared" si="146"/>
        <v>5.0462650440403205E-2</v>
      </c>
      <c r="N1216" s="11">
        <f t="shared" si="148"/>
        <v>0.05</v>
      </c>
      <c r="O1216">
        <f t="shared" si="151"/>
        <v>194</v>
      </c>
      <c r="P1216">
        <f t="shared" si="152"/>
        <v>0</v>
      </c>
      <c r="Q1216">
        <f t="shared" si="153"/>
        <v>1016</v>
      </c>
      <c r="R1216" s="9" t="str">
        <f t="shared" si="149"/>
        <v/>
      </c>
      <c r="S1216" s="12" t="str">
        <f t="shared" si="147"/>
        <v/>
      </c>
      <c r="T1216" s="9" t="str">
        <f t="shared" si="150"/>
        <v/>
      </c>
      <c r="W1216" s="132"/>
    </row>
    <row r="1217" spans="6:23" x14ac:dyDescent="0.3">
      <c r="F1217">
        <v>1211</v>
      </c>
      <c r="G1217">
        <v>5.0000000000000001E-3</v>
      </c>
      <c r="H1217">
        <v>0.27200000000000002</v>
      </c>
      <c r="J1217">
        <v>975</v>
      </c>
      <c r="K1217">
        <v>2E-3</v>
      </c>
      <c r="L1217" s="10">
        <f t="shared" si="146"/>
        <v>5.0462650440403205E-2</v>
      </c>
      <c r="N1217" s="11">
        <f t="shared" si="148"/>
        <v>0.05</v>
      </c>
      <c r="O1217">
        <f t="shared" si="151"/>
        <v>195</v>
      </c>
      <c r="P1217">
        <f t="shared" si="152"/>
        <v>0</v>
      </c>
      <c r="Q1217">
        <f t="shared" si="153"/>
        <v>1016</v>
      </c>
      <c r="R1217" s="9" t="str">
        <f t="shared" si="149"/>
        <v/>
      </c>
      <c r="S1217" s="12" t="str">
        <f t="shared" si="147"/>
        <v/>
      </c>
      <c r="T1217" s="9" t="str">
        <f t="shared" si="150"/>
        <v/>
      </c>
      <c r="W1217" s="132"/>
    </row>
    <row r="1218" spans="6:23" x14ac:dyDescent="0.3">
      <c r="F1218">
        <v>1212</v>
      </c>
      <c r="G1218">
        <v>8.0000000000000002E-3</v>
      </c>
      <c r="H1218">
        <v>0.371</v>
      </c>
      <c r="J1218">
        <v>980</v>
      </c>
      <c r="K1218">
        <v>2E-3</v>
      </c>
      <c r="L1218" s="10">
        <f t="shared" si="146"/>
        <v>5.0462650440403205E-2</v>
      </c>
      <c r="N1218" s="11">
        <f t="shared" si="148"/>
        <v>0.05</v>
      </c>
      <c r="O1218">
        <f t="shared" si="151"/>
        <v>196</v>
      </c>
      <c r="P1218">
        <f t="shared" si="152"/>
        <v>0</v>
      </c>
      <c r="Q1218">
        <f t="shared" si="153"/>
        <v>1016</v>
      </c>
      <c r="R1218" s="9" t="str">
        <f t="shared" si="149"/>
        <v/>
      </c>
      <c r="S1218" s="12" t="str">
        <f t="shared" si="147"/>
        <v/>
      </c>
      <c r="T1218" s="9" t="str">
        <f t="shared" si="150"/>
        <v/>
      </c>
      <c r="W1218" s="132"/>
    </row>
    <row r="1219" spans="6:23" x14ac:dyDescent="0.3">
      <c r="F1219">
        <v>1213</v>
      </c>
      <c r="G1219">
        <v>8.0000000000000002E-3</v>
      </c>
      <c r="H1219">
        <v>0.33600000000000002</v>
      </c>
      <c r="J1219">
        <v>986</v>
      </c>
      <c r="K1219">
        <v>2E-3</v>
      </c>
      <c r="L1219" s="10">
        <f t="shared" si="146"/>
        <v>5.0462650440403205E-2</v>
      </c>
      <c r="N1219" s="11">
        <f t="shared" si="148"/>
        <v>0.05</v>
      </c>
      <c r="O1219">
        <f t="shared" si="151"/>
        <v>197</v>
      </c>
      <c r="P1219">
        <f t="shared" si="152"/>
        <v>0</v>
      </c>
      <c r="Q1219">
        <f t="shared" si="153"/>
        <v>1016</v>
      </c>
      <c r="R1219" s="9" t="str">
        <f t="shared" si="149"/>
        <v/>
      </c>
      <c r="S1219" s="12" t="str">
        <f t="shared" si="147"/>
        <v/>
      </c>
      <c r="T1219" s="9" t="str">
        <f t="shared" si="150"/>
        <v/>
      </c>
      <c r="W1219" s="132"/>
    </row>
    <row r="1220" spans="6:23" x14ac:dyDescent="0.3">
      <c r="F1220">
        <v>1214</v>
      </c>
      <c r="G1220">
        <v>1E-3</v>
      </c>
      <c r="H1220">
        <v>0.10199999999999999</v>
      </c>
      <c r="J1220">
        <v>989</v>
      </c>
      <c r="K1220">
        <v>2E-3</v>
      </c>
      <c r="L1220" s="10">
        <f t="shared" si="146"/>
        <v>5.0462650440403205E-2</v>
      </c>
      <c r="N1220" s="11">
        <f t="shared" si="148"/>
        <v>0.05</v>
      </c>
      <c r="O1220">
        <f t="shared" si="151"/>
        <v>198</v>
      </c>
      <c r="P1220">
        <f t="shared" si="152"/>
        <v>0</v>
      </c>
      <c r="Q1220">
        <f t="shared" si="153"/>
        <v>1016</v>
      </c>
      <c r="R1220" s="9" t="str">
        <f t="shared" si="149"/>
        <v/>
      </c>
      <c r="S1220" s="12" t="str">
        <f t="shared" si="147"/>
        <v/>
      </c>
      <c r="T1220" s="9" t="str">
        <f t="shared" si="150"/>
        <v/>
      </c>
      <c r="W1220" s="132"/>
    </row>
    <row r="1221" spans="6:23" x14ac:dyDescent="0.3">
      <c r="F1221">
        <v>1215</v>
      </c>
      <c r="G1221">
        <v>3.0000000000000001E-3</v>
      </c>
      <c r="H1221">
        <v>0.20399999999999999</v>
      </c>
      <c r="J1221">
        <v>990</v>
      </c>
      <c r="K1221">
        <v>2E-3</v>
      </c>
      <c r="L1221" s="10">
        <f t="shared" si="146"/>
        <v>5.0462650440403205E-2</v>
      </c>
      <c r="N1221" s="11">
        <f t="shared" si="148"/>
        <v>0.05</v>
      </c>
      <c r="O1221">
        <f t="shared" si="151"/>
        <v>199</v>
      </c>
      <c r="P1221">
        <f t="shared" si="152"/>
        <v>0</v>
      </c>
      <c r="Q1221">
        <f t="shared" si="153"/>
        <v>1016</v>
      </c>
      <c r="R1221" s="9" t="str">
        <f t="shared" si="149"/>
        <v/>
      </c>
      <c r="S1221" s="12" t="str">
        <f t="shared" si="147"/>
        <v/>
      </c>
      <c r="T1221" s="9" t="str">
        <f t="shared" si="150"/>
        <v/>
      </c>
      <c r="W1221" s="132"/>
    </row>
    <row r="1222" spans="6:23" x14ac:dyDescent="0.3">
      <c r="F1222">
        <v>1216</v>
      </c>
      <c r="G1222">
        <v>0.01</v>
      </c>
      <c r="H1222">
        <v>0.40500000000000003</v>
      </c>
      <c r="J1222">
        <v>999</v>
      </c>
      <c r="K1222">
        <v>2E-3</v>
      </c>
      <c r="L1222" s="10">
        <f t="shared" si="146"/>
        <v>5.0462650440403205E-2</v>
      </c>
      <c r="N1222" s="11">
        <f t="shared" si="148"/>
        <v>0.05</v>
      </c>
      <c r="O1222">
        <f t="shared" si="151"/>
        <v>200</v>
      </c>
      <c r="P1222">
        <f t="shared" si="152"/>
        <v>0</v>
      </c>
      <c r="Q1222">
        <f t="shared" si="153"/>
        <v>1016</v>
      </c>
      <c r="R1222" s="9" t="str">
        <f t="shared" si="149"/>
        <v/>
      </c>
      <c r="S1222" s="12" t="str">
        <f t="shared" si="147"/>
        <v/>
      </c>
      <c r="T1222" s="9" t="str">
        <f t="shared" si="150"/>
        <v/>
      </c>
      <c r="W1222" s="132"/>
    </row>
    <row r="1223" spans="6:23" x14ac:dyDescent="0.3">
      <c r="F1223">
        <v>1217</v>
      </c>
      <c r="G1223">
        <v>2E-3</v>
      </c>
      <c r="H1223">
        <v>0.16600000000000001</v>
      </c>
      <c r="J1223">
        <v>1001</v>
      </c>
      <c r="K1223">
        <v>2E-3</v>
      </c>
      <c r="L1223" s="10">
        <f t="shared" ref="L1223:L1286" si="154">((K1223/PI())^0.5)*2</f>
        <v>5.0462650440403205E-2</v>
      </c>
      <c r="N1223" s="11">
        <f t="shared" si="148"/>
        <v>0.05</v>
      </c>
      <c r="O1223">
        <f t="shared" si="151"/>
        <v>201</v>
      </c>
      <c r="P1223">
        <f t="shared" si="152"/>
        <v>0</v>
      </c>
      <c r="Q1223">
        <f t="shared" si="153"/>
        <v>1016</v>
      </c>
      <c r="R1223" s="9" t="str">
        <f t="shared" si="149"/>
        <v/>
      </c>
      <c r="S1223" s="12" t="str">
        <f t="shared" ref="S1223:S1286" si="155">IF(R1223="","",N1223)</f>
        <v/>
      </c>
      <c r="T1223" s="9" t="str">
        <f t="shared" si="150"/>
        <v/>
      </c>
      <c r="W1223" s="132"/>
    </row>
    <row r="1224" spans="6:23" x14ac:dyDescent="0.3">
      <c r="F1224">
        <v>1218</v>
      </c>
      <c r="G1224">
        <v>2E-3</v>
      </c>
      <c r="H1224">
        <v>0.185</v>
      </c>
      <c r="J1224">
        <v>1002</v>
      </c>
      <c r="K1224">
        <v>2E-3</v>
      </c>
      <c r="L1224" s="10">
        <f t="shared" si="154"/>
        <v>5.0462650440403205E-2</v>
      </c>
      <c r="N1224" s="11">
        <f t="shared" ref="N1224:N1287" si="156">TRUNC(L1224,3)</f>
        <v>0.05</v>
      </c>
      <c r="O1224">
        <f t="shared" si="151"/>
        <v>202</v>
      </c>
      <c r="P1224">
        <f t="shared" si="152"/>
        <v>0</v>
      </c>
      <c r="Q1224">
        <f t="shared" si="153"/>
        <v>1016</v>
      </c>
      <c r="R1224" s="9" t="str">
        <f t="shared" ref="R1224:R1287" si="157">IF(P1224=0,"",Q1223+P1224)</f>
        <v/>
      </c>
      <c r="S1224" s="12" t="str">
        <f t="shared" si="155"/>
        <v/>
      </c>
      <c r="T1224" s="9" t="str">
        <f t="shared" ref="T1224:T1287" si="158">R1224</f>
        <v/>
      </c>
      <c r="W1224" s="132"/>
    </row>
    <row r="1225" spans="6:23" x14ac:dyDescent="0.3">
      <c r="F1225">
        <v>1219</v>
      </c>
      <c r="G1225">
        <v>1.0999999999999999E-2</v>
      </c>
      <c r="H1225">
        <v>0.40100000000000002</v>
      </c>
      <c r="J1225">
        <v>1004</v>
      </c>
      <c r="K1225">
        <v>2E-3</v>
      </c>
      <c r="L1225" s="10">
        <f t="shared" si="154"/>
        <v>5.0462650440403205E-2</v>
      </c>
      <c r="N1225" s="11">
        <f t="shared" si="156"/>
        <v>0.05</v>
      </c>
      <c r="O1225">
        <f t="shared" ref="O1225:O1288" si="159">IF(N1225-N1224=0,O1224+O$7,1)</f>
        <v>203</v>
      </c>
      <c r="P1225">
        <f t="shared" ref="P1225:P1288" si="160">IF(O1225&lt;O1226,0,O1225)</f>
        <v>0</v>
      </c>
      <c r="Q1225">
        <f t="shared" ref="Q1225:Q1288" si="161">Q1224+P1225</f>
        <v>1016</v>
      </c>
      <c r="R1225" s="9" t="str">
        <f t="shared" si="157"/>
        <v/>
      </c>
      <c r="S1225" s="12" t="str">
        <f t="shared" si="155"/>
        <v/>
      </c>
      <c r="T1225" s="9" t="str">
        <f t="shared" si="158"/>
        <v/>
      </c>
      <c r="W1225" s="132"/>
    </row>
    <row r="1226" spans="6:23" x14ac:dyDescent="0.3">
      <c r="F1226">
        <v>1220</v>
      </c>
      <c r="G1226">
        <v>2E-3</v>
      </c>
      <c r="H1226">
        <v>0.159</v>
      </c>
      <c r="J1226">
        <v>1006</v>
      </c>
      <c r="K1226">
        <v>2E-3</v>
      </c>
      <c r="L1226" s="10">
        <f t="shared" si="154"/>
        <v>5.0462650440403205E-2</v>
      </c>
      <c r="N1226" s="11">
        <f t="shared" si="156"/>
        <v>0.05</v>
      </c>
      <c r="O1226">
        <f t="shared" si="159"/>
        <v>204</v>
      </c>
      <c r="P1226">
        <f t="shared" si="160"/>
        <v>0</v>
      </c>
      <c r="Q1226">
        <f t="shared" si="161"/>
        <v>1016</v>
      </c>
      <c r="R1226" s="9" t="str">
        <f t="shared" si="157"/>
        <v/>
      </c>
      <c r="S1226" s="12" t="str">
        <f t="shared" si="155"/>
        <v/>
      </c>
      <c r="T1226" s="9" t="str">
        <f t="shared" si="158"/>
        <v/>
      </c>
      <c r="W1226" s="132"/>
    </row>
    <row r="1227" spans="6:23" x14ac:dyDescent="0.3">
      <c r="F1227">
        <v>1221</v>
      </c>
      <c r="G1227">
        <v>6.0000000000000001E-3</v>
      </c>
      <c r="H1227">
        <v>0.29499999999999998</v>
      </c>
      <c r="J1227">
        <v>1007</v>
      </c>
      <c r="K1227">
        <v>2E-3</v>
      </c>
      <c r="L1227" s="10">
        <f t="shared" si="154"/>
        <v>5.0462650440403205E-2</v>
      </c>
      <c r="N1227" s="11">
        <f t="shared" si="156"/>
        <v>0.05</v>
      </c>
      <c r="O1227">
        <f t="shared" si="159"/>
        <v>205</v>
      </c>
      <c r="P1227">
        <f t="shared" si="160"/>
        <v>0</v>
      </c>
      <c r="Q1227">
        <f t="shared" si="161"/>
        <v>1016</v>
      </c>
      <c r="R1227" s="9" t="str">
        <f t="shared" si="157"/>
        <v/>
      </c>
      <c r="S1227" s="12" t="str">
        <f t="shared" si="155"/>
        <v/>
      </c>
      <c r="T1227" s="9" t="str">
        <f t="shared" si="158"/>
        <v/>
      </c>
      <c r="W1227" s="132"/>
    </row>
    <row r="1228" spans="6:23" x14ac:dyDescent="0.3">
      <c r="F1228">
        <v>1222</v>
      </c>
      <c r="G1228">
        <v>4.0000000000000001E-3</v>
      </c>
      <c r="H1228">
        <v>0.23100000000000001</v>
      </c>
      <c r="J1228">
        <v>1008</v>
      </c>
      <c r="K1228">
        <v>2E-3</v>
      </c>
      <c r="L1228" s="10">
        <f t="shared" si="154"/>
        <v>5.0462650440403205E-2</v>
      </c>
      <c r="N1228" s="11">
        <f t="shared" si="156"/>
        <v>0.05</v>
      </c>
      <c r="O1228">
        <f t="shared" si="159"/>
        <v>206</v>
      </c>
      <c r="P1228">
        <f t="shared" si="160"/>
        <v>0</v>
      </c>
      <c r="Q1228">
        <f t="shared" si="161"/>
        <v>1016</v>
      </c>
      <c r="R1228" s="9" t="str">
        <f t="shared" si="157"/>
        <v/>
      </c>
      <c r="S1228" s="12" t="str">
        <f t="shared" si="155"/>
        <v/>
      </c>
      <c r="T1228" s="9" t="str">
        <f t="shared" si="158"/>
        <v/>
      </c>
      <c r="W1228" s="132"/>
    </row>
    <row r="1229" spans="6:23" x14ac:dyDescent="0.3">
      <c r="F1229">
        <v>1223</v>
      </c>
      <c r="G1229">
        <v>7.0000000000000001E-3</v>
      </c>
      <c r="H1229">
        <v>0.378</v>
      </c>
      <c r="J1229">
        <v>1017</v>
      </c>
      <c r="K1229">
        <v>2E-3</v>
      </c>
      <c r="L1229" s="10">
        <f t="shared" si="154"/>
        <v>5.0462650440403205E-2</v>
      </c>
      <c r="N1229" s="11">
        <f t="shared" si="156"/>
        <v>0.05</v>
      </c>
      <c r="O1229">
        <f t="shared" si="159"/>
        <v>207</v>
      </c>
      <c r="P1229">
        <f t="shared" si="160"/>
        <v>0</v>
      </c>
      <c r="Q1229">
        <f t="shared" si="161"/>
        <v>1016</v>
      </c>
      <c r="R1229" s="9" t="str">
        <f t="shared" si="157"/>
        <v/>
      </c>
      <c r="S1229" s="12" t="str">
        <f t="shared" si="155"/>
        <v/>
      </c>
      <c r="T1229" s="9" t="str">
        <f t="shared" si="158"/>
        <v/>
      </c>
      <c r="W1229" s="132"/>
    </row>
    <row r="1230" spans="6:23" x14ac:dyDescent="0.3">
      <c r="F1230">
        <v>1224</v>
      </c>
      <c r="G1230">
        <v>2E-3</v>
      </c>
      <c r="H1230">
        <v>0.17399999999999999</v>
      </c>
      <c r="J1230">
        <v>1023</v>
      </c>
      <c r="K1230">
        <v>2E-3</v>
      </c>
      <c r="L1230" s="10">
        <f t="shared" si="154"/>
        <v>5.0462650440403205E-2</v>
      </c>
      <c r="N1230" s="11">
        <f t="shared" si="156"/>
        <v>0.05</v>
      </c>
      <c r="O1230">
        <f t="shared" si="159"/>
        <v>208</v>
      </c>
      <c r="P1230">
        <f t="shared" si="160"/>
        <v>0</v>
      </c>
      <c r="Q1230">
        <f t="shared" si="161"/>
        <v>1016</v>
      </c>
      <c r="R1230" s="9" t="str">
        <f t="shared" si="157"/>
        <v/>
      </c>
      <c r="S1230" s="12" t="str">
        <f t="shared" si="155"/>
        <v/>
      </c>
      <c r="T1230" s="9" t="str">
        <f t="shared" si="158"/>
        <v/>
      </c>
      <c r="W1230" s="132"/>
    </row>
    <row r="1231" spans="6:23" x14ac:dyDescent="0.3">
      <c r="F1231">
        <v>1225</v>
      </c>
      <c r="G1231">
        <v>0.01</v>
      </c>
      <c r="H1231">
        <v>0.378</v>
      </c>
      <c r="J1231">
        <v>1042</v>
      </c>
      <c r="K1231">
        <v>2E-3</v>
      </c>
      <c r="L1231" s="10">
        <f t="shared" si="154"/>
        <v>5.0462650440403205E-2</v>
      </c>
      <c r="N1231" s="11">
        <f t="shared" si="156"/>
        <v>0.05</v>
      </c>
      <c r="O1231">
        <f t="shared" si="159"/>
        <v>209</v>
      </c>
      <c r="P1231">
        <f t="shared" si="160"/>
        <v>0</v>
      </c>
      <c r="Q1231">
        <f t="shared" si="161"/>
        <v>1016</v>
      </c>
      <c r="R1231" s="9" t="str">
        <f t="shared" si="157"/>
        <v/>
      </c>
      <c r="S1231" s="12" t="str">
        <f t="shared" si="155"/>
        <v/>
      </c>
      <c r="T1231" s="9" t="str">
        <f t="shared" si="158"/>
        <v/>
      </c>
      <c r="W1231" s="132"/>
    </row>
    <row r="1232" spans="6:23" x14ac:dyDescent="0.3">
      <c r="F1232">
        <v>1226</v>
      </c>
      <c r="G1232">
        <v>5.0000000000000001E-3</v>
      </c>
      <c r="H1232">
        <v>0.26100000000000001</v>
      </c>
      <c r="J1232">
        <v>1046</v>
      </c>
      <c r="K1232">
        <v>2E-3</v>
      </c>
      <c r="L1232" s="10">
        <f t="shared" si="154"/>
        <v>5.0462650440403205E-2</v>
      </c>
      <c r="N1232" s="11">
        <f t="shared" si="156"/>
        <v>0.05</v>
      </c>
      <c r="O1232">
        <f t="shared" si="159"/>
        <v>210</v>
      </c>
      <c r="P1232">
        <f t="shared" si="160"/>
        <v>0</v>
      </c>
      <c r="Q1232">
        <f t="shared" si="161"/>
        <v>1016</v>
      </c>
      <c r="R1232" s="9" t="str">
        <f t="shared" si="157"/>
        <v/>
      </c>
      <c r="S1232" s="12" t="str">
        <f t="shared" si="155"/>
        <v/>
      </c>
      <c r="T1232" s="9" t="str">
        <f t="shared" si="158"/>
        <v/>
      </c>
      <c r="W1232" s="132"/>
    </row>
    <row r="1233" spans="6:23" x14ac:dyDescent="0.3">
      <c r="F1233">
        <v>1227</v>
      </c>
      <c r="G1233">
        <v>5.7000000000000002E-2</v>
      </c>
      <c r="H1233">
        <v>0.96899999999999997</v>
      </c>
      <c r="J1233">
        <v>1053</v>
      </c>
      <c r="K1233">
        <v>2E-3</v>
      </c>
      <c r="L1233" s="10">
        <f t="shared" si="154"/>
        <v>5.0462650440403205E-2</v>
      </c>
      <c r="N1233" s="11">
        <f t="shared" si="156"/>
        <v>0.05</v>
      </c>
      <c r="O1233">
        <f t="shared" si="159"/>
        <v>211</v>
      </c>
      <c r="P1233">
        <f t="shared" si="160"/>
        <v>0</v>
      </c>
      <c r="Q1233">
        <f t="shared" si="161"/>
        <v>1016</v>
      </c>
      <c r="R1233" s="9" t="str">
        <f t="shared" si="157"/>
        <v/>
      </c>
      <c r="S1233" s="12" t="str">
        <f t="shared" si="155"/>
        <v/>
      </c>
      <c r="T1233" s="9" t="str">
        <f t="shared" si="158"/>
        <v/>
      </c>
      <c r="W1233" s="132"/>
    </row>
    <row r="1234" spans="6:23" x14ac:dyDescent="0.3">
      <c r="F1234">
        <v>1228</v>
      </c>
      <c r="G1234">
        <v>2E-3</v>
      </c>
      <c r="H1234">
        <v>0.13200000000000001</v>
      </c>
      <c r="J1234">
        <v>1055</v>
      </c>
      <c r="K1234">
        <v>2E-3</v>
      </c>
      <c r="L1234" s="10">
        <f t="shared" si="154"/>
        <v>5.0462650440403205E-2</v>
      </c>
      <c r="N1234" s="11">
        <f t="shared" si="156"/>
        <v>0.05</v>
      </c>
      <c r="O1234">
        <f t="shared" si="159"/>
        <v>212</v>
      </c>
      <c r="P1234">
        <f t="shared" si="160"/>
        <v>0</v>
      </c>
      <c r="Q1234">
        <f t="shared" si="161"/>
        <v>1016</v>
      </c>
      <c r="R1234" s="9" t="str">
        <f t="shared" si="157"/>
        <v/>
      </c>
      <c r="S1234" s="12" t="str">
        <f t="shared" si="155"/>
        <v/>
      </c>
      <c r="T1234" s="9" t="str">
        <f t="shared" si="158"/>
        <v/>
      </c>
      <c r="W1234" s="132"/>
    </row>
    <row r="1235" spans="6:23" x14ac:dyDescent="0.3">
      <c r="F1235">
        <v>1229</v>
      </c>
      <c r="G1235">
        <v>3.0000000000000001E-3</v>
      </c>
      <c r="H1235">
        <v>0.215</v>
      </c>
      <c r="J1235">
        <v>1063</v>
      </c>
      <c r="K1235">
        <v>2E-3</v>
      </c>
      <c r="L1235" s="10">
        <f t="shared" si="154"/>
        <v>5.0462650440403205E-2</v>
      </c>
      <c r="N1235" s="11">
        <f t="shared" si="156"/>
        <v>0.05</v>
      </c>
      <c r="O1235">
        <f t="shared" si="159"/>
        <v>213</v>
      </c>
      <c r="P1235">
        <f t="shared" si="160"/>
        <v>0</v>
      </c>
      <c r="Q1235">
        <f t="shared" si="161"/>
        <v>1016</v>
      </c>
      <c r="R1235" s="9" t="str">
        <f t="shared" si="157"/>
        <v/>
      </c>
      <c r="S1235" s="12" t="str">
        <f t="shared" si="155"/>
        <v/>
      </c>
      <c r="T1235" s="9" t="str">
        <f t="shared" si="158"/>
        <v/>
      </c>
      <c r="W1235" s="132"/>
    </row>
    <row r="1236" spans="6:23" x14ac:dyDescent="0.3">
      <c r="F1236">
        <v>1230</v>
      </c>
      <c r="G1236">
        <v>2E-3</v>
      </c>
      <c r="H1236">
        <v>0.159</v>
      </c>
      <c r="J1236">
        <v>1078</v>
      </c>
      <c r="K1236">
        <v>2E-3</v>
      </c>
      <c r="L1236" s="10">
        <f t="shared" si="154"/>
        <v>5.0462650440403205E-2</v>
      </c>
      <c r="N1236" s="11">
        <f t="shared" si="156"/>
        <v>0.05</v>
      </c>
      <c r="O1236">
        <f t="shared" si="159"/>
        <v>214</v>
      </c>
      <c r="P1236">
        <f t="shared" si="160"/>
        <v>0</v>
      </c>
      <c r="Q1236">
        <f t="shared" si="161"/>
        <v>1016</v>
      </c>
      <c r="R1236" s="9" t="str">
        <f t="shared" si="157"/>
        <v/>
      </c>
      <c r="S1236" s="12" t="str">
        <f t="shared" si="155"/>
        <v/>
      </c>
      <c r="T1236" s="9" t="str">
        <f t="shared" si="158"/>
        <v/>
      </c>
      <c r="W1236" s="132"/>
    </row>
    <row r="1237" spans="6:23" x14ac:dyDescent="0.3">
      <c r="F1237">
        <v>1231</v>
      </c>
      <c r="G1237">
        <v>4.0000000000000001E-3</v>
      </c>
      <c r="H1237">
        <v>0.29099999999999998</v>
      </c>
      <c r="J1237">
        <v>1086</v>
      </c>
      <c r="K1237">
        <v>2E-3</v>
      </c>
      <c r="L1237" s="10">
        <f t="shared" si="154"/>
        <v>5.0462650440403205E-2</v>
      </c>
      <c r="N1237" s="11">
        <f t="shared" si="156"/>
        <v>0.05</v>
      </c>
      <c r="O1237">
        <f t="shared" si="159"/>
        <v>215</v>
      </c>
      <c r="P1237">
        <f t="shared" si="160"/>
        <v>0</v>
      </c>
      <c r="Q1237">
        <f t="shared" si="161"/>
        <v>1016</v>
      </c>
      <c r="R1237" s="9" t="str">
        <f t="shared" si="157"/>
        <v/>
      </c>
      <c r="S1237" s="12" t="str">
        <f t="shared" si="155"/>
        <v/>
      </c>
      <c r="T1237" s="9" t="str">
        <f t="shared" si="158"/>
        <v/>
      </c>
      <c r="W1237" s="132"/>
    </row>
    <row r="1238" spans="6:23" x14ac:dyDescent="0.3">
      <c r="F1238">
        <v>1232</v>
      </c>
      <c r="G1238">
        <v>3.0000000000000001E-3</v>
      </c>
      <c r="H1238">
        <v>0.24199999999999999</v>
      </c>
      <c r="J1238">
        <v>1092</v>
      </c>
      <c r="K1238">
        <v>2E-3</v>
      </c>
      <c r="L1238" s="10">
        <f t="shared" si="154"/>
        <v>5.0462650440403205E-2</v>
      </c>
      <c r="N1238" s="11">
        <f t="shared" si="156"/>
        <v>0.05</v>
      </c>
      <c r="O1238">
        <f t="shared" si="159"/>
        <v>216</v>
      </c>
      <c r="P1238">
        <f t="shared" si="160"/>
        <v>0</v>
      </c>
      <c r="Q1238">
        <f t="shared" si="161"/>
        <v>1016</v>
      </c>
      <c r="R1238" s="9" t="str">
        <f t="shared" si="157"/>
        <v/>
      </c>
      <c r="S1238" s="12" t="str">
        <f t="shared" si="155"/>
        <v/>
      </c>
      <c r="T1238" s="9" t="str">
        <f t="shared" si="158"/>
        <v/>
      </c>
      <c r="W1238" s="132"/>
    </row>
    <row r="1239" spans="6:23" x14ac:dyDescent="0.3">
      <c r="F1239">
        <v>1233</v>
      </c>
      <c r="G1239">
        <v>1.4999999999999999E-2</v>
      </c>
      <c r="H1239">
        <v>0.53100000000000003</v>
      </c>
      <c r="J1239">
        <v>1100</v>
      </c>
      <c r="K1239">
        <v>2E-3</v>
      </c>
      <c r="L1239" s="10">
        <f t="shared" si="154"/>
        <v>5.0462650440403205E-2</v>
      </c>
      <c r="N1239" s="11">
        <f t="shared" si="156"/>
        <v>0.05</v>
      </c>
      <c r="O1239">
        <f t="shared" si="159"/>
        <v>217</v>
      </c>
      <c r="P1239">
        <f t="shared" si="160"/>
        <v>0</v>
      </c>
      <c r="Q1239">
        <f t="shared" si="161"/>
        <v>1016</v>
      </c>
      <c r="R1239" s="9" t="str">
        <f t="shared" si="157"/>
        <v/>
      </c>
      <c r="S1239" s="12" t="str">
        <f t="shared" si="155"/>
        <v/>
      </c>
      <c r="T1239" s="9" t="str">
        <f t="shared" si="158"/>
        <v/>
      </c>
      <c r="W1239" s="132"/>
    </row>
    <row r="1240" spans="6:23" x14ac:dyDescent="0.3">
      <c r="F1240">
        <v>1234</v>
      </c>
      <c r="G1240">
        <v>6.0000000000000001E-3</v>
      </c>
      <c r="H1240">
        <v>0.28000000000000003</v>
      </c>
      <c r="J1240">
        <v>1107</v>
      </c>
      <c r="K1240">
        <v>2E-3</v>
      </c>
      <c r="L1240" s="10">
        <f t="shared" si="154"/>
        <v>5.0462650440403205E-2</v>
      </c>
      <c r="N1240" s="11">
        <f t="shared" si="156"/>
        <v>0.05</v>
      </c>
      <c r="O1240">
        <f t="shared" si="159"/>
        <v>218</v>
      </c>
      <c r="P1240">
        <f t="shared" si="160"/>
        <v>0</v>
      </c>
      <c r="Q1240">
        <f t="shared" si="161"/>
        <v>1016</v>
      </c>
      <c r="R1240" s="9" t="str">
        <f t="shared" si="157"/>
        <v/>
      </c>
      <c r="S1240" s="12" t="str">
        <f t="shared" si="155"/>
        <v/>
      </c>
      <c r="T1240" s="9" t="str">
        <f t="shared" si="158"/>
        <v/>
      </c>
      <c r="W1240" s="132"/>
    </row>
    <row r="1241" spans="6:23" x14ac:dyDescent="0.3">
      <c r="F1241">
        <v>1235</v>
      </c>
      <c r="G1241">
        <v>6.0000000000000001E-3</v>
      </c>
      <c r="H1241">
        <v>0.26900000000000002</v>
      </c>
      <c r="J1241">
        <v>1110</v>
      </c>
      <c r="K1241">
        <v>2E-3</v>
      </c>
      <c r="L1241" s="10">
        <f t="shared" si="154"/>
        <v>5.0462650440403205E-2</v>
      </c>
      <c r="N1241" s="11">
        <f t="shared" si="156"/>
        <v>0.05</v>
      </c>
      <c r="O1241">
        <f t="shared" si="159"/>
        <v>219</v>
      </c>
      <c r="P1241">
        <f t="shared" si="160"/>
        <v>0</v>
      </c>
      <c r="Q1241">
        <f t="shared" si="161"/>
        <v>1016</v>
      </c>
      <c r="R1241" s="9" t="str">
        <f t="shared" si="157"/>
        <v/>
      </c>
      <c r="S1241" s="12" t="str">
        <f t="shared" si="155"/>
        <v/>
      </c>
      <c r="T1241" s="9" t="str">
        <f t="shared" si="158"/>
        <v/>
      </c>
      <c r="W1241" s="132"/>
    </row>
    <row r="1242" spans="6:23" x14ac:dyDescent="0.3">
      <c r="F1242">
        <v>1236</v>
      </c>
      <c r="G1242">
        <v>1.7999999999999999E-2</v>
      </c>
      <c r="H1242">
        <v>0.54500000000000004</v>
      </c>
      <c r="J1242">
        <v>1113</v>
      </c>
      <c r="K1242">
        <v>2E-3</v>
      </c>
      <c r="L1242" s="10">
        <f t="shared" si="154"/>
        <v>5.0462650440403205E-2</v>
      </c>
      <c r="N1242" s="11">
        <f t="shared" si="156"/>
        <v>0.05</v>
      </c>
      <c r="O1242">
        <f t="shared" si="159"/>
        <v>220</v>
      </c>
      <c r="P1242">
        <f t="shared" si="160"/>
        <v>0</v>
      </c>
      <c r="Q1242">
        <f t="shared" si="161"/>
        <v>1016</v>
      </c>
      <c r="R1242" s="9" t="str">
        <f t="shared" si="157"/>
        <v/>
      </c>
      <c r="S1242" s="12" t="str">
        <f t="shared" si="155"/>
        <v/>
      </c>
      <c r="T1242" s="9" t="str">
        <f t="shared" si="158"/>
        <v/>
      </c>
      <c r="W1242" s="132"/>
    </row>
    <row r="1243" spans="6:23" x14ac:dyDescent="0.3">
      <c r="F1243">
        <v>1237</v>
      </c>
      <c r="G1243">
        <v>1.7000000000000001E-2</v>
      </c>
      <c r="H1243">
        <v>0.48799999999999999</v>
      </c>
      <c r="J1243">
        <v>1114</v>
      </c>
      <c r="K1243">
        <v>2E-3</v>
      </c>
      <c r="L1243" s="10">
        <f t="shared" si="154"/>
        <v>5.0462650440403205E-2</v>
      </c>
      <c r="N1243" s="11">
        <f t="shared" si="156"/>
        <v>0.05</v>
      </c>
      <c r="O1243">
        <f t="shared" si="159"/>
        <v>221</v>
      </c>
      <c r="P1243">
        <f t="shared" si="160"/>
        <v>0</v>
      </c>
      <c r="Q1243">
        <f t="shared" si="161"/>
        <v>1016</v>
      </c>
      <c r="R1243" s="9" t="str">
        <f t="shared" si="157"/>
        <v/>
      </c>
      <c r="S1243" s="12" t="str">
        <f t="shared" si="155"/>
        <v/>
      </c>
      <c r="T1243" s="9" t="str">
        <f t="shared" si="158"/>
        <v/>
      </c>
      <c r="W1243" s="132"/>
    </row>
    <row r="1244" spans="6:23" x14ac:dyDescent="0.3">
      <c r="F1244">
        <v>1238</v>
      </c>
      <c r="G1244">
        <v>1.6E-2</v>
      </c>
      <c r="H1244">
        <v>0.53100000000000003</v>
      </c>
      <c r="J1244">
        <v>1120</v>
      </c>
      <c r="K1244">
        <v>2E-3</v>
      </c>
      <c r="L1244" s="10">
        <f t="shared" si="154"/>
        <v>5.0462650440403205E-2</v>
      </c>
      <c r="N1244" s="11">
        <f t="shared" si="156"/>
        <v>0.05</v>
      </c>
      <c r="O1244">
        <f t="shared" si="159"/>
        <v>222</v>
      </c>
      <c r="P1244">
        <f t="shared" si="160"/>
        <v>0</v>
      </c>
      <c r="Q1244">
        <f t="shared" si="161"/>
        <v>1016</v>
      </c>
      <c r="R1244" s="9" t="str">
        <f t="shared" si="157"/>
        <v/>
      </c>
      <c r="S1244" s="12" t="str">
        <f t="shared" si="155"/>
        <v/>
      </c>
      <c r="T1244" s="9" t="str">
        <f t="shared" si="158"/>
        <v/>
      </c>
      <c r="W1244" s="132"/>
    </row>
    <row r="1245" spans="6:23" x14ac:dyDescent="0.3">
      <c r="F1245">
        <v>1239</v>
      </c>
      <c r="G1245">
        <v>6.0000000000000001E-3</v>
      </c>
      <c r="H1245">
        <v>0.27600000000000002</v>
      </c>
      <c r="J1245">
        <v>1121</v>
      </c>
      <c r="K1245">
        <v>2E-3</v>
      </c>
      <c r="L1245" s="10">
        <f t="shared" si="154"/>
        <v>5.0462650440403205E-2</v>
      </c>
      <c r="N1245" s="11">
        <f t="shared" si="156"/>
        <v>0.05</v>
      </c>
      <c r="O1245">
        <f t="shared" si="159"/>
        <v>223</v>
      </c>
      <c r="P1245">
        <f t="shared" si="160"/>
        <v>0</v>
      </c>
      <c r="Q1245">
        <f t="shared" si="161"/>
        <v>1016</v>
      </c>
      <c r="R1245" s="9" t="str">
        <f t="shared" si="157"/>
        <v/>
      </c>
      <c r="S1245" s="12" t="str">
        <f t="shared" si="155"/>
        <v/>
      </c>
      <c r="T1245" s="9" t="str">
        <f t="shared" si="158"/>
        <v/>
      </c>
      <c r="W1245" s="132"/>
    </row>
    <row r="1246" spans="6:23" x14ac:dyDescent="0.3">
      <c r="F1246">
        <v>1240</v>
      </c>
      <c r="G1246">
        <v>2E-3</v>
      </c>
      <c r="H1246">
        <v>0.185</v>
      </c>
      <c r="J1246">
        <v>1125</v>
      </c>
      <c r="K1246">
        <v>2E-3</v>
      </c>
      <c r="L1246" s="10">
        <f t="shared" si="154"/>
        <v>5.0462650440403205E-2</v>
      </c>
      <c r="N1246" s="11">
        <f t="shared" si="156"/>
        <v>0.05</v>
      </c>
      <c r="O1246">
        <f t="shared" si="159"/>
        <v>224</v>
      </c>
      <c r="P1246">
        <f t="shared" si="160"/>
        <v>0</v>
      </c>
      <c r="Q1246">
        <f t="shared" si="161"/>
        <v>1016</v>
      </c>
      <c r="R1246" s="9" t="str">
        <f t="shared" si="157"/>
        <v/>
      </c>
      <c r="S1246" s="12" t="str">
        <f t="shared" si="155"/>
        <v/>
      </c>
      <c r="T1246" s="9" t="str">
        <f t="shared" si="158"/>
        <v/>
      </c>
      <c r="W1246" s="132"/>
    </row>
    <row r="1247" spans="6:23" x14ac:dyDescent="0.3">
      <c r="F1247">
        <v>1241</v>
      </c>
      <c r="G1247">
        <v>2.1999999999999999E-2</v>
      </c>
      <c r="H1247">
        <v>0.57899999999999996</v>
      </c>
      <c r="J1247">
        <v>1130</v>
      </c>
      <c r="K1247">
        <v>2E-3</v>
      </c>
      <c r="L1247" s="10">
        <f t="shared" si="154"/>
        <v>5.0462650440403205E-2</v>
      </c>
      <c r="N1247" s="11">
        <f t="shared" si="156"/>
        <v>0.05</v>
      </c>
      <c r="O1247">
        <f t="shared" si="159"/>
        <v>225</v>
      </c>
      <c r="P1247">
        <f t="shared" si="160"/>
        <v>0</v>
      </c>
      <c r="Q1247">
        <f t="shared" si="161"/>
        <v>1016</v>
      </c>
      <c r="R1247" s="9" t="str">
        <f t="shared" si="157"/>
        <v/>
      </c>
      <c r="S1247" s="12" t="str">
        <f t="shared" si="155"/>
        <v/>
      </c>
      <c r="T1247" s="9" t="str">
        <f t="shared" si="158"/>
        <v/>
      </c>
      <c r="W1247" s="132"/>
    </row>
    <row r="1248" spans="6:23" x14ac:dyDescent="0.3">
      <c r="F1248">
        <v>1242</v>
      </c>
      <c r="G1248">
        <v>2.1000000000000001E-2</v>
      </c>
      <c r="H1248">
        <v>0.55300000000000005</v>
      </c>
      <c r="J1248">
        <v>1135</v>
      </c>
      <c r="K1248">
        <v>2E-3</v>
      </c>
      <c r="L1248" s="10">
        <f t="shared" si="154"/>
        <v>5.0462650440403205E-2</v>
      </c>
      <c r="N1248" s="11">
        <f t="shared" si="156"/>
        <v>0.05</v>
      </c>
      <c r="O1248">
        <f t="shared" si="159"/>
        <v>226</v>
      </c>
      <c r="P1248">
        <f t="shared" si="160"/>
        <v>0</v>
      </c>
      <c r="Q1248">
        <f t="shared" si="161"/>
        <v>1016</v>
      </c>
      <c r="R1248" s="9" t="str">
        <f t="shared" si="157"/>
        <v/>
      </c>
      <c r="S1248" s="12" t="str">
        <f t="shared" si="155"/>
        <v/>
      </c>
      <c r="T1248" s="9" t="str">
        <f t="shared" si="158"/>
        <v/>
      </c>
      <c r="W1248" s="132"/>
    </row>
    <row r="1249" spans="6:23" x14ac:dyDescent="0.3">
      <c r="F1249">
        <v>1243</v>
      </c>
      <c r="G1249">
        <v>1E-3</v>
      </c>
      <c r="H1249">
        <v>0.121</v>
      </c>
      <c r="J1249">
        <v>1138</v>
      </c>
      <c r="K1249">
        <v>2E-3</v>
      </c>
      <c r="L1249" s="10">
        <f t="shared" si="154"/>
        <v>5.0462650440403205E-2</v>
      </c>
      <c r="N1249" s="11">
        <f t="shared" si="156"/>
        <v>0.05</v>
      </c>
      <c r="O1249">
        <f t="shared" si="159"/>
        <v>227</v>
      </c>
      <c r="P1249">
        <f t="shared" si="160"/>
        <v>0</v>
      </c>
      <c r="Q1249">
        <f t="shared" si="161"/>
        <v>1016</v>
      </c>
      <c r="R1249" s="9" t="str">
        <f t="shared" si="157"/>
        <v/>
      </c>
      <c r="S1249" s="12" t="str">
        <f t="shared" si="155"/>
        <v/>
      </c>
      <c r="T1249" s="9" t="str">
        <f t="shared" si="158"/>
        <v/>
      </c>
      <c r="W1249" s="132"/>
    </row>
    <row r="1250" spans="6:23" x14ac:dyDescent="0.3">
      <c r="F1250">
        <v>1244</v>
      </c>
      <c r="G1250">
        <v>6.0000000000000001E-3</v>
      </c>
      <c r="H1250">
        <v>0.30599999999999999</v>
      </c>
      <c r="J1250">
        <v>1140</v>
      </c>
      <c r="K1250">
        <v>2E-3</v>
      </c>
      <c r="L1250" s="10">
        <f t="shared" si="154"/>
        <v>5.0462650440403205E-2</v>
      </c>
      <c r="N1250" s="11">
        <f t="shared" si="156"/>
        <v>0.05</v>
      </c>
      <c r="O1250">
        <f t="shared" si="159"/>
        <v>228</v>
      </c>
      <c r="P1250">
        <f t="shared" si="160"/>
        <v>0</v>
      </c>
      <c r="Q1250">
        <f t="shared" si="161"/>
        <v>1016</v>
      </c>
      <c r="R1250" s="9" t="str">
        <f t="shared" si="157"/>
        <v/>
      </c>
      <c r="S1250" s="12" t="str">
        <f t="shared" si="155"/>
        <v/>
      </c>
      <c r="T1250" s="9" t="str">
        <f t="shared" si="158"/>
        <v/>
      </c>
      <c r="W1250" s="132"/>
    </row>
    <row r="1251" spans="6:23" x14ac:dyDescent="0.3">
      <c r="F1251">
        <v>1245</v>
      </c>
      <c r="G1251">
        <v>2.5000000000000001E-2</v>
      </c>
      <c r="H1251">
        <v>0.63900000000000001</v>
      </c>
      <c r="J1251">
        <v>1143</v>
      </c>
      <c r="K1251">
        <v>2E-3</v>
      </c>
      <c r="L1251" s="10">
        <f t="shared" si="154"/>
        <v>5.0462650440403205E-2</v>
      </c>
      <c r="N1251" s="11">
        <f t="shared" si="156"/>
        <v>0.05</v>
      </c>
      <c r="O1251">
        <f t="shared" si="159"/>
        <v>229</v>
      </c>
      <c r="P1251">
        <f t="shared" si="160"/>
        <v>0</v>
      </c>
      <c r="Q1251">
        <f t="shared" si="161"/>
        <v>1016</v>
      </c>
      <c r="R1251" s="9" t="str">
        <f t="shared" si="157"/>
        <v/>
      </c>
      <c r="S1251" s="12" t="str">
        <f t="shared" si="155"/>
        <v/>
      </c>
      <c r="T1251" s="9" t="str">
        <f t="shared" si="158"/>
        <v/>
      </c>
      <c r="W1251" s="132"/>
    </row>
    <row r="1252" spans="6:23" x14ac:dyDescent="0.3">
      <c r="F1252">
        <v>1246</v>
      </c>
      <c r="G1252">
        <v>2E-3</v>
      </c>
      <c r="H1252">
        <v>0.159</v>
      </c>
      <c r="J1252">
        <v>1146</v>
      </c>
      <c r="K1252">
        <v>2E-3</v>
      </c>
      <c r="L1252" s="10">
        <f t="shared" si="154"/>
        <v>5.0462650440403205E-2</v>
      </c>
      <c r="N1252" s="11">
        <f t="shared" si="156"/>
        <v>0.05</v>
      </c>
      <c r="O1252">
        <f t="shared" si="159"/>
        <v>230</v>
      </c>
      <c r="P1252">
        <f t="shared" si="160"/>
        <v>0</v>
      </c>
      <c r="Q1252">
        <f t="shared" si="161"/>
        <v>1016</v>
      </c>
      <c r="R1252" s="9" t="str">
        <f t="shared" si="157"/>
        <v/>
      </c>
      <c r="S1252" s="12" t="str">
        <f t="shared" si="155"/>
        <v/>
      </c>
      <c r="T1252" s="9" t="str">
        <f t="shared" si="158"/>
        <v/>
      </c>
      <c r="W1252" s="132"/>
    </row>
    <row r="1253" spans="6:23" x14ac:dyDescent="0.3">
      <c r="F1253">
        <v>1247</v>
      </c>
      <c r="G1253" s="133">
        <v>5.3330000000000001E-4</v>
      </c>
      <c r="H1253">
        <v>7.4999999999999997E-2</v>
      </c>
      <c r="J1253">
        <v>1148</v>
      </c>
      <c r="K1253">
        <v>2E-3</v>
      </c>
      <c r="L1253" s="10">
        <f t="shared" si="154"/>
        <v>5.0462650440403205E-2</v>
      </c>
      <c r="N1253" s="11">
        <f t="shared" si="156"/>
        <v>0.05</v>
      </c>
      <c r="O1253">
        <f t="shared" si="159"/>
        <v>231</v>
      </c>
      <c r="P1253">
        <f t="shared" si="160"/>
        <v>0</v>
      </c>
      <c r="Q1253">
        <f t="shared" si="161"/>
        <v>1016</v>
      </c>
      <c r="R1253" s="9" t="str">
        <f t="shared" si="157"/>
        <v/>
      </c>
      <c r="S1253" s="12" t="str">
        <f t="shared" si="155"/>
        <v/>
      </c>
      <c r="T1253" s="9" t="str">
        <f t="shared" si="158"/>
        <v/>
      </c>
      <c r="W1253" s="132"/>
    </row>
    <row r="1254" spans="6:23" x14ac:dyDescent="0.3">
      <c r="F1254">
        <v>1248</v>
      </c>
      <c r="G1254">
        <v>1.9E-2</v>
      </c>
      <c r="H1254">
        <v>0.52600000000000002</v>
      </c>
      <c r="J1254">
        <v>1150</v>
      </c>
      <c r="K1254">
        <v>2E-3</v>
      </c>
      <c r="L1254" s="10">
        <f t="shared" si="154"/>
        <v>5.0462650440403205E-2</v>
      </c>
      <c r="N1254" s="11">
        <f t="shared" si="156"/>
        <v>0.05</v>
      </c>
      <c r="O1254">
        <f t="shared" si="159"/>
        <v>232</v>
      </c>
      <c r="P1254">
        <f t="shared" si="160"/>
        <v>0</v>
      </c>
      <c r="Q1254">
        <f t="shared" si="161"/>
        <v>1016</v>
      </c>
      <c r="R1254" s="9" t="str">
        <f t="shared" si="157"/>
        <v/>
      </c>
      <c r="S1254" s="12" t="str">
        <f t="shared" si="155"/>
        <v/>
      </c>
      <c r="T1254" s="9" t="str">
        <f t="shared" si="158"/>
        <v/>
      </c>
      <c r="W1254" s="132"/>
    </row>
    <row r="1255" spans="6:23" x14ac:dyDescent="0.3">
      <c r="F1255">
        <v>1249</v>
      </c>
      <c r="G1255">
        <v>2E-3</v>
      </c>
      <c r="H1255">
        <v>0.13200000000000001</v>
      </c>
      <c r="J1255">
        <v>1162</v>
      </c>
      <c r="K1255">
        <v>2E-3</v>
      </c>
      <c r="L1255" s="10">
        <f t="shared" si="154"/>
        <v>5.0462650440403205E-2</v>
      </c>
      <c r="N1255" s="11">
        <f t="shared" si="156"/>
        <v>0.05</v>
      </c>
      <c r="O1255">
        <f t="shared" si="159"/>
        <v>233</v>
      </c>
      <c r="P1255">
        <f t="shared" si="160"/>
        <v>0</v>
      </c>
      <c r="Q1255">
        <f t="shared" si="161"/>
        <v>1016</v>
      </c>
      <c r="R1255" s="9" t="str">
        <f t="shared" si="157"/>
        <v/>
      </c>
      <c r="S1255" s="12" t="str">
        <f t="shared" si="155"/>
        <v/>
      </c>
      <c r="T1255" s="9" t="str">
        <f t="shared" si="158"/>
        <v/>
      </c>
      <c r="W1255" s="132"/>
    </row>
    <row r="1256" spans="6:23" x14ac:dyDescent="0.3">
      <c r="F1256">
        <v>1250</v>
      </c>
      <c r="G1256">
        <v>2E-3</v>
      </c>
      <c r="H1256">
        <v>0.19600000000000001</v>
      </c>
      <c r="J1256">
        <v>1166</v>
      </c>
      <c r="K1256">
        <v>2E-3</v>
      </c>
      <c r="L1256" s="10">
        <f t="shared" si="154"/>
        <v>5.0462650440403205E-2</v>
      </c>
      <c r="N1256" s="11">
        <f t="shared" si="156"/>
        <v>0.05</v>
      </c>
      <c r="O1256">
        <f t="shared" si="159"/>
        <v>234</v>
      </c>
      <c r="P1256">
        <f t="shared" si="160"/>
        <v>0</v>
      </c>
      <c r="Q1256">
        <f t="shared" si="161"/>
        <v>1016</v>
      </c>
      <c r="R1256" s="9" t="str">
        <f t="shared" si="157"/>
        <v/>
      </c>
      <c r="S1256" s="12" t="str">
        <f t="shared" si="155"/>
        <v/>
      </c>
      <c r="T1256" s="9" t="str">
        <f t="shared" si="158"/>
        <v/>
      </c>
      <c r="W1256" s="132"/>
    </row>
    <row r="1257" spans="6:23" x14ac:dyDescent="0.3">
      <c r="F1257">
        <v>1251</v>
      </c>
      <c r="G1257">
        <v>0.01</v>
      </c>
      <c r="H1257">
        <v>0.40799999999999997</v>
      </c>
      <c r="J1257">
        <v>1169</v>
      </c>
      <c r="K1257">
        <v>2E-3</v>
      </c>
      <c r="L1257" s="10">
        <f t="shared" si="154"/>
        <v>5.0462650440403205E-2</v>
      </c>
      <c r="N1257" s="11">
        <f t="shared" si="156"/>
        <v>0.05</v>
      </c>
      <c r="O1257">
        <f t="shared" si="159"/>
        <v>235</v>
      </c>
      <c r="P1257">
        <f t="shared" si="160"/>
        <v>0</v>
      </c>
      <c r="Q1257">
        <f t="shared" si="161"/>
        <v>1016</v>
      </c>
      <c r="R1257" s="9" t="str">
        <f t="shared" si="157"/>
        <v/>
      </c>
      <c r="S1257" s="12" t="str">
        <f t="shared" si="155"/>
        <v/>
      </c>
      <c r="T1257" s="9" t="str">
        <f t="shared" si="158"/>
        <v/>
      </c>
      <c r="W1257" s="132"/>
    </row>
    <row r="1258" spans="6:23" x14ac:dyDescent="0.3">
      <c r="F1258">
        <v>1252</v>
      </c>
      <c r="G1258">
        <v>1.2E-2</v>
      </c>
      <c r="H1258">
        <v>0.443</v>
      </c>
      <c r="J1258">
        <v>1175</v>
      </c>
      <c r="K1258">
        <v>2E-3</v>
      </c>
      <c r="L1258" s="10">
        <f t="shared" si="154"/>
        <v>5.0462650440403205E-2</v>
      </c>
      <c r="N1258" s="11">
        <f t="shared" si="156"/>
        <v>0.05</v>
      </c>
      <c r="O1258">
        <f t="shared" si="159"/>
        <v>236</v>
      </c>
      <c r="P1258">
        <f t="shared" si="160"/>
        <v>0</v>
      </c>
      <c r="Q1258">
        <f t="shared" si="161"/>
        <v>1016</v>
      </c>
      <c r="R1258" s="9" t="str">
        <f t="shared" si="157"/>
        <v/>
      </c>
      <c r="S1258" s="12" t="str">
        <f t="shared" si="155"/>
        <v/>
      </c>
      <c r="T1258" s="9" t="str">
        <f t="shared" si="158"/>
        <v/>
      </c>
      <c r="W1258" s="132"/>
    </row>
    <row r="1259" spans="6:23" x14ac:dyDescent="0.3">
      <c r="F1259">
        <v>1253</v>
      </c>
      <c r="G1259">
        <v>2E-3</v>
      </c>
      <c r="H1259">
        <v>0.17</v>
      </c>
      <c r="J1259">
        <v>1184</v>
      </c>
      <c r="K1259">
        <v>2E-3</v>
      </c>
      <c r="L1259" s="10">
        <f t="shared" si="154"/>
        <v>5.0462650440403205E-2</v>
      </c>
      <c r="N1259" s="11">
        <f t="shared" si="156"/>
        <v>0.05</v>
      </c>
      <c r="O1259">
        <f t="shared" si="159"/>
        <v>237</v>
      </c>
      <c r="P1259">
        <f t="shared" si="160"/>
        <v>0</v>
      </c>
      <c r="Q1259">
        <f t="shared" si="161"/>
        <v>1016</v>
      </c>
      <c r="R1259" s="9" t="str">
        <f t="shared" si="157"/>
        <v/>
      </c>
      <c r="S1259" s="12" t="str">
        <f t="shared" si="155"/>
        <v/>
      </c>
      <c r="T1259" s="9" t="str">
        <f t="shared" si="158"/>
        <v/>
      </c>
      <c r="W1259" s="132"/>
    </row>
    <row r="1260" spans="6:23" x14ac:dyDescent="0.3">
      <c r="F1260">
        <v>1254</v>
      </c>
      <c r="G1260">
        <v>1E-3</v>
      </c>
      <c r="H1260">
        <v>0.129</v>
      </c>
      <c r="J1260">
        <v>1185</v>
      </c>
      <c r="K1260">
        <v>2E-3</v>
      </c>
      <c r="L1260" s="10">
        <f t="shared" si="154"/>
        <v>5.0462650440403205E-2</v>
      </c>
      <c r="N1260" s="11">
        <f t="shared" si="156"/>
        <v>0.05</v>
      </c>
      <c r="O1260">
        <f t="shared" si="159"/>
        <v>238</v>
      </c>
      <c r="P1260">
        <f t="shared" si="160"/>
        <v>0</v>
      </c>
      <c r="Q1260">
        <f t="shared" si="161"/>
        <v>1016</v>
      </c>
      <c r="R1260" s="9" t="str">
        <f t="shared" si="157"/>
        <v/>
      </c>
      <c r="S1260" s="12" t="str">
        <f t="shared" si="155"/>
        <v/>
      </c>
      <c r="T1260" s="9" t="str">
        <f t="shared" si="158"/>
        <v/>
      </c>
      <c r="W1260" s="132"/>
    </row>
    <row r="1261" spans="6:23" x14ac:dyDescent="0.3">
      <c r="F1261">
        <v>1255</v>
      </c>
      <c r="G1261">
        <v>2E-3</v>
      </c>
      <c r="H1261">
        <v>0.14000000000000001</v>
      </c>
      <c r="J1261">
        <v>1189</v>
      </c>
      <c r="K1261">
        <v>2E-3</v>
      </c>
      <c r="L1261" s="10">
        <f t="shared" si="154"/>
        <v>5.0462650440403205E-2</v>
      </c>
      <c r="N1261" s="11">
        <f t="shared" si="156"/>
        <v>0.05</v>
      </c>
      <c r="O1261">
        <f t="shared" si="159"/>
        <v>239</v>
      </c>
      <c r="P1261">
        <f t="shared" si="160"/>
        <v>0</v>
      </c>
      <c r="Q1261">
        <f t="shared" si="161"/>
        <v>1016</v>
      </c>
      <c r="R1261" s="9" t="str">
        <f t="shared" si="157"/>
        <v/>
      </c>
      <c r="S1261" s="12" t="str">
        <f t="shared" si="155"/>
        <v/>
      </c>
      <c r="T1261" s="9" t="str">
        <f t="shared" si="158"/>
        <v/>
      </c>
      <c r="W1261" s="132"/>
    </row>
    <row r="1262" spans="6:23" x14ac:dyDescent="0.3">
      <c r="F1262">
        <v>1256</v>
      </c>
      <c r="G1262">
        <v>1.0999999999999999E-2</v>
      </c>
      <c r="H1262">
        <v>0.39700000000000002</v>
      </c>
      <c r="J1262">
        <v>1209</v>
      </c>
      <c r="K1262">
        <v>2E-3</v>
      </c>
      <c r="L1262" s="10">
        <f t="shared" si="154"/>
        <v>5.0462650440403205E-2</v>
      </c>
      <c r="N1262" s="11">
        <f t="shared" si="156"/>
        <v>0.05</v>
      </c>
      <c r="O1262">
        <f t="shared" si="159"/>
        <v>240</v>
      </c>
      <c r="P1262">
        <f t="shared" si="160"/>
        <v>0</v>
      </c>
      <c r="Q1262">
        <f t="shared" si="161"/>
        <v>1016</v>
      </c>
      <c r="R1262" s="9" t="str">
        <f t="shared" si="157"/>
        <v/>
      </c>
      <c r="S1262" s="12" t="str">
        <f t="shared" si="155"/>
        <v/>
      </c>
      <c r="T1262" s="9" t="str">
        <f t="shared" si="158"/>
        <v/>
      </c>
      <c r="W1262" s="132"/>
    </row>
    <row r="1263" spans="6:23" x14ac:dyDescent="0.3">
      <c r="F1263">
        <v>1257</v>
      </c>
      <c r="G1263">
        <v>1.2999999999999999E-2</v>
      </c>
      <c r="H1263">
        <v>0.443</v>
      </c>
      <c r="J1263">
        <v>1217</v>
      </c>
      <c r="K1263">
        <v>2E-3</v>
      </c>
      <c r="L1263" s="10">
        <f t="shared" si="154"/>
        <v>5.0462650440403205E-2</v>
      </c>
      <c r="N1263" s="11">
        <f t="shared" si="156"/>
        <v>0.05</v>
      </c>
      <c r="O1263">
        <f t="shared" si="159"/>
        <v>241</v>
      </c>
      <c r="P1263">
        <f t="shared" si="160"/>
        <v>0</v>
      </c>
      <c r="Q1263">
        <f t="shared" si="161"/>
        <v>1016</v>
      </c>
      <c r="R1263" s="9" t="str">
        <f t="shared" si="157"/>
        <v/>
      </c>
      <c r="S1263" s="12" t="str">
        <f t="shared" si="155"/>
        <v/>
      </c>
      <c r="T1263" s="9" t="str">
        <f t="shared" si="158"/>
        <v/>
      </c>
      <c r="W1263" s="132"/>
    </row>
    <row r="1264" spans="6:23" x14ac:dyDescent="0.3">
      <c r="F1264">
        <v>1258</v>
      </c>
      <c r="G1264">
        <v>2E-3</v>
      </c>
      <c r="H1264">
        <v>0.16600000000000001</v>
      </c>
      <c r="J1264">
        <v>1218</v>
      </c>
      <c r="K1264">
        <v>2E-3</v>
      </c>
      <c r="L1264" s="10">
        <f t="shared" si="154"/>
        <v>5.0462650440403205E-2</v>
      </c>
      <c r="N1264" s="11">
        <f t="shared" si="156"/>
        <v>0.05</v>
      </c>
      <c r="O1264">
        <f t="shared" si="159"/>
        <v>242</v>
      </c>
      <c r="P1264">
        <f t="shared" si="160"/>
        <v>0</v>
      </c>
      <c r="Q1264">
        <f t="shared" si="161"/>
        <v>1016</v>
      </c>
      <c r="R1264" s="9" t="str">
        <f t="shared" si="157"/>
        <v/>
      </c>
      <c r="S1264" s="12" t="str">
        <f t="shared" si="155"/>
        <v/>
      </c>
      <c r="T1264" s="9" t="str">
        <f t="shared" si="158"/>
        <v/>
      </c>
      <c r="W1264" s="132"/>
    </row>
    <row r="1265" spans="6:23" x14ac:dyDescent="0.3">
      <c r="F1265">
        <v>1259</v>
      </c>
      <c r="G1265">
        <v>3.0000000000000001E-3</v>
      </c>
      <c r="H1265">
        <v>0.23100000000000001</v>
      </c>
      <c r="J1265">
        <v>1220</v>
      </c>
      <c r="K1265">
        <v>2E-3</v>
      </c>
      <c r="L1265" s="10">
        <f t="shared" si="154"/>
        <v>5.0462650440403205E-2</v>
      </c>
      <c r="N1265" s="11">
        <f t="shared" si="156"/>
        <v>0.05</v>
      </c>
      <c r="O1265">
        <f t="shared" si="159"/>
        <v>243</v>
      </c>
      <c r="P1265">
        <f t="shared" si="160"/>
        <v>0</v>
      </c>
      <c r="Q1265">
        <f t="shared" si="161"/>
        <v>1016</v>
      </c>
      <c r="R1265" s="9" t="str">
        <f t="shared" si="157"/>
        <v/>
      </c>
      <c r="S1265" s="12" t="str">
        <f t="shared" si="155"/>
        <v/>
      </c>
      <c r="T1265" s="9" t="str">
        <f t="shared" si="158"/>
        <v/>
      </c>
      <c r="W1265" s="132"/>
    </row>
    <row r="1266" spans="6:23" x14ac:dyDescent="0.3">
      <c r="F1266">
        <v>1260</v>
      </c>
      <c r="G1266">
        <v>2E-3</v>
      </c>
      <c r="H1266">
        <v>0.19600000000000001</v>
      </c>
      <c r="J1266">
        <v>1224</v>
      </c>
      <c r="K1266">
        <v>2E-3</v>
      </c>
      <c r="L1266" s="10">
        <f t="shared" si="154"/>
        <v>5.0462650440403205E-2</v>
      </c>
      <c r="N1266" s="11">
        <f t="shared" si="156"/>
        <v>0.05</v>
      </c>
      <c r="O1266">
        <f t="shared" si="159"/>
        <v>244</v>
      </c>
      <c r="P1266">
        <f t="shared" si="160"/>
        <v>0</v>
      </c>
      <c r="Q1266">
        <f t="shared" si="161"/>
        <v>1016</v>
      </c>
      <c r="R1266" s="9" t="str">
        <f t="shared" si="157"/>
        <v/>
      </c>
      <c r="S1266" s="12" t="str">
        <f t="shared" si="155"/>
        <v/>
      </c>
      <c r="T1266" s="9" t="str">
        <f t="shared" si="158"/>
        <v/>
      </c>
      <c r="W1266" s="132"/>
    </row>
    <row r="1267" spans="6:23" x14ac:dyDescent="0.3">
      <c r="F1267">
        <v>1261</v>
      </c>
      <c r="G1267">
        <v>7.0000000000000001E-3</v>
      </c>
      <c r="H1267">
        <v>0.33300000000000002</v>
      </c>
      <c r="J1267">
        <v>1228</v>
      </c>
      <c r="K1267">
        <v>2E-3</v>
      </c>
      <c r="L1267" s="10">
        <f t="shared" si="154"/>
        <v>5.0462650440403205E-2</v>
      </c>
      <c r="N1267" s="11">
        <f t="shared" si="156"/>
        <v>0.05</v>
      </c>
      <c r="O1267">
        <f t="shared" si="159"/>
        <v>245</v>
      </c>
      <c r="P1267">
        <f t="shared" si="160"/>
        <v>0</v>
      </c>
      <c r="Q1267">
        <f t="shared" si="161"/>
        <v>1016</v>
      </c>
      <c r="R1267" s="9" t="str">
        <f t="shared" si="157"/>
        <v/>
      </c>
      <c r="S1267" s="12" t="str">
        <f t="shared" si="155"/>
        <v/>
      </c>
      <c r="T1267" s="9" t="str">
        <f t="shared" si="158"/>
        <v/>
      </c>
      <c r="W1267" s="132"/>
    </row>
    <row r="1268" spans="6:23" x14ac:dyDescent="0.3">
      <c r="F1268">
        <v>1262</v>
      </c>
      <c r="G1268">
        <v>0.14000000000000001</v>
      </c>
      <c r="H1268">
        <v>1.4790000000000001</v>
      </c>
      <c r="J1268">
        <v>1230</v>
      </c>
      <c r="K1268">
        <v>2E-3</v>
      </c>
      <c r="L1268" s="10">
        <f t="shared" si="154"/>
        <v>5.0462650440403205E-2</v>
      </c>
      <c r="N1268" s="11">
        <f t="shared" si="156"/>
        <v>0.05</v>
      </c>
      <c r="O1268">
        <f t="shared" si="159"/>
        <v>246</v>
      </c>
      <c r="P1268">
        <f t="shared" si="160"/>
        <v>0</v>
      </c>
      <c r="Q1268">
        <f t="shared" si="161"/>
        <v>1016</v>
      </c>
      <c r="R1268" s="9" t="str">
        <f t="shared" si="157"/>
        <v/>
      </c>
      <c r="S1268" s="12" t="str">
        <f t="shared" si="155"/>
        <v/>
      </c>
      <c r="T1268" s="9" t="str">
        <f t="shared" si="158"/>
        <v/>
      </c>
      <c r="W1268" s="132"/>
    </row>
    <row r="1269" spans="6:23" x14ac:dyDescent="0.3">
      <c r="F1269">
        <v>1263</v>
      </c>
      <c r="G1269">
        <v>1.4E-2</v>
      </c>
      <c r="H1269">
        <v>0.46200000000000002</v>
      </c>
      <c r="J1269">
        <v>1240</v>
      </c>
      <c r="K1269">
        <v>2E-3</v>
      </c>
      <c r="L1269" s="10">
        <f t="shared" si="154"/>
        <v>5.0462650440403205E-2</v>
      </c>
      <c r="N1269" s="11">
        <f t="shared" si="156"/>
        <v>0.05</v>
      </c>
      <c r="O1269">
        <f t="shared" si="159"/>
        <v>247</v>
      </c>
      <c r="P1269">
        <f t="shared" si="160"/>
        <v>0</v>
      </c>
      <c r="Q1269">
        <f t="shared" si="161"/>
        <v>1016</v>
      </c>
      <c r="R1269" s="9" t="str">
        <f t="shared" si="157"/>
        <v/>
      </c>
      <c r="S1269" s="12" t="str">
        <f t="shared" si="155"/>
        <v/>
      </c>
      <c r="T1269" s="9" t="str">
        <f t="shared" si="158"/>
        <v/>
      </c>
      <c r="W1269" s="132"/>
    </row>
    <row r="1270" spans="6:23" x14ac:dyDescent="0.3">
      <c r="F1270">
        <v>1264</v>
      </c>
      <c r="G1270">
        <v>4.0000000000000001E-3</v>
      </c>
      <c r="H1270">
        <v>0.23100000000000001</v>
      </c>
      <c r="J1270">
        <v>1246</v>
      </c>
      <c r="K1270">
        <v>2E-3</v>
      </c>
      <c r="L1270" s="10">
        <f t="shared" si="154"/>
        <v>5.0462650440403205E-2</v>
      </c>
      <c r="N1270" s="11">
        <f t="shared" si="156"/>
        <v>0.05</v>
      </c>
      <c r="O1270">
        <f t="shared" si="159"/>
        <v>248</v>
      </c>
      <c r="P1270">
        <f t="shared" si="160"/>
        <v>0</v>
      </c>
      <c r="Q1270">
        <f t="shared" si="161"/>
        <v>1016</v>
      </c>
      <c r="R1270" s="9" t="str">
        <f t="shared" si="157"/>
        <v/>
      </c>
      <c r="S1270" s="12" t="str">
        <f t="shared" si="155"/>
        <v/>
      </c>
      <c r="T1270" s="9" t="str">
        <f t="shared" si="158"/>
        <v/>
      </c>
      <c r="W1270" s="132"/>
    </row>
    <row r="1271" spans="6:23" x14ac:dyDescent="0.3">
      <c r="F1271">
        <v>1265</v>
      </c>
      <c r="G1271">
        <v>8.9999999999999993E-3</v>
      </c>
      <c r="H1271">
        <v>0.33300000000000002</v>
      </c>
      <c r="J1271">
        <v>1249</v>
      </c>
      <c r="K1271">
        <v>2E-3</v>
      </c>
      <c r="L1271" s="10">
        <f t="shared" si="154"/>
        <v>5.0462650440403205E-2</v>
      </c>
      <c r="N1271" s="11">
        <f t="shared" si="156"/>
        <v>0.05</v>
      </c>
      <c r="O1271">
        <f t="shared" si="159"/>
        <v>249</v>
      </c>
      <c r="P1271">
        <f t="shared" si="160"/>
        <v>0</v>
      </c>
      <c r="Q1271">
        <f t="shared" si="161"/>
        <v>1016</v>
      </c>
      <c r="R1271" s="9" t="str">
        <f t="shared" si="157"/>
        <v/>
      </c>
      <c r="S1271" s="12" t="str">
        <f t="shared" si="155"/>
        <v/>
      </c>
      <c r="T1271" s="9" t="str">
        <f t="shared" si="158"/>
        <v/>
      </c>
      <c r="W1271" s="132"/>
    </row>
    <row r="1272" spans="6:23" x14ac:dyDescent="0.3">
      <c r="F1272">
        <v>1266</v>
      </c>
      <c r="G1272">
        <v>2E-3</v>
      </c>
      <c r="H1272">
        <v>0.17799999999999999</v>
      </c>
      <c r="J1272">
        <v>1250</v>
      </c>
      <c r="K1272">
        <v>2E-3</v>
      </c>
      <c r="L1272" s="10">
        <f t="shared" si="154"/>
        <v>5.0462650440403205E-2</v>
      </c>
      <c r="N1272" s="11">
        <f t="shared" si="156"/>
        <v>0.05</v>
      </c>
      <c r="O1272">
        <f t="shared" si="159"/>
        <v>250</v>
      </c>
      <c r="P1272">
        <f t="shared" si="160"/>
        <v>0</v>
      </c>
      <c r="Q1272">
        <f t="shared" si="161"/>
        <v>1016</v>
      </c>
      <c r="R1272" s="9" t="str">
        <f t="shared" si="157"/>
        <v/>
      </c>
      <c r="S1272" s="12" t="str">
        <f t="shared" si="155"/>
        <v/>
      </c>
      <c r="T1272" s="9" t="str">
        <f t="shared" si="158"/>
        <v/>
      </c>
      <c r="W1272" s="132"/>
    </row>
    <row r="1273" spans="6:23" x14ac:dyDescent="0.3">
      <c r="F1273">
        <v>1267</v>
      </c>
      <c r="G1273">
        <v>1.7000000000000001E-2</v>
      </c>
      <c r="H1273">
        <v>0.48099999999999998</v>
      </c>
      <c r="J1273">
        <v>1253</v>
      </c>
      <c r="K1273">
        <v>2E-3</v>
      </c>
      <c r="L1273" s="10">
        <f t="shared" si="154"/>
        <v>5.0462650440403205E-2</v>
      </c>
      <c r="N1273" s="11">
        <f t="shared" si="156"/>
        <v>0.05</v>
      </c>
      <c r="O1273">
        <f t="shared" si="159"/>
        <v>251</v>
      </c>
      <c r="P1273">
        <f t="shared" si="160"/>
        <v>0</v>
      </c>
      <c r="Q1273">
        <f t="shared" si="161"/>
        <v>1016</v>
      </c>
      <c r="R1273" s="9" t="str">
        <f t="shared" si="157"/>
        <v/>
      </c>
      <c r="S1273" s="12" t="str">
        <f t="shared" si="155"/>
        <v/>
      </c>
      <c r="T1273" s="9" t="str">
        <f t="shared" si="158"/>
        <v/>
      </c>
      <c r="W1273" s="132"/>
    </row>
    <row r="1274" spans="6:23" x14ac:dyDescent="0.3">
      <c r="F1274">
        <v>1268</v>
      </c>
      <c r="G1274">
        <v>2.1000000000000001E-2</v>
      </c>
      <c r="H1274">
        <v>0.57899999999999996</v>
      </c>
      <c r="J1274">
        <v>1255</v>
      </c>
      <c r="K1274">
        <v>2E-3</v>
      </c>
      <c r="L1274" s="10">
        <f t="shared" si="154"/>
        <v>5.0462650440403205E-2</v>
      </c>
      <c r="N1274" s="11">
        <f t="shared" si="156"/>
        <v>0.05</v>
      </c>
      <c r="O1274">
        <f t="shared" si="159"/>
        <v>252</v>
      </c>
      <c r="P1274">
        <f t="shared" si="160"/>
        <v>0</v>
      </c>
      <c r="Q1274">
        <f t="shared" si="161"/>
        <v>1016</v>
      </c>
      <c r="R1274" s="9" t="str">
        <f t="shared" si="157"/>
        <v/>
      </c>
      <c r="S1274" s="12" t="str">
        <f t="shared" si="155"/>
        <v/>
      </c>
      <c r="T1274" s="9" t="str">
        <f t="shared" si="158"/>
        <v/>
      </c>
      <c r="W1274" s="132"/>
    </row>
    <row r="1275" spans="6:23" x14ac:dyDescent="0.3">
      <c r="F1275">
        <v>1269</v>
      </c>
      <c r="G1275">
        <v>1.6E-2</v>
      </c>
      <c r="H1275">
        <v>0.54</v>
      </c>
      <c r="J1275">
        <v>1258</v>
      </c>
      <c r="K1275">
        <v>2E-3</v>
      </c>
      <c r="L1275" s="10">
        <f t="shared" si="154"/>
        <v>5.0462650440403205E-2</v>
      </c>
      <c r="N1275" s="11">
        <f t="shared" si="156"/>
        <v>0.05</v>
      </c>
      <c r="O1275">
        <f t="shared" si="159"/>
        <v>253</v>
      </c>
      <c r="P1275">
        <f t="shared" si="160"/>
        <v>0</v>
      </c>
      <c r="Q1275">
        <f t="shared" si="161"/>
        <v>1016</v>
      </c>
      <c r="R1275" s="9" t="str">
        <f t="shared" si="157"/>
        <v/>
      </c>
      <c r="S1275" s="12" t="str">
        <f t="shared" si="155"/>
        <v/>
      </c>
      <c r="T1275" s="9" t="str">
        <f t="shared" si="158"/>
        <v/>
      </c>
      <c r="W1275" s="132"/>
    </row>
    <row r="1276" spans="6:23" x14ac:dyDescent="0.3">
      <c r="F1276">
        <v>1270</v>
      </c>
      <c r="G1276">
        <v>4.0000000000000001E-3</v>
      </c>
      <c r="H1276">
        <v>0.23400000000000001</v>
      </c>
      <c r="J1276">
        <v>1260</v>
      </c>
      <c r="K1276">
        <v>2E-3</v>
      </c>
      <c r="L1276" s="10">
        <f t="shared" si="154"/>
        <v>5.0462650440403205E-2</v>
      </c>
      <c r="N1276" s="11">
        <f t="shared" si="156"/>
        <v>0.05</v>
      </c>
      <c r="O1276">
        <f t="shared" si="159"/>
        <v>254</v>
      </c>
      <c r="P1276">
        <f t="shared" si="160"/>
        <v>0</v>
      </c>
      <c r="Q1276">
        <f t="shared" si="161"/>
        <v>1016</v>
      </c>
      <c r="R1276" s="9" t="str">
        <f t="shared" si="157"/>
        <v/>
      </c>
      <c r="S1276" s="12" t="str">
        <f t="shared" si="155"/>
        <v/>
      </c>
      <c r="T1276" s="9" t="str">
        <f t="shared" si="158"/>
        <v/>
      </c>
      <c r="W1276" s="132"/>
    </row>
    <row r="1277" spans="6:23" x14ac:dyDescent="0.3">
      <c r="F1277">
        <v>1271</v>
      </c>
      <c r="G1277">
        <v>2E-3</v>
      </c>
      <c r="H1277">
        <v>0.14000000000000001</v>
      </c>
      <c r="J1277">
        <v>1266</v>
      </c>
      <c r="K1277">
        <v>2E-3</v>
      </c>
      <c r="L1277" s="10">
        <f t="shared" si="154"/>
        <v>5.0462650440403205E-2</v>
      </c>
      <c r="N1277" s="11">
        <f t="shared" si="156"/>
        <v>0.05</v>
      </c>
      <c r="O1277">
        <f t="shared" si="159"/>
        <v>255</v>
      </c>
      <c r="P1277">
        <f t="shared" si="160"/>
        <v>0</v>
      </c>
      <c r="Q1277">
        <f t="shared" si="161"/>
        <v>1016</v>
      </c>
      <c r="R1277" s="9" t="str">
        <f t="shared" si="157"/>
        <v/>
      </c>
      <c r="S1277" s="12" t="str">
        <f t="shared" si="155"/>
        <v/>
      </c>
      <c r="T1277" s="9" t="str">
        <f t="shared" si="158"/>
        <v/>
      </c>
      <c r="W1277" s="132"/>
    </row>
    <row r="1278" spans="6:23" x14ac:dyDescent="0.3">
      <c r="F1278">
        <v>1272</v>
      </c>
      <c r="G1278">
        <v>3.4000000000000002E-2</v>
      </c>
      <c r="H1278">
        <v>0.76500000000000001</v>
      </c>
      <c r="J1278">
        <v>1271</v>
      </c>
      <c r="K1278">
        <v>2E-3</v>
      </c>
      <c r="L1278" s="10">
        <f t="shared" si="154"/>
        <v>5.0462650440403205E-2</v>
      </c>
      <c r="N1278" s="11">
        <f t="shared" si="156"/>
        <v>0.05</v>
      </c>
      <c r="O1278">
        <f t="shared" si="159"/>
        <v>256</v>
      </c>
      <c r="P1278">
        <f t="shared" si="160"/>
        <v>0</v>
      </c>
      <c r="Q1278">
        <f t="shared" si="161"/>
        <v>1016</v>
      </c>
      <c r="R1278" s="9" t="str">
        <f t="shared" si="157"/>
        <v/>
      </c>
      <c r="S1278" s="12" t="str">
        <f t="shared" si="155"/>
        <v/>
      </c>
      <c r="T1278" s="9" t="str">
        <f t="shared" si="158"/>
        <v/>
      </c>
      <c r="W1278" s="132"/>
    </row>
    <row r="1279" spans="6:23" x14ac:dyDescent="0.3">
      <c r="F1279">
        <v>1273</v>
      </c>
      <c r="G1279">
        <v>2E-3</v>
      </c>
      <c r="H1279">
        <v>0.185</v>
      </c>
      <c r="J1279">
        <v>1273</v>
      </c>
      <c r="K1279">
        <v>2E-3</v>
      </c>
      <c r="L1279" s="10">
        <f t="shared" si="154"/>
        <v>5.0462650440403205E-2</v>
      </c>
      <c r="N1279" s="11">
        <f t="shared" si="156"/>
        <v>0.05</v>
      </c>
      <c r="O1279">
        <f t="shared" si="159"/>
        <v>257</v>
      </c>
      <c r="P1279">
        <f t="shared" si="160"/>
        <v>0</v>
      </c>
      <c r="Q1279">
        <f t="shared" si="161"/>
        <v>1016</v>
      </c>
      <c r="R1279" s="9" t="str">
        <f t="shared" si="157"/>
        <v/>
      </c>
      <c r="S1279" s="12" t="str">
        <f t="shared" si="155"/>
        <v/>
      </c>
      <c r="T1279" s="9" t="str">
        <f t="shared" si="158"/>
        <v/>
      </c>
      <c r="W1279" s="132"/>
    </row>
    <row r="1280" spans="6:23" x14ac:dyDescent="0.3">
      <c r="F1280">
        <v>1274</v>
      </c>
      <c r="G1280">
        <v>1.7999999999999999E-2</v>
      </c>
      <c r="H1280">
        <v>0.54800000000000004</v>
      </c>
      <c r="J1280">
        <v>1277</v>
      </c>
      <c r="K1280">
        <v>2E-3</v>
      </c>
      <c r="L1280" s="10">
        <f t="shared" si="154"/>
        <v>5.0462650440403205E-2</v>
      </c>
      <c r="N1280" s="11">
        <f t="shared" si="156"/>
        <v>0.05</v>
      </c>
      <c r="O1280">
        <f t="shared" si="159"/>
        <v>258</v>
      </c>
      <c r="P1280">
        <f t="shared" si="160"/>
        <v>0</v>
      </c>
      <c r="Q1280">
        <f t="shared" si="161"/>
        <v>1016</v>
      </c>
      <c r="R1280" s="9" t="str">
        <f t="shared" si="157"/>
        <v/>
      </c>
      <c r="S1280" s="12" t="str">
        <f t="shared" si="155"/>
        <v/>
      </c>
      <c r="T1280" s="9" t="str">
        <f t="shared" si="158"/>
        <v/>
      </c>
      <c r="W1280" s="132"/>
    </row>
    <row r="1281" spans="6:23" x14ac:dyDescent="0.3">
      <c r="F1281">
        <v>1275</v>
      </c>
      <c r="G1281">
        <v>1.0999999999999999E-2</v>
      </c>
      <c r="H1281">
        <v>0.40799999999999997</v>
      </c>
      <c r="J1281">
        <v>1295</v>
      </c>
      <c r="K1281">
        <v>2E-3</v>
      </c>
      <c r="L1281" s="10">
        <f t="shared" si="154"/>
        <v>5.0462650440403205E-2</v>
      </c>
      <c r="N1281" s="11">
        <f t="shared" si="156"/>
        <v>0.05</v>
      </c>
      <c r="O1281">
        <f t="shared" si="159"/>
        <v>259</v>
      </c>
      <c r="P1281">
        <f t="shared" si="160"/>
        <v>0</v>
      </c>
      <c r="Q1281">
        <f t="shared" si="161"/>
        <v>1016</v>
      </c>
      <c r="R1281" s="9" t="str">
        <f t="shared" si="157"/>
        <v/>
      </c>
      <c r="S1281" s="12" t="str">
        <f t="shared" si="155"/>
        <v/>
      </c>
      <c r="T1281" s="9" t="str">
        <f t="shared" si="158"/>
        <v/>
      </c>
      <c r="W1281" s="132"/>
    </row>
    <row r="1282" spans="6:23" x14ac:dyDescent="0.3">
      <c r="F1282">
        <v>1276</v>
      </c>
      <c r="G1282">
        <v>6.0000000000000001E-3</v>
      </c>
      <c r="H1282">
        <v>0.33300000000000002</v>
      </c>
      <c r="J1282">
        <v>1305</v>
      </c>
      <c r="K1282">
        <v>2E-3</v>
      </c>
      <c r="L1282" s="10">
        <f t="shared" si="154"/>
        <v>5.0462650440403205E-2</v>
      </c>
      <c r="N1282" s="11">
        <f t="shared" si="156"/>
        <v>0.05</v>
      </c>
      <c r="O1282">
        <f t="shared" si="159"/>
        <v>260</v>
      </c>
      <c r="P1282">
        <f t="shared" si="160"/>
        <v>0</v>
      </c>
      <c r="Q1282">
        <f t="shared" si="161"/>
        <v>1016</v>
      </c>
      <c r="R1282" s="9" t="str">
        <f t="shared" si="157"/>
        <v/>
      </c>
      <c r="S1282" s="12" t="str">
        <f t="shared" si="155"/>
        <v/>
      </c>
      <c r="T1282" s="9" t="str">
        <f t="shared" si="158"/>
        <v/>
      </c>
      <c r="W1282" s="132"/>
    </row>
    <row r="1283" spans="6:23" x14ac:dyDescent="0.3">
      <c r="F1283">
        <v>1277</v>
      </c>
      <c r="G1283">
        <v>2E-3</v>
      </c>
      <c r="H1283">
        <v>0.17799999999999999</v>
      </c>
      <c r="J1283">
        <v>1307</v>
      </c>
      <c r="K1283">
        <v>2E-3</v>
      </c>
      <c r="L1283" s="10">
        <f t="shared" si="154"/>
        <v>5.0462650440403205E-2</v>
      </c>
      <c r="N1283" s="11">
        <f t="shared" si="156"/>
        <v>0.05</v>
      </c>
      <c r="O1283">
        <f t="shared" si="159"/>
        <v>261</v>
      </c>
      <c r="P1283">
        <f t="shared" si="160"/>
        <v>0</v>
      </c>
      <c r="Q1283">
        <f t="shared" si="161"/>
        <v>1016</v>
      </c>
      <c r="R1283" s="9" t="str">
        <f t="shared" si="157"/>
        <v/>
      </c>
      <c r="S1283" s="12" t="str">
        <f t="shared" si="155"/>
        <v/>
      </c>
      <c r="T1283" s="9" t="str">
        <f t="shared" si="158"/>
        <v/>
      </c>
      <c r="W1283" s="132"/>
    </row>
    <row r="1284" spans="6:23" x14ac:dyDescent="0.3">
      <c r="F1284">
        <v>1278</v>
      </c>
      <c r="G1284">
        <v>1E-3</v>
      </c>
      <c r="H1284">
        <v>0.151</v>
      </c>
      <c r="J1284">
        <v>1315</v>
      </c>
      <c r="K1284">
        <v>2E-3</v>
      </c>
      <c r="L1284" s="10">
        <f t="shared" si="154"/>
        <v>5.0462650440403205E-2</v>
      </c>
      <c r="N1284" s="11">
        <f t="shared" si="156"/>
        <v>0.05</v>
      </c>
      <c r="O1284">
        <f t="shared" si="159"/>
        <v>262</v>
      </c>
      <c r="P1284">
        <f t="shared" si="160"/>
        <v>0</v>
      </c>
      <c r="Q1284">
        <f t="shared" si="161"/>
        <v>1016</v>
      </c>
      <c r="R1284" s="9" t="str">
        <f t="shared" si="157"/>
        <v/>
      </c>
      <c r="S1284" s="12" t="str">
        <f t="shared" si="155"/>
        <v/>
      </c>
      <c r="T1284" s="9" t="str">
        <f t="shared" si="158"/>
        <v/>
      </c>
      <c r="W1284" s="132"/>
    </row>
    <row r="1285" spans="6:23" x14ac:dyDescent="0.3">
      <c r="F1285">
        <v>1279</v>
      </c>
      <c r="G1285">
        <v>3.0000000000000001E-3</v>
      </c>
      <c r="H1285">
        <v>0.23100000000000001</v>
      </c>
      <c r="J1285">
        <v>1316</v>
      </c>
      <c r="K1285">
        <v>2E-3</v>
      </c>
      <c r="L1285" s="10">
        <f t="shared" si="154"/>
        <v>5.0462650440403205E-2</v>
      </c>
      <c r="N1285" s="11">
        <f t="shared" si="156"/>
        <v>0.05</v>
      </c>
      <c r="O1285">
        <f t="shared" si="159"/>
        <v>263</v>
      </c>
      <c r="P1285">
        <f t="shared" si="160"/>
        <v>0</v>
      </c>
      <c r="Q1285">
        <f t="shared" si="161"/>
        <v>1016</v>
      </c>
      <c r="R1285" s="9" t="str">
        <f t="shared" si="157"/>
        <v/>
      </c>
      <c r="S1285" s="12" t="str">
        <f t="shared" si="155"/>
        <v/>
      </c>
      <c r="T1285" s="9" t="str">
        <f t="shared" si="158"/>
        <v/>
      </c>
      <c r="W1285" s="132"/>
    </row>
    <row r="1286" spans="6:23" x14ac:dyDescent="0.3">
      <c r="F1286">
        <v>1280</v>
      </c>
      <c r="G1286">
        <v>7.0000000000000001E-3</v>
      </c>
      <c r="H1286">
        <v>0.34699999999999998</v>
      </c>
      <c r="J1286">
        <v>1319</v>
      </c>
      <c r="K1286">
        <v>2E-3</v>
      </c>
      <c r="L1286" s="10">
        <f t="shared" si="154"/>
        <v>5.0462650440403205E-2</v>
      </c>
      <c r="N1286" s="11">
        <f t="shared" si="156"/>
        <v>0.05</v>
      </c>
      <c r="O1286">
        <f t="shared" si="159"/>
        <v>264</v>
      </c>
      <c r="P1286">
        <f t="shared" si="160"/>
        <v>0</v>
      </c>
      <c r="Q1286">
        <f t="shared" si="161"/>
        <v>1016</v>
      </c>
      <c r="R1286" s="9" t="str">
        <f t="shared" si="157"/>
        <v/>
      </c>
      <c r="S1286" s="12" t="str">
        <f t="shared" si="155"/>
        <v/>
      </c>
      <c r="T1286" s="9" t="str">
        <f t="shared" si="158"/>
        <v/>
      </c>
      <c r="W1286" s="132"/>
    </row>
    <row r="1287" spans="6:23" x14ac:dyDescent="0.3">
      <c r="F1287">
        <v>1281</v>
      </c>
      <c r="G1287">
        <v>1.4999999999999999E-2</v>
      </c>
      <c r="H1287">
        <v>0.49299999999999999</v>
      </c>
      <c r="J1287">
        <v>1330</v>
      </c>
      <c r="K1287">
        <v>2E-3</v>
      </c>
      <c r="L1287" s="10">
        <f t="shared" ref="L1287:L1350" si="162">((K1287/PI())^0.5)*2</f>
        <v>5.0462650440403205E-2</v>
      </c>
      <c r="N1287" s="11">
        <f t="shared" si="156"/>
        <v>0.05</v>
      </c>
      <c r="O1287">
        <f t="shared" si="159"/>
        <v>265</v>
      </c>
      <c r="P1287">
        <f t="shared" si="160"/>
        <v>0</v>
      </c>
      <c r="Q1287">
        <f t="shared" si="161"/>
        <v>1016</v>
      </c>
      <c r="R1287" s="9" t="str">
        <f t="shared" si="157"/>
        <v/>
      </c>
      <c r="S1287" s="12" t="str">
        <f t="shared" ref="S1287:S1350" si="163">IF(R1287="","",N1287)</f>
        <v/>
      </c>
      <c r="T1287" s="9" t="str">
        <f t="shared" si="158"/>
        <v/>
      </c>
      <c r="W1287" s="132"/>
    </row>
    <row r="1288" spans="6:23" x14ac:dyDescent="0.3">
      <c r="F1288">
        <v>1282</v>
      </c>
      <c r="G1288">
        <v>1.4E-2</v>
      </c>
      <c r="H1288">
        <v>0.41299999999999998</v>
      </c>
      <c r="J1288">
        <v>1333</v>
      </c>
      <c r="K1288">
        <v>2E-3</v>
      </c>
      <c r="L1288" s="10">
        <f t="shared" si="162"/>
        <v>5.0462650440403205E-2</v>
      </c>
      <c r="N1288" s="11">
        <f t="shared" ref="N1288:N1351" si="164">TRUNC(L1288,3)</f>
        <v>0.05</v>
      </c>
      <c r="O1288">
        <f t="shared" si="159"/>
        <v>266</v>
      </c>
      <c r="P1288">
        <f t="shared" si="160"/>
        <v>0</v>
      </c>
      <c r="Q1288">
        <f t="shared" si="161"/>
        <v>1016</v>
      </c>
      <c r="R1288" s="9" t="str">
        <f t="shared" ref="R1288:R1351" si="165">IF(P1288=0,"",Q1287+P1288)</f>
        <v/>
      </c>
      <c r="S1288" s="12" t="str">
        <f t="shared" si="163"/>
        <v/>
      </c>
      <c r="T1288" s="9" t="str">
        <f t="shared" ref="T1288:T1351" si="166">R1288</f>
        <v/>
      </c>
      <c r="W1288" s="132"/>
    </row>
    <row r="1289" spans="6:23" x14ac:dyDescent="0.3">
      <c r="F1289">
        <v>1283</v>
      </c>
      <c r="G1289">
        <v>4.0000000000000001E-3</v>
      </c>
      <c r="H1289">
        <v>0.24199999999999999</v>
      </c>
      <c r="J1289">
        <v>1338</v>
      </c>
      <c r="K1289">
        <v>2E-3</v>
      </c>
      <c r="L1289" s="10">
        <f t="shared" si="162"/>
        <v>5.0462650440403205E-2</v>
      </c>
      <c r="N1289" s="11">
        <f t="shared" si="164"/>
        <v>0.05</v>
      </c>
      <c r="O1289">
        <f t="shared" ref="O1289:O1352" si="167">IF(N1289-N1288=0,O1288+O$7,1)</f>
        <v>267</v>
      </c>
      <c r="P1289">
        <f t="shared" ref="P1289:P1352" si="168">IF(O1289&lt;O1290,0,O1289)</f>
        <v>0</v>
      </c>
      <c r="Q1289">
        <f t="shared" ref="Q1289:Q1352" si="169">Q1288+P1289</f>
        <v>1016</v>
      </c>
      <c r="R1289" s="9" t="str">
        <f t="shared" si="165"/>
        <v/>
      </c>
      <c r="S1289" s="12" t="str">
        <f t="shared" si="163"/>
        <v/>
      </c>
      <c r="T1289" s="9" t="str">
        <f t="shared" si="166"/>
        <v/>
      </c>
      <c r="W1289" s="132"/>
    </row>
    <row r="1290" spans="6:23" x14ac:dyDescent="0.3">
      <c r="F1290">
        <v>1284</v>
      </c>
      <c r="G1290" s="133">
        <v>5.3330000000000001E-4</v>
      </c>
      <c r="H1290">
        <v>7.4999999999999997E-2</v>
      </c>
      <c r="J1290">
        <v>1362</v>
      </c>
      <c r="K1290">
        <v>2E-3</v>
      </c>
      <c r="L1290" s="10">
        <f t="shared" si="162"/>
        <v>5.0462650440403205E-2</v>
      </c>
      <c r="N1290" s="11">
        <f t="shared" si="164"/>
        <v>0.05</v>
      </c>
      <c r="O1290">
        <f t="shared" si="167"/>
        <v>268</v>
      </c>
      <c r="P1290">
        <f t="shared" si="168"/>
        <v>0</v>
      </c>
      <c r="Q1290">
        <f t="shared" si="169"/>
        <v>1016</v>
      </c>
      <c r="R1290" s="9" t="str">
        <f t="shared" si="165"/>
        <v/>
      </c>
      <c r="S1290" s="12" t="str">
        <f t="shared" si="163"/>
        <v/>
      </c>
      <c r="T1290" s="9" t="str">
        <f t="shared" si="166"/>
        <v/>
      </c>
      <c r="W1290" s="132"/>
    </row>
    <row r="1291" spans="6:23" x14ac:dyDescent="0.3">
      <c r="F1291">
        <v>1285</v>
      </c>
      <c r="G1291">
        <v>1.0999999999999999E-2</v>
      </c>
      <c r="H1291">
        <v>0.40799999999999997</v>
      </c>
      <c r="J1291">
        <v>1364</v>
      </c>
      <c r="K1291">
        <v>2E-3</v>
      </c>
      <c r="L1291" s="10">
        <f t="shared" si="162"/>
        <v>5.0462650440403205E-2</v>
      </c>
      <c r="N1291" s="11">
        <f t="shared" si="164"/>
        <v>0.05</v>
      </c>
      <c r="O1291">
        <f t="shared" si="167"/>
        <v>269</v>
      </c>
      <c r="P1291">
        <f t="shared" si="168"/>
        <v>0</v>
      </c>
      <c r="Q1291">
        <f t="shared" si="169"/>
        <v>1016</v>
      </c>
      <c r="R1291" s="9" t="str">
        <f t="shared" si="165"/>
        <v/>
      </c>
      <c r="S1291" s="12" t="str">
        <f t="shared" si="163"/>
        <v/>
      </c>
      <c r="T1291" s="9" t="str">
        <f t="shared" si="166"/>
        <v/>
      </c>
      <c r="W1291" s="132"/>
    </row>
    <row r="1292" spans="6:23" x14ac:dyDescent="0.3">
      <c r="F1292">
        <v>1286</v>
      </c>
      <c r="G1292">
        <v>0.44700000000000001</v>
      </c>
      <c r="H1292">
        <v>3.0230000000000001</v>
      </c>
      <c r="J1292">
        <v>1365</v>
      </c>
      <c r="K1292">
        <v>2E-3</v>
      </c>
      <c r="L1292" s="10">
        <f t="shared" si="162"/>
        <v>5.0462650440403205E-2</v>
      </c>
      <c r="N1292" s="11">
        <f t="shared" si="164"/>
        <v>0.05</v>
      </c>
      <c r="O1292">
        <f t="shared" si="167"/>
        <v>270</v>
      </c>
      <c r="P1292">
        <f t="shared" si="168"/>
        <v>0</v>
      </c>
      <c r="Q1292">
        <f t="shared" si="169"/>
        <v>1016</v>
      </c>
      <c r="R1292" s="9" t="str">
        <f t="shared" si="165"/>
        <v/>
      </c>
      <c r="S1292" s="12" t="str">
        <f t="shared" si="163"/>
        <v/>
      </c>
      <c r="T1292" s="9" t="str">
        <f t="shared" si="166"/>
        <v/>
      </c>
      <c r="W1292" s="132"/>
    </row>
    <row r="1293" spans="6:23" x14ac:dyDescent="0.3">
      <c r="F1293">
        <v>1287</v>
      </c>
      <c r="G1293">
        <v>1.4E-2</v>
      </c>
      <c r="H1293">
        <v>0.42699999999999999</v>
      </c>
      <c r="J1293">
        <v>1375</v>
      </c>
      <c r="K1293">
        <v>2E-3</v>
      </c>
      <c r="L1293" s="10">
        <f t="shared" si="162"/>
        <v>5.0462650440403205E-2</v>
      </c>
      <c r="N1293" s="11">
        <f t="shared" si="164"/>
        <v>0.05</v>
      </c>
      <c r="O1293">
        <f t="shared" si="167"/>
        <v>271</v>
      </c>
      <c r="P1293">
        <f t="shared" si="168"/>
        <v>0</v>
      </c>
      <c r="Q1293">
        <f t="shared" si="169"/>
        <v>1016</v>
      </c>
      <c r="R1293" s="9" t="str">
        <f t="shared" si="165"/>
        <v/>
      </c>
      <c r="S1293" s="12" t="str">
        <f t="shared" si="163"/>
        <v/>
      </c>
      <c r="T1293" s="9" t="str">
        <f t="shared" si="166"/>
        <v/>
      </c>
      <c r="W1293" s="132"/>
    </row>
    <row r="1294" spans="6:23" x14ac:dyDescent="0.3">
      <c r="F1294">
        <v>1288</v>
      </c>
      <c r="G1294">
        <v>0.02</v>
      </c>
      <c r="H1294">
        <v>0.57199999999999995</v>
      </c>
      <c r="J1294">
        <v>1377</v>
      </c>
      <c r="K1294">
        <v>2E-3</v>
      </c>
      <c r="L1294" s="10">
        <f t="shared" si="162"/>
        <v>5.0462650440403205E-2</v>
      </c>
      <c r="N1294" s="11">
        <f t="shared" si="164"/>
        <v>0.05</v>
      </c>
      <c r="O1294">
        <f t="shared" si="167"/>
        <v>272</v>
      </c>
      <c r="P1294">
        <f t="shared" si="168"/>
        <v>0</v>
      </c>
      <c r="Q1294">
        <f t="shared" si="169"/>
        <v>1016</v>
      </c>
      <c r="R1294" s="9" t="str">
        <f t="shared" si="165"/>
        <v/>
      </c>
      <c r="S1294" s="12" t="str">
        <f t="shared" si="163"/>
        <v/>
      </c>
      <c r="T1294" s="9" t="str">
        <f t="shared" si="166"/>
        <v/>
      </c>
      <c r="W1294" s="132"/>
    </row>
    <row r="1295" spans="6:23" x14ac:dyDescent="0.3">
      <c r="F1295">
        <v>1289</v>
      </c>
      <c r="G1295">
        <v>2.5999999999999999E-2</v>
      </c>
      <c r="H1295">
        <v>0.61699999999999999</v>
      </c>
      <c r="J1295">
        <v>1381</v>
      </c>
      <c r="K1295">
        <v>2E-3</v>
      </c>
      <c r="L1295" s="10">
        <f t="shared" si="162"/>
        <v>5.0462650440403205E-2</v>
      </c>
      <c r="N1295" s="11">
        <f t="shared" si="164"/>
        <v>0.05</v>
      </c>
      <c r="O1295">
        <f t="shared" si="167"/>
        <v>273</v>
      </c>
      <c r="P1295">
        <f t="shared" si="168"/>
        <v>0</v>
      </c>
      <c r="Q1295">
        <f t="shared" si="169"/>
        <v>1016</v>
      </c>
      <c r="R1295" s="9" t="str">
        <f t="shared" si="165"/>
        <v/>
      </c>
      <c r="S1295" s="12" t="str">
        <f t="shared" si="163"/>
        <v/>
      </c>
      <c r="T1295" s="9" t="str">
        <f t="shared" si="166"/>
        <v/>
      </c>
      <c r="W1295" s="132"/>
    </row>
    <row r="1296" spans="6:23" x14ac:dyDescent="0.3">
      <c r="F1296">
        <v>1290</v>
      </c>
      <c r="G1296">
        <v>1.4E-2</v>
      </c>
      <c r="H1296">
        <v>0.44600000000000001</v>
      </c>
      <c r="J1296">
        <v>1387</v>
      </c>
      <c r="K1296">
        <v>2E-3</v>
      </c>
      <c r="L1296" s="10">
        <f t="shared" si="162"/>
        <v>5.0462650440403205E-2</v>
      </c>
      <c r="N1296" s="11">
        <f t="shared" si="164"/>
        <v>0.05</v>
      </c>
      <c r="O1296">
        <f t="shared" si="167"/>
        <v>274</v>
      </c>
      <c r="P1296">
        <f t="shared" si="168"/>
        <v>0</v>
      </c>
      <c r="Q1296">
        <f t="shared" si="169"/>
        <v>1016</v>
      </c>
      <c r="R1296" s="9" t="str">
        <f t="shared" si="165"/>
        <v/>
      </c>
      <c r="S1296" s="12" t="str">
        <f t="shared" si="163"/>
        <v/>
      </c>
      <c r="T1296" s="9" t="str">
        <f t="shared" si="166"/>
        <v/>
      </c>
      <c r="W1296" s="132"/>
    </row>
    <row r="1297" spans="6:23" x14ac:dyDescent="0.3">
      <c r="F1297">
        <v>1291</v>
      </c>
      <c r="G1297">
        <v>5.0000000000000001E-3</v>
      </c>
      <c r="H1297">
        <v>0.26900000000000002</v>
      </c>
      <c r="J1297">
        <v>1389</v>
      </c>
      <c r="K1297">
        <v>2E-3</v>
      </c>
      <c r="L1297" s="10">
        <f t="shared" si="162"/>
        <v>5.0462650440403205E-2</v>
      </c>
      <c r="N1297" s="11">
        <f t="shared" si="164"/>
        <v>0.05</v>
      </c>
      <c r="O1297">
        <f t="shared" si="167"/>
        <v>275</v>
      </c>
      <c r="P1297">
        <f t="shared" si="168"/>
        <v>0</v>
      </c>
      <c r="Q1297">
        <f t="shared" si="169"/>
        <v>1016</v>
      </c>
      <c r="R1297" s="9" t="str">
        <f t="shared" si="165"/>
        <v/>
      </c>
      <c r="S1297" s="12" t="str">
        <f t="shared" si="163"/>
        <v/>
      </c>
      <c r="T1297" s="9" t="str">
        <f t="shared" si="166"/>
        <v/>
      </c>
      <c r="W1297" s="132"/>
    </row>
    <row r="1298" spans="6:23" x14ac:dyDescent="0.3">
      <c r="F1298">
        <v>1292</v>
      </c>
      <c r="G1298">
        <v>1E-3</v>
      </c>
      <c r="H1298">
        <v>0.113</v>
      </c>
      <c r="J1298">
        <v>1415</v>
      </c>
      <c r="K1298">
        <v>2E-3</v>
      </c>
      <c r="L1298" s="10">
        <f t="shared" si="162"/>
        <v>5.0462650440403205E-2</v>
      </c>
      <c r="N1298" s="11">
        <f t="shared" si="164"/>
        <v>0.05</v>
      </c>
      <c r="O1298">
        <f t="shared" si="167"/>
        <v>276</v>
      </c>
      <c r="P1298">
        <f t="shared" si="168"/>
        <v>0</v>
      </c>
      <c r="Q1298">
        <f t="shared" si="169"/>
        <v>1016</v>
      </c>
      <c r="R1298" s="9" t="str">
        <f t="shared" si="165"/>
        <v/>
      </c>
      <c r="S1298" s="12" t="str">
        <f t="shared" si="163"/>
        <v/>
      </c>
      <c r="T1298" s="9" t="str">
        <f t="shared" si="166"/>
        <v/>
      </c>
      <c r="W1298" s="132"/>
    </row>
    <row r="1299" spans="6:23" x14ac:dyDescent="0.3">
      <c r="F1299">
        <v>1293</v>
      </c>
      <c r="G1299">
        <v>5.0000000000000001E-3</v>
      </c>
      <c r="H1299">
        <v>0.28000000000000003</v>
      </c>
      <c r="J1299">
        <v>1435</v>
      </c>
      <c r="K1299">
        <v>2E-3</v>
      </c>
      <c r="L1299" s="10">
        <f t="shared" si="162"/>
        <v>5.0462650440403205E-2</v>
      </c>
      <c r="N1299" s="11">
        <f t="shared" si="164"/>
        <v>0.05</v>
      </c>
      <c r="O1299">
        <f t="shared" si="167"/>
        <v>277</v>
      </c>
      <c r="P1299">
        <f t="shared" si="168"/>
        <v>0</v>
      </c>
      <c r="Q1299">
        <f t="shared" si="169"/>
        <v>1016</v>
      </c>
      <c r="R1299" s="9" t="str">
        <f t="shared" si="165"/>
        <v/>
      </c>
      <c r="S1299" s="12" t="str">
        <f t="shared" si="163"/>
        <v/>
      </c>
      <c r="T1299" s="9" t="str">
        <f t="shared" si="166"/>
        <v/>
      </c>
      <c r="W1299" s="132"/>
    </row>
    <row r="1300" spans="6:23" x14ac:dyDescent="0.3">
      <c r="F1300">
        <v>1294</v>
      </c>
      <c r="G1300">
        <v>6.0000000000000001E-3</v>
      </c>
      <c r="H1300">
        <v>0.29799999999999999</v>
      </c>
      <c r="J1300">
        <v>1437</v>
      </c>
      <c r="K1300">
        <v>2E-3</v>
      </c>
      <c r="L1300" s="10">
        <f t="shared" si="162"/>
        <v>5.0462650440403205E-2</v>
      </c>
      <c r="N1300" s="11">
        <f t="shared" si="164"/>
        <v>0.05</v>
      </c>
      <c r="O1300">
        <f t="shared" si="167"/>
        <v>278</v>
      </c>
      <c r="P1300">
        <f t="shared" si="168"/>
        <v>0</v>
      </c>
      <c r="Q1300">
        <f t="shared" si="169"/>
        <v>1016</v>
      </c>
      <c r="R1300" s="9" t="str">
        <f t="shared" si="165"/>
        <v/>
      </c>
      <c r="S1300" s="12" t="str">
        <f t="shared" si="163"/>
        <v/>
      </c>
      <c r="T1300" s="9" t="str">
        <f t="shared" si="166"/>
        <v/>
      </c>
      <c r="W1300" s="132"/>
    </row>
    <row r="1301" spans="6:23" x14ac:dyDescent="0.3">
      <c r="F1301">
        <v>1295</v>
      </c>
      <c r="G1301">
        <v>2E-3</v>
      </c>
      <c r="H1301">
        <v>0.14000000000000001</v>
      </c>
      <c r="J1301">
        <v>1438</v>
      </c>
      <c r="K1301">
        <v>2E-3</v>
      </c>
      <c r="L1301" s="10">
        <f t="shared" si="162"/>
        <v>5.0462650440403205E-2</v>
      </c>
      <c r="N1301" s="11">
        <f t="shared" si="164"/>
        <v>0.05</v>
      </c>
      <c r="O1301">
        <f t="shared" si="167"/>
        <v>279</v>
      </c>
      <c r="P1301">
        <f t="shared" si="168"/>
        <v>0</v>
      </c>
      <c r="Q1301">
        <f t="shared" si="169"/>
        <v>1016</v>
      </c>
      <c r="R1301" s="9" t="str">
        <f t="shared" si="165"/>
        <v/>
      </c>
      <c r="S1301" s="12" t="str">
        <f t="shared" si="163"/>
        <v/>
      </c>
      <c r="T1301" s="9" t="str">
        <f t="shared" si="166"/>
        <v/>
      </c>
      <c r="W1301" s="132"/>
    </row>
    <row r="1302" spans="6:23" x14ac:dyDescent="0.3">
      <c r="F1302">
        <v>1296</v>
      </c>
      <c r="G1302">
        <v>4.0000000000000001E-3</v>
      </c>
      <c r="H1302">
        <v>0.253</v>
      </c>
      <c r="J1302">
        <v>1441</v>
      </c>
      <c r="K1302">
        <v>2E-3</v>
      </c>
      <c r="L1302" s="10">
        <f t="shared" si="162"/>
        <v>5.0462650440403205E-2</v>
      </c>
      <c r="N1302" s="11">
        <f t="shared" si="164"/>
        <v>0.05</v>
      </c>
      <c r="O1302">
        <f t="shared" si="167"/>
        <v>280</v>
      </c>
      <c r="P1302">
        <f t="shared" si="168"/>
        <v>0</v>
      </c>
      <c r="Q1302">
        <f t="shared" si="169"/>
        <v>1016</v>
      </c>
      <c r="R1302" s="9" t="str">
        <f t="shared" si="165"/>
        <v/>
      </c>
      <c r="S1302" s="12" t="str">
        <f t="shared" si="163"/>
        <v/>
      </c>
      <c r="T1302" s="9" t="str">
        <f t="shared" si="166"/>
        <v/>
      </c>
      <c r="W1302" s="132"/>
    </row>
    <row r="1303" spans="6:23" x14ac:dyDescent="0.3">
      <c r="F1303">
        <v>1297</v>
      </c>
      <c r="G1303">
        <v>3.5999999999999997E-2</v>
      </c>
      <c r="H1303">
        <v>0.73499999999999999</v>
      </c>
      <c r="J1303">
        <v>1446</v>
      </c>
      <c r="K1303">
        <v>2E-3</v>
      </c>
      <c r="L1303" s="10">
        <f t="shared" si="162"/>
        <v>5.0462650440403205E-2</v>
      </c>
      <c r="N1303" s="11">
        <f t="shared" si="164"/>
        <v>0.05</v>
      </c>
      <c r="O1303">
        <f t="shared" si="167"/>
        <v>281</v>
      </c>
      <c r="P1303">
        <f t="shared" si="168"/>
        <v>0</v>
      </c>
      <c r="Q1303">
        <f t="shared" si="169"/>
        <v>1016</v>
      </c>
      <c r="R1303" s="9" t="str">
        <f t="shared" si="165"/>
        <v/>
      </c>
      <c r="S1303" s="12" t="str">
        <f t="shared" si="163"/>
        <v/>
      </c>
      <c r="T1303" s="9" t="str">
        <f t="shared" si="166"/>
        <v/>
      </c>
      <c r="W1303" s="132"/>
    </row>
    <row r="1304" spans="6:23" x14ac:dyDescent="0.3">
      <c r="F1304">
        <v>1298</v>
      </c>
      <c r="G1304">
        <v>4.2000000000000003E-2</v>
      </c>
      <c r="H1304">
        <v>0.85099999999999998</v>
      </c>
      <c r="J1304">
        <v>1461</v>
      </c>
      <c r="K1304">
        <v>2E-3</v>
      </c>
      <c r="L1304" s="10">
        <f t="shared" si="162"/>
        <v>5.0462650440403205E-2</v>
      </c>
      <c r="N1304" s="11">
        <f t="shared" si="164"/>
        <v>0.05</v>
      </c>
      <c r="O1304">
        <f t="shared" si="167"/>
        <v>282</v>
      </c>
      <c r="P1304">
        <f t="shared" si="168"/>
        <v>0</v>
      </c>
      <c r="Q1304">
        <f t="shared" si="169"/>
        <v>1016</v>
      </c>
      <c r="R1304" s="9" t="str">
        <f t="shared" si="165"/>
        <v/>
      </c>
      <c r="S1304" s="12" t="str">
        <f t="shared" si="163"/>
        <v/>
      </c>
      <c r="T1304" s="9" t="str">
        <f t="shared" si="166"/>
        <v/>
      </c>
      <c r="W1304" s="132"/>
    </row>
    <row r="1305" spans="6:23" x14ac:dyDescent="0.3">
      <c r="F1305">
        <v>1299</v>
      </c>
      <c r="G1305">
        <v>3.0000000000000001E-3</v>
      </c>
      <c r="H1305">
        <v>0.19600000000000001</v>
      </c>
      <c r="J1305">
        <v>1463</v>
      </c>
      <c r="K1305">
        <v>2E-3</v>
      </c>
      <c r="L1305" s="10">
        <f t="shared" si="162"/>
        <v>5.0462650440403205E-2</v>
      </c>
      <c r="N1305" s="11">
        <f t="shared" si="164"/>
        <v>0.05</v>
      </c>
      <c r="O1305">
        <f t="shared" si="167"/>
        <v>283</v>
      </c>
      <c r="P1305">
        <f t="shared" si="168"/>
        <v>0</v>
      </c>
      <c r="Q1305">
        <f t="shared" si="169"/>
        <v>1016</v>
      </c>
      <c r="R1305" s="9" t="str">
        <f t="shared" si="165"/>
        <v/>
      </c>
      <c r="S1305" s="12" t="str">
        <f t="shared" si="163"/>
        <v/>
      </c>
      <c r="T1305" s="9" t="str">
        <f t="shared" si="166"/>
        <v/>
      </c>
      <c r="W1305" s="132"/>
    </row>
    <row r="1306" spans="6:23" x14ac:dyDescent="0.3">
      <c r="F1306">
        <v>1300</v>
      </c>
      <c r="G1306">
        <v>4.0000000000000001E-3</v>
      </c>
      <c r="H1306">
        <v>0.24199999999999999</v>
      </c>
      <c r="J1306">
        <v>1470</v>
      </c>
      <c r="K1306">
        <v>2E-3</v>
      </c>
      <c r="L1306" s="10">
        <f t="shared" si="162"/>
        <v>5.0462650440403205E-2</v>
      </c>
      <c r="N1306" s="11">
        <f t="shared" si="164"/>
        <v>0.05</v>
      </c>
      <c r="O1306">
        <f t="shared" si="167"/>
        <v>284</v>
      </c>
      <c r="P1306">
        <f t="shared" si="168"/>
        <v>0</v>
      </c>
      <c r="Q1306">
        <f t="shared" si="169"/>
        <v>1016</v>
      </c>
      <c r="R1306" s="9" t="str">
        <f t="shared" si="165"/>
        <v/>
      </c>
      <c r="S1306" s="12" t="str">
        <f t="shared" si="163"/>
        <v/>
      </c>
      <c r="T1306" s="9" t="str">
        <f t="shared" si="166"/>
        <v/>
      </c>
      <c r="W1306" s="132"/>
    </row>
    <row r="1307" spans="6:23" x14ac:dyDescent="0.3">
      <c r="F1307">
        <v>1301</v>
      </c>
      <c r="G1307">
        <v>1E-3</v>
      </c>
      <c r="H1307">
        <v>0.14000000000000001</v>
      </c>
      <c r="J1307">
        <v>1474</v>
      </c>
      <c r="K1307">
        <v>2E-3</v>
      </c>
      <c r="L1307" s="10">
        <f t="shared" si="162"/>
        <v>5.0462650440403205E-2</v>
      </c>
      <c r="N1307" s="11">
        <f t="shared" si="164"/>
        <v>0.05</v>
      </c>
      <c r="O1307">
        <f t="shared" si="167"/>
        <v>285</v>
      </c>
      <c r="P1307">
        <f t="shared" si="168"/>
        <v>0</v>
      </c>
      <c r="Q1307">
        <f t="shared" si="169"/>
        <v>1016</v>
      </c>
      <c r="R1307" s="9" t="str">
        <f t="shared" si="165"/>
        <v/>
      </c>
      <c r="S1307" s="12" t="str">
        <f t="shared" si="163"/>
        <v/>
      </c>
      <c r="T1307" s="9" t="str">
        <f t="shared" si="166"/>
        <v/>
      </c>
      <c r="W1307" s="132"/>
    </row>
    <row r="1308" spans="6:23" x14ac:dyDescent="0.3">
      <c r="F1308">
        <v>1302</v>
      </c>
      <c r="G1308">
        <v>4.0000000000000001E-3</v>
      </c>
      <c r="H1308">
        <v>0.215</v>
      </c>
      <c r="J1308">
        <v>1479</v>
      </c>
      <c r="K1308">
        <v>2E-3</v>
      </c>
      <c r="L1308" s="10">
        <f t="shared" si="162"/>
        <v>5.0462650440403205E-2</v>
      </c>
      <c r="N1308" s="11">
        <f t="shared" si="164"/>
        <v>0.05</v>
      </c>
      <c r="O1308">
        <f t="shared" si="167"/>
        <v>286</v>
      </c>
      <c r="P1308">
        <f t="shared" si="168"/>
        <v>0</v>
      </c>
      <c r="Q1308">
        <f t="shared" si="169"/>
        <v>1016</v>
      </c>
      <c r="R1308" s="9" t="str">
        <f t="shared" si="165"/>
        <v/>
      </c>
      <c r="S1308" s="12" t="str">
        <f t="shared" si="163"/>
        <v/>
      </c>
      <c r="T1308" s="9" t="str">
        <f t="shared" si="166"/>
        <v/>
      </c>
      <c r="W1308" s="132"/>
    </row>
    <row r="1309" spans="6:23" x14ac:dyDescent="0.3">
      <c r="F1309">
        <v>1303</v>
      </c>
      <c r="G1309">
        <v>0.128</v>
      </c>
      <c r="H1309">
        <v>1.5229999999999999</v>
      </c>
      <c r="J1309">
        <v>1481</v>
      </c>
      <c r="K1309">
        <v>2E-3</v>
      </c>
      <c r="L1309" s="10">
        <f t="shared" si="162"/>
        <v>5.0462650440403205E-2</v>
      </c>
      <c r="N1309" s="11">
        <f t="shared" si="164"/>
        <v>0.05</v>
      </c>
      <c r="O1309">
        <f t="shared" si="167"/>
        <v>287</v>
      </c>
      <c r="P1309">
        <f t="shared" si="168"/>
        <v>0</v>
      </c>
      <c r="Q1309">
        <f t="shared" si="169"/>
        <v>1016</v>
      </c>
      <c r="R1309" s="9" t="str">
        <f t="shared" si="165"/>
        <v/>
      </c>
      <c r="S1309" s="12" t="str">
        <f t="shared" si="163"/>
        <v/>
      </c>
      <c r="T1309" s="9" t="str">
        <f t="shared" si="166"/>
        <v/>
      </c>
      <c r="W1309" s="132"/>
    </row>
    <row r="1310" spans="6:23" x14ac:dyDescent="0.3">
      <c r="F1310">
        <v>1304</v>
      </c>
      <c r="G1310">
        <v>3.0000000000000001E-3</v>
      </c>
      <c r="H1310">
        <v>0.215</v>
      </c>
      <c r="J1310">
        <v>1483</v>
      </c>
      <c r="K1310">
        <v>2E-3</v>
      </c>
      <c r="L1310" s="10">
        <f t="shared" si="162"/>
        <v>5.0462650440403205E-2</v>
      </c>
      <c r="N1310" s="11">
        <f t="shared" si="164"/>
        <v>0.05</v>
      </c>
      <c r="O1310">
        <f t="shared" si="167"/>
        <v>288</v>
      </c>
      <c r="P1310">
        <f t="shared" si="168"/>
        <v>0</v>
      </c>
      <c r="Q1310">
        <f t="shared" si="169"/>
        <v>1016</v>
      </c>
      <c r="R1310" s="9" t="str">
        <f t="shared" si="165"/>
        <v/>
      </c>
      <c r="S1310" s="12" t="str">
        <f t="shared" si="163"/>
        <v/>
      </c>
      <c r="T1310" s="9" t="str">
        <f t="shared" si="166"/>
        <v/>
      </c>
      <c r="W1310" s="132"/>
    </row>
    <row r="1311" spans="6:23" x14ac:dyDescent="0.3">
      <c r="F1311">
        <v>1305</v>
      </c>
      <c r="G1311">
        <v>2E-3</v>
      </c>
      <c r="H1311">
        <v>0.223</v>
      </c>
      <c r="J1311">
        <v>1485</v>
      </c>
      <c r="K1311">
        <v>2E-3</v>
      </c>
      <c r="L1311" s="10">
        <f t="shared" si="162"/>
        <v>5.0462650440403205E-2</v>
      </c>
      <c r="N1311" s="11">
        <f t="shared" si="164"/>
        <v>0.05</v>
      </c>
      <c r="O1311">
        <f t="shared" si="167"/>
        <v>289</v>
      </c>
      <c r="P1311">
        <f t="shared" si="168"/>
        <v>289</v>
      </c>
      <c r="Q1311">
        <f t="shared" si="169"/>
        <v>1305</v>
      </c>
      <c r="R1311" s="9">
        <f t="shared" si="165"/>
        <v>1305</v>
      </c>
      <c r="S1311" s="12">
        <f t="shared" si="163"/>
        <v>0.05</v>
      </c>
      <c r="T1311" s="9">
        <f t="shared" si="166"/>
        <v>1305</v>
      </c>
      <c r="W1311" s="132"/>
    </row>
    <row r="1312" spans="6:23" x14ac:dyDescent="0.3">
      <c r="F1312">
        <v>1306</v>
      </c>
      <c r="G1312">
        <v>2.8000000000000001E-2</v>
      </c>
      <c r="H1312">
        <v>0.628</v>
      </c>
      <c r="J1312">
        <v>18</v>
      </c>
      <c r="K1312">
        <v>1E-3</v>
      </c>
      <c r="L1312" s="10">
        <f t="shared" si="162"/>
        <v>3.5682482323055424E-2</v>
      </c>
      <c r="N1312" s="11">
        <f t="shared" si="164"/>
        <v>3.5000000000000003E-2</v>
      </c>
      <c r="O1312">
        <f t="shared" si="167"/>
        <v>1</v>
      </c>
      <c r="P1312">
        <f t="shared" si="168"/>
        <v>0</v>
      </c>
      <c r="Q1312">
        <f t="shared" si="169"/>
        <v>1305</v>
      </c>
      <c r="R1312" s="9" t="str">
        <f t="shared" si="165"/>
        <v/>
      </c>
      <c r="S1312" s="12" t="str">
        <f t="shared" si="163"/>
        <v/>
      </c>
      <c r="T1312" s="9" t="str">
        <f t="shared" si="166"/>
        <v/>
      </c>
      <c r="W1312" s="132"/>
    </row>
    <row r="1313" spans="6:23" x14ac:dyDescent="0.3">
      <c r="F1313">
        <v>1307</v>
      </c>
      <c r="G1313">
        <v>2E-3</v>
      </c>
      <c r="H1313">
        <v>0.151</v>
      </c>
      <c r="J1313">
        <v>20</v>
      </c>
      <c r="K1313">
        <v>1E-3</v>
      </c>
      <c r="L1313" s="10">
        <f t="shared" si="162"/>
        <v>3.5682482323055424E-2</v>
      </c>
      <c r="N1313" s="11">
        <f t="shared" si="164"/>
        <v>3.5000000000000003E-2</v>
      </c>
      <c r="O1313">
        <f t="shared" si="167"/>
        <v>2</v>
      </c>
      <c r="P1313">
        <f t="shared" si="168"/>
        <v>0</v>
      </c>
      <c r="Q1313">
        <f t="shared" si="169"/>
        <v>1305</v>
      </c>
      <c r="R1313" s="9" t="str">
        <f t="shared" si="165"/>
        <v/>
      </c>
      <c r="S1313" s="12" t="str">
        <f t="shared" si="163"/>
        <v/>
      </c>
      <c r="T1313" s="9" t="str">
        <f t="shared" si="166"/>
        <v/>
      </c>
      <c r="W1313" s="132"/>
    </row>
    <row r="1314" spans="6:23" x14ac:dyDescent="0.3">
      <c r="F1314">
        <v>1308</v>
      </c>
      <c r="G1314">
        <v>3.3000000000000002E-2</v>
      </c>
      <c r="H1314">
        <v>0.67</v>
      </c>
      <c r="J1314">
        <v>28</v>
      </c>
      <c r="K1314">
        <v>1E-3</v>
      </c>
      <c r="L1314" s="10">
        <f t="shared" si="162"/>
        <v>3.5682482323055424E-2</v>
      </c>
      <c r="N1314" s="11">
        <f t="shared" si="164"/>
        <v>3.5000000000000003E-2</v>
      </c>
      <c r="O1314">
        <f t="shared" si="167"/>
        <v>3</v>
      </c>
      <c r="P1314">
        <f t="shared" si="168"/>
        <v>0</v>
      </c>
      <c r="Q1314">
        <f t="shared" si="169"/>
        <v>1305</v>
      </c>
      <c r="R1314" s="9" t="str">
        <f t="shared" si="165"/>
        <v/>
      </c>
      <c r="S1314" s="12" t="str">
        <f t="shared" si="163"/>
        <v/>
      </c>
      <c r="T1314" s="9" t="str">
        <f t="shared" si="166"/>
        <v/>
      </c>
      <c r="W1314" s="132"/>
    </row>
    <row r="1315" spans="6:23" x14ac:dyDescent="0.3">
      <c r="F1315">
        <v>1309</v>
      </c>
      <c r="G1315">
        <v>8.0000000000000002E-3</v>
      </c>
      <c r="H1315">
        <v>0.36</v>
      </c>
      <c r="J1315">
        <v>34</v>
      </c>
      <c r="K1315">
        <v>1E-3</v>
      </c>
      <c r="L1315" s="10">
        <f t="shared" si="162"/>
        <v>3.5682482323055424E-2</v>
      </c>
      <c r="N1315" s="11">
        <f t="shared" si="164"/>
        <v>3.5000000000000003E-2</v>
      </c>
      <c r="O1315">
        <f t="shared" si="167"/>
        <v>4</v>
      </c>
      <c r="P1315">
        <f t="shared" si="168"/>
        <v>0</v>
      </c>
      <c r="Q1315">
        <f t="shared" si="169"/>
        <v>1305</v>
      </c>
      <c r="R1315" s="9" t="str">
        <f t="shared" si="165"/>
        <v/>
      </c>
      <c r="S1315" s="12" t="str">
        <f t="shared" si="163"/>
        <v/>
      </c>
      <c r="T1315" s="9" t="str">
        <f t="shared" si="166"/>
        <v/>
      </c>
      <c r="W1315" s="132"/>
    </row>
    <row r="1316" spans="6:23" x14ac:dyDescent="0.3">
      <c r="F1316">
        <v>1310</v>
      </c>
      <c r="G1316">
        <v>0.02</v>
      </c>
      <c r="H1316">
        <v>0.55600000000000005</v>
      </c>
      <c r="J1316">
        <v>37</v>
      </c>
      <c r="K1316">
        <v>1E-3</v>
      </c>
      <c r="L1316" s="10">
        <f t="shared" si="162"/>
        <v>3.5682482323055424E-2</v>
      </c>
      <c r="N1316" s="11">
        <f t="shared" si="164"/>
        <v>3.5000000000000003E-2</v>
      </c>
      <c r="O1316">
        <f t="shared" si="167"/>
        <v>5</v>
      </c>
      <c r="P1316">
        <f t="shared" si="168"/>
        <v>0</v>
      </c>
      <c r="Q1316">
        <f t="shared" si="169"/>
        <v>1305</v>
      </c>
      <c r="R1316" s="9" t="str">
        <f t="shared" si="165"/>
        <v/>
      </c>
      <c r="S1316" s="12" t="str">
        <f t="shared" si="163"/>
        <v/>
      </c>
      <c r="T1316" s="9" t="str">
        <f t="shared" si="166"/>
        <v/>
      </c>
      <c r="W1316" s="132"/>
    </row>
    <row r="1317" spans="6:23" x14ac:dyDescent="0.3">
      <c r="F1317">
        <v>1311</v>
      </c>
      <c r="G1317">
        <v>3.0000000000000001E-3</v>
      </c>
      <c r="H1317">
        <v>0.215</v>
      </c>
      <c r="J1317">
        <v>64</v>
      </c>
      <c r="K1317">
        <v>1E-3</v>
      </c>
      <c r="L1317" s="10">
        <f t="shared" si="162"/>
        <v>3.5682482323055424E-2</v>
      </c>
      <c r="N1317" s="11">
        <f t="shared" si="164"/>
        <v>3.5000000000000003E-2</v>
      </c>
      <c r="O1317">
        <f t="shared" si="167"/>
        <v>6</v>
      </c>
      <c r="P1317">
        <f t="shared" si="168"/>
        <v>0</v>
      </c>
      <c r="Q1317">
        <f t="shared" si="169"/>
        <v>1305</v>
      </c>
      <c r="R1317" s="9" t="str">
        <f t="shared" si="165"/>
        <v/>
      </c>
      <c r="S1317" s="12" t="str">
        <f t="shared" si="163"/>
        <v/>
      </c>
      <c r="T1317" s="9" t="str">
        <f t="shared" si="166"/>
        <v/>
      </c>
      <c r="W1317" s="132"/>
    </row>
    <row r="1318" spans="6:23" x14ac:dyDescent="0.3">
      <c r="F1318">
        <v>1312</v>
      </c>
      <c r="G1318">
        <v>4.0000000000000001E-3</v>
      </c>
      <c r="H1318">
        <v>0.23100000000000001</v>
      </c>
      <c r="J1318">
        <v>77</v>
      </c>
      <c r="K1318">
        <v>1E-3</v>
      </c>
      <c r="L1318" s="10">
        <f t="shared" si="162"/>
        <v>3.5682482323055424E-2</v>
      </c>
      <c r="N1318" s="11">
        <f t="shared" si="164"/>
        <v>3.5000000000000003E-2</v>
      </c>
      <c r="O1318">
        <f t="shared" si="167"/>
        <v>7</v>
      </c>
      <c r="P1318">
        <f t="shared" si="168"/>
        <v>0</v>
      </c>
      <c r="Q1318">
        <f t="shared" si="169"/>
        <v>1305</v>
      </c>
      <c r="R1318" s="9" t="str">
        <f t="shared" si="165"/>
        <v/>
      </c>
      <c r="S1318" s="12" t="str">
        <f t="shared" si="163"/>
        <v/>
      </c>
      <c r="T1318" s="9" t="str">
        <f t="shared" si="166"/>
        <v/>
      </c>
      <c r="W1318" s="132"/>
    </row>
    <row r="1319" spans="6:23" x14ac:dyDescent="0.3">
      <c r="F1319">
        <v>1313</v>
      </c>
      <c r="G1319">
        <v>1.2999999999999999E-2</v>
      </c>
      <c r="H1319">
        <v>0.42399999999999999</v>
      </c>
      <c r="J1319">
        <v>103</v>
      </c>
      <c r="K1319">
        <v>1E-3</v>
      </c>
      <c r="L1319" s="10">
        <f t="shared" si="162"/>
        <v>3.5682482323055424E-2</v>
      </c>
      <c r="N1319" s="11">
        <f t="shared" si="164"/>
        <v>3.5000000000000003E-2</v>
      </c>
      <c r="O1319">
        <f t="shared" si="167"/>
        <v>8</v>
      </c>
      <c r="P1319">
        <f t="shared" si="168"/>
        <v>0</v>
      </c>
      <c r="Q1319">
        <f t="shared" si="169"/>
        <v>1305</v>
      </c>
      <c r="R1319" s="9" t="str">
        <f t="shared" si="165"/>
        <v/>
      </c>
      <c r="S1319" s="12" t="str">
        <f t="shared" si="163"/>
        <v/>
      </c>
      <c r="T1319" s="9" t="str">
        <f t="shared" si="166"/>
        <v/>
      </c>
      <c r="W1319" s="132"/>
    </row>
    <row r="1320" spans="6:23" x14ac:dyDescent="0.3">
      <c r="F1320">
        <v>1314</v>
      </c>
      <c r="G1320">
        <v>7.0000000000000001E-3</v>
      </c>
      <c r="H1320">
        <v>0.29799999999999999</v>
      </c>
      <c r="J1320">
        <v>109</v>
      </c>
      <c r="K1320">
        <v>1E-3</v>
      </c>
      <c r="L1320" s="10">
        <f t="shared" si="162"/>
        <v>3.5682482323055424E-2</v>
      </c>
      <c r="N1320" s="11">
        <f t="shared" si="164"/>
        <v>3.5000000000000003E-2</v>
      </c>
      <c r="O1320">
        <f t="shared" si="167"/>
        <v>9</v>
      </c>
      <c r="P1320">
        <f t="shared" si="168"/>
        <v>0</v>
      </c>
      <c r="Q1320">
        <f t="shared" si="169"/>
        <v>1305</v>
      </c>
      <c r="R1320" s="9" t="str">
        <f t="shared" si="165"/>
        <v/>
      </c>
      <c r="S1320" s="12" t="str">
        <f t="shared" si="163"/>
        <v/>
      </c>
      <c r="T1320" s="9" t="str">
        <f t="shared" si="166"/>
        <v/>
      </c>
      <c r="W1320" s="132"/>
    </row>
    <row r="1321" spans="6:23" x14ac:dyDescent="0.3">
      <c r="F1321">
        <v>1315</v>
      </c>
      <c r="G1321">
        <v>2E-3</v>
      </c>
      <c r="H1321">
        <v>0.159</v>
      </c>
      <c r="J1321">
        <v>123</v>
      </c>
      <c r="K1321">
        <v>1E-3</v>
      </c>
      <c r="L1321" s="10">
        <f t="shared" si="162"/>
        <v>3.5682482323055424E-2</v>
      </c>
      <c r="N1321" s="11">
        <f t="shared" si="164"/>
        <v>3.5000000000000003E-2</v>
      </c>
      <c r="O1321">
        <f t="shared" si="167"/>
        <v>10</v>
      </c>
      <c r="P1321">
        <f t="shared" si="168"/>
        <v>0</v>
      </c>
      <c r="Q1321">
        <f t="shared" si="169"/>
        <v>1305</v>
      </c>
      <c r="R1321" s="9" t="str">
        <f t="shared" si="165"/>
        <v/>
      </c>
      <c r="S1321" s="12" t="str">
        <f t="shared" si="163"/>
        <v/>
      </c>
      <c r="T1321" s="9" t="str">
        <f t="shared" si="166"/>
        <v/>
      </c>
      <c r="W1321" s="132"/>
    </row>
    <row r="1322" spans="6:23" x14ac:dyDescent="0.3">
      <c r="F1322">
        <v>1316</v>
      </c>
      <c r="G1322">
        <v>2E-3</v>
      </c>
      <c r="H1322">
        <v>0.20399999999999999</v>
      </c>
      <c r="J1322">
        <v>153</v>
      </c>
      <c r="K1322">
        <v>1E-3</v>
      </c>
      <c r="L1322" s="10">
        <f t="shared" si="162"/>
        <v>3.5682482323055424E-2</v>
      </c>
      <c r="N1322" s="11">
        <f t="shared" si="164"/>
        <v>3.5000000000000003E-2</v>
      </c>
      <c r="O1322">
        <f t="shared" si="167"/>
        <v>11</v>
      </c>
      <c r="P1322">
        <f t="shared" si="168"/>
        <v>0</v>
      </c>
      <c r="Q1322">
        <f t="shared" si="169"/>
        <v>1305</v>
      </c>
      <c r="R1322" s="9" t="str">
        <f t="shared" si="165"/>
        <v/>
      </c>
      <c r="S1322" s="12" t="str">
        <f t="shared" si="163"/>
        <v/>
      </c>
      <c r="T1322" s="9" t="str">
        <f t="shared" si="166"/>
        <v/>
      </c>
      <c r="W1322" s="132"/>
    </row>
    <row r="1323" spans="6:23" x14ac:dyDescent="0.3">
      <c r="F1323">
        <v>1317</v>
      </c>
      <c r="G1323">
        <v>1.4E-2</v>
      </c>
      <c r="H1323">
        <v>0.45400000000000001</v>
      </c>
      <c r="J1323">
        <v>159</v>
      </c>
      <c r="K1323">
        <v>1E-3</v>
      </c>
      <c r="L1323" s="10">
        <f t="shared" si="162"/>
        <v>3.5682482323055424E-2</v>
      </c>
      <c r="N1323" s="11">
        <f t="shared" si="164"/>
        <v>3.5000000000000003E-2</v>
      </c>
      <c r="O1323">
        <f t="shared" si="167"/>
        <v>12</v>
      </c>
      <c r="P1323">
        <f t="shared" si="168"/>
        <v>0</v>
      </c>
      <c r="Q1323">
        <f t="shared" si="169"/>
        <v>1305</v>
      </c>
      <c r="R1323" s="9" t="str">
        <f t="shared" si="165"/>
        <v/>
      </c>
      <c r="S1323" s="12" t="str">
        <f t="shared" si="163"/>
        <v/>
      </c>
      <c r="T1323" s="9" t="str">
        <f t="shared" si="166"/>
        <v/>
      </c>
      <c r="W1323" s="132"/>
    </row>
    <row r="1324" spans="6:23" x14ac:dyDescent="0.3">
      <c r="F1324">
        <v>1318</v>
      </c>
      <c r="G1324">
        <v>1.6E-2</v>
      </c>
      <c r="H1324">
        <v>0.52900000000000003</v>
      </c>
      <c r="J1324">
        <v>162</v>
      </c>
      <c r="K1324">
        <v>1E-3</v>
      </c>
      <c r="L1324" s="10">
        <f t="shared" si="162"/>
        <v>3.5682482323055424E-2</v>
      </c>
      <c r="N1324" s="11">
        <f t="shared" si="164"/>
        <v>3.5000000000000003E-2</v>
      </c>
      <c r="O1324">
        <f t="shared" si="167"/>
        <v>13</v>
      </c>
      <c r="P1324">
        <f t="shared" si="168"/>
        <v>0</v>
      </c>
      <c r="Q1324">
        <f t="shared" si="169"/>
        <v>1305</v>
      </c>
      <c r="R1324" s="9" t="str">
        <f t="shared" si="165"/>
        <v/>
      </c>
      <c r="S1324" s="12" t="str">
        <f t="shared" si="163"/>
        <v/>
      </c>
      <c r="T1324" s="9" t="str">
        <f t="shared" si="166"/>
        <v/>
      </c>
      <c r="W1324" s="132"/>
    </row>
    <row r="1325" spans="6:23" x14ac:dyDescent="0.3">
      <c r="F1325">
        <v>1319</v>
      </c>
      <c r="G1325">
        <v>2E-3</v>
      </c>
      <c r="H1325">
        <v>0.20399999999999999</v>
      </c>
      <c r="J1325">
        <v>164</v>
      </c>
      <c r="K1325">
        <v>1E-3</v>
      </c>
      <c r="L1325" s="10">
        <f t="shared" si="162"/>
        <v>3.5682482323055424E-2</v>
      </c>
      <c r="N1325" s="11">
        <f t="shared" si="164"/>
        <v>3.5000000000000003E-2</v>
      </c>
      <c r="O1325">
        <f t="shared" si="167"/>
        <v>14</v>
      </c>
      <c r="P1325">
        <f t="shared" si="168"/>
        <v>0</v>
      </c>
      <c r="Q1325">
        <f t="shared" si="169"/>
        <v>1305</v>
      </c>
      <c r="R1325" s="9" t="str">
        <f t="shared" si="165"/>
        <v/>
      </c>
      <c r="S1325" s="12" t="str">
        <f t="shared" si="163"/>
        <v/>
      </c>
      <c r="T1325" s="9" t="str">
        <f t="shared" si="166"/>
        <v/>
      </c>
      <c r="W1325" s="132"/>
    </row>
    <row r="1326" spans="6:23" x14ac:dyDescent="0.3">
      <c r="F1326">
        <v>1320</v>
      </c>
      <c r="G1326">
        <v>7.0000000000000001E-3</v>
      </c>
      <c r="H1326">
        <v>0.317</v>
      </c>
      <c r="J1326">
        <v>165</v>
      </c>
      <c r="K1326">
        <v>1E-3</v>
      </c>
      <c r="L1326" s="10">
        <f t="shared" si="162"/>
        <v>3.5682482323055424E-2</v>
      </c>
      <c r="N1326" s="11">
        <f t="shared" si="164"/>
        <v>3.5000000000000003E-2</v>
      </c>
      <c r="O1326">
        <f t="shared" si="167"/>
        <v>15</v>
      </c>
      <c r="P1326">
        <f t="shared" si="168"/>
        <v>0</v>
      </c>
      <c r="Q1326">
        <f t="shared" si="169"/>
        <v>1305</v>
      </c>
      <c r="R1326" s="9" t="str">
        <f t="shared" si="165"/>
        <v/>
      </c>
      <c r="S1326" s="12" t="str">
        <f t="shared" si="163"/>
        <v/>
      </c>
      <c r="T1326" s="9" t="str">
        <f t="shared" si="166"/>
        <v/>
      </c>
      <c r="W1326" s="132"/>
    </row>
    <row r="1327" spans="6:23" x14ac:dyDescent="0.3">
      <c r="F1327">
        <v>1321</v>
      </c>
      <c r="G1327">
        <v>0.02</v>
      </c>
      <c r="H1327">
        <v>0.58299999999999996</v>
      </c>
      <c r="J1327">
        <v>177</v>
      </c>
      <c r="K1327">
        <v>1E-3</v>
      </c>
      <c r="L1327" s="10">
        <f t="shared" si="162"/>
        <v>3.5682482323055424E-2</v>
      </c>
      <c r="N1327" s="11">
        <f t="shared" si="164"/>
        <v>3.5000000000000003E-2</v>
      </c>
      <c r="O1327">
        <f t="shared" si="167"/>
        <v>16</v>
      </c>
      <c r="P1327">
        <f t="shared" si="168"/>
        <v>0</v>
      </c>
      <c r="Q1327">
        <f t="shared" si="169"/>
        <v>1305</v>
      </c>
      <c r="R1327" s="9" t="str">
        <f t="shared" si="165"/>
        <v/>
      </c>
      <c r="S1327" s="12" t="str">
        <f t="shared" si="163"/>
        <v/>
      </c>
      <c r="T1327" s="9" t="str">
        <f t="shared" si="166"/>
        <v/>
      </c>
      <c r="W1327" s="132"/>
    </row>
    <row r="1328" spans="6:23" x14ac:dyDescent="0.3">
      <c r="F1328">
        <v>1322</v>
      </c>
      <c r="G1328">
        <v>1.0999999999999999E-2</v>
      </c>
      <c r="H1328">
        <v>0.40100000000000002</v>
      </c>
      <c r="J1328">
        <v>192</v>
      </c>
      <c r="K1328">
        <v>1E-3</v>
      </c>
      <c r="L1328" s="10">
        <f t="shared" si="162"/>
        <v>3.5682482323055424E-2</v>
      </c>
      <c r="N1328" s="11">
        <f t="shared" si="164"/>
        <v>3.5000000000000003E-2</v>
      </c>
      <c r="O1328">
        <f t="shared" si="167"/>
        <v>17</v>
      </c>
      <c r="P1328">
        <f t="shared" si="168"/>
        <v>0</v>
      </c>
      <c r="Q1328">
        <f t="shared" si="169"/>
        <v>1305</v>
      </c>
      <c r="R1328" s="9" t="str">
        <f t="shared" si="165"/>
        <v/>
      </c>
      <c r="S1328" s="12" t="str">
        <f t="shared" si="163"/>
        <v/>
      </c>
      <c r="T1328" s="9" t="str">
        <f t="shared" si="166"/>
        <v/>
      </c>
      <c r="W1328" s="132"/>
    </row>
    <row r="1329" spans="6:23" x14ac:dyDescent="0.3">
      <c r="F1329">
        <v>1323</v>
      </c>
      <c r="G1329">
        <v>4.0000000000000001E-3</v>
      </c>
      <c r="H1329">
        <v>0.24199999999999999</v>
      </c>
      <c r="J1329">
        <v>201</v>
      </c>
      <c r="K1329">
        <v>1E-3</v>
      </c>
      <c r="L1329" s="10">
        <f t="shared" si="162"/>
        <v>3.5682482323055424E-2</v>
      </c>
      <c r="N1329" s="11">
        <f t="shared" si="164"/>
        <v>3.5000000000000003E-2</v>
      </c>
      <c r="O1329">
        <f t="shared" si="167"/>
        <v>18</v>
      </c>
      <c r="P1329">
        <f t="shared" si="168"/>
        <v>0</v>
      </c>
      <c r="Q1329">
        <f t="shared" si="169"/>
        <v>1305</v>
      </c>
      <c r="R1329" s="9" t="str">
        <f t="shared" si="165"/>
        <v/>
      </c>
      <c r="S1329" s="12" t="str">
        <f t="shared" si="163"/>
        <v/>
      </c>
      <c r="T1329" s="9" t="str">
        <f t="shared" si="166"/>
        <v/>
      </c>
      <c r="W1329" s="132"/>
    </row>
    <row r="1330" spans="6:23" x14ac:dyDescent="0.3">
      <c r="F1330">
        <v>1324</v>
      </c>
      <c r="G1330">
        <v>3.0000000000000001E-3</v>
      </c>
      <c r="H1330">
        <v>0.23100000000000001</v>
      </c>
      <c r="J1330">
        <v>211</v>
      </c>
      <c r="K1330">
        <v>1E-3</v>
      </c>
      <c r="L1330" s="10">
        <f t="shared" si="162"/>
        <v>3.5682482323055424E-2</v>
      </c>
      <c r="N1330" s="11">
        <f t="shared" si="164"/>
        <v>3.5000000000000003E-2</v>
      </c>
      <c r="O1330">
        <f t="shared" si="167"/>
        <v>19</v>
      </c>
      <c r="P1330">
        <f t="shared" si="168"/>
        <v>0</v>
      </c>
      <c r="Q1330">
        <f t="shared" si="169"/>
        <v>1305</v>
      </c>
      <c r="R1330" s="9" t="str">
        <f t="shared" si="165"/>
        <v/>
      </c>
      <c r="S1330" s="12" t="str">
        <f t="shared" si="163"/>
        <v/>
      </c>
      <c r="T1330" s="9" t="str">
        <f t="shared" si="166"/>
        <v/>
      </c>
      <c r="W1330" s="132"/>
    </row>
    <row r="1331" spans="6:23" x14ac:dyDescent="0.3">
      <c r="F1331">
        <v>1325</v>
      </c>
      <c r="G1331">
        <v>6.0000000000000001E-3</v>
      </c>
      <c r="H1331">
        <v>0.28000000000000003</v>
      </c>
      <c r="J1331">
        <v>217</v>
      </c>
      <c r="K1331">
        <v>1E-3</v>
      </c>
      <c r="L1331" s="10">
        <f t="shared" si="162"/>
        <v>3.5682482323055424E-2</v>
      </c>
      <c r="N1331" s="11">
        <f t="shared" si="164"/>
        <v>3.5000000000000003E-2</v>
      </c>
      <c r="O1331">
        <f t="shared" si="167"/>
        <v>20</v>
      </c>
      <c r="P1331">
        <f t="shared" si="168"/>
        <v>0</v>
      </c>
      <c r="Q1331">
        <f t="shared" si="169"/>
        <v>1305</v>
      </c>
      <c r="R1331" s="9" t="str">
        <f t="shared" si="165"/>
        <v/>
      </c>
      <c r="S1331" s="12" t="str">
        <f t="shared" si="163"/>
        <v/>
      </c>
      <c r="T1331" s="9" t="str">
        <f t="shared" si="166"/>
        <v/>
      </c>
      <c r="W1331" s="132"/>
    </row>
    <row r="1332" spans="6:23" x14ac:dyDescent="0.3">
      <c r="F1332">
        <v>1326</v>
      </c>
      <c r="G1332" s="133">
        <v>7.1109999999999999E-4</v>
      </c>
      <c r="H1332">
        <v>0.10199999999999999</v>
      </c>
      <c r="J1332">
        <v>226</v>
      </c>
      <c r="K1332">
        <v>1E-3</v>
      </c>
      <c r="L1332" s="10">
        <f t="shared" si="162"/>
        <v>3.5682482323055424E-2</v>
      </c>
      <c r="N1332" s="11">
        <f t="shared" si="164"/>
        <v>3.5000000000000003E-2</v>
      </c>
      <c r="O1332">
        <f t="shared" si="167"/>
        <v>21</v>
      </c>
      <c r="P1332">
        <f t="shared" si="168"/>
        <v>0</v>
      </c>
      <c r="Q1332">
        <f t="shared" si="169"/>
        <v>1305</v>
      </c>
      <c r="R1332" s="9" t="str">
        <f t="shared" si="165"/>
        <v/>
      </c>
      <c r="S1332" s="12" t="str">
        <f t="shared" si="163"/>
        <v/>
      </c>
      <c r="T1332" s="9" t="str">
        <f t="shared" si="166"/>
        <v/>
      </c>
      <c r="W1332" s="132"/>
    </row>
    <row r="1333" spans="6:23" x14ac:dyDescent="0.3">
      <c r="F1333">
        <v>1327</v>
      </c>
      <c r="G1333">
        <v>5.0000000000000001E-3</v>
      </c>
      <c r="H1333">
        <v>0.29499999999999998</v>
      </c>
      <c r="J1333">
        <v>235</v>
      </c>
      <c r="K1333">
        <v>1E-3</v>
      </c>
      <c r="L1333" s="10">
        <f t="shared" si="162"/>
        <v>3.5682482323055424E-2</v>
      </c>
      <c r="N1333" s="11">
        <f t="shared" si="164"/>
        <v>3.5000000000000003E-2</v>
      </c>
      <c r="O1333">
        <f t="shared" si="167"/>
        <v>22</v>
      </c>
      <c r="P1333">
        <f t="shared" si="168"/>
        <v>0</v>
      </c>
      <c r="Q1333">
        <f t="shared" si="169"/>
        <v>1305</v>
      </c>
      <c r="R1333" s="9" t="str">
        <f t="shared" si="165"/>
        <v/>
      </c>
      <c r="S1333" s="12" t="str">
        <f t="shared" si="163"/>
        <v/>
      </c>
      <c r="T1333" s="9" t="str">
        <f t="shared" si="166"/>
        <v/>
      </c>
      <c r="W1333" s="132"/>
    </row>
    <row r="1334" spans="6:23" x14ac:dyDescent="0.3">
      <c r="F1334">
        <v>1328</v>
      </c>
      <c r="G1334">
        <v>7.0000000000000001E-3</v>
      </c>
      <c r="H1334">
        <v>0.34100000000000003</v>
      </c>
      <c r="J1334">
        <v>236</v>
      </c>
      <c r="K1334">
        <v>1E-3</v>
      </c>
      <c r="L1334" s="10">
        <f t="shared" si="162"/>
        <v>3.5682482323055424E-2</v>
      </c>
      <c r="N1334" s="11">
        <f t="shared" si="164"/>
        <v>3.5000000000000003E-2</v>
      </c>
      <c r="O1334">
        <f t="shared" si="167"/>
        <v>23</v>
      </c>
      <c r="P1334">
        <f t="shared" si="168"/>
        <v>0</v>
      </c>
      <c r="Q1334">
        <f t="shared" si="169"/>
        <v>1305</v>
      </c>
      <c r="R1334" s="9" t="str">
        <f t="shared" si="165"/>
        <v/>
      </c>
      <c r="S1334" s="12" t="str">
        <f t="shared" si="163"/>
        <v/>
      </c>
      <c r="T1334" s="9" t="str">
        <f t="shared" si="166"/>
        <v/>
      </c>
      <c r="W1334" s="132"/>
    </row>
    <row r="1335" spans="6:23" x14ac:dyDescent="0.3">
      <c r="F1335">
        <v>1329</v>
      </c>
      <c r="G1335">
        <v>0.01</v>
      </c>
      <c r="H1335">
        <v>0.38200000000000001</v>
      </c>
      <c r="J1335">
        <v>240</v>
      </c>
      <c r="K1335">
        <v>1E-3</v>
      </c>
      <c r="L1335" s="10">
        <f t="shared" si="162"/>
        <v>3.5682482323055424E-2</v>
      </c>
      <c r="N1335" s="11">
        <f t="shared" si="164"/>
        <v>3.5000000000000003E-2</v>
      </c>
      <c r="O1335">
        <f t="shared" si="167"/>
        <v>24</v>
      </c>
      <c r="P1335">
        <f t="shared" si="168"/>
        <v>0</v>
      </c>
      <c r="Q1335">
        <f t="shared" si="169"/>
        <v>1305</v>
      </c>
      <c r="R1335" s="9" t="str">
        <f t="shared" si="165"/>
        <v/>
      </c>
      <c r="S1335" s="12" t="str">
        <f t="shared" si="163"/>
        <v/>
      </c>
      <c r="T1335" s="9" t="str">
        <f t="shared" si="166"/>
        <v/>
      </c>
      <c r="W1335" s="132"/>
    </row>
    <row r="1336" spans="6:23" x14ac:dyDescent="0.3">
      <c r="F1336">
        <v>1330</v>
      </c>
      <c r="G1336">
        <v>2E-3</v>
      </c>
      <c r="H1336">
        <v>0.14000000000000001</v>
      </c>
      <c r="J1336">
        <v>244</v>
      </c>
      <c r="K1336">
        <v>1E-3</v>
      </c>
      <c r="L1336" s="10">
        <f t="shared" si="162"/>
        <v>3.5682482323055424E-2</v>
      </c>
      <c r="N1336" s="11">
        <f t="shared" si="164"/>
        <v>3.5000000000000003E-2</v>
      </c>
      <c r="O1336">
        <f t="shared" si="167"/>
        <v>25</v>
      </c>
      <c r="P1336">
        <f t="shared" si="168"/>
        <v>0</v>
      </c>
      <c r="Q1336">
        <f t="shared" si="169"/>
        <v>1305</v>
      </c>
      <c r="R1336" s="9" t="str">
        <f t="shared" si="165"/>
        <v/>
      </c>
      <c r="S1336" s="12" t="str">
        <f t="shared" si="163"/>
        <v/>
      </c>
      <c r="T1336" s="9" t="str">
        <f t="shared" si="166"/>
        <v/>
      </c>
      <c r="W1336" s="132"/>
    </row>
    <row r="1337" spans="6:23" x14ac:dyDescent="0.3">
      <c r="F1337">
        <v>1331</v>
      </c>
      <c r="G1337">
        <v>4.0000000000000001E-3</v>
      </c>
      <c r="H1337">
        <v>0.23100000000000001</v>
      </c>
      <c r="J1337">
        <v>252</v>
      </c>
      <c r="K1337">
        <v>1E-3</v>
      </c>
      <c r="L1337" s="10">
        <f t="shared" si="162"/>
        <v>3.5682482323055424E-2</v>
      </c>
      <c r="N1337" s="11">
        <f t="shared" si="164"/>
        <v>3.5000000000000003E-2</v>
      </c>
      <c r="O1337">
        <f t="shared" si="167"/>
        <v>26</v>
      </c>
      <c r="P1337">
        <f t="shared" si="168"/>
        <v>0</v>
      </c>
      <c r="Q1337">
        <f t="shared" si="169"/>
        <v>1305</v>
      </c>
      <c r="R1337" s="9" t="str">
        <f t="shared" si="165"/>
        <v/>
      </c>
      <c r="S1337" s="12" t="str">
        <f t="shared" si="163"/>
        <v/>
      </c>
      <c r="T1337" s="9" t="str">
        <f t="shared" si="166"/>
        <v/>
      </c>
      <c r="W1337" s="132"/>
    </row>
    <row r="1338" spans="6:23" x14ac:dyDescent="0.3">
      <c r="F1338">
        <v>1332</v>
      </c>
      <c r="G1338">
        <v>1.7000000000000001E-2</v>
      </c>
      <c r="H1338">
        <v>0.53700000000000003</v>
      </c>
      <c r="J1338">
        <v>256</v>
      </c>
      <c r="K1338">
        <v>1E-3</v>
      </c>
      <c r="L1338" s="10">
        <f t="shared" si="162"/>
        <v>3.5682482323055424E-2</v>
      </c>
      <c r="N1338" s="11">
        <f t="shared" si="164"/>
        <v>3.5000000000000003E-2</v>
      </c>
      <c r="O1338">
        <f t="shared" si="167"/>
        <v>27</v>
      </c>
      <c r="P1338">
        <f t="shared" si="168"/>
        <v>0</v>
      </c>
      <c r="Q1338">
        <f t="shared" si="169"/>
        <v>1305</v>
      </c>
      <c r="R1338" s="9" t="str">
        <f t="shared" si="165"/>
        <v/>
      </c>
      <c r="S1338" s="12" t="str">
        <f t="shared" si="163"/>
        <v/>
      </c>
      <c r="T1338" s="9" t="str">
        <f t="shared" si="166"/>
        <v/>
      </c>
      <c r="W1338" s="132"/>
    </row>
    <row r="1339" spans="6:23" x14ac:dyDescent="0.3">
      <c r="F1339">
        <v>1333</v>
      </c>
      <c r="G1339">
        <v>2E-3</v>
      </c>
      <c r="H1339">
        <v>0.19600000000000001</v>
      </c>
      <c r="J1339">
        <v>270</v>
      </c>
      <c r="K1339">
        <v>1E-3</v>
      </c>
      <c r="L1339" s="10">
        <f t="shared" si="162"/>
        <v>3.5682482323055424E-2</v>
      </c>
      <c r="N1339" s="11">
        <f t="shared" si="164"/>
        <v>3.5000000000000003E-2</v>
      </c>
      <c r="O1339">
        <f t="shared" si="167"/>
        <v>28</v>
      </c>
      <c r="P1339">
        <f t="shared" si="168"/>
        <v>0</v>
      </c>
      <c r="Q1339">
        <f t="shared" si="169"/>
        <v>1305</v>
      </c>
      <c r="R1339" s="9" t="str">
        <f t="shared" si="165"/>
        <v/>
      </c>
      <c r="S1339" s="12" t="str">
        <f t="shared" si="163"/>
        <v/>
      </c>
      <c r="T1339" s="9" t="str">
        <f t="shared" si="166"/>
        <v/>
      </c>
      <c r="W1339" s="132"/>
    </row>
    <row r="1340" spans="6:23" x14ac:dyDescent="0.3">
      <c r="F1340">
        <v>1334</v>
      </c>
      <c r="G1340" s="133">
        <v>7.1109999999999999E-4</v>
      </c>
      <c r="H1340">
        <v>0.10199999999999999</v>
      </c>
      <c r="J1340">
        <v>277</v>
      </c>
      <c r="K1340">
        <v>1E-3</v>
      </c>
      <c r="L1340" s="10">
        <f t="shared" si="162"/>
        <v>3.5682482323055424E-2</v>
      </c>
      <c r="N1340" s="11">
        <f t="shared" si="164"/>
        <v>3.5000000000000003E-2</v>
      </c>
      <c r="O1340">
        <f t="shared" si="167"/>
        <v>29</v>
      </c>
      <c r="P1340">
        <f t="shared" si="168"/>
        <v>0</v>
      </c>
      <c r="Q1340">
        <f t="shared" si="169"/>
        <v>1305</v>
      </c>
      <c r="R1340" s="9" t="str">
        <f t="shared" si="165"/>
        <v/>
      </c>
      <c r="S1340" s="12" t="str">
        <f t="shared" si="163"/>
        <v/>
      </c>
      <c r="T1340" s="9" t="str">
        <f t="shared" si="166"/>
        <v/>
      </c>
      <c r="W1340" s="132"/>
    </row>
    <row r="1341" spans="6:23" x14ac:dyDescent="0.3">
      <c r="F1341">
        <v>1335</v>
      </c>
      <c r="G1341">
        <v>5.0000000000000001E-3</v>
      </c>
      <c r="H1341">
        <v>0.253</v>
      </c>
      <c r="J1341">
        <v>294</v>
      </c>
      <c r="K1341">
        <v>1E-3</v>
      </c>
      <c r="L1341" s="10">
        <f t="shared" si="162"/>
        <v>3.5682482323055424E-2</v>
      </c>
      <c r="N1341" s="11">
        <f t="shared" si="164"/>
        <v>3.5000000000000003E-2</v>
      </c>
      <c r="O1341">
        <f t="shared" si="167"/>
        <v>30</v>
      </c>
      <c r="P1341">
        <f t="shared" si="168"/>
        <v>0</v>
      </c>
      <c r="Q1341">
        <f t="shared" si="169"/>
        <v>1305</v>
      </c>
      <c r="R1341" s="9" t="str">
        <f t="shared" si="165"/>
        <v/>
      </c>
      <c r="S1341" s="12" t="str">
        <f t="shared" si="163"/>
        <v/>
      </c>
      <c r="T1341" s="9" t="str">
        <f t="shared" si="166"/>
        <v/>
      </c>
      <c r="W1341" s="132"/>
    </row>
    <row r="1342" spans="6:23" x14ac:dyDescent="0.3">
      <c r="F1342">
        <v>1336</v>
      </c>
      <c r="G1342">
        <v>3.0000000000000001E-3</v>
      </c>
      <c r="H1342">
        <v>0.20399999999999999</v>
      </c>
      <c r="J1342">
        <v>309</v>
      </c>
      <c r="K1342">
        <v>1E-3</v>
      </c>
      <c r="L1342" s="10">
        <f t="shared" si="162"/>
        <v>3.5682482323055424E-2</v>
      </c>
      <c r="N1342" s="11">
        <f t="shared" si="164"/>
        <v>3.5000000000000003E-2</v>
      </c>
      <c r="O1342">
        <f t="shared" si="167"/>
        <v>31</v>
      </c>
      <c r="P1342">
        <f t="shared" si="168"/>
        <v>0</v>
      </c>
      <c r="Q1342">
        <f t="shared" si="169"/>
        <v>1305</v>
      </c>
      <c r="R1342" s="9" t="str">
        <f t="shared" si="165"/>
        <v/>
      </c>
      <c r="S1342" s="12" t="str">
        <f t="shared" si="163"/>
        <v/>
      </c>
      <c r="T1342" s="9" t="str">
        <f t="shared" si="166"/>
        <v/>
      </c>
      <c r="W1342" s="132"/>
    </row>
    <row r="1343" spans="6:23" x14ac:dyDescent="0.3">
      <c r="F1343">
        <v>1337</v>
      </c>
      <c r="G1343">
        <v>8.8999999999999996E-2</v>
      </c>
      <c r="H1343">
        <v>1.2609999999999999</v>
      </c>
      <c r="J1343">
        <v>326</v>
      </c>
      <c r="K1343">
        <v>1E-3</v>
      </c>
      <c r="L1343" s="10">
        <f t="shared" si="162"/>
        <v>3.5682482323055424E-2</v>
      </c>
      <c r="N1343" s="11">
        <f t="shared" si="164"/>
        <v>3.5000000000000003E-2</v>
      </c>
      <c r="O1343">
        <f t="shared" si="167"/>
        <v>32</v>
      </c>
      <c r="P1343">
        <f t="shared" si="168"/>
        <v>0</v>
      </c>
      <c r="Q1343">
        <f t="shared" si="169"/>
        <v>1305</v>
      </c>
      <c r="R1343" s="9" t="str">
        <f t="shared" si="165"/>
        <v/>
      </c>
      <c r="S1343" s="12" t="str">
        <f t="shared" si="163"/>
        <v/>
      </c>
      <c r="T1343" s="9" t="str">
        <f t="shared" si="166"/>
        <v/>
      </c>
      <c r="W1343" s="132"/>
    </row>
    <row r="1344" spans="6:23" x14ac:dyDescent="0.3">
      <c r="F1344">
        <v>1338</v>
      </c>
      <c r="G1344">
        <v>2E-3</v>
      </c>
      <c r="H1344">
        <v>0.14799999999999999</v>
      </c>
      <c r="J1344">
        <v>355</v>
      </c>
      <c r="K1344">
        <v>1E-3</v>
      </c>
      <c r="L1344" s="10">
        <f t="shared" si="162"/>
        <v>3.5682482323055424E-2</v>
      </c>
      <c r="N1344" s="11">
        <f t="shared" si="164"/>
        <v>3.5000000000000003E-2</v>
      </c>
      <c r="O1344">
        <f t="shared" si="167"/>
        <v>33</v>
      </c>
      <c r="P1344">
        <f t="shared" si="168"/>
        <v>0</v>
      </c>
      <c r="Q1344">
        <f t="shared" si="169"/>
        <v>1305</v>
      </c>
      <c r="R1344" s="9" t="str">
        <f t="shared" si="165"/>
        <v/>
      </c>
      <c r="S1344" s="12" t="str">
        <f t="shared" si="163"/>
        <v/>
      </c>
      <c r="T1344" s="9" t="str">
        <f t="shared" si="166"/>
        <v/>
      </c>
      <c r="W1344" s="132"/>
    </row>
    <row r="1345" spans="6:23" x14ac:dyDescent="0.3">
      <c r="F1345">
        <v>1339</v>
      </c>
      <c r="G1345">
        <v>3.0000000000000001E-3</v>
      </c>
      <c r="H1345">
        <v>0.23100000000000001</v>
      </c>
      <c r="J1345">
        <v>357</v>
      </c>
      <c r="K1345">
        <v>1E-3</v>
      </c>
      <c r="L1345" s="10">
        <f t="shared" si="162"/>
        <v>3.5682482323055424E-2</v>
      </c>
      <c r="N1345" s="11">
        <f t="shared" si="164"/>
        <v>3.5000000000000003E-2</v>
      </c>
      <c r="O1345">
        <f t="shared" si="167"/>
        <v>34</v>
      </c>
      <c r="P1345">
        <f t="shared" si="168"/>
        <v>0</v>
      </c>
      <c r="Q1345">
        <f t="shared" si="169"/>
        <v>1305</v>
      </c>
      <c r="R1345" s="9" t="str">
        <f t="shared" si="165"/>
        <v/>
      </c>
      <c r="S1345" s="12" t="str">
        <f t="shared" si="163"/>
        <v/>
      </c>
      <c r="T1345" s="9" t="str">
        <f t="shared" si="166"/>
        <v/>
      </c>
      <c r="W1345" s="132"/>
    </row>
    <row r="1346" spans="6:23" x14ac:dyDescent="0.3">
      <c r="F1346">
        <v>1340</v>
      </c>
      <c r="G1346">
        <v>7.0000000000000001E-3</v>
      </c>
      <c r="H1346">
        <v>0.29499999999999998</v>
      </c>
      <c r="J1346">
        <v>388</v>
      </c>
      <c r="K1346">
        <v>1E-3</v>
      </c>
      <c r="L1346" s="10">
        <f t="shared" si="162"/>
        <v>3.5682482323055424E-2</v>
      </c>
      <c r="N1346" s="11">
        <f t="shared" si="164"/>
        <v>3.5000000000000003E-2</v>
      </c>
      <c r="O1346">
        <f t="shared" si="167"/>
        <v>35</v>
      </c>
      <c r="P1346">
        <f t="shared" si="168"/>
        <v>0</v>
      </c>
      <c r="Q1346">
        <f t="shared" si="169"/>
        <v>1305</v>
      </c>
      <c r="R1346" s="9" t="str">
        <f t="shared" si="165"/>
        <v/>
      </c>
      <c r="S1346" s="12" t="str">
        <f t="shared" si="163"/>
        <v/>
      </c>
      <c r="T1346" s="9" t="str">
        <f t="shared" si="166"/>
        <v/>
      </c>
      <c r="W1346" s="132"/>
    </row>
    <row r="1347" spans="6:23" x14ac:dyDescent="0.3">
      <c r="F1347">
        <v>1341</v>
      </c>
      <c r="G1347">
        <v>3.0000000000000001E-3</v>
      </c>
      <c r="H1347">
        <v>0.17799999999999999</v>
      </c>
      <c r="J1347">
        <v>395</v>
      </c>
      <c r="K1347">
        <v>1E-3</v>
      </c>
      <c r="L1347" s="10">
        <f t="shared" si="162"/>
        <v>3.5682482323055424E-2</v>
      </c>
      <c r="N1347" s="11">
        <f t="shared" si="164"/>
        <v>3.5000000000000003E-2</v>
      </c>
      <c r="O1347">
        <f t="shared" si="167"/>
        <v>36</v>
      </c>
      <c r="P1347">
        <f t="shared" si="168"/>
        <v>0</v>
      </c>
      <c r="Q1347">
        <f t="shared" si="169"/>
        <v>1305</v>
      </c>
      <c r="R1347" s="9" t="str">
        <f t="shared" si="165"/>
        <v/>
      </c>
      <c r="S1347" s="12" t="str">
        <f t="shared" si="163"/>
        <v/>
      </c>
      <c r="T1347" s="9" t="str">
        <f t="shared" si="166"/>
        <v/>
      </c>
      <c r="W1347" s="132"/>
    </row>
    <row r="1348" spans="6:23" x14ac:dyDescent="0.3">
      <c r="F1348">
        <v>1342</v>
      </c>
      <c r="G1348">
        <v>4.0000000000000001E-3</v>
      </c>
      <c r="H1348">
        <v>0.28399999999999997</v>
      </c>
      <c r="J1348">
        <v>406</v>
      </c>
      <c r="K1348">
        <v>1E-3</v>
      </c>
      <c r="L1348" s="10">
        <f t="shared" si="162"/>
        <v>3.5682482323055424E-2</v>
      </c>
      <c r="N1348" s="11">
        <f t="shared" si="164"/>
        <v>3.5000000000000003E-2</v>
      </c>
      <c r="O1348">
        <f t="shared" si="167"/>
        <v>37</v>
      </c>
      <c r="P1348">
        <f t="shared" si="168"/>
        <v>0</v>
      </c>
      <c r="Q1348">
        <f t="shared" si="169"/>
        <v>1305</v>
      </c>
      <c r="R1348" s="9" t="str">
        <f t="shared" si="165"/>
        <v/>
      </c>
      <c r="S1348" s="12" t="str">
        <f t="shared" si="163"/>
        <v/>
      </c>
      <c r="T1348" s="9" t="str">
        <f t="shared" si="166"/>
        <v/>
      </c>
      <c r="W1348" s="132"/>
    </row>
    <row r="1349" spans="6:23" x14ac:dyDescent="0.3">
      <c r="F1349">
        <v>1343</v>
      </c>
      <c r="G1349">
        <v>8.9999999999999993E-3</v>
      </c>
      <c r="H1349">
        <v>0.41</v>
      </c>
      <c r="J1349">
        <v>441</v>
      </c>
      <c r="K1349">
        <v>1E-3</v>
      </c>
      <c r="L1349" s="10">
        <f t="shared" si="162"/>
        <v>3.5682482323055424E-2</v>
      </c>
      <c r="N1349" s="11">
        <f t="shared" si="164"/>
        <v>3.5000000000000003E-2</v>
      </c>
      <c r="O1349">
        <f t="shared" si="167"/>
        <v>38</v>
      </c>
      <c r="P1349">
        <f t="shared" si="168"/>
        <v>0</v>
      </c>
      <c r="Q1349">
        <f t="shared" si="169"/>
        <v>1305</v>
      </c>
      <c r="R1349" s="9" t="str">
        <f t="shared" si="165"/>
        <v/>
      </c>
      <c r="S1349" s="12" t="str">
        <f t="shared" si="163"/>
        <v/>
      </c>
      <c r="T1349" s="9" t="str">
        <f t="shared" si="166"/>
        <v/>
      </c>
      <c r="W1349" s="132"/>
    </row>
    <row r="1350" spans="6:23" x14ac:dyDescent="0.3">
      <c r="F1350">
        <v>1344</v>
      </c>
      <c r="G1350" s="133">
        <v>8.8889999999999998E-4</v>
      </c>
      <c r="H1350">
        <v>0.113</v>
      </c>
      <c r="J1350">
        <v>443</v>
      </c>
      <c r="K1350">
        <v>1E-3</v>
      </c>
      <c r="L1350" s="10">
        <f t="shared" si="162"/>
        <v>3.5682482323055424E-2</v>
      </c>
      <c r="N1350" s="11">
        <f t="shared" si="164"/>
        <v>3.5000000000000003E-2</v>
      </c>
      <c r="O1350">
        <f t="shared" si="167"/>
        <v>39</v>
      </c>
      <c r="P1350">
        <f t="shared" si="168"/>
        <v>0</v>
      </c>
      <c r="Q1350">
        <f t="shared" si="169"/>
        <v>1305</v>
      </c>
      <c r="R1350" s="9" t="str">
        <f t="shared" si="165"/>
        <v/>
      </c>
      <c r="S1350" s="12" t="str">
        <f t="shared" si="163"/>
        <v/>
      </c>
      <c r="T1350" s="9" t="str">
        <f t="shared" si="166"/>
        <v/>
      </c>
      <c r="W1350" s="132"/>
    </row>
    <row r="1351" spans="6:23" x14ac:dyDescent="0.3">
      <c r="F1351">
        <v>1345</v>
      </c>
      <c r="G1351">
        <v>6.0000000000000001E-3</v>
      </c>
      <c r="H1351">
        <v>0.29499999999999998</v>
      </c>
      <c r="J1351">
        <v>472</v>
      </c>
      <c r="K1351">
        <v>1E-3</v>
      </c>
      <c r="L1351" s="10">
        <f t="shared" ref="L1351:L1414" si="170">((K1351/PI())^0.5)*2</f>
        <v>3.5682482323055424E-2</v>
      </c>
      <c r="N1351" s="11">
        <f t="shared" si="164"/>
        <v>3.5000000000000003E-2</v>
      </c>
      <c r="O1351">
        <f t="shared" si="167"/>
        <v>40</v>
      </c>
      <c r="P1351">
        <f t="shared" si="168"/>
        <v>0</v>
      </c>
      <c r="Q1351">
        <f t="shared" si="169"/>
        <v>1305</v>
      </c>
      <c r="R1351" s="9" t="str">
        <f t="shared" si="165"/>
        <v/>
      </c>
      <c r="S1351" s="12" t="str">
        <f t="shared" ref="S1351:S1414" si="171">IF(R1351="","",N1351)</f>
        <v/>
      </c>
      <c r="T1351" s="9" t="str">
        <f t="shared" si="166"/>
        <v/>
      </c>
      <c r="W1351" s="132"/>
    </row>
    <row r="1352" spans="6:23" x14ac:dyDescent="0.3">
      <c r="F1352">
        <v>1346</v>
      </c>
      <c r="G1352">
        <v>8.9999999999999993E-3</v>
      </c>
      <c r="H1352">
        <v>0.35199999999999998</v>
      </c>
      <c r="J1352">
        <v>475</v>
      </c>
      <c r="K1352">
        <v>1E-3</v>
      </c>
      <c r="L1352" s="10">
        <f t="shared" si="170"/>
        <v>3.5682482323055424E-2</v>
      </c>
      <c r="N1352" s="11">
        <f t="shared" ref="N1352:N1415" si="172">TRUNC(L1352,3)</f>
        <v>3.5000000000000003E-2</v>
      </c>
      <c r="O1352">
        <f t="shared" si="167"/>
        <v>41</v>
      </c>
      <c r="P1352">
        <f t="shared" si="168"/>
        <v>0</v>
      </c>
      <c r="Q1352">
        <f t="shared" si="169"/>
        <v>1305</v>
      </c>
      <c r="R1352" s="9" t="str">
        <f t="shared" ref="R1352:R1415" si="173">IF(P1352=0,"",Q1351+P1352)</f>
        <v/>
      </c>
      <c r="S1352" s="12" t="str">
        <f t="shared" si="171"/>
        <v/>
      </c>
      <c r="T1352" s="9" t="str">
        <f t="shared" ref="T1352:T1415" si="174">R1352</f>
        <v/>
      </c>
      <c r="W1352" s="132"/>
    </row>
    <row r="1353" spans="6:23" x14ac:dyDescent="0.3">
      <c r="F1353">
        <v>1347</v>
      </c>
      <c r="G1353">
        <v>0.13300000000000001</v>
      </c>
      <c r="H1353">
        <v>1.486</v>
      </c>
      <c r="J1353">
        <v>496</v>
      </c>
      <c r="K1353">
        <v>1E-3</v>
      </c>
      <c r="L1353" s="10">
        <f t="shared" si="170"/>
        <v>3.5682482323055424E-2</v>
      </c>
      <c r="N1353" s="11">
        <f t="shared" si="172"/>
        <v>3.5000000000000003E-2</v>
      </c>
      <c r="O1353">
        <f t="shared" ref="O1353:O1416" si="175">IF(N1353-N1352=0,O1352+O$7,1)</f>
        <v>42</v>
      </c>
      <c r="P1353">
        <f t="shared" ref="P1353:P1416" si="176">IF(O1353&lt;O1354,0,O1353)</f>
        <v>0</v>
      </c>
      <c r="Q1353">
        <f t="shared" ref="Q1353:Q1416" si="177">Q1352+P1353</f>
        <v>1305</v>
      </c>
      <c r="R1353" s="9" t="str">
        <f t="shared" si="173"/>
        <v/>
      </c>
      <c r="S1353" s="12" t="str">
        <f t="shared" si="171"/>
        <v/>
      </c>
      <c r="T1353" s="9" t="str">
        <f t="shared" si="174"/>
        <v/>
      </c>
      <c r="W1353" s="132"/>
    </row>
    <row r="1354" spans="6:23" x14ac:dyDescent="0.3">
      <c r="F1354">
        <v>1348</v>
      </c>
      <c r="G1354">
        <v>4.0000000000000001E-3</v>
      </c>
      <c r="H1354">
        <v>0.215</v>
      </c>
      <c r="J1354">
        <v>500</v>
      </c>
      <c r="K1354">
        <v>1E-3</v>
      </c>
      <c r="L1354" s="10">
        <f t="shared" si="170"/>
        <v>3.5682482323055424E-2</v>
      </c>
      <c r="N1354" s="11">
        <f t="shared" si="172"/>
        <v>3.5000000000000003E-2</v>
      </c>
      <c r="O1354">
        <f t="shared" si="175"/>
        <v>43</v>
      </c>
      <c r="P1354">
        <f t="shared" si="176"/>
        <v>0</v>
      </c>
      <c r="Q1354">
        <f t="shared" si="177"/>
        <v>1305</v>
      </c>
      <c r="R1354" s="9" t="str">
        <f t="shared" si="173"/>
        <v/>
      </c>
      <c r="S1354" s="12" t="str">
        <f t="shared" si="171"/>
        <v/>
      </c>
      <c r="T1354" s="9" t="str">
        <f t="shared" si="174"/>
        <v/>
      </c>
      <c r="W1354" s="132"/>
    </row>
    <row r="1355" spans="6:23" x14ac:dyDescent="0.3">
      <c r="F1355">
        <v>1349</v>
      </c>
      <c r="G1355">
        <v>1.6E-2</v>
      </c>
      <c r="H1355">
        <v>0.499</v>
      </c>
      <c r="J1355">
        <v>529</v>
      </c>
      <c r="K1355">
        <v>1E-3</v>
      </c>
      <c r="L1355" s="10">
        <f t="shared" si="170"/>
        <v>3.5682482323055424E-2</v>
      </c>
      <c r="N1355" s="11">
        <f t="shared" si="172"/>
        <v>3.5000000000000003E-2</v>
      </c>
      <c r="O1355">
        <f t="shared" si="175"/>
        <v>44</v>
      </c>
      <c r="P1355">
        <f t="shared" si="176"/>
        <v>0</v>
      </c>
      <c r="Q1355">
        <f t="shared" si="177"/>
        <v>1305</v>
      </c>
      <c r="R1355" s="9" t="str">
        <f t="shared" si="173"/>
        <v/>
      </c>
      <c r="S1355" s="12" t="str">
        <f t="shared" si="171"/>
        <v/>
      </c>
      <c r="T1355" s="9" t="str">
        <f t="shared" si="174"/>
        <v/>
      </c>
      <c r="W1355" s="132"/>
    </row>
    <row r="1356" spans="6:23" x14ac:dyDescent="0.3">
      <c r="F1356">
        <v>1350</v>
      </c>
      <c r="G1356">
        <v>8.0000000000000002E-3</v>
      </c>
      <c r="H1356">
        <v>0.32200000000000001</v>
      </c>
      <c r="J1356">
        <v>537</v>
      </c>
      <c r="K1356">
        <v>1E-3</v>
      </c>
      <c r="L1356" s="10">
        <f t="shared" si="170"/>
        <v>3.5682482323055424E-2</v>
      </c>
      <c r="N1356" s="11">
        <f t="shared" si="172"/>
        <v>3.5000000000000003E-2</v>
      </c>
      <c r="O1356">
        <f t="shared" si="175"/>
        <v>45</v>
      </c>
      <c r="P1356">
        <f t="shared" si="176"/>
        <v>0</v>
      </c>
      <c r="Q1356">
        <f t="shared" si="177"/>
        <v>1305</v>
      </c>
      <c r="R1356" s="9" t="str">
        <f t="shared" si="173"/>
        <v/>
      </c>
      <c r="S1356" s="12" t="str">
        <f t="shared" si="171"/>
        <v/>
      </c>
      <c r="T1356" s="9" t="str">
        <f t="shared" si="174"/>
        <v/>
      </c>
      <c r="W1356" s="132"/>
    </row>
    <row r="1357" spans="6:23" x14ac:dyDescent="0.3">
      <c r="F1357">
        <v>1351</v>
      </c>
      <c r="G1357">
        <v>3.0000000000000001E-3</v>
      </c>
      <c r="H1357">
        <v>0.19600000000000001</v>
      </c>
      <c r="J1357">
        <v>543</v>
      </c>
      <c r="K1357">
        <v>1E-3</v>
      </c>
      <c r="L1357" s="10">
        <f t="shared" si="170"/>
        <v>3.5682482323055424E-2</v>
      </c>
      <c r="N1357" s="11">
        <f t="shared" si="172"/>
        <v>3.5000000000000003E-2</v>
      </c>
      <c r="O1357">
        <f t="shared" si="175"/>
        <v>46</v>
      </c>
      <c r="P1357">
        <f t="shared" si="176"/>
        <v>0</v>
      </c>
      <c r="Q1357">
        <f t="shared" si="177"/>
        <v>1305</v>
      </c>
      <c r="R1357" s="9" t="str">
        <f t="shared" si="173"/>
        <v/>
      </c>
      <c r="S1357" s="12" t="str">
        <f t="shared" si="171"/>
        <v/>
      </c>
      <c r="T1357" s="9" t="str">
        <f t="shared" si="174"/>
        <v/>
      </c>
      <c r="W1357" s="132"/>
    </row>
    <row r="1358" spans="6:23" x14ac:dyDescent="0.3">
      <c r="F1358">
        <v>1352</v>
      </c>
      <c r="G1358">
        <v>3.0000000000000001E-3</v>
      </c>
      <c r="H1358">
        <v>0.215</v>
      </c>
      <c r="J1358">
        <v>547</v>
      </c>
      <c r="K1358">
        <v>1E-3</v>
      </c>
      <c r="L1358" s="10">
        <f t="shared" si="170"/>
        <v>3.5682482323055424E-2</v>
      </c>
      <c r="N1358" s="11">
        <f t="shared" si="172"/>
        <v>3.5000000000000003E-2</v>
      </c>
      <c r="O1358">
        <f t="shared" si="175"/>
        <v>47</v>
      </c>
      <c r="P1358">
        <f t="shared" si="176"/>
        <v>0</v>
      </c>
      <c r="Q1358">
        <f t="shared" si="177"/>
        <v>1305</v>
      </c>
      <c r="R1358" s="9" t="str">
        <f t="shared" si="173"/>
        <v/>
      </c>
      <c r="S1358" s="12" t="str">
        <f t="shared" si="171"/>
        <v/>
      </c>
      <c r="T1358" s="9" t="str">
        <f t="shared" si="174"/>
        <v/>
      </c>
      <c r="W1358" s="132"/>
    </row>
    <row r="1359" spans="6:23" x14ac:dyDescent="0.3">
      <c r="F1359">
        <v>1353</v>
      </c>
      <c r="G1359">
        <v>6.0000000000000001E-3</v>
      </c>
      <c r="H1359">
        <v>0.28699999999999998</v>
      </c>
      <c r="J1359">
        <v>557</v>
      </c>
      <c r="K1359">
        <v>1E-3</v>
      </c>
      <c r="L1359" s="10">
        <f t="shared" si="170"/>
        <v>3.5682482323055424E-2</v>
      </c>
      <c r="N1359" s="11">
        <f t="shared" si="172"/>
        <v>3.5000000000000003E-2</v>
      </c>
      <c r="O1359">
        <f t="shared" si="175"/>
        <v>48</v>
      </c>
      <c r="P1359">
        <f t="shared" si="176"/>
        <v>0</v>
      </c>
      <c r="Q1359">
        <f t="shared" si="177"/>
        <v>1305</v>
      </c>
      <c r="R1359" s="9" t="str">
        <f t="shared" si="173"/>
        <v/>
      </c>
      <c r="S1359" s="12" t="str">
        <f t="shared" si="171"/>
        <v/>
      </c>
      <c r="T1359" s="9" t="str">
        <f t="shared" si="174"/>
        <v/>
      </c>
      <c r="W1359" s="132"/>
    </row>
    <row r="1360" spans="6:23" x14ac:dyDescent="0.3">
      <c r="F1360">
        <v>1354</v>
      </c>
      <c r="G1360">
        <v>1E-3</v>
      </c>
      <c r="H1360">
        <v>0.121</v>
      </c>
      <c r="J1360">
        <v>569</v>
      </c>
      <c r="K1360">
        <v>1E-3</v>
      </c>
      <c r="L1360" s="10">
        <f t="shared" si="170"/>
        <v>3.5682482323055424E-2</v>
      </c>
      <c r="N1360" s="11">
        <f t="shared" si="172"/>
        <v>3.5000000000000003E-2</v>
      </c>
      <c r="O1360">
        <f t="shared" si="175"/>
        <v>49</v>
      </c>
      <c r="P1360">
        <f t="shared" si="176"/>
        <v>0</v>
      </c>
      <c r="Q1360">
        <f t="shared" si="177"/>
        <v>1305</v>
      </c>
      <c r="R1360" s="9" t="str">
        <f t="shared" si="173"/>
        <v/>
      </c>
      <c r="S1360" s="12" t="str">
        <f t="shared" si="171"/>
        <v/>
      </c>
      <c r="T1360" s="9" t="str">
        <f t="shared" si="174"/>
        <v/>
      </c>
      <c r="W1360" s="132"/>
    </row>
    <row r="1361" spans="6:23" x14ac:dyDescent="0.3">
      <c r="F1361">
        <v>1355</v>
      </c>
      <c r="G1361">
        <v>7.0000000000000001E-3</v>
      </c>
      <c r="H1361">
        <v>0.29799999999999999</v>
      </c>
      <c r="J1361">
        <v>583</v>
      </c>
      <c r="K1361">
        <v>1E-3</v>
      </c>
      <c r="L1361" s="10">
        <f t="shared" si="170"/>
        <v>3.5682482323055424E-2</v>
      </c>
      <c r="N1361" s="11">
        <f t="shared" si="172"/>
        <v>3.5000000000000003E-2</v>
      </c>
      <c r="O1361">
        <f t="shared" si="175"/>
        <v>50</v>
      </c>
      <c r="P1361">
        <f t="shared" si="176"/>
        <v>0</v>
      </c>
      <c r="Q1361">
        <f t="shared" si="177"/>
        <v>1305</v>
      </c>
      <c r="R1361" s="9" t="str">
        <f t="shared" si="173"/>
        <v/>
      </c>
      <c r="S1361" s="12" t="str">
        <f t="shared" si="171"/>
        <v/>
      </c>
      <c r="T1361" s="9" t="str">
        <f t="shared" si="174"/>
        <v/>
      </c>
      <c r="W1361" s="132"/>
    </row>
    <row r="1362" spans="6:23" x14ac:dyDescent="0.3">
      <c r="F1362">
        <v>1356</v>
      </c>
      <c r="G1362">
        <v>6.0000000000000001E-3</v>
      </c>
      <c r="H1362">
        <v>0.314</v>
      </c>
      <c r="J1362">
        <v>586</v>
      </c>
      <c r="K1362">
        <v>1E-3</v>
      </c>
      <c r="L1362" s="10">
        <f t="shared" si="170"/>
        <v>3.5682482323055424E-2</v>
      </c>
      <c r="N1362" s="11">
        <f t="shared" si="172"/>
        <v>3.5000000000000003E-2</v>
      </c>
      <c r="O1362">
        <f t="shared" si="175"/>
        <v>51</v>
      </c>
      <c r="P1362">
        <f t="shared" si="176"/>
        <v>0</v>
      </c>
      <c r="Q1362">
        <f t="shared" si="177"/>
        <v>1305</v>
      </c>
      <c r="R1362" s="9" t="str">
        <f t="shared" si="173"/>
        <v/>
      </c>
      <c r="S1362" s="12" t="str">
        <f t="shared" si="171"/>
        <v/>
      </c>
      <c r="T1362" s="9" t="str">
        <f t="shared" si="174"/>
        <v/>
      </c>
      <c r="W1362" s="132"/>
    </row>
    <row r="1363" spans="6:23" x14ac:dyDescent="0.3">
      <c r="F1363">
        <v>1357</v>
      </c>
      <c r="G1363">
        <v>1.6E-2</v>
      </c>
      <c r="H1363">
        <v>0.48099999999999998</v>
      </c>
      <c r="J1363">
        <v>610</v>
      </c>
      <c r="K1363">
        <v>1E-3</v>
      </c>
      <c r="L1363" s="10">
        <f t="shared" si="170"/>
        <v>3.5682482323055424E-2</v>
      </c>
      <c r="N1363" s="11">
        <f t="shared" si="172"/>
        <v>3.5000000000000003E-2</v>
      </c>
      <c r="O1363">
        <f t="shared" si="175"/>
        <v>52</v>
      </c>
      <c r="P1363">
        <f t="shared" si="176"/>
        <v>0</v>
      </c>
      <c r="Q1363">
        <f t="shared" si="177"/>
        <v>1305</v>
      </c>
      <c r="R1363" s="9" t="str">
        <f t="shared" si="173"/>
        <v/>
      </c>
      <c r="S1363" s="12" t="str">
        <f t="shared" si="171"/>
        <v/>
      </c>
      <c r="T1363" s="9" t="str">
        <f t="shared" si="174"/>
        <v/>
      </c>
      <c r="W1363" s="132"/>
    </row>
    <row r="1364" spans="6:23" x14ac:dyDescent="0.3">
      <c r="F1364">
        <v>1358</v>
      </c>
      <c r="G1364" s="133">
        <v>8.8889999999999998E-4</v>
      </c>
      <c r="H1364">
        <v>0.10199999999999999</v>
      </c>
      <c r="J1364">
        <v>622</v>
      </c>
      <c r="K1364">
        <v>1E-3</v>
      </c>
      <c r="L1364" s="10">
        <f t="shared" si="170"/>
        <v>3.5682482323055424E-2</v>
      </c>
      <c r="N1364" s="11">
        <f t="shared" si="172"/>
        <v>3.5000000000000003E-2</v>
      </c>
      <c r="O1364">
        <f t="shared" si="175"/>
        <v>53</v>
      </c>
      <c r="P1364">
        <f t="shared" si="176"/>
        <v>0</v>
      </c>
      <c r="Q1364">
        <f t="shared" si="177"/>
        <v>1305</v>
      </c>
      <c r="R1364" s="9" t="str">
        <f t="shared" si="173"/>
        <v/>
      </c>
      <c r="S1364" s="12" t="str">
        <f t="shared" si="171"/>
        <v/>
      </c>
      <c r="T1364" s="9" t="str">
        <f t="shared" si="174"/>
        <v/>
      </c>
      <c r="W1364" s="132"/>
    </row>
    <row r="1365" spans="6:23" x14ac:dyDescent="0.3">
      <c r="F1365">
        <v>1359</v>
      </c>
      <c r="G1365">
        <v>1E-3</v>
      </c>
      <c r="H1365">
        <v>0.113</v>
      </c>
      <c r="J1365">
        <v>646</v>
      </c>
      <c r="K1365">
        <v>1E-3</v>
      </c>
      <c r="L1365" s="10">
        <f t="shared" si="170"/>
        <v>3.5682482323055424E-2</v>
      </c>
      <c r="N1365" s="11">
        <f t="shared" si="172"/>
        <v>3.5000000000000003E-2</v>
      </c>
      <c r="O1365">
        <f t="shared" si="175"/>
        <v>54</v>
      </c>
      <c r="P1365">
        <f t="shared" si="176"/>
        <v>0</v>
      </c>
      <c r="Q1365">
        <f t="shared" si="177"/>
        <v>1305</v>
      </c>
      <c r="R1365" s="9" t="str">
        <f t="shared" si="173"/>
        <v/>
      </c>
      <c r="S1365" s="12" t="str">
        <f t="shared" si="171"/>
        <v/>
      </c>
      <c r="T1365" s="9" t="str">
        <f t="shared" si="174"/>
        <v/>
      </c>
      <c r="W1365" s="132"/>
    </row>
    <row r="1366" spans="6:23" x14ac:dyDescent="0.3">
      <c r="F1366">
        <v>1360</v>
      </c>
      <c r="G1366">
        <v>5.0000000000000001E-3</v>
      </c>
      <c r="H1366">
        <v>0.25</v>
      </c>
      <c r="J1366">
        <v>647</v>
      </c>
      <c r="K1366">
        <v>1E-3</v>
      </c>
      <c r="L1366" s="10">
        <f t="shared" si="170"/>
        <v>3.5682482323055424E-2</v>
      </c>
      <c r="N1366" s="11">
        <f t="shared" si="172"/>
        <v>3.5000000000000003E-2</v>
      </c>
      <c r="O1366">
        <f t="shared" si="175"/>
        <v>55</v>
      </c>
      <c r="P1366">
        <f t="shared" si="176"/>
        <v>0</v>
      </c>
      <c r="Q1366">
        <f t="shared" si="177"/>
        <v>1305</v>
      </c>
      <c r="R1366" s="9" t="str">
        <f t="shared" si="173"/>
        <v/>
      </c>
      <c r="S1366" s="12" t="str">
        <f t="shared" si="171"/>
        <v/>
      </c>
      <c r="T1366" s="9" t="str">
        <f t="shared" si="174"/>
        <v/>
      </c>
      <c r="W1366" s="132"/>
    </row>
    <row r="1367" spans="6:23" x14ac:dyDescent="0.3">
      <c r="F1367">
        <v>1361</v>
      </c>
      <c r="G1367">
        <v>0.01</v>
      </c>
      <c r="H1367">
        <v>0.371</v>
      </c>
      <c r="J1367">
        <v>655</v>
      </c>
      <c r="K1367">
        <v>1E-3</v>
      </c>
      <c r="L1367" s="10">
        <f t="shared" si="170"/>
        <v>3.5682482323055424E-2</v>
      </c>
      <c r="N1367" s="11">
        <f t="shared" si="172"/>
        <v>3.5000000000000003E-2</v>
      </c>
      <c r="O1367">
        <f t="shared" si="175"/>
        <v>56</v>
      </c>
      <c r="P1367">
        <f t="shared" si="176"/>
        <v>0</v>
      </c>
      <c r="Q1367">
        <f t="shared" si="177"/>
        <v>1305</v>
      </c>
      <c r="R1367" s="9" t="str">
        <f t="shared" si="173"/>
        <v/>
      </c>
      <c r="S1367" s="12" t="str">
        <f t="shared" si="171"/>
        <v/>
      </c>
      <c r="T1367" s="9" t="str">
        <f t="shared" si="174"/>
        <v/>
      </c>
      <c r="W1367" s="132"/>
    </row>
    <row r="1368" spans="6:23" x14ac:dyDescent="0.3">
      <c r="F1368">
        <v>1362</v>
      </c>
      <c r="G1368">
        <v>2E-3</v>
      </c>
      <c r="H1368">
        <v>0.17799999999999999</v>
      </c>
      <c r="J1368">
        <v>663</v>
      </c>
      <c r="K1368">
        <v>1E-3</v>
      </c>
      <c r="L1368" s="10">
        <f t="shared" si="170"/>
        <v>3.5682482323055424E-2</v>
      </c>
      <c r="N1368" s="11">
        <f t="shared" si="172"/>
        <v>3.5000000000000003E-2</v>
      </c>
      <c r="O1368">
        <f t="shared" si="175"/>
        <v>57</v>
      </c>
      <c r="P1368">
        <f t="shared" si="176"/>
        <v>0</v>
      </c>
      <c r="Q1368">
        <f t="shared" si="177"/>
        <v>1305</v>
      </c>
      <c r="R1368" s="9" t="str">
        <f t="shared" si="173"/>
        <v/>
      </c>
      <c r="S1368" s="12" t="str">
        <f t="shared" si="171"/>
        <v/>
      </c>
      <c r="T1368" s="9" t="str">
        <f t="shared" si="174"/>
        <v/>
      </c>
      <c r="W1368" s="132"/>
    </row>
    <row r="1369" spans="6:23" x14ac:dyDescent="0.3">
      <c r="F1369">
        <v>1363</v>
      </c>
      <c r="G1369">
        <v>6.0000000000000001E-3</v>
      </c>
      <c r="H1369">
        <v>0.314</v>
      </c>
      <c r="J1369">
        <v>737</v>
      </c>
      <c r="K1369">
        <v>1E-3</v>
      </c>
      <c r="L1369" s="10">
        <f t="shared" si="170"/>
        <v>3.5682482323055424E-2</v>
      </c>
      <c r="N1369" s="11">
        <f t="shared" si="172"/>
        <v>3.5000000000000003E-2</v>
      </c>
      <c r="O1369">
        <f t="shared" si="175"/>
        <v>58</v>
      </c>
      <c r="P1369">
        <f t="shared" si="176"/>
        <v>0</v>
      </c>
      <c r="Q1369">
        <f t="shared" si="177"/>
        <v>1305</v>
      </c>
      <c r="R1369" s="9" t="str">
        <f t="shared" si="173"/>
        <v/>
      </c>
      <c r="S1369" s="12" t="str">
        <f t="shared" si="171"/>
        <v/>
      </c>
      <c r="T1369" s="9" t="str">
        <f t="shared" si="174"/>
        <v/>
      </c>
      <c r="W1369" s="132"/>
    </row>
    <row r="1370" spans="6:23" x14ac:dyDescent="0.3">
      <c r="F1370">
        <v>1364</v>
      </c>
      <c r="G1370">
        <v>2E-3</v>
      </c>
      <c r="H1370">
        <v>0.159</v>
      </c>
      <c r="J1370">
        <v>745</v>
      </c>
      <c r="K1370">
        <v>1E-3</v>
      </c>
      <c r="L1370" s="10">
        <f t="shared" si="170"/>
        <v>3.5682482323055424E-2</v>
      </c>
      <c r="N1370" s="11">
        <f t="shared" si="172"/>
        <v>3.5000000000000003E-2</v>
      </c>
      <c r="O1370">
        <f t="shared" si="175"/>
        <v>59</v>
      </c>
      <c r="P1370">
        <f t="shared" si="176"/>
        <v>0</v>
      </c>
      <c r="Q1370">
        <f t="shared" si="177"/>
        <v>1305</v>
      </c>
      <c r="R1370" s="9" t="str">
        <f t="shared" si="173"/>
        <v/>
      </c>
      <c r="S1370" s="12" t="str">
        <f t="shared" si="171"/>
        <v/>
      </c>
      <c r="T1370" s="9" t="str">
        <f t="shared" si="174"/>
        <v/>
      </c>
      <c r="W1370" s="132"/>
    </row>
    <row r="1371" spans="6:23" x14ac:dyDescent="0.3">
      <c r="F1371">
        <v>1365</v>
      </c>
      <c r="G1371">
        <v>2E-3</v>
      </c>
      <c r="H1371">
        <v>0.16600000000000001</v>
      </c>
      <c r="J1371">
        <v>747</v>
      </c>
      <c r="K1371">
        <v>1E-3</v>
      </c>
      <c r="L1371" s="10">
        <f t="shared" si="170"/>
        <v>3.5682482323055424E-2</v>
      </c>
      <c r="N1371" s="11">
        <f t="shared" si="172"/>
        <v>3.5000000000000003E-2</v>
      </c>
      <c r="O1371">
        <f t="shared" si="175"/>
        <v>60</v>
      </c>
      <c r="P1371">
        <f t="shared" si="176"/>
        <v>0</v>
      </c>
      <c r="Q1371">
        <f t="shared" si="177"/>
        <v>1305</v>
      </c>
      <c r="R1371" s="9" t="str">
        <f t="shared" si="173"/>
        <v/>
      </c>
      <c r="S1371" s="12" t="str">
        <f t="shared" si="171"/>
        <v/>
      </c>
      <c r="T1371" s="9" t="str">
        <f t="shared" si="174"/>
        <v/>
      </c>
      <c r="W1371" s="132"/>
    </row>
    <row r="1372" spans="6:23" x14ac:dyDescent="0.3">
      <c r="F1372">
        <v>1366</v>
      </c>
      <c r="G1372">
        <v>2.1000000000000001E-2</v>
      </c>
      <c r="H1372">
        <v>0.57199999999999995</v>
      </c>
      <c r="J1372">
        <v>817</v>
      </c>
      <c r="K1372">
        <v>1E-3</v>
      </c>
      <c r="L1372" s="10">
        <f t="shared" si="170"/>
        <v>3.5682482323055424E-2</v>
      </c>
      <c r="N1372" s="11">
        <f t="shared" si="172"/>
        <v>3.5000000000000003E-2</v>
      </c>
      <c r="O1372">
        <f t="shared" si="175"/>
        <v>61</v>
      </c>
      <c r="P1372">
        <f t="shared" si="176"/>
        <v>0</v>
      </c>
      <c r="Q1372">
        <f t="shared" si="177"/>
        <v>1305</v>
      </c>
      <c r="R1372" s="9" t="str">
        <f t="shared" si="173"/>
        <v/>
      </c>
      <c r="S1372" s="12" t="str">
        <f t="shared" si="171"/>
        <v/>
      </c>
      <c r="T1372" s="9" t="str">
        <f t="shared" si="174"/>
        <v/>
      </c>
      <c r="W1372" s="132"/>
    </row>
    <row r="1373" spans="6:23" x14ac:dyDescent="0.3">
      <c r="F1373">
        <v>1367</v>
      </c>
      <c r="G1373">
        <v>2.1999999999999999E-2</v>
      </c>
      <c r="H1373">
        <v>0.59499999999999997</v>
      </c>
      <c r="J1373">
        <v>828</v>
      </c>
      <c r="K1373">
        <v>1E-3</v>
      </c>
      <c r="L1373" s="10">
        <f t="shared" si="170"/>
        <v>3.5682482323055424E-2</v>
      </c>
      <c r="N1373" s="11">
        <f t="shared" si="172"/>
        <v>3.5000000000000003E-2</v>
      </c>
      <c r="O1373">
        <f t="shared" si="175"/>
        <v>62</v>
      </c>
      <c r="P1373">
        <f t="shared" si="176"/>
        <v>0</v>
      </c>
      <c r="Q1373">
        <f t="shared" si="177"/>
        <v>1305</v>
      </c>
      <c r="R1373" s="9" t="str">
        <f t="shared" si="173"/>
        <v/>
      </c>
      <c r="S1373" s="12" t="str">
        <f t="shared" si="171"/>
        <v/>
      </c>
      <c r="T1373" s="9" t="str">
        <f t="shared" si="174"/>
        <v/>
      </c>
      <c r="W1373" s="132"/>
    </row>
    <row r="1374" spans="6:23" x14ac:dyDescent="0.3">
      <c r="F1374">
        <v>1368</v>
      </c>
      <c r="G1374">
        <v>3.0000000000000001E-3</v>
      </c>
      <c r="H1374">
        <v>0.21199999999999999</v>
      </c>
      <c r="J1374">
        <v>835</v>
      </c>
      <c r="K1374">
        <v>1E-3</v>
      </c>
      <c r="L1374" s="10">
        <f t="shared" si="170"/>
        <v>3.5682482323055424E-2</v>
      </c>
      <c r="N1374" s="11">
        <f t="shared" si="172"/>
        <v>3.5000000000000003E-2</v>
      </c>
      <c r="O1374">
        <f t="shared" si="175"/>
        <v>63</v>
      </c>
      <c r="P1374">
        <f t="shared" si="176"/>
        <v>0</v>
      </c>
      <c r="Q1374">
        <f t="shared" si="177"/>
        <v>1305</v>
      </c>
      <c r="R1374" s="9" t="str">
        <f t="shared" si="173"/>
        <v/>
      </c>
      <c r="S1374" s="12" t="str">
        <f t="shared" si="171"/>
        <v/>
      </c>
      <c r="T1374" s="9" t="str">
        <f t="shared" si="174"/>
        <v/>
      </c>
      <c r="W1374" s="132"/>
    </row>
    <row r="1375" spans="6:23" x14ac:dyDescent="0.3">
      <c r="F1375">
        <v>1369</v>
      </c>
      <c r="G1375">
        <v>4.0000000000000001E-3</v>
      </c>
      <c r="H1375">
        <v>0.253</v>
      </c>
      <c r="J1375">
        <v>892</v>
      </c>
      <c r="K1375">
        <v>1E-3</v>
      </c>
      <c r="L1375" s="10">
        <f t="shared" si="170"/>
        <v>3.5682482323055424E-2</v>
      </c>
      <c r="N1375" s="11">
        <f t="shared" si="172"/>
        <v>3.5000000000000003E-2</v>
      </c>
      <c r="O1375">
        <f t="shared" si="175"/>
        <v>64</v>
      </c>
      <c r="P1375">
        <f t="shared" si="176"/>
        <v>0</v>
      </c>
      <c r="Q1375">
        <f t="shared" si="177"/>
        <v>1305</v>
      </c>
      <c r="R1375" s="9" t="str">
        <f t="shared" si="173"/>
        <v/>
      </c>
      <c r="S1375" s="12" t="str">
        <f t="shared" si="171"/>
        <v/>
      </c>
      <c r="T1375" s="9" t="str">
        <f t="shared" si="174"/>
        <v/>
      </c>
      <c r="W1375" s="132"/>
    </row>
    <row r="1376" spans="6:23" x14ac:dyDescent="0.3">
      <c r="F1376">
        <v>1370</v>
      </c>
      <c r="G1376">
        <v>1E-3</v>
      </c>
      <c r="H1376">
        <v>0.129</v>
      </c>
      <c r="J1376">
        <v>895</v>
      </c>
      <c r="K1376">
        <v>1E-3</v>
      </c>
      <c r="L1376" s="10">
        <f t="shared" si="170"/>
        <v>3.5682482323055424E-2</v>
      </c>
      <c r="N1376" s="11">
        <f t="shared" si="172"/>
        <v>3.5000000000000003E-2</v>
      </c>
      <c r="O1376">
        <f t="shared" si="175"/>
        <v>65</v>
      </c>
      <c r="P1376">
        <f t="shared" si="176"/>
        <v>0</v>
      </c>
      <c r="Q1376">
        <f t="shared" si="177"/>
        <v>1305</v>
      </c>
      <c r="R1376" s="9" t="str">
        <f t="shared" si="173"/>
        <v/>
      </c>
      <c r="S1376" s="12" t="str">
        <f t="shared" si="171"/>
        <v/>
      </c>
      <c r="T1376" s="9" t="str">
        <f t="shared" si="174"/>
        <v/>
      </c>
      <c r="W1376" s="132"/>
    </row>
    <row r="1377" spans="6:23" x14ac:dyDescent="0.3">
      <c r="F1377">
        <v>1371</v>
      </c>
      <c r="G1377">
        <v>4.7E-2</v>
      </c>
      <c r="H1377">
        <v>0.82899999999999996</v>
      </c>
      <c r="J1377">
        <v>899</v>
      </c>
      <c r="K1377">
        <v>1E-3</v>
      </c>
      <c r="L1377" s="10">
        <f t="shared" si="170"/>
        <v>3.5682482323055424E-2</v>
      </c>
      <c r="N1377" s="11">
        <f t="shared" si="172"/>
        <v>3.5000000000000003E-2</v>
      </c>
      <c r="O1377">
        <f t="shared" si="175"/>
        <v>66</v>
      </c>
      <c r="P1377">
        <f t="shared" si="176"/>
        <v>0</v>
      </c>
      <c r="Q1377">
        <f t="shared" si="177"/>
        <v>1305</v>
      </c>
      <c r="R1377" s="9" t="str">
        <f t="shared" si="173"/>
        <v/>
      </c>
      <c r="S1377" s="12" t="str">
        <f t="shared" si="171"/>
        <v/>
      </c>
      <c r="T1377" s="9" t="str">
        <f t="shared" si="174"/>
        <v/>
      </c>
      <c r="W1377" s="132"/>
    </row>
    <row r="1378" spans="6:23" x14ac:dyDescent="0.3">
      <c r="F1378">
        <v>1372</v>
      </c>
      <c r="G1378">
        <v>6.0000000000000001E-3</v>
      </c>
      <c r="H1378">
        <v>0.29499999999999998</v>
      </c>
      <c r="J1378">
        <v>932</v>
      </c>
      <c r="K1378">
        <v>1E-3</v>
      </c>
      <c r="L1378" s="10">
        <f t="shared" si="170"/>
        <v>3.5682482323055424E-2</v>
      </c>
      <c r="N1378" s="11">
        <f t="shared" si="172"/>
        <v>3.5000000000000003E-2</v>
      </c>
      <c r="O1378">
        <f t="shared" si="175"/>
        <v>67</v>
      </c>
      <c r="P1378">
        <f t="shared" si="176"/>
        <v>0</v>
      </c>
      <c r="Q1378">
        <f t="shared" si="177"/>
        <v>1305</v>
      </c>
      <c r="R1378" s="9" t="str">
        <f t="shared" si="173"/>
        <v/>
      </c>
      <c r="S1378" s="12" t="str">
        <f t="shared" si="171"/>
        <v/>
      </c>
      <c r="T1378" s="9" t="str">
        <f t="shared" si="174"/>
        <v/>
      </c>
      <c r="W1378" s="132"/>
    </row>
    <row r="1379" spans="6:23" x14ac:dyDescent="0.3">
      <c r="F1379">
        <v>1373</v>
      </c>
      <c r="G1379">
        <v>8.9999999999999993E-3</v>
      </c>
      <c r="H1379">
        <v>0.36</v>
      </c>
      <c r="J1379">
        <v>935</v>
      </c>
      <c r="K1379">
        <v>1E-3</v>
      </c>
      <c r="L1379" s="10">
        <f t="shared" si="170"/>
        <v>3.5682482323055424E-2</v>
      </c>
      <c r="N1379" s="11">
        <f t="shared" si="172"/>
        <v>3.5000000000000003E-2</v>
      </c>
      <c r="O1379">
        <f t="shared" si="175"/>
        <v>68</v>
      </c>
      <c r="P1379">
        <f t="shared" si="176"/>
        <v>0</v>
      </c>
      <c r="Q1379">
        <f t="shared" si="177"/>
        <v>1305</v>
      </c>
      <c r="R1379" s="9" t="str">
        <f t="shared" si="173"/>
        <v/>
      </c>
      <c r="S1379" s="12" t="str">
        <f t="shared" si="171"/>
        <v/>
      </c>
      <c r="T1379" s="9" t="str">
        <f t="shared" si="174"/>
        <v/>
      </c>
      <c r="W1379" s="132"/>
    </row>
    <row r="1380" spans="6:23" x14ac:dyDescent="0.3">
      <c r="F1380">
        <v>1374</v>
      </c>
      <c r="G1380">
        <v>6.0000000000000001E-3</v>
      </c>
      <c r="H1380">
        <v>0.28699999999999998</v>
      </c>
      <c r="J1380">
        <v>940</v>
      </c>
      <c r="K1380">
        <v>1E-3</v>
      </c>
      <c r="L1380" s="10">
        <f t="shared" si="170"/>
        <v>3.5682482323055424E-2</v>
      </c>
      <c r="N1380" s="11">
        <f t="shared" si="172"/>
        <v>3.5000000000000003E-2</v>
      </c>
      <c r="O1380">
        <f t="shared" si="175"/>
        <v>69</v>
      </c>
      <c r="P1380">
        <f t="shared" si="176"/>
        <v>0</v>
      </c>
      <c r="Q1380">
        <f t="shared" si="177"/>
        <v>1305</v>
      </c>
      <c r="R1380" s="9" t="str">
        <f t="shared" si="173"/>
        <v/>
      </c>
      <c r="S1380" s="12" t="str">
        <f t="shared" si="171"/>
        <v/>
      </c>
      <c r="T1380" s="9" t="str">
        <f t="shared" si="174"/>
        <v/>
      </c>
      <c r="W1380" s="132"/>
    </row>
    <row r="1381" spans="6:23" x14ac:dyDescent="0.3">
      <c r="F1381">
        <v>1375</v>
      </c>
      <c r="G1381">
        <v>2E-3</v>
      </c>
      <c r="H1381">
        <v>0.14799999999999999</v>
      </c>
      <c r="J1381">
        <v>967</v>
      </c>
      <c r="K1381">
        <v>1E-3</v>
      </c>
      <c r="L1381" s="10">
        <f t="shared" si="170"/>
        <v>3.5682482323055424E-2</v>
      </c>
      <c r="N1381" s="11">
        <f t="shared" si="172"/>
        <v>3.5000000000000003E-2</v>
      </c>
      <c r="O1381">
        <f t="shared" si="175"/>
        <v>70</v>
      </c>
      <c r="P1381">
        <f t="shared" si="176"/>
        <v>0</v>
      </c>
      <c r="Q1381">
        <f t="shared" si="177"/>
        <v>1305</v>
      </c>
      <c r="R1381" s="9" t="str">
        <f t="shared" si="173"/>
        <v/>
      </c>
      <c r="S1381" s="12" t="str">
        <f t="shared" si="171"/>
        <v/>
      </c>
      <c r="T1381" s="9" t="str">
        <f t="shared" si="174"/>
        <v/>
      </c>
      <c r="W1381" s="132"/>
    </row>
    <row r="1382" spans="6:23" x14ac:dyDescent="0.3">
      <c r="F1382">
        <v>1376</v>
      </c>
      <c r="G1382">
        <v>1.0999999999999999E-2</v>
      </c>
      <c r="H1382">
        <v>0.39400000000000002</v>
      </c>
      <c r="J1382">
        <v>969</v>
      </c>
      <c r="K1382">
        <v>1E-3</v>
      </c>
      <c r="L1382" s="10">
        <f t="shared" si="170"/>
        <v>3.5682482323055424E-2</v>
      </c>
      <c r="N1382" s="11">
        <f t="shared" si="172"/>
        <v>3.5000000000000003E-2</v>
      </c>
      <c r="O1382">
        <f t="shared" si="175"/>
        <v>71</v>
      </c>
      <c r="P1382">
        <f t="shared" si="176"/>
        <v>0</v>
      </c>
      <c r="Q1382">
        <f t="shared" si="177"/>
        <v>1305</v>
      </c>
      <c r="R1382" s="9" t="str">
        <f t="shared" si="173"/>
        <v/>
      </c>
      <c r="S1382" s="12" t="str">
        <f t="shared" si="171"/>
        <v/>
      </c>
      <c r="T1382" s="9" t="str">
        <f t="shared" si="174"/>
        <v/>
      </c>
      <c r="W1382" s="132"/>
    </row>
    <row r="1383" spans="6:23" x14ac:dyDescent="0.3">
      <c r="F1383">
        <v>1377</v>
      </c>
      <c r="G1383">
        <v>2E-3</v>
      </c>
      <c r="H1383">
        <v>0.19600000000000001</v>
      </c>
      <c r="J1383">
        <v>971</v>
      </c>
      <c r="K1383">
        <v>1E-3</v>
      </c>
      <c r="L1383" s="10">
        <f t="shared" si="170"/>
        <v>3.5682482323055424E-2</v>
      </c>
      <c r="N1383" s="11">
        <f t="shared" si="172"/>
        <v>3.5000000000000003E-2</v>
      </c>
      <c r="O1383">
        <f t="shared" si="175"/>
        <v>72</v>
      </c>
      <c r="P1383">
        <f t="shared" si="176"/>
        <v>0</v>
      </c>
      <c r="Q1383">
        <f t="shared" si="177"/>
        <v>1305</v>
      </c>
      <c r="R1383" s="9" t="str">
        <f t="shared" si="173"/>
        <v/>
      </c>
      <c r="S1383" s="12" t="str">
        <f t="shared" si="171"/>
        <v/>
      </c>
      <c r="T1383" s="9" t="str">
        <f t="shared" si="174"/>
        <v/>
      </c>
      <c r="W1383" s="132"/>
    </row>
    <row r="1384" spans="6:23" x14ac:dyDescent="0.3">
      <c r="F1384">
        <v>1378</v>
      </c>
      <c r="G1384" s="133">
        <v>8.8889999999999998E-4</v>
      </c>
      <c r="H1384">
        <v>0.10199999999999999</v>
      </c>
      <c r="J1384">
        <v>978</v>
      </c>
      <c r="K1384">
        <v>1E-3</v>
      </c>
      <c r="L1384" s="10">
        <f t="shared" si="170"/>
        <v>3.5682482323055424E-2</v>
      </c>
      <c r="N1384" s="11">
        <f t="shared" si="172"/>
        <v>3.5000000000000003E-2</v>
      </c>
      <c r="O1384">
        <f t="shared" si="175"/>
        <v>73</v>
      </c>
      <c r="P1384">
        <f t="shared" si="176"/>
        <v>0</v>
      </c>
      <c r="Q1384">
        <f t="shared" si="177"/>
        <v>1305</v>
      </c>
      <c r="R1384" s="9" t="str">
        <f t="shared" si="173"/>
        <v/>
      </c>
      <c r="S1384" s="12" t="str">
        <f t="shared" si="171"/>
        <v/>
      </c>
      <c r="T1384" s="9" t="str">
        <f t="shared" si="174"/>
        <v/>
      </c>
      <c r="W1384" s="132"/>
    </row>
    <row r="1385" spans="6:23" x14ac:dyDescent="0.3">
      <c r="F1385">
        <v>1379</v>
      </c>
      <c r="G1385">
        <v>6.0000000000000001E-3</v>
      </c>
      <c r="H1385">
        <v>0.28000000000000003</v>
      </c>
      <c r="J1385">
        <v>981</v>
      </c>
      <c r="K1385">
        <v>1E-3</v>
      </c>
      <c r="L1385" s="10">
        <f t="shared" si="170"/>
        <v>3.5682482323055424E-2</v>
      </c>
      <c r="N1385" s="11">
        <f t="shared" si="172"/>
        <v>3.5000000000000003E-2</v>
      </c>
      <c r="O1385">
        <f t="shared" si="175"/>
        <v>74</v>
      </c>
      <c r="P1385">
        <f t="shared" si="176"/>
        <v>0</v>
      </c>
      <c r="Q1385">
        <f t="shared" si="177"/>
        <v>1305</v>
      </c>
      <c r="R1385" s="9" t="str">
        <f t="shared" si="173"/>
        <v/>
      </c>
      <c r="S1385" s="12" t="str">
        <f t="shared" si="171"/>
        <v/>
      </c>
      <c r="T1385" s="9" t="str">
        <f t="shared" si="174"/>
        <v/>
      </c>
      <c r="W1385" s="132"/>
    </row>
    <row r="1386" spans="6:23" x14ac:dyDescent="0.3">
      <c r="F1386">
        <v>1380</v>
      </c>
      <c r="G1386">
        <v>7.0000000000000001E-3</v>
      </c>
      <c r="H1386">
        <v>0.317</v>
      </c>
      <c r="J1386">
        <v>985</v>
      </c>
      <c r="K1386">
        <v>1E-3</v>
      </c>
      <c r="L1386" s="10">
        <f t="shared" si="170"/>
        <v>3.5682482323055424E-2</v>
      </c>
      <c r="N1386" s="11">
        <f t="shared" si="172"/>
        <v>3.5000000000000003E-2</v>
      </c>
      <c r="O1386">
        <f t="shared" si="175"/>
        <v>75</v>
      </c>
      <c r="P1386">
        <f t="shared" si="176"/>
        <v>0</v>
      </c>
      <c r="Q1386">
        <f t="shared" si="177"/>
        <v>1305</v>
      </c>
      <c r="R1386" s="9" t="str">
        <f t="shared" si="173"/>
        <v/>
      </c>
      <c r="S1386" s="12" t="str">
        <f t="shared" si="171"/>
        <v/>
      </c>
      <c r="T1386" s="9" t="str">
        <f t="shared" si="174"/>
        <v/>
      </c>
      <c r="W1386" s="132"/>
    </row>
    <row r="1387" spans="6:23" x14ac:dyDescent="0.3">
      <c r="F1387">
        <v>1381</v>
      </c>
      <c r="G1387">
        <v>2E-3</v>
      </c>
      <c r="H1387">
        <v>0.159</v>
      </c>
      <c r="J1387">
        <v>988</v>
      </c>
      <c r="K1387">
        <v>1E-3</v>
      </c>
      <c r="L1387" s="10">
        <f t="shared" si="170"/>
        <v>3.5682482323055424E-2</v>
      </c>
      <c r="N1387" s="11">
        <f t="shared" si="172"/>
        <v>3.5000000000000003E-2</v>
      </c>
      <c r="O1387">
        <f t="shared" si="175"/>
        <v>76</v>
      </c>
      <c r="P1387">
        <f t="shared" si="176"/>
        <v>0</v>
      </c>
      <c r="Q1387">
        <f t="shared" si="177"/>
        <v>1305</v>
      </c>
      <c r="R1387" s="9" t="str">
        <f t="shared" si="173"/>
        <v/>
      </c>
      <c r="S1387" s="12" t="str">
        <f t="shared" si="171"/>
        <v/>
      </c>
      <c r="T1387" s="9" t="str">
        <f t="shared" si="174"/>
        <v/>
      </c>
      <c r="W1387" s="132"/>
    </row>
    <row r="1388" spans="6:23" x14ac:dyDescent="0.3">
      <c r="F1388">
        <v>1382</v>
      </c>
      <c r="G1388">
        <v>1.2E-2</v>
      </c>
      <c r="H1388">
        <v>0.46200000000000002</v>
      </c>
      <c r="J1388">
        <v>993</v>
      </c>
      <c r="K1388">
        <v>1E-3</v>
      </c>
      <c r="L1388" s="10">
        <f t="shared" si="170"/>
        <v>3.5682482323055424E-2</v>
      </c>
      <c r="N1388" s="11">
        <f t="shared" si="172"/>
        <v>3.5000000000000003E-2</v>
      </c>
      <c r="O1388">
        <f t="shared" si="175"/>
        <v>77</v>
      </c>
      <c r="P1388">
        <f t="shared" si="176"/>
        <v>0</v>
      </c>
      <c r="Q1388">
        <f t="shared" si="177"/>
        <v>1305</v>
      </c>
      <c r="R1388" s="9" t="str">
        <f t="shared" si="173"/>
        <v/>
      </c>
      <c r="S1388" s="12" t="str">
        <f t="shared" si="171"/>
        <v/>
      </c>
      <c r="T1388" s="9" t="str">
        <f t="shared" si="174"/>
        <v/>
      </c>
      <c r="W1388" s="132"/>
    </row>
    <row r="1389" spans="6:23" x14ac:dyDescent="0.3">
      <c r="F1389">
        <v>1383</v>
      </c>
      <c r="G1389">
        <v>3.0000000000000001E-3</v>
      </c>
      <c r="H1389">
        <v>0.19600000000000001</v>
      </c>
      <c r="J1389">
        <v>998</v>
      </c>
      <c r="K1389">
        <v>1E-3</v>
      </c>
      <c r="L1389" s="10">
        <f t="shared" si="170"/>
        <v>3.5682482323055424E-2</v>
      </c>
      <c r="N1389" s="11">
        <f t="shared" si="172"/>
        <v>3.5000000000000003E-2</v>
      </c>
      <c r="O1389">
        <f t="shared" si="175"/>
        <v>78</v>
      </c>
      <c r="P1389">
        <f t="shared" si="176"/>
        <v>0</v>
      </c>
      <c r="Q1389">
        <f t="shared" si="177"/>
        <v>1305</v>
      </c>
      <c r="R1389" s="9" t="str">
        <f t="shared" si="173"/>
        <v/>
      </c>
      <c r="S1389" s="12" t="str">
        <f t="shared" si="171"/>
        <v/>
      </c>
      <c r="T1389" s="9" t="str">
        <f t="shared" si="174"/>
        <v/>
      </c>
      <c r="W1389" s="132"/>
    </row>
    <row r="1390" spans="6:23" x14ac:dyDescent="0.3">
      <c r="F1390">
        <v>1384</v>
      </c>
      <c r="G1390">
        <v>0.06</v>
      </c>
      <c r="H1390">
        <v>0.97199999999999998</v>
      </c>
      <c r="J1390">
        <v>1019</v>
      </c>
      <c r="K1390">
        <v>1E-3</v>
      </c>
      <c r="L1390" s="10">
        <f t="shared" si="170"/>
        <v>3.5682482323055424E-2</v>
      </c>
      <c r="N1390" s="11">
        <f t="shared" si="172"/>
        <v>3.5000000000000003E-2</v>
      </c>
      <c r="O1390">
        <f t="shared" si="175"/>
        <v>79</v>
      </c>
      <c r="P1390">
        <f t="shared" si="176"/>
        <v>0</v>
      </c>
      <c r="Q1390">
        <f t="shared" si="177"/>
        <v>1305</v>
      </c>
      <c r="R1390" s="9" t="str">
        <f t="shared" si="173"/>
        <v/>
      </c>
      <c r="S1390" s="12" t="str">
        <f t="shared" si="171"/>
        <v/>
      </c>
      <c r="T1390" s="9" t="str">
        <f t="shared" si="174"/>
        <v/>
      </c>
      <c r="W1390" s="132"/>
    </row>
    <row r="1391" spans="6:23" x14ac:dyDescent="0.3">
      <c r="F1391">
        <v>1385</v>
      </c>
      <c r="G1391">
        <v>7.0000000000000001E-3</v>
      </c>
      <c r="H1391">
        <v>0.33800000000000002</v>
      </c>
      <c r="J1391">
        <v>1021</v>
      </c>
      <c r="K1391">
        <v>1E-3</v>
      </c>
      <c r="L1391" s="10">
        <f t="shared" si="170"/>
        <v>3.5682482323055424E-2</v>
      </c>
      <c r="N1391" s="11">
        <f t="shared" si="172"/>
        <v>3.5000000000000003E-2</v>
      </c>
      <c r="O1391">
        <f t="shared" si="175"/>
        <v>80</v>
      </c>
      <c r="P1391">
        <f t="shared" si="176"/>
        <v>0</v>
      </c>
      <c r="Q1391">
        <f t="shared" si="177"/>
        <v>1305</v>
      </c>
      <c r="R1391" s="9" t="str">
        <f t="shared" si="173"/>
        <v/>
      </c>
      <c r="S1391" s="12" t="str">
        <f t="shared" si="171"/>
        <v/>
      </c>
      <c r="T1391" s="9" t="str">
        <f t="shared" si="174"/>
        <v/>
      </c>
      <c r="W1391" s="132"/>
    </row>
    <row r="1392" spans="6:23" x14ac:dyDescent="0.3">
      <c r="F1392">
        <v>1386</v>
      </c>
      <c r="G1392">
        <v>6.0000000000000001E-3</v>
      </c>
      <c r="H1392">
        <v>0.28000000000000003</v>
      </c>
      <c r="J1392">
        <v>1066</v>
      </c>
      <c r="K1392">
        <v>1E-3</v>
      </c>
      <c r="L1392" s="10">
        <f t="shared" si="170"/>
        <v>3.5682482323055424E-2</v>
      </c>
      <c r="N1392" s="11">
        <f t="shared" si="172"/>
        <v>3.5000000000000003E-2</v>
      </c>
      <c r="O1392">
        <f t="shared" si="175"/>
        <v>81</v>
      </c>
      <c r="P1392">
        <f t="shared" si="176"/>
        <v>0</v>
      </c>
      <c r="Q1392">
        <f t="shared" si="177"/>
        <v>1305</v>
      </c>
      <c r="R1392" s="9" t="str">
        <f t="shared" si="173"/>
        <v/>
      </c>
      <c r="S1392" s="12" t="str">
        <f t="shared" si="171"/>
        <v/>
      </c>
      <c r="T1392" s="9" t="str">
        <f t="shared" si="174"/>
        <v/>
      </c>
      <c r="W1392" s="132"/>
    </row>
    <row r="1393" spans="6:23" x14ac:dyDescent="0.3">
      <c r="F1393">
        <v>1387</v>
      </c>
      <c r="G1393">
        <v>2E-3</v>
      </c>
      <c r="H1393">
        <v>0.16600000000000001</v>
      </c>
      <c r="J1393">
        <v>1117</v>
      </c>
      <c r="K1393">
        <v>1E-3</v>
      </c>
      <c r="L1393" s="10">
        <f t="shared" si="170"/>
        <v>3.5682482323055424E-2</v>
      </c>
      <c r="N1393" s="11">
        <f t="shared" si="172"/>
        <v>3.5000000000000003E-2</v>
      </c>
      <c r="O1393">
        <f t="shared" si="175"/>
        <v>82</v>
      </c>
      <c r="P1393">
        <f t="shared" si="176"/>
        <v>0</v>
      </c>
      <c r="Q1393">
        <f t="shared" si="177"/>
        <v>1305</v>
      </c>
      <c r="R1393" s="9" t="str">
        <f t="shared" si="173"/>
        <v/>
      </c>
      <c r="S1393" s="12" t="str">
        <f t="shared" si="171"/>
        <v/>
      </c>
      <c r="T1393" s="9" t="str">
        <f t="shared" si="174"/>
        <v/>
      </c>
      <c r="W1393" s="132"/>
    </row>
    <row r="1394" spans="6:23" x14ac:dyDescent="0.3">
      <c r="F1394">
        <v>1388</v>
      </c>
      <c r="G1394">
        <v>3.0000000000000001E-3</v>
      </c>
      <c r="H1394">
        <v>0.215</v>
      </c>
      <c r="J1394">
        <v>1123</v>
      </c>
      <c r="K1394">
        <v>1E-3</v>
      </c>
      <c r="L1394" s="10">
        <f t="shared" si="170"/>
        <v>3.5682482323055424E-2</v>
      </c>
      <c r="N1394" s="11">
        <f t="shared" si="172"/>
        <v>3.5000000000000003E-2</v>
      </c>
      <c r="O1394">
        <f t="shared" si="175"/>
        <v>83</v>
      </c>
      <c r="P1394">
        <f t="shared" si="176"/>
        <v>0</v>
      </c>
      <c r="Q1394">
        <f t="shared" si="177"/>
        <v>1305</v>
      </c>
      <c r="R1394" s="9" t="str">
        <f t="shared" si="173"/>
        <v/>
      </c>
      <c r="S1394" s="12" t="str">
        <f t="shared" si="171"/>
        <v/>
      </c>
      <c r="T1394" s="9" t="str">
        <f t="shared" si="174"/>
        <v/>
      </c>
      <c r="W1394" s="132"/>
    </row>
    <row r="1395" spans="6:23" x14ac:dyDescent="0.3">
      <c r="F1395">
        <v>1389</v>
      </c>
      <c r="G1395">
        <v>2E-3</v>
      </c>
      <c r="H1395">
        <v>0.159</v>
      </c>
      <c r="J1395">
        <v>1147</v>
      </c>
      <c r="K1395">
        <v>1E-3</v>
      </c>
      <c r="L1395" s="10">
        <f t="shared" si="170"/>
        <v>3.5682482323055424E-2</v>
      </c>
      <c r="N1395" s="11">
        <f t="shared" si="172"/>
        <v>3.5000000000000003E-2</v>
      </c>
      <c r="O1395">
        <f t="shared" si="175"/>
        <v>84</v>
      </c>
      <c r="P1395">
        <f t="shared" si="176"/>
        <v>0</v>
      </c>
      <c r="Q1395">
        <f t="shared" si="177"/>
        <v>1305</v>
      </c>
      <c r="R1395" s="9" t="str">
        <f t="shared" si="173"/>
        <v/>
      </c>
      <c r="S1395" s="12" t="str">
        <f t="shared" si="171"/>
        <v/>
      </c>
      <c r="T1395" s="9" t="str">
        <f t="shared" si="174"/>
        <v/>
      </c>
      <c r="W1395" s="132"/>
    </row>
    <row r="1396" spans="6:23" x14ac:dyDescent="0.3">
      <c r="F1396">
        <v>1390</v>
      </c>
      <c r="G1396">
        <v>1E-3</v>
      </c>
      <c r="H1396">
        <v>0.14000000000000001</v>
      </c>
      <c r="J1396">
        <v>1151</v>
      </c>
      <c r="K1396">
        <v>1E-3</v>
      </c>
      <c r="L1396" s="10">
        <f t="shared" si="170"/>
        <v>3.5682482323055424E-2</v>
      </c>
      <c r="N1396" s="11">
        <f t="shared" si="172"/>
        <v>3.5000000000000003E-2</v>
      </c>
      <c r="O1396">
        <f t="shared" si="175"/>
        <v>85</v>
      </c>
      <c r="P1396">
        <f t="shared" si="176"/>
        <v>0</v>
      </c>
      <c r="Q1396">
        <f t="shared" si="177"/>
        <v>1305</v>
      </c>
      <c r="R1396" s="9" t="str">
        <f t="shared" si="173"/>
        <v/>
      </c>
      <c r="S1396" s="12" t="str">
        <f t="shared" si="171"/>
        <v/>
      </c>
      <c r="T1396" s="9" t="str">
        <f t="shared" si="174"/>
        <v/>
      </c>
      <c r="W1396" s="132"/>
    </row>
    <row r="1397" spans="6:23" x14ac:dyDescent="0.3">
      <c r="F1397">
        <v>1391</v>
      </c>
      <c r="G1397">
        <v>1E-3</v>
      </c>
      <c r="H1397">
        <v>0.129</v>
      </c>
      <c r="J1397">
        <v>1163</v>
      </c>
      <c r="K1397">
        <v>1E-3</v>
      </c>
      <c r="L1397" s="10">
        <f t="shared" si="170"/>
        <v>3.5682482323055424E-2</v>
      </c>
      <c r="N1397" s="11">
        <f t="shared" si="172"/>
        <v>3.5000000000000003E-2</v>
      </c>
      <c r="O1397">
        <f t="shared" si="175"/>
        <v>86</v>
      </c>
      <c r="P1397">
        <f t="shared" si="176"/>
        <v>0</v>
      </c>
      <c r="Q1397">
        <f t="shared" si="177"/>
        <v>1305</v>
      </c>
      <c r="R1397" s="9" t="str">
        <f t="shared" si="173"/>
        <v/>
      </c>
      <c r="S1397" s="12" t="str">
        <f t="shared" si="171"/>
        <v/>
      </c>
      <c r="T1397" s="9" t="str">
        <f t="shared" si="174"/>
        <v/>
      </c>
      <c r="W1397" s="132"/>
    </row>
    <row r="1398" spans="6:23" x14ac:dyDescent="0.3">
      <c r="F1398">
        <v>1392</v>
      </c>
      <c r="G1398">
        <v>7.0000000000000001E-3</v>
      </c>
      <c r="H1398">
        <v>0.317</v>
      </c>
      <c r="J1398">
        <v>1168</v>
      </c>
      <c r="K1398">
        <v>1E-3</v>
      </c>
      <c r="L1398" s="10">
        <f t="shared" si="170"/>
        <v>3.5682482323055424E-2</v>
      </c>
      <c r="N1398" s="11">
        <f t="shared" si="172"/>
        <v>3.5000000000000003E-2</v>
      </c>
      <c r="O1398">
        <f t="shared" si="175"/>
        <v>87</v>
      </c>
      <c r="P1398">
        <f t="shared" si="176"/>
        <v>0</v>
      </c>
      <c r="Q1398">
        <f t="shared" si="177"/>
        <v>1305</v>
      </c>
      <c r="R1398" s="9" t="str">
        <f t="shared" si="173"/>
        <v/>
      </c>
      <c r="S1398" s="12" t="str">
        <f t="shared" si="171"/>
        <v/>
      </c>
      <c r="T1398" s="9" t="str">
        <f t="shared" si="174"/>
        <v/>
      </c>
      <c r="W1398" s="132"/>
    </row>
    <row r="1399" spans="6:23" x14ac:dyDescent="0.3">
      <c r="F1399">
        <v>1393</v>
      </c>
      <c r="G1399" s="133">
        <v>3.5560000000000002E-4</v>
      </c>
      <c r="H1399">
        <v>7.4999999999999997E-2</v>
      </c>
      <c r="J1399">
        <v>1170</v>
      </c>
      <c r="K1399">
        <v>1E-3</v>
      </c>
      <c r="L1399" s="10">
        <f t="shared" si="170"/>
        <v>3.5682482323055424E-2</v>
      </c>
      <c r="N1399" s="11">
        <f t="shared" si="172"/>
        <v>3.5000000000000003E-2</v>
      </c>
      <c r="O1399">
        <f t="shared" si="175"/>
        <v>88</v>
      </c>
      <c r="P1399">
        <f t="shared" si="176"/>
        <v>0</v>
      </c>
      <c r="Q1399">
        <f t="shared" si="177"/>
        <v>1305</v>
      </c>
      <c r="R1399" s="9" t="str">
        <f t="shared" si="173"/>
        <v/>
      </c>
      <c r="S1399" s="12" t="str">
        <f t="shared" si="171"/>
        <v/>
      </c>
      <c r="T1399" s="9" t="str">
        <f t="shared" si="174"/>
        <v/>
      </c>
      <c r="W1399" s="132"/>
    </row>
    <row r="1400" spans="6:23" x14ac:dyDescent="0.3">
      <c r="F1400">
        <v>1394</v>
      </c>
      <c r="G1400">
        <v>3.1E-2</v>
      </c>
      <c r="H1400">
        <v>0.68500000000000005</v>
      </c>
      <c r="J1400">
        <v>1181</v>
      </c>
      <c r="K1400">
        <v>1E-3</v>
      </c>
      <c r="L1400" s="10">
        <f t="shared" si="170"/>
        <v>3.5682482323055424E-2</v>
      </c>
      <c r="N1400" s="11">
        <f t="shared" si="172"/>
        <v>3.5000000000000003E-2</v>
      </c>
      <c r="O1400">
        <f t="shared" si="175"/>
        <v>89</v>
      </c>
      <c r="P1400">
        <f t="shared" si="176"/>
        <v>0</v>
      </c>
      <c r="Q1400">
        <f t="shared" si="177"/>
        <v>1305</v>
      </c>
      <c r="R1400" s="9" t="str">
        <f t="shared" si="173"/>
        <v/>
      </c>
      <c r="S1400" s="12" t="str">
        <f t="shared" si="171"/>
        <v/>
      </c>
      <c r="T1400" s="9" t="str">
        <f t="shared" si="174"/>
        <v/>
      </c>
      <c r="W1400" s="132"/>
    </row>
    <row r="1401" spans="6:23" x14ac:dyDescent="0.3">
      <c r="F1401">
        <v>1395</v>
      </c>
      <c r="G1401">
        <v>1E-3</v>
      </c>
      <c r="H1401">
        <v>0.10199999999999999</v>
      </c>
      <c r="J1401">
        <v>1196</v>
      </c>
      <c r="K1401">
        <v>1E-3</v>
      </c>
      <c r="L1401" s="10">
        <f t="shared" si="170"/>
        <v>3.5682482323055424E-2</v>
      </c>
      <c r="N1401" s="11">
        <f t="shared" si="172"/>
        <v>3.5000000000000003E-2</v>
      </c>
      <c r="O1401">
        <f t="shared" si="175"/>
        <v>90</v>
      </c>
      <c r="P1401">
        <f t="shared" si="176"/>
        <v>0</v>
      </c>
      <c r="Q1401">
        <f t="shared" si="177"/>
        <v>1305</v>
      </c>
      <c r="R1401" s="9" t="str">
        <f t="shared" si="173"/>
        <v/>
      </c>
      <c r="S1401" s="12" t="str">
        <f t="shared" si="171"/>
        <v/>
      </c>
      <c r="T1401" s="9" t="str">
        <f t="shared" si="174"/>
        <v/>
      </c>
      <c r="W1401" s="132"/>
    </row>
    <row r="1402" spans="6:23" x14ac:dyDescent="0.3">
      <c r="F1402">
        <v>1396</v>
      </c>
      <c r="G1402">
        <v>1.7999999999999999E-2</v>
      </c>
      <c r="H1402">
        <v>0.48799999999999999</v>
      </c>
      <c r="J1402">
        <v>1198</v>
      </c>
      <c r="K1402">
        <v>1E-3</v>
      </c>
      <c r="L1402" s="10">
        <f t="shared" si="170"/>
        <v>3.5682482323055424E-2</v>
      </c>
      <c r="N1402" s="11">
        <f t="shared" si="172"/>
        <v>3.5000000000000003E-2</v>
      </c>
      <c r="O1402">
        <f t="shared" si="175"/>
        <v>91</v>
      </c>
      <c r="P1402">
        <f t="shared" si="176"/>
        <v>0</v>
      </c>
      <c r="Q1402">
        <f t="shared" si="177"/>
        <v>1305</v>
      </c>
      <c r="R1402" s="9" t="str">
        <f t="shared" si="173"/>
        <v/>
      </c>
      <c r="S1402" s="12" t="str">
        <f t="shared" si="171"/>
        <v/>
      </c>
      <c r="T1402" s="9" t="str">
        <f t="shared" si="174"/>
        <v/>
      </c>
      <c r="W1402" s="132"/>
    </row>
    <row r="1403" spans="6:23" x14ac:dyDescent="0.3">
      <c r="F1403">
        <v>1397</v>
      </c>
      <c r="G1403">
        <v>1.4E-2</v>
      </c>
      <c r="H1403">
        <v>0.46200000000000002</v>
      </c>
      <c r="J1403">
        <v>1201</v>
      </c>
      <c r="K1403">
        <v>1E-3</v>
      </c>
      <c r="L1403" s="10">
        <f t="shared" si="170"/>
        <v>3.5682482323055424E-2</v>
      </c>
      <c r="N1403" s="11">
        <f t="shared" si="172"/>
        <v>3.5000000000000003E-2</v>
      </c>
      <c r="O1403">
        <f t="shared" si="175"/>
        <v>92</v>
      </c>
      <c r="P1403">
        <f t="shared" si="176"/>
        <v>0</v>
      </c>
      <c r="Q1403">
        <f t="shared" si="177"/>
        <v>1305</v>
      </c>
      <c r="R1403" s="9" t="str">
        <f t="shared" si="173"/>
        <v/>
      </c>
      <c r="S1403" s="12" t="str">
        <f t="shared" si="171"/>
        <v/>
      </c>
      <c r="T1403" s="9" t="str">
        <f t="shared" si="174"/>
        <v/>
      </c>
      <c r="W1403" s="132"/>
    </row>
    <row r="1404" spans="6:23" x14ac:dyDescent="0.3">
      <c r="F1404">
        <v>1398</v>
      </c>
      <c r="G1404">
        <v>4.0000000000000001E-3</v>
      </c>
      <c r="H1404">
        <v>0.223</v>
      </c>
      <c r="J1404">
        <v>1205</v>
      </c>
      <c r="K1404">
        <v>1E-3</v>
      </c>
      <c r="L1404" s="10">
        <f t="shared" si="170"/>
        <v>3.5682482323055424E-2</v>
      </c>
      <c r="N1404" s="11">
        <f t="shared" si="172"/>
        <v>3.5000000000000003E-2</v>
      </c>
      <c r="O1404">
        <f t="shared" si="175"/>
        <v>93</v>
      </c>
      <c r="P1404">
        <f t="shared" si="176"/>
        <v>0</v>
      </c>
      <c r="Q1404">
        <f t="shared" si="177"/>
        <v>1305</v>
      </c>
      <c r="R1404" s="9" t="str">
        <f t="shared" si="173"/>
        <v/>
      </c>
      <c r="S1404" s="12" t="str">
        <f t="shared" si="171"/>
        <v/>
      </c>
      <c r="T1404" s="9" t="str">
        <f t="shared" si="174"/>
        <v/>
      </c>
      <c r="W1404" s="132"/>
    </row>
    <row r="1405" spans="6:23" x14ac:dyDescent="0.3">
      <c r="F1405">
        <v>1399</v>
      </c>
      <c r="G1405">
        <v>1E-3</v>
      </c>
      <c r="H1405">
        <v>0.113</v>
      </c>
      <c r="J1405">
        <v>1214</v>
      </c>
      <c r="K1405">
        <v>1E-3</v>
      </c>
      <c r="L1405" s="10">
        <f t="shared" si="170"/>
        <v>3.5682482323055424E-2</v>
      </c>
      <c r="N1405" s="11">
        <f t="shared" si="172"/>
        <v>3.5000000000000003E-2</v>
      </c>
      <c r="O1405">
        <f t="shared" si="175"/>
        <v>94</v>
      </c>
      <c r="P1405">
        <f t="shared" si="176"/>
        <v>0</v>
      </c>
      <c r="Q1405">
        <f t="shared" si="177"/>
        <v>1305</v>
      </c>
      <c r="R1405" s="9" t="str">
        <f t="shared" si="173"/>
        <v/>
      </c>
      <c r="S1405" s="12" t="str">
        <f t="shared" si="171"/>
        <v/>
      </c>
      <c r="T1405" s="9" t="str">
        <f t="shared" si="174"/>
        <v/>
      </c>
      <c r="W1405" s="132"/>
    </row>
    <row r="1406" spans="6:23" x14ac:dyDescent="0.3">
      <c r="F1406">
        <v>1400</v>
      </c>
      <c r="G1406">
        <v>4.1000000000000002E-2</v>
      </c>
      <c r="H1406">
        <v>0.81699999999999995</v>
      </c>
      <c r="J1406">
        <v>1243</v>
      </c>
      <c r="K1406">
        <v>1E-3</v>
      </c>
      <c r="L1406" s="10">
        <f t="shared" si="170"/>
        <v>3.5682482323055424E-2</v>
      </c>
      <c r="N1406" s="11">
        <f t="shared" si="172"/>
        <v>3.5000000000000003E-2</v>
      </c>
      <c r="O1406">
        <f t="shared" si="175"/>
        <v>95</v>
      </c>
      <c r="P1406">
        <f t="shared" si="176"/>
        <v>0</v>
      </c>
      <c r="Q1406">
        <f t="shared" si="177"/>
        <v>1305</v>
      </c>
      <c r="R1406" s="9" t="str">
        <f t="shared" si="173"/>
        <v/>
      </c>
      <c r="S1406" s="12" t="str">
        <f t="shared" si="171"/>
        <v/>
      </c>
      <c r="T1406" s="9" t="str">
        <f t="shared" si="174"/>
        <v/>
      </c>
      <c r="W1406" s="132"/>
    </row>
    <row r="1407" spans="6:23" x14ac:dyDescent="0.3">
      <c r="F1407">
        <v>1401</v>
      </c>
      <c r="G1407">
        <v>1.4E-2</v>
      </c>
      <c r="H1407">
        <v>0.47299999999999998</v>
      </c>
      <c r="J1407">
        <v>1254</v>
      </c>
      <c r="K1407">
        <v>1E-3</v>
      </c>
      <c r="L1407" s="10">
        <f t="shared" si="170"/>
        <v>3.5682482323055424E-2</v>
      </c>
      <c r="N1407" s="11">
        <f t="shared" si="172"/>
        <v>3.5000000000000003E-2</v>
      </c>
      <c r="O1407">
        <f t="shared" si="175"/>
        <v>96</v>
      </c>
      <c r="P1407">
        <f t="shared" si="176"/>
        <v>0</v>
      </c>
      <c r="Q1407">
        <f t="shared" si="177"/>
        <v>1305</v>
      </c>
      <c r="R1407" s="9" t="str">
        <f t="shared" si="173"/>
        <v/>
      </c>
      <c r="S1407" s="12" t="str">
        <f t="shared" si="171"/>
        <v/>
      </c>
      <c r="T1407" s="9" t="str">
        <f t="shared" si="174"/>
        <v/>
      </c>
      <c r="W1407" s="132"/>
    </row>
    <row r="1408" spans="6:23" x14ac:dyDescent="0.3">
      <c r="F1408">
        <v>1402</v>
      </c>
      <c r="G1408">
        <v>1.4E-2</v>
      </c>
      <c r="H1408">
        <v>0.45100000000000001</v>
      </c>
      <c r="J1408">
        <v>1278</v>
      </c>
      <c r="K1408">
        <v>1E-3</v>
      </c>
      <c r="L1408" s="10">
        <f t="shared" si="170"/>
        <v>3.5682482323055424E-2</v>
      </c>
      <c r="N1408" s="11">
        <f t="shared" si="172"/>
        <v>3.5000000000000003E-2</v>
      </c>
      <c r="O1408">
        <f t="shared" si="175"/>
        <v>97</v>
      </c>
      <c r="P1408">
        <f t="shared" si="176"/>
        <v>0</v>
      </c>
      <c r="Q1408">
        <f t="shared" si="177"/>
        <v>1305</v>
      </c>
      <c r="R1408" s="9" t="str">
        <f t="shared" si="173"/>
        <v/>
      </c>
      <c r="S1408" s="12" t="str">
        <f t="shared" si="171"/>
        <v/>
      </c>
      <c r="T1408" s="9" t="str">
        <f t="shared" si="174"/>
        <v/>
      </c>
      <c r="W1408" s="132"/>
    </row>
    <row r="1409" spans="6:23" x14ac:dyDescent="0.3">
      <c r="F1409">
        <v>1403</v>
      </c>
      <c r="G1409">
        <v>8.0000000000000002E-3</v>
      </c>
      <c r="H1409">
        <v>0.32500000000000001</v>
      </c>
      <c r="J1409">
        <v>1292</v>
      </c>
      <c r="K1409">
        <v>1E-3</v>
      </c>
      <c r="L1409" s="10">
        <f t="shared" si="170"/>
        <v>3.5682482323055424E-2</v>
      </c>
      <c r="N1409" s="11">
        <f t="shared" si="172"/>
        <v>3.5000000000000003E-2</v>
      </c>
      <c r="O1409">
        <f t="shared" si="175"/>
        <v>98</v>
      </c>
      <c r="P1409">
        <f t="shared" si="176"/>
        <v>0</v>
      </c>
      <c r="Q1409">
        <f t="shared" si="177"/>
        <v>1305</v>
      </c>
      <c r="R1409" s="9" t="str">
        <f t="shared" si="173"/>
        <v/>
      </c>
      <c r="S1409" s="12" t="str">
        <f t="shared" si="171"/>
        <v/>
      </c>
      <c r="T1409" s="9" t="str">
        <f t="shared" si="174"/>
        <v/>
      </c>
      <c r="W1409" s="132"/>
    </row>
    <row r="1410" spans="6:23" x14ac:dyDescent="0.3">
      <c r="F1410">
        <v>1404</v>
      </c>
      <c r="G1410">
        <v>0.04</v>
      </c>
      <c r="H1410">
        <v>0.79900000000000004</v>
      </c>
      <c r="J1410">
        <v>1301</v>
      </c>
      <c r="K1410">
        <v>1E-3</v>
      </c>
      <c r="L1410" s="10">
        <f t="shared" si="170"/>
        <v>3.5682482323055424E-2</v>
      </c>
      <c r="N1410" s="11">
        <f t="shared" si="172"/>
        <v>3.5000000000000003E-2</v>
      </c>
      <c r="O1410">
        <f t="shared" si="175"/>
        <v>99</v>
      </c>
      <c r="P1410">
        <f t="shared" si="176"/>
        <v>0</v>
      </c>
      <c r="Q1410">
        <f t="shared" si="177"/>
        <v>1305</v>
      </c>
      <c r="R1410" s="9" t="str">
        <f t="shared" si="173"/>
        <v/>
      </c>
      <c r="S1410" s="12" t="str">
        <f t="shared" si="171"/>
        <v/>
      </c>
      <c r="T1410" s="9" t="str">
        <f t="shared" si="174"/>
        <v/>
      </c>
      <c r="W1410" s="132"/>
    </row>
    <row r="1411" spans="6:23" x14ac:dyDescent="0.3">
      <c r="F1411">
        <v>1405</v>
      </c>
      <c r="G1411" s="133">
        <v>3.5560000000000002E-4</v>
      </c>
      <c r="H1411">
        <v>6.4000000000000001E-2</v>
      </c>
      <c r="J1411">
        <v>1354</v>
      </c>
      <c r="K1411">
        <v>1E-3</v>
      </c>
      <c r="L1411" s="10">
        <f t="shared" si="170"/>
        <v>3.5682482323055424E-2</v>
      </c>
      <c r="N1411" s="11">
        <f t="shared" si="172"/>
        <v>3.5000000000000003E-2</v>
      </c>
      <c r="O1411">
        <f t="shared" si="175"/>
        <v>100</v>
      </c>
      <c r="P1411">
        <f t="shared" si="176"/>
        <v>0</v>
      </c>
      <c r="Q1411">
        <f t="shared" si="177"/>
        <v>1305</v>
      </c>
      <c r="R1411" s="9" t="str">
        <f t="shared" si="173"/>
        <v/>
      </c>
      <c r="S1411" s="12" t="str">
        <f t="shared" si="171"/>
        <v/>
      </c>
      <c r="T1411" s="9" t="str">
        <f t="shared" si="174"/>
        <v/>
      </c>
      <c r="W1411" s="132"/>
    </row>
    <row r="1412" spans="6:23" x14ac:dyDescent="0.3">
      <c r="F1412">
        <v>1406</v>
      </c>
      <c r="G1412">
        <v>0.01</v>
      </c>
      <c r="H1412">
        <v>0.371</v>
      </c>
      <c r="J1412">
        <v>1359</v>
      </c>
      <c r="K1412">
        <v>1E-3</v>
      </c>
      <c r="L1412" s="10">
        <f t="shared" si="170"/>
        <v>3.5682482323055424E-2</v>
      </c>
      <c r="N1412" s="11">
        <f t="shared" si="172"/>
        <v>3.5000000000000003E-2</v>
      </c>
      <c r="O1412">
        <f t="shared" si="175"/>
        <v>101</v>
      </c>
      <c r="P1412">
        <f t="shared" si="176"/>
        <v>0</v>
      </c>
      <c r="Q1412">
        <f t="shared" si="177"/>
        <v>1305</v>
      </c>
      <c r="R1412" s="9" t="str">
        <f t="shared" si="173"/>
        <v/>
      </c>
      <c r="S1412" s="12" t="str">
        <f t="shared" si="171"/>
        <v/>
      </c>
      <c r="T1412" s="9" t="str">
        <f t="shared" si="174"/>
        <v/>
      </c>
      <c r="W1412" s="132"/>
    </row>
    <row r="1413" spans="6:23" x14ac:dyDescent="0.3">
      <c r="F1413">
        <v>1407</v>
      </c>
      <c r="G1413">
        <v>5.0000000000000001E-3</v>
      </c>
      <c r="H1413">
        <v>0.24199999999999999</v>
      </c>
      <c r="J1413">
        <v>1370</v>
      </c>
      <c r="K1413">
        <v>1E-3</v>
      </c>
      <c r="L1413" s="10">
        <f t="shared" si="170"/>
        <v>3.5682482323055424E-2</v>
      </c>
      <c r="N1413" s="11">
        <f t="shared" si="172"/>
        <v>3.5000000000000003E-2</v>
      </c>
      <c r="O1413">
        <f t="shared" si="175"/>
        <v>102</v>
      </c>
      <c r="P1413">
        <f t="shared" si="176"/>
        <v>0</v>
      </c>
      <c r="Q1413">
        <f t="shared" si="177"/>
        <v>1305</v>
      </c>
      <c r="R1413" s="9" t="str">
        <f t="shared" si="173"/>
        <v/>
      </c>
      <c r="S1413" s="12" t="str">
        <f t="shared" si="171"/>
        <v/>
      </c>
      <c r="T1413" s="9" t="str">
        <f t="shared" si="174"/>
        <v/>
      </c>
      <c r="W1413" s="132"/>
    </row>
    <row r="1414" spans="6:23" x14ac:dyDescent="0.3">
      <c r="F1414">
        <v>1408</v>
      </c>
      <c r="G1414">
        <v>1.4E-2</v>
      </c>
      <c r="H1414">
        <v>0.48099999999999998</v>
      </c>
      <c r="J1414">
        <v>1390</v>
      </c>
      <c r="K1414">
        <v>1E-3</v>
      </c>
      <c r="L1414" s="10">
        <f t="shared" si="170"/>
        <v>3.5682482323055424E-2</v>
      </c>
      <c r="N1414" s="11">
        <f t="shared" si="172"/>
        <v>3.5000000000000003E-2</v>
      </c>
      <c r="O1414">
        <f t="shared" si="175"/>
        <v>103</v>
      </c>
      <c r="P1414">
        <f t="shared" si="176"/>
        <v>0</v>
      </c>
      <c r="Q1414">
        <f t="shared" si="177"/>
        <v>1305</v>
      </c>
      <c r="R1414" s="9" t="str">
        <f t="shared" si="173"/>
        <v/>
      </c>
      <c r="S1414" s="12" t="str">
        <f t="shared" si="171"/>
        <v/>
      </c>
      <c r="T1414" s="9" t="str">
        <f t="shared" si="174"/>
        <v/>
      </c>
      <c r="W1414" s="132"/>
    </row>
    <row r="1415" spans="6:23" x14ac:dyDescent="0.3">
      <c r="F1415">
        <v>1409</v>
      </c>
      <c r="G1415">
        <v>1E-3</v>
      </c>
      <c r="H1415">
        <v>0.14799999999999999</v>
      </c>
      <c r="J1415">
        <v>1391</v>
      </c>
      <c r="K1415">
        <v>1E-3</v>
      </c>
      <c r="L1415" s="10">
        <f t="shared" ref="L1415:L1478" si="178">((K1415/PI())^0.5)*2</f>
        <v>3.5682482323055424E-2</v>
      </c>
      <c r="N1415" s="11">
        <f t="shared" si="172"/>
        <v>3.5000000000000003E-2</v>
      </c>
      <c r="O1415">
        <f t="shared" si="175"/>
        <v>104</v>
      </c>
      <c r="P1415">
        <f t="shared" si="176"/>
        <v>0</v>
      </c>
      <c r="Q1415">
        <f t="shared" si="177"/>
        <v>1305</v>
      </c>
      <c r="R1415" s="9" t="str">
        <f t="shared" si="173"/>
        <v/>
      </c>
      <c r="S1415" s="12" t="str">
        <f t="shared" ref="S1415:S1478" si="179">IF(R1415="","",N1415)</f>
        <v/>
      </c>
      <c r="T1415" s="9" t="str">
        <f t="shared" si="174"/>
        <v/>
      </c>
      <c r="W1415" s="132"/>
    </row>
    <row r="1416" spans="6:23" x14ac:dyDescent="0.3">
      <c r="F1416">
        <v>1410</v>
      </c>
      <c r="G1416">
        <v>8.9999999999999993E-3</v>
      </c>
      <c r="H1416">
        <v>0.371</v>
      </c>
      <c r="J1416">
        <v>1395</v>
      </c>
      <c r="K1416">
        <v>1E-3</v>
      </c>
      <c r="L1416" s="10">
        <f t="shared" si="178"/>
        <v>3.5682482323055424E-2</v>
      </c>
      <c r="N1416" s="11">
        <f t="shared" ref="N1416:N1479" si="180">TRUNC(L1416,3)</f>
        <v>3.5000000000000003E-2</v>
      </c>
      <c r="O1416">
        <f t="shared" si="175"/>
        <v>105</v>
      </c>
      <c r="P1416">
        <f t="shared" si="176"/>
        <v>0</v>
      </c>
      <c r="Q1416">
        <f t="shared" si="177"/>
        <v>1305</v>
      </c>
      <c r="R1416" s="9" t="str">
        <f t="shared" ref="R1416:R1480" si="181">IF(P1416=0,"",Q1415+P1416)</f>
        <v/>
      </c>
      <c r="S1416" s="12" t="str">
        <f t="shared" si="179"/>
        <v/>
      </c>
      <c r="T1416" s="9" t="str">
        <f t="shared" ref="T1416:T1479" si="182">R1416</f>
        <v/>
      </c>
      <c r="W1416" s="132"/>
    </row>
    <row r="1417" spans="6:23" x14ac:dyDescent="0.3">
      <c r="F1417">
        <v>1411</v>
      </c>
      <c r="G1417">
        <v>1E-3</v>
      </c>
      <c r="H1417">
        <v>0.13200000000000001</v>
      </c>
      <c r="J1417">
        <v>1399</v>
      </c>
      <c r="K1417">
        <v>1E-3</v>
      </c>
      <c r="L1417" s="10">
        <f t="shared" si="178"/>
        <v>3.5682482323055424E-2</v>
      </c>
      <c r="N1417" s="11">
        <f t="shared" si="180"/>
        <v>3.5000000000000003E-2</v>
      </c>
      <c r="O1417">
        <f t="shared" ref="O1417:O1480" si="183">IF(N1417-N1416=0,O1416+O$7,1)</f>
        <v>106</v>
      </c>
      <c r="P1417">
        <f t="shared" ref="P1417:P1480" si="184">IF(O1417&lt;O1418,0,O1417)</f>
        <v>0</v>
      </c>
      <c r="Q1417">
        <f t="shared" ref="Q1417:Q1480" si="185">Q1416+P1417</f>
        <v>1305</v>
      </c>
      <c r="R1417" s="9" t="str">
        <f t="shared" si="181"/>
        <v/>
      </c>
      <c r="S1417" s="12" t="str">
        <f t="shared" si="179"/>
        <v/>
      </c>
      <c r="T1417" s="9" t="str">
        <f t="shared" si="182"/>
        <v/>
      </c>
      <c r="W1417" s="132"/>
    </row>
    <row r="1418" spans="6:23" x14ac:dyDescent="0.3">
      <c r="F1418">
        <v>1412</v>
      </c>
      <c r="G1418">
        <v>5.0000000000000001E-3</v>
      </c>
      <c r="H1418">
        <v>0.26900000000000002</v>
      </c>
      <c r="J1418">
        <v>1409</v>
      </c>
      <c r="K1418">
        <v>1E-3</v>
      </c>
      <c r="L1418" s="10">
        <f t="shared" si="178"/>
        <v>3.5682482323055424E-2</v>
      </c>
      <c r="N1418" s="11">
        <f t="shared" si="180"/>
        <v>3.5000000000000003E-2</v>
      </c>
      <c r="O1418">
        <f t="shared" si="183"/>
        <v>107</v>
      </c>
      <c r="P1418">
        <f t="shared" si="184"/>
        <v>0</v>
      </c>
      <c r="Q1418">
        <f t="shared" si="185"/>
        <v>1305</v>
      </c>
      <c r="R1418" s="9" t="str">
        <f t="shared" si="181"/>
        <v/>
      </c>
      <c r="S1418" s="12" t="str">
        <f t="shared" si="179"/>
        <v/>
      </c>
      <c r="T1418" s="9" t="str">
        <f t="shared" si="182"/>
        <v/>
      </c>
      <c r="W1418" s="132"/>
    </row>
    <row r="1419" spans="6:23" x14ac:dyDescent="0.3">
      <c r="F1419">
        <v>1413</v>
      </c>
      <c r="G1419">
        <v>1E-3</v>
      </c>
      <c r="H1419">
        <v>0.113</v>
      </c>
      <c r="J1419">
        <v>1411</v>
      </c>
      <c r="K1419">
        <v>1E-3</v>
      </c>
      <c r="L1419" s="10">
        <f t="shared" si="178"/>
        <v>3.5682482323055424E-2</v>
      </c>
      <c r="N1419" s="11">
        <f t="shared" si="180"/>
        <v>3.5000000000000003E-2</v>
      </c>
      <c r="O1419">
        <f t="shared" si="183"/>
        <v>108</v>
      </c>
      <c r="P1419">
        <f t="shared" si="184"/>
        <v>0</v>
      </c>
      <c r="Q1419">
        <f t="shared" si="185"/>
        <v>1305</v>
      </c>
      <c r="R1419" s="9" t="str">
        <f t="shared" si="181"/>
        <v/>
      </c>
      <c r="S1419" s="12" t="str">
        <f t="shared" si="179"/>
        <v/>
      </c>
      <c r="T1419" s="9" t="str">
        <f t="shared" si="182"/>
        <v/>
      </c>
      <c r="W1419" s="132"/>
    </row>
    <row r="1420" spans="6:23" x14ac:dyDescent="0.3">
      <c r="F1420">
        <v>1414</v>
      </c>
      <c r="G1420" s="133">
        <v>7.1109999999999999E-4</v>
      </c>
      <c r="H1420">
        <v>7.4999999999999997E-2</v>
      </c>
      <c r="J1420">
        <v>1413</v>
      </c>
      <c r="K1420">
        <v>1E-3</v>
      </c>
      <c r="L1420" s="10">
        <f t="shared" si="178"/>
        <v>3.5682482323055424E-2</v>
      </c>
      <c r="N1420" s="11">
        <f t="shared" si="180"/>
        <v>3.5000000000000003E-2</v>
      </c>
      <c r="O1420">
        <f t="shared" si="183"/>
        <v>109</v>
      </c>
      <c r="P1420">
        <f t="shared" si="184"/>
        <v>0</v>
      </c>
      <c r="Q1420">
        <f t="shared" si="185"/>
        <v>1305</v>
      </c>
      <c r="R1420" s="9" t="str">
        <f t="shared" si="181"/>
        <v/>
      </c>
      <c r="S1420" s="12" t="str">
        <f t="shared" si="179"/>
        <v/>
      </c>
      <c r="T1420" s="9" t="str">
        <f t="shared" si="182"/>
        <v/>
      </c>
      <c r="W1420" s="132"/>
    </row>
    <row r="1421" spans="6:23" x14ac:dyDescent="0.3">
      <c r="F1421">
        <v>1415</v>
      </c>
      <c r="G1421">
        <v>2E-3</v>
      </c>
      <c r="H1421">
        <v>0.16600000000000001</v>
      </c>
      <c r="J1421">
        <v>1424</v>
      </c>
      <c r="K1421">
        <v>1E-3</v>
      </c>
      <c r="L1421" s="10">
        <f t="shared" si="178"/>
        <v>3.5682482323055424E-2</v>
      </c>
      <c r="N1421" s="11">
        <f t="shared" si="180"/>
        <v>3.5000000000000003E-2</v>
      </c>
      <c r="O1421">
        <f t="shared" si="183"/>
        <v>110</v>
      </c>
      <c r="P1421">
        <f t="shared" si="184"/>
        <v>0</v>
      </c>
      <c r="Q1421">
        <f t="shared" si="185"/>
        <v>1305</v>
      </c>
      <c r="R1421" s="9" t="str">
        <f t="shared" si="181"/>
        <v/>
      </c>
      <c r="S1421" s="12" t="str">
        <f t="shared" si="179"/>
        <v/>
      </c>
      <c r="T1421" s="9" t="str">
        <f t="shared" si="182"/>
        <v/>
      </c>
      <c r="W1421" s="132"/>
    </row>
    <row r="1422" spans="6:23" x14ac:dyDescent="0.3">
      <c r="F1422">
        <v>1416</v>
      </c>
      <c r="G1422">
        <v>3.0000000000000001E-3</v>
      </c>
      <c r="H1422">
        <v>0.20399999999999999</v>
      </c>
      <c r="J1422">
        <v>1436</v>
      </c>
      <c r="K1422">
        <v>1E-3</v>
      </c>
      <c r="L1422" s="10">
        <f t="shared" si="178"/>
        <v>3.5682482323055424E-2</v>
      </c>
      <c r="N1422" s="11">
        <f t="shared" si="180"/>
        <v>3.5000000000000003E-2</v>
      </c>
      <c r="O1422">
        <f t="shared" si="183"/>
        <v>111</v>
      </c>
      <c r="P1422">
        <f t="shared" si="184"/>
        <v>0</v>
      </c>
      <c r="Q1422">
        <f t="shared" si="185"/>
        <v>1305</v>
      </c>
      <c r="R1422" s="9" t="str">
        <f t="shared" si="181"/>
        <v/>
      </c>
      <c r="S1422" s="12" t="str">
        <f t="shared" si="179"/>
        <v/>
      </c>
      <c r="T1422" s="9" t="str">
        <f t="shared" si="182"/>
        <v/>
      </c>
      <c r="W1422" s="132"/>
    </row>
    <row r="1423" spans="6:23" x14ac:dyDescent="0.3">
      <c r="F1423">
        <v>1417</v>
      </c>
      <c r="G1423">
        <v>5.0000000000000001E-3</v>
      </c>
      <c r="H1423">
        <v>0.26100000000000001</v>
      </c>
      <c r="J1423">
        <v>1454</v>
      </c>
      <c r="K1423">
        <v>1E-3</v>
      </c>
      <c r="L1423" s="10">
        <f t="shared" si="178"/>
        <v>3.5682482323055424E-2</v>
      </c>
      <c r="N1423" s="11">
        <f t="shared" si="180"/>
        <v>3.5000000000000003E-2</v>
      </c>
      <c r="O1423">
        <f t="shared" si="183"/>
        <v>112</v>
      </c>
      <c r="P1423">
        <f t="shared" si="184"/>
        <v>0</v>
      </c>
      <c r="Q1423">
        <f t="shared" si="185"/>
        <v>1305</v>
      </c>
      <c r="R1423" s="9" t="str">
        <f t="shared" si="181"/>
        <v/>
      </c>
      <c r="S1423" s="12" t="str">
        <f t="shared" si="179"/>
        <v/>
      </c>
      <c r="T1423" s="9" t="str">
        <f t="shared" si="182"/>
        <v/>
      </c>
      <c r="W1423" s="132"/>
    </row>
    <row r="1424" spans="6:23" x14ac:dyDescent="0.3">
      <c r="F1424">
        <v>1418</v>
      </c>
      <c r="G1424">
        <v>4.0000000000000001E-3</v>
      </c>
      <c r="H1424">
        <v>0.223</v>
      </c>
      <c r="J1424">
        <v>1458</v>
      </c>
      <c r="K1424">
        <v>1E-3</v>
      </c>
      <c r="L1424" s="10">
        <f t="shared" si="178"/>
        <v>3.5682482323055424E-2</v>
      </c>
      <c r="N1424" s="11">
        <f t="shared" si="180"/>
        <v>3.5000000000000003E-2</v>
      </c>
      <c r="O1424">
        <f t="shared" si="183"/>
        <v>113</v>
      </c>
      <c r="P1424">
        <f t="shared" si="184"/>
        <v>0</v>
      </c>
      <c r="Q1424">
        <f t="shared" si="185"/>
        <v>1305</v>
      </c>
      <c r="R1424" s="9" t="str">
        <f t="shared" si="181"/>
        <v/>
      </c>
      <c r="S1424" s="12" t="str">
        <f t="shared" si="179"/>
        <v/>
      </c>
      <c r="T1424" s="9" t="str">
        <f t="shared" si="182"/>
        <v/>
      </c>
      <c r="W1424" s="132"/>
    </row>
    <row r="1425" spans="6:23" x14ac:dyDescent="0.3">
      <c r="F1425">
        <v>1419</v>
      </c>
      <c r="G1425">
        <v>1.4999999999999999E-2</v>
      </c>
      <c r="H1425">
        <v>0.53400000000000003</v>
      </c>
      <c r="J1425">
        <v>1468</v>
      </c>
      <c r="K1425">
        <v>1E-3</v>
      </c>
      <c r="L1425" s="10">
        <f t="shared" si="178"/>
        <v>3.5682482323055424E-2</v>
      </c>
      <c r="N1425" s="11">
        <f t="shared" si="180"/>
        <v>3.5000000000000003E-2</v>
      </c>
      <c r="O1425">
        <f t="shared" si="183"/>
        <v>114</v>
      </c>
      <c r="P1425">
        <f t="shared" si="184"/>
        <v>0</v>
      </c>
      <c r="Q1425">
        <f t="shared" si="185"/>
        <v>1305</v>
      </c>
      <c r="R1425" s="9" t="str">
        <f t="shared" si="181"/>
        <v/>
      </c>
      <c r="S1425" s="12" t="str">
        <f t="shared" si="179"/>
        <v/>
      </c>
      <c r="T1425" s="9" t="str">
        <f t="shared" si="182"/>
        <v/>
      </c>
      <c r="W1425" s="132"/>
    </row>
    <row r="1426" spans="6:23" x14ac:dyDescent="0.3">
      <c r="F1426">
        <v>1420</v>
      </c>
      <c r="G1426">
        <v>7.0000000000000001E-3</v>
      </c>
      <c r="H1426">
        <v>0.35199999999999998</v>
      </c>
      <c r="J1426">
        <v>1477</v>
      </c>
      <c r="K1426">
        <v>1E-3</v>
      </c>
      <c r="L1426" s="10">
        <f t="shared" si="178"/>
        <v>3.5682482323055424E-2</v>
      </c>
      <c r="N1426" s="11">
        <f t="shared" si="180"/>
        <v>3.5000000000000003E-2</v>
      </c>
      <c r="O1426">
        <f t="shared" si="183"/>
        <v>115</v>
      </c>
      <c r="P1426">
        <f t="shared" si="184"/>
        <v>0</v>
      </c>
      <c r="Q1426">
        <f t="shared" si="185"/>
        <v>1305</v>
      </c>
      <c r="R1426" s="9" t="str">
        <f t="shared" si="181"/>
        <v/>
      </c>
      <c r="S1426" s="12" t="str">
        <f t="shared" si="179"/>
        <v/>
      </c>
      <c r="T1426" s="9" t="str">
        <f t="shared" si="182"/>
        <v/>
      </c>
      <c r="W1426" s="132"/>
    </row>
    <row r="1427" spans="6:23" x14ac:dyDescent="0.3">
      <c r="F1427">
        <v>1421</v>
      </c>
      <c r="G1427">
        <v>3.0000000000000001E-3</v>
      </c>
      <c r="H1427">
        <v>0.20399999999999999</v>
      </c>
      <c r="J1427">
        <v>1486</v>
      </c>
      <c r="K1427">
        <v>1E-3</v>
      </c>
      <c r="L1427" s="10">
        <f t="shared" si="178"/>
        <v>3.5682482323055424E-2</v>
      </c>
      <c r="N1427" s="11">
        <f t="shared" si="180"/>
        <v>3.5000000000000003E-2</v>
      </c>
      <c r="O1427">
        <f t="shared" si="183"/>
        <v>116</v>
      </c>
      <c r="P1427">
        <f t="shared" si="184"/>
        <v>0</v>
      </c>
      <c r="Q1427">
        <f t="shared" si="185"/>
        <v>1305</v>
      </c>
      <c r="R1427" s="9" t="str">
        <f t="shared" si="181"/>
        <v/>
      </c>
      <c r="S1427" s="12" t="str">
        <f t="shared" si="179"/>
        <v/>
      </c>
      <c r="T1427" s="9" t="str">
        <f t="shared" si="182"/>
        <v/>
      </c>
      <c r="W1427" s="132"/>
    </row>
    <row r="1428" spans="6:23" x14ac:dyDescent="0.3">
      <c r="F1428">
        <v>1422</v>
      </c>
      <c r="G1428">
        <v>3.0000000000000001E-3</v>
      </c>
      <c r="H1428">
        <v>0.20399999999999999</v>
      </c>
      <c r="J1428">
        <v>1487</v>
      </c>
      <c r="K1428">
        <v>1E-3</v>
      </c>
      <c r="L1428" s="10">
        <f t="shared" si="178"/>
        <v>3.5682482323055424E-2</v>
      </c>
      <c r="N1428" s="11">
        <f t="shared" si="180"/>
        <v>3.5000000000000003E-2</v>
      </c>
      <c r="O1428">
        <f t="shared" si="183"/>
        <v>117</v>
      </c>
      <c r="P1428">
        <f t="shared" si="184"/>
        <v>117</v>
      </c>
      <c r="Q1428">
        <f t="shared" si="185"/>
        <v>1422</v>
      </c>
      <c r="R1428" s="9">
        <f t="shared" si="181"/>
        <v>1422</v>
      </c>
      <c r="S1428" s="12">
        <f t="shared" si="179"/>
        <v>3.5000000000000003E-2</v>
      </c>
      <c r="T1428" s="9">
        <f t="shared" si="182"/>
        <v>1422</v>
      </c>
      <c r="W1428" s="132"/>
    </row>
    <row r="1429" spans="6:23" x14ac:dyDescent="0.3">
      <c r="F1429">
        <v>1423</v>
      </c>
      <c r="G1429">
        <v>1.4E-2</v>
      </c>
      <c r="H1429">
        <v>0.47</v>
      </c>
      <c r="I1429" s="133"/>
      <c r="J1429">
        <v>78</v>
      </c>
      <c r="K1429" s="133">
        <v>8.8889999999999998E-4</v>
      </c>
      <c r="L1429" s="10">
        <f t="shared" si="178"/>
        <v>3.3641977220655241E-2</v>
      </c>
      <c r="N1429" s="11">
        <f t="shared" si="180"/>
        <v>3.3000000000000002E-2</v>
      </c>
      <c r="O1429">
        <f t="shared" si="183"/>
        <v>1</v>
      </c>
      <c r="P1429">
        <f t="shared" si="184"/>
        <v>0</v>
      </c>
      <c r="Q1429">
        <f t="shared" si="185"/>
        <v>1422</v>
      </c>
      <c r="R1429" s="9" t="str">
        <f t="shared" si="181"/>
        <v/>
      </c>
      <c r="S1429" s="12" t="str">
        <f t="shared" si="179"/>
        <v/>
      </c>
      <c r="T1429" s="9" t="str">
        <f t="shared" si="182"/>
        <v/>
      </c>
      <c r="W1429" s="132"/>
    </row>
    <row r="1430" spans="6:23" x14ac:dyDescent="0.3">
      <c r="F1430">
        <v>1424</v>
      </c>
      <c r="G1430">
        <v>1E-3</v>
      </c>
      <c r="H1430">
        <v>0.121</v>
      </c>
      <c r="I1430" s="133"/>
      <c r="J1430">
        <v>144</v>
      </c>
      <c r="K1430" s="133">
        <v>8.8889999999999998E-4</v>
      </c>
      <c r="L1430" s="10">
        <f t="shared" si="178"/>
        <v>3.3641977220655241E-2</v>
      </c>
      <c r="N1430" s="11">
        <f t="shared" si="180"/>
        <v>3.3000000000000002E-2</v>
      </c>
      <c r="O1430">
        <f t="shared" si="183"/>
        <v>2</v>
      </c>
      <c r="P1430">
        <f t="shared" si="184"/>
        <v>0</v>
      </c>
      <c r="Q1430">
        <f t="shared" si="185"/>
        <v>1422</v>
      </c>
      <c r="R1430" s="9" t="str">
        <f t="shared" si="181"/>
        <v/>
      </c>
      <c r="S1430" s="12" t="str">
        <f t="shared" si="179"/>
        <v/>
      </c>
      <c r="T1430" s="9" t="str">
        <f t="shared" si="182"/>
        <v/>
      </c>
      <c r="W1430" s="132"/>
    </row>
    <row r="1431" spans="6:23" x14ac:dyDescent="0.3">
      <c r="F1431">
        <v>1425</v>
      </c>
      <c r="G1431">
        <v>4.2999999999999997E-2</v>
      </c>
      <c r="H1431">
        <v>0.79900000000000004</v>
      </c>
      <c r="I1431" s="133"/>
      <c r="J1431">
        <v>171</v>
      </c>
      <c r="K1431" s="133">
        <v>8.8889999999999998E-4</v>
      </c>
      <c r="L1431" s="10">
        <f t="shared" si="178"/>
        <v>3.3641977220655241E-2</v>
      </c>
      <c r="N1431" s="11">
        <f t="shared" si="180"/>
        <v>3.3000000000000002E-2</v>
      </c>
      <c r="O1431">
        <f t="shared" si="183"/>
        <v>3</v>
      </c>
      <c r="P1431">
        <f t="shared" si="184"/>
        <v>0</v>
      </c>
      <c r="Q1431">
        <f t="shared" si="185"/>
        <v>1422</v>
      </c>
      <c r="R1431" s="9" t="str">
        <f t="shared" si="181"/>
        <v/>
      </c>
      <c r="S1431" s="12" t="str">
        <f t="shared" si="179"/>
        <v/>
      </c>
      <c r="T1431" s="9" t="str">
        <f t="shared" si="182"/>
        <v/>
      </c>
      <c r="W1431" s="132"/>
    </row>
    <row r="1432" spans="6:23" x14ac:dyDescent="0.3">
      <c r="F1432">
        <v>1426</v>
      </c>
      <c r="G1432">
        <v>2.5999999999999999E-2</v>
      </c>
      <c r="H1432">
        <v>0.89800000000000002</v>
      </c>
      <c r="I1432" s="133"/>
      <c r="J1432">
        <v>189</v>
      </c>
      <c r="K1432" s="133">
        <v>8.8889999999999998E-4</v>
      </c>
      <c r="L1432" s="10">
        <f t="shared" si="178"/>
        <v>3.3641977220655241E-2</v>
      </c>
      <c r="N1432" s="11">
        <f t="shared" si="180"/>
        <v>3.3000000000000002E-2</v>
      </c>
      <c r="O1432">
        <f t="shared" si="183"/>
        <v>4</v>
      </c>
      <c r="P1432">
        <f t="shared" si="184"/>
        <v>0</v>
      </c>
      <c r="Q1432">
        <f t="shared" si="185"/>
        <v>1422</v>
      </c>
      <c r="R1432" s="9" t="str">
        <f t="shared" si="181"/>
        <v/>
      </c>
      <c r="S1432" s="12" t="str">
        <f t="shared" si="179"/>
        <v/>
      </c>
      <c r="T1432" s="9" t="str">
        <f t="shared" si="182"/>
        <v/>
      </c>
      <c r="W1432" s="132"/>
    </row>
    <row r="1433" spans="6:23" x14ac:dyDescent="0.3">
      <c r="F1433">
        <v>1427</v>
      </c>
      <c r="G1433">
        <v>7.0000000000000001E-3</v>
      </c>
      <c r="H1433">
        <v>0.29799999999999999</v>
      </c>
      <c r="I1433" s="133"/>
      <c r="J1433">
        <v>203</v>
      </c>
      <c r="K1433" s="133">
        <v>8.8889999999999998E-4</v>
      </c>
      <c r="L1433" s="10">
        <f t="shared" si="178"/>
        <v>3.3641977220655241E-2</v>
      </c>
      <c r="N1433" s="11">
        <f t="shared" si="180"/>
        <v>3.3000000000000002E-2</v>
      </c>
      <c r="O1433">
        <f t="shared" si="183"/>
        <v>5</v>
      </c>
      <c r="P1433">
        <f t="shared" si="184"/>
        <v>0</v>
      </c>
      <c r="Q1433">
        <f t="shared" si="185"/>
        <v>1422</v>
      </c>
      <c r="R1433" s="9" t="str">
        <f t="shared" si="181"/>
        <v/>
      </c>
      <c r="S1433" s="12" t="str">
        <f t="shared" si="179"/>
        <v/>
      </c>
      <c r="T1433" s="9" t="str">
        <f t="shared" si="182"/>
        <v/>
      </c>
      <c r="W1433" s="132"/>
    </row>
    <row r="1434" spans="6:23" x14ac:dyDescent="0.3">
      <c r="F1434">
        <v>1428</v>
      </c>
      <c r="G1434">
        <v>2.7E-2</v>
      </c>
      <c r="H1434">
        <v>0.71899999999999997</v>
      </c>
      <c r="I1434" s="133"/>
      <c r="J1434">
        <v>242</v>
      </c>
      <c r="K1434" s="133">
        <v>8.8889999999999998E-4</v>
      </c>
      <c r="L1434" s="10">
        <f t="shared" si="178"/>
        <v>3.3641977220655241E-2</v>
      </c>
      <c r="N1434" s="11">
        <f t="shared" si="180"/>
        <v>3.3000000000000002E-2</v>
      </c>
      <c r="O1434">
        <f t="shared" si="183"/>
        <v>6</v>
      </c>
      <c r="P1434">
        <f t="shared" si="184"/>
        <v>0</v>
      </c>
      <c r="Q1434">
        <f t="shared" si="185"/>
        <v>1422</v>
      </c>
      <c r="R1434" s="9" t="str">
        <f t="shared" si="181"/>
        <v/>
      </c>
      <c r="S1434" s="12" t="str">
        <f t="shared" si="179"/>
        <v/>
      </c>
      <c r="T1434" s="9" t="str">
        <f t="shared" si="182"/>
        <v/>
      </c>
      <c r="W1434" s="132"/>
    </row>
    <row r="1435" spans="6:23" x14ac:dyDescent="0.3">
      <c r="F1435">
        <v>1429</v>
      </c>
      <c r="G1435">
        <v>3.0000000000000001E-3</v>
      </c>
      <c r="H1435">
        <v>0.215</v>
      </c>
      <c r="I1435" s="133"/>
      <c r="J1435">
        <v>392</v>
      </c>
      <c r="K1435" s="133">
        <v>8.8889999999999998E-4</v>
      </c>
      <c r="L1435" s="10">
        <f t="shared" si="178"/>
        <v>3.3641977220655241E-2</v>
      </c>
      <c r="N1435" s="11">
        <f t="shared" si="180"/>
        <v>3.3000000000000002E-2</v>
      </c>
      <c r="O1435">
        <f t="shared" si="183"/>
        <v>7</v>
      </c>
      <c r="P1435">
        <f t="shared" si="184"/>
        <v>0</v>
      </c>
      <c r="Q1435">
        <f t="shared" si="185"/>
        <v>1422</v>
      </c>
      <c r="R1435" s="9" t="str">
        <f t="shared" si="181"/>
        <v/>
      </c>
      <c r="S1435" s="12" t="str">
        <f t="shared" si="179"/>
        <v/>
      </c>
      <c r="T1435" s="9" t="str">
        <f t="shared" si="182"/>
        <v/>
      </c>
      <c r="W1435" s="132"/>
    </row>
    <row r="1436" spans="6:23" x14ac:dyDescent="0.3">
      <c r="F1436">
        <v>1430</v>
      </c>
      <c r="G1436">
        <v>1.4E-2</v>
      </c>
      <c r="H1436">
        <v>0.47</v>
      </c>
      <c r="I1436" s="133"/>
      <c r="J1436">
        <v>468</v>
      </c>
      <c r="K1436" s="133">
        <v>8.8889999999999998E-4</v>
      </c>
      <c r="L1436" s="10">
        <f t="shared" si="178"/>
        <v>3.3641977220655241E-2</v>
      </c>
      <c r="N1436" s="11">
        <f t="shared" si="180"/>
        <v>3.3000000000000002E-2</v>
      </c>
      <c r="O1436">
        <f t="shared" si="183"/>
        <v>8</v>
      </c>
      <c r="P1436">
        <f t="shared" si="184"/>
        <v>0</v>
      </c>
      <c r="Q1436">
        <f t="shared" si="185"/>
        <v>1422</v>
      </c>
      <c r="R1436" s="9" t="str">
        <f t="shared" si="181"/>
        <v/>
      </c>
      <c r="S1436" s="12" t="str">
        <f t="shared" si="179"/>
        <v/>
      </c>
      <c r="T1436" s="9" t="str">
        <f t="shared" si="182"/>
        <v/>
      </c>
      <c r="W1436" s="132"/>
    </row>
    <row r="1437" spans="6:23" x14ac:dyDescent="0.3">
      <c r="F1437">
        <v>1431</v>
      </c>
      <c r="G1437">
        <v>6.4000000000000001E-2</v>
      </c>
      <c r="H1437">
        <v>0.98499999999999999</v>
      </c>
      <c r="I1437" s="133"/>
      <c r="J1437">
        <v>826</v>
      </c>
      <c r="K1437" s="133">
        <v>8.8889999999999998E-4</v>
      </c>
      <c r="L1437" s="10">
        <f t="shared" si="178"/>
        <v>3.3641977220655241E-2</v>
      </c>
      <c r="N1437" s="11">
        <f t="shared" si="180"/>
        <v>3.3000000000000002E-2</v>
      </c>
      <c r="O1437">
        <f t="shared" si="183"/>
        <v>9</v>
      </c>
      <c r="P1437">
        <f t="shared" si="184"/>
        <v>0</v>
      </c>
      <c r="Q1437">
        <f t="shared" si="185"/>
        <v>1422</v>
      </c>
      <c r="R1437" s="9" t="str">
        <f t="shared" si="181"/>
        <v/>
      </c>
      <c r="S1437" s="12" t="str">
        <f t="shared" si="179"/>
        <v/>
      </c>
      <c r="T1437" s="9" t="str">
        <f t="shared" si="182"/>
        <v/>
      </c>
      <c r="W1437" s="132"/>
    </row>
    <row r="1438" spans="6:23" x14ac:dyDescent="0.3">
      <c r="F1438">
        <v>1432</v>
      </c>
      <c r="G1438">
        <v>2.7E-2</v>
      </c>
      <c r="H1438">
        <v>0.628</v>
      </c>
      <c r="I1438" s="133"/>
      <c r="J1438">
        <v>846</v>
      </c>
      <c r="K1438" s="133">
        <v>8.8889999999999998E-4</v>
      </c>
      <c r="L1438" s="10">
        <f t="shared" si="178"/>
        <v>3.3641977220655241E-2</v>
      </c>
      <c r="N1438" s="11">
        <f t="shared" si="180"/>
        <v>3.3000000000000002E-2</v>
      </c>
      <c r="O1438">
        <f t="shared" si="183"/>
        <v>10</v>
      </c>
      <c r="P1438">
        <f t="shared" si="184"/>
        <v>0</v>
      </c>
      <c r="Q1438">
        <f t="shared" si="185"/>
        <v>1422</v>
      </c>
      <c r="R1438" s="9" t="str">
        <f t="shared" si="181"/>
        <v/>
      </c>
      <c r="S1438" s="12" t="str">
        <f t="shared" si="179"/>
        <v/>
      </c>
      <c r="T1438" s="9" t="str">
        <f t="shared" si="182"/>
        <v/>
      </c>
      <c r="W1438" s="132"/>
    </row>
    <row r="1439" spans="6:23" x14ac:dyDescent="0.3">
      <c r="F1439">
        <v>1433</v>
      </c>
      <c r="G1439">
        <v>0.01</v>
      </c>
      <c r="H1439">
        <v>0.39</v>
      </c>
      <c r="I1439" s="133"/>
      <c r="J1439">
        <v>856</v>
      </c>
      <c r="K1439" s="133">
        <v>8.8889999999999998E-4</v>
      </c>
      <c r="L1439" s="10">
        <f t="shared" si="178"/>
        <v>3.3641977220655241E-2</v>
      </c>
      <c r="N1439" s="11">
        <f t="shared" si="180"/>
        <v>3.3000000000000002E-2</v>
      </c>
      <c r="O1439">
        <f t="shared" si="183"/>
        <v>11</v>
      </c>
      <c r="P1439">
        <f t="shared" si="184"/>
        <v>0</v>
      </c>
      <c r="Q1439">
        <f t="shared" si="185"/>
        <v>1422</v>
      </c>
      <c r="R1439" s="9" t="str">
        <f t="shared" si="181"/>
        <v/>
      </c>
      <c r="S1439" s="12" t="str">
        <f t="shared" si="179"/>
        <v/>
      </c>
      <c r="T1439" s="9" t="str">
        <f t="shared" si="182"/>
        <v/>
      </c>
      <c r="W1439" s="132"/>
    </row>
    <row r="1440" spans="6:23" x14ac:dyDescent="0.3">
      <c r="F1440">
        <v>1434</v>
      </c>
      <c r="G1440">
        <v>5.0000000000000001E-3</v>
      </c>
      <c r="H1440">
        <v>0.26100000000000001</v>
      </c>
      <c r="I1440" s="133"/>
      <c r="J1440">
        <v>930</v>
      </c>
      <c r="K1440" s="133">
        <v>8.8889999999999998E-4</v>
      </c>
      <c r="L1440" s="10">
        <f t="shared" si="178"/>
        <v>3.3641977220655241E-2</v>
      </c>
      <c r="N1440" s="11">
        <f t="shared" si="180"/>
        <v>3.3000000000000002E-2</v>
      </c>
      <c r="O1440">
        <f t="shared" si="183"/>
        <v>12</v>
      </c>
      <c r="P1440">
        <f t="shared" si="184"/>
        <v>0</v>
      </c>
      <c r="Q1440">
        <f t="shared" si="185"/>
        <v>1422</v>
      </c>
      <c r="R1440" s="9" t="str">
        <f t="shared" si="181"/>
        <v/>
      </c>
      <c r="S1440" s="12" t="str">
        <f t="shared" si="179"/>
        <v/>
      </c>
      <c r="T1440" s="9" t="str">
        <f t="shared" si="182"/>
        <v/>
      </c>
      <c r="W1440" s="132"/>
    </row>
    <row r="1441" spans="6:23" x14ac:dyDescent="0.3">
      <c r="F1441">
        <v>1435</v>
      </c>
      <c r="G1441">
        <v>2E-3</v>
      </c>
      <c r="H1441">
        <v>0.14000000000000001</v>
      </c>
      <c r="I1441" s="133"/>
      <c r="J1441">
        <v>953</v>
      </c>
      <c r="K1441" s="133">
        <v>8.8889999999999998E-4</v>
      </c>
      <c r="L1441" s="10">
        <f t="shared" si="178"/>
        <v>3.3641977220655241E-2</v>
      </c>
      <c r="N1441" s="11">
        <f t="shared" si="180"/>
        <v>3.3000000000000002E-2</v>
      </c>
      <c r="O1441">
        <f t="shared" si="183"/>
        <v>13</v>
      </c>
      <c r="P1441">
        <f t="shared" si="184"/>
        <v>0</v>
      </c>
      <c r="Q1441">
        <f t="shared" si="185"/>
        <v>1422</v>
      </c>
      <c r="R1441" s="9" t="str">
        <f t="shared" si="181"/>
        <v/>
      </c>
      <c r="S1441" s="12" t="str">
        <f t="shared" si="179"/>
        <v/>
      </c>
      <c r="T1441" s="9" t="str">
        <f t="shared" si="182"/>
        <v/>
      </c>
      <c r="W1441" s="132"/>
    </row>
    <row r="1442" spans="6:23" x14ac:dyDescent="0.3">
      <c r="F1442">
        <v>1436</v>
      </c>
      <c r="G1442">
        <v>1E-3</v>
      </c>
      <c r="H1442">
        <v>0.113</v>
      </c>
      <c r="I1442" s="133"/>
      <c r="J1442">
        <v>1056</v>
      </c>
      <c r="K1442" s="133">
        <v>8.8889999999999998E-4</v>
      </c>
      <c r="L1442" s="10">
        <f t="shared" si="178"/>
        <v>3.3641977220655241E-2</v>
      </c>
      <c r="N1442" s="11">
        <f t="shared" si="180"/>
        <v>3.3000000000000002E-2</v>
      </c>
      <c r="O1442">
        <f t="shared" si="183"/>
        <v>14</v>
      </c>
      <c r="P1442">
        <f t="shared" si="184"/>
        <v>0</v>
      </c>
      <c r="Q1442">
        <f t="shared" si="185"/>
        <v>1422</v>
      </c>
      <c r="R1442" s="9" t="str">
        <f t="shared" si="181"/>
        <v/>
      </c>
      <c r="S1442" s="12" t="str">
        <f t="shared" si="179"/>
        <v/>
      </c>
      <c r="T1442" s="9" t="str">
        <f t="shared" si="182"/>
        <v/>
      </c>
      <c r="W1442" s="132"/>
    </row>
    <row r="1443" spans="6:23" x14ac:dyDescent="0.3">
      <c r="F1443">
        <v>1437</v>
      </c>
      <c r="G1443">
        <v>2E-3</v>
      </c>
      <c r="H1443">
        <v>0.17799999999999999</v>
      </c>
      <c r="I1443" s="133"/>
      <c r="J1443">
        <v>1109</v>
      </c>
      <c r="K1443" s="133">
        <v>8.8889999999999998E-4</v>
      </c>
      <c r="L1443" s="10">
        <f t="shared" si="178"/>
        <v>3.3641977220655241E-2</v>
      </c>
      <c r="N1443" s="11">
        <f t="shared" si="180"/>
        <v>3.3000000000000002E-2</v>
      </c>
      <c r="O1443">
        <f t="shared" si="183"/>
        <v>15</v>
      </c>
      <c r="P1443">
        <f t="shared" si="184"/>
        <v>0</v>
      </c>
      <c r="Q1443">
        <f t="shared" si="185"/>
        <v>1422</v>
      </c>
      <c r="R1443" s="9" t="str">
        <f t="shared" si="181"/>
        <v/>
      </c>
      <c r="S1443" s="12" t="str">
        <f t="shared" si="179"/>
        <v/>
      </c>
      <c r="T1443" s="9" t="str">
        <f t="shared" si="182"/>
        <v/>
      </c>
      <c r="W1443" s="132"/>
    </row>
    <row r="1444" spans="6:23" x14ac:dyDescent="0.3">
      <c r="F1444">
        <v>1438</v>
      </c>
      <c r="G1444">
        <v>2E-3</v>
      </c>
      <c r="H1444">
        <v>0.17799999999999999</v>
      </c>
      <c r="I1444" s="133"/>
      <c r="J1444">
        <v>1173</v>
      </c>
      <c r="K1444" s="133">
        <v>8.8889999999999998E-4</v>
      </c>
      <c r="L1444" s="10">
        <f t="shared" si="178"/>
        <v>3.3641977220655241E-2</v>
      </c>
      <c r="N1444" s="11">
        <f t="shared" si="180"/>
        <v>3.3000000000000002E-2</v>
      </c>
      <c r="O1444">
        <f t="shared" si="183"/>
        <v>16</v>
      </c>
      <c r="P1444">
        <f t="shared" si="184"/>
        <v>0</v>
      </c>
      <c r="Q1444">
        <f t="shared" si="185"/>
        <v>1422</v>
      </c>
      <c r="R1444" s="9" t="str">
        <f t="shared" si="181"/>
        <v/>
      </c>
      <c r="S1444" s="12" t="str">
        <f t="shared" si="179"/>
        <v/>
      </c>
      <c r="T1444" s="9" t="str">
        <f t="shared" si="182"/>
        <v/>
      </c>
      <c r="W1444" s="132"/>
    </row>
    <row r="1445" spans="6:23" x14ac:dyDescent="0.3">
      <c r="F1445">
        <v>1439</v>
      </c>
      <c r="G1445">
        <v>4.0000000000000001E-3</v>
      </c>
      <c r="H1445">
        <v>0.28699999999999998</v>
      </c>
      <c r="I1445" s="133"/>
      <c r="J1445">
        <v>1202</v>
      </c>
      <c r="K1445" s="133">
        <v>8.8889999999999998E-4</v>
      </c>
      <c r="L1445" s="10">
        <f t="shared" si="178"/>
        <v>3.3641977220655241E-2</v>
      </c>
      <c r="N1445" s="11">
        <f t="shared" si="180"/>
        <v>3.3000000000000002E-2</v>
      </c>
      <c r="O1445">
        <f t="shared" si="183"/>
        <v>17</v>
      </c>
      <c r="P1445">
        <f t="shared" si="184"/>
        <v>0</v>
      </c>
      <c r="Q1445">
        <f t="shared" si="185"/>
        <v>1422</v>
      </c>
      <c r="R1445" s="9" t="str">
        <f t="shared" si="181"/>
        <v/>
      </c>
      <c r="S1445" s="12" t="str">
        <f t="shared" si="179"/>
        <v/>
      </c>
      <c r="T1445" s="9" t="str">
        <f t="shared" si="182"/>
        <v/>
      </c>
      <c r="W1445" s="132"/>
    </row>
    <row r="1446" spans="6:23" x14ac:dyDescent="0.3">
      <c r="F1446">
        <v>1440</v>
      </c>
      <c r="G1446" s="133">
        <v>1.7780000000000001E-4</v>
      </c>
      <c r="H1446">
        <v>3.7999999999999999E-2</v>
      </c>
      <c r="I1446" s="133"/>
      <c r="J1446">
        <v>1344</v>
      </c>
      <c r="K1446" s="133">
        <v>8.8889999999999998E-4</v>
      </c>
      <c r="L1446" s="10">
        <f t="shared" si="178"/>
        <v>3.3641977220655241E-2</v>
      </c>
      <c r="N1446" s="11">
        <f t="shared" si="180"/>
        <v>3.3000000000000002E-2</v>
      </c>
      <c r="O1446">
        <f t="shared" si="183"/>
        <v>18</v>
      </c>
      <c r="P1446">
        <f t="shared" si="184"/>
        <v>0</v>
      </c>
      <c r="Q1446">
        <f t="shared" si="185"/>
        <v>1422</v>
      </c>
      <c r="R1446" s="9" t="str">
        <f t="shared" si="181"/>
        <v/>
      </c>
      <c r="S1446" s="12" t="str">
        <f t="shared" si="179"/>
        <v/>
      </c>
      <c r="T1446" s="9" t="str">
        <f t="shared" si="182"/>
        <v/>
      </c>
      <c r="W1446" s="132"/>
    </row>
    <row r="1447" spans="6:23" x14ac:dyDescent="0.3">
      <c r="F1447">
        <v>1441</v>
      </c>
      <c r="G1447">
        <v>2E-3</v>
      </c>
      <c r="H1447">
        <v>0.16600000000000001</v>
      </c>
      <c r="I1447" s="133"/>
      <c r="J1447">
        <v>1358</v>
      </c>
      <c r="K1447" s="133">
        <v>8.8889999999999998E-4</v>
      </c>
      <c r="L1447" s="10">
        <f t="shared" si="178"/>
        <v>3.3641977220655241E-2</v>
      </c>
      <c r="N1447" s="11">
        <f t="shared" si="180"/>
        <v>3.3000000000000002E-2</v>
      </c>
      <c r="O1447">
        <f t="shared" si="183"/>
        <v>19</v>
      </c>
      <c r="P1447">
        <f t="shared" si="184"/>
        <v>0</v>
      </c>
      <c r="Q1447">
        <f t="shared" si="185"/>
        <v>1422</v>
      </c>
      <c r="R1447" s="9" t="str">
        <f t="shared" si="181"/>
        <v/>
      </c>
      <c r="S1447" s="12" t="str">
        <f t="shared" si="179"/>
        <v/>
      </c>
      <c r="T1447" s="9" t="str">
        <f t="shared" si="182"/>
        <v/>
      </c>
      <c r="W1447" s="132"/>
    </row>
    <row r="1448" spans="6:23" x14ac:dyDescent="0.3">
      <c r="F1448">
        <v>1442</v>
      </c>
      <c r="G1448" s="133">
        <v>7.1109999999999999E-4</v>
      </c>
      <c r="H1448">
        <v>7.4999999999999997E-2</v>
      </c>
      <c r="I1448" s="133"/>
      <c r="J1448">
        <v>1378</v>
      </c>
      <c r="K1448" s="133">
        <v>8.8889999999999998E-4</v>
      </c>
      <c r="L1448" s="10">
        <f t="shared" si="178"/>
        <v>3.3641977220655241E-2</v>
      </c>
      <c r="N1448" s="11">
        <f t="shared" si="180"/>
        <v>3.3000000000000002E-2</v>
      </c>
      <c r="O1448">
        <f t="shared" si="183"/>
        <v>20</v>
      </c>
      <c r="P1448">
        <f t="shared" si="184"/>
        <v>0</v>
      </c>
      <c r="Q1448">
        <f t="shared" si="185"/>
        <v>1422</v>
      </c>
      <c r="R1448" s="9" t="str">
        <f t="shared" si="181"/>
        <v/>
      </c>
      <c r="S1448" s="12" t="str">
        <f t="shared" si="179"/>
        <v/>
      </c>
      <c r="T1448" s="9" t="str">
        <f t="shared" si="182"/>
        <v/>
      </c>
      <c r="W1448" s="132"/>
    </row>
    <row r="1449" spans="6:23" x14ac:dyDescent="0.3">
      <c r="F1449">
        <v>1443</v>
      </c>
      <c r="G1449">
        <v>1.7000000000000001E-2</v>
      </c>
      <c r="H1449">
        <v>0.48399999999999999</v>
      </c>
      <c r="I1449" s="133"/>
      <c r="J1449">
        <v>1452</v>
      </c>
      <c r="K1449" s="133">
        <v>8.8889999999999998E-4</v>
      </c>
      <c r="L1449" s="10">
        <f t="shared" si="178"/>
        <v>3.3641977220655241E-2</v>
      </c>
      <c r="N1449" s="11">
        <f t="shared" si="180"/>
        <v>3.3000000000000002E-2</v>
      </c>
      <c r="O1449">
        <f t="shared" si="183"/>
        <v>21</v>
      </c>
      <c r="P1449">
        <f t="shared" si="184"/>
        <v>21</v>
      </c>
      <c r="Q1449">
        <f t="shared" si="185"/>
        <v>1443</v>
      </c>
      <c r="R1449" s="9">
        <f t="shared" si="181"/>
        <v>1443</v>
      </c>
      <c r="S1449" s="12">
        <f t="shared" si="179"/>
        <v>3.3000000000000002E-2</v>
      </c>
      <c r="T1449" s="9">
        <f t="shared" si="182"/>
        <v>1443</v>
      </c>
      <c r="W1449" s="132"/>
    </row>
    <row r="1450" spans="6:23" x14ac:dyDescent="0.3">
      <c r="F1450">
        <v>1444</v>
      </c>
      <c r="G1450">
        <v>3.0000000000000001E-3</v>
      </c>
      <c r="H1450">
        <v>0.20399999999999999</v>
      </c>
      <c r="I1450" s="133"/>
      <c r="J1450">
        <v>75</v>
      </c>
      <c r="K1450" s="133">
        <v>7.1109999999999999E-4</v>
      </c>
      <c r="L1450" s="10">
        <f t="shared" si="178"/>
        <v>3.0089876042635574E-2</v>
      </c>
      <c r="N1450" s="11">
        <f t="shared" si="180"/>
        <v>0.03</v>
      </c>
      <c r="O1450">
        <f t="shared" si="183"/>
        <v>1</v>
      </c>
      <c r="P1450">
        <f t="shared" si="184"/>
        <v>0</v>
      </c>
      <c r="Q1450">
        <f t="shared" si="185"/>
        <v>1443</v>
      </c>
      <c r="R1450" s="9" t="str">
        <f t="shared" si="181"/>
        <v/>
      </c>
      <c r="S1450" s="12" t="str">
        <f t="shared" si="179"/>
        <v/>
      </c>
      <c r="T1450" s="9" t="str">
        <f t="shared" si="182"/>
        <v/>
      </c>
      <c r="W1450" s="132"/>
    </row>
    <row r="1451" spans="6:23" x14ac:dyDescent="0.3">
      <c r="F1451">
        <v>1445</v>
      </c>
      <c r="G1451">
        <v>1.2E-2</v>
      </c>
      <c r="H1451">
        <v>0.39</v>
      </c>
      <c r="I1451" s="133"/>
      <c r="J1451">
        <v>161</v>
      </c>
      <c r="K1451" s="133">
        <v>7.1109999999999999E-4</v>
      </c>
      <c r="L1451" s="10">
        <f t="shared" si="178"/>
        <v>3.0089876042635574E-2</v>
      </c>
      <c r="N1451" s="11">
        <f t="shared" si="180"/>
        <v>0.03</v>
      </c>
      <c r="O1451">
        <f t="shared" si="183"/>
        <v>2</v>
      </c>
      <c r="P1451">
        <f t="shared" si="184"/>
        <v>0</v>
      </c>
      <c r="Q1451">
        <f t="shared" si="185"/>
        <v>1443</v>
      </c>
      <c r="R1451" s="9" t="str">
        <f t="shared" si="181"/>
        <v/>
      </c>
      <c r="S1451" s="12" t="str">
        <f t="shared" si="179"/>
        <v/>
      </c>
      <c r="T1451" s="9" t="str">
        <f t="shared" si="182"/>
        <v/>
      </c>
      <c r="W1451" s="132"/>
    </row>
    <row r="1452" spans="6:23" x14ac:dyDescent="0.3">
      <c r="F1452">
        <v>1446</v>
      </c>
      <c r="G1452">
        <v>2E-3</v>
      </c>
      <c r="H1452">
        <v>0.14000000000000001</v>
      </c>
      <c r="I1452" s="133"/>
      <c r="J1452">
        <v>205</v>
      </c>
      <c r="K1452" s="133">
        <v>7.1109999999999999E-4</v>
      </c>
      <c r="L1452" s="10">
        <f t="shared" si="178"/>
        <v>3.0089876042635574E-2</v>
      </c>
      <c r="N1452" s="11">
        <f t="shared" si="180"/>
        <v>0.03</v>
      </c>
      <c r="O1452">
        <f t="shared" si="183"/>
        <v>3</v>
      </c>
      <c r="P1452">
        <f t="shared" si="184"/>
        <v>0</v>
      </c>
      <c r="Q1452">
        <f t="shared" si="185"/>
        <v>1443</v>
      </c>
      <c r="R1452" s="9" t="str">
        <f t="shared" si="181"/>
        <v/>
      </c>
      <c r="S1452" s="12" t="str">
        <f t="shared" si="179"/>
        <v/>
      </c>
      <c r="T1452" s="9" t="str">
        <f t="shared" si="182"/>
        <v/>
      </c>
      <c r="W1452" s="132"/>
    </row>
    <row r="1453" spans="6:23" x14ac:dyDescent="0.3">
      <c r="F1453">
        <v>1447</v>
      </c>
      <c r="G1453">
        <v>1.4999999999999999E-2</v>
      </c>
      <c r="H1453">
        <v>0.47</v>
      </c>
      <c r="I1453" s="133"/>
      <c r="J1453">
        <v>234</v>
      </c>
      <c r="K1453" s="133">
        <v>7.1109999999999999E-4</v>
      </c>
      <c r="L1453" s="10">
        <f t="shared" si="178"/>
        <v>3.0089876042635574E-2</v>
      </c>
      <c r="N1453" s="11">
        <f t="shared" si="180"/>
        <v>0.03</v>
      </c>
      <c r="O1453">
        <f t="shared" si="183"/>
        <v>4</v>
      </c>
      <c r="P1453">
        <f t="shared" si="184"/>
        <v>0</v>
      </c>
      <c r="Q1453">
        <f t="shared" si="185"/>
        <v>1443</v>
      </c>
      <c r="R1453" s="9" t="str">
        <f t="shared" si="181"/>
        <v/>
      </c>
      <c r="S1453" s="12" t="str">
        <f t="shared" si="179"/>
        <v/>
      </c>
      <c r="T1453" s="9" t="str">
        <f t="shared" si="182"/>
        <v/>
      </c>
      <c r="W1453" s="132"/>
    </row>
    <row r="1454" spans="6:23" x14ac:dyDescent="0.3">
      <c r="F1454">
        <v>1448</v>
      </c>
      <c r="G1454">
        <v>3.1E-2</v>
      </c>
      <c r="H1454">
        <v>0.71099999999999997</v>
      </c>
      <c r="I1454" s="133"/>
      <c r="J1454">
        <v>263</v>
      </c>
      <c r="K1454" s="133">
        <v>7.1109999999999999E-4</v>
      </c>
      <c r="L1454" s="10">
        <f t="shared" si="178"/>
        <v>3.0089876042635574E-2</v>
      </c>
      <c r="N1454" s="11">
        <f t="shared" si="180"/>
        <v>0.03</v>
      </c>
      <c r="O1454">
        <f t="shared" si="183"/>
        <v>5</v>
      </c>
      <c r="P1454">
        <f t="shared" si="184"/>
        <v>0</v>
      </c>
      <c r="Q1454">
        <f t="shared" si="185"/>
        <v>1443</v>
      </c>
      <c r="R1454" s="9" t="str">
        <f t="shared" si="181"/>
        <v/>
      </c>
      <c r="S1454" s="12" t="str">
        <f t="shared" si="179"/>
        <v/>
      </c>
      <c r="T1454" s="9" t="str">
        <f t="shared" si="182"/>
        <v/>
      </c>
      <c r="W1454" s="132"/>
    </row>
    <row r="1455" spans="6:23" x14ac:dyDescent="0.3">
      <c r="F1455">
        <v>1449</v>
      </c>
      <c r="G1455">
        <v>3.0000000000000001E-3</v>
      </c>
      <c r="H1455">
        <v>0.185</v>
      </c>
      <c r="I1455" s="133"/>
      <c r="J1455">
        <v>297</v>
      </c>
      <c r="K1455" s="133">
        <v>7.1109999999999999E-4</v>
      </c>
      <c r="L1455" s="10">
        <f t="shared" si="178"/>
        <v>3.0089876042635574E-2</v>
      </c>
      <c r="N1455" s="11">
        <f t="shared" si="180"/>
        <v>0.03</v>
      </c>
      <c r="O1455">
        <f t="shared" si="183"/>
        <v>6</v>
      </c>
      <c r="P1455">
        <f t="shared" si="184"/>
        <v>0</v>
      </c>
      <c r="Q1455">
        <f t="shared" si="185"/>
        <v>1443</v>
      </c>
      <c r="R1455" s="9" t="str">
        <f t="shared" si="181"/>
        <v/>
      </c>
      <c r="S1455" s="12" t="str">
        <f t="shared" si="179"/>
        <v/>
      </c>
      <c r="T1455" s="9" t="str">
        <f t="shared" si="182"/>
        <v/>
      </c>
      <c r="W1455" s="132"/>
    </row>
    <row r="1456" spans="6:23" x14ac:dyDescent="0.3">
      <c r="F1456">
        <v>1450</v>
      </c>
      <c r="G1456">
        <v>4.0000000000000001E-3</v>
      </c>
      <c r="H1456">
        <v>0.215</v>
      </c>
      <c r="I1456" s="133"/>
      <c r="J1456">
        <v>312</v>
      </c>
      <c r="K1456" s="133">
        <v>7.1109999999999999E-4</v>
      </c>
      <c r="L1456" s="10">
        <f t="shared" si="178"/>
        <v>3.0089876042635574E-2</v>
      </c>
      <c r="N1456" s="11">
        <f t="shared" si="180"/>
        <v>0.03</v>
      </c>
      <c r="O1456">
        <f t="shared" si="183"/>
        <v>7</v>
      </c>
      <c r="P1456">
        <f t="shared" si="184"/>
        <v>0</v>
      </c>
      <c r="Q1456">
        <f t="shared" si="185"/>
        <v>1443</v>
      </c>
      <c r="R1456" s="9" t="str">
        <f t="shared" si="181"/>
        <v/>
      </c>
      <c r="S1456" s="12" t="str">
        <f t="shared" si="179"/>
        <v/>
      </c>
      <c r="T1456" s="9" t="str">
        <f t="shared" si="182"/>
        <v/>
      </c>
      <c r="W1456" s="132"/>
    </row>
    <row r="1457" spans="6:23" x14ac:dyDescent="0.3">
      <c r="F1457">
        <v>1451</v>
      </c>
      <c r="G1457">
        <v>3.0000000000000001E-3</v>
      </c>
      <c r="H1457">
        <v>0.23100000000000001</v>
      </c>
      <c r="I1457" s="133"/>
      <c r="J1457">
        <v>471</v>
      </c>
      <c r="K1457" s="133">
        <v>7.1109999999999999E-4</v>
      </c>
      <c r="L1457" s="10">
        <f t="shared" si="178"/>
        <v>3.0089876042635574E-2</v>
      </c>
      <c r="N1457" s="11">
        <f t="shared" si="180"/>
        <v>0.03</v>
      </c>
      <c r="O1457">
        <f t="shared" si="183"/>
        <v>8</v>
      </c>
      <c r="P1457">
        <f t="shared" si="184"/>
        <v>0</v>
      </c>
      <c r="Q1457">
        <f t="shared" si="185"/>
        <v>1443</v>
      </c>
      <c r="R1457" s="9" t="str">
        <f t="shared" si="181"/>
        <v/>
      </c>
      <c r="S1457" s="12" t="str">
        <f t="shared" si="179"/>
        <v/>
      </c>
      <c r="T1457" s="9" t="str">
        <f t="shared" si="182"/>
        <v/>
      </c>
      <c r="W1457" s="132"/>
    </row>
    <row r="1458" spans="6:23" x14ac:dyDescent="0.3">
      <c r="F1458">
        <v>1452</v>
      </c>
      <c r="G1458" s="133">
        <v>8.8889999999999998E-4</v>
      </c>
      <c r="H1458">
        <v>0.14000000000000001</v>
      </c>
      <c r="I1458" s="133"/>
      <c r="J1458">
        <v>533</v>
      </c>
      <c r="K1458" s="133">
        <v>7.1109999999999999E-4</v>
      </c>
      <c r="L1458" s="10">
        <f t="shared" si="178"/>
        <v>3.0089876042635574E-2</v>
      </c>
      <c r="N1458" s="11">
        <f t="shared" si="180"/>
        <v>0.03</v>
      </c>
      <c r="O1458">
        <f t="shared" si="183"/>
        <v>9</v>
      </c>
      <c r="P1458">
        <f t="shared" si="184"/>
        <v>0</v>
      </c>
      <c r="Q1458">
        <f t="shared" si="185"/>
        <v>1443</v>
      </c>
      <c r="R1458" s="9" t="str">
        <f t="shared" si="181"/>
        <v/>
      </c>
      <c r="S1458" s="12" t="str">
        <f t="shared" si="179"/>
        <v/>
      </c>
      <c r="T1458" s="9" t="str">
        <f t="shared" si="182"/>
        <v/>
      </c>
      <c r="W1458" s="132"/>
    </row>
    <row r="1459" spans="6:23" x14ac:dyDescent="0.3">
      <c r="F1459">
        <v>1453</v>
      </c>
      <c r="G1459">
        <v>1.4999999999999999E-2</v>
      </c>
      <c r="H1459">
        <v>0.45100000000000001</v>
      </c>
      <c r="I1459" s="133"/>
      <c r="J1459">
        <v>613</v>
      </c>
      <c r="K1459" s="133">
        <v>7.1109999999999999E-4</v>
      </c>
      <c r="L1459" s="10">
        <f t="shared" si="178"/>
        <v>3.0089876042635574E-2</v>
      </c>
      <c r="N1459" s="11">
        <f t="shared" si="180"/>
        <v>0.03</v>
      </c>
      <c r="O1459">
        <f t="shared" si="183"/>
        <v>10</v>
      </c>
      <c r="P1459">
        <f t="shared" si="184"/>
        <v>0</v>
      </c>
      <c r="Q1459">
        <f t="shared" si="185"/>
        <v>1443</v>
      </c>
      <c r="R1459" s="9" t="str">
        <f t="shared" si="181"/>
        <v/>
      </c>
      <c r="S1459" s="12" t="str">
        <f t="shared" si="179"/>
        <v/>
      </c>
      <c r="T1459" s="9" t="str">
        <f t="shared" si="182"/>
        <v/>
      </c>
      <c r="W1459" s="132"/>
    </row>
    <row r="1460" spans="6:23" x14ac:dyDescent="0.3">
      <c r="F1460">
        <v>1454</v>
      </c>
      <c r="G1460">
        <v>1E-3</v>
      </c>
      <c r="H1460">
        <v>0.129</v>
      </c>
      <c r="I1460" s="133"/>
      <c r="J1460">
        <v>650</v>
      </c>
      <c r="K1460" s="133">
        <v>7.1109999999999999E-4</v>
      </c>
      <c r="L1460" s="10">
        <f t="shared" si="178"/>
        <v>3.0089876042635574E-2</v>
      </c>
      <c r="N1460" s="11">
        <f t="shared" si="180"/>
        <v>0.03</v>
      </c>
      <c r="O1460">
        <f t="shared" si="183"/>
        <v>11</v>
      </c>
      <c r="P1460">
        <f t="shared" si="184"/>
        <v>0</v>
      </c>
      <c r="Q1460">
        <f t="shared" si="185"/>
        <v>1443</v>
      </c>
      <c r="R1460" s="9" t="str">
        <f t="shared" si="181"/>
        <v/>
      </c>
      <c r="S1460" s="12" t="str">
        <f t="shared" si="179"/>
        <v/>
      </c>
      <c r="T1460" s="9" t="str">
        <f t="shared" si="182"/>
        <v/>
      </c>
      <c r="W1460" s="132"/>
    </row>
    <row r="1461" spans="6:23" x14ac:dyDescent="0.3">
      <c r="F1461">
        <v>1455</v>
      </c>
      <c r="G1461">
        <v>8.9999999999999993E-3</v>
      </c>
      <c r="H1461">
        <v>0.38200000000000001</v>
      </c>
      <c r="I1461" s="133"/>
      <c r="J1461">
        <v>666</v>
      </c>
      <c r="K1461" s="133">
        <v>7.1109999999999999E-4</v>
      </c>
      <c r="L1461" s="10">
        <f t="shared" si="178"/>
        <v>3.0089876042635574E-2</v>
      </c>
      <c r="N1461" s="11">
        <f t="shared" si="180"/>
        <v>0.03</v>
      </c>
      <c r="O1461">
        <f t="shared" si="183"/>
        <v>12</v>
      </c>
      <c r="P1461">
        <f t="shared" si="184"/>
        <v>0</v>
      </c>
      <c r="Q1461">
        <f t="shared" si="185"/>
        <v>1443</v>
      </c>
      <c r="R1461" s="9" t="str">
        <f t="shared" si="181"/>
        <v/>
      </c>
      <c r="S1461" s="12" t="str">
        <f t="shared" si="179"/>
        <v/>
      </c>
      <c r="T1461" s="9" t="str">
        <f t="shared" si="182"/>
        <v/>
      </c>
      <c r="W1461" s="132"/>
    </row>
    <row r="1462" spans="6:23" x14ac:dyDescent="0.3">
      <c r="F1462">
        <v>1456</v>
      </c>
      <c r="G1462">
        <v>2.4E-2</v>
      </c>
      <c r="H1462">
        <v>0.59799999999999998</v>
      </c>
      <c r="I1462" s="133"/>
      <c r="J1462">
        <v>689</v>
      </c>
      <c r="K1462" s="133">
        <v>7.1109999999999999E-4</v>
      </c>
      <c r="L1462" s="10">
        <f t="shared" si="178"/>
        <v>3.0089876042635574E-2</v>
      </c>
      <c r="N1462" s="11">
        <f t="shared" si="180"/>
        <v>0.03</v>
      </c>
      <c r="O1462">
        <f t="shared" si="183"/>
        <v>13</v>
      </c>
      <c r="P1462">
        <f t="shared" si="184"/>
        <v>0</v>
      </c>
      <c r="Q1462">
        <f t="shared" si="185"/>
        <v>1443</v>
      </c>
      <c r="R1462" s="9" t="str">
        <f t="shared" si="181"/>
        <v/>
      </c>
      <c r="S1462" s="12" t="str">
        <f t="shared" si="179"/>
        <v/>
      </c>
      <c r="T1462" s="9" t="str">
        <f t="shared" si="182"/>
        <v/>
      </c>
      <c r="W1462" s="132"/>
    </row>
    <row r="1463" spans="6:23" x14ac:dyDescent="0.3">
      <c r="F1463">
        <v>1457</v>
      </c>
      <c r="G1463">
        <v>3.0000000000000001E-3</v>
      </c>
      <c r="H1463">
        <v>0.185</v>
      </c>
      <c r="I1463" s="133"/>
      <c r="J1463">
        <v>808</v>
      </c>
      <c r="K1463" s="133">
        <v>7.1109999999999999E-4</v>
      </c>
      <c r="L1463" s="10">
        <f t="shared" si="178"/>
        <v>3.0089876042635574E-2</v>
      </c>
      <c r="N1463" s="11">
        <f t="shared" si="180"/>
        <v>0.03</v>
      </c>
      <c r="O1463">
        <f t="shared" si="183"/>
        <v>14</v>
      </c>
      <c r="P1463">
        <f t="shared" si="184"/>
        <v>0</v>
      </c>
      <c r="Q1463">
        <f t="shared" si="185"/>
        <v>1443</v>
      </c>
      <c r="R1463" s="9" t="str">
        <f t="shared" si="181"/>
        <v/>
      </c>
      <c r="S1463" s="12" t="str">
        <f t="shared" si="179"/>
        <v/>
      </c>
      <c r="T1463" s="9" t="str">
        <f t="shared" si="182"/>
        <v/>
      </c>
      <c r="W1463" s="132"/>
    </row>
    <row r="1464" spans="6:23" x14ac:dyDescent="0.3">
      <c r="F1464">
        <v>1458</v>
      </c>
      <c r="G1464">
        <v>1E-3</v>
      </c>
      <c r="H1464">
        <v>0.129</v>
      </c>
      <c r="I1464" s="133"/>
      <c r="J1464">
        <v>1024</v>
      </c>
      <c r="K1464" s="133">
        <v>7.1109999999999999E-4</v>
      </c>
      <c r="L1464" s="10">
        <f t="shared" si="178"/>
        <v>3.0089876042635574E-2</v>
      </c>
      <c r="N1464" s="11">
        <f t="shared" si="180"/>
        <v>0.03</v>
      </c>
      <c r="O1464">
        <f t="shared" si="183"/>
        <v>15</v>
      </c>
      <c r="P1464">
        <f t="shared" si="184"/>
        <v>0</v>
      </c>
      <c r="Q1464">
        <f t="shared" si="185"/>
        <v>1443</v>
      </c>
      <c r="R1464" s="9" t="str">
        <f t="shared" si="181"/>
        <v/>
      </c>
      <c r="S1464" s="12" t="str">
        <f t="shared" si="179"/>
        <v/>
      </c>
      <c r="T1464" s="9" t="str">
        <f t="shared" si="182"/>
        <v/>
      </c>
      <c r="W1464" s="132"/>
    </row>
    <row r="1465" spans="6:23" x14ac:dyDescent="0.3">
      <c r="F1465">
        <v>1459</v>
      </c>
      <c r="G1465">
        <v>6.0000000000000001E-3</v>
      </c>
      <c r="H1465">
        <v>0.26900000000000002</v>
      </c>
      <c r="I1465" s="133"/>
      <c r="J1465">
        <v>1031</v>
      </c>
      <c r="K1465" s="133">
        <v>7.1109999999999999E-4</v>
      </c>
      <c r="L1465" s="10">
        <f t="shared" si="178"/>
        <v>3.0089876042635574E-2</v>
      </c>
      <c r="N1465" s="11">
        <f t="shared" si="180"/>
        <v>0.03</v>
      </c>
      <c r="O1465">
        <f t="shared" si="183"/>
        <v>16</v>
      </c>
      <c r="P1465">
        <f t="shared" si="184"/>
        <v>0</v>
      </c>
      <c r="Q1465">
        <f t="shared" si="185"/>
        <v>1443</v>
      </c>
      <c r="R1465" s="9" t="str">
        <f t="shared" si="181"/>
        <v/>
      </c>
      <c r="S1465" s="12" t="str">
        <f t="shared" si="179"/>
        <v/>
      </c>
      <c r="T1465" s="9" t="str">
        <f t="shared" si="182"/>
        <v/>
      </c>
      <c r="W1465" s="132"/>
    </row>
    <row r="1466" spans="6:23" x14ac:dyDescent="0.3">
      <c r="F1466">
        <v>1460</v>
      </c>
      <c r="G1466">
        <v>0.01</v>
      </c>
      <c r="H1466">
        <v>0.36299999999999999</v>
      </c>
      <c r="I1466" s="133"/>
      <c r="J1466">
        <v>1155</v>
      </c>
      <c r="K1466" s="133">
        <v>7.1109999999999999E-4</v>
      </c>
      <c r="L1466" s="10">
        <f t="shared" si="178"/>
        <v>3.0089876042635574E-2</v>
      </c>
      <c r="N1466" s="11">
        <f t="shared" si="180"/>
        <v>0.03</v>
      </c>
      <c r="O1466">
        <f t="shared" si="183"/>
        <v>17</v>
      </c>
      <c r="P1466">
        <f t="shared" si="184"/>
        <v>0</v>
      </c>
      <c r="Q1466">
        <f t="shared" si="185"/>
        <v>1443</v>
      </c>
      <c r="R1466" s="9" t="str">
        <f t="shared" si="181"/>
        <v/>
      </c>
      <c r="S1466" s="12" t="str">
        <f t="shared" si="179"/>
        <v/>
      </c>
      <c r="T1466" s="9" t="str">
        <f t="shared" si="182"/>
        <v/>
      </c>
      <c r="W1466" s="132"/>
    </row>
    <row r="1467" spans="6:23" x14ac:dyDescent="0.3">
      <c r="F1467">
        <v>1461</v>
      </c>
      <c r="G1467">
        <v>2E-3</v>
      </c>
      <c r="H1467">
        <v>0.14000000000000001</v>
      </c>
      <c r="I1467" s="133"/>
      <c r="J1467">
        <v>1326</v>
      </c>
      <c r="K1467" s="133">
        <v>7.1109999999999999E-4</v>
      </c>
      <c r="L1467" s="10">
        <f t="shared" si="178"/>
        <v>3.0089876042635574E-2</v>
      </c>
      <c r="N1467" s="11">
        <f t="shared" si="180"/>
        <v>0.03</v>
      </c>
      <c r="O1467">
        <f t="shared" si="183"/>
        <v>18</v>
      </c>
      <c r="P1467">
        <f t="shared" si="184"/>
        <v>0</v>
      </c>
      <c r="Q1467">
        <f t="shared" si="185"/>
        <v>1443</v>
      </c>
      <c r="R1467" s="9" t="str">
        <f t="shared" si="181"/>
        <v/>
      </c>
      <c r="S1467" s="12" t="str">
        <f t="shared" si="179"/>
        <v/>
      </c>
      <c r="T1467" s="9" t="str">
        <f t="shared" si="182"/>
        <v/>
      </c>
      <c r="W1467" s="132"/>
    </row>
    <row r="1468" spans="6:23" x14ac:dyDescent="0.3">
      <c r="F1468">
        <v>1462</v>
      </c>
      <c r="G1468">
        <v>1.6E-2</v>
      </c>
      <c r="H1468">
        <v>0.496</v>
      </c>
      <c r="I1468" s="133"/>
      <c r="J1468">
        <v>1334</v>
      </c>
      <c r="K1468" s="133">
        <v>7.1109999999999999E-4</v>
      </c>
      <c r="L1468" s="10">
        <f t="shared" si="178"/>
        <v>3.0089876042635574E-2</v>
      </c>
      <c r="N1468" s="11">
        <f t="shared" si="180"/>
        <v>0.03</v>
      </c>
      <c r="O1468">
        <f t="shared" si="183"/>
        <v>19</v>
      </c>
      <c r="P1468">
        <f t="shared" si="184"/>
        <v>0</v>
      </c>
      <c r="Q1468">
        <f t="shared" si="185"/>
        <v>1443</v>
      </c>
      <c r="R1468" s="9" t="str">
        <f t="shared" si="181"/>
        <v/>
      </c>
      <c r="S1468" s="12" t="str">
        <f t="shared" si="179"/>
        <v/>
      </c>
      <c r="T1468" s="9" t="str">
        <f t="shared" si="182"/>
        <v/>
      </c>
      <c r="W1468" s="132"/>
    </row>
    <row r="1469" spans="6:23" x14ac:dyDescent="0.3">
      <c r="F1469">
        <v>1463</v>
      </c>
      <c r="G1469">
        <v>2E-3</v>
      </c>
      <c r="H1469">
        <v>0.193</v>
      </c>
      <c r="I1469" s="133"/>
      <c r="J1469">
        <v>1414</v>
      </c>
      <c r="K1469" s="133">
        <v>7.1109999999999999E-4</v>
      </c>
      <c r="L1469" s="10">
        <f t="shared" si="178"/>
        <v>3.0089876042635574E-2</v>
      </c>
      <c r="N1469" s="11">
        <f t="shared" si="180"/>
        <v>0.03</v>
      </c>
      <c r="O1469">
        <f t="shared" si="183"/>
        <v>20</v>
      </c>
      <c r="P1469">
        <f t="shared" si="184"/>
        <v>0</v>
      </c>
      <c r="Q1469">
        <f t="shared" si="185"/>
        <v>1443</v>
      </c>
      <c r="R1469" s="9" t="str">
        <f t="shared" si="181"/>
        <v/>
      </c>
      <c r="S1469" s="12" t="str">
        <f t="shared" si="179"/>
        <v/>
      </c>
      <c r="T1469" s="9" t="str">
        <f t="shared" si="182"/>
        <v/>
      </c>
      <c r="W1469" s="132"/>
    </row>
    <row r="1470" spans="6:23" x14ac:dyDescent="0.3">
      <c r="F1470">
        <v>1464</v>
      </c>
      <c r="G1470">
        <v>6.0000000000000001E-3</v>
      </c>
      <c r="H1470">
        <v>0.28699999999999998</v>
      </c>
      <c r="I1470" s="133"/>
      <c r="J1470">
        <v>1442</v>
      </c>
      <c r="K1470" s="133">
        <v>7.1109999999999999E-4</v>
      </c>
      <c r="L1470" s="10">
        <f t="shared" si="178"/>
        <v>3.0089876042635574E-2</v>
      </c>
      <c r="N1470" s="11">
        <f t="shared" si="180"/>
        <v>0.03</v>
      </c>
      <c r="O1470">
        <f t="shared" si="183"/>
        <v>21</v>
      </c>
      <c r="P1470">
        <f t="shared" si="184"/>
        <v>21</v>
      </c>
      <c r="Q1470">
        <f t="shared" si="185"/>
        <v>1464</v>
      </c>
      <c r="R1470" s="9">
        <f t="shared" si="181"/>
        <v>1464</v>
      </c>
      <c r="S1470" s="12">
        <f t="shared" si="179"/>
        <v>0.03</v>
      </c>
      <c r="T1470" s="9">
        <f t="shared" si="182"/>
        <v>1464</v>
      </c>
      <c r="W1470" s="132"/>
    </row>
    <row r="1471" spans="6:23" x14ac:dyDescent="0.3">
      <c r="F1471">
        <v>1465</v>
      </c>
      <c r="G1471">
        <v>1.0999999999999999E-2</v>
      </c>
      <c r="H1471">
        <v>0.39700000000000002</v>
      </c>
      <c r="I1471" s="133"/>
      <c r="J1471">
        <v>90</v>
      </c>
      <c r="K1471" s="133">
        <v>5.3330000000000001E-4</v>
      </c>
      <c r="L1471" s="10">
        <f t="shared" si="178"/>
        <v>2.6057986284578137E-2</v>
      </c>
      <c r="N1471" s="11">
        <f t="shared" si="180"/>
        <v>2.5999999999999999E-2</v>
      </c>
      <c r="O1471">
        <f t="shared" si="183"/>
        <v>1</v>
      </c>
      <c r="P1471">
        <f t="shared" si="184"/>
        <v>0</v>
      </c>
      <c r="Q1471">
        <f t="shared" si="185"/>
        <v>1464</v>
      </c>
      <c r="R1471" s="9" t="str">
        <f t="shared" si="181"/>
        <v/>
      </c>
      <c r="S1471" s="12" t="str">
        <f t="shared" si="179"/>
        <v/>
      </c>
      <c r="T1471" s="9" t="str">
        <f t="shared" si="182"/>
        <v/>
      </c>
      <c r="W1471" s="132"/>
    </row>
    <row r="1472" spans="6:23" x14ac:dyDescent="0.3">
      <c r="F1472">
        <v>1466</v>
      </c>
      <c r="G1472">
        <v>8.0000000000000002E-3</v>
      </c>
      <c r="H1472">
        <v>0.39400000000000002</v>
      </c>
      <c r="I1472" s="133"/>
      <c r="J1472">
        <v>798</v>
      </c>
      <c r="K1472" s="133">
        <v>5.3330000000000001E-4</v>
      </c>
      <c r="L1472" s="10">
        <f t="shared" si="178"/>
        <v>2.6057986284578137E-2</v>
      </c>
      <c r="N1472" s="11">
        <f t="shared" si="180"/>
        <v>2.5999999999999999E-2</v>
      </c>
      <c r="O1472">
        <f t="shared" si="183"/>
        <v>2</v>
      </c>
      <c r="P1472">
        <f t="shared" si="184"/>
        <v>0</v>
      </c>
      <c r="Q1472">
        <f t="shared" si="185"/>
        <v>1464</v>
      </c>
      <c r="R1472" s="9" t="str">
        <f t="shared" si="181"/>
        <v/>
      </c>
      <c r="S1472" s="12" t="str">
        <f t="shared" si="179"/>
        <v/>
      </c>
      <c r="T1472" s="9" t="str">
        <f t="shared" si="182"/>
        <v/>
      </c>
      <c r="W1472" s="132"/>
    </row>
    <row r="1473" spans="6:23" x14ac:dyDescent="0.3">
      <c r="F1473">
        <v>1467</v>
      </c>
      <c r="G1473">
        <v>3.0000000000000001E-3</v>
      </c>
      <c r="H1473">
        <v>0.20399999999999999</v>
      </c>
      <c r="I1473" s="133"/>
      <c r="J1473">
        <v>1073</v>
      </c>
      <c r="K1473" s="133">
        <v>5.3330000000000001E-4</v>
      </c>
      <c r="L1473" s="10">
        <f t="shared" si="178"/>
        <v>2.6057986284578137E-2</v>
      </c>
      <c r="N1473" s="11">
        <f t="shared" si="180"/>
        <v>2.5999999999999999E-2</v>
      </c>
      <c r="O1473">
        <f t="shared" si="183"/>
        <v>3</v>
      </c>
      <c r="P1473">
        <f t="shared" si="184"/>
        <v>0</v>
      </c>
      <c r="Q1473">
        <f t="shared" si="185"/>
        <v>1464</v>
      </c>
      <c r="R1473" s="9" t="str">
        <f t="shared" si="181"/>
        <v/>
      </c>
      <c r="S1473" s="12" t="str">
        <f t="shared" si="179"/>
        <v/>
      </c>
      <c r="T1473" s="9" t="str">
        <f t="shared" si="182"/>
        <v/>
      </c>
      <c r="W1473" s="132"/>
    </row>
    <row r="1474" spans="6:23" x14ac:dyDescent="0.3">
      <c r="F1474">
        <v>1468</v>
      </c>
      <c r="G1474">
        <v>1E-3</v>
      </c>
      <c r="H1474">
        <v>0.113</v>
      </c>
      <c r="I1474" s="133"/>
      <c r="J1474">
        <v>1247</v>
      </c>
      <c r="K1474" s="133">
        <v>5.3330000000000001E-4</v>
      </c>
      <c r="L1474" s="10">
        <f t="shared" si="178"/>
        <v>2.6057986284578137E-2</v>
      </c>
      <c r="N1474" s="11">
        <f t="shared" si="180"/>
        <v>2.5999999999999999E-2</v>
      </c>
      <c r="O1474">
        <f t="shared" si="183"/>
        <v>4</v>
      </c>
      <c r="P1474">
        <f t="shared" si="184"/>
        <v>0</v>
      </c>
      <c r="Q1474">
        <f t="shared" si="185"/>
        <v>1464</v>
      </c>
      <c r="R1474" s="9" t="str">
        <f t="shared" si="181"/>
        <v/>
      </c>
      <c r="S1474" s="12" t="str">
        <f t="shared" si="179"/>
        <v/>
      </c>
      <c r="T1474" s="9" t="str">
        <f t="shared" si="182"/>
        <v/>
      </c>
      <c r="W1474" s="132"/>
    </row>
    <row r="1475" spans="6:23" x14ac:dyDescent="0.3">
      <c r="F1475">
        <v>1469</v>
      </c>
      <c r="G1475">
        <v>0.01</v>
      </c>
      <c r="H1475">
        <v>0.35199999999999998</v>
      </c>
      <c r="I1475" s="133"/>
      <c r="J1475">
        <v>1284</v>
      </c>
      <c r="K1475" s="133">
        <v>5.3330000000000001E-4</v>
      </c>
      <c r="L1475" s="10">
        <f t="shared" si="178"/>
        <v>2.6057986284578137E-2</v>
      </c>
      <c r="N1475" s="11">
        <f t="shared" si="180"/>
        <v>2.5999999999999999E-2</v>
      </c>
      <c r="O1475">
        <f t="shared" si="183"/>
        <v>5</v>
      </c>
      <c r="P1475">
        <f t="shared" si="184"/>
        <v>5</v>
      </c>
      <c r="Q1475">
        <f t="shared" si="185"/>
        <v>1469</v>
      </c>
      <c r="R1475" s="9">
        <f t="shared" si="181"/>
        <v>1469</v>
      </c>
      <c r="S1475" s="12">
        <f t="shared" si="179"/>
        <v>2.5999999999999999E-2</v>
      </c>
      <c r="T1475" s="9">
        <f t="shared" si="182"/>
        <v>1469</v>
      </c>
      <c r="W1475" s="132"/>
    </row>
    <row r="1476" spans="6:23" x14ac:dyDescent="0.3">
      <c r="F1476">
        <v>1470</v>
      </c>
      <c r="G1476">
        <v>2E-3</v>
      </c>
      <c r="H1476">
        <v>0.14000000000000001</v>
      </c>
      <c r="I1476" s="133"/>
      <c r="J1476">
        <v>200</v>
      </c>
      <c r="K1476" s="133">
        <v>3.5560000000000002E-4</v>
      </c>
      <c r="L1476" s="10">
        <f t="shared" si="178"/>
        <v>2.1278251387457193E-2</v>
      </c>
      <c r="N1476" s="11">
        <f t="shared" si="180"/>
        <v>2.1000000000000001E-2</v>
      </c>
      <c r="O1476">
        <f t="shared" si="183"/>
        <v>1</v>
      </c>
      <c r="P1476">
        <f t="shared" si="184"/>
        <v>0</v>
      </c>
      <c r="Q1476">
        <f t="shared" si="185"/>
        <v>1469</v>
      </c>
      <c r="R1476" s="9" t="str">
        <f t="shared" si="181"/>
        <v/>
      </c>
      <c r="S1476" s="12" t="str">
        <f t="shared" si="179"/>
        <v/>
      </c>
      <c r="T1476" s="9" t="str">
        <f t="shared" si="182"/>
        <v/>
      </c>
      <c r="W1476" s="132"/>
    </row>
    <row r="1477" spans="6:23" x14ac:dyDescent="0.3">
      <c r="F1477">
        <v>1471</v>
      </c>
      <c r="G1477">
        <v>8.9999999999999993E-3</v>
      </c>
      <c r="H1477">
        <v>0.39700000000000002</v>
      </c>
      <c r="I1477" s="133"/>
      <c r="J1477">
        <v>229</v>
      </c>
      <c r="K1477" s="133">
        <v>3.5560000000000002E-4</v>
      </c>
      <c r="L1477" s="10">
        <f t="shared" si="178"/>
        <v>2.1278251387457193E-2</v>
      </c>
      <c r="N1477" s="11">
        <f t="shared" si="180"/>
        <v>2.1000000000000001E-2</v>
      </c>
      <c r="O1477">
        <f t="shared" si="183"/>
        <v>2</v>
      </c>
      <c r="P1477">
        <f t="shared" si="184"/>
        <v>0</v>
      </c>
      <c r="Q1477">
        <f t="shared" si="185"/>
        <v>1469</v>
      </c>
      <c r="R1477" s="9" t="str">
        <f t="shared" si="181"/>
        <v/>
      </c>
      <c r="S1477" s="12" t="str">
        <f t="shared" si="179"/>
        <v/>
      </c>
      <c r="T1477" s="9" t="str">
        <f t="shared" si="182"/>
        <v/>
      </c>
      <c r="W1477" s="132"/>
    </row>
    <row r="1478" spans="6:23" x14ac:dyDescent="0.3">
      <c r="F1478">
        <v>1472</v>
      </c>
      <c r="G1478">
        <v>0.01</v>
      </c>
      <c r="H1478">
        <v>0.36</v>
      </c>
      <c r="I1478" s="133"/>
      <c r="J1478">
        <v>282</v>
      </c>
      <c r="K1478" s="133">
        <v>3.5560000000000002E-4</v>
      </c>
      <c r="L1478" s="10">
        <f t="shared" si="178"/>
        <v>2.1278251387457193E-2</v>
      </c>
      <c r="N1478" s="11">
        <f t="shared" si="180"/>
        <v>2.1000000000000001E-2</v>
      </c>
      <c r="O1478">
        <f t="shared" si="183"/>
        <v>3</v>
      </c>
      <c r="P1478">
        <f t="shared" si="184"/>
        <v>0</v>
      </c>
      <c r="Q1478">
        <f t="shared" si="185"/>
        <v>1469</v>
      </c>
      <c r="R1478" s="9" t="str">
        <f t="shared" si="181"/>
        <v/>
      </c>
      <c r="S1478" s="12" t="str">
        <f t="shared" si="179"/>
        <v/>
      </c>
      <c r="T1478" s="9" t="str">
        <f t="shared" si="182"/>
        <v/>
      </c>
      <c r="W1478" s="132"/>
    </row>
    <row r="1479" spans="6:23" x14ac:dyDescent="0.3">
      <c r="F1479">
        <v>1473</v>
      </c>
      <c r="G1479">
        <v>1.2999999999999999E-2</v>
      </c>
      <c r="H1479">
        <v>0.435</v>
      </c>
      <c r="I1479" s="133"/>
      <c r="J1479">
        <v>350</v>
      </c>
      <c r="K1479" s="133">
        <v>3.5560000000000002E-4</v>
      </c>
      <c r="L1479" s="10">
        <f t="shared" ref="L1479:L1493" si="186">((K1479/PI())^0.5)*2</f>
        <v>2.1278251387457193E-2</v>
      </c>
      <c r="N1479" s="11">
        <f t="shared" si="180"/>
        <v>2.1000000000000001E-2</v>
      </c>
      <c r="O1479">
        <f t="shared" si="183"/>
        <v>4</v>
      </c>
      <c r="P1479">
        <f t="shared" si="184"/>
        <v>0</v>
      </c>
      <c r="Q1479">
        <f t="shared" si="185"/>
        <v>1469</v>
      </c>
      <c r="R1479" s="9" t="str">
        <f t="shared" si="181"/>
        <v/>
      </c>
      <c r="S1479" s="12" t="str">
        <f t="shared" ref="S1479:S1493" si="187">IF(R1479="","",N1479)</f>
        <v/>
      </c>
      <c r="T1479" s="9" t="str">
        <f t="shared" si="182"/>
        <v/>
      </c>
      <c r="W1479" s="132"/>
    </row>
    <row r="1480" spans="6:23" x14ac:dyDescent="0.3">
      <c r="F1480">
        <v>1474</v>
      </c>
      <c r="G1480">
        <v>2E-3</v>
      </c>
      <c r="H1480">
        <v>0.159</v>
      </c>
      <c r="I1480" s="133"/>
      <c r="J1480">
        <v>375</v>
      </c>
      <c r="K1480" s="133">
        <v>3.5560000000000002E-4</v>
      </c>
      <c r="L1480" s="10">
        <f t="shared" si="186"/>
        <v>2.1278251387457193E-2</v>
      </c>
      <c r="N1480" s="11">
        <f t="shared" ref="N1480:N1493" si="188">TRUNC(L1480,3)</f>
        <v>2.1000000000000001E-2</v>
      </c>
      <c r="O1480">
        <f t="shared" si="183"/>
        <v>5</v>
      </c>
      <c r="P1480">
        <f t="shared" si="184"/>
        <v>0</v>
      </c>
      <c r="Q1480">
        <f t="shared" si="185"/>
        <v>1469</v>
      </c>
      <c r="R1480" s="9" t="str">
        <f t="shared" si="181"/>
        <v/>
      </c>
      <c r="S1480" s="12" t="str">
        <f t="shared" si="187"/>
        <v/>
      </c>
      <c r="T1480" s="9" t="str">
        <f t="shared" ref="T1480:T1493" si="189">R1480</f>
        <v/>
      </c>
      <c r="W1480" s="132"/>
    </row>
    <row r="1481" spans="6:23" x14ac:dyDescent="0.3">
      <c r="F1481">
        <v>1475</v>
      </c>
      <c r="G1481" s="133">
        <v>3.5560000000000002E-4</v>
      </c>
      <c r="H1481">
        <v>6.4000000000000001E-2</v>
      </c>
      <c r="I1481" s="133"/>
      <c r="J1481">
        <v>432</v>
      </c>
      <c r="K1481" s="133">
        <v>3.5560000000000002E-4</v>
      </c>
      <c r="L1481" s="10">
        <f t="shared" si="186"/>
        <v>2.1278251387457193E-2</v>
      </c>
      <c r="N1481" s="11">
        <f t="shared" si="188"/>
        <v>2.1000000000000001E-2</v>
      </c>
      <c r="O1481">
        <f t="shared" ref="O1481:O1493" si="190">IF(N1481-N1480=0,O1480+O$7,1)</f>
        <v>6</v>
      </c>
      <c r="P1481">
        <f t="shared" ref="P1481:P1493" si="191">IF(O1481&lt;O1482,0,O1481)</f>
        <v>0</v>
      </c>
      <c r="Q1481">
        <f t="shared" ref="Q1481:Q1493" si="192">Q1480+P1481</f>
        <v>1469</v>
      </c>
      <c r="R1481" s="9" t="str">
        <f t="shared" ref="R1481:R1493" si="193">IF(P1481=0,"",Q1480+P1481)</f>
        <v/>
      </c>
      <c r="S1481" s="12" t="str">
        <f t="shared" si="187"/>
        <v/>
      </c>
      <c r="T1481" s="9" t="str">
        <f t="shared" si="189"/>
        <v/>
      </c>
      <c r="W1481" s="132"/>
    </row>
    <row r="1482" spans="6:23" x14ac:dyDescent="0.3">
      <c r="F1482">
        <v>1476</v>
      </c>
      <c r="G1482">
        <v>5.0000000000000001E-3</v>
      </c>
      <c r="H1482">
        <v>0.25</v>
      </c>
      <c r="I1482" s="133"/>
      <c r="J1482">
        <v>1393</v>
      </c>
      <c r="K1482" s="133">
        <v>3.5560000000000002E-4</v>
      </c>
      <c r="L1482" s="10">
        <f t="shared" si="186"/>
        <v>2.1278251387457193E-2</v>
      </c>
      <c r="N1482" s="11">
        <f t="shared" si="188"/>
        <v>2.1000000000000001E-2</v>
      </c>
      <c r="O1482">
        <f t="shared" si="190"/>
        <v>7</v>
      </c>
      <c r="P1482">
        <f t="shared" si="191"/>
        <v>0</v>
      </c>
      <c r="Q1482">
        <f t="shared" si="192"/>
        <v>1469</v>
      </c>
      <c r="R1482" s="9" t="str">
        <f t="shared" si="193"/>
        <v/>
      </c>
      <c r="S1482" s="12" t="str">
        <f t="shared" si="187"/>
        <v/>
      </c>
      <c r="T1482" s="9" t="str">
        <f t="shared" si="189"/>
        <v/>
      </c>
      <c r="W1482" s="132"/>
    </row>
    <row r="1483" spans="6:23" x14ac:dyDescent="0.3">
      <c r="F1483">
        <v>1477</v>
      </c>
      <c r="G1483">
        <v>1E-3</v>
      </c>
      <c r="H1483">
        <v>0.13200000000000001</v>
      </c>
      <c r="I1483" s="133"/>
      <c r="J1483">
        <v>1405</v>
      </c>
      <c r="K1483" s="133">
        <v>3.5560000000000002E-4</v>
      </c>
      <c r="L1483" s="10">
        <f t="shared" si="186"/>
        <v>2.1278251387457193E-2</v>
      </c>
      <c r="N1483" s="11">
        <f t="shared" si="188"/>
        <v>2.1000000000000001E-2</v>
      </c>
      <c r="O1483">
        <f t="shared" si="190"/>
        <v>8</v>
      </c>
      <c r="P1483">
        <f t="shared" si="191"/>
        <v>0</v>
      </c>
      <c r="Q1483">
        <f t="shared" si="192"/>
        <v>1469</v>
      </c>
      <c r="R1483" s="9" t="str">
        <f t="shared" si="193"/>
        <v/>
      </c>
      <c r="S1483" s="12" t="str">
        <f t="shared" si="187"/>
        <v/>
      </c>
      <c r="T1483" s="9" t="str">
        <f t="shared" si="189"/>
        <v/>
      </c>
      <c r="W1483" s="132"/>
    </row>
    <row r="1484" spans="6:23" x14ac:dyDescent="0.3">
      <c r="F1484">
        <v>1478</v>
      </c>
      <c r="G1484">
        <v>3.0000000000000001E-3</v>
      </c>
      <c r="H1484">
        <v>0.23100000000000001</v>
      </c>
      <c r="I1484" s="133"/>
      <c r="J1484">
        <v>1475</v>
      </c>
      <c r="K1484" s="133">
        <v>3.5560000000000002E-4</v>
      </c>
      <c r="L1484" s="10">
        <f t="shared" si="186"/>
        <v>2.1278251387457193E-2</v>
      </c>
      <c r="N1484" s="11">
        <f t="shared" si="188"/>
        <v>2.1000000000000001E-2</v>
      </c>
      <c r="O1484">
        <f t="shared" si="190"/>
        <v>9</v>
      </c>
      <c r="P1484">
        <f t="shared" si="191"/>
        <v>9</v>
      </c>
      <c r="Q1484">
        <f t="shared" si="192"/>
        <v>1478</v>
      </c>
      <c r="R1484" s="9">
        <f t="shared" si="193"/>
        <v>1478</v>
      </c>
      <c r="S1484" s="12">
        <f t="shared" si="187"/>
        <v>2.1000000000000001E-2</v>
      </c>
      <c r="T1484" s="9">
        <f t="shared" si="189"/>
        <v>1478</v>
      </c>
      <c r="W1484" s="132"/>
    </row>
    <row r="1485" spans="6:23" x14ac:dyDescent="0.3">
      <c r="F1485">
        <v>1479</v>
      </c>
      <c r="G1485">
        <v>2E-3</v>
      </c>
      <c r="H1485">
        <v>0.185</v>
      </c>
      <c r="I1485" s="133"/>
      <c r="J1485">
        <v>76</v>
      </c>
      <c r="K1485" s="133">
        <v>1.7780000000000001E-4</v>
      </c>
      <c r="L1485" s="10">
        <f t="shared" si="186"/>
        <v>1.5045995847863043E-2</v>
      </c>
      <c r="N1485" s="11">
        <f t="shared" si="188"/>
        <v>1.4999999999999999E-2</v>
      </c>
      <c r="O1485">
        <f t="shared" si="190"/>
        <v>1</v>
      </c>
      <c r="P1485">
        <f t="shared" si="191"/>
        <v>0</v>
      </c>
      <c r="Q1485">
        <f t="shared" si="192"/>
        <v>1478</v>
      </c>
      <c r="R1485" s="9" t="str">
        <f t="shared" si="193"/>
        <v/>
      </c>
      <c r="S1485" s="12" t="str">
        <f t="shared" si="187"/>
        <v/>
      </c>
      <c r="T1485" s="9" t="str">
        <f t="shared" si="189"/>
        <v/>
      </c>
      <c r="W1485" s="132"/>
    </row>
    <row r="1486" spans="6:23" x14ac:dyDescent="0.3">
      <c r="F1486">
        <v>1480</v>
      </c>
      <c r="G1486">
        <v>4.0000000000000001E-3</v>
      </c>
      <c r="H1486">
        <v>0.25</v>
      </c>
      <c r="I1486" s="133"/>
      <c r="J1486">
        <v>220</v>
      </c>
      <c r="K1486" s="133">
        <v>1.7780000000000001E-4</v>
      </c>
      <c r="L1486" s="10">
        <f t="shared" si="186"/>
        <v>1.5045995847863043E-2</v>
      </c>
      <c r="N1486" s="11">
        <f t="shared" si="188"/>
        <v>1.4999999999999999E-2</v>
      </c>
      <c r="O1486">
        <f t="shared" si="190"/>
        <v>2</v>
      </c>
      <c r="P1486">
        <f t="shared" si="191"/>
        <v>0</v>
      </c>
      <c r="Q1486">
        <f t="shared" si="192"/>
        <v>1478</v>
      </c>
      <c r="R1486" s="9" t="str">
        <f t="shared" si="193"/>
        <v/>
      </c>
      <c r="S1486" s="12" t="str">
        <f t="shared" si="187"/>
        <v/>
      </c>
      <c r="T1486" s="9" t="str">
        <f t="shared" si="189"/>
        <v/>
      </c>
      <c r="W1486" s="132"/>
    </row>
    <row r="1487" spans="6:23" x14ac:dyDescent="0.3">
      <c r="F1487">
        <v>1481</v>
      </c>
      <c r="G1487">
        <v>2E-3</v>
      </c>
      <c r="H1487">
        <v>0.17</v>
      </c>
      <c r="I1487" s="133"/>
      <c r="J1487">
        <v>394</v>
      </c>
      <c r="K1487" s="133">
        <v>1.7780000000000001E-4</v>
      </c>
      <c r="L1487" s="10">
        <f t="shared" si="186"/>
        <v>1.5045995847863043E-2</v>
      </c>
      <c r="N1487" s="11">
        <f t="shared" si="188"/>
        <v>1.4999999999999999E-2</v>
      </c>
      <c r="O1487">
        <f t="shared" si="190"/>
        <v>3</v>
      </c>
      <c r="P1487">
        <f t="shared" si="191"/>
        <v>0</v>
      </c>
      <c r="Q1487">
        <f t="shared" si="192"/>
        <v>1478</v>
      </c>
      <c r="R1487" s="9" t="str">
        <f t="shared" si="193"/>
        <v/>
      </c>
      <c r="S1487" s="12" t="str">
        <f t="shared" si="187"/>
        <v/>
      </c>
      <c r="T1487" s="9" t="str">
        <f t="shared" si="189"/>
        <v/>
      </c>
      <c r="W1487" s="132"/>
    </row>
    <row r="1488" spans="6:23" x14ac:dyDescent="0.3">
      <c r="F1488">
        <v>1482</v>
      </c>
      <c r="G1488">
        <v>4.0000000000000001E-3</v>
      </c>
      <c r="H1488">
        <v>0.223</v>
      </c>
      <c r="I1488" s="133"/>
      <c r="J1488">
        <v>672</v>
      </c>
      <c r="K1488" s="133">
        <v>1.7780000000000001E-4</v>
      </c>
      <c r="L1488" s="10">
        <f t="shared" si="186"/>
        <v>1.5045995847863043E-2</v>
      </c>
      <c r="N1488" s="11">
        <f t="shared" si="188"/>
        <v>1.4999999999999999E-2</v>
      </c>
      <c r="O1488">
        <f t="shared" si="190"/>
        <v>4</v>
      </c>
      <c r="P1488">
        <f t="shared" si="191"/>
        <v>0</v>
      </c>
      <c r="Q1488">
        <f t="shared" si="192"/>
        <v>1478</v>
      </c>
      <c r="R1488" s="9" t="str">
        <f t="shared" si="193"/>
        <v/>
      </c>
      <c r="S1488" s="12" t="str">
        <f t="shared" si="187"/>
        <v/>
      </c>
      <c r="T1488" s="9" t="str">
        <f t="shared" si="189"/>
        <v/>
      </c>
      <c r="W1488" s="132"/>
    </row>
    <row r="1489" spans="6:23" x14ac:dyDescent="0.3">
      <c r="F1489">
        <v>1483</v>
      </c>
      <c r="G1489">
        <v>2E-3</v>
      </c>
      <c r="H1489">
        <v>0.14000000000000001</v>
      </c>
      <c r="I1489" s="133"/>
      <c r="J1489">
        <v>688</v>
      </c>
      <c r="K1489" s="133">
        <v>1.7780000000000001E-4</v>
      </c>
      <c r="L1489" s="10">
        <f t="shared" si="186"/>
        <v>1.5045995847863043E-2</v>
      </c>
      <c r="N1489" s="11">
        <f t="shared" si="188"/>
        <v>1.4999999999999999E-2</v>
      </c>
      <c r="O1489">
        <f t="shared" si="190"/>
        <v>5</v>
      </c>
      <c r="P1489">
        <f t="shared" si="191"/>
        <v>0</v>
      </c>
      <c r="Q1489">
        <f t="shared" si="192"/>
        <v>1478</v>
      </c>
      <c r="R1489" s="9" t="str">
        <f t="shared" si="193"/>
        <v/>
      </c>
      <c r="S1489" s="12" t="str">
        <f t="shared" si="187"/>
        <v/>
      </c>
      <c r="T1489" s="9" t="str">
        <f t="shared" si="189"/>
        <v/>
      </c>
      <c r="W1489" s="132"/>
    </row>
    <row r="1490" spans="6:23" x14ac:dyDescent="0.3">
      <c r="F1490">
        <v>1484</v>
      </c>
      <c r="G1490">
        <v>6.0000000000000001E-3</v>
      </c>
      <c r="H1490">
        <v>0.26900000000000002</v>
      </c>
      <c r="I1490" s="133"/>
      <c r="J1490">
        <v>914</v>
      </c>
      <c r="K1490" s="133">
        <v>1.7780000000000001E-4</v>
      </c>
      <c r="L1490" s="10">
        <f t="shared" si="186"/>
        <v>1.5045995847863043E-2</v>
      </c>
      <c r="N1490" s="11">
        <f t="shared" si="188"/>
        <v>1.4999999999999999E-2</v>
      </c>
      <c r="O1490">
        <f t="shared" si="190"/>
        <v>6</v>
      </c>
      <c r="P1490">
        <f t="shared" si="191"/>
        <v>0</v>
      </c>
      <c r="Q1490">
        <f t="shared" si="192"/>
        <v>1478</v>
      </c>
      <c r="R1490" s="9" t="str">
        <f t="shared" si="193"/>
        <v/>
      </c>
      <c r="S1490" s="12" t="str">
        <f t="shared" si="187"/>
        <v/>
      </c>
      <c r="T1490" s="9" t="str">
        <f t="shared" si="189"/>
        <v/>
      </c>
      <c r="W1490" s="132"/>
    </row>
    <row r="1491" spans="6:23" x14ac:dyDescent="0.3">
      <c r="F1491">
        <v>1485</v>
      </c>
      <c r="G1491">
        <v>2E-3</v>
      </c>
      <c r="H1491">
        <v>0.17799999999999999</v>
      </c>
      <c r="I1491" s="133"/>
      <c r="J1491">
        <v>1051</v>
      </c>
      <c r="K1491" s="133">
        <v>1.7780000000000001E-4</v>
      </c>
      <c r="L1491" s="10">
        <f t="shared" si="186"/>
        <v>1.5045995847863043E-2</v>
      </c>
      <c r="N1491" s="11">
        <f t="shared" si="188"/>
        <v>1.4999999999999999E-2</v>
      </c>
      <c r="O1491">
        <f t="shared" si="190"/>
        <v>7</v>
      </c>
      <c r="P1491">
        <f t="shared" si="191"/>
        <v>0</v>
      </c>
      <c r="Q1491">
        <f t="shared" si="192"/>
        <v>1478</v>
      </c>
      <c r="R1491" s="9" t="str">
        <f t="shared" si="193"/>
        <v/>
      </c>
      <c r="S1491" s="12" t="str">
        <f t="shared" si="187"/>
        <v/>
      </c>
      <c r="T1491" s="9" t="str">
        <f t="shared" si="189"/>
        <v/>
      </c>
      <c r="W1491" s="132"/>
    </row>
    <row r="1492" spans="6:23" x14ac:dyDescent="0.3">
      <c r="F1492">
        <v>1486</v>
      </c>
      <c r="G1492">
        <v>1E-3</v>
      </c>
      <c r="H1492">
        <v>0.14799999999999999</v>
      </c>
      <c r="I1492" s="133"/>
      <c r="J1492">
        <v>1064</v>
      </c>
      <c r="K1492" s="133">
        <v>1.7780000000000001E-4</v>
      </c>
      <c r="L1492" s="10">
        <f t="shared" si="186"/>
        <v>1.5045995847863043E-2</v>
      </c>
      <c r="N1492" s="11">
        <f t="shared" si="188"/>
        <v>1.4999999999999999E-2</v>
      </c>
      <c r="O1492">
        <f t="shared" si="190"/>
        <v>8</v>
      </c>
      <c r="P1492">
        <f t="shared" si="191"/>
        <v>0</v>
      </c>
      <c r="Q1492">
        <f t="shared" si="192"/>
        <v>1478</v>
      </c>
      <c r="R1492" s="9" t="str">
        <f t="shared" si="193"/>
        <v/>
      </c>
      <c r="S1492" s="12" t="str">
        <f t="shared" si="187"/>
        <v/>
      </c>
      <c r="T1492" s="9" t="str">
        <f t="shared" si="189"/>
        <v/>
      </c>
      <c r="W1492" s="132"/>
    </row>
    <row r="1493" spans="6:23" x14ac:dyDescent="0.3">
      <c r="F1493">
        <v>1487</v>
      </c>
      <c r="G1493">
        <v>1E-3</v>
      </c>
      <c r="H1493">
        <v>0.13200000000000001</v>
      </c>
      <c r="I1493" s="133"/>
      <c r="J1493">
        <v>1440</v>
      </c>
      <c r="K1493" s="133">
        <v>1.7780000000000001E-4</v>
      </c>
      <c r="L1493" s="10">
        <f t="shared" si="186"/>
        <v>1.5045995847863043E-2</v>
      </c>
      <c r="N1493" s="11">
        <f t="shared" si="188"/>
        <v>1.4999999999999999E-2</v>
      </c>
      <c r="O1493">
        <f t="shared" si="190"/>
        <v>9</v>
      </c>
      <c r="P1493">
        <f t="shared" si="191"/>
        <v>9</v>
      </c>
      <c r="Q1493">
        <f t="shared" si="192"/>
        <v>1487</v>
      </c>
      <c r="R1493" s="9">
        <f t="shared" si="193"/>
        <v>1487</v>
      </c>
      <c r="S1493" s="12">
        <f t="shared" si="187"/>
        <v>1.4999999999999999E-2</v>
      </c>
      <c r="T1493" s="9">
        <f t="shared" si="189"/>
        <v>1487</v>
      </c>
      <c r="W1493" s="132"/>
    </row>
    <row r="1503" spans="6:23" x14ac:dyDescent="0.3">
      <c r="F1503" s="9"/>
      <c r="G1503" s="12"/>
      <c r="H1503" s="9"/>
    </row>
    <row r="1504" spans="6:23" x14ac:dyDescent="0.3">
      <c r="F1504" s="9"/>
      <c r="G1504" s="12"/>
      <c r="H1504" s="9"/>
    </row>
    <row r="1505" spans="6:8" x14ac:dyDescent="0.3">
      <c r="F1505" s="9"/>
      <c r="G1505" s="12"/>
      <c r="H1505" s="9"/>
    </row>
    <row r="1506" spans="6:8" x14ac:dyDescent="0.3">
      <c r="F1506" s="9"/>
      <c r="G1506" s="12"/>
      <c r="H1506" s="9"/>
    </row>
    <row r="1507" spans="6:8" x14ac:dyDescent="0.3">
      <c r="F1507" s="9"/>
      <c r="G1507" s="12"/>
      <c r="H1507" s="9"/>
    </row>
    <row r="1508" spans="6:8" x14ac:dyDescent="0.3">
      <c r="F1508" s="9"/>
      <c r="G1508" s="12"/>
      <c r="H1508" s="9"/>
    </row>
    <row r="1509" spans="6:8" x14ac:dyDescent="0.3">
      <c r="F1509" s="9"/>
      <c r="G1509" s="12"/>
      <c r="H1509" s="9"/>
    </row>
    <row r="1510" spans="6:8" x14ac:dyDescent="0.3">
      <c r="F1510" s="9"/>
      <c r="G1510" s="12"/>
      <c r="H1510" s="9"/>
    </row>
    <row r="1511" spans="6:8" x14ac:dyDescent="0.3">
      <c r="F1511" s="9"/>
      <c r="G1511" s="12"/>
      <c r="H1511" s="9"/>
    </row>
    <row r="1512" spans="6:8" x14ac:dyDescent="0.3">
      <c r="F1512" s="9"/>
      <c r="G1512" s="12"/>
      <c r="H1512" s="9"/>
    </row>
    <row r="1513" spans="6:8" x14ac:dyDescent="0.3">
      <c r="F1513" s="9"/>
      <c r="G1513" s="12"/>
      <c r="H1513" s="9"/>
    </row>
    <row r="1514" spans="6:8" x14ac:dyDescent="0.3">
      <c r="F1514" s="9"/>
      <c r="G1514" s="12"/>
      <c r="H1514" s="9"/>
    </row>
    <row r="1515" spans="6:8" x14ac:dyDescent="0.3">
      <c r="F1515" s="9"/>
      <c r="G1515" s="12"/>
      <c r="H1515" s="9"/>
    </row>
    <row r="1516" spans="6:8" x14ac:dyDescent="0.3">
      <c r="F1516" s="9"/>
      <c r="G1516" s="12"/>
      <c r="H1516" s="9"/>
    </row>
    <row r="1517" spans="6:8" x14ac:dyDescent="0.3">
      <c r="F1517" s="9"/>
      <c r="G1517" s="12"/>
      <c r="H1517" s="9"/>
    </row>
    <row r="1518" spans="6:8" x14ac:dyDescent="0.3">
      <c r="F1518" s="9"/>
      <c r="G1518" s="12"/>
      <c r="H1518" s="9"/>
    </row>
    <row r="1519" spans="6:8" x14ac:dyDescent="0.3">
      <c r="F1519" s="9"/>
      <c r="G1519" s="12"/>
      <c r="H1519" s="9"/>
    </row>
    <row r="1520" spans="6:8" x14ac:dyDescent="0.3">
      <c r="F1520" s="9"/>
      <c r="G1520" s="12"/>
      <c r="H1520" s="9"/>
    </row>
    <row r="1521" spans="6:8" x14ac:dyDescent="0.3">
      <c r="F1521" s="9"/>
      <c r="G1521" s="12"/>
      <c r="H1521" s="9"/>
    </row>
    <row r="1522" spans="6:8" x14ac:dyDescent="0.3">
      <c r="F1522" s="9"/>
      <c r="G1522" s="12"/>
      <c r="H1522" s="9"/>
    </row>
    <row r="1523" spans="6:8" x14ac:dyDescent="0.3">
      <c r="F1523" s="9"/>
      <c r="G1523" s="12"/>
      <c r="H1523" s="9"/>
    </row>
    <row r="1524" spans="6:8" x14ac:dyDescent="0.3">
      <c r="F1524" s="9"/>
      <c r="G1524" s="12"/>
      <c r="H1524" s="9"/>
    </row>
    <row r="1525" spans="6:8" x14ac:dyDescent="0.3">
      <c r="F1525" s="9"/>
      <c r="G1525" s="12"/>
      <c r="H1525" s="9"/>
    </row>
    <row r="1526" spans="6:8" x14ac:dyDescent="0.3">
      <c r="F1526" s="9"/>
      <c r="G1526" s="12"/>
      <c r="H1526" s="9"/>
    </row>
    <row r="1527" spans="6:8" x14ac:dyDescent="0.3">
      <c r="F1527" s="9"/>
      <c r="G1527" s="12"/>
      <c r="H1527" s="9"/>
    </row>
    <row r="1528" spans="6:8" x14ac:dyDescent="0.3">
      <c r="F1528" s="9"/>
      <c r="G1528" s="12"/>
      <c r="H1528" s="9"/>
    </row>
    <row r="1529" spans="6:8" x14ac:dyDescent="0.3">
      <c r="F1529" s="9"/>
      <c r="G1529" s="12"/>
      <c r="H1529" s="9"/>
    </row>
    <row r="1530" spans="6:8" x14ac:dyDescent="0.3">
      <c r="F1530" s="9"/>
      <c r="G1530" s="12"/>
      <c r="H1530" s="9"/>
    </row>
    <row r="1531" spans="6:8" x14ac:dyDescent="0.3">
      <c r="F1531" s="9"/>
      <c r="G1531" s="12"/>
      <c r="H1531" s="9"/>
    </row>
    <row r="1532" spans="6:8" x14ac:dyDescent="0.3">
      <c r="F1532" s="9"/>
      <c r="G1532" s="12"/>
      <c r="H1532" s="9"/>
    </row>
    <row r="1533" spans="6:8" x14ac:dyDescent="0.3">
      <c r="F1533" s="9"/>
      <c r="G1533" s="12"/>
      <c r="H1533" s="9"/>
    </row>
    <row r="1534" spans="6:8" x14ac:dyDescent="0.3">
      <c r="F1534" s="9"/>
      <c r="G1534" s="12"/>
      <c r="H1534" s="9"/>
    </row>
    <row r="1535" spans="6:8" x14ac:dyDescent="0.3">
      <c r="F1535" s="9"/>
      <c r="G1535" s="12"/>
      <c r="H1535" s="9"/>
    </row>
    <row r="1536" spans="6:8" x14ac:dyDescent="0.3">
      <c r="F1536" s="9"/>
      <c r="G1536" s="12"/>
      <c r="H1536" s="9"/>
    </row>
    <row r="1537" spans="6:8" x14ac:dyDescent="0.3">
      <c r="F1537" s="9"/>
      <c r="G1537" s="12"/>
      <c r="H1537" s="9"/>
    </row>
    <row r="1538" spans="6:8" x14ac:dyDescent="0.3">
      <c r="F1538" s="9"/>
      <c r="G1538" s="12"/>
      <c r="H1538" s="9"/>
    </row>
    <row r="1539" spans="6:8" x14ac:dyDescent="0.3">
      <c r="F1539" s="9"/>
      <c r="G1539" s="12"/>
      <c r="H1539" s="9"/>
    </row>
    <row r="1540" spans="6:8" x14ac:dyDescent="0.3">
      <c r="F1540" s="9"/>
      <c r="G1540" s="12"/>
      <c r="H1540" s="9"/>
    </row>
    <row r="1541" spans="6:8" x14ac:dyDescent="0.3">
      <c r="F1541" s="9"/>
      <c r="G1541" s="12"/>
      <c r="H1541" s="9"/>
    </row>
    <row r="1542" spans="6:8" x14ac:dyDescent="0.3">
      <c r="F1542" s="9"/>
      <c r="G1542" s="12"/>
      <c r="H1542" s="9"/>
    </row>
    <row r="1543" spans="6:8" x14ac:dyDescent="0.3">
      <c r="F1543" s="9"/>
      <c r="G1543" s="12"/>
      <c r="H1543" s="9"/>
    </row>
    <row r="1544" spans="6:8" x14ac:dyDescent="0.3">
      <c r="F1544" s="9"/>
      <c r="G1544" s="12"/>
      <c r="H1544" s="9"/>
    </row>
    <row r="1545" spans="6:8" x14ac:dyDescent="0.3">
      <c r="F1545" s="9"/>
      <c r="G1545" s="12"/>
      <c r="H1545" s="9"/>
    </row>
    <row r="1546" spans="6:8" x14ac:dyDescent="0.3">
      <c r="F1546" s="9"/>
      <c r="G1546" s="12"/>
      <c r="H1546" s="9"/>
    </row>
    <row r="1547" spans="6:8" x14ac:dyDescent="0.3">
      <c r="F1547" s="9"/>
      <c r="G1547" s="12"/>
      <c r="H1547" s="9"/>
    </row>
    <row r="1548" spans="6:8" x14ac:dyDescent="0.3">
      <c r="F1548" s="9"/>
      <c r="G1548" s="12"/>
      <c r="H1548" s="9"/>
    </row>
    <row r="1549" spans="6:8" x14ac:dyDescent="0.3">
      <c r="F1549" s="9"/>
      <c r="G1549" s="12"/>
      <c r="H1549" s="9"/>
    </row>
    <row r="1550" spans="6:8" x14ac:dyDescent="0.3">
      <c r="F1550" s="9"/>
      <c r="G1550" s="12"/>
      <c r="H1550" s="9"/>
    </row>
    <row r="1551" spans="6:8" x14ac:dyDescent="0.3">
      <c r="F1551" s="9"/>
      <c r="G1551" s="12"/>
      <c r="H1551" s="9"/>
    </row>
    <row r="1552" spans="6:8" x14ac:dyDescent="0.3">
      <c r="F1552" s="9"/>
      <c r="G1552" s="12"/>
      <c r="H1552" s="9"/>
    </row>
    <row r="1553" spans="6:8" x14ac:dyDescent="0.3">
      <c r="F1553" s="9"/>
      <c r="G1553" s="12"/>
      <c r="H1553" s="9"/>
    </row>
    <row r="1554" spans="6:8" x14ac:dyDescent="0.3">
      <c r="F1554" s="9"/>
      <c r="G1554" s="12"/>
      <c r="H1554" s="9"/>
    </row>
    <row r="1555" spans="6:8" x14ac:dyDescent="0.3">
      <c r="F1555" s="9"/>
      <c r="G1555" s="12"/>
      <c r="H1555" s="9"/>
    </row>
    <row r="1556" spans="6:8" x14ac:dyDescent="0.3">
      <c r="F1556" s="9"/>
      <c r="G1556" s="12"/>
      <c r="H1556" s="9"/>
    </row>
    <row r="1557" spans="6:8" x14ac:dyDescent="0.3">
      <c r="F1557" s="9"/>
      <c r="G1557" s="12"/>
      <c r="H1557" s="9"/>
    </row>
    <row r="1558" spans="6:8" x14ac:dyDescent="0.3">
      <c r="F1558" s="9"/>
      <c r="G1558" s="12"/>
      <c r="H1558" s="9"/>
    </row>
    <row r="1559" spans="6:8" x14ac:dyDescent="0.3">
      <c r="F1559" s="9"/>
      <c r="G1559" s="12"/>
      <c r="H1559" s="9"/>
    </row>
    <row r="1560" spans="6:8" x14ac:dyDescent="0.3">
      <c r="F1560" s="9"/>
      <c r="G1560" s="12"/>
      <c r="H1560" s="9"/>
    </row>
    <row r="1561" spans="6:8" x14ac:dyDescent="0.3">
      <c r="F1561" s="9"/>
      <c r="G1561" s="12"/>
      <c r="H1561" s="9"/>
    </row>
    <row r="1562" spans="6:8" x14ac:dyDescent="0.3">
      <c r="F1562" s="9"/>
      <c r="G1562" s="12"/>
      <c r="H1562" s="9"/>
    </row>
    <row r="1563" spans="6:8" x14ac:dyDescent="0.3">
      <c r="F1563" s="9"/>
      <c r="G1563" s="12"/>
      <c r="H1563" s="9"/>
    </row>
    <row r="1564" spans="6:8" x14ac:dyDescent="0.3">
      <c r="F1564" s="9"/>
      <c r="G1564" s="12"/>
      <c r="H1564" s="9"/>
    </row>
    <row r="1565" spans="6:8" x14ac:dyDescent="0.3">
      <c r="F1565" s="9"/>
      <c r="G1565" s="12"/>
      <c r="H1565" s="9"/>
    </row>
    <row r="1566" spans="6:8" x14ac:dyDescent="0.3">
      <c r="F1566" s="9"/>
      <c r="G1566" s="12"/>
      <c r="H1566" s="9"/>
    </row>
    <row r="1567" spans="6:8" x14ac:dyDescent="0.3">
      <c r="F1567" s="9"/>
      <c r="G1567" s="12"/>
      <c r="H1567" s="9"/>
    </row>
    <row r="1568" spans="6:8" x14ac:dyDescent="0.3">
      <c r="F1568" s="9"/>
      <c r="G1568" s="12"/>
      <c r="H1568" s="9"/>
    </row>
    <row r="1569" spans="6:8" x14ac:dyDescent="0.3">
      <c r="F1569" s="9"/>
      <c r="G1569" s="12"/>
      <c r="H1569" s="9"/>
    </row>
    <row r="1570" spans="6:8" x14ac:dyDescent="0.3">
      <c r="F1570" s="9"/>
      <c r="G1570" s="12"/>
      <c r="H1570" s="9"/>
    </row>
    <row r="1571" spans="6:8" x14ac:dyDescent="0.3">
      <c r="F1571" s="9"/>
      <c r="G1571" s="12"/>
      <c r="H1571" s="9"/>
    </row>
    <row r="1572" spans="6:8" x14ac:dyDescent="0.3">
      <c r="F1572" s="9"/>
      <c r="G1572" s="12"/>
      <c r="H1572" s="9"/>
    </row>
    <row r="1573" spans="6:8" x14ac:dyDescent="0.3">
      <c r="F1573" s="9"/>
      <c r="G1573" s="12"/>
      <c r="H1573" s="9"/>
    </row>
    <row r="1574" spans="6:8" x14ac:dyDescent="0.3">
      <c r="F1574" s="9"/>
      <c r="G1574" s="12"/>
      <c r="H1574" s="9"/>
    </row>
    <row r="1575" spans="6:8" x14ac:dyDescent="0.3">
      <c r="F1575" s="9"/>
      <c r="G1575" s="12"/>
      <c r="H1575" s="9"/>
    </row>
    <row r="1576" spans="6:8" x14ac:dyDescent="0.3">
      <c r="F1576" s="9"/>
      <c r="G1576" s="12"/>
      <c r="H1576" s="9"/>
    </row>
    <row r="1577" spans="6:8" x14ac:dyDescent="0.3">
      <c r="F1577" s="9"/>
      <c r="G1577" s="12"/>
      <c r="H1577" s="9"/>
    </row>
    <row r="1578" spans="6:8" x14ac:dyDescent="0.3">
      <c r="F1578" s="9"/>
      <c r="G1578" s="12"/>
      <c r="H1578" s="9"/>
    </row>
    <row r="1579" spans="6:8" x14ac:dyDescent="0.3">
      <c r="F1579" s="9"/>
      <c r="G1579" s="12"/>
      <c r="H1579" s="9"/>
    </row>
    <row r="1580" spans="6:8" x14ac:dyDescent="0.3">
      <c r="F1580" s="9"/>
      <c r="G1580" s="12"/>
      <c r="H1580" s="9"/>
    </row>
    <row r="1581" spans="6:8" x14ac:dyDescent="0.3">
      <c r="F1581" s="9"/>
      <c r="G1581" s="12"/>
      <c r="H1581" s="9"/>
    </row>
    <row r="1582" spans="6:8" x14ac:dyDescent="0.3">
      <c r="F1582" s="9"/>
      <c r="G1582" s="12"/>
      <c r="H1582" s="9"/>
    </row>
    <row r="1583" spans="6:8" x14ac:dyDescent="0.3">
      <c r="F1583" s="9"/>
      <c r="G1583" s="12"/>
      <c r="H1583" s="9"/>
    </row>
    <row r="1584" spans="6:8" x14ac:dyDescent="0.3">
      <c r="F1584" s="9"/>
      <c r="G1584" s="12"/>
      <c r="H1584" s="9"/>
    </row>
    <row r="1585" spans="6:8" x14ac:dyDescent="0.3">
      <c r="F1585" s="9"/>
      <c r="G1585" s="12"/>
      <c r="H1585" s="9"/>
    </row>
    <row r="1586" spans="6:8" x14ac:dyDescent="0.3">
      <c r="F1586" s="9"/>
      <c r="G1586" s="12"/>
      <c r="H1586" s="9"/>
    </row>
    <row r="1587" spans="6:8" x14ac:dyDescent="0.3">
      <c r="F1587" s="9"/>
      <c r="G1587" s="12"/>
      <c r="H1587" s="9"/>
    </row>
    <row r="1588" spans="6:8" x14ac:dyDescent="0.3">
      <c r="F1588" s="9"/>
      <c r="G1588" s="12"/>
      <c r="H1588" s="9"/>
    </row>
    <row r="1589" spans="6:8" x14ac:dyDescent="0.3">
      <c r="F1589" s="9"/>
      <c r="G1589" s="12"/>
      <c r="H1589" s="9"/>
    </row>
    <row r="1590" spans="6:8" x14ac:dyDescent="0.3">
      <c r="F1590" s="9"/>
      <c r="G1590" s="12"/>
      <c r="H1590" s="9"/>
    </row>
    <row r="1591" spans="6:8" x14ac:dyDescent="0.3">
      <c r="F1591" s="9"/>
      <c r="G1591" s="12"/>
      <c r="H1591" s="9"/>
    </row>
    <row r="1592" spans="6:8" x14ac:dyDescent="0.3">
      <c r="F1592" s="9"/>
      <c r="G1592" s="12"/>
      <c r="H1592" s="9"/>
    </row>
    <row r="1593" spans="6:8" x14ac:dyDescent="0.3">
      <c r="F1593" s="9"/>
      <c r="G1593" s="12"/>
      <c r="H1593" s="9"/>
    </row>
    <row r="1594" spans="6:8" x14ac:dyDescent="0.3">
      <c r="F1594" s="9"/>
      <c r="G1594" s="12"/>
      <c r="H1594" s="9"/>
    </row>
    <row r="1595" spans="6:8" x14ac:dyDescent="0.3">
      <c r="F1595" s="9"/>
      <c r="G1595" s="12"/>
      <c r="H1595" s="9"/>
    </row>
    <row r="1596" spans="6:8" x14ac:dyDescent="0.3">
      <c r="F1596" s="9"/>
      <c r="G1596" s="12"/>
      <c r="H1596" s="9"/>
    </row>
    <row r="1597" spans="6:8" x14ac:dyDescent="0.3">
      <c r="F1597" s="9"/>
      <c r="G1597" s="12"/>
      <c r="H1597" s="9"/>
    </row>
    <row r="1598" spans="6:8" x14ac:dyDescent="0.3">
      <c r="F1598" s="9"/>
      <c r="G1598" s="12"/>
      <c r="H1598" s="9"/>
    </row>
    <row r="1599" spans="6:8" x14ac:dyDescent="0.3">
      <c r="F1599" s="9"/>
      <c r="G1599" s="12"/>
      <c r="H1599" s="9"/>
    </row>
    <row r="1600" spans="6:8" x14ac:dyDescent="0.3">
      <c r="F1600" s="9"/>
      <c r="G1600" s="12"/>
      <c r="H1600" s="9"/>
    </row>
    <row r="1601" spans="6:8" x14ac:dyDescent="0.3">
      <c r="F1601" s="9"/>
      <c r="G1601" s="12"/>
      <c r="H1601" s="9"/>
    </row>
    <row r="1602" spans="6:8" x14ac:dyDescent="0.3">
      <c r="F1602" s="9"/>
      <c r="G1602" s="12"/>
      <c r="H1602" s="9"/>
    </row>
    <row r="1603" spans="6:8" x14ac:dyDescent="0.3">
      <c r="F1603" s="9"/>
      <c r="G1603" s="12"/>
      <c r="H1603" s="9"/>
    </row>
    <row r="1604" spans="6:8" x14ac:dyDescent="0.3">
      <c r="F1604" s="9"/>
      <c r="G1604" s="12"/>
      <c r="H1604" s="9"/>
    </row>
    <row r="1605" spans="6:8" x14ac:dyDescent="0.3">
      <c r="F1605" s="9"/>
      <c r="G1605" s="12"/>
      <c r="H1605" s="9"/>
    </row>
    <row r="1606" spans="6:8" x14ac:dyDescent="0.3">
      <c r="F1606" s="9"/>
      <c r="G1606" s="12"/>
      <c r="H1606" s="9"/>
    </row>
    <row r="1607" spans="6:8" x14ac:dyDescent="0.3">
      <c r="F1607" s="9"/>
      <c r="G1607" s="12"/>
      <c r="H1607" s="9"/>
    </row>
    <row r="1608" spans="6:8" x14ac:dyDescent="0.3">
      <c r="F1608" s="9"/>
      <c r="G1608" s="12"/>
      <c r="H1608" s="9"/>
    </row>
    <row r="1609" spans="6:8" x14ac:dyDescent="0.3">
      <c r="F1609" s="9"/>
      <c r="G1609" s="12"/>
      <c r="H1609" s="9"/>
    </row>
    <row r="1610" spans="6:8" x14ac:dyDescent="0.3">
      <c r="F1610" s="9"/>
      <c r="G1610" s="12"/>
      <c r="H1610" s="9"/>
    </row>
    <row r="1611" spans="6:8" x14ac:dyDescent="0.3">
      <c r="F1611" s="9"/>
      <c r="G1611" s="12"/>
      <c r="H1611" s="9"/>
    </row>
    <row r="1612" spans="6:8" x14ac:dyDescent="0.3">
      <c r="F1612" s="9"/>
      <c r="G1612" s="12"/>
      <c r="H1612" s="9"/>
    </row>
    <row r="1613" spans="6:8" x14ac:dyDescent="0.3">
      <c r="F1613" s="9"/>
      <c r="G1613" s="12"/>
      <c r="H1613" s="9"/>
    </row>
    <row r="1614" spans="6:8" x14ac:dyDescent="0.3">
      <c r="F1614" s="9"/>
      <c r="G1614" s="12"/>
      <c r="H1614" s="9"/>
    </row>
    <row r="1615" spans="6:8" x14ac:dyDescent="0.3">
      <c r="F1615" s="9"/>
      <c r="G1615" s="12"/>
      <c r="H1615" s="9"/>
    </row>
    <row r="1616" spans="6:8" x14ac:dyDescent="0.3">
      <c r="F1616" s="9"/>
      <c r="G1616" s="12"/>
      <c r="H1616" s="9"/>
    </row>
    <row r="1617" spans="6:8" x14ac:dyDescent="0.3">
      <c r="F1617" s="9"/>
      <c r="G1617" s="12"/>
      <c r="H1617" s="9"/>
    </row>
    <row r="1618" spans="6:8" x14ac:dyDescent="0.3">
      <c r="F1618" s="9"/>
      <c r="G1618" s="12"/>
      <c r="H1618" s="9"/>
    </row>
    <row r="1619" spans="6:8" x14ac:dyDescent="0.3">
      <c r="F1619" s="9"/>
      <c r="G1619" s="12"/>
      <c r="H1619" s="9"/>
    </row>
    <row r="1620" spans="6:8" x14ac:dyDescent="0.3">
      <c r="F1620" s="9"/>
      <c r="G1620" s="12"/>
      <c r="H1620" s="9"/>
    </row>
    <row r="1621" spans="6:8" x14ac:dyDescent="0.3">
      <c r="F1621" s="9"/>
      <c r="G1621" s="12"/>
      <c r="H1621" s="9"/>
    </row>
    <row r="1622" spans="6:8" x14ac:dyDescent="0.3">
      <c r="F1622" s="9"/>
      <c r="G1622" s="12"/>
      <c r="H1622" s="9"/>
    </row>
    <row r="1623" spans="6:8" x14ac:dyDescent="0.3">
      <c r="F1623" s="9"/>
      <c r="G1623" s="12"/>
      <c r="H1623" s="9"/>
    </row>
    <row r="1624" spans="6:8" x14ac:dyDescent="0.3">
      <c r="F1624" s="9"/>
      <c r="G1624" s="12"/>
      <c r="H1624" s="9"/>
    </row>
    <row r="1625" spans="6:8" x14ac:dyDescent="0.3">
      <c r="F1625" s="9"/>
      <c r="G1625" s="12"/>
      <c r="H1625" s="9"/>
    </row>
    <row r="1626" spans="6:8" x14ac:dyDescent="0.3">
      <c r="F1626" s="9"/>
      <c r="G1626" s="12"/>
      <c r="H1626" s="9"/>
    </row>
    <row r="1627" spans="6:8" x14ac:dyDescent="0.3">
      <c r="F1627" s="9"/>
      <c r="G1627" s="12"/>
      <c r="H1627" s="9"/>
    </row>
    <row r="1628" spans="6:8" x14ac:dyDescent="0.3">
      <c r="F1628" s="9"/>
      <c r="G1628" s="12"/>
      <c r="H1628" s="9"/>
    </row>
    <row r="1629" spans="6:8" x14ac:dyDescent="0.3">
      <c r="F1629" s="9"/>
      <c r="G1629" s="12"/>
      <c r="H1629" s="9"/>
    </row>
    <row r="1630" spans="6:8" x14ac:dyDescent="0.3">
      <c r="F1630" s="9"/>
      <c r="G1630" s="12"/>
      <c r="H1630" s="9"/>
    </row>
    <row r="1631" spans="6:8" x14ac:dyDescent="0.3">
      <c r="F1631" s="9"/>
      <c r="G1631" s="12"/>
      <c r="H1631" s="9"/>
    </row>
    <row r="1632" spans="6:8" x14ac:dyDescent="0.3">
      <c r="F1632" s="9"/>
      <c r="G1632" s="12"/>
      <c r="H1632" s="9"/>
    </row>
    <row r="1633" spans="6:8" x14ac:dyDescent="0.3">
      <c r="F1633" s="9"/>
      <c r="G1633" s="12"/>
      <c r="H1633" s="9"/>
    </row>
    <row r="1634" spans="6:8" x14ac:dyDescent="0.3">
      <c r="F1634" s="9"/>
      <c r="G1634" s="12"/>
      <c r="H1634" s="9"/>
    </row>
    <row r="1635" spans="6:8" x14ac:dyDescent="0.3">
      <c r="F1635" s="9"/>
      <c r="G1635" s="12"/>
      <c r="H1635" s="9"/>
    </row>
    <row r="1636" spans="6:8" x14ac:dyDescent="0.3">
      <c r="F1636" s="9"/>
      <c r="G1636" s="12"/>
      <c r="H1636" s="9"/>
    </row>
    <row r="1637" spans="6:8" x14ac:dyDescent="0.3">
      <c r="F1637" s="9"/>
      <c r="G1637" s="12"/>
      <c r="H1637" s="9"/>
    </row>
    <row r="1638" spans="6:8" x14ac:dyDescent="0.3">
      <c r="F1638" s="9"/>
      <c r="G1638" s="12"/>
      <c r="H1638" s="9"/>
    </row>
    <row r="1639" spans="6:8" x14ac:dyDescent="0.3">
      <c r="F1639" s="9"/>
      <c r="G1639" s="12"/>
      <c r="H1639" s="9"/>
    </row>
    <row r="1640" spans="6:8" x14ac:dyDescent="0.3">
      <c r="F1640" s="9"/>
      <c r="G1640" s="12"/>
      <c r="H1640" s="9"/>
    </row>
    <row r="1641" spans="6:8" x14ac:dyDescent="0.3">
      <c r="F1641" s="9"/>
      <c r="G1641" s="12"/>
      <c r="H1641" s="9"/>
    </row>
    <row r="1642" spans="6:8" x14ac:dyDescent="0.3">
      <c r="F1642" s="9"/>
      <c r="G1642" s="12"/>
      <c r="H1642" s="9"/>
    </row>
    <row r="1643" spans="6:8" x14ac:dyDescent="0.3">
      <c r="F1643" s="9"/>
      <c r="G1643" s="12"/>
      <c r="H1643" s="9"/>
    </row>
    <row r="1644" spans="6:8" x14ac:dyDescent="0.3">
      <c r="F1644" s="9"/>
      <c r="G1644" s="12"/>
      <c r="H1644" s="9"/>
    </row>
    <row r="1645" spans="6:8" x14ac:dyDescent="0.3">
      <c r="F1645" s="9"/>
      <c r="G1645" s="12"/>
      <c r="H1645" s="9"/>
    </row>
    <row r="1646" spans="6:8" x14ac:dyDescent="0.3">
      <c r="F1646" s="9"/>
      <c r="G1646" s="12"/>
      <c r="H1646" s="9"/>
    </row>
    <row r="1647" spans="6:8" x14ac:dyDescent="0.3">
      <c r="F1647" s="9"/>
      <c r="G1647" s="12"/>
      <c r="H1647" s="9"/>
    </row>
    <row r="1648" spans="6:8" x14ac:dyDescent="0.3">
      <c r="F1648" s="9"/>
      <c r="G1648" s="12"/>
      <c r="H1648" s="9"/>
    </row>
    <row r="1649" spans="6:8" x14ac:dyDescent="0.3">
      <c r="F1649" s="9"/>
      <c r="G1649" s="12"/>
      <c r="H1649" s="9"/>
    </row>
    <row r="1650" spans="6:8" x14ac:dyDescent="0.3">
      <c r="F1650" s="9"/>
      <c r="G1650" s="12"/>
      <c r="H1650" s="9"/>
    </row>
    <row r="1651" spans="6:8" x14ac:dyDescent="0.3">
      <c r="F1651" s="9"/>
      <c r="G1651" s="12"/>
      <c r="H1651" s="9"/>
    </row>
    <row r="1652" spans="6:8" x14ac:dyDescent="0.3">
      <c r="F1652" s="9"/>
      <c r="G1652" s="12"/>
      <c r="H1652" s="9"/>
    </row>
    <row r="1653" spans="6:8" x14ac:dyDescent="0.3">
      <c r="F1653" s="9"/>
      <c r="G1653" s="12"/>
      <c r="H1653" s="9"/>
    </row>
    <row r="1654" spans="6:8" x14ac:dyDescent="0.3">
      <c r="F1654" s="9"/>
      <c r="G1654" s="12"/>
      <c r="H1654" s="9"/>
    </row>
    <row r="1655" spans="6:8" x14ac:dyDescent="0.3">
      <c r="F1655" s="9"/>
      <c r="G1655" s="12"/>
      <c r="H1655" s="9"/>
    </row>
    <row r="1656" spans="6:8" x14ac:dyDescent="0.3">
      <c r="F1656" s="9"/>
      <c r="G1656" s="12"/>
      <c r="H1656" s="9"/>
    </row>
    <row r="1657" spans="6:8" x14ac:dyDescent="0.3">
      <c r="F1657" s="9"/>
      <c r="G1657" s="12"/>
      <c r="H1657" s="9"/>
    </row>
    <row r="1658" spans="6:8" x14ac:dyDescent="0.3">
      <c r="F1658" s="9"/>
      <c r="G1658" s="12"/>
      <c r="H1658" s="9"/>
    </row>
    <row r="1659" spans="6:8" x14ac:dyDescent="0.3">
      <c r="F1659" s="9"/>
      <c r="G1659" s="12"/>
      <c r="H1659" s="9"/>
    </row>
    <row r="1660" spans="6:8" x14ac:dyDescent="0.3">
      <c r="F1660" s="9"/>
      <c r="G1660" s="12"/>
      <c r="H1660" s="9"/>
    </row>
    <row r="1661" spans="6:8" x14ac:dyDescent="0.3">
      <c r="F1661" s="9"/>
      <c r="G1661" s="12"/>
      <c r="H1661" s="9"/>
    </row>
    <row r="1662" spans="6:8" x14ac:dyDescent="0.3">
      <c r="F1662" s="9"/>
      <c r="G1662" s="12"/>
      <c r="H1662" s="9"/>
    </row>
    <row r="1663" spans="6:8" x14ac:dyDescent="0.3">
      <c r="F1663" s="9"/>
      <c r="G1663" s="12"/>
      <c r="H1663" s="9"/>
    </row>
    <row r="1664" spans="6:8" x14ac:dyDescent="0.3">
      <c r="F1664" s="9"/>
      <c r="G1664" s="12"/>
      <c r="H1664" s="9"/>
    </row>
    <row r="1665" spans="6:8" x14ac:dyDescent="0.3">
      <c r="F1665" s="9"/>
      <c r="G1665" s="12"/>
      <c r="H1665" s="9"/>
    </row>
    <row r="1666" spans="6:8" x14ac:dyDescent="0.3">
      <c r="F1666" s="9"/>
      <c r="G1666" s="12"/>
      <c r="H1666" s="9"/>
    </row>
    <row r="1667" spans="6:8" x14ac:dyDescent="0.3">
      <c r="F1667" s="9"/>
      <c r="G1667" s="12"/>
      <c r="H1667" s="9"/>
    </row>
    <row r="1668" spans="6:8" x14ac:dyDescent="0.3">
      <c r="F1668" s="9"/>
      <c r="G1668" s="12"/>
      <c r="H1668" s="9"/>
    </row>
    <row r="1669" spans="6:8" x14ac:dyDescent="0.3">
      <c r="F1669" s="9"/>
      <c r="G1669" s="12"/>
      <c r="H1669" s="9"/>
    </row>
    <row r="1670" spans="6:8" x14ac:dyDescent="0.3">
      <c r="F1670" s="9"/>
      <c r="G1670" s="12"/>
      <c r="H1670" s="9"/>
    </row>
    <row r="1671" spans="6:8" x14ac:dyDescent="0.3">
      <c r="F1671" s="9"/>
      <c r="G1671" s="12"/>
      <c r="H1671" s="9"/>
    </row>
    <row r="1672" spans="6:8" x14ac:dyDescent="0.3">
      <c r="F1672" s="9"/>
      <c r="G1672" s="12"/>
      <c r="H1672" s="9"/>
    </row>
    <row r="1673" spans="6:8" x14ac:dyDescent="0.3">
      <c r="F1673" s="9"/>
      <c r="G1673" s="12"/>
      <c r="H1673" s="9"/>
    </row>
    <row r="1674" spans="6:8" x14ac:dyDescent="0.3">
      <c r="F1674" s="9"/>
      <c r="G1674" s="12"/>
      <c r="H1674" s="9"/>
    </row>
    <row r="1675" spans="6:8" x14ac:dyDescent="0.3">
      <c r="F1675" s="9"/>
      <c r="G1675" s="12"/>
      <c r="H1675" s="9"/>
    </row>
    <row r="1676" spans="6:8" x14ac:dyDescent="0.3">
      <c r="F1676" s="9"/>
      <c r="G1676" s="12"/>
      <c r="H1676" s="9"/>
    </row>
    <row r="1677" spans="6:8" x14ac:dyDescent="0.3">
      <c r="F1677" s="9"/>
      <c r="G1677" s="12"/>
      <c r="H1677" s="9"/>
    </row>
    <row r="1678" spans="6:8" x14ac:dyDescent="0.3">
      <c r="F1678" s="9"/>
      <c r="G1678" s="12"/>
      <c r="H1678" s="9"/>
    </row>
    <row r="1679" spans="6:8" x14ac:dyDescent="0.3">
      <c r="F1679" s="9"/>
      <c r="G1679" s="12"/>
      <c r="H1679" s="9"/>
    </row>
    <row r="1680" spans="6:8" x14ac:dyDescent="0.3">
      <c r="F1680" s="9"/>
      <c r="G1680" s="12"/>
      <c r="H1680" s="9"/>
    </row>
    <row r="1681" spans="6:8" x14ac:dyDescent="0.3">
      <c r="F1681" s="9"/>
      <c r="G1681" s="12"/>
      <c r="H1681" s="9"/>
    </row>
    <row r="1682" spans="6:8" x14ac:dyDescent="0.3">
      <c r="F1682" s="9"/>
      <c r="G1682" s="12"/>
      <c r="H1682" s="9"/>
    </row>
    <row r="1683" spans="6:8" x14ac:dyDescent="0.3">
      <c r="F1683" s="9"/>
      <c r="G1683" s="12"/>
      <c r="H1683" s="9"/>
    </row>
    <row r="1684" spans="6:8" x14ac:dyDescent="0.3">
      <c r="F1684" s="9"/>
      <c r="G1684" s="12"/>
      <c r="H1684" s="9"/>
    </row>
    <row r="1685" spans="6:8" x14ac:dyDescent="0.3">
      <c r="F1685" s="9"/>
      <c r="G1685" s="12"/>
      <c r="H1685" s="9"/>
    </row>
    <row r="1686" spans="6:8" x14ac:dyDescent="0.3">
      <c r="F1686" s="9"/>
      <c r="G1686" s="12"/>
      <c r="H1686" s="9"/>
    </row>
    <row r="1687" spans="6:8" x14ac:dyDescent="0.3">
      <c r="F1687" s="9"/>
      <c r="G1687" s="12"/>
      <c r="H1687" s="9"/>
    </row>
    <row r="1688" spans="6:8" x14ac:dyDescent="0.3">
      <c r="F1688" s="9"/>
      <c r="G1688" s="12"/>
      <c r="H1688" s="9"/>
    </row>
    <row r="1689" spans="6:8" x14ac:dyDescent="0.3">
      <c r="F1689" s="9"/>
      <c r="G1689" s="12"/>
      <c r="H1689" s="9"/>
    </row>
    <row r="1690" spans="6:8" x14ac:dyDescent="0.3">
      <c r="F1690" s="9"/>
      <c r="G1690" s="12"/>
      <c r="H1690" s="9"/>
    </row>
    <row r="1691" spans="6:8" x14ac:dyDescent="0.3">
      <c r="F1691" s="9"/>
      <c r="G1691" s="12"/>
      <c r="H1691" s="9"/>
    </row>
    <row r="1692" spans="6:8" x14ac:dyDescent="0.3">
      <c r="F1692" s="9"/>
      <c r="G1692" s="12"/>
      <c r="H1692" s="9"/>
    </row>
    <row r="1693" spans="6:8" x14ac:dyDescent="0.3">
      <c r="F1693" s="9"/>
      <c r="G1693" s="12"/>
      <c r="H1693" s="9"/>
    </row>
    <row r="1694" spans="6:8" x14ac:dyDescent="0.3">
      <c r="F1694" s="9"/>
      <c r="G1694" s="12"/>
      <c r="H1694" s="9"/>
    </row>
    <row r="1695" spans="6:8" x14ac:dyDescent="0.3">
      <c r="F1695" s="9"/>
      <c r="G1695" s="12"/>
      <c r="H1695" s="9"/>
    </row>
    <row r="1696" spans="6:8" x14ac:dyDescent="0.3">
      <c r="F1696" s="9"/>
      <c r="G1696" s="12"/>
      <c r="H1696" s="9"/>
    </row>
    <row r="1697" spans="6:8" x14ac:dyDescent="0.3">
      <c r="F1697" s="9"/>
      <c r="G1697" s="12"/>
      <c r="H1697" s="9"/>
    </row>
    <row r="1698" spans="6:8" x14ac:dyDescent="0.3">
      <c r="F1698" s="9"/>
      <c r="G1698" s="12"/>
      <c r="H1698" s="9"/>
    </row>
    <row r="1699" spans="6:8" x14ac:dyDescent="0.3">
      <c r="F1699" s="9"/>
      <c r="G1699" s="12"/>
      <c r="H1699" s="9"/>
    </row>
    <row r="1700" spans="6:8" x14ac:dyDescent="0.3">
      <c r="F1700" s="9"/>
      <c r="G1700" s="12"/>
      <c r="H1700" s="9"/>
    </row>
    <row r="1701" spans="6:8" x14ac:dyDescent="0.3">
      <c r="F1701" s="9"/>
      <c r="G1701" s="12"/>
      <c r="H1701" s="9"/>
    </row>
    <row r="1702" spans="6:8" x14ac:dyDescent="0.3">
      <c r="F1702" s="9"/>
      <c r="G1702" s="12"/>
      <c r="H1702" s="9"/>
    </row>
    <row r="1703" spans="6:8" x14ac:dyDescent="0.3">
      <c r="F1703" s="9"/>
      <c r="G1703" s="12"/>
      <c r="H1703" s="9"/>
    </row>
    <row r="1704" spans="6:8" x14ac:dyDescent="0.3">
      <c r="F1704" s="9"/>
      <c r="G1704" s="12"/>
      <c r="H1704" s="9"/>
    </row>
    <row r="1705" spans="6:8" x14ac:dyDescent="0.3">
      <c r="F1705" s="9"/>
      <c r="G1705" s="12"/>
      <c r="H1705" s="9"/>
    </row>
    <row r="1706" spans="6:8" x14ac:dyDescent="0.3">
      <c r="F1706" s="9"/>
      <c r="G1706" s="12"/>
      <c r="H1706" s="9"/>
    </row>
    <row r="1707" spans="6:8" x14ac:dyDescent="0.3">
      <c r="F1707" s="9"/>
      <c r="G1707" s="12"/>
      <c r="H1707" s="9"/>
    </row>
    <row r="1708" spans="6:8" x14ac:dyDescent="0.3">
      <c r="F1708" s="9"/>
      <c r="G1708" s="12"/>
      <c r="H1708" s="9"/>
    </row>
    <row r="1709" spans="6:8" x14ac:dyDescent="0.3">
      <c r="F1709" s="9"/>
      <c r="G1709" s="12"/>
      <c r="H1709" s="9"/>
    </row>
    <row r="1710" spans="6:8" x14ac:dyDescent="0.3">
      <c r="F1710" s="9"/>
      <c r="G1710" s="12"/>
      <c r="H1710" s="9"/>
    </row>
    <row r="1711" spans="6:8" x14ac:dyDescent="0.3">
      <c r="F1711" s="9"/>
      <c r="G1711" s="12"/>
      <c r="H1711" s="9"/>
    </row>
    <row r="1712" spans="6:8" x14ac:dyDescent="0.3">
      <c r="F1712" s="9"/>
      <c r="G1712" s="12"/>
      <c r="H1712" s="9"/>
    </row>
    <row r="1713" spans="6:8" x14ac:dyDescent="0.3">
      <c r="F1713" s="9"/>
      <c r="G1713" s="12"/>
      <c r="H1713" s="9"/>
    </row>
    <row r="1714" spans="6:8" x14ac:dyDescent="0.3">
      <c r="F1714" s="9"/>
      <c r="G1714" s="12"/>
      <c r="H1714" s="9"/>
    </row>
    <row r="1715" spans="6:8" x14ac:dyDescent="0.3">
      <c r="F1715" s="9"/>
      <c r="G1715" s="12"/>
      <c r="H1715" s="9"/>
    </row>
    <row r="1716" spans="6:8" x14ac:dyDescent="0.3">
      <c r="F1716" s="9"/>
      <c r="G1716" s="12"/>
      <c r="H1716" s="9"/>
    </row>
    <row r="1717" spans="6:8" x14ac:dyDescent="0.3">
      <c r="F1717" s="9"/>
      <c r="G1717" s="12"/>
      <c r="H1717" s="9"/>
    </row>
    <row r="1718" spans="6:8" x14ac:dyDescent="0.3">
      <c r="F1718" s="9"/>
      <c r="G1718" s="12"/>
      <c r="H1718" s="9"/>
    </row>
    <row r="1719" spans="6:8" x14ac:dyDescent="0.3">
      <c r="F1719" s="9"/>
      <c r="G1719" s="12"/>
      <c r="H1719" s="9"/>
    </row>
    <row r="1720" spans="6:8" x14ac:dyDescent="0.3">
      <c r="F1720" s="9"/>
      <c r="G1720" s="12"/>
      <c r="H1720" s="9"/>
    </row>
    <row r="1721" spans="6:8" x14ac:dyDescent="0.3">
      <c r="F1721" s="9"/>
      <c r="G1721" s="12"/>
      <c r="H1721" s="9"/>
    </row>
    <row r="1722" spans="6:8" x14ac:dyDescent="0.3">
      <c r="F1722" s="9"/>
      <c r="G1722" s="12"/>
      <c r="H1722" s="9"/>
    </row>
    <row r="1723" spans="6:8" x14ac:dyDescent="0.3">
      <c r="F1723" s="9"/>
      <c r="G1723" s="12"/>
      <c r="H1723" s="9"/>
    </row>
    <row r="1724" spans="6:8" x14ac:dyDescent="0.3">
      <c r="F1724" s="9"/>
      <c r="G1724" s="12"/>
      <c r="H1724" s="9"/>
    </row>
    <row r="1725" spans="6:8" x14ac:dyDescent="0.3">
      <c r="F1725" s="9"/>
      <c r="G1725" s="12"/>
      <c r="H1725" s="9"/>
    </row>
    <row r="1726" spans="6:8" x14ac:dyDescent="0.3">
      <c r="F1726" s="9"/>
      <c r="G1726" s="12"/>
      <c r="H1726" s="9"/>
    </row>
    <row r="1727" spans="6:8" x14ac:dyDescent="0.3">
      <c r="F1727" s="9"/>
      <c r="G1727" s="12"/>
      <c r="H1727" s="9"/>
    </row>
    <row r="1728" spans="6:8" x14ac:dyDescent="0.3">
      <c r="F1728" s="9"/>
      <c r="G1728" s="12"/>
      <c r="H1728" s="9"/>
    </row>
    <row r="1729" spans="6:8" x14ac:dyDescent="0.3">
      <c r="F1729" s="9"/>
      <c r="G1729" s="12"/>
      <c r="H1729" s="9"/>
    </row>
    <row r="1730" spans="6:8" x14ac:dyDescent="0.3">
      <c r="F1730" s="9"/>
      <c r="G1730" s="12"/>
      <c r="H1730" s="9"/>
    </row>
    <row r="1731" spans="6:8" x14ac:dyDescent="0.3">
      <c r="F1731" s="9"/>
      <c r="G1731" s="12"/>
      <c r="H1731" s="9"/>
    </row>
    <row r="1732" spans="6:8" x14ac:dyDescent="0.3">
      <c r="F1732" s="9"/>
      <c r="G1732" s="12"/>
      <c r="H1732" s="9"/>
    </row>
    <row r="1733" spans="6:8" x14ac:dyDescent="0.3">
      <c r="F1733" s="9"/>
      <c r="G1733" s="12"/>
      <c r="H1733" s="9"/>
    </row>
    <row r="1734" spans="6:8" x14ac:dyDescent="0.3">
      <c r="F1734" s="9"/>
      <c r="G1734" s="12"/>
      <c r="H1734" s="9"/>
    </row>
    <row r="1735" spans="6:8" x14ac:dyDescent="0.3">
      <c r="F1735" s="9"/>
      <c r="G1735" s="12"/>
      <c r="H1735" s="9"/>
    </row>
    <row r="1736" spans="6:8" x14ac:dyDescent="0.3">
      <c r="F1736" s="9"/>
      <c r="G1736" s="12"/>
      <c r="H1736" s="9"/>
    </row>
    <row r="1737" spans="6:8" x14ac:dyDescent="0.3">
      <c r="F1737" s="9"/>
      <c r="G1737" s="12"/>
      <c r="H1737" s="9"/>
    </row>
    <row r="1738" spans="6:8" x14ac:dyDescent="0.3">
      <c r="F1738" s="9"/>
      <c r="G1738" s="12"/>
      <c r="H1738" s="9"/>
    </row>
    <row r="1739" spans="6:8" x14ac:dyDescent="0.3">
      <c r="F1739" s="9"/>
      <c r="G1739" s="12"/>
      <c r="H1739" s="9"/>
    </row>
    <row r="1740" spans="6:8" x14ac:dyDescent="0.3">
      <c r="F1740" s="9"/>
      <c r="G1740" s="12"/>
      <c r="H1740" s="9"/>
    </row>
    <row r="1741" spans="6:8" x14ac:dyDescent="0.3">
      <c r="F1741" s="9"/>
      <c r="G1741" s="12"/>
      <c r="H1741" s="9"/>
    </row>
    <row r="1742" spans="6:8" x14ac:dyDescent="0.3">
      <c r="F1742" s="9"/>
      <c r="G1742" s="12"/>
      <c r="H1742" s="9"/>
    </row>
    <row r="1743" spans="6:8" x14ac:dyDescent="0.3">
      <c r="F1743" s="9"/>
      <c r="G1743" s="12"/>
      <c r="H1743" s="9"/>
    </row>
    <row r="1744" spans="6:8" x14ac:dyDescent="0.3">
      <c r="F1744" s="9"/>
      <c r="G1744" s="12"/>
      <c r="H1744" s="9"/>
    </row>
    <row r="1745" spans="6:8" x14ac:dyDescent="0.3">
      <c r="F1745" s="9"/>
      <c r="G1745" s="12"/>
      <c r="H1745" s="9"/>
    </row>
    <row r="1746" spans="6:8" x14ac:dyDescent="0.3">
      <c r="F1746" s="9"/>
      <c r="G1746" s="12"/>
      <c r="H1746" s="9"/>
    </row>
    <row r="1747" spans="6:8" x14ac:dyDescent="0.3">
      <c r="F1747" s="9"/>
      <c r="G1747" s="12"/>
      <c r="H1747" s="9"/>
    </row>
    <row r="1748" spans="6:8" x14ac:dyDescent="0.3">
      <c r="F1748" s="9"/>
      <c r="G1748" s="12"/>
      <c r="H1748" s="9"/>
    </row>
    <row r="1749" spans="6:8" x14ac:dyDescent="0.3">
      <c r="F1749" s="9"/>
      <c r="G1749" s="12"/>
      <c r="H1749" s="9"/>
    </row>
    <row r="1750" spans="6:8" x14ac:dyDescent="0.3">
      <c r="F1750" s="9"/>
      <c r="G1750" s="12"/>
      <c r="H1750" s="9"/>
    </row>
    <row r="1751" spans="6:8" x14ac:dyDescent="0.3">
      <c r="F1751" s="9"/>
      <c r="G1751" s="12"/>
      <c r="H1751" s="9"/>
    </row>
    <row r="1752" spans="6:8" x14ac:dyDescent="0.3">
      <c r="F1752" s="9"/>
      <c r="G1752" s="12"/>
      <c r="H1752" s="9"/>
    </row>
    <row r="1753" spans="6:8" x14ac:dyDescent="0.3">
      <c r="F1753" s="9"/>
      <c r="G1753" s="12"/>
      <c r="H1753" s="9"/>
    </row>
    <row r="1754" spans="6:8" x14ac:dyDescent="0.3">
      <c r="F1754" s="9"/>
      <c r="G1754" s="12"/>
      <c r="H1754" s="9"/>
    </row>
    <row r="1755" spans="6:8" x14ac:dyDescent="0.3">
      <c r="F1755" s="9"/>
      <c r="G1755" s="12"/>
      <c r="H1755" s="9"/>
    </row>
    <row r="1756" spans="6:8" x14ac:dyDescent="0.3">
      <c r="F1756" s="9"/>
      <c r="G1756" s="12"/>
      <c r="H1756" s="9"/>
    </row>
    <row r="1757" spans="6:8" x14ac:dyDescent="0.3">
      <c r="F1757" s="9"/>
      <c r="G1757" s="12"/>
      <c r="H1757" s="9"/>
    </row>
    <row r="1758" spans="6:8" x14ac:dyDescent="0.3">
      <c r="F1758" s="9"/>
      <c r="G1758" s="12"/>
      <c r="H1758" s="9"/>
    </row>
    <row r="1759" spans="6:8" x14ac:dyDescent="0.3">
      <c r="F1759" s="9"/>
      <c r="G1759" s="12"/>
      <c r="H1759" s="9"/>
    </row>
    <row r="1760" spans="6:8" x14ac:dyDescent="0.3">
      <c r="F1760" s="9"/>
      <c r="G1760" s="12"/>
      <c r="H1760" s="9"/>
    </row>
    <row r="1761" spans="6:8" x14ac:dyDescent="0.3">
      <c r="F1761" s="9"/>
      <c r="G1761" s="12"/>
      <c r="H1761" s="9"/>
    </row>
    <row r="1762" spans="6:8" x14ac:dyDescent="0.3">
      <c r="F1762" s="9"/>
      <c r="G1762" s="12"/>
      <c r="H1762" s="9"/>
    </row>
    <row r="1763" spans="6:8" x14ac:dyDescent="0.3">
      <c r="F1763" s="9"/>
      <c r="G1763" s="12"/>
      <c r="H1763" s="9"/>
    </row>
    <row r="1764" spans="6:8" x14ac:dyDescent="0.3">
      <c r="F1764" s="9"/>
      <c r="G1764" s="12"/>
      <c r="H1764" s="9"/>
    </row>
    <row r="1765" spans="6:8" x14ac:dyDescent="0.3">
      <c r="F1765" s="9"/>
      <c r="G1765" s="12"/>
      <c r="H1765" s="9"/>
    </row>
    <row r="1766" spans="6:8" x14ac:dyDescent="0.3">
      <c r="F1766" s="9"/>
      <c r="G1766" s="12"/>
      <c r="H1766" s="9"/>
    </row>
    <row r="1767" spans="6:8" x14ac:dyDescent="0.3">
      <c r="F1767" s="9"/>
      <c r="G1767" s="12"/>
      <c r="H1767" s="9"/>
    </row>
    <row r="1768" spans="6:8" x14ac:dyDescent="0.3">
      <c r="F1768" s="9"/>
      <c r="G1768" s="12"/>
      <c r="H1768" s="9"/>
    </row>
    <row r="1769" spans="6:8" x14ac:dyDescent="0.3">
      <c r="F1769" s="9"/>
      <c r="G1769" s="12"/>
      <c r="H1769" s="9"/>
    </row>
    <row r="1770" spans="6:8" x14ac:dyDescent="0.3">
      <c r="F1770" s="9"/>
      <c r="G1770" s="12"/>
      <c r="H1770" s="9"/>
    </row>
    <row r="1771" spans="6:8" x14ac:dyDescent="0.3">
      <c r="F1771" s="9"/>
      <c r="G1771" s="12"/>
      <c r="H1771" s="9"/>
    </row>
    <row r="1772" spans="6:8" x14ac:dyDescent="0.3">
      <c r="F1772" s="9"/>
      <c r="G1772" s="12"/>
      <c r="H1772" s="9"/>
    </row>
    <row r="1773" spans="6:8" x14ac:dyDescent="0.3">
      <c r="F1773" s="9"/>
      <c r="G1773" s="12"/>
      <c r="H1773" s="9"/>
    </row>
    <row r="1774" spans="6:8" x14ac:dyDescent="0.3">
      <c r="F1774" s="9"/>
      <c r="G1774" s="12"/>
      <c r="H1774" s="9"/>
    </row>
    <row r="1775" spans="6:8" x14ac:dyDescent="0.3">
      <c r="F1775" s="9"/>
      <c r="G1775" s="12"/>
      <c r="H1775" s="9"/>
    </row>
    <row r="1776" spans="6:8" x14ac:dyDescent="0.3">
      <c r="F1776" s="9"/>
      <c r="G1776" s="12"/>
      <c r="H1776" s="9"/>
    </row>
    <row r="1777" spans="6:8" x14ac:dyDescent="0.3">
      <c r="F1777" s="9"/>
      <c r="G1777" s="12"/>
      <c r="H1777" s="9"/>
    </row>
    <row r="1778" spans="6:8" x14ac:dyDescent="0.3">
      <c r="F1778" s="9"/>
      <c r="G1778" s="12"/>
      <c r="H1778" s="9"/>
    </row>
    <row r="1779" spans="6:8" x14ac:dyDescent="0.3">
      <c r="F1779" s="9"/>
      <c r="G1779" s="12"/>
      <c r="H1779" s="9"/>
    </row>
    <row r="1780" spans="6:8" x14ac:dyDescent="0.3">
      <c r="F1780" s="9"/>
      <c r="G1780" s="12"/>
      <c r="H1780" s="9"/>
    </row>
    <row r="1781" spans="6:8" x14ac:dyDescent="0.3">
      <c r="F1781" s="9"/>
      <c r="G1781" s="12"/>
      <c r="H1781" s="9"/>
    </row>
    <row r="1782" spans="6:8" x14ac:dyDescent="0.3">
      <c r="F1782" s="9"/>
      <c r="G1782" s="12"/>
      <c r="H1782" s="9"/>
    </row>
    <row r="1783" spans="6:8" x14ac:dyDescent="0.3">
      <c r="F1783" s="9"/>
      <c r="G1783" s="12"/>
      <c r="H1783" s="9"/>
    </row>
    <row r="1784" spans="6:8" x14ac:dyDescent="0.3">
      <c r="F1784" s="9"/>
      <c r="G1784" s="12"/>
      <c r="H1784" s="9"/>
    </row>
    <row r="1785" spans="6:8" x14ac:dyDescent="0.3">
      <c r="F1785" s="9"/>
      <c r="G1785" s="12"/>
      <c r="H1785" s="9"/>
    </row>
    <row r="1786" spans="6:8" x14ac:dyDescent="0.3">
      <c r="F1786" s="9"/>
      <c r="G1786" s="12"/>
      <c r="H1786" s="9"/>
    </row>
    <row r="1787" spans="6:8" x14ac:dyDescent="0.3">
      <c r="F1787" s="9"/>
      <c r="G1787" s="12"/>
      <c r="H1787" s="9"/>
    </row>
    <row r="1788" spans="6:8" x14ac:dyDescent="0.3">
      <c r="F1788" s="9"/>
      <c r="G1788" s="12"/>
      <c r="H1788" s="9"/>
    </row>
    <row r="1789" spans="6:8" x14ac:dyDescent="0.3">
      <c r="F1789" s="9"/>
      <c r="G1789" s="12"/>
      <c r="H1789" s="9"/>
    </row>
    <row r="1790" spans="6:8" x14ac:dyDescent="0.3">
      <c r="F1790" s="9"/>
      <c r="G1790" s="12"/>
      <c r="H1790" s="9"/>
    </row>
    <row r="1791" spans="6:8" x14ac:dyDescent="0.3">
      <c r="F1791" s="9"/>
      <c r="G1791" s="12"/>
      <c r="H1791" s="9"/>
    </row>
    <row r="1792" spans="6:8" x14ac:dyDescent="0.3">
      <c r="F1792" s="9"/>
      <c r="G1792" s="12"/>
      <c r="H1792" s="9"/>
    </row>
    <row r="1793" spans="6:8" x14ac:dyDescent="0.3">
      <c r="F1793" s="9"/>
      <c r="G1793" s="12"/>
      <c r="H1793" s="9"/>
    </row>
    <row r="1794" spans="6:8" x14ac:dyDescent="0.3">
      <c r="F1794" s="9"/>
      <c r="G1794" s="12"/>
      <c r="H1794" s="9"/>
    </row>
    <row r="1795" spans="6:8" x14ac:dyDescent="0.3">
      <c r="F1795" s="9"/>
      <c r="G1795" s="12"/>
      <c r="H1795" s="9"/>
    </row>
    <row r="1796" spans="6:8" x14ac:dyDescent="0.3">
      <c r="F1796" s="9"/>
      <c r="G1796" s="12"/>
      <c r="H1796" s="9"/>
    </row>
    <row r="1797" spans="6:8" x14ac:dyDescent="0.3">
      <c r="F1797" s="9"/>
      <c r="G1797" s="9"/>
      <c r="H1797" s="9"/>
    </row>
    <row r="1798" spans="6:8" x14ac:dyDescent="0.3">
      <c r="F1798" s="9"/>
      <c r="G1798" s="9"/>
      <c r="H1798" s="9"/>
    </row>
    <row r="1799" spans="6:8" x14ac:dyDescent="0.3">
      <c r="F1799" s="9"/>
      <c r="G1799" s="9"/>
      <c r="H1799" s="9"/>
    </row>
    <row r="1800" spans="6:8" x14ac:dyDescent="0.3">
      <c r="F1800" s="9"/>
      <c r="G1800" s="9"/>
      <c r="H1800" s="9"/>
    </row>
    <row r="1801" spans="6:8" x14ac:dyDescent="0.3">
      <c r="F1801" s="9"/>
      <c r="G1801" s="9"/>
      <c r="H1801" s="9"/>
    </row>
    <row r="1802" spans="6:8" x14ac:dyDescent="0.3">
      <c r="F1802" s="9"/>
      <c r="G1802" s="9"/>
      <c r="H1802" s="9"/>
    </row>
    <row r="1803" spans="6:8" x14ac:dyDescent="0.3">
      <c r="F1803" s="9"/>
      <c r="G1803" s="9"/>
      <c r="H1803" s="9"/>
    </row>
  </sheetData>
  <sortState xmlns:xlrd2="http://schemas.microsoft.com/office/spreadsheetml/2017/richdata2" ref="J6:L1493">
    <sortCondition descending="1" ref="L7:L1493"/>
  </sortState>
  <mergeCells count="8">
    <mergeCell ref="A4:D4"/>
    <mergeCell ref="F4:H4"/>
    <mergeCell ref="Z13:Z14"/>
    <mergeCell ref="Y7:Z8"/>
    <mergeCell ref="Y10:Z10"/>
    <mergeCell ref="Z11:Z12"/>
    <mergeCell ref="J4:L4"/>
    <mergeCell ref="N4:W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C92EF-D1C0-414E-B7EB-622D7EE32AD2}">
  <dimension ref="B2:AP660"/>
  <sheetViews>
    <sheetView topLeftCell="G562" zoomScale="80" zoomScaleNormal="80" workbookViewId="0">
      <selection activeCell="AS5" sqref="AS5"/>
    </sheetView>
  </sheetViews>
  <sheetFormatPr defaultRowHeight="14.4" x14ac:dyDescent="0.3"/>
  <cols>
    <col min="1" max="1" width="4.109375" customWidth="1"/>
    <col min="2" max="2" width="12.21875" customWidth="1"/>
    <col min="3" max="3" width="12.77734375" customWidth="1"/>
    <col min="4" max="4" width="12.21875" customWidth="1"/>
    <col min="5" max="5" width="12.77734375" customWidth="1"/>
    <col min="6" max="6" width="12.21875" customWidth="1"/>
    <col min="7" max="7" width="12.77734375" customWidth="1"/>
    <col min="8" max="8" width="12.21875" customWidth="1"/>
    <col min="9" max="9" width="12.77734375" customWidth="1"/>
    <col min="10" max="10" width="12.21875" customWidth="1"/>
    <col min="11" max="11" width="12.77734375" customWidth="1"/>
    <col min="12" max="12" width="12.21875" customWidth="1"/>
    <col min="13" max="13" width="12.77734375" customWidth="1"/>
    <col min="14" max="14" width="12.21875" customWidth="1"/>
    <col min="15" max="15" width="12.77734375" customWidth="1"/>
    <col min="36" max="36" width="15.88671875" bestFit="1" customWidth="1"/>
    <col min="38" max="38" width="12.77734375" customWidth="1"/>
    <col min="42" max="42" width="10.6640625" customWidth="1"/>
  </cols>
  <sheetData>
    <row r="2" spans="2:42" x14ac:dyDescent="0.3">
      <c r="B2" s="247" t="s">
        <v>34</v>
      </c>
      <c r="C2" s="248"/>
      <c r="D2" s="249" t="s">
        <v>66</v>
      </c>
      <c r="E2" s="250"/>
      <c r="F2" s="251" t="s">
        <v>67</v>
      </c>
      <c r="G2" s="252"/>
      <c r="H2" s="253" t="s">
        <v>107</v>
      </c>
      <c r="I2" s="254"/>
      <c r="J2" s="255" t="s">
        <v>68</v>
      </c>
      <c r="K2" s="256"/>
      <c r="L2" s="257" t="s">
        <v>35</v>
      </c>
      <c r="M2" s="258"/>
      <c r="N2" s="245" t="s">
        <v>108</v>
      </c>
      <c r="O2" s="246"/>
    </row>
    <row r="3" spans="2:42" ht="45" x14ac:dyDescent="0.3">
      <c r="B3" s="62" t="s">
        <v>93</v>
      </c>
      <c r="C3" s="62" t="s">
        <v>106</v>
      </c>
      <c r="D3" s="63" t="s">
        <v>93</v>
      </c>
      <c r="E3" s="63" t="s">
        <v>106</v>
      </c>
      <c r="F3" s="64" t="s">
        <v>93</v>
      </c>
      <c r="G3" s="64" t="s">
        <v>106</v>
      </c>
      <c r="H3" s="65" t="s">
        <v>93</v>
      </c>
      <c r="I3" s="65" t="s">
        <v>106</v>
      </c>
      <c r="J3" s="67" t="s">
        <v>93</v>
      </c>
      <c r="K3" s="67" t="s">
        <v>106</v>
      </c>
      <c r="L3" s="66" t="s">
        <v>93</v>
      </c>
      <c r="M3" s="66" t="s">
        <v>106</v>
      </c>
      <c r="N3" s="112" t="s">
        <v>93</v>
      </c>
      <c r="O3" s="112" t="s">
        <v>106</v>
      </c>
      <c r="AK3" s="151" t="s">
        <v>109</v>
      </c>
      <c r="AL3" s="151" t="s">
        <v>110</v>
      </c>
      <c r="AM3" s="204" t="s">
        <v>16</v>
      </c>
      <c r="AN3" s="151" t="s">
        <v>113</v>
      </c>
      <c r="AO3" s="151" t="s">
        <v>114</v>
      </c>
      <c r="AP3" s="151" t="s">
        <v>80</v>
      </c>
    </row>
    <row r="4" spans="2:42" x14ac:dyDescent="0.3">
      <c r="B4" s="6" t="s">
        <v>13</v>
      </c>
      <c r="C4" s="6" t="s">
        <v>15</v>
      </c>
      <c r="D4" s="55" t="s">
        <v>13</v>
      </c>
      <c r="E4" s="55" t="s">
        <v>15</v>
      </c>
      <c r="F4" s="4" t="s">
        <v>13</v>
      </c>
      <c r="G4" s="4" t="s">
        <v>15</v>
      </c>
      <c r="H4" s="5" t="s">
        <v>13</v>
      </c>
      <c r="I4" s="5" t="s">
        <v>15</v>
      </c>
      <c r="J4" s="3" t="s">
        <v>13</v>
      </c>
      <c r="K4" s="3" t="s">
        <v>15</v>
      </c>
      <c r="L4" s="7" t="s">
        <v>13</v>
      </c>
      <c r="M4" s="7" t="s">
        <v>15</v>
      </c>
      <c r="N4" s="105" t="s">
        <v>13</v>
      </c>
      <c r="O4" s="105" t="s">
        <v>15</v>
      </c>
      <c r="AJ4" s="206" t="s">
        <v>111</v>
      </c>
      <c r="AK4" s="48">
        <v>1.339</v>
      </c>
      <c r="AL4" s="72">
        <v>0.69399999999999995</v>
      </c>
      <c r="AM4" s="48">
        <v>23.071000000000002</v>
      </c>
      <c r="AN4" s="72">
        <v>1.0760000000000001</v>
      </c>
      <c r="AO4" s="48">
        <v>3.3450000000000002</v>
      </c>
      <c r="AP4" s="213">
        <f>AO4/(AO4+AN4)</f>
        <v>0.75661615019226425</v>
      </c>
    </row>
    <row r="5" spans="2:42" x14ac:dyDescent="0.3">
      <c r="B5">
        <v>528.71900000000005</v>
      </c>
      <c r="C5">
        <v>1</v>
      </c>
      <c r="D5">
        <v>92.932000000000002</v>
      </c>
      <c r="E5">
        <v>1</v>
      </c>
      <c r="F5">
        <v>240.88499999999999</v>
      </c>
      <c r="G5">
        <v>1</v>
      </c>
      <c r="H5">
        <v>398.15699999999998</v>
      </c>
      <c r="I5">
        <v>1</v>
      </c>
      <c r="J5">
        <v>177.07300000000001</v>
      </c>
      <c r="K5">
        <v>1</v>
      </c>
      <c r="L5">
        <v>253.386</v>
      </c>
      <c r="M5">
        <v>1</v>
      </c>
      <c r="N5" s="9">
        <v>2.823</v>
      </c>
      <c r="O5" s="9">
        <v>1</v>
      </c>
      <c r="AJ5" s="207" t="s">
        <v>66</v>
      </c>
      <c r="AK5">
        <v>1</v>
      </c>
      <c r="AL5" s="73">
        <v>0.67700000000000005</v>
      </c>
      <c r="AM5">
        <v>26.074000000000002</v>
      </c>
      <c r="AN5" s="73">
        <v>2.4E-2</v>
      </c>
      <c r="AO5">
        <v>6.5000000000000002E-2</v>
      </c>
      <c r="AP5" s="89">
        <f t="shared" ref="AP5:AP10" si="0">AO5/(AO5+AN5)</f>
        <v>0.7303370786516854</v>
      </c>
    </row>
    <row r="6" spans="2:42" x14ac:dyDescent="0.3">
      <c r="B6">
        <v>497.40199999999999</v>
      </c>
      <c r="C6">
        <v>2</v>
      </c>
      <c r="D6">
        <v>87.846999999999994</v>
      </c>
      <c r="E6">
        <v>2</v>
      </c>
      <c r="F6">
        <v>186.45099999999999</v>
      </c>
      <c r="G6">
        <v>2</v>
      </c>
      <c r="H6">
        <v>306.15899999999999</v>
      </c>
      <c r="I6">
        <v>2</v>
      </c>
      <c r="J6">
        <v>160.68799999999999</v>
      </c>
      <c r="K6">
        <v>2</v>
      </c>
      <c r="L6">
        <v>234.34</v>
      </c>
      <c r="M6">
        <v>2</v>
      </c>
      <c r="N6" s="9">
        <v>1.722</v>
      </c>
      <c r="O6" s="9">
        <v>2</v>
      </c>
      <c r="AJ6" s="208" t="s">
        <v>67</v>
      </c>
      <c r="AK6">
        <v>1.046</v>
      </c>
      <c r="AL6" s="73">
        <v>0.73799999999999999</v>
      </c>
      <c r="AM6">
        <v>27.263999999999999</v>
      </c>
      <c r="AN6" s="73">
        <v>0.14799999999999999</v>
      </c>
      <c r="AO6">
        <v>0.39400000000000002</v>
      </c>
      <c r="AP6" s="89">
        <f t="shared" si="0"/>
        <v>0.72693726937269376</v>
      </c>
    </row>
    <row r="7" spans="2:42" x14ac:dyDescent="0.3">
      <c r="B7">
        <v>443.86099999999999</v>
      </c>
      <c r="C7">
        <v>3</v>
      </c>
      <c r="D7">
        <v>68.11</v>
      </c>
      <c r="E7">
        <v>3</v>
      </c>
      <c r="F7">
        <v>185.345</v>
      </c>
      <c r="G7">
        <v>3</v>
      </c>
      <c r="H7">
        <v>241.36099999999999</v>
      </c>
      <c r="I7">
        <v>3</v>
      </c>
      <c r="J7">
        <v>157.30000000000001</v>
      </c>
      <c r="K7">
        <v>3</v>
      </c>
      <c r="L7">
        <v>210.74600000000001</v>
      </c>
      <c r="M7">
        <v>3</v>
      </c>
      <c r="N7">
        <v>1.6859999999999999</v>
      </c>
      <c r="O7">
        <v>3</v>
      </c>
      <c r="AJ7" s="209" t="s">
        <v>107</v>
      </c>
      <c r="AK7">
        <v>1.0489999999999999</v>
      </c>
      <c r="AL7" s="73">
        <v>0.66300000000000003</v>
      </c>
      <c r="AM7">
        <v>28.567</v>
      </c>
      <c r="AN7" s="73">
        <v>0.14299999999999999</v>
      </c>
      <c r="AO7">
        <v>1.024</v>
      </c>
      <c r="AP7" s="89">
        <f t="shared" si="0"/>
        <v>0.87746358183376172</v>
      </c>
    </row>
    <row r="8" spans="2:42" x14ac:dyDescent="0.3">
      <c r="B8">
        <v>389.09100000000001</v>
      </c>
      <c r="C8">
        <v>4</v>
      </c>
      <c r="D8">
        <v>67.950999999999993</v>
      </c>
      <c r="E8">
        <v>4</v>
      </c>
      <c r="F8">
        <v>184.50200000000001</v>
      </c>
      <c r="G8">
        <v>4</v>
      </c>
      <c r="H8">
        <v>230.916</v>
      </c>
      <c r="I8">
        <v>4</v>
      </c>
      <c r="J8">
        <v>141.71799999999999</v>
      </c>
      <c r="K8">
        <v>4</v>
      </c>
      <c r="L8">
        <v>189.911</v>
      </c>
      <c r="M8">
        <v>4</v>
      </c>
      <c r="N8">
        <v>1.0720000000000001</v>
      </c>
      <c r="O8">
        <v>4</v>
      </c>
      <c r="AJ8" s="210" t="s">
        <v>68</v>
      </c>
      <c r="AK8">
        <v>1.2090000000000001</v>
      </c>
      <c r="AL8" s="73">
        <v>0.69799999999999995</v>
      </c>
      <c r="AM8">
        <v>33.17</v>
      </c>
      <c r="AN8" s="73">
        <v>0.32200000000000001</v>
      </c>
      <c r="AO8">
        <v>0.16</v>
      </c>
      <c r="AP8" s="89">
        <f t="shared" si="0"/>
        <v>0.33195020746887971</v>
      </c>
    </row>
    <row r="9" spans="2:42" x14ac:dyDescent="0.3">
      <c r="B9">
        <v>350.81799999999998</v>
      </c>
      <c r="C9">
        <v>5</v>
      </c>
      <c r="D9">
        <v>66.403999999999996</v>
      </c>
      <c r="E9">
        <v>5</v>
      </c>
      <c r="F9">
        <v>149.09299999999999</v>
      </c>
      <c r="G9">
        <v>5</v>
      </c>
      <c r="H9">
        <v>203.51599999999999</v>
      </c>
      <c r="I9">
        <v>5</v>
      </c>
      <c r="J9">
        <v>131.28</v>
      </c>
      <c r="K9">
        <v>5</v>
      </c>
      <c r="L9">
        <v>178.727</v>
      </c>
      <c r="M9">
        <v>5</v>
      </c>
      <c r="N9">
        <v>0.77100000000000002</v>
      </c>
      <c r="O9">
        <v>5</v>
      </c>
      <c r="AJ9" s="211" t="s">
        <v>112</v>
      </c>
      <c r="AK9">
        <v>1.3740000000000001</v>
      </c>
      <c r="AL9" s="73">
        <v>0.65400000000000003</v>
      </c>
      <c r="AM9">
        <v>38.256</v>
      </c>
      <c r="AN9" s="73">
        <v>0.93400000000000005</v>
      </c>
      <c r="AO9">
        <v>1.504</v>
      </c>
      <c r="AP9" s="89">
        <f t="shared" si="0"/>
        <v>0.61689909762100081</v>
      </c>
    </row>
    <row r="10" spans="2:42" x14ac:dyDescent="0.3">
      <c r="B10">
        <v>312.19499999999999</v>
      </c>
      <c r="C10">
        <v>6</v>
      </c>
      <c r="D10">
        <v>65.262</v>
      </c>
      <c r="E10">
        <v>6</v>
      </c>
      <c r="F10">
        <v>143.49100000000001</v>
      </c>
      <c r="G10">
        <v>6</v>
      </c>
      <c r="H10">
        <v>189.35</v>
      </c>
      <c r="I10">
        <v>6</v>
      </c>
      <c r="J10">
        <v>130.02799999999999</v>
      </c>
      <c r="K10">
        <v>6</v>
      </c>
      <c r="L10">
        <v>177.773</v>
      </c>
      <c r="M10">
        <v>6</v>
      </c>
      <c r="N10">
        <v>0.754</v>
      </c>
      <c r="O10">
        <v>6</v>
      </c>
      <c r="AJ10" s="212" t="s">
        <v>108</v>
      </c>
      <c r="AK10" s="205">
        <v>2.2629999999999999</v>
      </c>
      <c r="AL10" s="74" t="s">
        <v>79</v>
      </c>
      <c r="AM10" s="205">
        <v>92.772999999999996</v>
      </c>
      <c r="AN10" s="74">
        <v>3.7999999999999999E-2</v>
      </c>
      <c r="AO10" s="205">
        <v>3.0000000000000001E-3</v>
      </c>
      <c r="AP10" s="90">
        <f t="shared" si="0"/>
        <v>7.3170731707317069E-2</v>
      </c>
    </row>
    <row r="11" spans="2:42" x14ac:dyDescent="0.3">
      <c r="B11">
        <v>301.47899999999998</v>
      </c>
      <c r="C11">
        <v>7</v>
      </c>
      <c r="D11">
        <v>59.289000000000001</v>
      </c>
      <c r="E11">
        <v>7</v>
      </c>
      <c r="F11">
        <v>140.262</v>
      </c>
      <c r="G11">
        <v>7</v>
      </c>
      <c r="H11">
        <v>182.19499999999999</v>
      </c>
      <c r="I11">
        <v>7</v>
      </c>
      <c r="J11">
        <v>123.974</v>
      </c>
      <c r="K11">
        <v>7</v>
      </c>
      <c r="L11">
        <v>170.92500000000001</v>
      </c>
      <c r="M11">
        <v>7</v>
      </c>
      <c r="N11">
        <v>0.73099999999999998</v>
      </c>
      <c r="O11">
        <v>7</v>
      </c>
    </row>
    <row r="12" spans="2:42" x14ac:dyDescent="0.3">
      <c r="B12">
        <v>279.892</v>
      </c>
      <c r="C12">
        <v>8</v>
      </c>
      <c r="D12">
        <v>58.194000000000003</v>
      </c>
      <c r="E12">
        <v>8</v>
      </c>
      <c r="F12">
        <v>139.70400000000001</v>
      </c>
      <c r="G12">
        <v>8</v>
      </c>
      <c r="H12">
        <v>177.43</v>
      </c>
      <c r="I12">
        <v>8</v>
      </c>
      <c r="J12">
        <v>111.724</v>
      </c>
      <c r="K12">
        <v>8</v>
      </c>
      <c r="L12">
        <v>161.88</v>
      </c>
      <c r="M12">
        <v>8</v>
      </c>
      <c r="N12">
        <v>0.66900000000000004</v>
      </c>
      <c r="O12">
        <v>8</v>
      </c>
    </row>
    <row r="13" spans="2:42" x14ac:dyDescent="0.3">
      <c r="B13">
        <v>265.37099999999998</v>
      </c>
      <c r="C13">
        <v>9</v>
      </c>
      <c r="D13">
        <v>57.8</v>
      </c>
      <c r="E13">
        <v>9</v>
      </c>
      <c r="F13">
        <v>138.48599999999999</v>
      </c>
      <c r="G13">
        <v>9</v>
      </c>
      <c r="H13">
        <v>171.959</v>
      </c>
      <c r="I13">
        <v>9</v>
      </c>
      <c r="J13">
        <v>108.30800000000001</v>
      </c>
      <c r="K13">
        <v>9</v>
      </c>
      <c r="L13">
        <v>158.54499999999999</v>
      </c>
      <c r="M13">
        <v>9</v>
      </c>
      <c r="N13">
        <v>0.66800000000000004</v>
      </c>
      <c r="O13">
        <v>9</v>
      </c>
    </row>
    <row r="14" spans="2:42" x14ac:dyDescent="0.3">
      <c r="B14">
        <v>264.42700000000002</v>
      </c>
      <c r="C14">
        <v>10</v>
      </c>
      <c r="D14">
        <v>56.927</v>
      </c>
      <c r="E14">
        <v>10</v>
      </c>
      <c r="F14">
        <v>127.575</v>
      </c>
      <c r="G14">
        <v>10</v>
      </c>
      <c r="H14">
        <v>165.22900000000001</v>
      </c>
      <c r="I14">
        <v>10</v>
      </c>
      <c r="J14">
        <v>107.661</v>
      </c>
      <c r="K14">
        <v>10</v>
      </c>
      <c r="L14">
        <v>157.46799999999999</v>
      </c>
      <c r="M14">
        <v>10</v>
      </c>
      <c r="N14">
        <v>0.55100000000000005</v>
      </c>
      <c r="O14">
        <v>10</v>
      </c>
    </row>
    <row r="15" spans="2:42" x14ac:dyDescent="0.3">
      <c r="B15">
        <v>256.19600000000003</v>
      </c>
      <c r="C15">
        <v>11</v>
      </c>
      <c r="D15">
        <v>50.183999999999997</v>
      </c>
      <c r="E15">
        <v>11</v>
      </c>
      <c r="F15">
        <v>120.224</v>
      </c>
      <c r="G15">
        <v>11</v>
      </c>
      <c r="H15">
        <v>157.94999999999999</v>
      </c>
      <c r="I15">
        <v>11</v>
      </c>
      <c r="J15">
        <v>85.632999999999996</v>
      </c>
      <c r="K15">
        <v>11</v>
      </c>
      <c r="L15">
        <v>156.49100000000001</v>
      </c>
      <c r="M15">
        <v>11</v>
      </c>
      <c r="N15" s="203">
        <v>0.53</v>
      </c>
      <c r="O15" s="203">
        <v>11</v>
      </c>
    </row>
    <row r="16" spans="2:42" x14ac:dyDescent="0.3">
      <c r="B16">
        <v>253.23699999999999</v>
      </c>
      <c r="C16">
        <v>12</v>
      </c>
      <c r="D16">
        <v>46.63</v>
      </c>
      <c r="E16">
        <v>12</v>
      </c>
      <c r="F16">
        <v>104.661</v>
      </c>
      <c r="G16">
        <v>12</v>
      </c>
      <c r="H16">
        <v>156.38200000000001</v>
      </c>
      <c r="I16">
        <v>12</v>
      </c>
      <c r="J16">
        <v>83.406000000000006</v>
      </c>
      <c r="K16">
        <v>12</v>
      </c>
      <c r="L16">
        <v>147.226</v>
      </c>
      <c r="M16">
        <v>12</v>
      </c>
      <c r="N16" s="203">
        <v>0.51800000000000002</v>
      </c>
      <c r="O16" s="203">
        <v>12</v>
      </c>
    </row>
    <row r="17" spans="2:15" x14ac:dyDescent="0.3">
      <c r="B17">
        <v>252.226</v>
      </c>
      <c r="C17">
        <v>13</v>
      </c>
      <c r="D17">
        <v>39.192</v>
      </c>
      <c r="E17">
        <v>13</v>
      </c>
      <c r="F17">
        <v>99.084000000000003</v>
      </c>
      <c r="G17">
        <v>13</v>
      </c>
      <c r="H17">
        <v>144.91200000000001</v>
      </c>
      <c r="I17">
        <v>13</v>
      </c>
      <c r="J17">
        <v>83.328999999999994</v>
      </c>
      <c r="K17">
        <v>13</v>
      </c>
      <c r="L17">
        <v>146.637</v>
      </c>
      <c r="M17">
        <v>13</v>
      </c>
      <c r="N17" s="203">
        <v>0.48599999999999999</v>
      </c>
      <c r="O17" s="203">
        <v>13</v>
      </c>
    </row>
    <row r="18" spans="2:15" x14ac:dyDescent="0.3">
      <c r="B18">
        <v>248.11799999999999</v>
      </c>
      <c r="C18">
        <v>14</v>
      </c>
      <c r="D18">
        <v>38.320999999999998</v>
      </c>
      <c r="E18">
        <v>14</v>
      </c>
      <c r="F18">
        <v>93.278000000000006</v>
      </c>
      <c r="G18">
        <v>14</v>
      </c>
      <c r="H18">
        <v>137.649</v>
      </c>
      <c r="I18">
        <v>14</v>
      </c>
      <c r="J18">
        <v>82.841999999999999</v>
      </c>
      <c r="K18">
        <v>14</v>
      </c>
      <c r="L18">
        <v>142.36099999999999</v>
      </c>
      <c r="M18">
        <v>14</v>
      </c>
      <c r="N18" s="203">
        <v>0.47699999999999998</v>
      </c>
      <c r="O18" s="203">
        <v>14</v>
      </c>
    </row>
    <row r="19" spans="2:15" x14ac:dyDescent="0.3">
      <c r="B19">
        <v>246.911</v>
      </c>
      <c r="C19">
        <v>15</v>
      </c>
      <c r="D19">
        <v>37.893999999999998</v>
      </c>
      <c r="E19">
        <v>15</v>
      </c>
      <c r="F19">
        <v>91.185000000000002</v>
      </c>
      <c r="G19">
        <v>15</v>
      </c>
      <c r="H19">
        <v>133.81700000000001</v>
      </c>
      <c r="I19">
        <v>15</v>
      </c>
      <c r="J19">
        <v>74.986000000000004</v>
      </c>
      <c r="K19">
        <v>15</v>
      </c>
      <c r="L19">
        <v>142.309</v>
      </c>
      <c r="M19">
        <v>15</v>
      </c>
      <c r="N19" s="203">
        <v>0.47199999999999998</v>
      </c>
      <c r="O19" s="203">
        <v>16</v>
      </c>
    </row>
    <row r="20" spans="2:15" x14ac:dyDescent="0.3">
      <c r="B20">
        <v>243.60400000000001</v>
      </c>
      <c r="C20">
        <v>16</v>
      </c>
      <c r="D20">
        <v>34.622999999999998</v>
      </c>
      <c r="E20">
        <v>16</v>
      </c>
      <c r="F20">
        <v>90.438000000000002</v>
      </c>
      <c r="G20">
        <v>16</v>
      </c>
      <c r="H20">
        <v>126.952</v>
      </c>
      <c r="I20">
        <v>16</v>
      </c>
      <c r="J20">
        <v>71.352000000000004</v>
      </c>
      <c r="K20">
        <v>16</v>
      </c>
      <c r="L20">
        <v>141.81700000000001</v>
      </c>
      <c r="M20">
        <v>16</v>
      </c>
      <c r="N20" s="203">
        <v>0.441</v>
      </c>
      <c r="O20" s="203">
        <v>17</v>
      </c>
    </row>
    <row r="21" spans="2:15" x14ac:dyDescent="0.3">
      <c r="B21">
        <v>238.83199999999999</v>
      </c>
      <c r="C21">
        <v>17</v>
      </c>
      <c r="D21">
        <v>34.508000000000003</v>
      </c>
      <c r="E21">
        <v>17</v>
      </c>
      <c r="F21">
        <v>85.855999999999995</v>
      </c>
      <c r="G21">
        <v>17</v>
      </c>
      <c r="H21">
        <v>120.57599999999999</v>
      </c>
      <c r="I21">
        <v>17</v>
      </c>
      <c r="J21">
        <v>67.061999999999998</v>
      </c>
      <c r="K21">
        <v>17</v>
      </c>
      <c r="L21">
        <v>133.91300000000001</v>
      </c>
      <c r="M21">
        <v>17</v>
      </c>
      <c r="N21" s="203">
        <v>0.42199999999999999</v>
      </c>
      <c r="O21" s="203">
        <v>19</v>
      </c>
    </row>
    <row r="22" spans="2:15" x14ac:dyDescent="0.3">
      <c r="B22">
        <v>235.00299999999999</v>
      </c>
      <c r="C22">
        <v>18</v>
      </c>
      <c r="D22">
        <v>34.121000000000002</v>
      </c>
      <c r="E22">
        <v>18</v>
      </c>
      <c r="F22">
        <v>83.58</v>
      </c>
      <c r="G22">
        <v>18</v>
      </c>
      <c r="H22">
        <v>116.434</v>
      </c>
      <c r="I22">
        <v>18</v>
      </c>
      <c r="J22">
        <v>67.016000000000005</v>
      </c>
      <c r="K22">
        <v>18</v>
      </c>
      <c r="L22">
        <v>133.43</v>
      </c>
      <c r="M22">
        <v>18</v>
      </c>
      <c r="N22" s="203">
        <v>0.41599999999999998</v>
      </c>
      <c r="O22" s="203">
        <v>20</v>
      </c>
    </row>
    <row r="23" spans="2:15" x14ac:dyDescent="0.3">
      <c r="B23">
        <v>222.22399999999999</v>
      </c>
      <c r="C23">
        <v>19</v>
      </c>
      <c r="D23">
        <v>28.591999999999999</v>
      </c>
      <c r="E23">
        <v>19</v>
      </c>
      <c r="F23">
        <v>82.096000000000004</v>
      </c>
      <c r="G23">
        <v>19</v>
      </c>
      <c r="H23">
        <v>111.736</v>
      </c>
      <c r="I23">
        <v>19</v>
      </c>
      <c r="J23">
        <v>66.283000000000001</v>
      </c>
      <c r="K23">
        <v>19</v>
      </c>
      <c r="L23">
        <v>131.83199999999999</v>
      </c>
      <c r="M23">
        <v>19</v>
      </c>
      <c r="N23" s="203">
        <v>0.41099999999999998</v>
      </c>
      <c r="O23" s="203">
        <v>21</v>
      </c>
    </row>
    <row r="24" spans="2:15" x14ac:dyDescent="0.3">
      <c r="B24">
        <v>221.267</v>
      </c>
      <c r="C24">
        <v>20</v>
      </c>
      <c r="D24">
        <v>28.503</v>
      </c>
      <c r="E24">
        <v>20</v>
      </c>
      <c r="F24">
        <v>75.484999999999999</v>
      </c>
      <c r="G24">
        <v>20</v>
      </c>
      <c r="H24">
        <v>111.4</v>
      </c>
      <c r="I24">
        <v>20</v>
      </c>
      <c r="J24">
        <v>62.933999999999997</v>
      </c>
      <c r="K24">
        <v>20</v>
      </c>
      <c r="L24">
        <v>130.607</v>
      </c>
      <c r="M24">
        <v>20</v>
      </c>
      <c r="N24" s="203">
        <v>0.40300000000000002</v>
      </c>
      <c r="O24" s="203">
        <v>23</v>
      </c>
    </row>
    <row r="25" spans="2:15" x14ac:dyDescent="0.3">
      <c r="B25">
        <v>208.77199999999999</v>
      </c>
      <c r="C25">
        <v>21</v>
      </c>
      <c r="D25">
        <v>27.866</v>
      </c>
      <c r="E25">
        <v>21</v>
      </c>
      <c r="F25">
        <v>74.78</v>
      </c>
      <c r="G25">
        <v>21</v>
      </c>
      <c r="H25">
        <v>110.563</v>
      </c>
      <c r="I25">
        <v>21</v>
      </c>
      <c r="J25">
        <v>62.146999999999998</v>
      </c>
      <c r="K25">
        <v>21</v>
      </c>
      <c r="L25">
        <v>129.661</v>
      </c>
      <c r="M25">
        <v>21</v>
      </c>
      <c r="N25" s="203">
        <v>0.38500000000000001</v>
      </c>
      <c r="O25" s="203">
        <v>24</v>
      </c>
    </row>
    <row r="26" spans="2:15" x14ac:dyDescent="0.3">
      <c r="B26">
        <v>208.631</v>
      </c>
      <c r="C26">
        <v>22</v>
      </c>
      <c r="D26">
        <v>26.306000000000001</v>
      </c>
      <c r="E26">
        <v>22</v>
      </c>
      <c r="F26">
        <v>73.489999999999995</v>
      </c>
      <c r="G26">
        <v>22</v>
      </c>
      <c r="H26">
        <v>108.30500000000001</v>
      </c>
      <c r="I26">
        <v>22</v>
      </c>
      <c r="J26">
        <v>60.978000000000002</v>
      </c>
      <c r="K26">
        <v>22</v>
      </c>
      <c r="L26">
        <v>123.59399999999999</v>
      </c>
      <c r="M26">
        <v>22</v>
      </c>
      <c r="N26" s="203">
        <v>0.38200000000000001</v>
      </c>
      <c r="O26" s="203">
        <v>25</v>
      </c>
    </row>
    <row r="27" spans="2:15" x14ac:dyDescent="0.3">
      <c r="B27">
        <v>207.84</v>
      </c>
      <c r="C27">
        <v>23</v>
      </c>
      <c r="D27">
        <v>25.77</v>
      </c>
      <c r="E27">
        <v>23</v>
      </c>
      <c r="F27">
        <v>66.561999999999998</v>
      </c>
      <c r="G27">
        <v>23</v>
      </c>
      <c r="H27">
        <v>106.807</v>
      </c>
      <c r="I27">
        <v>23</v>
      </c>
      <c r="J27">
        <v>60.956000000000003</v>
      </c>
      <c r="K27">
        <v>23</v>
      </c>
      <c r="L27">
        <v>121.155</v>
      </c>
      <c r="M27">
        <v>23</v>
      </c>
      <c r="N27" s="203">
        <v>0.38</v>
      </c>
      <c r="O27" s="203">
        <v>26</v>
      </c>
    </row>
    <row r="28" spans="2:15" x14ac:dyDescent="0.3">
      <c r="B28">
        <v>200.97499999999999</v>
      </c>
      <c r="C28">
        <v>24</v>
      </c>
      <c r="D28">
        <v>25.404</v>
      </c>
      <c r="E28">
        <v>24</v>
      </c>
      <c r="F28">
        <v>66.537999999999997</v>
      </c>
      <c r="G28">
        <v>24</v>
      </c>
      <c r="H28">
        <v>106.56399999999999</v>
      </c>
      <c r="I28">
        <v>24</v>
      </c>
      <c r="J28">
        <v>56.526000000000003</v>
      </c>
      <c r="K28">
        <v>24</v>
      </c>
      <c r="L28">
        <v>120.628</v>
      </c>
      <c r="M28">
        <v>24</v>
      </c>
      <c r="N28" s="203">
        <v>0.374</v>
      </c>
      <c r="O28" s="203">
        <v>28</v>
      </c>
    </row>
    <row r="29" spans="2:15" x14ac:dyDescent="0.3">
      <c r="B29">
        <v>185.71199999999999</v>
      </c>
      <c r="C29">
        <v>25</v>
      </c>
      <c r="D29">
        <v>24.754999999999999</v>
      </c>
      <c r="E29">
        <v>25</v>
      </c>
      <c r="F29">
        <v>62.911999999999999</v>
      </c>
      <c r="G29">
        <v>25</v>
      </c>
      <c r="H29">
        <v>102.741</v>
      </c>
      <c r="I29">
        <v>25</v>
      </c>
      <c r="J29">
        <v>55.465000000000003</v>
      </c>
      <c r="K29">
        <v>25</v>
      </c>
      <c r="L29">
        <v>118.54300000000001</v>
      </c>
      <c r="M29">
        <v>25</v>
      </c>
      <c r="N29" s="203">
        <v>0.36699999999999999</v>
      </c>
      <c r="O29" s="203">
        <v>29</v>
      </c>
    </row>
    <row r="30" spans="2:15" x14ac:dyDescent="0.3">
      <c r="B30">
        <v>179.00299999999999</v>
      </c>
      <c r="C30">
        <v>26</v>
      </c>
      <c r="D30">
        <v>24.315999999999999</v>
      </c>
      <c r="E30">
        <v>26</v>
      </c>
      <c r="F30">
        <v>62.009</v>
      </c>
      <c r="G30">
        <v>26</v>
      </c>
      <c r="H30">
        <v>102.41500000000001</v>
      </c>
      <c r="I30">
        <v>26</v>
      </c>
      <c r="J30">
        <v>55.308</v>
      </c>
      <c r="K30">
        <v>26</v>
      </c>
      <c r="L30">
        <v>118.437</v>
      </c>
      <c r="M30">
        <v>26</v>
      </c>
      <c r="N30" s="203">
        <v>0.36299999999999999</v>
      </c>
      <c r="O30" s="203">
        <v>30</v>
      </c>
    </row>
    <row r="31" spans="2:15" x14ac:dyDescent="0.3">
      <c r="B31">
        <v>175.18100000000001</v>
      </c>
      <c r="C31">
        <v>27</v>
      </c>
      <c r="D31">
        <v>23.975999999999999</v>
      </c>
      <c r="E31">
        <v>27</v>
      </c>
      <c r="F31">
        <v>61.128999999999998</v>
      </c>
      <c r="G31">
        <v>27</v>
      </c>
      <c r="H31">
        <v>100.191</v>
      </c>
      <c r="I31">
        <v>27</v>
      </c>
      <c r="J31">
        <v>55.113999999999997</v>
      </c>
      <c r="K31">
        <v>27</v>
      </c>
      <c r="L31">
        <v>115.556</v>
      </c>
      <c r="M31">
        <v>27</v>
      </c>
      <c r="N31" s="203">
        <v>0.35799999999999998</v>
      </c>
      <c r="O31" s="203">
        <v>31</v>
      </c>
    </row>
    <row r="32" spans="2:15" x14ac:dyDescent="0.3">
      <c r="B32">
        <v>174.65299999999999</v>
      </c>
      <c r="C32">
        <v>28</v>
      </c>
      <c r="D32">
        <v>21.78</v>
      </c>
      <c r="E32">
        <v>28</v>
      </c>
      <c r="F32">
        <v>52.408000000000001</v>
      </c>
      <c r="G32">
        <v>28</v>
      </c>
      <c r="H32">
        <v>99.679000000000002</v>
      </c>
      <c r="I32">
        <v>28</v>
      </c>
      <c r="J32">
        <v>51.546999999999997</v>
      </c>
      <c r="K32">
        <v>28</v>
      </c>
      <c r="L32">
        <v>113.991</v>
      </c>
      <c r="M32">
        <v>28</v>
      </c>
      <c r="N32" s="203">
        <v>0.35299999999999998</v>
      </c>
      <c r="O32" s="203">
        <v>32</v>
      </c>
    </row>
    <row r="33" spans="2:15" x14ac:dyDescent="0.3">
      <c r="B33">
        <v>174.53</v>
      </c>
      <c r="C33">
        <v>29</v>
      </c>
      <c r="D33">
        <v>21.178999999999998</v>
      </c>
      <c r="E33">
        <v>29</v>
      </c>
      <c r="F33">
        <v>52.097999999999999</v>
      </c>
      <c r="G33">
        <v>29</v>
      </c>
      <c r="H33">
        <v>98.180999999999997</v>
      </c>
      <c r="I33">
        <v>29</v>
      </c>
      <c r="J33">
        <v>50.875999999999998</v>
      </c>
      <c r="K33">
        <v>29</v>
      </c>
      <c r="L33">
        <v>113.349</v>
      </c>
      <c r="M33">
        <v>29</v>
      </c>
      <c r="N33" s="203">
        <v>0.34899999999999998</v>
      </c>
      <c r="O33" s="203">
        <v>34</v>
      </c>
    </row>
    <row r="34" spans="2:15" x14ac:dyDescent="0.3">
      <c r="B34">
        <v>170.887</v>
      </c>
      <c r="C34">
        <v>30</v>
      </c>
      <c r="D34">
        <v>20.867000000000001</v>
      </c>
      <c r="E34">
        <v>30</v>
      </c>
      <c r="F34">
        <v>48.604999999999997</v>
      </c>
      <c r="G34">
        <v>30</v>
      </c>
      <c r="H34">
        <v>96.793999999999997</v>
      </c>
      <c r="I34">
        <v>30</v>
      </c>
      <c r="J34">
        <v>49.28</v>
      </c>
      <c r="K34">
        <v>30</v>
      </c>
      <c r="L34">
        <v>111.70699999999999</v>
      </c>
      <c r="M34">
        <v>30</v>
      </c>
      <c r="N34" s="203">
        <v>0.34200000000000003</v>
      </c>
      <c r="O34" s="203">
        <v>35</v>
      </c>
    </row>
    <row r="35" spans="2:15" x14ac:dyDescent="0.3">
      <c r="B35">
        <v>169.11600000000001</v>
      </c>
      <c r="C35">
        <v>31</v>
      </c>
      <c r="D35">
        <v>19.291</v>
      </c>
      <c r="E35">
        <v>31</v>
      </c>
      <c r="F35">
        <v>47.465000000000003</v>
      </c>
      <c r="G35">
        <v>31</v>
      </c>
      <c r="H35">
        <v>89.807000000000002</v>
      </c>
      <c r="I35">
        <v>31</v>
      </c>
      <c r="J35">
        <v>48.902999999999999</v>
      </c>
      <c r="K35">
        <v>31</v>
      </c>
      <c r="L35">
        <v>107.197</v>
      </c>
      <c r="M35">
        <v>31</v>
      </c>
      <c r="N35" s="203">
        <v>0.33600000000000002</v>
      </c>
      <c r="O35" s="203">
        <v>37</v>
      </c>
    </row>
    <row r="36" spans="2:15" x14ac:dyDescent="0.3">
      <c r="B36">
        <v>162.93299999999999</v>
      </c>
      <c r="C36">
        <v>32</v>
      </c>
      <c r="D36">
        <v>18.952000000000002</v>
      </c>
      <c r="E36">
        <v>32</v>
      </c>
      <c r="F36">
        <v>45.05</v>
      </c>
      <c r="G36">
        <v>32</v>
      </c>
      <c r="H36">
        <v>89.638999999999996</v>
      </c>
      <c r="I36">
        <v>32</v>
      </c>
      <c r="J36">
        <v>48.546999999999997</v>
      </c>
      <c r="K36">
        <v>32</v>
      </c>
      <c r="L36">
        <v>105.96299999999999</v>
      </c>
      <c r="M36">
        <v>32</v>
      </c>
      <c r="N36" s="203">
        <v>0.33200000000000002</v>
      </c>
      <c r="O36" s="203">
        <v>38</v>
      </c>
    </row>
    <row r="37" spans="2:15" x14ac:dyDescent="0.3">
      <c r="B37">
        <v>162.07</v>
      </c>
      <c r="C37">
        <v>33</v>
      </c>
      <c r="D37">
        <v>18.695</v>
      </c>
      <c r="E37">
        <v>33</v>
      </c>
      <c r="F37">
        <v>44.600999999999999</v>
      </c>
      <c r="G37">
        <v>33</v>
      </c>
      <c r="H37">
        <v>89.12</v>
      </c>
      <c r="I37">
        <v>33</v>
      </c>
      <c r="J37">
        <v>48.515999999999998</v>
      </c>
      <c r="K37">
        <v>33</v>
      </c>
      <c r="L37">
        <v>105.399</v>
      </c>
      <c r="M37">
        <v>33</v>
      </c>
      <c r="N37" s="203">
        <v>0.31900000000000001</v>
      </c>
      <c r="O37" s="203">
        <v>39</v>
      </c>
    </row>
    <row r="38" spans="2:15" x14ac:dyDescent="0.3">
      <c r="B38">
        <v>156.548</v>
      </c>
      <c r="C38">
        <v>34</v>
      </c>
      <c r="D38">
        <v>17.527999999999999</v>
      </c>
      <c r="E38">
        <v>34</v>
      </c>
      <c r="F38">
        <v>40.648000000000003</v>
      </c>
      <c r="G38">
        <v>34</v>
      </c>
      <c r="H38">
        <v>88.875</v>
      </c>
      <c r="I38">
        <v>34</v>
      </c>
      <c r="J38">
        <v>47.106999999999999</v>
      </c>
      <c r="K38">
        <v>34</v>
      </c>
      <c r="L38">
        <v>104.485</v>
      </c>
      <c r="M38">
        <v>34</v>
      </c>
      <c r="N38" s="203">
        <v>0.317</v>
      </c>
      <c r="O38" s="203">
        <v>40</v>
      </c>
    </row>
    <row r="39" spans="2:15" x14ac:dyDescent="0.3">
      <c r="B39">
        <v>146.989</v>
      </c>
      <c r="C39">
        <v>35</v>
      </c>
      <c r="D39">
        <v>17.495000000000001</v>
      </c>
      <c r="E39">
        <v>35</v>
      </c>
      <c r="F39">
        <v>40.627000000000002</v>
      </c>
      <c r="G39">
        <v>35</v>
      </c>
      <c r="H39">
        <v>88.227000000000004</v>
      </c>
      <c r="I39">
        <v>35</v>
      </c>
      <c r="J39">
        <v>46.808</v>
      </c>
      <c r="K39">
        <v>35</v>
      </c>
      <c r="L39">
        <v>104.405</v>
      </c>
      <c r="M39">
        <v>35</v>
      </c>
      <c r="N39" s="203">
        <v>0.313</v>
      </c>
      <c r="O39" s="203">
        <v>41</v>
      </c>
    </row>
    <row r="40" spans="2:15" x14ac:dyDescent="0.3">
      <c r="B40">
        <v>143.35400000000001</v>
      </c>
      <c r="C40">
        <v>36</v>
      </c>
      <c r="D40">
        <v>17.338000000000001</v>
      </c>
      <c r="E40">
        <v>36</v>
      </c>
      <c r="F40">
        <v>39.637999999999998</v>
      </c>
      <c r="G40">
        <v>36</v>
      </c>
      <c r="H40">
        <v>88.087999999999994</v>
      </c>
      <c r="I40">
        <v>36</v>
      </c>
      <c r="J40">
        <v>45.722000000000001</v>
      </c>
      <c r="K40">
        <v>36</v>
      </c>
      <c r="L40">
        <v>104.074</v>
      </c>
      <c r="M40">
        <v>36</v>
      </c>
      <c r="N40" s="203">
        <v>0.311</v>
      </c>
      <c r="O40" s="203">
        <v>42</v>
      </c>
    </row>
    <row r="41" spans="2:15" x14ac:dyDescent="0.3">
      <c r="B41">
        <v>142.84100000000001</v>
      </c>
      <c r="C41">
        <v>37</v>
      </c>
      <c r="D41">
        <v>16.548999999999999</v>
      </c>
      <c r="E41">
        <v>37</v>
      </c>
      <c r="F41">
        <v>38.366</v>
      </c>
      <c r="G41">
        <v>37</v>
      </c>
      <c r="H41">
        <v>86.54</v>
      </c>
      <c r="I41">
        <v>37</v>
      </c>
      <c r="J41">
        <v>45.694000000000003</v>
      </c>
      <c r="K41">
        <v>37</v>
      </c>
      <c r="L41">
        <v>103.884</v>
      </c>
      <c r="M41">
        <v>37</v>
      </c>
      <c r="N41" s="203">
        <v>0.30599999999999999</v>
      </c>
      <c r="O41" s="203">
        <v>43</v>
      </c>
    </row>
    <row r="42" spans="2:15" x14ac:dyDescent="0.3">
      <c r="B42">
        <v>140.13200000000001</v>
      </c>
      <c r="C42">
        <v>38</v>
      </c>
      <c r="D42">
        <v>16.41</v>
      </c>
      <c r="E42">
        <v>38</v>
      </c>
      <c r="F42">
        <v>37.780999999999999</v>
      </c>
      <c r="G42">
        <v>38</v>
      </c>
      <c r="H42">
        <v>84.882999999999996</v>
      </c>
      <c r="I42">
        <v>38</v>
      </c>
      <c r="J42">
        <v>45.438000000000002</v>
      </c>
      <c r="K42">
        <v>38</v>
      </c>
      <c r="L42">
        <v>103.148</v>
      </c>
      <c r="M42">
        <v>38</v>
      </c>
      <c r="N42" s="203">
        <v>0.30399999999999999</v>
      </c>
      <c r="O42" s="203">
        <v>45</v>
      </c>
    </row>
    <row r="43" spans="2:15" x14ac:dyDescent="0.3">
      <c r="B43">
        <v>139.928</v>
      </c>
      <c r="C43">
        <v>39</v>
      </c>
      <c r="D43">
        <v>16.053000000000001</v>
      </c>
      <c r="E43">
        <v>39</v>
      </c>
      <c r="F43">
        <v>37.551000000000002</v>
      </c>
      <c r="G43">
        <v>39</v>
      </c>
      <c r="H43">
        <v>84.114999999999995</v>
      </c>
      <c r="I43">
        <v>39</v>
      </c>
      <c r="J43">
        <v>40.427999999999997</v>
      </c>
      <c r="K43">
        <v>39</v>
      </c>
      <c r="L43">
        <v>101.495</v>
      </c>
      <c r="M43">
        <v>39</v>
      </c>
      <c r="N43" s="203">
        <v>0.29599999999999999</v>
      </c>
      <c r="O43" s="203">
        <v>48</v>
      </c>
    </row>
    <row r="44" spans="2:15" x14ac:dyDescent="0.3">
      <c r="B44">
        <v>139.51900000000001</v>
      </c>
      <c r="C44">
        <v>40</v>
      </c>
      <c r="D44" s="69">
        <v>16.004999999999999</v>
      </c>
      <c r="E44" s="69">
        <v>40</v>
      </c>
      <c r="F44">
        <v>36.043999999999997</v>
      </c>
      <c r="G44">
        <v>40</v>
      </c>
      <c r="H44">
        <v>82.683000000000007</v>
      </c>
      <c r="I44">
        <v>40</v>
      </c>
      <c r="J44">
        <v>40.090000000000003</v>
      </c>
      <c r="K44">
        <v>40</v>
      </c>
      <c r="L44">
        <v>99.825999999999993</v>
      </c>
      <c r="M44">
        <v>40</v>
      </c>
      <c r="N44" s="203">
        <v>0.29399999999999998</v>
      </c>
      <c r="O44" s="203">
        <v>50</v>
      </c>
    </row>
    <row r="45" spans="2:15" x14ac:dyDescent="0.3">
      <c r="B45">
        <v>139.06399999999999</v>
      </c>
      <c r="C45">
        <v>41</v>
      </c>
      <c r="D45" s="69">
        <v>16.001000000000001</v>
      </c>
      <c r="E45" s="69">
        <v>41</v>
      </c>
      <c r="F45">
        <v>35.698</v>
      </c>
      <c r="G45">
        <v>41</v>
      </c>
      <c r="H45">
        <v>82.277000000000001</v>
      </c>
      <c r="I45">
        <v>41</v>
      </c>
      <c r="J45">
        <v>39.213000000000001</v>
      </c>
      <c r="K45">
        <v>41</v>
      </c>
      <c r="L45">
        <v>99.47</v>
      </c>
      <c r="M45">
        <v>41</v>
      </c>
      <c r="N45" s="203">
        <v>0.29199999999999998</v>
      </c>
      <c r="O45" s="203">
        <v>51</v>
      </c>
    </row>
    <row r="46" spans="2:15" x14ac:dyDescent="0.3">
      <c r="B46">
        <v>132.755</v>
      </c>
      <c r="C46">
        <v>42</v>
      </c>
      <c r="D46" s="69">
        <v>15.789</v>
      </c>
      <c r="E46" s="69">
        <v>42</v>
      </c>
      <c r="F46">
        <v>35.179000000000002</v>
      </c>
      <c r="G46">
        <v>42</v>
      </c>
      <c r="H46">
        <v>80.736000000000004</v>
      </c>
      <c r="I46">
        <v>42</v>
      </c>
      <c r="J46">
        <v>38.881999999999998</v>
      </c>
      <c r="K46">
        <v>42</v>
      </c>
      <c r="L46">
        <v>99.239000000000004</v>
      </c>
      <c r="M46">
        <v>42</v>
      </c>
      <c r="N46" s="203">
        <v>0.28499999999999998</v>
      </c>
      <c r="O46" s="203">
        <v>53</v>
      </c>
    </row>
    <row r="47" spans="2:15" x14ac:dyDescent="0.3">
      <c r="B47">
        <v>130.989</v>
      </c>
      <c r="C47">
        <v>43</v>
      </c>
      <c r="D47" s="69">
        <v>15.785</v>
      </c>
      <c r="E47" s="69">
        <v>43</v>
      </c>
      <c r="F47">
        <v>35.054000000000002</v>
      </c>
      <c r="G47">
        <v>43</v>
      </c>
      <c r="H47">
        <v>80.353999999999999</v>
      </c>
      <c r="I47">
        <v>43</v>
      </c>
      <c r="J47">
        <v>38.54</v>
      </c>
      <c r="K47">
        <v>43</v>
      </c>
      <c r="L47">
        <v>98.298000000000002</v>
      </c>
      <c r="M47">
        <v>43</v>
      </c>
      <c r="N47" s="203">
        <v>0.27800000000000002</v>
      </c>
      <c r="O47" s="203">
        <v>54</v>
      </c>
    </row>
    <row r="48" spans="2:15" x14ac:dyDescent="0.3">
      <c r="B48">
        <v>129.857</v>
      </c>
      <c r="C48">
        <v>44</v>
      </c>
      <c r="D48" s="69">
        <v>15.654999999999999</v>
      </c>
      <c r="E48" s="69">
        <v>44</v>
      </c>
      <c r="F48">
        <v>33.548999999999999</v>
      </c>
      <c r="G48">
        <v>44</v>
      </c>
      <c r="H48">
        <v>78.305999999999997</v>
      </c>
      <c r="I48">
        <v>44</v>
      </c>
      <c r="J48">
        <v>38.018999999999998</v>
      </c>
      <c r="K48">
        <v>44</v>
      </c>
      <c r="L48">
        <v>96.53</v>
      </c>
      <c r="M48">
        <v>44</v>
      </c>
      <c r="N48" s="203">
        <v>0.27600000000000002</v>
      </c>
      <c r="O48" s="203">
        <v>58</v>
      </c>
    </row>
    <row r="49" spans="2:15" x14ac:dyDescent="0.3">
      <c r="B49">
        <v>129.63999999999999</v>
      </c>
      <c r="C49">
        <v>45</v>
      </c>
      <c r="D49" s="69">
        <v>15.426</v>
      </c>
      <c r="E49" s="69">
        <v>45</v>
      </c>
      <c r="F49">
        <v>33.347000000000001</v>
      </c>
      <c r="G49">
        <v>45</v>
      </c>
      <c r="H49">
        <v>77.367999999999995</v>
      </c>
      <c r="I49">
        <v>45</v>
      </c>
      <c r="J49">
        <v>37.548999999999999</v>
      </c>
      <c r="K49">
        <v>45</v>
      </c>
      <c r="L49">
        <v>93.32</v>
      </c>
      <c r="M49">
        <v>45</v>
      </c>
      <c r="N49" s="203">
        <v>0.27400000000000002</v>
      </c>
      <c r="O49" s="203">
        <v>59</v>
      </c>
    </row>
    <row r="50" spans="2:15" x14ac:dyDescent="0.3">
      <c r="B50">
        <v>128.88999999999999</v>
      </c>
      <c r="C50">
        <v>46</v>
      </c>
      <c r="D50" s="69">
        <v>15.314</v>
      </c>
      <c r="E50" s="69">
        <v>46</v>
      </c>
      <c r="F50">
        <v>32.037999999999997</v>
      </c>
      <c r="G50">
        <v>46</v>
      </c>
      <c r="H50">
        <v>77.031999999999996</v>
      </c>
      <c r="I50">
        <v>46</v>
      </c>
      <c r="J50">
        <v>37.003</v>
      </c>
      <c r="K50">
        <v>46</v>
      </c>
      <c r="L50">
        <v>91.501000000000005</v>
      </c>
      <c r="M50">
        <v>46</v>
      </c>
      <c r="N50" s="203">
        <v>0.26900000000000002</v>
      </c>
      <c r="O50" s="203">
        <v>63</v>
      </c>
    </row>
    <row r="51" spans="2:15" x14ac:dyDescent="0.3">
      <c r="B51">
        <v>127.598</v>
      </c>
      <c r="C51">
        <v>47</v>
      </c>
      <c r="D51" s="69">
        <v>15.109</v>
      </c>
      <c r="E51" s="69">
        <v>47</v>
      </c>
      <c r="F51">
        <v>31.821000000000002</v>
      </c>
      <c r="G51">
        <v>47</v>
      </c>
      <c r="H51">
        <v>76.738</v>
      </c>
      <c r="I51">
        <v>47</v>
      </c>
      <c r="J51">
        <v>36.401000000000003</v>
      </c>
      <c r="K51">
        <v>47</v>
      </c>
      <c r="L51">
        <v>90.78</v>
      </c>
      <c r="M51">
        <v>47</v>
      </c>
      <c r="N51" s="203">
        <v>0.26700000000000002</v>
      </c>
      <c r="O51" s="203">
        <v>65</v>
      </c>
    </row>
    <row r="52" spans="2:15" x14ac:dyDescent="0.3">
      <c r="B52">
        <v>127.48699999999999</v>
      </c>
      <c r="C52">
        <v>48</v>
      </c>
      <c r="D52" s="69">
        <v>15.016</v>
      </c>
      <c r="E52" s="69">
        <v>48</v>
      </c>
      <c r="F52">
        <v>31.117000000000001</v>
      </c>
      <c r="G52">
        <v>48</v>
      </c>
      <c r="H52">
        <v>75.239000000000004</v>
      </c>
      <c r="I52">
        <v>48</v>
      </c>
      <c r="J52">
        <v>35.871000000000002</v>
      </c>
      <c r="K52">
        <v>48</v>
      </c>
      <c r="L52">
        <v>90.584999999999994</v>
      </c>
      <c r="M52">
        <v>48</v>
      </c>
      <c r="N52" s="203">
        <v>0.26400000000000001</v>
      </c>
      <c r="O52" s="203">
        <v>67</v>
      </c>
    </row>
    <row r="53" spans="2:15" x14ac:dyDescent="0.3">
      <c r="B53">
        <v>126.53700000000001</v>
      </c>
      <c r="C53">
        <v>49</v>
      </c>
      <c r="D53" s="69">
        <v>14.82</v>
      </c>
      <c r="E53" s="69">
        <v>49</v>
      </c>
      <c r="F53">
        <v>30.867999999999999</v>
      </c>
      <c r="G53">
        <v>49</v>
      </c>
      <c r="H53" s="70">
        <v>74.067999999999998</v>
      </c>
      <c r="I53" s="70">
        <v>49</v>
      </c>
      <c r="J53">
        <v>35.232999999999997</v>
      </c>
      <c r="K53">
        <v>49</v>
      </c>
      <c r="L53">
        <v>90.572999999999993</v>
      </c>
      <c r="M53">
        <v>49</v>
      </c>
      <c r="N53" s="203">
        <v>0.26200000000000001</v>
      </c>
      <c r="O53" s="203">
        <v>68</v>
      </c>
    </row>
    <row r="54" spans="2:15" x14ac:dyDescent="0.3">
      <c r="B54">
        <v>125.956</v>
      </c>
      <c r="C54">
        <v>50</v>
      </c>
      <c r="D54" s="69">
        <v>14.494</v>
      </c>
      <c r="E54" s="69">
        <v>50</v>
      </c>
      <c r="F54">
        <v>30.776</v>
      </c>
      <c r="G54">
        <v>50</v>
      </c>
      <c r="H54" s="70">
        <v>73.587000000000003</v>
      </c>
      <c r="I54" s="70">
        <v>50</v>
      </c>
      <c r="J54">
        <v>34.558</v>
      </c>
      <c r="K54">
        <v>50</v>
      </c>
      <c r="L54">
        <v>89.108999999999995</v>
      </c>
      <c r="M54">
        <v>50</v>
      </c>
      <c r="N54" s="203">
        <v>0.25700000000000001</v>
      </c>
      <c r="O54" s="203">
        <v>69</v>
      </c>
    </row>
    <row r="55" spans="2:15" x14ac:dyDescent="0.3">
      <c r="B55">
        <v>125.372</v>
      </c>
      <c r="C55">
        <v>51</v>
      </c>
      <c r="D55" s="69">
        <v>13.202</v>
      </c>
      <c r="E55" s="69">
        <v>51</v>
      </c>
      <c r="F55">
        <v>30.234999999999999</v>
      </c>
      <c r="G55">
        <v>51</v>
      </c>
      <c r="H55" s="70">
        <v>72.653000000000006</v>
      </c>
      <c r="I55" s="70">
        <v>51</v>
      </c>
      <c r="J55">
        <v>34.475000000000001</v>
      </c>
      <c r="K55">
        <v>51</v>
      </c>
      <c r="L55">
        <v>86.771000000000001</v>
      </c>
      <c r="M55">
        <v>51</v>
      </c>
      <c r="N55" s="203">
        <v>0.249</v>
      </c>
      <c r="O55" s="203">
        <v>72</v>
      </c>
    </row>
    <row r="56" spans="2:15" x14ac:dyDescent="0.3">
      <c r="B56">
        <v>124.88</v>
      </c>
      <c r="C56">
        <v>52</v>
      </c>
      <c r="D56" s="69">
        <v>13.138999999999999</v>
      </c>
      <c r="E56" s="69">
        <v>52</v>
      </c>
      <c r="F56">
        <v>30.207999999999998</v>
      </c>
      <c r="G56">
        <v>52</v>
      </c>
      <c r="H56" s="70">
        <v>72.096999999999994</v>
      </c>
      <c r="I56" s="70">
        <v>52</v>
      </c>
      <c r="J56">
        <v>34.159999999999997</v>
      </c>
      <c r="K56">
        <v>52</v>
      </c>
      <c r="L56">
        <v>84.405000000000001</v>
      </c>
      <c r="M56">
        <v>52</v>
      </c>
      <c r="N56" s="203">
        <v>0.247</v>
      </c>
      <c r="O56" s="203">
        <v>73</v>
      </c>
    </row>
    <row r="57" spans="2:15" x14ac:dyDescent="0.3">
      <c r="B57">
        <v>124.82299999999999</v>
      </c>
      <c r="C57">
        <v>53</v>
      </c>
      <c r="D57" s="69">
        <v>12.885</v>
      </c>
      <c r="E57" s="69">
        <v>53</v>
      </c>
      <c r="F57">
        <v>29.722999999999999</v>
      </c>
      <c r="G57">
        <v>53</v>
      </c>
      <c r="H57" s="70">
        <v>71.44</v>
      </c>
      <c r="I57" s="70">
        <v>53</v>
      </c>
      <c r="J57">
        <v>33.979999999999997</v>
      </c>
      <c r="K57">
        <v>53</v>
      </c>
      <c r="L57">
        <v>82.933000000000007</v>
      </c>
      <c r="M57">
        <v>53</v>
      </c>
      <c r="N57" s="203">
        <v>0.24399999999999999</v>
      </c>
      <c r="O57" s="203">
        <v>76</v>
      </c>
    </row>
    <row r="58" spans="2:15" x14ac:dyDescent="0.3">
      <c r="B58">
        <v>123.776</v>
      </c>
      <c r="C58">
        <v>54</v>
      </c>
      <c r="D58" s="69">
        <v>12.84</v>
      </c>
      <c r="E58" s="69">
        <v>54</v>
      </c>
      <c r="F58">
        <v>29.398</v>
      </c>
      <c r="G58">
        <v>54</v>
      </c>
      <c r="H58" s="70">
        <v>70.536000000000001</v>
      </c>
      <c r="I58" s="70">
        <v>54</v>
      </c>
      <c r="J58">
        <v>33.914999999999999</v>
      </c>
      <c r="K58">
        <v>54</v>
      </c>
      <c r="L58">
        <v>82.882999999999996</v>
      </c>
      <c r="M58">
        <v>54</v>
      </c>
      <c r="N58" s="203">
        <v>0.23899999999999999</v>
      </c>
      <c r="O58" s="203">
        <v>78</v>
      </c>
    </row>
    <row r="59" spans="2:15" x14ac:dyDescent="0.3">
      <c r="B59">
        <v>120.042</v>
      </c>
      <c r="C59">
        <v>55</v>
      </c>
      <c r="D59" s="69">
        <v>12.786</v>
      </c>
      <c r="E59" s="69">
        <v>55</v>
      </c>
      <c r="F59">
        <v>28.852</v>
      </c>
      <c r="G59">
        <v>55</v>
      </c>
      <c r="H59" s="70">
        <v>70.343000000000004</v>
      </c>
      <c r="I59" s="70">
        <v>55</v>
      </c>
      <c r="J59">
        <v>33.573</v>
      </c>
      <c r="K59">
        <v>55</v>
      </c>
      <c r="L59">
        <v>82.605999999999995</v>
      </c>
      <c r="M59">
        <v>55</v>
      </c>
      <c r="N59" s="203">
        <v>0.23599999999999999</v>
      </c>
      <c r="O59" s="203">
        <v>81</v>
      </c>
    </row>
    <row r="60" spans="2:15" x14ac:dyDescent="0.3">
      <c r="B60">
        <v>116.913</v>
      </c>
      <c r="C60">
        <v>56</v>
      </c>
      <c r="D60" s="69">
        <v>12.585000000000001</v>
      </c>
      <c r="E60" s="69">
        <v>56</v>
      </c>
      <c r="F60">
        <v>28.655000000000001</v>
      </c>
      <c r="G60">
        <v>56</v>
      </c>
      <c r="H60" s="70">
        <v>68.673000000000002</v>
      </c>
      <c r="I60" s="70">
        <v>56</v>
      </c>
      <c r="J60">
        <v>33.396000000000001</v>
      </c>
      <c r="K60">
        <v>56</v>
      </c>
      <c r="L60">
        <v>81.87</v>
      </c>
      <c r="M60">
        <v>56</v>
      </c>
      <c r="N60" s="203">
        <v>0.23300000000000001</v>
      </c>
      <c r="O60" s="203">
        <v>84</v>
      </c>
    </row>
    <row r="61" spans="2:15" x14ac:dyDescent="0.3">
      <c r="B61">
        <v>116.812</v>
      </c>
      <c r="C61">
        <v>57</v>
      </c>
      <c r="D61" s="69">
        <v>12.448</v>
      </c>
      <c r="E61" s="69">
        <v>57</v>
      </c>
      <c r="F61">
        <v>28.210999999999999</v>
      </c>
      <c r="G61">
        <v>57</v>
      </c>
      <c r="H61" s="70">
        <v>68.534000000000006</v>
      </c>
      <c r="I61" s="70">
        <v>57</v>
      </c>
      <c r="J61">
        <v>33.095999999999997</v>
      </c>
      <c r="K61">
        <v>57</v>
      </c>
      <c r="L61">
        <v>81.254999999999995</v>
      </c>
      <c r="M61">
        <v>57</v>
      </c>
      <c r="N61" s="203">
        <v>0.23100000000000001</v>
      </c>
      <c r="O61" s="203">
        <v>87</v>
      </c>
    </row>
    <row r="62" spans="2:15" x14ac:dyDescent="0.3">
      <c r="B62">
        <v>115.11799999999999</v>
      </c>
      <c r="C62">
        <v>58</v>
      </c>
      <c r="D62" s="69">
        <v>11.85</v>
      </c>
      <c r="E62" s="69">
        <v>58</v>
      </c>
      <c r="F62">
        <v>27.948</v>
      </c>
      <c r="G62">
        <v>58</v>
      </c>
      <c r="H62" s="70">
        <v>68.063999999999993</v>
      </c>
      <c r="I62" s="70">
        <v>58</v>
      </c>
      <c r="J62">
        <v>32.847000000000001</v>
      </c>
      <c r="K62">
        <v>58</v>
      </c>
      <c r="L62">
        <v>80.441999999999993</v>
      </c>
      <c r="M62">
        <v>58</v>
      </c>
      <c r="N62" s="203">
        <v>0.22800000000000001</v>
      </c>
      <c r="O62" s="203">
        <v>92</v>
      </c>
    </row>
    <row r="63" spans="2:15" x14ac:dyDescent="0.3">
      <c r="B63">
        <v>113.378</v>
      </c>
      <c r="C63">
        <v>59</v>
      </c>
      <c r="D63" s="69">
        <v>11.742000000000001</v>
      </c>
      <c r="E63" s="69">
        <v>59</v>
      </c>
      <c r="F63">
        <v>27.838999999999999</v>
      </c>
      <c r="G63">
        <v>59</v>
      </c>
      <c r="H63" s="70">
        <v>67.923000000000002</v>
      </c>
      <c r="I63" s="70">
        <v>59</v>
      </c>
      <c r="J63">
        <v>32.314999999999998</v>
      </c>
      <c r="K63">
        <v>59</v>
      </c>
      <c r="L63">
        <v>79.947000000000003</v>
      </c>
      <c r="M63">
        <v>59</v>
      </c>
      <c r="N63" s="203">
        <v>0.22500000000000001</v>
      </c>
      <c r="O63" s="203">
        <v>94</v>
      </c>
    </row>
    <row r="64" spans="2:15" x14ac:dyDescent="0.3">
      <c r="B64">
        <v>113.08499999999999</v>
      </c>
      <c r="C64">
        <v>60</v>
      </c>
      <c r="D64" s="69">
        <v>11.577999999999999</v>
      </c>
      <c r="E64" s="69">
        <v>60</v>
      </c>
      <c r="F64">
        <v>27.344999999999999</v>
      </c>
      <c r="G64">
        <v>60</v>
      </c>
      <c r="H64" s="70">
        <v>67.611000000000004</v>
      </c>
      <c r="I64" s="70">
        <v>60</v>
      </c>
      <c r="J64">
        <v>31.754999999999999</v>
      </c>
      <c r="K64">
        <v>60</v>
      </c>
      <c r="L64">
        <v>79.581000000000003</v>
      </c>
      <c r="M64">
        <v>60</v>
      </c>
      <c r="N64" s="203">
        <v>0.222</v>
      </c>
      <c r="O64" s="203">
        <v>96</v>
      </c>
    </row>
    <row r="65" spans="2:15" x14ac:dyDescent="0.3">
      <c r="B65">
        <v>112.51900000000001</v>
      </c>
      <c r="C65">
        <v>61</v>
      </c>
      <c r="D65" s="69">
        <v>11.561999999999999</v>
      </c>
      <c r="E65" s="69">
        <v>61</v>
      </c>
      <c r="F65">
        <v>26.587</v>
      </c>
      <c r="G65">
        <v>61</v>
      </c>
      <c r="H65" s="70">
        <v>67.47</v>
      </c>
      <c r="I65" s="70">
        <v>61</v>
      </c>
      <c r="J65">
        <v>30.911999999999999</v>
      </c>
      <c r="K65">
        <v>61</v>
      </c>
      <c r="L65">
        <v>79.515000000000001</v>
      </c>
      <c r="M65">
        <v>61</v>
      </c>
      <c r="N65" s="203">
        <v>0.219</v>
      </c>
      <c r="O65" s="203">
        <v>98</v>
      </c>
    </row>
    <row r="66" spans="2:15" x14ac:dyDescent="0.3">
      <c r="B66">
        <v>112.33</v>
      </c>
      <c r="C66">
        <v>62</v>
      </c>
      <c r="D66" s="69">
        <v>11.451000000000001</v>
      </c>
      <c r="E66" s="69">
        <v>62</v>
      </c>
      <c r="F66">
        <v>26.489000000000001</v>
      </c>
      <c r="G66">
        <v>62</v>
      </c>
      <c r="H66" s="70">
        <v>67.003</v>
      </c>
      <c r="I66" s="70">
        <v>62</v>
      </c>
      <c r="J66">
        <v>30.876999999999999</v>
      </c>
      <c r="K66">
        <v>62</v>
      </c>
      <c r="L66">
        <v>78.150999999999996</v>
      </c>
      <c r="M66">
        <v>62</v>
      </c>
      <c r="N66" s="203">
        <v>0.217</v>
      </c>
      <c r="O66" s="203">
        <v>99</v>
      </c>
    </row>
    <row r="67" spans="2:15" x14ac:dyDescent="0.3">
      <c r="B67">
        <v>111.399</v>
      </c>
      <c r="C67">
        <v>63</v>
      </c>
      <c r="D67" s="69">
        <v>11.435</v>
      </c>
      <c r="E67" s="69">
        <v>63</v>
      </c>
      <c r="F67">
        <v>26.347000000000001</v>
      </c>
      <c r="G67">
        <v>63</v>
      </c>
      <c r="H67" s="70">
        <v>66.491</v>
      </c>
      <c r="I67" s="70">
        <v>63</v>
      </c>
      <c r="J67">
        <v>30.236999999999998</v>
      </c>
      <c r="K67">
        <v>63</v>
      </c>
      <c r="L67">
        <v>77.588999999999999</v>
      </c>
      <c r="M67">
        <v>63</v>
      </c>
      <c r="N67" s="203">
        <v>0.214</v>
      </c>
      <c r="O67" s="203">
        <v>101</v>
      </c>
    </row>
    <row r="68" spans="2:15" x14ac:dyDescent="0.3">
      <c r="B68">
        <v>111.35599999999999</v>
      </c>
      <c r="C68">
        <v>64</v>
      </c>
      <c r="D68" s="69">
        <v>11.113</v>
      </c>
      <c r="E68" s="69">
        <v>64</v>
      </c>
      <c r="F68">
        <v>26.14</v>
      </c>
      <c r="G68">
        <v>64</v>
      </c>
      <c r="H68" s="70">
        <v>64.478999999999999</v>
      </c>
      <c r="I68" s="70">
        <v>64</v>
      </c>
      <c r="J68">
        <v>29.734000000000002</v>
      </c>
      <c r="K68">
        <v>64</v>
      </c>
      <c r="L68">
        <v>77.44</v>
      </c>
      <c r="M68">
        <v>64</v>
      </c>
      <c r="N68" s="203">
        <v>0.21099999999999999</v>
      </c>
      <c r="O68" s="203">
        <v>102</v>
      </c>
    </row>
    <row r="69" spans="2:15" x14ac:dyDescent="0.3">
      <c r="B69">
        <v>110.43899999999999</v>
      </c>
      <c r="C69">
        <v>65</v>
      </c>
      <c r="D69" s="69">
        <v>10.864000000000001</v>
      </c>
      <c r="E69" s="69">
        <v>65</v>
      </c>
      <c r="F69">
        <v>25.890999999999998</v>
      </c>
      <c r="G69">
        <v>65</v>
      </c>
      <c r="H69" s="70">
        <v>64.331000000000003</v>
      </c>
      <c r="I69" s="70">
        <v>65</v>
      </c>
      <c r="J69">
        <v>29.292000000000002</v>
      </c>
      <c r="K69">
        <v>65</v>
      </c>
      <c r="L69">
        <v>77.061999999999998</v>
      </c>
      <c r="M69">
        <v>65</v>
      </c>
      <c r="N69" s="203">
        <v>0.20799999999999999</v>
      </c>
      <c r="O69" s="203">
        <v>105</v>
      </c>
    </row>
    <row r="70" spans="2:15" x14ac:dyDescent="0.3">
      <c r="B70">
        <v>109.40600000000001</v>
      </c>
      <c r="C70">
        <v>66</v>
      </c>
      <c r="D70" s="69">
        <v>10.769</v>
      </c>
      <c r="E70" s="69">
        <v>66</v>
      </c>
      <c r="F70">
        <v>25.773</v>
      </c>
      <c r="G70">
        <v>66</v>
      </c>
      <c r="H70" s="70">
        <v>64.245999999999995</v>
      </c>
      <c r="I70" s="70">
        <v>66</v>
      </c>
      <c r="J70">
        <v>28.637</v>
      </c>
      <c r="K70">
        <v>66</v>
      </c>
      <c r="L70">
        <v>76.722999999999999</v>
      </c>
      <c r="M70">
        <v>66</v>
      </c>
      <c r="N70" s="203">
        <v>0.20399999999999999</v>
      </c>
      <c r="O70" s="203">
        <v>108</v>
      </c>
    </row>
    <row r="71" spans="2:15" x14ac:dyDescent="0.3">
      <c r="B71">
        <v>109.081</v>
      </c>
      <c r="C71">
        <v>67</v>
      </c>
      <c r="D71" s="69">
        <v>10.752000000000001</v>
      </c>
      <c r="E71" s="69">
        <v>67</v>
      </c>
      <c r="F71">
        <v>25.611000000000001</v>
      </c>
      <c r="G71">
        <v>67</v>
      </c>
      <c r="H71" s="70">
        <v>64.191999999999993</v>
      </c>
      <c r="I71" s="70">
        <v>67</v>
      </c>
      <c r="J71">
        <v>28.486999999999998</v>
      </c>
      <c r="K71">
        <v>67</v>
      </c>
      <c r="L71">
        <v>76.108999999999995</v>
      </c>
      <c r="M71">
        <v>67</v>
      </c>
      <c r="N71" s="203">
        <v>0.20100000000000001</v>
      </c>
      <c r="O71" s="203">
        <v>111</v>
      </c>
    </row>
    <row r="72" spans="2:15" x14ac:dyDescent="0.3">
      <c r="B72">
        <v>108.09699999999999</v>
      </c>
      <c r="C72">
        <v>68</v>
      </c>
      <c r="D72" s="69">
        <v>10.548</v>
      </c>
      <c r="E72" s="69">
        <v>68</v>
      </c>
      <c r="F72">
        <v>24.87</v>
      </c>
      <c r="G72">
        <v>68</v>
      </c>
      <c r="H72" s="70">
        <v>63.732999999999997</v>
      </c>
      <c r="I72" s="70">
        <v>68</v>
      </c>
      <c r="J72">
        <v>28.077999999999999</v>
      </c>
      <c r="K72">
        <v>68</v>
      </c>
      <c r="L72">
        <v>75.724000000000004</v>
      </c>
      <c r="M72">
        <v>68</v>
      </c>
      <c r="N72" s="203">
        <v>0.19800000000000001</v>
      </c>
      <c r="O72" s="203">
        <v>116</v>
      </c>
    </row>
    <row r="73" spans="2:15" x14ac:dyDescent="0.3">
      <c r="B73">
        <v>106.11199999999999</v>
      </c>
      <c r="C73">
        <v>69</v>
      </c>
      <c r="D73" s="69">
        <v>10.266999999999999</v>
      </c>
      <c r="E73" s="69">
        <v>69</v>
      </c>
      <c r="F73">
        <v>24.161000000000001</v>
      </c>
      <c r="G73">
        <v>69</v>
      </c>
      <c r="H73" s="70">
        <v>63.302999999999997</v>
      </c>
      <c r="I73" s="70">
        <v>69</v>
      </c>
      <c r="J73">
        <v>27.835999999999999</v>
      </c>
      <c r="K73">
        <v>69</v>
      </c>
      <c r="L73">
        <v>75.709000000000003</v>
      </c>
      <c r="M73">
        <v>69</v>
      </c>
      <c r="N73" s="203">
        <v>0.19500000000000001</v>
      </c>
      <c r="O73" s="203">
        <v>123</v>
      </c>
    </row>
    <row r="74" spans="2:15" x14ac:dyDescent="0.3">
      <c r="B74">
        <v>105.46299999999999</v>
      </c>
      <c r="C74">
        <v>70</v>
      </c>
      <c r="D74" s="69">
        <v>10.054</v>
      </c>
      <c r="E74" s="69">
        <v>70</v>
      </c>
      <c r="F74">
        <v>23.994</v>
      </c>
      <c r="G74">
        <v>70</v>
      </c>
      <c r="H74" s="70">
        <v>61.686999999999998</v>
      </c>
      <c r="I74" s="70">
        <v>70</v>
      </c>
      <c r="J74">
        <v>27.66</v>
      </c>
      <c r="K74">
        <v>70</v>
      </c>
      <c r="L74">
        <v>75.018000000000001</v>
      </c>
      <c r="M74">
        <v>70</v>
      </c>
      <c r="N74" s="203">
        <v>0.192</v>
      </c>
      <c r="O74" s="203">
        <v>125</v>
      </c>
    </row>
    <row r="75" spans="2:15" x14ac:dyDescent="0.3">
      <c r="B75">
        <v>104.651</v>
      </c>
      <c r="C75">
        <v>71</v>
      </c>
      <c r="D75" s="69">
        <v>9.8109999999999999</v>
      </c>
      <c r="E75" s="69">
        <v>71</v>
      </c>
      <c r="F75">
        <v>23.88</v>
      </c>
      <c r="G75">
        <v>71</v>
      </c>
      <c r="H75" s="70">
        <v>60.298999999999999</v>
      </c>
      <c r="I75" s="70">
        <v>71</v>
      </c>
      <c r="J75">
        <v>27.628</v>
      </c>
      <c r="K75">
        <v>71</v>
      </c>
      <c r="L75">
        <v>74.683000000000007</v>
      </c>
      <c r="M75">
        <v>71</v>
      </c>
      <c r="N75" s="203">
        <v>0.188</v>
      </c>
      <c r="O75" s="203">
        <v>136</v>
      </c>
    </row>
    <row r="76" spans="2:15" x14ac:dyDescent="0.3">
      <c r="B76">
        <v>103.446</v>
      </c>
      <c r="C76">
        <v>72</v>
      </c>
      <c r="D76" s="69">
        <v>9.6340000000000003</v>
      </c>
      <c r="E76" s="69">
        <v>72</v>
      </c>
      <c r="F76">
        <v>23.792000000000002</v>
      </c>
      <c r="G76">
        <v>72</v>
      </c>
      <c r="H76" s="70">
        <v>58.680999999999997</v>
      </c>
      <c r="I76" s="70">
        <v>72</v>
      </c>
      <c r="J76">
        <v>27.568000000000001</v>
      </c>
      <c r="K76">
        <v>72</v>
      </c>
      <c r="L76">
        <v>74.162999999999997</v>
      </c>
      <c r="M76">
        <v>72</v>
      </c>
      <c r="N76" s="203">
        <v>0.185</v>
      </c>
      <c r="O76" s="203">
        <v>141</v>
      </c>
    </row>
    <row r="77" spans="2:15" x14ac:dyDescent="0.3">
      <c r="B77">
        <v>102.504</v>
      </c>
      <c r="C77">
        <v>73</v>
      </c>
      <c r="D77" s="69">
        <v>9.5540000000000003</v>
      </c>
      <c r="E77" s="69">
        <v>73</v>
      </c>
      <c r="F77">
        <v>22.925000000000001</v>
      </c>
      <c r="G77">
        <v>73</v>
      </c>
      <c r="H77" s="70">
        <v>57.304000000000002</v>
      </c>
      <c r="I77" s="70">
        <v>73</v>
      </c>
      <c r="J77">
        <v>27.454000000000001</v>
      </c>
      <c r="K77">
        <v>73</v>
      </c>
      <c r="L77">
        <v>73.528000000000006</v>
      </c>
      <c r="M77">
        <v>73</v>
      </c>
      <c r="N77" s="203">
        <v>0.18099999999999999</v>
      </c>
      <c r="O77" s="203">
        <v>148</v>
      </c>
    </row>
    <row r="78" spans="2:15" x14ac:dyDescent="0.3">
      <c r="B78">
        <v>102.273</v>
      </c>
      <c r="C78">
        <v>74</v>
      </c>
      <c r="D78" s="69">
        <v>9.5139999999999993</v>
      </c>
      <c r="E78" s="69">
        <v>74</v>
      </c>
      <c r="F78">
        <v>22.794</v>
      </c>
      <c r="G78">
        <v>74</v>
      </c>
      <c r="H78" s="70">
        <v>56.716999999999999</v>
      </c>
      <c r="I78" s="70">
        <v>74</v>
      </c>
      <c r="J78">
        <v>27.111000000000001</v>
      </c>
      <c r="K78">
        <v>74</v>
      </c>
      <c r="L78">
        <v>73.129000000000005</v>
      </c>
      <c r="M78">
        <v>74</v>
      </c>
      <c r="N78" s="203">
        <v>0.17799999999999999</v>
      </c>
      <c r="O78" s="203">
        <v>154</v>
      </c>
    </row>
    <row r="79" spans="2:15" x14ac:dyDescent="0.3">
      <c r="B79">
        <v>102.227</v>
      </c>
      <c r="C79">
        <v>75</v>
      </c>
      <c r="D79" s="69">
        <v>9.4939999999999998</v>
      </c>
      <c r="E79" s="69">
        <v>75</v>
      </c>
      <c r="F79">
        <v>22.673999999999999</v>
      </c>
      <c r="G79">
        <v>75</v>
      </c>
      <c r="H79" s="70">
        <v>55.154000000000003</v>
      </c>
      <c r="I79" s="70">
        <v>75</v>
      </c>
      <c r="J79">
        <v>26.07</v>
      </c>
      <c r="K79">
        <v>75</v>
      </c>
      <c r="L79">
        <v>72.311000000000007</v>
      </c>
      <c r="M79">
        <v>75</v>
      </c>
      <c r="N79" s="203">
        <v>0.17399999999999999</v>
      </c>
      <c r="O79" s="203">
        <v>159</v>
      </c>
    </row>
    <row r="80" spans="2:15" x14ac:dyDescent="0.3">
      <c r="B80">
        <v>100.54600000000001</v>
      </c>
      <c r="C80">
        <v>76</v>
      </c>
      <c r="D80" s="69">
        <v>9.44</v>
      </c>
      <c r="E80" s="69">
        <v>76</v>
      </c>
      <c r="F80">
        <v>22.657</v>
      </c>
      <c r="G80">
        <v>76</v>
      </c>
      <c r="H80" s="70">
        <v>54.155999999999999</v>
      </c>
      <c r="I80" s="70">
        <v>76</v>
      </c>
      <c r="J80">
        <v>25.731000000000002</v>
      </c>
      <c r="K80">
        <v>76</v>
      </c>
      <c r="L80">
        <v>71.614999999999995</v>
      </c>
      <c r="M80">
        <v>76</v>
      </c>
      <c r="N80" s="203">
        <v>0.17100000000000001</v>
      </c>
      <c r="O80" s="203">
        <v>162</v>
      </c>
    </row>
    <row r="81" spans="2:15" x14ac:dyDescent="0.3">
      <c r="B81">
        <v>99.171999999999997</v>
      </c>
      <c r="C81">
        <v>77</v>
      </c>
      <c r="D81" s="69">
        <v>9.298</v>
      </c>
      <c r="E81" s="69">
        <v>77</v>
      </c>
      <c r="F81">
        <v>22.465</v>
      </c>
      <c r="G81">
        <v>77</v>
      </c>
      <c r="H81" s="70">
        <v>54.143000000000001</v>
      </c>
      <c r="I81" s="70">
        <v>77</v>
      </c>
      <c r="J81">
        <v>24.888000000000002</v>
      </c>
      <c r="K81">
        <v>77</v>
      </c>
      <c r="L81">
        <v>71.293999999999997</v>
      </c>
      <c r="M81">
        <v>77</v>
      </c>
      <c r="N81" s="203">
        <v>0.16700000000000001</v>
      </c>
      <c r="O81" s="203">
        <v>170</v>
      </c>
    </row>
    <row r="82" spans="2:15" x14ac:dyDescent="0.3">
      <c r="B82">
        <v>98.549000000000007</v>
      </c>
      <c r="C82">
        <v>78</v>
      </c>
      <c r="D82" s="69">
        <v>9.2560000000000002</v>
      </c>
      <c r="E82" s="69">
        <v>78</v>
      </c>
      <c r="F82">
        <v>22.448</v>
      </c>
      <c r="G82">
        <v>78</v>
      </c>
      <c r="H82" s="70">
        <v>53.927999999999997</v>
      </c>
      <c r="I82" s="70">
        <v>78</v>
      </c>
      <c r="J82">
        <v>24.6</v>
      </c>
      <c r="K82">
        <v>78</v>
      </c>
      <c r="L82">
        <v>70.78</v>
      </c>
      <c r="M82">
        <v>78</v>
      </c>
      <c r="N82" s="203">
        <v>0.16300000000000001</v>
      </c>
      <c r="O82" s="203">
        <v>177</v>
      </c>
    </row>
    <row r="83" spans="2:15" x14ac:dyDescent="0.3">
      <c r="B83">
        <v>97.728999999999999</v>
      </c>
      <c r="C83">
        <v>79</v>
      </c>
      <c r="D83" s="69">
        <v>9.173</v>
      </c>
      <c r="E83" s="69">
        <v>79</v>
      </c>
      <c r="F83">
        <v>22.385999999999999</v>
      </c>
      <c r="G83">
        <v>79</v>
      </c>
      <c r="H83" s="70">
        <v>53.789000000000001</v>
      </c>
      <c r="I83" s="70">
        <v>79</v>
      </c>
      <c r="J83">
        <v>24.594999999999999</v>
      </c>
      <c r="K83">
        <v>79</v>
      </c>
      <c r="L83">
        <v>70.617000000000004</v>
      </c>
      <c r="M83">
        <v>79</v>
      </c>
      <c r="N83" s="203">
        <v>0.159</v>
      </c>
      <c r="O83" s="203">
        <v>187</v>
      </c>
    </row>
    <row r="84" spans="2:15" x14ac:dyDescent="0.3">
      <c r="B84">
        <v>97.22</v>
      </c>
      <c r="C84">
        <v>80</v>
      </c>
      <c r="D84" s="69">
        <v>9.1460000000000008</v>
      </c>
      <c r="E84" s="69">
        <v>80</v>
      </c>
      <c r="F84" s="38">
        <v>22.286000000000001</v>
      </c>
      <c r="G84" s="38">
        <v>80</v>
      </c>
      <c r="H84" s="70">
        <v>53.661000000000001</v>
      </c>
      <c r="I84" s="70">
        <v>80</v>
      </c>
      <c r="J84">
        <v>24.373999999999999</v>
      </c>
      <c r="K84">
        <v>80</v>
      </c>
      <c r="L84">
        <v>70.468999999999994</v>
      </c>
      <c r="M84">
        <v>80</v>
      </c>
      <c r="N84" s="203">
        <v>0.155</v>
      </c>
      <c r="O84" s="203">
        <v>194</v>
      </c>
    </row>
    <row r="85" spans="2:15" x14ac:dyDescent="0.3">
      <c r="B85">
        <v>96.216999999999999</v>
      </c>
      <c r="C85">
        <v>81</v>
      </c>
      <c r="D85" s="69">
        <v>9.0549999999999997</v>
      </c>
      <c r="E85" s="69">
        <v>81</v>
      </c>
      <c r="F85" s="38">
        <v>22.283000000000001</v>
      </c>
      <c r="G85" s="38">
        <v>81</v>
      </c>
      <c r="H85" s="70">
        <v>53.61</v>
      </c>
      <c r="I85" s="70">
        <v>81</v>
      </c>
      <c r="J85">
        <v>23.986999999999998</v>
      </c>
      <c r="K85">
        <v>81</v>
      </c>
      <c r="L85">
        <v>70.260999999999996</v>
      </c>
      <c r="M85">
        <v>81</v>
      </c>
      <c r="N85" s="203">
        <v>0.151</v>
      </c>
      <c r="O85" s="203">
        <v>207</v>
      </c>
    </row>
    <row r="86" spans="2:15" x14ac:dyDescent="0.3">
      <c r="B86">
        <v>94.828999999999994</v>
      </c>
      <c r="C86">
        <v>82</v>
      </c>
      <c r="D86" s="69">
        <v>8.9489999999999998</v>
      </c>
      <c r="E86" s="69">
        <v>82</v>
      </c>
      <c r="F86" s="38">
        <v>22.128</v>
      </c>
      <c r="G86" s="38">
        <v>82</v>
      </c>
      <c r="H86" s="70">
        <v>53.176000000000002</v>
      </c>
      <c r="I86" s="70">
        <v>82</v>
      </c>
      <c r="J86">
        <v>23.832000000000001</v>
      </c>
      <c r="K86">
        <v>82</v>
      </c>
      <c r="L86">
        <v>69.664000000000001</v>
      </c>
      <c r="M86">
        <v>82</v>
      </c>
      <c r="N86" s="203">
        <v>0.14699999999999999</v>
      </c>
      <c r="O86" s="203">
        <v>221</v>
      </c>
    </row>
    <row r="87" spans="2:15" x14ac:dyDescent="0.3">
      <c r="B87">
        <v>93.977000000000004</v>
      </c>
      <c r="C87">
        <v>83</v>
      </c>
      <c r="D87" s="69">
        <v>8.8629999999999995</v>
      </c>
      <c r="E87" s="69">
        <v>83</v>
      </c>
      <c r="F87" s="38">
        <v>21.998999999999999</v>
      </c>
      <c r="G87" s="38">
        <v>83</v>
      </c>
      <c r="H87" s="70">
        <v>52.621000000000002</v>
      </c>
      <c r="I87" s="70">
        <v>83</v>
      </c>
      <c r="J87">
        <v>23.780999999999999</v>
      </c>
      <c r="K87">
        <v>83</v>
      </c>
      <c r="L87">
        <v>69.409000000000006</v>
      </c>
      <c r="M87">
        <v>83</v>
      </c>
      <c r="N87" s="203">
        <v>0.14199999999999999</v>
      </c>
      <c r="O87" s="203">
        <v>238</v>
      </c>
    </row>
    <row r="88" spans="2:15" x14ac:dyDescent="0.3">
      <c r="B88">
        <v>92.658000000000001</v>
      </c>
      <c r="C88">
        <v>84</v>
      </c>
      <c r="D88" s="69">
        <v>8.7110000000000003</v>
      </c>
      <c r="E88" s="69">
        <v>84</v>
      </c>
      <c r="F88" s="38">
        <v>21.536000000000001</v>
      </c>
      <c r="G88" s="38">
        <v>84</v>
      </c>
      <c r="H88" s="70">
        <v>52.542000000000002</v>
      </c>
      <c r="I88" s="70">
        <v>84</v>
      </c>
      <c r="J88">
        <v>23.59</v>
      </c>
      <c r="K88">
        <v>84</v>
      </c>
      <c r="L88">
        <v>69.259</v>
      </c>
      <c r="M88">
        <v>84</v>
      </c>
      <c r="N88" s="203">
        <v>0.13800000000000001</v>
      </c>
      <c r="O88" s="203">
        <v>253</v>
      </c>
    </row>
    <row r="89" spans="2:15" x14ac:dyDescent="0.3">
      <c r="B89">
        <v>91.992000000000004</v>
      </c>
      <c r="C89">
        <v>85</v>
      </c>
      <c r="D89" s="69">
        <v>8.5190000000000001</v>
      </c>
      <c r="E89" s="69">
        <v>85</v>
      </c>
      <c r="F89" s="38">
        <v>21.202999999999999</v>
      </c>
      <c r="G89" s="38">
        <v>85</v>
      </c>
      <c r="H89" s="70">
        <v>51.4</v>
      </c>
      <c r="I89" s="70">
        <v>85</v>
      </c>
      <c r="J89">
        <v>23.469000000000001</v>
      </c>
      <c r="K89">
        <v>85</v>
      </c>
      <c r="L89">
        <v>69.212999999999994</v>
      </c>
      <c r="M89">
        <v>85</v>
      </c>
      <c r="N89" s="203">
        <v>0.13300000000000001</v>
      </c>
      <c r="O89" s="203">
        <v>281</v>
      </c>
    </row>
    <row r="90" spans="2:15" x14ac:dyDescent="0.3">
      <c r="B90">
        <v>91.32</v>
      </c>
      <c r="C90">
        <v>86</v>
      </c>
      <c r="D90" s="69">
        <v>8.4209999999999994</v>
      </c>
      <c r="E90" s="69">
        <v>86</v>
      </c>
      <c r="F90" s="38">
        <v>21.14</v>
      </c>
      <c r="G90" s="38">
        <v>86</v>
      </c>
      <c r="H90" s="70">
        <v>51.293999999999997</v>
      </c>
      <c r="I90" s="70">
        <v>86</v>
      </c>
      <c r="J90">
        <v>23.457999999999998</v>
      </c>
      <c r="K90">
        <v>86</v>
      </c>
      <c r="L90">
        <v>68.561999999999998</v>
      </c>
      <c r="M90">
        <v>86</v>
      </c>
      <c r="N90" s="203">
        <v>0.128</v>
      </c>
      <c r="O90" s="203">
        <v>297</v>
      </c>
    </row>
    <row r="91" spans="2:15" x14ac:dyDescent="0.3">
      <c r="B91">
        <v>90.775000000000006</v>
      </c>
      <c r="C91">
        <v>87</v>
      </c>
      <c r="D91" s="69">
        <v>8.4130000000000003</v>
      </c>
      <c r="E91" s="69">
        <v>87</v>
      </c>
      <c r="F91" s="38">
        <v>20.824000000000002</v>
      </c>
      <c r="G91" s="38">
        <v>87</v>
      </c>
      <c r="H91" s="70">
        <v>50.918999999999997</v>
      </c>
      <c r="I91" s="70">
        <v>87</v>
      </c>
      <c r="J91" s="104">
        <v>23.097000000000001</v>
      </c>
      <c r="K91" s="104">
        <v>87</v>
      </c>
      <c r="L91">
        <v>68.349000000000004</v>
      </c>
      <c r="M91">
        <v>87</v>
      </c>
      <c r="N91" s="203">
        <v>0.123</v>
      </c>
      <c r="O91" s="203">
        <v>315</v>
      </c>
    </row>
    <row r="92" spans="2:15" x14ac:dyDescent="0.3">
      <c r="B92">
        <v>90.12</v>
      </c>
      <c r="C92">
        <v>88</v>
      </c>
      <c r="D92" s="69">
        <v>8.2059999999999995</v>
      </c>
      <c r="E92" s="69">
        <v>88</v>
      </c>
      <c r="F92" s="38">
        <v>20.620999999999999</v>
      </c>
      <c r="G92" s="38">
        <v>88</v>
      </c>
      <c r="H92" s="70">
        <v>50.34</v>
      </c>
      <c r="I92" s="70">
        <v>88</v>
      </c>
      <c r="J92" s="104">
        <v>22.283000000000001</v>
      </c>
      <c r="K92" s="104">
        <v>88</v>
      </c>
      <c r="L92">
        <v>68.257999999999996</v>
      </c>
      <c r="M92">
        <v>88</v>
      </c>
      <c r="N92" s="203">
        <v>0.11799999999999999</v>
      </c>
      <c r="O92" s="203">
        <v>347</v>
      </c>
    </row>
    <row r="93" spans="2:15" x14ac:dyDescent="0.3">
      <c r="B93">
        <v>88.878</v>
      </c>
      <c r="C93">
        <v>89</v>
      </c>
      <c r="D93" s="69">
        <v>8.1989999999999998</v>
      </c>
      <c r="E93" s="69">
        <v>89</v>
      </c>
      <c r="F93" s="38">
        <v>20.597000000000001</v>
      </c>
      <c r="G93" s="38">
        <v>89</v>
      </c>
      <c r="H93" s="70">
        <v>49.698</v>
      </c>
      <c r="I93" s="70">
        <v>89</v>
      </c>
      <c r="J93" s="104">
        <v>22.274999999999999</v>
      </c>
      <c r="K93" s="104">
        <v>89</v>
      </c>
      <c r="L93">
        <v>68.150000000000006</v>
      </c>
      <c r="M93">
        <v>89</v>
      </c>
      <c r="N93" s="203">
        <v>0.112</v>
      </c>
      <c r="O93" s="203">
        <v>387</v>
      </c>
    </row>
    <row r="94" spans="2:15" x14ac:dyDescent="0.3">
      <c r="B94" s="68">
        <v>88.771000000000001</v>
      </c>
      <c r="C94" s="68">
        <v>90</v>
      </c>
      <c r="D94" s="69">
        <v>8.1129999999999995</v>
      </c>
      <c r="E94" s="69">
        <v>90</v>
      </c>
      <c r="F94" s="38">
        <v>20.431999999999999</v>
      </c>
      <c r="G94" s="38">
        <v>90</v>
      </c>
      <c r="H94" s="70">
        <v>49.52</v>
      </c>
      <c r="I94" s="70">
        <v>90</v>
      </c>
      <c r="J94" s="104">
        <v>22.2</v>
      </c>
      <c r="K94" s="104">
        <v>90</v>
      </c>
      <c r="L94">
        <v>67.426000000000002</v>
      </c>
      <c r="M94">
        <v>90</v>
      </c>
      <c r="N94" s="203">
        <v>0.107</v>
      </c>
      <c r="O94" s="203">
        <v>423</v>
      </c>
    </row>
    <row r="95" spans="2:15" x14ac:dyDescent="0.3">
      <c r="B95" s="68">
        <v>88.37</v>
      </c>
      <c r="C95" s="68">
        <v>91</v>
      </c>
      <c r="D95" s="69">
        <v>7.9939999999999998</v>
      </c>
      <c r="E95" s="69">
        <v>91</v>
      </c>
      <c r="F95" s="38">
        <v>20.404</v>
      </c>
      <c r="G95" s="38">
        <v>91</v>
      </c>
      <c r="H95" s="70">
        <v>49.23</v>
      </c>
      <c r="I95" s="70">
        <v>91</v>
      </c>
      <c r="J95" s="104">
        <v>21.952000000000002</v>
      </c>
      <c r="K95" s="104">
        <v>91</v>
      </c>
      <c r="L95">
        <v>67.054000000000002</v>
      </c>
      <c r="M95">
        <v>91</v>
      </c>
      <c r="N95" s="203">
        <v>0.1</v>
      </c>
      <c r="O95" s="203">
        <v>459</v>
      </c>
    </row>
    <row r="96" spans="2:15" x14ac:dyDescent="0.3">
      <c r="B96" s="68">
        <v>88.316000000000003</v>
      </c>
      <c r="C96" s="68">
        <v>92</v>
      </c>
      <c r="D96" s="69">
        <v>7.9219999999999997</v>
      </c>
      <c r="E96" s="69">
        <v>93</v>
      </c>
      <c r="F96" s="38">
        <v>20.276</v>
      </c>
      <c r="G96" s="38">
        <v>92</v>
      </c>
      <c r="H96" s="70">
        <v>48.783000000000001</v>
      </c>
      <c r="I96" s="70">
        <v>92</v>
      </c>
      <c r="J96" s="104">
        <v>21.870999999999999</v>
      </c>
      <c r="K96" s="104">
        <v>92</v>
      </c>
      <c r="L96">
        <v>66.944999999999993</v>
      </c>
      <c r="M96">
        <v>92</v>
      </c>
      <c r="N96">
        <v>9.4E-2</v>
      </c>
      <c r="O96">
        <v>516</v>
      </c>
    </row>
    <row r="97" spans="2:15" x14ac:dyDescent="0.3">
      <c r="B97" s="68">
        <v>87.887</v>
      </c>
      <c r="C97" s="68">
        <v>93</v>
      </c>
      <c r="D97" s="69">
        <v>7.8819999999999997</v>
      </c>
      <c r="E97" s="69">
        <v>94</v>
      </c>
      <c r="F97" s="38">
        <v>20.074000000000002</v>
      </c>
      <c r="G97" s="38">
        <v>93</v>
      </c>
      <c r="H97" s="70">
        <v>48.164000000000001</v>
      </c>
      <c r="I97" s="70">
        <v>93</v>
      </c>
      <c r="J97" s="104">
        <v>21.739000000000001</v>
      </c>
      <c r="K97" s="104">
        <v>93</v>
      </c>
      <c r="L97">
        <v>66.286000000000001</v>
      </c>
      <c r="M97">
        <v>93</v>
      </c>
      <c r="N97">
        <v>8.6999999999999994E-2</v>
      </c>
      <c r="O97">
        <v>609</v>
      </c>
    </row>
    <row r="98" spans="2:15" x14ac:dyDescent="0.3">
      <c r="B98" s="68">
        <v>87.832999999999998</v>
      </c>
      <c r="C98" s="68">
        <v>94</v>
      </c>
      <c r="D98" s="69">
        <v>7.8659999999999997</v>
      </c>
      <c r="E98" s="69">
        <v>95</v>
      </c>
      <c r="F98" s="38">
        <v>19.975000000000001</v>
      </c>
      <c r="G98" s="38">
        <v>94</v>
      </c>
      <c r="H98" s="70">
        <v>47.536000000000001</v>
      </c>
      <c r="I98" s="70">
        <v>94</v>
      </c>
      <c r="J98" s="104">
        <v>21.539000000000001</v>
      </c>
      <c r="K98" s="104">
        <v>94</v>
      </c>
      <c r="L98">
        <v>65.923000000000002</v>
      </c>
      <c r="M98">
        <v>94</v>
      </c>
      <c r="N98">
        <v>7.9000000000000001E-2</v>
      </c>
      <c r="O98">
        <v>696</v>
      </c>
    </row>
    <row r="99" spans="2:15" x14ac:dyDescent="0.3">
      <c r="B99" s="68">
        <v>87.751999999999995</v>
      </c>
      <c r="C99" s="68">
        <v>95</v>
      </c>
      <c r="D99" s="69">
        <v>7.7190000000000003</v>
      </c>
      <c r="E99" s="69">
        <v>96</v>
      </c>
      <c r="F99" s="38">
        <v>19.891999999999999</v>
      </c>
      <c r="G99" s="38">
        <v>95</v>
      </c>
      <c r="H99" s="70">
        <v>47.146000000000001</v>
      </c>
      <c r="I99" s="70">
        <v>95</v>
      </c>
      <c r="J99" s="104">
        <v>21.459</v>
      </c>
      <c r="K99" s="104">
        <v>95</v>
      </c>
      <c r="L99">
        <v>65.876000000000005</v>
      </c>
      <c r="M99">
        <v>95</v>
      </c>
      <c r="N99">
        <v>7.0999999999999994E-2</v>
      </c>
      <c r="O99">
        <v>842</v>
      </c>
    </row>
    <row r="100" spans="2:15" x14ac:dyDescent="0.3">
      <c r="B100" s="68">
        <v>87.32</v>
      </c>
      <c r="C100" s="68">
        <v>96</v>
      </c>
      <c r="D100" s="69">
        <v>7.702</v>
      </c>
      <c r="E100" s="69">
        <v>97</v>
      </c>
      <c r="F100" s="38">
        <v>19.766999999999999</v>
      </c>
      <c r="G100" s="38">
        <v>96</v>
      </c>
      <c r="H100" s="70">
        <v>47.03</v>
      </c>
      <c r="I100" s="70">
        <v>96</v>
      </c>
      <c r="J100" s="104">
        <v>21.355</v>
      </c>
      <c r="K100" s="104">
        <v>96</v>
      </c>
      <c r="L100">
        <v>65.748999999999995</v>
      </c>
      <c r="M100">
        <v>96</v>
      </c>
      <c r="N100">
        <v>6.0999999999999999E-2</v>
      </c>
      <c r="O100">
        <v>1016</v>
      </c>
    </row>
    <row r="101" spans="2:15" x14ac:dyDescent="0.3">
      <c r="B101" s="68">
        <v>86.885000000000005</v>
      </c>
      <c r="C101" s="68">
        <v>97</v>
      </c>
      <c r="D101" s="69">
        <v>7.45</v>
      </c>
      <c r="E101" s="69">
        <v>98</v>
      </c>
      <c r="F101" s="38">
        <v>19.565999999999999</v>
      </c>
      <c r="G101" s="38">
        <v>97</v>
      </c>
      <c r="H101" s="70">
        <v>46.680999999999997</v>
      </c>
      <c r="I101" s="70">
        <v>97</v>
      </c>
      <c r="J101" s="104">
        <v>21.268999999999998</v>
      </c>
      <c r="K101" s="104">
        <v>97</v>
      </c>
      <c r="L101">
        <v>65.495000000000005</v>
      </c>
      <c r="M101">
        <v>97</v>
      </c>
      <c r="N101">
        <v>0.05</v>
      </c>
      <c r="O101">
        <v>1305</v>
      </c>
    </row>
    <row r="102" spans="2:15" x14ac:dyDescent="0.3">
      <c r="B102" s="68">
        <v>85.040999999999997</v>
      </c>
      <c r="C102" s="68">
        <v>98</v>
      </c>
      <c r="D102" s="69">
        <v>7.4420000000000002</v>
      </c>
      <c r="E102" s="69">
        <v>99</v>
      </c>
      <c r="F102" s="38">
        <v>19.452000000000002</v>
      </c>
      <c r="G102" s="38">
        <v>98</v>
      </c>
      <c r="H102" s="70">
        <v>45.691000000000003</v>
      </c>
      <c r="I102" s="70">
        <v>98</v>
      </c>
      <c r="J102" s="104">
        <v>20.809000000000001</v>
      </c>
      <c r="K102" s="104">
        <v>98</v>
      </c>
      <c r="L102">
        <v>65.367999999999995</v>
      </c>
      <c r="M102">
        <v>98</v>
      </c>
      <c r="N102">
        <v>3.5000000000000003E-2</v>
      </c>
      <c r="O102">
        <v>1422</v>
      </c>
    </row>
    <row r="103" spans="2:15" x14ac:dyDescent="0.3">
      <c r="B103" s="68">
        <v>84.846000000000004</v>
      </c>
      <c r="C103" s="68">
        <v>99</v>
      </c>
      <c r="D103" s="69">
        <v>7.39</v>
      </c>
      <c r="E103" s="69">
        <v>100</v>
      </c>
      <c r="F103" s="38">
        <v>19.318000000000001</v>
      </c>
      <c r="G103" s="38">
        <v>99</v>
      </c>
      <c r="H103" s="70">
        <v>45.676000000000002</v>
      </c>
      <c r="I103" s="70">
        <v>99</v>
      </c>
      <c r="J103" s="104">
        <v>20.713999999999999</v>
      </c>
      <c r="K103" s="104">
        <v>99</v>
      </c>
      <c r="L103">
        <v>65.350999999999999</v>
      </c>
      <c r="M103">
        <v>99</v>
      </c>
      <c r="N103">
        <v>3.3000000000000002E-2</v>
      </c>
      <c r="O103">
        <v>1443</v>
      </c>
    </row>
    <row r="104" spans="2:15" x14ac:dyDescent="0.3">
      <c r="B104" s="68">
        <v>83.807000000000002</v>
      </c>
      <c r="C104" s="68">
        <v>100</v>
      </c>
      <c r="D104" s="69">
        <v>7.1269999999999998</v>
      </c>
      <c r="E104" s="69">
        <v>101</v>
      </c>
      <c r="F104" s="38">
        <v>19.164999999999999</v>
      </c>
      <c r="G104" s="38">
        <v>100</v>
      </c>
      <c r="H104" s="70">
        <v>45.436</v>
      </c>
      <c r="I104" s="70">
        <v>100</v>
      </c>
      <c r="J104" s="104">
        <v>20.584</v>
      </c>
      <c r="K104" s="104">
        <v>100</v>
      </c>
      <c r="L104">
        <v>64.95</v>
      </c>
      <c r="M104">
        <v>100</v>
      </c>
      <c r="N104">
        <v>0.03</v>
      </c>
      <c r="O104">
        <v>1464</v>
      </c>
    </row>
    <row r="105" spans="2:15" x14ac:dyDescent="0.3">
      <c r="B105" s="68">
        <v>83.581000000000003</v>
      </c>
      <c r="C105" s="68">
        <v>101</v>
      </c>
      <c r="D105" s="69">
        <v>7.109</v>
      </c>
      <c r="E105" s="69">
        <v>102</v>
      </c>
      <c r="F105" s="38">
        <v>19.088999999999999</v>
      </c>
      <c r="G105" s="38">
        <v>101</v>
      </c>
      <c r="H105" s="70">
        <v>45.09</v>
      </c>
      <c r="I105" s="70">
        <v>101</v>
      </c>
      <c r="J105" s="104">
        <v>20.428999999999998</v>
      </c>
      <c r="K105" s="104">
        <v>101</v>
      </c>
      <c r="L105">
        <v>64.838999999999999</v>
      </c>
      <c r="M105">
        <v>101</v>
      </c>
      <c r="N105">
        <v>2.5999999999999999E-2</v>
      </c>
      <c r="O105">
        <v>1469</v>
      </c>
    </row>
    <row r="106" spans="2:15" x14ac:dyDescent="0.3">
      <c r="B106" s="68">
        <v>83.353999999999999</v>
      </c>
      <c r="C106" s="68">
        <v>102</v>
      </c>
      <c r="D106" s="69">
        <v>7.0910000000000002</v>
      </c>
      <c r="E106" s="69">
        <v>103</v>
      </c>
      <c r="F106" s="38">
        <v>19.079000000000001</v>
      </c>
      <c r="G106" s="38">
        <v>102</v>
      </c>
      <c r="H106" s="70">
        <v>45.029000000000003</v>
      </c>
      <c r="I106" s="70">
        <v>102</v>
      </c>
      <c r="J106" s="104">
        <v>20.382000000000001</v>
      </c>
      <c r="K106" s="104">
        <v>102</v>
      </c>
      <c r="L106" s="71">
        <v>63.783000000000001</v>
      </c>
      <c r="M106" s="71">
        <v>102</v>
      </c>
      <c r="N106">
        <v>2.1000000000000001E-2</v>
      </c>
      <c r="O106">
        <v>1478</v>
      </c>
    </row>
    <row r="107" spans="2:15" x14ac:dyDescent="0.3">
      <c r="B107" s="68">
        <v>82.67</v>
      </c>
      <c r="C107" s="68">
        <v>103</v>
      </c>
      <c r="D107" s="69">
        <v>7.0369999999999999</v>
      </c>
      <c r="E107" s="69">
        <v>104</v>
      </c>
      <c r="F107" s="38">
        <v>18.978000000000002</v>
      </c>
      <c r="G107" s="38">
        <v>103</v>
      </c>
      <c r="H107" s="70">
        <v>44.997999999999998</v>
      </c>
      <c r="I107" s="70">
        <v>103</v>
      </c>
      <c r="J107" s="104">
        <v>20.367000000000001</v>
      </c>
      <c r="K107" s="104">
        <v>103</v>
      </c>
      <c r="L107" s="71">
        <v>63.521000000000001</v>
      </c>
      <c r="M107" s="71">
        <v>103</v>
      </c>
      <c r="N107">
        <v>1.4999999999999999E-2</v>
      </c>
      <c r="O107">
        <v>1487</v>
      </c>
    </row>
    <row r="108" spans="2:15" x14ac:dyDescent="0.3">
      <c r="B108" s="68">
        <v>82.353999999999999</v>
      </c>
      <c r="C108" s="68">
        <v>104</v>
      </c>
      <c r="D108" s="69">
        <v>6.9740000000000002</v>
      </c>
      <c r="E108" s="69">
        <v>105</v>
      </c>
      <c r="F108" s="38">
        <v>18.878</v>
      </c>
      <c r="G108" s="38">
        <v>104</v>
      </c>
      <c r="H108" s="70">
        <v>44.936999999999998</v>
      </c>
      <c r="I108" s="70">
        <v>104</v>
      </c>
      <c r="J108" s="104">
        <v>20.309999999999999</v>
      </c>
      <c r="K108" s="104">
        <v>104</v>
      </c>
      <c r="L108" s="71">
        <v>63.454999999999998</v>
      </c>
      <c r="M108" s="71">
        <v>104</v>
      </c>
    </row>
    <row r="109" spans="2:15" x14ac:dyDescent="0.3">
      <c r="B109" s="68">
        <v>82.066999999999993</v>
      </c>
      <c r="C109" s="68">
        <v>105</v>
      </c>
      <c r="D109" s="69">
        <v>6.8819999999999997</v>
      </c>
      <c r="E109" s="69">
        <v>106</v>
      </c>
      <c r="F109" s="38">
        <v>18.734999999999999</v>
      </c>
      <c r="G109" s="38">
        <v>105</v>
      </c>
      <c r="H109" s="70">
        <v>44.890999999999998</v>
      </c>
      <c r="I109" s="70">
        <v>105</v>
      </c>
      <c r="J109" s="104">
        <v>20.14</v>
      </c>
      <c r="K109" s="104">
        <v>105</v>
      </c>
      <c r="L109" s="71">
        <v>63.223999999999997</v>
      </c>
      <c r="M109" s="71">
        <v>105</v>
      </c>
    </row>
    <row r="110" spans="2:15" x14ac:dyDescent="0.3">
      <c r="B110" s="68">
        <v>81.894000000000005</v>
      </c>
      <c r="C110" s="68">
        <v>106</v>
      </c>
      <c r="D110" s="69">
        <v>6.8170000000000002</v>
      </c>
      <c r="E110" s="69">
        <v>107</v>
      </c>
      <c r="F110" s="38">
        <v>18.52</v>
      </c>
      <c r="G110" s="38">
        <v>106</v>
      </c>
      <c r="H110" s="70">
        <v>44.648000000000003</v>
      </c>
      <c r="I110" s="70">
        <v>106</v>
      </c>
      <c r="J110" s="104">
        <v>20.114999999999998</v>
      </c>
      <c r="K110" s="104">
        <v>106</v>
      </c>
      <c r="L110" s="71">
        <v>62.728000000000002</v>
      </c>
      <c r="M110" s="71">
        <v>106</v>
      </c>
    </row>
    <row r="111" spans="2:15" x14ac:dyDescent="0.3">
      <c r="B111" s="68">
        <v>81.72</v>
      </c>
      <c r="C111" s="68">
        <v>107</v>
      </c>
      <c r="D111" s="69">
        <v>6.6849999999999996</v>
      </c>
      <c r="E111" s="69">
        <v>108</v>
      </c>
      <c r="F111" s="38">
        <v>18.379000000000001</v>
      </c>
      <c r="G111" s="38">
        <v>107</v>
      </c>
      <c r="H111" s="70">
        <v>44.540999999999997</v>
      </c>
      <c r="I111" s="70">
        <v>107</v>
      </c>
      <c r="J111" s="104">
        <v>19.978999999999999</v>
      </c>
      <c r="K111" s="104">
        <v>107</v>
      </c>
      <c r="L111" s="71">
        <v>62.444000000000003</v>
      </c>
      <c r="M111" s="71">
        <v>107</v>
      </c>
    </row>
    <row r="112" spans="2:15" x14ac:dyDescent="0.3">
      <c r="B112" s="68">
        <v>81.430000000000007</v>
      </c>
      <c r="C112" s="68">
        <v>108</v>
      </c>
      <c r="D112" s="69">
        <v>6.6079999999999997</v>
      </c>
      <c r="E112" s="69">
        <v>109</v>
      </c>
      <c r="F112" s="38">
        <v>18.212</v>
      </c>
      <c r="G112" s="38">
        <v>108</v>
      </c>
      <c r="H112" s="70">
        <v>44.31</v>
      </c>
      <c r="I112" s="70">
        <v>108</v>
      </c>
      <c r="J112" s="104">
        <v>19.856999999999999</v>
      </c>
      <c r="K112" s="104">
        <v>108</v>
      </c>
      <c r="L112" s="71">
        <v>62.326000000000001</v>
      </c>
      <c r="M112" s="71">
        <v>108</v>
      </c>
    </row>
    <row r="113" spans="2:13" x14ac:dyDescent="0.3">
      <c r="B113" s="68">
        <v>80.641000000000005</v>
      </c>
      <c r="C113" s="68">
        <v>109</v>
      </c>
      <c r="D113" s="69">
        <v>6.5890000000000004</v>
      </c>
      <c r="E113" s="69">
        <v>110</v>
      </c>
      <c r="F113" s="38">
        <v>18.155999999999999</v>
      </c>
      <c r="G113" s="38">
        <v>111</v>
      </c>
      <c r="H113" s="70">
        <v>44.046999999999997</v>
      </c>
      <c r="I113" s="70">
        <v>109</v>
      </c>
      <c r="J113" s="104">
        <v>19.853999999999999</v>
      </c>
      <c r="K113" s="104">
        <v>109</v>
      </c>
      <c r="L113" s="71">
        <v>62.225999999999999</v>
      </c>
      <c r="M113" s="71">
        <v>109</v>
      </c>
    </row>
    <row r="114" spans="2:13" x14ac:dyDescent="0.3">
      <c r="B114" s="68">
        <v>79.786000000000001</v>
      </c>
      <c r="C114" s="68">
        <v>110</v>
      </c>
      <c r="D114" s="69">
        <v>6.54</v>
      </c>
      <c r="E114" s="69">
        <v>111</v>
      </c>
      <c r="F114" s="38">
        <v>17.818999999999999</v>
      </c>
      <c r="G114" s="38">
        <v>112</v>
      </c>
      <c r="H114" s="70">
        <v>43.752000000000002</v>
      </c>
      <c r="I114" s="70">
        <v>110</v>
      </c>
      <c r="J114" s="104">
        <v>19.677</v>
      </c>
      <c r="K114" s="104">
        <v>110</v>
      </c>
      <c r="L114" s="71">
        <v>62.125</v>
      </c>
      <c r="M114" s="71">
        <v>110</v>
      </c>
    </row>
    <row r="115" spans="2:13" x14ac:dyDescent="0.3">
      <c r="B115" s="68">
        <v>79.697000000000003</v>
      </c>
      <c r="C115" s="68">
        <v>111</v>
      </c>
      <c r="D115" s="69">
        <v>6.53</v>
      </c>
      <c r="E115" s="69">
        <v>113</v>
      </c>
      <c r="F115" s="38">
        <v>17.783999999999999</v>
      </c>
      <c r="G115" s="38">
        <v>113</v>
      </c>
      <c r="H115" s="70">
        <v>43.627000000000002</v>
      </c>
      <c r="I115" s="70">
        <v>111</v>
      </c>
      <c r="J115" s="104">
        <v>19.553000000000001</v>
      </c>
      <c r="K115" s="104">
        <v>111</v>
      </c>
      <c r="L115" s="71">
        <v>61.686999999999998</v>
      </c>
      <c r="M115" s="71">
        <v>111</v>
      </c>
    </row>
    <row r="116" spans="2:13" x14ac:dyDescent="0.3">
      <c r="B116" s="68">
        <v>79.13</v>
      </c>
      <c r="C116" s="68">
        <v>112</v>
      </c>
      <c r="D116" s="69">
        <v>6.4320000000000004</v>
      </c>
      <c r="E116" s="69">
        <v>114</v>
      </c>
      <c r="F116" s="38">
        <v>17.722999999999999</v>
      </c>
      <c r="G116" s="38">
        <v>114</v>
      </c>
      <c r="H116" s="70">
        <v>42.469000000000001</v>
      </c>
      <c r="I116" s="70">
        <v>112</v>
      </c>
      <c r="J116" s="104">
        <v>19.536999999999999</v>
      </c>
      <c r="K116" s="104">
        <v>112</v>
      </c>
      <c r="L116" s="71">
        <v>61.67</v>
      </c>
      <c r="M116" s="71">
        <v>112</v>
      </c>
    </row>
    <row r="117" spans="2:13" x14ac:dyDescent="0.3">
      <c r="B117" s="68">
        <v>78.950999999999993</v>
      </c>
      <c r="C117" s="68">
        <v>113</v>
      </c>
      <c r="D117" s="69">
        <v>6.4219999999999997</v>
      </c>
      <c r="E117" s="69">
        <v>115</v>
      </c>
      <c r="F117" s="38">
        <v>17.564</v>
      </c>
      <c r="G117" s="38">
        <v>115</v>
      </c>
      <c r="H117" s="70">
        <v>42.34</v>
      </c>
      <c r="I117" s="70">
        <v>113</v>
      </c>
      <c r="J117" s="104">
        <v>19.419</v>
      </c>
      <c r="K117" s="104">
        <v>113</v>
      </c>
      <c r="L117" s="71">
        <v>61.228999999999999</v>
      </c>
      <c r="M117" s="71">
        <v>114</v>
      </c>
    </row>
    <row r="118" spans="2:13" x14ac:dyDescent="0.3">
      <c r="B118" s="68">
        <v>78.8</v>
      </c>
      <c r="C118" s="68">
        <v>114</v>
      </c>
      <c r="D118" s="69">
        <v>6.4119999999999999</v>
      </c>
      <c r="E118" s="69">
        <v>116</v>
      </c>
      <c r="F118" s="38">
        <v>17.535</v>
      </c>
      <c r="G118" s="38">
        <v>116</v>
      </c>
      <c r="H118" s="70">
        <v>42.031999999999996</v>
      </c>
      <c r="I118" s="70">
        <v>114</v>
      </c>
      <c r="J118" s="104">
        <v>19.367000000000001</v>
      </c>
      <c r="K118" s="104">
        <v>114</v>
      </c>
      <c r="L118" s="71">
        <v>61.024000000000001</v>
      </c>
      <c r="M118" s="71">
        <v>115</v>
      </c>
    </row>
    <row r="119" spans="2:13" x14ac:dyDescent="0.3">
      <c r="B119" s="68">
        <v>78.52</v>
      </c>
      <c r="C119" s="68">
        <v>115</v>
      </c>
      <c r="D119" s="69">
        <v>6.4020000000000001</v>
      </c>
      <c r="E119" s="69">
        <v>117</v>
      </c>
      <c r="F119" s="38">
        <v>17.516999999999999</v>
      </c>
      <c r="G119" s="38">
        <v>117</v>
      </c>
      <c r="H119" s="70">
        <v>41.197000000000003</v>
      </c>
      <c r="I119" s="70">
        <v>115</v>
      </c>
      <c r="J119" s="104">
        <v>19.228000000000002</v>
      </c>
      <c r="K119" s="104">
        <v>115</v>
      </c>
      <c r="L119" s="71">
        <v>60.610999999999997</v>
      </c>
      <c r="M119" s="71">
        <v>116</v>
      </c>
    </row>
    <row r="120" spans="2:13" x14ac:dyDescent="0.3">
      <c r="B120" s="68">
        <v>78.138000000000005</v>
      </c>
      <c r="C120" s="68">
        <v>116</v>
      </c>
      <c r="D120" s="69">
        <v>6.2919999999999998</v>
      </c>
      <c r="E120" s="69">
        <v>118</v>
      </c>
      <c r="F120" s="38">
        <v>17.329999999999998</v>
      </c>
      <c r="G120" s="38">
        <v>118</v>
      </c>
      <c r="H120" s="70">
        <v>40.746000000000002</v>
      </c>
      <c r="I120" s="70">
        <v>116</v>
      </c>
      <c r="J120" s="104">
        <v>19.212</v>
      </c>
      <c r="K120" s="104">
        <v>116</v>
      </c>
      <c r="L120" s="71">
        <v>60.457000000000001</v>
      </c>
      <c r="M120" s="71">
        <v>117</v>
      </c>
    </row>
    <row r="121" spans="2:13" x14ac:dyDescent="0.3">
      <c r="B121" s="68">
        <v>77.406999999999996</v>
      </c>
      <c r="C121" s="68">
        <v>117</v>
      </c>
      <c r="D121" s="69">
        <v>6.17</v>
      </c>
      <c r="E121" s="69">
        <v>119</v>
      </c>
      <c r="F121" s="38">
        <v>17.175000000000001</v>
      </c>
      <c r="G121" s="38">
        <v>119</v>
      </c>
      <c r="H121" s="70">
        <v>40.661999999999999</v>
      </c>
      <c r="I121" s="70">
        <v>117</v>
      </c>
      <c r="J121" s="104">
        <v>19.189</v>
      </c>
      <c r="K121" s="104">
        <v>117</v>
      </c>
      <c r="L121" s="71">
        <v>59.901000000000003</v>
      </c>
      <c r="M121" s="71">
        <v>118</v>
      </c>
    </row>
    <row r="122" spans="2:13" x14ac:dyDescent="0.3">
      <c r="B122" s="68">
        <v>77.376000000000005</v>
      </c>
      <c r="C122" s="68">
        <v>118</v>
      </c>
      <c r="D122" s="69">
        <v>6.149</v>
      </c>
      <c r="E122" s="69">
        <v>120</v>
      </c>
      <c r="F122" s="38">
        <v>17.071000000000002</v>
      </c>
      <c r="G122" s="38">
        <v>120</v>
      </c>
      <c r="H122" s="70">
        <v>40.494</v>
      </c>
      <c r="I122" s="70">
        <v>118</v>
      </c>
      <c r="J122" s="104">
        <v>19.161999999999999</v>
      </c>
      <c r="K122" s="104">
        <v>118</v>
      </c>
      <c r="L122" s="71">
        <v>59.429000000000002</v>
      </c>
      <c r="M122" s="71">
        <v>119</v>
      </c>
    </row>
    <row r="123" spans="2:13" x14ac:dyDescent="0.3">
      <c r="B123" s="68">
        <v>77.314999999999998</v>
      </c>
      <c r="C123" s="68">
        <v>119</v>
      </c>
      <c r="D123" s="69">
        <v>6.0860000000000003</v>
      </c>
      <c r="E123" s="69">
        <v>121</v>
      </c>
      <c r="F123" s="38">
        <v>16.568000000000001</v>
      </c>
      <c r="G123" s="38">
        <v>121</v>
      </c>
      <c r="H123" s="70">
        <v>40.375999999999998</v>
      </c>
      <c r="I123" s="70">
        <v>119</v>
      </c>
      <c r="J123" s="104">
        <v>19.065000000000001</v>
      </c>
      <c r="K123" s="104">
        <v>119</v>
      </c>
      <c r="L123" s="71">
        <v>59.307000000000002</v>
      </c>
      <c r="M123" s="71">
        <v>120</v>
      </c>
    </row>
    <row r="124" spans="2:13" x14ac:dyDescent="0.3">
      <c r="B124" s="68">
        <v>77.100999999999999</v>
      </c>
      <c r="C124" s="68">
        <v>120</v>
      </c>
      <c r="D124" s="69">
        <v>6.0759999999999996</v>
      </c>
      <c r="E124" s="69">
        <v>122</v>
      </c>
      <c r="F124" s="38">
        <v>16.448</v>
      </c>
      <c r="G124" s="38">
        <v>122</v>
      </c>
      <c r="H124" s="70">
        <v>40.139000000000003</v>
      </c>
      <c r="I124" s="70">
        <v>120</v>
      </c>
      <c r="J124" s="104">
        <v>18.792999999999999</v>
      </c>
      <c r="K124" s="104">
        <v>120</v>
      </c>
      <c r="L124" s="71">
        <v>59.058999999999997</v>
      </c>
      <c r="M124" s="71">
        <v>121</v>
      </c>
    </row>
    <row r="125" spans="2:13" x14ac:dyDescent="0.3">
      <c r="B125" s="68">
        <v>76.295000000000002</v>
      </c>
      <c r="C125" s="68">
        <v>121</v>
      </c>
      <c r="D125" s="69">
        <v>6.0659999999999998</v>
      </c>
      <c r="E125" s="69">
        <v>124</v>
      </c>
      <c r="F125" s="38">
        <v>16.312000000000001</v>
      </c>
      <c r="G125" s="38">
        <v>123</v>
      </c>
      <c r="H125" s="70">
        <v>39.984999999999999</v>
      </c>
      <c r="I125" s="70">
        <v>121</v>
      </c>
      <c r="J125" s="104">
        <v>18.690999999999999</v>
      </c>
      <c r="K125" s="104">
        <v>121</v>
      </c>
      <c r="L125" s="71">
        <v>58.9</v>
      </c>
      <c r="M125" s="71">
        <v>122</v>
      </c>
    </row>
    <row r="126" spans="2:13" x14ac:dyDescent="0.3">
      <c r="B126" s="68">
        <v>76.266999999999996</v>
      </c>
      <c r="C126" s="68">
        <v>122</v>
      </c>
      <c r="D126" s="69">
        <v>6.0229999999999997</v>
      </c>
      <c r="E126" s="69">
        <v>125</v>
      </c>
      <c r="F126" s="38">
        <v>16.132000000000001</v>
      </c>
      <c r="G126" s="38">
        <v>124</v>
      </c>
      <c r="H126" s="70">
        <v>39.883000000000003</v>
      </c>
      <c r="I126" s="70">
        <v>122</v>
      </c>
      <c r="J126" s="104">
        <v>18.657</v>
      </c>
      <c r="K126" s="104">
        <v>122</v>
      </c>
      <c r="L126" s="71">
        <v>58.792999999999999</v>
      </c>
      <c r="M126" s="71">
        <v>123</v>
      </c>
    </row>
    <row r="127" spans="2:13" x14ac:dyDescent="0.3">
      <c r="B127" s="68">
        <v>75.988</v>
      </c>
      <c r="C127" s="68">
        <v>123</v>
      </c>
      <c r="D127" s="69">
        <v>6.0019999999999998</v>
      </c>
      <c r="E127" s="69">
        <v>126</v>
      </c>
      <c r="F127" s="38">
        <v>16.079999999999998</v>
      </c>
      <c r="G127" s="38">
        <v>125</v>
      </c>
      <c r="H127" s="70">
        <v>39.625</v>
      </c>
      <c r="I127" s="70">
        <v>123</v>
      </c>
      <c r="J127" s="104">
        <v>18.643000000000001</v>
      </c>
      <c r="K127" s="104">
        <v>123</v>
      </c>
      <c r="L127" s="71">
        <v>58.74</v>
      </c>
      <c r="M127" s="71">
        <v>124</v>
      </c>
    </row>
    <row r="128" spans="2:13" x14ac:dyDescent="0.3">
      <c r="B128" s="68">
        <v>75.393000000000001</v>
      </c>
      <c r="C128" s="68">
        <v>124</v>
      </c>
      <c r="D128" s="69">
        <v>5.96</v>
      </c>
      <c r="E128" s="69">
        <v>127</v>
      </c>
      <c r="F128" s="38">
        <v>15.997</v>
      </c>
      <c r="G128" s="38">
        <v>126</v>
      </c>
      <c r="H128" s="70">
        <v>39.591000000000001</v>
      </c>
      <c r="I128" s="70">
        <v>124</v>
      </c>
      <c r="J128" s="104">
        <v>18.626000000000001</v>
      </c>
      <c r="K128" s="104">
        <v>124</v>
      </c>
      <c r="L128" s="71">
        <v>58.651000000000003</v>
      </c>
      <c r="M128" s="71">
        <v>125</v>
      </c>
    </row>
    <row r="129" spans="2:13" x14ac:dyDescent="0.3">
      <c r="B129" s="68">
        <v>74.668000000000006</v>
      </c>
      <c r="C129" s="68">
        <v>125</v>
      </c>
      <c r="D129" s="69">
        <v>5.9169999999999998</v>
      </c>
      <c r="E129" s="69">
        <v>128</v>
      </c>
      <c r="F129" s="38">
        <v>15.824999999999999</v>
      </c>
      <c r="G129" s="38">
        <v>127</v>
      </c>
      <c r="H129" s="70">
        <v>39.07</v>
      </c>
      <c r="I129" s="70">
        <v>125</v>
      </c>
      <c r="J129" s="104">
        <v>18.085000000000001</v>
      </c>
      <c r="K129" s="104">
        <v>125</v>
      </c>
      <c r="L129" s="71">
        <v>58.526000000000003</v>
      </c>
      <c r="M129" s="71">
        <v>126</v>
      </c>
    </row>
    <row r="130" spans="2:13" x14ac:dyDescent="0.3">
      <c r="B130" s="68">
        <v>74.317999999999998</v>
      </c>
      <c r="C130" s="68">
        <v>126</v>
      </c>
      <c r="D130" s="69">
        <v>5.8949999999999996</v>
      </c>
      <c r="E130" s="69">
        <v>129</v>
      </c>
      <c r="F130" s="38">
        <v>15.627000000000001</v>
      </c>
      <c r="G130" s="38">
        <v>128</v>
      </c>
      <c r="H130" s="70">
        <v>38.542000000000002</v>
      </c>
      <c r="I130" s="70">
        <v>126</v>
      </c>
      <c r="J130" s="104">
        <v>18.015000000000001</v>
      </c>
      <c r="K130" s="104">
        <v>126</v>
      </c>
      <c r="L130" s="71">
        <v>57.537999999999997</v>
      </c>
      <c r="M130" s="71">
        <v>127</v>
      </c>
    </row>
    <row r="131" spans="2:13" x14ac:dyDescent="0.3">
      <c r="B131" s="68">
        <v>73.55</v>
      </c>
      <c r="C131" s="68">
        <v>127</v>
      </c>
      <c r="D131" s="69">
        <v>5.6859999999999999</v>
      </c>
      <c r="E131" s="69">
        <v>130</v>
      </c>
      <c r="F131" s="38">
        <v>15.569000000000001</v>
      </c>
      <c r="G131" s="38">
        <v>129</v>
      </c>
      <c r="H131" s="70">
        <v>38.454000000000001</v>
      </c>
      <c r="I131" s="70">
        <v>127</v>
      </c>
      <c r="J131" s="104">
        <v>17.751000000000001</v>
      </c>
      <c r="K131" s="104">
        <v>127</v>
      </c>
      <c r="L131" s="71">
        <v>57.411000000000001</v>
      </c>
      <c r="M131" s="71">
        <v>128</v>
      </c>
    </row>
    <row r="132" spans="2:13" x14ac:dyDescent="0.3">
      <c r="B132" s="68">
        <v>73.293000000000006</v>
      </c>
      <c r="C132" s="68">
        <v>128</v>
      </c>
      <c r="D132" s="69">
        <v>5.5960000000000001</v>
      </c>
      <c r="E132" s="69">
        <v>131</v>
      </c>
      <c r="F132" s="38">
        <v>15.548999999999999</v>
      </c>
      <c r="G132" s="38">
        <v>130</v>
      </c>
      <c r="H132" s="70">
        <v>38.042999999999999</v>
      </c>
      <c r="I132" s="70">
        <v>128</v>
      </c>
      <c r="J132" s="104">
        <v>17.678999999999998</v>
      </c>
      <c r="K132" s="104">
        <v>128</v>
      </c>
      <c r="L132" s="71">
        <v>57.173999999999999</v>
      </c>
      <c r="M132" s="71">
        <v>129</v>
      </c>
    </row>
    <row r="133" spans="2:13" x14ac:dyDescent="0.3">
      <c r="B133" s="68">
        <v>71.924000000000007</v>
      </c>
      <c r="C133" s="68">
        <v>129</v>
      </c>
      <c r="D133" s="69">
        <v>5.399</v>
      </c>
      <c r="E133" s="69">
        <v>132</v>
      </c>
      <c r="F133" s="38">
        <v>15.43</v>
      </c>
      <c r="G133" s="38">
        <v>131</v>
      </c>
      <c r="H133" s="70">
        <v>37.737000000000002</v>
      </c>
      <c r="I133" s="70">
        <v>129</v>
      </c>
      <c r="J133" s="104">
        <v>17.567</v>
      </c>
      <c r="K133" s="104">
        <v>129</v>
      </c>
      <c r="L133" s="71">
        <v>56.844999999999999</v>
      </c>
      <c r="M133" s="71">
        <v>130</v>
      </c>
    </row>
    <row r="134" spans="2:13" x14ac:dyDescent="0.3">
      <c r="B134" s="68">
        <v>71.626999999999995</v>
      </c>
      <c r="C134" s="68">
        <v>130</v>
      </c>
      <c r="D134" s="69">
        <v>5.3869999999999996</v>
      </c>
      <c r="E134" s="69">
        <v>134</v>
      </c>
      <c r="F134" s="38">
        <v>15.413</v>
      </c>
      <c r="G134" s="38">
        <v>132</v>
      </c>
      <c r="H134" s="70">
        <v>37.409999999999997</v>
      </c>
      <c r="I134" s="70">
        <v>130</v>
      </c>
      <c r="J134" s="104">
        <v>17.462</v>
      </c>
      <c r="K134" s="104">
        <v>130</v>
      </c>
      <c r="L134" s="71">
        <v>56.216000000000001</v>
      </c>
      <c r="M134" s="71">
        <v>131</v>
      </c>
    </row>
    <row r="135" spans="2:13" x14ac:dyDescent="0.3">
      <c r="B135" s="68">
        <v>71.096000000000004</v>
      </c>
      <c r="C135" s="68">
        <v>131</v>
      </c>
      <c r="D135" s="69">
        <v>5.3520000000000003</v>
      </c>
      <c r="E135" s="69">
        <v>135</v>
      </c>
      <c r="F135" s="38">
        <v>15.409000000000001</v>
      </c>
      <c r="G135" s="38">
        <v>133</v>
      </c>
      <c r="H135" s="70">
        <v>37.170999999999999</v>
      </c>
      <c r="I135" s="70">
        <v>131</v>
      </c>
      <c r="J135" s="104">
        <v>17.428999999999998</v>
      </c>
      <c r="K135" s="104">
        <v>131</v>
      </c>
      <c r="L135" s="71">
        <v>56.012</v>
      </c>
      <c r="M135" s="71">
        <v>132</v>
      </c>
    </row>
    <row r="136" spans="2:13" x14ac:dyDescent="0.3">
      <c r="B136" s="68">
        <v>70.863</v>
      </c>
      <c r="C136" s="68">
        <v>132</v>
      </c>
      <c r="D136" s="69">
        <v>5.3280000000000003</v>
      </c>
      <c r="E136" s="69">
        <v>136</v>
      </c>
      <c r="F136" s="38">
        <v>15.404999999999999</v>
      </c>
      <c r="G136" s="38">
        <v>134</v>
      </c>
      <c r="H136" s="70">
        <v>37.08</v>
      </c>
      <c r="I136" s="70">
        <v>132</v>
      </c>
      <c r="J136" s="104">
        <v>17.367000000000001</v>
      </c>
      <c r="K136" s="104">
        <v>132</v>
      </c>
      <c r="L136" s="71">
        <v>55.994</v>
      </c>
      <c r="M136" s="71">
        <v>133</v>
      </c>
    </row>
    <row r="137" spans="2:13" x14ac:dyDescent="0.3">
      <c r="B137" s="68">
        <v>70.763000000000005</v>
      </c>
      <c r="C137" s="68">
        <v>133</v>
      </c>
      <c r="D137" s="69">
        <v>5.3159999999999998</v>
      </c>
      <c r="E137" s="69">
        <v>137</v>
      </c>
      <c r="F137" s="38">
        <v>15.347</v>
      </c>
      <c r="G137" s="38">
        <v>135</v>
      </c>
      <c r="H137" s="70">
        <v>36.673000000000002</v>
      </c>
      <c r="I137" s="70">
        <v>133</v>
      </c>
      <c r="J137" s="104">
        <v>17.12</v>
      </c>
      <c r="K137" s="104">
        <v>133</v>
      </c>
      <c r="L137" s="71">
        <v>55.843000000000004</v>
      </c>
      <c r="M137" s="71">
        <v>134</v>
      </c>
    </row>
    <row r="138" spans="2:13" x14ac:dyDescent="0.3">
      <c r="B138" s="68">
        <v>70.662999999999997</v>
      </c>
      <c r="C138" s="68">
        <v>134</v>
      </c>
      <c r="D138" s="69">
        <v>5.3040000000000003</v>
      </c>
      <c r="E138" s="69">
        <v>139</v>
      </c>
      <c r="F138" s="38">
        <v>15.31</v>
      </c>
      <c r="G138" s="38">
        <v>136</v>
      </c>
      <c r="H138" s="70">
        <v>36.372999999999998</v>
      </c>
      <c r="I138" s="70">
        <v>134</v>
      </c>
      <c r="J138" s="104">
        <v>17.111999999999998</v>
      </c>
      <c r="K138" s="104">
        <v>134</v>
      </c>
      <c r="L138" s="71">
        <v>54.404000000000003</v>
      </c>
      <c r="M138" s="71">
        <v>135</v>
      </c>
    </row>
    <row r="139" spans="2:13" x14ac:dyDescent="0.3">
      <c r="B139" s="68">
        <v>70.528000000000006</v>
      </c>
      <c r="C139" s="68">
        <v>135</v>
      </c>
      <c r="D139" s="69">
        <v>5.2320000000000002</v>
      </c>
      <c r="E139" s="69">
        <v>140</v>
      </c>
      <c r="F139" s="38">
        <v>15.250999999999999</v>
      </c>
      <c r="G139" s="38">
        <v>137</v>
      </c>
      <c r="H139" s="70">
        <v>35.365000000000002</v>
      </c>
      <c r="I139" s="70">
        <v>135</v>
      </c>
      <c r="J139" s="104">
        <v>17.085999999999999</v>
      </c>
      <c r="K139" s="104">
        <v>135</v>
      </c>
      <c r="L139" s="71">
        <v>54.366999999999997</v>
      </c>
      <c r="M139" s="71">
        <v>136</v>
      </c>
    </row>
    <row r="140" spans="2:13" x14ac:dyDescent="0.3">
      <c r="B140" s="68">
        <v>70.293000000000006</v>
      </c>
      <c r="C140" s="68">
        <v>136</v>
      </c>
      <c r="D140" s="69">
        <v>5.2069999999999999</v>
      </c>
      <c r="E140" s="69">
        <v>141</v>
      </c>
      <c r="F140" s="38">
        <v>15.243</v>
      </c>
      <c r="G140" s="38">
        <v>138</v>
      </c>
      <c r="H140" s="70">
        <v>35.229999999999997</v>
      </c>
      <c r="I140" s="70">
        <v>136</v>
      </c>
      <c r="J140" s="104">
        <v>17.03</v>
      </c>
      <c r="K140" s="104">
        <v>136</v>
      </c>
      <c r="L140" s="71">
        <v>53.845999999999997</v>
      </c>
      <c r="M140" s="71">
        <v>137</v>
      </c>
    </row>
    <row r="141" spans="2:13" x14ac:dyDescent="0.3">
      <c r="B141" s="68">
        <v>70.155000000000001</v>
      </c>
      <c r="C141" s="68">
        <v>137</v>
      </c>
      <c r="D141" s="69">
        <v>5.1829999999999998</v>
      </c>
      <c r="E141" s="69">
        <v>142</v>
      </c>
      <c r="F141" s="38">
        <v>15.113</v>
      </c>
      <c r="G141" s="38">
        <v>139</v>
      </c>
      <c r="H141" s="70">
        <v>35.094000000000001</v>
      </c>
      <c r="I141" s="70">
        <v>137</v>
      </c>
      <c r="J141" s="104">
        <v>16.997</v>
      </c>
      <c r="K141" s="104">
        <v>137</v>
      </c>
      <c r="L141" s="71">
        <v>53.201999999999998</v>
      </c>
      <c r="M141" s="71">
        <v>138</v>
      </c>
    </row>
    <row r="142" spans="2:13" x14ac:dyDescent="0.3">
      <c r="B142" s="68">
        <v>70.024000000000001</v>
      </c>
      <c r="C142" s="68">
        <v>138</v>
      </c>
      <c r="D142" s="69">
        <v>5.133</v>
      </c>
      <c r="E142" s="69">
        <v>144</v>
      </c>
      <c r="F142" s="38">
        <v>15.109</v>
      </c>
      <c r="G142" s="38">
        <v>140</v>
      </c>
      <c r="H142" s="70">
        <v>35.036000000000001</v>
      </c>
      <c r="I142" s="70">
        <v>138</v>
      </c>
      <c r="J142" s="104">
        <v>16.954999999999998</v>
      </c>
      <c r="K142" s="104">
        <v>138</v>
      </c>
      <c r="L142" s="71">
        <v>52.728999999999999</v>
      </c>
      <c r="M142" s="71">
        <v>139</v>
      </c>
    </row>
    <row r="143" spans="2:13" x14ac:dyDescent="0.3">
      <c r="B143" s="68">
        <v>69.650999999999996</v>
      </c>
      <c r="C143" s="68">
        <v>139</v>
      </c>
      <c r="D143" s="69">
        <v>5.1079999999999997</v>
      </c>
      <c r="E143" s="69">
        <v>145</v>
      </c>
      <c r="F143" s="38">
        <v>15.029</v>
      </c>
      <c r="G143" s="38">
        <v>141</v>
      </c>
      <c r="H143" s="70">
        <v>34.78</v>
      </c>
      <c r="I143" s="70">
        <v>139</v>
      </c>
      <c r="J143" s="104">
        <v>16.951000000000001</v>
      </c>
      <c r="K143" s="104">
        <v>139</v>
      </c>
      <c r="L143" s="71">
        <v>52.67</v>
      </c>
      <c r="M143" s="71">
        <v>140</v>
      </c>
    </row>
    <row r="144" spans="2:13" x14ac:dyDescent="0.3">
      <c r="B144" s="68">
        <v>69.582999999999998</v>
      </c>
      <c r="C144" s="68">
        <v>140</v>
      </c>
      <c r="D144" s="69">
        <v>5.0960000000000001</v>
      </c>
      <c r="E144" s="69">
        <v>146</v>
      </c>
      <c r="F144" s="38">
        <v>15.012</v>
      </c>
      <c r="G144" s="38">
        <v>142</v>
      </c>
      <c r="H144" s="70">
        <v>34.722000000000001</v>
      </c>
      <c r="I144" s="70">
        <v>140</v>
      </c>
      <c r="J144" s="104">
        <v>16.940000000000001</v>
      </c>
      <c r="K144" s="104">
        <v>140</v>
      </c>
      <c r="L144" s="71">
        <v>52.65</v>
      </c>
      <c r="M144" s="71">
        <v>141</v>
      </c>
    </row>
    <row r="145" spans="2:13" x14ac:dyDescent="0.3">
      <c r="B145" s="68">
        <v>69.037000000000006</v>
      </c>
      <c r="C145" s="68">
        <v>141</v>
      </c>
      <c r="D145" s="69">
        <v>5.0830000000000002</v>
      </c>
      <c r="E145" s="69">
        <v>147</v>
      </c>
      <c r="F145" s="38">
        <v>14.798</v>
      </c>
      <c r="G145" s="38">
        <v>143</v>
      </c>
      <c r="H145" s="70">
        <v>34.564</v>
      </c>
      <c r="I145" s="70">
        <v>141</v>
      </c>
      <c r="J145" s="104">
        <v>16.765999999999998</v>
      </c>
      <c r="K145" s="104">
        <v>141</v>
      </c>
      <c r="L145" s="71">
        <v>52.63</v>
      </c>
      <c r="M145" s="71">
        <v>142</v>
      </c>
    </row>
    <row r="146" spans="2:13" x14ac:dyDescent="0.3">
      <c r="B146" s="68">
        <v>68.346999999999994</v>
      </c>
      <c r="C146" s="68">
        <v>142</v>
      </c>
      <c r="D146" s="69">
        <v>5.0330000000000004</v>
      </c>
      <c r="E146" s="69">
        <v>148</v>
      </c>
      <c r="F146" s="38">
        <v>14.789</v>
      </c>
      <c r="G146" s="38">
        <v>144</v>
      </c>
      <c r="H146" s="70">
        <v>34.247</v>
      </c>
      <c r="I146" s="70">
        <v>142</v>
      </c>
      <c r="J146" s="104">
        <v>16.690000000000001</v>
      </c>
      <c r="K146" s="104">
        <v>142</v>
      </c>
      <c r="L146" s="71">
        <v>52.212000000000003</v>
      </c>
      <c r="M146" s="71">
        <v>143</v>
      </c>
    </row>
    <row r="147" spans="2:13" x14ac:dyDescent="0.3">
      <c r="B147" s="68">
        <v>68.313000000000002</v>
      </c>
      <c r="C147" s="68">
        <v>143</v>
      </c>
      <c r="D147" s="69">
        <v>5.0199999999999996</v>
      </c>
      <c r="E147" s="69">
        <v>149</v>
      </c>
      <c r="F147" s="38">
        <v>14.750999999999999</v>
      </c>
      <c r="G147" s="38">
        <v>145</v>
      </c>
      <c r="H147" s="70">
        <v>34.027000000000001</v>
      </c>
      <c r="I147" s="70">
        <v>143</v>
      </c>
      <c r="J147" s="104">
        <v>16.66</v>
      </c>
      <c r="K147" s="104">
        <v>143</v>
      </c>
      <c r="L147" s="71">
        <v>52.031999999999996</v>
      </c>
      <c r="M147" s="71">
        <v>144</v>
      </c>
    </row>
    <row r="148" spans="2:13" x14ac:dyDescent="0.3">
      <c r="B148" s="68">
        <v>68.103999999999999</v>
      </c>
      <c r="C148" s="68">
        <v>144</v>
      </c>
      <c r="D148" s="69">
        <v>4.9820000000000002</v>
      </c>
      <c r="E148" s="69">
        <v>150</v>
      </c>
      <c r="F148" s="38">
        <v>14.599</v>
      </c>
      <c r="G148" s="38">
        <v>146</v>
      </c>
      <c r="H148" s="70">
        <v>33.966999999999999</v>
      </c>
      <c r="I148" s="70">
        <v>144</v>
      </c>
      <c r="J148" s="104">
        <v>16.599</v>
      </c>
      <c r="K148" s="104">
        <v>144</v>
      </c>
      <c r="L148" s="71">
        <v>51.970999999999997</v>
      </c>
      <c r="M148" s="71">
        <v>145</v>
      </c>
    </row>
    <row r="149" spans="2:13" x14ac:dyDescent="0.3">
      <c r="B149" s="68">
        <v>68.069999999999993</v>
      </c>
      <c r="C149" s="68">
        <v>145</v>
      </c>
      <c r="D149" s="69">
        <v>4.931</v>
      </c>
      <c r="E149" s="69">
        <v>152</v>
      </c>
      <c r="F149" s="38">
        <v>14.476000000000001</v>
      </c>
      <c r="G149" s="38">
        <v>147</v>
      </c>
      <c r="H149" s="70">
        <v>33.844999999999999</v>
      </c>
      <c r="I149" s="70">
        <v>145</v>
      </c>
      <c r="J149" s="104">
        <v>16.594999999999999</v>
      </c>
      <c r="K149" s="104">
        <v>145</v>
      </c>
      <c r="L149" s="71">
        <v>51.790999999999997</v>
      </c>
      <c r="M149" s="71">
        <v>146</v>
      </c>
    </row>
    <row r="150" spans="2:13" x14ac:dyDescent="0.3">
      <c r="B150" s="68">
        <v>67.650999999999996</v>
      </c>
      <c r="C150" s="68">
        <v>146</v>
      </c>
      <c r="D150" s="69">
        <v>4.8129999999999997</v>
      </c>
      <c r="E150" s="69">
        <v>153</v>
      </c>
      <c r="F150" s="38">
        <v>14.272</v>
      </c>
      <c r="G150" s="38">
        <v>148</v>
      </c>
      <c r="H150" s="70">
        <v>33.725000000000001</v>
      </c>
      <c r="I150" s="70">
        <v>146</v>
      </c>
      <c r="J150" s="104">
        <v>16.440999999999999</v>
      </c>
      <c r="K150" s="104">
        <v>146</v>
      </c>
      <c r="L150" s="71">
        <v>51.771000000000001</v>
      </c>
      <c r="M150" s="71">
        <v>147</v>
      </c>
    </row>
    <row r="151" spans="2:13" x14ac:dyDescent="0.3">
      <c r="B151" s="68">
        <v>67.614999999999995</v>
      </c>
      <c r="C151" s="68">
        <v>147</v>
      </c>
      <c r="D151" s="69">
        <v>4.8</v>
      </c>
      <c r="E151" s="69">
        <v>154</v>
      </c>
      <c r="F151" s="38">
        <v>14.263999999999999</v>
      </c>
      <c r="G151" s="38">
        <v>149</v>
      </c>
      <c r="H151" s="70">
        <v>33.603999999999999</v>
      </c>
      <c r="I151" s="70">
        <v>147</v>
      </c>
      <c r="J151" s="104">
        <v>16.425000000000001</v>
      </c>
      <c r="K151" s="104">
        <v>147</v>
      </c>
      <c r="L151" s="71">
        <v>51.609000000000002</v>
      </c>
      <c r="M151" s="71">
        <v>149</v>
      </c>
    </row>
    <row r="152" spans="2:13" x14ac:dyDescent="0.3">
      <c r="B152" s="68">
        <v>67.054000000000002</v>
      </c>
      <c r="C152" s="68">
        <v>148</v>
      </c>
      <c r="D152" s="69">
        <v>4.7729999999999997</v>
      </c>
      <c r="E152" s="69">
        <v>155</v>
      </c>
      <c r="F152" s="38">
        <v>14.201000000000001</v>
      </c>
      <c r="G152" s="38">
        <v>151</v>
      </c>
      <c r="H152" s="70">
        <v>33.479999999999997</v>
      </c>
      <c r="I152" s="70">
        <v>148</v>
      </c>
      <c r="J152" s="104">
        <v>16.367000000000001</v>
      </c>
      <c r="K152" s="104">
        <v>148</v>
      </c>
      <c r="L152" s="71">
        <v>51.588999999999999</v>
      </c>
      <c r="M152" s="71">
        <v>150</v>
      </c>
    </row>
    <row r="153" spans="2:13" x14ac:dyDescent="0.3">
      <c r="B153" s="68">
        <v>67.019000000000005</v>
      </c>
      <c r="C153" s="68">
        <v>149</v>
      </c>
      <c r="D153" s="69">
        <v>4.76</v>
      </c>
      <c r="E153" s="69">
        <v>156</v>
      </c>
      <c r="F153" s="38">
        <v>14.048</v>
      </c>
      <c r="G153" s="38">
        <v>152</v>
      </c>
      <c r="H153" s="70">
        <v>33.357999999999997</v>
      </c>
      <c r="I153" s="70">
        <v>149</v>
      </c>
      <c r="J153" s="104">
        <v>16.363</v>
      </c>
      <c r="K153" s="104">
        <v>149</v>
      </c>
      <c r="L153" s="71">
        <v>51.264000000000003</v>
      </c>
      <c r="M153" s="71">
        <v>151</v>
      </c>
    </row>
    <row r="154" spans="2:13" x14ac:dyDescent="0.3">
      <c r="B154" s="68">
        <v>66.522000000000006</v>
      </c>
      <c r="C154" s="68">
        <v>150</v>
      </c>
      <c r="D154" s="69">
        <v>4.7469999999999999</v>
      </c>
      <c r="E154" s="69">
        <v>157</v>
      </c>
      <c r="F154" s="38">
        <v>13.975</v>
      </c>
      <c r="G154" s="38">
        <v>153</v>
      </c>
      <c r="H154" s="70">
        <v>33.316000000000003</v>
      </c>
      <c r="I154" s="70">
        <v>150</v>
      </c>
      <c r="J154" s="104">
        <v>16.218</v>
      </c>
      <c r="K154" s="104">
        <v>150</v>
      </c>
      <c r="L154" s="71">
        <v>51.06</v>
      </c>
      <c r="M154" s="71">
        <v>152</v>
      </c>
    </row>
    <row r="155" spans="2:13" x14ac:dyDescent="0.3">
      <c r="B155" s="68">
        <v>66.486999999999995</v>
      </c>
      <c r="C155" s="68">
        <v>151</v>
      </c>
      <c r="D155" s="69">
        <v>4.7060000000000004</v>
      </c>
      <c r="E155" s="69">
        <v>158</v>
      </c>
      <c r="F155" s="38">
        <v>13.943</v>
      </c>
      <c r="G155" s="38">
        <v>154</v>
      </c>
      <c r="H155" s="70">
        <v>33.215000000000003</v>
      </c>
      <c r="I155" s="70">
        <v>151</v>
      </c>
      <c r="J155" s="104">
        <v>16.111999999999998</v>
      </c>
      <c r="K155" s="104">
        <v>151</v>
      </c>
      <c r="L155" s="71">
        <v>50.753</v>
      </c>
      <c r="M155" s="71">
        <v>153</v>
      </c>
    </row>
    <row r="156" spans="2:13" x14ac:dyDescent="0.3">
      <c r="B156" s="68">
        <v>66.450999999999993</v>
      </c>
      <c r="C156" s="68">
        <v>152</v>
      </c>
      <c r="D156" s="69">
        <v>4.6929999999999996</v>
      </c>
      <c r="E156" s="69">
        <v>159</v>
      </c>
      <c r="F156" s="38">
        <v>13.911</v>
      </c>
      <c r="G156" s="38">
        <v>155</v>
      </c>
      <c r="H156" s="70">
        <v>33.131999999999998</v>
      </c>
      <c r="I156" s="70">
        <v>152</v>
      </c>
      <c r="J156" s="104">
        <v>16.100000000000001</v>
      </c>
      <c r="K156" s="104">
        <v>152</v>
      </c>
      <c r="L156" s="71">
        <v>50.628</v>
      </c>
      <c r="M156" s="71">
        <v>154</v>
      </c>
    </row>
    <row r="157" spans="2:13" x14ac:dyDescent="0.3">
      <c r="B157" s="68">
        <v>66.38</v>
      </c>
      <c r="C157" s="68">
        <v>153</v>
      </c>
      <c r="D157" s="69">
        <v>4.6660000000000004</v>
      </c>
      <c r="E157" s="69">
        <v>160</v>
      </c>
      <c r="F157" s="38">
        <v>13.847</v>
      </c>
      <c r="G157" s="38">
        <v>156</v>
      </c>
      <c r="H157" s="70">
        <v>32.905000000000001</v>
      </c>
      <c r="I157" s="70">
        <v>153</v>
      </c>
      <c r="J157" s="104">
        <v>16.045000000000002</v>
      </c>
      <c r="K157" s="104">
        <v>153</v>
      </c>
      <c r="L157" s="71">
        <v>50.546999999999997</v>
      </c>
      <c r="M157" s="71">
        <v>155</v>
      </c>
    </row>
    <row r="158" spans="2:13" x14ac:dyDescent="0.3">
      <c r="B158" s="68">
        <v>65.736000000000004</v>
      </c>
      <c r="C158" s="68">
        <v>154</v>
      </c>
      <c r="D158" s="69">
        <v>4.6239999999999997</v>
      </c>
      <c r="E158" s="69">
        <v>161</v>
      </c>
      <c r="F158" s="38">
        <v>13.741</v>
      </c>
      <c r="G158" s="38">
        <v>157</v>
      </c>
      <c r="H158" s="70">
        <v>32.466999999999999</v>
      </c>
      <c r="I158" s="70">
        <v>155</v>
      </c>
      <c r="J158" s="104">
        <v>15.981</v>
      </c>
      <c r="K158" s="104">
        <v>154</v>
      </c>
      <c r="L158" s="71">
        <v>50.463000000000001</v>
      </c>
      <c r="M158" s="71">
        <v>156</v>
      </c>
    </row>
    <row r="159" spans="2:13" x14ac:dyDescent="0.3">
      <c r="B159" s="68">
        <v>65.698999999999998</v>
      </c>
      <c r="C159" s="68">
        <v>155</v>
      </c>
      <c r="D159" s="69">
        <v>4.5830000000000002</v>
      </c>
      <c r="E159" s="69">
        <v>162</v>
      </c>
      <c r="F159" s="38">
        <v>13.651999999999999</v>
      </c>
      <c r="G159" s="38">
        <v>158</v>
      </c>
      <c r="H159" s="70">
        <v>32.276000000000003</v>
      </c>
      <c r="I159" s="70">
        <v>156</v>
      </c>
      <c r="J159" s="104">
        <v>15.829000000000001</v>
      </c>
      <c r="K159" s="104">
        <v>155</v>
      </c>
      <c r="L159" s="71">
        <v>50.381</v>
      </c>
      <c r="M159" s="71">
        <v>157</v>
      </c>
    </row>
    <row r="160" spans="2:13" x14ac:dyDescent="0.3">
      <c r="B160" s="68">
        <v>65.41</v>
      </c>
      <c r="C160" s="68">
        <v>156</v>
      </c>
      <c r="D160" s="69">
        <v>4.569</v>
      </c>
      <c r="E160" s="69">
        <v>163</v>
      </c>
      <c r="F160" s="38">
        <v>13.568</v>
      </c>
      <c r="G160" s="38">
        <v>159</v>
      </c>
      <c r="H160" s="70">
        <v>32.000999999999998</v>
      </c>
      <c r="I160" s="70">
        <v>157</v>
      </c>
      <c r="J160" s="104">
        <v>15.747999999999999</v>
      </c>
      <c r="K160" s="104">
        <v>156</v>
      </c>
      <c r="L160" s="71">
        <v>50.09</v>
      </c>
      <c r="M160" s="71">
        <v>158</v>
      </c>
    </row>
    <row r="161" spans="2:13" x14ac:dyDescent="0.3">
      <c r="B161" s="68">
        <v>65.228999999999999</v>
      </c>
      <c r="C161" s="68">
        <v>157</v>
      </c>
      <c r="D161" s="69">
        <v>4.5410000000000004</v>
      </c>
      <c r="E161" s="69">
        <v>165</v>
      </c>
      <c r="F161" s="38">
        <v>13.413</v>
      </c>
      <c r="G161" s="38">
        <v>160</v>
      </c>
      <c r="H161" s="70">
        <v>31.937000000000001</v>
      </c>
      <c r="I161" s="70">
        <v>158</v>
      </c>
      <c r="J161" s="104">
        <v>15.59</v>
      </c>
      <c r="K161" s="104">
        <v>157</v>
      </c>
      <c r="L161" s="71">
        <v>49.944000000000003</v>
      </c>
      <c r="M161" s="71">
        <v>159</v>
      </c>
    </row>
    <row r="162" spans="2:13" x14ac:dyDescent="0.3">
      <c r="B162" s="68">
        <v>65.156999999999996</v>
      </c>
      <c r="C162" s="68">
        <v>158</v>
      </c>
      <c r="D162" s="69">
        <v>4.5129999999999999</v>
      </c>
      <c r="E162" s="69">
        <v>166</v>
      </c>
      <c r="F162" s="38">
        <v>13.236000000000001</v>
      </c>
      <c r="G162" s="38">
        <v>161</v>
      </c>
      <c r="H162" s="70">
        <v>31.870999999999999</v>
      </c>
      <c r="I162" s="70">
        <v>159</v>
      </c>
      <c r="J162" s="104">
        <v>15.426</v>
      </c>
      <c r="K162" s="104">
        <v>158</v>
      </c>
      <c r="L162" s="71">
        <v>49.923000000000002</v>
      </c>
      <c r="M162" s="71">
        <v>160</v>
      </c>
    </row>
    <row r="163" spans="2:13" x14ac:dyDescent="0.3">
      <c r="B163" s="68">
        <v>64.974999999999994</v>
      </c>
      <c r="C163" s="68">
        <v>159</v>
      </c>
      <c r="D163" s="69">
        <v>4.4710000000000001</v>
      </c>
      <c r="E163" s="69">
        <v>167</v>
      </c>
      <c r="F163" s="38">
        <v>13.231</v>
      </c>
      <c r="G163" s="38">
        <v>162</v>
      </c>
      <c r="H163" s="70">
        <v>31.678999999999998</v>
      </c>
      <c r="I163" s="70">
        <v>160</v>
      </c>
      <c r="J163" s="104">
        <v>15.355</v>
      </c>
      <c r="K163" s="104">
        <v>159</v>
      </c>
      <c r="L163" s="71">
        <v>49.734000000000002</v>
      </c>
      <c r="M163" s="71">
        <v>161</v>
      </c>
    </row>
    <row r="164" spans="2:13" x14ac:dyDescent="0.3">
      <c r="B164" s="68">
        <v>64.72</v>
      </c>
      <c r="C164" s="68">
        <v>160</v>
      </c>
      <c r="D164" s="69">
        <v>4.4420000000000002</v>
      </c>
      <c r="E164" s="69">
        <v>168</v>
      </c>
      <c r="F164" s="38">
        <v>13.202</v>
      </c>
      <c r="G164" s="38">
        <v>163</v>
      </c>
      <c r="H164" s="70">
        <v>31.440999999999999</v>
      </c>
      <c r="I164" s="70">
        <v>161</v>
      </c>
      <c r="J164" s="104">
        <v>15.234999999999999</v>
      </c>
      <c r="K164" s="104">
        <v>160</v>
      </c>
      <c r="L164" s="71">
        <v>49.651000000000003</v>
      </c>
      <c r="M164" s="71">
        <v>162</v>
      </c>
    </row>
    <row r="165" spans="2:13" x14ac:dyDescent="0.3">
      <c r="B165" s="68">
        <v>64.608999999999995</v>
      </c>
      <c r="C165" s="68">
        <v>161</v>
      </c>
      <c r="D165" s="69">
        <v>4.4130000000000003</v>
      </c>
      <c r="E165" s="69">
        <v>169</v>
      </c>
      <c r="F165" s="38">
        <v>13.183</v>
      </c>
      <c r="G165" s="38">
        <v>164</v>
      </c>
      <c r="H165" s="70">
        <v>31.376000000000001</v>
      </c>
      <c r="I165" s="70">
        <v>162</v>
      </c>
      <c r="J165" s="104">
        <v>15.214</v>
      </c>
      <c r="K165" s="104">
        <v>161</v>
      </c>
      <c r="L165" s="71">
        <v>49.058999999999997</v>
      </c>
      <c r="M165" s="71">
        <v>164</v>
      </c>
    </row>
    <row r="166" spans="2:13" x14ac:dyDescent="0.3">
      <c r="B166" s="68">
        <v>64.352999999999994</v>
      </c>
      <c r="C166" s="68">
        <v>162</v>
      </c>
      <c r="D166" s="69">
        <v>4.399</v>
      </c>
      <c r="E166" s="69">
        <v>170</v>
      </c>
      <c r="F166" s="38">
        <v>13.1</v>
      </c>
      <c r="G166" s="38">
        <v>165</v>
      </c>
      <c r="H166" s="70">
        <v>31.331</v>
      </c>
      <c r="I166" s="70">
        <v>163</v>
      </c>
      <c r="J166" s="104">
        <v>15.159000000000001</v>
      </c>
      <c r="K166" s="104">
        <v>162</v>
      </c>
      <c r="L166" s="71">
        <v>49.036999999999999</v>
      </c>
      <c r="M166" s="71">
        <v>166</v>
      </c>
    </row>
    <row r="167" spans="2:13" x14ac:dyDescent="0.3">
      <c r="B167" s="68">
        <v>63.984000000000002</v>
      </c>
      <c r="C167" s="68">
        <v>163</v>
      </c>
      <c r="D167" s="69">
        <v>4.37</v>
      </c>
      <c r="E167" s="69">
        <v>172</v>
      </c>
      <c r="F167" s="38">
        <v>13.096</v>
      </c>
      <c r="G167" s="38">
        <v>166</v>
      </c>
      <c r="H167" s="70">
        <v>30.981999999999999</v>
      </c>
      <c r="I167" s="70">
        <v>164</v>
      </c>
      <c r="J167" s="104">
        <v>15.154999999999999</v>
      </c>
      <c r="K167" s="104">
        <v>163</v>
      </c>
      <c r="L167" s="71">
        <v>48.93</v>
      </c>
      <c r="M167" s="71">
        <v>167</v>
      </c>
    </row>
    <row r="168" spans="2:13" x14ac:dyDescent="0.3">
      <c r="B168" s="68">
        <v>63.947000000000003</v>
      </c>
      <c r="C168" s="68">
        <v>164</v>
      </c>
      <c r="D168" s="69">
        <v>4.3109999999999999</v>
      </c>
      <c r="E168" s="69">
        <v>173</v>
      </c>
      <c r="F168" s="38">
        <v>13.090999999999999</v>
      </c>
      <c r="G168" s="38">
        <v>167</v>
      </c>
      <c r="H168" s="70">
        <v>30.582999999999998</v>
      </c>
      <c r="I168" s="70">
        <v>166</v>
      </c>
      <c r="J168" s="104">
        <v>15.045</v>
      </c>
      <c r="K168" s="104">
        <v>165</v>
      </c>
      <c r="L168" s="71">
        <v>48.887999999999998</v>
      </c>
      <c r="M168" s="71">
        <v>169</v>
      </c>
    </row>
    <row r="169" spans="2:13" x14ac:dyDescent="0.3">
      <c r="B169" s="68">
        <v>63.723999999999997</v>
      </c>
      <c r="C169" s="68">
        <v>165</v>
      </c>
      <c r="D169" s="69">
        <v>4.2519999999999998</v>
      </c>
      <c r="E169" s="69">
        <v>174</v>
      </c>
      <c r="F169" s="38">
        <v>13.081</v>
      </c>
      <c r="G169" s="38">
        <v>168</v>
      </c>
      <c r="H169" s="70">
        <v>30.335999999999999</v>
      </c>
      <c r="I169" s="70">
        <v>167</v>
      </c>
      <c r="J169" s="104">
        <v>15.037000000000001</v>
      </c>
      <c r="K169" s="104">
        <v>166</v>
      </c>
      <c r="L169" s="71">
        <v>48.673999999999999</v>
      </c>
      <c r="M169" s="71">
        <v>170</v>
      </c>
    </row>
    <row r="170" spans="2:13" x14ac:dyDescent="0.3">
      <c r="B170" s="68">
        <v>63.24</v>
      </c>
      <c r="C170" s="68">
        <v>166</v>
      </c>
      <c r="D170" s="69">
        <v>4.2060000000000004</v>
      </c>
      <c r="E170" s="69">
        <v>175</v>
      </c>
      <c r="F170" s="38">
        <v>13.076000000000001</v>
      </c>
      <c r="G170" s="38">
        <v>169</v>
      </c>
      <c r="H170" s="70">
        <v>30.155000000000001</v>
      </c>
      <c r="I170" s="70">
        <v>168</v>
      </c>
      <c r="J170" s="104">
        <v>14.994999999999999</v>
      </c>
      <c r="K170" s="104">
        <v>167</v>
      </c>
      <c r="L170" s="71">
        <v>48.61</v>
      </c>
      <c r="M170" s="71">
        <v>171</v>
      </c>
    </row>
    <row r="171" spans="2:13" x14ac:dyDescent="0.3">
      <c r="B171" s="68">
        <v>62.372999999999998</v>
      </c>
      <c r="C171" s="68">
        <v>167</v>
      </c>
      <c r="D171" s="69">
        <v>4.0990000000000002</v>
      </c>
      <c r="E171" s="69">
        <v>176</v>
      </c>
      <c r="F171" s="38">
        <v>13.003</v>
      </c>
      <c r="G171" s="38">
        <v>170</v>
      </c>
      <c r="H171" s="70">
        <v>29.905000000000001</v>
      </c>
      <c r="I171" s="70">
        <v>169</v>
      </c>
      <c r="J171" s="104">
        <v>14.904999999999999</v>
      </c>
      <c r="K171" s="104">
        <v>168</v>
      </c>
      <c r="L171" s="71">
        <v>48.329000000000001</v>
      </c>
      <c r="M171" s="71">
        <v>172</v>
      </c>
    </row>
    <row r="172" spans="2:13" x14ac:dyDescent="0.3">
      <c r="B172" s="68">
        <v>61.954999999999998</v>
      </c>
      <c r="C172" s="68">
        <v>168</v>
      </c>
      <c r="D172" s="69">
        <v>4.0519999999999996</v>
      </c>
      <c r="E172" s="69">
        <v>177</v>
      </c>
      <c r="F172" s="38">
        <v>12.944000000000001</v>
      </c>
      <c r="G172" s="38">
        <v>171</v>
      </c>
      <c r="H172" s="70">
        <v>29.812999999999999</v>
      </c>
      <c r="I172" s="70">
        <v>170</v>
      </c>
      <c r="J172" s="104">
        <v>14.867000000000001</v>
      </c>
      <c r="K172" s="104">
        <v>169</v>
      </c>
      <c r="L172" s="71">
        <v>48.265000000000001</v>
      </c>
      <c r="M172" s="71">
        <v>173</v>
      </c>
    </row>
    <row r="173" spans="2:13" x14ac:dyDescent="0.3">
      <c r="B173" s="68">
        <v>61.878999999999998</v>
      </c>
      <c r="C173" s="68">
        <v>169</v>
      </c>
      <c r="D173" s="69">
        <v>3.9889999999999999</v>
      </c>
      <c r="E173" s="69">
        <v>178</v>
      </c>
      <c r="F173" s="38">
        <v>12.914</v>
      </c>
      <c r="G173" s="38">
        <v>172</v>
      </c>
      <c r="H173" s="70">
        <v>29.79</v>
      </c>
      <c r="I173" s="70">
        <v>171</v>
      </c>
      <c r="J173" s="104">
        <v>14.763999999999999</v>
      </c>
      <c r="K173" s="104">
        <v>170</v>
      </c>
      <c r="L173" s="71">
        <v>48.048000000000002</v>
      </c>
      <c r="M173" s="71">
        <v>174</v>
      </c>
    </row>
    <row r="174" spans="2:13" x14ac:dyDescent="0.3">
      <c r="B174" s="68">
        <v>61.725000000000001</v>
      </c>
      <c r="C174" s="68">
        <v>170</v>
      </c>
      <c r="D174" s="69">
        <v>3.9729999999999999</v>
      </c>
      <c r="E174" s="69">
        <v>179</v>
      </c>
      <c r="F174" s="38">
        <v>12.909000000000001</v>
      </c>
      <c r="G174" s="38">
        <v>173</v>
      </c>
      <c r="H174" s="70">
        <v>29.745000000000001</v>
      </c>
      <c r="I174" s="70">
        <v>173</v>
      </c>
      <c r="J174" s="104">
        <v>14.72</v>
      </c>
      <c r="K174" s="104">
        <v>171</v>
      </c>
      <c r="L174" s="71">
        <v>48.027000000000001</v>
      </c>
      <c r="M174" s="71">
        <v>177</v>
      </c>
    </row>
    <row r="175" spans="2:13" x14ac:dyDescent="0.3">
      <c r="B175" s="68">
        <v>61.533000000000001</v>
      </c>
      <c r="C175" s="68">
        <v>171</v>
      </c>
      <c r="D175" s="69">
        <v>3.9569999999999999</v>
      </c>
      <c r="E175" s="69">
        <v>180</v>
      </c>
      <c r="F175" s="38">
        <v>12.875</v>
      </c>
      <c r="G175" s="38">
        <v>174</v>
      </c>
      <c r="H175" s="70">
        <v>29.536000000000001</v>
      </c>
      <c r="I175" s="70">
        <v>175</v>
      </c>
      <c r="J175" s="104">
        <v>14.715999999999999</v>
      </c>
      <c r="K175" s="104">
        <v>172</v>
      </c>
      <c r="L175" s="71">
        <v>47.962000000000003</v>
      </c>
      <c r="M175" s="71">
        <v>178</v>
      </c>
    </row>
    <row r="176" spans="2:13" x14ac:dyDescent="0.3">
      <c r="B176" s="68">
        <v>61.417999999999999</v>
      </c>
      <c r="C176" s="68">
        <v>172</v>
      </c>
      <c r="D176" s="69">
        <v>3.9249999999999998</v>
      </c>
      <c r="E176" s="69">
        <v>181</v>
      </c>
      <c r="F176" s="38">
        <v>12.83</v>
      </c>
      <c r="G176" s="38">
        <v>175</v>
      </c>
      <c r="H176" s="70">
        <v>29.491</v>
      </c>
      <c r="I176" s="70">
        <v>176</v>
      </c>
      <c r="J176" s="104">
        <v>14.712</v>
      </c>
      <c r="K176" s="104">
        <v>173</v>
      </c>
      <c r="L176" s="71">
        <v>47.655000000000001</v>
      </c>
      <c r="M176" s="71">
        <v>179</v>
      </c>
    </row>
    <row r="177" spans="2:13" x14ac:dyDescent="0.3">
      <c r="B177" s="68">
        <v>61.378999999999998</v>
      </c>
      <c r="C177" s="68">
        <v>173</v>
      </c>
      <c r="D177" s="69">
        <v>3.9079999999999999</v>
      </c>
      <c r="E177" s="69">
        <v>182</v>
      </c>
      <c r="F177" s="38">
        <v>12.750999999999999</v>
      </c>
      <c r="G177" s="38">
        <v>176</v>
      </c>
      <c r="H177" s="70">
        <v>29.373999999999999</v>
      </c>
      <c r="I177" s="70">
        <v>177</v>
      </c>
      <c r="J177" s="104">
        <v>14.694000000000001</v>
      </c>
      <c r="K177" s="104">
        <v>174</v>
      </c>
      <c r="L177" s="71">
        <v>47.59</v>
      </c>
      <c r="M177" s="71">
        <v>180</v>
      </c>
    </row>
    <row r="178" spans="2:13" x14ac:dyDescent="0.3">
      <c r="B178" s="68">
        <v>61.225000000000001</v>
      </c>
      <c r="C178" s="68">
        <v>174</v>
      </c>
      <c r="D178" s="69">
        <v>3.8919999999999999</v>
      </c>
      <c r="E178" s="69">
        <v>183</v>
      </c>
      <c r="F178" s="38">
        <v>12.478</v>
      </c>
      <c r="G178" s="38">
        <v>177</v>
      </c>
      <c r="H178" s="70">
        <v>29.305</v>
      </c>
      <c r="I178" s="70">
        <v>178</v>
      </c>
      <c r="J178" s="104">
        <v>14.686</v>
      </c>
      <c r="K178" s="104">
        <v>175</v>
      </c>
      <c r="L178" s="71">
        <v>47.524000000000001</v>
      </c>
      <c r="M178" s="71">
        <v>181</v>
      </c>
    </row>
    <row r="179" spans="2:13" x14ac:dyDescent="0.3">
      <c r="B179" s="68">
        <v>60.993000000000002</v>
      </c>
      <c r="C179" s="68">
        <v>175</v>
      </c>
      <c r="D179" s="69">
        <v>3.8759999999999999</v>
      </c>
      <c r="E179" s="69">
        <v>184</v>
      </c>
      <c r="F179" s="38">
        <v>12.412000000000001</v>
      </c>
      <c r="G179" s="38">
        <v>178</v>
      </c>
      <c r="H179" s="70">
        <v>29.094999999999999</v>
      </c>
      <c r="I179" s="70">
        <v>179</v>
      </c>
      <c r="J179" s="104">
        <v>14.436999999999999</v>
      </c>
      <c r="K179" s="104">
        <v>176</v>
      </c>
      <c r="L179" s="71">
        <v>47.48</v>
      </c>
      <c r="M179" s="71">
        <v>182</v>
      </c>
    </row>
    <row r="180" spans="2:13" x14ac:dyDescent="0.3">
      <c r="B180" s="68">
        <v>60.680999999999997</v>
      </c>
      <c r="C180" s="68">
        <v>176</v>
      </c>
      <c r="D180" s="69">
        <v>3.843</v>
      </c>
      <c r="E180" s="69">
        <v>187</v>
      </c>
      <c r="F180" s="38">
        <v>12.401</v>
      </c>
      <c r="G180" s="38">
        <v>179</v>
      </c>
      <c r="H180" s="70">
        <v>29.071000000000002</v>
      </c>
      <c r="I180" s="70">
        <v>180</v>
      </c>
      <c r="J180" s="104">
        <v>14.41</v>
      </c>
      <c r="K180" s="104">
        <v>177</v>
      </c>
      <c r="L180" s="71">
        <v>47.459000000000003</v>
      </c>
      <c r="M180" s="71">
        <v>183</v>
      </c>
    </row>
    <row r="181" spans="2:13" x14ac:dyDescent="0.3">
      <c r="B181" s="68">
        <v>60.642000000000003</v>
      </c>
      <c r="C181" s="68">
        <v>177</v>
      </c>
      <c r="D181" s="69">
        <v>3.8090000000000002</v>
      </c>
      <c r="E181" s="69">
        <v>189</v>
      </c>
      <c r="F181" s="38">
        <v>12.147</v>
      </c>
      <c r="G181" s="38">
        <v>180</v>
      </c>
      <c r="H181" s="70">
        <v>28.952999999999999</v>
      </c>
      <c r="I181" s="70">
        <v>181</v>
      </c>
      <c r="J181" s="104">
        <v>14.406000000000001</v>
      </c>
      <c r="K181" s="104">
        <v>178</v>
      </c>
      <c r="L181" s="71">
        <v>47.390999999999998</v>
      </c>
      <c r="M181" s="71">
        <v>184</v>
      </c>
    </row>
    <row r="182" spans="2:13" x14ac:dyDescent="0.3">
      <c r="B182" s="68">
        <v>60.329000000000001</v>
      </c>
      <c r="C182" s="68">
        <v>178</v>
      </c>
      <c r="D182" s="69">
        <v>3.7759999999999998</v>
      </c>
      <c r="E182" s="69">
        <v>190</v>
      </c>
      <c r="F182" s="38">
        <v>12.125999999999999</v>
      </c>
      <c r="G182" s="38">
        <v>181</v>
      </c>
      <c r="H182" s="70">
        <v>28.858000000000001</v>
      </c>
      <c r="I182" s="70">
        <v>182</v>
      </c>
      <c r="J182" s="104">
        <v>14.281000000000001</v>
      </c>
      <c r="K182" s="104">
        <v>179</v>
      </c>
      <c r="L182" s="71">
        <v>47.280999999999999</v>
      </c>
      <c r="M182" s="71">
        <v>185</v>
      </c>
    </row>
    <row r="183" spans="2:13" x14ac:dyDescent="0.3">
      <c r="B183" s="68">
        <v>60.094000000000001</v>
      </c>
      <c r="C183" s="68">
        <v>179</v>
      </c>
      <c r="D183" s="69">
        <v>3.7250000000000001</v>
      </c>
      <c r="E183" s="69">
        <v>191</v>
      </c>
      <c r="F183" s="38">
        <v>12.047000000000001</v>
      </c>
      <c r="G183" s="38">
        <v>182</v>
      </c>
      <c r="H183" s="70">
        <v>28.620999999999999</v>
      </c>
      <c r="I183" s="70">
        <v>183</v>
      </c>
      <c r="J183" s="104">
        <v>14.21</v>
      </c>
      <c r="K183" s="104">
        <v>180</v>
      </c>
      <c r="L183" s="71">
        <v>46.972000000000001</v>
      </c>
      <c r="M183" s="71">
        <v>186</v>
      </c>
    </row>
    <row r="184" spans="2:13" x14ac:dyDescent="0.3">
      <c r="B184" s="68">
        <v>59.658999999999999</v>
      </c>
      <c r="C184" s="68">
        <v>180</v>
      </c>
      <c r="D184" s="69">
        <v>3.7080000000000002</v>
      </c>
      <c r="E184" s="69">
        <v>192</v>
      </c>
      <c r="F184" s="38">
        <v>12.037000000000001</v>
      </c>
      <c r="G184" s="38">
        <v>183</v>
      </c>
      <c r="H184" s="70">
        <v>27.946000000000002</v>
      </c>
      <c r="I184" s="70">
        <v>185</v>
      </c>
      <c r="J184" s="104">
        <v>14.201000000000001</v>
      </c>
      <c r="K184" s="104">
        <v>181</v>
      </c>
      <c r="L184" s="71">
        <v>46.615000000000002</v>
      </c>
      <c r="M184" s="71">
        <v>187</v>
      </c>
    </row>
    <row r="185" spans="2:13" x14ac:dyDescent="0.3">
      <c r="B185" s="68">
        <v>58.819000000000003</v>
      </c>
      <c r="C185" s="68">
        <v>181</v>
      </c>
      <c r="D185" s="69">
        <v>3.6909999999999998</v>
      </c>
      <c r="E185" s="69">
        <v>193</v>
      </c>
      <c r="F185" s="38">
        <v>12.005000000000001</v>
      </c>
      <c r="G185" s="38">
        <v>184</v>
      </c>
      <c r="H185" s="70">
        <v>27.675999999999998</v>
      </c>
      <c r="I185" s="70">
        <v>187</v>
      </c>
      <c r="J185" s="104">
        <v>14.129</v>
      </c>
      <c r="K185" s="104">
        <v>182</v>
      </c>
      <c r="L185" s="71">
        <v>46.457999999999998</v>
      </c>
      <c r="M185" s="71">
        <v>188</v>
      </c>
    </row>
    <row r="186" spans="2:13" x14ac:dyDescent="0.3">
      <c r="B186" s="68">
        <v>58.698999999999998</v>
      </c>
      <c r="C186" s="68">
        <v>182</v>
      </c>
      <c r="D186" s="69">
        <v>3.6030000000000002</v>
      </c>
      <c r="E186" s="69">
        <v>194</v>
      </c>
      <c r="F186" s="38">
        <v>11.994</v>
      </c>
      <c r="G186" s="38">
        <v>185</v>
      </c>
      <c r="H186" s="70">
        <v>27.402999999999999</v>
      </c>
      <c r="I186" s="70">
        <v>188</v>
      </c>
      <c r="J186" s="104">
        <v>14.125</v>
      </c>
      <c r="K186" s="104">
        <v>183</v>
      </c>
      <c r="L186" s="71">
        <v>46.436</v>
      </c>
      <c r="M186" s="71">
        <v>189</v>
      </c>
    </row>
    <row r="187" spans="2:13" x14ac:dyDescent="0.3">
      <c r="B187" s="68">
        <v>58.536999999999999</v>
      </c>
      <c r="C187" s="68">
        <v>183</v>
      </c>
      <c r="D187" s="69">
        <v>3.5859999999999999</v>
      </c>
      <c r="E187" s="69">
        <v>196</v>
      </c>
      <c r="F187" s="38">
        <v>11.978</v>
      </c>
      <c r="G187" s="38">
        <v>186</v>
      </c>
      <c r="H187" s="70">
        <v>27.128</v>
      </c>
      <c r="I187" s="70">
        <v>189</v>
      </c>
      <c r="J187" s="104">
        <v>14.12</v>
      </c>
      <c r="K187" s="104">
        <v>184</v>
      </c>
      <c r="L187" s="71">
        <v>46.390999999999998</v>
      </c>
      <c r="M187" s="71">
        <v>191</v>
      </c>
    </row>
    <row r="188" spans="2:13" x14ac:dyDescent="0.3">
      <c r="B188" s="68">
        <v>58.335000000000001</v>
      </c>
      <c r="C188" s="68">
        <v>184</v>
      </c>
      <c r="D188" s="69">
        <v>3.5680000000000001</v>
      </c>
      <c r="E188" s="69">
        <v>198</v>
      </c>
      <c r="F188" s="38">
        <v>11.834</v>
      </c>
      <c r="G188" s="38">
        <v>187</v>
      </c>
      <c r="H188" s="70">
        <v>27.001000000000001</v>
      </c>
      <c r="I188" s="70">
        <v>190</v>
      </c>
      <c r="J188" s="104">
        <v>14.106</v>
      </c>
      <c r="K188" s="104">
        <v>186</v>
      </c>
      <c r="L188" s="71">
        <v>46.345999999999997</v>
      </c>
      <c r="M188" s="71">
        <v>192</v>
      </c>
    </row>
    <row r="189" spans="2:13" x14ac:dyDescent="0.3">
      <c r="B189" s="68">
        <v>58.131</v>
      </c>
      <c r="C189" s="68">
        <v>185</v>
      </c>
      <c r="D189" s="69">
        <v>3.55</v>
      </c>
      <c r="E189" s="69">
        <v>201</v>
      </c>
      <c r="F189" s="38">
        <v>11.78</v>
      </c>
      <c r="G189" s="38">
        <v>188</v>
      </c>
      <c r="H189" s="70">
        <v>26.925000000000001</v>
      </c>
      <c r="I189" s="70">
        <v>191</v>
      </c>
      <c r="J189" s="104">
        <v>14.007</v>
      </c>
      <c r="K189" s="104">
        <v>187</v>
      </c>
      <c r="L189" s="71">
        <v>46.323999999999998</v>
      </c>
      <c r="M189" s="71">
        <v>193</v>
      </c>
    </row>
    <row r="190" spans="2:13" x14ac:dyDescent="0.3">
      <c r="B190" s="68">
        <v>58.091000000000001</v>
      </c>
      <c r="C190" s="68">
        <v>186</v>
      </c>
      <c r="D190" s="69">
        <v>3.5139999999999998</v>
      </c>
      <c r="E190" s="69">
        <v>203</v>
      </c>
      <c r="F190" s="38">
        <v>11.757999999999999</v>
      </c>
      <c r="G190" s="38">
        <v>189</v>
      </c>
      <c r="H190" s="70">
        <v>26.747</v>
      </c>
      <c r="I190" s="70">
        <v>192</v>
      </c>
      <c r="J190" s="104">
        <v>13.943</v>
      </c>
      <c r="K190" s="104">
        <v>188</v>
      </c>
      <c r="L190" s="71">
        <v>46.277999999999999</v>
      </c>
      <c r="M190" s="71">
        <v>194</v>
      </c>
    </row>
    <row r="191" spans="2:13" x14ac:dyDescent="0.3">
      <c r="B191" s="68">
        <v>57.311999999999998</v>
      </c>
      <c r="C191" s="68">
        <v>187</v>
      </c>
      <c r="D191" s="69">
        <v>3.4769999999999999</v>
      </c>
      <c r="E191" s="69">
        <v>205</v>
      </c>
      <c r="F191" s="38">
        <v>11.672000000000001</v>
      </c>
      <c r="G191" s="38">
        <v>190</v>
      </c>
      <c r="H191" s="70">
        <v>26.518000000000001</v>
      </c>
      <c r="I191" s="70">
        <v>193</v>
      </c>
      <c r="J191" s="104">
        <v>13.901999999999999</v>
      </c>
      <c r="K191" s="104">
        <v>189</v>
      </c>
      <c r="L191" s="71">
        <v>46.073999999999998</v>
      </c>
      <c r="M191" s="71">
        <v>195</v>
      </c>
    </row>
    <row r="192" spans="2:13" x14ac:dyDescent="0.3">
      <c r="B192" s="68">
        <v>57.271000000000001</v>
      </c>
      <c r="C192" s="68">
        <v>188</v>
      </c>
      <c r="D192" s="69">
        <v>3.4590000000000001</v>
      </c>
      <c r="E192" s="69">
        <v>207</v>
      </c>
      <c r="F192" s="38">
        <v>11.654999999999999</v>
      </c>
      <c r="G192" s="38">
        <v>191</v>
      </c>
      <c r="H192" s="70">
        <v>26.178999999999998</v>
      </c>
      <c r="I192" s="70">
        <v>194</v>
      </c>
      <c r="J192" s="104">
        <v>13.851000000000001</v>
      </c>
      <c r="K192" s="104">
        <v>190</v>
      </c>
      <c r="L192" s="71">
        <v>45.939</v>
      </c>
      <c r="M192" s="71">
        <v>196</v>
      </c>
    </row>
    <row r="193" spans="2:13" x14ac:dyDescent="0.3">
      <c r="B193" s="68">
        <v>57.021999999999998</v>
      </c>
      <c r="C193" s="68">
        <v>189</v>
      </c>
      <c r="D193" s="69">
        <v>3.4409999999999998</v>
      </c>
      <c r="E193" s="69">
        <v>211</v>
      </c>
      <c r="F193" s="38">
        <v>11.611000000000001</v>
      </c>
      <c r="G193" s="38">
        <v>192</v>
      </c>
      <c r="H193" s="70">
        <v>26.100999999999999</v>
      </c>
      <c r="I193" s="70">
        <v>195</v>
      </c>
      <c r="J193" s="104">
        <v>13.833</v>
      </c>
      <c r="K193" s="104">
        <v>191</v>
      </c>
      <c r="L193" s="71">
        <v>45.55</v>
      </c>
      <c r="M193" s="71">
        <v>197</v>
      </c>
    </row>
    <row r="194" spans="2:13" x14ac:dyDescent="0.3">
      <c r="B194" s="68">
        <v>56.98</v>
      </c>
      <c r="C194" s="68">
        <v>190</v>
      </c>
      <c r="D194" s="69">
        <v>3.4220000000000002</v>
      </c>
      <c r="E194" s="69">
        <v>212</v>
      </c>
      <c r="F194" s="38">
        <v>11.567</v>
      </c>
      <c r="G194" s="38">
        <v>193</v>
      </c>
      <c r="H194" s="70">
        <v>25.681000000000001</v>
      </c>
      <c r="I194" s="70">
        <v>196</v>
      </c>
      <c r="J194" s="104">
        <v>13.805</v>
      </c>
      <c r="K194" s="104">
        <v>192</v>
      </c>
      <c r="L194" s="71">
        <v>45.481999999999999</v>
      </c>
      <c r="M194" s="71">
        <v>198</v>
      </c>
    </row>
    <row r="195" spans="2:13" x14ac:dyDescent="0.3">
      <c r="B195" s="68">
        <v>56.773000000000003</v>
      </c>
      <c r="C195" s="68">
        <v>191</v>
      </c>
      <c r="D195" s="69">
        <v>3.403</v>
      </c>
      <c r="E195" s="69">
        <v>214</v>
      </c>
      <c r="F195" s="38">
        <v>11.555999999999999</v>
      </c>
      <c r="G195" s="38">
        <v>194</v>
      </c>
      <c r="H195" s="70">
        <v>25.626000000000001</v>
      </c>
      <c r="I195" s="70">
        <v>197</v>
      </c>
      <c r="J195" s="104">
        <v>13.676</v>
      </c>
      <c r="K195" s="104">
        <v>193</v>
      </c>
      <c r="L195" s="71">
        <v>45.32</v>
      </c>
      <c r="M195" s="71">
        <v>199</v>
      </c>
    </row>
    <row r="196" spans="2:13" x14ac:dyDescent="0.3">
      <c r="B196" s="68">
        <v>56.73</v>
      </c>
      <c r="C196" s="68">
        <v>192</v>
      </c>
      <c r="D196" s="69">
        <v>3.3849999999999998</v>
      </c>
      <c r="E196" s="69">
        <v>216</v>
      </c>
      <c r="F196" s="38">
        <v>11.507</v>
      </c>
      <c r="G196" s="38">
        <v>195</v>
      </c>
      <c r="H196" s="70">
        <v>25.547000000000001</v>
      </c>
      <c r="I196" s="70">
        <v>198</v>
      </c>
      <c r="J196" s="104">
        <v>13.545</v>
      </c>
      <c r="K196" s="104">
        <v>194</v>
      </c>
      <c r="L196" s="71">
        <v>45.067</v>
      </c>
      <c r="M196" s="71">
        <v>200</v>
      </c>
    </row>
    <row r="197" spans="2:13" x14ac:dyDescent="0.3">
      <c r="B197" s="68">
        <v>56.604999999999997</v>
      </c>
      <c r="C197" s="68">
        <v>193</v>
      </c>
      <c r="D197" s="69">
        <v>3.347</v>
      </c>
      <c r="E197" s="69">
        <v>217</v>
      </c>
      <c r="F197" s="38">
        <v>11.484999999999999</v>
      </c>
      <c r="G197" s="38">
        <v>196</v>
      </c>
      <c r="H197" s="70">
        <v>25.141999999999999</v>
      </c>
      <c r="I197" s="70">
        <v>199</v>
      </c>
      <c r="J197" s="104">
        <v>13.446</v>
      </c>
      <c r="K197" s="104">
        <v>196</v>
      </c>
      <c r="L197" s="71">
        <v>44.835000000000001</v>
      </c>
      <c r="M197" s="71">
        <v>201</v>
      </c>
    </row>
    <row r="198" spans="2:13" x14ac:dyDescent="0.3">
      <c r="B198" s="68">
        <v>56.268999999999998</v>
      </c>
      <c r="C198" s="68">
        <v>194</v>
      </c>
      <c r="D198" s="69">
        <v>3.3090000000000002</v>
      </c>
      <c r="E198" s="69">
        <v>218</v>
      </c>
      <c r="F198" s="38">
        <v>11.451000000000001</v>
      </c>
      <c r="G198" s="38">
        <v>197</v>
      </c>
      <c r="H198" s="70">
        <v>24.952000000000002</v>
      </c>
      <c r="I198" s="70">
        <v>200</v>
      </c>
      <c r="J198" s="104">
        <v>13.441000000000001</v>
      </c>
      <c r="K198" s="104">
        <v>197</v>
      </c>
      <c r="L198" s="71">
        <v>44.811999999999998</v>
      </c>
      <c r="M198" s="71">
        <v>202</v>
      </c>
    </row>
    <row r="199" spans="2:13" x14ac:dyDescent="0.3">
      <c r="B199" s="68">
        <v>55.847999999999999</v>
      </c>
      <c r="C199" s="68">
        <v>195</v>
      </c>
      <c r="D199" s="69">
        <v>3.2890000000000001</v>
      </c>
      <c r="E199" s="69">
        <v>219</v>
      </c>
      <c r="F199" s="38">
        <v>11.407</v>
      </c>
      <c r="G199" s="38">
        <v>198</v>
      </c>
      <c r="H199" s="70">
        <v>24.841999999999999</v>
      </c>
      <c r="I199" s="70">
        <v>201</v>
      </c>
      <c r="J199" s="104">
        <v>13.388999999999999</v>
      </c>
      <c r="K199" s="104">
        <v>198</v>
      </c>
      <c r="L199" s="71">
        <v>44.554000000000002</v>
      </c>
      <c r="M199" s="71">
        <v>203</v>
      </c>
    </row>
    <row r="200" spans="2:13" x14ac:dyDescent="0.3">
      <c r="B200" s="68">
        <v>55.677999999999997</v>
      </c>
      <c r="C200" s="68">
        <v>196</v>
      </c>
      <c r="D200" s="69">
        <v>3.27</v>
      </c>
      <c r="E200" s="69">
        <v>220</v>
      </c>
      <c r="F200" s="38">
        <v>11.379</v>
      </c>
      <c r="G200" s="38">
        <v>199</v>
      </c>
      <c r="H200" s="70">
        <v>24.731000000000002</v>
      </c>
      <c r="I200" s="70">
        <v>202</v>
      </c>
      <c r="J200" s="104">
        <v>13.379</v>
      </c>
      <c r="K200" s="104">
        <v>199</v>
      </c>
      <c r="L200" s="71">
        <v>44.414000000000001</v>
      </c>
      <c r="M200" s="71">
        <v>204</v>
      </c>
    </row>
    <row r="201" spans="2:13" x14ac:dyDescent="0.3">
      <c r="B201" s="68">
        <v>55.506999999999998</v>
      </c>
      <c r="C201" s="68">
        <v>197</v>
      </c>
      <c r="D201" s="69">
        <v>3.2309999999999999</v>
      </c>
      <c r="E201" s="69">
        <v>221</v>
      </c>
      <c r="F201" s="38">
        <v>11.278</v>
      </c>
      <c r="G201" s="38">
        <v>200</v>
      </c>
      <c r="H201" s="70">
        <v>24.677</v>
      </c>
      <c r="I201" s="70">
        <v>203</v>
      </c>
      <c r="J201" s="104">
        <v>13.37</v>
      </c>
      <c r="K201" s="104">
        <v>200</v>
      </c>
      <c r="L201" s="71">
        <v>44.366</v>
      </c>
      <c r="M201" s="71">
        <v>205</v>
      </c>
    </row>
    <row r="202" spans="2:13" x14ac:dyDescent="0.3">
      <c r="B202" s="68">
        <v>55.465000000000003</v>
      </c>
      <c r="C202" s="68">
        <v>198</v>
      </c>
      <c r="D202" s="69">
        <v>3.2109999999999999</v>
      </c>
      <c r="E202" s="69">
        <v>222</v>
      </c>
      <c r="F202" s="38">
        <v>11.198</v>
      </c>
      <c r="G202" s="38">
        <v>201</v>
      </c>
      <c r="H202" s="70">
        <v>24.257999999999999</v>
      </c>
      <c r="I202" s="70">
        <v>204</v>
      </c>
      <c r="J202" s="104">
        <v>13.308</v>
      </c>
      <c r="K202" s="104">
        <v>201</v>
      </c>
      <c r="L202" s="71">
        <v>43.631</v>
      </c>
      <c r="M202" s="71">
        <v>206</v>
      </c>
    </row>
    <row r="203" spans="2:13" x14ac:dyDescent="0.3">
      <c r="B203" s="68">
        <v>55.421999999999997</v>
      </c>
      <c r="C203" s="68">
        <v>199</v>
      </c>
      <c r="D203" s="69">
        <v>3.1909999999999998</v>
      </c>
      <c r="E203" s="69">
        <v>224</v>
      </c>
      <c r="F203" s="38">
        <v>11.17</v>
      </c>
      <c r="G203" s="38">
        <v>202</v>
      </c>
      <c r="H203" s="70">
        <v>24.001999999999999</v>
      </c>
      <c r="I203" s="70">
        <v>205</v>
      </c>
      <c r="J203" s="104">
        <v>13.25</v>
      </c>
      <c r="K203" s="104">
        <v>203</v>
      </c>
      <c r="L203" s="71">
        <v>43.487000000000002</v>
      </c>
      <c r="M203" s="71">
        <v>207</v>
      </c>
    </row>
    <row r="204" spans="2:13" x14ac:dyDescent="0.3">
      <c r="B204" s="68">
        <v>55.207999999999998</v>
      </c>
      <c r="C204" s="68">
        <v>200</v>
      </c>
      <c r="D204" s="69">
        <v>3.1709999999999998</v>
      </c>
      <c r="E204" s="69">
        <v>227</v>
      </c>
      <c r="F204" s="38">
        <v>11.164</v>
      </c>
      <c r="G204" s="38">
        <v>203</v>
      </c>
      <c r="H204" s="70">
        <v>23.890999999999998</v>
      </c>
      <c r="I204" s="70">
        <v>206</v>
      </c>
      <c r="J204" s="104">
        <v>13.215999999999999</v>
      </c>
      <c r="K204" s="104">
        <v>204</v>
      </c>
      <c r="L204" s="71">
        <v>43.343000000000004</v>
      </c>
      <c r="M204" s="71">
        <v>208</v>
      </c>
    </row>
    <row r="205" spans="2:13" x14ac:dyDescent="0.3">
      <c r="B205" s="68">
        <v>55.08</v>
      </c>
      <c r="C205" s="68">
        <v>201</v>
      </c>
      <c r="D205" s="69">
        <v>3.1509999999999998</v>
      </c>
      <c r="E205" s="69">
        <v>228</v>
      </c>
      <c r="F205" s="38">
        <v>11.157999999999999</v>
      </c>
      <c r="G205" s="38">
        <v>204</v>
      </c>
      <c r="H205" s="70">
        <v>23.776</v>
      </c>
      <c r="I205" s="70">
        <v>208</v>
      </c>
      <c r="J205" s="104">
        <v>13.183</v>
      </c>
      <c r="K205" s="104">
        <v>205</v>
      </c>
      <c r="L205" s="71">
        <v>43.173999999999999</v>
      </c>
      <c r="M205" s="71">
        <v>209</v>
      </c>
    </row>
    <row r="206" spans="2:13" x14ac:dyDescent="0.3">
      <c r="B206" s="68">
        <v>55.036000000000001</v>
      </c>
      <c r="C206" s="68">
        <v>202</v>
      </c>
      <c r="D206" s="69">
        <v>3.1309999999999998</v>
      </c>
      <c r="E206" s="69">
        <v>230</v>
      </c>
      <c r="F206" s="38">
        <v>11.009</v>
      </c>
      <c r="G206" s="38">
        <v>205</v>
      </c>
      <c r="H206" s="70">
        <v>23.687000000000001</v>
      </c>
      <c r="I206" s="70">
        <v>209</v>
      </c>
      <c r="J206" s="104">
        <v>13.12</v>
      </c>
      <c r="K206" s="104">
        <v>206</v>
      </c>
      <c r="L206" s="71">
        <v>43.125</v>
      </c>
      <c r="M206" s="71">
        <v>210</v>
      </c>
    </row>
    <row r="207" spans="2:13" x14ac:dyDescent="0.3">
      <c r="B207" s="68">
        <v>54.993000000000002</v>
      </c>
      <c r="C207" s="68">
        <v>203</v>
      </c>
      <c r="D207" s="69">
        <v>3.11</v>
      </c>
      <c r="E207" s="69">
        <v>231</v>
      </c>
      <c r="F207" s="38">
        <v>10.904999999999999</v>
      </c>
      <c r="G207" s="38">
        <v>206</v>
      </c>
      <c r="H207" s="70">
        <v>23.515000000000001</v>
      </c>
      <c r="I207" s="70">
        <v>210</v>
      </c>
      <c r="J207" s="104">
        <v>13.115</v>
      </c>
      <c r="K207" s="104">
        <v>207</v>
      </c>
      <c r="L207" s="71">
        <v>43.078000000000003</v>
      </c>
      <c r="M207" s="71">
        <v>213</v>
      </c>
    </row>
    <row r="208" spans="2:13" x14ac:dyDescent="0.3">
      <c r="B208" s="68">
        <v>54.951000000000001</v>
      </c>
      <c r="C208" s="68">
        <v>204</v>
      </c>
      <c r="D208" s="69">
        <v>3.069</v>
      </c>
      <c r="E208" s="69">
        <v>234</v>
      </c>
      <c r="F208" s="38">
        <v>10.823</v>
      </c>
      <c r="G208" s="38">
        <v>207</v>
      </c>
      <c r="H208" s="70">
        <v>23.457999999999998</v>
      </c>
      <c r="I208" s="70">
        <v>211</v>
      </c>
      <c r="J208" s="104">
        <v>13.081</v>
      </c>
      <c r="K208" s="104">
        <v>208</v>
      </c>
      <c r="L208" s="71">
        <v>42.786000000000001</v>
      </c>
      <c r="M208" s="71">
        <v>214</v>
      </c>
    </row>
    <row r="209" spans="2:13" x14ac:dyDescent="0.3">
      <c r="B209" s="68">
        <v>54.822000000000003</v>
      </c>
      <c r="C209" s="68">
        <v>205</v>
      </c>
      <c r="D209" s="69">
        <v>3.0059999999999998</v>
      </c>
      <c r="E209" s="69">
        <v>235</v>
      </c>
      <c r="F209" s="38">
        <v>10.817</v>
      </c>
      <c r="G209" s="38">
        <v>208</v>
      </c>
      <c r="H209" s="70">
        <v>23.367999999999999</v>
      </c>
      <c r="I209" s="70">
        <v>212</v>
      </c>
      <c r="J209" s="104">
        <v>13.047000000000001</v>
      </c>
      <c r="K209" s="104">
        <v>209</v>
      </c>
      <c r="L209" s="71">
        <v>42.762</v>
      </c>
      <c r="M209" s="71">
        <v>215</v>
      </c>
    </row>
    <row r="210" spans="2:13" x14ac:dyDescent="0.3">
      <c r="B210" s="68">
        <v>54.734999999999999</v>
      </c>
      <c r="C210" s="68">
        <v>206</v>
      </c>
      <c r="D210" s="69">
        <v>2.9849999999999999</v>
      </c>
      <c r="E210" s="69">
        <v>238</v>
      </c>
      <c r="F210" s="38">
        <v>10.805</v>
      </c>
      <c r="G210" s="38">
        <v>209</v>
      </c>
      <c r="H210" s="70">
        <v>23.135000000000002</v>
      </c>
      <c r="I210" s="70">
        <v>213</v>
      </c>
      <c r="J210" s="104">
        <v>13.016999999999999</v>
      </c>
      <c r="K210" s="104">
        <v>210</v>
      </c>
      <c r="L210" s="71">
        <v>42.664000000000001</v>
      </c>
      <c r="M210" s="71">
        <v>216</v>
      </c>
    </row>
    <row r="211" spans="2:13" x14ac:dyDescent="0.3">
      <c r="B211" s="68">
        <v>54.475000000000001</v>
      </c>
      <c r="C211" s="68">
        <v>207</v>
      </c>
      <c r="D211" s="69">
        <v>2.964</v>
      </c>
      <c r="E211" s="69">
        <v>241</v>
      </c>
      <c r="F211" s="38">
        <v>10.698</v>
      </c>
      <c r="G211" s="38">
        <v>210</v>
      </c>
      <c r="H211" s="70">
        <v>23.105</v>
      </c>
      <c r="I211" s="70">
        <v>214</v>
      </c>
      <c r="J211" s="104">
        <v>12.949</v>
      </c>
      <c r="K211" s="104">
        <v>211</v>
      </c>
      <c r="L211" s="71">
        <v>42.564999999999998</v>
      </c>
      <c r="M211" s="71">
        <v>218</v>
      </c>
    </row>
    <row r="212" spans="2:13" x14ac:dyDescent="0.3">
      <c r="B212" s="68">
        <v>54.430999999999997</v>
      </c>
      <c r="C212" s="68">
        <v>208</v>
      </c>
      <c r="D212" s="69">
        <v>2.9420000000000002</v>
      </c>
      <c r="E212" s="69">
        <v>242</v>
      </c>
      <c r="F212" s="38">
        <v>10.657</v>
      </c>
      <c r="G212" s="38">
        <v>211</v>
      </c>
      <c r="H212" s="70">
        <v>22.986000000000001</v>
      </c>
      <c r="I212" s="70">
        <v>215</v>
      </c>
      <c r="J212" s="104">
        <v>12.923999999999999</v>
      </c>
      <c r="K212" s="104">
        <v>212</v>
      </c>
      <c r="L212" s="71">
        <v>42.540999999999997</v>
      </c>
      <c r="M212" s="71">
        <v>220</v>
      </c>
    </row>
    <row r="213" spans="2:13" x14ac:dyDescent="0.3">
      <c r="B213" s="68">
        <v>54.387999999999998</v>
      </c>
      <c r="C213" s="68">
        <v>209</v>
      </c>
      <c r="D213" s="69">
        <v>2.92</v>
      </c>
      <c r="E213" s="69">
        <v>245</v>
      </c>
      <c r="F213" s="38">
        <v>10.645</v>
      </c>
      <c r="G213" s="38">
        <v>212</v>
      </c>
      <c r="H213" s="70">
        <v>22.956</v>
      </c>
      <c r="I213" s="70">
        <v>216</v>
      </c>
      <c r="J213" s="104">
        <v>12.845000000000001</v>
      </c>
      <c r="K213" s="104">
        <v>213</v>
      </c>
      <c r="L213" s="71">
        <v>42.417999999999999</v>
      </c>
      <c r="M213" s="71">
        <v>221</v>
      </c>
    </row>
    <row r="214" spans="2:13" x14ac:dyDescent="0.3">
      <c r="B214" s="68">
        <v>54.082999999999998</v>
      </c>
      <c r="C214" s="68">
        <v>210</v>
      </c>
      <c r="D214" s="69">
        <v>2.8980000000000001</v>
      </c>
      <c r="E214" s="69">
        <v>248</v>
      </c>
      <c r="F214" s="38">
        <v>10.597</v>
      </c>
      <c r="G214" s="38">
        <v>213</v>
      </c>
      <c r="H214" s="70">
        <v>22.597999999999999</v>
      </c>
      <c r="I214" s="70">
        <v>217</v>
      </c>
      <c r="J214" s="104">
        <v>12.83</v>
      </c>
      <c r="K214" s="104">
        <v>214</v>
      </c>
      <c r="L214" s="71">
        <v>42.393999999999998</v>
      </c>
      <c r="M214" s="71">
        <v>222</v>
      </c>
    </row>
    <row r="215" spans="2:13" x14ac:dyDescent="0.3">
      <c r="B215" s="68">
        <v>53.994999999999997</v>
      </c>
      <c r="C215" s="68">
        <v>211</v>
      </c>
      <c r="D215" s="69">
        <v>2.8759999999999999</v>
      </c>
      <c r="E215" s="69">
        <v>249</v>
      </c>
      <c r="F215" s="38">
        <v>10.5</v>
      </c>
      <c r="G215" s="38">
        <v>214</v>
      </c>
      <c r="H215" s="70">
        <v>22.507999999999999</v>
      </c>
      <c r="I215" s="70">
        <v>218</v>
      </c>
      <c r="J215" s="104">
        <v>12.781000000000001</v>
      </c>
      <c r="K215" s="104">
        <v>215</v>
      </c>
      <c r="L215" s="71">
        <v>42.220999999999997</v>
      </c>
      <c r="M215" s="71">
        <v>223</v>
      </c>
    </row>
    <row r="216" spans="2:13" x14ac:dyDescent="0.3">
      <c r="B216" s="68">
        <v>53.643000000000001</v>
      </c>
      <c r="C216" s="68">
        <v>212</v>
      </c>
      <c r="D216" s="69">
        <v>2.8540000000000001</v>
      </c>
      <c r="E216" s="69">
        <v>250</v>
      </c>
      <c r="F216" s="38">
        <v>10.476000000000001</v>
      </c>
      <c r="G216" s="38">
        <v>215</v>
      </c>
      <c r="H216" s="70">
        <v>22.414000000000001</v>
      </c>
      <c r="I216" s="70">
        <v>219</v>
      </c>
      <c r="J216" s="104">
        <v>12.771000000000001</v>
      </c>
      <c r="K216" s="104">
        <v>216</v>
      </c>
      <c r="L216" s="71">
        <v>42.197000000000003</v>
      </c>
      <c r="M216" s="71">
        <v>224</v>
      </c>
    </row>
    <row r="217" spans="2:13" x14ac:dyDescent="0.3">
      <c r="B217" s="68">
        <v>53.598999999999997</v>
      </c>
      <c r="C217" s="68">
        <v>213</v>
      </c>
      <c r="D217" s="69">
        <v>2.8090000000000002</v>
      </c>
      <c r="E217" s="69">
        <v>251</v>
      </c>
      <c r="F217" s="38">
        <v>10.420999999999999</v>
      </c>
      <c r="G217" s="38">
        <v>216</v>
      </c>
      <c r="H217" s="70">
        <v>22.385999999999999</v>
      </c>
      <c r="I217" s="70">
        <v>220</v>
      </c>
      <c r="J217" s="104">
        <v>12.741</v>
      </c>
      <c r="K217" s="104">
        <v>217</v>
      </c>
      <c r="L217" s="71">
        <v>41.774000000000001</v>
      </c>
      <c r="M217" s="71">
        <v>225</v>
      </c>
    </row>
    <row r="218" spans="2:13" x14ac:dyDescent="0.3">
      <c r="B218" s="68">
        <v>53.29</v>
      </c>
      <c r="C218" s="68">
        <v>214</v>
      </c>
      <c r="D218" s="69">
        <v>2.786</v>
      </c>
      <c r="E218" s="69">
        <v>253</v>
      </c>
      <c r="F218" s="38">
        <v>10.329000000000001</v>
      </c>
      <c r="G218" s="38">
        <v>217</v>
      </c>
      <c r="H218" s="70">
        <v>22.292000000000002</v>
      </c>
      <c r="I218" s="70">
        <v>221</v>
      </c>
      <c r="J218" s="104">
        <v>12.696</v>
      </c>
      <c r="K218" s="104">
        <v>218</v>
      </c>
      <c r="L218" s="71">
        <v>41.472999999999999</v>
      </c>
      <c r="M218" s="71">
        <v>226</v>
      </c>
    </row>
    <row r="219" spans="2:13" x14ac:dyDescent="0.3">
      <c r="B219" s="68">
        <v>53.244</v>
      </c>
      <c r="C219" s="68">
        <v>215</v>
      </c>
      <c r="D219" s="69">
        <v>2.7629999999999999</v>
      </c>
      <c r="E219" s="69">
        <v>257</v>
      </c>
      <c r="F219" s="38">
        <v>10.205</v>
      </c>
      <c r="G219" s="38">
        <v>218</v>
      </c>
      <c r="H219" s="70">
        <v>21.765999999999998</v>
      </c>
      <c r="I219" s="70">
        <v>222</v>
      </c>
      <c r="J219" s="104">
        <v>12.65</v>
      </c>
      <c r="K219" s="104">
        <v>219</v>
      </c>
      <c r="L219" s="71">
        <v>41.168999999999997</v>
      </c>
      <c r="M219" s="71">
        <v>227</v>
      </c>
    </row>
    <row r="220" spans="2:13" x14ac:dyDescent="0.3">
      <c r="B220" s="68">
        <v>52.573999999999998</v>
      </c>
      <c r="C220" s="68">
        <v>216</v>
      </c>
      <c r="D220" s="69">
        <v>2.74</v>
      </c>
      <c r="E220" s="69">
        <v>261</v>
      </c>
      <c r="F220" s="38">
        <v>10.192</v>
      </c>
      <c r="G220" s="38">
        <v>219</v>
      </c>
      <c r="H220" s="70">
        <v>21.704000000000001</v>
      </c>
      <c r="I220" s="70">
        <v>223</v>
      </c>
      <c r="J220" s="104">
        <v>12.585000000000001</v>
      </c>
      <c r="K220" s="104">
        <v>220</v>
      </c>
      <c r="L220" s="71">
        <v>41.093000000000004</v>
      </c>
      <c r="M220" s="71">
        <v>228</v>
      </c>
    </row>
    <row r="221" spans="2:13" x14ac:dyDescent="0.3">
      <c r="B221" s="68">
        <v>52.529000000000003</v>
      </c>
      <c r="C221" s="68">
        <v>217</v>
      </c>
      <c r="D221" s="69">
        <v>2.7170000000000001</v>
      </c>
      <c r="E221" s="69">
        <v>263</v>
      </c>
      <c r="F221" s="38">
        <v>10.173999999999999</v>
      </c>
      <c r="G221" s="38">
        <v>220</v>
      </c>
      <c r="H221" s="70">
        <v>21.61</v>
      </c>
      <c r="I221" s="70">
        <v>224</v>
      </c>
      <c r="J221" s="104">
        <v>12.519</v>
      </c>
      <c r="K221" s="104">
        <v>222</v>
      </c>
      <c r="L221" s="71">
        <v>41.067999999999998</v>
      </c>
      <c r="M221" s="71">
        <v>229</v>
      </c>
    </row>
    <row r="222" spans="2:13" x14ac:dyDescent="0.3">
      <c r="B222" s="68">
        <v>51.573999999999998</v>
      </c>
      <c r="C222" s="68">
        <v>218</v>
      </c>
      <c r="D222" s="69">
        <v>2.6930000000000001</v>
      </c>
      <c r="E222" s="69">
        <v>264</v>
      </c>
      <c r="F222" s="38">
        <v>10.124000000000001</v>
      </c>
      <c r="G222" s="38">
        <v>221</v>
      </c>
      <c r="H222" s="70">
        <v>21.417999999999999</v>
      </c>
      <c r="I222" s="70">
        <v>225</v>
      </c>
      <c r="J222" s="104">
        <v>12.427</v>
      </c>
      <c r="K222" s="104">
        <v>223</v>
      </c>
      <c r="L222" s="71">
        <v>40.609000000000002</v>
      </c>
      <c r="M222" s="71">
        <v>230</v>
      </c>
    </row>
    <row r="223" spans="2:13" x14ac:dyDescent="0.3">
      <c r="B223" s="68">
        <v>51.206000000000003</v>
      </c>
      <c r="C223" s="68">
        <v>219</v>
      </c>
      <c r="D223" s="69">
        <v>2.67</v>
      </c>
      <c r="E223" s="69">
        <v>267</v>
      </c>
      <c r="F223" s="38">
        <v>10.01</v>
      </c>
      <c r="G223" s="38">
        <v>222</v>
      </c>
      <c r="H223" s="70">
        <v>21.385000000000002</v>
      </c>
      <c r="I223" s="70">
        <v>226</v>
      </c>
      <c r="J223" s="104">
        <v>12.396000000000001</v>
      </c>
      <c r="K223" s="104">
        <v>225</v>
      </c>
      <c r="L223" s="71">
        <v>40.53</v>
      </c>
      <c r="M223" s="71">
        <v>231</v>
      </c>
    </row>
    <row r="224" spans="2:13" x14ac:dyDescent="0.3">
      <c r="B224" s="68">
        <v>51.067</v>
      </c>
      <c r="C224" s="68">
        <v>220</v>
      </c>
      <c r="D224" s="69">
        <v>2.6459999999999999</v>
      </c>
      <c r="E224" s="69">
        <v>269</v>
      </c>
      <c r="F224" s="38">
        <v>10.003</v>
      </c>
      <c r="G224" s="38">
        <v>223</v>
      </c>
      <c r="H224" s="70">
        <v>21.355</v>
      </c>
      <c r="I224" s="70">
        <v>227</v>
      </c>
      <c r="J224" s="104">
        <v>12.381</v>
      </c>
      <c r="K224" s="104">
        <v>226</v>
      </c>
      <c r="L224" s="71">
        <v>40.375999999999998</v>
      </c>
      <c r="M224" s="71">
        <v>232</v>
      </c>
    </row>
    <row r="225" spans="2:13" x14ac:dyDescent="0.3">
      <c r="B225" s="68">
        <v>50.973999999999997</v>
      </c>
      <c r="C225" s="68">
        <v>221</v>
      </c>
      <c r="D225" s="69">
        <v>2.6219999999999999</v>
      </c>
      <c r="E225" s="69">
        <v>270</v>
      </c>
      <c r="F225" s="38">
        <v>9.984</v>
      </c>
      <c r="G225" s="38">
        <v>225</v>
      </c>
      <c r="H225" s="70">
        <v>21.323</v>
      </c>
      <c r="I225" s="70">
        <v>228</v>
      </c>
      <c r="J225" s="104">
        <v>12.314</v>
      </c>
      <c r="K225" s="104">
        <v>227</v>
      </c>
      <c r="L225" s="71">
        <v>40.323999999999998</v>
      </c>
      <c r="M225" s="71">
        <v>233</v>
      </c>
    </row>
    <row r="226" spans="2:13" x14ac:dyDescent="0.3">
      <c r="B226" s="68">
        <v>50.881</v>
      </c>
      <c r="C226" s="68">
        <v>222</v>
      </c>
      <c r="D226" s="69">
        <v>2.597</v>
      </c>
      <c r="E226" s="69">
        <v>274</v>
      </c>
      <c r="F226" s="38">
        <v>9.9649999999999999</v>
      </c>
      <c r="G226" s="38">
        <v>226</v>
      </c>
      <c r="H226" s="70">
        <v>21.26</v>
      </c>
      <c r="I226" s="70">
        <v>229</v>
      </c>
      <c r="J226" s="104">
        <v>12.241</v>
      </c>
      <c r="K226" s="104">
        <v>228</v>
      </c>
      <c r="L226" s="71">
        <v>40.298999999999999</v>
      </c>
      <c r="M226" s="71">
        <v>234</v>
      </c>
    </row>
    <row r="227" spans="2:13" x14ac:dyDescent="0.3">
      <c r="B227" s="68">
        <v>50.741</v>
      </c>
      <c r="C227" s="68">
        <v>223</v>
      </c>
      <c r="D227" s="69">
        <v>2.573</v>
      </c>
      <c r="E227" s="69">
        <v>275</v>
      </c>
      <c r="F227" s="38">
        <v>9.9459999999999997</v>
      </c>
      <c r="G227" s="38">
        <v>227</v>
      </c>
      <c r="H227" s="70">
        <v>21.161000000000001</v>
      </c>
      <c r="I227" s="70">
        <v>230</v>
      </c>
      <c r="J227" s="104">
        <v>12.194000000000001</v>
      </c>
      <c r="K227" s="104">
        <v>229</v>
      </c>
      <c r="L227" s="71">
        <v>40.220999999999997</v>
      </c>
      <c r="M227" s="71">
        <v>235</v>
      </c>
    </row>
    <row r="228" spans="2:13" x14ac:dyDescent="0.3">
      <c r="B228" s="68">
        <v>50.225999999999999</v>
      </c>
      <c r="C228" s="68">
        <v>225</v>
      </c>
      <c r="D228" s="69">
        <v>2.548</v>
      </c>
      <c r="E228" s="69">
        <v>277</v>
      </c>
      <c r="F228" s="38">
        <v>9.907</v>
      </c>
      <c r="G228" s="38">
        <v>228</v>
      </c>
      <c r="H228" s="70">
        <v>20.738</v>
      </c>
      <c r="I228" s="70">
        <v>231</v>
      </c>
      <c r="J228" s="104">
        <v>12.179</v>
      </c>
      <c r="K228" s="104">
        <v>230</v>
      </c>
      <c r="L228" s="71">
        <v>40.143000000000001</v>
      </c>
      <c r="M228" s="71">
        <v>236</v>
      </c>
    </row>
    <row r="229" spans="2:13" x14ac:dyDescent="0.3">
      <c r="B229" s="68">
        <v>50.036000000000001</v>
      </c>
      <c r="C229" s="68">
        <v>226</v>
      </c>
      <c r="D229" s="69">
        <v>2.5230000000000001</v>
      </c>
      <c r="E229" s="69">
        <v>280</v>
      </c>
      <c r="F229" s="38">
        <v>9.8819999999999997</v>
      </c>
      <c r="G229" s="38">
        <v>230</v>
      </c>
      <c r="H229" s="70">
        <v>20.238</v>
      </c>
      <c r="I229" s="70">
        <v>232</v>
      </c>
      <c r="J229" s="104">
        <v>12.167999999999999</v>
      </c>
      <c r="K229" s="104">
        <v>232</v>
      </c>
      <c r="L229" s="71">
        <v>40.116999999999997</v>
      </c>
      <c r="M229" s="71">
        <v>237</v>
      </c>
    </row>
    <row r="230" spans="2:13" x14ac:dyDescent="0.3">
      <c r="B230" s="68">
        <v>49.847999999999999</v>
      </c>
      <c r="C230" s="68">
        <v>227</v>
      </c>
      <c r="D230" s="69">
        <v>2.4969999999999999</v>
      </c>
      <c r="E230" s="69">
        <v>283</v>
      </c>
      <c r="F230" s="38">
        <v>9.843</v>
      </c>
      <c r="G230" s="38">
        <v>231</v>
      </c>
      <c r="H230" s="70">
        <v>20.102</v>
      </c>
      <c r="I230" s="70">
        <v>233</v>
      </c>
      <c r="J230" s="104">
        <v>12.141999999999999</v>
      </c>
      <c r="K230" s="104">
        <v>233</v>
      </c>
      <c r="L230" s="71">
        <v>40.064</v>
      </c>
      <c r="M230" s="71">
        <v>238</v>
      </c>
    </row>
    <row r="231" spans="2:13" x14ac:dyDescent="0.3">
      <c r="B231" s="68">
        <v>49.704999999999998</v>
      </c>
      <c r="C231" s="68">
        <v>228</v>
      </c>
      <c r="D231" s="69">
        <v>2.472</v>
      </c>
      <c r="E231" s="69">
        <v>285</v>
      </c>
      <c r="F231" s="38">
        <v>9.8109999999999999</v>
      </c>
      <c r="G231" s="38">
        <v>232</v>
      </c>
      <c r="H231" s="70">
        <v>19.795999999999999</v>
      </c>
      <c r="I231" s="70">
        <v>234</v>
      </c>
      <c r="J231" s="104">
        <v>12.121</v>
      </c>
      <c r="K231" s="104">
        <v>234</v>
      </c>
      <c r="L231" s="71">
        <v>40.039000000000001</v>
      </c>
      <c r="M231" s="71">
        <v>239</v>
      </c>
    </row>
    <row r="232" spans="2:13" x14ac:dyDescent="0.3">
      <c r="B232" s="68">
        <v>49.561999999999998</v>
      </c>
      <c r="C232" s="68">
        <v>229</v>
      </c>
      <c r="D232" s="69">
        <v>2.4460000000000002</v>
      </c>
      <c r="E232" s="69">
        <v>289</v>
      </c>
      <c r="F232" s="38">
        <v>9.7449999999999992</v>
      </c>
      <c r="G232" s="38">
        <v>233</v>
      </c>
      <c r="H232" s="70">
        <v>19.725000000000001</v>
      </c>
      <c r="I232" s="70">
        <v>235</v>
      </c>
      <c r="J232" s="104">
        <v>12.084</v>
      </c>
      <c r="K232" s="104">
        <v>235</v>
      </c>
      <c r="L232" s="71">
        <v>39.985999999999997</v>
      </c>
      <c r="M232" s="71">
        <v>240</v>
      </c>
    </row>
    <row r="233" spans="2:13" x14ac:dyDescent="0.3">
      <c r="B233" s="68">
        <v>49.37</v>
      </c>
      <c r="C233" s="68">
        <v>230</v>
      </c>
      <c r="D233" s="69">
        <v>2.42</v>
      </c>
      <c r="E233" s="69">
        <v>291</v>
      </c>
      <c r="F233" s="38">
        <v>9.7390000000000008</v>
      </c>
      <c r="G233" s="38">
        <v>234</v>
      </c>
      <c r="H233" s="70">
        <v>19.585999999999999</v>
      </c>
      <c r="I233" s="70">
        <v>236</v>
      </c>
      <c r="J233" s="104">
        <v>11.989000000000001</v>
      </c>
      <c r="K233" s="104">
        <v>236</v>
      </c>
      <c r="L233" s="71">
        <v>39.83</v>
      </c>
      <c r="M233" s="71">
        <v>241</v>
      </c>
    </row>
    <row r="234" spans="2:13" x14ac:dyDescent="0.3">
      <c r="B234" s="68">
        <v>49.274999999999999</v>
      </c>
      <c r="C234" s="68">
        <v>231</v>
      </c>
      <c r="D234" s="69">
        <v>2.3929999999999998</v>
      </c>
      <c r="E234" s="69">
        <v>292</v>
      </c>
      <c r="F234" s="38">
        <v>9.7260000000000009</v>
      </c>
      <c r="G234" s="38">
        <v>235</v>
      </c>
      <c r="H234" s="70">
        <v>19.481999999999999</v>
      </c>
      <c r="I234" s="70">
        <v>237</v>
      </c>
      <c r="J234" s="104">
        <v>11.952</v>
      </c>
      <c r="K234" s="104">
        <v>237</v>
      </c>
      <c r="L234" s="71">
        <v>39.750999999999998</v>
      </c>
      <c r="M234" s="71">
        <v>242</v>
      </c>
    </row>
    <row r="235" spans="2:13" x14ac:dyDescent="0.3">
      <c r="B235" s="68">
        <v>49.225999999999999</v>
      </c>
      <c r="C235" s="68">
        <v>232</v>
      </c>
      <c r="D235" s="69">
        <v>2.3660000000000001</v>
      </c>
      <c r="E235" s="69">
        <v>294</v>
      </c>
      <c r="F235" s="38">
        <v>9.6929999999999996</v>
      </c>
      <c r="G235" s="38">
        <v>236</v>
      </c>
      <c r="H235" s="70">
        <v>19.413</v>
      </c>
      <c r="I235" s="70">
        <v>238</v>
      </c>
      <c r="J235" s="104">
        <v>11.925000000000001</v>
      </c>
      <c r="K235" s="104">
        <v>238</v>
      </c>
      <c r="L235" s="71">
        <v>39.698999999999998</v>
      </c>
      <c r="M235" s="71">
        <v>243</v>
      </c>
    </row>
    <row r="236" spans="2:13" x14ac:dyDescent="0.3">
      <c r="B236" s="68">
        <v>49.033999999999999</v>
      </c>
      <c r="C236" s="68">
        <v>233</v>
      </c>
      <c r="D236" s="69">
        <v>2.339</v>
      </c>
      <c r="E236" s="69">
        <v>299</v>
      </c>
      <c r="F236" s="38">
        <v>9.5809999999999995</v>
      </c>
      <c r="G236" s="38">
        <v>237</v>
      </c>
      <c r="H236" s="70">
        <v>18.803000000000001</v>
      </c>
      <c r="I236" s="70">
        <v>239</v>
      </c>
      <c r="J236" s="104">
        <v>11.893000000000001</v>
      </c>
      <c r="K236" s="104">
        <v>240</v>
      </c>
      <c r="L236" s="71">
        <v>39.435000000000002</v>
      </c>
      <c r="M236" s="71">
        <v>244</v>
      </c>
    </row>
    <row r="237" spans="2:13" x14ac:dyDescent="0.3">
      <c r="B237" s="68">
        <v>48.985999999999997</v>
      </c>
      <c r="C237" s="68">
        <v>234</v>
      </c>
      <c r="D237" s="69">
        <v>2.3119999999999998</v>
      </c>
      <c r="E237" s="69">
        <v>305</v>
      </c>
      <c r="F237" s="38">
        <v>9.5009999999999994</v>
      </c>
      <c r="G237" s="38">
        <v>238</v>
      </c>
      <c r="H237" s="70">
        <v>18.547999999999998</v>
      </c>
      <c r="I237" s="70">
        <v>240</v>
      </c>
      <c r="J237" s="104">
        <v>11.888</v>
      </c>
      <c r="K237" s="104">
        <v>241</v>
      </c>
      <c r="L237" s="71">
        <v>39.328000000000003</v>
      </c>
      <c r="M237" s="71">
        <v>245</v>
      </c>
    </row>
    <row r="238" spans="2:13" x14ac:dyDescent="0.3">
      <c r="B238" s="68">
        <v>48.694000000000003</v>
      </c>
      <c r="C238" s="68">
        <v>236</v>
      </c>
      <c r="D238" s="69">
        <v>2.2839999999999998</v>
      </c>
      <c r="E238" s="69">
        <v>308</v>
      </c>
      <c r="F238" s="38">
        <v>9.4939999999999998</v>
      </c>
      <c r="G238" s="38">
        <v>239</v>
      </c>
      <c r="H238" s="70">
        <v>17.603999999999999</v>
      </c>
      <c r="I238" s="70">
        <v>241</v>
      </c>
      <c r="J238" s="104">
        <v>11.877000000000001</v>
      </c>
      <c r="K238" s="104">
        <v>242</v>
      </c>
      <c r="L238" s="71">
        <v>39.036000000000001</v>
      </c>
      <c r="M238" s="71">
        <v>246</v>
      </c>
    </row>
    <row r="239" spans="2:13" x14ac:dyDescent="0.3">
      <c r="B239" s="68">
        <v>48.646000000000001</v>
      </c>
      <c r="C239" s="68">
        <v>238</v>
      </c>
      <c r="D239" s="69">
        <v>2.2559999999999998</v>
      </c>
      <c r="E239" s="69">
        <v>312</v>
      </c>
      <c r="F239" s="38">
        <v>9.3520000000000003</v>
      </c>
      <c r="G239" s="38">
        <v>240</v>
      </c>
      <c r="H239" s="70">
        <v>17.567</v>
      </c>
      <c r="I239" s="70">
        <v>242</v>
      </c>
      <c r="J239" s="104">
        <v>11.866</v>
      </c>
      <c r="K239" s="104">
        <v>244</v>
      </c>
      <c r="L239" s="71">
        <v>39.009</v>
      </c>
      <c r="M239" s="71">
        <v>247</v>
      </c>
    </row>
    <row r="240" spans="2:13" x14ac:dyDescent="0.3">
      <c r="B240" s="68">
        <v>48.207000000000001</v>
      </c>
      <c r="C240" s="68">
        <v>239</v>
      </c>
      <c r="D240" s="69">
        <v>2.2280000000000002</v>
      </c>
      <c r="E240" s="69">
        <v>315</v>
      </c>
      <c r="F240" s="38">
        <v>9.3379999999999992</v>
      </c>
      <c r="G240" s="38">
        <v>241</v>
      </c>
      <c r="H240" s="70">
        <v>17.488</v>
      </c>
      <c r="I240" s="70">
        <v>243</v>
      </c>
      <c r="J240" s="104">
        <v>11.85</v>
      </c>
      <c r="K240" s="104">
        <v>245</v>
      </c>
      <c r="L240" s="71">
        <v>38.927999999999997</v>
      </c>
      <c r="M240" s="71">
        <v>248</v>
      </c>
    </row>
    <row r="241" spans="2:13" x14ac:dyDescent="0.3">
      <c r="B241" s="68">
        <v>48.058</v>
      </c>
      <c r="C241" s="68">
        <v>241</v>
      </c>
      <c r="D241" s="69">
        <v>2.1989999999999998</v>
      </c>
      <c r="E241" s="69">
        <v>317</v>
      </c>
      <c r="F241" s="38">
        <v>9.3109999999999999</v>
      </c>
      <c r="G241" s="38">
        <v>242</v>
      </c>
      <c r="H241" s="70">
        <v>17.094000000000001</v>
      </c>
      <c r="I241" s="70">
        <v>244</v>
      </c>
      <c r="J241" s="104">
        <v>11.813000000000001</v>
      </c>
      <c r="K241" s="104">
        <v>246</v>
      </c>
      <c r="L241" s="71">
        <v>38.792999999999999</v>
      </c>
      <c r="M241" s="71">
        <v>249</v>
      </c>
    </row>
    <row r="242" spans="2:13" x14ac:dyDescent="0.3">
      <c r="B242" s="68">
        <v>47.911000000000001</v>
      </c>
      <c r="C242" s="68">
        <v>242</v>
      </c>
      <c r="D242" s="69">
        <v>2.17</v>
      </c>
      <c r="E242" s="69">
        <v>320</v>
      </c>
      <c r="F242" s="38">
        <v>9.298</v>
      </c>
      <c r="G242" s="38">
        <v>243</v>
      </c>
      <c r="H242" s="70">
        <v>16.853999999999999</v>
      </c>
      <c r="I242" s="70">
        <v>246</v>
      </c>
      <c r="J242" s="104">
        <v>11.786</v>
      </c>
      <c r="K242" s="104">
        <v>247</v>
      </c>
      <c r="L242" s="71">
        <v>38.767000000000003</v>
      </c>
      <c r="M242" s="71">
        <v>251</v>
      </c>
    </row>
    <row r="243" spans="2:13" x14ac:dyDescent="0.3">
      <c r="B243" s="68">
        <v>47.713000000000001</v>
      </c>
      <c r="C243" s="68">
        <v>243</v>
      </c>
      <c r="D243" s="69">
        <v>2.14</v>
      </c>
      <c r="E243" s="69">
        <v>327</v>
      </c>
      <c r="F243" s="38">
        <v>9.2910000000000004</v>
      </c>
      <c r="G243" s="38">
        <v>244</v>
      </c>
      <c r="H243" s="70">
        <v>16.690000000000001</v>
      </c>
      <c r="I243" s="70">
        <v>247</v>
      </c>
      <c r="J243" s="104">
        <v>11.757999999999999</v>
      </c>
      <c r="K243" s="104">
        <v>249</v>
      </c>
      <c r="L243" s="71">
        <v>38.741</v>
      </c>
      <c r="M243" s="71">
        <v>252</v>
      </c>
    </row>
    <row r="244" spans="2:13" x14ac:dyDescent="0.3">
      <c r="B244" s="68">
        <v>47.463999999999999</v>
      </c>
      <c r="C244" s="68">
        <v>244</v>
      </c>
      <c r="D244" s="69">
        <v>2.1110000000000002</v>
      </c>
      <c r="E244" s="69">
        <v>331</v>
      </c>
      <c r="F244" s="38">
        <v>9.2360000000000007</v>
      </c>
      <c r="G244" s="38">
        <v>245</v>
      </c>
      <c r="H244" s="70">
        <v>16.648</v>
      </c>
      <c r="I244" s="70">
        <v>248</v>
      </c>
      <c r="J244" s="104">
        <v>11.726000000000001</v>
      </c>
      <c r="K244" s="104">
        <v>250</v>
      </c>
      <c r="L244" s="71">
        <v>38.713000000000001</v>
      </c>
      <c r="M244" s="71">
        <v>253</v>
      </c>
    </row>
    <row r="245" spans="2:13" x14ac:dyDescent="0.3">
      <c r="B245" s="68">
        <v>47.264000000000003</v>
      </c>
      <c r="C245" s="68">
        <v>245</v>
      </c>
      <c r="D245" s="69">
        <v>2.08</v>
      </c>
      <c r="E245" s="69">
        <v>336</v>
      </c>
      <c r="F245" s="38">
        <v>9.2010000000000005</v>
      </c>
      <c r="G245" s="38">
        <v>246</v>
      </c>
      <c r="H245" s="70">
        <v>16.564</v>
      </c>
      <c r="I245" s="70">
        <v>250</v>
      </c>
      <c r="J245" s="104">
        <v>11.715</v>
      </c>
      <c r="K245" s="104">
        <v>251</v>
      </c>
      <c r="L245" s="71">
        <v>38.523000000000003</v>
      </c>
      <c r="M245" s="71">
        <v>254</v>
      </c>
    </row>
    <row r="246" spans="2:13" x14ac:dyDescent="0.3">
      <c r="B246" s="68">
        <v>47.213999999999999</v>
      </c>
      <c r="C246" s="68">
        <v>246</v>
      </c>
      <c r="D246" s="69">
        <v>2.0489999999999999</v>
      </c>
      <c r="E246" s="69">
        <v>339</v>
      </c>
      <c r="F246" s="38">
        <v>9.1940000000000008</v>
      </c>
      <c r="G246" s="38">
        <v>247</v>
      </c>
      <c r="H246" s="70">
        <v>16.483000000000001</v>
      </c>
      <c r="I246" s="70">
        <v>251</v>
      </c>
      <c r="J246" s="104">
        <v>11.693</v>
      </c>
      <c r="K246" s="104">
        <v>253</v>
      </c>
      <c r="L246" s="71">
        <v>38.47</v>
      </c>
      <c r="M246" s="71">
        <v>255</v>
      </c>
    </row>
    <row r="247" spans="2:13" x14ac:dyDescent="0.3">
      <c r="B247" s="68">
        <v>47.113999999999997</v>
      </c>
      <c r="C247" s="68">
        <v>247</v>
      </c>
      <c r="D247" s="69">
        <v>2.0179999999999998</v>
      </c>
      <c r="E247" s="69">
        <v>344</v>
      </c>
      <c r="F247" s="38">
        <v>9.0549999999999997</v>
      </c>
      <c r="G247" s="38">
        <v>248</v>
      </c>
      <c r="H247" s="70">
        <v>16.273</v>
      </c>
      <c r="I247" s="70">
        <v>252</v>
      </c>
      <c r="J247" s="104">
        <v>11.644</v>
      </c>
      <c r="K247" s="104">
        <v>254</v>
      </c>
      <c r="L247" s="71">
        <v>38.415999999999997</v>
      </c>
      <c r="M247" s="71">
        <v>256</v>
      </c>
    </row>
    <row r="248" spans="2:13" x14ac:dyDescent="0.3">
      <c r="B248" s="68">
        <v>47.064</v>
      </c>
      <c r="C248" s="68">
        <v>248</v>
      </c>
      <c r="D248" s="69">
        <v>1.986</v>
      </c>
      <c r="E248" s="69">
        <v>347</v>
      </c>
      <c r="F248" s="38">
        <v>9.0340000000000007</v>
      </c>
      <c r="G248" s="38">
        <v>249</v>
      </c>
      <c r="H248" s="70">
        <v>16.234000000000002</v>
      </c>
      <c r="I248" s="70">
        <v>253</v>
      </c>
      <c r="J248" s="104">
        <v>11.606</v>
      </c>
      <c r="K248" s="104">
        <v>255</v>
      </c>
      <c r="L248" s="71">
        <v>38.17</v>
      </c>
      <c r="M248" s="71">
        <v>257</v>
      </c>
    </row>
    <row r="249" spans="2:13" x14ac:dyDescent="0.3">
      <c r="B249" s="68">
        <v>47.014000000000003</v>
      </c>
      <c r="C249" s="68">
        <v>250</v>
      </c>
      <c r="D249" s="69">
        <v>1.954</v>
      </c>
      <c r="E249" s="69">
        <v>360</v>
      </c>
      <c r="F249" s="38">
        <v>9.0120000000000005</v>
      </c>
      <c r="G249" s="38">
        <v>250</v>
      </c>
      <c r="H249" s="70">
        <v>16.148</v>
      </c>
      <c r="I249" s="70">
        <v>255</v>
      </c>
      <c r="J249" s="104">
        <v>11.595000000000001</v>
      </c>
      <c r="K249" s="104">
        <v>257</v>
      </c>
      <c r="L249" s="71">
        <v>38.116</v>
      </c>
      <c r="M249" s="71">
        <v>258</v>
      </c>
    </row>
    <row r="250" spans="2:13" x14ac:dyDescent="0.3">
      <c r="B250" s="68">
        <v>46.761000000000003</v>
      </c>
      <c r="C250" s="68">
        <v>251</v>
      </c>
      <c r="D250" s="69">
        <v>1.921</v>
      </c>
      <c r="E250" s="69">
        <v>364</v>
      </c>
      <c r="F250" s="38">
        <v>9.0050000000000008</v>
      </c>
      <c r="G250" s="38">
        <v>251</v>
      </c>
      <c r="H250" s="70">
        <v>16.065000000000001</v>
      </c>
      <c r="I250" s="70">
        <v>256</v>
      </c>
      <c r="J250" s="104">
        <v>11.584</v>
      </c>
      <c r="K250" s="104">
        <v>258</v>
      </c>
      <c r="L250" s="71">
        <v>37.756999999999998</v>
      </c>
      <c r="M250" s="71">
        <v>259</v>
      </c>
    </row>
    <row r="251" spans="2:13" x14ac:dyDescent="0.3">
      <c r="B251" s="68">
        <v>46.658999999999999</v>
      </c>
      <c r="C251" s="68">
        <v>252</v>
      </c>
      <c r="D251" s="69">
        <v>1.8879999999999999</v>
      </c>
      <c r="E251" s="69">
        <v>368</v>
      </c>
      <c r="F251" s="38">
        <v>8.9559999999999995</v>
      </c>
      <c r="G251" s="38">
        <v>252</v>
      </c>
      <c r="H251" s="70">
        <v>16.021000000000001</v>
      </c>
      <c r="I251" s="70">
        <v>257</v>
      </c>
      <c r="J251" s="104">
        <v>11.551</v>
      </c>
      <c r="K251" s="104">
        <v>259</v>
      </c>
      <c r="L251" s="71">
        <v>37.703000000000003</v>
      </c>
      <c r="M251" s="71">
        <v>260</v>
      </c>
    </row>
    <row r="252" spans="2:13" x14ac:dyDescent="0.3">
      <c r="B252" s="68">
        <v>46.609000000000002</v>
      </c>
      <c r="C252" s="68">
        <v>253</v>
      </c>
      <c r="D252" s="69">
        <v>1.8540000000000001</v>
      </c>
      <c r="E252" s="69">
        <v>373</v>
      </c>
      <c r="F252" s="38">
        <v>8.9489999999999998</v>
      </c>
      <c r="G252" s="38">
        <v>253</v>
      </c>
      <c r="H252" s="70">
        <v>15.72</v>
      </c>
      <c r="I252" s="70">
        <v>258</v>
      </c>
      <c r="J252" s="104">
        <v>11.534000000000001</v>
      </c>
      <c r="K252" s="104">
        <v>260</v>
      </c>
      <c r="L252" s="71">
        <v>37.646999999999998</v>
      </c>
      <c r="M252" s="71">
        <v>261</v>
      </c>
    </row>
    <row r="253" spans="2:13" x14ac:dyDescent="0.3">
      <c r="B253" s="68">
        <v>46.353999999999999</v>
      </c>
      <c r="C253" s="68">
        <v>254</v>
      </c>
      <c r="D253">
        <v>1.819</v>
      </c>
      <c r="E253">
        <v>383</v>
      </c>
      <c r="F253" s="38">
        <v>8.9269999999999996</v>
      </c>
      <c r="G253" s="38">
        <v>254</v>
      </c>
      <c r="H253" s="70">
        <v>15.635</v>
      </c>
      <c r="I253" s="70">
        <v>259</v>
      </c>
      <c r="J253" s="104">
        <v>11.507</v>
      </c>
      <c r="K253" s="104">
        <v>261</v>
      </c>
      <c r="L253" s="71">
        <v>37.619</v>
      </c>
      <c r="M253" s="71">
        <v>262</v>
      </c>
    </row>
    <row r="254" spans="2:13" x14ac:dyDescent="0.3">
      <c r="B254" s="68">
        <v>46.302999999999997</v>
      </c>
      <c r="C254" s="68">
        <v>255</v>
      </c>
      <c r="D254">
        <v>1.784</v>
      </c>
      <c r="E254">
        <v>399</v>
      </c>
      <c r="F254" s="38">
        <v>8.9060000000000006</v>
      </c>
      <c r="G254" s="38">
        <v>255</v>
      </c>
      <c r="H254" s="70">
        <v>15.189</v>
      </c>
      <c r="I254" s="70">
        <v>260</v>
      </c>
      <c r="J254" s="104">
        <v>11.49</v>
      </c>
      <c r="K254" s="104">
        <v>262</v>
      </c>
      <c r="L254" s="71">
        <v>37.479999999999997</v>
      </c>
      <c r="M254" s="71">
        <v>263</v>
      </c>
    </row>
    <row r="255" spans="2:13" x14ac:dyDescent="0.3">
      <c r="B255" s="68">
        <v>46.252000000000002</v>
      </c>
      <c r="C255" s="68">
        <v>256</v>
      </c>
      <c r="D255">
        <v>1.748</v>
      </c>
      <c r="E255">
        <v>405</v>
      </c>
      <c r="F255" s="38">
        <v>8.8770000000000007</v>
      </c>
      <c r="G255" s="38">
        <v>257</v>
      </c>
      <c r="H255" s="70">
        <v>15.1</v>
      </c>
      <c r="I255" s="70">
        <v>262</v>
      </c>
      <c r="J255" s="104">
        <v>11.407</v>
      </c>
      <c r="K255" s="104">
        <v>263</v>
      </c>
      <c r="L255" s="71">
        <v>37.396000000000001</v>
      </c>
      <c r="M255" s="71">
        <v>264</v>
      </c>
    </row>
    <row r="256" spans="2:13" x14ac:dyDescent="0.3">
      <c r="B256" s="68">
        <v>46.15</v>
      </c>
      <c r="C256" s="68">
        <v>257</v>
      </c>
      <c r="D256">
        <v>1.7110000000000001</v>
      </c>
      <c r="E256">
        <v>416</v>
      </c>
      <c r="F256" s="38">
        <v>8.827</v>
      </c>
      <c r="G256" s="38">
        <v>258</v>
      </c>
      <c r="H256" s="70">
        <v>15.054</v>
      </c>
      <c r="I256" s="70">
        <v>263</v>
      </c>
      <c r="J256" s="104">
        <v>11.323</v>
      </c>
      <c r="K256" s="104">
        <v>264</v>
      </c>
      <c r="L256" s="71">
        <v>37.286000000000001</v>
      </c>
      <c r="M256" s="71">
        <v>266</v>
      </c>
    </row>
    <row r="257" spans="2:13" x14ac:dyDescent="0.3">
      <c r="B257" s="68">
        <v>46.098999999999997</v>
      </c>
      <c r="C257" s="68">
        <v>259</v>
      </c>
      <c r="D257">
        <v>1.673</v>
      </c>
      <c r="E257">
        <v>429</v>
      </c>
      <c r="F257" s="38">
        <v>8.82</v>
      </c>
      <c r="G257" s="38">
        <v>260</v>
      </c>
      <c r="H257" s="70">
        <v>14.871</v>
      </c>
      <c r="I257" s="70">
        <v>264</v>
      </c>
      <c r="J257" s="104">
        <v>11.317</v>
      </c>
      <c r="K257" s="104">
        <v>265</v>
      </c>
      <c r="L257" s="71">
        <v>37.201999999999998</v>
      </c>
      <c r="M257" s="71">
        <v>267</v>
      </c>
    </row>
    <row r="258" spans="2:13" x14ac:dyDescent="0.3">
      <c r="B258" s="68">
        <v>46.045999999999999</v>
      </c>
      <c r="C258" s="68">
        <v>260</v>
      </c>
      <c r="D258">
        <v>1.635</v>
      </c>
      <c r="E258">
        <v>441</v>
      </c>
      <c r="F258" s="38">
        <v>8.7469999999999999</v>
      </c>
      <c r="G258" s="38">
        <v>261</v>
      </c>
      <c r="H258" s="70">
        <v>14.781000000000001</v>
      </c>
      <c r="I258" s="70">
        <v>265</v>
      </c>
      <c r="J258" s="104">
        <v>11.278</v>
      </c>
      <c r="K258" s="104">
        <v>266</v>
      </c>
      <c r="L258" s="71">
        <v>36.975000000000001</v>
      </c>
      <c r="M258" s="71">
        <v>268</v>
      </c>
    </row>
    <row r="259" spans="2:13" x14ac:dyDescent="0.3">
      <c r="B259" s="68">
        <v>45.789000000000001</v>
      </c>
      <c r="C259" s="68">
        <v>261</v>
      </c>
      <c r="D259">
        <v>1.595</v>
      </c>
      <c r="E259">
        <v>452</v>
      </c>
      <c r="F259" s="38">
        <v>8.74</v>
      </c>
      <c r="G259" s="38">
        <v>262</v>
      </c>
      <c r="H259" s="70">
        <v>14.641999999999999</v>
      </c>
      <c r="I259" s="70">
        <v>266</v>
      </c>
      <c r="J259" s="104">
        <v>11.231999999999999</v>
      </c>
      <c r="K259" s="104">
        <v>267</v>
      </c>
      <c r="L259" s="71">
        <v>36.692</v>
      </c>
      <c r="M259" s="71">
        <v>269</v>
      </c>
    </row>
    <row r="260" spans="2:13" x14ac:dyDescent="0.3">
      <c r="B260" s="68">
        <v>45.686</v>
      </c>
      <c r="C260" s="68">
        <v>263</v>
      </c>
      <c r="D260">
        <v>1.5549999999999999</v>
      </c>
      <c r="E260">
        <v>465</v>
      </c>
      <c r="F260" s="38">
        <v>8.6370000000000005</v>
      </c>
      <c r="G260" s="38">
        <v>263</v>
      </c>
      <c r="H260" s="70">
        <v>14.545999999999999</v>
      </c>
      <c r="I260" s="70">
        <v>267</v>
      </c>
      <c r="J260" s="104">
        <v>11.227</v>
      </c>
      <c r="K260" s="104">
        <v>268</v>
      </c>
      <c r="L260" s="71">
        <v>36.579000000000001</v>
      </c>
      <c r="M260" s="71">
        <v>270</v>
      </c>
    </row>
    <row r="261" spans="2:13" x14ac:dyDescent="0.3">
      <c r="B261" s="68">
        <v>45.634</v>
      </c>
      <c r="C261" s="68">
        <v>264</v>
      </c>
      <c r="D261">
        <v>1.5129999999999999</v>
      </c>
      <c r="E261">
        <v>479</v>
      </c>
      <c r="F261" s="38">
        <v>8.5779999999999994</v>
      </c>
      <c r="G261" s="38">
        <v>264</v>
      </c>
      <c r="H261">
        <v>14.263999999999999</v>
      </c>
      <c r="I261">
        <v>268</v>
      </c>
      <c r="J261" s="104">
        <v>11.21</v>
      </c>
      <c r="K261" s="104">
        <v>270</v>
      </c>
      <c r="L261" s="71">
        <v>36.463999999999999</v>
      </c>
      <c r="M261" s="71">
        <v>271</v>
      </c>
    </row>
    <row r="262" spans="2:13" x14ac:dyDescent="0.3">
      <c r="B262" s="68">
        <v>45.374000000000002</v>
      </c>
      <c r="C262" s="68">
        <v>265</v>
      </c>
      <c r="D262">
        <v>1.4710000000000001</v>
      </c>
      <c r="E262">
        <v>490</v>
      </c>
      <c r="F262" s="38">
        <v>8.5709999999999997</v>
      </c>
      <c r="G262" s="38">
        <v>265</v>
      </c>
      <c r="H262">
        <v>14.02</v>
      </c>
      <c r="I262">
        <v>269</v>
      </c>
      <c r="J262" s="104">
        <v>11.176</v>
      </c>
      <c r="K262" s="104">
        <v>271</v>
      </c>
      <c r="L262" s="71">
        <v>36.436</v>
      </c>
      <c r="M262" s="71">
        <v>272</v>
      </c>
    </row>
    <row r="263" spans="2:13" x14ac:dyDescent="0.3">
      <c r="B263" s="68">
        <v>45.112000000000002</v>
      </c>
      <c r="C263" s="68">
        <v>266</v>
      </c>
      <c r="D263">
        <v>1.427</v>
      </c>
      <c r="E263">
        <v>510</v>
      </c>
      <c r="F263" s="38">
        <v>8.5630000000000006</v>
      </c>
      <c r="G263" s="38">
        <v>266</v>
      </c>
      <c r="H263">
        <v>13.97</v>
      </c>
      <c r="I263">
        <v>270</v>
      </c>
      <c r="J263" s="104">
        <v>11.135999999999999</v>
      </c>
      <c r="K263" s="104">
        <v>272</v>
      </c>
      <c r="L263" s="71">
        <v>36.35</v>
      </c>
      <c r="M263" s="71">
        <v>274</v>
      </c>
    </row>
    <row r="264" spans="2:13" x14ac:dyDescent="0.3">
      <c r="B264" s="68">
        <v>44.954999999999998</v>
      </c>
      <c r="C264" s="68">
        <v>267</v>
      </c>
      <c r="D264">
        <v>1.381</v>
      </c>
      <c r="E264">
        <v>532</v>
      </c>
      <c r="F264" s="38">
        <v>8.5559999999999992</v>
      </c>
      <c r="G264" s="38">
        <v>267</v>
      </c>
      <c r="H264">
        <v>13.824</v>
      </c>
      <c r="I264">
        <v>271</v>
      </c>
      <c r="J264" s="104">
        <v>11.118</v>
      </c>
      <c r="K264" s="104">
        <v>273</v>
      </c>
      <c r="L264" s="71">
        <v>36.292000000000002</v>
      </c>
      <c r="M264" s="71">
        <v>275</v>
      </c>
    </row>
    <row r="265" spans="2:13" x14ac:dyDescent="0.3">
      <c r="B265" s="68">
        <v>44.795999999999999</v>
      </c>
      <c r="C265" s="68">
        <v>269</v>
      </c>
      <c r="D265">
        <v>1.335</v>
      </c>
      <c r="E265">
        <v>551</v>
      </c>
      <c r="F265" s="38">
        <v>8.548</v>
      </c>
      <c r="G265" s="38">
        <v>268</v>
      </c>
      <c r="H265">
        <v>13.624000000000001</v>
      </c>
      <c r="I265">
        <v>272</v>
      </c>
      <c r="J265" s="104">
        <v>11.113</v>
      </c>
      <c r="K265" s="104">
        <v>274</v>
      </c>
      <c r="L265" s="71">
        <v>36.176000000000002</v>
      </c>
      <c r="M265" s="71">
        <v>276</v>
      </c>
    </row>
    <row r="266" spans="2:13" x14ac:dyDescent="0.3">
      <c r="B266" s="68">
        <v>44.637999999999998</v>
      </c>
      <c r="C266" s="68">
        <v>270</v>
      </c>
      <c r="D266">
        <v>1.286</v>
      </c>
      <c r="E266">
        <v>572</v>
      </c>
      <c r="F266" s="38">
        <v>8.5259999999999998</v>
      </c>
      <c r="G266" s="38">
        <v>269</v>
      </c>
      <c r="H266">
        <v>13.474</v>
      </c>
      <c r="I266">
        <v>274</v>
      </c>
      <c r="J266" s="104">
        <v>11.061</v>
      </c>
      <c r="K266" s="104">
        <v>275</v>
      </c>
      <c r="L266" s="71">
        <v>36.119999999999997</v>
      </c>
      <c r="M266" s="71">
        <v>277</v>
      </c>
    </row>
    <row r="267" spans="2:13" x14ac:dyDescent="0.3">
      <c r="B267" s="68">
        <v>44.585000000000001</v>
      </c>
      <c r="C267" s="68">
        <v>271</v>
      </c>
      <c r="D267">
        <v>1.236</v>
      </c>
      <c r="E267">
        <v>613</v>
      </c>
      <c r="F267" s="38">
        <v>8.5039999999999996</v>
      </c>
      <c r="G267" s="38">
        <v>270</v>
      </c>
      <c r="H267">
        <v>13.427</v>
      </c>
      <c r="I267">
        <v>275</v>
      </c>
      <c r="J267" s="104">
        <v>11.032</v>
      </c>
      <c r="K267" s="104">
        <v>276</v>
      </c>
      <c r="L267" s="71">
        <v>35.945</v>
      </c>
      <c r="M267" s="71">
        <v>278</v>
      </c>
    </row>
    <row r="268" spans="2:13" x14ac:dyDescent="0.3">
      <c r="B268" s="68">
        <v>44.478000000000002</v>
      </c>
      <c r="C268" s="68">
        <v>272</v>
      </c>
      <c r="D268">
        <v>1.1830000000000001</v>
      </c>
      <c r="E268">
        <v>651</v>
      </c>
      <c r="F268" s="38">
        <v>8.3450000000000006</v>
      </c>
      <c r="G268" s="38">
        <v>271</v>
      </c>
      <c r="H268">
        <v>13.221</v>
      </c>
      <c r="I268">
        <v>276</v>
      </c>
      <c r="J268" s="104">
        <v>11.015000000000001</v>
      </c>
      <c r="K268" s="104">
        <v>277</v>
      </c>
      <c r="L268" s="71">
        <v>35.887</v>
      </c>
      <c r="M268" s="71">
        <v>279</v>
      </c>
    </row>
    <row r="269" spans="2:13" x14ac:dyDescent="0.3">
      <c r="B269" s="68">
        <v>44.424999999999997</v>
      </c>
      <c r="C269" s="68">
        <v>274</v>
      </c>
      <c r="D269">
        <v>1.1279999999999999</v>
      </c>
      <c r="E269">
        <v>690</v>
      </c>
      <c r="F269" s="38">
        <v>8.1829999999999998</v>
      </c>
      <c r="G269" s="38">
        <v>272</v>
      </c>
      <c r="H269">
        <v>13.115</v>
      </c>
      <c r="I269">
        <v>277</v>
      </c>
      <c r="J269" s="104">
        <v>10.951000000000001</v>
      </c>
      <c r="K269" s="104">
        <v>278</v>
      </c>
      <c r="L269" s="71">
        <v>35.857999999999997</v>
      </c>
      <c r="M269" s="71">
        <v>281</v>
      </c>
    </row>
    <row r="270" spans="2:13" x14ac:dyDescent="0.3">
      <c r="B270" s="68">
        <v>44.319000000000003</v>
      </c>
      <c r="C270" s="68">
        <v>275</v>
      </c>
      <c r="D270">
        <v>1.07</v>
      </c>
      <c r="E270">
        <v>733</v>
      </c>
      <c r="F270" s="38">
        <v>8.1359999999999992</v>
      </c>
      <c r="G270" s="38">
        <v>273</v>
      </c>
      <c r="H270">
        <v>13.061</v>
      </c>
      <c r="I270">
        <v>278</v>
      </c>
      <c r="J270" s="104">
        <v>10.94</v>
      </c>
      <c r="K270" s="104">
        <v>279</v>
      </c>
      <c r="L270" s="71">
        <v>35.799999999999997</v>
      </c>
      <c r="M270" s="71">
        <v>282</v>
      </c>
    </row>
    <row r="271" spans="2:13" x14ac:dyDescent="0.3">
      <c r="B271" s="68">
        <v>44.210999999999999</v>
      </c>
      <c r="C271" s="68">
        <v>277</v>
      </c>
      <c r="D271">
        <v>1.0089999999999999</v>
      </c>
      <c r="E271">
        <v>787</v>
      </c>
      <c r="F271" s="38">
        <v>8.1129999999999995</v>
      </c>
      <c r="G271" s="38">
        <v>274</v>
      </c>
      <c r="H271">
        <v>12.959</v>
      </c>
      <c r="I271">
        <v>279</v>
      </c>
      <c r="J271" s="104">
        <v>10.928000000000001</v>
      </c>
      <c r="K271" s="104">
        <v>281</v>
      </c>
      <c r="L271" s="71">
        <v>35.771000000000001</v>
      </c>
      <c r="M271" s="71">
        <v>283</v>
      </c>
    </row>
    <row r="272" spans="2:13" x14ac:dyDescent="0.3">
      <c r="B272" s="68">
        <v>44.104999999999997</v>
      </c>
      <c r="C272" s="68">
        <v>280</v>
      </c>
      <c r="D272">
        <v>0.94399999999999995</v>
      </c>
      <c r="E272">
        <v>852</v>
      </c>
      <c r="F272" s="38">
        <v>8.0969999999999995</v>
      </c>
      <c r="G272" s="38">
        <v>275</v>
      </c>
      <c r="H272">
        <v>12.904999999999999</v>
      </c>
      <c r="I272">
        <v>280</v>
      </c>
      <c r="J272" s="104">
        <v>10.922000000000001</v>
      </c>
      <c r="K272" s="104">
        <v>282</v>
      </c>
      <c r="L272" s="71">
        <v>35.741</v>
      </c>
      <c r="M272" s="71">
        <v>284</v>
      </c>
    </row>
    <row r="273" spans="2:13" x14ac:dyDescent="0.3">
      <c r="B273" s="68">
        <v>43.780999999999999</v>
      </c>
      <c r="C273" s="68">
        <v>281</v>
      </c>
      <c r="D273">
        <v>0.874</v>
      </c>
      <c r="E273">
        <v>933</v>
      </c>
      <c r="F273" s="38">
        <v>8.0739999999999998</v>
      </c>
      <c r="G273" s="38">
        <v>276</v>
      </c>
      <c r="H273">
        <v>12.855</v>
      </c>
      <c r="I273">
        <v>281</v>
      </c>
      <c r="J273" s="104">
        <v>10.91</v>
      </c>
      <c r="K273" s="104">
        <v>283</v>
      </c>
      <c r="L273" s="71">
        <v>35.683999999999997</v>
      </c>
      <c r="M273" s="71">
        <v>285</v>
      </c>
    </row>
    <row r="274" spans="2:13" x14ac:dyDescent="0.3">
      <c r="B274" s="68">
        <v>43.618000000000002</v>
      </c>
      <c r="C274" s="68">
        <v>283</v>
      </c>
      <c r="D274">
        <v>0.79700000000000004</v>
      </c>
      <c r="E274">
        <v>1039</v>
      </c>
      <c r="F274" s="38">
        <v>8.0660000000000007</v>
      </c>
      <c r="G274" s="38">
        <v>277</v>
      </c>
      <c r="H274">
        <v>12.365</v>
      </c>
      <c r="I274">
        <v>282</v>
      </c>
      <c r="J274" s="104">
        <v>10.881</v>
      </c>
      <c r="K274" s="104">
        <v>284</v>
      </c>
      <c r="L274" s="71">
        <v>35.594000000000001</v>
      </c>
      <c r="M274" s="71">
        <v>286</v>
      </c>
    </row>
    <row r="275" spans="2:13" x14ac:dyDescent="0.3">
      <c r="B275" s="68">
        <v>43.564</v>
      </c>
      <c r="C275" s="68">
        <v>284</v>
      </c>
      <c r="D275">
        <v>0.71299999999999997</v>
      </c>
      <c r="E275">
        <v>1148</v>
      </c>
      <c r="F275" s="38">
        <v>8.0419999999999998</v>
      </c>
      <c r="G275" s="38">
        <v>278</v>
      </c>
      <c r="H275">
        <v>12.084</v>
      </c>
      <c r="I275">
        <v>287</v>
      </c>
      <c r="J275" s="104">
        <v>10.852</v>
      </c>
      <c r="K275" s="104">
        <v>286</v>
      </c>
      <c r="L275" s="71">
        <v>35.506999999999998</v>
      </c>
      <c r="M275" s="71">
        <v>288</v>
      </c>
    </row>
    <row r="276" spans="2:13" x14ac:dyDescent="0.3">
      <c r="B276" s="68">
        <v>43.456000000000003</v>
      </c>
      <c r="C276" s="68">
        <v>285</v>
      </c>
      <c r="D276">
        <v>0.61799999999999999</v>
      </c>
      <c r="E276">
        <v>1307</v>
      </c>
      <c r="F276" s="38">
        <v>8.0340000000000007</v>
      </c>
      <c r="G276" s="38">
        <v>280</v>
      </c>
      <c r="H276">
        <v>12.031000000000001</v>
      </c>
      <c r="I276">
        <v>288</v>
      </c>
      <c r="J276" s="104">
        <v>10.781000000000001</v>
      </c>
      <c r="K276" s="104">
        <v>287</v>
      </c>
      <c r="L276" s="71">
        <v>35.447000000000003</v>
      </c>
      <c r="M276" s="71">
        <v>290</v>
      </c>
    </row>
    <row r="277" spans="2:13" x14ac:dyDescent="0.3">
      <c r="B277" s="68">
        <v>43.402000000000001</v>
      </c>
      <c r="C277" s="68">
        <v>286</v>
      </c>
      <c r="D277">
        <v>0.504</v>
      </c>
      <c r="E277">
        <v>1484</v>
      </c>
      <c r="F277" s="38">
        <v>8.0259999999999998</v>
      </c>
      <c r="G277" s="38">
        <v>281</v>
      </c>
      <c r="H277">
        <v>11.861000000000001</v>
      </c>
      <c r="I277">
        <v>289</v>
      </c>
      <c r="J277" s="104">
        <v>10.746</v>
      </c>
      <c r="K277" s="104">
        <v>288</v>
      </c>
      <c r="L277" s="71">
        <v>35.39</v>
      </c>
      <c r="M277" s="71">
        <v>291</v>
      </c>
    </row>
    <row r="278" spans="2:13" x14ac:dyDescent="0.3">
      <c r="B278" s="68">
        <v>43.347000000000001</v>
      </c>
      <c r="C278" s="68">
        <v>288</v>
      </c>
      <c r="D278">
        <v>0.35599999999999998</v>
      </c>
      <c r="E278">
        <v>1555</v>
      </c>
      <c r="F278" s="38">
        <v>8.01</v>
      </c>
      <c r="G278" s="38">
        <v>282</v>
      </c>
      <c r="H278">
        <v>11.802</v>
      </c>
      <c r="I278">
        <v>290</v>
      </c>
      <c r="J278" s="104">
        <v>10.71</v>
      </c>
      <c r="K278" s="104">
        <v>290</v>
      </c>
      <c r="L278" s="71">
        <v>35.241999999999997</v>
      </c>
      <c r="M278" s="71">
        <v>292</v>
      </c>
    </row>
    <row r="279" spans="2:13" x14ac:dyDescent="0.3">
      <c r="B279" s="68">
        <v>43.183</v>
      </c>
      <c r="C279" s="68">
        <v>290</v>
      </c>
      <c r="D279">
        <v>0.33900000000000002</v>
      </c>
      <c r="E279">
        <v>1576</v>
      </c>
      <c r="F279" s="38">
        <v>7.9619999999999997</v>
      </c>
      <c r="G279" s="38">
        <v>283</v>
      </c>
      <c r="H279">
        <v>11.628</v>
      </c>
      <c r="I279">
        <v>291</v>
      </c>
      <c r="J279" s="104">
        <v>10.669</v>
      </c>
      <c r="K279" s="104">
        <v>291</v>
      </c>
      <c r="L279" s="71">
        <v>35.154000000000003</v>
      </c>
      <c r="M279" s="71">
        <v>293</v>
      </c>
    </row>
    <row r="280" spans="2:13" x14ac:dyDescent="0.3">
      <c r="B280" s="68">
        <v>43.128</v>
      </c>
      <c r="C280" s="68">
        <v>293</v>
      </c>
      <c r="D280">
        <v>0.309</v>
      </c>
      <c r="E280">
        <v>1588</v>
      </c>
      <c r="F280" s="38">
        <v>7.93</v>
      </c>
      <c r="G280" s="38">
        <v>284</v>
      </c>
      <c r="H280">
        <v>11.147</v>
      </c>
      <c r="I280">
        <v>292</v>
      </c>
      <c r="J280" s="104">
        <v>10.657</v>
      </c>
      <c r="K280" s="104">
        <v>292</v>
      </c>
      <c r="L280" s="71">
        <v>35.063000000000002</v>
      </c>
      <c r="M280" s="71">
        <v>295</v>
      </c>
    </row>
    <row r="281" spans="2:13" x14ac:dyDescent="0.3">
      <c r="B281" s="68">
        <v>43.073</v>
      </c>
      <c r="C281" s="68">
        <v>294</v>
      </c>
      <c r="D281">
        <v>0.27600000000000002</v>
      </c>
      <c r="E281">
        <v>1601</v>
      </c>
      <c r="F281" s="38">
        <v>7.9139999999999997</v>
      </c>
      <c r="G281" s="38">
        <v>285</v>
      </c>
      <c r="H281">
        <v>11.021000000000001</v>
      </c>
      <c r="I281">
        <v>293</v>
      </c>
      <c r="J281" s="104">
        <v>10.632999999999999</v>
      </c>
      <c r="K281" s="104">
        <v>293</v>
      </c>
      <c r="L281" s="71">
        <v>34.914000000000001</v>
      </c>
      <c r="M281" s="71">
        <v>296</v>
      </c>
    </row>
    <row r="282" spans="2:13" x14ac:dyDescent="0.3">
      <c r="B282" s="68">
        <v>42.853000000000002</v>
      </c>
      <c r="C282" s="68">
        <v>295</v>
      </c>
      <c r="D282">
        <v>0.23899999999999999</v>
      </c>
      <c r="E282">
        <v>1609</v>
      </c>
      <c r="F282" s="38">
        <v>7.9059999999999997</v>
      </c>
      <c r="G282" s="38">
        <v>286</v>
      </c>
      <c r="H282">
        <v>10.834</v>
      </c>
      <c r="I282">
        <v>294</v>
      </c>
      <c r="J282" s="104">
        <v>10.573</v>
      </c>
      <c r="K282" s="104">
        <v>294</v>
      </c>
      <c r="L282" s="71">
        <v>34.734999999999999</v>
      </c>
      <c r="M282" s="71">
        <v>298</v>
      </c>
    </row>
    <row r="283" spans="2:13" x14ac:dyDescent="0.3">
      <c r="B283" s="68">
        <v>42.52</v>
      </c>
      <c r="C283" s="68">
        <v>296</v>
      </c>
      <c r="D283">
        <v>0.19500000000000001</v>
      </c>
      <c r="E283">
        <v>1611</v>
      </c>
      <c r="F283" s="38">
        <v>7.8979999999999997</v>
      </c>
      <c r="G283" s="38">
        <v>287</v>
      </c>
      <c r="H283">
        <v>10.451000000000001</v>
      </c>
      <c r="I283">
        <v>295</v>
      </c>
      <c r="J283" s="104">
        <v>10.518000000000001</v>
      </c>
      <c r="K283" s="104">
        <v>295</v>
      </c>
      <c r="L283" s="71">
        <v>34.613</v>
      </c>
      <c r="M283" s="71">
        <v>299</v>
      </c>
    </row>
    <row r="284" spans="2:13" x14ac:dyDescent="0.3">
      <c r="B284" s="68">
        <v>42.351999999999997</v>
      </c>
      <c r="C284" s="68">
        <v>297</v>
      </c>
      <c r="D284">
        <v>0.13800000000000001</v>
      </c>
      <c r="E284">
        <v>1616</v>
      </c>
      <c r="F284" s="38">
        <v>7.8659999999999997</v>
      </c>
      <c r="G284" s="38">
        <v>288</v>
      </c>
      <c r="H284">
        <v>10.317</v>
      </c>
      <c r="I284">
        <v>296</v>
      </c>
      <c r="J284" s="104">
        <v>10.506</v>
      </c>
      <c r="K284" s="104">
        <v>296</v>
      </c>
      <c r="L284" s="71">
        <v>34.554000000000002</v>
      </c>
      <c r="M284" s="71">
        <v>300</v>
      </c>
    </row>
    <row r="285" spans="2:13" x14ac:dyDescent="0.3">
      <c r="B285" s="68">
        <v>42.295999999999999</v>
      </c>
      <c r="C285" s="68">
        <v>299</v>
      </c>
      <c r="F285" s="38">
        <v>7.8579999999999997</v>
      </c>
      <c r="G285" s="38">
        <v>289</v>
      </c>
      <c r="H285">
        <v>10.255000000000001</v>
      </c>
      <c r="I285">
        <v>297</v>
      </c>
      <c r="J285" s="104">
        <v>10.47</v>
      </c>
      <c r="K285" s="104">
        <v>297</v>
      </c>
      <c r="L285" s="71">
        <v>34.462000000000003</v>
      </c>
      <c r="M285" s="71">
        <v>302</v>
      </c>
    </row>
    <row r="286" spans="2:13" x14ac:dyDescent="0.3">
      <c r="B286" s="68">
        <v>42.241</v>
      </c>
      <c r="C286" s="68">
        <v>300</v>
      </c>
      <c r="F286" s="38">
        <v>7.8250000000000002</v>
      </c>
      <c r="G286" s="38">
        <v>290</v>
      </c>
      <c r="H286">
        <v>9.843</v>
      </c>
      <c r="I286">
        <v>298</v>
      </c>
      <c r="J286" s="104">
        <v>10.427</v>
      </c>
      <c r="K286" s="104">
        <v>298</v>
      </c>
      <c r="L286" s="71">
        <v>34.433</v>
      </c>
      <c r="M286" s="71">
        <v>303</v>
      </c>
    </row>
    <row r="287" spans="2:13" x14ac:dyDescent="0.3">
      <c r="B287" s="68">
        <v>42.185000000000002</v>
      </c>
      <c r="C287" s="68">
        <v>301</v>
      </c>
      <c r="F287" s="38">
        <v>7.8170000000000002</v>
      </c>
      <c r="G287" s="38">
        <v>291</v>
      </c>
      <c r="H287">
        <v>9.7059999999999995</v>
      </c>
      <c r="I287">
        <v>299</v>
      </c>
      <c r="J287" s="104">
        <v>10.409000000000001</v>
      </c>
      <c r="K287" s="104">
        <v>299</v>
      </c>
      <c r="L287" s="71">
        <v>34.250999999999998</v>
      </c>
      <c r="M287" s="71">
        <v>304</v>
      </c>
    </row>
    <row r="288" spans="2:13" x14ac:dyDescent="0.3">
      <c r="B288" s="68">
        <v>42.128999999999998</v>
      </c>
      <c r="C288" s="68">
        <v>302</v>
      </c>
      <c r="F288" s="38">
        <v>7.7930000000000001</v>
      </c>
      <c r="G288" s="38">
        <v>292</v>
      </c>
      <c r="H288">
        <v>9.6340000000000003</v>
      </c>
      <c r="I288">
        <v>300</v>
      </c>
      <c r="J288" s="104">
        <v>10.39</v>
      </c>
      <c r="K288" s="104">
        <v>301</v>
      </c>
      <c r="L288" s="71">
        <v>34.19</v>
      </c>
      <c r="M288" s="71">
        <v>305</v>
      </c>
    </row>
    <row r="289" spans="2:13" x14ac:dyDescent="0.3">
      <c r="B289" s="68">
        <v>42.073</v>
      </c>
      <c r="C289" s="68">
        <v>303</v>
      </c>
      <c r="F289" s="38">
        <v>7.7839999999999998</v>
      </c>
      <c r="G289" s="38">
        <v>293</v>
      </c>
      <c r="H289">
        <v>9.42</v>
      </c>
      <c r="I289">
        <v>302</v>
      </c>
      <c r="J289" s="104">
        <v>10.347</v>
      </c>
      <c r="K289" s="104">
        <v>302</v>
      </c>
      <c r="L289" s="71">
        <v>34.097999999999999</v>
      </c>
      <c r="M289" s="71">
        <v>306</v>
      </c>
    </row>
    <row r="290" spans="2:13" x14ac:dyDescent="0.3">
      <c r="B290" s="68">
        <v>41.847000000000001</v>
      </c>
      <c r="C290" s="68">
        <v>304</v>
      </c>
      <c r="F290" s="38">
        <v>7.7679999999999998</v>
      </c>
      <c r="G290" s="38">
        <v>294</v>
      </c>
      <c r="H290">
        <v>9.2769999999999992</v>
      </c>
      <c r="I290">
        <v>303</v>
      </c>
      <c r="J290" s="104">
        <v>10.28</v>
      </c>
      <c r="K290" s="104">
        <v>303</v>
      </c>
      <c r="L290" s="71">
        <v>34.066000000000003</v>
      </c>
      <c r="M290" s="71">
        <v>307</v>
      </c>
    </row>
    <row r="291" spans="2:13" x14ac:dyDescent="0.3">
      <c r="B291" s="68">
        <v>41.734000000000002</v>
      </c>
      <c r="C291" s="68">
        <v>305</v>
      </c>
      <c r="F291" s="38">
        <v>7.7519999999999998</v>
      </c>
      <c r="G291" s="38">
        <v>295</v>
      </c>
      <c r="H291">
        <v>8.8989999999999991</v>
      </c>
      <c r="I291">
        <v>304</v>
      </c>
      <c r="J291" s="104">
        <v>10.260999999999999</v>
      </c>
      <c r="K291" s="104">
        <v>307</v>
      </c>
      <c r="L291" s="71">
        <v>34.036999999999999</v>
      </c>
      <c r="M291" s="71">
        <v>308</v>
      </c>
    </row>
    <row r="292" spans="2:13" x14ac:dyDescent="0.3">
      <c r="B292" s="68">
        <v>41.676000000000002</v>
      </c>
      <c r="C292" s="68">
        <v>306</v>
      </c>
      <c r="F292" s="38">
        <v>7.7350000000000003</v>
      </c>
      <c r="G292" s="38">
        <v>296</v>
      </c>
      <c r="H292">
        <v>8.6669999999999998</v>
      </c>
      <c r="I292">
        <v>305</v>
      </c>
      <c r="J292" s="104">
        <v>10.23</v>
      </c>
      <c r="K292" s="104">
        <v>308</v>
      </c>
      <c r="L292" s="71">
        <v>33.912999999999997</v>
      </c>
      <c r="M292" s="71">
        <v>309</v>
      </c>
    </row>
    <row r="293" spans="2:13" x14ac:dyDescent="0.3">
      <c r="B293" s="68">
        <v>41.563000000000002</v>
      </c>
      <c r="C293" s="68">
        <v>307</v>
      </c>
      <c r="F293" s="38">
        <v>7.7270000000000003</v>
      </c>
      <c r="G293" s="38">
        <v>297</v>
      </c>
      <c r="H293">
        <v>8.5860000000000003</v>
      </c>
      <c r="I293">
        <v>306</v>
      </c>
      <c r="J293" s="104">
        <v>10.167</v>
      </c>
      <c r="K293" s="104">
        <v>309</v>
      </c>
      <c r="L293" s="71">
        <v>33.728000000000002</v>
      </c>
      <c r="M293" s="71">
        <v>310</v>
      </c>
    </row>
    <row r="294" spans="2:13" x14ac:dyDescent="0.3">
      <c r="B294" s="68">
        <v>41.162999999999997</v>
      </c>
      <c r="C294" s="68">
        <v>308</v>
      </c>
      <c r="F294" s="38">
        <v>7.7110000000000003</v>
      </c>
      <c r="G294" s="38">
        <v>298</v>
      </c>
      <c r="H294">
        <v>8.01</v>
      </c>
      <c r="I294">
        <v>307</v>
      </c>
      <c r="J294" s="104">
        <v>10.148999999999999</v>
      </c>
      <c r="K294" s="104">
        <v>310</v>
      </c>
      <c r="L294" s="71">
        <v>33.698</v>
      </c>
      <c r="M294" s="71">
        <v>311</v>
      </c>
    </row>
    <row r="295" spans="2:13" x14ac:dyDescent="0.3">
      <c r="B295" s="68">
        <v>40.817</v>
      </c>
      <c r="C295" s="68">
        <v>309</v>
      </c>
      <c r="F295" s="38">
        <v>7.694</v>
      </c>
      <c r="G295" s="38">
        <v>299</v>
      </c>
      <c r="H295">
        <v>7.7519999999999998</v>
      </c>
      <c r="I295">
        <v>308</v>
      </c>
      <c r="J295" s="104">
        <v>10.135999999999999</v>
      </c>
      <c r="K295" s="104">
        <v>311</v>
      </c>
      <c r="L295" s="71">
        <v>33.636000000000003</v>
      </c>
      <c r="M295" s="71">
        <v>312</v>
      </c>
    </row>
    <row r="296" spans="2:13" x14ac:dyDescent="0.3">
      <c r="B296" s="68">
        <v>40.759</v>
      </c>
      <c r="C296" s="68">
        <v>310</v>
      </c>
      <c r="F296" s="38">
        <v>7.6859999999999999</v>
      </c>
      <c r="G296" s="38">
        <v>300</v>
      </c>
      <c r="H296">
        <v>7.6609999999999996</v>
      </c>
      <c r="I296">
        <v>309</v>
      </c>
      <c r="J296" s="104">
        <v>10.054</v>
      </c>
      <c r="K296" s="104">
        <v>312</v>
      </c>
      <c r="L296" s="71">
        <v>33.479999999999997</v>
      </c>
      <c r="M296" s="71">
        <v>313</v>
      </c>
    </row>
    <row r="297" spans="2:13" x14ac:dyDescent="0.3">
      <c r="B297" s="68">
        <v>40.698999999999998</v>
      </c>
      <c r="C297" s="68">
        <v>311</v>
      </c>
      <c r="F297" s="38">
        <v>7.6609999999999996</v>
      </c>
      <c r="G297" s="38">
        <v>301</v>
      </c>
      <c r="H297">
        <v>7.569</v>
      </c>
      <c r="I297">
        <v>310</v>
      </c>
      <c r="J297" s="104">
        <v>9.9969999999999999</v>
      </c>
      <c r="K297" s="104">
        <v>313</v>
      </c>
      <c r="L297" s="71">
        <v>33.354999999999997</v>
      </c>
      <c r="M297" s="71">
        <v>315</v>
      </c>
    </row>
    <row r="298" spans="2:13" x14ac:dyDescent="0.3">
      <c r="B298" s="68">
        <v>40.466999999999999</v>
      </c>
      <c r="C298" s="68">
        <v>314</v>
      </c>
      <c r="F298" s="38">
        <v>7.577</v>
      </c>
      <c r="G298" s="38">
        <v>302</v>
      </c>
      <c r="H298">
        <v>7.484</v>
      </c>
      <c r="I298">
        <v>311</v>
      </c>
      <c r="J298" s="104">
        <v>9.952</v>
      </c>
      <c r="K298" s="104">
        <v>314</v>
      </c>
      <c r="L298" s="71">
        <v>33.167000000000002</v>
      </c>
      <c r="M298" s="71">
        <v>316</v>
      </c>
    </row>
    <row r="299" spans="2:13" x14ac:dyDescent="0.3">
      <c r="B299" s="68">
        <v>40.290999999999997</v>
      </c>
      <c r="C299" s="68">
        <v>315</v>
      </c>
      <c r="F299" s="38">
        <v>7.56</v>
      </c>
      <c r="G299" s="38">
        <v>303</v>
      </c>
      <c r="H299">
        <v>7.2949999999999999</v>
      </c>
      <c r="I299">
        <v>312</v>
      </c>
      <c r="J299" s="104">
        <v>9.92</v>
      </c>
      <c r="K299" s="104">
        <v>315</v>
      </c>
      <c r="L299" s="71">
        <v>33.073</v>
      </c>
      <c r="M299" s="71">
        <v>317</v>
      </c>
    </row>
    <row r="300" spans="2:13" x14ac:dyDescent="0.3">
      <c r="B300" s="68">
        <v>40.231999999999999</v>
      </c>
      <c r="C300" s="68">
        <v>317</v>
      </c>
      <c r="F300" s="38">
        <v>7.5439999999999996</v>
      </c>
      <c r="G300" s="38">
        <v>304</v>
      </c>
      <c r="H300">
        <v>7.109</v>
      </c>
      <c r="I300">
        <v>314</v>
      </c>
      <c r="J300" s="104">
        <v>9.8949999999999996</v>
      </c>
      <c r="K300" s="104">
        <v>317</v>
      </c>
      <c r="L300" s="71">
        <v>32.881999999999998</v>
      </c>
      <c r="M300" s="71">
        <v>318</v>
      </c>
    </row>
    <row r="301" spans="2:13" x14ac:dyDescent="0.3">
      <c r="B301" s="68">
        <v>40.173999999999999</v>
      </c>
      <c r="C301" s="68">
        <v>318</v>
      </c>
      <c r="F301" s="38">
        <v>7.5010000000000003</v>
      </c>
      <c r="G301" s="38">
        <v>305</v>
      </c>
      <c r="H301">
        <v>6.8170000000000002</v>
      </c>
      <c r="I301">
        <v>315</v>
      </c>
      <c r="J301" s="104">
        <v>9.8879999999999999</v>
      </c>
      <c r="K301" s="104">
        <v>318</v>
      </c>
      <c r="L301" s="71">
        <v>32.850999999999999</v>
      </c>
      <c r="M301" s="71">
        <v>319</v>
      </c>
    </row>
    <row r="302" spans="2:13" x14ac:dyDescent="0.3">
      <c r="B302" s="68">
        <v>39.878</v>
      </c>
      <c r="C302" s="68">
        <v>319</v>
      </c>
      <c r="F302" s="38">
        <v>7.4669999999999996</v>
      </c>
      <c r="G302" s="38">
        <v>306</v>
      </c>
      <c r="H302">
        <v>6.5010000000000003</v>
      </c>
      <c r="I302">
        <v>317</v>
      </c>
      <c r="J302" s="104">
        <v>9.8819999999999997</v>
      </c>
      <c r="K302" s="104">
        <v>319</v>
      </c>
      <c r="L302" s="71">
        <v>32.82</v>
      </c>
      <c r="M302" s="71">
        <v>320</v>
      </c>
    </row>
    <row r="303" spans="2:13" x14ac:dyDescent="0.3">
      <c r="B303" s="68">
        <v>39.759</v>
      </c>
      <c r="C303" s="68">
        <v>320</v>
      </c>
      <c r="F303" s="38">
        <v>7.4589999999999996</v>
      </c>
      <c r="G303" s="38">
        <v>309</v>
      </c>
      <c r="H303">
        <v>5.96</v>
      </c>
      <c r="I303">
        <v>318</v>
      </c>
      <c r="J303" s="104">
        <v>9.8620000000000001</v>
      </c>
      <c r="K303" s="104">
        <v>320</v>
      </c>
      <c r="L303" s="71">
        <v>32.722000000000001</v>
      </c>
      <c r="M303" s="71">
        <v>321</v>
      </c>
    </row>
    <row r="304" spans="2:13" x14ac:dyDescent="0.3">
      <c r="B304" s="68">
        <v>39.698999999999998</v>
      </c>
      <c r="C304" s="68">
        <v>321</v>
      </c>
      <c r="F304" s="38">
        <v>7.4249999999999998</v>
      </c>
      <c r="G304" s="38">
        <v>310</v>
      </c>
      <c r="H304">
        <v>4.5270000000000001</v>
      </c>
      <c r="I304">
        <v>319</v>
      </c>
      <c r="J304" s="104">
        <v>9.8239999999999998</v>
      </c>
      <c r="K304" s="104">
        <v>322</v>
      </c>
      <c r="L304" s="71">
        <v>32.659999999999997</v>
      </c>
      <c r="M304" s="71">
        <v>322</v>
      </c>
    </row>
    <row r="305" spans="2:13" x14ac:dyDescent="0.3">
      <c r="B305" s="68">
        <v>39.219000000000001</v>
      </c>
      <c r="C305" s="68">
        <v>323</v>
      </c>
      <c r="F305" s="38">
        <v>7.407</v>
      </c>
      <c r="G305" s="38">
        <v>311</v>
      </c>
      <c r="H305">
        <v>4.2060000000000004</v>
      </c>
      <c r="I305">
        <v>320</v>
      </c>
      <c r="J305" s="104">
        <v>9.798</v>
      </c>
      <c r="K305" s="104">
        <v>323</v>
      </c>
      <c r="L305" s="71">
        <v>32.627000000000002</v>
      </c>
      <c r="M305" s="71">
        <v>323</v>
      </c>
    </row>
    <row r="306" spans="2:13" x14ac:dyDescent="0.3">
      <c r="B306" s="68">
        <v>38.795000000000002</v>
      </c>
      <c r="C306" s="68">
        <v>324</v>
      </c>
      <c r="F306" s="38">
        <v>7.399</v>
      </c>
      <c r="G306" s="38">
        <v>312</v>
      </c>
      <c r="H306">
        <v>4.0519999999999996</v>
      </c>
      <c r="I306">
        <v>321</v>
      </c>
      <c r="J306" s="104">
        <v>9.7590000000000003</v>
      </c>
      <c r="K306" s="104">
        <v>325</v>
      </c>
      <c r="L306" s="71">
        <v>32.530999999999999</v>
      </c>
      <c r="M306" s="71">
        <v>325</v>
      </c>
    </row>
    <row r="307" spans="2:13" x14ac:dyDescent="0.3">
      <c r="B307" s="68">
        <v>38.734000000000002</v>
      </c>
      <c r="C307" s="68">
        <v>326</v>
      </c>
      <c r="F307" s="38">
        <v>7.39</v>
      </c>
      <c r="G307" s="38">
        <v>313</v>
      </c>
      <c r="H307">
        <v>3.8759999999999999</v>
      </c>
      <c r="I307">
        <v>322</v>
      </c>
      <c r="J307" s="104">
        <v>9.7319999999999993</v>
      </c>
      <c r="K307" s="104">
        <v>326</v>
      </c>
      <c r="L307" s="71">
        <v>32.435000000000002</v>
      </c>
      <c r="M307" s="71">
        <v>326</v>
      </c>
    </row>
    <row r="308" spans="2:13" x14ac:dyDescent="0.3">
      <c r="B308" s="68">
        <v>38.673000000000002</v>
      </c>
      <c r="C308" s="68">
        <v>327</v>
      </c>
      <c r="F308" s="38">
        <v>7.3639999999999999</v>
      </c>
      <c r="G308" s="38">
        <v>315</v>
      </c>
      <c r="H308">
        <v>3.6909999999999998</v>
      </c>
      <c r="I308">
        <v>323</v>
      </c>
      <c r="J308" s="104">
        <v>9.6999999999999993</v>
      </c>
      <c r="K308" s="104">
        <v>327</v>
      </c>
      <c r="L308" s="71">
        <v>32.274000000000001</v>
      </c>
      <c r="M308" s="71">
        <v>328</v>
      </c>
    </row>
    <row r="309" spans="2:13" x14ac:dyDescent="0.3">
      <c r="B309" s="68">
        <v>38.366</v>
      </c>
      <c r="C309" s="68">
        <v>329</v>
      </c>
      <c r="F309" s="38">
        <v>7.3470000000000004</v>
      </c>
      <c r="G309" s="38">
        <v>317</v>
      </c>
      <c r="J309" s="104">
        <v>9.6929999999999996</v>
      </c>
      <c r="K309" s="104">
        <v>328</v>
      </c>
      <c r="L309" s="71">
        <v>32.24</v>
      </c>
      <c r="M309" s="71">
        <v>330</v>
      </c>
    </row>
    <row r="310" spans="2:13" x14ac:dyDescent="0.3">
      <c r="B310" s="68">
        <v>38.305</v>
      </c>
      <c r="C310" s="68">
        <v>331</v>
      </c>
      <c r="F310" s="38">
        <v>7.3209999999999997</v>
      </c>
      <c r="G310" s="38">
        <v>318</v>
      </c>
      <c r="J310" s="104">
        <v>9.5809999999999995</v>
      </c>
      <c r="K310" s="104">
        <v>329</v>
      </c>
      <c r="L310" s="71">
        <v>32.177</v>
      </c>
      <c r="M310" s="71">
        <v>331</v>
      </c>
    </row>
    <row r="311" spans="2:13" x14ac:dyDescent="0.3">
      <c r="B311" s="68">
        <v>38.18</v>
      </c>
      <c r="C311" s="68">
        <v>333</v>
      </c>
      <c r="F311" s="38">
        <v>7.2949999999999999</v>
      </c>
      <c r="G311" s="38">
        <v>319</v>
      </c>
      <c r="J311" s="104">
        <v>9.5670000000000002</v>
      </c>
      <c r="K311" s="104">
        <v>330</v>
      </c>
      <c r="L311" s="71">
        <v>32.143000000000001</v>
      </c>
      <c r="M311" s="71">
        <v>332</v>
      </c>
    </row>
    <row r="312" spans="2:13" x14ac:dyDescent="0.3">
      <c r="B312" s="68">
        <v>38.118000000000002</v>
      </c>
      <c r="C312" s="68">
        <v>335</v>
      </c>
      <c r="F312" s="38">
        <v>7.2859999999999996</v>
      </c>
      <c r="G312" s="38">
        <v>321</v>
      </c>
      <c r="J312" s="104">
        <v>9.5410000000000004</v>
      </c>
      <c r="K312" s="104">
        <v>331</v>
      </c>
      <c r="L312" s="71">
        <v>32.112000000000002</v>
      </c>
      <c r="M312" s="71">
        <v>333</v>
      </c>
    </row>
    <row r="313" spans="2:13" x14ac:dyDescent="0.3">
      <c r="B313" s="68">
        <v>38.055999999999997</v>
      </c>
      <c r="C313" s="68">
        <v>336</v>
      </c>
      <c r="F313" s="38">
        <v>7.26</v>
      </c>
      <c r="G313" s="38">
        <v>322</v>
      </c>
      <c r="J313" s="104">
        <v>9.5269999999999992</v>
      </c>
      <c r="K313" s="104">
        <v>332</v>
      </c>
      <c r="L313" s="71">
        <v>32.014000000000003</v>
      </c>
      <c r="M313" s="71">
        <v>334</v>
      </c>
    </row>
    <row r="314" spans="2:13" x14ac:dyDescent="0.3">
      <c r="B314" s="68">
        <v>37.93</v>
      </c>
      <c r="C314" s="68">
        <v>337</v>
      </c>
      <c r="F314" s="38">
        <v>7.2069999999999999</v>
      </c>
      <c r="G314" s="38">
        <v>324</v>
      </c>
      <c r="J314" s="104">
        <v>9.5139999999999993</v>
      </c>
      <c r="K314" s="104">
        <v>333</v>
      </c>
      <c r="L314" s="71">
        <v>31.949000000000002</v>
      </c>
      <c r="M314" s="71">
        <v>335</v>
      </c>
    </row>
    <row r="315" spans="2:13" x14ac:dyDescent="0.3">
      <c r="B315" s="68">
        <v>37.744</v>
      </c>
      <c r="C315" s="68">
        <v>338</v>
      </c>
      <c r="F315" s="38">
        <v>7.1630000000000003</v>
      </c>
      <c r="G315" s="38">
        <v>325</v>
      </c>
      <c r="J315" s="104">
        <v>9.4809999999999999</v>
      </c>
      <c r="K315" s="104">
        <v>334</v>
      </c>
      <c r="L315" s="71">
        <v>31.917000000000002</v>
      </c>
      <c r="M315" s="71">
        <v>336</v>
      </c>
    </row>
    <row r="316" spans="2:13" x14ac:dyDescent="0.3">
      <c r="B316" s="68">
        <v>37.680999999999997</v>
      </c>
      <c r="C316" s="68">
        <v>339</v>
      </c>
      <c r="F316" s="38">
        <v>7.1539999999999999</v>
      </c>
      <c r="G316" s="38">
        <v>326</v>
      </c>
      <c r="J316" s="104">
        <v>9.4600000000000009</v>
      </c>
      <c r="K316" s="104">
        <v>335</v>
      </c>
      <c r="L316" s="71">
        <v>31.850999999999999</v>
      </c>
      <c r="M316" s="71">
        <v>337</v>
      </c>
    </row>
    <row r="317" spans="2:13" x14ac:dyDescent="0.3">
      <c r="B317" s="68">
        <v>37.619</v>
      </c>
      <c r="C317" s="68">
        <v>340</v>
      </c>
      <c r="F317" s="38">
        <v>7.1269999999999998</v>
      </c>
      <c r="G317" s="38">
        <v>327</v>
      </c>
      <c r="J317" s="104">
        <v>9.4060000000000006</v>
      </c>
      <c r="K317" s="104">
        <v>336</v>
      </c>
      <c r="L317" s="71">
        <v>31.817</v>
      </c>
      <c r="M317" s="71">
        <v>338</v>
      </c>
    </row>
    <row r="318" spans="2:13" x14ac:dyDescent="0.3">
      <c r="B318" s="68">
        <v>37.302999999999997</v>
      </c>
      <c r="C318" s="68">
        <v>341</v>
      </c>
      <c r="F318" s="38">
        <v>7.109</v>
      </c>
      <c r="G318" s="38">
        <v>328</v>
      </c>
      <c r="J318" s="104">
        <v>9.3789999999999996</v>
      </c>
      <c r="K318" s="104">
        <v>337</v>
      </c>
      <c r="L318" s="71">
        <v>31.785</v>
      </c>
      <c r="M318" s="71">
        <v>339</v>
      </c>
    </row>
    <row r="319" spans="2:13" x14ac:dyDescent="0.3">
      <c r="B319" s="68">
        <v>37.173999999999999</v>
      </c>
      <c r="C319" s="68">
        <v>342</v>
      </c>
      <c r="F319" s="38">
        <v>7.0730000000000004</v>
      </c>
      <c r="G319" s="38">
        <v>329</v>
      </c>
      <c r="J319" s="104">
        <v>9.3659999999999997</v>
      </c>
      <c r="K319" s="104">
        <v>338</v>
      </c>
      <c r="L319" s="71">
        <v>31.719000000000001</v>
      </c>
      <c r="M319" s="71">
        <v>340</v>
      </c>
    </row>
    <row r="320" spans="2:13" x14ac:dyDescent="0.3">
      <c r="B320" s="68">
        <v>37.110999999999997</v>
      </c>
      <c r="C320" s="68">
        <v>344</v>
      </c>
      <c r="F320" s="38">
        <v>7.01</v>
      </c>
      <c r="G320" s="38">
        <v>330</v>
      </c>
      <c r="J320" s="104">
        <v>9.3520000000000003</v>
      </c>
      <c r="K320" s="104">
        <v>339</v>
      </c>
      <c r="L320" s="71">
        <v>31.521000000000001</v>
      </c>
      <c r="M320" s="71">
        <v>341</v>
      </c>
    </row>
    <row r="321" spans="2:13" x14ac:dyDescent="0.3">
      <c r="B321" s="68">
        <v>36.790999999999997</v>
      </c>
      <c r="C321" s="68">
        <v>345</v>
      </c>
      <c r="F321" s="38">
        <v>7.0010000000000003</v>
      </c>
      <c r="G321" s="38">
        <v>331</v>
      </c>
      <c r="J321" s="104">
        <v>9.3379999999999992</v>
      </c>
      <c r="K321" s="104">
        <v>340</v>
      </c>
      <c r="L321" s="71">
        <v>31.388000000000002</v>
      </c>
      <c r="M321" s="71">
        <v>342</v>
      </c>
    </row>
    <row r="322" spans="2:13" x14ac:dyDescent="0.3">
      <c r="B322" s="68">
        <v>36.661999999999999</v>
      </c>
      <c r="C322" s="68">
        <v>347</v>
      </c>
      <c r="F322" s="38">
        <v>6.992</v>
      </c>
      <c r="G322" s="38">
        <v>332</v>
      </c>
      <c r="J322" s="104">
        <v>9.3320000000000007</v>
      </c>
      <c r="K322" s="104">
        <v>341</v>
      </c>
      <c r="L322" s="71">
        <v>31.355</v>
      </c>
      <c r="M322" s="71">
        <v>344</v>
      </c>
    </row>
    <row r="323" spans="2:13" x14ac:dyDescent="0.3">
      <c r="B323" s="68">
        <v>36.597999999999999</v>
      </c>
      <c r="C323" s="68">
        <v>349</v>
      </c>
      <c r="F323" s="38">
        <v>6.9829999999999997</v>
      </c>
      <c r="G323" s="38">
        <v>333</v>
      </c>
      <c r="J323" s="104">
        <v>9.3109999999999999</v>
      </c>
      <c r="K323" s="104">
        <v>342</v>
      </c>
      <c r="L323" s="71">
        <v>31.288</v>
      </c>
      <c r="M323" s="71">
        <v>345</v>
      </c>
    </row>
    <row r="324" spans="2:13" x14ac:dyDescent="0.3">
      <c r="B324" s="68">
        <v>36.469000000000001</v>
      </c>
      <c r="C324" s="68">
        <v>350</v>
      </c>
      <c r="F324" s="38">
        <v>6.9550000000000001</v>
      </c>
      <c r="G324" s="38">
        <v>335</v>
      </c>
      <c r="J324" s="104">
        <v>9.298</v>
      </c>
      <c r="K324" s="104">
        <v>343</v>
      </c>
      <c r="L324" s="71">
        <v>31.256</v>
      </c>
      <c r="M324" s="71">
        <v>348</v>
      </c>
    </row>
    <row r="325" spans="2:13" x14ac:dyDescent="0.3">
      <c r="B325" s="68">
        <v>36.402999999999999</v>
      </c>
      <c r="C325" s="68">
        <v>352</v>
      </c>
      <c r="F325" s="38">
        <v>6.9189999999999996</v>
      </c>
      <c r="G325" s="38">
        <v>336</v>
      </c>
      <c r="J325" s="104">
        <v>9.2629999999999999</v>
      </c>
      <c r="K325" s="104">
        <v>346</v>
      </c>
      <c r="L325" s="71">
        <v>31.154</v>
      </c>
      <c r="M325" s="71">
        <v>349</v>
      </c>
    </row>
    <row r="326" spans="2:13" x14ac:dyDescent="0.3">
      <c r="B326" s="68">
        <v>36.338000000000001</v>
      </c>
      <c r="C326" s="68">
        <v>353</v>
      </c>
      <c r="F326" s="38">
        <v>6.8719999999999999</v>
      </c>
      <c r="G326" s="38">
        <v>337</v>
      </c>
      <c r="J326" s="104">
        <v>9.2490000000000006</v>
      </c>
      <c r="K326" s="104">
        <v>348</v>
      </c>
      <c r="L326" s="71">
        <v>31.053999999999998</v>
      </c>
      <c r="M326" s="71">
        <v>350</v>
      </c>
    </row>
    <row r="327" spans="2:13" x14ac:dyDescent="0.3">
      <c r="B327" s="68">
        <v>36.207999999999998</v>
      </c>
      <c r="C327" s="68">
        <v>354</v>
      </c>
      <c r="F327" s="38">
        <v>6.8630000000000004</v>
      </c>
      <c r="G327" s="38">
        <v>338</v>
      </c>
      <c r="J327" s="104">
        <v>9.2289999999999992</v>
      </c>
      <c r="K327" s="104">
        <v>349</v>
      </c>
      <c r="L327" s="71">
        <v>31.021000000000001</v>
      </c>
      <c r="M327" s="71">
        <v>352</v>
      </c>
    </row>
    <row r="328" spans="2:13" x14ac:dyDescent="0.3">
      <c r="B328" s="68">
        <v>36.143000000000001</v>
      </c>
      <c r="C328" s="68">
        <v>355</v>
      </c>
      <c r="F328" s="38">
        <v>6.8540000000000001</v>
      </c>
      <c r="G328" s="38">
        <v>339</v>
      </c>
      <c r="J328" s="104">
        <v>9.16</v>
      </c>
      <c r="K328" s="104">
        <v>350</v>
      </c>
      <c r="L328" s="71">
        <v>30.92</v>
      </c>
      <c r="M328" s="71">
        <v>353</v>
      </c>
    </row>
    <row r="329" spans="2:13" x14ac:dyDescent="0.3">
      <c r="B329" s="68">
        <v>36.076000000000001</v>
      </c>
      <c r="C329" s="68">
        <v>358</v>
      </c>
      <c r="F329" s="38">
        <v>6.7789999999999999</v>
      </c>
      <c r="G329" s="38">
        <v>340</v>
      </c>
      <c r="J329" s="104">
        <v>9.1389999999999993</v>
      </c>
      <c r="K329" s="104">
        <v>351</v>
      </c>
      <c r="L329" s="71">
        <v>30.852</v>
      </c>
      <c r="M329" s="71">
        <v>354</v>
      </c>
    </row>
    <row r="330" spans="2:13" x14ac:dyDescent="0.3">
      <c r="B330" s="68">
        <v>36.011000000000003</v>
      </c>
      <c r="C330" s="68">
        <v>360</v>
      </c>
      <c r="F330" s="38">
        <v>6.77</v>
      </c>
      <c r="G330" s="38">
        <v>341</v>
      </c>
      <c r="J330" s="104">
        <v>9.1319999999999997</v>
      </c>
      <c r="K330" s="104">
        <v>352</v>
      </c>
      <c r="L330" s="71">
        <v>30.817</v>
      </c>
      <c r="M330" s="71">
        <v>355</v>
      </c>
    </row>
    <row r="331" spans="2:13" x14ac:dyDescent="0.3">
      <c r="B331" s="68">
        <v>35.945</v>
      </c>
      <c r="C331" s="68">
        <v>361</v>
      </c>
      <c r="F331" s="38">
        <v>6.7130000000000001</v>
      </c>
      <c r="G331" s="38">
        <v>342</v>
      </c>
      <c r="J331" s="104">
        <v>9.09</v>
      </c>
      <c r="K331" s="104">
        <v>353</v>
      </c>
      <c r="L331" s="71">
        <v>30.783999999999999</v>
      </c>
      <c r="M331" s="71">
        <v>356</v>
      </c>
    </row>
    <row r="332" spans="2:13" x14ac:dyDescent="0.3">
      <c r="B332" s="68">
        <v>35.878999999999998</v>
      </c>
      <c r="C332" s="68">
        <v>362</v>
      </c>
      <c r="F332" s="38">
        <v>6.694</v>
      </c>
      <c r="G332" s="38">
        <v>343</v>
      </c>
      <c r="J332" s="104">
        <v>9.0690000000000008</v>
      </c>
      <c r="K332" s="104">
        <v>354</v>
      </c>
      <c r="L332" s="71">
        <v>30.751000000000001</v>
      </c>
      <c r="M332" s="71">
        <v>358</v>
      </c>
    </row>
    <row r="333" spans="2:13" x14ac:dyDescent="0.3">
      <c r="B333" s="68">
        <v>35.68</v>
      </c>
      <c r="C333" s="68">
        <v>363</v>
      </c>
      <c r="F333" s="38">
        <v>6.6660000000000004</v>
      </c>
      <c r="G333" s="38">
        <v>345</v>
      </c>
      <c r="J333" s="104">
        <v>9.0340000000000007</v>
      </c>
      <c r="K333" s="104">
        <v>355</v>
      </c>
      <c r="L333" s="71">
        <v>30.545000000000002</v>
      </c>
      <c r="M333" s="71">
        <v>359</v>
      </c>
    </row>
    <row r="334" spans="2:13" x14ac:dyDescent="0.3">
      <c r="B334" s="68">
        <v>35.613999999999997</v>
      </c>
      <c r="C334" s="68">
        <v>364</v>
      </c>
      <c r="F334" s="38">
        <v>6.6459999999999999</v>
      </c>
      <c r="G334" s="38">
        <v>346</v>
      </c>
      <c r="J334" s="104">
        <v>8.9979999999999993</v>
      </c>
      <c r="K334" s="104">
        <v>356</v>
      </c>
      <c r="L334" s="71">
        <v>30.443000000000001</v>
      </c>
      <c r="M334" s="71">
        <v>360</v>
      </c>
    </row>
    <row r="335" spans="2:13" x14ac:dyDescent="0.3">
      <c r="B335" s="68">
        <v>35.548000000000002</v>
      </c>
      <c r="C335" s="68">
        <v>365</v>
      </c>
      <c r="F335" s="38">
        <v>6.6269999999999998</v>
      </c>
      <c r="G335" s="38">
        <v>347</v>
      </c>
      <c r="J335" s="104">
        <v>8.9909999999999997</v>
      </c>
      <c r="K335" s="104">
        <v>358</v>
      </c>
      <c r="L335" s="71">
        <v>30.236999999999998</v>
      </c>
      <c r="M335" s="71">
        <v>361</v>
      </c>
    </row>
    <row r="336" spans="2:13" x14ac:dyDescent="0.3">
      <c r="B336" s="68">
        <v>35.348999999999997</v>
      </c>
      <c r="C336" s="68">
        <v>366</v>
      </c>
      <c r="F336" s="38">
        <v>6.6180000000000003</v>
      </c>
      <c r="G336" s="38">
        <v>348</v>
      </c>
      <c r="J336" s="104">
        <v>8.8559999999999999</v>
      </c>
      <c r="K336" s="104">
        <v>359</v>
      </c>
      <c r="L336" s="71">
        <v>30.167999999999999</v>
      </c>
      <c r="M336" s="71">
        <v>362</v>
      </c>
    </row>
    <row r="337" spans="2:13" x14ac:dyDescent="0.3">
      <c r="B337" s="68">
        <v>35.28</v>
      </c>
      <c r="C337" s="68">
        <v>368</v>
      </c>
      <c r="F337" s="38">
        <v>6.6079999999999997</v>
      </c>
      <c r="G337" s="38">
        <v>349</v>
      </c>
      <c r="J337" s="104">
        <v>8.8119999999999994</v>
      </c>
      <c r="K337" s="104">
        <v>360</v>
      </c>
      <c r="L337" s="71">
        <v>30.134</v>
      </c>
      <c r="M337" s="71">
        <v>363</v>
      </c>
    </row>
    <row r="338" spans="2:13" x14ac:dyDescent="0.3">
      <c r="B338" s="68">
        <v>35.213000000000001</v>
      </c>
      <c r="C338" s="68">
        <v>369</v>
      </c>
      <c r="F338" s="38">
        <v>6.5890000000000004</v>
      </c>
      <c r="G338" s="38">
        <v>350</v>
      </c>
      <c r="J338" s="104">
        <v>8.7910000000000004</v>
      </c>
      <c r="K338" s="104">
        <v>361</v>
      </c>
      <c r="L338" s="71">
        <v>30.027999999999999</v>
      </c>
      <c r="M338" s="71">
        <v>364</v>
      </c>
    </row>
    <row r="339" spans="2:13" x14ac:dyDescent="0.3">
      <c r="B339" s="68">
        <v>34.945</v>
      </c>
      <c r="C339" s="68">
        <v>370</v>
      </c>
      <c r="F339" s="38">
        <v>6.5789999999999997</v>
      </c>
      <c r="G339" s="38">
        <v>351</v>
      </c>
      <c r="J339" s="104">
        <v>8.7759999999999998</v>
      </c>
      <c r="K339" s="104">
        <v>363</v>
      </c>
      <c r="L339" s="71">
        <v>29.994</v>
      </c>
      <c r="M339" s="71">
        <v>366</v>
      </c>
    </row>
    <row r="340" spans="2:13" x14ac:dyDescent="0.3">
      <c r="B340" s="68">
        <v>34.875</v>
      </c>
      <c r="C340" s="68">
        <v>371</v>
      </c>
      <c r="F340" s="38">
        <v>6.56</v>
      </c>
      <c r="G340" s="38">
        <v>352</v>
      </c>
      <c r="J340" s="104">
        <v>8.7620000000000005</v>
      </c>
      <c r="K340" s="104">
        <v>364</v>
      </c>
      <c r="L340" s="71">
        <v>29.853999999999999</v>
      </c>
      <c r="M340" s="71">
        <v>370</v>
      </c>
    </row>
    <row r="341" spans="2:13" x14ac:dyDescent="0.3">
      <c r="B341" s="68">
        <v>34.808</v>
      </c>
      <c r="C341" s="68">
        <v>372</v>
      </c>
      <c r="F341" s="38">
        <v>6.54</v>
      </c>
      <c r="G341" s="38">
        <v>353</v>
      </c>
      <c r="J341" s="104">
        <v>8.7249999999999996</v>
      </c>
      <c r="K341" s="104">
        <v>366</v>
      </c>
      <c r="L341" s="71">
        <v>29.678000000000001</v>
      </c>
      <c r="M341" s="71">
        <v>371</v>
      </c>
    </row>
    <row r="342" spans="2:13" x14ac:dyDescent="0.3">
      <c r="B342" s="68">
        <v>34.74</v>
      </c>
      <c r="C342" s="68">
        <v>375</v>
      </c>
      <c r="F342" s="38">
        <v>6.53</v>
      </c>
      <c r="G342" s="38">
        <v>354</v>
      </c>
      <c r="J342" s="104">
        <v>8.718</v>
      </c>
      <c r="K342" s="104">
        <v>367</v>
      </c>
      <c r="L342" s="71">
        <v>29.643999999999998</v>
      </c>
      <c r="M342" s="71">
        <v>372</v>
      </c>
    </row>
    <row r="343" spans="2:13" x14ac:dyDescent="0.3">
      <c r="B343" s="68">
        <v>34.603999999999999</v>
      </c>
      <c r="C343" s="68">
        <v>377</v>
      </c>
      <c r="F343" s="38">
        <v>6.4619999999999997</v>
      </c>
      <c r="G343" s="38">
        <v>355</v>
      </c>
      <c r="J343" s="104">
        <v>8.7110000000000003</v>
      </c>
      <c r="K343" s="104">
        <v>368</v>
      </c>
      <c r="L343" s="71">
        <v>29.61</v>
      </c>
      <c r="M343" s="71">
        <v>374</v>
      </c>
    </row>
    <row r="344" spans="2:13" x14ac:dyDescent="0.3">
      <c r="B344" s="68">
        <v>34.466000000000001</v>
      </c>
      <c r="C344" s="68">
        <v>378</v>
      </c>
      <c r="F344" s="38">
        <v>6.4420000000000002</v>
      </c>
      <c r="G344" s="38">
        <v>356</v>
      </c>
      <c r="J344" s="104">
        <v>8.7029999999999994</v>
      </c>
      <c r="K344" s="104">
        <v>370</v>
      </c>
      <c r="L344" s="71">
        <v>29.573</v>
      </c>
      <c r="M344" s="71">
        <v>375</v>
      </c>
    </row>
    <row r="345" spans="2:13" x14ac:dyDescent="0.3">
      <c r="B345" s="68">
        <v>34.396999999999998</v>
      </c>
      <c r="C345" s="68">
        <v>380</v>
      </c>
      <c r="F345" s="38">
        <v>6.4320000000000004</v>
      </c>
      <c r="G345" s="38">
        <v>358</v>
      </c>
      <c r="J345" s="104">
        <v>8.6449999999999996</v>
      </c>
      <c r="K345" s="104">
        <v>371</v>
      </c>
      <c r="L345" s="71">
        <v>29.538</v>
      </c>
      <c r="M345" s="71">
        <v>377</v>
      </c>
    </row>
    <row r="346" spans="2:13" x14ac:dyDescent="0.3">
      <c r="B346" s="68">
        <v>34.329000000000001</v>
      </c>
      <c r="C346" s="68">
        <v>381</v>
      </c>
      <c r="F346" s="38">
        <v>6.3929999999999998</v>
      </c>
      <c r="G346" s="38">
        <v>359</v>
      </c>
      <c r="J346" s="104">
        <v>8.6370000000000005</v>
      </c>
      <c r="K346" s="104">
        <v>372</v>
      </c>
      <c r="L346" s="71">
        <v>29.466999999999999</v>
      </c>
      <c r="M346" s="71">
        <v>378</v>
      </c>
    </row>
    <row r="347" spans="2:13" x14ac:dyDescent="0.3">
      <c r="B347" s="68">
        <v>34.191000000000003</v>
      </c>
      <c r="C347" s="68">
        <v>382</v>
      </c>
      <c r="F347" s="38">
        <v>6.383</v>
      </c>
      <c r="G347" s="38">
        <v>362</v>
      </c>
      <c r="J347" s="104">
        <v>8.6150000000000002</v>
      </c>
      <c r="K347" s="104">
        <v>373</v>
      </c>
      <c r="L347" s="71">
        <v>29.433</v>
      </c>
      <c r="M347" s="71">
        <v>379</v>
      </c>
    </row>
    <row r="348" spans="2:13" x14ac:dyDescent="0.3">
      <c r="B348" s="68">
        <v>34.121000000000002</v>
      </c>
      <c r="C348" s="68">
        <v>383</v>
      </c>
      <c r="F348" s="38">
        <v>6.3630000000000004</v>
      </c>
      <c r="G348" s="38">
        <v>363</v>
      </c>
      <c r="J348" s="104">
        <v>8.6</v>
      </c>
      <c r="K348" s="104">
        <v>374</v>
      </c>
      <c r="L348" s="71">
        <v>29.396000000000001</v>
      </c>
      <c r="M348" s="71">
        <v>380</v>
      </c>
    </row>
    <row r="349" spans="2:13" x14ac:dyDescent="0.3">
      <c r="B349" s="68">
        <v>34.052</v>
      </c>
      <c r="C349" s="68">
        <v>385</v>
      </c>
      <c r="F349" s="38">
        <v>6.3529999999999998</v>
      </c>
      <c r="G349" s="38">
        <v>367</v>
      </c>
      <c r="J349" s="104">
        <v>8.593</v>
      </c>
      <c r="K349" s="104">
        <v>375</v>
      </c>
      <c r="L349" s="71">
        <v>29.327000000000002</v>
      </c>
      <c r="M349" s="71">
        <v>383</v>
      </c>
    </row>
    <row r="350" spans="2:13" x14ac:dyDescent="0.3">
      <c r="B350" s="68">
        <v>33.981999999999999</v>
      </c>
      <c r="C350" s="68">
        <v>386</v>
      </c>
      <c r="F350" s="38">
        <v>6.3330000000000002</v>
      </c>
      <c r="G350" s="38">
        <v>368</v>
      </c>
      <c r="J350" s="104">
        <v>8.5779999999999994</v>
      </c>
      <c r="K350" s="104">
        <v>376</v>
      </c>
      <c r="L350" s="71">
        <v>29.218</v>
      </c>
      <c r="M350" s="71">
        <v>384</v>
      </c>
    </row>
    <row r="351" spans="2:13" x14ac:dyDescent="0.3">
      <c r="B351" s="68">
        <v>33.912999999999997</v>
      </c>
      <c r="C351" s="68">
        <v>389</v>
      </c>
      <c r="F351" s="38">
        <v>6.282</v>
      </c>
      <c r="G351" s="38">
        <v>369</v>
      </c>
      <c r="J351" s="104">
        <v>8.5190000000000001</v>
      </c>
      <c r="K351" s="104">
        <v>377</v>
      </c>
      <c r="L351" s="71">
        <v>29.183</v>
      </c>
      <c r="M351" s="71">
        <v>385</v>
      </c>
    </row>
    <row r="352" spans="2:13" x14ac:dyDescent="0.3">
      <c r="B352" s="68">
        <v>33.843000000000004</v>
      </c>
      <c r="C352" s="68">
        <v>390</v>
      </c>
      <c r="F352" s="38">
        <v>6.2720000000000002</v>
      </c>
      <c r="G352" s="38">
        <v>370</v>
      </c>
      <c r="J352" s="104">
        <v>8.4890000000000008</v>
      </c>
      <c r="K352" s="104">
        <v>378</v>
      </c>
      <c r="L352" s="71">
        <v>29.111000000000001</v>
      </c>
      <c r="M352" s="71">
        <v>386</v>
      </c>
    </row>
    <row r="353" spans="2:13" x14ac:dyDescent="0.3">
      <c r="B353" s="68">
        <v>33.774000000000001</v>
      </c>
      <c r="C353" s="68">
        <v>391</v>
      </c>
      <c r="F353" s="38">
        <v>6.2619999999999996</v>
      </c>
      <c r="G353" s="38">
        <v>371</v>
      </c>
      <c r="J353" s="104">
        <v>8.4589999999999996</v>
      </c>
      <c r="K353" s="104">
        <v>379</v>
      </c>
      <c r="L353" s="71">
        <v>29.076000000000001</v>
      </c>
      <c r="M353" s="71">
        <v>387</v>
      </c>
    </row>
    <row r="354" spans="2:13" x14ac:dyDescent="0.3">
      <c r="B354" s="68">
        <v>33.701999999999998</v>
      </c>
      <c r="C354" s="68">
        <v>392</v>
      </c>
      <c r="F354" s="38">
        <v>6.2309999999999999</v>
      </c>
      <c r="G354" s="38">
        <v>372</v>
      </c>
      <c r="J354" s="104">
        <v>8.391</v>
      </c>
      <c r="K354" s="104">
        <v>380</v>
      </c>
      <c r="L354" s="71">
        <v>28.858000000000001</v>
      </c>
      <c r="M354" s="71">
        <v>388</v>
      </c>
    </row>
    <row r="355" spans="2:13" x14ac:dyDescent="0.3">
      <c r="B355" s="68">
        <v>33.631999999999998</v>
      </c>
      <c r="C355" s="68">
        <v>393</v>
      </c>
      <c r="F355" s="38">
        <v>6.2210000000000001</v>
      </c>
      <c r="G355" s="38">
        <v>373</v>
      </c>
      <c r="J355" s="104">
        <v>8.3829999999999991</v>
      </c>
      <c r="K355" s="104">
        <v>381</v>
      </c>
      <c r="L355" s="71">
        <v>28.788</v>
      </c>
      <c r="M355" s="71">
        <v>389</v>
      </c>
    </row>
    <row r="356" spans="2:13" x14ac:dyDescent="0.3">
      <c r="B356" s="68">
        <v>33.491999999999997</v>
      </c>
      <c r="C356" s="68">
        <v>394</v>
      </c>
      <c r="F356" s="38">
        <v>6.2110000000000003</v>
      </c>
      <c r="G356" s="38">
        <v>374</v>
      </c>
      <c r="J356" s="104">
        <v>8.375</v>
      </c>
      <c r="K356" s="104">
        <v>382</v>
      </c>
      <c r="L356" s="71">
        <v>28.75</v>
      </c>
      <c r="M356" s="71">
        <v>390</v>
      </c>
    </row>
    <row r="357" spans="2:13" x14ac:dyDescent="0.3">
      <c r="B357" s="68">
        <v>33.350999999999999</v>
      </c>
      <c r="C357" s="68">
        <v>398</v>
      </c>
      <c r="F357" s="38">
        <v>6.2</v>
      </c>
      <c r="G357" s="38">
        <v>376</v>
      </c>
      <c r="J357" s="104">
        <v>8.3450000000000006</v>
      </c>
      <c r="K357" s="104">
        <v>383</v>
      </c>
      <c r="L357" s="71">
        <v>28.713999999999999</v>
      </c>
      <c r="M357" s="71">
        <v>391</v>
      </c>
    </row>
    <row r="358" spans="2:13" x14ac:dyDescent="0.3">
      <c r="B358" s="68">
        <v>33.136000000000003</v>
      </c>
      <c r="C358" s="68">
        <v>399</v>
      </c>
      <c r="F358" s="38">
        <v>6.17</v>
      </c>
      <c r="G358" s="38">
        <v>378</v>
      </c>
      <c r="J358" s="104">
        <v>8.3219999999999992</v>
      </c>
      <c r="K358" s="104">
        <v>384</v>
      </c>
      <c r="L358" s="71">
        <v>28.677</v>
      </c>
      <c r="M358" s="71">
        <v>392</v>
      </c>
    </row>
    <row r="359" spans="2:13" x14ac:dyDescent="0.3">
      <c r="B359" s="68">
        <v>32.994</v>
      </c>
      <c r="C359" s="68">
        <v>400</v>
      </c>
      <c r="F359" s="38">
        <v>6.149</v>
      </c>
      <c r="G359" s="38">
        <v>379</v>
      </c>
      <c r="J359" s="104">
        <v>8.2680000000000007</v>
      </c>
      <c r="K359" s="104">
        <v>387</v>
      </c>
      <c r="L359" s="71">
        <v>28.606000000000002</v>
      </c>
      <c r="M359" s="71">
        <v>394</v>
      </c>
    </row>
    <row r="360" spans="2:13" x14ac:dyDescent="0.3">
      <c r="B360" s="68">
        <v>32.921999999999997</v>
      </c>
      <c r="C360" s="68">
        <v>402</v>
      </c>
      <c r="F360" s="38">
        <v>6.1180000000000003</v>
      </c>
      <c r="G360" s="38">
        <v>380</v>
      </c>
      <c r="J360" s="104">
        <v>8.2609999999999992</v>
      </c>
      <c r="K360" s="104">
        <v>389</v>
      </c>
      <c r="L360" s="71">
        <v>28.568000000000001</v>
      </c>
      <c r="M360" s="71">
        <v>397</v>
      </c>
    </row>
    <row r="361" spans="2:13" x14ac:dyDescent="0.3">
      <c r="B361" s="68">
        <v>32.777000000000001</v>
      </c>
      <c r="C361" s="68">
        <v>404</v>
      </c>
      <c r="F361" s="38">
        <v>6.1070000000000002</v>
      </c>
      <c r="G361" s="38">
        <v>381</v>
      </c>
      <c r="J361" s="104">
        <v>8.2449999999999992</v>
      </c>
      <c r="K361" s="104">
        <v>390</v>
      </c>
      <c r="L361" s="71">
        <v>28.457999999999998</v>
      </c>
      <c r="M361" s="71">
        <v>398</v>
      </c>
    </row>
    <row r="362" spans="2:13" x14ac:dyDescent="0.3">
      <c r="B362" s="68">
        <v>32.704999999999998</v>
      </c>
      <c r="C362" s="68">
        <v>405</v>
      </c>
      <c r="F362" s="38">
        <v>6.0970000000000004</v>
      </c>
      <c r="G362" s="38">
        <v>382</v>
      </c>
      <c r="J362" s="104">
        <v>8.2059999999999995</v>
      </c>
      <c r="K362" s="104">
        <v>391</v>
      </c>
      <c r="L362" s="71">
        <v>28.31</v>
      </c>
      <c r="M362" s="71">
        <v>399</v>
      </c>
    </row>
    <row r="363" spans="2:13" x14ac:dyDescent="0.3">
      <c r="B363" s="68">
        <v>32.485999999999997</v>
      </c>
      <c r="C363" s="68">
        <v>407</v>
      </c>
      <c r="F363" s="38">
        <v>6.0439999999999996</v>
      </c>
      <c r="G363" s="38">
        <v>383</v>
      </c>
      <c r="J363" s="104">
        <v>8.16</v>
      </c>
      <c r="K363" s="104">
        <v>392</v>
      </c>
      <c r="L363" s="71">
        <v>28.238</v>
      </c>
      <c r="M363" s="71">
        <v>401</v>
      </c>
    </row>
    <row r="364" spans="2:13" x14ac:dyDescent="0.3">
      <c r="B364" s="68">
        <v>32.414000000000001</v>
      </c>
      <c r="C364" s="68">
        <v>408</v>
      </c>
      <c r="F364" s="38">
        <v>6.0229999999999997</v>
      </c>
      <c r="G364" s="38">
        <v>385</v>
      </c>
      <c r="J364" s="104">
        <v>8.1050000000000004</v>
      </c>
      <c r="K364" s="104">
        <v>393</v>
      </c>
      <c r="L364" s="71">
        <v>28.2</v>
      </c>
      <c r="M364" s="71">
        <v>402</v>
      </c>
    </row>
    <row r="365" spans="2:13" x14ac:dyDescent="0.3">
      <c r="B365" s="68">
        <v>32.268000000000001</v>
      </c>
      <c r="C365" s="68">
        <v>409</v>
      </c>
      <c r="F365" s="38">
        <v>6.0129999999999999</v>
      </c>
      <c r="G365" s="38">
        <v>386</v>
      </c>
      <c r="J365" s="104">
        <v>8.0809999999999995</v>
      </c>
      <c r="K365" s="104">
        <v>394</v>
      </c>
      <c r="L365" s="71">
        <v>28.164000000000001</v>
      </c>
      <c r="M365" s="71">
        <v>403</v>
      </c>
    </row>
    <row r="366" spans="2:13" x14ac:dyDescent="0.3">
      <c r="B366" s="68">
        <v>32.122</v>
      </c>
      <c r="C366" s="68">
        <v>410</v>
      </c>
      <c r="F366" s="38">
        <v>6.0019999999999998</v>
      </c>
      <c r="G366" s="38">
        <v>387</v>
      </c>
      <c r="J366" s="104">
        <v>8.0739999999999998</v>
      </c>
      <c r="K366" s="104">
        <v>395</v>
      </c>
      <c r="L366" s="71">
        <v>28.053000000000001</v>
      </c>
      <c r="M366" s="71">
        <v>404</v>
      </c>
    </row>
    <row r="367" spans="2:13" x14ac:dyDescent="0.3">
      <c r="B367" s="68">
        <v>32.045999999999999</v>
      </c>
      <c r="C367" s="68">
        <v>411</v>
      </c>
      <c r="F367" s="38">
        <v>5.992</v>
      </c>
      <c r="G367" s="38">
        <v>389</v>
      </c>
      <c r="J367" s="104">
        <v>8.0340000000000007</v>
      </c>
      <c r="K367" s="104">
        <v>396</v>
      </c>
      <c r="L367" s="71">
        <v>27.978000000000002</v>
      </c>
      <c r="M367" s="71">
        <v>405</v>
      </c>
    </row>
    <row r="368" spans="2:13" x14ac:dyDescent="0.3">
      <c r="B368" s="68">
        <v>31.824999999999999</v>
      </c>
      <c r="C368" s="68">
        <v>412</v>
      </c>
      <c r="F368" s="38">
        <v>5.9809999999999999</v>
      </c>
      <c r="G368" s="38">
        <v>390</v>
      </c>
      <c r="J368" s="104">
        <v>8.0259999999999998</v>
      </c>
      <c r="K368" s="104">
        <v>397</v>
      </c>
      <c r="L368" s="71">
        <v>27.940999999999999</v>
      </c>
      <c r="M368" s="71">
        <v>407</v>
      </c>
    </row>
    <row r="369" spans="2:13" x14ac:dyDescent="0.3">
      <c r="B369" s="68">
        <v>31.751000000000001</v>
      </c>
      <c r="C369" s="68">
        <v>414</v>
      </c>
      <c r="F369" s="38">
        <v>5.96</v>
      </c>
      <c r="G369" s="38">
        <v>391</v>
      </c>
      <c r="J369" s="104">
        <v>8.0020000000000007</v>
      </c>
      <c r="K369" s="104">
        <v>399</v>
      </c>
      <c r="L369" s="71">
        <v>27.827000000000002</v>
      </c>
      <c r="M369" s="71">
        <v>408</v>
      </c>
    </row>
    <row r="370" spans="2:13" x14ac:dyDescent="0.3">
      <c r="B370" s="68">
        <v>31.6</v>
      </c>
      <c r="C370" s="68">
        <v>415</v>
      </c>
      <c r="F370" s="38">
        <v>5.9489999999999998</v>
      </c>
      <c r="G370" s="38">
        <v>392</v>
      </c>
      <c r="J370" s="104">
        <v>7.9939999999999998</v>
      </c>
      <c r="K370" s="104">
        <v>400</v>
      </c>
      <c r="L370" s="71">
        <v>27.791</v>
      </c>
      <c r="M370" s="71">
        <v>410</v>
      </c>
    </row>
    <row r="371" spans="2:13" x14ac:dyDescent="0.3">
      <c r="B371" s="68">
        <v>31.526</v>
      </c>
      <c r="C371" s="68">
        <v>418</v>
      </c>
      <c r="F371" s="38">
        <v>5.9059999999999997</v>
      </c>
      <c r="G371" s="38">
        <v>393</v>
      </c>
      <c r="J371" s="104">
        <v>7.97</v>
      </c>
      <c r="K371" s="104">
        <v>401</v>
      </c>
      <c r="L371" s="71">
        <v>27.715</v>
      </c>
      <c r="M371" s="71">
        <v>412</v>
      </c>
    </row>
    <row r="372" spans="2:13" x14ac:dyDescent="0.3">
      <c r="B372" s="68">
        <v>31.451000000000001</v>
      </c>
      <c r="C372" s="68">
        <v>419</v>
      </c>
      <c r="F372" s="38">
        <v>5.8739999999999997</v>
      </c>
      <c r="G372" s="38">
        <v>395</v>
      </c>
      <c r="J372" s="104">
        <v>7.9459999999999997</v>
      </c>
      <c r="K372" s="104">
        <v>402</v>
      </c>
      <c r="L372" s="71">
        <v>27.678000000000001</v>
      </c>
      <c r="M372" s="71">
        <v>413</v>
      </c>
    </row>
    <row r="373" spans="2:13" x14ac:dyDescent="0.3">
      <c r="B373" s="68">
        <v>31.300999999999998</v>
      </c>
      <c r="C373" s="68">
        <v>420</v>
      </c>
      <c r="F373" s="38">
        <v>5.8630000000000004</v>
      </c>
      <c r="G373" s="38">
        <v>397</v>
      </c>
      <c r="J373" s="104">
        <v>7.9139999999999997</v>
      </c>
      <c r="K373" s="104">
        <v>405</v>
      </c>
      <c r="L373" s="71">
        <v>27.602</v>
      </c>
      <c r="M373" s="71">
        <v>415</v>
      </c>
    </row>
    <row r="374" spans="2:13" x14ac:dyDescent="0.3">
      <c r="B374" s="68">
        <v>31.225000000000001</v>
      </c>
      <c r="C374" s="68">
        <v>421</v>
      </c>
      <c r="F374" s="38">
        <v>5.8520000000000003</v>
      </c>
      <c r="G374" s="38">
        <v>398</v>
      </c>
      <c r="J374" s="104">
        <v>7.9059999999999997</v>
      </c>
      <c r="K374" s="104">
        <v>409</v>
      </c>
      <c r="L374" s="71">
        <v>27.565000000000001</v>
      </c>
      <c r="M374" s="71">
        <v>417</v>
      </c>
    </row>
    <row r="375" spans="2:13" x14ac:dyDescent="0.3">
      <c r="B375" s="68">
        <v>31.148</v>
      </c>
      <c r="C375" s="68">
        <v>423</v>
      </c>
      <c r="F375" s="38">
        <v>5.8410000000000002</v>
      </c>
      <c r="G375" s="38">
        <v>399</v>
      </c>
      <c r="J375" s="104">
        <v>7.8819999999999997</v>
      </c>
      <c r="K375" s="104">
        <v>410</v>
      </c>
      <c r="L375" s="71">
        <v>27.526</v>
      </c>
      <c r="M375" s="71">
        <v>418</v>
      </c>
    </row>
    <row r="376" spans="2:13" x14ac:dyDescent="0.3">
      <c r="B376" s="68">
        <v>31.071999999999999</v>
      </c>
      <c r="C376" s="68">
        <v>425</v>
      </c>
      <c r="F376" s="38">
        <v>5.7859999999999996</v>
      </c>
      <c r="G376" s="38">
        <v>400</v>
      </c>
      <c r="J376" s="104">
        <v>7.85</v>
      </c>
      <c r="K376" s="104">
        <v>412</v>
      </c>
      <c r="L376" s="71">
        <v>27.489000000000001</v>
      </c>
      <c r="M376" s="71">
        <v>419</v>
      </c>
    </row>
    <row r="377" spans="2:13" x14ac:dyDescent="0.3">
      <c r="B377" s="68">
        <v>30.995999999999999</v>
      </c>
      <c r="C377" s="68">
        <v>426</v>
      </c>
      <c r="F377" s="38">
        <v>5.7640000000000002</v>
      </c>
      <c r="G377" s="38">
        <v>401</v>
      </c>
      <c r="J377" s="104">
        <v>7.8419999999999996</v>
      </c>
      <c r="K377" s="104">
        <v>414</v>
      </c>
      <c r="L377" s="71">
        <v>27.45</v>
      </c>
      <c r="M377" s="71">
        <v>420</v>
      </c>
    </row>
    <row r="378" spans="2:13" x14ac:dyDescent="0.3">
      <c r="B378" s="68">
        <v>30.766999999999999</v>
      </c>
      <c r="C378" s="68">
        <v>427</v>
      </c>
      <c r="F378" s="38">
        <v>5.7530000000000001</v>
      </c>
      <c r="G378" s="38">
        <v>402</v>
      </c>
      <c r="J378" s="104">
        <v>7.8330000000000002</v>
      </c>
      <c r="K378" s="104">
        <v>416</v>
      </c>
      <c r="L378" s="71">
        <v>27.335999999999999</v>
      </c>
      <c r="M378" s="71">
        <v>421</v>
      </c>
    </row>
    <row r="379" spans="2:13" x14ac:dyDescent="0.3">
      <c r="B379" s="68">
        <v>30.689</v>
      </c>
      <c r="C379" s="68">
        <v>428</v>
      </c>
      <c r="F379" s="38">
        <v>5.742</v>
      </c>
      <c r="G379" s="38">
        <v>403</v>
      </c>
      <c r="J379" s="104">
        <v>7.8170000000000002</v>
      </c>
      <c r="K379" s="104">
        <v>417</v>
      </c>
      <c r="L379" s="71">
        <v>27.297999999999998</v>
      </c>
      <c r="M379" s="71">
        <v>422</v>
      </c>
    </row>
    <row r="380" spans="2:13" x14ac:dyDescent="0.3">
      <c r="B380" s="68">
        <v>30.611999999999998</v>
      </c>
      <c r="C380" s="68">
        <v>430</v>
      </c>
      <c r="F380" s="38">
        <v>5.6980000000000004</v>
      </c>
      <c r="G380" s="38">
        <v>404</v>
      </c>
      <c r="J380" s="104">
        <v>7.7679999999999998</v>
      </c>
      <c r="K380" s="104">
        <v>418</v>
      </c>
      <c r="L380" s="71">
        <v>27.184000000000001</v>
      </c>
      <c r="M380" s="71">
        <v>423</v>
      </c>
    </row>
    <row r="381" spans="2:13" x14ac:dyDescent="0.3">
      <c r="B381" s="68">
        <v>30.535</v>
      </c>
      <c r="C381" s="68">
        <v>433</v>
      </c>
      <c r="F381" s="38">
        <v>5.6749999999999998</v>
      </c>
      <c r="G381" s="38">
        <v>405</v>
      </c>
      <c r="J381" s="104">
        <v>7.7270000000000003</v>
      </c>
      <c r="K381" s="104">
        <v>419</v>
      </c>
      <c r="L381" s="71">
        <v>27.143999999999998</v>
      </c>
      <c r="M381" s="71">
        <v>424</v>
      </c>
    </row>
    <row r="382" spans="2:13" x14ac:dyDescent="0.3">
      <c r="B382" s="68">
        <v>30.457000000000001</v>
      </c>
      <c r="C382" s="68">
        <v>436</v>
      </c>
      <c r="F382" s="38">
        <v>5.6529999999999996</v>
      </c>
      <c r="G382" s="38">
        <v>407</v>
      </c>
      <c r="J382" s="104">
        <v>7.7190000000000003</v>
      </c>
      <c r="K382" s="104">
        <v>420</v>
      </c>
      <c r="L382" s="71">
        <v>27.065999999999999</v>
      </c>
      <c r="M382" s="71">
        <v>425</v>
      </c>
    </row>
    <row r="383" spans="2:13" x14ac:dyDescent="0.3">
      <c r="B383" s="68">
        <v>30.38</v>
      </c>
      <c r="C383" s="68">
        <v>437</v>
      </c>
      <c r="F383" s="38">
        <v>5.63</v>
      </c>
      <c r="G383" s="38">
        <v>409</v>
      </c>
      <c r="J383" s="104">
        <v>7.7110000000000003</v>
      </c>
      <c r="K383" s="104">
        <v>422</v>
      </c>
      <c r="L383" s="71">
        <v>26.951000000000001</v>
      </c>
      <c r="M383" s="71">
        <v>426</v>
      </c>
    </row>
    <row r="384" spans="2:13" x14ac:dyDescent="0.3">
      <c r="B384" s="68">
        <v>30.3</v>
      </c>
      <c r="C384" s="68">
        <v>438</v>
      </c>
      <c r="F384" s="38">
        <v>5.585</v>
      </c>
      <c r="G384" s="38">
        <v>410</v>
      </c>
      <c r="J384" s="104">
        <v>7.6859999999999999</v>
      </c>
      <c r="K384" s="104">
        <v>423</v>
      </c>
      <c r="L384" s="71">
        <v>26.913</v>
      </c>
      <c r="M384" s="71">
        <v>427</v>
      </c>
    </row>
    <row r="385" spans="2:13" x14ac:dyDescent="0.3">
      <c r="B385" s="68">
        <v>30.222000000000001</v>
      </c>
      <c r="C385" s="68">
        <v>441</v>
      </c>
      <c r="F385" s="38">
        <v>5.55</v>
      </c>
      <c r="G385" s="38">
        <v>413</v>
      </c>
      <c r="J385" s="104">
        <v>7.6769999999999996</v>
      </c>
      <c r="K385" s="104">
        <v>424</v>
      </c>
      <c r="L385" s="71">
        <v>26.873000000000001</v>
      </c>
      <c r="M385" s="71">
        <v>428</v>
      </c>
    </row>
    <row r="386" spans="2:13" x14ac:dyDescent="0.3">
      <c r="B386" s="68">
        <v>30.143999999999998</v>
      </c>
      <c r="C386" s="68">
        <v>442</v>
      </c>
      <c r="F386" s="38">
        <v>5.4809999999999999</v>
      </c>
      <c r="G386" s="38">
        <v>414</v>
      </c>
      <c r="J386" s="104">
        <v>7.6529999999999996</v>
      </c>
      <c r="K386" s="104">
        <v>425</v>
      </c>
      <c r="L386" s="71">
        <v>26.835000000000001</v>
      </c>
      <c r="M386" s="71">
        <v>429</v>
      </c>
    </row>
    <row r="387" spans="2:13" x14ac:dyDescent="0.3">
      <c r="B387" s="68">
        <v>30.065999999999999</v>
      </c>
      <c r="C387" s="68">
        <v>443</v>
      </c>
      <c r="F387" s="38">
        <v>5.399</v>
      </c>
      <c r="G387" s="38">
        <v>416</v>
      </c>
      <c r="J387" s="104">
        <v>7.6109999999999998</v>
      </c>
      <c r="K387" s="104">
        <v>426</v>
      </c>
      <c r="L387" s="71">
        <v>26.797000000000001</v>
      </c>
      <c r="M387" s="71">
        <v>431</v>
      </c>
    </row>
    <row r="388" spans="2:13" x14ac:dyDescent="0.3">
      <c r="B388" s="68">
        <v>29.988</v>
      </c>
      <c r="C388" s="68">
        <v>444</v>
      </c>
      <c r="F388" s="38">
        <v>5.3869999999999996</v>
      </c>
      <c r="G388" s="38">
        <v>417</v>
      </c>
      <c r="J388" s="104">
        <v>7.6020000000000003</v>
      </c>
      <c r="K388" s="104">
        <v>427</v>
      </c>
      <c r="L388" s="71">
        <v>26.521999999999998</v>
      </c>
      <c r="M388" s="71">
        <v>432</v>
      </c>
    </row>
    <row r="389" spans="2:13" x14ac:dyDescent="0.3">
      <c r="B389" s="68">
        <v>29.908999999999999</v>
      </c>
      <c r="C389" s="68">
        <v>446</v>
      </c>
      <c r="F389" s="38">
        <v>5.3639999999999999</v>
      </c>
      <c r="G389" s="38">
        <v>418</v>
      </c>
      <c r="J389" s="104">
        <v>7.569</v>
      </c>
      <c r="K389" s="104">
        <v>429</v>
      </c>
      <c r="L389" s="71">
        <v>26.443000000000001</v>
      </c>
      <c r="M389" s="71">
        <v>433</v>
      </c>
    </row>
    <row r="390" spans="2:13" x14ac:dyDescent="0.3">
      <c r="B390" s="68">
        <v>29.748999999999999</v>
      </c>
      <c r="C390" s="68">
        <v>448</v>
      </c>
      <c r="F390" s="38">
        <v>5.3520000000000003</v>
      </c>
      <c r="G390" s="38">
        <v>419</v>
      </c>
      <c r="J390" s="104">
        <v>7.5439999999999996</v>
      </c>
      <c r="K390" s="104">
        <v>430</v>
      </c>
      <c r="L390" s="71">
        <v>26.405000000000001</v>
      </c>
      <c r="M390" s="71">
        <v>434</v>
      </c>
    </row>
    <row r="391" spans="2:13" x14ac:dyDescent="0.3">
      <c r="B391" s="68">
        <v>29.59</v>
      </c>
      <c r="C391" s="68">
        <v>451</v>
      </c>
      <c r="F391" s="38">
        <v>5.3040000000000003</v>
      </c>
      <c r="G391" s="38">
        <v>420</v>
      </c>
      <c r="J391" s="104">
        <v>7.5270000000000001</v>
      </c>
      <c r="K391" s="104">
        <v>432</v>
      </c>
      <c r="L391" s="71">
        <v>26.364000000000001</v>
      </c>
      <c r="M391" s="71">
        <v>438</v>
      </c>
    </row>
    <row r="392" spans="2:13" x14ac:dyDescent="0.3">
      <c r="B392" s="68">
        <v>29.431000000000001</v>
      </c>
      <c r="C392" s="68">
        <v>454</v>
      </c>
      <c r="F392" s="38">
        <v>5.2919999999999998</v>
      </c>
      <c r="G392" s="38">
        <v>422</v>
      </c>
      <c r="J392" s="104">
        <v>7.5010000000000003</v>
      </c>
      <c r="K392" s="104">
        <v>433</v>
      </c>
      <c r="L392" s="71">
        <v>26.286000000000001</v>
      </c>
      <c r="M392" s="71">
        <v>439</v>
      </c>
    </row>
    <row r="393" spans="2:13" x14ac:dyDescent="0.3">
      <c r="B393" s="68">
        <v>29.347999999999999</v>
      </c>
      <c r="C393" s="68">
        <v>456</v>
      </c>
      <c r="F393" s="38">
        <v>5.28</v>
      </c>
      <c r="G393" s="38">
        <v>423</v>
      </c>
      <c r="J393" s="104">
        <v>7.476</v>
      </c>
      <c r="K393" s="104">
        <v>434</v>
      </c>
      <c r="L393" s="71">
        <v>26.245000000000001</v>
      </c>
      <c r="M393" s="71">
        <v>440</v>
      </c>
    </row>
    <row r="394" spans="2:13" x14ac:dyDescent="0.3">
      <c r="B394" s="68">
        <v>29.268000000000001</v>
      </c>
      <c r="C394" s="68">
        <v>458</v>
      </c>
      <c r="F394" s="38">
        <v>5.2439999999999998</v>
      </c>
      <c r="G394" s="38">
        <v>424</v>
      </c>
      <c r="J394" s="104">
        <v>7.4420000000000002</v>
      </c>
      <c r="K394" s="104">
        <v>435</v>
      </c>
      <c r="L394" s="71">
        <v>26.087</v>
      </c>
      <c r="M394" s="71">
        <v>441</v>
      </c>
    </row>
    <row r="395" spans="2:13" x14ac:dyDescent="0.3">
      <c r="B395" s="68">
        <v>29.187000000000001</v>
      </c>
      <c r="C395" s="68">
        <v>462</v>
      </c>
      <c r="F395" s="38">
        <v>5.2320000000000002</v>
      </c>
      <c r="G395" s="38">
        <v>426</v>
      </c>
      <c r="J395" s="104">
        <v>7.4160000000000004</v>
      </c>
      <c r="K395" s="104">
        <v>436</v>
      </c>
      <c r="L395" s="71">
        <v>26.045000000000002</v>
      </c>
      <c r="M395" s="71">
        <v>442</v>
      </c>
    </row>
    <row r="396" spans="2:13" x14ac:dyDescent="0.3">
      <c r="B396" s="68">
        <v>29.106000000000002</v>
      </c>
      <c r="C396" s="68">
        <v>463</v>
      </c>
      <c r="F396" s="38">
        <v>5.2190000000000003</v>
      </c>
      <c r="G396" s="38">
        <v>427</v>
      </c>
      <c r="J396" s="104">
        <v>7.3470000000000004</v>
      </c>
      <c r="K396" s="104">
        <v>437</v>
      </c>
      <c r="L396" s="71">
        <v>25.844000000000001</v>
      </c>
      <c r="M396" s="71">
        <v>444</v>
      </c>
    </row>
    <row r="397" spans="2:13" x14ac:dyDescent="0.3">
      <c r="B397" s="68">
        <v>29.024999999999999</v>
      </c>
      <c r="C397" s="68">
        <v>464</v>
      </c>
      <c r="F397" s="38">
        <v>5.2069999999999999</v>
      </c>
      <c r="G397" s="38">
        <v>428</v>
      </c>
      <c r="J397" s="104">
        <v>7.33</v>
      </c>
      <c r="K397" s="104">
        <v>439</v>
      </c>
      <c r="L397" s="71">
        <v>25.640999999999998</v>
      </c>
      <c r="M397" s="71">
        <v>445</v>
      </c>
    </row>
    <row r="398" spans="2:13" x14ac:dyDescent="0.3">
      <c r="B398" s="68">
        <v>28.86</v>
      </c>
      <c r="C398" s="68">
        <v>465</v>
      </c>
      <c r="F398" s="38">
        <v>5.1829999999999998</v>
      </c>
      <c r="G398" s="38">
        <v>429</v>
      </c>
      <c r="J398" s="104">
        <v>7.3120000000000003</v>
      </c>
      <c r="K398" s="104">
        <v>441</v>
      </c>
      <c r="L398" s="71">
        <v>25.559000000000001</v>
      </c>
      <c r="M398" s="71">
        <v>447</v>
      </c>
    </row>
    <row r="399" spans="2:13" x14ac:dyDescent="0.3">
      <c r="B399" s="68">
        <v>28.779</v>
      </c>
      <c r="C399" s="68">
        <v>466</v>
      </c>
      <c r="F399" s="38">
        <v>5.1459999999999999</v>
      </c>
      <c r="G399" s="38">
        <v>431</v>
      </c>
      <c r="J399" s="104">
        <v>7.3040000000000003</v>
      </c>
      <c r="K399" s="104">
        <v>443</v>
      </c>
      <c r="L399" s="71">
        <v>25.518999999999998</v>
      </c>
      <c r="M399" s="71">
        <v>449</v>
      </c>
    </row>
    <row r="400" spans="2:13" x14ac:dyDescent="0.3">
      <c r="B400" s="68">
        <v>28.696999999999999</v>
      </c>
      <c r="C400" s="68">
        <v>468</v>
      </c>
      <c r="F400" s="38">
        <v>5.133</v>
      </c>
      <c r="G400" s="38">
        <v>432</v>
      </c>
      <c r="J400" s="104">
        <v>7.2690000000000001</v>
      </c>
      <c r="K400" s="104">
        <v>444</v>
      </c>
      <c r="L400" s="71">
        <v>25.478999999999999</v>
      </c>
      <c r="M400" s="71">
        <v>450</v>
      </c>
    </row>
    <row r="401" spans="2:13" x14ac:dyDescent="0.3">
      <c r="B401" s="68">
        <v>28.614999999999998</v>
      </c>
      <c r="C401" s="68">
        <v>471</v>
      </c>
      <c r="F401" s="38">
        <v>5.1210000000000004</v>
      </c>
      <c r="G401" s="38">
        <v>434</v>
      </c>
      <c r="J401" s="104">
        <v>7.2329999999999997</v>
      </c>
      <c r="K401" s="104">
        <v>445</v>
      </c>
      <c r="L401" s="71">
        <v>25.314</v>
      </c>
      <c r="M401" s="71">
        <v>451</v>
      </c>
    </row>
    <row r="402" spans="2:13" x14ac:dyDescent="0.3">
      <c r="B402" s="68">
        <v>28.532</v>
      </c>
      <c r="C402" s="68">
        <v>475</v>
      </c>
      <c r="F402" s="38">
        <v>5.1079999999999997</v>
      </c>
      <c r="G402" s="38">
        <v>437</v>
      </c>
      <c r="J402" s="104">
        <v>7.1890000000000001</v>
      </c>
      <c r="K402" s="104">
        <v>446</v>
      </c>
      <c r="L402" s="71">
        <v>25.274000000000001</v>
      </c>
      <c r="M402" s="71">
        <v>453</v>
      </c>
    </row>
    <row r="403" spans="2:13" x14ac:dyDescent="0.3">
      <c r="B403" s="68">
        <v>28.364000000000001</v>
      </c>
      <c r="C403" s="68">
        <v>478</v>
      </c>
      <c r="F403" s="38">
        <v>5.0830000000000002</v>
      </c>
      <c r="G403" s="38">
        <v>440</v>
      </c>
      <c r="J403" s="104">
        <v>7.18</v>
      </c>
      <c r="K403" s="104">
        <v>447</v>
      </c>
      <c r="L403" s="71">
        <v>25.231000000000002</v>
      </c>
      <c r="M403" s="71">
        <v>455</v>
      </c>
    </row>
    <row r="404" spans="2:13" x14ac:dyDescent="0.3">
      <c r="B404" s="68">
        <v>28.280999999999999</v>
      </c>
      <c r="C404" s="68">
        <v>482</v>
      </c>
      <c r="F404" s="38">
        <v>5.0579999999999998</v>
      </c>
      <c r="G404" s="38">
        <v>441</v>
      </c>
      <c r="J404" s="104">
        <v>7.1269999999999998</v>
      </c>
      <c r="K404" s="104">
        <v>449</v>
      </c>
      <c r="L404" s="71">
        <v>25.19</v>
      </c>
      <c r="M404" s="71">
        <v>456</v>
      </c>
    </row>
    <row r="405" spans="2:13" x14ac:dyDescent="0.3">
      <c r="B405" s="68">
        <v>28.198</v>
      </c>
      <c r="C405" s="68">
        <v>485</v>
      </c>
      <c r="F405" s="38">
        <v>5.0460000000000003</v>
      </c>
      <c r="G405" s="38">
        <v>442</v>
      </c>
      <c r="J405" s="104">
        <v>7.1180000000000003</v>
      </c>
      <c r="K405" s="104">
        <v>450</v>
      </c>
      <c r="L405" s="71">
        <v>25.065999999999999</v>
      </c>
      <c r="M405" s="71">
        <v>457</v>
      </c>
    </row>
    <row r="406" spans="2:13" x14ac:dyDescent="0.3">
      <c r="B406" s="68">
        <v>28.114000000000001</v>
      </c>
      <c r="C406" s="68">
        <v>486</v>
      </c>
      <c r="F406" s="38">
        <v>5.0330000000000004</v>
      </c>
      <c r="G406" s="38">
        <v>444</v>
      </c>
      <c r="J406" s="104">
        <v>7.0819999999999999</v>
      </c>
      <c r="K406" s="104">
        <v>453</v>
      </c>
      <c r="L406" s="71">
        <v>24.981999999999999</v>
      </c>
      <c r="M406" s="71">
        <v>459</v>
      </c>
    </row>
    <row r="407" spans="2:13" x14ac:dyDescent="0.3">
      <c r="B407" s="68">
        <v>28.03</v>
      </c>
      <c r="C407" s="68">
        <v>489</v>
      </c>
      <c r="F407" s="38">
        <v>5.008</v>
      </c>
      <c r="G407" s="38">
        <v>445</v>
      </c>
      <c r="J407" s="104">
        <v>7.0730000000000004</v>
      </c>
      <c r="K407" s="104">
        <v>455</v>
      </c>
      <c r="L407" s="71">
        <v>24.771999999999998</v>
      </c>
      <c r="M407" s="71">
        <v>461</v>
      </c>
    </row>
    <row r="408" spans="2:13" x14ac:dyDescent="0.3">
      <c r="B408" s="68">
        <v>27.943999999999999</v>
      </c>
      <c r="C408" s="68">
        <v>491</v>
      </c>
      <c r="F408" s="38">
        <v>4.9950000000000001</v>
      </c>
      <c r="G408" s="38">
        <v>446</v>
      </c>
      <c r="J408" s="104">
        <v>7.0549999999999997</v>
      </c>
      <c r="K408" s="104">
        <v>457</v>
      </c>
      <c r="L408" s="71">
        <v>24.731000000000002</v>
      </c>
      <c r="M408" s="71">
        <v>463</v>
      </c>
    </row>
    <row r="409" spans="2:13" x14ac:dyDescent="0.3">
      <c r="B409" s="68">
        <v>27.859000000000002</v>
      </c>
      <c r="C409" s="68">
        <v>492</v>
      </c>
      <c r="F409" s="38">
        <v>4.9820000000000002</v>
      </c>
      <c r="G409" s="38">
        <v>447</v>
      </c>
      <c r="J409" s="104">
        <v>7.0369999999999999</v>
      </c>
      <c r="K409" s="104">
        <v>460</v>
      </c>
      <c r="L409" s="71">
        <v>24.687999999999999</v>
      </c>
      <c r="M409" s="71">
        <v>464</v>
      </c>
    </row>
    <row r="410" spans="2:13" x14ac:dyDescent="0.3">
      <c r="B410" s="68">
        <v>27.69</v>
      </c>
      <c r="C410" s="68">
        <v>493</v>
      </c>
      <c r="F410" s="38">
        <v>4.9569999999999999</v>
      </c>
      <c r="G410" s="38">
        <v>448</v>
      </c>
      <c r="J410" s="104">
        <v>7.0279999999999996</v>
      </c>
      <c r="K410" s="104">
        <v>461</v>
      </c>
      <c r="L410" s="71">
        <v>24.646000000000001</v>
      </c>
      <c r="M410" s="71">
        <v>465</v>
      </c>
    </row>
    <row r="411" spans="2:13" x14ac:dyDescent="0.3">
      <c r="B411" s="68">
        <v>27.603999999999999</v>
      </c>
      <c r="C411" s="68">
        <v>495</v>
      </c>
      <c r="F411" s="38">
        <v>4.944</v>
      </c>
      <c r="G411" s="38">
        <v>452</v>
      </c>
      <c r="J411" s="104">
        <v>7.0010000000000003</v>
      </c>
      <c r="K411" s="104">
        <v>462</v>
      </c>
      <c r="L411" s="71">
        <v>24.602</v>
      </c>
      <c r="M411" s="71">
        <v>466</v>
      </c>
    </row>
    <row r="412" spans="2:13" x14ac:dyDescent="0.3">
      <c r="B412" s="68">
        <v>27.518999999999998</v>
      </c>
      <c r="C412" s="68">
        <v>497</v>
      </c>
      <c r="F412" s="38">
        <v>4.931</v>
      </c>
      <c r="G412" s="38">
        <v>454</v>
      </c>
      <c r="J412" s="104">
        <v>6.992</v>
      </c>
      <c r="K412" s="104">
        <v>463</v>
      </c>
      <c r="L412" s="71">
        <v>24.518999999999998</v>
      </c>
      <c r="M412" s="71">
        <v>467</v>
      </c>
    </row>
    <row r="413" spans="2:13" x14ac:dyDescent="0.3">
      <c r="B413" s="68">
        <v>27.431000000000001</v>
      </c>
      <c r="C413" s="68">
        <v>499</v>
      </c>
      <c r="F413" s="38">
        <v>4.9180000000000001</v>
      </c>
      <c r="G413" s="38">
        <v>457</v>
      </c>
      <c r="J413" s="104">
        <v>6.9829999999999997</v>
      </c>
      <c r="K413" s="104">
        <v>464</v>
      </c>
      <c r="L413" s="71">
        <v>24.388999999999999</v>
      </c>
      <c r="M413" s="71">
        <v>469</v>
      </c>
    </row>
    <row r="414" spans="2:13" x14ac:dyDescent="0.3">
      <c r="B414" s="68">
        <v>27.344999999999999</v>
      </c>
      <c r="C414" s="68">
        <v>500</v>
      </c>
      <c r="F414" s="38">
        <v>4.9050000000000002</v>
      </c>
      <c r="G414" s="38">
        <v>458</v>
      </c>
      <c r="J414" s="104">
        <v>6.9550000000000001</v>
      </c>
      <c r="K414" s="104">
        <v>465</v>
      </c>
      <c r="L414" s="71">
        <v>24.347000000000001</v>
      </c>
      <c r="M414" s="71">
        <v>470</v>
      </c>
    </row>
    <row r="415" spans="2:13" x14ac:dyDescent="0.3">
      <c r="B415" s="68">
        <v>27.259</v>
      </c>
      <c r="C415" s="68">
        <v>503</v>
      </c>
      <c r="F415" s="38">
        <v>4.8789999999999996</v>
      </c>
      <c r="G415" s="38">
        <v>459</v>
      </c>
      <c r="J415" s="104">
        <v>6.9089999999999998</v>
      </c>
      <c r="K415" s="104">
        <v>469</v>
      </c>
      <c r="L415" s="71">
        <v>24.306000000000001</v>
      </c>
      <c r="M415" s="71">
        <v>472</v>
      </c>
    </row>
    <row r="416" spans="2:13" x14ac:dyDescent="0.3">
      <c r="B416" s="68">
        <v>27.085000000000001</v>
      </c>
      <c r="C416" s="68">
        <v>505</v>
      </c>
      <c r="F416" s="38">
        <v>4.8659999999999997</v>
      </c>
      <c r="G416" s="38">
        <v>460</v>
      </c>
      <c r="J416" s="104">
        <v>6.891</v>
      </c>
      <c r="K416" s="104">
        <v>470</v>
      </c>
      <c r="L416" s="71">
        <v>24.260999999999999</v>
      </c>
      <c r="M416" s="71">
        <v>476</v>
      </c>
    </row>
    <row r="417" spans="2:13" x14ac:dyDescent="0.3">
      <c r="B417" s="68">
        <v>26.998000000000001</v>
      </c>
      <c r="C417" s="68">
        <v>507</v>
      </c>
      <c r="F417" s="38">
        <v>4.8529999999999998</v>
      </c>
      <c r="G417" s="38">
        <v>461</v>
      </c>
      <c r="J417" s="104">
        <v>6.8449999999999998</v>
      </c>
      <c r="K417" s="104">
        <v>471</v>
      </c>
      <c r="L417" s="71">
        <v>24.219000000000001</v>
      </c>
      <c r="M417" s="71">
        <v>477</v>
      </c>
    </row>
    <row r="418" spans="2:13" x14ac:dyDescent="0.3">
      <c r="B418" s="68">
        <v>26.821000000000002</v>
      </c>
      <c r="C418" s="68">
        <v>509</v>
      </c>
      <c r="F418" s="38">
        <v>4.84</v>
      </c>
      <c r="G418" s="38">
        <v>462</v>
      </c>
      <c r="J418" s="104">
        <v>6.8259999999999996</v>
      </c>
      <c r="K418" s="104">
        <v>473</v>
      </c>
      <c r="L418" s="71">
        <v>24.045000000000002</v>
      </c>
      <c r="M418" s="71">
        <v>479</v>
      </c>
    </row>
    <row r="419" spans="2:13" x14ac:dyDescent="0.3">
      <c r="B419" s="68">
        <v>26.733000000000001</v>
      </c>
      <c r="C419" s="68">
        <v>510</v>
      </c>
      <c r="F419" s="38">
        <v>4.8129999999999997</v>
      </c>
      <c r="G419" s="38">
        <v>463</v>
      </c>
      <c r="J419" s="104">
        <v>6.8070000000000004</v>
      </c>
      <c r="K419" s="104">
        <v>474</v>
      </c>
      <c r="L419" s="71">
        <v>24.001999999999999</v>
      </c>
      <c r="M419" s="71">
        <v>481</v>
      </c>
    </row>
    <row r="420" spans="2:13" x14ac:dyDescent="0.3">
      <c r="B420" s="68">
        <v>26.645</v>
      </c>
      <c r="C420" s="68">
        <v>511</v>
      </c>
      <c r="F420" s="38">
        <v>4.8</v>
      </c>
      <c r="G420" s="38">
        <v>464</v>
      </c>
      <c r="J420" s="104">
        <v>6.798</v>
      </c>
      <c r="K420" s="104">
        <v>475</v>
      </c>
      <c r="L420" s="71">
        <v>23.957000000000001</v>
      </c>
      <c r="M420" s="71">
        <v>484</v>
      </c>
    </row>
    <row r="421" spans="2:13" x14ac:dyDescent="0.3">
      <c r="B421" s="68">
        <v>26.556000000000001</v>
      </c>
      <c r="C421" s="68">
        <v>513</v>
      </c>
      <c r="F421" s="38">
        <v>4.7869999999999999</v>
      </c>
      <c r="G421" s="38">
        <v>465</v>
      </c>
      <c r="J421" s="104">
        <v>6.7320000000000002</v>
      </c>
      <c r="K421" s="104">
        <v>476</v>
      </c>
      <c r="L421" s="71">
        <v>23.914999999999999</v>
      </c>
      <c r="M421" s="71">
        <v>485</v>
      </c>
    </row>
    <row r="422" spans="2:13" x14ac:dyDescent="0.3">
      <c r="B422" s="68">
        <v>26.466999999999999</v>
      </c>
      <c r="C422" s="68">
        <v>515</v>
      </c>
      <c r="F422" s="38">
        <v>4.7729999999999997</v>
      </c>
      <c r="G422" s="38">
        <v>466</v>
      </c>
      <c r="J422" s="104">
        <v>6.7229999999999999</v>
      </c>
      <c r="K422" s="104">
        <v>477</v>
      </c>
      <c r="L422" s="71">
        <v>23.783999999999999</v>
      </c>
      <c r="M422" s="71">
        <v>486</v>
      </c>
    </row>
    <row r="423" spans="2:13" x14ac:dyDescent="0.3">
      <c r="B423" s="68">
        <v>26.376000000000001</v>
      </c>
      <c r="C423" s="68">
        <v>516</v>
      </c>
      <c r="F423" s="38">
        <v>4.7329999999999997</v>
      </c>
      <c r="G423" s="38">
        <v>467</v>
      </c>
      <c r="J423" s="104">
        <v>6.7130000000000001</v>
      </c>
      <c r="K423" s="104">
        <v>478</v>
      </c>
      <c r="L423" s="71">
        <v>23.741</v>
      </c>
      <c r="M423" s="71">
        <v>488</v>
      </c>
    </row>
    <row r="424" spans="2:13" x14ac:dyDescent="0.3">
      <c r="B424" s="68">
        <v>26.286000000000001</v>
      </c>
      <c r="C424" s="68">
        <v>521</v>
      </c>
      <c r="F424" s="38">
        <v>4.72</v>
      </c>
      <c r="G424" s="38">
        <v>470</v>
      </c>
      <c r="J424" s="104">
        <v>6.6660000000000004</v>
      </c>
      <c r="K424" s="104">
        <v>479</v>
      </c>
      <c r="L424" s="71">
        <v>23.695</v>
      </c>
      <c r="M424" s="71">
        <v>490</v>
      </c>
    </row>
    <row r="425" spans="2:13" x14ac:dyDescent="0.3">
      <c r="B425" s="68">
        <v>26.196000000000002</v>
      </c>
      <c r="C425" s="68">
        <v>524</v>
      </c>
      <c r="F425" s="38">
        <v>4.7060000000000004</v>
      </c>
      <c r="G425" s="38">
        <v>473</v>
      </c>
      <c r="J425" s="104">
        <v>6.6369999999999996</v>
      </c>
      <c r="K425" s="104">
        <v>481</v>
      </c>
      <c r="L425" s="71">
        <v>23.52</v>
      </c>
      <c r="M425" s="71">
        <v>491</v>
      </c>
    </row>
    <row r="426" spans="2:13" x14ac:dyDescent="0.3">
      <c r="B426" s="68">
        <v>26.106000000000002</v>
      </c>
      <c r="C426" s="68">
        <v>528</v>
      </c>
      <c r="F426" s="38">
        <v>4.6929999999999996</v>
      </c>
      <c r="G426" s="38">
        <v>474</v>
      </c>
      <c r="J426" s="104">
        <v>6.569</v>
      </c>
      <c r="K426" s="104">
        <v>482</v>
      </c>
      <c r="L426" s="71">
        <v>23.474</v>
      </c>
      <c r="M426" s="71">
        <v>494</v>
      </c>
    </row>
    <row r="427" spans="2:13" x14ac:dyDescent="0.3">
      <c r="B427" s="68">
        <v>26.015999999999998</v>
      </c>
      <c r="C427" s="68">
        <v>531</v>
      </c>
      <c r="F427" s="38">
        <v>4.6790000000000003</v>
      </c>
      <c r="G427" s="38">
        <v>475</v>
      </c>
      <c r="J427" s="104">
        <v>6.55</v>
      </c>
      <c r="K427" s="104">
        <v>484</v>
      </c>
      <c r="L427" s="71">
        <v>23.431000000000001</v>
      </c>
      <c r="M427" s="71">
        <v>496</v>
      </c>
    </row>
    <row r="428" spans="2:13" x14ac:dyDescent="0.3">
      <c r="B428" s="68">
        <v>25.925000000000001</v>
      </c>
      <c r="C428" s="68">
        <v>532</v>
      </c>
      <c r="F428" s="38">
        <v>4.6660000000000004</v>
      </c>
      <c r="G428" s="38">
        <v>476</v>
      </c>
      <c r="J428" s="104">
        <v>6.54</v>
      </c>
      <c r="K428" s="104">
        <v>486</v>
      </c>
      <c r="L428" s="71">
        <v>23.384</v>
      </c>
      <c r="M428" s="71">
        <v>497</v>
      </c>
    </row>
    <row r="429" spans="2:13" x14ac:dyDescent="0.3">
      <c r="B429" s="68">
        <v>25.74</v>
      </c>
      <c r="C429" s="68">
        <v>533</v>
      </c>
      <c r="F429" s="38">
        <v>4.6520000000000001</v>
      </c>
      <c r="G429" s="38">
        <v>477</v>
      </c>
      <c r="J429" s="104">
        <v>6.53</v>
      </c>
      <c r="K429" s="104">
        <v>490</v>
      </c>
      <c r="L429" s="71">
        <v>23.341000000000001</v>
      </c>
      <c r="M429" s="71">
        <v>498</v>
      </c>
    </row>
    <row r="430" spans="2:13" x14ac:dyDescent="0.3">
      <c r="B430" s="68">
        <v>25.556999999999999</v>
      </c>
      <c r="C430" s="68">
        <v>534</v>
      </c>
      <c r="F430" s="38">
        <v>4.6239999999999997</v>
      </c>
      <c r="G430" s="38">
        <v>478</v>
      </c>
      <c r="J430" s="104">
        <v>6.5209999999999999</v>
      </c>
      <c r="K430" s="104">
        <v>492</v>
      </c>
      <c r="L430" s="71">
        <v>23.297000000000001</v>
      </c>
      <c r="M430" s="71">
        <v>499</v>
      </c>
    </row>
    <row r="431" spans="2:13" x14ac:dyDescent="0.3">
      <c r="B431" s="68">
        <v>25.463999999999999</v>
      </c>
      <c r="C431" s="68">
        <v>539</v>
      </c>
      <c r="F431" s="38">
        <v>4.5970000000000004</v>
      </c>
      <c r="G431" s="38">
        <v>479</v>
      </c>
      <c r="J431" s="104">
        <v>6.4909999999999997</v>
      </c>
      <c r="K431" s="104">
        <v>494</v>
      </c>
      <c r="L431" s="71">
        <v>23.251000000000001</v>
      </c>
      <c r="M431" s="71">
        <v>501</v>
      </c>
    </row>
    <row r="432" spans="2:13" x14ac:dyDescent="0.3">
      <c r="B432" s="68">
        <v>25.369</v>
      </c>
      <c r="C432" s="68">
        <v>540</v>
      </c>
      <c r="F432" s="38">
        <v>4.5830000000000002</v>
      </c>
      <c r="G432" s="38">
        <v>481</v>
      </c>
      <c r="J432" s="104">
        <v>6.4820000000000002</v>
      </c>
      <c r="K432" s="104">
        <v>495</v>
      </c>
      <c r="L432" s="71">
        <v>23.207000000000001</v>
      </c>
      <c r="M432" s="71">
        <v>502</v>
      </c>
    </row>
    <row r="433" spans="2:13" x14ac:dyDescent="0.3">
      <c r="B433" s="68">
        <v>25.276</v>
      </c>
      <c r="C433" s="68">
        <v>541</v>
      </c>
      <c r="F433" s="38">
        <v>4.569</v>
      </c>
      <c r="G433" s="38">
        <v>483</v>
      </c>
      <c r="J433" s="104">
        <v>6.4320000000000004</v>
      </c>
      <c r="K433" s="104">
        <v>496</v>
      </c>
      <c r="L433" s="71">
        <v>23.16</v>
      </c>
      <c r="M433" s="71">
        <v>504</v>
      </c>
    </row>
    <row r="434" spans="2:13" x14ac:dyDescent="0.3">
      <c r="B434" s="68">
        <v>25.183</v>
      </c>
      <c r="C434" s="68">
        <v>542</v>
      </c>
      <c r="F434" s="38">
        <v>4.5549999999999997</v>
      </c>
      <c r="G434" s="38">
        <v>486</v>
      </c>
      <c r="J434" s="104">
        <v>6.4020000000000001</v>
      </c>
      <c r="K434" s="104">
        <v>499</v>
      </c>
      <c r="L434" s="71">
        <v>23.071999999999999</v>
      </c>
      <c r="M434" s="71">
        <v>506</v>
      </c>
    </row>
    <row r="435" spans="2:13" x14ac:dyDescent="0.3">
      <c r="B435" s="68">
        <v>24.995000000000001</v>
      </c>
      <c r="C435" s="68">
        <v>544</v>
      </c>
      <c r="F435" s="38">
        <v>4.5410000000000004</v>
      </c>
      <c r="G435" s="38">
        <v>488</v>
      </c>
      <c r="J435" s="104">
        <v>6.3529999999999998</v>
      </c>
      <c r="K435" s="104">
        <v>500</v>
      </c>
      <c r="L435" s="71">
        <v>23.024999999999999</v>
      </c>
      <c r="M435" s="71">
        <v>508</v>
      </c>
    </row>
    <row r="436" spans="2:13" x14ac:dyDescent="0.3">
      <c r="B436" s="68">
        <v>24.901</v>
      </c>
      <c r="C436" s="68">
        <v>545</v>
      </c>
      <c r="F436" s="38">
        <v>4.5129999999999999</v>
      </c>
      <c r="G436" s="38">
        <v>489</v>
      </c>
      <c r="J436" s="104">
        <v>6.343</v>
      </c>
      <c r="K436" s="104">
        <v>501</v>
      </c>
      <c r="L436" s="71">
        <v>22.844999999999999</v>
      </c>
      <c r="M436" s="71">
        <v>509</v>
      </c>
    </row>
    <row r="437" spans="2:13" x14ac:dyDescent="0.3">
      <c r="B437" s="68">
        <v>24.803000000000001</v>
      </c>
      <c r="C437" s="68">
        <v>547</v>
      </c>
      <c r="F437" s="38">
        <v>4.4989999999999997</v>
      </c>
      <c r="G437" s="38">
        <v>490</v>
      </c>
      <c r="J437" s="104">
        <v>6.3330000000000002</v>
      </c>
      <c r="K437" s="104">
        <v>504</v>
      </c>
      <c r="L437" s="71">
        <v>22.753</v>
      </c>
      <c r="M437" s="71">
        <v>512</v>
      </c>
    </row>
    <row r="438" spans="2:13" x14ac:dyDescent="0.3">
      <c r="B438" s="68">
        <v>24.707999999999998</v>
      </c>
      <c r="C438" s="68">
        <v>550</v>
      </c>
      <c r="F438" s="38">
        <v>4.4850000000000003</v>
      </c>
      <c r="G438" s="38">
        <v>491</v>
      </c>
      <c r="J438" s="104">
        <v>6.3019999999999996</v>
      </c>
      <c r="K438" s="104">
        <v>507</v>
      </c>
      <c r="L438" s="71">
        <v>22.704999999999998</v>
      </c>
      <c r="M438" s="71">
        <v>514</v>
      </c>
    </row>
    <row r="439" spans="2:13" x14ac:dyDescent="0.3">
      <c r="B439" s="68">
        <v>24.613</v>
      </c>
      <c r="C439" s="68">
        <v>551</v>
      </c>
      <c r="F439" s="38">
        <v>4.4710000000000001</v>
      </c>
      <c r="G439" s="38">
        <v>492</v>
      </c>
      <c r="J439" s="104">
        <v>6.2919999999999998</v>
      </c>
      <c r="K439" s="104">
        <v>509</v>
      </c>
      <c r="L439" s="71">
        <v>22.66</v>
      </c>
      <c r="M439" s="71">
        <v>516</v>
      </c>
    </row>
    <row r="440" spans="2:13" x14ac:dyDescent="0.3">
      <c r="B440" s="68">
        <v>24.516999999999999</v>
      </c>
      <c r="C440" s="68">
        <v>555</v>
      </c>
      <c r="F440" s="38">
        <v>4.4420000000000002</v>
      </c>
      <c r="G440" s="38">
        <v>493</v>
      </c>
      <c r="J440" s="104">
        <v>6.282</v>
      </c>
      <c r="K440" s="104">
        <v>510</v>
      </c>
      <c r="L440" s="71">
        <v>22.567</v>
      </c>
      <c r="M440" s="71">
        <v>518</v>
      </c>
    </row>
    <row r="441" spans="2:13" x14ac:dyDescent="0.3">
      <c r="B441" s="68">
        <v>24.420999999999999</v>
      </c>
      <c r="C441" s="68">
        <v>558</v>
      </c>
      <c r="F441" s="38">
        <v>4.4279999999999999</v>
      </c>
      <c r="G441" s="38">
        <v>495</v>
      </c>
      <c r="J441" s="104">
        <v>6.2409999999999997</v>
      </c>
      <c r="K441" s="104">
        <v>511</v>
      </c>
      <c r="L441" s="71">
        <v>22.521999999999998</v>
      </c>
      <c r="M441" s="71">
        <v>519</v>
      </c>
    </row>
    <row r="442" spans="2:13" x14ac:dyDescent="0.3">
      <c r="B442" s="68">
        <v>24.324000000000002</v>
      </c>
      <c r="C442" s="68">
        <v>560</v>
      </c>
      <c r="F442" s="38">
        <v>4.4130000000000003</v>
      </c>
      <c r="G442" s="38">
        <v>496</v>
      </c>
      <c r="J442" s="104">
        <v>6.2210000000000001</v>
      </c>
      <c r="K442" s="104">
        <v>512</v>
      </c>
      <c r="L442" s="71">
        <v>22.474</v>
      </c>
      <c r="M442" s="71">
        <v>523</v>
      </c>
    </row>
    <row r="443" spans="2:13" x14ac:dyDescent="0.3">
      <c r="B443" s="68">
        <v>24.224</v>
      </c>
      <c r="C443" s="68">
        <v>565</v>
      </c>
      <c r="F443" s="38">
        <v>4.399</v>
      </c>
      <c r="G443" s="38">
        <v>498</v>
      </c>
      <c r="J443" s="104">
        <v>6.2</v>
      </c>
      <c r="K443" s="104">
        <v>513</v>
      </c>
      <c r="L443" s="71">
        <v>22.428000000000001</v>
      </c>
      <c r="M443" s="71">
        <v>524</v>
      </c>
    </row>
    <row r="444" spans="2:13" x14ac:dyDescent="0.3">
      <c r="B444" s="68">
        <v>24.126999999999999</v>
      </c>
      <c r="C444" s="68">
        <v>566</v>
      </c>
      <c r="F444" s="38">
        <v>4.3840000000000003</v>
      </c>
      <c r="G444" s="38">
        <v>503</v>
      </c>
      <c r="J444" s="104">
        <v>6.17</v>
      </c>
      <c r="K444" s="104">
        <v>515</v>
      </c>
      <c r="L444" s="71">
        <v>22.335000000000001</v>
      </c>
      <c r="M444" s="71">
        <v>528</v>
      </c>
    </row>
    <row r="445" spans="2:13" x14ac:dyDescent="0.3">
      <c r="B445" s="68">
        <v>24.029</v>
      </c>
      <c r="C445" s="68">
        <v>567</v>
      </c>
      <c r="F445" s="38">
        <v>4.37</v>
      </c>
      <c r="G445" s="38">
        <v>505</v>
      </c>
      <c r="J445" s="104">
        <v>6.1390000000000002</v>
      </c>
      <c r="K445" s="104">
        <v>516</v>
      </c>
      <c r="L445" s="71">
        <v>22.289000000000001</v>
      </c>
      <c r="M445" s="71">
        <v>529</v>
      </c>
    </row>
    <row r="446" spans="2:13" x14ac:dyDescent="0.3">
      <c r="B446" s="68">
        <v>23.931000000000001</v>
      </c>
      <c r="C446" s="68">
        <v>569</v>
      </c>
      <c r="F446" s="38">
        <v>4.3550000000000004</v>
      </c>
      <c r="G446" s="38">
        <v>506</v>
      </c>
      <c r="J446" s="104">
        <v>6.1280000000000001</v>
      </c>
      <c r="K446" s="104">
        <v>518</v>
      </c>
      <c r="L446" s="71">
        <v>22.24</v>
      </c>
      <c r="M446" s="71">
        <v>531</v>
      </c>
    </row>
    <row r="447" spans="2:13" x14ac:dyDescent="0.3">
      <c r="B447" s="68">
        <v>23.832000000000001</v>
      </c>
      <c r="C447" s="68">
        <v>571</v>
      </c>
      <c r="F447" s="38">
        <v>4.3259999999999996</v>
      </c>
      <c r="G447" s="38">
        <v>508</v>
      </c>
      <c r="J447" s="104">
        <v>6.1180000000000003</v>
      </c>
      <c r="K447" s="104">
        <v>519</v>
      </c>
      <c r="L447" s="71">
        <v>22.193999999999999</v>
      </c>
      <c r="M447" s="71">
        <v>534</v>
      </c>
    </row>
    <row r="448" spans="2:13" x14ac:dyDescent="0.3">
      <c r="B448" s="68">
        <v>23.733000000000001</v>
      </c>
      <c r="C448" s="68">
        <v>574</v>
      </c>
      <c r="F448" s="38">
        <v>4.3109999999999999</v>
      </c>
      <c r="G448" s="38">
        <v>509</v>
      </c>
      <c r="J448" s="104">
        <v>6.0970000000000004</v>
      </c>
      <c r="K448" s="104">
        <v>522</v>
      </c>
      <c r="L448" s="71">
        <v>22.1</v>
      </c>
      <c r="M448" s="71">
        <v>535</v>
      </c>
    </row>
    <row r="449" spans="2:13" x14ac:dyDescent="0.3">
      <c r="B449" s="68">
        <v>23.530999999999999</v>
      </c>
      <c r="C449" s="68">
        <v>577</v>
      </c>
      <c r="F449" s="38">
        <v>4.2960000000000003</v>
      </c>
      <c r="G449" s="38">
        <v>510</v>
      </c>
      <c r="J449" s="104">
        <v>6.0860000000000003</v>
      </c>
      <c r="K449" s="104">
        <v>524</v>
      </c>
      <c r="L449" s="71">
        <v>22.007000000000001</v>
      </c>
      <c r="M449" s="71">
        <v>537</v>
      </c>
    </row>
    <row r="450" spans="2:13" x14ac:dyDescent="0.3">
      <c r="B450" s="68">
        <v>23.431000000000001</v>
      </c>
      <c r="C450" s="68">
        <v>579</v>
      </c>
      <c r="F450" s="38">
        <v>4.2809999999999997</v>
      </c>
      <c r="G450" s="38">
        <v>511</v>
      </c>
      <c r="J450" s="104">
        <v>6.0759999999999996</v>
      </c>
      <c r="K450" s="104">
        <v>525</v>
      </c>
      <c r="L450" s="71">
        <v>21.957999999999998</v>
      </c>
      <c r="M450" s="71">
        <v>539</v>
      </c>
    </row>
    <row r="451" spans="2:13" x14ac:dyDescent="0.3">
      <c r="B451" s="68">
        <v>23.33</v>
      </c>
      <c r="C451" s="68">
        <v>582</v>
      </c>
      <c r="F451" s="38">
        <v>4.2670000000000003</v>
      </c>
      <c r="G451" s="38">
        <v>512</v>
      </c>
      <c r="J451" s="104">
        <v>6.0229999999999997</v>
      </c>
      <c r="K451" s="104">
        <v>527</v>
      </c>
      <c r="L451" s="71">
        <v>21.911999999999999</v>
      </c>
      <c r="M451" s="71">
        <v>540</v>
      </c>
    </row>
    <row r="452" spans="2:13" x14ac:dyDescent="0.3">
      <c r="B452" s="68">
        <v>23.228999999999999</v>
      </c>
      <c r="C452" s="68">
        <v>584</v>
      </c>
      <c r="F452" s="38">
        <v>4.2519999999999998</v>
      </c>
      <c r="G452" s="38">
        <v>515</v>
      </c>
      <c r="J452" s="104">
        <v>6.0129999999999999</v>
      </c>
      <c r="K452" s="104">
        <v>528</v>
      </c>
      <c r="L452" s="71">
        <v>21.815000000000001</v>
      </c>
      <c r="M452" s="71">
        <v>545</v>
      </c>
    </row>
    <row r="453" spans="2:13" x14ac:dyDescent="0.3">
      <c r="B453" s="68">
        <v>23.126999999999999</v>
      </c>
      <c r="C453" s="68">
        <v>586</v>
      </c>
      <c r="F453" s="38">
        <v>4.2220000000000004</v>
      </c>
      <c r="G453" s="38">
        <v>519</v>
      </c>
      <c r="J453" s="104">
        <v>5.9809999999999999</v>
      </c>
      <c r="K453" s="104">
        <v>529</v>
      </c>
      <c r="L453" s="71">
        <v>21.768999999999998</v>
      </c>
      <c r="M453" s="71">
        <v>546</v>
      </c>
    </row>
    <row r="454" spans="2:13" x14ac:dyDescent="0.3">
      <c r="B454" s="68">
        <v>23.021999999999998</v>
      </c>
      <c r="C454" s="68">
        <v>589</v>
      </c>
      <c r="F454" s="38">
        <v>4.2060000000000004</v>
      </c>
      <c r="G454" s="38">
        <v>521</v>
      </c>
      <c r="J454" s="104">
        <v>5.9279999999999999</v>
      </c>
      <c r="K454" s="104">
        <v>530</v>
      </c>
      <c r="L454" s="71">
        <v>21.719000000000001</v>
      </c>
      <c r="M454" s="71">
        <v>547</v>
      </c>
    </row>
    <row r="455" spans="2:13" x14ac:dyDescent="0.3">
      <c r="B455" s="68">
        <v>22.92</v>
      </c>
      <c r="C455" s="68">
        <v>593</v>
      </c>
      <c r="F455" s="38">
        <v>4.1609999999999996</v>
      </c>
      <c r="G455" s="38">
        <v>522</v>
      </c>
      <c r="J455" s="104">
        <v>5.9169999999999998</v>
      </c>
      <c r="K455" s="104">
        <v>531</v>
      </c>
      <c r="L455" s="71">
        <v>21.622</v>
      </c>
      <c r="M455" s="71">
        <v>549</v>
      </c>
    </row>
    <row r="456" spans="2:13" x14ac:dyDescent="0.3">
      <c r="B456" s="68">
        <v>22.817</v>
      </c>
      <c r="C456" s="68">
        <v>596</v>
      </c>
      <c r="F456" s="38">
        <v>4.1449999999999996</v>
      </c>
      <c r="G456" s="38">
        <v>523</v>
      </c>
      <c r="J456" s="104">
        <v>5.8840000000000003</v>
      </c>
      <c r="K456" s="104">
        <v>533</v>
      </c>
      <c r="L456" s="71">
        <v>21.574999999999999</v>
      </c>
      <c r="M456" s="71">
        <v>551</v>
      </c>
    </row>
    <row r="457" spans="2:13" x14ac:dyDescent="0.3">
      <c r="B457" s="68">
        <v>22.713000000000001</v>
      </c>
      <c r="C457" s="68">
        <v>598</v>
      </c>
      <c r="F457" s="38">
        <v>4.1150000000000002</v>
      </c>
      <c r="G457" s="38">
        <v>526</v>
      </c>
      <c r="J457" s="104">
        <v>5.8739999999999997</v>
      </c>
      <c r="K457" s="104">
        <v>534</v>
      </c>
      <c r="L457" s="71">
        <v>21.477</v>
      </c>
      <c r="M457" s="71">
        <v>552</v>
      </c>
    </row>
    <row r="458" spans="2:13" x14ac:dyDescent="0.3">
      <c r="B458" s="68">
        <v>22.609000000000002</v>
      </c>
      <c r="C458" s="68">
        <v>599</v>
      </c>
      <c r="F458" s="38">
        <v>4.0990000000000002</v>
      </c>
      <c r="G458" s="38">
        <v>527</v>
      </c>
      <c r="J458" s="104">
        <v>5.8630000000000004</v>
      </c>
      <c r="K458" s="104">
        <v>536</v>
      </c>
      <c r="L458" s="71">
        <v>21.43</v>
      </c>
      <c r="M458" s="71">
        <v>556</v>
      </c>
    </row>
    <row r="459" spans="2:13" x14ac:dyDescent="0.3">
      <c r="B459" s="68">
        <v>22.501999999999999</v>
      </c>
      <c r="C459" s="68">
        <v>601</v>
      </c>
      <c r="F459" s="38">
        <v>4.0839999999999996</v>
      </c>
      <c r="G459" s="38">
        <v>530</v>
      </c>
      <c r="J459" s="104">
        <v>5.8410000000000002</v>
      </c>
      <c r="K459" s="104">
        <v>537</v>
      </c>
      <c r="L459" s="71">
        <v>21.332000000000001</v>
      </c>
      <c r="M459" s="71">
        <v>559</v>
      </c>
    </row>
    <row r="460" spans="2:13" x14ac:dyDescent="0.3">
      <c r="B460" s="68">
        <v>22.396999999999998</v>
      </c>
      <c r="C460" s="68">
        <v>602</v>
      </c>
      <c r="F460" s="38">
        <v>4.0519999999999996</v>
      </c>
      <c r="G460" s="38">
        <v>534</v>
      </c>
      <c r="J460" s="104">
        <v>5.83</v>
      </c>
      <c r="K460" s="104">
        <v>539</v>
      </c>
      <c r="L460" s="71">
        <v>21.283999999999999</v>
      </c>
      <c r="M460" s="71">
        <v>562</v>
      </c>
    </row>
    <row r="461" spans="2:13" x14ac:dyDescent="0.3">
      <c r="B461" s="68">
        <v>22.292000000000002</v>
      </c>
      <c r="C461" s="68">
        <v>608</v>
      </c>
      <c r="F461" s="38">
        <v>4.0369999999999999</v>
      </c>
      <c r="G461" s="38">
        <v>538</v>
      </c>
      <c r="J461" s="104">
        <v>5.7750000000000004</v>
      </c>
      <c r="K461" s="104">
        <v>541</v>
      </c>
      <c r="L461" s="71">
        <v>21.233000000000001</v>
      </c>
      <c r="M461" s="71">
        <v>564</v>
      </c>
    </row>
    <row r="462" spans="2:13" x14ac:dyDescent="0.3">
      <c r="B462">
        <v>22.186</v>
      </c>
      <c r="C462">
        <v>609</v>
      </c>
      <c r="F462" s="38">
        <v>4.0049999999999999</v>
      </c>
      <c r="G462" s="38">
        <v>539</v>
      </c>
      <c r="J462" s="104">
        <v>5.7640000000000002</v>
      </c>
      <c r="K462" s="104">
        <v>542</v>
      </c>
      <c r="L462" s="71">
        <v>21.184999999999999</v>
      </c>
      <c r="M462" s="71">
        <v>568</v>
      </c>
    </row>
    <row r="463" spans="2:13" x14ac:dyDescent="0.3">
      <c r="B463">
        <v>22.079000000000001</v>
      </c>
      <c r="C463">
        <v>614</v>
      </c>
      <c r="F463" s="38">
        <v>3.9889999999999999</v>
      </c>
      <c r="G463" s="38">
        <v>540</v>
      </c>
      <c r="J463" s="104">
        <v>5.7530000000000001</v>
      </c>
      <c r="K463" s="104">
        <v>543</v>
      </c>
      <c r="L463" s="71">
        <v>21.036999999999999</v>
      </c>
      <c r="M463" s="71">
        <v>571</v>
      </c>
    </row>
    <row r="464" spans="2:13" x14ac:dyDescent="0.3">
      <c r="B464">
        <v>21.972000000000001</v>
      </c>
      <c r="C464">
        <v>616</v>
      </c>
      <c r="F464" s="38">
        <v>3.9569999999999999</v>
      </c>
      <c r="G464" s="38">
        <v>545</v>
      </c>
      <c r="J464" s="104">
        <v>5.7309999999999999</v>
      </c>
      <c r="K464" s="104">
        <v>544</v>
      </c>
      <c r="L464" s="71">
        <v>20.937000000000001</v>
      </c>
      <c r="M464" s="71">
        <v>572</v>
      </c>
    </row>
    <row r="465" spans="2:13" x14ac:dyDescent="0.3">
      <c r="B465">
        <v>21.861999999999998</v>
      </c>
      <c r="C465">
        <v>620</v>
      </c>
      <c r="F465" s="38">
        <v>3.9249999999999998</v>
      </c>
      <c r="G465" s="38">
        <v>546</v>
      </c>
      <c r="J465" s="104">
        <v>5.72</v>
      </c>
      <c r="K465" s="104">
        <v>545</v>
      </c>
      <c r="L465" s="71">
        <v>20.885000000000002</v>
      </c>
      <c r="M465" s="71">
        <v>574</v>
      </c>
    </row>
    <row r="466" spans="2:13" x14ac:dyDescent="0.3">
      <c r="B466">
        <v>21.754000000000001</v>
      </c>
      <c r="C466">
        <v>623</v>
      </c>
      <c r="F466" s="38">
        <v>3.9079999999999999</v>
      </c>
      <c r="G466" s="38">
        <v>549</v>
      </c>
      <c r="J466" s="104">
        <v>5.6749999999999998</v>
      </c>
      <c r="K466" s="104">
        <v>546</v>
      </c>
      <c r="L466" s="71">
        <v>20.835999999999999</v>
      </c>
      <c r="M466" s="71">
        <v>576</v>
      </c>
    </row>
    <row r="467" spans="2:13" x14ac:dyDescent="0.3">
      <c r="B467">
        <v>21.646000000000001</v>
      </c>
      <c r="C467">
        <v>625</v>
      </c>
      <c r="F467" s="38">
        <v>3.8759999999999999</v>
      </c>
      <c r="G467" s="38">
        <v>550</v>
      </c>
      <c r="J467" s="104">
        <v>5.6529999999999996</v>
      </c>
      <c r="K467" s="104">
        <v>547</v>
      </c>
      <c r="L467" s="71">
        <v>20.786999999999999</v>
      </c>
      <c r="M467" s="71">
        <v>578</v>
      </c>
    </row>
    <row r="468" spans="2:13" x14ac:dyDescent="0.3">
      <c r="B468">
        <v>21.536000000000001</v>
      </c>
      <c r="C468">
        <v>628</v>
      </c>
      <c r="F468" s="38">
        <v>3.859</v>
      </c>
      <c r="G468" s="38">
        <v>553</v>
      </c>
      <c r="J468" s="104">
        <v>5.6189999999999998</v>
      </c>
      <c r="K468" s="104">
        <v>549</v>
      </c>
      <c r="L468" s="71">
        <v>20.734999999999999</v>
      </c>
      <c r="M468" s="71">
        <v>579</v>
      </c>
    </row>
    <row r="469" spans="2:13" x14ac:dyDescent="0.3">
      <c r="B469">
        <v>21.427</v>
      </c>
      <c r="C469">
        <v>633</v>
      </c>
      <c r="F469" s="38">
        <v>3.843</v>
      </c>
      <c r="G469" s="38">
        <v>555</v>
      </c>
      <c r="J469" s="104">
        <v>5.6070000000000002</v>
      </c>
      <c r="K469" s="104">
        <v>551</v>
      </c>
      <c r="L469" s="71">
        <v>20.634</v>
      </c>
      <c r="M469" s="71">
        <v>580</v>
      </c>
    </row>
    <row r="470" spans="2:13" x14ac:dyDescent="0.3">
      <c r="B470">
        <v>21.317</v>
      </c>
      <c r="C470">
        <v>635</v>
      </c>
      <c r="F470" s="38">
        <v>3.8260000000000001</v>
      </c>
      <c r="G470" s="38">
        <v>557</v>
      </c>
      <c r="J470" s="104">
        <v>5.5960000000000001</v>
      </c>
      <c r="K470" s="104">
        <v>554</v>
      </c>
      <c r="L470" s="71">
        <v>20.584</v>
      </c>
      <c r="M470" s="71">
        <v>581</v>
      </c>
    </row>
    <row r="471" spans="2:13" x14ac:dyDescent="0.3">
      <c r="B471">
        <v>21.202999999999999</v>
      </c>
      <c r="C471">
        <v>638</v>
      </c>
      <c r="F471" s="38">
        <v>3.8090000000000002</v>
      </c>
      <c r="G471" s="38">
        <v>559</v>
      </c>
      <c r="J471" s="104">
        <v>5.585</v>
      </c>
      <c r="K471" s="104">
        <v>557</v>
      </c>
      <c r="L471" s="71">
        <v>20.481999999999999</v>
      </c>
      <c r="M471" s="71">
        <v>582</v>
      </c>
    </row>
    <row r="472" spans="2:13" x14ac:dyDescent="0.3">
      <c r="B472">
        <v>21.091000000000001</v>
      </c>
      <c r="C472">
        <v>640</v>
      </c>
      <c r="F472" s="38">
        <v>3.7930000000000001</v>
      </c>
      <c r="G472" s="38">
        <v>561</v>
      </c>
      <c r="J472" s="104">
        <v>5.5620000000000003</v>
      </c>
      <c r="K472" s="104">
        <v>558</v>
      </c>
      <c r="L472" s="71">
        <v>20.431999999999999</v>
      </c>
      <c r="M472" s="71">
        <v>584</v>
      </c>
    </row>
    <row r="473" spans="2:13" x14ac:dyDescent="0.3">
      <c r="B473">
        <v>20.978999999999999</v>
      </c>
      <c r="C473">
        <v>643</v>
      </c>
      <c r="F473" s="38">
        <v>3.7589999999999999</v>
      </c>
      <c r="G473" s="38">
        <v>562</v>
      </c>
      <c r="J473" s="104">
        <v>5.5270000000000001</v>
      </c>
      <c r="K473" s="104">
        <v>560</v>
      </c>
      <c r="L473" s="71">
        <v>20.382000000000001</v>
      </c>
      <c r="M473" s="71">
        <v>585</v>
      </c>
    </row>
    <row r="474" spans="2:13" x14ac:dyDescent="0.3">
      <c r="B474">
        <v>20.867000000000001</v>
      </c>
      <c r="C474">
        <v>646</v>
      </c>
      <c r="F474" s="38">
        <v>3.742</v>
      </c>
      <c r="G474" s="38">
        <v>564</v>
      </c>
      <c r="J474" s="104">
        <v>5.4930000000000003</v>
      </c>
      <c r="K474" s="104">
        <v>564</v>
      </c>
      <c r="L474" s="71">
        <v>20.329000000000001</v>
      </c>
      <c r="M474" s="71">
        <v>587</v>
      </c>
    </row>
    <row r="475" spans="2:13" x14ac:dyDescent="0.3">
      <c r="B475">
        <v>20.754000000000001</v>
      </c>
      <c r="C475">
        <v>649</v>
      </c>
      <c r="F475" s="38">
        <v>3.7250000000000001</v>
      </c>
      <c r="G475" s="38">
        <v>566</v>
      </c>
      <c r="J475" s="104">
        <v>5.4809999999999999</v>
      </c>
      <c r="K475" s="104">
        <v>566</v>
      </c>
      <c r="L475" s="71">
        <v>20.279</v>
      </c>
      <c r="M475" s="71">
        <v>590</v>
      </c>
    </row>
    <row r="476" spans="2:13" x14ac:dyDescent="0.3">
      <c r="B476">
        <v>20.64</v>
      </c>
      <c r="C476">
        <v>650</v>
      </c>
      <c r="F476" s="38">
        <v>3.7080000000000002</v>
      </c>
      <c r="G476" s="38">
        <v>569</v>
      </c>
      <c r="J476" s="104">
        <v>5.47</v>
      </c>
      <c r="K476" s="104">
        <v>569</v>
      </c>
      <c r="L476" s="71">
        <v>20.225999999999999</v>
      </c>
      <c r="M476" s="71">
        <v>591</v>
      </c>
    </row>
    <row r="477" spans="2:13" x14ac:dyDescent="0.3">
      <c r="B477">
        <v>20.521999999999998</v>
      </c>
      <c r="C477">
        <v>654</v>
      </c>
      <c r="F477" s="38">
        <v>3.6909999999999998</v>
      </c>
      <c r="G477" s="38">
        <v>572</v>
      </c>
      <c r="J477" s="104">
        <v>5.4459999999999997</v>
      </c>
      <c r="K477" s="104">
        <v>571</v>
      </c>
      <c r="L477" s="71">
        <v>20.175000000000001</v>
      </c>
      <c r="M477" s="71">
        <v>592</v>
      </c>
    </row>
    <row r="478" spans="2:13" x14ac:dyDescent="0.3">
      <c r="B478">
        <v>20.407</v>
      </c>
      <c r="C478">
        <v>656</v>
      </c>
      <c r="F478" s="38">
        <v>3.673</v>
      </c>
      <c r="G478" s="38">
        <v>573</v>
      </c>
      <c r="J478" s="104">
        <v>5.4340000000000002</v>
      </c>
      <c r="K478" s="104">
        <v>572</v>
      </c>
      <c r="L478" s="71">
        <v>20.071000000000002</v>
      </c>
      <c r="M478" s="71">
        <v>593</v>
      </c>
    </row>
    <row r="479" spans="2:13" x14ac:dyDescent="0.3">
      <c r="B479">
        <v>20.292000000000002</v>
      </c>
      <c r="C479">
        <v>661</v>
      </c>
      <c r="F479" s="38">
        <v>3.6379999999999999</v>
      </c>
      <c r="G479" s="38">
        <v>574</v>
      </c>
      <c r="J479" s="104">
        <v>5.423</v>
      </c>
      <c r="K479" s="104">
        <v>573</v>
      </c>
      <c r="L479" s="71">
        <v>20.02</v>
      </c>
      <c r="M479" s="71">
        <v>596</v>
      </c>
    </row>
    <row r="480" spans="2:13" x14ac:dyDescent="0.3">
      <c r="B480">
        <v>20.175000000000001</v>
      </c>
      <c r="C480">
        <v>668</v>
      </c>
      <c r="F480" s="38">
        <v>3.621</v>
      </c>
      <c r="G480" s="38">
        <v>576</v>
      </c>
      <c r="J480" s="104">
        <v>5.4109999999999996</v>
      </c>
      <c r="K480" s="104">
        <v>574</v>
      </c>
      <c r="L480" s="71">
        <v>19.914999999999999</v>
      </c>
      <c r="M480" s="71">
        <v>598</v>
      </c>
    </row>
    <row r="481" spans="2:13" x14ac:dyDescent="0.3">
      <c r="B481">
        <v>20.058</v>
      </c>
      <c r="C481">
        <v>669</v>
      </c>
      <c r="F481" s="38">
        <v>3.6030000000000002</v>
      </c>
      <c r="G481" s="38">
        <v>577</v>
      </c>
      <c r="J481" s="104">
        <v>5.3869999999999996</v>
      </c>
      <c r="K481" s="104">
        <v>575</v>
      </c>
      <c r="L481" s="71">
        <v>19.863</v>
      </c>
      <c r="M481" s="71">
        <v>602</v>
      </c>
    </row>
    <row r="482" spans="2:13" x14ac:dyDescent="0.3">
      <c r="B482">
        <v>19.940000000000001</v>
      </c>
      <c r="C482">
        <v>673</v>
      </c>
      <c r="F482" s="38">
        <v>3.5859999999999999</v>
      </c>
      <c r="G482" s="38">
        <v>578</v>
      </c>
      <c r="J482" s="104">
        <v>5.3760000000000003</v>
      </c>
      <c r="K482" s="104">
        <v>577</v>
      </c>
      <c r="L482" s="71">
        <v>19.809000000000001</v>
      </c>
      <c r="M482" s="71">
        <v>603</v>
      </c>
    </row>
    <row r="483" spans="2:13" x14ac:dyDescent="0.3">
      <c r="B483">
        <v>19.818999999999999</v>
      </c>
      <c r="C483">
        <v>678</v>
      </c>
      <c r="F483" s="38">
        <v>3.5680000000000001</v>
      </c>
      <c r="G483" s="38">
        <v>579</v>
      </c>
      <c r="J483" s="104">
        <v>5.3639999999999999</v>
      </c>
      <c r="K483" s="104">
        <v>580</v>
      </c>
      <c r="L483" s="71">
        <v>19.702999999999999</v>
      </c>
      <c r="M483" s="71">
        <v>606</v>
      </c>
    </row>
    <row r="484" spans="2:13" x14ac:dyDescent="0.3">
      <c r="B484">
        <v>19.699000000000002</v>
      </c>
      <c r="C484">
        <v>683</v>
      </c>
      <c r="F484" s="38">
        <v>3.55</v>
      </c>
      <c r="G484" s="38">
        <v>580</v>
      </c>
      <c r="J484" s="104">
        <v>5.3520000000000003</v>
      </c>
      <c r="K484" s="104">
        <v>581</v>
      </c>
      <c r="L484" s="71">
        <v>19.651</v>
      </c>
      <c r="M484" s="71">
        <v>607</v>
      </c>
    </row>
    <row r="485" spans="2:13" x14ac:dyDescent="0.3">
      <c r="B485">
        <v>19.579000000000001</v>
      </c>
      <c r="C485">
        <v>686</v>
      </c>
      <c r="F485" s="38">
        <v>3.532</v>
      </c>
      <c r="G485" s="38">
        <v>583</v>
      </c>
      <c r="J485" s="104">
        <v>5.3159999999999998</v>
      </c>
      <c r="K485" s="104">
        <v>584</v>
      </c>
      <c r="L485" s="71">
        <v>19.599</v>
      </c>
      <c r="M485" s="71">
        <v>608</v>
      </c>
    </row>
    <row r="486" spans="2:13" x14ac:dyDescent="0.3">
      <c r="B486">
        <v>19.459</v>
      </c>
      <c r="C486">
        <v>688</v>
      </c>
      <c r="F486" s="38">
        <v>3.5139999999999998</v>
      </c>
      <c r="G486" s="38">
        <v>586</v>
      </c>
      <c r="J486" s="104">
        <v>5.3040000000000003</v>
      </c>
      <c r="K486" s="104">
        <v>586</v>
      </c>
      <c r="L486" s="71">
        <v>19.491</v>
      </c>
      <c r="M486" s="71">
        <v>609</v>
      </c>
    </row>
    <row r="487" spans="2:13" x14ac:dyDescent="0.3">
      <c r="B487">
        <v>19.337</v>
      </c>
      <c r="C487">
        <v>690</v>
      </c>
      <c r="F487" s="38">
        <v>3.496</v>
      </c>
      <c r="G487" s="38">
        <v>588</v>
      </c>
      <c r="J487" s="104">
        <v>5.2439999999999998</v>
      </c>
      <c r="K487" s="104">
        <v>588</v>
      </c>
      <c r="L487" s="71">
        <v>19.436</v>
      </c>
      <c r="M487" s="71">
        <v>611</v>
      </c>
    </row>
    <row r="488" spans="2:13" x14ac:dyDescent="0.3">
      <c r="B488">
        <v>19.212</v>
      </c>
      <c r="C488">
        <v>699</v>
      </c>
      <c r="F488" s="38">
        <v>3.4769999999999999</v>
      </c>
      <c r="G488" s="38">
        <v>591</v>
      </c>
      <c r="J488" s="104">
        <v>5.2069999999999999</v>
      </c>
      <c r="K488" s="104">
        <v>589</v>
      </c>
      <c r="L488" s="71">
        <v>19.382999999999999</v>
      </c>
      <c r="M488" s="71">
        <v>612</v>
      </c>
    </row>
    <row r="489" spans="2:13" x14ac:dyDescent="0.3">
      <c r="B489">
        <v>19.088999999999999</v>
      </c>
      <c r="C489">
        <v>702</v>
      </c>
      <c r="F489" s="38">
        <v>3.4590000000000001</v>
      </c>
      <c r="G489" s="38">
        <v>592</v>
      </c>
      <c r="J489" s="104">
        <v>5.1950000000000003</v>
      </c>
      <c r="K489" s="104">
        <v>590</v>
      </c>
      <c r="L489" s="71">
        <v>19.331</v>
      </c>
      <c r="M489" s="71">
        <v>614</v>
      </c>
    </row>
    <row r="490" spans="2:13" x14ac:dyDescent="0.3">
      <c r="B490">
        <v>18.965</v>
      </c>
      <c r="C490">
        <v>707</v>
      </c>
      <c r="F490" s="38">
        <v>3.4409999999999998</v>
      </c>
      <c r="G490" s="38">
        <v>594</v>
      </c>
      <c r="J490" s="104">
        <v>5.1829999999999998</v>
      </c>
      <c r="K490" s="104">
        <v>591</v>
      </c>
      <c r="L490" s="71">
        <v>19.274999999999999</v>
      </c>
      <c r="M490" s="71">
        <v>615</v>
      </c>
    </row>
    <row r="491" spans="2:13" x14ac:dyDescent="0.3">
      <c r="B491">
        <v>18.84</v>
      </c>
      <c r="C491">
        <v>711</v>
      </c>
      <c r="F491" s="38">
        <v>3.4220000000000002</v>
      </c>
      <c r="G491" s="38">
        <v>595</v>
      </c>
      <c r="J491" s="104">
        <v>5.17</v>
      </c>
      <c r="K491" s="104">
        <v>593</v>
      </c>
      <c r="L491" s="71">
        <v>19.222000000000001</v>
      </c>
      <c r="M491" s="71">
        <v>618</v>
      </c>
    </row>
    <row r="492" spans="2:13" x14ac:dyDescent="0.3">
      <c r="B492">
        <v>18.715</v>
      </c>
      <c r="C492">
        <v>715</v>
      </c>
      <c r="F492" s="38">
        <v>3.403</v>
      </c>
      <c r="G492" s="38">
        <v>598</v>
      </c>
      <c r="J492" s="104">
        <v>5.1459999999999999</v>
      </c>
      <c r="K492" s="104">
        <v>596</v>
      </c>
      <c r="L492" s="71">
        <v>19.164999999999999</v>
      </c>
      <c r="M492" s="71">
        <v>620</v>
      </c>
    </row>
    <row r="493" spans="2:13" x14ac:dyDescent="0.3">
      <c r="B493">
        <v>18.588999999999999</v>
      </c>
      <c r="C493">
        <v>724</v>
      </c>
      <c r="F493" s="38">
        <v>3.3849999999999998</v>
      </c>
      <c r="G493" s="38">
        <v>600</v>
      </c>
      <c r="J493" s="104">
        <v>5.133</v>
      </c>
      <c r="K493" s="104">
        <v>597</v>
      </c>
      <c r="L493" s="71">
        <v>19.111999999999998</v>
      </c>
      <c r="M493" s="71">
        <v>622</v>
      </c>
    </row>
    <row r="494" spans="2:13" x14ac:dyDescent="0.3">
      <c r="B494">
        <v>18.329999999999998</v>
      </c>
      <c r="C494">
        <v>725</v>
      </c>
      <c r="F494" s="38">
        <v>3.3660000000000001</v>
      </c>
      <c r="G494" s="38">
        <v>601</v>
      </c>
      <c r="J494" s="104">
        <v>5.1210000000000004</v>
      </c>
      <c r="K494" s="104">
        <v>600</v>
      </c>
      <c r="L494" s="71">
        <v>19.059000000000001</v>
      </c>
      <c r="M494" s="71">
        <v>626</v>
      </c>
    </row>
    <row r="495" spans="2:13" x14ac:dyDescent="0.3">
      <c r="B495">
        <v>18.201000000000001</v>
      </c>
      <c r="C495">
        <v>729</v>
      </c>
      <c r="F495" s="38">
        <v>3.347</v>
      </c>
      <c r="G495" s="38">
        <v>603</v>
      </c>
      <c r="J495" s="104">
        <v>5.0960000000000001</v>
      </c>
      <c r="K495" s="104">
        <v>601</v>
      </c>
      <c r="L495" s="71">
        <v>19.001999999999999</v>
      </c>
      <c r="M495" s="71">
        <v>627</v>
      </c>
    </row>
    <row r="496" spans="2:13" x14ac:dyDescent="0.3">
      <c r="B496">
        <v>18.071000000000002</v>
      </c>
      <c r="C496">
        <v>736</v>
      </c>
      <c r="F496" s="38">
        <v>3.3279999999999998</v>
      </c>
      <c r="G496" s="38">
        <v>606</v>
      </c>
      <c r="J496" s="104">
        <v>5.0830000000000002</v>
      </c>
      <c r="K496" s="104">
        <v>603</v>
      </c>
      <c r="L496" s="71">
        <v>18.948</v>
      </c>
      <c r="M496" s="71">
        <v>628</v>
      </c>
    </row>
    <row r="497" spans="2:13" x14ac:dyDescent="0.3">
      <c r="B497">
        <v>17.940000000000001</v>
      </c>
      <c r="C497">
        <v>741</v>
      </c>
      <c r="F497" s="38">
        <v>3.3090000000000002</v>
      </c>
      <c r="G497" s="38">
        <v>608</v>
      </c>
      <c r="J497" s="104">
        <v>5.0330000000000004</v>
      </c>
      <c r="K497" s="104">
        <v>604</v>
      </c>
      <c r="L497" s="71">
        <v>18.837</v>
      </c>
      <c r="M497" s="71">
        <v>629</v>
      </c>
    </row>
    <row r="498" spans="2:13" x14ac:dyDescent="0.3">
      <c r="B498">
        <v>17.809000000000001</v>
      </c>
      <c r="C498">
        <v>745</v>
      </c>
      <c r="F498" s="38">
        <v>3.2890000000000001</v>
      </c>
      <c r="G498" s="38">
        <v>610</v>
      </c>
      <c r="J498" s="104">
        <v>5.0199999999999996</v>
      </c>
      <c r="K498" s="104">
        <v>608</v>
      </c>
      <c r="L498" s="71">
        <v>18.783000000000001</v>
      </c>
      <c r="M498" s="71">
        <v>632</v>
      </c>
    </row>
    <row r="499" spans="2:13" x14ac:dyDescent="0.3">
      <c r="B499">
        <v>17.672000000000001</v>
      </c>
      <c r="C499">
        <v>750</v>
      </c>
      <c r="F499" s="38">
        <v>3.27</v>
      </c>
      <c r="G499" s="38">
        <v>611</v>
      </c>
      <c r="J499" s="104">
        <v>5.008</v>
      </c>
      <c r="K499" s="104">
        <v>609</v>
      </c>
      <c r="L499" s="71">
        <v>18.725000000000001</v>
      </c>
      <c r="M499" s="71">
        <v>633</v>
      </c>
    </row>
    <row r="500" spans="2:13" x14ac:dyDescent="0.3">
      <c r="B500">
        <v>17.538</v>
      </c>
      <c r="C500">
        <v>756</v>
      </c>
      <c r="F500" s="38">
        <v>3.25</v>
      </c>
      <c r="G500" s="38">
        <v>613</v>
      </c>
      <c r="J500" s="104">
        <v>4.9950000000000001</v>
      </c>
      <c r="K500" s="104">
        <v>610</v>
      </c>
      <c r="L500" s="71">
        <v>18.670999999999999</v>
      </c>
      <c r="M500" s="71">
        <v>635</v>
      </c>
    </row>
    <row r="501" spans="2:13" x14ac:dyDescent="0.3">
      <c r="B501">
        <v>17.404</v>
      </c>
      <c r="C501">
        <v>760</v>
      </c>
      <c r="F501" s="38">
        <v>3.2309999999999999</v>
      </c>
      <c r="G501" s="38">
        <v>617</v>
      </c>
      <c r="J501" s="104">
        <v>4.9569999999999999</v>
      </c>
      <c r="K501" s="104">
        <v>615</v>
      </c>
      <c r="L501" s="71">
        <v>18.558</v>
      </c>
      <c r="M501" s="71">
        <v>636</v>
      </c>
    </row>
    <row r="502" spans="2:13" x14ac:dyDescent="0.3">
      <c r="B502">
        <v>17.268000000000001</v>
      </c>
      <c r="C502">
        <v>767</v>
      </c>
      <c r="F502" s="38">
        <v>3.2109999999999999</v>
      </c>
      <c r="G502" s="38">
        <v>619</v>
      </c>
      <c r="J502" s="104">
        <v>4.944</v>
      </c>
      <c r="K502" s="104">
        <v>618</v>
      </c>
      <c r="L502" s="71">
        <v>18.503</v>
      </c>
      <c r="M502" s="71">
        <v>637</v>
      </c>
    </row>
    <row r="503" spans="2:13" x14ac:dyDescent="0.3">
      <c r="B503">
        <v>17.131</v>
      </c>
      <c r="C503">
        <v>770</v>
      </c>
      <c r="F503">
        <v>3.1909999999999998</v>
      </c>
      <c r="G503">
        <v>622</v>
      </c>
      <c r="J503" s="104">
        <v>4.931</v>
      </c>
      <c r="K503" s="104">
        <v>621</v>
      </c>
      <c r="L503" s="71">
        <v>18.443999999999999</v>
      </c>
      <c r="M503" s="71">
        <v>640</v>
      </c>
    </row>
    <row r="504" spans="2:13" x14ac:dyDescent="0.3">
      <c r="B504">
        <v>16.992999999999999</v>
      </c>
      <c r="C504">
        <v>771</v>
      </c>
      <c r="F504">
        <v>3.1509999999999998</v>
      </c>
      <c r="G504">
        <v>625</v>
      </c>
      <c r="J504" s="104">
        <v>4.9050000000000002</v>
      </c>
      <c r="K504" s="104">
        <v>622</v>
      </c>
      <c r="L504" s="71">
        <v>18.388999999999999</v>
      </c>
      <c r="M504" s="71">
        <v>643</v>
      </c>
    </row>
    <row r="505" spans="2:13" x14ac:dyDescent="0.3">
      <c r="B505">
        <v>16.850000000000001</v>
      </c>
      <c r="C505">
        <v>776</v>
      </c>
      <c r="F505">
        <v>3.1309999999999998</v>
      </c>
      <c r="G505">
        <v>626</v>
      </c>
      <c r="J505" s="104">
        <v>4.8920000000000003</v>
      </c>
      <c r="K505" s="104">
        <v>623</v>
      </c>
      <c r="L505" s="71">
        <v>18.332999999999998</v>
      </c>
      <c r="M505" s="71">
        <v>647</v>
      </c>
    </row>
    <row r="506" spans="2:13" x14ac:dyDescent="0.3">
      <c r="B506">
        <v>16.709</v>
      </c>
      <c r="C506">
        <v>780</v>
      </c>
      <c r="F506">
        <v>3.11</v>
      </c>
      <c r="G506">
        <v>627</v>
      </c>
      <c r="J506" s="104">
        <v>4.8789999999999996</v>
      </c>
      <c r="K506" s="104">
        <v>624</v>
      </c>
      <c r="L506" s="71">
        <v>18.274000000000001</v>
      </c>
      <c r="M506" s="71">
        <v>649</v>
      </c>
    </row>
    <row r="507" spans="2:13" x14ac:dyDescent="0.3">
      <c r="B507">
        <v>16.568000000000001</v>
      </c>
      <c r="C507">
        <v>784</v>
      </c>
      <c r="F507">
        <v>3.09</v>
      </c>
      <c r="G507">
        <v>628</v>
      </c>
      <c r="J507" s="104">
        <v>4.84</v>
      </c>
      <c r="K507" s="104">
        <v>625</v>
      </c>
      <c r="L507" s="71">
        <v>18.219000000000001</v>
      </c>
      <c r="M507" s="71">
        <v>653</v>
      </c>
    </row>
    <row r="508" spans="2:13" x14ac:dyDescent="0.3">
      <c r="B508">
        <v>16.425000000000001</v>
      </c>
      <c r="C508">
        <v>786</v>
      </c>
      <c r="F508">
        <v>3.069</v>
      </c>
      <c r="G508">
        <v>634</v>
      </c>
      <c r="J508" s="104">
        <v>4.827</v>
      </c>
      <c r="K508" s="104">
        <v>627</v>
      </c>
      <c r="L508" s="71">
        <v>18.158999999999999</v>
      </c>
      <c r="M508" s="71">
        <v>656</v>
      </c>
    </row>
    <row r="509" spans="2:13" x14ac:dyDescent="0.3">
      <c r="B509">
        <v>16.280999999999999</v>
      </c>
      <c r="C509">
        <v>788</v>
      </c>
      <c r="F509">
        <v>3.048</v>
      </c>
      <c r="G509">
        <v>637</v>
      </c>
      <c r="J509" s="104">
        <v>4.8129999999999997</v>
      </c>
      <c r="K509" s="104">
        <v>628</v>
      </c>
      <c r="L509" s="71">
        <v>18.103000000000002</v>
      </c>
      <c r="M509" s="71">
        <v>657</v>
      </c>
    </row>
    <row r="510" spans="2:13" x14ac:dyDescent="0.3">
      <c r="B510">
        <v>16.132000000000001</v>
      </c>
      <c r="C510">
        <v>794</v>
      </c>
      <c r="F510">
        <v>3.0270000000000001</v>
      </c>
      <c r="G510">
        <v>640</v>
      </c>
      <c r="J510" s="104">
        <v>4.8</v>
      </c>
      <c r="K510" s="104">
        <v>629</v>
      </c>
      <c r="L510" s="71">
        <v>18.047000000000001</v>
      </c>
      <c r="M510" s="71">
        <v>661</v>
      </c>
    </row>
    <row r="511" spans="2:13" x14ac:dyDescent="0.3">
      <c r="B511">
        <v>15.984999999999999</v>
      </c>
      <c r="C511">
        <v>795</v>
      </c>
      <c r="F511">
        <v>3.0059999999999998</v>
      </c>
      <c r="G511">
        <v>643</v>
      </c>
      <c r="J511" s="104">
        <v>4.7729999999999997</v>
      </c>
      <c r="K511" s="104">
        <v>631</v>
      </c>
      <c r="L511" s="71">
        <v>17.986000000000001</v>
      </c>
      <c r="M511" s="71">
        <v>663</v>
      </c>
    </row>
    <row r="512" spans="2:13" x14ac:dyDescent="0.3">
      <c r="B512">
        <v>15.837</v>
      </c>
      <c r="C512">
        <v>803</v>
      </c>
      <c r="F512">
        <v>2.9849999999999999</v>
      </c>
      <c r="G512">
        <v>645</v>
      </c>
      <c r="J512" s="104">
        <v>4.76</v>
      </c>
      <c r="K512" s="104">
        <v>633</v>
      </c>
      <c r="L512" s="71">
        <v>17.869</v>
      </c>
      <c r="M512" s="71">
        <v>664</v>
      </c>
    </row>
    <row r="513" spans="2:13" x14ac:dyDescent="0.3">
      <c r="B513">
        <v>15.688000000000001</v>
      </c>
      <c r="C513">
        <v>812</v>
      </c>
      <c r="F513">
        <v>2.9420000000000002</v>
      </c>
      <c r="G513">
        <v>648</v>
      </c>
      <c r="J513" s="104">
        <v>4.7469999999999999</v>
      </c>
      <c r="K513" s="104">
        <v>636</v>
      </c>
      <c r="L513" s="71">
        <v>17.812000000000001</v>
      </c>
      <c r="M513" s="71">
        <v>666</v>
      </c>
    </row>
    <row r="514" spans="2:13" x14ac:dyDescent="0.3">
      <c r="B514">
        <v>15.537000000000001</v>
      </c>
      <c r="C514">
        <v>818</v>
      </c>
      <c r="F514">
        <v>2.92</v>
      </c>
      <c r="G514">
        <v>653</v>
      </c>
      <c r="J514" s="104">
        <v>4.7329999999999997</v>
      </c>
      <c r="K514" s="104">
        <v>637</v>
      </c>
      <c r="L514" s="71">
        <v>17.754999999999999</v>
      </c>
      <c r="M514" s="71">
        <v>673</v>
      </c>
    </row>
    <row r="515" spans="2:13" x14ac:dyDescent="0.3">
      <c r="B515">
        <v>15.384</v>
      </c>
      <c r="C515">
        <v>827</v>
      </c>
      <c r="F515">
        <v>2.8980000000000001</v>
      </c>
      <c r="G515">
        <v>655</v>
      </c>
      <c r="J515" s="104">
        <v>4.7060000000000004</v>
      </c>
      <c r="K515" s="104">
        <v>638</v>
      </c>
      <c r="L515" s="71">
        <v>17.693999999999999</v>
      </c>
      <c r="M515" s="71">
        <v>674</v>
      </c>
    </row>
    <row r="516" spans="2:13" x14ac:dyDescent="0.3">
      <c r="B516">
        <v>15.226000000000001</v>
      </c>
      <c r="C516">
        <v>832</v>
      </c>
      <c r="F516">
        <v>2.8540000000000001</v>
      </c>
      <c r="G516">
        <v>657</v>
      </c>
      <c r="J516" s="104">
        <v>4.6929999999999996</v>
      </c>
      <c r="K516" s="104">
        <v>639</v>
      </c>
      <c r="L516" s="71">
        <v>17.635999999999999</v>
      </c>
      <c r="M516" s="71">
        <v>676</v>
      </c>
    </row>
    <row r="517" spans="2:13" x14ac:dyDescent="0.3">
      <c r="B517">
        <v>15.071</v>
      </c>
      <c r="C517">
        <v>837</v>
      </c>
      <c r="F517">
        <v>2.8319999999999999</v>
      </c>
      <c r="G517">
        <v>659</v>
      </c>
      <c r="J517" s="104">
        <v>4.6790000000000003</v>
      </c>
      <c r="K517" s="104">
        <v>640</v>
      </c>
      <c r="L517" s="71">
        <v>17.574999999999999</v>
      </c>
      <c r="M517" s="71">
        <v>679</v>
      </c>
    </row>
    <row r="518" spans="2:13" x14ac:dyDescent="0.3">
      <c r="B518">
        <v>14.914</v>
      </c>
      <c r="C518">
        <v>842</v>
      </c>
      <c r="F518">
        <v>2.8090000000000002</v>
      </c>
      <c r="G518">
        <v>664</v>
      </c>
      <c r="J518" s="104">
        <v>4.6660000000000004</v>
      </c>
      <c r="K518" s="104">
        <v>641</v>
      </c>
      <c r="L518" s="71">
        <v>17.516999999999999</v>
      </c>
      <c r="M518" s="71">
        <v>682</v>
      </c>
    </row>
    <row r="519" spans="2:13" x14ac:dyDescent="0.3">
      <c r="B519">
        <v>14.755000000000001</v>
      </c>
      <c r="C519">
        <v>847</v>
      </c>
      <c r="F519">
        <v>2.786</v>
      </c>
      <c r="G519">
        <v>665</v>
      </c>
      <c r="J519" s="104">
        <v>4.6379999999999999</v>
      </c>
      <c r="K519" s="104">
        <v>645</v>
      </c>
      <c r="L519" s="71">
        <v>17.457999999999998</v>
      </c>
      <c r="M519" s="71">
        <v>686</v>
      </c>
    </row>
    <row r="520" spans="2:13" x14ac:dyDescent="0.3">
      <c r="B520">
        <v>14.593999999999999</v>
      </c>
      <c r="C520">
        <v>853</v>
      </c>
      <c r="F520">
        <v>2.7629999999999999</v>
      </c>
      <c r="G520">
        <v>666</v>
      </c>
      <c r="J520" s="104">
        <v>4.6239999999999997</v>
      </c>
      <c r="K520" s="104">
        <v>646</v>
      </c>
      <c r="L520" s="71">
        <v>17.396000000000001</v>
      </c>
      <c r="M520" s="71">
        <v>690</v>
      </c>
    </row>
    <row r="521" spans="2:13" x14ac:dyDescent="0.3">
      <c r="B521">
        <v>14.432</v>
      </c>
      <c r="C521">
        <v>857</v>
      </c>
      <c r="F521">
        <v>2.74</v>
      </c>
      <c r="G521">
        <v>668</v>
      </c>
      <c r="J521" s="104">
        <v>4.5970000000000004</v>
      </c>
      <c r="K521" s="104">
        <v>650</v>
      </c>
      <c r="L521" s="71">
        <v>17.338000000000001</v>
      </c>
      <c r="M521" s="71">
        <v>691</v>
      </c>
    </row>
    <row r="522" spans="2:13" x14ac:dyDescent="0.3">
      <c r="B522">
        <v>14.263999999999999</v>
      </c>
      <c r="C522">
        <v>861</v>
      </c>
      <c r="F522">
        <v>2.7170000000000001</v>
      </c>
      <c r="G522">
        <v>671</v>
      </c>
      <c r="J522" s="104">
        <v>4.569</v>
      </c>
      <c r="K522" s="104">
        <v>652</v>
      </c>
      <c r="L522" s="71">
        <v>17.274999999999999</v>
      </c>
      <c r="M522" s="71">
        <v>692</v>
      </c>
    </row>
    <row r="523" spans="2:13" x14ac:dyDescent="0.3">
      <c r="B523">
        <v>14.097</v>
      </c>
      <c r="C523">
        <v>867</v>
      </c>
      <c r="F523">
        <v>2.6930000000000001</v>
      </c>
      <c r="G523">
        <v>673</v>
      </c>
      <c r="J523" s="104">
        <v>4.5410000000000004</v>
      </c>
      <c r="K523" s="104">
        <v>655</v>
      </c>
      <c r="L523" s="71">
        <v>17.216000000000001</v>
      </c>
      <c r="M523" s="71">
        <v>697</v>
      </c>
    </row>
    <row r="524" spans="2:13" x14ac:dyDescent="0.3">
      <c r="B524">
        <v>13.929</v>
      </c>
      <c r="C524">
        <v>870</v>
      </c>
      <c r="F524">
        <v>2.67</v>
      </c>
      <c r="G524">
        <v>678</v>
      </c>
      <c r="J524" s="104">
        <v>4.5270000000000001</v>
      </c>
      <c r="K524" s="104">
        <v>657</v>
      </c>
      <c r="L524" s="71">
        <v>17.157</v>
      </c>
      <c r="M524" s="71">
        <v>699</v>
      </c>
    </row>
    <row r="525" spans="2:13" x14ac:dyDescent="0.3">
      <c r="B525">
        <v>13.759</v>
      </c>
      <c r="C525">
        <v>874</v>
      </c>
      <c r="F525">
        <v>2.6459999999999999</v>
      </c>
      <c r="G525">
        <v>679</v>
      </c>
      <c r="J525" s="104">
        <v>4.4989999999999997</v>
      </c>
      <c r="K525" s="104">
        <v>658</v>
      </c>
      <c r="L525" s="71">
        <v>17.094000000000001</v>
      </c>
      <c r="M525" s="71">
        <v>703</v>
      </c>
    </row>
    <row r="526" spans="2:13" x14ac:dyDescent="0.3">
      <c r="B526">
        <v>13.587</v>
      </c>
      <c r="C526">
        <v>880</v>
      </c>
      <c r="F526">
        <v>2.6219999999999999</v>
      </c>
      <c r="G526">
        <v>683</v>
      </c>
      <c r="J526" s="104">
        <v>4.4710000000000001</v>
      </c>
      <c r="K526" s="104">
        <v>660</v>
      </c>
      <c r="L526" s="71">
        <v>17.033999999999999</v>
      </c>
      <c r="M526" s="71">
        <v>708</v>
      </c>
    </row>
    <row r="527" spans="2:13" x14ac:dyDescent="0.3">
      <c r="B527">
        <v>13.413</v>
      </c>
      <c r="C527">
        <v>890</v>
      </c>
      <c r="F527">
        <v>2.597</v>
      </c>
      <c r="G527">
        <v>687</v>
      </c>
      <c r="J527" s="104">
        <v>4.4560000000000004</v>
      </c>
      <c r="K527" s="104">
        <v>662</v>
      </c>
      <c r="L527" s="71">
        <v>16.97</v>
      </c>
      <c r="M527" s="71">
        <v>710</v>
      </c>
    </row>
    <row r="528" spans="2:13" x14ac:dyDescent="0.3">
      <c r="B528">
        <v>13.231</v>
      </c>
      <c r="C528">
        <v>898</v>
      </c>
      <c r="F528">
        <v>2.573</v>
      </c>
      <c r="G528">
        <v>690</v>
      </c>
      <c r="J528" s="104">
        <v>4.4279999999999999</v>
      </c>
      <c r="K528" s="104">
        <v>663</v>
      </c>
      <c r="L528" s="71">
        <v>16.91</v>
      </c>
      <c r="M528" s="71">
        <v>711</v>
      </c>
    </row>
    <row r="529" spans="2:13" x14ac:dyDescent="0.3">
      <c r="B529">
        <v>13.052</v>
      </c>
      <c r="C529">
        <v>903</v>
      </c>
      <c r="F529">
        <v>2.548</v>
      </c>
      <c r="G529">
        <v>696</v>
      </c>
      <c r="J529" s="104">
        <v>4.4130000000000003</v>
      </c>
      <c r="K529" s="104">
        <v>664</v>
      </c>
      <c r="L529" s="71">
        <v>16.850000000000001</v>
      </c>
      <c r="M529" s="71">
        <v>715</v>
      </c>
    </row>
    <row r="530" spans="2:13" x14ac:dyDescent="0.3">
      <c r="B530">
        <v>12.87</v>
      </c>
      <c r="C530">
        <v>909</v>
      </c>
      <c r="F530">
        <v>2.5230000000000001</v>
      </c>
      <c r="G530">
        <v>699</v>
      </c>
      <c r="J530" s="104">
        <v>4.399</v>
      </c>
      <c r="K530" s="104">
        <v>666</v>
      </c>
      <c r="L530" s="71">
        <v>16.785</v>
      </c>
      <c r="M530" s="71">
        <v>718</v>
      </c>
    </row>
    <row r="531" spans="2:13" x14ac:dyDescent="0.3">
      <c r="B531">
        <v>12.686</v>
      </c>
      <c r="C531">
        <v>915</v>
      </c>
      <c r="F531">
        <v>2.4969999999999999</v>
      </c>
      <c r="G531">
        <v>701</v>
      </c>
      <c r="J531" s="104">
        <v>4.3550000000000004</v>
      </c>
      <c r="K531" s="104">
        <v>668</v>
      </c>
      <c r="L531" s="71">
        <v>16.725000000000001</v>
      </c>
      <c r="M531" s="71">
        <v>721</v>
      </c>
    </row>
    <row r="532" spans="2:13" x14ac:dyDescent="0.3">
      <c r="B532">
        <v>12.499000000000001</v>
      </c>
      <c r="C532">
        <v>921</v>
      </c>
      <c r="F532">
        <v>2.472</v>
      </c>
      <c r="G532">
        <v>704</v>
      </c>
      <c r="J532" s="104">
        <v>4.34</v>
      </c>
      <c r="K532" s="104">
        <v>670</v>
      </c>
      <c r="L532" s="71">
        <v>16.66</v>
      </c>
      <c r="M532" s="71">
        <v>723</v>
      </c>
    </row>
    <row r="533" spans="2:13" x14ac:dyDescent="0.3">
      <c r="B533">
        <v>12.308999999999999</v>
      </c>
      <c r="C533">
        <v>922</v>
      </c>
      <c r="F533">
        <v>2.4460000000000002</v>
      </c>
      <c r="G533">
        <v>710</v>
      </c>
      <c r="J533" s="104">
        <v>4.3259999999999996</v>
      </c>
      <c r="K533" s="104">
        <v>673</v>
      </c>
      <c r="L533" s="71">
        <v>16.599</v>
      </c>
      <c r="M533" s="71">
        <v>724</v>
      </c>
    </row>
    <row r="534" spans="2:13" x14ac:dyDescent="0.3">
      <c r="B534">
        <v>12.111000000000001</v>
      </c>
      <c r="C534">
        <v>932</v>
      </c>
      <c r="F534">
        <v>2.42</v>
      </c>
      <c r="G534">
        <v>712</v>
      </c>
      <c r="J534" s="104">
        <v>4.3109999999999999</v>
      </c>
      <c r="K534" s="104">
        <v>675</v>
      </c>
      <c r="L534" s="71">
        <v>16.536999999999999</v>
      </c>
      <c r="M534" s="71">
        <v>725</v>
      </c>
    </row>
    <row r="535" spans="2:13" x14ac:dyDescent="0.3">
      <c r="B535">
        <v>11.914</v>
      </c>
      <c r="C535">
        <v>939</v>
      </c>
      <c r="F535">
        <v>2.3929999999999998</v>
      </c>
      <c r="G535">
        <v>717</v>
      </c>
      <c r="J535" s="104">
        <v>4.2809999999999997</v>
      </c>
      <c r="K535" s="104">
        <v>676</v>
      </c>
      <c r="L535" s="71">
        <v>16.472000000000001</v>
      </c>
      <c r="M535" s="71">
        <v>729</v>
      </c>
    </row>
    <row r="536" spans="2:13" x14ac:dyDescent="0.3">
      <c r="B536">
        <v>11.715</v>
      </c>
      <c r="C536">
        <v>943</v>
      </c>
      <c r="F536">
        <v>2.3660000000000001</v>
      </c>
      <c r="G536">
        <v>720</v>
      </c>
      <c r="J536" s="104">
        <v>4.2670000000000003</v>
      </c>
      <c r="K536" s="104">
        <v>678</v>
      </c>
      <c r="L536" s="71">
        <v>16.41</v>
      </c>
      <c r="M536" s="71">
        <v>731</v>
      </c>
    </row>
    <row r="537" spans="2:13" x14ac:dyDescent="0.3">
      <c r="B537">
        <v>11.512</v>
      </c>
      <c r="C537">
        <v>949</v>
      </c>
      <c r="F537">
        <v>2.339</v>
      </c>
      <c r="G537">
        <v>723</v>
      </c>
      <c r="J537" s="104">
        <v>4.2519999999999998</v>
      </c>
      <c r="K537" s="104">
        <v>679</v>
      </c>
      <c r="L537" s="71">
        <v>16.343</v>
      </c>
      <c r="M537" s="71">
        <v>736</v>
      </c>
    </row>
    <row r="538" spans="2:13" x14ac:dyDescent="0.3">
      <c r="B538">
        <v>11.305999999999999</v>
      </c>
      <c r="C538">
        <v>953</v>
      </c>
      <c r="F538">
        <v>2.3119999999999998</v>
      </c>
      <c r="G538">
        <v>726</v>
      </c>
      <c r="J538" s="104">
        <v>4.2370000000000001</v>
      </c>
      <c r="K538" s="104">
        <v>680</v>
      </c>
      <c r="L538" s="71">
        <v>16.280999999999999</v>
      </c>
      <c r="M538" s="71">
        <v>740</v>
      </c>
    </row>
    <row r="539" spans="2:13" x14ac:dyDescent="0.3">
      <c r="B539">
        <v>11.09</v>
      </c>
      <c r="C539">
        <v>955</v>
      </c>
      <c r="F539">
        <v>2.2839999999999998</v>
      </c>
      <c r="G539">
        <v>730</v>
      </c>
      <c r="J539" s="104">
        <v>4.2060000000000004</v>
      </c>
      <c r="K539" s="104">
        <v>684</v>
      </c>
      <c r="L539" s="71">
        <v>16.218</v>
      </c>
      <c r="M539" s="71">
        <v>742</v>
      </c>
    </row>
    <row r="540" spans="2:13" x14ac:dyDescent="0.3">
      <c r="B540">
        <v>10.875</v>
      </c>
      <c r="C540">
        <v>964</v>
      </c>
      <c r="F540">
        <v>2.2559999999999998</v>
      </c>
      <c r="G540">
        <v>734</v>
      </c>
      <c r="J540" s="104">
        <v>4.1909999999999998</v>
      </c>
      <c r="K540" s="104">
        <v>688</v>
      </c>
      <c r="L540" s="71">
        <v>16.151</v>
      </c>
      <c r="M540" s="71">
        <v>743</v>
      </c>
    </row>
    <row r="541" spans="2:13" x14ac:dyDescent="0.3">
      <c r="B541">
        <v>10.657</v>
      </c>
      <c r="C541">
        <v>970</v>
      </c>
      <c r="F541">
        <v>2.2280000000000002</v>
      </c>
      <c r="G541">
        <v>736</v>
      </c>
      <c r="J541" s="104">
        <v>4.1760000000000002</v>
      </c>
      <c r="K541" s="104">
        <v>691</v>
      </c>
      <c r="L541" s="71">
        <v>16.088000000000001</v>
      </c>
      <c r="M541" s="71">
        <v>747</v>
      </c>
    </row>
    <row r="542" spans="2:13" x14ac:dyDescent="0.3">
      <c r="B542">
        <v>10.433</v>
      </c>
      <c r="C542">
        <v>977</v>
      </c>
      <c r="F542">
        <v>2.1989999999999998</v>
      </c>
      <c r="G542">
        <v>739</v>
      </c>
      <c r="J542" s="104">
        <v>4.1449999999999996</v>
      </c>
      <c r="K542" s="104">
        <v>693</v>
      </c>
      <c r="L542" s="71">
        <v>15.957000000000001</v>
      </c>
      <c r="M542" s="71">
        <v>749</v>
      </c>
    </row>
    <row r="543" spans="2:13" x14ac:dyDescent="0.3">
      <c r="B543">
        <v>10.205</v>
      </c>
      <c r="C543">
        <v>984</v>
      </c>
      <c r="F543">
        <v>2.17</v>
      </c>
      <c r="G543">
        <v>743</v>
      </c>
      <c r="J543" s="104">
        <v>4.13</v>
      </c>
      <c r="K543" s="104">
        <v>698</v>
      </c>
      <c r="L543" s="71">
        <v>15.893000000000001</v>
      </c>
      <c r="M543" s="71">
        <v>750</v>
      </c>
    </row>
    <row r="544" spans="2:13" x14ac:dyDescent="0.3">
      <c r="B544">
        <v>9.9710000000000001</v>
      </c>
      <c r="C544">
        <v>990</v>
      </c>
      <c r="F544">
        <v>2.14</v>
      </c>
      <c r="G544">
        <v>749</v>
      </c>
      <c r="J544" s="104">
        <v>4.0990000000000002</v>
      </c>
      <c r="K544" s="104">
        <v>703</v>
      </c>
      <c r="L544" s="71">
        <v>15.824999999999999</v>
      </c>
      <c r="M544" s="71">
        <v>751</v>
      </c>
    </row>
    <row r="545" spans="2:13" x14ac:dyDescent="0.3">
      <c r="B545">
        <v>9.7260000000000009</v>
      </c>
      <c r="C545">
        <v>1000</v>
      </c>
      <c r="F545">
        <v>2.1110000000000002</v>
      </c>
      <c r="G545">
        <v>750</v>
      </c>
      <c r="J545" s="104">
        <v>4.0679999999999996</v>
      </c>
      <c r="K545" s="104">
        <v>710</v>
      </c>
      <c r="L545" s="71">
        <v>15.76</v>
      </c>
      <c r="M545" s="71">
        <v>752</v>
      </c>
    </row>
    <row r="546" spans="2:13" x14ac:dyDescent="0.3">
      <c r="B546">
        <v>9.7129999999999992</v>
      </c>
      <c r="C546">
        <v>1001</v>
      </c>
      <c r="F546">
        <v>2.08</v>
      </c>
      <c r="G546">
        <v>757</v>
      </c>
      <c r="J546" s="104">
        <v>4.0519999999999996</v>
      </c>
      <c r="K546" s="104">
        <v>711</v>
      </c>
      <c r="L546" s="71">
        <v>15.696</v>
      </c>
      <c r="M546" s="71">
        <v>754</v>
      </c>
    </row>
    <row r="547" spans="2:13" x14ac:dyDescent="0.3">
      <c r="B547">
        <v>9.4809999999999999</v>
      </c>
      <c r="C547">
        <v>1007</v>
      </c>
      <c r="F547">
        <v>2.0489999999999999</v>
      </c>
      <c r="G547">
        <v>761</v>
      </c>
      <c r="J547" s="104">
        <v>4.0369999999999999</v>
      </c>
      <c r="K547" s="104">
        <v>714</v>
      </c>
      <c r="L547" s="71">
        <v>15.561</v>
      </c>
      <c r="M547" s="71">
        <v>755</v>
      </c>
    </row>
    <row r="548" spans="2:13" x14ac:dyDescent="0.3">
      <c r="B548">
        <v>9.2289999999999992</v>
      </c>
      <c r="C548">
        <v>1013</v>
      </c>
      <c r="F548">
        <v>2.0179999999999998</v>
      </c>
      <c r="G548">
        <v>763</v>
      </c>
      <c r="J548" s="104">
        <v>4.0209999999999999</v>
      </c>
      <c r="K548" s="104">
        <v>718</v>
      </c>
      <c r="L548" s="71">
        <v>15.492000000000001</v>
      </c>
      <c r="M548" s="71">
        <v>757</v>
      </c>
    </row>
    <row r="549" spans="2:13" x14ac:dyDescent="0.3">
      <c r="B549">
        <v>8.9700000000000006</v>
      </c>
      <c r="C549">
        <v>1022</v>
      </c>
      <c r="F549">
        <v>1.986</v>
      </c>
      <c r="G549">
        <v>765</v>
      </c>
      <c r="J549" s="104">
        <v>3.9889999999999999</v>
      </c>
      <c r="K549" s="104">
        <v>719</v>
      </c>
      <c r="L549" s="71">
        <v>15.426</v>
      </c>
      <c r="M549" s="71">
        <v>759</v>
      </c>
    </row>
    <row r="550" spans="2:13" x14ac:dyDescent="0.3">
      <c r="B550">
        <v>8.7029999999999994</v>
      </c>
      <c r="C550">
        <v>1025</v>
      </c>
      <c r="F550">
        <v>1.954</v>
      </c>
      <c r="G550">
        <v>767</v>
      </c>
      <c r="J550" s="104">
        <v>3.9569999999999999</v>
      </c>
      <c r="K550" s="104">
        <v>723</v>
      </c>
      <c r="L550" s="71">
        <v>15.36</v>
      </c>
      <c r="M550" s="71">
        <v>763</v>
      </c>
    </row>
    <row r="551" spans="2:13" x14ac:dyDescent="0.3">
      <c r="B551">
        <v>8.4280000000000008</v>
      </c>
      <c r="C551">
        <v>1032</v>
      </c>
      <c r="F551">
        <v>1.921</v>
      </c>
      <c r="G551">
        <v>771</v>
      </c>
      <c r="J551" s="104">
        <v>3.9409999999999998</v>
      </c>
      <c r="K551" s="104">
        <v>725</v>
      </c>
      <c r="L551" s="71">
        <v>15.289</v>
      </c>
      <c r="M551" s="71">
        <v>765</v>
      </c>
    </row>
    <row r="552" spans="2:13" x14ac:dyDescent="0.3">
      <c r="B552">
        <v>8.1359999999999992</v>
      </c>
      <c r="C552">
        <v>1038</v>
      </c>
      <c r="F552">
        <v>1.8879999999999999</v>
      </c>
      <c r="G552">
        <v>774</v>
      </c>
      <c r="J552" s="104">
        <v>3.9079999999999999</v>
      </c>
      <c r="K552" s="104">
        <v>727</v>
      </c>
      <c r="L552" s="71">
        <v>15.222</v>
      </c>
      <c r="M552" s="71">
        <v>767</v>
      </c>
    </row>
    <row r="553" spans="2:13" x14ac:dyDescent="0.3">
      <c r="B553">
        <v>7.8419999999999996</v>
      </c>
      <c r="C553">
        <v>1048</v>
      </c>
      <c r="F553">
        <v>1.8540000000000001</v>
      </c>
      <c r="G553">
        <v>779</v>
      </c>
      <c r="J553" s="104">
        <v>3.8919999999999999</v>
      </c>
      <c r="K553" s="104">
        <v>729</v>
      </c>
      <c r="L553" s="71">
        <v>15.151</v>
      </c>
      <c r="M553" s="71">
        <v>768</v>
      </c>
    </row>
    <row r="554" spans="2:13" x14ac:dyDescent="0.3">
      <c r="B554">
        <v>7.5350000000000001</v>
      </c>
      <c r="C554">
        <v>1053</v>
      </c>
      <c r="F554">
        <v>1.819</v>
      </c>
      <c r="G554">
        <v>782</v>
      </c>
      <c r="J554">
        <v>3.8759999999999999</v>
      </c>
      <c r="K554">
        <v>733</v>
      </c>
      <c r="L554" s="71">
        <v>15.084</v>
      </c>
      <c r="M554" s="71">
        <v>770</v>
      </c>
    </row>
    <row r="555" spans="2:13" x14ac:dyDescent="0.3">
      <c r="B555">
        <v>7.2160000000000002</v>
      </c>
      <c r="C555">
        <v>1062</v>
      </c>
      <c r="F555">
        <v>1.784</v>
      </c>
      <c r="G555">
        <v>786</v>
      </c>
      <c r="J555">
        <v>3.859</v>
      </c>
      <c r="K555">
        <v>736</v>
      </c>
      <c r="L555" s="71">
        <v>15.016</v>
      </c>
      <c r="M555" s="71">
        <v>772</v>
      </c>
    </row>
    <row r="556" spans="2:13" x14ac:dyDescent="0.3">
      <c r="B556">
        <v>6.8819999999999997</v>
      </c>
      <c r="C556">
        <v>1068</v>
      </c>
      <c r="F556">
        <v>1.748</v>
      </c>
      <c r="G556">
        <v>788</v>
      </c>
      <c r="J556">
        <v>3.8260000000000001</v>
      </c>
      <c r="K556">
        <v>739</v>
      </c>
      <c r="L556" s="71">
        <v>14.944000000000001</v>
      </c>
      <c r="M556" s="71">
        <v>775</v>
      </c>
    </row>
    <row r="557" spans="2:13" x14ac:dyDescent="0.3">
      <c r="B557">
        <v>6.53</v>
      </c>
      <c r="C557">
        <v>1074</v>
      </c>
      <c r="F557">
        <v>1.7110000000000001</v>
      </c>
      <c r="G557">
        <v>793</v>
      </c>
      <c r="J557">
        <v>3.8090000000000002</v>
      </c>
      <c r="K557">
        <v>740</v>
      </c>
      <c r="L557" s="71">
        <v>14.875</v>
      </c>
      <c r="M557" s="71">
        <v>776</v>
      </c>
    </row>
    <row r="558" spans="2:13" x14ac:dyDescent="0.3">
      <c r="B558">
        <v>6.149</v>
      </c>
      <c r="C558">
        <v>1078</v>
      </c>
      <c r="F558">
        <v>1.673</v>
      </c>
      <c r="G558">
        <v>794</v>
      </c>
      <c r="J558">
        <v>3.7759999999999998</v>
      </c>
      <c r="K558">
        <v>742</v>
      </c>
      <c r="L558" s="71">
        <v>14.802</v>
      </c>
      <c r="M558" s="71">
        <v>780</v>
      </c>
    </row>
    <row r="559" spans="2:13" x14ac:dyDescent="0.3">
      <c r="B559">
        <v>5.7530000000000001</v>
      </c>
      <c r="C559">
        <v>1084</v>
      </c>
      <c r="F559">
        <v>1.673</v>
      </c>
      <c r="G559">
        <v>796</v>
      </c>
      <c r="J559">
        <v>3.742</v>
      </c>
      <c r="K559">
        <v>743</v>
      </c>
      <c r="L559" s="71">
        <v>14.733000000000001</v>
      </c>
      <c r="M559" s="71">
        <v>784</v>
      </c>
    </row>
    <row r="560" spans="2:13" x14ac:dyDescent="0.3">
      <c r="B560">
        <v>5.3280000000000003</v>
      </c>
      <c r="C560">
        <v>1090</v>
      </c>
      <c r="F560">
        <v>1.673</v>
      </c>
      <c r="G560">
        <v>799</v>
      </c>
      <c r="J560">
        <v>3.7250000000000001</v>
      </c>
      <c r="K560">
        <v>745</v>
      </c>
      <c r="L560" s="71">
        <v>14.664</v>
      </c>
      <c r="M560" s="71">
        <v>785</v>
      </c>
    </row>
    <row r="561" spans="2:13" x14ac:dyDescent="0.3">
      <c r="B561">
        <v>4.8659999999999997</v>
      </c>
      <c r="C561">
        <v>1091</v>
      </c>
      <c r="F561">
        <v>1.635</v>
      </c>
      <c r="G561">
        <v>800</v>
      </c>
      <c r="J561">
        <v>3.6560000000000001</v>
      </c>
      <c r="K561">
        <v>748</v>
      </c>
      <c r="L561" s="71">
        <v>14.59</v>
      </c>
      <c r="M561" s="71">
        <v>791</v>
      </c>
    </row>
    <row r="562" spans="2:13" x14ac:dyDescent="0.3">
      <c r="B562">
        <v>4.3550000000000004</v>
      </c>
      <c r="C562">
        <v>1099</v>
      </c>
      <c r="F562">
        <v>1.635</v>
      </c>
      <c r="G562">
        <v>802</v>
      </c>
      <c r="J562">
        <v>3.6379999999999999</v>
      </c>
      <c r="K562">
        <v>750</v>
      </c>
      <c r="L562" s="71">
        <v>14.52</v>
      </c>
      <c r="M562" s="71">
        <v>796</v>
      </c>
    </row>
    <row r="563" spans="2:13" x14ac:dyDescent="0.3">
      <c r="B563">
        <v>3.7759999999999998</v>
      </c>
      <c r="C563">
        <v>1104</v>
      </c>
      <c r="F563">
        <v>1.595</v>
      </c>
      <c r="G563">
        <v>803</v>
      </c>
      <c r="J563">
        <v>3.621</v>
      </c>
      <c r="K563">
        <v>752</v>
      </c>
      <c r="L563" s="71">
        <v>14.445</v>
      </c>
      <c r="M563" s="71">
        <v>798</v>
      </c>
    </row>
    <row r="564" spans="2:13" x14ac:dyDescent="0.3">
      <c r="B564">
        <v>3.069</v>
      </c>
      <c r="C564">
        <v>1110</v>
      </c>
      <c r="F564">
        <v>1.595</v>
      </c>
      <c r="G564">
        <v>805</v>
      </c>
      <c r="J564">
        <v>3.6030000000000002</v>
      </c>
      <c r="K564">
        <v>754</v>
      </c>
      <c r="L564" s="71">
        <v>14.375</v>
      </c>
      <c r="M564" s="71">
        <v>803</v>
      </c>
    </row>
    <row r="565" spans="2:13" x14ac:dyDescent="0.3">
      <c r="B565">
        <v>2.17</v>
      </c>
      <c r="C565">
        <v>1112</v>
      </c>
      <c r="F565">
        <v>1.595</v>
      </c>
      <c r="G565">
        <v>808</v>
      </c>
      <c r="J565">
        <v>3.5680000000000001</v>
      </c>
      <c r="K565">
        <v>757</v>
      </c>
      <c r="L565" s="71">
        <v>14.304</v>
      </c>
      <c r="M565" s="71">
        <v>804</v>
      </c>
    </row>
    <row r="566" spans="2:13" x14ac:dyDescent="0.3">
      <c r="F566">
        <v>1.595</v>
      </c>
      <c r="G566">
        <v>812</v>
      </c>
      <c r="J566">
        <v>3.55</v>
      </c>
      <c r="K566">
        <v>762</v>
      </c>
      <c r="L566" s="71">
        <v>14.228</v>
      </c>
      <c r="M566" s="71">
        <v>809</v>
      </c>
    </row>
    <row r="567" spans="2:13" x14ac:dyDescent="0.3">
      <c r="F567">
        <v>1.595</v>
      </c>
      <c r="G567">
        <v>817</v>
      </c>
      <c r="J567">
        <v>3.532</v>
      </c>
      <c r="K567">
        <v>765</v>
      </c>
      <c r="L567" s="71">
        <v>14.156000000000001</v>
      </c>
      <c r="M567" s="71">
        <v>812</v>
      </c>
    </row>
    <row r="568" spans="2:13" x14ac:dyDescent="0.3">
      <c r="F568">
        <v>1.5549999999999999</v>
      </c>
      <c r="G568">
        <v>818</v>
      </c>
      <c r="J568">
        <v>3.5139999999999998</v>
      </c>
      <c r="K568">
        <v>769</v>
      </c>
      <c r="L568" s="71">
        <v>14.079000000000001</v>
      </c>
      <c r="M568" s="71">
        <v>816</v>
      </c>
    </row>
    <row r="569" spans="2:13" x14ac:dyDescent="0.3">
      <c r="F569">
        <v>1.5549999999999999</v>
      </c>
      <c r="G569">
        <v>820</v>
      </c>
      <c r="J569">
        <v>3.4769999999999999</v>
      </c>
      <c r="K569">
        <v>773</v>
      </c>
      <c r="L569">
        <v>13.933999999999999</v>
      </c>
      <c r="M569">
        <v>817</v>
      </c>
    </row>
    <row r="570" spans="2:13" x14ac:dyDescent="0.3">
      <c r="F570">
        <v>1.5129999999999999</v>
      </c>
      <c r="G570">
        <v>821</v>
      </c>
      <c r="J570">
        <v>3.4590000000000001</v>
      </c>
      <c r="K570">
        <v>775</v>
      </c>
      <c r="L570">
        <v>13.856</v>
      </c>
      <c r="M570">
        <v>819</v>
      </c>
    </row>
    <row r="571" spans="2:13" x14ac:dyDescent="0.3">
      <c r="F571">
        <v>1.5129999999999999</v>
      </c>
      <c r="G571">
        <v>823</v>
      </c>
      <c r="J571">
        <v>3.4409999999999998</v>
      </c>
      <c r="K571">
        <v>781</v>
      </c>
      <c r="L571">
        <v>13.782</v>
      </c>
      <c r="M571">
        <v>822</v>
      </c>
    </row>
    <row r="572" spans="2:13" x14ac:dyDescent="0.3">
      <c r="F572">
        <v>1.5129999999999999</v>
      </c>
      <c r="G572">
        <v>826</v>
      </c>
      <c r="J572">
        <v>3.4220000000000002</v>
      </c>
      <c r="K572">
        <v>785</v>
      </c>
      <c r="L572">
        <v>13.708</v>
      </c>
      <c r="M572">
        <v>824</v>
      </c>
    </row>
    <row r="573" spans="2:13" x14ac:dyDescent="0.3">
      <c r="F573">
        <v>1.4710000000000001</v>
      </c>
      <c r="G573">
        <v>827</v>
      </c>
      <c r="J573">
        <v>3.3849999999999998</v>
      </c>
      <c r="K573">
        <v>791</v>
      </c>
      <c r="L573">
        <v>13.629</v>
      </c>
      <c r="M573">
        <v>832</v>
      </c>
    </row>
    <row r="574" spans="2:13" x14ac:dyDescent="0.3">
      <c r="F574">
        <v>1.4710000000000001</v>
      </c>
      <c r="G574">
        <v>829</v>
      </c>
      <c r="J574">
        <v>3.3660000000000001</v>
      </c>
      <c r="K574">
        <v>794</v>
      </c>
      <c r="L574">
        <v>13.554</v>
      </c>
      <c r="M574">
        <v>834</v>
      </c>
    </row>
    <row r="575" spans="2:13" x14ac:dyDescent="0.3">
      <c r="F575">
        <v>1.4710000000000001</v>
      </c>
      <c r="G575">
        <v>832</v>
      </c>
      <c r="J575">
        <v>3.347</v>
      </c>
      <c r="K575">
        <v>796</v>
      </c>
      <c r="L575">
        <v>13.474</v>
      </c>
      <c r="M575">
        <v>838</v>
      </c>
    </row>
    <row r="576" spans="2:13" x14ac:dyDescent="0.3">
      <c r="F576">
        <v>1.4710000000000001</v>
      </c>
      <c r="G576">
        <v>836</v>
      </c>
      <c r="J576">
        <v>3.3279999999999998</v>
      </c>
      <c r="K576">
        <v>799</v>
      </c>
      <c r="L576">
        <v>13.398</v>
      </c>
      <c r="M576">
        <v>847</v>
      </c>
    </row>
    <row r="577" spans="6:13" x14ac:dyDescent="0.3">
      <c r="F577">
        <v>1.427</v>
      </c>
      <c r="G577">
        <v>837</v>
      </c>
      <c r="J577">
        <v>3.2890000000000001</v>
      </c>
      <c r="K577">
        <v>802</v>
      </c>
      <c r="L577">
        <v>13.321999999999999</v>
      </c>
      <c r="M577">
        <v>850</v>
      </c>
    </row>
    <row r="578" spans="6:13" x14ac:dyDescent="0.3">
      <c r="F578">
        <v>1.381</v>
      </c>
      <c r="G578">
        <v>838</v>
      </c>
      <c r="J578">
        <v>3.27</v>
      </c>
      <c r="K578">
        <v>808</v>
      </c>
      <c r="L578">
        <v>13.241</v>
      </c>
      <c r="M578">
        <v>856</v>
      </c>
    </row>
    <row r="579" spans="6:13" x14ac:dyDescent="0.3">
      <c r="F579">
        <v>1.381</v>
      </c>
      <c r="G579">
        <v>840</v>
      </c>
      <c r="J579">
        <v>3.25</v>
      </c>
      <c r="K579">
        <v>811</v>
      </c>
      <c r="L579">
        <v>13.163</v>
      </c>
      <c r="M579">
        <v>858</v>
      </c>
    </row>
    <row r="580" spans="6:13" x14ac:dyDescent="0.3">
      <c r="F580">
        <v>1.335</v>
      </c>
      <c r="G580">
        <v>841</v>
      </c>
      <c r="J580">
        <v>3.2309999999999999</v>
      </c>
      <c r="K580">
        <v>813</v>
      </c>
      <c r="L580">
        <v>13.081</v>
      </c>
      <c r="M580">
        <v>860</v>
      </c>
    </row>
    <row r="581" spans="6:13" x14ac:dyDescent="0.3">
      <c r="F581">
        <v>1.335</v>
      </c>
      <c r="G581">
        <v>843</v>
      </c>
      <c r="J581">
        <v>3.1909999999999998</v>
      </c>
      <c r="K581">
        <v>815</v>
      </c>
      <c r="L581">
        <v>13.003</v>
      </c>
      <c r="M581">
        <v>861</v>
      </c>
    </row>
    <row r="582" spans="6:13" x14ac:dyDescent="0.3">
      <c r="F582">
        <v>1.335</v>
      </c>
      <c r="G582">
        <v>846</v>
      </c>
      <c r="J582">
        <v>3.1709999999999998</v>
      </c>
      <c r="K582">
        <v>819</v>
      </c>
      <c r="L582">
        <v>12.923999999999999</v>
      </c>
      <c r="M582">
        <v>865</v>
      </c>
    </row>
    <row r="583" spans="6:13" x14ac:dyDescent="0.3">
      <c r="F583">
        <v>1.335</v>
      </c>
      <c r="G583">
        <v>850</v>
      </c>
      <c r="J583">
        <v>3.1509999999999998</v>
      </c>
      <c r="K583">
        <v>824</v>
      </c>
      <c r="L583">
        <v>12.84</v>
      </c>
      <c r="M583">
        <v>871</v>
      </c>
    </row>
    <row r="584" spans="6:13" x14ac:dyDescent="0.3">
      <c r="F584">
        <v>1.236</v>
      </c>
      <c r="G584">
        <v>851</v>
      </c>
      <c r="J584">
        <v>3.1309999999999998</v>
      </c>
      <c r="K584">
        <v>825</v>
      </c>
      <c r="L584">
        <v>12.760999999999999</v>
      </c>
      <c r="M584">
        <v>875</v>
      </c>
    </row>
    <row r="585" spans="6:13" x14ac:dyDescent="0.3">
      <c r="F585">
        <v>1.07</v>
      </c>
      <c r="G585">
        <v>852</v>
      </c>
      <c r="J585">
        <v>3.09</v>
      </c>
      <c r="K585">
        <v>829</v>
      </c>
      <c r="L585">
        <v>12.676</v>
      </c>
      <c r="M585">
        <v>881</v>
      </c>
    </row>
    <row r="586" spans="6:13" x14ac:dyDescent="0.3">
      <c r="F586">
        <v>0.79700000000000004</v>
      </c>
      <c r="G586">
        <v>853</v>
      </c>
      <c r="J586">
        <v>3.048</v>
      </c>
      <c r="K586">
        <v>839</v>
      </c>
      <c r="L586">
        <v>12.595000000000001</v>
      </c>
      <c r="M586">
        <v>883</v>
      </c>
    </row>
    <row r="587" spans="6:13" x14ac:dyDescent="0.3">
      <c r="J587">
        <v>3.0270000000000001</v>
      </c>
      <c r="K587">
        <v>844</v>
      </c>
      <c r="L587">
        <v>12.513999999999999</v>
      </c>
      <c r="M587">
        <v>885</v>
      </c>
    </row>
    <row r="588" spans="6:13" x14ac:dyDescent="0.3">
      <c r="J588">
        <v>2.9849999999999999</v>
      </c>
      <c r="K588">
        <v>852</v>
      </c>
      <c r="L588">
        <v>12.427</v>
      </c>
      <c r="M588">
        <v>886</v>
      </c>
    </row>
    <row r="589" spans="6:13" x14ac:dyDescent="0.3">
      <c r="J589">
        <v>2.964</v>
      </c>
      <c r="K589">
        <v>858</v>
      </c>
      <c r="L589">
        <v>12.345000000000001</v>
      </c>
      <c r="M589">
        <v>888</v>
      </c>
    </row>
    <row r="590" spans="6:13" x14ac:dyDescent="0.3">
      <c r="J590">
        <v>2.9420000000000002</v>
      </c>
      <c r="K590">
        <v>863</v>
      </c>
      <c r="L590">
        <v>12.257</v>
      </c>
      <c r="M590">
        <v>889</v>
      </c>
    </row>
    <row r="591" spans="6:13" x14ac:dyDescent="0.3">
      <c r="J591">
        <v>2.8980000000000001</v>
      </c>
      <c r="K591">
        <v>868</v>
      </c>
      <c r="L591">
        <v>12.173</v>
      </c>
      <c r="M591">
        <v>892</v>
      </c>
    </row>
    <row r="592" spans="6:13" x14ac:dyDescent="0.3">
      <c r="J592">
        <v>2.8759999999999999</v>
      </c>
      <c r="K592">
        <v>872</v>
      </c>
      <c r="L592">
        <v>12.089</v>
      </c>
      <c r="M592">
        <v>897</v>
      </c>
    </row>
    <row r="593" spans="10:13" x14ac:dyDescent="0.3">
      <c r="J593">
        <v>2.8540000000000001</v>
      </c>
      <c r="K593">
        <v>875</v>
      </c>
      <c r="L593">
        <v>12</v>
      </c>
      <c r="M593">
        <v>899</v>
      </c>
    </row>
    <row r="594" spans="10:13" x14ac:dyDescent="0.3">
      <c r="J594">
        <v>2.8319999999999999</v>
      </c>
      <c r="K594">
        <v>876</v>
      </c>
      <c r="L594">
        <v>11.914</v>
      </c>
      <c r="M594">
        <v>900</v>
      </c>
    </row>
    <row r="595" spans="10:13" x14ac:dyDescent="0.3">
      <c r="J595">
        <v>2.786</v>
      </c>
      <c r="K595">
        <v>879</v>
      </c>
      <c r="L595">
        <v>11.823</v>
      </c>
      <c r="M595">
        <v>903</v>
      </c>
    </row>
    <row r="596" spans="10:13" x14ac:dyDescent="0.3">
      <c r="J596">
        <v>2.7629999999999999</v>
      </c>
      <c r="K596">
        <v>889</v>
      </c>
      <c r="L596">
        <v>11.737</v>
      </c>
      <c r="M596">
        <v>908</v>
      </c>
    </row>
    <row r="597" spans="10:13" x14ac:dyDescent="0.3">
      <c r="J597">
        <v>2.74</v>
      </c>
      <c r="K597">
        <v>897</v>
      </c>
      <c r="L597">
        <v>11.65</v>
      </c>
      <c r="M597">
        <v>912</v>
      </c>
    </row>
    <row r="598" spans="10:13" x14ac:dyDescent="0.3">
      <c r="J598">
        <v>2.7170000000000001</v>
      </c>
      <c r="K598">
        <v>901</v>
      </c>
      <c r="L598">
        <v>11.555999999999999</v>
      </c>
      <c r="M598">
        <v>923</v>
      </c>
    </row>
    <row r="599" spans="10:13" x14ac:dyDescent="0.3">
      <c r="J599">
        <v>2.67</v>
      </c>
      <c r="K599">
        <v>905</v>
      </c>
      <c r="L599">
        <v>11.468</v>
      </c>
      <c r="M599">
        <v>924</v>
      </c>
    </row>
    <row r="600" spans="10:13" x14ac:dyDescent="0.3">
      <c r="J600">
        <v>2.6459999999999999</v>
      </c>
      <c r="K600">
        <v>908</v>
      </c>
      <c r="L600">
        <v>11.372999999999999</v>
      </c>
      <c r="M600">
        <v>930</v>
      </c>
    </row>
    <row r="601" spans="10:13" x14ac:dyDescent="0.3">
      <c r="J601">
        <v>2.6219999999999999</v>
      </c>
      <c r="K601">
        <v>916</v>
      </c>
      <c r="L601">
        <v>11.282999999999999</v>
      </c>
      <c r="M601">
        <v>933</v>
      </c>
    </row>
    <row r="602" spans="10:13" x14ac:dyDescent="0.3">
      <c r="J602">
        <v>2.597</v>
      </c>
      <c r="K602">
        <v>923</v>
      </c>
      <c r="L602">
        <v>11.193</v>
      </c>
      <c r="M602">
        <v>934</v>
      </c>
    </row>
    <row r="603" spans="10:13" x14ac:dyDescent="0.3">
      <c r="J603">
        <v>2.548</v>
      </c>
      <c r="K603">
        <v>927</v>
      </c>
      <c r="L603">
        <v>11.096</v>
      </c>
      <c r="M603">
        <v>937</v>
      </c>
    </row>
    <row r="604" spans="10:13" x14ac:dyDescent="0.3">
      <c r="J604">
        <v>2.5230000000000001</v>
      </c>
      <c r="K604">
        <v>932</v>
      </c>
      <c r="L604">
        <v>11.003</v>
      </c>
      <c r="M604">
        <v>941</v>
      </c>
    </row>
    <row r="605" spans="10:13" x14ac:dyDescent="0.3">
      <c r="J605">
        <v>2.4969999999999999</v>
      </c>
      <c r="K605">
        <v>939</v>
      </c>
      <c r="L605">
        <v>10.904999999999999</v>
      </c>
      <c r="M605">
        <v>947</v>
      </c>
    </row>
    <row r="606" spans="10:13" x14ac:dyDescent="0.3">
      <c r="J606">
        <v>2.472</v>
      </c>
      <c r="K606">
        <v>942</v>
      </c>
      <c r="L606">
        <v>10.811</v>
      </c>
      <c r="M606">
        <v>950</v>
      </c>
    </row>
    <row r="607" spans="10:13" x14ac:dyDescent="0.3">
      <c r="J607">
        <v>2.42</v>
      </c>
      <c r="K607">
        <v>949</v>
      </c>
      <c r="L607">
        <v>10.715999999999999</v>
      </c>
      <c r="M607">
        <v>955</v>
      </c>
    </row>
    <row r="608" spans="10:13" x14ac:dyDescent="0.3">
      <c r="J608">
        <v>2.3929999999999998</v>
      </c>
      <c r="K608">
        <v>957</v>
      </c>
      <c r="L608">
        <v>10.615</v>
      </c>
      <c r="M608">
        <v>959</v>
      </c>
    </row>
    <row r="609" spans="10:13" x14ac:dyDescent="0.3">
      <c r="J609">
        <v>2.3660000000000001</v>
      </c>
      <c r="K609">
        <v>963</v>
      </c>
      <c r="L609">
        <v>10.518000000000001</v>
      </c>
      <c r="M609">
        <v>963</v>
      </c>
    </row>
    <row r="610" spans="10:13" x14ac:dyDescent="0.3">
      <c r="J610">
        <v>2.339</v>
      </c>
      <c r="K610">
        <v>971</v>
      </c>
      <c r="L610">
        <v>10.420999999999999</v>
      </c>
      <c r="M610">
        <v>969</v>
      </c>
    </row>
    <row r="611" spans="10:13" x14ac:dyDescent="0.3">
      <c r="J611">
        <v>2.2839999999999998</v>
      </c>
      <c r="K611">
        <v>979</v>
      </c>
      <c r="L611">
        <v>10.317</v>
      </c>
      <c r="M611">
        <v>970</v>
      </c>
    </row>
    <row r="612" spans="10:13" x14ac:dyDescent="0.3">
      <c r="J612">
        <v>2.2559999999999998</v>
      </c>
      <c r="K612">
        <v>987</v>
      </c>
      <c r="L612">
        <v>10.217000000000001</v>
      </c>
      <c r="M612">
        <v>973</v>
      </c>
    </row>
    <row r="613" spans="10:13" x14ac:dyDescent="0.3">
      <c r="J613">
        <v>2.2280000000000002</v>
      </c>
      <c r="K613">
        <v>998</v>
      </c>
      <c r="L613">
        <v>10.111000000000001</v>
      </c>
      <c r="M613">
        <v>976</v>
      </c>
    </row>
    <row r="614" spans="10:13" x14ac:dyDescent="0.3">
      <c r="J614">
        <v>2.1989999999999998</v>
      </c>
      <c r="K614">
        <v>1002</v>
      </c>
      <c r="L614">
        <v>10.01</v>
      </c>
      <c r="M614">
        <v>977</v>
      </c>
    </row>
    <row r="615" spans="10:13" x14ac:dyDescent="0.3">
      <c r="J615">
        <v>2.14</v>
      </c>
      <c r="K615">
        <v>1009</v>
      </c>
      <c r="L615">
        <v>9.907</v>
      </c>
      <c r="M615">
        <v>978</v>
      </c>
    </row>
    <row r="616" spans="10:13" x14ac:dyDescent="0.3">
      <c r="J616">
        <v>2.1110000000000002</v>
      </c>
      <c r="K616">
        <v>1015</v>
      </c>
      <c r="L616">
        <v>9.798</v>
      </c>
      <c r="M616">
        <v>982</v>
      </c>
    </row>
    <row r="617" spans="10:13" x14ac:dyDescent="0.3">
      <c r="J617">
        <v>2.08</v>
      </c>
      <c r="K617">
        <v>1017</v>
      </c>
      <c r="L617">
        <v>9.6929999999999996</v>
      </c>
      <c r="M617">
        <v>986</v>
      </c>
    </row>
    <row r="618" spans="10:13" x14ac:dyDescent="0.3">
      <c r="J618">
        <v>2.0489999999999999</v>
      </c>
      <c r="K618">
        <v>1022</v>
      </c>
      <c r="L618">
        <v>9.5809999999999995</v>
      </c>
      <c r="M618">
        <v>989</v>
      </c>
    </row>
    <row r="619" spans="10:13" x14ac:dyDescent="0.3">
      <c r="J619">
        <v>1.986</v>
      </c>
      <c r="K619">
        <v>1030</v>
      </c>
      <c r="L619">
        <v>9.4740000000000002</v>
      </c>
      <c r="M619">
        <v>993</v>
      </c>
    </row>
    <row r="620" spans="10:13" x14ac:dyDescent="0.3">
      <c r="J620">
        <v>1.954</v>
      </c>
      <c r="K620">
        <v>1032</v>
      </c>
      <c r="L620">
        <v>9.3659999999999997</v>
      </c>
      <c r="M620">
        <v>998</v>
      </c>
    </row>
    <row r="621" spans="10:13" x14ac:dyDescent="0.3">
      <c r="J621">
        <v>1.921</v>
      </c>
      <c r="K621">
        <v>1039</v>
      </c>
      <c r="L621">
        <v>9.2490000000000006</v>
      </c>
      <c r="M621">
        <v>1001</v>
      </c>
    </row>
    <row r="622" spans="10:13" x14ac:dyDescent="0.3">
      <c r="J622">
        <v>1.8879999999999999</v>
      </c>
      <c r="K622">
        <v>1046</v>
      </c>
      <c r="L622">
        <v>9.1389999999999993</v>
      </c>
      <c r="M622">
        <v>1004</v>
      </c>
    </row>
    <row r="623" spans="10:13" x14ac:dyDescent="0.3">
      <c r="J623">
        <v>1.819</v>
      </c>
      <c r="K623">
        <v>1052</v>
      </c>
      <c r="L623">
        <v>9.0190000000000001</v>
      </c>
      <c r="M623">
        <v>1006</v>
      </c>
    </row>
    <row r="624" spans="10:13" x14ac:dyDescent="0.3">
      <c r="J624">
        <v>1.784</v>
      </c>
      <c r="K624">
        <v>1061</v>
      </c>
      <c r="L624">
        <v>8.9060000000000006</v>
      </c>
      <c r="M624">
        <v>1014</v>
      </c>
    </row>
    <row r="625" spans="10:13" x14ac:dyDescent="0.3">
      <c r="J625">
        <v>1.748</v>
      </c>
      <c r="K625">
        <v>1069</v>
      </c>
      <c r="L625">
        <v>8.7910000000000004</v>
      </c>
      <c r="M625">
        <v>1015</v>
      </c>
    </row>
    <row r="626" spans="10:13" x14ac:dyDescent="0.3">
      <c r="J626">
        <v>1.7110000000000001</v>
      </c>
      <c r="K626">
        <v>1076</v>
      </c>
      <c r="L626">
        <v>8.6669999999999998</v>
      </c>
      <c r="M626">
        <v>1019</v>
      </c>
    </row>
    <row r="627" spans="10:13" x14ac:dyDescent="0.3">
      <c r="J627">
        <v>1.635</v>
      </c>
      <c r="K627">
        <v>1082</v>
      </c>
      <c r="L627">
        <v>8.548</v>
      </c>
      <c r="M627">
        <v>1023</v>
      </c>
    </row>
    <row r="628" spans="10:13" x14ac:dyDescent="0.3">
      <c r="J628">
        <v>1.595</v>
      </c>
      <c r="K628">
        <v>1089</v>
      </c>
      <c r="L628">
        <v>8.4209999999999994</v>
      </c>
      <c r="M628">
        <v>1026</v>
      </c>
    </row>
    <row r="629" spans="10:13" x14ac:dyDescent="0.3">
      <c r="J629">
        <v>1.5549999999999999</v>
      </c>
      <c r="K629">
        <v>1099</v>
      </c>
      <c r="L629">
        <v>8.2989999999999995</v>
      </c>
      <c r="M629">
        <v>1032</v>
      </c>
    </row>
    <row r="630" spans="10:13" x14ac:dyDescent="0.3">
      <c r="J630">
        <v>1.5129999999999999</v>
      </c>
      <c r="K630">
        <v>1101</v>
      </c>
      <c r="L630">
        <v>8.1750000000000007</v>
      </c>
      <c r="M630">
        <v>1035</v>
      </c>
    </row>
    <row r="631" spans="10:13" x14ac:dyDescent="0.3">
      <c r="J631">
        <v>1.427</v>
      </c>
      <c r="K631">
        <v>1106</v>
      </c>
      <c r="L631">
        <v>8.0419999999999998</v>
      </c>
      <c r="M631">
        <v>1043</v>
      </c>
    </row>
    <row r="632" spans="10:13" x14ac:dyDescent="0.3">
      <c r="J632">
        <v>1.381</v>
      </c>
      <c r="K632">
        <v>1110</v>
      </c>
      <c r="L632">
        <v>7.9139999999999997</v>
      </c>
      <c r="M632">
        <v>1051</v>
      </c>
    </row>
    <row r="633" spans="10:13" x14ac:dyDescent="0.3">
      <c r="J633">
        <v>1.335</v>
      </c>
      <c r="K633">
        <v>1112</v>
      </c>
      <c r="L633">
        <v>7.7759999999999998</v>
      </c>
      <c r="M633">
        <v>1058</v>
      </c>
    </row>
    <row r="634" spans="10:13" x14ac:dyDescent="0.3">
      <c r="J634">
        <v>1.286</v>
      </c>
      <c r="K634">
        <v>1114</v>
      </c>
      <c r="L634">
        <v>7.6440000000000001</v>
      </c>
      <c r="M634">
        <v>1063</v>
      </c>
    </row>
    <row r="635" spans="10:13" x14ac:dyDescent="0.3">
      <c r="J635">
        <v>1.1830000000000001</v>
      </c>
      <c r="K635">
        <v>1119</v>
      </c>
      <c r="L635">
        <v>7.51</v>
      </c>
      <c r="M635">
        <v>1067</v>
      </c>
    </row>
    <row r="636" spans="10:13" x14ac:dyDescent="0.3">
      <c r="J636">
        <v>1.1279999999999999</v>
      </c>
      <c r="K636">
        <v>1127</v>
      </c>
      <c r="L636">
        <v>7.3639999999999999</v>
      </c>
      <c r="M636">
        <v>1070</v>
      </c>
    </row>
    <row r="637" spans="10:13" x14ac:dyDescent="0.3">
      <c r="J637">
        <v>1.07</v>
      </c>
      <c r="K637">
        <v>1128</v>
      </c>
      <c r="L637">
        <v>7.2249999999999996</v>
      </c>
      <c r="M637">
        <v>1073</v>
      </c>
    </row>
    <row r="638" spans="10:13" x14ac:dyDescent="0.3">
      <c r="J638">
        <v>1.0089999999999999</v>
      </c>
      <c r="K638">
        <v>1129</v>
      </c>
      <c r="L638">
        <v>7.0730000000000004</v>
      </c>
      <c r="M638">
        <v>1078</v>
      </c>
    </row>
    <row r="639" spans="10:13" x14ac:dyDescent="0.3">
      <c r="J639">
        <v>0.874</v>
      </c>
      <c r="K639">
        <v>1130</v>
      </c>
      <c r="L639">
        <v>6.9279999999999999</v>
      </c>
      <c r="M639">
        <v>1083</v>
      </c>
    </row>
    <row r="640" spans="10:13" x14ac:dyDescent="0.3">
      <c r="J640">
        <v>0.71299999999999997</v>
      </c>
      <c r="K640">
        <v>1131</v>
      </c>
      <c r="L640">
        <v>6.7789999999999999</v>
      </c>
      <c r="M640">
        <v>1084</v>
      </c>
    </row>
    <row r="641" spans="10:13" x14ac:dyDescent="0.3">
      <c r="J641">
        <v>0.35599999999999998</v>
      </c>
      <c r="K641">
        <v>1132</v>
      </c>
      <c r="L641">
        <v>6.6180000000000003</v>
      </c>
      <c r="M641">
        <v>1088</v>
      </c>
    </row>
    <row r="642" spans="10:13" x14ac:dyDescent="0.3">
      <c r="L642">
        <v>6.4619999999999997</v>
      </c>
      <c r="M642">
        <v>1092</v>
      </c>
    </row>
    <row r="643" spans="10:13" x14ac:dyDescent="0.3">
      <c r="L643">
        <v>6.2919999999999998</v>
      </c>
      <c r="M643">
        <v>1096</v>
      </c>
    </row>
    <row r="644" spans="10:13" x14ac:dyDescent="0.3">
      <c r="L644">
        <v>5.96</v>
      </c>
      <c r="M644">
        <v>1101</v>
      </c>
    </row>
    <row r="645" spans="10:13" x14ac:dyDescent="0.3">
      <c r="L645">
        <v>5.7750000000000004</v>
      </c>
      <c r="M645">
        <v>1106</v>
      </c>
    </row>
    <row r="646" spans="10:13" x14ac:dyDescent="0.3">
      <c r="L646">
        <v>5.5960000000000001</v>
      </c>
      <c r="M646">
        <v>1114</v>
      </c>
    </row>
    <row r="647" spans="10:13" x14ac:dyDescent="0.3">
      <c r="L647">
        <v>5.4109999999999996</v>
      </c>
      <c r="M647">
        <v>1119</v>
      </c>
    </row>
    <row r="648" spans="10:13" x14ac:dyDescent="0.3">
      <c r="L648">
        <v>5.2069999999999999</v>
      </c>
      <c r="M648">
        <v>1124</v>
      </c>
    </row>
    <row r="649" spans="10:13" x14ac:dyDescent="0.3">
      <c r="L649">
        <v>5.008</v>
      </c>
      <c r="M649">
        <v>1129</v>
      </c>
    </row>
    <row r="650" spans="10:13" x14ac:dyDescent="0.3">
      <c r="L650">
        <v>4.7869999999999999</v>
      </c>
      <c r="M650">
        <v>1136</v>
      </c>
    </row>
    <row r="651" spans="10:13" x14ac:dyDescent="0.3">
      <c r="L651">
        <v>4.569</v>
      </c>
      <c r="M651">
        <v>1141</v>
      </c>
    </row>
    <row r="652" spans="10:13" x14ac:dyDescent="0.3">
      <c r="L652">
        <v>4.34</v>
      </c>
      <c r="M652">
        <v>1147</v>
      </c>
    </row>
    <row r="653" spans="10:13" x14ac:dyDescent="0.3">
      <c r="L653">
        <v>4.0839999999999996</v>
      </c>
      <c r="M653">
        <v>1150</v>
      </c>
    </row>
    <row r="654" spans="10:13" x14ac:dyDescent="0.3">
      <c r="L654">
        <v>3.8260000000000001</v>
      </c>
      <c r="M654">
        <v>1153</v>
      </c>
    </row>
    <row r="655" spans="10:13" x14ac:dyDescent="0.3">
      <c r="L655">
        <v>3.532</v>
      </c>
      <c r="M655">
        <v>1155</v>
      </c>
    </row>
    <row r="656" spans="10:13" x14ac:dyDescent="0.3">
      <c r="L656">
        <v>3.2309999999999999</v>
      </c>
      <c r="M656">
        <v>1160</v>
      </c>
    </row>
    <row r="657" spans="12:13" x14ac:dyDescent="0.3">
      <c r="L657">
        <v>2.8980000000000001</v>
      </c>
      <c r="M657">
        <v>1163</v>
      </c>
    </row>
    <row r="658" spans="12:13" x14ac:dyDescent="0.3">
      <c r="L658">
        <v>2.4969999999999999</v>
      </c>
      <c r="M658">
        <v>1164</v>
      </c>
    </row>
    <row r="659" spans="12:13" x14ac:dyDescent="0.3">
      <c r="L659">
        <v>2.0489999999999999</v>
      </c>
      <c r="M659">
        <v>1165</v>
      </c>
    </row>
    <row r="660" spans="12:13" x14ac:dyDescent="0.3">
      <c r="L660">
        <v>1.427</v>
      </c>
      <c r="M660">
        <v>1167</v>
      </c>
    </row>
  </sheetData>
  <mergeCells count="7">
    <mergeCell ref="N2:O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E4B5-BE2C-4519-8C72-AE6E85B56D0E}">
  <dimension ref="A1:AY1174"/>
  <sheetViews>
    <sheetView topLeftCell="AI1" zoomScale="62" zoomScaleNormal="80" workbookViewId="0">
      <selection activeCell="AJ21" sqref="AJ21"/>
    </sheetView>
  </sheetViews>
  <sheetFormatPr defaultRowHeight="14.4" x14ac:dyDescent="0.3"/>
  <cols>
    <col min="2" max="3" width="12.21875" customWidth="1"/>
    <col min="4" max="5" width="12.77734375" customWidth="1"/>
    <col min="6" max="6" width="17.88671875" bestFit="1" customWidth="1"/>
    <col min="7" max="9" width="12.77734375" customWidth="1"/>
    <col min="10" max="10" width="12.21875" customWidth="1"/>
    <col min="11" max="12" width="12.77734375" customWidth="1"/>
    <col min="13" max="13" width="18.21875" bestFit="1" customWidth="1"/>
    <col min="14" max="16" width="12.77734375" customWidth="1"/>
    <col min="17" max="17" width="12.21875" customWidth="1"/>
    <col min="18" max="19" width="12.77734375" customWidth="1"/>
    <col min="20" max="20" width="18.21875" bestFit="1" customWidth="1"/>
    <col min="21" max="23" width="12.77734375" customWidth="1"/>
    <col min="24" max="24" width="12.21875" customWidth="1"/>
    <col min="25" max="26" width="12.77734375" customWidth="1"/>
    <col min="27" max="27" width="18.21875" bestFit="1" customWidth="1"/>
    <col min="28" max="30" width="12.77734375" customWidth="1"/>
    <col min="31" max="31" width="12.21875" customWidth="1"/>
    <col min="32" max="33" width="12.77734375" customWidth="1"/>
    <col min="34" max="34" width="18.21875" bestFit="1" customWidth="1"/>
    <col min="35" max="37" width="12.77734375" customWidth="1"/>
    <col min="38" max="38" width="12.21875" customWidth="1"/>
    <col min="39" max="40" width="12.77734375" customWidth="1"/>
    <col min="41" max="41" width="18.21875" bestFit="1" customWidth="1"/>
    <col min="42" max="43" width="12.77734375" customWidth="1"/>
  </cols>
  <sheetData>
    <row r="1" spans="1:51" x14ac:dyDescent="0.3">
      <c r="A1" s="1" t="s">
        <v>116</v>
      </c>
    </row>
    <row r="2" spans="1:51" x14ac:dyDescent="0.3">
      <c r="B2" s="247" t="s">
        <v>111</v>
      </c>
      <c r="C2" s="262"/>
      <c r="D2" s="262"/>
      <c r="E2" s="262"/>
      <c r="F2" s="262"/>
      <c r="G2" s="262"/>
      <c r="H2" s="248"/>
      <c r="I2" s="249" t="s">
        <v>66</v>
      </c>
      <c r="J2" s="409"/>
      <c r="K2" s="409"/>
      <c r="L2" s="409"/>
      <c r="M2" s="409"/>
      <c r="N2" s="409"/>
      <c r="O2" s="250"/>
      <c r="P2" s="251" t="s">
        <v>67</v>
      </c>
      <c r="Q2" s="314"/>
      <c r="R2" s="314"/>
      <c r="S2" s="314"/>
      <c r="T2" s="314"/>
      <c r="U2" s="314"/>
      <c r="V2" s="252"/>
      <c r="W2" s="253" t="s">
        <v>107</v>
      </c>
      <c r="X2" s="327"/>
      <c r="Y2" s="327"/>
      <c r="Z2" s="327"/>
      <c r="AA2" s="327"/>
      <c r="AB2" s="327"/>
      <c r="AC2" s="254"/>
      <c r="AD2" s="255" t="s">
        <v>68</v>
      </c>
      <c r="AE2" s="361"/>
      <c r="AF2" s="361"/>
      <c r="AG2" s="361"/>
      <c r="AH2" s="361"/>
      <c r="AI2" s="361"/>
      <c r="AJ2" s="256"/>
      <c r="AK2" s="257" t="s">
        <v>35</v>
      </c>
      <c r="AL2" s="380"/>
      <c r="AM2" s="380"/>
      <c r="AN2" s="380"/>
      <c r="AO2" s="380"/>
      <c r="AP2" s="380"/>
      <c r="AQ2" s="258"/>
    </row>
    <row r="3" spans="1:51" ht="28.8" x14ac:dyDescent="0.3">
      <c r="B3" s="62" t="s">
        <v>115</v>
      </c>
      <c r="C3" s="62" t="s">
        <v>93</v>
      </c>
      <c r="D3" s="62" t="s">
        <v>36</v>
      </c>
      <c r="E3" s="62" t="s">
        <v>117</v>
      </c>
      <c r="F3" s="224" t="s">
        <v>118</v>
      </c>
      <c r="G3" s="62" t="s">
        <v>119</v>
      </c>
      <c r="H3" s="217" t="s">
        <v>120</v>
      </c>
      <c r="I3" s="63" t="s">
        <v>115</v>
      </c>
      <c r="J3" s="63" t="s">
        <v>93</v>
      </c>
      <c r="K3" s="63" t="s">
        <v>36</v>
      </c>
      <c r="L3" s="63" t="s">
        <v>117</v>
      </c>
      <c r="M3" s="225" t="s">
        <v>118</v>
      </c>
      <c r="N3" s="63" t="s">
        <v>119</v>
      </c>
      <c r="O3" s="218" t="s">
        <v>120</v>
      </c>
      <c r="P3" s="64" t="s">
        <v>115</v>
      </c>
      <c r="Q3" s="64" t="s">
        <v>93</v>
      </c>
      <c r="R3" s="64" t="s">
        <v>36</v>
      </c>
      <c r="S3" s="64" t="s">
        <v>117</v>
      </c>
      <c r="T3" s="226" t="s">
        <v>118</v>
      </c>
      <c r="U3" s="64" t="s">
        <v>119</v>
      </c>
      <c r="V3" s="219" t="s">
        <v>120</v>
      </c>
      <c r="W3" s="65" t="s">
        <v>115</v>
      </c>
      <c r="X3" s="227" t="s">
        <v>93</v>
      </c>
      <c r="Y3" s="65" t="s">
        <v>36</v>
      </c>
      <c r="Z3" s="65" t="s">
        <v>117</v>
      </c>
      <c r="AA3" s="227" t="s">
        <v>118</v>
      </c>
      <c r="AB3" s="65" t="s">
        <v>119</v>
      </c>
      <c r="AC3" s="221" t="s">
        <v>120</v>
      </c>
      <c r="AD3" s="67" t="s">
        <v>115</v>
      </c>
      <c r="AE3" s="67" t="s">
        <v>93</v>
      </c>
      <c r="AF3" s="67" t="s">
        <v>36</v>
      </c>
      <c r="AG3" s="67" t="s">
        <v>117</v>
      </c>
      <c r="AH3" s="228" t="s">
        <v>118</v>
      </c>
      <c r="AI3" s="67" t="s">
        <v>119</v>
      </c>
      <c r="AJ3" s="67" t="s">
        <v>120</v>
      </c>
      <c r="AK3" s="66" t="s">
        <v>115</v>
      </c>
      <c r="AL3" s="66" t="s">
        <v>93</v>
      </c>
      <c r="AM3" s="66" t="s">
        <v>36</v>
      </c>
      <c r="AN3" s="66" t="s">
        <v>117</v>
      </c>
      <c r="AO3" s="229" t="s">
        <v>118</v>
      </c>
      <c r="AP3" s="66" t="s">
        <v>119</v>
      </c>
      <c r="AQ3" s="66" t="s">
        <v>120</v>
      </c>
      <c r="AT3" s="201" t="s">
        <v>111</v>
      </c>
      <c r="AU3" s="60" t="s">
        <v>66</v>
      </c>
      <c r="AV3" s="99" t="s">
        <v>67</v>
      </c>
      <c r="AW3" s="214" t="s">
        <v>107</v>
      </c>
      <c r="AX3" s="98" t="s">
        <v>68</v>
      </c>
      <c r="AY3" s="61" t="s">
        <v>35</v>
      </c>
    </row>
    <row r="4" spans="1:51" x14ac:dyDescent="0.3">
      <c r="B4" s="6">
        <f>COUNTA(B5:B1621)</f>
        <v>1090</v>
      </c>
      <c r="C4" s="6" t="s">
        <v>13</v>
      </c>
      <c r="D4" s="6"/>
      <c r="E4" s="6"/>
      <c r="F4" s="232" t="s">
        <v>45</v>
      </c>
      <c r="G4" s="230"/>
      <c r="H4" s="231"/>
      <c r="I4" s="55">
        <f>COUNTA(I5:I1621)</f>
        <v>344</v>
      </c>
      <c r="J4" s="55" t="s">
        <v>13</v>
      </c>
      <c r="K4" s="55"/>
      <c r="L4" s="55"/>
      <c r="M4" s="233" t="s">
        <v>45</v>
      </c>
      <c r="N4" s="234"/>
      <c r="O4" s="235"/>
      <c r="P4" s="4">
        <f>COUNTA(P5:P1621)</f>
        <v>763</v>
      </c>
      <c r="Q4" s="4" t="s">
        <v>13</v>
      </c>
      <c r="R4" s="4"/>
      <c r="S4" s="4"/>
      <c r="T4" s="236" t="s">
        <v>45</v>
      </c>
      <c r="U4" s="237"/>
      <c r="V4" s="238"/>
      <c r="W4" s="5">
        <f>COUNTA(W5:W1621)</f>
        <v>318</v>
      </c>
      <c r="X4" s="220" t="s">
        <v>13</v>
      </c>
      <c r="Y4" s="5"/>
      <c r="Z4" s="5"/>
      <c r="AA4" s="239" t="s">
        <v>45</v>
      </c>
      <c r="AB4" s="240"/>
      <c r="AC4" s="241"/>
      <c r="AD4" s="3">
        <f>COUNTA(AD5:AD1621)</f>
        <v>1022</v>
      </c>
      <c r="AE4" s="3" t="s">
        <v>13</v>
      </c>
      <c r="AF4" s="3"/>
      <c r="AG4" s="3"/>
      <c r="AH4" s="104" t="s">
        <v>45</v>
      </c>
      <c r="AI4" s="242"/>
      <c r="AJ4" s="242"/>
      <c r="AK4" s="7">
        <f>COUNTA(AK5:AK1621)</f>
        <v>1129</v>
      </c>
      <c r="AL4" s="7" t="s">
        <v>13</v>
      </c>
      <c r="AM4" s="7"/>
      <c r="AN4" s="7"/>
      <c r="AO4" s="71" t="s">
        <v>45</v>
      </c>
      <c r="AP4" s="243"/>
      <c r="AQ4" s="243"/>
      <c r="AS4" s="100" t="s">
        <v>72</v>
      </c>
      <c r="AT4" s="103">
        <v>0</v>
      </c>
      <c r="AU4" s="213">
        <v>0</v>
      </c>
      <c r="AV4" s="11">
        <v>0</v>
      </c>
      <c r="AW4" s="213">
        <v>0</v>
      </c>
      <c r="AX4" s="11">
        <v>0</v>
      </c>
      <c r="AY4" s="213">
        <v>0</v>
      </c>
    </row>
    <row r="5" spans="1:51" x14ac:dyDescent="0.3">
      <c r="B5">
        <v>142</v>
      </c>
      <c r="C5">
        <v>528.71900000000005</v>
      </c>
      <c r="D5">
        <v>0.39100000000000001</v>
      </c>
      <c r="E5">
        <f>MROUND(D5,0.05)</f>
        <v>0.4</v>
      </c>
      <c r="F5" s="58">
        <v>0.2</v>
      </c>
      <c r="G5" s="1" t="s">
        <v>47</v>
      </c>
      <c r="I5">
        <v>305</v>
      </c>
      <c r="J5">
        <v>92.932000000000002</v>
      </c>
      <c r="K5">
        <v>0.36799999999999999</v>
      </c>
      <c r="L5">
        <f>MROUND(K5,0.05)</f>
        <v>0.35000000000000003</v>
      </c>
      <c r="M5" s="58">
        <v>0.15000000000000002</v>
      </c>
      <c r="N5" s="1" t="s">
        <v>121</v>
      </c>
      <c r="P5">
        <v>38</v>
      </c>
      <c r="Q5">
        <v>240.88499999999999</v>
      </c>
      <c r="R5">
        <v>0.221</v>
      </c>
      <c r="S5">
        <f>MROUND(R5,0.05)</f>
        <v>0.2</v>
      </c>
      <c r="T5" s="58">
        <v>0.15000000000000002</v>
      </c>
      <c r="U5" s="1" t="s">
        <v>121</v>
      </c>
      <c r="W5">
        <v>1</v>
      </c>
      <c r="X5">
        <v>398.15699999999998</v>
      </c>
      <c r="Y5">
        <v>0.14499999999999999</v>
      </c>
      <c r="Z5">
        <f>MROUND(Y5,0.05)</f>
        <v>0.15000000000000002</v>
      </c>
      <c r="AA5" s="58">
        <v>0.15000000000000002</v>
      </c>
      <c r="AB5" s="1" t="s">
        <v>121</v>
      </c>
      <c r="AD5">
        <v>466</v>
      </c>
      <c r="AE5">
        <v>177.07300000000001</v>
      </c>
      <c r="AF5">
        <v>0.40600000000000003</v>
      </c>
      <c r="AG5">
        <f>MROUND(AF5,0.05)</f>
        <v>0.4</v>
      </c>
      <c r="AH5" s="58">
        <v>0.2</v>
      </c>
      <c r="AI5" s="1" t="s">
        <v>47</v>
      </c>
      <c r="AK5">
        <v>774</v>
      </c>
      <c r="AL5">
        <v>253.386</v>
      </c>
      <c r="AM5">
        <v>0.58099999999999996</v>
      </c>
      <c r="AN5">
        <f>MROUND(AM5,0.05)</f>
        <v>0.60000000000000009</v>
      </c>
      <c r="AO5" s="58">
        <v>0.15000000000000002</v>
      </c>
      <c r="AP5" s="1" t="s">
        <v>64</v>
      </c>
      <c r="AS5" s="101" t="s">
        <v>71</v>
      </c>
      <c r="AT5" s="103">
        <v>0</v>
      </c>
      <c r="AU5" s="89">
        <v>0</v>
      </c>
      <c r="AV5" s="11">
        <v>0</v>
      </c>
      <c r="AW5" s="89">
        <v>0</v>
      </c>
      <c r="AX5" s="11">
        <v>0</v>
      </c>
      <c r="AY5" s="89">
        <v>0</v>
      </c>
    </row>
    <row r="6" spans="1:51" x14ac:dyDescent="0.3">
      <c r="B6">
        <v>298</v>
      </c>
      <c r="C6">
        <v>497.40199999999999</v>
      </c>
      <c r="D6">
        <v>0.317</v>
      </c>
      <c r="E6">
        <f t="shared" ref="E6:E69" si="0">MROUND(D6,0.05)</f>
        <v>0.30000000000000004</v>
      </c>
      <c r="F6" s="59">
        <v>794</v>
      </c>
      <c r="G6">
        <f>COUNTA(F6)</f>
        <v>1</v>
      </c>
      <c r="H6">
        <f>(G6/$B$4)*100</f>
        <v>9.1743119266055051E-2</v>
      </c>
      <c r="I6">
        <v>1105</v>
      </c>
      <c r="J6">
        <v>87.846999999999994</v>
      </c>
      <c r="K6">
        <v>0.23899999999999999</v>
      </c>
      <c r="L6">
        <f t="shared" ref="L6:L69" si="1">MROUND(K6,0.05)</f>
        <v>0.25</v>
      </c>
      <c r="M6" s="59">
        <v>664</v>
      </c>
      <c r="N6">
        <f>COUNTA(M6:M7)</f>
        <v>2</v>
      </c>
      <c r="O6">
        <f>(N6/$I$4)*100</f>
        <v>0.58139534883720934</v>
      </c>
      <c r="P6">
        <v>444</v>
      </c>
      <c r="Q6">
        <v>186.45099999999999</v>
      </c>
      <c r="R6">
        <v>0.38900000000000001</v>
      </c>
      <c r="S6">
        <f t="shared" ref="S6:S69" si="2">MROUND(R6,0.05)</f>
        <v>0.4</v>
      </c>
      <c r="T6" s="59">
        <v>9</v>
      </c>
      <c r="U6">
        <f>COUNTA(T6)</f>
        <v>1</v>
      </c>
      <c r="V6">
        <f>(U6/$P$4)*100</f>
        <v>0.13106159895150721</v>
      </c>
      <c r="W6">
        <v>148</v>
      </c>
      <c r="X6">
        <v>306.15899999999999</v>
      </c>
      <c r="Y6">
        <v>0.50800000000000001</v>
      </c>
      <c r="Z6">
        <f t="shared" ref="Z6:Z69" si="3">MROUND(Y6,0.05)</f>
        <v>0.5</v>
      </c>
      <c r="AA6" s="59">
        <v>1</v>
      </c>
      <c r="AB6">
        <f>COUNTA(AA6)</f>
        <v>1</v>
      </c>
      <c r="AC6">
        <f>(AB6/$W$4)*100</f>
        <v>0.31446540880503149</v>
      </c>
      <c r="AD6">
        <v>754</v>
      </c>
      <c r="AE6">
        <v>160.68799999999999</v>
      </c>
      <c r="AF6">
        <v>0.42</v>
      </c>
      <c r="AG6">
        <f t="shared" ref="AG6:AG69" si="4">MROUND(AF6,0.05)</f>
        <v>0.4</v>
      </c>
      <c r="AH6" s="59">
        <v>228</v>
      </c>
      <c r="AI6">
        <f>COUNTA(AH6:AH8)</f>
        <v>3</v>
      </c>
      <c r="AJ6">
        <f>(AI6/$AD$4)*100</f>
        <v>0.29354207436399216</v>
      </c>
      <c r="AK6">
        <v>3</v>
      </c>
      <c r="AL6">
        <v>234.34</v>
      </c>
      <c r="AM6">
        <v>0.23699999999999999</v>
      </c>
      <c r="AN6">
        <f t="shared" ref="AN6:AN69" si="5">MROUND(AM6,0.05)</f>
        <v>0.25</v>
      </c>
      <c r="AO6" s="59">
        <v>217</v>
      </c>
      <c r="AP6">
        <f>COUNTA(AO6:AO7)</f>
        <v>2</v>
      </c>
      <c r="AQ6">
        <f>(AP6/$AK$4)*100</f>
        <v>0.17714791851195749</v>
      </c>
      <c r="AS6" s="101" t="s">
        <v>64</v>
      </c>
      <c r="AT6" s="103">
        <v>0</v>
      </c>
      <c r="AU6" s="73">
        <v>0.58139534883720934</v>
      </c>
      <c r="AV6">
        <v>0.13106159895150721</v>
      </c>
      <c r="AW6" s="73">
        <v>0.31446540880503149</v>
      </c>
      <c r="AX6" s="11">
        <v>0</v>
      </c>
      <c r="AY6" s="73">
        <v>0.17714791851195749</v>
      </c>
    </row>
    <row r="7" spans="1:51" x14ac:dyDescent="0.3">
      <c r="B7">
        <v>192</v>
      </c>
      <c r="C7">
        <v>443.86099999999999</v>
      </c>
      <c r="D7">
        <v>0.498</v>
      </c>
      <c r="E7">
        <f t="shared" si="0"/>
        <v>0.5</v>
      </c>
      <c r="F7" s="58">
        <v>0.25</v>
      </c>
      <c r="G7" s="1" t="s">
        <v>48</v>
      </c>
      <c r="I7">
        <v>3</v>
      </c>
      <c r="J7">
        <v>68.11</v>
      </c>
      <c r="K7">
        <v>0.20699999999999999</v>
      </c>
      <c r="L7">
        <f t="shared" si="1"/>
        <v>0.2</v>
      </c>
      <c r="M7" s="59">
        <v>1109</v>
      </c>
      <c r="P7">
        <v>611</v>
      </c>
      <c r="Q7">
        <v>185.345</v>
      </c>
      <c r="R7">
        <v>0.65500000000000003</v>
      </c>
      <c r="S7">
        <f t="shared" si="2"/>
        <v>0.65</v>
      </c>
      <c r="T7" s="58">
        <v>0.2</v>
      </c>
      <c r="U7" s="1" t="s">
        <v>47</v>
      </c>
      <c r="W7">
        <v>90</v>
      </c>
      <c r="X7">
        <v>241.36099999999999</v>
      </c>
      <c r="Y7">
        <v>0.623</v>
      </c>
      <c r="Z7">
        <f t="shared" si="3"/>
        <v>0.60000000000000009</v>
      </c>
      <c r="AA7" s="58">
        <v>0.25</v>
      </c>
      <c r="AB7" s="1" t="s">
        <v>48</v>
      </c>
      <c r="AD7">
        <v>2</v>
      </c>
      <c r="AE7">
        <v>157.30000000000001</v>
      </c>
      <c r="AF7">
        <v>0.437</v>
      </c>
      <c r="AG7">
        <f t="shared" si="4"/>
        <v>0.45</v>
      </c>
      <c r="AH7" s="59">
        <v>731</v>
      </c>
      <c r="AK7">
        <v>1</v>
      </c>
      <c r="AL7">
        <v>210.74600000000001</v>
      </c>
      <c r="AM7">
        <v>0.47</v>
      </c>
      <c r="AN7">
        <f t="shared" si="5"/>
        <v>0.45</v>
      </c>
      <c r="AO7" s="59">
        <v>423</v>
      </c>
      <c r="AS7" s="101" t="s">
        <v>47</v>
      </c>
      <c r="AT7" s="215">
        <v>9.1743119266055051E-2</v>
      </c>
      <c r="AU7" s="73">
        <v>0.58139534883720934</v>
      </c>
      <c r="AV7">
        <v>0.78636959370904314</v>
      </c>
      <c r="AW7" s="89">
        <v>0</v>
      </c>
      <c r="AX7">
        <v>0.29354207436399216</v>
      </c>
      <c r="AY7" s="89">
        <v>0</v>
      </c>
    </row>
    <row r="8" spans="1:51" x14ac:dyDescent="0.3">
      <c r="B8">
        <v>759</v>
      </c>
      <c r="C8">
        <v>389.09100000000001</v>
      </c>
      <c r="D8">
        <v>0.40300000000000002</v>
      </c>
      <c r="E8">
        <f t="shared" si="0"/>
        <v>0.4</v>
      </c>
      <c r="F8" s="59">
        <v>205</v>
      </c>
      <c r="G8">
        <f>COUNTA(F8:F13)</f>
        <v>6</v>
      </c>
      <c r="H8">
        <f>(G8/$B$4)*100</f>
        <v>0.55045871559633031</v>
      </c>
      <c r="I8">
        <v>908</v>
      </c>
      <c r="J8">
        <v>67.950999999999993</v>
      </c>
      <c r="K8">
        <v>0.70299999999999996</v>
      </c>
      <c r="L8">
        <f t="shared" si="1"/>
        <v>0.70000000000000007</v>
      </c>
      <c r="M8" s="58">
        <v>0.2</v>
      </c>
      <c r="N8" s="1" t="s">
        <v>47</v>
      </c>
      <c r="P8">
        <v>266</v>
      </c>
      <c r="Q8">
        <v>184.50200000000001</v>
      </c>
      <c r="R8">
        <v>0.18099999999999999</v>
      </c>
      <c r="S8">
        <f t="shared" si="2"/>
        <v>0.2</v>
      </c>
      <c r="T8" s="59">
        <v>38</v>
      </c>
      <c r="U8">
        <f>COUNTA(T8:T13)</f>
        <v>6</v>
      </c>
      <c r="V8">
        <f>(U8/$P$4)*100</f>
        <v>0.78636959370904314</v>
      </c>
      <c r="W8">
        <v>307</v>
      </c>
      <c r="X8">
        <v>230.916</v>
      </c>
      <c r="Y8">
        <v>0.38300000000000001</v>
      </c>
      <c r="Z8">
        <f t="shared" si="3"/>
        <v>0.4</v>
      </c>
      <c r="AA8" s="59">
        <v>301</v>
      </c>
      <c r="AB8">
        <f>COUNTA(AA8)</f>
        <v>1</v>
      </c>
      <c r="AC8">
        <f>(AB8/$W$4)*100</f>
        <v>0.31446540880503149</v>
      </c>
      <c r="AD8">
        <v>698</v>
      </c>
      <c r="AE8">
        <v>141.71799999999999</v>
      </c>
      <c r="AF8">
        <v>0.69499999999999995</v>
      </c>
      <c r="AG8">
        <f t="shared" si="4"/>
        <v>0.70000000000000007</v>
      </c>
      <c r="AH8" s="59">
        <v>837</v>
      </c>
      <c r="AK8">
        <v>1135</v>
      </c>
      <c r="AL8">
        <v>189.911</v>
      </c>
      <c r="AM8">
        <v>0.27400000000000002</v>
      </c>
      <c r="AN8">
        <f t="shared" si="5"/>
        <v>0.25</v>
      </c>
      <c r="AO8" s="58">
        <v>0.25</v>
      </c>
      <c r="AP8" s="1" t="s">
        <v>48</v>
      </c>
      <c r="AS8" s="101" t="s">
        <v>48</v>
      </c>
      <c r="AT8" s="215">
        <v>0.55045871559633031</v>
      </c>
      <c r="AU8" s="73">
        <v>0.87209302325581395</v>
      </c>
      <c r="AV8">
        <v>0.65530799475753598</v>
      </c>
      <c r="AW8" s="73">
        <v>0.31446540880503149</v>
      </c>
      <c r="AX8">
        <v>0.58708414872798431</v>
      </c>
      <c r="AY8" s="73">
        <v>0.44286979627989376</v>
      </c>
    </row>
    <row r="9" spans="1:51" x14ac:dyDescent="0.3">
      <c r="B9">
        <v>1</v>
      </c>
      <c r="C9">
        <v>350.81799999999998</v>
      </c>
      <c r="D9">
        <v>0.39500000000000002</v>
      </c>
      <c r="E9">
        <f t="shared" si="0"/>
        <v>0.4</v>
      </c>
      <c r="F9" s="59">
        <v>376</v>
      </c>
      <c r="I9">
        <v>242</v>
      </c>
      <c r="J9">
        <v>66.403999999999996</v>
      </c>
      <c r="K9">
        <v>0.56799999999999995</v>
      </c>
      <c r="L9">
        <f t="shared" si="1"/>
        <v>0.55000000000000004</v>
      </c>
      <c r="M9" s="59">
        <v>3</v>
      </c>
      <c r="N9">
        <f>COUNTA(M9:M10)</f>
        <v>2</v>
      </c>
      <c r="O9">
        <f>(N9/$I$4)*100</f>
        <v>0.58139534883720934</v>
      </c>
      <c r="P9">
        <v>639</v>
      </c>
      <c r="Q9">
        <v>149.09299999999999</v>
      </c>
      <c r="R9">
        <v>0.60399999999999998</v>
      </c>
      <c r="S9">
        <f t="shared" si="2"/>
        <v>0.60000000000000009</v>
      </c>
      <c r="T9" s="59">
        <v>129</v>
      </c>
      <c r="W9">
        <v>151</v>
      </c>
      <c r="X9">
        <v>203.51599999999999</v>
      </c>
      <c r="Y9">
        <v>0.78200000000000003</v>
      </c>
      <c r="Z9">
        <f t="shared" si="3"/>
        <v>0.8</v>
      </c>
      <c r="AA9" s="58">
        <v>0.30000000000000004</v>
      </c>
      <c r="AB9" s="1" t="s">
        <v>49</v>
      </c>
      <c r="AD9">
        <v>228</v>
      </c>
      <c r="AE9">
        <v>131.28</v>
      </c>
      <c r="AF9">
        <v>0.215</v>
      </c>
      <c r="AG9">
        <f t="shared" si="4"/>
        <v>0.2</v>
      </c>
      <c r="AH9" s="58">
        <v>0.25</v>
      </c>
      <c r="AI9" s="1" t="s">
        <v>48</v>
      </c>
      <c r="AK9">
        <v>920</v>
      </c>
      <c r="AL9">
        <v>178.727</v>
      </c>
      <c r="AM9">
        <v>0.64</v>
      </c>
      <c r="AN9">
        <f t="shared" si="5"/>
        <v>0.65</v>
      </c>
      <c r="AO9" s="59">
        <v>3</v>
      </c>
      <c r="AP9">
        <f>COUNTA(AO9:AO13)</f>
        <v>5</v>
      </c>
      <c r="AQ9">
        <f>(AP9/$AK$4)*100</f>
        <v>0.44286979627989376</v>
      </c>
      <c r="AS9" s="101" t="s">
        <v>49</v>
      </c>
      <c r="AT9" s="215">
        <v>1.4678899082568808</v>
      </c>
      <c r="AU9" s="73">
        <v>1.1627906976744187</v>
      </c>
      <c r="AV9">
        <v>0.52424639580602883</v>
      </c>
      <c r="AW9" s="73">
        <v>2.2012578616352201</v>
      </c>
      <c r="AX9">
        <v>1.2720156555772992</v>
      </c>
      <c r="AY9" s="73">
        <v>1.1514614703277237</v>
      </c>
    </row>
    <row r="10" spans="1:51" x14ac:dyDescent="0.3">
      <c r="B10">
        <v>269</v>
      </c>
      <c r="C10">
        <v>312.19499999999999</v>
      </c>
      <c r="D10">
        <v>0.78300000000000003</v>
      </c>
      <c r="E10">
        <f t="shared" si="0"/>
        <v>0.8</v>
      </c>
      <c r="F10" s="59">
        <v>457</v>
      </c>
      <c r="I10">
        <v>617</v>
      </c>
      <c r="J10">
        <v>65.262</v>
      </c>
      <c r="K10">
        <v>0.57899999999999996</v>
      </c>
      <c r="L10">
        <f t="shared" si="1"/>
        <v>0.60000000000000009</v>
      </c>
      <c r="M10" s="59">
        <v>1616</v>
      </c>
      <c r="P10">
        <v>209</v>
      </c>
      <c r="Q10">
        <v>143.49100000000001</v>
      </c>
      <c r="R10">
        <v>0.67400000000000004</v>
      </c>
      <c r="S10">
        <f t="shared" si="2"/>
        <v>0.65</v>
      </c>
      <c r="T10" s="59">
        <v>136</v>
      </c>
      <c r="W10">
        <v>218</v>
      </c>
      <c r="X10">
        <v>189.35</v>
      </c>
      <c r="Y10">
        <v>0.74299999999999999</v>
      </c>
      <c r="Z10">
        <f t="shared" si="3"/>
        <v>0.75</v>
      </c>
      <c r="AA10" s="59">
        <v>16</v>
      </c>
      <c r="AB10">
        <f>COUNTA(AA10:AA16)</f>
        <v>7</v>
      </c>
      <c r="AC10">
        <f>(AB10/$W$4)*100</f>
        <v>2.2012578616352201</v>
      </c>
      <c r="AD10">
        <v>55</v>
      </c>
      <c r="AE10">
        <v>130.02799999999999</v>
      </c>
      <c r="AF10">
        <v>0.35299999999999998</v>
      </c>
      <c r="AG10">
        <f t="shared" si="4"/>
        <v>0.35000000000000003</v>
      </c>
      <c r="AH10" s="59">
        <v>44</v>
      </c>
      <c r="AI10">
        <f>COUNTA(AH10:AH15)</f>
        <v>6</v>
      </c>
      <c r="AJ10">
        <f>(AI10/$AD$4)*100</f>
        <v>0.58708414872798431</v>
      </c>
      <c r="AK10">
        <v>1077</v>
      </c>
      <c r="AL10">
        <v>177.773</v>
      </c>
      <c r="AM10">
        <v>0.48199999999999998</v>
      </c>
      <c r="AN10">
        <f t="shared" si="5"/>
        <v>0.5</v>
      </c>
      <c r="AO10" s="59">
        <v>14</v>
      </c>
      <c r="AS10" s="101" t="s">
        <v>50</v>
      </c>
      <c r="AT10" s="215">
        <v>1.6513761467889909</v>
      </c>
      <c r="AU10" s="73">
        <v>2.3255813953488373</v>
      </c>
      <c r="AV10">
        <v>2.2280471821756227</v>
      </c>
      <c r="AW10" s="73">
        <v>0.31446540880503149</v>
      </c>
      <c r="AX10">
        <v>1.9569471624266144</v>
      </c>
      <c r="AY10" s="73">
        <v>2.5686448184233832</v>
      </c>
    </row>
    <row r="11" spans="1:51" x14ac:dyDescent="0.3">
      <c r="B11">
        <v>88</v>
      </c>
      <c r="C11">
        <v>301.47899999999998</v>
      </c>
      <c r="D11">
        <v>0.318</v>
      </c>
      <c r="E11">
        <f t="shared" si="0"/>
        <v>0.30000000000000004</v>
      </c>
      <c r="F11" s="59">
        <v>638</v>
      </c>
      <c r="I11">
        <v>616</v>
      </c>
      <c r="J11">
        <v>59.289000000000001</v>
      </c>
      <c r="K11">
        <v>0.71699999999999997</v>
      </c>
      <c r="L11">
        <f t="shared" si="1"/>
        <v>0.70000000000000007</v>
      </c>
      <c r="M11" s="58">
        <v>0.25</v>
      </c>
      <c r="N11" s="1" t="s">
        <v>48</v>
      </c>
      <c r="P11">
        <v>69</v>
      </c>
      <c r="Q11">
        <v>140.262</v>
      </c>
      <c r="R11">
        <v>0.26500000000000001</v>
      </c>
      <c r="S11">
        <f t="shared" si="2"/>
        <v>0.25</v>
      </c>
      <c r="T11" s="59">
        <v>266</v>
      </c>
      <c r="W11">
        <v>174</v>
      </c>
      <c r="X11">
        <v>182.19499999999999</v>
      </c>
      <c r="Y11">
        <v>0.54700000000000004</v>
      </c>
      <c r="Z11">
        <f t="shared" si="3"/>
        <v>0.55000000000000004</v>
      </c>
      <c r="AA11" s="59">
        <v>33</v>
      </c>
      <c r="AD11">
        <v>1</v>
      </c>
      <c r="AE11">
        <v>123.974</v>
      </c>
      <c r="AF11">
        <v>0.435</v>
      </c>
      <c r="AG11">
        <f t="shared" si="4"/>
        <v>0.45</v>
      </c>
      <c r="AH11" s="59">
        <v>83</v>
      </c>
      <c r="AK11">
        <v>889</v>
      </c>
      <c r="AL11">
        <v>170.92500000000001</v>
      </c>
      <c r="AM11">
        <v>0.36299999999999999</v>
      </c>
      <c r="AN11">
        <f t="shared" si="5"/>
        <v>0.35000000000000003</v>
      </c>
      <c r="AO11" s="59">
        <v>83</v>
      </c>
      <c r="AS11" s="101" t="s">
        <v>51</v>
      </c>
      <c r="AT11" s="215">
        <v>3.3944954128440368</v>
      </c>
      <c r="AU11" s="73">
        <v>2.3255813953488373</v>
      </c>
      <c r="AV11">
        <v>1.310615989515072</v>
      </c>
      <c r="AW11" s="73">
        <v>4.716981132075472</v>
      </c>
      <c r="AX11">
        <v>2.3483365949119372</v>
      </c>
      <c r="AY11" s="73">
        <v>3.8972542072630643</v>
      </c>
    </row>
    <row r="12" spans="1:51" x14ac:dyDescent="0.3">
      <c r="B12">
        <v>289</v>
      </c>
      <c r="C12">
        <v>279.892</v>
      </c>
      <c r="D12">
        <v>0.65900000000000003</v>
      </c>
      <c r="E12">
        <f t="shared" si="0"/>
        <v>0.65</v>
      </c>
      <c r="F12" s="59">
        <v>723</v>
      </c>
      <c r="I12">
        <v>26</v>
      </c>
      <c r="J12">
        <v>58.194000000000003</v>
      </c>
      <c r="K12">
        <v>0.56000000000000005</v>
      </c>
      <c r="L12">
        <f t="shared" si="1"/>
        <v>0.55000000000000004</v>
      </c>
      <c r="M12" s="59">
        <v>336</v>
      </c>
      <c r="N12">
        <f>COUNTA(M12:M14)</f>
        <v>3</v>
      </c>
      <c r="O12">
        <f>(N12/$I$4)*100</f>
        <v>0.87209302325581395</v>
      </c>
      <c r="P12">
        <v>284</v>
      </c>
      <c r="Q12">
        <v>139.70400000000001</v>
      </c>
      <c r="R12">
        <v>0.436</v>
      </c>
      <c r="S12">
        <f t="shared" si="2"/>
        <v>0.45</v>
      </c>
      <c r="T12" s="59">
        <v>744</v>
      </c>
      <c r="W12">
        <v>171</v>
      </c>
      <c r="X12">
        <v>177.43</v>
      </c>
      <c r="Y12">
        <v>0.57299999999999995</v>
      </c>
      <c r="Z12">
        <f t="shared" si="3"/>
        <v>0.55000000000000004</v>
      </c>
      <c r="AA12" s="59">
        <v>66</v>
      </c>
      <c r="AD12">
        <v>712</v>
      </c>
      <c r="AE12">
        <v>111.724</v>
      </c>
      <c r="AF12">
        <v>0.68700000000000006</v>
      </c>
      <c r="AG12">
        <f t="shared" si="4"/>
        <v>0.70000000000000007</v>
      </c>
      <c r="AH12" s="59">
        <v>95</v>
      </c>
      <c r="AK12">
        <v>553</v>
      </c>
      <c r="AL12">
        <v>161.88</v>
      </c>
      <c r="AM12">
        <v>0.48199999999999998</v>
      </c>
      <c r="AN12">
        <f t="shared" si="5"/>
        <v>0.5</v>
      </c>
      <c r="AO12" s="59">
        <v>242</v>
      </c>
      <c r="AS12" s="101" t="s">
        <v>52</v>
      </c>
      <c r="AT12" s="215">
        <v>3.4862385321100922</v>
      </c>
      <c r="AU12" s="73">
        <v>4.6511627906976747</v>
      </c>
      <c r="AV12">
        <v>3.2765399737876804</v>
      </c>
      <c r="AW12" s="73">
        <v>3.1446540880503147</v>
      </c>
      <c r="AX12">
        <v>5.1859099804305284</v>
      </c>
      <c r="AY12" s="73">
        <v>5.491585473870682</v>
      </c>
    </row>
    <row r="13" spans="1:51" x14ac:dyDescent="0.3">
      <c r="B13">
        <v>999</v>
      </c>
      <c r="C13">
        <v>265.37099999999998</v>
      </c>
      <c r="D13">
        <v>0.48799999999999999</v>
      </c>
      <c r="E13">
        <f t="shared" si="0"/>
        <v>0.5</v>
      </c>
      <c r="F13" s="59">
        <v>1108</v>
      </c>
      <c r="I13">
        <v>152</v>
      </c>
      <c r="J13">
        <v>57.8</v>
      </c>
      <c r="K13">
        <v>0.32800000000000001</v>
      </c>
      <c r="L13">
        <f t="shared" si="1"/>
        <v>0.35000000000000003</v>
      </c>
      <c r="M13" s="59">
        <v>1105</v>
      </c>
      <c r="P13">
        <v>372</v>
      </c>
      <c r="Q13">
        <v>138.48599999999999</v>
      </c>
      <c r="R13">
        <v>0.54400000000000004</v>
      </c>
      <c r="S13">
        <f t="shared" si="2"/>
        <v>0.55000000000000004</v>
      </c>
      <c r="T13" s="59">
        <v>782</v>
      </c>
      <c r="W13">
        <v>160</v>
      </c>
      <c r="X13">
        <v>171.959</v>
      </c>
      <c r="Y13">
        <v>0.44600000000000001</v>
      </c>
      <c r="Z13">
        <f t="shared" si="3"/>
        <v>0.45</v>
      </c>
      <c r="AA13" s="59">
        <v>182</v>
      </c>
      <c r="AD13">
        <v>181</v>
      </c>
      <c r="AE13">
        <v>108.30800000000001</v>
      </c>
      <c r="AF13">
        <v>0.496</v>
      </c>
      <c r="AG13">
        <f t="shared" si="4"/>
        <v>0.5</v>
      </c>
      <c r="AH13" s="59">
        <v>240</v>
      </c>
      <c r="AK13">
        <v>691</v>
      </c>
      <c r="AL13">
        <v>158.54499999999999</v>
      </c>
      <c r="AM13">
        <v>0.64100000000000001</v>
      </c>
      <c r="AN13">
        <f t="shared" si="5"/>
        <v>0.65</v>
      </c>
      <c r="AO13" s="59">
        <v>1135</v>
      </c>
      <c r="AS13" s="101" t="s">
        <v>53</v>
      </c>
      <c r="AT13" s="215">
        <v>5.2293577981651378</v>
      </c>
      <c r="AU13" s="73">
        <v>3.7790697674418601</v>
      </c>
      <c r="AV13">
        <v>4.1939711664482306</v>
      </c>
      <c r="AW13" s="73">
        <v>9.433962264150944</v>
      </c>
      <c r="AX13">
        <v>6.262230919765166</v>
      </c>
      <c r="AY13" s="73">
        <v>6.6430469441984048</v>
      </c>
    </row>
    <row r="14" spans="1:51" x14ac:dyDescent="0.3">
      <c r="B14">
        <v>242</v>
      </c>
      <c r="C14">
        <v>264.42700000000002</v>
      </c>
      <c r="D14">
        <v>0.53300000000000003</v>
      </c>
      <c r="E14">
        <f t="shared" si="0"/>
        <v>0.55000000000000004</v>
      </c>
      <c r="F14" s="58">
        <v>0.30000000000000004</v>
      </c>
      <c r="G14" s="1" t="s">
        <v>49</v>
      </c>
      <c r="I14">
        <v>664</v>
      </c>
      <c r="J14">
        <v>56.927</v>
      </c>
      <c r="K14">
        <v>0.15</v>
      </c>
      <c r="L14">
        <f t="shared" si="1"/>
        <v>0.15000000000000002</v>
      </c>
      <c r="M14" s="59">
        <v>1574</v>
      </c>
      <c r="P14">
        <v>430</v>
      </c>
      <c r="Q14">
        <v>127.575</v>
      </c>
      <c r="R14">
        <v>0.67800000000000005</v>
      </c>
      <c r="S14">
        <f t="shared" si="2"/>
        <v>0.70000000000000007</v>
      </c>
      <c r="T14" s="58">
        <v>0.25</v>
      </c>
      <c r="U14" s="1" t="s">
        <v>48</v>
      </c>
      <c r="W14">
        <v>154</v>
      </c>
      <c r="X14">
        <v>165.22900000000001</v>
      </c>
      <c r="Y14">
        <v>0.626</v>
      </c>
      <c r="Z14">
        <f t="shared" si="3"/>
        <v>0.65</v>
      </c>
      <c r="AA14" s="59">
        <v>231</v>
      </c>
      <c r="AD14">
        <v>689</v>
      </c>
      <c r="AE14">
        <v>107.661</v>
      </c>
      <c r="AF14">
        <v>0.27700000000000002</v>
      </c>
      <c r="AG14">
        <f t="shared" si="4"/>
        <v>0.30000000000000004</v>
      </c>
      <c r="AH14" s="59">
        <v>932</v>
      </c>
      <c r="AK14">
        <v>338</v>
      </c>
      <c r="AL14">
        <v>157.46799999999999</v>
      </c>
      <c r="AM14">
        <v>0.379</v>
      </c>
      <c r="AN14">
        <f t="shared" si="5"/>
        <v>0.4</v>
      </c>
      <c r="AO14" s="58">
        <v>0.30000000000000004</v>
      </c>
      <c r="AP14" s="1" t="s">
        <v>49</v>
      </c>
      <c r="AS14" s="101" t="s">
        <v>54</v>
      </c>
      <c r="AT14" s="215">
        <v>8.2568807339449553</v>
      </c>
      <c r="AU14" s="73">
        <v>7.8488372093023253</v>
      </c>
      <c r="AV14">
        <v>6.8152031454783755</v>
      </c>
      <c r="AW14" s="73">
        <v>8.1761006289308167</v>
      </c>
      <c r="AX14">
        <v>5.283757338551859</v>
      </c>
      <c r="AY14" s="73">
        <v>10.274579273693533</v>
      </c>
    </row>
    <row r="15" spans="1:51" x14ac:dyDescent="0.3">
      <c r="B15">
        <v>123</v>
      </c>
      <c r="C15">
        <v>256.19600000000003</v>
      </c>
      <c r="D15">
        <v>0.29499999999999998</v>
      </c>
      <c r="E15">
        <f t="shared" si="0"/>
        <v>0.30000000000000004</v>
      </c>
      <c r="F15" s="59">
        <v>8</v>
      </c>
      <c r="G15">
        <f>COUNTA(F15:F30)</f>
        <v>16</v>
      </c>
      <c r="H15">
        <f>(G15/$B$4)*100</f>
        <v>1.4678899082568808</v>
      </c>
      <c r="I15">
        <v>887</v>
      </c>
      <c r="J15">
        <v>50.183999999999997</v>
      </c>
      <c r="K15">
        <v>0.67300000000000004</v>
      </c>
      <c r="L15">
        <f t="shared" si="1"/>
        <v>0.65</v>
      </c>
      <c r="M15" s="58">
        <v>0.30000000000000004</v>
      </c>
      <c r="N15" s="1" t="s">
        <v>49</v>
      </c>
      <c r="P15">
        <v>1</v>
      </c>
      <c r="Q15">
        <v>120.224</v>
      </c>
      <c r="R15">
        <v>0.41799999999999998</v>
      </c>
      <c r="S15">
        <f t="shared" si="2"/>
        <v>0.4</v>
      </c>
      <c r="T15" s="59">
        <v>27</v>
      </c>
      <c r="U15">
        <f>COUNTA(T15:T19)</f>
        <v>5</v>
      </c>
      <c r="V15">
        <f>(U15/$P$4)*100</f>
        <v>0.65530799475753598</v>
      </c>
      <c r="W15">
        <v>262</v>
      </c>
      <c r="X15">
        <v>157.94999999999999</v>
      </c>
      <c r="Y15">
        <v>0.77800000000000002</v>
      </c>
      <c r="Z15">
        <f t="shared" si="3"/>
        <v>0.8</v>
      </c>
      <c r="AA15" s="59">
        <v>246</v>
      </c>
      <c r="AD15">
        <v>1016</v>
      </c>
      <c r="AE15">
        <v>85.632999999999996</v>
      </c>
      <c r="AF15">
        <v>0.49299999999999999</v>
      </c>
      <c r="AG15">
        <f t="shared" si="4"/>
        <v>0.5</v>
      </c>
      <c r="AH15" s="59">
        <v>1001</v>
      </c>
      <c r="AK15">
        <v>945</v>
      </c>
      <c r="AL15">
        <v>156.49100000000001</v>
      </c>
      <c r="AM15">
        <v>0.55600000000000005</v>
      </c>
      <c r="AN15">
        <f t="shared" si="5"/>
        <v>0.55000000000000004</v>
      </c>
      <c r="AO15" s="59">
        <v>6</v>
      </c>
      <c r="AP15">
        <f>COUNTA(AO15:AO27)</f>
        <v>13</v>
      </c>
      <c r="AQ15">
        <f>(AP15/$AK$4)*100</f>
        <v>1.1514614703277237</v>
      </c>
      <c r="AS15" s="101" t="s">
        <v>55</v>
      </c>
      <c r="AT15" s="215">
        <v>10</v>
      </c>
      <c r="AU15" s="73">
        <v>14.244186046511627</v>
      </c>
      <c r="AV15">
        <v>7.2083879423328963</v>
      </c>
      <c r="AW15" s="73">
        <v>11.320754716981133</v>
      </c>
      <c r="AX15">
        <v>10.567514677103718</v>
      </c>
      <c r="AY15" s="73">
        <v>11.780336581045173</v>
      </c>
    </row>
    <row r="16" spans="1:51" x14ac:dyDescent="0.3">
      <c r="B16">
        <v>352</v>
      </c>
      <c r="C16">
        <v>253.23699999999999</v>
      </c>
      <c r="D16">
        <v>0.42899999999999999</v>
      </c>
      <c r="E16">
        <f t="shared" si="0"/>
        <v>0.45</v>
      </c>
      <c r="F16" s="59">
        <v>14</v>
      </c>
      <c r="I16">
        <v>1513</v>
      </c>
      <c r="J16">
        <v>46.63</v>
      </c>
      <c r="K16">
        <v>0.32900000000000001</v>
      </c>
      <c r="L16">
        <f t="shared" si="1"/>
        <v>0.35000000000000003</v>
      </c>
      <c r="M16" s="59">
        <v>269</v>
      </c>
      <c r="N16">
        <f>COUNTA(M16:M19)</f>
        <v>4</v>
      </c>
      <c r="O16">
        <f>(N16/$I$4)*100</f>
        <v>1.1627906976744187</v>
      </c>
      <c r="P16">
        <v>176</v>
      </c>
      <c r="Q16">
        <v>104.661</v>
      </c>
      <c r="R16">
        <v>0.33</v>
      </c>
      <c r="S16">
        <f t="shared" si="2"/>
        <v>0.35000000000000003</v>
      </c>
      <c r="T16" s="59">
        <v>69</v>
      </c>
      <c r="W16">
        <v>204</v>
      </c>
      <c r="X16">
        <v>156.38200000000001</v>
      </c>
      <c r="Y16">
        <v>0.627</v>
      </c>
      <c r="Z16">
        <f t="shared" si="3"/>
        <v>0.65</v>
      </c>
      <c r="AA16" s="59">
        <v>265</v>
      </c>
      <c r="AD16">
        <v>414</v>
      </c>
      <c r="AE16">
        <v>83.406000000000006</v>
      </c>
      <c r="AF16">
        <v>0.55100000000000005</v>
      </c>
      <c r="AG16">
        <f t="shared" si="4"/>
        <v>0.55000000000000004</v>
      </c>
      <c r="AH16" s="58">
        <v>0.30000000000000004</v>
      </c>
      <c r="AI16" s="1" t="s">
        <v>49</v>
      </c>
      <c r="AK16">
        <v>867</v>
      </c>
      <c r="AL16">
        <v>147.226</v>
      </c>
      <c r="AM16">
        <v>0.72</v>
      </c>
      <c r="AN16">
        <f t="shared" si="5"/>
        <v>0.70000000000000007</v>
      </c>
      <c r="AO16" s="59">
        <v>7</v>
      </c>
      <c r="AS16" s="101" t="s">
        <v>56</v>
      </c>
      <c r="AT16" s="215">
        <v>10.550458715596331</v>
      </c>
      <c r="AU16" s="73">
        <v>10.465116279069768</v>
      </c>
      <c r="AV16">
        <v>9.4364351245085185</v>
      </c>
      <c r="AW16" s="73">
        <v>12.264150943396226</v>
      </c>
      <c r="AX16">
        <v>9.1976516634050878</v>
      </c>
      <c r="AY16" s="73">
        <v>12.400354295837024</v>
      </c>
    </row>
    <row r="17" spans="2:51" x14ac:dyDescent="0.3">
      <c r="B17">
        <v>17</v>
      </c>
      <c r="C17">
        <v>252.226</v>
      </c>
      <c r="D17">
        <v>0.35399999999999998</v>
      </c>
      <c r="E17">
        <f t="shared" si="0"/>
        <v>0.35000000000000003</v>
      </c>
      <c r="F17" s="59">
        <v>47</v>
      </c>
      <c r="I17">
        <v>398</v>
      </c>
      <c r="J17">
        <v>39.192</v>
      </c>
      <c r="K17">
        <v>0.38800000000000001</v>
      </c>
      <c r="L17">
        <f t="shared" si="1"/>
        <v>0.4</v>
      </c>
      <c r="M17" s="59">
        <v>293</v>
      </c>
      <c r="P17">
        <v>136</v>
      </c>
      <c r="Q17">
        <v>99.084000000000003</v>
      </c>
      <c r="R17">
        <v>0.20200000000000001</v>
      </c>
      <c r="S17">
        <f t="shared" si="2"/>
        <v>0.2</v>
      </c>
      <c r="T17" s="59">
        <v>279</v>
      </c>
      <c r="W17">
        <v>116</v>
      </c>
      <c r="X17">
        <v>144.91200000000001</v>
      </c>
      <c r="Y17">
        <v>0.47499999999999998</v>
      </c>
      <c r="Z17">
        <f t="shared" si="3"/>
        <v>0.5</v>
      </c>
      <c r="AA17" s="58">
        <v>0.35000000000000003</v>
      </c>
      <c r="AB17" s="1" t="s">
        <v>50</v>
      </c>
      <c r="AD17">
        <v>107</v>
      </c>
      <c r="AE17">
        <v>83.328999999999994</v>
      </c>
      <c r="AF17">
        <v>0.46700000000000003</v>
      </c>
      <c r="AG17">
        <f t="shared" si="4"/>
        <v>0.45</v>
      </c>
      <c r="AH17" s="59">
        <v>6</v>
      </c>
      <c r="AI17">
        <f>COUNTA(AH17:AH29)</f>
        <v>13</v>
      </c>
      <c r="AJ17">
        <f>(AI17/$AD$4)*100</f>
        <v>1.2720156555772992</v>
      </c>
      <c r="AK17">
        <v>484</v>
      </c>
      <c r="AL17">
        <v>146.637</v>
      </c>
      <c r="AM17">
        <v>0.438</v>
      </c>
      <c r="AN17">
        <f t="shared" si="5"/>
        <v>0.45</v>
      </c>
      <c r="AO17" s="59">
        <v>40</v>
      </c>
      <c r="AS17" s="101" t="s">
        <v>57</v>
      </c>
      <c r="AT17" s="215">
        <v>12.201834862385322</v>
      </c>
      <c r="AU17" s="73">
        <v>13.662790697674417</v>
      </c>
      <c r="AV17">
        <v>11.009174311926607</v>
      </c>
      <c r="AW17" s="73">
        <v>14.150943396226415</v>
      </c>
      <c r="AX17">
        <v>13.405088062622308</v>
      </c>
      <c r="AY17" s="73">
        <v>12.400354295837024</v>
      </c>
    </row>
    <row r="18" spans="2:51" x14ac:dyDescent="0.3">
      <c r="B18">
        <v>675</v>
      </c>
      <c r="C18">
        <v>248.11799999999999</v>
      </c>
      <c r="D18">
        <v>0.44700000000000001</v>
      </c>
      <c r="E18">
        <f t="shared" si="0"/>
        <v>0.45</v>
      </c>
      <c r="F18" s="59">
        <v>54</v>
      </c>
      <c r="I18">
        <v>1424</v>
      </c>
      <c r="J18">
        <v>38.320999999999998</v>
      </c>
      <c r="K18">
        <v>0.61099999999999999</v>
      </c>
      <c r="L18">
        <f t="shared" si="1"/>
        <v>0.60000000000000009</v>
      </c>
      <c r="M18" s="59">
        <v>526</v>
      </c>
      <c r="P18">
        <v>16</v>
      </c>
      <c r="Q18">
        <v>93.278000000000006</v>
      </c>
      <c r="R18">
        <v>0.35499999999999998</v>
      </c>
      <c r="S18">
        <f t="shared" si="2"/>
        <v>0.35000000000000003</v>
      </c>
      <c r="T18" s="59">
        <v>555</v>
      </c>
      <c r="W18">
        <v>254</v>
      </c>
      <c r="X18">
        <v>137.649</v>
      </c>
      <c r="Y18">
        <v>0.61899999999999999</v>
      </c>
      <c r="Z18">
        <f t="shared" si="3"/>
        <v>0.60000000000000009</v>
      </c>
      <c r="AA18" s="59">
        <v>96</v>
      </c>
      <c r="AB18">
        <f>COUNTA(AA18)</f>
        <v>1</v>
      </c>
      <c r="AC18">
        <f>(AB18/$W$4)*100</f>
        <v>0.31446540880503149</v>
      </c>
      <c r="AD18">
        <v>796</v>
      </c>
      <c r="AE18">
        <v>82.841999999999999</v>
      </c>
      <c r="AF18">
        <v>0.27600000000000002</v>
      </c>
      <c r="AG18">
        <f t="shared" si="4"/>
        <v>0.30000000000000004</v>
      </c>
      <c r="AH18" s="59">
        <v>101</v>
      </c>
      <c r="AK18">
        <v>1024</v>
      </c>
      <c r="AL18">
        <v>142.36099999999999</v>
      </c>
      <c r="AM18">
        <v>0.54400000000000004</v>
      </c>
      <c r="AN18">
        <f t="shared" si="5"/>
        <v>0.55000000000000004</v>
      </c>
      <c r="AO18" s="59">
        <v>95</v>
      </c>
      <c r="AS18" s="101" t="s">
        <v>58</v>
      </c>
      <c r="AT18" s="215">
        <v>12.935779816513762</v>
      </c>
      <c r="AU18" s="73">
        <v>15.11627906976744</v>
      </c>
      <c r="AV18">
        <v>15.334207077326342</v>
      </c>
      <c r="AW18" s="73">
        <v>14.150943396226415</v>
      </c>
      <c r="AX18">
        <v>12.720156555772993</v>
      </c>
      <c r="AY18" s="73">
        <v>12.311780336581045</v>
      </c>
    </row>
    <row r="19" spans="2:51" x14ac:dyDescent="0.3">
      <c r="B19">
        <v>426</v>
      </c>
      <c r="C19">
        <v>246.911</v>
      </c>
      <c r="D19">
        <v>0.56599999999999995</v>
      </c>
      <c r="E19">
        <f t="shared" si="0"/>
        <v>0.55000000000000004</v>
      </c>
      <c r="F19" s="59">
        <v>88</v>
      </c>
      <c r="I19">
        <v>1301</v>
      </c>
      <c r="J19">
        <v>37.893999999999998</v>
      </c>
      <c r="K19">
        <v>0.53500000000000003</v>
      </c>
      <c r="L19">
        <f t="shared" si="1"/>
        <v>0.55000000000000004</v>
      </c>
      <c r="M19" s="59">
        <v>635</v>
      </c>
      <c r="P19">
        <v>244</v>
      </c>
      <c r="Q19">
        <v>91.185000000000002</v>
      </c>
      <c r="R19">
        <v>0.65600000000000003</v>
      </c>
      <c r="S19">
        <f t="shared" si="2"/>
        <v>0.65</v>
      </c>
      <c r="T19" s="59">
        <v>564</v>
      </c>
      <c r="W19">
        <v>183</v>
      </c>
      <c r="X19">
        <v>133.81700000000001</v>
      </c>
      <c r="Y19">
        <v>0.495</v>
      </c>
      <c r="Z19">
        <f t="shared" si="3"/>
        <v>0.5</v>
      </c>
      <c r="AA19" s="58">
        <v>0.4</v>
      </c>
      <c r="AB19" s="1" t="s">
        <v>51</v>
      </c>
      <c r="AD19">
        <v>115</v>
      </c>
      <c r="AE19">
        <v>74.986000000000004</v>
      </c>
      <c r="AF19">
        <v>0.37</v>
      </c>
      <c r="AG19">
        <f t="shared" si="4"/>
        <v>0.35000000000000003</v>
      </c>
      <c r="AH19" s="59">
        <v>118</v>
      </c>
      <c r="AK19">
        <v>942</v>
      </c>
      <c r="AL19">
        <v>142.309</v>
      </c>
      <c r="AM19">
        <v>0.42899999999999999</v>
      </c>
      <c r="AN19">
        <f t="shared" si="5"/>
        <v>0.45</v>
      </c>
      <c r="AO19" s="59">
        <v>113</v>
      </c>
      <c r="AS19" s="101" t="s">
        <v>59</v>
      </c>
      <c r="AT19" s="215">
        <v>11.651376146788991</v>
      </c>
      <c r="AU19" s="73">
        <v>11.337209302325581</v>
      </c>
      <c r="AV19">
        <v>11.402359108781127</v>
      </c>
      <c r="AW19" s="73">
        <v>11.320754716981133</v>
      </c>
      <c r="AX19">
        <v>11.741682974559687</v>
      </c>
      <c r="AY19" s="73">
        <v>8.945969884853854</v>
      </c>
    </row>
    <row r="20" spans="2:51" x14ac:dyDescent="0.3">
      <c r="B20">
        <v>128</v>
      </c>
      <c r="C20">
        <v>243.60400000000001</v>
      </c>
      <c r="D20">
        <v>0.42799999999999999</v>
      </c>
      <c r="E20">
        <f t="shared" si="0"/>
        <v>0.45</v>
      </c>
      <c r="F20" s="59">
        <v>106</v>
      </c>
      <c r="I20">
        <v>440</v>
      </c>
      <c r="J20">
        <v>34.622999999999998</v>
      </c>
      <c r="K20">
        <v>0.56200000000000006</v>
      </c>
      <c r="L20">
        <f t="shared" si="1"/>
        <v>0.55000000000000004</v>
      </c>
      <c r="M20" s="58">
        <v>0.35000000000000003</v>
      </c>
      <c r="N20" s="1" t="s">
        <v>50</v>
      </c>
      <c r="P20">
        <v>399</v>
      </c>
      <c r="Q20">
        <v>90.438000000000002</v>
      </c>
      <c r="R20">
        <v>0.44400000000000001</v>
      </c>
      <c r="S20">
        <f t="shared" si="2"/>
        <v>0.45</v>
      </c>
      <c r="T20" s="58">
        <v>0.30000000000000004</v>
      </c>
      <c r="U20" s="1" t="s">
        <v>49</v>
      </c>
      <c r="W20">
        <v>20</v>
      </c>
      <c r="X20">
        <v>126.952</v>
      </c>
      <c r="Y20">
        <v>0.53</v>
      </c>
      <c r="Z20">
        <f t="shared" si="3"/>
        <v>0.55000000000000004</v>
      </c>
      <c r="AA20" s="59">
        <v>3</v>
      </c>
      <c r="AB20">
        <f>COUNTA(AA20:AA34)</f>
        <v>15</v>
      </c>
      <c r="AC20">
        <f>(AB20/$W$4)*100</f>
        <v>4.716981132075472</v>
      </c>
      <c r="AD20">
        <v>348</v>
      </c>
      <c r="AE20">
        <v>71.352000000000004</v>
      </c>
      <c r="AF20">
        <v>0.64700000000000002</v>
      </c>
      <c r="AG20">
        <f t="shared" si="4"/>
        <v>0.65</v>
      </c>
      <c r="AH20" s="59">
        <v>261</v>
      </c>
      <c r="AK20">
        <v>1105</v>
      </c>
      <c r="AL20">
        <v>141.81700000000001</v>
      </c>
      <c r="AM20">
        <v>0.36899999999999999</v>
      </c>
      <c r="AN20">
        <f t="shared" si="5"/>
        <v>0.35000000000000003</v>
      </c>
      <c r="AO20" s="59">
        <v>116</v>
      </c>
      <c r="AS20" s="101" t="s">
        <v>60</v>
      </c>
      <c r="AT20" s="215">
        <v>8.4403669724770651</v>
      </c>
      <c r="AU20" s="73">
        <v>7.5581395348837201</v>
      </c>
      <c r="AV20">
        <v>13.106159895150721</v>
      </c>
      <c r="AW20" s="73">
        <v>5.6603773584905666</v>
      </c>
      <c r="AX20">
        <v>11.056751467710372</v>
      </c>
      <c r="AY20" s="73">
        <v>7.4402125775022139</v>
      </c>
    </row>
    <row r="21" spans="2:51" x14ac:dyDescent="0.3">
      <c r="B21">
        <v>723</v>
      </c>
      <c r="C21">
        <v>238.83199999999999</v>
      </c>
      <c r="D21">
        <v>0.26500000000000001</v>
      </c>
      <c r="E21">
        <f t="shared" si="0"/>
        <v>0.25</v>
      </c>
      <c r="F21" s="59">
        <v>123</v>
      </c>
      <c r="I21">
        <v>299</v>
      </c>
      <c r="J21">
        <v>34.508000000000003</v>
      </c>
      <c r="K21">
        <v>0.751</v>
      </c>
      <c r="L21">
        <f t="shared" si="1"/>
        <v>0.75</v>
      </c>
      <c r="M21" s="59">
        <v>152</v>
      </c>
      <c r="N21">
        <f>COUNTA(M21:M28)</f>
        <v>8</v>
      </c>
      <c r="O21">
        <f>(N21/$I$4)*100</f>
        <v>2.3255813953488373</v>
      </c>
      <c r="P21">
        <v>43</v>
      </c>
      <c r="Q21">
        <v>85.855999999999995</v>
      </c>
      <c r="R21">
        <v>0.42899999999999999</v>
      </c>
      <c r="S21">
        <f t="shared" si="2"/>
        <v>0.45</v>
      </c>
      <c r="T21" s="59">
        <v>18</v>
      </c>
      <c r="U21">
        <f>COUNTA(T21:T24)</f>
        <v>4</v>
      </c>
      <c r="V21">
        <f>(U21/$P$4)*100</f>
        <v>0.52424639580602883</v>
      </c>
      <c r="W21">
        <v>123</v>
      </c>
      <c r="X21">
        <v>120.57599999999999</v>
      </c>
      <c r="Y21">
        <v>0.629</v>
      </c>
      <c r="Z21">
        <f t="shared" si="3"/>
        <v>0.65</v>
      </c>
      <c r="AA21" s="59">
        <v>9</v>
      </c>
      <c r="AD21">
        <v>886</v>
      </c>
      <c r="AE21">
        <v>67.061999999999998</v>
      </c>
      <c r="AF21">
        <v>0.59499999999999997</v>
      </c>
      <c r="AG21">
        <f t="shared" si="4"/>
        <v>0.60000000000000009</v>
      </c>
      <c r="AH21" s="59">
        <v>316</v>
      </c>
      <c r="AK21">
        <v>618</v>
      </c>
      <c r="AL21">
        <v>133.91300000000001</v>
      </c>
      <c r="AM21">
        <v>0.435</v>
      </c>
      <c r="AN21">
        <f t="shared" si="5"/>
        <v>0.45</v>
      </c>
      <c r="AO21" s="59">
        <v>172</v>
      </c>
      <c r="AS21" s="101" t="s">
        <v>61</v>
      </c>
      <c r="AT21" s="215">
        <v>6.5137614678899087</v>
      </c>
      <c r="AU21" s="73">
        <v>2.9069767441860463</v>
      </c>
      <c r="AV21">
        <v>8.2568807339449553</v>
      </c>
      <c r="AW21" s="73">
        <v>2.2012578616352201</v>
      </c>
      <c r="AX21">
        <v>4.9902152641878663</v>
      </c>
      <c r="AY21" s="73">
        <v>2.3914968999114263</v>
      </c>
    </row>
    <row r="22" spans="2:51" x14ac:dyDescent="0.3">
      <c r="B22">
        <v>449</v>
      </c>
      <c r="C22">
        <v>235.00299999999999</v>
      </c>
      <c r="D22">
        <v>0.42599999999999999</v>
      </c>
      <c r="E22">
        <f t="shared" si="0"/>
        <v>0.45</v>
      </c>
      <c r="F22" s="59">
        <v>298</v>
      </c>
      <c r="I22">
        <v>1465</v>
      </c>
      <c r="J22">
        <v>34.121000000000002</v>
      </c>
      <c r="K22">
        <v>0.51500000000000001</v>
      </c>
      <c r="L22">
        <f t="shared" si="1"/>
        <v>0.5</v>
      </c>
      <c r="M22" s="59">
        <v>305</v>
      </c>
      <c r="P22">
        <v>654</v>
      </c>
      <c r="Q22">
        <v>83.58</v>
      </c>
      <c r="R22">
        <v>0.65200000000000002</v>
      </c>
      <c r="S22">
        <f t="shared" si="2"/>
        <v>0.65</v>
      </c>
      <c r="T22" s="59">
        <v>82</v>
      </c>
      <c r="W22">
        <v>178</v>
      </c>
      <c r="X22">
        <v>116.434</v>
      </c>
      <c r="Y22">
        <v>0.47399999999999998</v>
      </c>
      <c r="Z22">
        <f t="shared" si="3"/>
        <v>0.45</v>
      </c>
      <c r="AA22" s="59">
        <v>44</v>
      </c>
      <c r="AD22">
        <v>54</v>
      </c>
      <c r="AE22">
        <v>67.016000000000005</v>
      </c>
      <c r="AF22">
        <v>0.38100000000000001</v>
      </c>
      <c r="AG22">
        <f t="shared" si="4"/>
        <v>0.4</v>
      </c>
      <c r="AH22" s="59">
        <v>449</v>
      </c>
      <c r="AK22">
        <v>78</v>
      </c>
      <c r="AL22">
        <v>133.43</v>
      </c>
      <c r="AM22">
        <v>0.34</v>
      </c>
      <c r="AN22">
        <f t="shared" si="5"/>
        <v>0.35000000000000003</v>
      </c>
      <c r="AO22" s="59">
        <v>310</v>
      </c>
      <c r="AS22" s="101" t="s">
        <v>62</v>
      </c>
      <c r="AT22" s="215">
        <v>1.6513761467889909</v>
      </c>
      <c r="AU22" s="73">
        <v>0.29069767441860467</v>
      </c>
      <c r="AV22">
        <v>3.2765399737876804</v>
      </c>
      <c r="AW22" s="73">
        <v>0.31446540880503149</v>
      </c>
      <c r="AX22">
        <v>2.4461839530332679</v>
      </c>
      <c r="AY22" s="73">
        <v>0.97431355181576607</v>
      </c>
    </row>
    <row r="23" spans="2:51" x14ac:dyDescent="0.3">
      <c r="B23">
        <v>331</v>
      </c>
      <c r="C23">
        <v>222.22399999999999</v>
      </c>
      <c r="D23">
        <v>0.53500000000000003</v>
      </c>
      <c r="E23">
        <f t="shared" si="0"/>
        <v>0.55000000000000004</v>
      </c>
      <c r="F23" s="59">
        <v>374</v>
      </c>
      <c r="I23">
        <v>365</v>
      </c>
      <c r="J23">
        <v>28.591999999999999</v>
      </c>
      <c r="K23">
        <v>0.58599999999999997</v>
      </c>
      <c r="L23">
        <f t="shared" si="1"/>
        <v>0.60000000000000009</v>
      </c>
      <c r="M23" s="59">
        <v>323</v>
      </c>
      <c r="P23">
        <v>585</v>
      </c>
      <c r="Q23">
        <v>82.096000000000004</v>
      </c>
      <c r="R23">
        <v>0.52500000000000002</v>
      </c>
      <c r="S23">
        <f t="shared" si="2"/>
        <v>0.55000000000000004</v>
      </c>
      <c r="T23" s="59">
        <v>557</v>
      </c>
      <c r="W23">
        <v>179</v>
      </c>
      <c r="X23">
        <v>111.736</v>
      </c>
      <c r="Y23">
        <v>0.498</v>
      </c>
      <c r="Z23">
        <f t="shared" si="3"/>
        <v>0.5</v>
      </c>
      <c r="AA23" s="59">
        <v>70</v>
      </c>
      <c r="AD23">
        <v>897</v>
      </c>
      <c r="AE23">
        <v>66.283000000000001</v>
      </c>
      <c r="AF23">
        <v>0.61699999999999999</v>
      </c>
      <c r="AG23">
        <f t="shared" si="4"/>
        <v>0.60000000000000009</v>
      </c>
      <c r="AH23" s="59">
        <v>689</v>
      </c>
      <c r="AK23">
        <v>116</v>
      </c>
      <c r="AL23">
        <v>131.83199999999999</v>
      </c>
      <c r="AM23">
        <v>0.316</v>
      </c>
      <c r="AN23">
        <f t="shared" si="5"/>
        <v>0.30000000000000004</v>
      </c>
      <c r="AO23" s="59">
        <v>340</v>
      </c>
      <c r="AS23" s="102" t="s">
        <v>63</v>
      </c>
      <c r="AT23" s="216">
        <v>1.926605504587156</v>
      </c>
      <c r="AU23" s="74">
        <v>0.29069767441860467</v>
      </c>
      <c r="AV23" s="205">
        <v>1.0484927916120577</v>
      </c>
      <c r="AW23" s="90">
        <v>0</v>
      </c>
      <c r="AX23" s="205">
        <v>0.68493150684931503</v>
      </c>
      <c r="AY23" s="74">
        <v>0.70859167404782997</v>
      </c>
    </row>
    <row r="24" spans="2:51" x14ac:dyDescent="0.3">
      <c r="B24">
        <v>354</v>
      </c>
      <c r="C24">
        <v>221.267</v>
      </c>
      <c r="D24">
        <v>0.41099999999999998</v>
      </c>
      <c r="E24">
        <f t="shared" si="0"/>
        <v>0.4</v>
      </c>
      <c r="F24" s="59">
        <v>699</v>
      </c>
      <c r="I24">
        <v>311</v>
      </c>
      <c r="J24">
        <v>28.503</v>
      </c>
      <c r="K24">
        <v>0.626</v>
      </c>
      <c r="L24">
        <f t="shared" si="1"/>
        <v>0.65</v>
      </c>
      <c r="M24" s="59">
        <v>499</v>
      </c>
      <c r="P24">
        <v>3</v>
      </c>
      <c r="Q24">
        <v>75.484999999999999</v>
      </c>
      <c r="R24">
        <v>0.73199999999999998</v>
      </c>
      <c r="S24">
        <f t="shared" si="2"/>
        <v>0.75</v>
      </c>
      <c r="T24" s="59">
        <v>695</v>
      </c>
      <c r="W24">
        <v>225</v>
      </c>
      <c r="X24">
        <v>111.4</v>
      </c>
      <c r="Y24">
        <v>0.56399999999999995</v>
      </c>
      <c r="Z24">
        <f t="shared" si="3"/>
        <v>0.55000000000000004</v>
      </c>
      <c r="AA24" s="59">
        <v>73</v>
      </c>
      <c r="AD24">
        <v>340</v>
      </c>
      <c r="AE24">
        <v>62.933999999999997</v>
      </c>
      <c r="AF24">
        <v>0.54</v>
      </c>
      <c r="AG24">
        <f t="shared" si="4"/>
        <v>0.55000000000000004</v>
      </c>
      <c r="AH24" s="59">
        <v>796</v>
      </c>
      <c r="AK24">
        <v>971</v>
      </c>
      <c r="AL24">
        <v>130.607</v>
      </c>
      <c r="AM24">
        <v>0.77300000000000002</v>
      </c>
      <c r="AN24">
        <f t="shared" si="5"/>
        <v>0.75</v>
      </c>
      <c r="AO24" s="59">
        <v>373</v>
      </c>
    </row>
    <row r="25" spans="2:51" x14ac:dyDescent="0.3">
      <c r="B25">
        <v>340</v>
      </c>
      <c r="C25">
        <v>208.77199999999999</v>
      </c>
      <c r="D25">
        <v>0.622</v>
      </c>
      <c r="E25">
        <f t="shared" si="0"/>
        <v>0.60000000000000009</v>
      </c>
      <c r="F25" s="59">
        <v>737</v>
      </c>
      <c r="I25">
        <v>526</v>
      </c>
      <c r="J25">
        <v>27.866</v>
      </c>
      <c r="K25">
        <v>0.27500000000000002</v>
      </c>
      <c r="L25">
        <f t="shared" si="1"/>
        <v>0.30000000000000004</v>
      </c>
      <c r="M25" s="59">
        <v>507</v>
      </c>
      <c r="P25">
        <v>547</v>
      </c>
      <c r="Q25">
        <v>74.78</v>
      </c>
      <c r="R25">
        <v>0.53800000000000003</v>
      </c>
      <c r="S25">
        <f t="shared" si="2"/>
        <v>0.55000000000000004</v>
      </c>
      <c r="T25" s="58">
        <v>0.35000000000000003</v>
      </c>
      <c r="U25" s="1" t="s">
        <v>50</v>
      </c>
      <c r="W25">
        <v>192</v>
      </c>
      <c r="X25">
        <v>110.563</v>
      </c>
      <c r="Y25">
        <v>0.78900000000000003</v>
      </c>
      <c r="Z25">
        <f t="shared" si="3"/>
        <v>0.8</v>
      </c>
      <c r="AA25" s="59">
        <v>74</v>
      </c>
      <c r="AD25">
        <v>627</v>
      </c>
      <c r="AE25">
        <v>62.146999999999998</v>
      </c>
      <c r="AF25">
        <v>0.628</v>
      </c>
      <c r="AG25">
        <f t="shared" si="4"/>
        <v>0.65</v>
      </c>
      <c r="AH25" s="59">
        <v>937</v>
      </c>
      <c r="AK25">
        <v>40</v>
      </c>
      <c r="AL25">
        <v>129.661</v>
      </c>
      <c r="AM25">
        <v>0.29799999999999999</v>
      </c>
      <c r="AN25">
        <f t="shared" si="5"/>
        <v>0.30000000000000004</v>
      </c>
      <c r="AO25" s="59">
        <v>419</v>
      </c>
      <c r="AS25" s="315" t="s">
        <v>110</v>
      </c>
      <c r="AT25" s="315"/>
      <c r="AU25" s="315"/>
    </row>
    <row r="26" spans="2:51" x14ac:dyDescent="0.3">
      <c r="B26">
        <v>548</v>
      </c>
      <c r="C26">
        <v>208.631</v>
      </c>
      <c r="D26">
        <v>0.46500000000000002</v>
      </c>
      <c r="E26">
        <f t="shared" si="0"/>
        <v>0.45</v>
      </c>
      <c r="F26" s="59">
        <v>776</v>
      </c>
      <c r="I26">
        <v>1212</v>
      </c>
      <c r="J26">
        <v>26.306000000000001</v>
      </c>
      <c r="K26">
        <v>0.754</v>
      </c>
      <c r="L26">
        <f t="shared" si="1"/>
        <v>0.75</v>
      </c>
      <c r="M26" s="59">
        <v>1402</v>
      </c>
      <c r="P26">
        <v>551</v>
      </c>
      <c r="Q26">
        <v>73.489999999999995</v>
      </c>
      <c r="R26">
        <v>0.79700000000000004</v>
      </c>
      <c r="S26">
        <f t="shared" si="2"/>
        <v>0.8</v>
      </c>
      <c r="T26" s="59">
        <v>16</v>
      </c>
      <c r="U26">
        <f>COUNTA(T26:T42)</f>
        <v>17</v>
      </c>
      <c r="V26">
        <f>(U26/$P$4)*100</f>
        <v>2.2280471821756227</v>
      </c>
      <c r="W26">
        <v>309</v>
      </c>
      <c r="X26">
        <v>108.30500000000001</v>
      </c>
      <c r="Y26">
        <v>0.54</v>
      </c>
      <c r="Z26">
        <f t="shared" si="3"/>
        <v>0.55000000000000004</v>
      </c>
      <c r="AA26" s="59">
        <v>97</v>
      </c>
      <c r="AD26">
        <v>852</v>
      </c>
      <c r="AE26">
        <v>60.978000000000002</v>
      </c>
      <c r="AF26">
        <v>0.57899999999999996</v>
      </c>
      <c r="AG26">
        <f t="shared" si="4"/>
        <v>0.60000000000000009</v>
      </c>
      <c r="AH26" s="59">
        <v>980</v>
      </c>
      <c r="AK26">
        <v>117</v>
      </c>
      <c r="AL26">
        <v>123.59399999999999</v>
      </c>
      <c r="AM26">
        <v>0.41399999999999998</v>
      </c>
      <c r="AN26">
        <f t="shared" si="5"/>
        <v>0.4</v>
      </c>
      <c r="AO26" s="59">
        <v>494</v>
      </c>
      <c r="AS26" s="401" t="s">
        <v>111</v>
      </c>
      <c r="AT26" s="402"/>
      <c r="AU26" s="222">
        <f>MEDIAN(D5:D1094)</f>
        <v>0.69399999999999995</v>
      </c>
    </row>
    <row r="27" spans="2:51" x14ac:dyDescent="0.3">
      <c r="B27">
        <v>905</v>
      </c>
      <c r="C27">
        <v>207.84</v>
      </c>
      <c r="D27">
        <v>0.38900000000000001</v>
      </c>
      <c r="E27">
        <f t="shared" si="0"/>
        <v>0.4</v>
      </c>
      <c r="F27" s="59">
        <v>813</v>
      </c>
      <c r="I27">
        <v>1545</v>
      </c>
      <c r="J27">
        <v>25.77</v>
      </c>
      <c r="K27">
        <v>0.56399999999999995</v>
      </c>
      <c r="L27">
        <f t="shared" si="1"/>
        <v>0.55000000000000004</v>
      </c>
      <c r="M27" s="59">
        <v>1513</v>
      </c>
      <c r="P27">
        <v>532</v>
      </c>
      <c r="Q27">
        <v>66.561999999999998</v>
      </c>
      <c r="R27">
        <v>0.54800000000000004</v>
      </c>
      <c r="S27">
        <f t="shared" si="2"/>
        <v>0.55000000000000004</v>
      </c>
      <c r="T27" s="59">
        <v>45</v>
      </c>
      <c r="W27">
        <v>176</v>
      </c>
      <c r="X27">
        <v>106.807</v>
      </c>
      <c r="Y27">
        <v>0.46500000000000002</v>
      </c>
      <c r="Z27">
        <f t="shared" si="3"/>
        <v>0.45</v>
      </c>
      <c r="AA27" s="59">
        <v>129</v>
      </c>
      <c r="AD27">
        <v>716</v>
      </c>
      <c r="AE27">
        <v>60.956000000000003</v>
      </c>
      <c r="AF27">
        <v>0.47799999999999998</v>
      </c>
      <c r="AG27">
        <f t="shared" si="4"/>
        <v>0.5</v>
      </c>
      <c r="AH27" s="59">
        <v>998</v>
      </c>
      <c r="AK27">
        <v>413</v>
      </c>
      <c r="AL27">
        <v>121.155</v>
      </c>
      <c r="AM27">
        <v>0.38400000000000001</v>
      </c>
      <c r="AN27">
        <f t="shared" si="5"/>
        <v>0.4</v>
      </c>
      <c r="AO27" s="59">
        <v>653</v>
      </c>
      <c r="AS27" s="403" t="s">
        <v>66</v>
      </c>
      <c r="AT27" s="404"/>
      <c r="AU27" s="222">
        <f>MEDIAN(K5:K348)</f>
        <v>0.67700000000000005</v>
      </c>
      <c r="AV27" s="1"/>
    </row>
    <row r="28" spans="2:51" x14ac:dyDescent="0.3">
      <c r="B28">
        <v>711</v>
      </c>
      <c r="C28">
        <v>200.97499999999999</v>
      </c>
      <c r="D28">
        <v>0.68100000000000005</v>
      </c>
      <c r="E28">
        <f t="shared" si="0"/>
        <v>0.70000000000000007</v>
      </c>
      <c r="F28" s="59">
        <v>889</v>
      </c>
      <c r="I28">
        <v>5</v>
      </c>
      <c r="J28">
        <v>25.404</v>
      </c>
      <c r="K28">
        <v>0.53900000000000003</v>
      </c>
      <c r="L28">
        <f t="shared" si="1"/>
        <v>0.55000000000000004</v>
      </c>
      <c r="M28" s="59">
        <v>1533</v>
      </c>
      <c r="P28">
        <v>564</v>
      </c>
      <c r="Q28">
        <v>66.537999999999997</v>
      </c>
      <c r="R28">
        <v>0.27</v>
      </c>
      <c r="S28">
        <f t="shared" si="2"/>
        <v>0.25</v>
      </c>
      <c r="T28" s="59">
        <v>83</v>
      </c>
      <c r="W28">
        <v>46</v>
      </c>
      <c r="X28">
        <v>106.56399999999999</v>
      </c>
      <c r="Y28">
        <v>0.48699999999999999</v>
      </c>
      <c r="Z28">
        <f t="shared" si="3"/>
        <v>0.5</v>
      </c>
      <c r="AA28" s="59">
        <v>194</v>
      </c>
      <c r="AD28">
        <v>6</v>
      </c>
      <c r="AE28">
        <v>56.526000000000003</v>
      </c>
      <c r="AF28">
        <v>0.316</v>
      </c>
      <c r="AG28">
        <f t="shared" si="4"/>
        <v>0.30000000000000004</v>
      </c>
      <c r="AH28" s="59">
        <v>1030</v>
      </c>
      <c r="AK28">
        <v>957</v>
      </c>
      <c r="AL28">
        <v>120.628</v>
      </c>
      <c r="AM28">
        <v>0.57799999999999996</v>
      </c>
      <c r="AN28">
        <f t="shared" si="5"/>
        <v>0.60000000000000009</v>
      </c>
      <c r="AO28" s="58">
        <v>0.35000000000000003</v>
      </c>
      <c r="AP28" s="1" t="s">
        <v>50</v>
      </c>
      <c r="AS28" s="405" t="s">
        <v>67</v>
      </c>
      <c r="AT28" s="406"/>
      <c r="AU28" s="222">
        <f>MEDIAN(R5:R767)</f>
        <v>0.73799999999999999</v>
      </c>
      <c r="AV28" s="1"/>
    </row>
    <row r="29" spans="2:51" x14ac:dyDescent="0.3">
      <c r="B29">
        <v>1104</v>
      </c>
      <c r="C29">
        <v>185.71199999999999</v>
      </c>
      <c r="D29">
        <v>0.33100000000000002</v>
      </c>
      <c r="E29">
        <f t="shared" si="0"/>
        <v>0.35000000000000003</v>
      </c>
      <c r="F29" s="59">
        <v>907</v>
      </c>
      <c r="I29">
        <v>535</v>
      </c>
      <c r="J29">
        <v>24.754999999999999</v>
      </c>
      <c r="K29">
        <v>0.55700000000000005</v>
      </c>
      <c r="L29">
        <f t="shared" si="1"/>
        <v>0.55000000000000004</v>
      </c>
      <c r="M29" s="58">
        <v>0.4</v>
      </c>
      <c r="N29" s="1" t="s">
        <v>51</v>
      </c>
      <c r="P29">
        <v>271</v>
      </c>
      <c r="Q29">
        <v>62.911999999999999</v>
      </c>
      <c r="R29">
        <v>0.61899999999999999</v>
      </c>
      <c r="S29">
        <f t="shared" si="2"/>
        <v>0.60000000000000009</v>
      </c>
      <c r="T29" s="59">
        <v>94</v>
      </c>
      <c r="W29">
        <v>14</v>
      </c>
      <c r="X29">
        <v>102.741</v>
      </c>
      <c r="Y29">
        <v>0.60399999999999998</v>
      </c>
      <c r="Z29">
        <f t="shared" si="3"/>
        <v>0.60000000000000009</v>
      </c>
      <c r="AA29" s="59">
        <v>198</v>
      </c>
      <c r="AD29">
        <v>147</v>
      </c>
      <c r="AE29">
        <v>55.465000000000003</v>
      </c>
      <c r="AF29">
        <v>0.46400000000000002</v>
      </c>
      <c r="AG29">
        <f t="shared" si="4"/>
        <v>0.45</v>
      </c>
      <c r="AH29" s="59">
        <v>1072</v>
      </c>
      <c r="AK29">
        <v>14</v>
      </c>
      <c r="AL29">
        <v>118.54300000000001</v>
      </c>
      <c r="AM29">
        <v>0.24199999999999999</v>
      </c>
      <c r="AN29">
        <f t="shared" si="5"/>
        <v>0.25</v>
      </c>
      <c r="AO29" s="59">
        <v>4</v>
      </c>
      <c r="AP29">
        <f>COUNTA(AO29:AO57)</f>
        <v>29</v>
      </c>
      <c r="AQ29">
        <f>(AP29/$AK$4)*100</f>
        <v>2.5686448184233832</v>
      </c>
      <c r="AS29" s="407" t="s">
        <v>107</v>
      </c>
      <c r="AT29" s="408"/>
      <c r="AU29" s="223">
        <f>MEDIAN(Y5:Y322)</f>
        <v>0.66250000000000009</v>
      </c>
      <c r="AV29" s="1"/>
    </row>
    <row r="30" spans="2:51" x14ac:dyDescent="0.3">
      <c r="B30">
        <v>705</v>
      </c>
      <c r="C30">
        <v>179.00299999999999</v>
      </c>
      <c r="D30">
        <v>0.34799999999999998</v>
      </c>
      <c r="E30">
        <f t="shared" si="0"/>
        <v>0.35000000000000003</v>
      </c>
      <c r="F30" s="59">
        <v>945</v>
      </c>
      <c r="I30">
        <v>1290</v>
      </c>
      <c r="J30">
        <v>24.315999999999999</v>
      </c>
      <c r="K30">
        <v>0.56100000000000005</v>
      </c>
      <c r="L30">
        <f t="shared" si="1"/>
        <v>0.55000000000000004</v>
      </c>
      <c r="M30" s="59">
        <v>139</v>
      </c>
      <c r="N30">
        <f>COUNTA(M30:M37)</f>
        <v>8</v>
      </c>
      <c r="O30">
        <f>(N30/$I$4)*100</f>
        <v>2.3255813953488373</v>
      </c>
      <c r="P30">
        <v>83</v>
      </c>
      <c r="Q30">
        <v>62.009</v>
      </c>
      <c r="R30">
        <v>0.36399999999999999</v>
      </c>
      <c r="S30">
        <f t="shared" si="2"/>
        <v>0.35000000000000003</v>
      </c>
      <c r="T30" s="59">
        <v>96</v>
      </c>
      <c r="W30">
        <v>311</v>
      </c>
      <c r="X30">
        <v>102.41500000000001</v>
      </c>
      <c r="Y30">
        <v>0.48499999999999999</v>
      </c>
      <c r="Z30">
        <f t="shared" si="3"/>
        <v>0.5</v>
      </c>
      <c r="AA30" s="59">
        <v>220</v>
      </c>
      <c r="AD30">
        <v>93</v>
      </c>
      <c r="AE30">
        <v>55.308</v>
      </c>
      <c r="AF30">
        <v>0.61699999999999999</v>
      </c>
      <c r="AG30">
        <f t="shared" si="4"/>
        <v>0.60000000000000009</v>
      </c>
      <c r="AH30" s="58">
        <v>0.35000000000000003</v>
      </c>
      <c r="AI30" s="1" t="s">
        <v>50</v>
      </c>
      <c r="AK30">
        <v>173</v>
      </c>
      <c r="AL30">
        <v>118.437</v>
      </c>
      <c r="AM30">
        <v>0.65</v>
      </c>
      <c r="AN30">
        <f t="shared" si="5"/>
        <v>0.65</v>
      </c>
      <c r="AO30" s="59">
        <v>20</v>
      </c>
      <c r="AS30" s="397" t="s">
        <v>68</v>
      </c>
      <c r="AT30" s="398"/>
      <c r="AU30" s="222">
        <f>MEDIAN(AF5:AF1026)</f>
        <v>0.69799999999999995</v>
      </c>
      <c r="AV30" s="1"/>
    </row>
    <row r="31" spans="2:51" x14ac:dyDescent="0.3">
      <c r="B31">
        <v>91</v>
      </c>
      <c r="C31">
        <v>175.18100000000001</v>
      </c>
      <c r="D31">
        <v>0.55300000000000005</v>
      </c>
      <c r="E31">
        <f t="shared" si="0"/>
        <v>0.55000000000000004</v>
      </c>
      <c r="F31" s="58">
        <v>0.35000000000000003</v>
      </c>
      <c r="G31" s="1" t="s">
        <v>50</v>
      </c>
      <c r="I31">
        <v>269</v>
      </c>
      <c r="J31">
        <v>23.975999999999999</v>
      </c>
      <c r="K31">
        <v>0.28399999999999997</v>
      </c>
      <c r="L31">
        <f t="shared" si="1"/>
        <v>0.30000000000000004</v>
      </c>
      <c r="M31" s="59">
        <v>328</v>
      </c>
      <c r="P31">
        <v>18</v>
      </c>
      <c r="Q31">
        <v>61.128999999999998</v>
      </c>
      <c r="R31">
        <v>0.309</v>
      </c>
      <c r="S31">
        <f t="shared" si="2"/>
        <v>0.30000000000000004</v>
      </c>
      <c r="T31" s="59">
        <v>138</v>
      </c>
      <c r="W31">
        <v>38</v>
      </c>
      <c r="X31">
        <v>100.191</v>
      </c>
      <c r="Y31">
        <v>0.72499999999999998</v>
      </c>
      <c r="Z31">
        <f t="shared" si="3"/>
        <v>0.75</v>
      </c>
      <c r="AA31" s="59">
        <v>256</v>
      </c>
      <c r="AD31">
        <v>276</v>
      </c>
      <c r="AE31">
        <v>55.113999999999997</v>
      </c>
      <c r="AF31">
        <v>0.55900000000000005</v>
      </c>
      <c r="AG31">
        <f t="shared" si="4"/>
        <v>0.55000000000000004</v>
      </c>
      <c r="AH31" s="59">
        <v>39</v>
      </c>
      <c r="AI31">
        <f>COUNTA(AH31:AH50)</f>
        <v>20</v>
      </c>
      <c r="AJ31">
        <f>(AI31/$AD$4)*100</f>
        <v>1.9569471624266144</v>
      </c>
      <c r="AK31">
        <v>1066</v>
      </c>
      <c r="AL31">
        <v>115.556</v>
      </c>
      <c r="AM31">
        <v>0.40500000000000003</v>
      </c>
      <c r="AN31">
        <f t="shared" si="5"/>
        <v>0.4</v>
      </c>
      <c r="AO31" s="59">
        <v>36</v>
      </c>
      <c r="AS31" s="399" t="s">
        <v>112</v>
      </c>
      <c r="AT31" s="400"/>
      <c r="AU31" s="222">
        <f>MEDIAN(AM5:AM1133)</f>
        <v>0.65400000000000003</v>
      </c>
      <c r="AV31" s="1"/>
    </row>
    <row r="32" spans="2:51" x14ac:dyDescent="0.3">
      <c r="B32">
        <v>763</v>
      </c>
      <c r="C32">
        <v>174.65299999999999</v>
      </c>
      <c r="D32">
        <v>0.45200000000000001</v>
      </c>
      <c r="E32">
        <f t="shared" si="0"/>
        <v>0.45</v>
      </c>
      <c r="F32" s="59">
        <v>17</v>
      </c>
      <c r="G32">
        <f>COUNTA(F32:F49)</f>
        <v>18</v>
      </c>
      <c r="H32">
        <f>(G32/$B$4)*100</f>
        <v>1.6513761467889909</v>
      </c>
      <c r="I32">
        <v>349</v>
      </c>
      <c r="J32">
        <v>21.78</v>
      </c>
      <c r="K32">
        <v>0.64800000000000002</v>
      </c>
      <c r="L32">
        <f t="shared" si="1"/>
        <v>0.65</v>
      </c>
      <c r="M32" s="59">
        <v>398</v>
      </c>
      <c r="P32">
        <v>27</v>
      </c>
      <c r="Q32">
        <v>52.408000000000001</v>
      </c>
      <c r="R32">
        <v>0.26100000000000001</v>
      </c>
      <c r="S32">
        <f t="shared" si="2"/>
        <v>0.25</v>
      </c>
      <c r="T32" s="59">
        <v>176</v>
      </c>
      <c r="W32">
        <v>41</v>
      </c>
      <c r="X32">
        <v>99.679000000000002</v>
      </c>
      <c r="Y32">
        <v>0.56399999999999995</v>
      </c>
      <c r="Z32">
        <f t="shared" si="3"/>
        <v>0.55000000000000004</v>
      </c>
      <c r="AA32" s="59">
        <v>291</v>
      </c>
      <c r="AD32">
        <v>350</v>
      </c>
      <c r="AE32">
        <v>51.546999999999997</v>
      </c>
      <c r="AF32">
        <v>0.33200000000000002</v>
      </c>
      <c r="AG32">
        <f t="shared" si="4"/>
        <v>0.35000000000000003</v>
      </c>
      <c r="AH32" s="59">
        <v>55</v>
      </c>
      <c r="AK32">
        <v>383</v>
      </c>
      <c r="AL32">
        <v>113.991</v>
      </c>
      <c r="AM32">
        <v>0.73699999999999999</v>
      </c>
      <c r="AN32">
        <f t="shared" si="5"/>
        <v>0.75</v>
      </c>
      <c r="AO32" s="59">
        <v>56</v>
      </c>
      <c r="AS32" s="1"/>
      <c r="AT32" s="1"/>
      <c r="AU32" s="1"/>
      <c r="AV32" s="1"/>
    </row>
    <row r="33" spans="2:48" x14ac:dyDescent="0.3">
      <c r="B33">
        <v>961</v>
      </c>
      <c r="C33">
        <v>174.53</v>
      </c>
      <c r="D33">
        <v>0.48199999999999998</v>
      </c>
      <c r="E33">
        <f t="shared" si="0"/>
        <v>0.5</v>
      </c>
      <c r="F33" s="59">
        <v>31</v>
      </c>
      <c r="I33">
        <v>1361</v>
      </c>
      <c r="J33">
        <v>21.178999999999998</v>
      </c>
      <c r="K33">
        <v>0.754</v>
      </c>
      <c r="L33">
        <f t="shared" si="1"/>
        <v>0.75</v>
      </c>
      <c r="M33" s="59">
        <v>500</v>
      </c>
      <c r="P33">
        <v>432</v>
      </c>
      <c r="Q33">
        <v>52.097999999999999</v>
      </c>
      <c r="R33">
        <v>0.35199999999999998</v>
      </c>
      <c r="S33">
        <f t="shared" si="2"/>
        <v>0.35000000000000003</v>
      </c>
      <c r="T33" s="59">
        <v>322</v>
      </c>
      <c r="W33">
        <v>126</v>
      </c>
      <c r="X33">
        <v>98.180999999999997</v>
      </c>
      <c r="Y33">
        <v>0.58499999999999996</v>
      </c>
      <c r="Z33">
        <f t="shared" si="3"/>
        <v>0.60000000000000009</v>
      </c>
      <c r="AA33" s="59">
        <v>307</v>
      </c>
      <c r="AD33">
        <v>83</v>
      </c>
      <c r="AE33">
        <v>50.875999999999998</v>
      </c>
      <c r="AF33">
        <v>0.254</v>
      </c>
      <c r="AG33">
        <f t="shared" si="4"/>
        <v>0.25</v>
      </c>
      <c r="AH33" s="59">
        <v>85</v>
      </c>
      <c r="AK33">
        <v>347</v>
      </c>
      <c r="AL33">
        <v>113.349</v>
      </c>
      <c r="AM33">
        <v>0.66700000000000004</v>
      </c>
      <c r="AN33">
        <f t="shared" si="5"/>
        <v>0.65</v>
      </c>
      <c r="AO33" s="59">
        <v>66</v>
      </c>
      <c r="AS33" s="1"/>
      <c r="AT33" s="1"/>
      <c r="AU33" s="1"/>
      <c r="AV33" s="1"/>
    </row>
    <row r="34" spans="2:48" x14ac:dyDescent="0.3">
      <c r="B34">
        <v>71</v>
      </c>
      <c r="C34">
        <v>170.887</v>
      </c>
      <c r="D34">
        <v>0.35699999999999998</v>
      </c>
      <c r="E34">
        <f t="shared" si="0"/>
        <v>0.35000000000000003</v>
      </c>
      <c r="F34" s="59">
        <v>44</v>
      </c>
      <c r="I34">
        <v>137</v>
      </c>
      <c r="J34">
        <v>20.867000000000001</v>
      </c>
      <c r="K34">
        <v>0.42899999999999999</v>
      </c>
      <c r="L34">
        <f t="shared" si="1"/>
        <v>0.45</v>
      </c>
      <c r="M34" s="59">
        <v>1437</v>
      </c>
      <c r="P34">
        <v>316</v>
      </c>
      <c r="Q34">
        <v>48.604999999999997</v>
      </c>
      <c r="R34">
        <v>0.69199999999999995</v>
      </c>
      <c r="S34">
        <f t="shared" si="2"/>
        <v>0.70000000000000007</v>
      </c>
      <c r="T34" s="59">
        <v>419</v>
      </c>
      <c r="W34">
        <v>182</v>
      </c>
      <c r="X34">
        <v>96.793999999999997</v>
      </c>
      <c r="Y34">
        <v>0.317</v>
      </c>
      <c r="Z34">
        <f t="shared" si="3"/>
        <v>0.30000000000000004</v>
      </c>
      <c r="AA34" s="59">
        <v>317</v>
      </c>
      <c r="AD34">
        <v>868</v>
      </c>
      <c r="AE34">
        <v>49.28</v>
      </c>
      <c r="AF34">
        <v>0.60299999999999998</v>
      </c>
      <c r="AG34">
        <f t="shared" si="4"/>
        <v>0.60000000000000009</v>
      </c>
      <c r="AH34" s="59">
        <v>110</v>
      </c>
      <c r="AK34">
        <v>1086</v>
      </c>
      <c r="AL34">
        <v>111.70699999999999</v>
      </c>
      <c r="AM34">
        <v>0.7</v>
      </c>
      <c r="AN34">
        <f t="shared" si="5"/>
        <v>0.70000000000000007</v>
      </c>
      <c r="AO34" s="59">
        <v>78</v>
      </c>
      <c r="AS34" s="1"/>
      <c r="AT34" s="1"/>
      <c r="AU34" s="1"/>
      <c r="AV34" s="1"/>
    </row>
    <row r="35" spans="2:48" x14ac:dyDescent="0.3">
      <c r="B35">
        <v>172</v>
      </c>
      <c r="C35">
        <v>169.11600000000001</v>
      </c>
      <c r="D35">
        <v>0.72099999999999997</v>
      </c>
      <c r="E35">
        <f t="shared" si="0"/>
        <v>0.70000000000000007</v>
      </c>
      <c r="F35" s="59">
        <v>65</v>
      </c>
      <c r="I35">
        <v>1360</v>
      </c>
      <c r="J35">
        <v>19.291</v>
      </c>
      <c r="K35">
        <v>0.60199999999999998</v>
      </c>
      <c r="L35">
        <f t="shared" si="1"/>
        <v>0.60000000000000009</v>
      </c>
      <c r="M35" s="59">
        <v>1449</v>
      </c>
      <c r="P35">
        <v>62</v>
      </c>
      <c r="Q35">
        <v>47.465000000000003</v>
      </c>
      <c r="R35">
        <v>0.47899999999999998</v>
      </c>
      <c r="S35">
        <f t="shared" si="2"/>
        <v>0.5</v>
      </c>
      <c r="T35" s="59">
        <v>432</v>
      </c>
      <c r="W35">
        <v>66</v>
      </c>
      <c r="X35">
        <v>89.807000000000002</v>
      </c>
      <c r="Y35">
        <v>0.32100000000000001</v>
      </c>
      <c r="Z35">
        <f t="shared" si="3"/>
        <v>0.30000000000000004</v>
      </c>
      <c r="AA35" s="58">
        <v>0.45</v>
      </c>
      <c r="AB35" s="1" t="s">
        <v>52</v>
      </c>
      <c r="AD35">
        <v>560</v>
      </c>
      <c r="AE35">
        <v>48.902999999999999</v>
      </c>
      <c r="AF35">
        <v>0.73699999999999999</v>
      </c>
      <c r="AG35">
        <f t="shared" si="4"/>
        <v>0.75</v>
      </c>
      <c r="AH35" s="59">
        <v>115</v>
      </c>
      <c r="AK35">
        <v>36</v>
      </c>
      <c r="AL35">
        <v>107.197</v>
      </c>
      <c r="AM35">
        <v>0.34399999999999997</v>
      </c>
      <c r="AN35">
        <f t="shared" si="5"/>
        <v>0.35000000000000003</v>
      </c>
      <c r="AO35" s="59">
        <v>79</v>
      </c>
      <c r="AS35" s="1"/>
      <c r="AT35" s="1"/>
      <c r="AU35" s="1"/>
      <c r="AV35" s="1"/>
    </row>
    <row r="36" spans="2:48" x14ac:dyDescent="0.3">
      <c r="B36">
        <v>113</v>
      </c>
      <c r="C36">
        <v>162.93299999999999</v>
      </c>
      <c r="D36">
        <v>0.58299999999999996</v>
      </c>
      <c r="E36">
        <f t="shared" si="0"/>
        <v>0.60000000000000009</v>
      </c>
      <c r="F36" s="59">
        <v>71</v>
      </c>
      <c r="I36">
        <v>1001</v>
      </c>
      <c r="J36">
        <v>18.952000000000002</v>
      </c>
      <c r="K36">
        <v>0.55200000000000005</v>
      </c>
      <c r="L36">
        <f t="shared" si="1"/>
        <v>0.55000000000000004</v>
      </c>
      <c r="M36" s="59">
        <v>1594</v>
      </c>
      <c r="P36">
        <v>33</v>
      </c>
      <c r="Q36">
        <v>45.05</v>
      </c>
      <c r="R36">
        <v>0.66300000000000003</v>
      </c>
      <c r="S36">
        <f t="shared" si="2"/>
        <v>0.65</v>
      </c>
      <c r="T36" s="59">
        <v>472</v>
      </c>
      <c r="W36">
        <v>215</v>
      </c>
      <c r="X36">
        <v>89.638999999999996</v>
      </c>
      <c r="Y36">
        <v>0.65800000000000003</v>
      </c>
      <c r="Z36">
        <f t="shared" si="3"/>
        <v>0.65</v>
      </c>
      <c r="AA36" s="59">
        <v>55</v>
      </c>
      <c r="AB36">
        <f>COUNTA(AA36:AA45)</f>
        <v>10</v>
      </c>
      <c r="AC36">
        <f>(AB36/$W$4)*100</f>
        <v>3.1446540880503147</v>
      </c>
      <c r="AD36">
        <v>238</v>
      </c>
      <c r="AE36">
        <v>48.546999999999997</v>
      </c>
      <c r="AF36">
        <v>0.35899999999999999</v>
      </c>
      <c r="AG36">
        <f t="shared" si="4"/>
        <v>0.35000000000000003</v>
      </c>
      <c r="AH36" s="59">
        <v>153</v>
      </c>
      <c r="AK36">
        <v>439</v>
      </c>
      <c r="AL36">
        <v>105.96299999999999</v>
      </c>
      <c r="AM36">
        <v>0.52500000000000002</v>
      </c>
      <c r="AN36">
        <f t="shared" si="5"/>
        <v>0.55000000000000004</v>
      </c>
      <c r="AO36" s="59">
        <v>94</v>
      </c>
      <c r="AS36" s="1"/>
      <c r="AT36" s="1"/>
      <c r="AU36" s="1"/>
      <c r="AV36" s="1"/>
    </row>
    <row r="37" spans="2:48" x14ac:dyDescent="0.3">
      <c r="B37">
        <v>266</v>
      </c>
      <c r="C37">
        <v>162.07</v>
      </c>
      <c r="D37">
        <v>0.36899999999999999</v>
      </c>
      <c r="E37">
        <f t="shared" si="0"/>
        <v>0.35000000000000003</v>
      </c>
      <c r="F37" s="59">
        <v>266</v>
      </c>
      <c r="I37">
        <v>1114</v>
      </c>
      <c r="J37">
        <v>18.695</v>
      </c>
      <c r="K37">
        <v>0.77300000000000002</v>
      </c>
      <c r="L37">
        <f t="shared" si="1"/>
        <v>0.75</v>
      </c>
      <c r="M37" s="59">
        <v>1609</v>
      </c>
      <c r="P37">
        <v>531</v>
      </c>
      <c r="Q37">
        <v>44.600999999999999</v>
      </c>
      <c r="R37">
        <v>0.56299999999999994</v>
      </c>
      <c r="S37">
        <f t="shared" si="2"/>
        <v>0.55000000000000004</v>
      </c>
      <c r="T37" s="59">
        <v>576</v>
      </c>
      <c r="W37">
        <v>173</v>
      </c>
      <c r="X37">
        <v>89.12</v>
      </c>
      <c r="Y37">
        <v>0.68400000000000005</v>
      </c>
      <c r="Z37">
        <f t="shared" si="3"/>
        <v>0.70000000000000007</v>
      </c>
      <c r="AA37" s="59">
        <v>109</v>
      </c>
      <c r="AD37">
        <v>375</v>
      </c>
      <c r="AE37">
        <v>48.515999999999998</v>
      </c>
      <c r="AF37">
        <v>0.41</v>
      </c>
      <c r="AG37">
        <f t="shared" si="4"/>
        <v>0.4</v>
      </c>
      <c r="AH37" s="59">
        <v>221</v>
      </c>
      <c r="AK37">
        <v>235</v>
      </c>
      <c r="AL37">
        <v>105.399</v>
      </c>
      <c r="AM37">
        <v>0.56499999999999995</v>
      </c>
      <c r="AN37">
        <f t="shared" si="5"/>
        <v>0.55000000000000004</v>
      </c>
      <c r="AO37" s="59">
        <v>97</v>
      </c>
      <c r="AS37" s="1"/>
      <c r="AT37" s="1"/>
      <c r="AU37" s="1"/>
      <c r="AV37" s="1"/>
    </row>
    <row r="38" spans="2:48" x14ac:dyDescent="0.3">
      <c r="B38">
        <v>341</v>
      </c>
      <c r="C38">
        <v>156.548</v>
      </c>
      <c r="D38">
        <v>0.65300000000000002</v>
      </c>
      <c r="E38">
        <f t="shared" si="0"/>
        <v>0.65</v>
      </c>
      <c r="F38" s="59">
        <v>291</v>
      </c>
      <c r="I38">
        <v>1533</v>
      </c>
      <c r="J38">
        <v>17.527999999999999</v>
      </c>
      <c r="K38">
        <v>0.32800000000000001</v>
      </c>
      <c r="L38">
        <f t="shared" si="1"/>
        <v>0.35000000000000003</v>
      </c>
      <c r="M38" s="58">
        <v>0.45</v>
      </c>
      <c r="N38" s="1" t="s">
        <v>52</v>
      </c>
      <c r="P38">
        <v>480</v>
      </c>
      <c r="Q38">
        <v>40.648000000000003</v>
      </c>
      <c r="R38">
        <v>0.80200000000000005</v>
      </c>
      <c r="S38">
        <f t="shared" si="2"/>
        <v>0.8</v>
      </c>
      <c r="T38" s="59">
        <v>650</v>
      </c>
      <c r="W38">
        <v>284</v>
      </c>
      <c r="X38">
        <v>88.875</v>
      </c>
      <c r="Y38">
        <v>0.50800000000000001</v>
      </c>
      <c r="Z38">
        <f t="shared" si="3"/>
        <v>0.5</v>
      </c>
      <c r="AA38" s="59">
        <v>146</v>
      </c>
      <c r="AD38">
        <v>119</v>
      </c>
      <c r="AE38">
        <v>47.106999999999999</v>
      </c>
      <c r="AF38">
        <v>0.55400000000000005</v>
      </c>
      <c r="AG38">
        <f t="shared" si="4"/>
        <v>0.55000000000000004</v>
      </c>
      <c r="AH38" s="59">
        <v>238</v>
      </c>
      <c r="AK38">
        <v>87</v>
      </c>
      <c r="AL38">
        <v>104.485</v>
      </c>
      <c r="AM38">
        <v>0.44900000000000001</v>
      </c>
      <c r="AN38">
        <f t="shared" si="5"/>
        <v>0.45</v>
      </c>
      <c r="AO38" s="59">
        <v>227</v>
      </c>
      <c r="AS38" s="1"/>
      <c r="AT38" s="1"/>
      <c r="AU38" s="1"/>
      <c r="AV38" s="1"/>
    </row>
    <row r="39" spans="2:48" x14ac:dyDescent="0.3">
      <c r="B39">
        <v>794</v>
      </c>
      <c r="C39">
        <v>146.989</v>
      </c>
      <c r="D39">
        <v>0.17499999999999999</v>
      </c>
      <c r="E39">
        <f t="shared" si="0"/>
        <v>0.2</v>
      </c>
      <c r="F39" s="59">
        <v>309</v>
      </c>
      <c r="I39">
        <v>1138</v>
      </c>
      <c r="J39">
        <v>17.495000000000001</v>
      </c>
      <c r="K39">
        <v>0.47599999999999998</v>
      </c>
      <c r="L39">
        <f t="shared" si="1"/>
        <v>0.5</v>
      </c>
      <c r="M39" s="59">
        <v>44</v>
      </c>
      <c r="N39">
        <f>COUNTA(M39:M54)</f>
        <v>16</v>
      </c>
      <c r="O39">
        <f>(N39/$I$4)*100</f>
        <v>4.6511627906976747</v>
      </c>
      <c r="P39">
        <v>22</v>
      </c>
      <c r="Q39">
        <v>40.627000000000002</v>
      </c>
      <c r="R39">
        <v>0.67100000000000004</v>
      </c>
      <c r="S39">
        <f t="shared" si="2"/>
        <v>0.65</v>
      </c>
      <c r="T39" s="59">
        <v>665</v>
      </c>
      <c r="W39">
        <v>189</v>
      </c>
      <c r="X39">
        <v>88.227000000000004</v>
      </c>
      <c r="Y39">
        <v>0.47599999999999998</v>
      </c>
      <c r="Z39">
        <f t="shared" si="3"/>
        <v>0.5</v>
      </c>
      <c r="AA39" s="59">
        <v>160</v>
      </c>
      <c r="AD39">
        <v>201</v>
      </c>
      <c r="AE39">
        <v>46.808</v>
      </c>
      <c r="AF39">
        <v>0.61699999999999999</v>
      </c>
      <c r="AG39">
        <f t="shared" si="4"/>
        <v>0.60000000000000009</v>
      </c>
      <c r="AH39" s="59">
        <v>312</v>
      </c>
      <c r="AK39">
        <v>1037</v>
      </c>
      <c r="AL39">
        <v>104.405</v>
      </c>
      <c r="AM39">
        <v>0.61799999999999999</v>
      </c>
      <c r="AN39">
        <f t="shared" si="5"/>
        <v>0.60000000000000009</v>
      </c>
      <c r="AO39" s="59">
        <v>268</v>
      </c>
      <c r="AS39" s="1"/>
      <c r="AT39" s="1"/>
      <c r="AU39" s="1"/>
      <c r="AV39" s="1"/>
    </row>
    <row r="40" spans="2:48" x14ac:dyDescent="0.3">
      <c r="B40">
        <v>638</v>
      </c>
      <c r="C40">
        <v>143.35400000000001</v>
      </c>
      <c r="D40">
        <v>0.23400000000000001</v>
      </c>
      <c r="E40">
        <f t="shared" si="0"/>
        <v>0.25</v>
      </c>
      <c r="F40" s="59">
        <v>417</v>
      </c>
      <c r="I40">
        <v>621</v>
      </c>
      <c r="J40">
        <v>17.338000000000001</v>
      </c>
      <c r="K40">
        <v>0.45700000000000002</v>
      </c>
      <c r="L40">
        <f t="shared" si="1"/>
        <v>0.45</v>
      </c>
      <c r="M40" s="59">
        <v>57</v>
      </c>
      <c r="P40">
        <v>213</v>
      </c>
      <c r="Q40">
        <v>39.637999999999998</v>
      </c>
      <c r="R40">
        <v>0.71399999999999997</v>
      </c>
      <c r="S40">
        <f t="shared" si="2"/>
        <v>0.70000000000000007</v>
      </c>
      <c r="T40" s="59">
        <v>693</v>
      </c>
      <c r="W40">
        <v>188</v>
      </c>
      <c r="X40">
        <v>88.087999999999994</v>
      </c>
      <c r="Y40">
        <v>0.60599999999999998</v>
      </c>
      <c r="Z40">
        <f t="shared" si="3"/>
        <v>0.60000000000000009</v>
      </c>
      <c r="AA40" s="59">
        <v>161</v>
      </c>
      <c r="AD40">
        <v>837</v>
      </c>
      <c r="AE40">
        <v>45.722000000000001</v>
      </c>
      <c r="AF40">
        <v>0.22</v>
      </c>
      <c r="AG40">
        <f t="shared" si="4"/>
        <v>0.2</v>
      </c>
      <c r="AH40" s="59">
        <v>319</v>
      </c>
      <c r="AK40">
        <v>479</v>
      </c>
      <c r="AL40">
        <v>104.074</v>
      </c>
      <c r="AM40">
        <v>0.69299999999999995</v>
      </c>
      <c r="AN40">
        <f t="shared" si="5"/>
        <v>0.70000000000000007</v>
      </c>
      <c r="AO40" s="59">
        <v>304</v>
      </c>
      <c r="AS40" s="1"/>
      <c r="AT40" s="1"/>
      <c r="AU40" s="1"/>
      <c r="AV40" s="1"/>
    </row>
    <row r="41" spans="2:48" x14ac:dyDescent="0.3">
      <c r="B41">
        <v>140</v>
      </c>
      <c r="C41">
        <v>142.84100000000001</v>
      </c>
      <c r="D41">
        <v>0.73199999999999998</v>
      </c>
      <c r="E41">
        <f t="shared" si="0"/>
        <v>0.75</v>
      </c>
      <c r="F41" s="59">
        <v>425</v>
      </c>
      <c r="I41">
        <v>1066</v>
      </c>
      <c r="J41">
        <v>16.548999999999999</v>
      </c>
      <c r="K41">
        <v>0.497</v>
      </c>
      <c r="L41">
        <f t="shared" si="1"/>
        <v>0.5</v>
      </c>
      <c r="M41" s="59">
        <v>100</v>
      </c>
      <c r="P41">
        <v>368</v>
      </c>
      <c r="Q41">
        <v>38.366</v>
      </c>
      <c r="R41">
        <v>0.71399999999999997</v>
      </c>
      <c r="S41">
        <f t="shared" si="2"/>
        <v>0.70000000000000007</v>
      </c>
      <c r="T41" s="59">
        <v>736</v>
      </c>
      <c r="W41">
        <v>291</v>
      </c>
      <c r="X41">
        <v>86.54</v>
      </c>
      <c r="Y41">
        <v>0.40400000000000003</v>
      </c>
      <c r="Z41">
        <f t="shared" si="3"/>
        <v>0.4</v>
      </c>
      <c r="AA41" s="59">
        <v>176</v>
      </c>
      <c r="AD41">
        <v>945</v>
      </c>
      <c r="AE41">
        <v>45.694000000000003</v>
      </c>
      <c r="AF41">
        <v>0.52</v>
      </c>
      <c r="AG41">
        <f t="shared" si="4"/>
        <v>0.5</v>
      </c>
      <c r="AH41" s="59">
        <v>341</v>
      </c>
      <c r="AK41">
        <v>7</v>
      </c>
      <c r="AL41">
        <v>103.884</v>
      </c>
      <c r="AM41">
        <v>0.29099999999999998</v>
      </c>
      <c r="AN41">
        <f t="shared" si="5"/>
        <v>0.30000000000000004</v>
      </c>
      <c r="AO41" s="59">
        <v>324</v>
      </c>
      <c r="AS41" s="1"/>
      <c r="AT41" s="1"/>
      <c r="AU41" s="1"/>
      <c r="AV41" s="1"/>
    </row>
    <row r="42" spans="2:48" x14ac:dyDescent="0.3">
      <c r="B42">
        <v>637</v>
      </c>
      <c r="C42">
        <v>140.13200000000001</v>
      </c>
      <c r="D42">
        <v>0.81899999999999995</v>
      </c>
      <c r="E42">
        <f t="shared" si="0"/>
        <v>0.8</v>
      </c>
      <c r="F42" s="59">
        <v>509</v>
      </c>
      <c r="I42">
        <v>1587</v>
      </c>
      <c r="J42">
        <v>16.41</v>
      </c>
      <c r="K42">
        <v>0.745</v>
      </c>
      <c r="L42">
        <f t="shared" si="1"/>
        <v>0.75</v>
      </c>
      <c r="M42" s="59">
        <v>137</v>
      </c>
      <c r="P42">
        <v>729</v>
      </c>
      <c r="Q42">
        <v>37.780999999999999</v>
      </c>
      <c r="R42">
        <v>0.44900000000000001</v>
      </c>
      <c r="S42">
        <f t="shared" si="2"/>
        <v>0.45</v>
      </c>
      <c r="T42" s="59">
        <v>815</v>
      </c>
      <c r="W42">
        <v>15</v>
      </c>
      <c r="X42">
        <v>84.882999999999996</v>
      </c>
      <c r="Y42">
        <v>0.749</v>
      </c>
      <c r="Z42">
        <f t="shared" si="3"/>
        <v>0.75</v>
      </c>
      <c r="AA42" s="59">
        <v>178</v>
      </c>
      <c r="AD42">
        <v>366</v>
      </c>
      <c r="AE42">
        <v>45.438000000000002</v>
      </c>
      <c r="AF42">
        <v>0.436</v>
      </c>
      <c r="AG42">
        <f t="shared" si="4"/>
        <v>0.45</v>
      </c>
      <c r="AH42" s="59">
        <v>350</v>
      </c>
      <c r="AK42">
        <v>289</v>
      </c>
      <c r="AL42">
        <v>103.148</v>
      </c>
      <c r="AM42">
        <v>0.53300000000000003</v>
      </c>
      <c r="AN42">
        <f t="shared" si="5"/>
        <v>0.55000000000000004</v>
      </c>
      <c r="AO42" s="59">
        <v>427</v>
      </c>
      <c r="AS42" s="1"/>
      <c r="AT42" s="1"/>
      <c r="AU42" s="1"/>
      <c r="AV42" s="1"/>
    </row>
    <row r="43" spans="2:48" x14ac:dyDescent="0.3">
      <c r="B43">
        <v>828</v>
      </c>
      <c r="C43">
        <v>139.928</v>
      </c>
      <c r="D43">
        <v>0.41</v>
      </c>
      <c r="E43">
        <f t="shared" si="0"/>
        <v>0.4</v>
      </c>
      <c r="F43" s="59">
        <v>624</v>
      </c>
      <c r="I43">
        <v>618</v>
      </c>
      <c r="J43">
        <v>16.053000000000001</v>
      </c>
      <c r="K43">
        <v>0.81399999999999995</v>
      </c>
      <c r="L43">
        <f t="shared" si="1"/>
        <v>0.8</v>
      </c>
      <c r="M43" s="59">
        <v>292</v>
      </c>
      <c r="P43">
        <v>191</v>
      </c>
      <c r="Q43">
        <v>37.551000000000002</v>
      </c>
      <c r="R43">
        <v>0.82399999999999995</v>
      </c>
      <c r="S43">
        <f t="shared" si="2"/>
        <v>0.8</v>
      </c>
      <c r="T43" s="58">
        <v>0.4</v>
      </c>
      <c r="U43" s="1" t="s">
        <v>51</v>
      </c>
      <c r="W43">
        <v>140</v>
      </c>
      <c r="X43">
        <v>84.114999999999995</v>
      </c>
      <c r="Y43">
        <v>0.61399999999999999</v>
      </c>
      <c r="Z43">
        <f t="shared" si="3"/>
        <v>0.60000000000000009</v>
      </c>
      <c r="AA43" s="59">
        <v>252</v>
      </c>
      <c r="AD43">
        <v>288</v>
      </c>
      <c r="AE43">
        <v>40.427999999999997</v>
      </c>
      <c r="AF43">
        <v>0.44400000000000001</v>
      </c>
      <c r="AG43">
        <f t="shared" si="4"/>
        <v>0.45</v>
      </c>
      <c r="AH43" s="59">
        <v>407</v>
      </c>
      <c r="AK43">
        <v>870</v>
      </c>
      <c r="AL43">
        <v>101.495</v>
      </c>
      <c r="AM43">
        <v>0.59199999999999997</v>
      </c>
      <c r="AN43">
        <f t="shared" si="5"/>
        <v>0.60000000000000009</v>
      </c>
      <c r="AO43" s="59">
        <v>498</v>
      </c>
      <c r="AT43" s="1"/>
      <c r="AU43" s="1"/>
      <c r="AV43" s="1"/>
    </row>
    <row r="44" spans="2:48" x14ac:dyDescent="0.3">
      <c r="B44">
        <v>1047</v>
      </c>
      <c r="C44">
        <v>139.51900000000001</v>
      </c>
      <c r="D44">
        <v>0.44900000000000001</v>
      </c>
      <c r="E44">
        <f t="shared" si="0"/>
        <v>0.45</v>
      </c>
      <c r="F44" s="59">
        <v>705</v>
      </c>
      <c r="I44">
        <v>984</v>
      </c>
      <c r="J44">
        <v>16.004999999999999</v>
      </c>
      <c r="K44">
        <v>0.755</v>
      </c>
      <c r="L44">
        <f t="shared" si="1"/>
        <v>0.75</v>
      </c>
      <c r="M44" s="59">
        <v>294</v>
      </c>
      <c r="P44">
        <v>671</v>
      </c>
      <c r="Q44">
        <v>36.043999999999997</v>
      </c>
      <c r="R44">
        <v>0.47899999999999998</v>
      </c>
      <c r="S44">
        <f t="shared" si="2"/>
        <v>0.5</v>
      </c>
      <c r="T44" s="59">
        <v>1</v>
      </c>
      <c r="U44">
        <f>COUNTA(T44:T53)</f>
        <v>10</v>
      </c>
      <c r="V44">
        <f>(U44/$P$4)*100</f>
        <v>1.310615989515072</v>
      </c>
      <c r="W44">
        <v>88</v>
      </c>
      <c r="X44">
        <v>82.683000000000007</v>
      </c>
      <c r="Y44">
        <v>0.54</v>
      </c>
      <c r="Z44">
        <f t="shared" si="3"/>
        <v>0.55000000000000004</v>
      </c>
      <c r="AA44" s="59">
        <v>292</v>
      </c>
      <c r="AD44">
        <v>153</v>
      </c>
      <c r="AE44">
        <v>40.090000000000003</v>
      </c>
      <c r="AF44">
        <v>0.33700000000000002</v>
      </c>
      <c r="AG44">
        <f t="shared" si="4"/>
        <v>0.35000000000000003</v>
      </c>
      <c r="AH44" s="59">
        <v>427</v>
      </c>
      <c r="AK44">
        <v>1097</v>
      </c>
      <c r="AL44">
        <v>99.825999999999993</v>
      </c>
      <c r="AM44">
        <v>0.56000000000000005</v>
      </c>
      <c r="AN44">
        <f t="shared" si="5"/>
        <v>0.55000000000000004</v>
      </c>
      <c r="AO44" s="59">
        <v>508</v>
      </c>
      <c r="AT44" s="1"/>
      <c r="AU44" s="1"/>
    </row>
    <row r="45" spans="2:48" x14ac:dyDescent="0.3">
      <c r="B45">
        <v>1017</v>
      </c>
      <c r="C45">
        <v>139.06399999999999</v>
      </c>
      <c r="D45">
        <v>0.76500000000000001</v>
      </c>
      <c r="E45">
        <f t="shared" si="0"/>
        <v>0.75</v>
      </c>
      <c r="F45" s="59">
        <v>734</v>
      </c>
      <c r="I45">
        <v>1386</v>
      </c>
      <c r="J45">
        <v>16.001000000000001</v>
      </c>
      <c r="K45">
        <v>0.54400000000000004</v>
      </c>
      <c r="L45">
        <f t="shared" si="1"/>
        <v>0.55000000000000004</v>
      </c>
      <c r="M45" s="59">
        <v>295</v>
      </c>
      <c r="P45">
        <v>277</v>
      </c>
      <c r="Q45">
        <v>35.698</v>
      </c>
      <c r="R45">
        <v>0.60799999999999998</v>
      </c>
      <c r="S45">
        <f t="shared" si="2"/>
        <v>0.60000000000000009</v>
      </c>
      <c r="T45" s="59">
        <v>39</v>
      </c>
      <c r="W45">
        <v>132</v>
      </c>
      <c r="X45">
        <v>82.277000000000001</v>
      </c>
      <c r="Y45">
        <v>0.51700000000000002</v>
      </c>
      <c r="Z45">
        <f t="shared" si="3"/>
        <v>0.5</v>
      </c>
      <c r="AA45" s="59">
        <v>305</v>
      </c>
      <c r="AD45">
        <v>59</v>
      </c>
      <c r="AE45">
        <v>39.213000000000001</v>
      </c>
      <c r="AF45">
        <v>0.376</v>
      </c>
      <c r="AG45">
        <f t="shared" si="4"/>
        <v>0.4</v>
      </c>
      <c r="AH45" s="59">
        <v>571</v>
      </c>
      <c r="AK45">
        <v>443</v>
      </c>
      <c r="AL45">
        <v>99.47</v>
      </c>
      <c r="AM45">
        <v>0.748</v>
      </c>
      <c r="AN45">
        <f t="shared" si="5"/>
        <v>0.75</v>
      </c>
      <c r="AO45" s="59">
        <v>557</v>
      </c>
      <c r="AT45" s="1"/>
    </row>
    <row r="46" spans="2:48" x14ac:dyDescent="0.3">
      <c r="B46">
        <v>520</v>
      </c>
      <c r="C46">
        <v>132.755</v>
      </c>
      <c r="D46">
        <v>0.45500000000000002</v>
      </c>
      <c r="E46">
        <f t="shared" si="0"/>
        <v>0.45</v>
      </c>
      <c r="F46" s="59">
        <v>780</v>
      </c>
      <c r="I46">
        <v>1012</v>
      </c>
      <c r="J46">
        <v>15.789</v>
      </c>
      <c r="K46">
        <v>0.76500000000000001</v>
      </c>
      <c r="L46">
        <f t="shared" si="1"/>
        <v>0.75</v>
      </c>
      <c r="M46" s="59">
        <v>357</v>
      </c>
      <c r="P46">
        <v>686</v>
      </c>
      <c r="Q46">
        <v>35.179000000000002</v>
      </c>
      <c r="R46">
        <v>0.71099999999999997</v>
      </c>
      <c r="S46">
        <f t="shared" si="2"/>
        <v>0.70000000000000007</v>
      </c>
      <c r="T46" s="59">
        <v>113</v>
      </c>
      <c r="W46">
        <v>266</v>
      </c>
      <c r="X46">
        <v>80.736000000000004</v>
      </c>
      <c r="Y46">
        <v>0.71499999999999997</v>
      </c>
      <c r="Z46">
        <f t="shared" si="3"/>
        <v>0.70000000000000007</v>
      </c>
      <c r="AA46" s="58">
        <v>0.5</v>
      </c>
      <c r="AB46" s="1" t="s">
        <v>53</v>
      </c>
      <c r="AD46">
        <v>316</v>
      </c>
      <c r="AE46">
        <v>38.881999999999998</v>
      </c>
      <c r="AF46">
        <v>0.314</v>
      </c>
      <c r="AG46">
        <f t="shared" si="4"/>
        <v>0.30000000000000004</v>
      </c>
      <c r="AH46" s="59">
        <v>664</v>
      </c>
      <c r="AK46">
        <v>121</v>
      </c>
      <c r="AL46">
        <v>99.239000000000004</v>
      </c>
      <c r="AM46">
        <v>0.441</v>
      </c>
      <c r="AN46">
        <f t="shared" si="5"/>
        <v>0.45</v>
      </c>
      <c r="AO46" s="59">
        <v>578</v>
      </c>
    </row>
    <row r="47" spans="2:48" x14ac:dyDescent="0.3">
      <c r="B47">
        <v>549</v>
      </c>
      <c r="C47">
        <v>130.989</v>
      </c>
      <c r="D47">
        <v>0.504</v>
      </c>
      <c r="E47">
        <f t="shared" si="0"/>
        <v>0.5</v>
      </c>
      <c r="F47" s="59">
        <v>918</v>
      </c>
      <c r="I47">
        <v>464</v>
      </c>
      <c r="J47">
        <v>15.785</v>
      </c>
      <c r="K47">
        <v>0.58399999999999996</v>
      </c>
      <c r="L47">
        <f t="shared" si="1"/>
        <v>0.60000000000000009</v>
      </c>
      <c r="M47" s="59">
        <v>498</v>
      </c>
      <c r="P47">
        <v>235</v>
      </c>
      <c r="Q47">
        <v>35.054000000000002</v>
      </c>
      <c r="R47">
        <v>0.55900000000000005</v>
      </c>
      <c r="S47">
        <f t="shared" si="2"/>
        <v>0.55000000000000004</v>
      </c>
      <c r="T47" s="59">
        <v>320</v>
      </c>
      <c r="W47">
        <v>64</v>
      </c>
      <c r="X47">
        <v>80.353999999999999</v>
      </c>
      <c r="Y47">
        <v>0.754</v>
      </c>
      <c r="Z47">
        <f t="shared" si="3"/>
        <v>0.75</v>
      </c>
      <c r="AA47" s="59">
        <v>24</v>
      </c>
      <c r="AB47">
        <f>COUNTA(AA47:AA76)</f>
        <v>30</v>
      </c>
      <c r="AC47">
        <f>(AB47/$W$4)*100</f>
        <v>9.433962264150944</v>
      </c>
      <c r="AD47">
        <v>371</v>
      </c>
      <c r="AE47">
        <v>38.54</v>
      </c>
      <c r="AF47">
        <v>0.48699999999999999</v>
      </c>
      <c r="AG47">
        <f t="shared" si="4"/>
        <v>0.5</v>
      </c>
      <c r="AH47" s="59">
        <v>687</v>
      </c>
      <c r="AK47">
        <v>1049</v>
      </c>
      <c r="AL47">
        <v>98.298000000000002</v>
      </c>
      <c r="AM47">
        <v>0.45800000000000002</v>
      </c>
      <c r="AN47">
        <f t="shared" si="5"/>
        <v>0.45</v>
      </c>
      <c r="AO47" s="59">
        <v>590</v>
      </c>
    </row>
    <row r="48" spans="2:48" x14ac:dyDescent="0.3">
      <c r="B48">
        <v>33</v>
      </c>
      <c r="C48">
        <v>129.857</v>
      </c>
      <c r="D48">
        <v>0.69399999999999995</v>
      </c>
      <c r="E48">
        <f t="shared" si="0"/>
        <v>0.70000000000000007</v>
      </c>
      <c r="F48" s="59">
        <v>1074</v>
      </c>
      <c r="I48">
        <v>231</v>
      </c>
      <c r="J48">
        <v>15.654999999999999</v>
      </c>
      <c r="K48">
        <v>0.5</v>
      </c>
      <c r="L48">
        <f t="shared" si="1"/>
        <v>0.5</v>
      </c>
      <c r="M48" s="59">
        <v>621</v>
      </c>
      <c r="P48">
        <v>419</v>
      </c>
      <c r="Q48">
        <v>33.548999999999999</v>
      </c>
      <c r="R48">
        <v>0.36299999999999999</v>
      </c>
      <c r="S48">
        <f t="shared" si="2"/>
        <v>0.35000000000000003</v>
      </c>
      <c r="T48" s="59">
        <v>329</v>
      </c>
      <c r="W48">
        <v>185</v>
      </c>
      <c r="X48">
        <v>78.305999999999997</v>
      </c>
      <c r="Y48">
        <v>0.78600000000000003</v>
      </c>
      <c r="Z48">
        <f t="shared" si="3"/>
        <v>0.8</v>
      </c>
      <c r="AA48" s="59">
        <v>26</v>
      </c>
      <c r="AD48">
        <v>1001</v>
      </c>
      <c r="AE48">
        <v>38.018999999999998</v>
      </c>
      <c r="AF48">
        <v>0.249</v>
      </c>
      <c r="AG48">
        <f t="shared" si="4"/>
        <v>0.25</v>
      </c>
      <c r="AH48" s="59">
        <v>834</v>
      </c>
      <c r="AK48">
        <v>6</v>
      </c>
      <c r="AL48">
        <v>96.53</v>
      </c>
      <c r="AM48">
        <v>0.29399999999999998</v>
      </c>
      <c r="AN48">
        <f t="shared" si="5"/>
        <v>0.30000000000000004</v>
      </c>
      <c r="AO48" s="59">
        <v>759</v>
      </c>
    </row>
    <row r="49" spans="2:43" x14ac:dyDescent="0.3">
      <c r="B49">
        <v>631</v>
      </c>
      <c r="C49">
        <v>129.63999999999999</v>
      </c>
      <c r="D49">
        <v>0.74199999999999999</v>
      </c>
      <c r="E49">
        <f t="shared" si="0"/>
        <v>0.75</v>
      </c>
      <c r="F49" s="59">
        <v>1104</v>
      </c>
      <c r="I49">
        <v>992</v>
      </c>
      <c r="J49">
        <v>15.426</v>
      </c>
      <c r="K49">
        <v>0.73399999999999999</v>
      </c>
      <c r="L49">
        <f t="shared" si="1"/>
        <v>0.75</v>
      </c>
      <c r="M49" s="59">
        <v>855</v>
      </c>
      <c r="P49">
        <v>25</v>
      </c>
      <c r="Q49">
        <v>33.347000000000001</v>
      </c>
      <c r="R49">
        <v>0.83799999999999997</v>
      </c>
      <c r="S49">
        <f t="shared" si="2"/>
        <v>0.85000000000000009</v>
      </c>
      <c r="T49" s="59">
        <v>366</v>
      </c>
      <c r="W49">
        <v>81</v>
      </c>
      <c r="X49">
        <v>77.367999999999995</v>
      </c>
      <c r="Y49">
        <v>0.47799999999999998</v>
      </c>
      <c r="Z49">
        <f t="shared" si="3"/>
        <v>0.5</v>
      </c>
      <c r="AA49" s="59">
        <v>29</v>
      </c>
      <c r="AD49">
        <v>80</v>
      </c>
      <c r="AE49">
        <v>37.548999999999999</v>
      </c>
      <c r="AF49">
        <v>0.42099999999999999</v>
      </c>
      <c r="AG49">
        <f t="shared" si="4"/>
        <v>0.4</v>
      </c>
      <c r="AH49" s="59">
        <v>952</v>
      </c>
      <c r="AK49">
        <v>232</v>
      </c>
      <c r="AL49">
        <v>93.32</v>
      </c>
      <c r="AM49">
        <v>0.59199999999999997</v>
      </c>
      <c r="AN49">
        <f t="shared" si="5"/>
        <v>0.60000000000000009</v>
      </c>
      <c r="AO49" s="59">
        <v>889</v>
      </c>
    </row>
    <row r="50" spans="2:43" x14ac:dyDescent="0.3">
      <c r="B50">
        <v>152</v>
      </c>
      <c r="C50">
        <v>128.88999999999999</v>
      </c>
      <c r="D50">
        <v>0.53700000000000003</v>
      </c>
      <c r="E50">
        <f t="shared" si="0"/>
        <v>0.55000000000000004</v>
      </c>
      <c r="F50" s="58">
        <v>0.4</v>
      </c>
      <c r="G50" s="1" t="s">
        <v>51</v>
      </c>
      <c r="I50">
        <v>240</v>
      </c>
      <c r="J50">
        <v>15.314</v>
      </c>
      <c r="K50">
        <v>0.68200000000000005</v>
      </c>
      <c r="L50">
        <f t="shared" si="1"/>
        <v>0.70000000000000007</v>
      </c>
      <c r="M50" s="59">
        <v>1030</v>
      </c>
      <c r="P50">
        <v>126</v>
      </c>
      <c r="Q50">
        <v>32.037999999999997</v>
      </c>
      <c r="R50">
        <v>0.47399999999999998</v>
      </c>
      <c r="S50">
        <f t="shared" si="2"/>
        <v>0.45</v>
      </c>
      <c r="T50" s="59">
        <v>444</v>
      </c>
      <c r="W50">
        <v>96</v>
      </c>
      <c r="X50">
        <v>77.031999999999996</v>
      </c>
      <c r="Y50">
        <v>0.35599999999999998</v>
      </c>
      <c r="Z50">
        <f t="shared" si="3"/>
        <v>0.35000000000000003</v>
      </c>
      <c r="AA50" s="59">
        <v>36</v>
      </c>
      <c r="AD50">
        <v>1050</v>
      </c>
      <c r="AE50">
        <v>37.003</v>
      </c>
      <c r="AF50">
        <v>0.68</v>
      </c>
      <c r="AG50">
        <f t="shared" si="4"/>
        <v>0.70000000000000007</v>
      </c>
      <c r="AH50" s="59">
        <v>1091</v>
      </c>
      <c r="AK50">
        <v>756</v>
      </c>
      <c r="AL50">
        <v>91.501000000000005</v>
      </c>
      <c r="AM50">
        <v>0.45800000000000002</v>
      </c>
      <c r="AN50">
        <f t="shared" si="5"/>
        <v>0.45</v>
      </c>
      <c r="AO50" s="59">
        <v>907</v>
      </c>
    </row>
    <row r="51" spans="2:43" x14ac:dyDescent="0.3">
      <c r="B51">
        <v>291</v>
      </c>
      <c r="C51">
        <v>127.598</v>
      </c>
      <c r="D51">
        <v>0.36599999999999999</v>
      </c>
      <c r="E51">
        <f t="shared" si="0"/>
        <v>0.35000000000000003</v>
      </c>
      <c r="F51" s="59">
        <v>1</v>
      </c>
      <c r="G51">
        <f>COUNTA(F51:F87)</f>
        <v>37</v>
      </c>
      <c r="H51">
        <f>(G51/$B$4)*100</f>
        <v>3.3944954128440368</v>
      </c>
      <c r="I51">
        <v>548</v>
      </c>
      <c r="J51">
        <v>15.109</v>
      </c>
      <c r="K51">
        <v>0.47499999999999998</v>
      </c>
      <c r="L51">
        <f t="shared" si="1"/>
        <v>0.5</v>
      </c>
      <c r="M51" s="59">
        <v>1048</v>
      </c>
      <c r="P51">
        <v>127</v>
      </c>
      <c r="Q51">
        <v>31.821000000000002</v>
      </c>
      <c r="R51">
        <v>0.443</v>
      </c>
      <c r="S51">
        <f t="shared" si="2"/>
        <v>0.45</v>
      </c>
      <c r="T51" s="59">
        <v>655</v>
      </c>
      <c r="W51">
        <v>220</v>
      </c>
      <c r="X51">
        <v>76.738</v>
      </c>
      <c r="Y51">
        <v>0.39200000000000002</v>
      </c>
      <c r="Z51">
        <f t="shared" si="3"/>
        <v>0.4</v>
      </c>
      <c r="AA51" s="59">
        <v>46</v>
      </c>
      <c r="AD51">
        <v>390</v>
      </c>
      <c r="AE51">
        <v>36.401000000000003</v>
      </c>
      <c r="AF51">
        <v>0.502</v>
      </c>
      <c r="AG51">
        <f t="shared" si="4"/>
        <v>0.5</v>
      </c>
      <c r="AH51" s="58">
        <v>0.4</v>
      </c>
      <c r="AI51" s="1" t="s">
        <v>51</v>
      </c>
      <c r="AK51">
        <v>946</v>
      </c>
      <c r="AL51">
        <v>90.78</v>
      </c>
      <c r="AM51">
        <v>0.67</v>
      </c>
      <c r="AN51">
        <f t="shared" si="5"/>
        <v>0.65</v>
      </c>
      <c r="AO51" s="59">
        <v>915</v>
      </c>
    </row>
    <row r="52" spans="2:43" x14ac:dyDescent="0.3">
      <c r="B52">
        <v>30</v>
      </c>
      <c r="C52">
        <v>127.48699999999999</v>
      </c>
      <c r="D52">
        <v>0.40799999999999997</v>
      </c>
      <c r="E52">
        <f t="shared" si="0"/>
        <v>0.4</v>
      </c>
      <c r="F52" s="59">
        <v>3</v>
      </c>
      <c r="I52">
        <v>1408</v>
      </c>
      <c r="J52">
        <v>15.016</v>
      </c>
      <c r="K52">
        <v>0.64600000000000002</v>
      </c>
      <c r="L52">
        <f t="shared" si="1"/>
        <v>0.65</v>
      </c>
      <c r="M52" s="59">
        <v>1189</v>
      </c>
      <c r="P52">
        <v>576</v>
      </c>
      <c r="Q52">
        <v>31.117000000000001</v>
      </c>
      <c r="R52">
        <v>0.33400000000000002</v>
      </c>
      <c r="S52">
        <f t="shared" si="2"/>
        <v>0.35000000000000003</v>
      </c>
      <c r="T52" s="59">
        <v>708</v>
      </c>
      <c r="W52">
        <v>19</v>
      </c>
      <c r="X52">
        <v>75.239000000000004</v>
      </c>
      <c r="Y52">
        <v>0.626</v>
      </c>
      <c r="Z52">
        <f t="shared" si="3"/>
        <v>0.65</v>
      </c>
      <c r="AA52" s="59">
        <v>59</v>
      </c>
      <c r="AD52">
        <v>393</v>
      </c>
      <c r="AE52">
        <v>35.871000000000002</v>
      </c>
      <c r="AF52">
        <v>0.40300000000000002</v>
      </c>
      <c r="AG52">
        <f t="shared" si="4"/>
        <v>0.4</v>
      </c>
      <c r="AH52" s="59">
        <v>17</v>
      </c>
      <c r="AI52">
        <f>COUNTA(AH52:AH75)</f>
        <v>24</v>
      </c>
      <c r="AJ52">
        <f>(AI52/$AD$4)*100</f>
        <v>2.3483365949119372</v>
      </c>
      <c r="AK52">
        <v>591</v>
      </c>
      <c r="AL52">
        <v>90.584999999999994</v>
      </c>
      <c r="AM52">
        <v>0.38200000000000001</v>
      </c>
      <c r="AN52">
        <f t="shared" si="5"/>
        <v>0.4</v>
      </c>
      <c r="AO52" s="59">
        <v>953</v>
      </c>
    </row>
    <row r="53" spans="2:43" x14ac:dyDescent="0.3">
      <c r="B53">
        <v>490</v>
      </c>
      <c r="C53">
        <v>126.53700000000001</v>
      </c>
      <c r="D53">
        <v>0.53500000000000003</v>
      </c>
      <c r="E53">
        <f t="shared" si="0"/>
        <v>0.55000000000000004</v>
      </c>
      <c r="F53" s="59">
        <v>16</v>
      </c>
      <c r="I53">
        <v>1123</v>
      </c>
      <c r="J53">
        <v>14.82</v>
      </c>
      <c r="K53">
        <v>0.56899999999999995</v>
      </c>
      <c r="L53">
        <f t="shared" si="1"/>
        <v>0.55000000000000004</v>
      </c>
      <c r="M53" s="59">
        <v>1460</v>
      </c>
      <c r="P53">
        <v>197</v>
      </c>
      <c r="Q53">
        <v>30.867999999999999</v>
      </c>
      <c r="R53">
        <v>0.499</v>
      </c>
      <c r="S53">
        <f t="shared" si="2"/>
        <v>0.5</v>
      </c>
      <c r="T53" s="59">
        <v>822</v>
      </c>
      <c r="W53">
        <v>74</v>
      </c>
      <c r="X53">
        <v>74.067999999999998</v>
      </c>
      <c r="Y53">
        <v>0.42299999999999999</v>
      </c>
      <c r="Z53">
        <f t="shared" si="3"/>
        <v>0.4</v>
      </c>
      <c r="AA53" s="59">
        <v>77</v>
      </c>
      <c r="AD53">
        <v>424</v>
      </c>
      <c r="AE53">
        <v>35.232999999999997</v>
      </c>
      <c r="AF53">
        <v>0.48199999999999998</v>
      </c>
      <c r="AG53">
        <f t="shared" si="4"/>
        <v>0.5</v>
      </c>
      <c r="AH53" s="59">
        <v>29</v>
      </c>
      <c r="AK53">
        <v>1076</v>
      </c>
      <c r="AL53">
        <v>90.572999999999993</v>
      </c>
      <c r="AM53">
        <v>0.59899999999999998</v>
      </c>
      <c r="AN53">
        <f t="shared" si="5"/>
        <v>0.60000000000000009</v>
      </c>
      <c r="AO53" s="59">
        <v>1045</v>
      </c>
    </row>
    <row r="54" spans="2:43" x14ac:dyDescent="0.3">
      <c r="B54">
        <v>605</v>
      </c>
      <c r="C54">
        <v>125.956</v>
      </c>
      <c r="D54">
        <v>0.436</v>
      </c>
      <c r="E54">
        <f t="shared" si="0"/>
        <v>0.45</v>
      </c>
      <c r="F54" s="59">
        <v>18</v>
      </c>
      <c r="I54">
        <v>965</v>
      </c>
      <c r="J54">
        <v>14.494</v>
      </c>
      <c r="K54">
        <v>0.72799999999999998</v>
      </c>
      <c r="L54">
        <f t="shared" si="1"/>
        <v>0.75</v>
      </c>
      <c r="M54" s="59">
        <v>1607</v>
      </c>
      <c r="P54">
        <v>247</v>
      </c>
      <c r="Q54">
        <v>30.776</v>
      </c>
      <c r="R54">
        <v>0.65400000000000003</v>
      </c>
      <c r="S54">
        <f t="shared" si="2"/>
        <v>0.65</v>
      </c>
      <c r="T54" s="58">
        <v>0.45</v>
      </c>
      <c r="U54" s="1" t="s">
        <v>52</v>
      </c>
      <c r="W54">
        <v>129</v>
      </c>
      <c r="X54">
        <v>73.587000000000003</v>
      </c>
      <c r="Y54">
        <v>0.4</v>
      </c>
      <c r="Z54">
        <f t="shared" si="3"/>
        <v>0.4</v>
      </c>
      <c r="AA54" s="59">
        <v>81</v>
      </c>
      <c r="AD54">
        <v>891</v>
      </c>
      <c r="AE54">
        <v>34.558</v>
      </c>
      <c r="AF54">
        <v>0.70599999999999996</v>
      </c>
      <c r="AG54">
        <f t="shared" si="4"/>
        <v>0.70000000000000007</v>
      </c>
      <c r="AH54" s="59">
        <v>54</v>
      </c>
      <c r="AK54">
        <v>1129</v>
      </c>
      <c r="AL54">
        <v>89.108999999999995</v>
      </c>
      <c r="AM54">
        <v>0.51900000000000002</v>
      </c>
      <c r="AN54">
        <f t="shared" si="5"/>
        <v>0.5</v>
      </c>
      <c r="AO54" s="59">
        <v>1048</v>
      </c>
    </row>
    <row r="55" spans="2:43" x14ac:dyDescent="0.3">
      <c r="B55">
        <v>484</v>
      </c>
      <c r="C55">
        <v>125.372</v>
      </c>
      <c r="D55">
        <v>0.64500000000000002</v>
      </c>
      <c r="E55">
        <f t="shared" si="0"/>
        <v>0.65</v>
      </c>
      <c r="F55" s="59">
        <v>26</v>
      </c>
      <c r="I55">
        <v>1025</v>
      </c>
      <c r="J55">
        <v>13.202</v>
      </c>
      <c r="K55">
        <v>0.64800000000000002</v>
      </c>
      <c r="L55">
        <f t="shared" si="1"/>
        <v>0.65</v>
      </c>
      <c r="M55" s="58">
        <v>0.5</v>
      </c>
      <c r="N55" s="1" t="s">
        <v>53</v>
      </c>
      <c r="P55">
        <v>339</v>
      </c>
      <c r="Q55">
        <v>30.234999999999999</v>
      </c>
      <c r="R55">
        <v>0.71699999999999997</v>
      </c>
      <c r="S55">
        <f t="shared" si="2"/>
        <v>0.70000000000000007</v>
      </c>
      <c r="T55" s="59">
        <v>11</v>
      </c>
      <c r="U55">
        <f>COUNTA(T55:T79)</f>
        <v>25</v>
      </c>
      <c r="V55">
        <f>(U55/$P$4)*100</f>
        <v>3.2765399737876804</v>
      </c>
      <c r="W55">
        <v>246</v>
      </c>
      <c r="X55">
        <v>72.653000000000006</v>
      </c>
      <c r="Y55">
        <v>0.30299999999999999</v>
      </c>
      <c r="Z55">
        <f t="shared" si="3"/>
        <v>0.30000000000000004</v>
      </c>
      <c r="AA55" s="59">
        <v>91</v>
      </c>
      <c r="AD55">
        <v>38</v>
      </c>
      <c r="AE55">
        <v>34.475000000000001</v>
      </c>
      <c r="AF55">
        <v>0.54700000000000004</v>
      </c>
      <c r="AG55">
        <f t="shared" si="4"/>
        <v>0.55000000000000004</v>
      </c>
      <c r="AH55" s="59">
        <v>59</v>
      </c>
      <c r="AK55">
        <v>2</v>
      </c>
      <c r="AL55">
        <v>86.771000000000001</v>
      </c>
      <c r="AM55">
        <v>0.49199999999999999</v>
      </c>
      <c r="AN55">
        <f t="shared" si="5"/>
        <v>0.5</v>
      </c>
      <c r="AO55" s="59">
        <v>1088</v>
      </c>
    </row>
    <row r="56" spans="2:43" x14ac:dyDescent="0.3">
      <c r="B56">
        <v>425</v>
      </c>
      <c r="C56">
        <v>124.88</v>
      </c>
      <c r="D56">
        <v>0.374</v>
      </c>
      <c r="E56">
        <f t="shared" si="0"/>
        <v>0.35000000000000003</v>
      </c>
      <c r="F56" s="59">
        <v>30</v>
      </c>
      <c r="I56">
        <v>126</v>
      </c>
      <c r="J56">
        <v>13.138999999999999</v>
      </c>
      <c r="K56">
        <v>0.623</v>
      </c>
      <c r="L56">
        <f t="shared" si="1"/>
        <v>0.60000000000000009</v>
      </c>
      <c r="M56" s="59">
        <v>1</v>
      </c>
      <c r="N56">
        <f>COUNTA(M56:M68)</f>
        <v>13</v>
      </c>
      <c r="O56">
        <f>(N56/$I$4)*100</f>
        <v>3.7790697674418601</v>
      </c>
      <c r="P56">
        <v>172</v>
      </c>
      <c r="Q56">
        <v>30.207999999999998</v>
      </c>
      <c r="R56">
        <v>0.66300000000000003</v>
      </c>
      <c r="S56">
        <f t="shared" si="2"/>
        <v>0.65</v>
      </c>
      <c r="T56" s="59">
        <v>13</v>
      </c>
      <c r="W56">
        <v>61</v>
      </c>
      <c r="X56">
        <v>72.096999999999994</v>
      </c>
      <c r="Y56">
        <v>0.73699999999999999</v>
      </c>
      <c r="Z56">
        <f t="shared" si="3"/>
        <v>0.75</v>
      </c>
      <c r="AA56" s="59">
        <v>114</v>
      </c>
      <c r="AD56">
        <v>305</v>
      </c>
      <c r="AE56">
        <v>34.159999999999997</v>
      </c>
      <c r="AF56">
        <v>0.61</v>
      </c>
      <c r="AG56">
        <f t="shared" si="4"/>
        <v>0.60000000000000009</v>
      </c>
      <c r="AH56" s="59">
        <v>80</v>
      </c>
      <c r="AK56">
        <v>1104</v>
      </c>
      <c r="AL56">
        <v>84.405000000000001</v>
      </c>
      <c r="AM56">
        <v>0.61</v>
      </c>
      <c r="AN56">
        <f t="shared" si="5"/>
        <v>0.60000000000000009</v>
      </c>
      <c r="AO56" s="59">
        <v>1105</v>
      </c>
    </row>
    <row r="57" spans="2:43" x14ac:dyDescent="0.3">
      <c r="B57">
        <v>1026</v>
      </c>
      <c r="C57">
        <v>124.82299999999999</v>
      </c>
      <c r="D57">
        <v>0.52600000000000002</v>
      </c>
      <c r="E57">
        <f t="shared" si="0"/>
        <v>0.55000000000000004</v>
      </c>
      <c r="F57" s="59">
        <v>37</v>
      </c>
      <c r="I57">
        <v>499</v>
      </c>
      <c r="J57">
        <v>12.885</v>
      </c>
      <c r="K57">
        <v>0.36399999999999999</v>
      </c>
      <c r="L57">
        <f t="shared" si="1"/>
        <v>0.35000000000000003</v>
      </c>
      <c r="M57" s="59">
        <v>231</v>
      </c>
      <c r="P57">
        <v>538</v>
      </c>
      <c r="Q57">
        <v>29.722999999999999</v>
      </c>
      <c r="R57">
        <v>0.67600000000000005</v>
      </c>
      <c r="S57">
        <f t="shared" si="2"/>
        <v>0.70000000000000007</v>
      </c>
      <c r="T57" s="59">
        <v>43</v>
      </c>
      <c r="W57">
        <v>39</v>
      </c>
      <c r="X57">
        <v>71.44</v>
      </c>
      <c r="Y57">
        <v>0.69799999999999995</v>
      </c>
      <c r="Z57">
        <f t="shared" si="3"/>
        <v>0.70000000000000007</v>
      </c>
      <c r="AA57" s="59">
        <v>116</v>
      </c>
      <c r="AD57">
        <v>346</v>
      </c>
      <c r="AE57">
        <v>33.979999999999997</v>
      </c>
      <c r="AF57">
        <v>0.78200000000000003</v>
      </c>
      <c r="AG57">
        <f t="shared" si="4"/>
        <v>0.8</v>
      </c>
      <c r="AH57" s="59">
        <v>182</v>
      </c>
      <c r="AK57">
        <v>148</v>
      </c>
      <c r="AL57">
        <v>82.933000000000007</v>
      </c>
      <c r="AM57">
        <v>0.40699999999999997</v>
      </c>
      <c r="AN57">
        <f t="shared" si="5"/>
        <v>0.4</v>
      </c>
      <c r="AO57" s="59">
        <v>1153</v>
      </c>
    </row>
    <row r="58" spans="2:43" x14ac:dyDescent="0.3">
      <c r="B58">
        <v>1069</v>
      </c>
      <c r="C58">
        <v>123.776</v>
      </c>
      <c r="D58">
        <v>0.56299999999999994</v>
      </c>
      <c r="E58">
        <f t="shared" si="0"/>
        <v>0.55000000000000004</v>
      </c>
      <c r="F58" s="59">
        <v>73</v>
      </c>
      <c r="I58">
        <v>705</v>
      </c>
      <c r="J58">
        <v>12.84</v>
      </c>
      <c r="K58">
        <v>0.8</v>
      </c>
      <c r="L58">
        <f t="shared" si="1"/>
        <v>0.8</v>
      </c>
      <c r="M58" s="59">
        <v>285</v>
      </c>
      <c r="P58">
        <v>245</v>
      </c>
      <c r="Q58">
        <v>29.398</v>
      </c>
      <c r="R58">
        <v>0.79900000000000004</v>
      </c>
      <c r="S58">
        <f t="shared" si="2"/>
        <v>0.8</v>
      </c>
      <c r="T58" s="59">
        <v>48</v>
      </c>
      <c r="W58">
        <v>86</v>
      </c>
      <c r="X58">
        <v>70.536000000000001</v>
      </c>
      <c r="Y58">
        <v>0.68400000000000005</v>
      </c>
      <c r="Z58">
        <f t="shared" si="3"/>
        <v>0.70000000000000007</v>
      </c>
      <c r="AA58" s="59">
        <v>132</v>
      </c>
      <c r="AD58">
        <v>21</v>
      </c>
      <c r="AE58">
        <v>33.914999999999999</v>
      </c>
      <c r="AF58">
        <v>0.62</v>
      </c>
      <c r="AG58">
        <f t="shared" si="4"/>
        <v>0.60000000000000009</v>
      </c>
      <c r="AH58" s="59">
        <v>218</v>
      </c>
      <c r="AK58">
        <v>662</v>
      </c>
      <c r="AL58">
        <v>82.882999999999996</v>
      </c>
      <c r="AM58">
        <v>0.60299999999999998</v>
      </c>
      <c r="AN58">
        <f t="shared" si="5"/>
        <v>0.60000000000000009</v>
      </c>
      <c r="AO58" s="58">
        <v>0.4</v>
      </c>
      <c r="AP58" s="1" t="s">
        <v>51</v>
      </c>
    </row>
    <row r="59" spans="2:43" x14ac:dyDescent="0.3">
      <c r="B59">
        <v>205</v>
      </c>
      <c r="C59">
        <v>120.042</v>
      </c>
      <c r="D59">
        <v>0.27300000000000002</v>
      </c>
      <c r="E59">
        <f t="shared" si="0"/>
        <v>0.25</v>
      </c>
      <c r="F59" s="59">
        <v>75</v>
      </c>
      <c r="I59">
        <v>1402</v>
      </c>
      <c r="J59">
        <v>12.786</v>
      </c>
      <c r="K59">
        <v>0.35299999999999998</v>
      </c>
      <c r="L59">
        <f t="shared" si="1"/>
        <v>0.35000000000000003</v>
      </c>
      <c r="M59" s="59">
        <v>374</v>
      </c>
      <c r="P59">
        <v>434</v>
      </c>
      <c r="Q59">
        <v>28.852</v>
      </c>
      <c r="R59">
        <v>0.82199999999999995</v>
      </c>
      <c r="S59">
        <f t="shared" si="2"/>
        <v>0.8</v>
      </c>
      <c r="T59" s="59">
        <v>81</v>
      </c>
      <c r="W59">
        <v>27</v>
      </c>
      <c r="X59">
        <v>70.343000000000004</v>
      </c>
      <c r="Y59">
        <v>0.73699999999999999</v>
      </c>
      <c r="Z59">
        <f t="shared" si="3"/>
        <v>0.75</v>
      </c>
      <c r="AA59" s="59">
        <v>148</v>
      </c>
      <c r="AD59">
        <v>1092</v>
      </c>
      <c r="AE59">
        <v>33.573</v>
      </c>
      <c r="AF59">
        <v>0.47299999999999998</v>
      </c>
      <c r="AG59">
        <f t="shared" si="4"/>
        <v>0.45</v>
      </c>
      <c r="AH59" s="59">
        <v>251</v>
      </c>
      <c r="AK59">
        <v>493</v>
      </c>
      <c r="AL59">
        <v>82.605999999999995</v>
      </c>
      <c r="AM59">
        <v>0.63500000000000001</v>
      </c>
      <c r="AN59">
        <f t="shared" si="5"/>
        <v>0.65</v>
      </c>
      <c r="AO59" s="59">
        <v>5</v>
      </c>
      <c r="AP59">
        <f>COUNTA(AO59:AO102)</f>
        <v>44</v>
      </c>
      <c r="AQ59">
        <f>(AP59/$AK$4)*100</f>
        <v>3.8972542072630643</v>
      </c>
    </row>
    <row r="60" spans="2:43" x14ac:dyDescent="0.3">
      <c r="B60">
        <v>250</v>
      </c>
      <c r="C60">
        <v>116.913</v>
      </c>
      <c r="D60">
        <v>0.57599999999999996</v>
      </c>
      <c r="E60">
        <f t="shared" si="0"/>
        <v>0.60000000000000009</v>
      </c>
      <c r="F60" s="59">
        <v>80</v>
      </c>
      <c r="I60">
        <v>1018</v>
      </c>
      <c r="J60">
        <v>12.585000000000001</v>
      </c>
      <c r="K60">
        <v>0.54400000000000004</v>
      </c>
      <c r="L60">
        <f t="shared" si="1"/>
        <v>0.55000000000000004</v>
      </c>
      <c r="M60" s="59">
        <v>411</v>
      </c>
      <c r="P60">
        <v>361</v>
      </c>
      <c r="Q60">
        <v>28.655000000000001</v>
      </c>
      <c r="R60">
        <v>0.745</v>
      </c>
      <c r="S60">
        <f t="shared" si="2"/>
        <v>0.75</v>
      </c>
      <c r="T60" s="59">
        <v>119</v>
      </c>
      <c r="W60">
        <v>241</v>
      </c>
      <c r="X60">
        <v>68.673000000000002</v>
      </c>
      <c r="Y60">
        <v>0.72499999999999998</v>
      </c>
      <c r="Z60">
        <f t="shared" si="3"/>
        <v>0.75</v>
      </c>
      <c r="AA60" s="59">
        <v>163</v>
      </c>
      <c r="AD60">
        <v>207</v>
      </c>
      <c r="AE60">
        <v>33.396000000000001</v>
      </c>
      <c r="AF60">
        <v>0.60299999999999998</v>
      </c>
      <c r="AG60">
        <f t="shared" si="4"/>
        <v>0.60000000000000009</v>
      </c>
      <c r="AH60" s="59">
        <v>317</v>
      </c>
      <c r="AK60">
        <v>1014</v>
      </c>
      <c r="AL60">
        <v>81.87</v>
      </c>
      <c r="AM60">
        <v>0.55100000000000005</v>
      </c>
      <c r="AN60">
        <f t="shared" si="5"/>
        <v>0.55000000000000004</v>
      </c>
      <c r="AO60" s="59">
        <v>23</v>
      </c>
    </row>
    <row r="61" spans="2:43" x14ac:dyDescent="0.3">
      <c r="B61">
        <v>809</v>
      </c>
      <c r="C61">
        <v>116.812</v>
      </c>
      <c r="D61">
        <v>0.42099999999999999</v>
      </c>
      <c r="E61">
        <f t="shared" si="0"/>
        <v>0.4</v>
      </c>
      <c r="F61" s="59">
        <v>89</v>
      </c>
      <c r="I61">
        <v>1289</v>
      </c>
      <c r="J61">
        <v>12.448</v>
      </c>
      <c r="K61">
        <v>0.78</v>
      </c>
      <c r="L61">
        <f t="shared" si="1"/>
        <v>0.8</v>
      </c>
      <c r="M61" s="59">
        <v>486</v>
      </c>
      <c r="P61">
        <v>486</v>
      </c>
      <c r="Q61">
        <v>28.210999999999999</v>
      </c>
      <c r="R61">
        <v>0.84599999999999997</v>
      </c>
      <c r="S61">
        <f t="shared" si="2"/>
        <v>0.85000000000000009</v>
      </c>
      <c r="T61" s="59">
        <v>126</v>
      </c>
      <c r="W61">
        <v>91</v>
      </c>
      <c r="X61">
        <v>68.534000000000006</v>
      </c>
      <c r="Y61">
        <v>0.51900000000000002</v>
      </c>
      <c r="Z61">
        <f t="shared" si="3"/>
        <v>0.5</v>
      </c>
      <c r="AA61" s="59">
        <v>179</v>
      </c>
      <c r="AD61">
        <v>952</v>
      </c>
      <c r="AE61">
        <v>33.095999999999997</v>
      </c>
      <c r="AF61">
        <v>0.36099999999999999</v>
      </c>
      <c r="AG61">
        <f t="shared" si="4"/>
        <v>0.35000000000000003</v>
      </c>
      <c r="AH61" s="59">
        <v>375</v>
      </c>
      <c r="AK61">
        <v>802</v>
      </c>
      <c r="AL61">
        <v>81.254999999999995</v>
      </c>
      <c r="AM61">
        <v>0.60099999999999998</v>
      </c>
      <c r="AN61">
        <f t="shared" si="5"/>
        <v>0.60000000000000009</v>
      </c>
      <c r="AO61" s="59">
        <v>27</v>
      </c>
    </row>
    <row r="62" spans="2:43" x14ac:dyDescent="0.3">
      <c r="B62">
        <v>210</v>
      </c>
      <c r="C62">
        <v>115.11799999999999</v>
      </c>
      <c r="D62">
        <v>0.622</v>
      </c>
      <c r="E62">
        <f t="shared" si="0"/>
        <v>0.60000000000000009</v>
      </c>
      <c r="F62" s="59">
        <v>137</v>
      </c>
      <c r="I62">
        <v>1374</v>
      </c>
      <c r="J62">
        <v>11.85</v>
      </c>
      <c r="K62">
        <v>0.63900000000000001</v>
      </c>
      <c r="L62">
        <f t="shared" si="1"/>
        <v>0.65</v>
      </c>
      <c r="M62" s="59">
        <v>548</v>
      </c>
      <c r="P62">
        <v>138</v>
      </c>
      <c r="Q62">
        <v>27.948</v>
      </c>
      <c r="R62">
        <v>0.371</v>
      </c>
      <c r="S62">
        <f t="shared" si="2"/>
        <v>0.35000000000000003</v>
      </c>
      <c r="T62" s="59">
        <v>127</v>
      </c>
      <c r="W62">
        <v>112</v>
      </c>
      <c r="X62">
        <v>68.063999999999993</v>
      </c>
      <c r="Y62">
        <v>0.73</v>
      </c>
      <c r="Z62">
        <f t="shared" si="3"/>
        <v>0.75</v>
      </c>
      <c r="AA62" s="59">
        <v>183</v>
      </c>
      <c r="AD62">
        <v>541</v>
      </c>
      <c r="AE62">
        <v>32.847000000000001</v>
      </c>
      <c r="AF62">
        <v>0.79400000000000004</v>
      </c>
      <c r="AG62">
        <f t="shared" si="4"/>
        <v>0.8</v>
      </c>
      <c r="AH62" s="59">
        <v>393</v>
      </c>
      <c r="AK62">
        <v>760</v>
      </c>
      <c r="AL62">
        <v>80.441999999999993</v>
      </c>
      <c r="AM62">
        <v>0.74099999999999999</v>
      </c>
      <c r="AN62">
        <f t="shared" si="5"/>
        <v>0.75</v>
      </c>
      <c r="AO62" s="59">
        <v>60</v>
      </c>
    </row>
    <row r="63" spans="2:43" x14ac:dyDescent="0.3">
      <c r="B63">
        <v>117</v>
      </c>
      <c r="C63">
        <v>113.378</v>
      </c>
      <c r="D63">
        <v>0.63700000000000001</v>
      </c>
      <c r="E63">
        <f t="shared" si="0"/>
        <v>0.65</v>
      </c>
      <c r="F63" s="59">
        <v>142</v>
      </c>
      <c r="I63">
        <v>1260</v>
      </c>
      <c r="J63">
        <v>11.742000000000001</v>
      </c>
      <c r="K63">
        <v>0.68600000000000005</v>
      </c>
      <c r="L63">
        <f t="shared" si="1"/>
        <v>0.70000000000000007</v>
      </c>
      <c r="M63" s="59">
        <v>985</v>
      </c>
      <c r="P63">
        <v>113</v>
      </c>
      <c r="Q63">
        <v>27.838999999999999</v>
      </c>
      <c r="R63">
        <v>0.39100000000000001</v>
      </c>
      <c r="S63">
        <f t="shared" si="2"/>
        <v>0.4</v>
      </c>
      <c r="T63" s="59">
        <v>157</v>
      </c>
      <c r="W63">
        <v>238</v>
      </c>
      <c r="X63">
        <v>67.923000000000002</v>
      </c>
      <c r="Y63">
        <v>0.61899999999999999</v>
      </c>
      <c r="Z63">
        <f t="shared" si="3"/>
        <v>0.60000000000000009</v>
      </c>
      <c r="AA63" s="59">
        <v>187</v>
      </c>
      <c r="AD63">
        <v>540</v>
      </c>
      <c r="AE63">
        <v>32.314999999999998</v>
      </c>
      <c r="AF63">
        <v>0.65</v>
      </c>
      <c r="AG63">
        <f t="shared" si="4"/>
        <v>0.65</v>
      </c>
      <c r="AH63" s="59">
        <v>394</v>
      </c>
      <c r="AK63">
        <v>633</v>
      </c>
      <c r="AL63">
        <v>79.947000000000003</v>
      </c>
      <c r="AM63">
        <v>0.752</v>
      </c>
      <c r="AN63">
        <f t="shared" si="5"/>
        <v>0.75</v>
      </c>
      <c r="AO63" s="59">
        <v>73</v>
      </c>
    </row>
    <row r="64" spans="2:43" x14ac:dyDescent="0.3">
      <c r="B64">
        <v>376</v>
      </c>
      <c r="C64">
        <v>113.08499999999999</v>
      </c>
      <c r="D64">
        <v>0.26900000000000002</v>
      </c>
      <c r="E64">
        <f t="shared" si="0"/>
        <v>0.25</v>
      </c>
      <c r="F64" s="59">
        <v>148</v>
      </c>
      <c r="I64">
        <v>800</v>
      </c>
      <c r="J64">
        <v>11.577999999999999</v>
      </c>
      <c r="K64">
        <v>0.748</v>
      </c>
      <c r="L64">
        <f t="shared" si="1"/>
        <v>0.75</v>
      </c>
      <c r="M64" s="59">
        <v>1066</v>
      </c>
      <c r="P64">
        <v>96</v>
      </c>
      <c r="Q64">
        <v>27.344999999999999</v>
      </c>
      <c r="R64">
        <v>0.33400000000000002</v>
      </c>
      <c r="S64">
        <f t="shared" si="2"/>
        <v>0.35000000000000003</v>
      </c>
      <c r="T64" s="59">
        <v>223</v>
      </c>
      <c r="W64">
        <v>299</v>
      </c>
      <c r="X64">
        <v>67.611000000000004</v>
      </c>
      <c r="Y64">
        <v>0.64</v>
      </c>
      <c r="Z64">
        <f t="shared" si="3"/>
        <v>0.65</v>
      </c>
      <c r="AA64" s="59">
        <v>189</v>
      </c>
      <c r="AD64">
        <v>911</v>
      </c>
      <c r="AE64">
        <v>31.754999999999999</v>
      </c>
      <c r="AF64">
        <v>0.441</v>
      </c>
      <c r="AG64">
        <f t="shared" si="4"/>
        <v>0.45</v>
      </c>
      <c r="AH64" s="59">
        <v>466</v>
      </c>
      <c r="AK64">
        <v>393</v>
      </c>
      <c r="AL64">
        <v>79.581000000000003</v>
      </c>
      <c r="AM64">
        <v>0.82</v>
      </c>
      <c r="AN64">
        <f t="shared" si="5"/>
        <v>0.8</v>
      </c>
      <c r="AO64" s="59">
        <v>98</v>
      </c>
    </row>
    <row r="65" spans="2:41" x14ac:dyDescent="0.3">
      <c r="B65">
        <v>321</v>
      </c>
      <c r="C65">
        <v>112.51900000000001</v>
      </c>
      <c r="D65">
        <v>0.74</v>
      </c>
      <c r="E65">
        <f t="shared" si="0"/>
        <v>0.75</v>
      </c>
      <c r="F65" s="59">
        <v>149</v>
      </c>
      <c r="I65">
        <v>950</v>
      </c>
      <c r="J65">
        <v>11.561999999999999</v>
      </c>
      <c r="K65">
        <v>0.61499999999999999</v>
      </c>
      <c r="L65">
        <f t="shared" si="1"/>
        <v>0.60000000000000009</v>
      </c>
      <c r="M65" s="59">
        <v>1138</v>
      </c>
      <c r="P65">
        <v>337</v>
      </c>
      <c r="Q65">
        <v>26.587</v>
      </c>
      <c r="R65">
        <v>0.72399999999999998</v>
      </c>
      <c r="S65">
        <f t="shared" si="2"/>
        <v>0.70000000000000007</v>
      </c>
      <c r="T65" s="59">
        <v>250</v>
      </c>
      <c r="W65">
        <v>73</v>
      </c>
      <c r="X65">
        <v>67.47</v>
      </c>
      <c r="Y65">
        <v>0.4</v>
      </c>
      <c r="Z65">
        <f t="shared" si="3"/>
        <v>0.4</v>
      </c>
      <c r="AA65" s="59">
        <v>196</v>
      </c>
      <c r="AD65">
        <v>834</v>
      </c>
      <c r="AE65">
        <v>30.911999999999999</v>
      </c>
      <c r="AF65">
        <v>0.34499999999999997</v>
      </c>
      <c r="AG65">
        <f t="shared" si="4"/>
        <v>0.35000000000000003</v>
      </c>
      <c r="AH65" s="59">
        <v>576</v>
      </c>
      <c r="AK65">
        <v>727</v>
      </c>
      <c r="AL65">
        <v>79.515000000000001</v>
      </c>
      <c r="AM65">
        <v>0.505</v>
      </c>
      <c r="AN65">
        <f t="shared" si="5"/>
        <v>0.5</v>
      </c>
      <c r="AO65" s="59">
        <v>117</v>
      </c>
    </row>
    <row r="66" spans="2:41" x14ac:dyDescent="0.3">
      <c r="B66">
        <v>712</v>
      </c>
      <c r="C66">
        <v>112.33</v>
      </c>
      <c r="D66">
        <v>0.54200000000000004</v>
      </c>
      <c r="E66">
        <f t="shared" si="0"/>
        <v>0.55000000000000004</v>
      </c>
      <c r="F66" s="59">
        <v>161</v>
      </c>
      <c r="I66">
        <v>1177</v>
      </c>
      <c r="J66">
        <v>11.451000000000001</v>
      </c>
      <c r="K66">
        <v>0.66800000000000004</v>
      </c>
      <c r="L66">
        <f t="shared" si="1"/>
        <v>0.65</v>
      </c>
      <c r="M66" s="59">
        <v>1465</v>
      </c>
      <c r="P66">
        <v>36</v>
      </c>
      <c r="Q66">
        <v>26.489000000000001</v>
      </c>
      <c r="R66">
        <v>0.78800000000000003</v>
      </c>
      <c r="S66">
        <f t="shared" si="2"/>
        <v>0.8</v>
      </c>
      <c r="T66" s="59">
        <v>284</v>
      </c>
      <c r="W66">
        <v>265</v>
      </c>
      <c r="X66">
        <v>67.003</v>
      </c>
      <c r="Y66">
        <v>0.29699999999999999</v>
      </c>
      <c r="Z66">
        <f t="shared" si="3"/>
        <v>0.30000000000000004</v>
      </c>
      <c r="AA66" s="59">
        <v>199</v>
      </c>
      <c r="AD66">
        <v>588</v>
      </c>
      <c r="AE66">
        <v>30.876999999999999</v>
      </c>
      <c r="AF66">
        <v>0.71899999999999997</v>
      </c>
      <c r="AG66">
        <f t="shared" si="4"/>
        <v>0.70000000000000007</v>
      </c>
      <c r="AH66" s="59">
        <v>732</v>
      </c>
      <c r="AK66">
        <v>788</v>
      </c>
      <c r="AL66">
        <v>78.150999999999996</v>
      </c>
      <c r="AM66">
        <v>0.51300000000000001</v>
      </c>
      <c r="AN66">
        <f t="shared" si="5"/>
        <v>0.5</v>
      </c>
      <c r="AO66" s="59">
        <v>129</v>
      </c>
    </row>
    <row r="67" spans="2:41" x14ac:dyDescent="0.3">
      <c r="B67">
        <v>877</v>
      </c>
      <c r="C67">
        <v>111.399</v>
      </c>
      <c r="D67">
        <v>0.48099999999999998</v>
      </c>
      <c r="E67">
        <f t="shared" si="0"/>
        <v>0.5</v>
      </c>
      <c r="F67" s="59">
        <v>165</v>
      </c>
      <c r="I67">
        <v>45</v>
      </c>
      <c r="J67">
        <v>11.435</v>
      </c>
      <c r="K67">
        <v>0.82599999999999996</v>
      </c>
      <c r="L67">
        <f t="shared" si="1"/>
        <v>0.85000000000000009</v>
      </c>
      <c r="M67" s="59">
        <v>1471</v>
      </c>
      <c r="P67">
        <v>629</v>
      </c>
      <c r="Q67">
        <v>26.347000000000001</v>
      </c>
      <c r="R67">
        <v>0.76300000000000001</v>
      </c>
      <c r="S67">
        <f t="shared" si="2"/>
        <v>0.75</v>
      </c>
      <c r="T67" s="59">
        <v>295</v>
      </c>
      <c r="W67">
        <v>317</v>
      </c>
      <c r="X67">
        <v>66.491</v>
      </c>
      <c r="Y67">
        <v>0.379</v>
      </c>
      <c r="Z67">
        <f t="shared" si="3"/>
        <v>0.4</v>
      </c>
      <c r="AA67" s="59">
        <v>201</v>
      </c>
      <c r="AD67">
        <v>586</v>
      </c>
      <c r="AE67">
        <v>30.236999999999998</v>
      </c>
      <c r="AF67">
        <v>0.58899999999999997</v>
      </c>
      <c r="AG67">
        <f t="shared" si="4"/>
        <v>0.60000000000000009</v>
      </c>
      <c r="AH67" s="59">
        <v>754</v>
      </c>
      <c r="AK67">
        <v>250</v>
      </c>
      <c r="AL67">
        <v>77.588999999999999</v>
      </c>
      <c r="AM67">
        <v>0.46899999999999997</v>
      </c>
      <c r="AN67">
        <f t="shared" si="5"/>
        <v>0.45</v>
      </c>
      <c r="AO67" s="59">
        <v>148</v>
      </c>
    </row>
    <row r="68" spans="2:41" x14ac:dyDescent="0.3">
      <c r="B68">
        <v>74</v>
      </c>
      <c r="C68">
        <v>111.35599999999999</v>
      </c>
      <c r="D68">
        <v>0.51300000000000001</v>
      </c>
      <c r="E68">
        <f t="shared" si="0"/>
        <v>0.5</v>
      </c>
      <c r="F68" s="59">
        <v>244</v>
      </c>
      <c r="I68">
        <v>531</v>
      </c>
      <c r="J68">
        <v>11.113</v>
      </c>
      <c r="K68">
        <v>0.70899999999999996</v>
      </c>
      <c r="L68">
        <f t="shared" si="1"/>
        <v>0.70000000000000007</v>
      </c>
      <c r="M68" s="59">
        <v>1589</v>
      </c>
      <c r="P68">
        <v>214</v>
      </c>
      <c r="Q68">
        <v>26.14</v>
      </c>
      <c r="R68">
        <v>0.73199999999999998</v>
      </c>
      <c r="S68">
        <f t="shared" si="2"/>
        <v>0.75</v>
      </c>
      <c r="T68" s="59">
        <v>298</v>
      </c>
      <c r="W68">
        <v>165</v>
      </c>
      <c r="X68">
        <v>64.478999999999999</v>
      </c>
      <c r="Y68">
        <v>0.77900000000000003</v>
      </c>
      <c r="Z68">
        <f t="shared" si="3"/>
        <v>0.8</v>
      </c>
      <c r="AA68" s="59">
        <v>202</v>
      </c>
      <c r="AD68">
        <v>681</v>
      </c>
      <c r="AE68">
        <v>29.734000000000002</v>
      </c>
      <c r="AF68">
        <v>0.81899999999999995</v>
      </c>
      <c r="AG68">
        <f t="shared" si="4"/>
        <v>0.8</v>
      </c>
      <c r="AH68" s="59">
        <v>783</v>
      </c>
      <c r="AK68">
        <v>95</v>
      </c>
      <c r="AL68">
        <v>77.44</v>
      </c>
      <c r="AM68">
        <v>0.30099999999999999</v>
      </c>
      <c r="AN68">
        <f t="shared" si="5"/>
        <v>0.30000000000000004</v>
      </c>
      <c r="AO68" s="59">
        <v>177</v>
      </c>
    </row>
    <row r="69" spans="2:41" x14ac:dyDescent="0.3">
      <c r="B69">
        <v>887</v>
      </c>
      <c r="C69">
        <v>110.43899999999999</v>
      </c>
      <c r="D69">
        <v>0.51200000000000001</v>
      </c>
      <c r="E69">
        <f t="shared" si="0"/>
        <v>0.5</v>
      </c>
      <c r="F69" s="59">
        <v>257</v>
      </c>
      <c r="I69">
        <v>1411</v>
      </c>
      <c r="J69">
        <v>10.864000000000001</v>
      </c>
      <c r="K69">
        <v>0.79900000000000004</v>
      </c>
      <c r="L69">
        <f t="shared" si="1"/>
        <v>0.8</v>
      </c>
      <c r="M69" s="58">
        <v>0.55000000000000004</v>
      </c>
      <c r="N69" s="1" t="s">
        <v>54</v>
      </c>
      <c r="P69">
        <v>119</v>
      </c>
      <c r="Q69">
        <v>25.890999999999998</v>
      </c>
      <c r="R69">
        <v>0.443</v>
      </c>
      <c r="S69">
        <f t="shared" si="2"/>
        <v>0.45</v>
      </c>
      <c r="T69" s="59">
        <v>358</v>
      </c>
      <c r="W69">
        <v>292</v>
      </c>
      <c r="X69">
        <v>64.331000000000003</v>
      </c>
      <c r="Y69">
        <v>0.42499999999999999</v>
      </c>
      <c r="Z69">
        <f t="shared" si="3"/>
        <v>0.45</v>
      </c>
      <c r="AA69" s="59">
        <v>214</v>
      </c>
      <c r="AD69">
        <v>352</v>
      </c>
      <c r="AE69">
        <v>29.292000000000002</v>
      </c>
      <c r="AF69">
        <v>0.68600000000000005</v>
      </c>
      <c r="AG69">
        <f t="shared" si="4"/>
        <v>0.70000000000000007</v>
      </c>
      <c r="AH69" s="59">
        <v>813</v>
      </c>
      <c r="AK69">
        <v>912</v>
      </c>
      <c r="AL69">
        <v>77.061999999999998</v>
      </c>
      <c r="AM69">
        <v>0.65500000000000003</v>
      </c>
      <c r="AN69">
        <f t="shared" si="5"/>
        <v>0.65</v>
      </c>
      <c r="AO69" s="59">
        <v>186</v>
      </c>
    </row>
    <row r="70" spans="2:41" x14ac:dyDescent="0.3">
      <c r="B70">
        <v>1058</v>
      </c>
      <c r="C70">
        <v>109.40600000000001</v>
      </c>
      <c r="D70">
        <v>0.65</v>
      </c>
      <c r="E70">
        <f t="shared" ref="E70:E133" si="6">MROUND(D70,0.05)</f>
        <v>0.65</v>
      </c>
      <c r="F70" s="59">
        <v>262</v>
      </c>
      <c r="I70">
        <v>1576</v>
      </c>
      <c r="J70">
        <v>10.769</v>
      </c>
      <c r="K70">
        <v>0.624</v>
      </c>
      <c r="L70">
        <f t="shared" ref="L70:L133" si="7">MROUND(K70,0.05)</f>
        <v>0.60000000000000009</v>
      </c>
      <c r="M70" s="59">
        <v>2</v>
      </c>
      <c r="N70">
        <f>COUNTA(M70:M96)</f>
        <v>27</v>
      </c>
      <c r="O70">
        <f>(N70/$I$4)*100</f>
        <v>7.8488372093023253</v>
      </c>
      <c r="P70">
        <v>243</v>
      </c>
      <c r="Q70">
        <v>25.773</v>
      </c>
      <c r="R70">
        <v>0.77800000000000002</v>
      </c>
      <c r="S70">
        <f t="shared" ref="S70:S133" si="8">MROUND(R70,0.05)</f>
        <v>0.8</v>
      </c>
      <c r="T70" s="59">
        <v>365</v>
      </c>
      <c r="W70">
        <v>318</v>
      </c>
      <c r="X70">
        <v>64.245999999999995</v>
      </c>
      <c r="Y70">
        <v>0.64500000000000002</v>
      </c>
      <c r="Z70">
        <f t="shared" ref="Z70:Z133" si="9">MROUND(Y70,0.05)</f>
        <v>0.65</v>
      </c>
      <c r="AA70" s="59">
        <v>221</v>
      </c>
      <c r="AD70">
        <v>174</v>
      </c>
      <c r="AE70">
        <v>28.637</v>
      </c>
      <c r="AF70">
        <v>0.63400000000000001</v>
      </c>
      <c r="AG70">
        <f t="shared" ref="AG70:AG133" si="10">MROUND(AF70,0.05)</f>
        <v>0.65</v>
      </c>
      <c r="AH70" s="59">
        <v>821</v>
      </c>
      <c r="AK70">
        <v>419</v>
      </c>
      <c r="AL70">
        <v>76.722999999999999</v>
      </c>
      <c r="AM70">
        <v>0.32200000000000001</v>
      </c>
      <c r="AN70">
        <f t="shared" ref="AN70:AN133" si="11">MROUND(AM70,0.05)</f>
        <v>0.30000000000000004</v>
      </c>
      <c r="AO70" s="59">
        <v>189</v>
      </c>
    </row>
    <row r="71" spans="2:41" x14ac:dyDescent="0.3">
      <c r="B71">
        <v>66</v>
      </c>
      <c r="C71">
        <v>109.081</v>
      </c>
      <c r="D71">
        <v>0.69099999999999995</v>
      </c>
      <c r="E71">
        <f t="shared" si="6"/>
        <v>0.70000000000000007</v>
      </c>
      <c r="F71" s="59">
        <v>354</v>
      </c>
      <c r="I71">
        <v>100</v>
      </c>
      <c r="J71">
        <v>10.752000000000001</v>
      </c>
      <c r="K71">
        <v>0.45200000000000001</v>
      </c>
      <c r="L71">
        <f t="shared" si="7"/>
        <v>0.45</v>
      </c>
      <c r="M71" s="59">
        <v>5</v>
      </c>
      <c r="P71">
        <v>134</v>
      </c>
      <c r="Q71">
        <v>25.611000000000001</v>
      </c>
      <c r="R71">
        <v>0.64300000000000002</v>
      </c>
      <c r="S71">
        <f t="shared" si="8"/>
        <v>0.65</v>
      </c>
      <c r="T71" s="59">
        <v>399</v>
      </c>
      <c r="W71">
        <v>206</v>
      </c>
      <c r="X71">
        <v>64.191999999999993</v>
      </c>
      <c r="Y71">
        <v>0.65100000000000002</v>
      </c>
      <c r="Z71">
        <f t="shared" si="9"/>
        <v>0.65</v>
      </c>
      <c r="AA71" s="59">
        <v>228</v>
      </c>
      <c r="AD71">
        <v>353</v>
      </c>
      <c r="AE71">
        <v>28.486999999999998</v>
      </c>
      <c r="AF71">
        <v>0.624</v>
      </c>
      <c r="AG71">
        <f t="shared" si="10"/>
        <v>0.60000000000000009</v>
      </c>
      <c r="AH71" s="59">
        <v>942</v>
      </c>
      <c r="AK71">
        <v>322</v>
      </c>
      <c r="AL71">
        <v>76.108999999999995</v>
      </c>
      <c r="AM71">
        <v>0.71799999999999997</v>
      </c>
      <c r="AN71">
        <f t="shared" si="11"/>
        <v>0.70000000000000007</v>
      </c>
      <c r="AO71" s="59">
        <v>222</v>
      </c>
    </row>
    <row r="72" spans="2:41" x14ac:dyDescent="0.3">
      <c r="B72">
        <v>493</v>
      </c>
      <c r="C72">
        <v>108.09699999999999</v>
      </c>
      <c r="D72">
        <v>0.53800000000000003</v>
      </c>
      <c r="E72">
        <f t="shared" si="6"/>
        <v>0.55000000000000004</v>
      </c>
      <c r="F72" s="59">
        <v>367</v>
      </c>
      <c r="I72">
        <v>1406</v>
      </c>
      <c r="J72">
        <v>10.548</v>
      </c>
      <c r="K72">
        <v>0.55400000000000005</v>
      </c>
      <c r="L72">
        <f t="shared" si="7"/>
        <v>0.55000000000000004</v>
      </c>
      <c r="M72" s="59">
        <v>26</v>
      </c>
      <c r="P72">
        <v>446</v>
      </c>
      <c r="Q72">
        <v>24.87</v>
      </c>
      <c r="R72">
        <v>0.752</v>
      </c>
      <c r="S72">
        <f t="shared" si="8"/>
        <v>0.75</v>
      </c>
      <c r="T72" s="59">
        <v>415</v>
      </c>
      <c r="W72">
        <v>33</v>
      </c>
      <c r="X72">
        <v>63.732999999999997</v>
      </c>
      <c r="Y72">
        <v>0.30399999999999999</v>
      </c>
      <c r="Z72">
        <f t="shared" si="9"/>
        <v>0.30000000000000004</v>
      </c>
      <c r="AA72" s="59">
        <v>230</v>
      </c>
      <c r="AD72">
        <v>760</v>
      </c>
      <c r="AE72">
        <v>28.077999999999999</v>
      </c>
      <c r="AF72">
        <v>0.55300000000000005</v>
      </c>
      <c r="AG72">
        <f t="shared" si="10"/>
        <v>0.55000000000000004</v>
      </c>
      <c r="AH72" s="59">
        <v>954</v>
      </c>
      <c r="AK72">
        <v>847</v>
      </c>
      <c r="AL72">
        <v>75.724000000000004</v>
      </c>
      <c r="AM72">
        <v>0.63900000000000001</v>
      </c>
      <c r="AN72">
        <f t="shared" si="11"/>
        <v>0.65</v>
      </c>
      <c r="AO72" s="59">
        <v>338</v>
      </c>
    </row>
    <row r="73" spans="2:41" x14ac:dyDescent="0.3">
      <c r="B73">
        <v>65</v>
      </c>
      <c r="C73">
        <v>106.11199999999999</v>
      </c>
      <c r="D73">
        <v>0.33500000000000002</v>
      </c>
      <c r="E73">
        <f t="shared" si="6"/>
        <v>0.35000000000000003</v>
      </c>
      <c r="F73" s="59">
        <v>438</v>
      </c>
      <c r="I73">
        <v>966</v>
      </c>
      <c r="J73">
        <v>10.266999999999999</v>
      </c>
      <c r="K73">
        <v>0.61299999999999999</v>
      </c>
      <c r="L73">
        <f t="shared" si="7"/>
        <v>0.60000000000000009</v>
      </c>
      <c r="M73" s="59">
        <v>28</v>
      </c>
      <c r="P73">
        <v>744</v>
      </c>
      <c r="Q73">
        <v>24.161000000000001</v>
      </c>
      <c r="R73">
        <v>0.221</v>
      </c>
      <c r="S73">
        <f t="shared" si="8"/>
        <v>0.2</v>
      </c>
      <c r="T73" s="59">
        <v>436</v>
      </c>
      <c r="W73">
        <v>16</v>
      </c>
      <c r="X73">
        <v>63.302999999999997</v>
      </c>
      <c r="Y73">
        <v>0.32200000000000001</v>
      </c>
      <c r="Z73">
        <f t="shared" si="9"/>
        <v>0.30000000000000004</v>
      </c>
      <c r="AA73" s="59">
        <v>280</v>
      </c>
      <c r="AD73">
        <v>356</v>
      </c>
      <c r="AE73">
        <v>27.835999999999999</v>
      </c>
      <c r="AF73">
        <v>0.83799999999999997</v>
      </c>
      <c r="AG73">
        <f t="shared" si="10"/>
        <v>0.85000000000000009</v>
      </c>
      <c r="AH73" s="59">
        <v>969</v>
      </c>
      <c r="AK73">
        <v>310</v>
      </c>
      <c r="AL73">
        <v>75.709000000000003</v>
      </c>
      <c r="AM73">
        <v>0.29399999999999998</v>
      </c>
      <c r="AN73">
        <f t="shared" si="11"/>
        <v>0.30000000000000004</v>
      </c>
      <c r="AO73" s="59">
        <v>375</v>
      </c>
    </row>
    <row r="74" spans="2:41" x14ac:dyDescent="0.3">
      <c r="B74">
        <v>932</v>
      </c>
      <c r="C74">
        <v>105.46299999999999</v>
      </c>
      <c r="D74">
        <v>0.54400000000000004</v>
      </c>
      <c r="E74">
        <f t="shared" si="6"/>
        <v>0.55000000000000004</v>
      </c>
      <c r="F74" s="59">
        <v>532</v>
      </c>
      <c r="I74">
        <v>1579</v>
      </c>
      <c r="J74">
        <v>10.054</v>
      </c>
      <c r="K74">
        <v>0.60799999999999998</v>
      </c>
      <c r="L74">
        <f t="shared" si="7"/>
        <v>0.60000000000000009</v>
      </c>
      <c r="M74" s="59">
        <v>102</v>
      </c>
      <c r="P74">
        <v>179</v>
      </c>
      <c r="Q74">
        <v>23.994</v>
      </c>
      <c r="R74">
        <v>0.61899999999999999</v>
      </c>
      <c r="S74">
        <f t="shared" si="8"/>
        <v>0.60000000000000009</v>
      </c>
      <c r="T74" s="59">
        <v>440</v>
      </c>
      <c r="W74">
        <v>111</v>
      </c>
      <c r="X74">
        <v>61.686999999999998</v>
      </c>
      <c r="Y74">
        <v>0.58299999999999996</v>
      </c>
      <c r="Z74">
        <f t="shared" si="9"/>
        <v>0.60000000000000009</v>
      </c>
      <c r="AA74" s="59">
        <v>281</v>
      </c>
      <c r="AD74">
        <v>467</v>
      </c>
      <c r="AE74">
        <v>27.66</v>
      </c>
      <c r="AF74">
        <v>0.56999999999999995</v>
      </c>
      <c r="AG74">
        <f t="shared" si="10"/>
        <v>0.55000000000000004</v>
      </c>
      <c r="AH74" s="59">
        <v>1129</v>
      </c>
      <c r="AK74">
        <v>269</v>
      </c>
      <c r="AL74">
        <v>75.018000000000001</v>
      </c>
      <c r="AM74">
        <v>0.52600000000000002</v>
      </c>
      <c r="AN74">
        <f t="shared" si="11"/>
        <v>0.55000000000000004</v>
      </c>
      <c r="AO74" s="59">
        <v>413</v>
      </c>
    </row>
    <row r="75" spans="2:41" x14ac:dyDescent="0.3">
      <c r="B75">
        <v>716</v>
      </c>
      <c r="C75">
        <v>104.651</v>
      </c>
      <c r="D75">
        <v>0.55000000000000004</v>
      </c>
      <c r="E75">
        <f t="shared" si="6"/>
        <v>0.55000000000000004</v>
      </c>
      <c r="F75" s="59">
        <v>618</v>
      </c>
      <c r="I75">
        <v>877</v>
      </c>
      <c r="J75">
        <v>9.8109999999999999</v>
      </c>
      <c r="K75">
        <v>0.77400000000000002</v>
      </c>
      <c r="L75">
        <f t="shared" si="7"/>
        <v>0.75</v>
      </c>
      <c r="M75" s="59">
        <v>156</v>
      </c>
      <c r="P75">
        <v>250</v>
      </c>
      <c r="Q75">
        <v>23.88</v>
      </c>
      <c r="R75">
        <v>0.443</v>
      </c>
      <c r="S75">
        <f t="shared" si="8"/>
        <v>0.45</v>
      </c>
      <c r="T75" s="59">
        <v>626</v>
      </c>
      <c r="W75">
        <v>72</v>
      </c>
      <c r="X75">
        <v>60.298999999999999</v>
      </c>
      <c r="Y75">
        <v>0.62</v>
      </c>
      <c r="Z75">
        <f t="shared" si="9"/>
        <v>0.60000000000000009</v>
      </c>
      <c r="AA75" s="59">
        <v>284</v>
      </c>
      <c r="AD75">
        <v>32</v>
      </c>
      <c r="AE75">
        <v>27.628</v>
      </c>
      <c r="AF75">
        <v>0.65400000000000003</v>
      </c>
      <c r="AG75">
        <f t="shared" si="10"/>
        <v>0.65</v>
      </c>
      <c r="AH75" s="59">
        <v>1131</v>
      </c>
      <c r="AK75">
        <v>22</v>
      </c>
      <c r="AL75">
        <v>74.683000000000007</v>
      </c>
      <c r="AM75">
        <v>0.44900000000000001</v>
      </c>
      <c r="AN75">
        <f t="shared" si="11"/>
        <v>0.45</v>
      </c>
      <c r="AO75" s="59">
        <v>429</v>
      </c>
    </row>
    <row r="76" spans="2:41" x14ac:dyDescent="0.3">
      <c r="B76">
        <v>958</v>
      </c>
      <c r="C76">
        <v>103.446</v>
      </c>
      <c r="D76">
        <v>0.72</v>
      </c>
      <c r="E76">
        <f t="shared" si="6"/>
        <v>0.70000000000000007</v>
      </c>
      <c r="F76" s="59">
        <v>673</v>
      </c>
      <c r="I76">
        <v>993</v>
      </c>
      <c r="J76">
        <v>9.6340000000000003</v>
      </c>
      <c r="K76">
        <v>0.61099999999999999</v>
      </c>
      <c r="L76">
        <f t="shared" si="7"/>
        <v>0.60000000000000009</v>
      </c>
      <c r="M76" s="59">
        <v>216</v>
      </c>
      <c r="P76">
        <v>366</v>
      </c>
      <c r="Q76">
        <v>23.792000000000002</v>
      </c>
      <c r="R76">
        <v>0.38500000000000001</v>
      </c>
      <c r="S76">
        <f t="shared" si="8"/>
        <v>0.4</v>
      </c>
      <c r="T76" s="59">
        <v>681</v>
      </c>
      <c r="W76">
        <v>177</v>
      </c>
      <c r="X76">
        <v>58.680999999999997</v>
      </c>
      <c r="Y76">
        <v>0.61</v>
      </c>
      <c r="Z76">
        <f t="shared" si="9"/>
        <v>0.60000000000000009</v>
      </c>
      <c r="AA76" s="59">
        <v>311</v>
      </c>
      <c r="AD76">
        <v>90</v>
      </c>
      <c r="AE76">
        <v>27.568000000000001</v>
      </c>
      <c r="AF76">
        <v>0.51900000000000002</v>
      </c>
      <c r="AG76">
        <f t="shared" si="10"/>
        <v>0.5</v>
      </c>
      <c r="AH76" s="58">
        <v>0.45</v>
      </c>
      <c r="AI76" s="1" t="s">
        <v>52</v>
      </c>
      <c r="AK76">
        <v>968</v>
      </c>
      <c r="AL76">
        <v>74.162999999999997</v>
      </c>
      <c r="AM76">
        <v>0.53700000000000003</v>
      </c>
      <c r="AN76">
        <f t="shared" si="11"/>
        <v>0.55000000000000004</v>
      </c>
      <c r="AO76" s="59">
        <v>437</v>
      </c>
    </row>
    <row r="77" spans="2:41" x14ac:dyDescent="0.3">
      <c r="B77">
        <v>301</v>
      </c>
      <c r="C77">
        <v>102.504</v>
      </c>
      <c r="D77">
        <v>0.46200000000000002</v>
      </c>
      <c r="E77">
        <f t="shared" si="6"/>
        <v>0.45</v>
      </c>
      <c r="F77" s="59">
        <v>759</v>
      </c>
      <c r="I77">
        <v>1084</v>
      </c>
      <c r="J77">
        <v>9.5540000000000003</v>
      </c>
      <c r="K77">
        <v>0.57499999999999996</v>
      </c>
      <c r="L77">
        <f t="shared" si="7"/>
        <v>0.60000000000000009</v>
      </c>
      <c r="M77" s="59">
        <v>242</v>
      </c>
      <c r="P77">
        <v>315</v>
      </c>
      <c r="Q77">
        <v>22.925000000000001</v>
      </c>
      <c r="R77">
        <v>0.622</v>
      </c>
      <c r="S77">
        <f t="shared" si="8"/>
        <v>0.60000000000000009</v>
      </c>
      <c r="T77" s="59">
        <v>709</v>
      </c>
      <c r="W77">
        <v>118</v>
      </c>
      <c r="X77">
        <v>57.304000000000002</v>
      </c>
      <c r="Y77">
        <v>0.84499999999999997</v>
      </c>
      <c r="Z77">
        <f t="shared" si="9"/>
        <v>0.85000000000000009</v>
      </c>
      <c r="AA77" s="58">
        <v>0.55000000000000004</v>
      </c>
      <c r="AB77" s="1" t="s">
        <v>54</v>
      </c>
      <c r="AD77">
        <v>240</v>
      </c>
      <c r="AE77">
        <v>27.454000000000001</v>
      </c>
      <c r="AF77">
        <v>0.26600000000000001</v>
      </c>
      <c r="AG77">
        <f t="shared" si="10"/>
        <v>0.25</v>
      </c>
      <c r="AH77" s="59">
        <v>1</v>
      </c>
      <c r="AI77">
        <f>COUNTA(AH77:AH129)</f>
        <v>53</v>
      </c>
      <c r="AJ77">
        <f>(AI77/$AD$4)*100</f>
        <v>5.1859099804305284</v>
      </c>
      <c r="AK77">
        <v>360</v>
      </c>
      <c r="AL77">
        <v>73.528000000000006</v>
      </c>
      <c r="AM77">
        <v>0.66</v>
      </c>
      <c r="AN77">
        <f t="shared" si="11"/>
        <v>0.65</v>
      </c>
      <c r="AO77" s="59">
        <v>460</v>
      </c>
    </row>
    <row r="78" spans="2:41" x14ac:dyDescent="0.3">
      <c r="B78">
        <v>818</v>
      </c>
      <c r="C78">
        <v>102.273</v>
      </c>
      <c r="D78">
        <v>0.47299999999999998</v>
      </c>
      <c r="E78">
        <f t="shared" si="6"/>
        <v>0.45</v>
      </c>
      <c r="F78" s="59">
        <v>762</v>
      </c>
      <c r="I78">
        <v>1589</v>
      </c>
      <c r="J78">
        <v>9.5139999999999993</v>
      </c>
      <c r="K78">
        <v>0.50800000000000001</v>
      </c>
      <c r="L78">
        <f t="shared" si="7"/>
        <v>0.5</v>
      </c>
      <c r="M78" s="59">
        <v>304</v>
      </c>
      <c r="P78">
        <v>87</v>
      </c>
      <c r="Q78">
        <v>22.794</v>
      </c>
      <c r="R78">
        <v>0.81</v>
      </c>
      <c r="S78">
        <f t="shared" si="8"/>
        <v>0.8</v>
      </c>
      <c r="T78" s="59">
        <v>729</v>
      </c>
      <c r="W78">
        <v>35</v>
      </c>
      <c r="X78">
        <v>56.716999999999999</v>
      </c>
      <c r="Y78">
        <v>0.64400000000000002</v>
      </c>
      <c r="Z78">
        <f t="shared" si="9"/>
        <v>0.65</v>
      </c>
      <c r="AA78" s="59">
        <v>4</v>
      </c>
      <c r="AB78">
        <f>COUNTA(AA78:AA103)</f>
        <v>26</v>
      </c>
      <c r="AC78">
        <f>(AB78/$W$4)*100</f>
        <v>8.1761006289308167</v>
      </c>
      <c r="AD78">
        <v>154</v>
      </c>
      <c r="AE78">
        <v>27.111000000000001</v>
      </c>
      <c r="AF78">
        <v>0.71</v>
      </c>
      <c r="AG78">
        <f t="shared" si="10"/>
        <v>0.70000000000000007</v>
      </c>
      <c r="AH78" s="59">
        <v>2</v>
      </c>
      <c r="AK78">
        <v>755</v>
      </c>
      <c r="AL78">
        <v>73.129000000000005</v>
      </c>
      <c r="AM78">
        <v>0.52100000000000002</v>
      </c>
      <c r="AN78">
        <f t="shared" si="11"/>
        <v>0.5</v>
      </c>
      <c r="AO78" s="59">
        <v>490</v>
      </c>
    </row>
    <row r="79" spans="2:41" x14ac:dyDescent="0.3">
      <c r="B79">
        <v>263</v>
      </c>
      <c r="C79">
        <v>102.227</v>
      </c>
      <c r="D79">
        <v>0.61699999999999999</v>
      </c>
      <c r="E79">
        <f t="shared" si="6"/>
        <v>0.60000000000000009</v>
      </c>
      <c r="F79" s="59">
        <v>772</v>
      </c>
      <c r="I79">
        <v>385</v>
      </c>
      <c r="J79">
        <v>9.4939999999999998</v>
      </c>
      <c r="K79">
        <v>0.59799999999999998</v>
      </c>
      <c r="L79">
        <f t="shared" si="7"/>
        <v>0.60000000000000009</v>
      </c>
      <c r="M79" s="59">
        <v>440</v>
      </c>
      <c r="P79">
        <v>34</v>
      </c>
      <c r="Q79">
        <v>22.673999999999999</v>
      </c>
      <c r="R79">
        <v>0.73499999999999999</v>
      </c>
      <c r="S79">
        <f t="shared" si="8"/>
        <v>0.75</v>
      </c>
      <c r="T79" s="59">
        <v>732</v>
      </c>
      <c r="W79">
        <v>147</v>
      </c>
      <c r="X79">
        <v>55.154000000000003</v>
      </c>
      <c r="Y79">
        <v>0.86299999999999999</v>
      </c>
      <c r="Z79">
        <f t="shared" si="9"/>
        <v>0.85000000000000009</v>
      </c>
      <c r="AA79" s="59">
        <v>5</v>
      </c>
      <c r="AD79">
        <v>639</v>
      </c>
      <c r="AE79">
        <v>26.07</v>
      </c>
      <c r="AF79">
        <v>0.46899999999999997</v>
      </c>
      <c r="AG79">
        <f t="shared" si="10"/>
        <v>0.45</v>
      </c>
      <c r="AH79" s="59">
        <v>16</v>
      </c>
      <c r="AK79">
        <v>454</v>
      </c>
      <c r="AL79">
        <v>72.311000000000007</v>
      </c>
      <c r="AM79">
        <v>0.55600000000000005</v>
      </c>
      <c r="AN79">
        <f t="shared" si="11"/>
        <v>0.55000000000000004</v>
      </c>
      <c r="AO79" s="59">
        <v>556</v>
      </c>
    </row>
    <row r="80" spans="2:41" x14ac:dyDescent="0.3">
      <c r="B80">
        <v>937</v>
      </c>
      <c r="C80">
        <v>100.54600000000001</v>
      </c>
      <c r="D80">
        <v>0.47</v>
      </c>
      <c r="E80">
        <f t="shared" si="6"/>
        <v>0.45</v>
      </c>
      <c r="F80" s="59">
        <v>809</v>
      </c>
      <c r="I80">
        <v>216</v>
      </c>
      <c r="J80">
        <v>9.44</v>
      </c>
      <c r="K80">
        <v>0.56699999999999995</v>
      </c>
      <c r="L80">
        <f t="shared" si="7"/>
        <v>0.55000000000000004</v>
      </c>
      <c r="M80" s="59">
        <v>512</v>
      </c>
      <c r="P80">
        <v>360</v>
      </c>
      <c r="Q80">
        <v>22.657</v>
      </c>
      <c r="R80">
        <v>0.83199999999999996</v>
      </c>
      <c r="S80">
        <f t="shared" si="8"/>
        <v>0.85000000000000009</v>
      </c>
      <c r="T80" s="58">
        <v>0.5</v>
      </c>
      <c r="U80" s="1" t="s">
        <v>53</v>
      </c>
      <c r="W80">
        <v>155</v>
      </c>
      <c r="X80">
        <v>54.155999999999999</v>
      </c>
      <c r="Y80">
        <v>0.60299999999999998</v>
      </c>
      <c r="Z80">
        <f t="shared" si="9"/>
        <v>0.60000000000000009</v>
      </c>
      <c r="AA80" s="59">
        <v>6</v>
      </c>
      <c r="AD80">
        <v>36</v>
      </c>
      <c r="AE80">
        <v>25.731000000000002</v>
      </c>
      <c r="AF80">
        <v>0.58599999999999997</v>
      </c>
      <c r="AG80">
        <f t="shared" si="10"/>
        <v>0.60000000000000009</v>
      </c>
      <c r="AH80" s="59">
        <v>18</v>
      </c>
      <c r="AK80">
        <v>84</v>
      </c>
      <c r="AL80">
        <v>71.614999999999995</v>
      </c>
      <c r="AM80">
        <v>0.42499999999999999</v>
      </c>
      <c r="AN80">
        <f t="shared" si="11"/>
        <v>0.45</v>
      </c>
      <c r="AO80" s="59">
        <v>582</v>
      </c>
    </row>
    <row r="81" spans="2:41" x14ac:dyDescent="0.3">
      <c r="B81">
        <v>979</v>
      </c>
      <c r="C81">
        <v>99.171999999999997</v>
      </c>
      <c r="D81">
        <v>0.65300000000000002</v>
      </c>
      <c r="E81">
        <f t="shared" si="6"/>
        <v>0.65</v>
      </c>
      <c r="F81" s="59">
        <v>810</v>
      </c>
      <c r="I81">
        <v>1070</v>
      </c>
      <c r="J81">
        <v>9.298</v>
      </c>
      <c r="K81">
        <v>0.71199999999999997</v>
      </c>
      <c r="L81">
        <f t="shared" si="7"/>
        <v>0.70000000000000007</v>
      </c>
      <c r="M81" s="59">
        <v>535</v>
      </c>
      <c r="P81">
        <v>696</v>
      </c>
      <c r="Q81">
        <v>22.465</v>
      </c>
      <c r="R81">
        <v>0.56100000000000005</v>
      </c>
      <c r="S81">
        <f t="shared" si="8"/>
        <v>0.55000000000000004</v>
      </c>
      <c r="T81" s="59">
        <v>17</v>
      </c>
      <c r="U81">
        <f>COUNTA(T81:T112)</f>
        <v>32</v>
      </c>
      <c r="V81">
        <f>(U81/$P$4)*100</f>
        <v>4.1939711664482306</v>
      </c>
      <c r="W81">
        <v>113</v>
      </c>
      <c r="X81">
        <v>54.143000000000001</v>
      </c>
      <c r="Y81">
        <v>0.64600000000000002</v>
      </c>
      <c r="Z81">
        <f t="shared" si="9"/>
        <v>0.65</v>
      </c>
      <c r="AA81" s="59">
        <v>18</v>
      </c>
      <c r="AD81">
        <v>819</v>
      </c>
      <c r="AE81">
        <v>24.888000000000002</v>
      </c>
      <c r="AF81">
        <v>0.629</v>
      </c>
      <c r="AG81">
        <f t="shared" si="10"/>
        <v>0.65</v>
      </c>
      <c r="AH81" s="59">
        <v>20</v>
      </c>
      <c r="AK81">
        <v>1028</v>
      </c>
      <c r="AL81">
        <v>71.293999999999997</v>
      </c>
      <c r="AM81">
        <v>0.46400000000000002</v>
      </c>
      <c r="AN81">
        <f t="shared" si="11"/>
        <v>0.45</v>
      </c>
      <c r="AO81" s="59">
        <v>591</v>
      </c>
    </row>
    <row r="82" spans="2:41" x14ac:dyDescent="0.3">
      <c r="B82">
        <v>374</v>
      </c>
      <c r="C82">
        <v>98.549000000000007</v>
      </c>
      <c r="D82">
        <v>0.30499999999999999</v>
      </c>
      <c r="E82">
        <f t="shared" si="6"/>
        <v>0.30000000000000004</v>
      </c>
      <c r="F82" s="59">
        <v>815</v>
      </c>
      <c r="I82">
        <v>139</v>
      </c>
      <c r="J82">
        <v>9.2560000000000002</v>
      </c>
      <c r="K82">
        <v>0.40100000000000002</v>
      </c>
      <c r="L82">
        <f t="shared" si="7"/>
        <v>0.4</v>
      </c>
      <c r="M82" s="59">
        <v>784</v>
      </c>
      <c r="P82">
        <v>30</v>
      </c>
      <c r="Q82">
        <v>22.448</v>
      </c>
      <c r="R82">
        <v>0.68799999999999994</v>
      </c>
      <c r="S82">
        <f t="shared" si="8"/>
        <v>0.70000000000000007</v>
      </c>
      <c r="T82" s="59">
        <v>28</v>
      </c>
      <c r="W82">
        <v>227</v>
      </c>
      <c r="X82">
        <v>53.927999999999997</v>
      </c>
      <c r="Y82">
        <v>0.61099999999999999</v>
      </c>
      <c r="Z82">
        <f t="shared" si="9"/>
        <v>0.60000000000000009</v>
      </c>
      <c r="AA82" s="59">
        <v>20</v>
      </c>
      <c r="AD82">
        <v>342</v>
      </c>
      <c r="AE82">
        <v>24.6</v>
      </c>
      <c r="AF82">
        <v>0.73699999999999999</v>
      </c>
      <c r="AG82">
        <f t="shared" si="10"/>
        <v>0.75</v>
      </c>
      <c r="AH82" s="59">
        <v>25</v>
      </c>
      <c r="AK82">
        <v>545</v>
      </c>
      <c r="AL82">
        <v>70.78</v>
      </c>
      <c r="AM82">
        <v>0.51800000000000002</v>
      </c>
      <c r="AN82">
        <f t="shared" si="11"/>
        <v>0.5</v>
      </c>
      <c r="AO82" s="59">
        <v>596</v>
      </c>
    </row>
    <row r="83" spans="2:41" x14ac:dyDescent="0.3">
      <c r="B83">
        <v>780</v>
      </c>
      <c r="C83">
        <v>97.728999999999999</v>
      </c>
      <c r="D83">
        <v>0.36799999999999999</v>
      </c>
      <c r="E83">
        <f t="shared" si="6"/>
        <v>0.35000000000000003</v>
      </c>
      <c r="F83" s="59">
        <v>828</v>
      </c>
      <c r="I83">
        <v>937</v>
      </c>
      <c r="J83">
        <v>9.173</v>
      </c>
      <c r="K83">
        <v>0.68600000000000005</v>
      </c>
      <c r="L83">
        <f t="shared" si="7"/>
        <v>0.70000000000000007</v>
      </c>
      <c r="M83" s="59">
        <v>913</v>
      </c>
      <c r="P83">
        <v>114</v>
      </c>
      <c r="Q83">
        <v>22.385999999999999</v>
      </c>
      <c r="R83">
        <v>0.64700000000000002</v>
      </c>
      <c r="S83">
        <f t="shared" si="8"/>
        <v>0.65</v>
      </c>
      <c r="T83" s="59">
        <v>62</v>
      </c>
      <c r="W83">
        <v>301</v>
      </c>
      <c r="X83">
        <v>53.789000000000001</v>
      </c>
      <c r="Y83">
        <v>0.251</v>
      </c>
      <c r="Z83">
        <f t="shared" si="9"/>
        <v>0.25</v>
      </c>
      <c r="AA83" s="59">
        <v>21</v>
      </c>
      <c r="AD83">
        <v>117</v>
      </c>
      <c r="AE83">
        <v>24.594999999999999</v>
      </c>
      <c r="AF83">
        <v>0.53500000000000003</v>
      </c>
      <c r="AG83">
        <f t="shared" si="10"/>
        <v>0.55000000000000004</v>
      </c>
      <c r="AH83" s="59">
        <v>42</v>
      </c>
      <c r="AK83">
        <v>27</v>
      </c>
      <c r="AL83">
        <v>70.617000000000004</v>
      </c>
      <c r="AM83">
        <v>0.38200000000000001</v>
      </c>
      <c r="AN83">
        <f t="shared" si="11"/>
        <v>0.4</v>
      </c>
      <c r="AO83" s="59">
        <v>634</v>
      </c>
    </row>
    <row r="84" spans="2:41" x14ac:dyDescent="0.3">
      <c r="B84">
        <v>347</v>
      </c>
      <c r="C84">
        <v>97.22</v>
      </c>
      <c r="D84">
        <v>0.57399999999999995</v>
      </c>
      <c r="E84">
        <f t="shared" si="6"/>
        <v>0.55000000000000004</v>
      </c>
      <c r="F84" s="59">
        <v>905</v>
      </c>
      <c r="I84">
        <v>407</v>
      </c>
      <c r="J84">
        <v>9.1460000000000008</v>
      </c>
      <c r="K84">
        <v>0.78200000000000003</v>
      </c>
      <c r="L84">
        <f t="shared" si="7"/>
        <v>0.8</v>
      </c>
      <c r="M84" s="59">
        <v>1001</v>
      </c>
      <c r="P84">
        <v>19</v>
      </c>
      <c r="Q84">
        <v>22.286000000000001</v>
      </c>
      <c r="R84">
        <v>0.76100000000000001</v>
      </c>
      <c r="S84">
        <f t="shared" si="8"/>
        <v>0.75</v>
      </c>
      <c r="T84" s="59">
        <v>65</v>
      </c>
      <c r="W84">
        <v>235</v>
      </c>
      <c r="X84">
        <v>53.661000000000001</v>
      </c>
      <c r="Y84">
        <v>0.58899999999999997</v>
      </c>
      <c r="Z84">
        <f t="shared" si="9"/>
        <v>0.60000000000000009</v>
      </c>
      <c r="AA84" s="59">
        <v>41</v>
      </c>
      <c r="AD84">
        <v>30</v>
      </c>
      <c r="AE84">
        <v>24.373999999999999</v>
      </c>
      <c r="AF84">
        <v>0.621</v>
      </c>
      <c r="AG84">
        <f t="shared" si="10"/>
        <v>0.60000000000000009</v>
      </c>
      <c r="AH84" s="59">
        <v>47</v>
      </c>
      <c r="AK84">
        <v>926</v>
      </c>
      <c r="AL84">
        <v>70.468999999999994</v>
      </c>
      <c r="AM84">
        <v>0.39600000000000002</v>
      </c>
      <c r="AN84">
        <f t="shared" si="11"/>
        <v>0.4</v>
      </c>
      <c r="AO84" s="59">
        <v>643</v>
      </c>
    </row>
    <row r="85" spans="2:41" x14ac:dyDescent="0.3">
      <c r="B85">
        <v>262</v>
      </c>
      <c r="C85">
        <v>96.216999999999999</v>
      </c>
      <c r="D85">
        <v>0.40699999999999997</v>
      </c>
      <c r="E85">
        <f t="shared" si="6"/>
        <v>0.4</v>
      </c>
      <c r="F85" s="59">
        <v>1050</v>
      </c>
      <c r="I85">
        <v>370</v>
      </c>
      <c r="J85">
        <v>9.0549999999999997</v>
      </c>
      <c r="K85">
        <v>0.70799999999999996</v>
      </c>
      <c r="L85">
        <f t="shared" si="7"/>
        <v>0.70000000000000007</v>
      </c>
      <c r="M85" s="59">
        <v>1018</v>
      </c>
      <c r="P85">
        <v>10</v>
      </c>
      <c r="Q85">
        <v>22.283000000000001</v>
      </c>
      <c r="R85">
        <v>0.746</v>
      </c>
      <c r="S85">
        <f t="shared" si="8"/>
        <v>0.75</v>
      </c>
      <c r="T85" s="59">
        <v>75</v>
      </c>
      <c r="W85">
        <v>290</v>
      </c>
      <c r="X85">
        <v>53.61</v>
      </c>
      <c r="Y85">
        <v>0.73099999999999998</v>
      </c>
      <c r="Z85">
        <f t="shared" si="9"/>
        <v>0.75</v>
      </c>
      <c r="AA85" s="59">
        <v>76</v>
      </c>
      <c r="AD85">
        <v>189</v>
      </c>
      <c r="AE85">
        <v>23.986999999999998</v>
      </c>
      <c r="AF85">
        <v>0.59499999999999997</v>
      </c>
      <c r="AG85">
        <f t="shared" si="10"/>
        <v>0.60000000000000009</v>
      </c>
      <c r="AH85" s="59">
        <v>72</v>
      </c>
      <c r="AK85">
        <v>986</v>
      </c>
      <c r="AL85">
        <v>70.260999999999996</v>
      </c>
      <c r="AM85">
        <v>0.72799999999999998</v>
      </c>
      <c r="AN85">
        <f t="shared" si="11"/>
        <v>0.75</v>
      </c>
      <c r="AO85" s="59">
        <v>648</v>
      </c>
    </row>
    <row r="86" spans="2:41" x14ac:dyDescent="0.3">
      <c r="B86">
        <v>871</v>
      </c>
      <c r="C86">
        <v>94.828999999999994</v>
      </c>
      <c r="D86">
        <v>0.65200000000000002</v>
      </c>
      <c r="E86">
        <f t="shared" si="6"/>
        <v>0.65</v>
      </c>
      <c r="F86" s="59">
        <v>1089</v>
      </c>
      <c r="I86">
        <v>1460</v>
      </c>
      <c r="J86">
        <v>8.9489999999999998</v>
      </c>
      <c r="K86">
        <v>0.46100000000000002</v>
      </c>
      <c r="L86">
        <f t="shared" si="7"/>
        <v>0.45</v>
      </c>
      <c r="M86" s="59">
        <v>1024</v>
      </c>
      <c r="P86">
        <v>479</v>
      </c>
      <c r="Q86">
        <v>22.128</v>
      </c>
      <c r="R86">
        <v>0.71699999999999997</v>
      </c>
      <c r="S86">
        <f t="shared" si="8"/>
        <v>0.70000000000000007</v>
      </c>
      <c r="T86" s="59">
        <v>79</v>
      </c>
      <c r="W86">
        <v>120</v>
      </c>
      <c r="X86">
        <v>53.176000000000002</v>
      </c>
      <c r="Y86">
        <v>0.61599999999999999</v>
      </c>
      <c r="Z86">
        <f t="shared" si="9"/>
        <v>0.60000000000000009</v>
      </c>
      <c r="AA86" s="59">
        <v>88</v>
      </c>
      <c r="AD86">
        <v>779</v>
      </c>
      <c r="AE86">
        <v>23.832000000000001</v>
      </c>
      <c r="AF86">
        <v>0.45900000000000002</v>
      </c>
      <c r="AG86">
        <f t="shared" si="10"/>
        <v>0.45</v>
      </c>
      <c r="AH86" s="59">
        <v>107</v>
      </c>
      <c r="AK86">
        <v>175</v>
      </c>
      <c r="AL86">
        <v>69.664000000000001</v>
      </c>
      <c r="AM86">
        <v>0.58699999999999997</v>
      </c>
      <c r="AN86">
        <f t="shared" si="11"/>
        <v>0.60000000000000009</v>
      </c>
      <c r="AO86" s="59">
        <v>673</v>
      </c>
    </row>
    <row r="87" spans="2:41" x14ac:dyDescent="0.3">
      <c r="B87">
        <v>604</v>
      </c>
      <c r="C87">
        <v>93.977000000000004</v>
      </c>
      <c r="D87">
        <v>0.58299999999999996</v>
      </c>
      <c r="E87">
        <f t="shared" si="6"/>
        <v>0.60000000000000009</v>
      </c>
      <c r="F87" s="59">
        <v>1106</v>
      </c>
      <c r="I87">
        <v>357</v>
      </c>
      <c r="J87">
        <v>8.8629999999999995</v>
      </c>
      <c r="K87">
        <v>0.443</v>
      </c>
      <c r="L87">
        <f t="shared" si="7"/>
        <v>0.45</v>
      </c>
      <c r="M87" s="59">
        <v>1123</v>
      </c>
      <c r="P87">
        <v>555</v>
      </c>
      <c r="Q87">
        <v>21.998999999999999</v>
      </c>
      <c r="R87">
        <v>0.26</v>
      </c>
      <c r="S87">
        <f t="shared" si="8"/>
        <v>0.25</v>
      </c>
      <c r="T87" s="59">
        <v>91</v>
      </c>
      <c r="W87">
        <v>313</v>
      </c>
      <c r="X87">
        <v>52.621000000000002</v>
      </c>
      <c r="Y87">
        <v>0.66</v>
      </c>
      <c r="Z87">
        <f t="shared" si="9"/>
        <v>0.65</v>
      </c>
      <c r="AA87" s="59">
        <v>100</v>
      </c>
      <c r="AD87">
        <v>179</v>
      </c>
      <c r="AE87">
        <v>23.780999999999999</v>
      </c>
      <c r="AF87">
        <v>0.46600000000000003</v>
      </c>
      <c r="AG87">
        <f t="shared" si="10"/>
        <v>0.45</v>
      </c>
      <c r="AH87" s="59">
        <v>116</v>
      </c>
      <c r="AK87">
        <v>98</v>
      </c>
      <c r="AL87">
        <v>69.409000000000006</v>
      </c>
      <c r="AM87">
        <v>0.41599999999999998</v>
      </c>
      <c r="AN87">
        <f t="shared" si="11"/>
        <v>0.4</v>
      </c>
      <c r="AO87" s="59">
        <v>679</v>
      </c>
    </row>
    <row r="88" spans="2:41" x14ac:dyDescent="0.3">
      <c r="B88">
        <v>857</v>
      </c>
      <c r="C88">
        <v>92.658000000000001</v>
      </c>
      <c r="D88">
        <v>0.65100000000000002</v>
      </c>
      <c r="E88">
        <f t="shared" si="6"/>
        <v>0.65</v>
      </c>
      <c r="F88" s="58">
        <v>0.45</v>
      </c>
      <c r="G88" s="1" t="s">
        <v>52</v>
      </c>
      <c r="I88">
        <v>1067</v>
      </c>
      <c r="J88">
        <v>8.7110000000000003</v>
      </c>
      <c r="K88">
        <v>0.73299999999999998</v>
      </c>
      <c r="L88">
        <f t="shared" si="7"/>
        <v>0.75</v>
      </c>
      <c r="M88" s="59">
        <v>1290</v>
      </c>
      <c r="P88">
        <v>369</v>
      </c>
      <c r="Q88">
        <v>21.536000000000001</v>
      </c>
      <c r="R88">
        <v>0.53800000000000003</v>
      </c>
      <c r="S88">
        <f t="shared" si="8"/>
        <v>0.55000000000000004</v>
      </c>
      <c r="T88" s="59">
        <v>98</v>
      </c>
      <c r="W88">
        <v>323</v>
      </c>
      <c r="X88">
        <v>52.542000000000002</v>
      </c>
      <c r="Y88">
        <v>0.54200000000000004</v>
      </c>
      <c r="Z88">
        <f t="shared" si="9"/>
        <v>0.55000000000000004</v>
      </c>
      <c r="AA88" s="59">
        <v>103</v>
      </c>
      <c r="AD88">
        <v>162</v>
      </c>
      <c r="AE88">
        <v>23.59</v>
      </c>
      <c r="AF88">
        <v>0.74399999999999999</v>
      </c>
      <c r="AG88">
        <f t="shared" si="10"/>
        <v>0.75</v>
      </c>
      <c r="AH88" s="59">
        <v>120</v>
      </c>
      <c r="AK88">
        <v>81</v>
      </c>
      <c r="AL88">
        <v>69.259</v>
      </c>
      <c r="AM88">
        <v>0.58299999999999996</v>
      </c>
      <c r="AN88">
        <f t="shared" si="11"/>
        <v>0.60000000000000009</v>
      </c>
      <c r="AO88" s="59">
        <v>683</v>
      </c>
    </row>
    <row r="89" spans="2:41" x14ac:dyDescent="0.3">
      <c r="B89">
        <v>1024</v>
      </c>
      <c r="C89">
        <v>91.992000000000004</v>
      </c>
      <c r="D89">
        <v>0.50800000000000001</v>
      </c>
      <c r="E89">
        <f t="shared" si="6"/>
        <v>0.5</v>
      </c>
      <c r="F89" s="59">
        <v>27</v>
      </c>
      <c r="G89">
        <f>COUNTA(F89:F126)</f>
        <v>38</v>
      </c>
      <c r="H89">
        <f>(G89/$B$4)*100</f>
        <v>3.4862385321100922</v>
      </c>
      <c r="I89">
        <v>82</v>
      </c>
      <c r="J89">
        <v>8.5190000000000001</v>
      </c>
      <c r="K89">
        <v>0.65800000000000003</v>
      </c>
      <c r="L89">
        <f t="shared" si="7"/>
        <v>0.65</v>
      </c>
      <c r="M89" s="59">
        <v>1301</v>
      </c>
      <c r="P89">
        <v>322</v>
      </c>
      <c r="Q89">
        <v>21.202999999999999</v>
      </c>
      <c r="R89">
        <v>0.33100000000000002</v>
      </c>
      <c r="S89">
        <f t="shared" si="8"/>
        <v>0.35000000000000003</v>
      </c>
      <c r="T89" s="59">
        <v>102</v>
      </c>
      <c r="W89">
        <v>149</v>
      </c>
      <c r="X89">
        <v>51.4</v>
      </c>
      <c r="Y89">
        <v>0.76900000000000002</v>
      </c>
      <c r="Z89">
        <f t="shared" si="9"/>
        <v>0.75</v>
      </c>
      <c r="AA89" s="59">
        <v>107</v>
      </c>
      <c r="AD89">
        <v>387</v>
      </c>
      <c r="AE89">
        <v>23.469000000000001</v>
      </c>
      <c r="AF89">
        <v>0.58799999999999997</v>
      </c>
      <c r="AG89">
        <f t="shared" si="10"/>
        <v>0.60000000000000009</v>
      </c>
      <c r="AH89" s="59">
        <v>147</v>
      </c>
      <c r="AK89">
        <v>127</v>
      </c>
      <c r="AL89">
        <v>69.212999999999994</v>
      </c>
      <c r="AM89">
        <v>0.51100000000000001</v>
      </c>
      <c r="AN89">
        <f t="shared" si="11"/>
        <v>0.5</v>
      </c>
      <c r="AO89" s="59">
        <v>710</v>
      </c>
    </row>
    <row r="90" spans="2:41" x14ac:dyDescent="0.3">
      <c r="B90">
        <v>647</v>
      </c>
      <c r="C90">
        <v>91.32</v>
      </c>
      <c r="D90">
        <v>0.61299999999999999</v>
      </c>
      <c r="E90">
        <f t="shared" si="6"/>
        <v>0.60000000000000009</v>
      </c>
      <c r="F90" s="59">
        <v>35</v>
      </c>
      <c r="I90">
        <v>1574</v>
      </c>
      <c r="J90">
        <v>8.4209999999999994</v>
      </c>
      <c r="K90">
        <v>0.22500000000000001</v>
      </c>
      <c r="L90">
        <f t="shared" si="7"/>
        <v>0.25</v>
      </c>
      <c r="M90" s="59">
        <v>1386</v>
      </c>
      <c r="P90">
        <v>702</v>
      </c>
      <c r="Q90">
        <v>21.14</v>
      </c>
      <c r="R90">
        <v>0.629</v>
      </c>
      <c r="S90">
        <f t="shared" si="8"/>
        <v>0.65</v>
      </c>
      <c r="T90" s="59">
        <v>123</v>
      </c>
      <c r="W90">
        <v>321</v>
      </c>
      <c r="X90">
        <v>51.293999999999997</v>
      </c>
      <c r="Y90">
        <v>0.746</v>
      </c>
      <c r="Z90">
        <f t="shared" si="9"/>
        <v>0.75</v>
      </c>
      <c r="AA90" s="59">
        <v>171</v>
      </c>
      <c r="AD90">
        <v>103</v>
      </c>
      <c r="AE90">
        <v>23.457999999999998</v>
      </c>
      <c r="AF90">
        <v>0.57899999999999996</v>
      </c>
      <c r="AG90">
        <f t="shared" si="10"/>
        <v>0.60000000000000009</v>
      </c>
      <c r="AH90" s="59">
        <v>163</v>
      </c>
      <c r="AK90">
        <v>66</v>
      </c>
      <c r="AL90">
        <v>68.561999999999998</v>
      </c>
      <c r="AM90">
        <v>0.35599999999999998</v>
      </c>
      <c r="AN90">
        <f t="shared" si="11"/>
        <v>0.35000000000000003</v>
      </c>
      <c r="AO90" s="59">
        <v>767</v>
      </c>
    </row>
    <row r="91" spans="2:41" x14ac:dyDescent="0.3">
      <c r="B91">
        <v>320</v>
      </c>
      <c r="C91">
        <v>90.775000000000006</v>
      </c>
      <c r="D91">
        <v>0.48299999999999998</v>
      </c>
      <c r="E91">
        <f t="shared" si="6"/>
        <v>0.5</v>
      </c>
      <c r="F91" s="59">
        <v>43</v>
      </c>
      <c r="I91">
        <v>425</v>
      </c>
      <c r="J91">
        <v>8.4130000000000003</v>
      </c>
      <c r="K91">
        <v>0.624</v>
      </c>
      <c r="L91">
        <f t="shared" si="7"/>
        <v>0.60000000000000009</v>
      </c>
      <c r="M91" s="59">
        <v>1406</v>
      </c>
      <c r="P91">
        <v>157</v>
      </c>
      <c r="Q91">
        <v>20.824000000000002</v>
      </c>
      <c r="R91">
        <v>0.46800000000000003</v>
      </c>
      <c r="S91">
        <f t="shared" si="8"/>
        <v>0.45</v>
      </c>
      <c r="T91" s="59">
        <v>124</v>
      </c>
      <c r="W91">
        <v>272</v>
      </c>
      <c r="X91">
        <v>50.918999999999997</v>
      </c>
      <c r="Y91">
        <v>0.68300000000000005</v>
      </c>
      <c r="Z91">
        <f t="shared" si="9"/>
        <v>0.70000000000000007</v>
      </c>
      <c r="AA91" s="59">
        <v>174</v>
      </c>
      <c r="AD91">
        <v>507</v>
      </c>
      <c r="AE91">
        <v>23.097000000000001</v>
      </c>
      <c r="AF91">
        <v>0.61499999999999999</v>
      </c>
      <c r="AG91">
        <f t="shared" si="10"/>
        <v>0.60000000000000009</v>
      </c>
      <c r="AH91" s="59">
        <v>179</v>
      </c>
      <c r="AK91">
        <v>133</v>
      </c>
      <c r="AL91">
        <v>68.349000000000004</v>
      </c>
      <c r="AM91">
        <v>0.56899999999999995</v>
      </c>
      <c r="AN91">
        <f t="shared" si="11"/>
        <v>0.55000000000000004</v>
      </c>
      <c r="AO91" s="59">
        <v>786</v>
      </c>
    </row>
    <row r="92" spans="2:41" x14ac:dyDescent="0.3">
      <c r="B92">
        <v>165</v>
      </c>
      <c r="C92">
        <v>90.12</v>
      </c>
      <c r="D92">
        <v>0.40100000000000002</v>
      </c>
      <c r="E92">
        <f t="shared" si="6"/>
        <v>0.4</v>
      </c>
      <c r="F92" s="59">
        <v>46</v>
      </c>
      <c r="I92">
        <v>28</v>
      </c>
      <c r="J92">
        <v>8.2059999999999995</v>
      </c>
      <c r="K92">
        <v>0.57299999999999995</v>
      </c>
      <c r="L92">
        <f t="shared" si="7"/>
        <v>0.55000000000000004</v>
      </c>
      <c r="M92" s="59">
        <v>1487</v>
      </c>
      <c r="P92">
        <v>807</v>
      </c>
      <c r="Q92">
        <v>20.620999999999999</v>
      </c>
      <c r="R92">
        <v>0.65100000000000002</v>
      </c>
      <c r="S92">
        <f t="shared" si="8"/>
        <v>0.65</v>
      </c>
      <c r="T92" s="59">
        <v>195</v>
      </c>
      <c r="W92">
        <v>44</v>
      </c>
      <c r="X92">
        <v>50.34</v>
      </c>
      <c r="Y92">
        <v>0.41399999999999998</v>
      </c>
      <c r="Z92">
        <f t="shared" si="9"/>
        <v>0.4</v>
      </c>
      <c r="AA92" s="59">
        <v>211</v>
      </c>
      <c r="AD92">
        <v>613</v>
      </c>
      <c r="AE92">
        <v>22.283000000000001</v>
      </c>
      <c r="AF92">
        <v>0.67800000000000005</v>
      </c>
      <c r="AG92">
        <f t="shared" si="10"/>
        <v>0.70000000000000007</v>
      </c>
      <c r="AH92" s="59">
        <v>202</v>
      </c>
      <c r="AK92">
        <v>1013</v>
      </c>
      <c r="AL92">
        <v>68.257999999999996</v>
      </c>
      <c r="AM92">
        <v>0.60699999999999998</v>
      </c>
      <c r="AN92">
        <f t="shared" si="11"/>
        <v>0.60000000000000009</v>
      </c>
      <c r="AO92" s="59">
        <v>789</v>
      </c>
    </row>
    <row r="93" spans="2:41" x14ac:dyDescent="0.3">
      <c r="B93">
        <v>1004</v>
      </c>
      <c r="C93">
        <v>88.878</v>
      </c>
      <c r="D93">
        <v>0.48699999999999999</v>
      </c>
      <c r="E93">
        <f t="shared" si="6"/>
        <v>0.5</v>
      </c>
      <c r="F93" s="59">
        <v>62</v>
      </c>
      <c r="I93">
        <v>460</v>
      </c>
      <c r="J93">
        <v>8.1989999999999998</v>
      </c>
      <c r="K93">
        <v>0.63800000000000001</v>
      </c>
      <c r="L93">
        <f t="shared" si="7"/>
        <v>0.65</v>
      </c>
      <c r="M93" s="59">
        <v>1505</v>
      </c>
      <c r="P93">
        <v>224</v>
      </c>
      <c r="Q93">
        <v>20.597000000000001</v>
      </c>
      <c r="R93">
        <v>0.58799999999999997</v>
      </c>
      <c r="S93">
        <f t="shared" si="8"/>
        <v>0.60000000000000009</v>
      </c>
      <c r="T93" s="59">
        <v>197</v>
      </c>
      <c r="W93">
        <v>208</v>
      </c>
      <c r="X93">
        <v>49.698</v>
      </c>
      <c r="Y93">
        <v>0.61199999999999999</v>
      </c>
      <c r="Z93">
        <f t="shared" si="9"/>
        <v>0.60000000000000009</v>
      </c>
      <c r="AA93" s="59">
        <v>212</v>
      </c>
      <c r="AD93">
        <v>504</v>
      </c>
      <c r="AE93">
        <v>22.274999999999999</v>
      </c>
      <c r="AF93">
        <v>0.749</v>
      </c>
      <c r="AG93">
        <f t="shared" si="10"/>
        <v>0.75</v>
      </c>
      <c r="AH93" s="59">
        <v>229</v>
      </c>
      <c r="AK93">
        <v>73</v>
      </c>
      <c r="AL93">
        <v>68.150000000000006</v>
      </c>
      <c r="AM93">
        <v>0.38300000000000001</v>
      </c>
      <c r="AN93">
        <f t="shared" si="11"/>
        <v>0.4</v>
      </c>
      <c r="AO93" s="59">
        <v>796</v>
      </c>
    </row>
    <row r="94" spans="2:41" x14ac:dyDescent="0.3">
      <c r="B94">
        <v>833</v>
      </c>
      <c r="C94">
        <v>88.771000000000001</v>
      </c>
      <c r="D94">
        <v>0.63700000000000001</v>
      </c>
      <c r="E94">
        <f t="shared" si="6"/>
        <v>0.65</v>
      </c>
      <c r="F94" s="59">
        <v>128</v>
      </c>
      <c r="I94">
        <v>1525</v>
      </c>
      <c r="J94">
        <v>8.1129999999999995</v>
      </c>
      <c r="K94">
        <v>0.68899999999999995</v>
      </c>
      <c r="L94">
        <f t="shared" si="7"/>
        <v>0.70000000000000007</v>
      </c>
      <c r="M94" s="59">
        <v>1545</v>
      </c>
      <c r="P94">
        <v>540</v>
      </c>
      <c r="Q94">
        <v>20.431999999999999</v>
      </c>
      <c r="R94">
        <v>0.6</v>
      </c>
      <c r="S94">
        <f t="shared" si="8"/>
        <v>0.60000000000000009</v>
      </c>
      <c r="T94" s="59">
        <v>234</v>
      </c>
      <c r="W94">
        <v>213</v>
      </c>
      <c r="X94">
        <v>49.52</v>
      </c>
      <c r="Y94">
        <v>0.64400000000000002</v>
      </c>
      <c r="Z94">
        <f t="shared" si="9"/>
        <v>0.65</v>
      </c>
      <c r="AA94" s="59">
        <v>225</v>
      </c>
      <c r="AD94">
        <v>287</v>
      </c>
      <c r="AE94">
        <v>22.2</v>
      </c>
      <c r="AF94">
        <v>0.76700000000000002</v>
      </c>
      <c r="AG94">
        <f t="shared" si="10"/>
        <v>0.75</v>
      </c>
      <c r="AH94" s="59">
        <v>233</v>
      </c>
      <c r="AK94">
        <v>74</v>
      </c>
      <c r="AL94">
        <v>67.426000000000002</v>
      </c>
      <c r="AM94">
        <v>0.51</v>
      </c>
      <c r="AN94">
        <f t="shared" si="11"/>
        <v>0.5</v>
      </c>
      <c r="AO94" s="59">
        <v>811</v>
      </c>
    </row>
    <row r="95" spans="2:41" x14ac:dyDescent="0.3">
      <c r="B95">
        <v>18</v>
      </c>
      <c r="C95">
        <v>88.37</v>
      </c>
      <c r="D95">
        <v>0.41899999999999998</v>
      </c>
      <c r="E95">
        <f t="shared" si="6"/>
        <v>0.4</v>
      </c>
      <c r="F95" s="59">
        <v>154</v>
      </c>
      <c r="I95">
        <v>1078</v>
      </c>
      <c r="J95">
        <v>7.9939999999999998</v>
      </c>
      <c r="K95">
        <v>0.751</v>
      </c>
      <c r="L95">
        <f t="shared" si="7"/>
        <v>0.75</v>
      </c>
      <c r="M95" s="59">
        <v>1546</v>
      </c>
      <c r="P95">
        <v>333</v>
      </c>
      <c r="Q95">
        <v>20.404</v>
      </c>
      <c r="R95">
        <v>0.73899999999999999</v>
      </c>
      <c r="S95">
        <f t="shared" si="8"/>
        <v>0.75</v>
      </c>
      <c r="T95" s="59">
        <v>307</v>
      </c>
      <c r="W95">
        <v>316</v>
      </c>
      <c r="X95">
        <v>49.23</v>
      </c>
      <c r="Y95">
        <v>0.75900000000000001</v>
      </c>
      <c r="Z95">
        <f t="shared" si="9"/>
        <v>0.75</v>
      </c>
      <c r="AA95" s="59">
        <v>237</v>
      </c>
      <c r="AD95">
        <v>1054</v>
      </c>
      <c r="AE95">
        <v>21.952000000000002</v>
      </c>
      <c r="AF95">
        <v>0.70899999999999996</v>
      </c>
      <c r="AG95">
        <f t="shared" si="10"/>
        <v>0.70000000000000007</v>
      </c>
      <c r="AH95" s="59">
        <v>248</v>
      </c>
      <c r="AK95">
        <v>331</v>
      </c>
      <c r="AL95">
        <v>67.054000000000002</v>
      </c>
      <c r="AM95">
        <v>0.77200000000000002</v>
      </c>
      <c r="AN95">
        <f t="shared" si="11"/>
        <v>0.75</v>
      </c>
      <c r="AO95" s="59">
        <v>918</v>
      </c>
    </row>
    <row r="96" spans="2:41" x14ac:dyDescent="0.3">
      <c r="B96">
        <v>1106</v>
      </c>
      <c r="C96">
        <v>88.316000000000003</v>
      </c>
      <c r="D96">
        <v>0.38900000000000001</v>
      </c>
      <c r="E96">
        <f t="shared" si="6"/>
        <v>0.4</v>
      </c>
      <c r="F96" s="59">
        <v>252</v>
      </c>
      <c r="I96">
        <v>222</v>
      </c>
      <c r="J96">
        <v>7.9219999999999997</v>
      </c>
      <c r="K96">
        <v>0.78300000000000003</v>
      </c>
      <c r="L96">
        <f t="shared" si="7"/>
        <v>0.8</v>
      </c>
      <c r="M96" s="59">
        <v>1596</v>
      </c>
      <c r="P96">
        <v>340</v>
      </c>
      <c r="Q96">
        <v>20.276</v>
      </c>
      <c r="R96">
        <v>0.79500000000000004</v>
      </c>
      <c r="S96">
        <f t="shared" si="8"/>
        <v>0.8</v>
      </c>
      <c r="T96" s="59">
        <v>312</v>
      </c>
      <c r="W96">
        <v>71</v>
      </c>
      <c r="X96">
        <v>48.783000000000001</v>
      </c>
      <c r="Y96">
        <v>0.68500000000000005</v>
      </c>
      <c r="Z96">
        <f t="shared" si="9"/>
        <v>0.70000000000000007</v>
      </c>
      <c r="AA96" s="59">
        <v>245</v>
      </c>
      <c r="AD96">
        <v>502</v>
      </c>
      <c r="AE96">
        <v>21.870999999999999</v>
      </c>
      <c r="AF96">
        <v>0.61699999999999999</v>
      </c>
      <c r="AG96">
        <f t="shared" si="10"/>
        <v>0.60000000000000009</v>
      </c>
      <c r="AH96" s="59">
        <v>272</v>
      </c>
      <c r="AK96">
        <v>83</v>
      </c>
      <c r="AL96">
        <v>66.944999999999993</v>
      </c>
      <c r="AM96">
        <v>0.22700000000000001</v>
      </c>
      <c r="AN96">
        <f t="shared" si="11"/>
        <v>0.25</v>
      </c>
      <c r="AO96" s="59">
        <v>926</v>
      </c>
    </row>
    <row r="97" spans="2:43" x14ac:dyDescent="0.3">
      <c r="B97">
        <v>394</v>
      </c>
      <c r="C97">
        <v>87.887</v>
      </c>
      <c r="D97">
        <v>0.53600000000000003</v>
      </c>
      <c r="E97">
        <f t="shared" si="6"/>
        <v>0.55000000000000004</v>
      </c>
      <c r="F97" s="59">
        <v>283</v>
      </c>
      <c r="I97">
        <v>803</v>
      </c>
      <c r="J97">
        <v>7.9219999999999997</v>
      </c>
      <c r="K97">
        <v>0.59799999999999998</v>
      </c>
      <c r="L97">
        <f t="shared" si="7"/>
        <v>0.60000000000000009</v>
      </c>
      <c r="M97" s="58">
        <v>0.60000000000000009</v>
      </c>
      <c r="N97" s="1" t="s">
        <v>55</v>
      </c>
      <c r="P97">
        <v>606</v>
      </c>
      <c r="Q97">
        <v>20.074000000000002</v>
      </c>
      <c r="R97">
        <v>0.86899999999999999</v>
      </c>
      <c r="S97">
        <f t="shared" si="8"/>
        <v>0.85000000000000009</v>
      </c>
      <c r="T97" s="59">
        <v>338</v>
      </c>
      <c r="W97">
        <v>133</v>
      </c>
      <c r="X97">
        <v>48.164000000000001</v>
      </c>
      <c r="Y97">
        <v>0.66500000000000004</v>
      </c>
      <c r="Z97">
        <f t="shared" si="9"/>
        <v>0.65</v>
      </c>
      <c r="AA97" s="59">
        <v>259</v>
      </c>
      <c r="AD97">
        <v>847</v>
      </c>
      <c r="AE97">
        <v>21.739000000000001</v>
      </c>
      <c r="AF97">
        <v>0.629</v>
      </c>
      <c r="AG97">
        <f t="shared" si="10"/>
        <v>0.65</v>
      </c>
      <c r="AH97" s="59">
        <v>288</v>
      </c>
      <c r="AK97">
        <v>129</v>
      </c>
      <c r="AL97">
        <v>66.286000000000001</v>
      </c>
      <c r="AM97">
        <v>0.39800000000000002</v>
      </c>
      <c r="AN97">
        <f t="shared" si="11"/>
        <v>0.4</v>
      </c>
      <c r="AO97" s="59">
        <v>955</v>
      </c>
    </row>
    <row r="98" spans="2:43" x14ac:dyDescent="0.3">
      <c r="B98">
        <v>40</v>
      </c>
      <c r="C98">
        <v>87.832999999999998</v>
      </c>
      <c r="D98">
        <v>0.59299999999999997</v>
      </c>
      <c r="E98">
        <f t="shared" si="6"/>
        <v>0.60000000000000009</v>
      </c>
      <c r="F98" s="59">
        <v>301</v>
      </c>
      <c r="I98">
        <v>1202</v>
      </c>
      <c r="J98">
        <v>7.8819999999999997</v>
      </c>
      <c r="K98">
        <v>0.78500000000000003</v>
      </c>
      <c r="L98">
        <f t="shared" si="7"/>
        <v>0.8</v>
      </c>
      <c r="M98" s="59">
        <v>4</v>
      </c>
      <c r="N98">
        <f>COUNTA(M98:M146)</f>
        <v>49</v>
      </c>
      <c r="O98">
        <f>(N98/$I$4)*100</f>
        <v>14.244186046511627</v>
      </c>
      <c r="P98">
        <v>379</v>
      </c>
      <c r="Q98">
        <v>19.975000000000001</v>
      </c>
      <c r="R98">
        <v>0.75800000000000001</v>
      </c>
      <c r="S98">
        <f t="shared" si="8"/>
        <v>0.75</v>
      </c>
      <c r="T98" s="59">
        <v>349</v>
      </c>
      <c r="W98">
        <v>257</v>
      </c>
      <c r="X98">
        <v>47.536000000000001</v>
      </c>
      <c r="Y98">
        <v>0.70099999999999996</v>
      </c>
      <c r="Z98">
        <f t="shared" si="9"/>
        <v>0.70000000000000007</v>
      </c>
      <c r="AA98" s="59">
        <v>271</v>
      </c>
      <c r="AD98">
        <v>155</v>
      </c>
      <c r="AE98">
        <v>21.539000000000001</v>
      </c>
      <c r="AF98">
        <v>0.72899999999999998</v>
      </c>
      <c r="AG98">
        <f t="shared" si="10"/>
        <v>0.75</v>
      </c>
      <c r="AH98" s="59">
        <v>290</v>
      </c>
      <c r="AK98">
        <v>275</v>
      </c>
      <c r="AL98">
        <v>65.923000000000002</v>
      </c>
      <c r="AM98">
        <v>0.63300000000000001</v>
      </c>
      <c r="AN98">
        <f t="shared" si="11"/>
        <v>0.65</v>
      </c>
      <c r="AO98" s="59">
        <v>964</v>
      </c>
    </row>
    <row r="99" spans="2:43" x14ac:dyDescent="0.3">
      <c r="B99">
        <v>98</v>
      </c>
      <c r="C99">
        <v>87.751999999999995</v>
      </c>
      <c r="D99">
        <v>0.48199999999999998</v>
      </c>
      <c r="E99">
        <f t="shared" si="6"/>
        <v>0.5</v>
      </c>
      <c r="F99" s="59">
        <v>306</v>
      </c>
      <c r="I99">
        <v>1109</v>
      </c>
      <c r="J99">
        <v>7.8659999999999997</v>
      </c>
      <c r="K99">
        <v>0.14099999999999999</v>
      </c>
      <c r="L99">
        <f t="shared" si="7"/>
        <v>0.15000000000000002</v>
      </c>
      <c r="M99" s="59">
        <v>14</v>
      </c>
      <c r="P99">
        <v>378</v>
      </c>
      <c r="Q99">
        <v>19.891999999999999</v>
      </c>
      <c r="R99">
        <v>0.74399999999999999</v>
      </c>
      <c r="S99">
        <f t="shared" si="8"/>
        <v>0.75</v>
      </c>
      <c r="T99" s="59">
        <v>354</v>
      </c>
      <c r="W99">
        <v>102</v>
      </c>
      <c r="X99">
        <v>47.146000000000001</v>
      </c>
      <c r="Y99">
        <v>0.60899999999999999</v>
      </c>
      <c r="Z99">
        <f t="shared" si="9"/>
        <v>0.60000000000000009</v>
      </c>
      <c r="AA99" s="59">
        <v>274</v>
      </c>
      <c r="AD99">
        <v>98</v>
      </c>
      <c r="AE99">
        <v>21.459</v>
      </c>
      <c r="AF99">
        <v>0.68200000000000005</v>
      </c>
      <c r="AG99">
        <f t="shared" si="10"/>
        <v>0.70000000000000007</v>
      </c>
      <c r="AH99" s="59">
        <v>300</v>
      </c>
      <c r="AK99">
        <v>168</v>
      </c>
      <c r="AL99">
        <v>65.876000000000005</v>
      </c>
      <c r="AM99">
        <v>0.52100000000000002</v>
      </c>
      <c r="AN99">
        <f t="shared" si="11"/>
        <v>0.5</v>
      </c>
      <c r="AO99" s="59">
        <v>1026</v>
      </c>
    </row>
    <row r="100" spans="2:43" x14ac:dyDescent="0.3">
      <c r="B100">
        <v>827</v>
      </c>
      <c r="C100">
        <v>87.32</v>
      </c>
      <c r="D100">
        <v>0.67900000000000005</v>
      </c>
      <c r="E100">
        <f t="shared" si="6"/>
        <v>0.70000000000000007</v>
      </c>
      <c r="F100" s="59">
        <v>352</v>
      </c>
      <c r="I100">
        <v>505</v>
      </c>
      <c r="J100">
        <v>7.7190000000000003</v>
      </c>
      <c r="K100">
        <v>0.628</v>
      </c>
      <c r="L100">
        <f t="shared" si="7"/>
        <v>0.65</v>
      </c>
      <c r="M100" s="59">
        <v>55</v>
      </c>
      <c r="P100">
        <v>232</v>
      </c>
      <c r="Q100">
        <v>19.766999999999999</v>
      </c>
      <c r="R100">
        <v>0.6</v>
      </c>
      <c r="S100">
        <f t="shared" si="8"/>
        <v>0.60000000000000009</v>
      </c>
      <c r="T100" s="59">
        <v>389</v>
      </c>
      <c r="W100">
        <v>207</v>
      </c>
      <c r="X100">
        <v>47.03</v>
      </c>
      <c r="Y100">
        <v>0.622</v>
      </c>
      <c r="Z100">
        <f t="shared" si="9"/>
        <v>0.60000000000000009</v>
      </c>
      <c r="AA100" s="59">
        <v>302</v>
      </c>
      <c r="AD100">
        <v>247</v>
      </c>
      <c r="AE100">
        <v>21.355</v>
      </c>
      <c r="AF100">
        <v>0.69</v>
      </c>
      <c r="AG100">
        <f t="shared" si="10"/>
        <v>0.70000000000000007</v>
      </c>
      <c r="AH100" s="59">
        <v>314</v>
      </c>
      <c r="AK100">
        <v>177</v>
      </c>
      <c r="AL100">
        <v>65.748999999999995</v>
      </c>
      <c r="AM100">
        <v>0.38200000000000001</v>
      </c>
      <c r="AN100">
        <f t="shared" si="11"/>
        <v>0.4</v>
      </c>
      <c r="AO100" s="59">
        <v>1041</v>
      </c>
    </row>
    <row r="101" spans="2:43" x14ac:dyDescent="0.3">
      <c r="B101">
        <v>729</v>
      </c>
      <c r="C101">
        <v>86.885000000000005</v>
      </c>
      <c r="D101">
        <v>0.64800000000000002</v>
      </c>
      <c r="E101">
        <f t="shared" si="6"/>
        <v>0.65</v>
      </c>
      <c r="F101" s="59">
        <v>360</v>
      </c>
      <c r="I101">
        <v>44</v>
      </c>
      <c r="J101">
        <v>7.702</v>
      </c>
      <c r="K101">
        <v>0.47099999999999997</v>
      </c>
      <c r="L101">
        <f t="shared" si="7"/>
        <v>0.45</v>
      </c>
      <c r="M101" s="59">
        <v>108</v>
      </c>
      <c r="P101">
        <v>129</v>
      </c>
      <c r="Q101">
        <v>19.565999999999999</v>
      </c>
      <c r="R101">
        <v>0.21299999999999999</v>
      </c>
      <c r="S101">
        <f t="shared" si="8"/>
        <v>0.2</v>
      </c>
      <c r="T101" s="59">
        <v>425</v>
      </c>
      <c r="W101">
        <v>161</v>
      </c>
      <c r="X101">
        <v>46.680999999999997</v>
      </c>
      <c r="Y101">
        <v>0.42599999999999999</v>
      </c>
      <c r="Z101">
        <f t="shared" si="9"/>
        <v>0.45</v>
      </c>
      <c r="AA101" s="59">
        <v>309</v>
      </c>
      <c r="AD101">
        <v>251</v>
      </c>
      <c r="AE101">
        <v>21.268999999999998</v>
      </c>
      <c r="AF101">
        <v>0.38400000000000001</v>
      </c>
      <c r="AG101">
        <f t="shared" si="10"/>
        <v>0.4</v>
      </c>
      <c r="AH101" s="59">
        <v>363</v>
      </c>
      <c r="AK101">
        <v>1048</v>
      </c>
      <c r="AL101">
        <v>65.495000000000005</v>
      </c>
      <c r="AM101">
        <v>0.35099999999999998</v>
      </c>
      <c r="AN101">
        <f t="shared" si="11"/>
        <v>0.35000000000000003</v>
      </c>
      <c r="AO101" s="59">
        <v>1066</v>
      </c>
    </row>
    <row r="102" spans="2:43" x14ac:dyDescent="0.3">
      <c r="B102">
        <v>270</v>
      </c>
      <c r="C102">
        <v>85.040999999999997</v>
      </c>
      <c r="D102">
        <v>0.64100000000000001</v>
      </c>
      <c r="E102">
        <f t="shared" si="6"/>
        <v>0.65</v>
      </c>
      <c r="F102" s="59">
        <v>378</v>
      </c>
      <c r="I102">
        <v>1484</v>
      </c>
      <c r="J102">
        <v>7.45</v>
      </c>
      <c r="K102">
        <v>0.79500000000000004</v>
      </c>
      <c r="L102">
        <f t="shared" si="7"/>
        <v>0.8</v>
      </c>
      <c r="M102" s="59">
        <v>111</v>
      </c>
      <c r="P102">
        <v>204</v>
      </c>
      <c r="Q102">
        <v>19.452000000000002</v>
      </c>
      <c r="R102">
        <v>0.66400000000000003</v>
      </c>
      <c r="S102">
        <f t="shared" si="8"/>
        <v>0.65</v>
      </c>
      <c r="T102" s="59">
        <v>458</v>
      </c>
      <c r="W102">
        <v>77</v>
      </c>
      <c r="X102">
        <v>45.691000000000003</v>
      </c>
      <c r="Y102">
        <v>0.52100000000000002</v>
      </c>
      <c r="Z102">
        <f t="shared" si="9"/>
        <v>0.5</v>
      </c>
      <c r="AA102" s="59">
        <v>310</v>
      </c>
      <c r="AD102">
        <v>296</v>
      </c>
      <c r="AE102">
        <v>20.809000000000001</v>
      </c>
      <c r="AF102">
        <v>0.47499999999999998</v>
      </c>
      <c r="AG102">
        <f t="shared" si="10"/>
        <v>0.5</v>
      </c>
      <c r="AH102" s="59">
        <v>366</v>
      </c>
      <c r="AK102">
        <v>600</v>
      </c>
      <c r="AL102">
        <v>65.367999999999995</v>
      </c>
      <c r="AM102">
        <v>0.47399999999999998</v>
      </c>
      <c r="AN102">
        <f t="shared" si="11"/>
        <v>0.45</v>
      </c>
      <c r="AO102" s="59">
        <v>1081</v>
      </c>
    </row>
    <row r="103" spans="2:43" x14ac:dyDescent="0.3">
      <c r="B103">
        <v>508</v>
      </c>
      <c r="C103">
        <v>84.846000000000004</v>
      </c>
      <c r="D103">
        <v>0.59</v>
      </c>
      <c r="E103">
        <f t="shared" si="6"/>
        <v>0.60000000000000009</v>
      </c>
      <c r="F103" s="59">
        <v>447</v>
      </c>
      <c r="I103">
        <v>1412</v>
      </c>
      <c r="J103">
        <v>7.4420000000000002</v>
      </c>
      <c r="K103">
        <v>0.71</v>
      </c>
      <c r="L103">
        <f t="shared" si="7"/>
        <v>0.70000000000000007</v>
      </c>
      <c r="M103" s="59">
        <v>115</v>
      </c>
      <c r="P103">
        <v>200</v>
      </c>
      <c r="Q103">
        <v>19.318000000000001</v>
      </c>
      <c r="R103">
        <v>0.84399999999999997</v>
      </c>
      <c r="S103">
        <f t="shared" si="8"/>
        <v>0.85000000000000009</v>
      </c>
      <c r="T103" s="59">
        <v>465</v>
      </c>
      <c r="W103">
        <v>144</v>
      </c>
      <c r="X103">
        <v>45.676000000000002</v>
      </c>
      <c r="Y103">
        <v>0.75900000000000001</v>
      </c>
      <c r="Z103">
        <f t="shared" si="9"/>
        <v>0.75</v>
      </c>
      <c r="AA103" s="59">
        <v>323</v>
      </c>
      <c r="AD103">
        <v>120</v>
      </c>
      <c r="AE103">
        <v>20.713999999999999</v>
      </c>
      <c r="AF103">
        <v>0.46800000000000003</v>
      </c>
      <c r="AG103">
        <f t="shared" si="10"/>
        <v>0.45</v>
      </c>
      <c r="AH103" s="59">
        <v>383</v>
      </c>
      <c r="AK103">
        <v>761</v>
      </c>
      <c r="AL103">
        <v>65.350999999999999</v>
      </c>
      <c r="AM103">
        <v>0.442</v>
      </c>
      <c r="AN103">
        <f t="shared" si="11"/>
        <v>0.45</v>
      </c>
      <c r="AO103" s="58">
        <v>0.45</v>
      </c>
      <c r="AP103" s="1" t="s">
        <v>52</v>
      </c>
    </row>
    <row r="104" spans="2:43" x14ac:dyDescent="0.3">
      <c r="B104">
        <v>46</v>
      </c>
      <c r="C104">
        <v>83.807000000000002</v>
      </c>
      <c r="D104">
        <v>0.45800000000000002</v>
      </c>
      <c r="E104">
        <f t="shared" si="6"/>
        <v>0.45</v>
      </c>
      <c r="F104" s="59">
        <v>449</v>
      </c>
      <c r="I104">
        <v>1505</v>
      </c>
      <c r="J104">
        <v>7.39</v>
      </c>
      <c r="K104">
        <v>0.57399999999999995</v>
      </c>
      <c r="L104">
        <f t="shared" si="7"/>
        <v>0.55000000000000004</v>
      </c>
      <c r="M104" s="59">
        <v>126</v>
      </c>
      <c r="P104">
        <v>288</v>
      </c>
      <c r="Q104">
        <v>19.164999999999999</v>
      </c>
      <c r="R104">
        <v>0.75600000000000001</v>
      </c>
      <c r="S104">
        <f t="shared" si="8"/>
        <v>0.75</v>
      </c>
      <c r="T104" s="59">
        <v>491</v>
      </c>
      <c r="W104">
        <v>287</v>
      </c>
      <c r="X104">
        <v>45.436</v>
      </c>
      <c r="Y104">
        <v>0.74399999999999999</v>
      </c>
      <c r="Z104">
        <f t="shared" si="9"/>
        <v>0.75</v>
      </c>
      <c r="AA104" s="58">
        <v>0.60000000000000009</v>
      </c>
      <c r="AB104" s="1" t="s">
        <v>55</v>
      </c>
      <c r="AD104">
        <v>173</v>
      </c>
      <c r="AE104">
        <v>20.584</v>
      </c>
      <c r="AF104">
        <v>0.60399999999999998</v>
      </c>
      <c r="AG104">
        <f t="shared" si="10"/>
        <v>0.60000000000000009</v>
      </c>
      <c r="AH104" s="59">
        <v>410</v>
      </c>
      <c r="AK104">
        <v>205</v>
      </c>
      <c r="AL104">
        <v>64.95</v>
      </c>
      <c r="AM104">
        <v>0.77300000000000002</v>
      </c>
      <c r="AN104">
        <f t="shared" si="11"/>
        <v>0.75</v>
      </c>
      <c r="AO104" s="59">
        <v>1</v>
      </c>
      <c r="AP104">
        <f>COUNTA(AO104:AO165)</f>
        <v>62</v>
      </c>
      <c r="AQ104">
        <f>(AP104/$AK$4)*100</f>
        <v>5.491585473870682</v>
      </c>
    </row>
    <row r="105" spans="2:43" x14ac:dyDescent="0.3">
      <c r="B105">
        <v>244</v>
      </c>
      <c r="C105">
        <v>83.581000000000003</v>
      </c>
      <c r="D105">
        <v>0.38</v>
      </c>
      <c r="E105">
        <f t="shared" si="6"/>
        <v>0.4</v>
      </c>
      <c r="F105" s="59">
        <v>507</v>
      </c>
      <c r="I105">
        <v>836</v>
      </c>
      <c r="J105">
        <v>7.1269999999999998</v>
      </c>
      <c r="K105">
        <v>0.66700000000000004</v>
      </c>
      <c r="L105">
        <f t="shared" si="7"/>
        <v>0.65</v>
      </c>
      <c r="M105" s="59">
        <v>223</v>
      </c>
      <c r="P105">
        <v>402</v>
      </c>
      <c r="Q105">
        <v>19.088999999999999</v>
      </c>
      <c r="R105">
        <v>0.56899999999999995</v>
      </c>
      <c r="S105">
        <f t="shared" si="8"/>
        <v>0.55000000000000004</v>
      </c>
      <c r="T105" s="59">
        <v>513</v>
      </c>
      <c r="W105">
        <v>78</v>
      </c>
      <c r="X105">
        <v>45.09</v>
      </c>
      <c r="Y105">
        <v>0.65500000000000003</v>
      </c>
      <c r="Z105">
        <f t="shared" si="9"/>
        <v>0.65</v>
      </c>
      <c r="AA105" s="59">
        <v>8</v>
      </c>
      <c r="AB105">
        <f>COUNTA(AA105:AA140)</f>
        <v>36</v>
      </c>
      <c r="AC105">
        <f>(AB105/$W$4)*100</f>
        <v>11.320754716981133</v>
      </c>
      <c r="AD105">
        <v>980</v>
      </c>
      <c r="AE105">
        <v>20.428999999999998</v>
      </c>
      <c r="AF105">
        <v>0.28000000000000003</v>
      </c>
      <c r="AG105">
        <f t="shared" si="10"/>
        <v>0.30000000000000004</v>
      </c>
      <c r="AH105" s="59">
        <v>421</v>
      </c>
      <c r="AK105">
        <v>1027</v>
      </c>
      <c r="AL105">
        <v>64.838999999999999</v>
      </c>
      <c r="AM105">
        <v>0.77500000000000002</v>
      </c>
      <c r="AN105">
        <f t="shared" si="11"/>
        <v>0.8</v>
      </c>
      <c r="AO105" s="59">
        <v>22</v>
      </c>
    </row>
    <row r="106" spans="2:43" x14ac:dyDescent="0.3">
      <c r="B106">
        <v>362</v>
      </c>
      <c r="C106">
        <v>83.353999999999999</v>
      </c>
      <c r="D106">
        <v>0.80400000000000005</v>
      </c>
      <c r="E106">
        <f t="shared" si="6"/>
        <v>0.8</v>
      </c>
      <c r="F106" s="59">
        <v>520</v>
      </c>
      <c r="I106">
        <v>1344</v>
      </c>
      <c r="J106">
        <v>7.109</v>
      </c>
      <c r="K106">
        <v>0.57699999999999996</v>
      </c>
      <c r="L106">
        <f t="shared" si="7"/>
        <v>0.60000000000000009</v>
      </c>
      <c r="M106" s="59">
        <v>274</v>
      </c>
      <c r="P106">
        <v>687</v>
      </c>
      <c r="Q106">
        <v>19.079000000000001</v>
      </c>
      <c r="R106">
        <v>0.63</v>
      </c>
      <c r="S106">
        <f t="shared" si="8"/>
        <v>0.65</v>
      </c>
      <c r="T106" s="59">
        <v>581</v>
      </c>
      <c r="W106">
        <v>146</v>
      </c>
      <c r="X106">
        <v>45.029000000000003</v>
      </c>
      <c r="Y106">
        <v>0.46500000000000002</v>
      </c>
      <c r="Z106">
        <f t="shared" si="9"/>
        <v>0.45</v>
      </c>
      <c r="AA106" s="59">
        <v>14</v>
      </c>
      <c r="AD106">
        <v>440</v>
      </c>
      <c r="AE106">
        <v>20.382000000000001</v>
      </c>
      <c r="AF106">
        <v>0.72399999999999998</v>
      </c>
      <c r="AG106">
        <f t="shared" si="10"/>
        <v>0.70000000000000007</v>
      </c>
      <c r="AH106" s="59">
        <v>432</v>
      </c>
      <c r="AK106">
        <v>821</v>
      </c>
      <c r="AL106">
        <v>63.783000000000001</v>
      </c>
      <c r="AM106">
        <v>0.78100000000000003</v>
      </c>
      <c r="AN106">
        <f t="shared" si="11"/>
        <v>0.8</v>
      </c>
      <c r="AO106" s="59">
        <v>26</v>
      </c>
    </row>
    <row r="107" spans="2:43" x14ac:dyDescent="0.3">
      <c r="B107">
        <v>743</v>
      </c>
      <c r="C107">
        <v>82.67</v>
      </c>
      <c r="D107">
        <v>0.52900000000000003</v>
      </c>
      <c r="E107">
        <f t="shared" si="6"/>
        <v>0.55000000000000004</v>
      </c>
      <c r="F107" s="59">
        <v>541</v>
      </c>
      <c r="I107">
        <v>1024</v>
      </c>
      <c r="J107">
        <v>7.0910000000000002</v>
      </c>
      <c r="K107">
        <v>0.57299999999999995</v>
      </c>
      <c r="L107">
        <f t="shared" si="7"/>
        <v>0.55000000000000004</v>
      </c>
      <c r="M107" s="59">
        <v>320</v>
      </c>
      <c r="P107">
        <v>389</v>
      </c>
      <c r="Q107">
        <v>18.978000000000002</v>
      </c>
      <c r="R107">
        <v>0.51800000000000002</v>
      </c>
      <c r="S107">
        <f t="shared" si="8"/>
        <v>0.5</v>
      </c>
      <c r="T107" s="59">
        <v>652</v>
      </c>
      <c r="W107">
        <v>193</v>
      </c>
      <c r="X107">
        <v>44.997999999999998</v>
      </c>
      <c r="Y107">
        <v>0.59199999999999997</v>
      </c>
      <c r="Z107">
        <f t="shared" si="9"/>
        <v>0.60000000000000009</v>
      </c>
      <c r="AA107" s="59">
        <v>45</v>
      </c>
      <c r="AD107">
        <v>363</v>
      </c>
      <c r="AE107">
        <v>20.367000000000001</v>
      </c>
      <c r="AF107">
        <v>0.45300000000000001</v>
      </c>
      <c r="AG107">
        <f t="shared" si="10"/>
        <v>0.45</v>
      </c>
      <c r="AH107" s="59">
        <v>435</v>
      </c>
      <c r="AK107">
        <v>349</v>
      </c>
      <c r="AL107">
        <v>63.521000000000001</v>
      </c>
      <c r="AM107">
        <v>0.72099999999999997</v>
      </c>
      <c r="AN107">
        <f t="shared" si="11"/>
        <v>0.70000000000000007</v>
      </c>
      <c r="AO107" s="59">
        <v>28</v>
      </c>
    </row>
    <row r="108" spans="2:43" x14ac:dyDescent="0.3">
      <c r="B108">
        <v>307</v>
      </c>
      <c r="C108">
        <v>82.353999999999999</v>
      </c>
      <c r="D108">
        <v>0.76400000000000001</v>
      </c>
      <c r="E108">
        <f t="shared" si="6"/>
        <v>0.75</v>
      </c>
      <c r="F108" s="59">
        <v>548</v>
      </c>
      <c r="I108">
        <v>847</v>
      </c>
      <c r="J108">
        <v>7.0369999999999999</v>
      </c>
      <c r="K108">
        <v>0.62</v>
      </c>
      <c r="L108">
        <f t="shared" si="7"/>
        <v>0.60000000000000009</v>
      </c>
      <c r="M108" s="59">
        <v>365</v>
      </c>
      <c r="P108">
        <v>415</v>
      </c>
      <c r="Q108">
        <v>18.878</v>
      </c>
      <c r="R108">
        <v>0.45400000000000001</v>
      </c>
      <c r="S108">
        <f t="shared" si="8"/>
        <v>0.45</v>
      </c>
      <c r="T108" s="59">
        <v>671</v>
      </c>
      <c r="W108">
        <v>181</v>
      </c>
      <c r="X108">
        <v>44.936999999999998</v>
      </c>
      <c r="Y108">
        <v>0.64700000000000002</v>
      </c>
      <c r="Z108">
        <f t="shared" si="9"/>
        <v>0.65</v>
      </c>
      <c r="AA108" s="59">
        <v>50</v>
      </c>
      <c r="AD108">
        <v>110</v>
      </c>
      <c r="AE108">
        <v>20.309999999999999</v>
      </c>
      <c r="AF108">
        <v>0.35099999999999998</v>
      </c>
      <c r="AG108">
        <f t="shared" si="10"/>
        <v>0.35000000000000003</v>
      </c>
      <c r="AH108" s="59">
        <v>483</v>
      </c>
      <c r="AK108">
        <v>851</v>
      </c>
      <c r="AL108">
        <v>63.454999999999998</v>
      </c>
      <c r="AM108">
        <v>0.55500000000000005</v>
      </c>
      <c r="AN108">
        <f t="shared" si="11"/>
        <v>0.55000000000000004</v>
      </c>
      <c r="AO108" s="59">
        <v>48</v>
      </c>
    </row>
    <row r="109" spans="2:43" x14ac:dyDescent="0.3">
      <c r="B109">
        <v>921</v>
      </c>
      <c r="C109">
        <v>82.066999999999993</v>
      </c>
      <c r="D109">
        <v>0.82899999999999996</v>
      </c>
      <c r="E109">
        <f t="shared" si="6"/>
        <v>0.85000000000000009</v>
      </c>
      <c r="F109" s="59">
        <v>553</v>
      </c>
      <c r="I109">
        <v>14</v>
      </c>
      <c r="J109">
        <v>6.9740000000000002</v>
      </c>
      <c r="K109">
        <v>0.59599999999999997</v>
      </c>
      <c r="L109">
        <f t="shared" si="7"/>
        <v>0.60000000000000009</v>
      </c>
      <c r="M109" s="59">
        <v>385</v>
      </c>
      <c r="P109">
        <v>719</v>
      </c>
      <c r="Q109">
        <v>18.734999999999999</v>
      </c>
      <c r="R109">
        <v>0.79</v>
      </c>
      <c r="S109">
        <f t="shared" si="8"/>
        <v>0.8</v>
      </c>
      <c r="T109" s="59">
        <v>683</v>
      </c>
      <c r="W109">
        <v>55</v>
      </c>
      <c r="X109">
        <v>44.890999999999998</v>
      </c>
      <c r="Y109">
        <v>0.45500000000000002</v>
      </c>
      <c r="Z109">
        <f t="shared" si="9"/>
        <v>0.45</v>
      </c>
      <c r="AA109" s="59">
        <v>72</v>
      </c>
      <c r="AD109">
        <v>564</v>
      </c>
      <c r="AE109">
        <v>20.14</v>
      </c>
      <c r="AF109">
        <v>0.74199999999999999</v>
      </c>
      <c r="AG109">
        <f t="shared" si="10"/>
        <v>0.75</v>
      </c>
      <c r="AH109" s="59">
        <v>512</v>
      </c>
      <c r="AK109">
        <v>75</v>
      </c>
      <c r="AL109">
        <v>63.223999999999997</v>
      </c>
      <c r="AM109">
        <v>0.77400000000000002</v>
      </c>
      <c r="AN109">
        <f t="shared" si="11"/>
        <v>0.75</v>
      </c>
      <c r="AO109" s="59">
        <v>61</v>
      </c>
    </row>
    <row r="110" spans="2:43" x14ac:dyDescent="0.3">
      <c r="B110">
        <v>304</v>
      </c>
      <c r="C110">
        <v>81.894000000000005</v>
      </c>
      <c r="D110">
        <v>0.72599999999999998</v>
      </c>
      <c r="E110">
        <f t="shared" si="6"/>
        <v>0.75</v>
      </c>
      <c r="F110" s="59">
        <v>602</v>
      </c>
      <c r="I110">
        <v>336</v>
      </c>
      <c r="J110">
        <v>6.8819999999999997</v>
      </c>
      <c r="K110">
        <v>0.23100000000000001</v>
      </c>
      <c r="L110">
        <f t="shared" si="7"/>
        <v>0.25</v>
      </c>
      <c r="M110" s="59">
        <v>416</v>
      </c>
      <c r="P110">
        <v>290</v>
      </c>
      <c r="Q110">
        <v>18.52</v>
      </c>
      <c r="R110">
        <v>0.71699999999999997</v>
      </c>
      <c r="S110">
        <f t="shared" si="8"/>
        <v>0.70000000000000007</v>
      </c>
      <c r="T110" s="59">
        <v>713</v>
      </c>
      <c r="W110">
        <v>308</v>
      </c>
      <c r="X110">
        <v>44.648000000000003</v>
      </c>
      <c r="Y110">
        <v>0.78700000000000003</v>
      </c>
      <c r="Z110">
        <f t="shared" si="9"/>
        <v>0.8</v>
      </c>
      <c r="AA110" s="59">
        <v>82</v>
      </c>
      <c r="AD110">
        <v>544</v>
      </c>
      <c r="AE110">
        <v>20.114999999999998</v>
      </c>
      <c r="AF110">
        <v>0.495</v>
      </c>
      <c r="AG110">
        <f t="shared" si="10"/>
        <v>0.5</v>
      </c>
      <c r="AH110" s="59">
        <v>524</v>
      </c>
      <c r="AK110">
        <v>742</v>
      </c>
      <c r="AL110">
        <v>62.728000000000002</v>
      </c>
      <c r="AM110">
        <v>0.73599999999999999</v>
      </c>
      <c r="AN110">
        <f t="shared" si="11"/>
        <v>0.75</v>
      </c>
      <c r="AO110" s="59">
        <v>84</v>
      </c>
    </row>
    <row r="111" spans="2:43" x14ac:dyDescent="0.3">
      <c r="B111">
        <v>383</v>
      </c>
      <c r="C111">
        <v>81.72</v>
      </c>
      <c r="D111">
        <v>0.68899999999999995</v>
      </c>
      <c r="E111">
        <f t="shared" si="6"/>
        <v>0.70000000000000007</v>
      </c>
      <c r="F111" s="59">
        <v>605</v>
      </c>
      <c r="I111">
        <v>362</v>
      </c>
      <c r="J111">
        <v>6.8170000000000002</v>
      </c>
      <c r="K111">
        <v>0.627</v>
      </c>
      <c r="L111">
        <f t="shared" si="7"/>
        <v>0.65</v>
      </c>
      <c r="M111" s="59">
        <v>425</v>
      </c>
      <c r="P111">
        <v>104</v>
      </c>
      <c r="Q111">
        <v>18.379000000000001</v>
      </c>
      <c r="R111">
        <v>0.61499999999999999</v>
      </c>
      <c r="S111">
        <f t="shared" si="8"/>
        <v>0.60000000000000009</v>
      </c>
      <c r="T111" s="59">
        <v>733</v>
      </c>
      <c r="W111">
        <v>205</v>
      </c>
      <c r="X111">
        <v>44.540999999999997</v>
      </c>
      <c r="Y111">
        <v>0.60499999999999998</v>
      </c>
      <c r="Z111">
        <f t="shared" si="9"/>
        <v>0.60000000000000009</v>
      </c>
      <c r="AA111" s="59">
        <v>84</v>
      </c>
      <c r="AD111">
        <v>763</v>
      </c>
      <c r="AE111">
        <v>19.978999999999999</v>
      </c>
      <c r="AF111">
        <v>0.66100000000000003</v>
      </c>
      <c r="AG111">
        <f t="shared" si="10"/>
        <v>0.65</v>
      </c>
      <c r="AH111" s="59">
        <v>580</v>
      </c>
      <c r="AK111">
        <v>1083</v>
      </c>
      <c r="AL111">
        <v>62.444000000000003</v>
      </c>
      <c r="AM111">
        <v>0.47</v>
      </c>
      <c r="AN111">
        <f t="shared" si="11"/>
        <v>0.45</v>
      </c>
      <c r="AO111" s="59">
        <v>87</v>
      </c>
    </row>
    <row r="112" spans="2:43" x14ac:dyDescent="0.3">
      <c r="B112">
        <v>1048</v>
      </c>
      <c r="C112">
        <v>81.430000000000007</v>
      </c>
      <c r="D112">
        <v>0.64400000000000002</v>
      </c>
      <c r="E112">
        <f t="shared" si="6"/>
        <v>0.65</v>
      </c>
      <c r="F112" s="59">
        <v>607</v>
      </c>
      <c r="I112">
        <v>9</v>
      </c>
      <c r="J112">
        <v>6.6849999999999996</v>
      </c>
      <c r="K112">
        <v>0.70199999999999996</v>
      </c>
      <c r="L112">
        <f t="shared" si="7"/>
        <v>0.70000000000000007</v>
      </c>
      <c r="M112" s="59">
        <v>457</v>
      </c>
      <c r="P112">
        <v>677</v>
      </c>
      <c r="Q112">
        <v>18.212</v>
      </c>
      <c r="R112">
        <v>0.67100000000000004</v>
      </c>
      <c r="S112">
        <f t="shared" si="8"/>
        <v>0.65</v>
      </c>
      <c r="T112" s="59">
        <v>779</v>
      </c>
      <c r="W112">
        <v>94</v>
      </c>
      <c r="X112">
        <v>44.31</v>
      </c>
      <c r="Y112">
        <v>0.79200000000000004</v>
      </c>
      <c r="Z112">
        <f t="shared" si="9"/>
        <v>0.8</v>
      </c>
      <c r="AA112" s="59">
        <v>90</v>
      </c>
      <c r="AD112">
        <v>795</v>
      </c>
      <c r="AE112">
        <v>19.856999999999999</v>
      </c>
      <c r="AF112">
        <v>0.68100000000000005</v>
      </c>
      <c r="AG112">
        <f t="shared" si="10"/>
        <v>0.70000000000000007</v>
      </c>
      <c r="AH112" s="59">
        <v>604</v>
      </c>
      <c r="AK112">
        <v>1160</v>
      </c>
      <c r="AL112">
        <v>62.326000000000001</v>
      </c>
      <c r="AM112">
        <v>0.53100000000000003</v>
      </c>
      <c r="AN112">
        <f t="shared" si="11"/>
        <v>0.55000000000000004</v>
      </c>
      <c r="AO112" s="59">
        <v>104</v>
      </c>
    </row>
    <row r="113" spans="2:41" x14ac:dyDescent="0.3">
      <c r="B113">
        <v>529</v>
      </c>
      <c r="C113">
        <v>80.641000000000005</v>
      </c>
      <c r="D113">
        <v>0.72299999999999998</v>
      </c>
      <c r="E113">
        <f t="shared" si="6"/>
        <v>0.70000000000000007</v>
      </c>
      <c r="F113" s="59">
        <v>675</v>
      </c>
      <c r="I113">
        <v>698</v>
      </c>
      <c r="J113">
        <v>6.6079999999999997</v>
      </c>
      <c r="K113">
        <v>0.71299999999999997</v>
      </c>
      <c r="L113">
        <f t="shared" si="7"/>
        <v>0.70000000000000007</v>
      </c>
      <c r="M113" s="59">
        <v>464</v>
      </c>
      <c r="P113">
        <v>51</v>
      </c>
      <c r="Q113">
        <v>18.155999999999999</v>
      </c>
      <c r="R113">
        <v>0.61699999999999999</v>
      </c>
      <c r="S113">
        <f t="shared" si="8"/>
        <v>0.60000000000000009</v>
      </c>
      <c r="T113" s="58">
        <v>0.55000000000000004</v>
      </c>
      <c r="U113" s="1" t="s">
        <v>54</v>
      </c>
      <c r="W113">
        <v>273</v>
      </c>
      <c r="X113">
        <v>44.046999999999997</v>
      </c>
      <c r="Y113">
        <v>0.70499999999999996</v>
      </c>
      <c r="Z113">
        <f t="shared" si="9"/>
        <v>0.70000000000000007</v>
      </c>
      <c r="AA113" s="59">
        <v>95</v>
      </c>
      <c r="AD113">
        <v>744</v>
      </c>
      <c r="AE113">
        <v>19.853999999999999</v>
      </c>
      <c r="AF113">
        <v>0.441</v>
      </c>
      <c r="AG113">
        <f t="shared" si="10"/>
        <v>0.45</v>
      </c>
      <c r="AH113" s="59">
        <v>620</v>
      </c>
      <c r="AK113">
        <v>1051</v>
      </c>
      <c r="AL113">
        <v>62.225999999999999</v>
      </c>
      <c r="AM113">
        <v>0.51</v>
      </c>
      <c r="AN113">
        <f t="shared" si="11"/>
        <v>0.5</v>
      </c>
      <c r="AO113" s="59">
        <v>109</v>
      </c>
    </row>
    <row r="114" spans="2:41" x14ac:dyDescent="0.3">
      <c r="B114">
        <v>934</v>
      </c>
      <c r="C114">
        <v>79.786000000000001</v>
      </c>
      <c r="D114">
        <v>0.63400000000000001</v>
      </c>
      <c r="E114">
        <f t="shared" si="6"/>
        <v>0.65</v>
      </c>
      <c r="F114" s="59">
        <v>708</v>
      </c>
      <c r="I114">
        <v>388</v>
      </c>
      <c r="J114">
        <v>6.5890000000000004</v>
      </c>
      <c r="K114">
        <v>0.76800000000000002</v>
      </c>
      <c r="L114">
        <f t="shared" si="7"/>
        <v>0.75</v>
      </c>
      <c r="M114" s="59">
        <v>493</v>
      </c>
      <c r="P114">
        <v>462</v>
      </c>
      <c r="Q114">
        <v>18.155999999999999</v>
      </c>
      <c r="R114">
        <v>0.54700000000000004</v>
      </c>
      <c r="S114">
        <f t="shared" si="8"/>
        <v>0.55000000000000004</v>
      </c>
      <c r="T114" s="59">
        <v>2</v>
      </c>
      <c r="U114">
        <f>COUNTA(T114:T165)</f>
        <v>52</v>
      </c>
      <c r="V114">
        <f>(U114/$P$4)*100</f>
        <v>6.8152031454783755</v>
      </c>
      <c r="W114">
        <v>319</v>
      </c>
      <c r="X114">
        <v>43.752000000000002</v>
      </c>
      <c r="Y114">
        <v>0.66900000000000004</v>
      </c>
      <c r="Z114">
        <f t="shared" si="9"/>
        <v>0.65</v>
      </c>
      <c r="AA114" s="59">
        <v>102</v>
      </c>
      <c r="AD114">
        <v>734</v>
      </c>
      <c r="AE114">
        <v>19.677</v>
      </c>
      <c r="AF114">
        <v>0.65300000000000002</v>
      </c>
      <c r="AG114">
        <f t="shared" si="10"/>
        <v>0.65</v>
      </c>
      <c r="AH114" s="59">
        <v>639</v>
      </c>
      <c r="AK114">
        <v>642</v>
      </c>
      <c r="AL114">
        <v>62.125</v>
      </c>
      <c r="AM114">
        <v>0.54600000000000004</v>
      </c>
      <c r="AN114">
        <f t="shared" si="11"/>
        <v>0.55000000000000004</v>
      </c>
      <c r="AO114" s="59">
        <v>121</v>
      </c>
    </row>
    <row r="115" spans="2:41" x14ac:dyDescent="0.3">
      <c r="B115">
        <v>918</v>
      </c>
      <c r="C115">
        <v>79.697000000000003</v>
      </c>
      <c r="D115">
        <v>0.36399999999999999</v>
      </c>
      <c r="E115">
        <f t="shared" si="6"/>
        <v>0.35000000000000003</v>
      </c>
      <c r="F115" s="59">
        <v>749</v>
      </c>
      <c r="I115">
        <v>1274</v>
      </c>
      <c r="J115">
        <v>6.54</v>
      </c>
      <c r="K115">
        <v>0.82399999999999995</v>
      </c>
      <c r="L115">
        <f t="shared" si="7"/>
        <v>0.8</v>
      </c>
      <c r="M115" s="59">
        <v>539</v>
      </c>
      <c r="P115">
        <v>506</v>
      </c>
      <c r="Q115">
        <v>18.155999999999999</v>
      </c>
      <c r="R115">
        <v>0.752</v>
      </c>
      <c r="S115">
        <f t="shared" si="8"/>
        <v>0.75</v>
      </c>
      <c r="T115" s="59">
        <v>14</v>
      </c>
      <c r="W115">
        <v>226</v>
      </c>
      <c r="X115">
        <v>43.627000000000002</v>
      </c>
      <c r="Y115">
        <v>0.74399999999999999</v>
      </c>
      <c r="Z115">
        <f t="shared" si="9"/>
        <v>0.75</v>
      </c>
      <c r="AA115" s="59">
        <v>104</v>
      </c>
      <c r="AD115">
        <v>164</v>
      </c>
      <c r="AE115">
        <v>19.553000000000001</v>
      </c>
      <c r="AF115">
        <v>0.63800000000000001</v>
      </c>
      <c r="AG115">
        <f t="shared" si="10"/>
        <v>0.65</v>
      </c>
      <c r="AH115" s="59">
        <v>670</v>
      </c>
      <c r="AK115">
        <v>189</v>
      </c>
      <c r="AL115">
        <v>61.686999999999998</v>
      </c>
      <c r="AM115">
        <v>0.40400000000000003</v>
      </c>
      <c r="AN115">
        <f t="shared" si="11"/>
        <v>0.4</v>
      </c>
      <c r="AO115" s="59">
        <v>134</v>
      </c>
    </row>
    <row r="116" spans="2:41" x14ac:dyDescent="0.3">
      <c r="B116">
        <v>451</v>
      </c>
      <c r="C116">
        <v>79.13</v>
      </c>
      <c r="D116">
        <v>0.75900000000000001</v>
      </c>
      <c r="E116">
        <f t="shared" si="6"/>
        <v>0.75</v>
      </c>
      <c r="F116" s="59">
        <v>763</v>
      </c>
      <c r="I116">
        <v>99</v>
      </c>
      <c r="J116">
        <v>6.53</v>
      </c>
      <c r="K116">
        <v>0.64700000000000002</v>
      </c>
      <c r="L116">
        <f t="shared" si="7"/>
        <v>0.65</v>
      </c>
      <c r="M116" s="59">
        <v>596</v>
      </c>
      <c r="P116">
        <v>573</v>
      </c>
      <c r="Q116">
        <v>17.818999999999999</v>
      </c>
      <c r="R116">
        <v>0.83599999999999997</v>
      </c>
      <c r="S116">
        <f t="shared" si="8"/>
        <v>0.85000000000000009</v>
      </c>
      <c r="T116" s="59">
        <v>15</v>
      </c>
      <c r="W116">
        <v>153</v>
      </c>
      <c r="X116">
        <v>42.469000000000001</v>
      </c>
      <c r="Y116">
        <v>0.68899999999999995</v>
      </c>
      <c r="Z116">
        <f t="shared" si="9"/>
        <v>0.70000000000000007</v>
      </c>
      <c r="AA116" s="59">
        <v>111</v>
      </c>
      <c r="AD116">
        <v>872</v>
      </c>
      <c r="AE116">
        <v>19.536999999999999</v>
      </c>
      <c r="AF116">
        <v>0.84299999999999997</v>
      </c>
      <c r="AG116">
        <f t="shared" si="10"/>
        <v>0.85000000000000009</v>
      </c>
      <c r="AH116" s="59">
        <v>744</v>
      </c>
      <c r="AK116">
        <v>89</v>
      </c>
      <c r="AL116">
        <v>61.67</v>
      </c>
      <c r="AM116">
        <v>0.56100000000000005</v>
      </c>
      <c r="AN116">
        <f t="shared" si="11"/>
        <v>0.55000000000000004</v>
      </c>
      <c r="AO116" s="59">
        <v>169</v>
      </c>
    </row>
    <row r="117" spans="2:41" x14ac:dyDescent="0.3">
      <c r="B117">
        <v>546</v>
      </c>
      <c r="C117">
        <v>78.950999999999993</v>
      </c>
      <c r="D117">
        <v>0.66</v>
      </c>
      <c r="E117">
        <f t="shared" si="6"/>
        <v>0.65</v>
      </c>
      <c r="F117" s="59">
        <v>805</v>
      </c>
      <c r="I117">
        <v>894</v>
      </c>
      <c r="J117">
        <v>6.53</v>
      </c>
      <c r="K117">
        <v>0.73699999999999999</v>
      </c>
      <c r="L117">
        <f t="shared" si="7"/>
        <v>0.75</v>
      </c>
      <c r="M117" s="59">
        <v>598</v>
      </c>
      <c r="P117">
        <v>782</v>
      </c>
      <c r="Q117">
        <v>17.783999999999999</v>
      </c>
      <c r="R117">
        <v>0.191</v>
      </c>
      <c r="S117">
        <f t="shared" si="8"/>
        <v>0.2</v>
      </c>
      <c r="T117" s="59">
        <v>21</v>
      </c>
      <c r="W117">
        <v>245</v>
      </c>
      <c r="X117">
        <v>42.34</v>
      </c>
      <c r="Y117">
        <v>0.56599999999999995</v>
      </c>
      <c r="Z117">
        <f t="shared" si="9"/>
        <v>0.55000000000000004</v>
      </c>
      <c r="AA117" s="59">
        <v>115</v>
      </c>
      <c r="AD117">
        <v>515</v>
      </c>
      <c r="AE117">
        <v>19.419</v>
      </c>
      <c r="AF117">
        <v>0.83199999999999996</v>
      </c>
      <c r="AG117">
        <f t="shared" si="10"/>
        <v>0.85000000000000009</v>
      </c>
      <c r="AH117" s="59">
        <v>747</v>
      </c>
      <c r="AK117">
        <v>1056</v>
      </c>
      <c r="AL117">
        <v>61.228999999999999</v>
      </c>
      <c r="AM117">
        <v>0.625</v>
      </c>
      <c r="AN117">
        <f t="shared" si="11"/>
        <v>0.65</v>
      </c>
      <c r="AO117" s="59">
        <v>174</v>
      </c>
    </row>
    <row r="118" spans="2:41" x14ac:dyDescent="0.3">
      <c r="B118">
        <v>16</v>
      </c>
      <c r="C118">
        <v>78.8</v>
      </c>
      <c r="D118">
        <v>0.40600000000000003</v>
      </c>
      <c r="E118">
        <f t="shared" si="6"/>
        <v>0.4</v>
      </c>
      <c r="F118" s="59">
        <v>818</v>
      </c>
      <c r="I118">
        <v>39</v>
      </c>
      <c r="J118">
        <v>6.4320000000000004</v>
      </c>
      <c r="K118">
        <v>0.84699999999999998</v>
      </c>
      <c r="L118">
        <f t="shared" si="7"/>
        <v>0.85000000000000009</v>
      </c>
      <c r="M118" s="59">
        <v>603</v>
      </c>
      <c r="P118">
        <v>262</v>
      </c>
      <c r="Q118">
        <v>17.722999999999999</v>
      </c>
      <c r="R118">
        <v>0.76300000000000001</v>
      </c>
      <c r="S118">
        <f t="shared" si="8"/>
        <v>0.75</v>
      </c>
      <c r="T118" s="59">
        <v>23</v>
      </c>
      <c r="W118">
        <v>13</v>
      </c>
      <c r="X118">
        <v>42.031999999999996</v>
      </c>
      <c r="Y118">
        <v>0.625</v>
      </c>
      <c r="Z118">
        <f t="shared" si="9"/>
        <v>0.65</v>
      </c>
      <c r="AA118" s="59">
        <v>120</v>
      </c>
      <c r="AD118">
        <v>3</v>
      </c>
      <c r="AE118">
        <v>19.367000000000001</v>
      </c>
      <c r="AF118">
        <v>0.48699999999999999</v>
      </c>
      <c r="AG118">
        <f t="shared" si="10"/>
        <v>0.5</v>
      </c>
      <c r="AH118" s="59">
        <v>749</v>
      </c>
      <c r="AK118">
        <v>1145</v>
      </c>
      <c r="AL118">
        <v>61.228999999999999</v>
      </c>
      <c r="AM118">
        <v>0.53900000000000003</v>
      </c>
      <c r="AN118">
        <f t="shared" si="11"/>
        <v>0.55000000000000004</v>
      </c>
      <c r="AO118" s="59">
        <v>176</v>
      </c>
    </row>
    <row r="119" spans="2:41" x14ac:dyDescent="0.3">
      <c r="B119">
        <v>157</v>
      </c>
      <c r="C119">
        <v>78.52</v>
      </c>
      <c r="D119">
        <v>0.64100000000000001</v>
      </c>
      <c r="E119">
        <f t="shared" si="6"/>
        <v>0.65</v>
      </c>
      <c r="F119" s="59">
        <v>839</v>
      </c>
      <c r="I119">
        <v>1458</v>
      </c>
      <c r="J119">
        <v>6.4219999999999997</v>
      </c>
      <c r="K119">
        <v>0.58699999999999997</v>
      </c>
      <c r="L119">
        <f t="shared" si="7"/>
        <v>0.60000000000000009</v>
      </c>
      <c r="M119" s="59">
        <v>611</v>
      </c>
      <c r="P119">
        <v>417</v>
      </c>
      <c r="Q119">
        <v>17.564</v>
      </c>
      <c r="R119">
        <v>0.60799999999999998</v>
      </c>
      <c r="S119">
        <f t="shared" si="8"/>
        <v>0.60000000000000009</v>
      </c>
      <c r="T119" s="59">
        <v>32</v>
      </c>
      <c r="W119">
        <v>128</v>
      </c>
      <c r="X119">
        <v>41.197000000000003</v>
      </c>
      <c r="Y119">
        <v>0.72</v>
      </c>
      <c r="Z119">
        <f t="shared" si="9"/>
        <v>0.70000000000000007</v>
      </c>
      <c r="AA119" s="59">
        <v>126</v>
      </c>
      <c r="AD119">
        <v>476</v>
      </c>
      <c r="AE119">
        <v>19.228000000000002</v>
      </c>
      <c r="AF119">
        <v>0.68500000000000005</v>
      </c>
      <c r="AG119">
        <f t="shared" si="10"/>
        <v>0.70000000000000007</v>
      </c>
      <c r="AH119" s="59">
        <v>778</v>
      </c>
      <c r="AK119">
        <v>20</v>
      </c>
      <c r="AL119">
        <v>61.024000000000001</v>
      </c>
      <c r="AM119">
        <v>0.34300000000000003</v>
      </c>
      <c r="AN119">
        <f t="shared" si="11"/>
        <v>0.35000000000000003</v>
      </c>
      <c r="AO119" s="59">
        <v>195</v>
      </c>
    </row>
    <row r="120" spans="2:41" x14ac:dyDescent="0.3">
      <c r="B120">
        <v>670</v>
      </c>
      <c r="C120">
        <v>78.138000000000005</v>
      </c>
      <c r="D120">
        <v>0.56699999999999995</v>
      </c>
      <c r="E120">
        <f t="shared" si="6"/>
        <v>0.55000000000000004</v>
      </c>
      <c r="F120" s="59">
        <v>882</v>
      </c>
      <c r="I120">
        <v>832</v>
      </c>
      <c r="J120">
        <v>6.4119999999999999</v>
      </c>
      <c r="K120">
        <v>0.64200000000000002</v>
      </c>
      <c r="L120">
        <f t="shared" si="7"/>
        <v>0.65</v>
      </c>
      <c r="M120" s="59">
        <v>617</v>
      </c>
      <c r="P120">
        <v>483</v>
      </c>
      <c r="Q120">
        <v>17.535</v>
      </c>
      <c r="R120">
        <v>0.75600000000000001</v>
      </c>
      <c r="S120">
        <f t="shared" si="8"/>
        <v>0.75</v>
      </c>
      <c r="T120" s="59">
        <v>40</v>
      </c>
      <c r="W120">
        <v>280</v>
      </c>
      <c r="X120">
        <v>40.746000000000002</v>
      </c>
      <c r="Y120">
        <v>0.49299999999999999</v>
      </c>
      <c r="Z120">
        <f t="shared" si="9"/>
        <v>0.5</v>
      </c>
      <c r="AA120" s="59">
        <v>140</v>
      </c>
      <c r="AD120">
        <v>124</v>
      </c>
      <c r="AE120">
        <v>19.212</v>
      </c>
      <c r="AF120">
        <v>0.80900000000000005</v>
      </c>
      <c r="AG120">
        <f t="shared" si="10"/>
        <v>0.8</v>
      </c>
      <c r="AH120" s="59">
        <v>779</v>
      </c>
      <c r="AK120">
        <v>974</v>
      </c>
      <c r="AL120">
        <v>60.610999999999997</v>
      </c>
      <c r="AM120">
        <v>0.71899999999999997</v>
      </c>
      <c r="AN120">
        <f t="shared" si="11"/>
        <v>0.70000000000000007</v>
      </c>
      <c r="AO120" s="59">
        <v>218</v>
      </c>
    </row>
    <row r="121" spans="2:41" x14ac:dyDescent="0.3">
      <c r="B121">
        <v>692</v>
      </c>
      <c r="C121">
        <v>77.406999999999996</v>
      </c>
      <c r="D121">
        <v>0.61099999999999999</v>
      </c>
      <c r="E121">
        <f t="shared" si="6"/>
        <v>0.60000000000000009</v>
      </c>
      <c r="F121" s="59">
        <v>885</v>
      </c>
      <c r="I121">
        <v>1384</v>
      </c>
      <c r="J121">
        <v>6.4020000000000001</v>
      </c>
      <c r="K121">
        <v>0.63100000000000001</v>
      </c>
      <c r="L121">
        <f t="shared" si="7"/>
        <v>0.65</v>
      </c>
      <c r="M121" s="59">
        <v>626</v>
      </c>
      <c r="P121">
        <v>766</v>
      </c>
      <c r="Q121">
        <v>17.516999999999999</v>
      </c>
      <c r="R121">
        <v>0.70699999999999996</v>
      </c>
      <c r="S121">
        <f t="shared" si="8"/>
        <v>0.70000000000000007</v>
      </c>
      <c r="T121" s="59">
        <v>46</v>
      </c>
      <c r="W121">
        <v>75</v>
      </c>
      <c r="X121">
        <v>40.661999999999999</v>
      </c>
      <c r="Y121">
        <v>0.75</v>
      </c>
      <c r="Z121">
        <f t="shared" si="9"/>
        <v>0.75</v>
      </c>
      <c r="AA121" s="59">
        <v>155</v>
      </c>
      <c r="AD121">
        <v>204</v>
      </c>
      <c r="AE121">
        <v>19.189</v>
      </c>
      <c r="AF121">
        <v>0.51</v>
      </c>
      <c r="AG121">
        <f t="shared" si="10"/>
        <v>0.5</v>
      </c>
      <c r="AH121" s="59">
        <v>785</v>
      </c>
      <c r="AK121">
        <v>415</v>
      </c>
      <c r="AL121">
        <v>60.457000000000001</v>
      </c>
      <c r="AM121">
        <v>0.63100000000000001</v>
      </c>
      <c r="AN121">
        <f t="shared" si="11"/>
        <v>0.65</v>
      </c>
      <c r="AO121" s="59">
        <v>219</v>
      </c>
    </row>
    <row r="122" spans="2:41" x14ac:dyDescent="0.3">
      <c r="B122">
        <v>286</v>
      </c>
      <c r="C122">
        <v>77.376000000000005</v>
      </c>
      <c r="D122">
        <v>0.82499999999999996</v>
      </c>
      <c r="E122">
        <f t="shared" si="6"/>
        <v>0.85000000000000009</v>
      </c>
      <c r="F122" s="59">
        <v>937</v>
      </c>
      <c r="I122">
        <v>1594</v>
      </c>
      <c r="J122">
        <v>6.2919999999999998</v>
      </c>
      <c r="K122">
        <v>0.39500000000000002</v>
      </c>
      <c r="L122">
        <f t="shared" si="7"/>
        <v>0.4</v>
      </c>
      <c r="M122" s="59">
        <v>632</v>
      </c>
      <c r="P122">
        <v>2</v>
      </c>
      <c r="Q122">
        <v>17.329999999999998</v>
      </c>
      <c r="R122">
        <v>0.52900000000000003</v>
      </c>
      <c r="S122">
        <f t="shared" si="8"/>
        <v>0.55000000000000004</v>
      </c>
      <c r="T122" s="59">
        <v>54</v>
      </c>
      <c r="W122">
        <v>229</v>
      </c>
      <c r="X122">
        <v>40.494</v>
      </c>
      <c r="Y122">
        <v>0.69499999999999995</v>
      </c>
      <c r="Z122">
        <f t="shared" si="9"/>
        <v>0.70000000000000007</v>
      </c>
      <c r="AA122" s="59">
        <v>157</v>
      </c>
      <c r="AD122">
        <v>925</v>
      </c>
      <c r="AE122">
        <v>19.161999999999999</v>
      </c>
      <c r="AF122">
        <v>0.46600000000000003</v>
      </c>
      <c r="AG122">
        <f t="shared" si="10"/>
        <v>0.45</v>
      </c>
      <c r="AH122" s="59">
        <v>894</v>
      </c>
      <c r="AK122">
        <v>959</v>
      </c>
      <c r="AL122">
        <v>59.901000000000003</v>
      </c>
      <c r="AM122">
        <v>0.81799999999999995</v>
      </c>
      <c r="AN122">
        <f t="shared" si="11"/>
        <v>0.8</v>
      </c>
      <c r="AO122" s="59">
        <v>234</v>
      </c>
    </row>
    <row r="123" spans="2:41" x14ac:dyDescent="0.3">
      <c r="B123">
        <v>1006</v>
      </c>
      <c r="C123">
        <v>77.314999999999998</v>
      </c>
      <c r="D123">
        <v>0.77</v>
      </c>
      <c r="E123">
        <f t="shared" si="6"/>
        <v>0.75</v>
      </c>
      <c r="F123" s="59">
        <v>944</v>
      </c>
      <c r="I123">
        <v>411</v>
      </c>
      <c r="J123">
        <v>6.17</v>
      </c>
      <c r="K123">
        <v>0.47899999999999998</v>
      </c>
      <c r="L123">
        <f t="shared" si="7"/>
        <v>0.5</v>
      </c>
      <c r="M123" s="59">
        <v>803</v>
      </c>
      <c r="P123">
        <v>39</v>
      </c>
      <c r="Q123">
        <v>17.175000000000001</v>
      </c>
      <c r="R123">
        <v>0.42299999999999999</v>
      </c>
      <c r="S123">
        <f t="shared" si="8"/>
        <v>0.4</v>
      </c>
      <c r="T123" s="59">
        <v>56</v>
      </c>
      <c r="W123">
        <v>18</v>
      </c>
      <c r="X123">
        <v>40.375999999999998</v>
      </c>
      <c r="Y123">
        <v>0.56699999999999995</v>
      </c>
      <c r="Z123">
        <f t="shared" si="9"/>
        <v>0.55000000000000004</v>
      </c>
      <c r="AA123" s="59">
        <v>175</v>
      </c>
      <c r="AD123">
        <v>981</v>
      </c>
      <c r="AE123">
        <v>19.065000000000001</v>
      </c>
      <c r="AF123">
        <v>0.68799999999999994</v>
      </c>
      <c r="AG123">
        <f t="shared" si="10"/>
        <v>0.70000000000000007</v>
      </c>
      <c r="AH123" s="59">
        <v>911</v>
      </c>
      <c r="AK123">
        <v>1102</v>
      </c>
      <c r="AL123">
        <v>59.429000000000002</v>
      </c>
      <c r="AM123">
        <v>0.67500000000000004</v>
      </c>
      <c r="AN123">
        <f t="shared" si="11"/>
        <v>0.70000000000000007</v>
      </c>
      <c r="AO123" s="59">
        <v>250</v>
      </c>
    </row>
    <row r="124" spans="2:41" x14ac:dyDescent="0.3">
      <c r="B124">
        <v>562</v>
      </c>
      <c r="C124">
        <v>77.100999999999999</v>
      </c>
      <c r="D124">
        <v>0.499</v>
      </c>
      <c r="E124">
        <f t="shared" si="6"/>
        <v>0.5</v>
      </c>
      <c r="F124" s="59">
        <v>1018</v>
      </c>
      <c r="I124">
        <v>668</v>
      </c>
      <c r="J124">
        <v>6.149</v>
      </c>
      <c r="K124">
        <v>0.66800000000000004</v>
      </c>
      <c r="L124">
        <f t="shared" si="7"/>
        <v>0.65</v>
      </c>
      <c r="M124" s="59">
        <v>847</v>
      </c>
      <c r="P124">
        <v>745</v>
      </c>
      <c r="Q124">
        <v>17.071000000000002</v>
      </c>
      <c r="R124">
        <v>0.82199999999999995</v>
      </c>
      <c r="S124">
        <f t="shared" si="8"/>
        <v>0.8</v>
      </c>
      <c r="T124" s="59">
        <v>61</v>
      </c>
      <c r="W124">
        <v>320</v>
      </c>
      <c r="X124">
        <v>40.139000000000003</v>
      </c>
      <c r="Y124">
        <v>0.83299999999999996</v>
      </c>
      <c r="Z124">
        <f t="shared" si="9"/>
        <v>0.85000000000000009</v>
      </c>
      <c r="AA124" s="59">
        <v>177</v>
      </c>
      <c r="AD124">
        <v>422</v>
      </c>
      <c r="AE124">
        <v>18.792999999999999</v>
      </c>
      <c r="AF124">
        <v>0.83299999999999996</v>
      </c>
      <c r="AG124">
        <f t="shared" si="10"/>
        <v>0.85000000000000009</v>
      </c>
      <c r="AH124" s="59">
        <v>925</v>
      </c>
      <c r="AK124">
        <v>426</v>
      </c>
      <c r="AL124">
        <v>59.307000000000002</v>
      </c>
      <c r="AM124">
        <v>0.53600000000000003</v>
      </c>
      <c r="AN124">
        <f t="shared" si="11"/>
        <v>0.55000000000000004</v>
      </c>
      <c r="AO124" s="59">
        <v>254</v>
      </c>
    </row>
    <row r="125" spans="2:41" x14ac:dyDescent="0.3">
      <c r="B125">
        <v>801</v>
      </c>
      <c r="C125">
        <v>76.295000000000002</v>
      </c>
      <c r="D125">
        <v>0.69099999999999995</v>
      </c>
      <c r="E125">
        <f t="shared" si="6"/>
        <v>0.70000000000000007</v>
      </c>
      <c r="F125" s="59">
        <v>1047</v>
      </c>
      <c r="I125">
        <v>76</v>
      </c>
      <c r="J125">
        <v>6.0860000000000003</v>
      </c>
      <c r="K125">
        <v>0.65300000000000002</v>
      </c>
      <c r="L125">
        <f t="shared" si="7"/>
        <v>0.65</v>
      </c>
      <c r="M125" s="59">
        <v>950</v>
      </c>
      <c r="P125">
        <v>44</v>
      </c>
      <c r="Q125">
        <v>16.568000000000001</v>
      </c>
      <c r="R125">
        <v>0.59799999999999998</v>
      </c>
      <c r="S125">
        <f t="shared" si="8"/>
        <v>0.60000000000000009</v>
      </c>
      <c r="T125" s="59">
        <v>64</v>
      </c>
      <c r="W125">
        <v>3</v>
      </c>
      <c r="X125">
        <v>39.984999999999999</v>
      </c>
      <c r="Y125">
        <v>0.39400000000000002</v>
      </c>
      <c r="Z125">
        <f t="shared" si="9"/>
        <v>0.4</v>
      </c>
      <c r="AA125" s="59">
        <v>188</v>
      </c>
      <c r="AD125">
        <v>665</v>
      </c>
      <c r="AE125">
        <v>18.690999999999999</v>
      </c>
      <c r="AF125">
        <v>0.72399999999999998</v>
      </c>
      <c r="AG125">
        <f t="shared" si="10"/>
        <v>0.70000000000000007</v>
      </c>
      <c r="AH125" s="59">
        <v>946</v>
      </c>
      <c r="AK125">
        <v>907</v>
      </c>
      <c r="AL125">
        <v>59.058999999999997</v>
      </c>
      <c r="AM125">
        <v>0.32500000000000001</v>
      </c>
      <c r="AN125">
        <f t="shared" si="11"/>
        <v>0.35000000000000003</v>
      </c>
      <c r="AO125" s="59">
        <v>257</v>
      </c>
    </row>
    <row r="126" spans="2:41" x14ac:dyDescent="0.3">
      <c r="B126">
        <v>1103</v>
      </c>
      <c r="C126">
        <v>76.266999999999996</v>
      </c>
      <c r="D126">
        <v>0.70899999999999996</v>
      </c>
      <c r="E126">
        <f t="shared" si="6"/>
        <v>0.70000000000000007</v>
      </c>
      <c r="F126" s="59">
        <v>1087</v>
      </c>
      <c r="I126">
        <v>754</v>
      </c>
      <c r="J126">
        <v>6.0759999999999996</v>
      </c>
      <c r="K126">
        <v>0.628</v>
      </c>
      <c r="L126">
        <f t="shared" si="7"/>
        <v>0.65</v>
      </c>
      <c r="M126" s="59">
        <v>966</v>
      </c>
      <c r="P126">
        <v>365</v>
      </c>
      <c r="Q126">
        <v>16.448</v>
      </c>
      <c r="R126">
        <v>0.44700000000000001</v>
      </c>
      <c r="S126">
        <f t="shared" si="8"/>
        <v>0.45</v>
      </c>
      <c r="T126" s="59">
        <v>67</v>
      </c>
      <c r="W126">
        <v>145</v>
      </c>
      <c r="X126">
        <v>39.883000000000003</v>
      </c>
      <c r="Y126">
        <v>0.747</v>
      </c>
      <c r="Z126">
        <f t="shared" si="9"/>
        <v>0.75</v>
      </c>
      <c r="AA126" s="59">
        <v>193</v>
      </c>
      <c r="AD126">
        <v>95</v>
      </c>
      <c r="AE126">
        <v>18.657</v>
      </c>
      <c r="AF126">
        <v>0.27400000000000002</v>
      </c>
      <c r="AG126">
        <f t="shared" si="10"/>
        <v>0.25</v>
      </c>
      <c r="AH126" s="59">
        <v>951</v>
      </c>
      <c r="AK126">
        <v>966</v>
      </c>
      <c r="AL126">
        <v>58.9</v>
      </c>
      <c r="AM126">
        <v>0.70099999999999996</v>
      </c>
      <c r="AN126">
        <f t="shared" si="11"/>
        <v>0.70000000000000007</v>
      </c>
      <c r="AO126" s="59">
        <v>278</v>
      </c>
    </row>
    <row r="127" spans="2:41" x14ac:dyDescent="0.3">
      <c r="B127">
        <v>1045</v>
      </c>
      <c r="C127">
        <v>75.988</v>
      </c>
      <c r="D127">
        <v>0.497</v>
      </c>
      <c r="E127">
        <f t="shared" si="6"/>
        <v>0.5</v>
      </c>
      <c r="F127" s="58">
        <v>0.5</v>
      </c>
      <c r="G127" s="1" t="s">
        <v>53</v>
      </c>
      <c r="I127">
        <v>1048</v>
      </c>
      <c r="J127">
        <v>6.0659999999999998</v>
      </c>
      <c r="K127">
        <v>0.45400000000000001</v>
      </c>
      <c r="L127">
        <f t="shared" si="7"/>
        <v>0.45</v>
      </c>
      <c r="M127" s="59">
        <v>993</v>
      </c>
      <c r="P127">
        <v>42</v>
      </c>
      <c r="Q127">
        <v>16.312000000000001</v>
      </c>
      <c r="R127">
        <v>0.748</v>
      </c>
      <c r="S127">
        <f t="shared" si="8"/>
        <v>0.75</v>
      </c>
      <c r="T127" s="59">
        <v>89</v>
      </c>
      <c r="W127">
        <v>295</v>
      </c>
      <c r="X127">
        <v>39.625</v>
      </c>
      <c r="Y127">
        <v>0.64200000000000002</v>
      </c>
      <c r="Z127">
        <f t="shared" si="9"/>
        <v>0.65</v>
      </c>
      <c r="AA127" s="59">
        <v>200</v>
      </c>
      <c r="AD127">
        <v>349</v>
      </c>
      <c r="AE127">
        <v>18.643000000000001</v>
      </c>
      <c r="AF127">
        <v>0.72</v>
      </c>
      <c r="AG127">
        <f t="shared" si="10"/>
        <v>0.70000000000000007</v>
      </c>
      <c r="AH127" s="59">
        <v>1049</v>
      </c>
      <c r="AK127">
        <v>4</v>
      </c>
      <c r="AL127">
        <v>58.792999999999999</v>
      </c>
      <c r="AM127">
        <v>0.36599999999999999</v>
      </c>
      <c r="AN127">
        <f t="shared" si="11"/>
        <v>0.35000000000000003</v>
      </c>
      <c r="AO127" s="59">
        <v>279</v>
      </c>
    </row>
    <row r="128" spans="2:41" x14ac:dyDescent="0.3">
      <c r="B128">
        <v>874</v>
      </c>
      <c r="C128">
        <v>75.393000000000001</v>
      </c>
      <c r="D128">
        <v>0.70899999999999996</v>
      </c>
      <c r="E128">
        <f t="shared" si="6"/>
        <v>0.70000000000000007</v>
      </c>
      <c r="F128" s="59">
        <v>2</v>
      </c>
      <c r="G128">
        <f>COUNTA(F128:F184)</f>
        <v>57</v>
      </c>
      <c r="H128">
        <f>(G128/$B$4)*100</f>
        <v>5.2293577981651378</v>
      </c>
      <c r="I128">
        <v>1547</v>
      </c>
      <c r="J128">
        <v>6.0659999999999998</v>
      </c>
      <c r="K128">
        <v>0.84</v>
      </c>
      <c r="L128">
        <f t="shared" si="7"/>
        <v>0.85000000000000009</v>
      </c>
      <c r="M128" s="59">
        <v>1043</v>
      </c>
      <c r="P128">
        <v>626</v>
      </c>
      <c r="Q128">
        <v>16.132000000000001</v>
      </c>
      <c r="R128">
        <v>0.435</v>
      </c>
      <c r="S128">
        <f t="shared" si="8"/>
        <v>0.45</v>
      </c>
      <c r="T128" s="59">
        <v>97</v>
      </c>
      <c r="W128">
        <v>199</v>
      </c>
      <c r="X128">
        <v>39.591000000000001</v>
      </c>
      <c r="Y128">
        <v>0.496</v>
      </c>
      <c r="Z128">
        <f t="shared" si="9"/>
        <v>0.5</v>
      </c>
      <c r="AA128" s="59">
        <v>205</v>
      </c>
      <c r="AD128">
        <v>780</v>
      </c>
      <c r="AE128">
        <v>18.626000000000001</v>
      </c>
      <c r="AF128">
        <v>0.65600000000000003</v>
      </c>
      <c r="AG128">
        <f t="shared" si="10"/>
        <v>0.65</v>
      </c>
      <c r="AH128" s="59">
        <v>1092</v>
      </c>
      <c r="AK128">
        <v>894</v>
      </c>
      <c r="AL128">
        <v>58.74</v>
      </c>
      <c r="AM128">
        <v>0.435</v>
      </c>
      <c r="AN128">
        <f t="shared" si="11"/>
        <v>0.45</v>
      </c>
      <c r="AO128" s="59">
        <v>282</v>
      </c>
    </row>
    <row r="129" spans="2:41" x14ac:dyDescent="0.3">
      <c r="B129">
        <v>414</v>
      </c>
      <c r="C129">
        <v>74.668000000000006</v>
      </c>
      <c r="D129">
        <v>0.56299999999999994</v>
      </c>
      <c r="E129">
        <f t="shared" si="6"/>
        <v>0.55000000000000004</v>
      </c>
      <c r="F129" s="59">
        <v>20</v>
      </c>
      <c r="I129">
        <v>936</v>
      </c>
      <c r="J129">
        <v>6.0229999999999997</v>
      </c>
      <c r="K129">
        <v>0.77100000000000002</v>
      </c>
      <c r="L129">
        <f t="shared" si="7"/>
        <v>0.75</v>
      </c>
      <c r="M129" s="59">
        <v>1084</v>
      </c>
      <c r="P129">
        <v>693</v>
      </c>
      <c r="Q129">
        <v>16.079999999999998</v>
      </c>
      <c r="R129">
        <v>0.32600000000000001</v>
      </c>
      <c r="S129">
        <f t="shared" si="8"/>
        <v>0.35000000000000003</v>
      </c>
      <c r="T129" s="59">
        <v>128</v>
      </c>
      <c r="W129">
        <v>141</v>
      </c>
      <c r="X129">
        <v>39.07</v>
      </c>
      <c r="Y129">
        <v>0.83499999999999996</v>
      </c>
      <c r="Z129">
        <f t="shared" si="9"/>
        <v>0.85000000000000009</v>
      </c>
      <c r="AA129" s="59">
        <v>207</v>
      </c>
      <c r="AD129">
        <v>101</v>
      </c>
      <c r="AE129">
        <v>18.085000000000001</v>
      </c>
      <c r="AF129">
        <v>0.314</v>
      </c>
      <c r="AG129">
        <f t="shared" si="10"/>
        <v>0.30000000000000004</v>
      </c>
      <c r="AH129" s="59">
        <v>1097</v>
      </c>
      <c r="AK129">
        <v>597</v>
      </c>
      <c r="AL129">
        <v>58.651000000000003</v>
      </c>
      <c r="AM129">
        <v>0.71299999999999997</v>
      </c>
      <c r="AN129">
        <f t="shared" si="11"/>
        <v>0.70000000000000007</v>
      </c>
      <c r="AO129" s="59">
        <v>298</v>
      </c>
    </row>
    <row r="130" spans="2:41" x14ac:dyDescent="0.3">
      <c r="B130">
        <v>770</v>
      </c>
      <c r="C130">
        <v>74.317999999999998</v>
      </c>
      <c r="D130">
        <v>0.52600000000000002</v>
      </c>
      <c r="E130">
        <f t="shared" si="6"/>
        <v>0.55000000000000004</v>
      </c>
      <c r="F130" s="59">
        <v>21</v>
      </c>
      <c r="I130">
        <v>80</v>
      </c>
      <c r="J130">
        <v>6.0019999999999998</v>
      </c>
      <c r="K130">
        <v>0.65500000000000003</v>
      </c>
      <c r="L130">
        <f t="shared" si="7"/>
        <v>0.65</v>
      </c>
      <c r="M130" s="59">
        <v>1094</v>
      </c>
      <c r="P130">
        <v>652</v>
      </c>
      <c r="Q130">
        <v>15.997</v>
      </c>
      <c r="R130">
        <v>0.52200000000000002</v>
      </c>
      <c r="S130">
        <f t="shared" si="8"/>
        <v>0.5</v>
      </c>
      <c r="T130" s="59">
        <v>141</v>
      </c>
      <c r="W130">
        <v>127</v>
      </c>
      <c r="X130">
        <v>38.542000000000002</v>
      </c>
      <c r="Y130">
        <v>0.81</v>
      </c>
      <c r="Z130">
        <f t="shared" si="9"/>
        <v>0.8</v>
      </c>
      <c r="AA130" s="59">
        <v>208</v>
      </c>
      <c r="AD130">
        <v>75</v>
      </c>
      <c r="AE130">
        <v>18.015000000000001</v>
      </c>
      <c r="AF130">
        <v>0.747</v>
      </c>
      <c r="AG130">
        <f t="shared" si="10"/>
        <v>0.75</v>
      </c>
      <c r="AH130" s="58">
        <v>0.5</v>
      </c>
      <c r="AI130" s="1" t="s">
        <v>53</v>
      </c>
      <c r="AK130">
        <v>237</v>
      </c>
      <c r="AL130">
        <v>58.526000000000003</v>
      </c>
      <c r="AM130">
        <v>0.55700000000000005</v>
      </c>
      <c r="AN130">
        <f t="shared" si="11"/>
        <v>0.55000000000000004</v>
      </c>
      <c r="AO130" s="59">
        <v>352</v>
      </c>
    </row>
    <row r="131" spans="2:41" x14ac:dyDescent="0.3">
      <c r="B131">
        <v>396</v>
      </c>
      <c r="C131">
        <v>73.55</v>
      </c>
      <c r="D131">
        <v>0.71</v>
      </c>
      <c r="E131">
        <f t="shared" si="6"/>
        <v>0.70000000000000007</v>
      </c>
      <c r="F131" s="59">
        <v>74</v>
      </c>
      <c r="I131">
        <v>409</v>
      </c>
      <c r="J131">
        <v>5.96</v>
      </c>
      <c r="K131">
        <v>0.73599999999999999</v>
      </c>
      <c r="L131">
        <f t="shared" si="7"/>
        <v>0.75</v>
      </c>
      <c r="M131" s="59">
        <v>1095</v>
      </c>
      <c r="P131">
        <v>125</v>
      </c>
      <c r="Q131">
        <v>15.824999999999999</v>
      </c>
      <c r="R131">
        <v>0.78200000000000003</v>
      </c>
      <c r="S131">
        <f t="shared" si="8"/>
        <v>0.8</v>
      </c>
      <c r="T131" s="59">
        <v>156</v>
      </c>
      <c r="W131">
        <v>260</v>
      </c>
      <c r="X131">
        <v>38.454000000000001</v>
      </c>
      <c r="Y131">
        <v>0.71199999999999997</v>
      </c>
      <c r="Z131">
        <f t="shared" si="9"/>
        <v>0.70000000000000007</v>
      </c>
      <c r="AA131" s="59">
        <v>222</v>
      </c>
      <c r="AD131">
        <v>58</v>
      </c>
      <c r="AE131">
        <v>17.751000000000001</v>
      </c>
      <c r="AF131">
        <v>0.54700000000000004</v>
      </c>
      <c r="AG131">
        <f t="shared" si="10"/>
        <v>0.55000000000000004</v>
      </c>
      <c r="AH131" s="59">
        <v>3</v>
      </c>
      <c r="AI131">
        <f>COUNTA(AH131:AH194)</f>
        <v>64</v>
      </c>
      <c r="AJ131">
        <f>(AI131/$AD$4)*100</f>
        <v>6.262230919765166</v>
      </c>
      <c r="AK131">
        <v>346</v>
      </c>
      <c r="AL131">
        <v>57.537999999999997</v>
      </c>
      <c r="AM131">
        <v>0.65600000000000003</v>
      </c>
      <c r="AN131">
        <f t="shared" si="11"/>
        <v>0.65</v>
      </c>
      <c r="AO131" s="59">
        <v>353</v>
      </c>
    </row>
    <row r="132" spans="2:41" x14ac:dyDescent="0.3">
      <c r="B132">
        <v>724</v>
      </c>
      <c r="C132">
        <v>73.293000000000006</v>
      </c>
      <c r="D132">
        <v>0.52800000000000002</v>
      </c>
      <c r="E132">
        <f t="shared" si="6"/>
        <v>0.55000000000000004</v>
      </c>
      <c r="F132" s="59">
        <v>76</v>
      </c>
      <c r="I132">
        <v>1451</v>
      </c>
      <c r="J132">
        <v>5.9169999999999998</v>
      </c>
      <c r="K132">
        <v>0.747</v>
      </c>
      <c r="L132">
        <f t="shared" si="7"/>
        <v>0.75</v>
      </c>
      <c r="M132" s="59">
        <v>1107</v>
      </c>
      <c r="P132">
        <v>470</v>
      </c>
      <c r="Q132">
        <v>15.627000000000001</v>
      </c>
      <c r="R132">
        <v>0.61299999999999999</v>
      </c>
      <c r="S132">
        <f t="shared" si="8"/>
        <v>0.60000000000000009</v>
      </c>
      <c r="T132" s="59">
        <v>160</v>
      </c>
      <c r="W132">
        <v>29</v>
      </c>
      <c r="X132">
        <v>38.042999999999999</v>
      </c>
      <c r="Y132">
        <v>0.49399999999999999</v>
      </c>
      <c r="Z132">
        <f t="shared" si="9"/>
        <v>0.5</v>
      </c>
      <c r="AA132" s="59">
        <v>227</v>
      </c>
      <c r="AD132">
        <v>1075</v>
      </c>
      <c r="AE132">
        <v>17.678999999999998</v>
      </c>
      <c r="AF132">
        <v>0.58899999999999997</v>
      </c>
      <c r="AG132">
        <f t="shared" si="10"/>
        <v>0.60000000000000009</v>
      </c>
      <c r="AH132" s="59">
        <v>7</v>
      </c>
      <c r="AK132">
        <v>357</v>
      </c>
      <c r="AL132">
        <v>57.411000000000001</v>
      </c>
      <c r="AM132">
        <v>0.628</v>
      </c>
      <c r="AN132">
        <f t="shared" si="11"/>
        <v>0.65</v>
      </c>
      <c r="AO132" s="59">
        <v>377</v>
      </c>
    </row>
    <row r="133" spans="2:41" x14ac:dyDescent="0.3">
      <c r="B133">
        <v>676</v>
      </c>
      <c r="C133">
        <v>71.924000000000007</v>
      </c>
      <c r="D133">
        <v>0.7</v>
      </c>
      <c r="E133">
        <f t="shared" si="6"/>
        <v>0.70000000000000007</v>
      </c>
      <c r="F133" s="59">
        <v>98</v>
      </c>
      <c r="I133">
        <v>596</v>
      </c>
      <c r="J133">
        <v>5.8949999999999996</v>
      </c>
      <c r="K133">
        <v>0.58499999999999996</v>
      </c>
      <c r="L133">
        <f t="shared" si="7"/>
        <v>0.60000000000000009</v>
      </c>
      <c r="M133" s="59">
        <v>1137</v>
      </c>
      <c r="P133">
        <v>41</v>
      </c>
      <c r="Q133">
        <v>15.569000000000001</v>
      </c>
      <c r="R133">
        <v>0.59</v>
      </c>
      <c r="S133">
        <f t="shared" si="8"/>
        <v>0.60000000000000009</v>
      </c>
      <c r="T133" s="59">
        <v>168</v>
      </c>
      <c r="W133">
        <v>283</v>
      </c>
      <c r="X133">
        <v>37.737000000000002</v>
      </c>
      <c r="Y133">
        <v>0.79700000000000004</v>
      </c>
      <c r="Z133">
        <f t="shared" si="9"/>
        <v>0.8</v>
      </c>
      <c r="AA133" s="59">
        <v>235</v>
      </c>
      <c r="AD133">
        <v>261</v>
      </c>
      <c r="AE133">
        <v>17.567</v>
      </c>
      <c r="AF133">
        <v>0.27700000000000002</v>
      </c>
      <c r="AG133">
        <f t="shared" si="10"/>
        <v>0.30000000000000004</v>
      </c>
      <c r="AH133" s="59">
        <v>8</v>
      </c>
      <c r="AK133">
        <v>895</v>
      </c>
      <c r="AL133">
        <v>57.173999999999999</v>
      </c>
      <c r="AM133">
        <v>0.498</v>
      </c>
      <c r="AN133">
        <f t="shared" si="11"/>
        <v>0.5</v>
      </c>
      <c r="AO133" s="59">
        <v>484</v>
      </c>
    </row>
    <row r="134" spans="2:41" x14ac:dyDescent="0.3">
      <c r="B134">
        <v>122</v>
      </c>
      <c r="C134">
        <v>71.626999999999995</v>
      </c>
      <c r="D134">
        <v>0.82499999999999996</v>
      </c>
      <c r="E134">
        <f t="shared" ref="E134:E197" si="12">MROUND(D134,0.05)</f>
        <v>0.85000000000000009</v>
      </c>
      <c r="F134" s="59">
        <v>99</v>
      </c>
      <c r="I134">
        <v>1456</v>
      </c>
      <c r="J134">
        <v>5.6859999999999999</v>
      </c>
      <c r="K134">
        <v>0.74</v>
      </c>
      <c r="L134">
        <f t="shared" ref="L134:L197" si="13">MROUND(K134,0.05)</f>
        <v>0.75</v>
      </c>
      <c r="M134" s="59">
        <v>1159</v>
      </c>
      <c r="P134">
        <v>7</v>
      </c>
      <c r="Q134">
        <v>15.548999999999999</v>
      </c>
      <c r="R134">
        <v>0.72499999999999998</v>
      </c>
      <c r="S134">
        <f t="shared" ref="S134:S197" si="14">MROUND(R134,0.05)</f>
        <v>0.75</v>
      </c>
      <c r="T134" s="59">
        <v>192</v>
      </c>
      <c r="W134">
        <v>6</v>
      </c>
      <c r="X134">
        <v>37.409999999999997</v>
      </c>
      <c r="Y134">
        <v>0.56100000000000005</v>
      </c>
      <c r="Z134">
        <f t="shared" ref="Z134:Z197" si="15">MROUND(Y134,0.05)</f>
        <v>0.55000000000000004</v>
      </c>
      <c r="AA134" s="59">
        <v>238</v>
      </c>
      <c r="AD134">
        <v>61</v>
      </c>
      <c r="AE134">
        <v>17.462</v>
      </c>
      <c r="AF134">
        <v>0.53300000000000003</v>
      </c>
      <c r="AG134">
        <f t="shared" ref="AG134:AG197" si="16">MROUND(AF134,0.05)</f>
        <v>0.55000000000000004</v>
      </c>
      <c r="AH134" s="59">
        <v>27</v>
      </c>
      <c r="AK134">
        <v>489</v>
      </c>
      <c r="AL134">
        <v>56.844999999999999</v>
      </c>
      <c r="AM134">
        <v>0.71</v>
      </c>
      <c r="AN134">
        <f t="shared" ref="AN134:AN197" si="17">MROUND(AM134,0.05)</f>
        <v>0.70000000000000007</v>
      </c>
      <c r="AO134" s="59">
        <v>515</v>
      </c>
    </row>
    <row r="135" spans="2:41" x14ac:dyDescent="0.3">
      <c r="B135">
        <v>303</v>
      </c>
      <c r="C135">
        <v>71.096000000000004</v>
      </c>
      <c r="D135">
        <v>0.66200000000000003</v>
      </c>
      <c r="E135">
        <f t="shared" si="12"/>
        <v>0.65</v>
      </c>
      <c r="F135" s="59">
        <v>130</v>
      </c>
      <c r="I135">
        <v>539</v>
      </c>
      <c r="J135">
        <v>5.5960000000000001</v>
      </c>
      <c r="K135">
        <v>0.623</v>
      </c>
      <c r="L135">
        <f t="shared" si="13"/>
        <v>0.60000000000000009</v>
      </c>
      <c r="M135" s="59">
        <v>1208</v>
      </c>
      <c r="P135">
        <v>82</v>
      </c>
      <c r="Q135">
        <v>15.43</v>
      </c>
      <c r="R135">
        <v>0.318</v>
      </c>
      <c r="S135">
        <f t="shared" si="14"/>
        <v>0.30000000000000004</v>
      </c>
      <c r="T135" s="59">
        <v>235</v>
      </c>
      <c r="W135">
        <v>285</v>
      </c>
      <c r="X135">
        <v>37.170999999999999</v>
      </c>
      <c r="Y135">
        <v>0.78800000000000003</v>
      </c>
      <c r="Z135">
        <f t="shared" si="15"/>
        <v>0.8</v>
      </c>
      <c r="AA135" s="59">
        <v>244</v>
      </c>
      <c r="AD135">
        <v>480</v>
      </c>
      <c r="AE135">
        <v>17.428999999999998</v>
      </c>
      <c r="AF135">
        <v>0.68600000000000005</v>
      </c>
      <c r="AG135">
        <f t="shared" si="16"/>
        <v>0.70000000000000007</v>
      </c>
      <c r="AH135" s="59">
        <v>31</v>
      </c>
      <c r="AK135">
        <v>872</v>
      </c>
      <c r="AL135">
        <v>56.216000000000001</v>
      </c>
      <c r="AM135">
        <v>0.63300000000000001</v>
      </c>
      <c r="AN135">
        <f t="shared" si="17"/>
        <v>0.65</v>
      </c>
      <c r="AO135" s="59">
        <v>520</v>
      </c>
    </row>
    <row r="136" spans="2:41" x14ac:dyDescent="0.3">
      <c r="B136">
        <v>737</v>
      </c>
      <c r="C136">
        <v>70.863</v>
      </c>
      <c r="D136">
        <v>0.29299999999999998</v>
      </c>
      <c r="E136">
        <f t="shared" si="12"/>
        <v>0.30000000000000004</v>
      </c>
      <c r="F136" s="59">
        <v>146</v>
      </c>
      <c r="I136">
        <v>1609</v>
      </c>
      <c r="J136">
        <v>5.399</v>
      </c>
      <c r="K136">
        <v>0.38500000000000001</v>
      </c>
      <c r="L136">
        <f t="shared" si="13"/>
        <v>0.4</v>
      </c>
      <c r="M136" s="59">
        <v>1344</v>
      </c>
      <c r="P136">
        <v>714</v>
      </c>
      <c r="Q136">
        <v>15.413</v>
      </c>
      <c r="R136">
        <v>0.68400000000000005</v>
      </c>
      <c r="S136">
        <f t="shared" si="14"/>
        <v>0.70000000000000007</v>
      </c>
      <c r="T136" s="59">
        <v>252</v>
      </c>
      <c r="W136">
        <v>217</v>
      </c>
      <c r="X136">
        <v>37.08</v>
      </c>
      <c r="Y136">
        <v>0.64500000000000002</v>
      </c>
      <c r="Z136">
        <f t="shared" si="15"/>
        <v>0.65</v>
      </c>
      <c r="AA136" s="59">
        <v>254</v>
      </c>
      <c r="AD136">
        <v>1033</v>
      </c>
      <c r="AE136">
        <v>17.367000000000001</v>
      </c>
      <c r="AF136">
        <v>0.59499999999999997</v>
      </c>
      <c r="AG136">
        <f t="shared" si="16"/>
        <v>0.60000000000000009</v>
      </c>
      <c r="AH136" s="59">
        <v>35</v>
      </c>
      <c r="AK136">
        <v>1018</v>
      </c>
      <c r="AL136">
        <v>56.012</v>
      </c>
      <c r="AM136">
        <v>0.628</v>
      </c>
      <c r="AN136">
        <f t="shared" si="17"/>
        <v>0.65</v>
      </c>
      <c r="AO136" s="59">
        <v>575</v>
      </c>
    </row>
    <row r="137" spans="2:41" x14ac:dyDescent="0.3">
      <c r="B137">
        <v>941</v>
      </c>
      <c r="C137">
        <v>70.763000000000005</v>
      </c>
      <c r="D137">
        <v>0.60499999999999998</v>
      </c>
      <c r="E137">
        <f t="shared" si="12"/>
        <v>0.60000000000000009</v>
      </c>
      <c r="F137" s="59">
        <v>192</v>
      </c>
      <c r="I137">
        <v>465</v>
      </c>
      <c r="J137">
        <v>5.3869999999999996</v>
      </c>
      <c r="K137">
        <v>0.69299999999999995</v>
      </c>
      <c r="L137">
        <f t="shared" si="13"/>
        <v>0.70000000000000007</v>
      </c>
      <c r="M137" s="59">
        <v>1360</v>
      </c>
      <c r="P137">
        <v>329</v>
      </c>
      <c r="Q137">
        <v>15.409000000000001</v>
      </c>
      <c r="R137">
        <v>0.377</v>
      </c>
      <c r="S137">
        <f t="shared" si="14"/>
        <v>0.4</v>
      </c>
      <c r="T137" s="59">
        <v>275</v>
      </c>
      <c r="W137">
        <v>222</v>
      </c>
      <c r="X137">
        <v>36.673000000000002</v>
      </c>
      <c r="Y137">
        <v>0.58699999999999997</v>
      </c>
      <c r="Z137">
        <f t="shared" si="15"/>
        <v>0.60000000000000009</v>
      </c>
      <c r="AA137" s="59">
        <v>270</v>
      </c>
      <c r="AD137">
        <v>1029</v>
      </c>
      <c r="AE137">
        <v>17.12</v>
      </c>
      <c r="AF137">
        <v>0.65400000000000003</v>
      </c>
      <c r="AG137">
        <f t="shared" si="16"/>
        <v>0.65</v>
      </c>
      <c r="AH137" s="59">
        <v>70</v>
      </c>
      <c r="AK137">
        <v>324</v>
      </c>
      <c r="AL137">
        <v>55.994</v>
      </c>
      <c r="AM137">
        <v>0.33500000000000002</v>
      </c>
      <c r="AN137">
        <f t="shared" si="17"/>
        <v>0.35000000000000003</v>
      </c>
      <c r="AO137" s="59">
        <v>600</v>
      </c>
    </row>
    <row r="138" spans="2:41" x14ac:dyDescent="0.3">
      <c r="B138">
        <v>87</v>
      </c>
      <c r="C138">
        <v>70.662999999999997</v>
      </c>
      <c r="D138">
        <v>0.73299999999999998</v>
      </c>
      <c r="E138">
        <f t="shared" si="12"/>
        <v>0.75</v>
      </c>
      <c r="F138" s="59">
        <v>201</v>
      </c>
      <c r="I138">
        <v>922</v>
      </c>
      <c r="J138">
        <v>5.3869999999999996</v>
      </c>
      <c r="K138">
        <v>0.73099999999999998</v>
      </c>
      <c r="L138">
        <f t="shared" si="13"/>
        <v>0.75</v>
      </c>
      <c r="M138" s="59">
        <v>1424</v>
      </c>
      <c r="P138">
        <v>735</v>
      </c>
      <c r="Q138">
        <v>15.404999999999999</v>
      </c>
      <c r="R138">
        <v>0.77200000000000002</v>
      </c>
      <c r="S138">
        <f t="shared" si="14"/>
        <v>0.75</v>
      </c>
      <c r="T138" s="59">
        <v>309</v>
      </c>
      <c r="W138">
        <v>286</v>
      </c>
      <c r="X138">
        <v>36.372999999999998</v>
      </c>
      <c r="Y138">
        <v>0.59899999999999998</v>
      </c>
      <c r="Z138">
        <f t="shared" si="15"/>
        <v>0.60000000000000009</v>
      </c>
      <c r="AA138" s="59">
        <v>286</v>
      </c>
      <c r="AD138">
        <v>229</v>
      </c>
      <c r="AE138">
        <v>17.111999999999998</v>
      </c>
      <c r="AF138">
        <v>0.45200000000000001</v>
      </c>
      <c r="AG138">
        <f t="shared" si="16"/>
        <v>0.45</v>
      </c>
      <c r="AH138" s="59">
        <v>90</v>
      </c>
      <c r="AK138">
        <v>367</v>
      </c>
      <c r="AL138">
        <v>55.843000000000004</v>
      </c>
      <c r="AM138">
        <v>0.48</v>
      </c>
      <c r="AN138">
        <f t="shared" si="17"/>
        <v>0.5</v>
      </c>
      <c r="AO138" s="59">
        <v>610</v>
      </c>
    </row>
    <row r="139" spans="2:41" x14ac:dyDescent="0.3">
      <c r="B139">
        <v>349</v>
      </c>
      <c r="C139">
        <v>70.528000000000006</v>
      </c>
      <c r="D139">
        <v>0.64800000000000002</v>
      </c>
      <c r="E139">
        <f t="shared" si="12"/>
        <v>0.65</v>
      </c>
      <c r="F139" s="59">
        <v>233</v>
      </c>
      <c r="I139">
        <v>127</v>
      </c>
      <c r="J139">
        <v>5.3520000000000003</v>
      </c>
      <c r="K139">
        <v>0.70299999999999996</v>
      </c>
      <c r="L139">
        <f t="shared" si="13"/>
        <v>0.70000000000000007</v>
      </c>
      <c r="M139" s="59">
        <v>1444</v>
      </c>
      <c r="P139">
        <v>100</v>
      </c>
      <c r="Q139">
        <v>15.347</v>
      </c>
      <c r="R139">
        <v>0.70399999999999996</v>
      </c>
      <c r="S139">
        <f t="shared" si="14"/>
        <v>0.70000000000000007</v>
      </c>
      <c r="T139" s="59">
        <v>342</v>
      </c>
      <c r="W139">
        <v>76</v>
      </c>
      <c r="X139">
        <v>35.365000000000002</v>
      </c>
      <c r="Y139">
        <v>0.56100000000000005</v>
      </c>
      <c r="Z139">
        <f t="shared" si="15"/>
        <v>0.55000000000000004</v>
      </c>
      <c r="AA139" s="59">
        <v>304</v>
      </c>
      <c r="AD139">
        <v>813</v>
      </c>
      <c r="AE139">
        <v>17.085999999999999</v>
      </c>
      <c r="AF139">
        <v>0.379</v>
      </c>
      <c r="AG139">
        <f t="shared" si="16"/>
        <v>0.4</v>
      </c>
      <c r="AH139" s="59">
        <v>113</v>
      </c>
      <c r="AK139">
        <v>780</v>
      </c>
      <c r="AL139">
        <v>54.404000000000003</v>
      </c>
      <c r="AM139">
        <v>0.56399999999999995</v>
      </c>
      <c r="AN139">
        <f t="shared" si="17"/>
        <v>0.55000000000000004</v>
      </c>
      <c r="AO139" s="59">
        <v>618</v>
      </c>
    </row>
    <row r="140" spans="2:41" x14ac:dyDescent="0.3">
      <c r="B140">
        <v>149</v>
      </c>
      <c r="C140">
        <v>70.293000000000006</v>
      </c>
      <c r="D140">
        <v>0.42399999999999999</v>
      </c>
      <c r="E140">
        <f t="shared" si="12"/>
        <v>0.4</v>
      </c>
      <c r="F140" s="59">
        <v>237</v>
      </c>
      <c r="I140">
        <v>1520</v>
      </c>
      <c r="J140">
        <v>5.3280000000000003</v>
      </c>
      <c r="K140">
        <v>0.78300000000000003</v>
      </c>
      <c r="L140">
        <f t="shared" si="13"/>
        <v>0.8</v>
      </c>
      <c r="M140" s="59">
        <v>1458</v>
      </c>
      <c r="P140">
        <v>222</v>
      </c>
      <c r="Q140">
        <v>15.31</v>
      </c>
      <c r="R140">
        <v>0.59199999999999997</v>
      </c>
      <c r="S140">
        <f t="shared" si="14"/>
        <v>0.60000000000000009</v>
      </c>
      <c r="T140" s="59">
        <v>369</v>
      </c>
      <c r="W140">
        <v>237</v>
      </c>
      <c r="X140">
        <v>35.229999999999997</v>
      </c>
      <c r="Y140">
        <v>0.53800000000000003</v>
      </c>
      <c r="Z140">
        <f t="shared" si="15"/>
        <v>0.55000000000000004</v>
      </c>
      <c r="AA140" s="59">
        <v>312</v>
      </c>
      <c r="AD140">
        <v>1022</v>
      </c>
      <c r="AE140">
        <v>17.03</v>
      </c>
      <c r="AF140">
        <v>0.59</v>
      </c>
      <c r="AG140">
        <f t="shared" si="16"/>
        <v>0.60000000000000009</v>
      </c>
      <c r="AH140" s="59">
        <v>125</v>
      </c>
      <c r="AK140">
        <v>28</v>
      </c>
      <c r="AL140">
        <v>54.366999999999997</v>
      </c>
      <c r="AM140">
        <v>0.44400000000000001</v>
      </c>
      <c r="AN140">
        <f t="shared" si="17"/>
        <v>0.45</v>
      </c>
      <c r="AO140" s="59">
        <v>625</v>
      </c>
    </row>
    <row r="141" spans="2:41" x14ac:dyDescent="0.3">
      <c r="B141">
        <v>524</v>
      </c>
      <c r="C141">
        <v>70.155000000000001</v>
      </c>
      <c r="D141">
        <v>0.60199999999999998</v>
      </c>
      <c r="E141">
        <f t="shared" si="12"/>
        <v>0.60000000000000009</v>
      </c>
      <c r="F141" s="59">
        <v>247</v>
      </c>
      <c r="I141">
        <v>1052</v>
      </c>
      <c r="J141">
        <v>5.3159999999999998</v>
      </c>
      <c r="K141">
        <v>0.77700000000000002</v>
      </c>
      <c r="L141">
        <f t="shared" si="13"/>
        <v>0.8</v>
      </c>
      <c r="M141" s="59">
        <v>1468</v>
      </c>
      <c r="P141">
        <v>15</v>
      </c>
      <c r="Q141">
        <v>15.250999999999999</v>
      </c>
      <c r="R141">
        <v>0.54200000000000004</v>
      </c>
      <c r="S141">
        <f t="shared" si="14"/>
        <v>0.55000000000000004</v>
      </c>
      <c r="T141" s="59">
        <v>372</v>
      </c>
      <c r="W141">
        <v>26</v>
      </c>
      <c r="X141">
        <v>35.094000000000001</v>
      </c>
      <c r="Y141">
        <v>0.48699999999999999</v>
      </c>
      <c r="Z141">
        <f t="shared" si="15"/>
        <v>0.5</v>
      </c>
      <c r="AA141" s="58">
        <v>0.65</v>
      </c>
      <c r="AB141" s="1" t="s">
        <v>56</v>
      </c>
      <c r="AD141">
        <v>918</v>
      </c>
      <c r="AE141">
        <v>16.997</v>
      </c>
      <c r="AF141">
        <v>0.621</v>
      </c>
      <c r="AG141">
        <f t="shared" si="16"/>
        <v>0.60000000000000009</v>
      </c>
      <c r="AH141" s="59">
        <v>126</v>
      </c>
      <c r="AK141">
        <v>226</v>
      </c>
      <c r="AL141">
        <v>53.845999999999997</v>
      </c>
      <c r="AM141">
        <v>0.78400000000000003</v>
      </c>
      <c r="AN141">
        <f t="shared" si="17"/>
        <v>0.8</v>
      </c>
      <c r="AO141" s="59">
        <v>674</v>
      </c>
    </row>
    <row r="142" spans="2:41" x14ac:dyDescent="0.3">
      <c r="B142">
        <v>649</v>
      </c>
      <c r="C142">
        <v>70.024000000000001</v>
      </c>
      <c r="D142">
        <v>0.55000000000000004</v>
      </c>
      <c r="E142">
        <f t="shared" si="12"/>
        <v>0.55000000000000004</v>
      </c>
      <c r="F142" s="59">
        <v>296</v>
      </c>
      <c r="I142">
        <v>1</v>
      </c>
      <c r="J142">
        <v>5.3040000000000003</v>
      </c>
      <c r="K142">
        <v>0.52300000000000002</v>
      </c>
      <c r="L142">
        <f t="shared" si="13"/>
        <v>0.5</v>
      </c>
      <c r="M142" s="59">
        <v>1534</v>
      </c>
      <c r="P142">
        <v>14</v>
      </c>
      <c r="Q142">
        <v>15.243</v>
      </c>
      <c r="R142">
        <v>0.56999999999999995</v>
      </c>
      <c r="S142">
        <f t="shared" si="14"/>
        <v>0.55000000000000004</v>
      </c>
      <c r="T142" s="59">
        <v>388</v>
      </c>
      <c r="W142">
        <v>296</v>
      </c>
      <c r="X142">
        <v>35.036000000000001</v>
      </c>
      <c r="Y142">
        <v>0.78600000000000003</v>
      </c>
      <c r="Z142">
        <f t="shared" si="15"/>
        <v>0.8</v>
      </c>
      <c r="AA142" s="59">
        <v>13</v>
      </c>
      <c r="AB142">
        <f>COUNTA(AA142:AA180)</f>
        <v>39</v>
      </c>
      <c r="AC142">
        <f>(AB142/$W$4)*100</f>
        <v>12.264150943396226</v>
      </c>
      <c r="AD142">
        <v>542</v>
      </c>
      <c r="AE142">
        <v>16.954999999999998</v>
      </c>
      <c r="AF142">
        <v>0.61399999999999999</v>
      </c>
      <c r="AG142">
        <f t="shared" si="16"/>
        <v>0.60000000000000009</v>
      </c>
      <c r="AH142" s="59">
        <v>141</v>
      </c>
      <c r="AK142">
        <v>956</v>
      </c>
      <c r="AL142">
        <v>53.201999999999998</v>
      </c>
      <c r="AM142">
        <v>0.621</v>
      </c>
      <c r="AN142">
        <f t="shared" si="17"/>
        <v>0.60000000000000009</v>
      </c>
      <c r="AO142" s="59">
        <v>725</v>
      </c>
    </row>
    <row r="143" spans="2:41" x14ac:dyDescent="0.3">
      <c r="B143">
        <v>385</v>
      </c>
      <c r="C143">
        <v>69.650999999999996</v>
      </c>
      <c r="D143">
        <v>0.49399999999999999</v>
      </c>
      <c r="E143">
        <f t="shared" si="12"/>
        <v>0.5</v>
      </c>
      <c r="F143" s="59">
        <v>315</v>
      </c>
      <c r="I143">
        <v>401</v>
      </c>
      <c r="J143">
        <v>5.3040000000000003</v>
      </c>
      <c r="K143">
        <v>0.63200000000000001</v>
      </c>
      <c r="L143">
        <f t="shared" si="13"/>
        <v>0.65</v>
      </c>
      <c r="M143" s="59">
        <v>1558</v>
      </c>
      <c r="P143">
        <v>338</v>
      </c>
      <c r="Q143">
        <v>15.113</v>
      </c>
      <c r="R143">
        <v>0.47899999999999998</v>
      </c>
      <c r="S143">
        <f t="shared" si="14"/>
        <v>0.5</v>
      </c>
      <c r="T143" s="59">
        <v>390</v>
      </c>
      <c r="W143">
        <v>28</v>
      </c>
      <c r="X143">
        <v>34.78</v>
      </c>
      <c r="Y143">
        <v>0.82099999999999995</v>
      </c>
      <c r="Z143">
        <f t="shared" si="15"/>
        <v>0.8</v>
      </c>
      <c r="AA143" s="59">
        <v>17</v>
      </c>
      <c r="AD143">
        <v>585</v>
      </c>
      <c r="AE143">
        <v>16.951000000000001</v>
      </c>
      <c r="AF143">
        <v>0.57499999999999996</v>
      </c>
      <c r="AG143">
        <f t="shared" si="16"/>
        <v>0.60000000000000009</v>
      </c>
      <c r="AH143" s="59">
        <v>156</v>
      </c>
      <c r="AK143">
        <v>960</v>
      </c>
      <c r="AL143">
        <v>52.728999999999999</v>
      </c>
      <c r="AM143">
        <v>0.73699999999999999</v>
      </c>
      <c r="AN143">
        <f t="shared" si="17"/>
        <v>0.75</v>
      </c>
      <c r="AO143" s="59">
        <v>756</v>
      </c>
    </row>
    <row r="144" spans="2:41" x14ac:dyDescent="0.3">
      <c r="B144">
        <v>543</v>
      </c>
      <c r="C144">
        <v>69.582999999999998</v>
      </c>
      <c r="D144">
        <v>0.52600000000000002</v>
      </c>
      <c r="E144">
        <f t="shared" si="12"/>
        <v>0.55000000000000004</v>
      </c>
      <c r="F144" s="59">
        <v>318</v>
      </c>
      <c r="I144">
        <v>108</v>
      </c>
      <c r="J144">
        <v>5.2320000000000002</v>
      </c>
      <c r="K144">
        <v>0.60199999999999998</v>
      </c>
      <c r="L144">
        <f t="shared" si="13"/>
        <v>0.60000000000000009</v>
      </c>
      <c r="M144" s="59">
        <v>1576</v>
      </c>
      <c r="P144">
        <v>203</v>
      </c>
      <c r="Q144">
        <v>15.109</v>
      </c>
      <c r="R144">
        <v>0.86799999999999999</v>
      </c>
      <c r="S144">
        <f t="shared" si="14"/>
        <v>0.85000000000000009</v>
      </c>
      <c r="T144" s="59">
        <v>402</v>
      </c>
      <c r="W144">
        <v>306</v>
      </c>
      <c r="X144">
        <v>34.722000000000001</v>
      </c>
      <c r="Y144">
        <v>0.68100000000000005</v>
      </c>
      <c r="Z144">
        <f t="shared" si="15"/>
        <v>0.70000000000000007</v>
      </c>
      <c r="AA144" s="59">
        <v>19</v>
      </c>
      <c r="AD144">
        <v>620</v>
      </c>
      <c r="AE144">
        <v>16.940000000000001</v>
      </c>
      <c r="AF144">
        <v>0.47</v>
      </c>
      <c r="AG144">
        <f t="shared" si="16"/>
        <v>0.45</v>
      </c>
      <c r="AH144" s="59">
        <v>181</v>
      </c>
      <c r="AK144">
        <v>472</v>
      </c>
      <c r="AL144">
        <v>52.67</v>
      </c>
      <c r="AM144">
        <v>0.71899999999999997</v>
      </c>
      <c r="AN144">
        <f t="shared" si="17"/>
        <v>0.70000000000000007</v>
      </c>
      <c r="AO144" s="59">
        <v>757</v>
      </c>
    </row>
    <row r="145" spans="2:41" x14ac:dyDescent="0.3">
      <c r="B145">
        <v>748</v>
      </c>
      <c r="C145">
        <v>69.037000000000006</v>
      </c>
      <c r="D145">
        <v>0.51500000000000001</v>
      </c>
      <c r="E145">
        <f t="shared" si="12"/>
        <v>0.5</v>
      </c>
      <c r="F145" s="59">
        <v>320</v>
      </c>
      <c r="I145">
        <v>292</v>
      </c>
      <c r="J145">
        <v>5.2069999999999999</v>
      </c>
      <c r="K145">
        <v>0.42599999999999999</v>
      </c>
      <c r="L145">
        <f t="shared" si="13"/>
        <v>0.45</v>
      </c>
      <c r="M145" s="59">
        <v>1579</v>
      </c>
      <c r="P145">
        <v>769</v>
      </c>
      <c r="Q145">
        <v>15.029</v>
      </c>
      <c r="R145">
        <v>0.55100000000000005</v>
      </c>
      <c r="S145">
        <f t="shared" si="14"/>
        <v>0.55000000000000004</v>
      </c>
      <c r="T145" s="59">
        <v>451</v>
      </c>
      <c r="W145">
        <v>124</v>
      </c>
      <c r="X145">
        <v>34.564</v>
      </c>
      <c r="Y145">
        <v>0.72499999999999998</v>
      </c>
      <c r="Z145">
        <f t="shared" si="15"/>
        <v>0.75</v>
      </c>
      <c r="AA145" s="59">
        <v>35</v>
      </c>
      <c r="AD145">
        <v>811</v>
      </c>
      <c r="AE145">
        <v>16.765999999999998</v>
      </c>
      <c r="AF145">
        <v>0.58399999999999996</v>
      </c>
      <c r="AG145">
        <f t="shared" si="16"/>
        <v>0.60000000000000009</v>
      </c>
      <c r="AH145" s="59">
        <v>204</v>
      </c>
      <c r="AK145">
        <v>186</v>
      </c>
      <c r="AL145">
        <v>52.65</v>
      </c>
      <c r="AM145">
        <v>0.40899999999999997</v>
      </c>
      <c r="AN145">
        <f t="shared" si="17"/>
        <v>0.4</v>
      </c>
      <c r="AO145" s="59">
        <v>758</v>
      </c>
    </row>
    <row r="146" spans="2:41" x14ac:dyDescent="0.3">
      <c r="B146">
        <v>337</v>
      </c>
      <c r="C146">
        <v>68.346999999999994</v>
      </c>
      <c r="D146">
        <v>0.66300000000000003</v>
      </c>
      <c r="E146">
        <f t="shared" si="12"/>
        <v>0.65</v>
      </c>
      <c r="F146" s="59">
        <v>377</v>
      </c>
      <c r="I146">
        <v>15</v>
      </c>
      <c r="J146">
        <v>5.1829999999999998</v>
      </c>
      <c r="K146">
        <v>0.69699999999999995</v>
      </c>
      <c r="L146">
        <f t="shared" si="13"/>
        <v>0.70000000000000007</v>
      </c>
      <c r="M146" s="59">
        <v>1603</v>
      </c>
      <c r="P146">
        <v>453</v>
      </c>
      <c r="Q146">
        <v>15.012</v>
      </c>
      <c r="R146">
        <v>0.60399999999999998</v>
      </c>
      <c r="S146">
        <f t="shared" si="14"/>
        <v>0.60000000000000009</v>
      </c>
      <c r="T146" s="59">
        <v>452</v>
      </c>
      <c r="W146">
        <v>261</v>
      </c>
      <c r="X146">
        <v>34.247</v>
      </c>
      <c r="Y146">
        <v>0.64</v>
      </c>
      <c r="Z146">
        <f t="shared" si="15"/>
        <v>0.65</v>
      </c>
      <c r="AA146" s="59">
        <v>37</v>
      </c>
      <c r="AD146">
        <v>165</v>
      </c>
      <c r="AE146">
        <v>16.690000000000001</v>
      </c>
      <c r="AF146">
        <v>0.69799999999999995</v>
      </c>
      <c r="AG146">
        <f t="shared" si="16"/>
        <v>0.70000000000000007</v>
      </c>
      <c r="AH146" s="59">
        <v>205</v>
      </c>
      <c r="AK146">
        <v>382</v>
      </c>
      <c r="AL146">
        <v>52.63</v>
      </c>
      <c r="AM146">
        <v>0.72299999999999998</v>
      </c>
      <c r="AN146">
        <f t="shared" si="17"/>
        <v>0.70000000000000007</v>
      </c>
      <c r="AO146" s="59">
        <v>761</v>
      </c>
    </row>
    <row r="147" spans="2:41" x14ac:dyDescent="0.3">
      <c r="B147">
        <v>688</v>
      </c>
      <c r="C147">
        <v>68.313000000000002</v>
      </c>
      <c r="D147">
        <v>0.64</v>
      </c>
      <c r="E147">
        <f t="shared" si="12"/>
        <v>0.65</v>
      </c>
      <c r="F147" s="59">
        <v>380</v>
      </c>
      <c r="I147">
        <v>203</v>
      </c>
      <c r="J147">
        <v>5.133</v>
      </c>
      <c r="K147">
        <v>0.75700000000000001</v>
      </c>
      <c r="L147">
        <f t="shared" si="13"/>
        <v>0.75</v>
      </c>
      <c r="M147" s="58">
        <v>0.65</v>
      </c>
      <c r="N147" s="1" t="s">
        <v>56</v>
      </c>
      <c r="P147">
        <v>810</v>
      </c>
      <c r="Q147">
        <v>14.798</v>
      </c>
      <c r="R147">
        <v>0.64300000000000002</v>
      </c>
      <c r="S147">
        <f t="shared" si="14"/>
        <v>0.65</v>
      </c>
      <c r="T147" s="59">
        <v>462</v>
      </c>
      <c r="W147">
        <v>106</v>
      </c>
      <c r="X147">
        <v>34.027000000000001</v>
      </c>
      <c r="Y147">
        <v>0.84399999999999997</v>
      </c>
      <c r="Z147">
        <f t="shared" si="15"/>
        <v>0.85000000000000009</v>
      </c>
      <c r="AA147" s="59">
        <v>60</v>
      </c>
      <c r="AD147">
        <v>814</v>
      </c>
      <c r="AE147">
        <v>16.66</v>
      </c>
      <c r="AF147">
        <v>0.57299999999999995</v>
      </c>
      <c r="AG147">
        <f t="shared" si="16"/>
        <v>0.55000000000000004</v>
      </c>
      <c r="AH147" s="59">
        <v>206</v>
      </c>
      <c r="AK147">
        <v>598</v>
      </c>
      <c r="AL147">
        <v>52.212000000000003</v>
      </c>
      <c r="AM147">
        <v>0.65400000000000003</v>
      </c>
      <c r="AN147">
        <f t="shared" si="17"/>
        <v>0.65</v>
      </c>
      <c r="AO147" s="59">
        <v>801</v>
      </c>
    </row>
    <row r="148" spans="2:41" x14ac:dyDescent="0.3">
      <c r="B148">
        <v>355</v>
      </c>
      <c r="C148">
        <v>68.103999999999999</v>
      </c>
      <c r="D148">
        <v>0.76100000000000001</v>
      </c>
      <c r="E148">
        <f t="shared" si="12"/>
        <v>0.75</v>
      </c>
      <c r="F148" s="59">
        <v>385</v>
      </c>
      <c r="I148">
        <v>294</v>
      </c>
      <c r="J148">
        <v>5.133</v>
      </c>
      <c r="K148">
        <v>0.43099999999999999</v>
      </c>
      <c r="L148">
        <f t="shared" si="13"/>
        <v>0.45</v>
      </c>
      <c r="M148" s="59">
        <v>56</v>
      </c>
      <c r="N148">
        <f>COUNTA(M148:M183)</f>
        <v>36</v>
      </c>
      <c r="O148">
        <f>(N148/$I$4)*100</f>
        <v>10.465116279069768</v>
      </c>
      <c r="P148">
        <v>733</v>
      </c>
      <c r="Q148">
        <v>14.789</v>
      </c>
      <c r="R148">
        <v>0.49199999999999999</v>
      </c>
      <c r="S148">
        <f t="shared" si="14"/>
        <v>0.5</v>
      </c>
      <c r="T148" s="59">
        <v>498</v>
      </c>
      <c r="W148">
        <v>8</v>
      </c>
      <c r="X148">
        <v>33.966999999999999</v>
      </c>
      <c r="Y148">
        <v>0.58099999999999996</v>
      </c>
      <c r="Z148">
        <f t="shared" si="15"/>
        <v>0.60000000000000009</v>
      </c>
      <c r="AA148" s="59">
        <v>62</v>
      </c>
      <c r="AD148">
        <v>967</v>
      </c>
      <c r="AE148">
        <v>16.599</v>
      </c>
      <c r="AF148">
        <v>0.68300000000000005</v>
      </c>
      <c r="AG148">
        <f t="shared" si="16"/>
        <v>0.70000000000000007</v>
      </c>
      <c r="AH148" s="59">
        <v>210</v>
      </c>
      <c r="AK148">
        <v>610</v>
      </c>
      <c r="AL148">
        <v>52.031999999999996</v>
      </c>
      <c r="AM148">
        <v>0.44400000000000001</v>
      </c>
      <c r="AN148">
        <f t="shared" si="17"/>
        <v>0.45</v>
      </c>
      <c r="AO148" s="59">
        <v>841</v>
      </c>
    </row>
    <row r="149" spans="2:41" x14ac:dyDescent="0.3">
      <c r="B149">
        <v>392</v>
      </c>
      <c r="C149">
        <v>68.069999999999993</v>
      </c>
      <c r="D149">
        <v>0.58899999999999997</v>
      </c>
      <c r="E149">
        <f t="shared" si="12"/>
        <v>0.60000000000000009</v>
      </c>
      <c r="F149" s="59">
        <v>415</v>
      </c>
      <c r="I149">
        <v>1149</v>
      </c>
      <c r="J149">
        <v>5.1079999999999997</v>
      </c>
      <c r="K149">
        <v>0.81599999999999995</v>
      </c>
      <c r="L149">
        <f t="shared" si="13"/>
        <v>0.8</v>
      </c>
      <c r="M149" s="59">
        <v>61</v>
      </c>
      <c r="P149">
        <v>718</v>
      </c>
      <c r="Q149">
        <v>14.750999999999999</v>
      </c>
      <c r="R149">
        <v>0.81100000000000005</v>
      </c>
      <c r="S149">
        <f t="shared" si="14"/>
        <v>0.8</v>
      </c>
      <c r="T149" s="59">
        <v>531</v>
      </c>
      <c r="W149">
        <v>270</v>
      </c>
      <c r="X149">
        <v>33.844999999999999</v>
      </c>
      <c r="Y149">
        <v>0.61499999999999999</v>
      </c>
      <c r="Z149">
        <f t="shared" si="15"/>
        <v>0.60000000000000009</v>
      </c>
      <c r="AA149" s="59">
        <v>63</v>
      </c>
      <c r="AD149">
        <v>890</v>
      </c>
      <c r="AE149">
        <v>16.594999999999999</v>
      </c>
      <c r="AF149">
        <v>0.59199999999999997</v>
      </c>
      <c r="AG149">
        <f t="shared" si="16"/>
        <v>0.60000000000000009</v>
      </c>
      <c r="AH149" s="59">
        <v>235</v>
      </c>
      <c r="AK149">
        <v>846</v>
      </c>
      <c r="AL149">
        <v>51.970999999999997</v>
      </c>
      <c r="AM149">
        <v>0.42599999999999999</v>
      </c>
      <c r="AN149">
        <f t="shared" si="17"/>
        <v>0.45</v>
      </c>
      <c r="AO149" s="59">
        <v>846</v>
      </c>
    </row>
    <row r="150" spans="2:41" x14ac:dyDescent="0.3">
      <c r="B150">
        <v>663</v>
      </c>
      <c r="C150">
        <v>67.650999999999996</v>
      </c>
      <c r="D150">
        <v>0.55300000000000005</v>
      </c>
      <c r="E150">
        <f t="shared" si="12"/>
        <v>0.55000000000000004</v>
      </c>
      <c r="F150" s="59">
        <v>423</v>
      </c>
      <c r="I150">
        <v>416</v>
      </c>
      <c r="J150">
        <v>5.0960000000000001</v>
      </c>
      <c r="K150">
        <v>0.6</v>
      </c>
      <c r="L150">
        <f t="shared" si="13"/>
        <v>0.60000000000000009</v>
      </c>
      <c r="M150" s="59">
        <v>76</v>
      </c>
      <c r="P150">
        <v>695</v>
      </c>
      <c r="Q150">
        <v>14.599</v>
      </c>
      <c r="R150">
        <v>0.317</v>
      </c>
      <c r="S150">
        <f t="shared" si="14"/>
        <v>0.30000000000000004</v>
      </c>
      <c r="T150" s="59">
        <v>532</v>
      </c>
      <c r="W150">
        <v>259</v>
      </c>
      <c r="X150">
        <v>33.725000000000001</v>
      </c>
      <c r="Y150">
        <v>0.53700000000000003</v>
      </c>
      <c r="Z150">
        <f t="shared" si="15"/>
        <v>0.55000000000000004</v>
      </c>
      <c r="AA150" s="59">
        <v>78</v>
      </c>
      <c r="AD150">
        <v>921</v>
      </c>
      <c r="AE150">
        <v>16.440999999999999</v>
      </c>
      <c r="AF150">
        <v>0.56999999999999995</v>
      </c>
      <c r="AG150">
        <f t="shared" si="16"/>
        <v>0.55000000000000004</v>
      </c>
      <c r="AH150" s="59">
        <v>243</v>
      </c>
      <c r="AK150">
        <v>830</v>
      </c>
      <c r="AL150">
        <v>51.790999999999997</v>
      </c>
      <c r="AM150">
        <v>0.58099999999999996</v>
      </c>
      <c r="AN150">
        <f t="shared" si="17"/>
        <v>0.60000000000000009</v>
      </c>
      <c r="AO150" s="59">
        <v>863</v>
      </c>
    </row>
    <row r="151" spans="2:41" x14ac:dyDescent="0.3">
      <c r="B151">
        <v>456</v>
      </c>
      <c r="C151">
        <v>67.614999999999995</v>
      </c>
      <c r="D151">
        <v>0.55700000000000005</v>
      </c>
      <c r="E151">
        <f t="shared" si="12"/>
        <v>0.55000000000000004</v>
      </c>
      <c r="F151" s="59">
        <v>424</v>
      </c>
      <c r="I151">
        <v>295</v>
      </c>
      <c r="J151">
        <v>5.0830000000000002</v>
      </c>
      <c r="K151">
        <v>0.44700000000000001</v>
      </c>
      <c r="L151">
        <f t="shared" si="13"/>
        <v>0.45</v>
      </c>
      <c r="M151" s="59">
        <v>80</v>
      </c>
      <c r="P151">
        <v>756</v>
      </c>
      <c r="Q151">
        <v>14.476000000000001</v>
      </c>
      <c r="R151">
        <v>0.74399999999999999</v>
      </c>
      <c r="S151">
        <f t="shared" si="14"/>
        <v>0.75</v>
      </c>
      <c r="T151" s="59">
        <v>547</v>
      </c>
      <c r="W151">
        <v>63</v>
      </c>
      <c r="X151">
        <v>33.603999999999999</v>
      </c>
      <c r="Y151">
        <v>0.64700000000000002</v>
      </c>
      <c r="Z151">
        <f t="shared" si="15"/>
        <v>0.65</v>
      </c>
      <c r="AA151" s="59">
        <v>113</v>
      </c>
      <c r="AD151">
        <v>690</v>
      </c>
      <c r="AE151">
        <v>16.425000000000001</v>
      </c>
      <c r="AF151">
        <v>0.74</v>
      </c>
      <c r="AG151">
        <f t="shared" si="16"/>
        <v>0.75</v>
      </c>
      <c r="AH151" s="59">
        <v>253</v>
      </c>
      <c r="AK151">
        <v>194</v>
      </c>
      <c r="AL151">
        <v>51.771000000000001</v>
      </c>
      <c r="AM151">
        <v>0.53900000000000003</v>
      </c>
      <c r="AN151">
        <f t="shared" si="17"/>
        <v>0.55000000000000004</v>
      </c>
      <c r="AO151" s="59">
        <v>894</v>
      </c>
    </row>
    <row r="152" spans="2:41" x14ac:dyDescent="0.3">
      <c r="B152">
        <v>137</v>
      </c>
      <c r="C152">
        <v>67.054000000000002</v>
      </c>
      <c r="D152">
        <v>0.40300000000000002</v>
      </c>
      <c r="E152">
        <f t="shared" si="12"/>
        <v>0.4</v>
      </c>
      <c r="F152" s="59">
        <v>445</v>
      </c>
      <c r="I152">
        <v>1566</v>
      </c>
      <c r="J152">
        <v>5.0330000000000004</v>
      </c>
      <c r="K152">
        <v>0.69</v>
      </c>
      <c r="L152">
        <f t="shared" si="13"/>
        <v>0.70000000000000007</v>
      </c>
      <c r="M152" s="59">
        <v>82</v>
      </c>
      <c r="P152">
        <v>320</v>
      </c>
      <c r="Q152">
        <v>14.272</v>
      </c>
      <c r="R152">
        <v>0.40300000000000002</v>
      </c>
      <c r="S152">
        <f t="shared" si="14"/>
        <v>0.4</v>
      </c>
      <c r="T152" s="59">
        <v>558</v>
      </c>
      <c r="W152">
        <v>60</v>
      </c>
      <c r="X152">
        <v>33.479999999999997</v>
      </c>
      <c r="Y152">
        <v>0.65800000000000003</v>
      </c>
      <c r="Z152">
        <f t="shared" si="15"/>
        <v>0.65</v>
      </c>
      <c r="AA152" s="59">
        <v>119</v>
      </c>
      <c r="AD152">
        <v>662</v>
      </c>
      <c r="AE152">
        <v>16.367000000000001</v>
      </c>
      <c r="AF152">
        <v>0.83099999999999996</v>
      </c>
      <c r="AG152">
        <f t="shared" si="16"/>
        <v>0.85000000000000009</v>
      </c>
      <c r="AH152" s="59">
        <v>269</v>
      </c>
      <c r="AK152">
        <v>342</v>
      </c>
      <c r="AL152">
        <v>51.609000000000002</v>
      </c>
      <c r="AM152">
        <v>0.54700000000000004</v>
      </c>
      <c r="AN152">
        <f t="shared" si="17"/>
        <v>0.55000000000000004</v>
      </c>
      <c r="AO152" s="59">
        <v>942</v>
      </c>
    </row>
    <row r="153" spans="2:41" x14ac:dyDescent="0.3">
      <c r="B153">
        <v>135</v>
      </c>
      <c r="C153">
        <v>67.019000000000005</v>
      </c>
      <c r="D153">
        <v>0.53500000000000003</v>
      </c>
      <c r="E153">
        <f t="shared" si="12"/>
        <v>0.55000000000000004</v>
      </c>
      <c r="F153" s="59">
        <v>481</v>
      </c>
      <c r="I153">
        <v>1166</v>
      </c>
      <c r="J153">
        <v>5.0199999999999996</v>
      </c>
      <c r="K153">
        <v>0.70599999999999996</v>
      </c>
      <c r="L153">
        <f t="shared" si="13"/>
        <v>0.70000000000000007</v>
      </c>
      <c r="M153" s="59">
        <v>99</v>
      </c>
      <c r="P153">
        <v>240</v>
      </c>
      <c r="Q153">
        <v>14.263999999999999</v>
      </c>
      <c r="R153">
        <v>0.66500000000000004</v>
      </c>
      <c r="S153">
        <f t="shared" si="14"/>
        <v>0.65</v>
      </c>
      <c r="T153" s="59">
        <v>580</v>
      </c>
      <c r="W153">
        <v>67</v>
      </c>
      <c r="X153">
        <v>33.357999999999997</v>
      </c>
      <c r="Y153">
        <v>0.77400000000000002</v>
      </c>
      <c r="Z153">
        <f t="shared" si="15"/>
        <v>0.75</v>
      </c>
      <c r="AA153" s="59">
        <v>123</v>
      </c>
      <c r="AD153">
        <v>844</v>
      </c>
      <c r="AE153">
        <v>16.363</v>
      </c>
      <c r="AF153">
        <v>0.79500000000000004</v>
      </c>
      <c r="AG153">
        <f t="shared" si="16"/>
        <v>0.8</v>
      </c>
      <c r="AH153" s="59">
        <v>270</v>
      </c>
      <c r="AK153">
        <v>810</v>
      </c>
      <c r="AL153">
        <v>51.609000000000002</v>
      </c>
      <c r="AM153">
        <v>0.67</v>
      </c>
      <c r="AN153">
        <f t="shared" si="17"/>
        <v>0.65</v>
      </c>
      <c r="AO153" s="59">
        <v>951</v>
      </c>
    </row>
    <row r="154" spans="2:41" x14ac:dyDescent="0.3">
      <c r="B154">
        <v>336</v>
      </c>
      <c r="C154">
        <v>66.522000000000006</v>
      </c>
      <c r="D154">
        <v>0.72</v>
      </c>
      <c r="E154">
        <f t="shared" si="12"/>
        <v>0.70000000000000007</v>
      </c>
      <c r="F154" s="59">
        <v>489</v>
      </c>
      <c r="I154">
        <v>38</v>
      </c>
      <c r="J154">
        <v>4.9820000000000002</v>
      </c>
      <c r="K154">
        <v>0.69499999999999995</v>
      </c>
      <c r="L154">
        <f t="shared" si="13"/>
        <v>0.70000000000000007</v>
      </c>
      <c r="M154" s="59">
        <v>174</v>
      </c>
      <c r="P154">
        <v>259</v>
      </c>
      <c r="Q154">
        <v>14.201000000000001</v>
      </c>
      <c r="R154">
        <v>0.74</v>
      </c>
      <c r="S154">
        <f t="shared" si="14"/>
        <v>0.75</v>
      </c>
      <c r="T154" s="59">
        <v>585</v>
      </c>
      <c r="W154">
        <v>143</v>
      </c>
      <c r="X154">
        <v>33.316000000000003</v>
      </c>
      <c r="Y154">
        <v>0.74299999999999999</v>
      </c>
      <c r="Z154">
        <f t="shared" si="15"/>
        <v>0.75</v>
      </c>
      <c r="AA154" s="59">
        <v>130</v>
      </c>
      <c r="AD154">
        <v>1030</v>
      </c>
      <c r="AE154">
        <v>16.218</v>
      </c>
      <c r="AF154">
        <v>0.28599999999999998</v>
      </c>
      <c r="AG154">
        <f t="shared" si="16"/>
        <v>0.30000000000000004</v>
      </c>
      <c r="AH154" s="59">
        <v>271</v>
      </c>
      <c r="AK154">
        <v>878</v>
      </c>
      <c r="AL154">
        <v>51.588999999999999</v>
      </c>
      <c r="AM154">
        <v>0.747</v>
      </c>
      <c r="AN154">
        <f t="shared" si="17"/>
        <v>0.75</v>
      </c>
      <c r="AO154" s="59">
        <v>963</v>
      </c>
    </row>
    <row r="155" spans="2:41" x14ac:dyDescent="0.3">
      <c r="B155">
        <v>762</v>
      </c>
      <c r="C155">
        <v>66.486999999999995</v>
      </c>
      <c r="D155">
        <v>0.42299999999999999</v>
      </c>
      <c r="E155">
        <f t="shared" si="12"/>
        <v>0.4</v>
      </c>
      <c r="F155" s="59">
        <v>528</v>
      </c>
      <c r="I155">
        <v>498</v>
      </c>
      <c r="J155">
        <v>4.931</v>
      </c>
      <c r="K155">
        <v>0.42499999999999999</v>
      </c>
      <c r="L155">
        <f t="shared" si="13"/>
        <v>0.45</v>
      </c>
      <c r="M155" s="59">
        <v>279</v>
      </c>
      <c r="P155">
        <v>334</v>
      </c>
      <c r="Q155">
        <v>14.201000000000001</v>
      </c>
      <c r="R155">
        <v>0.74</v>
      </c>
      <c r="S155">
        <f t="shared" si="14"/>
        <v>0.75</v>
      </c>
      <c r="T155" s="59">
        <v>608</v>
      </c>
      <c r="W155">
        <v>298</v>
      </c>
      <c r="X155">
        <v>33.215000000000003</v>
      </c>
      <c r="Y155">
        <v>0.63</v>
      </c>
      <c r="Z155">
        <f t="shared" si="15"/>
        <v>0.65</v>
      </c>
      <c r="AA155" s="59">
        <v>133</v>
      </c>
      <c r="AD155">
        <v>539</v>
      </c>
      <c r="AE155">
        <v>16.111999999999998</v>
      </c>
      <c r="AF155">
        <v>0.77400000000000002</v>
      </c>
      <c r="AG155">
        <f t="shared" si="16"/>
        <v>0.75</v>
      </c>
      <c r="AH155" s="59">
        <v>278</v>
      </c>
      <c r="AK155">
        <v>101</v>
      </c>
      <c r="AL155">
        <v>51.264000000000003</v>
      </c>
      <c r="AM155">
        <v>0.55900000000000005</v>
      </c>
      <c r="AN155">
        <f t="shared" si="17"/>
        <v>0.55000000000000004</v>
      </c>
      <c r="AO155" s="59">
        <v>984</v>
      </c>
    </row>
    <row r="156" spans="2:41" x14ac:dyDescent="0.3">
      <c r="B156">
        <v>586</v>
      </c>
      <c r="C156">
        <v>66.450999999999993</v>
      </c>
      <c r="D156">
        <v>0.47699999999999998</v>
      </c>
      <c r="E156">
        <f t="shared" si="12"/>
        <v>0.5</v>
      </c>
      <c r="F156" s="59">
        <v>536</v>
      </c>
      <c r="I156">
        <v>1364</v>
      </c>
      <c r="J156">
        <v>4.931</v>
      </c>
      <c r="K156">
        <v>0.78400000000000003</v>
      </c>
      <c r="L156">
        <f t="shared" si="13"/>
        <v>0.8</v>
      </c>
      <c r="M156" s="59">
        <v>300</v>
      </c>
      <c r="P156">
        <v>646</v>
      </c>
      <c r="Q156">
        <v>14.048</v>
      </c>
      <c r="R156">
        <v>0.73499999999999999</v>
      </c>
      <c r="S156">
        <f t="shared" si="14"/>
        <v>0.75</v>
      </c>
      <c r="T156" s="59">
        <v>696</v>
      </c>
      <c r="W156">
        <v>167</v>
      </c>
      <c r="X156">
        <v>33.131999999999998</v>
      </c>
      <c r="Y156">
        <v>0.77100000000000002</v>
      </c>
      <c r="Z156">
        <f t="shared" si="15"/>
        <v>0.75</v>
      </c>
      <c r="AA156" s="59">
        <v>154</v>
      </c>
      <c r="AD156">
        <v>973</v>
      </c>
      <c r="AE156">
        <v>16.100000000000001</v>
      </c>
      <c r="AF156">
        <v>0.749</v>
      </c>
      <c r="AG156">
        <f t="shared" si="16"/>
        <v>0.75</v>
      </c>
      <c r="AH156" s="59">
        <v>283</v>
      </c>
      <c r="AK156">
        <v>1068</v>
      </c>
      <c r="AL156">
        <v>51.06</v>
      </c>
      <c r="AM156">
        <v>0.69499999999999995</v>
      </c>
      <c r="AN156">
        <f t="shared" si="17"/>
        <v>0.70000000000000007</v>
      </c>
      <c r="AO156" s="59">
        <v>1019</v>
      </c>
    </row>
    <row r="157" spans="2:41" x14ac:dyDescent="0.3">
      <c r="B157">
        <v>591</v>
      </c>
      <c r="C157">
        <v>66.38</v>
      </c>
      <c r="D157">
        <v>0.70099999999999996</v>
      </c>
      <c r="E157">
        <f t="shared" si="12"/>
        <v>0.70000000000000007</v>
      </c>
      <c r="F157" s="59">
        <v>537</v>
      </c>
      <c r="I157">
        <v>1043</v>
      </c>
      <c r="J157">
        <v>4.8129999999999997</v>
      </c>
      <c r="K157">
        <v>0.61899999999999999</v>
      </c>
      <c r="L157">
        <f t="shared" si="13"/>
        <v>0.60000000000000009</v>
      </c>
      <c r="M157" s="59">
        <v>311</v>
      </c>
      <c r="P157">
        <v>659</v>
      </c>
      <c r="Q157">
        <v>13.975</v>
      </c>
      <c r="R157">
        <v>0.69299999999999995</v>
      </c>
      <c r="S157">
        <f t="shared" si="14"/>
        <v>0.70000000000000007</v>
      </c>
      <c r="T157" s="59">
        <v>731</v>
      </c>
      <c r="W157">
        <v>221</v>
      </c>
      <c r="X157">
        <v>32.905000000000001</v>
      </c>
      <c r="Y157">
        <v>0.49299999999999999</v>
      </c>
      <c r="Z157">
        <f t="shared" si="15"/>
        <v>0.5</v>
      </c>
      <c r="AA157" s="59">
        <v>166</v>
      </c>
      <c r="AD157">
        <v>571</v>
      </c>
      <c r="AE157">
        <v>16.045000000000002</v>
      </c>
      <c r="AF157">
        <v>0.35699999999999998</v>
      </c>
      <c r="AG157">
        <f t="shared" si="16"/>
        <v>0.35000000000000003</v>
      </c>
      <c r="AH157" s="59">
        <v>292</v>
      </c>
      <c r="AK157">
        <v>475</v>
      </c>
      <c r="AL157">
        <v>50.753</v>
      </c>
      <c r="AM157">
        <v>0.78200000000000003</v>
      </c>
      <c r="AN157">
        <f t="shared" si="17"/>
        <v>0.8</v>
      </c>
      <c r="AO157" s="59">
        <v>1023</v>
      </c>
    </row>
    <row r="158" spans="2:41" x14ac:dyDescent="0.3">
      <c r="B158">
        <v>576</v>
      </c>
      <c r="C158">
        <v>65.736000000000004</v>
      </c>
      <c r="D158">
        <v>0.752</v>
      </c>
      <c r="E158">
        <f t="shared" si="12"/>
        <v>0.75</v>
      </c>
      <c r="F158" s="59">
        <v>547</v>
      </c>
      <c r="I158">
        <v>1160</v>
      </c>
      <c r="J158">
        <v>4.8</v>
      </c>
      <c r="K158">
        <v>0.64100000000000001</v>
      </c>
      <c r="L158">
        <f t="shared" si="13"/>
        <v>0.65</v>
      </c>
      <c r="M158" s="59">
        <v>349</v>
      </c>
      <c r="P158">
        <v>343</v>
      </c>
      <c r="Q158">
        <v>13.943</v>
      </c>
      <c r="R158">
        <v>0.878</v>
      </c>
      <c r="S158">
        <f t="shared" si="14"/>
        <v>0.9</v>
      </c>
      <c r="T158" s="59">
        <v>742</v>
      </c>
      <c r="W158">
        <v>152</v>
      </c>
      <c r="X158">
        <v>32.466999999999999</v>
      </c>
      <c r="Y158">
        <v>0.83199999999999996</v>
      </c>
      <c r="Z158">
        <f t="shared" si="15"/>
        <v>0.85000000000000009</v>
      </c>
      <c r="AA158" s="59">
        <v>181</v>
      </c>
      <c r="AD158">
        <v>152</v>
      </c>
      <c r="AE158">
        <v>15.981</v>
      </c>
      <c r="AF158">
        <v>0.78700000000000003</v>
      </c>
      <c r="AG158">
        <f t="shared" si="16"/>
        <v>0.8</v>
      </c>
      <c r="AH158" s="59">
        <v>296</v>
      </c>
      <c r="AK158">
        <v>318</v>
      </c>
      <c r="AL158">
        <v>50.628</v>
      </c>
      <c r="AM158">
        <v>0.66800000000000004</v>
      </c>
      <c r="AN158">
        <f t="shared" si="17"/>
        <v>0.65</v>
      </c>
      <c r="AO158" s="59">
        <v>1028</v>
      </c>
    </row>
    <row r="159" spans="2:41" x14ac:dyDescent="0.3">
      <c r="B159">
        <v>243</v>
      </c>
      <c r="C159">
        <v>65.698999999999998</v>
      </c>
      <c r="D159">
        <v>0.66100000000000003</v>
      </c>
      <c r="E159">
        <f t="shared" si="12"/>
        <v>0.65</v>
      </c>
      <c r="F159" s="59">
        <v>549</v>
      </c>
      <c r="I159">
        <v>855</v>
      </c>
      <c r="J159">
        <v>4.7729999999999997</v>
      </c>
      <c r="K159">
        <v>0.442</v>
      </c>
      <c r="L159">
        <f t="shared" si="13"/>
        <v>0.45</v>
      </c>
      <c r="M159" s="59">
        <v>362</v>
      </c>
      <c r="P159">
        <v>350</v>
      </c>
      <c r="Q159">
        <v>13.911</v>
      </c>
      <c r="R159">
        <v>0.72</v>
      </c>
      <c r="S159">
        <f t="shared" si="14"/>
        <v>0.70000000000000007</v>
      </c>
      <c r="T159" s="59">
        <v>764</v>
      </c>
      <c r="W159">
        <v>157</v>
      </c>
      <c r="X159">
        <v>32.466999999999999</v>
      </c>
      <c r="Y159">
        <v>0.58099999999999996</v>
      </c>
      <c r="Z159">
        <f t="shared" si="15"/>
        <v>0.60000000000000009</v>
      </c>
      <c r="AA159" s="59">
        <v>204</v>
      </c>
      <c r="AD159">
        <v>855</v>
      </c>
      <c r="AE159">
        <v>15.829000000000001</v>
      </c>
      <c r="AF159">
        <v>0.68500000000000005</v>
      </c>
      <c r="AG159">
        <f t="shared" si="16"/>
        <v>0.70000000000000007</v>
      </c>
      <c r="AH159" s="59">
        <v>315</v>
      </c>
      <c r="AK159">
        <v>503</v>
      </c>
      <c r="AL159">
        <v>50.546999999999997</v>
      </c>
      <c r="AM159">
        <v>0.70299999999999996</v>
      </c>
      <c r="AN159">
        <f t="shared" si="17"/>
        <v>0.70000000000000007</v>
      </c>
      <c r="AO159" s="59">
        <v>1049</v>
      </c>
    </row>
    <row r="160" spans="2:41" x14ac:dyDescent="0.3">
      <c r="B160">
        <v>134</v>
      </c>
      <c r="C160">
        <v>65.41</v>
      </c>
      <c r="D160">
        <v>0.66100000000000003</v>
      </c>
      <c r="E160">
        <f t="shared" si="12"/>
        <v>0.65</v>
      </c>
      <c r="F160" s="59">
        <v>562</v>
      </c>
      <c r="I160">
        <v>55</v>
      </c>
      <c r="J160">
        <v>4.76</v>
      </c>
      <c r="K160">
        <v>0.61599999999999999</v>
      </c>
      <c r="L160">
        <f t="shared" si="13"/>
        <v>0.60000000000000009</v>
      </c>
      <c r="M160" s="59">
        <v>401</v>
      </c>
      <c r="P160">
        <v>387</v>
      </c>
      <c r="Q160">
        <v>13.847</v>
      </c>
      <c r="R160">
        <v>0.871</v>
      </c>
      <c r="S160">
        <f t="shared" si="14"/>
        <v>0.85000000000000009</v>
      </c>
      <c r="T160" s="59">
        <v>769</v>
      </c>
      <c r="W160">
        <v>253</v>
      </c>
      <c r="X160">
        <v>32.276000000000003</v>
      </c>
      <c r="Y160">
        <v>0.70299999999999996</v>
      </c>
      <c r="Z160">
        <f t="shared" si="15"/>
        <v>0.70000000000000007</v>
      </c>
      <c r="AA160" s="59">
        <v>206</v>
      </c>
      <c r="AD160">
        <v>683</v>
      </c>
      <c r="AE160">
        <v>15.747999999999999</v>
      </c>
      <c r="AF160">
        <v>0.55500000000000005</v>
      </c>
      <c r="AG160">
        <f t="shared" si="16"/>
        <v>0.55000000000000004</v>
      </c>
      <c r="AH160" s="59">
        <v>331</v>
      </c>
      <c r="AK160">
        <v>647</v>
      </c>
      <c r="AL160">
        <v>50.463000000000001</v>
      </c>
      <c r="AM160">
        <v>0.628</v>
      </c>
      <c r="AN160">
        <f t="shared" si="17"/>
        <v>0.65</v>
      </c>
      <c r="AO160" s="59">
        <v>1052</v>
      </c>
    </row>
    <row r="161" spans="2:43" x14ac:dyDescent="0.3">
      <c r="B161">
        <v>947</v>
      </c>
      <c r="C161">
        <v>65.228999999999999</v>
      </c>
      <c r="D161">
        <v>0.65</v>
      </c>
      <c r="E161">
        <f t="shared" si="12"/>
        <v>0.65</v>
      </c>
      <c r="F161" s="59">
        <v>586</v>
      </c>
      <c r="I161">
        <v>929</v>
      </c>
      <c r="J161">
        <v>4.7469999999999999</v>
      </c>
      <c r="K161">
        <v>0.69499999999999995</v>
      </c>
      <c r="L161">
        <f t="shared" si="13"/>
        <v>0.70000000000000007</v>
      </c>
      <c r="M161" s="59">
        <v>423</v>
      </c>
      <c r="P161">
        <v>498</v>
      </c>
      <c r="Q161">
        <v>13.741</v>
      </c>
      <c r="R161">
        <v>0.56999999999999995</v>
      </c>
      <c r="S161">
        <f t="shared" si="14"/>
        <v>0.55000000000000004</v>
      </c>
      <c r="T161" s="59">
        <v>800</v>
      </c>
      <c r="W161">
        <v>263</v>
      </c>
      <c r="X161">
        <v>32.000999999999998</v>
      </c>
      <c r="Y161">
        <v>0.76600000000000001</v>
      </c>
      <c r="Z161">
        <f t="shared" si="15"/>
        <v>0.75</v>
      </c>
      <c r="AA161" s="59">
        <v>210</v>
      </c>
      <c r="AD161">
        <v>484</v>
      </c>
      <c r="AE161">
        <v>15.59</v>
      </c>
      <c r="AF161">
        <v>0.82199999999999995</v>
      </c>
      <c r="AG161">
        <f t="shared" si="16"/>
        <v>0.8</v>
      </c>
      <c r="AH161" s="59">
        <v>332</v>
      </c>
      <c r="AK161">
        <v>767</v>
      </c>
      <c r="AL161">
        <v>50.381</v>
      </c>
      <c r="AM161">
        <v>0.375</v>
      </c>
      <c r="AN161">
        <f t="shared" si="17"/>
        <v>0.4</v>
      </c>
      <c r="AO161" s="59">
        <v>1083</v>
      </c>
    </row>
    <row r="162" spans="2:43" x14ac:dyDescent="0.3">
      <c r="B162">
        <v>161</v>
      </c>
      <c r="C162">
        <v>65.156999999999996</v>
      </c>
      <c r="D162">
        <v>0.38200000000000001</v>
      </c>
      <c r="E162">
        <f t="shared" si="12"/>
        <v>0.4</v>
      </c>
      <c r="F162" s="59">
        <v>598</v>
      </c>
      <c r="I162">
        <v>603</v>
      </c>
      <c r="J162">
        <v>4.7060000000000004</v>
      </c>
      <c r="K162">
        <v>0.59399999999999997</v>
      </c>
      <c r="L162">
        <f t="shared" si="13"/>
        <v>0.60000000000000009</v>
      </c>
      <c r="M162" s="59">
        <v>460</v>
      </c>
      <c r="P162">
        <v>275</v>
      </c>
      <c r="Q162">
        <v>13.651999999999999</v>
      </c>
      <c r="R162">
        <v>0.57399999999999995</v>
      </c>
      <c r="S162">
        <f t="shared" si="14"/>
        <v>0.55000000000000004</v>
      </c>
      <c r="T162" s="59">
        <v>811</v>
      </c>
      <c r="W162">
        <v>310</v>
      </c>
      <c r="X162">
        <v>31.937000000000001</v>
      </c>
      <c r="Y162">
        <v>0.57399999999999995</v>
      </c>
      <c r="Z162">
        <f t="shared" si="15"/>
        <v>0.55000000000000004</v>
      </c>
      <c r="AA162" s="59">
        <v>213</v>
      </c>
      <c r="AD162">
        <v>436</v>
      </c>
      <c r="AE162">
        <v>15.426</v>
      </c>
      <c r="AF162">
        <v>0.50800000000000001</v>
      </c>
      <c r="AG162">
        <f t="shared" si="16"/>
        <v>0.5</v>
      </c>
      <c r="AH162" s="59">
        <v>333</v>
      </c>
      <c r="AK162">
        <v>884</v>
      </c>
      <c r="AL162">
        <v>50.09</v>
      </c>
      <c r="AM162">
        <v>0.54600000000000004</v>
      </c>
      <c r="AN162">
        <f t="shared" si="17"/>
        <v>0.55000000000000004</v>
      </c>
      <c r="AO162" s="59">
        <v>1085</v>
      </c>
    </row>
    <row r="163" spans="2:43" x14ac:dyDescent="0.3">
      <c r="B163">
        <v>695</v>
      </c>
      <c r="C163">
        <v>64.974999999999994</v>
      </c>
      <c r="D163">
        <v>0.60299999999999998</v>
      </c>
      <c r="E163">
        <f t="shared" si="12"/>
        <v>0.60000000000000009</v>
      </c>
      <c r="F163" s="59">
        <v>669</v>
      </c>
      <c r="I163">
        <v>1016</v>
      </c>
      <c r="J163">
        <v>4.6929999999999996</v>
      </c>
      <c r="K163">
        <v>0.74</v>
      </c>
      <c r="L163">
        <f t="shared" si="13"/>
        <v>0.75</v>
      </c>
      <c r="M163" s="59">
        <v>461</v>
      </c>
      <c r="P163">
        <v>94</v>
      </c>
      <c r="Q163">
        <v>13.568</v>
      </c>
      <c r="R163">
        <v>0.34399999999999997</v>
      </c>
      <c r="S163">
        <f t="shared" si="14"/>
        <v>0.35000000000000003</v>
      </c>
      <c r="T163" s="59">
        <v>818</v>
      </c>
      <c r="W163">
        <v>135</v>
      </c>
      <c r="X163">
        <v>31.870999999999999</v>
      </c>
      <c r="Y163">
        <v>0.79700000000000004</v>
      </c>
      <c r="Z163">
        <f t="shared" si="15"/>
        <v>0.8</v>
      </c>
      <c r="AA163" s="59">
        <v>215</v>
      </c>
      <c r="AD163">
        <v>79</v>
      </c>
      <c r="AE163">
        <v>15.355</v>
      </c>
      <c r="AF163">
        <v>0.59</v>
      </c>
      <c r="AG163">
        <f t="shared" si="16"/>
        <v>0.60000000000000009</v>
      </c>
      <c r="AH163" s="59">
        <v>368</v>
      </c>
      <c r="AK163">
        <v>103</v>
      </c>
      <c r="AL163">
        <v>49.944000000000003</v>
      </c>
      <c r="AM163">
        <v>0.56599999999999995</v>
      </c>
      <c r="AN163">
        <f t="shared" si="17"/>
        <v>0.55000000000000004</v>
      </c>
      <c r="AO163" s="59">
        <v>1094</v>
      </c>
    </row>
    <row r="164" spans="2:43" x14ac:dyDescent="0.3">
      <c r="B164">
        <v>8</v>
      </c>
      <c r="C164">
        <v>64.72</v>
      </c>
      <c r="D164">
        <v>0.32400000000000001</v>
      </c>
      <c r="E164">
        <f t="shared" si="12"/>
        <v>0.30000000000000004</v>
      </c>
      <c r="F164" s="59">
        <v>713</v>
      </c>
      <c r="I164">
        <v>1471</v>
      </c>
      <c r="J164">
        <v>4.6660000000000004</v>
      </c>
      <c r="K164">
        <v>0.51400000000000001</v>
      </c>
      <c r="L164">
        <f t="shared" si="13"/>
        <v>0.5</v>
      </c>
      <c r="M164" s="59">
        <v>505</v>
      </c>
      <c r="P164">
        <v>440</v>
      </c>
      <c r="Q164">
        <v>13.413</v>
      </c>
      <c r="R164">
        <v>0.42499999999999999</v>
      </c>
      <c r="S164">
        <f t="shared" si="14"/>
        <v>0.45</v>
      </c>
      <c r="T164" s="59">
        <v>819</v>
      </c>
      <c r="W164">
        <v>198</v>
      </c>
      <c r="X164">
        <v>31.678999999999998</v>
      </c>
      <c r="Y164">
        <v>0.39700000000000002</v>
      </c>
      <c r="Z164">
        <f t="shared" si="15"/>
        <v>0.4</v>
      </c>
      <c r="AA164" s="59">
        <v>217</v>
      </c>
      <c r="AD164">
        <v>24</v>
      </c>
      <c r="AE164">
        <v>15.234999999999999</v>
      </c>
      <c r="AF164">
        <v>0.73799999999999999</v>
      </c>
      <c r="AG164">
        <f t="shared" si="16"/>
        <v>0.75</v>
      </c>
      <c r="AH164" s="59">
        <v>371</v>
      </c>
      <c r="AK164">
        <v>646</v>
      </c>
      <c r="AL164">
        <v>49.923000000000002</v>
      </c>
      <c r="AM164">
        <v>0.50900000000000001</v>
      </c>
      <c r="AN164">
        <f t="shared" si="17"/>
        <v>0.5</v>
      </c>
      <c r="AO164" s="59">
        <v>1125</v>
      </c>
    </row>
    <row r="165" spans="2:43" x14ac:dyDescent="0.3">
      <c r="B165">
        <v>1032</v>
      </c>
      <c r="C165">
        <v>64.608999999999995</v>
      </c>
      <c r="D165">
        <v>0.81699999999999995</v>
      </c>
      <c r="E165">
        <f t="shared" si="12"/>
        <v>0.8</v>
      </c>
      <c r="F165" s="59">
        <v>730</v>
      </c>
      <c r="I165">
        <v>428</v>
      </c>
      <c r="J165">
        <v>4.6239999999999997</v>
      </c>
      <c r="K165">
        <v>0.69399999999999995</v>
      </c>
      <c r="L165">
        <f t="shared" si="13"/>
        <v>0.70000000000000007</v>
      </c>
      <c r="M165" s="59">
        <v>643</v>
      </c>
      <c r="P165">
        <v>801</v>
      </c>
      <c r="Q165">
        <v>13.236000000000001</v>
      </c>
      <c r="R165">
        <v>0.81</v>
      </c>
      <c r="S165">
        <f t="shared" si="14"/>
        <v>0.8</v>
      </c>
      <c r="T165" s="59">
        <v>820</v>
      </c>
      <c r="W165">
        <v>31</v>
      </c>
      <c r="X165">
        <v>31.440999999999999</v>
      </c>
      <c r="Y165">
        <v>0.78500000000000003</v>
      </c>
      <c r="Z165">
        <f t="shared" si="15"/>
        <v>0.8</v>
      </c>
      <c r="AA165" s="59">
        <v>219</v>
      </c>
      <c r="AD165">
        <v>11</v>
      </c>
      <c r="AE165">
        <v>15.214</v>
      </c>
      <c r="AF165">
        <v>0.53500000000000003</v>
      </c>
      <c r="AG165">
        <f t="shared" si="16"/>
        <v>0.55000000000000004</v>
      </c>
      <c r="AH165" s="59">
        <v>390</v>
      </c>
      <c r="AK165">
        <v>1117</v>
      </c>
      <c r="AL165">
        <v>49.734000000000002</v>
      </c>
      <c r="AM165">
        <v>0.56499999999999995</v>
      </c>
      <c r="AN165">
        <f t="shared" si="17"/>
        <v>0.55000000000000004</v>
      </c>
      <c r="AO165" s="59">
        <v>1165</v>
      </c>
    </row>
    <row r="166" spans="2:43" x14ac:dyDescent="0.3">
      <c r="B166">
        <v>106</v>
      </c>
      <c r="C166">
        <v>64.352999999999994</v>
      </c>
      <c r="D166">
        <v>0.29199999999999998</v>
      </c>
      <c r="E166">
        <f t="shared" si="12"/>
        <v>0.30000000000000004</v>
      </c>
      <c r="F166" s="59">
        <v>748</v>
      </c>
      <c r="I166">
        <v>862</v>
      </c>
      <c r="J166">
        <v>4.5830000000000002</v>
      </c>
      <c r="K166">
        <v>0.80100000000000005</v>
      </c>
      <c r="L166">
        <f t="shared" si="13"/>
        <v>0.8</v>
      </c>
      <c r="M166" s="59">
        <v>668</v>
      </c>
      <c r="P166">
        <v>302</v>
      </c>
      <c r="Q166">
        <v>13.231</v>
      </c>
      <c r="R166">
        <v>0.76</v>
      </c>
      <c r="S166">
        <f t="shared" si="14"/>
        <v>0.75</v>
      </c>
      <c r="T166" s="58">
        <v>0.60000000000000009</v>
      </c>
      <c r="U166" s="1" t="s">
        <v>55</v>
      </c>
      <c r="W166">
        <v>95</v>
      </c>
      <c r="X166">
        <v>31.376000000000001</v>
      </c>
      <c r="Y166">
        <v>0.61</v>
      </c>
      <c r="Z166">
        <f t="shared" si="15"/>
        <v>0.60000000000000009</v>
      </c>
      <c r="AA166" s="59">
        <v>223</v>
      </c>
      <c r="AD166">
        <v>1076</v>
      </c>
      <c r="AE166">
        <v>15.159000000000001</v>
      </c>
      <c r="AF166">
        <v>0.66800000000000004</v>
      </c>
      <c r="AG166">
        <f t="shared" si="16"/>
        <v>0.65</v>
      </c>
      <c r="AH166" s="59">
        <v>403</v>
      </c>
      <c r="AK166">
        <v>602</v>
      </c>
      <c r="AL166">
        <v>49.651000000000003</v>
      </c>
      <c r="AM166">
        <v>0.70599999999999996</v>
      </c>
      <c r="AN166">
        <f t="shared" si="17"/>
        <v>0.70000000000000007</v>
      </c>
      <c r="AO166" s="58">
        <v>0.5</v>
      </c>
      <c r="AP166" s="1" t="s">
        <v>53</v>
      </c>
    </row>
    <row r="167" spans="2:43" x14ac:dyDescent="0.3">
      <c r="B167">
        <v>29</v>
      </c>
      <c r="C167">
        <v>63.984000000000002</v>
      </c>
      <c r="D167">
        <v>0.67300000000000004</v>
      </c>
      <c r="E167">
        <f t="shared" si="12"/>
        <v>0.65</v>
      </c>
      <c r="F167" s="59">
        <v>777</v>
      </c>
      <c r="I167">
        <v>223</v>
      </c>
      <c r="J167">
        <v>4.569</v>
      </c>
      <c r="K167">
        <v>0.59</v>
      </c>
      <c r="L167">
        <f t="shared" si="13"/>
        <v>0.60000000000000009</v>
      </c>
      <c r="M167" s="59">
        <v>745</v>
      </c>
      <c r="P167">
        <v>663</v>
      </c>
      <c r="Q167">
        <v>13.202</v>
      </c>
      <c r="R167">
        <v>0.83799999999999997</v>
      </c>
      <c r="S167">
        <f t="shared" si="14"/>
        <v>0.85000000000000009</v>
      </c>
      <c r="T167" s="59">
        <v>35</v>
      </c>
      <c r="U167">
        <f>COUNTA(T167:T221)</f>
        <v>55</v>
      </c>
      <c r="V167">
        <f>(U167/$P$4)*100</f>
        <v>7.2083879423328963</v>
      </c>
      <c r="W167">
        <v>210</v>
      </c>
      <c r="X167">
        <v>31.331</v>
      </c>
      <c r="Y167">
        <v>0.64900000000000002</v>
      </c>
      <c r="Z167">
        <f t="shared" si="15"/>
        <v>0.65</v>
      </c>
      <c r="AA167" s="59">
        <v>236</v>
      </c>
      <c r="AD167">
        <v>125</v>
      </c>
      <c r="AE167">
        <v>15.154999999999999</v>
      </c>
      <c r="AF167">
        <v>0.51400000000000001</v>
      </c>
      <c r="AG167">
        <f t="shared" si="16"/>
        <v>0.5</v>
      </c>
      <c r="AH167" s="59">
        <v>424</v>
      </c>
      <c r="AK167">
        <v>786</v>
      </c>
      <c r="AL167">
        <v>49.058999999999997</v>
      </c>
      <c r="AM167">
        <v>0.41</v>
      </c>
      <c r="AN167">
        <f t="shared" si="17"/>
        <v>0.4</v>
      </c>
      <c r="AO167" s="59">
        <v>2</v>
      </c>
      <c r="AP167">
        <f>COUNTA(AO167:AO241)</f>
        <v>75</v>
      </c>
      <c r="AQ167">
        <f>(AP167/$AK$4)*100</f>
        <v>6.6430469441984048</v>
      </c>
    </row>
    <row r="168" spans="2:43" x14ac:dyDescent="0.3">
      <c r="B168">
        <v>867</v>
      </c>
      <c r="C168">
        <v>63.947000000000003</v>
      </c>
      <c r="D168">
        <v>0.877</v>
      </c>
      <c r="E168">
        <f t="shared" si="12"/>
        <v>0.9</v>
      </c>
      <c r="F168" s="59">
        <v>798</v>
      </c>
      <c r="I168">
        <v>985</v>
      </c>
      <c r="J168">
        <v>4.5410000000000004</v>
      </c>
      <c r="K168">
        <v>0.52300000000000002</v>
      </c>
      <c r="L168">
        <f t="shared" si="13"/>
        <v>0.5</v>
      </c>
      <c r="M168" s="59">
        <v>754</v>
      </c>
      <c r="P168">
        <v>249</v>
      </c>
      <c r="Q168">
        <v>13.183</v>
      </c>
      <c r="R168">
        <v>0.68300000000000005</v>
      </c>
      <c r="S168">
        <f t="shared" si="14"/>
        <v>0.70000000000000007</v>
      </c>
      <c r="T168" s="59">
        <v>41</v>
      </c>
      <c r="W168">
        <v>203</v>
      </c>
      <c r="X168">
        <v>30.981999999999999</v>
      </c>
      <c r="Y168">
        <v>0.72699999999999998</v>
      </c>
      <c r="Z168">
        <f t="shared" si="15"/>
        <v>0.75</v>
      </c>
      <c r="AA168" s="59">
        <v>242</v>
      </c>
      <c r="AD168">
        <v>19</v>
      </c>
      <c r="AE168">
        <v>15.045</v>
      </c>
      <c r="AF168">
        <v>0.76700000000000002</v>
      </c>
      <c r="AG168">
        <f t="shared" si="16"/>
        <v>0.75</v>
      </c>
      <c r="AH168" s="59">
        <v>429</v>
      </c>
      <c r="AK168">
        <v>1064</v>
      </c>
      <c r="AL168">
        <v>49.058999999999997</v>
      </c>
      <c r="AM168">
        <v>0.54900000000000004</v>
      </c>
      <c r="AN168">
        <f t="shared" si="17"/>
        <v>0.55000000000000004</v>
      </c>
      <c r="AO168" s="59">
        <v>18</v>
      </c>
    </row>
    <row r="169" spans="2:43" x14ac:dyDescent="0.3">
      <c r="B169">
        <v>643</v>
      </c>
      <c r="C169">
        <v>63.723999999999997</v>
      </c>
      <c r="D169">
        <v>0.64200000000000002</v>
      </c>
      <c r="E169">
        <f t="shared" si="12"/>
        <v>0.65</v>
      </c>
      <c r="F169" s="59">
        <v>877</v>
      </c>
      <c r="I169">
        <v>1079</v>
      </c>
      <c r="J169">
        <v>4.5410000000000004</v>
      </c>
      <c r="K169">
        <v>0.83</v>
      </c>
      <c r="L169">
        <f t="shared" si="13"/>
        <v>0.85000000000000009</v>
      </c>
      <c r="M169" s="59">
        <v>792</v>
      </c>
      <c r="P169">
        <v>791</v>
      </c>
      <c r="Q169">
        <v>13.1</v>
      </c>
      <c r="R169">
        <v>0.70099999999999996</v>
      </c>
      <c r="S169">
        <f t="shared" si="14"/>
        <v>0.70000000000000007</v>
      </c>
      <c r="T169" s="59">
        <v>44</v>
      </c>
      <c r="W169">
        <v>223</v>
      </c>
      <c r="X169">
        <v>30.582999999999998</v>
      </c>
      <c r="Y169">
        <v>0.64900000000000002</v>
      </c>
      <c r="Z169">
        <f t="shared" si="15"/>
        <v>0.65</v>
      </c>
      <c r="AA169" s="59">
        <v>250</v>
      </c>
      <c r="AD169">
        <v>221</v>
      </c>
      <c r="AE169">
        <v>15.045</v>
      </c>
      <c r="AF169">
        <v>0.371</v>
      </c>
      <c r="AG169">
        <f t="shared" si="16"/>
        <v>0.35000000000000003</v>
      </c>
      <c r="AH169" s="59">
        <v>431</v>
      </c>
      <c r="AK169">
        <v>216</v>
      </c>
      <c r="AL169">
        <v>49.036999999999999</v>
      </c>
      <c r="AM169">
        <v>0.54200000000000004</v>
      </c>
      <c r="AN169">
        <f t="shared" si="17"/>
        <v>0.55000000000000004</v>
      </c>
      <c r="AO169" s="59">
        <v>19</v>
      </c>
    </row>
    <row r="170" spans="2:43" x14ac:dyDescent="0.3">
      <c r="B170">
        <v>2</v>
      </c>
      <c r="C170">
        <v>63.24</v>
      </c>
      <c r="D170">
        <v>0.503</v>
      </c>
      <c r="E170">
        <f t="shared" si="12"/>
        <v>0.5</v>
      </c>
      <c r="F170" s="59">
        <v>886</v>
      </c>
      <c r="I170">
        <v>1037</v>
      </c>
      <c r="J170">
        <v>4.5129999999999999</v>
      </c>
      <c r="K170">
        <v>0.86599999999999999</v>
      </c>
      <c r="L170">
        <f t="shared" si="13"/>
        <v>0.85000000000000009</v>
      </c>
      <c r="M170" s="59">
        <v>832</v>
      </c>
      <c r="P170">
        <v>373</v>
      </c>
      <c r="Q170">
        <v>13.096</v>
      </c>
      <c r="R170">
        <v>0.79200000000000004</v>
      </c>
      <c r="S170">
        <f t="shared" si="14"/>
        <v>0.8</v>
      </c>
      <c r="T170" s="59">
        <v>51</v>
      </c>
      <c r="W170">
        <v>289</v>
      </c>
      <c r="X170">
        <v>30.582999999999998</v>
      </c>
      <c r="Y170">
        <v>0.75800000000000001</v>
      </c>
      <c r="Z170">
        <f t="shared" si="15"/>
        <v>0.75</v>
      </c>
      <c r="AA170" s="59">
        <v>261</v>
      </c>
      <c r="AD170">
        <v>767</v>
      </c>
      <c r="AE170">
        <v>15.037000000000001</v>
      </c>
      <c r="AF170">
        <v>0.65500000000000003</v>
      </c>
      <c r="AG170">
        <f t="shared" si="16"/>
        <v>0.65</v>
      </c>
      <c r="AH170" s="59">
        <v>434</v>
      </c>
      <c r="AK170">
        <v>278</v>
      </c>
      <c r="AL170">
        <v>49.036999999999999</v>
      </c>
      <c r="AM170">
        <v>0.45700000000000002</v>
      </c>
      <c r="AN170">
        <f t="shared" si="17"/>
        <v>0.45</v>
      </c>
      <c r="AO170" s="59">
        <v>32</v>
      </c>
    </row>
    <row r="171" spans="2:43" x14ac:dyDescent="0.3">
      <c r="B171">
        <v>730</v>
      </c>
      <c r="C171">
        <v>62.372999999999998</v>
      </c>
      <c r="D171">
        <v>0.51400000000000001</v>
      </c>
      <c r="E171">
        <f t="shared" si="12"/>
        <v>0.5</v>
      </c>
      <c r="F171" s="59">
        <v>887</v>
      </c>
      <c r="I171">
        <v>1111</v>
      </c>
      <c r="J171">
        <v>4.4710000000000001</v>
      </c>
      <c r="K171">
        <v>0.75600000000000001</v>
      </c>
      <c r="L171">
        <f t="shared" si="13"/>
        <v>0.75</v>
      </c>
      <c r="M171" s="59">
        <v>836</v>
      </c>
      <c r="P171">
        <v>79</v>
      </c>
      <c r="Q171">
        <v>13.090999999999999</v>
      </c>
      <c r="R171">
        <v>0.52</v>
      </c>
      <c r="S171">
        <f t="shared" si="14"/>
        <v>0.5</v>
      </c>
      <c r="T171" s="59">
        <v>71</v>
      </c>
      <c r="W171">
        <v>230</v>
      </c>
      <c r="X171">
        <v>30.335999999999999</v>
      </c>
      <c r="Y171">
        <v>0.51600000000000001</v>
      </c>
      <c r="Z171">
        <f t="shared" si="15"/>
        <v>0.5</v>
      </c>
      <c r="AA171" s="59">
        <v>268</v>
      </c>
      <c r="AD171">
        <v>37</v>
      </c>
      <c r="AE171">
        <v>14.994999999999999</v>
      </c>
      <c r="AF171">
        <v>0.55000000000000004</v>
      </c>
      <c r="AG171">
        <f t="shared" si="16"/>
        <v>0.55000000000000004</v>
      </c>
      <c r="AH171" s="59">
        <v>436</v>
      </c>
      <c r="AK171">
        <v>1119</v>
      </c>
      <c r="AL171">
        <v>48.93</v>
      </c>
      <c r="AM171">
        <v>0.56399999999999995</v>
      </c>
      <c r="AN171">
        <f t="shared" si="17"/>
        <v>0.55000000000000004</v>
      </c>
      <c r="AO171" s="59">
        <v>54</v>
      </c>
    </row>
    <row r="172" spans="2:43" x14ac:dyDescent="0.3">
      <c r="B172">
        <v>267</v>
      </c>
      <c r="C172">
        <v>61.954999999999998</v>
      </c>
      <c r="D172">
        <v>0.627</v>
      </c>
      <c r="E172">
        <f t="shared" si="12"/>
        <v>0.65</v>
      </c>
      <c r="F172" s="59">
        <v>893</v>
      </c>
      <c r="I172">
        <v>70</v>
      </c>
      <c r="J172">
        <v>4.4420000000000002</v>
      </c>
      <c r="K172">
        <v>0.69599999999999995</v>
      </c>
      <c r="L172">
        <f t="shared" si="13"/>
        <v>0.70000000000000007</v>
      </c>
      <c r="M172" s="59">
        <v>887</v>
      </c>
      <c r="P172">
        <v>13</v>
      </c>
      <c r="Q172">
        <v>13.081</v>
      </c>
      <c r="R172">
        <v>0.442</v>
      </c>
      <c r="S172">
        <f t="shared" si="14"/>
        <v>0.45</v>
      </c>
      <c r="T172" s="59">
        <v>104</v>
      </c>
      <c r="W172">
        <v>125</v>
      </c>
      <c r="X172">
        <v>30.155000000000001</v>
      </c>
      <c r="Y172">
        <v>0.80500000000000005</v>
      </c>
      <c r="Z172">
        <f t="shared" si="15"/>
        <v>0.8</v>
      </c>
      <c r="AA172" s="59">
        <v>288</v>
      </c>
      <c r="AD172">
        <v>1024</v>
      </c>
      <c r="AE172">
        <v>14.904999999999999</v>
      </c>
      <c r="AF172">
        <v>0.71699999999999997</v>
      </c>
      <c r="AG172">
        <f t="shared" si="16"/>
        <v>0.70000000000000007</v>
      </c>
      <c r="AH172" s="59">
        <v>473</v>
      </c>
      <c r="AK172">
        <v>252</v>
      </c>
      <c r="AL172">
        <v>48.887999999999998</v>
      </c>
      <c r="AM172">
        <v>0.60499999999999998</v>
      </c>
      <c r="AN172">
        <f t="shared" si="17"/>
        <v>0.60000000000000009</v>
      </c>
      <c r="AO172" s="59">
        <v>69</v>
      </c>
    </row>
    <row r="173" spans="2:43" x14ac:dyDescent="0.3">
      <c r="B173">
        <v>735</v>
      </c>
      <c r="C173">
        <v>61.878999999999998</v>
      </c>
      <c r="D173">
        <v>0.67100000000000004</v>
      </c>
      <c r="E173">
        <f t="shared" si="12"/>
        <v>0.65</v>
      </c>
      <c r="F173" s="59">
        <v>910</v>
      </c>
      <c r="I173">
        <v>18</v>
      </c>
      <c r="J173">
        <v>4.4130000000000003</v>
      </c>
      <c r="K173">
        <v>0.74199999999999999</v>
      </c>
      <c r="L173">
        <f t="shared" si="13"/>
        <v>0.75</v>
      </c>
      <c r="M173" s="59">
        <v>976</v>
      </c>
      <c r="P173">
        <v>489</v>
      </c>
      <c r="Q173">
        <v>13.076000000000001</v>
      </c>
      <c r="R173">
        <v>0.68600000000000005</v>
      </c>
      <c r="S173">
        <f t="shared" si="14"/>
        <v>0.70000000000000007</v>
      </c>
      <c r="T173" s="59">
        <v>111</v>
      </c>
      <c r="W173">
        <v>142</v>
      </c>
      <c r="X173">
        <v>29.905000000000001</v>
      </c>
      <c r="Y173">
        <v>0.80400000000000005</v>
      </c>
      <c r="Z173">
        <f t="shared" si="15"/>
        <v>0.8</v>
      </c>
      <c r="AA173" s="59">
        <v>294</v>
      </c>
      <c r="AD173">
        <v>184</v>
      </c>
      <c r="AE173">
        <v>14.867000000000001</v>
      </c>
      <c r="AF173">
        <v>0.61099999999999999</v>
      </c>
      <c r="AG173">
        <f t="shared" si="16"/>
        <v>0.60000000000000009</v>
      </c>
      <c r="AH173" s="59">
        <v>525</v>
      </c>
      <c r="AK173">
        <v>714</v>
      </c>
      <c r="AL173">
        <v>48.887999999999998</v>
      </c>
      <c r="AM173">
        <v>0.77200000000000002</v>
      </c>
      <c r="AN173">
        <f t="shared" si="17"/>
        <v>0.75</v>
      </c>
      <c r="AO173" s="59">
        <v>74</v>
      </c>
    </row>
    <row r="174" spans="2:43" x14ac:dyDescent="0.3">
      <c r="B174">
        <v>1030</v>
      </c>
      <c r="C174">
        <v>61.725000000000001</v>
      </c>
      <c r="D174">
        <v>0.72699999999999998</v>
      </c>
      <c r="E174">
        <f t="shared" si="12"/>
        <v>0.75</v>
      </c>
      <c r="F174" s="59">
        <v>914</v>
      </c>
      <c r="I174">
        <v>507</v>
      </c>
      <c r="J174">
        <v>4.399</v>
      </c>
      <c r="K174">
        <v>0.36699999999999999</v>
      </c>
      <c r="L174">
        <f t="shared" si="13"/>
        <v>0.35000000000000003</v>
      </c>
      <c r="M174" s="59">
        <v>1025</v>
      </c>
      <c r="P174">
        <v>597</v>
      </c>
      <c r="Q174">
        <v>13.003</v>
      </c>
      <c r="R174">
        <v>0.63200000000000001</v>
      </c>
      <c r="S174">
        <f t="shared" si="14"/>
        <v>0.65</v>
      </c>
      <c r="T174" s="59">
        <v>147</v>
      </c>
      <c r="W174">
        <v>119</v>
      </c>
      <c r="X174">
        <v>29.812999999999999</v>
      </c>
      <c r="Y174">
        <v>0.67300000000000004</v>
      </c>
      <c r="Z174">
        <f t="shared" si="15"/>
        <v>0.65</v>
      </c>
      <c r="AA174" s="59">
        <v>295</v>
      </c>
      <c r="AD174">
        <v>333</v>
      </c>
      <c r="AE174">
        <v>14.763999999999999</v>
      </c>
      <c r="AF174">
        <v>0.498</v>
      </c>
      <c r="AG174">
        <f t="shared" si="16"/>
        <v>0.5</v>
      </c>
      <c r="AH174" s="59">
        <v>527</v>
      </c>
      <c r="AK174">
        <v>373</v>
      </c>
      <c r="AL174">
        <v>48.673999999999999</v>
      </c>
      <c r="AM174">
        <v>0.29899999999999999</v>
      </c>
      <c r="AN174">
        <f t="shared" si="17"/>
        <v>0.30000000000000004</v>
      </c>
      <c r="AO174" s="59">
        <v>110</v>
      </c>
    </row>
    <row r="175" spans="2:43" x14ac:dyDescent="0.3">
      <c r="B175">
        <v>975</v>
      </c>
      <c r="C175">
        <v>61.533000000000001</v>
      </c>
      <c r="D175">
        <v>0.88500000000000001</v>
      </c>
      <c r="E175">
        <f t="shared" si="12"/>
        <v>0.9</v>
      </c>
      <c r="F175" s="59">
        <v>927</v>
      </c>
      <c r="I175">
        <v>732</v>
      </c>
      <c r="J175">
        <v>4.37</v>
      </c>
      <c r="K175">
        <v>0.73699999999999999</v>
      </c>
      <c r="L175">
        <f t="shared" si="13"/>
        <v>0.75</v>
      </c>
      <c r="M175" s="59">
        <v>1092</v>
      </c>
      <c r="P175">
        <v>656</v>
      </c>
      <c r="Q175">
        <v>12.944000000000001</v>
      </c>
      <c r="R175">
        <v>0.83099999999999996</v>
      </c>
      <c r="S175">
        <f t="shared" si="14"/>
        <v>0.85000000000000009</v>
      </c>
      <c r="T175" s="59">
        <v>158</v>
      </c>
      <c r="W175">
        <v>7</v>
      </c>
      <c r="X175">
        <v>29.79</v>
      </c>
      <c r="Y175">
        <v>0.70099999999999996</v>
      </c>
      <c r="Z175">
        <f t="shared" si="15"/>
        <v>0.70000000000000007</v>
      </c>
      <c r="AA175" s="59">
        <v>298</v>
      </c>
      <c r="AD175">
        <v>637</v>
      </c>
      <c r="AE175">
        <v>14.72</v>
      </c>
      <c r="AF175">
        <v>0.74399999999999999</v>
      </c>
      <c r="AG175">
        <f t="shared" si="16"/>
        <v>0.75</v>
      </c>
      <c r="AH175" s="59">
        <v>536</v>
      </c>
      <c r="AK175">
        <v>1088</v>
      </c>
      <c r="AL175">
        <v>48.61</v>
      </c>
      <c r="AM175">
        <v>0.35899999999999999</v>
      </c>
      <c r="AN175">
        <f t="shared" si="17"/>
        <v>0.35000000000000003</v>
      </c>
      <c r="AO175" s="59">
        <v>127</v>
      </c>
    </row>
    <row r="176" spans="2:43" x14ac:dyDescent="0.3">
      <c r="B176">
        <v>403</v>
      </c>
      <c r="C176">
        <v>61.417999999999999</v>
      </c>
      <c r="D176">
        <v>0.70799999999999996</v>
      </c>
      <c r="E176">
        <f t="shared" si="12"/>
        <v>0.70000000000000007</v>
      </c>
      <c r="F176" s="59">
        <v>942</v>
      </c>
      <c r="I176">
        <v>1008</v>
      </c>
      <c r="J176">
        <v>4.37</v>
      </c>
      <c r="K176">
        <v>0.78800000000000003</v>
      </c>
      <c r="L176">
        <f t="shared" si="13"/>
        <v>0.8</v>
      </c>
      <c r="M176" s="59">
        <v>1160</v>
      </c>
      <c r="P176">
        <v>642</v>
      </c>
      <c r="Q176">
        <v>12.914</v>
      </c>
      <c r="R176">
        <v>0.67900000000000005</v>
      </c>
      <c r="S176">
        <f t="shared" si="14"/>
        <v>0.70000000000000007</v>
      </c>
      <c r="T176" s="59">
        <v>170</v>
      </c>
      <c r="W176">
        <v>4</v>
      </c>
      <c r="X176">
        <v>29.745000000000001</v>
      </c>
      <c r="Y176">
        <v>0.55500000000000005</v>
      </c>
      <c r="Z176">
        <f t="shared" si="15"/>
        <v>0.55000000000000004</v>
      </c>
      <c r="AA176" s="59">
        <v>299</v>
      </c>
      <c r="AD176">
        <v>445</v>
      </c>
      <c r="AE176">
        <v>14.715999999999999</v>
      </c>
      <c r="AF176">
        <v>0.67900000000000005</v>
      </c>
      <c r="AG176">
        <f t="shared" si="16"/>
        <v>0.70000000000000007</v>
      </c>
      <c r="AH176" s="59">
        <v>544</v>
      </c>
      <c r="AK176">
        <v>210</v>
      </c>
      <c r="AL176">
        <v>48.329000000000001</v>
      </c>
      <c r="AM176">
        <v>0.67100000000000004</v>
      </c>
      <c r="AN176">
        <f t="shared" si="17"/>
        <v>0.65</v>
      </c>
      <c r="AO176" s="59">
        <v>168</v>
      </c>
    </row>
    <row r="177" spans="2:41" x14ac:dyDescent="0.3">
      <c r="B177">
        <v>694</v>
      </c>
      <c r="C177">
        <v>61.378999999999998</v>
      </c>
      <c r="D177">
        <v>0.77100000000000002</v>
      </c>
      <c r="E177">
        <f t="shared" si="12"/>
        <v>0.75</v>
      </c>
      <c r="F177" s="59">
        <v>961</v>
      </c>
      <c r="I177">
        <v>1519</v>
      </c>
      <c r="J177">
        <v>4.3109999999999999</v>
      </c>
      <c r="K177">
        <v>0.877</v>
      </c>
      <c r="L177">
        <f t="shared" si="13"/>
        <v>0.9</v>
      </c>
      <c r="M177" s="59">
        <v>1177</v>
      </c>
      <c r="P177">
        <v>553</v>
      </c>
      <c r="Q177">
        <v>12.909000000000001</v>
      </c>
      <c r="R177">
        <v>0.59899999999999998</v>
      </c>
      <c r="S177">
        <f t="shared" si="14"/>
        <v>0.60000000000000009</v>
      </c>
      <c r="T177" s="59">
        <v>177</v>
      </c>
      <c r="W177">
        <v>172</v>
      </c>
      <c r="X177">
        <v>29.745000000000001</v>
      </c>
      <c r="Y177">
        <v>0.71699999999999997</v>
      </c>
      <c r="Z177">
        <f t="shared" si="15"/>
        <v>0.70000000000000007</v>
      </c>
      <c r="AA177" s="59">
        <v>303</v>
      </c>
      <c r="AD177">
        <v>947</v>
      </c>
      <c r="AE177">
        <v>14.712</v>
      </c>
      <c r="AF177">
        <v>0.58699999999999997</v>
      </c>
      <c r="AG177">
        <f t="shared" si="16"/>
        <v>0.60000000000000009</v>
      </c>
      <c r="AH177" s="59">
        <v>555</v>
      </c>
      <c r="AK177">
        <v>576</v>
      </c>
      <c r="AL177">
        <v>48.265000000000001</v>
      </c>
      <c r="AM177">
        <v>0.75600000000000001</v>
      </c>
      <c r="AN177">
        <f t="shared" si="17"/>
        <v>0.75</v>
      </c>
      <c r="AO177" s="59">
        <v>171</v>
      </c>
    </row>
    <row r="178" spans="2:41" x14ac:dyDescent="0.3">
      <c r="B178">
        <v>302</v>
      </c>
      <c r="C178">
        <v>61.225000000000001</v>
      </c>
      <c r="D178">
        <v>0.74199999999999999</v>
      </c>
      <c r="E178">
        <f t="shared" si="12"/>
        <v>0.75</v>
      </c>
      <c r="F178" s="59">
        <v>999</v>
      </c>
      <c r="I178">
        <v>1606</v>
      </c>
      <c r="J178">
        <v>4.2519999999999998</v>
      </c>
      <c r="K178">
        <v>0.80800000000000005</v>
      </c>
      <c r="L178">
        <f t="shared" si="13"/>
        <v>0.8</v>
      </c>
      <c r="M178" s="59">
        <v>1270</v>
      </c>
      <c r="P178">
        <v>215</v>
      </c>
      <c r="Q178">
        <v>12.875</v>
      </c>
      <c r="R178">
        <v>0.629</v>
      </c>
      <c r="S178">
        <f t="shared" si="14"/>
        <v>0.65</v>
      </c>
      <c r="T178" s="59">
        <v>179</v>
      </c>
      <c r="W178">
        <v>50</v>
      </c>
      <c r="X178">
        <v>29.536000000000001</v>
      </c>
      <c r="Y178">
        <v>0.59199999999999997</v>
      </c>
      <c r="Z178">
        <f t="shared" si="15"/>
        <v>0.60000000000000009</v>
      </c>
      <c r="AA178" s="59">
        <v>313</v>
      </c>
      <c r="AD178">
        <v>619</v>
      </c>
      <c r="AE178">
        <v>14.694000000000001</v>
      </c>
      <c r="AF178">
        <v>0.51600000000000001</v>
      </c>
      <c r="AG178">
        <f t="shared" si="16"/>
        <v>0.5</v>
      </c>
      <c r="AH178" s="59">
        <v>616</v>
      </c>
      <c r="AK178">
        <v>234</v>
      </c>
      <c r="AL178">
        <v>48.048000000000002</v>
      </c>
      <c r="AM178">
        <v>0.44400000000000001</v>
      </c>
      <c r="AN178">
        <f t="shared" si="17"/>
        <v>0.45</v>
      </c>
      <c r="AO178" s="59">
        <v>209</v>
      </c>
    </row>
    <row r="179" spans="2:41" x14ac:dyDescent="0.3">
      <c r="B179">
        <v>316</v>
      </c>
      <c r="C179">
        <v>60.993000000000002</v>
      </c>
      <c r="D179">
        <v>0.80900000000000005</v>
      </c>
      <c r="E179">
        <f t="shared" si="12"/>
        <v>0.8</v>
      </c>
      <c r="F179" s="59">
        <v>1002</v>
      </c>
      <c r="I179">
        <v>1444</v>
      </c>
      <c r="J179">
        <v>4.2060000000000004</v>
      </c>
      <c r="K179">
        <v>0.57999999999999996</v>
      </c>
      <c r="L179">
        <f t="shared" si="13"/>
        <v>0.60000000000000009</v>
      </c>
      <c r="M179" s="59">
        <v>1374</v>
      </c>
      <c r="P179">
        <v>228</v>
      </c>
      <c r="Q179">
        <v>12.83</v>
      </c>
      <c r="R179">
        <v>0.71899999999999997</v>
      </c>
      <c r="S179">
        <f t="shared" si="14"/>
        <v>0.70000000000000007</v>
      </c>
      <c r="T179" s="59">
        <v>221</v>
      </c>
      <c r="W179">
        <v>139</v>
      </c>
      <c r="X179">
        <v>29.536000000000001</v>
      </c>
      <c r="Y179">
        <v>0.90900000000000003</v>
      </c>
      <c r="Z179">
        <f t="shared" si="15"/>
        <v>0.9</v>
      </c>
      <c r="AA179" s="59">
        <v>318</v>
      </c>
      <c r="AD179">
        <v>237</v>
      </c>
      <c r="AE179">
        <v>14.686</v>
      </c>
      <c r="AF179">
        <v>0.56100000000000005</v>
      </c>
      <c r="AG179">
        <f t="shared" si="16"/>
        <v>0.55000000000000004</v>
      </c>
      <c r="AH179" s="59">
        <v>619</v>
      </c>
      <c r="AK179">
        <v>765</v>
      </c>
      <c r="AL179">
        <v>48.027000000000001</v>
      </c>
      <c r="AM179">
        <v>0.75900000000000001</v>
      </c>
      <c r="AN179">
        <f t="shared" si="17"/>
        <v>0.75</v>
      </c>
      <c r="AO179" s="59">
        <v>212</v>
      </c>
    </row>
    <row r="180" spans="2:41" x14ac:dyDescent="0.3">
      <c r="B180">
        <v>324</v>
      </c>
      <c r="C180">
        <v>60.680999999999997</v>
      </c>
      <c r="D180">
        <v>0.76800000000000002</v>
      </c>
      <c r="E180">
        <f t="shared" si="12"/>
        <v>0.75</v>
      </c>
      <c r="F180" s="59">
        <v>1004</v>
      </c>
      <c r="I180">
        <v>1342</v>
      </c>
      <c r="J180">
        <v>4.0990000000000002</v>
      </c>
      <c r="K180">
        <v>0.89</v>
      </c>
      <c r="L180">
        <f t="shared" si="13"/>
        <v>0.9</v>
      </c>
      <c r="M180" s="59">
        <v>1384</v>
      </c>
      <c r="P180">
        <v>740</v>
      </c>
      <c r="Q180">
        <v>12.750999999999999</v>
      </c>
      <c r="R180">
        <v>0.77100000000000002</v>
      </c>
      <c r="S180">
        <f t="shared" si="14"/>
        <v>0.75</v>
      </c>
      <c r="T180" s="59">
        <v>222</v>
      </c>
      <c r="W180">
        <v>278</v>
      </c>
      <c r="X180">
        <v>29.491</v>
      </c>
      <c r="Y180">
        <v>0.71599999999999997</v>
      </c>
      <c r="Z180">
        <f t="shared" si="15"/>
        <v>0.70000000000000007</v>
      </c>
      <c r="AA180" s="59">
        <v>319</v>
      </c>
      <c r="AD180">
        <v>978</v>
      </c>
      <c r="AE180">
        <v>14.436999999999999</v>
      </c>
      <c r="AF180">
        <v>0.58899999999999997</v>
      </c>
      <c r="AG180">
        <f t="shared" si="16"/>
        <v>0.60000000000000009</v>
      </c>
      <c r="AH180" s="59">
        <v>629</v>
      </c>
      <c r="AK180">
        <v>857</v>
      </c>
      <c r="AL180">
        <v>48.027000000000001</v>
      </c>
      <c r="AM180">
        <v>0.84299999999999997</v>
      </c>
      <c r="AN180">
        <f t="shared" si="17"/>
        <v>0.85000000000000009</v>
      </c>
      <c r="AO180" s="59">
        <v>228</v>
      </c>
    </row>
    <row r="181" spans="2:41" x14ac:dyDescent="0.3">
      <c r="B181">
        <v>139</v>
      </c>
      <c r="C181">
        <v>60.642000000000003</v>
      </c>
      <c r="D181">
        <v>0.73</v>
      </c>
      <c r="E181">
        <f t="shared" si="12"/>
        <v>0.75</v>
      </c>
      <c r="F181" s="59">
        <v>1024</v>
      </c>
      <c r="I181">
        <v>1189</v>
      </c>
      <c r="J181">
        <v>4.0519999999999996</v>
      </c>
      <c r="K181">
        <v>0.44</v>
      </c>
      <c r="L181">
        <f t="shared" si="13"/>
        <v>0.45</v>
      </c>
      <c r="M181" s="59">
        <v>1395</v>
      </c>
      <c r="P181">
        <v>306</v>
      </c>
      <c r="Q181">
        <v>12.478</v>
      </c>
      <c r="R181">
        <v>0.60699999999999998</v>
      </c>
      <c r="S181">
        <f t="shared" si="14"/>
        <v>0.60000000000000009</v>
      </c>
      <c r="T181" s="59">
        <v>224</v>
      </c>
      <c r="W181">
        <v>121</v>
      </c>
      <c r="X181">
        <v>29.373999999999999</v>
      </c>
      <c r="Y181">
        <v>0.77100000000000002</v>
      </c>
      <c r="Z181">
        <f t="shared" si="15"/>
        <v>0.75</v>
      </c>
      <c r="AA181" s="58">
        <v>0.70000000000000007</v>
      </c>
      <c r="AB181" s="1" t="s">
        <v>57</v>
      </c>
      <c r="AD181">
        <v>806</v>
      </c>
      <c r="AE181">
        <v>14.41</v>
      </c>
      <c r="AF181">
        <v>0.63300000000000001</v>
      </c>
      <c r="AG181">
        <f t="shared" si="16"/>
        <v>0.65</v>
      </c>
      <c r="AH181" s="59">
        <v>713</v>
      </c>
      <c r="AK181">
        <v>1004</v>
      </c>
      <c r="AL181">
        <v>48.027000000000001</v>
      </c>
      <c r="AM181">
        <v>0.73599999999999999</v>
      </c>
      <c r="AN181">
        <f t="shared" si="17"/>
        <v>0.75</v>
      </c>
      <c r="AO181" s="59">
        <v>230</v>
      </c>
    </row>
    <row r="182" spans="2:41" x14ac:dyDescent="0.3">
      <c r="B182">
        <v>348</v>
      </c>
      <c r="C182">
        <v>60.329000000000001</v>
      </c>
      <c r="D182">
        <v>0.53800000000000003</v>
      </c>
      <c r="E182">
        <f t="shared" si="12"/>
        <v>0.55000000000000004</v>
      </c>
      <c r="F182" s="59">
        <v>1045</v>
      </c>
      <c r="I182">
        <v>1294</v>
      </c>
      <c r="J182">
        <v>3.9889999999999999</v>
      </c>
      <c r="K182">
        <v>0.745</v>
      </c>
      <c r="L182">
        <f t="shared" si="13"/>
        <v>0.75</v>
      </c>
      <c r="M182" s="59">
        <v>1408</v>
      </c>
      <c r="P182">
        <v>699</v>
      </c>
      <c r="Q182">
        <v>12.412000000000001</v>
      </c>
      <c r="R182">
        <v>0.84299999999999997</v>
      </c>
      <c r="S182">
        <f t="shared" si="14"/>
        <v>0.85000000000000009</v>
      </c>
      <c r="T182" s="59">
        <v>232</v>
      </c>
      <c r="W182">
        <v>268</v>
      </c>
      <c r="X182">
        <v>29.305</v>
      </c>
      <c r="Y182">
        <v>0.65100000000000002</v>
      </c>
      <c r="Z182">
        <f t="shared" si="15"/>
        <v>0.65</v>
      </c>
      <c r="AA182" s="59">
        <v>2</v>
      </c>
      <c r="AB182">
        <f>COUNTA(AA182:AA226)</f>
        <v>45</v>
      </c>
      <c r="AC182">
        <f>(AB182/$W$4)*100</f>
        <v>14.150943396226415</v>
      </c>
      <c r="AD182">
        <v>932</v>
      </c>
      <c r="AE182">
        <v>14.406000000000001</v>
      </c>
      <c r="AF182">
        <v>0.22500000000000001</v>
      </c>
      <c r="AG182">
        <f t="shared" si="16"/>
        <v>0.25</v>
      </c>
      <c r="AH182" s="59">
        <v>716</v>
      </c>
      <c r="AK182">
        <v>718</v>
      </c>
      <c r="AL182">
        <v>47.962000000000003</v>
      </c>
      <c r="AM182">
        <v>0.54900000000000004</v>
      </c>
      <c r="AN182">
        <f t="shared" si="17"/>
        <v>0.55000000000000004</v>
      </c>
      <c r="AO182" s="59">
        <v>267</v>
      </c>
    </row>
    <row r="183" spans="2:41" x14ac:dyDescent="0.3">
      <c r="B183">
        <v>796</v>
      </c>
      <c r="C183">
        <v>60.094000000000001</v>
      </c>
      <c r="D183">
        <v>0.55000000000000004</v>
      </c>
      <c r="E183">
        <f t="shared" si="12"/>
        <v>0.55000000000000004</v>
      </c>
      <c r="F183" s="59">
        <v>1096</v>
      </c>
      <c r="I183">
        <v>1558</v>
      </c>
      <c r="J183">
        <v>3.9729999999999999</v>
      </c>
      <c r="K183">
        <v>0.60099999999999998</v>
      </c>
      <c r="L183">
        <f t="shared" si="13"/>
        <v>0.60000000000000009</v>
      </c>
      <c r="M183" s="59">
        <v>1539</v>
      </c>
      <c r="P183">
        <v>515</v>
      </c>
      <c r="Q183">
        <v>12.401</v>
      </c>
      <c r="R183">
        <v>0.60899999999999999</v>
      </c>
      <c r="S183">
        <f t="shared" si="14"/>
        <v>0.60000000000000009</v>
      </c>
      <c r="T183" s="59">
        <v>239</v>
      </c>
      <c r="W183">
        <v>305</v>
      </c>
      <c r="X183">
        <v>29.094999999999999</v>
      </c>
      <c r="Y183">
        <v>0.42699999999999999</v>
      </c>
      <c r="Z183">
        <f t="shared" si="15"/>
        <v>0.45</v>
      </c>
      <c r="AA183" s="59">
        <v>7</v>
      </c>
      <c r="AD183">
        <v>672</v>
      </c>
      <c r="AE183">
        <v>14.281000000000001</v>
      </c>
      <c r="AF183">
        <v>0.65600000000000003</v>
      </c>
      <c r="AG183">
        <f t="shared" si="16"/>
        <v>0.65</v>
      </c>
      <c r="AH183" s="59">
        <v>724</v>
      </c>
      <c r="AK183">
        <v>791</v>
      </c>
      <c r="AL183">
        <v>47.655000000000001</v>
      </c>
      <c r="AM183">
        <v>0.70899999999999996</v>
      </c>
      <c r="AN183">
        <f t="shared" si="17"/>
        <v>0.70000000000000007</v>
      </c>
      <c r="AO183" s="59">
        <v>341</v>
      </c>
    </row>
    <row r="184" spans="2:41" x14ac:dyDescent="0.3">
      <c r="B184">
        <v>70</v>
      </c>
      <c r="C184">
        <v>59.658999999999999</v>
      </c>
      <c r="D184">
        <v>0.60899999999999999</v>
      </c>
      <c r="E184">
        <f t="shared" si="12"/>
        <v>0.60000000000000009</v>
      </c>
      <c r="F184" s="59">
        <v>1110</v>
      </c>
      <c r="I184">
        <v>807</v>
      </c>
      <c r="J184">
        <v>3.9569999999999999</v>
      </c>
      <c r="K184">
        <v>0.79400000000000004</v>
      </c>
      <c r="L184">
        <f t="shared" si="13"/>
        <v>0.8</v>
      </c>
      <c r="M184" s="58">
        <v>0.70000000000000007</v>
      </c>
      <c r="N184" s="1" t="s">
        <v>57</v>
      </c>
      <c r="P184">
        <v>291</v>
      </c>
      <c r="Q184">
        <v>12.147</v>
      </c>
      <c r="R184">
        <v>0.83099999999999996</v>
      </c>
      <c r="S184">
        <f t="shared" si="14"/>
        <v>0.85000000000000009</v>
      </c>
      <c r="T184" s="59">
        <v>271</v>
      </c>
      <c r="W184">
        <v>239</v>
      </c>
      <c r="X184">
        <v>29.071000000000002</v>
      </c>
      <c r="Y184">
        <v>0.72599999999999998</v>
      </c>
      <c r="Z184">
        <f t="shared" si="15"/>
        <v>0.75</v>
      </c>
      <c r="AA184" s="59">
        <v>11</v>
      </c>
      <c r="AD184">
        <v>169</v>
      </c>
      <c r="AE184">
        <v>14.21</v>
      </c>
      <c r="AF184">
        <v>0.63900000000000001</v>
      </c>
      <c r="AG184">
        <f t="shared" si="16"/>
        <v>0.65</v>
      </c>
      <c r="AH184" s="59">
        <v>751</v>
      </c>
      <c r="AK184">
        <v>790</v>
      </c>
      <c r="AL184">
        <v>47.59</v>
      </c>
      <c r="AM184">
        <v>0.55500000000000005</v>
      </c>
      <c r="AN184">
        <f t="shared" si="17"/>
        <v>0.55000000000000004</v>
      </c>
      <c r="AO184" s="59">
        <v>367</v>
      </c>
    </row>
    <row r="185" spans="2:41" x14ac:dyDescent="0.3">
      <c r="B185">
        <v>1110</v>
      </c>
      <c r="C185">
        <v>58.819000000000003</v>
      </c>
      <c r="D185">
        <v>0.505</v>
      </c>
      <c r="E185">
        <f t="shared" si="12"/>
        <v>0.5</v>
      </c>
      <c r="F185" s="58">
        <v>0.55000000000000004</v>
      </c>
      <c r="G185" s="1" t="s">
        <v>54</v>
      </c>
      <c r="I185">
        <v>1534</v>
      </c>
      <c r="J185">
        <v>3.9249999999999998</v>
      </c>
      <c r="K185">
        <v>0.624</v>
      </c>
      <c r="L185">
        <f t="shared" si="13"/>
        <v>0.60000000000000009</v>
      </c>
      <c r="M185" s="59">
        <v>9</v>
      </c>
      <c r="N185">
        <f>COUNTA(M185:M231)</f>
        <v>47</v>
      </c>
      <c r="O185">
        <f>(N185/$I$4)*100</f>
        <v>13.662790697674417</v>
      </c>
      <c r="P185">
        <v>471</v>
      </c>
      <c r="Q185">
        <v>12.125999999999999</v>
      </c>
      <c r="R185">
        <v>0.747</v>
      </c>
      <c r="S185">
        <f t="shared" si="14"/>
        <v>0.75</v>
      </c>
      <c r="T185" s="59">
        <v>277</v>
      </c>
      <c r="W185">
        <v>159</v>
      </c>
      <c r="X185">
        <v>28.952999999999999</v>
      </c>
      <c r="Y185">
        <v>0.69499999999999995</v>
      </c>
      <c r="Z185">
        <f t="shared" si="15"/>
        <v>0.70000000000000007</v>
      </c>
      <c r="AA185" s="59">
        <v>12</v>
      </c>
      <c r="AD185">
        <v>265</v>
      </c>
      <c r="AE185">
        <v>14.201000000000001</v>
      </c>
      <c r="AF185">
        <v>0.72799999999999998</v>
      </c>
      <c r="AG185">
        <f t="shared" si="16"/>
        <v>0.75</v>
      </c>
      <c r="AH185" s="59">
        <v>764</v>
      </c>
      <c r="AK185">
        <v>508</v>
      </c>
      <c r="AL185">
        <v>47.524000000000001</v>
      </c>
      <c r="AM185">
        <v>0.371</v>
      </c>
      <c r="AN185">
        <f t="shared" si="17"/>
        <v>0.35000000000000003</v>
      </c>
      <c r="AO185" s="59">
        <v>372</v>
      </c>
    </row>
    <row r="186" spans="2:41" x14ac:dyDescent="0.3">
      <c r="B186">
        <v>662</v>
      </c>
      <c r="C186">
        <v>58.698999999999998</v>
      </c>
      <c r="D186">
        <v>0.76900000000000002</v>
      </c>
      <c r="E186">
        <f t="shared" si="12"/>
        <v>0.75</v>
      </c>
      <c r="F186" s="59">
        <v>5</v>
      </c>
      <c r="G186">
        <f>COUNTA(F186:F275)</f>
        <v>90</v>
      </c>
      <c r="H186">
        <f>(G186/$B$4)*100</f>
        <v>8.2568807339449553</v>
      </c>
      <c r="I186">
        <v>1128</v>
      </c>
      <c r="J186">
        <v>3.9079999999999999</v>
      </c>
      <c r="K186">
        <v>0.83099999999999996</v>
      </c>
      <c r="L186">
        <f t="shared" si="13"/>
        <v>0.85000000000000009</v>
      </c>
      <c r="M186" s="59">
        <v>15</v>
      </c>
      <c r="P186">
        <v>144</v>
      </c>
      <c r="Q186">
        <v>12.047000000000001</v>
      </c>
      <c r="R186">
        <v>0.71299999999999997</v>
      </c>
      <c r="S186">
        <f t="shared" si="14"/>
        <v>0.70000000000000007</v>
      </c>
      <c r="T186" s="59">
        <v>292</v>
      </c>
      <c r="W186">
        <v>130</v>
      </c>
      <c r="X186">
        <v>28.858000000000001</v>
      </c>
      <c r="Y186">
        <v>0.65900000000000003</v>
      </c>
      <c r="Z186">
        <f t="shared" si="15"/>
        <v>0.65</v>
      </c>
      <c r="AA186" s="59">
        <v>32</v>
      </c>
      <c r="AD186">
        <v>292</v>
      </c>
      <c r="AE186">
        <v>14.129</v>
      </c>
      <c r="AF186">
        <v>0.51200000000000001</v>
      </c>
      <c r="AG186">
        <f t="shared" si="16"/>
        <v>0.5</v>
      </c>
      <c r="AH186" s="59">
        <v>787</v>
      </c>
      <c r="AK186">
        <v>1070</v>
      </c>
      <c r="AL186">
        <v>47.48</v>
      </c>
      <c r="AM186">
        <v>0.70799999999999996</v>
      </c>
      <c r="AN186">
        <f t="shared" si="17"/>
        <v>0.70000000000000007</v>
      </c>
      <c r="AO186" s="59">
        <v>395</v>
      </c>
    </row>
    <row r="187" spans="2:41" x14ac:dyDescent="0.3">
      <c r="B187">
        <v>658</v>
      </c>
      <c r="C187">
        <v>58.536999999999999</v>
      </c>
      <c r="D187">
        <v>0.57999999999999996</v>
      </c>
      <c r="E187">
        <f t="shared" si="12"/>
        <v>0.60000000000000009</v>
      </c>
      <c r="F187" s="59">
        <v>25</v>
      </c>
      <c r="I187">
        <v>486</v>
      </c>
      <c r="J187">
        <v>3.8919999999999999</v>
      </c>
      <c r="K187">
        <v>0.48599999999999999</v>
      </c>
      <c r="L187">
        <f t="shared" si="13"/>
        <v>0.5</v>
      </c>
      <c r="M187" s="59">
        <v>38</v>
      </c>
      <c r="P187">
        <v>405</v>
      </c>
      <c r="Q187">
        <v>12.037000000000001</v>
      </c>
      <c r="R187">
        <v>0.85099999999999998</v>
      </c>
      <c r="S187">
        <f t="shared" si="14"/>
        <v>0.85000000000000009</v>
      </c>
      <c r="T187" s="59">
        <v>306</v>
      </c>
      <c r="W187">
        <v>297</v>
      </c>
      <c r="X187">
        <v>28.620999999999999</v>
      </c>
      <c r="Y187">
        <v>0.77400000000000002</v>
      </c>
      <c r="Z187">
        <f t="shared" si="15"/>
        <v>0.75</v>
      </c>
      <c r="AA187" s="59">
        <v>39</v>
      </c>
      <c r="AD187">
        <v>404</v>
      </c>
      <c r="AE187">
        <v>14.125</v>
      </c>
      <c r="AF187">
        <v>0.76700000000000002</v>
      </c>
      <c r="AG187">
        <f t="shared" si="16"/>
        <v>0.75</v>
      </c>
      <c r="AH187" s="59">
        <v>861</v>
      </c>
      <c r="AK187">
        <v>1103</v>
      </c>
      <c r="AL187">
        <v>47.459000000000003</v>
      </c>
      <c r="AM187">
        <v>0.77400000000000002</v>
      </c>
      <c r="AN187">
        <f t="shared" si="17"/>
        <v>0.75</v>
      </c>
      <c r="AO187" s="59">
        <v>430</v>
      </c>
    </row>
    <row r="188" spans="2:41" x14ac:dyDescent="0.3">
      <c r="B188">
        <v>380</v>
      </c>
      <c r="C188">
        <v>58.335000000000001</v>
      </c>
      <c r="D188">
        <v>0.501</v>
      </c>
      <c r="E188">
        <f t="shared" si="12"/>
        <v>0.5</v>
      </c>
      <c r="F188" s="59">
        <v>48</v>
      </c>
      <c r="I188">
        <v>1092</v>
      </c>
      <c r="J188">
        <v>3.8759999999999999</v>
      </c>
      <c r="K188">
        <v>0.65500000000000003</v>
      </c>
      <c r="L188">
        <f t="shared" si="13"/>
        <v>0.65</v>
      </c>
      <c r="M188" s="59">
        <v>41</v>
      </c>
      <c r="P188">
        <v>314</v>
      </c>
      <c r="Q188">
        <v>12.005000000000001</v>
      </c>
      <c r="R188">
        <v>0.70199999999999996</v>
      </c>
      <c r="S188">
        <f t="shared" si="14"/>
        <v>0.70000000000000007</v>
      </c>
      <c r="T188" s="59">
        <v>315</v>
      </c>
      <c r="W188">
        <v>115</v>
      </c>
      <c r="X188">
        <v>27.946000000000002</v>
      </c>
      <c r="Y188">
        <v>0.60299999999999998</v>
      </c>
      <c r="Z188">
        <f t="shared" si="15"/>
        <v>0.60000000000000009</v>
      </c>
      <c r="AA188" s="59">
        <v>42</v>
      </c>
      <c r="AD188">
        <v>407</v>
      </c>
      <c r="AE188">
        <v>14.12</v>
      </c>
      <c r="AF188">
        <v>0.35199999999999998</v>
      </c>
      <c r="AG188">
        <f t="shared" si="16"/>
        <v>0.35000000000000003</v>
      </c>
      <c r="AH188" s="59">
        <v>867</v>
      </c>
      <c r="AK188">
        <v>343</v>
      </c>
      <c r="AL188">
        <v>47.390999999999998</v>
      </c>
      <c r="AM188">
        <v>0.60499999999999998</v>
      </c>
      <c r="AN188">
        <f t="shared" si="17"/>
        <v>0.60000000000000009</v>
      </c>
      <c r="AO188" s="59">
        <v>445</v>
      </c>
    </row>
    <row r="189" spans="2:41" x14ac:dyDescent="0.3">
      <c r="B189">
        <v>574</v>
      </c>
      <c r="C189">
        <v>58.131</v>
      </c>
      <c r="D189">
        <v>0.56999999999999995</v>
      </c>
      <c r="E189">
        <f t="shared" si="12"/>
        <v>0.55000000000000004</v>
      </c>
      <c r="F189" s="59">
        <v>50</v>
      </c>
      <c r="I189">
        <v>30</v>
      </c>
      <c r="J189">
        <v>3.843</v>
      </c>
      <c r="K189">
        <v>0.79500000000000004</v>
      </c>
      <c r="L189">
        <f t="shared" si="13"/>
        <v>0.8</v>
      </c>
      <c r="M189" s="59">
        <v>49</v>
      </c>
      <c r="P189">
        <v>40</v>
      </c>
      <c r="Q189">
        <v>11.994</v>
      </c>
      <c r="R189">
        <v>0.53100000000000003</v>
      </c>
      <c r="S189">
        <f t="shared" si="14"/>
        <v>0.55000000000000004</v>
      </c>
      <c r="T189" s="59">
        <v>317</v>
      </c>
      <c r="W189">
        <v>300</v>
      </c>
      <c r="X189">
        <v>27.946000000000002</v>
      </c>
      <c r="Y189">
        <v>0.78</v>
      </c>
      <c r="Z189">
        <f t="shared" si="15"/>
        <v>0.8</v>
      </c>
      <c r="AA189" s="59">
        <v>49</v>
      </c>
      <c r="AD189">
        <v>485</v>
      </c>
      <c r="AE189">
        <v>14.106</v>
      </c>
      <c r="AF189">
        <v>0.61899999999999999</v>
      </c>
      <c r="AG189">
        <f t="shared" si="16"/>
        <v>0.60000000000000009</v>
      </c>
      <c r="AH189" s="59">
        <v>945</v>
      </c>
      <c r="AK189">
        <v>1090</v>
      </c>
      <c r="AL189">
        <v>47.280999999999999</v>
      </c>
      <c r="AM189">
        <v>0.80900000000000005</v>
      </c>
      <c r="AN189">
        <f t="shared" si="17"/>
        <v>0.8</v>
      </c>
      <c r="AO189" s="59">
        <v>462</v>
      </c>
    </row>
    <row r="190" spans="2:41" x14ac:dyDescent="0.3">
      <c r="B190">
        <v>498</v>
      </c>
      <c r="C190">
        <v>58.091000000000001</v>
      </c>
      <c r="D190">
        <v>0.73099999999999998</v>
      </c>
      <c r="E190">
        <f t="shared" si="12"/>
        <v>0.75</v>
      </c>
      <c r="F190" s="59">
        <v>72</v>
      </c>
      <c r="I190">
        <v>300</v>
      </c>
      <c r="J190">
        <v>3.843</v>
      </c>
      <c r="K190">
        <v>0.626</v>
      </c>
      <c r="L190">
        <f t="shared" si="13"/>
        <v>0.65</v>
      </c>
      <c r="M190" s="59">
        <v>59</v>
      </c>
      <c r="P190">
        <v>788</v>
      </c>
      <c r="Q190">
        <v>11.978</v>
      </c>
      <c r="R190">
        <v>0.57899999999999996</v>
      </c>
      <c r="S190">
        <f t="shared" si="14"/>
        <v>0.60000000000000009</v>
      </c>
      <c r="T190" s="59">
        <v>355</v>
      </c>
      <c r="W190">
        <v>93</v>
      </c>
      <c r="X190">
        <v>27.675999999999998</v>
      </c>
      <c r="Y190">
        <v>0.68200000000000005</v>
      </c>
      <c r="Z190">
        <f t="shared" si="15"/>
        <v>0.70000000000000007</v>
      </c>
      <c r="AA190" s="59">
        <v>52</v>
      </c>
      <c r="AD190">
        <v>643</v>
      </c>
      <c r="AE190">
        <v>14.106</v>
      </c>
      <c r="AF190">
        <v>0.78300000000000003</v>
      </c>
      <c r="AG190">
        <f t="shared" si="16"/>
        <v>0.8</v>
      </c>
      <c r="AH190" s="59">
        <v>1008</v>
      </c>
      <c r="AK190">
        <v>1109</v>
      </c>
      <c r="AL190">
        <v>46.972000000000001</v>
      </c>
      <c r="AM190">
        <v>0.78200000000000003</v>
      </c>
      <c r="AN190">
        <f t="shared" si="17"/>
        <v>0.8</v>
      </c>
      <c r="AO190" s="59">
        <v>486</v>
      </c>
    </row>
    <row r="191" spans="2:41" x14ac:dyDescent="0.3">
      <c r="B191">
        <v>959</v>
      </c>
      <c r="C191">
        <v>57.311999999999998</v>
      </c>
      <c r="D191">
        <v>0.71</v>
      </c>
      <c r="E191">
        <f t="shared" si="12"/>
        <v>0.70000000000000007</v>
      </c>
      <c r="F191" s="59">
        <v>81</v>
      </c>
      <c r="I191">
        <v>885</v>
      </c>
      <c r="J191">
        <v>3.843</v>
      </c>
      <c r="K191">
        <v>0.75</v>
      </c>
      <c r="L191">
        <f t="shared" si="13"/>
        <v>0.75</v>
      </c>
      <c r="M191" s="59">
        <v>70</v>
      </c>
      <c r="P191">
        <v>234</v>
      </c>
      <c r="Q191">
        <v>11.834</v>
      </c>
      <c r="R191">
        <v>0.48</v>
      </c>
      <c r="S191">
        <f t="shared" si="14"/>
        <v>0.5</v>
      </c>
      <c r="T191" s="59">
        <v>359</v>
      </c>
      <c r="W191">
        <v>236</v>
      </c>
      <c r="X191">
        <v>27.675999999999998</v>
      </c>
      <c r="Y191">
        <v>0.65300000000000002</v>
      </c>
      <c r="Z191">
        <f t="shared" si="15"/>
        <v>0.65</v>
      </c>
      <c r="AA191" s="59">
        <v>68</v>
      </c>
      <c r="AD191">
        <v>705</v>
      </c>
      <c r="AE191">
        <v>14.007</v>
      </c>
      <c r="AF191">
        <v>0.59599999999999997</v>
      </c>
      <c r="AG191">
        <f t="shared" si="16"/>
        <v>0.60000000000000009</v>
      </c>
      <c r="AH191" s="59">
        <v>1016</v>
      </c>
      <c r="AK191">
        <v>964</v>
      </c>
      <c r="AL191">
        <v>46.615000000000002</v>
      </c>
      <c r="AM191">
        <v>0.40200000000000002</v>
      </c>
      <c r="AN191">
        <f t="shared" si="17"/>
        <v>0.4</v>
      </c>
      <c r="AO191" s="59">
        <v>510</v>
      </c>
    </row>
    <row r="192" spans="2:41" x14ac:dyDescent="0.3">
      <c r="B192">
        <v>650</v>
      </c>
      <c r="C192">
        <v>57.271000000000001</v>
      </c>
      <c r="D192">
        <v>0.57999999999999996</v>
      </c>
      <c r="E192">
        <f t="shared" si="12"/>
        <v>0.60000000000000009</v>
      </c>
      <c r="F192" s="59">
        <v>91</v>
      </c>
      <c r="I192">
        <v>228</v>
      </c>
      <c r="J192">
        <v>3.8090000000000002</v>
      </c>
      <c r="K192">
        <v>0.73599999999999999</v>
      </c>
      <c r="L192">
        <f t="shared" si="13"/>
        <v>0.75</v>
      </c>
      <c r="M192" s="59">
        <v>90</v>
      </c>
      <c r="P192">
        <v>554</v>
      </c>
      <c r="Q192">
        <v>11.78</v>
      </c>
      <c r="R192">
        <v>0.77800000000000002</v>
      </c>
      <c r="S192">
        <f t="shared" si="14"/>
        <v>0.8</v>
      </c>
      <c r="T192" s="59">
        <v>417</v>
      </c>
      <c r="W192">
        <v>195</v>
      </c>
      <c r="X192">
        <v>27.402999999999999</v>
      </c>
      <c r="Y192">
        <v>0.76200000000000001</v>
      </c>
      <c r="Z192">
        <f t="shared" si="15"/>
        <v>0.75</v>
      </c>
      <c r="AA192" s="59">
        <v>71</v>
      </c>
      <c r="AD192">
        <v>940</v>
      </c>
      <c r="AE192">
        <v>13.943</v>
      </c>
      <c r="AF192">
        <v>0.80400000000000005</v>
      </c>
      <c r="AG192">
        <f t="shared" si="16"/>
        <v>0.8</v>
      </c>
      <c r="AH192" s="59">
        <v>1038</v>
      </c>
      <c r="AK192">
        <v>984</v>
      </c>
      <c r="AL192">
        <v>46.457999999999998</v>
      </c>
      <c r="AM192">
        <v>0.46</v>
      </c>
      <c r="AN192">
        <f t="shared" si="17"/>
        <v>0.45</v>
      </c>
      <c r="AO192" s="59">
        <v>532</v>
      </c>
    </row>
    <row r="193" spans="2:41" x14ac:dyDescent="0.3">
      <c r="B193">
        <v>247</v>
      </c>
      <c r="C193">
        <v>57.021999999999998</v>
      </c>
      <c r="D193">
        <v>0.496</v>
      </c>
      <c r="E193">
        <f t="shared" si="12"/>
        <v>0.5</v>
      </c>
      <c r="F193" s="59">
        <v>96</v>
      </c>
      <c r="I193">
        <v>876</v>
      </c>
      <c r="J193">
        <v>3.8090000000000002</v>
      </c>
      <c r="K193">
        <v>0.83099999999999996</v>
      </c>
      <c r="L193">
        <f t="shared" si="13"/>
        <v>0.85000000000000009</v>
      </c>
      <c r="M193" s="59">
        <v>118</v>
      </c>
      <c r="P193">
        <v>304</v>
      </c>
      <c r="Q193">
        <v>11.757999999999999</v>
      </c>
      <c r="R193">
        <v>0.82199999999999995</v>
      </c>
      <c r="S193">
        <f t="shared" si="14"/>
        <v>0.8</v>
      </c>
      <c r="T193" s="59">
        <v>453</v>
      </c>
      <c r="W193">
        <v>22</v>
      </c>
      <c r="X193">
        <v>27.128</v>
      </c>
      <c r="Y193">
        <v>0.77100000000000002</v>
      </c>
      <c r="Z193">
        <f t="shared" si="15"/>
        <v>0.75</v>
      </c>
      <c r="AA193" s="59">
        <v>83</v>
      </c>
      <c r="AD193">
        <v>1036</v>
      </c>
      <c r="AE193">
        <v>13.901999999999999</v>
      </c>
      <c r="AF193">
        <v>0.629</v>
      </c>
      <c r="AG193">
        <f t="shared" si="16"/>
        <v>0.65</v>
      </c>
      <c r="AH193" s="59">
        <v>1078</v>
      </c>
      <c r="AK193">
        <v>700</v>
      </c>
      <c r="AL193">
        <v>46.436</v>
      </c>
      <c r="AM193">
        <v>0.67200000000000004</v>
      </c>
      <c r="AN193">
        <f t="shared" si="17"/>
        <v>0.65</v>
      </c>
      <c r="AO193" s="59">
        <v>540</v>
      </c>
    </row>
    <row r="194" spans="2:41" x14ac:dyDescent="0.3">
      <c r="B194">
        <v>82</v>
      </c>
      <c r="C194">
        <v>56.98</v>
      </c>
      <c r="D194">
        <v>0.63</v>
      </c>
      <c r="E194">
        <f t="shared" si="12"/>
        <v>0.65</v>
      </c>
      <c r="F194" s="59">
        <v>107</v>
      </c>
      <c r="I194">
        <v>1094</v>
      </c>
      <c r="J194">
        <v>3.7759999999999998</v>
      </c>
      <c r="K194">
        <v>0.61799999999999999</v>
      </c>
      <c r="L194">
        <f t="shared" si="13"/>
        <v>0.60000000000000009</v>
      </c>
      <c r="M194" s="59">
        <v>127</v>
      </c>
      <c r="P194">
        <v>767</v>
      </c>
      <c r="Q194">
        <v>11.672000000000001</v>
      </c>
      <c r="R194">
        <v>0.74199999999999999</v>
      </c>
      <c r="S194">
        <f t="shared" si="14"/>
        <v>0.75</v>
      </c>
      <c r="T194" s="59">
        <v>470</v>
      </c>
      <c r="W194">
        <v>322</v>
      </c>
      <c r="X194">
        <v>27.001000000000001</v>
      </c>
      <c r="Y194">
        <v>0.72499999999999998</v>
      </c>
      <c r="Z194">
        <f t="shared" si="15"/>
        <v>0.75</v>
      </c>
      <c r="AA194" s="59">
        <v>86</v>
      </c>
      <c r="AD194">
        <v>1002</v>
      </c>
      <c r="AE194">
        <v>13.851000000000001</v>
      </c>
      <c r="AF194">
        <v>0.63100000000000001</v>
      </c>
      <c r="AG194">
        <f t="shared" si="16"/>
        <v>0.65</v>
      </c>
      <c r="AH194" s="59">
        <v>1128</v>
      </c>
      <c r="AK194">
        <v>563</v>
      </c>
      <c r="AL194">
        <v>46.390999999999998</v>
      </c>
      <c r="AM194">
        <v>0.58199999999999996</v>
      </c>
      <c r="AN194">
        <f t="shared" si="17"/>
        <v>0.60000000000000009</v>
      </c>
      <c r="AO194" s="59">
        <v>543</v>
      </c>
    </row>
    <row r="195" spans="2:41" x14ac:dyDescent="0.3">
      <c r="B195">
        <v>189</v>
      </c>
      <c r="C195">
        <v>56.773000000000003</v>
      </c>
      <c r="D195">
        <v>0.87</v>
      </c>
      <c r="E195">
        <f t="shared" si="12"/>
        <v>0.85000000000000009</v>
      </c>
      <c r="F195" s="59">
        <v>108</v>
      </c>
      <c r="I195">
        <v>1560</v>
      </c>
      <c r="J195">
        <v>3.7250000000000001</v>
      </c>
      <c r="K195">
        <v>0.72799999999999998</v>
      </c>
      <c r="L195">
        <f t="shared" si="13"/>
        <v>0.75</v>
      </c>
      <c r="M195" s="59">
        <v>195</v>
      </c>
      <c r="P195">
        <v>732</v>
      </c>
      <c r="Q195">
        <v>11.654999999999999</v>
      </c>
      <c r="R195">
        <v>0.44900000000000001</v>
      </c>
      <c r="S195">
        <f t="shared" si="14"/>
        <v>0.45</v>
      </c>
      <c r="T195" s="59">
        <v>510</v>
      </c>
      <c r="W195">
        <v>80</v>
      </c>
      <c r="X195">
        <v>26.925000000000001</v>
      </c>
      <c r="Y195">
        <v>0.81</v>
      </c>
      <c r="Z195">
        <f t="shared" si="15"/>
        <v>0.8</v>
      </c>
      <c r="AA195" s="59">
        <v>87</v>
      </c>
      <c r="AD195">
        <v>651</v>
      </c>
      <c r="AE195">
        <v>13.833</v>
      </c>
      <c r="AF195">
        <v>0.73799999999999999</v>
      </c>
      <c r="AG195">
        <f t="shared" si="16"/>
        <v>0.75</v>
      </c>
      <c r="AH195" s="58">
        <v>0.55000000000000004</v>
      </c>
      <c r="AI195" s="1" t="s">
        <v>54</v>
      </c>
      <c r="AK195">
        <v>1069</v>
      </c>
      <c r="AL195">
        <v>46.390999999999998</v>
      </c>
      <c r="AM195">
        <v>0.52200000000000002</v>
      </c>
      <c r="AN195">
        <f t="shared" si="17"/>
        <v>0.5</v>
      </c>
      <c r="AO195" s="59">
        <v>545</v>
      </c>
    </row>
    <row r="196" spans="2:41" x14ac:dyDescent="0.3">
      <c r="B196">
        <v>378</v>
      </c>
      <c r="C196">
        <v>56.73</v>
      </c>
      <c r="D196">
        <v>0.44600000000000001</v>
      </c>
      <c r="E196">
        <f t="shared" si="12"/>
        <v>0.45</v>
      </c>
      <c r="F196" s="59">
        <v>135</v>
      </c>
      <c r="I196">
        <v>118</v>
      </c>
      <c r="J196">
        <v>3.7080000000000002</v>
      </c>
      <c r="K196">
        <v>0.70799999999999996</v>
      </c>
      <c r="L196">
        <f t="shared" si="13"/>
        <v>0.70000000000000007</v>
      </c>
      <c r="M196" s="59">
        <v>199</v>
      </c>
      <c r="P196">
        <v>229</v>
      </c>
      <c r="Q196">
        <v>11.611000000000001</v>
      </c>
      <c r="R196">
        <v>0.72099999999999997</v>
      </c>
      <c r="S196">
        <f t="shared" si="14"/>
        <v>0.70000000000000007</v>
      </c>
      <c r="T196" s="59">
        <v>512</v>
      </c>
      <c r="W196">
        <v>166</v>
      </c>
      <c r="X196">
        <v>26.747</v>
      </c>
      <c r="Y196">
        <v>0.65300000000000002</v>
      </c>
      <c r="Z196">
        <f t="shared" si="15"/>
        <v>0.65</v>
      </c>
      <c r="AA196" s="59">
        <v>92</v>
      </c>
      <c r="AD196">
        <v>899</v>
      </c>
      <c r="AE196">
        <v>13.805</v>
      </c>
      <c r="AF196">
        <v>0.67800000000000005</v>
      </c>
      <c r="AG196">
        <f t="shared" si="16"/>
        <v>0.70000000000000007</v>
      </c>
      <c r="AH196" s="59">
        <v>10</v>
      </c>
      <c r="AI196">
        <f>COUNTA(AH196:AH249)</f>
        <v>54</v>
      </c>
      <c r="AJ196">
        <f>(AI196/$AD$4)*100</f>
        <v>5.283757338551859</v>
      </c>
      <c r="AK196">
        <v>1163</v>
      </c>
      <c r="AL196">
        <v>46.345999999999997</v>
      </c>
      <c r="AM196">
        <v>0.85199999999999998</v>
      </c>
      <c r="AN196">
        <f t="shared" si="17"/>
        <v>0.85000000000000009</v>
      </c>
      <c r="AO196" s="59">
        <v>553</v>
      </c>
    </row>
    <row r="197" spans="2:41" x14ac:dyDescent="0.3">
      <c r="B197">
        <v>473</v>
      </c>
      <c r="C197">
        <v>56.604999999999997</v>
      </c>
      <c r="D197">
        <v>0.84099999999999997</v>
      </c>
      <c r="E197">
        <f t="shared" si="12"/>
        <v>0.85000000000000009</v>
      </c>
      <c r="F197" s="59">
        <v>152</v>
      </c>
      <c r="I197">
        <v>1215</v>
      </c>
      <c r="J197">
        <v>3.6909999999999998</v>
      </c>
      <c r="K197">
        <v>0.76800000000000002</v>
      </c>
      <c r="L197">
        <f t="shared" si="13"/>
        <v>0.75</v>
      </c>
      <c r="M197" s="59">
        <v>240</v>
      </c>
      <c r="P197">
        <v>317</v>
      </c>
      <c r="Q197">
        <v>11.567</v>
      </c>
      <c r="R197">
        <v>0.61299999999999999</v>
      </c>
      <c r="S197">
        <f t="shared" si="14"/>
        <v>0.60000000000000009</v>
      </c>
      <c r="T197" s="59">
        <v>515</v>
      </c>
      <c r="W197">
        <v>156</v>
      </c>
      <c r="X197">
        <v>26.518000000000001</v>
      </c>
      <c r="Y197">
        <v>0.80400000000000005</v>
      </c>
      <c r="Z197">
        <f t="shared" si="15"/>
        <v>0.8</v>
      </c>
      <c r="AA197" s="59">
        <v>93</v>
      </c>
      <c r="AD197">
        <v>234</v>
      </c>
      <c r="AE197">
        <v>13.676</v>
      </c>
      <c r="AF197">
        <v>0.60899999999999999</v>
      </c>
      <c r="AG197">
        <f t="shared" si="16"/>
        <v>0.60000000000000009</v>
      </c>
      <c r="AH197" s="59">
        <v>11</v>
      </c>
      <c r="AK197">
        <v>1114</v>
      </c>
      <c r="AL197">
        <v>46.323999999999998</v>
      </c>
      <c r="AM197">
        <v>0.52100000000000002</v>
      </c>
      <c r="AN197">
        <f t="shared" si="17"/>
        <v>0.5</v>
      </c>
      <c r="AO197" s="59">
        <v>592</v>
      </c>
    </row>
    <row r="198" spans="2:41" x14ac:dyDescent="0.3">
      <c r="B198">
        <v>758</v>
      </c>
      <c r="C198">
        <v>56.268999999999998</v>
      </c>
      <c r="D198">
        <v>0.73199999999999998</v>
      </c>
      <c r="E198">
        <f t="shared" ref="E198:E261" si="18">MROUND(D198,0.05)</f>
        <v>0.75</v>
      </c>
      <c r="F198" s="59">
        <v>171</v>
      </c>
      <c r="I198">
        <v>1474</v>
      </c>
      <c r="J198">
        <v>3.6030000000000002</v>
      </c>
      <c r="K198">
        <v>0.83399999999999996</v>
      </c>
      <c r="L198">
        <f t="shared" ref="L198:L261" si="19">MROUND(K198,0.05)</f>
        <v>0.85000000000000009</v>
      </c>
      <c r="M198" s="59">
        <v>252</v>
      </c>
      <c r="P198">
        <v>583</v>
      </c>
      <c r="Q198">
        <v>11.555999999999999</v>
      </c>
      <c r="R198">
        <v>0.88600000000000001</v>
      </c>
      <c r="S198">
        <f t="shared" ref="S198:S261" si="20">MROUND(R198,0.05)</f>
        <v>0.9</v>
      </c>
      <c r="T198" s="59">
        <v>530</v>
      </c>
      <c r="W198">
        <v>255</v>
      </c>
      <c r="X198">
        <v>26.178999999999998</v>
      </c>
      <c r="Y198">
        <v>0.78300000000000003</v>
      </c>
      <c r="Z198">
        <f t="shared" ref="Z198:Z261" si="21">MROUND(Y198,0.05)</f>
        <v>0.8</v>
      </c>
      <c r="AA198" s="59">
        <v>105</v>
      </c>
      <c r="AD198">
        <v>748</v>
      </c>
      <c r="AE198">
        <v>13.545</v>
      </c>
      <c r="AF198">
        <v>0.65200000000000002</v>
      </c>
      <c r="AG198">
        <f t="shared" ref="AG198:AG261" si="22">MROUND(AF198,0.05)</f>
        <v>0.65</v>
      </c>
      <c r="AH198" s="59">
        <v>14</v>
      </c>
      <c r="AK198">
        <v>482</v>
      </c>
      <c r="AL198">
        <v>46.277999999999999</v>
      </c>
      <c r="AM198">
        <v>0.58399999999999996</v>
      </c>
      <c r="AN198">
        <f t="shared" ref="AN198:AN261" si="23">MROUND(AM198,0.05)</f>
        <v>0.60000000000000009</v>
      </c>
      <c r="AO198" s="59">
        <v>638</v>
      </c>
    </row>
    <row r="199" spans="2:41" x14ac:dyDescent="0.3">
      <c r="B199">
        <v>329</v>
      </c>
      <c r="C199">
        <v>55.847999999999999</v>
      </c>
      <c r="D199">
        <v>0.72599999999999998</v>
      </c>
      <c r="E199">
        <f t="shared" si="18"/>
        <v>0.75</v>
      </c>
      <c r="F199" s="59">
        <v>242</v>
      </c>
      <c r="I199">
        <v>90</v>
      </c>
      <c r="J199">
        <v>3.5859999999999999</v>
      </c>
      <c r="K199">
        <v>0.71699999999999997</v>
      </c>
      <c r="L199">
        <f t="shared" si="19"/>
        <v>0.70000000000000007</v>
      </c>
      <c r="M199" s="59">
        <v>303</v>
      </c>
      <c r="P199">
        <v>811</v>
      </c>
      <c r="Q199">
        <v>11.507</v>
      </c>
      <c r="R199">
        <v>0.55700000000000005</v>
      </c>
      <c r="S199">
        <f t="shared" si="20"/>
        <v>0.55000000000000004</v>
      </c>
      <c r="T199" s="59">
        <v>536</v>
      </c>
      <c r="W199">
        <v>170</v>
      </c>
      <c r="X199">
        <v>26.100999999999999</v>
      </c>
      <c r="Y199">
        <v>0.78700000000000003</v>
      </c>
      <c r="Z199">
        <f t="shared" si="21"/>
        <v>0.8</v>
      </c>
      <c r="AA199" s="59">
        <v>117</v>
      </c>
      <c r="AD199">
        <v>367</v>
      </c>
      <c r="AE199">
        <v>13.446</v>
      </c>
      <c r="AF199">
        <v>0.70099999999999996</v>
      </c>
      <c r="AG199">
        <f t="shared" si="22"/>
        <v>0.70000000000000007</v>
      </c>
      <c r="AH199" s="59">
        <v>37</v>
      </c>
      <c r="AK199">
        <v>777</v>
      </c>
      <c r="AL199">
        <v>46.073999999999998</v>
      </c>
      <c r="AM199">
        <v>0.88100000000000001</v>
      </c>
      <c r="AN199">
        <f t="shared" si="23"/>
        <v>0.9</v>
      </c>
      <c r="AO199" s="59">
        <v>645</v>
      </c>
    </row>
    <row r="200" spans="2:41" x14ac:dyDescent="0.3">
      <c r="B200">
        <v>1082</v>
      </c>
      <c r="C200">
        <v>55.677999999999997</v>
      </c>
      <c r="D200">
        <v>0.84699999999999998</v>
      </c>
      <c r="E200">
        <f t="shared" si="18"/>
        <v>0.85000000000000009</v>
      </c>
      <c r="F200" s="59">
        <v>249</v>
      </c>
      <c r="I200">
        <v>1462</v>
      </c>
      <c r="J200">
        <v>3.5859999999999999</v>
      </c>
      <c r="K200">
        <v>0.9</v>
      </c>
      <c r="L200">
        <f t="shared" si="19"/>
        <v>0.9</v>
      </c>
      <c r="M200" s="59">
        <v>340</v>
      </c>
      <c r="P200">
        <v>578</v>
      </c>
      <c r="Q200">
        <v>11.484999999999999</v>
      </c>
      <c r="R200">
        <v>0.67300000000000004</v>
      </c>
      <c r="S200">
        <f t="shared" si="20"/>
        <v>0.65</v>
      </c>
      <c r="T200" s="59">
        <v>540</v>
      </c>
      <c r="W200">
        <v>12</v>
      </c>
      <c r="X200">
        <v>25.681000000000001</v>
      </c>
      <c r="Y200">
        <v>0.68400000000000005</v>
      </c>
      <c r="Z200">
        <f t="shared" si="21"/>
        <v>0.70000000000000007</v>
      </c>
      <c r="AA200" s="59">
        <v>128</v>
      </c>
      <c r="AD200">
        <v>382</v>
      </c>
      <c r="AE200">
        <v>13.446</v>
      </c>
      <c r="AF200">
        <v>0.754</v>
      </c>
      <c r="AG200">
        <f t="shared" si="22"/>
        <v>0.75</v>
      </c>
      <c r="AH200" s="59">
        <v>38</v>
      </c>
      <c r="AK200">
        <v>203</v>
      </c>
      <c r="AL200">
        <v>45.939</v>
      </c>
      <c r="AM200">
        <v>0.59</v>
      </c>
      <c r="AN200">
        <f t="shared" si="23"/>
        <v>0.60000000000000009</v>
      </c>
      <c r="AO200" s="59">
        <v>646</v>
      </c>
    </row>
    <row r="201" spans="2:41" x14ac:dyDescent="0.3">
      <c r="B201">
        <v>482</v>
      </c>
      <c r="C201">
        <v>55.506999999999998</v>
      </c>
      <c r="D201">
        <v>0.56000000000000005</v>
      </c>
      <c r="E201">
        <f t="shared" si="18"/>
        <v>0.55000000000000004</v>
      </c>
      <c r="F201" s="59">
        <v>272</v>
      </c>
      <c r="I201">
        <v>274</v>
      </c>
      <c r="J201">
        <v>3.5680000000000001</v>
      </c>
      <c r="K201">
        <v>0.62</v>
      </c>
      <c r="L201">
        <f t="shared" si="19"/>
        <v>0.60000000000000009</v>
      </c>
      <c r="M201" s="59">
        <v>370</v>
      </c>
      <c r="P201">
        <v>499</v>
      </c>
      <c r="Q201">
        <v>11.451000000000001</v>
      </c>
      <c r="R201">
        <v>0.752</v>
      </c>
      <c r="S201">
        <f t="shared" si="20"/>
        <v>0.75</v>
      </c>
      <c r="T201" s="59">
        <v>543</v>
      </c>
      <c r="W201">
        <v>57</v>
      </c>
      <c r="X201">
        <v>25.626000000000001</v>
      </c>
      <c r="Y201">
        <v>0.78700000000000003</v>
      </c>
      <c r="Z201">
        <f t="shared" si="21"/>
        <v>0.8</v>
      </c>
      <c r="AA201" s="59">
        <v>134</v>
      </c>
      <c r="AD201">
        <v>987</v>
      </c>
      <c r="AE201">
        <v>13.441000000000001</v>
      </c>
      <c r="AF201">
        <v>0.58299999999999996</v>
      </c>
      <c r="AG201">
        <f t="shared" si="22"/>
        <v>0.60000000000000009</v>
      </c>
      <c r="AH201" s="59">
        <v>58</v>
      </c>
      <c r="AK201">
        <v>915</v>
      </c>
      <c r="AL201">
        <v>45.55</v>
      </c>
      <c r="AM201">
        <v>0.35299999999999998</v>
      </c>
      <c r="AN201">
        <f t="shared" si="23"/>
        <v>0.35000000000000003</v>
      </c>
      <c r="AO201" s="59">
        <v>666</v>
      </c>
    </row>
    <row r="202" spans="2:41" x14ac:dyDescent="0.3">
      <c r="B202">
        <v>146</v>
      </c>
      <c r="C202">
        <v>55.465000000000003</v>
      </c>
      <c r="D202">
        <v>0.51300000000000001</v>
      </c>
      <c r="E202">
        <f t="shared" si="18"/>
        <v>0.5</v>
      </c>
      <c r="F202" s="59">
        <v>280</v>
      </c>
      <c r="I202">
        <v>1159</v>
      </c>
      <c r="J202">
        <v>3.5680000000000001</v>
      </c>
      <c r="K202">
        <v>0.59199999999999997</v>
      </c>
      <c r="L202">
        <f t="shared" si="19"/>
        <v>0.60000000000000009</v>
      </c>
      <c r="M202" s="59">
        <v>428</v>
      </c>
      <c r="P202">
        <v>323</v>
      </c>
      <c r="Q202">
        <v>11.407</v>
      </c>
      <c r="R202">
        <v>0.75700000000000001</v>
      </c>
      <c r="S202">
        <f t="shared" si="20"/>
        <v>0.75</v>
      </c>
      <c r="T202" s="59">
        <v>553</v>
      </c>
      <c r="W202">
        <v>264</v>
      </c>
      <c r="X202">
        <v>25.547000000000001</v>
      </c>
      <c r="Y202">
        <v>0.72699999999999998</v>
      </c>
      <c r="Z202">
        <f t="shared" si="21"/>
        <v>0.75</v>
      </c>
      <c r="AA202" s="59">
        <v>150</v>
      </c>
      <c r="AD202">
        <v>984</v>
      </c>
      <c r="AE202">
        <v>13.388999999999999</v>
      </c>
      <c r="AF202">
        <v>0.54700000000000004</v>
      </c>
      <c r="AG202">
        <f t="shared" si="22"/>
        <v>0.55000000000000004</v>
      </c>
      <c r="AH202" s="59">
        <v>61</v>
      </c>
      <c r="AK202">
        <v>880</v>
      </c>
      <c r="AL202">
        <v>45.481999999999999</v>
      </c>
      <c r="AM202">
        <v>0.77300000000000002</v>
      </c>
      <c r="AN202">
        <f t="shared" si="23"/>
        <v>0.75</v>
      </c>
      <c r="AO202" s="59">
        <v>669</v>
      </c>
    </row>
    <row r="203" spans="2:41" x14ac:dyDescent="0.3">
      <c r="B203">
        <v>80</v>
      </c>
      <c r="C203">
        <v>55.421999999999997</v>
      </c>
      <c r="D203">
        <v>0.41099999999999998</v>
      </c>
      <c r="E203">
        <f t="shared" si="18"/>
        <v>0.4</v>
      </c>
      <c r="F203" s="59">
        <v>300</v>
      </c>
      <c r="I203">
        <v>111</v>
      </c>
      <c r="J203">
        <v>3.55</v>
      </c>
      <c r="K203">
        <v>0.60899999999999999</v>
      </c>
      <c r="L203">
        <f t="shared" si="19"/>
        <v>0.60000000000000009</v>
      </c>
      <c r="M203" s="59">
        <v>465</v>
      </c>
      <c r="P203">
        <v>590</v>
      </c>
      <c r="Q203">
        <v>11.379</v>
      </c>
      <c r="R203">
        <v>0.67500000000000004</v>
      </c>
      <c r="S203">
        <f t="shared" si="20"/>
        <v>0.70000000000000007</v>
      </c>
      <c r="T203" s="59">
        <v>559</v>
      </c>
      <c r="W203">
        <v>107</v>
      </c>
      <c r="X203">
        <v>25.141999999999999</v>
      </c>
      <c r="Y203">
        <v>0.52600000000000002</v>
      </c>
      <c r="Z203">
        <f t="shared" si="21"/>
        <v>0.55000000000000004</v>
      </c>
      <c r="AA203" s="59">
        <v>153</v>
      </c>
      <c r="AD203">
        <v>862</v>
      </c>
      <c r="AE203">
        <v>13.379</v>
      </c>
      <c r="AF203">
        <v>0.65800000000000003</v>
      </c>
      <c r="AG203">
        <f t="shared" si="22"/>
        <v>0.65</v>
      </c>
      <c r="AH203" s="59">
        <v>86</v>
      </c>
      <c r="AK203">
        <v>1084</v>
      </c>
      <c r="AL203">
        <v>45.32</v>
      </c>
      <c r="AM203">
        <v>0.64500000000000002</v>
      </c>
      <c r="AN203">
        <f t="shared" si="23"/>
        <v>0.65</v>
      </c>
      <c r="AO203" s="59">
        <v>703</v>
      </c>
    </row>
    <row r="204" spans="2:41" x14ac:dyDescent="0.3">
      <c r="B204">
        <v>1040</v>
      </c>
      <c r="C204">
        <v>55.207999999999998</v>
      </c>
      <c r="D204">
        <v>0.67100000000000004</v>
      </c>
      <c r="E204">
        <f t="shared" si="18"/>
        <v>0.65</v>
      </c>
      <c r="F204" s="59">
        <v>330</v>
      </c>
      <c r="I204">
        <v>164</v>
      </c>
      <c r="J204">
        <v>3.55</v>
      </c>
      <c r="K204">
        <v>0.748</v>
      </c>
      <c r="L204">
        <f t="shared" si="19"/>
        <v>0.75</v>
      </c>
      <c r="M204" s="59">
        <v>484</v>
      </c>
      <c r="P204">
        <v>201</v>
      </c>
      <c r="Q204">
        <v>11.278</v>
      </c>
      <c r="R204">
        <v>0.77</v>
      </c>
      <c r="S204">
        <f t="shared" si="20"/>
        <v>0.75</v>
      </c>
      <c r="T204" s="59">
        <v>565</v>
      </c>
      <c r="W204">
        <v>175</v>
      </c>
      <c r="X204">
        <v>24.952000000000002</v>
      </c>
      <c r="Y204">
        <v>0.59699999999999998</v>
      </c>
      <c r="Z204">
        <f t="shared" si="21"/>
        <v>0.60000000000000009</v>
      </c>
      <c r="AA204" s="59">
        <v>159</v>
      </c>
      <c r="AD204">
        <v>64</v>
      </c>
      <c r="AE204">
        <v>13.37</v>
      </c>
      <c r="AF204">
        <v>0.628</v>
      </c>
      <c r="AG204">
        <f t="shared" si="22"/>
        <v>0.65</v>
      </c>
      <c r="AH204" s="59">
        <v>105</v>
      </c>
      <c r="AK204">
        <v>60</v>
      </c>
      <c r="AL204">
        <v>45.067</v>
      </c>
      <c r="AM204">
        <v>0.38</v>
      </c>
      <c r="AN204">
        <f t="shared" si="23"/>
        <v>0.4</v>
      </c>
      <c r="AO204" s="59">
        <v>706</v>
      </c>
    </row>
    <row r="205" spans="2:41" x14ac:dyDescent="0.3">
      <c r="B205">
        <v>987</v>
      </c>
      <c r="C205">
        <v>55.08</v>
      </c>
      <c r="D205">
        <v>0.58599999999999997</v>
      </c>
      <c r="E205">
        <f t="shared" si="18"/>
        <v>0.60000000000000009</v>
      </c>
      <c r="F205" s="59">
        <v>331</v>
      </c>
      <c r="I205">
        <v>643</v>
      </c>
      <c r="J205">
        <v>3.55</v>
      </c>
      <c r="K205">
        <v>0.626</v>
      </c>
      <c r="L205">
        <f t="shared" si="19"/>
        <v>0.65</v>
      </c>
      <c r="M205" s="59">
        <v>521</v>
      </c>
      <c r="P205">
        <v>615</v>
      </c>
      <c r="Q205">
        <v>11.198</v>
      </c>
      <c r="R205">
        <v>0.58799999999999997</v>
      </c>
      <c r="S205">
        <f t="shared" si="20"/>
        <v>0.60000000000000009</v>
      </c>
      <c r="T205" s="59">
        <v>574</v>
      </c>
      <c r="W205">
        <v>211</v>
      </c>
      <c r="X205">
        <v>24.841999999999999</v>
      </c>
      <c r="Y205">
        <v>0.54200000000000004</v>
      </c>
      <c r="Z205">
        <f t="shared" si="21"/>
        <v>0.55000000000000004</v>
      </c>
      <c r="AA205" s="59">
        <v>162</v>
      </c>
      <c r="AD205">
        <v>81</v>
      </c>
      <c r="AE205">
        <v>13.308</v>
      </c>
      <c r="AF205">
        <v>0.78300000000000003</v>
      </c>
      <c r="AG205">
        <f t="shared" si="22"/>
        <v>0.8</v>
      </c>
      <c r="AH205" s="59">
        <v>108</v>
      </c>
      <c r="AK205">
        <v>941</v>
      </c>
      <c r="AL205">
        <v>44.835000000000001</v>
      </c>
      <c r="AM205">
        <v>0.58099999999999996</v>
      </c>
      <c r="AN205">
        <f t="shared" si="23"/>
        <v>0.60000000000000009</v>
      </c>
      <c r="AO205" s="59">
        <v>727</v>
      </c>
    </row>
    <row r="206" spans="2:41" x14ac:dyDescent="0.3">
      <c r="B206">
        <v>457</v>
      </c>
      <c r="C206">
        <v>55.036000000000001</v>
      </c>
      <c r="D206">
        <v>0.27100000000000002</v>
      </c>
      <c r="E206">
        <f t="shared" si="18"/>
        <v>0.25</v>
      </c>
      <c r="F206" s="59">
        <v>346</v>
      </c>
      <c r="I206">
        <v>252</v>
      </c>
      <c r="J206">
        <v>3.5139999999999998</v>
      </c>
      <c r="K206">
        <v>0.71299999999999997</v>
      </c>
      <c r="L206">
        <f t="shared" si="19"/>
        <v>0.70000000000000007</v>
      </c>
      <c r="M206" s="59">
        <v>531</v>
      </c>
      <c r="P206">
        <v>196</v>
      </c>
      <c r="Q206">
        <v>11.17</v>
      </c>
      <c r="R206">
        <v>0.77100000000000002</v>
      </c>
      <c r="S206">
        <f t="shared" si="20"/>
        <v>0.75</v>
      </c>
      <c r="T206" s="59">
        <v>615</v>
      </c>
      <c r="W206">
        <v>169</v>
      </c>
      <c r="X206">
        <v>24.731000000000002</v>
      </c>
      <c r="Y206">
        <v>0.745</v>
      </c>
      <c r="Z206">
        <f t="shared" si="21"/>
        <v>0.75</v>
      </c>
      <c r="AA206" s="59">
        <v>172</v>
      </c>
      <c r="AD206">
        <v>203</v>
      </c>
      <c r="AE206">
        <v>13.25</v>
      </c>
      <c r="AF206">
        <v>0.75800000000000001</v>
      </c>
      <c r="AG206">
        <f t="shared" si="22"/>
        <v>0.75</v>
      </c>
      <c r="AH206" s="59">
        <v>109</v>
      </c>
      <c r="AK206">
        <v>387</v>
      </c>
      <c r="AL206">
        <v>44.811999999999998</v>
      </c>
      <c r="AM206">
        <v>0.54600000000000004</v>
      </c>
      <c r="AN206">
        <f t="shared" si="23"/>
        <v>0.55000000000000004</v>
      </c>
      <c r="AO206" s="59">
        <v>733</v>
      </c>
    </row>
    <row r="207" spans="2:41" x14ac:dyDescent="0.3">
      <c r="B207">
        <v>636</v>
      </c>
      <c r="C207">
        <v>54.993000000000002</v>
      </c>
      <c r="D207">
        <v>0.66200000000000003</v>
      </c>
      <c r="E207">
        <f t="shared" si="18"/>
        <v>0.65</v>
      </c>
      <c r="F207" s="59">
        <v>347</v>
      </c>
      <c r="I207">
        <v>1069</v>
      </c>
      <c r="J207">
        <v>3.5139999999999998</v>
      </c>
      <c r="K207">
        <v>0.71099999999999997</v>
      </c>
      <c r="L207">
        <f t="shared" si="19"/>
        <v>0.70000000000000007</v>
      </c>
      <c r="M207" s="59">
        <v>565</v>
      </c>
      <c r="P207">
        <v>804</v>
      </c>
      <c r="Q207">
        <v>11.164</v>
      </c>
      <c r="R207">
        <v>0.77400000000000002</v>
      </c>
      <c r="S207">
        <f t="shared" si="20"/>
        <v>0.75</v>
      </c>
      <c r="T207" s="59">
        <v>616</v>
      </c>
      <c r="W207">
        <v>137</v>
      </c>
      <c r="X207">
        <v>24.677</v>
      </c>
      <c r="Y207">
        <v>0.78800000000000003</v>
      </c>
      <c r="Z207">
        <f t="shared" si="21"/>
        <v>0.8</v>
      </c>
      <c r="AA207" s="59">
        <v>173</v>
      </c>
      <c r="AD207">
        <v>334</v>
      </c>
      <c r="AE207">
        <v>13.25</v>
      </c>
      <c r="AF207">
        <v>0.61399999999999999</v>
      </c>
      <c r="AG207">
        <f t="shared" si="22"/>
        <v>0.60000000000000009</v>
      </c>
      <c r="AH207" s="59">
        <v>117</v>
      </c>
      <c r="AK207">
        <v>914</v>
      </c>
      <c r="AL207">
        <v>44.554000000000002</v>
      </c>
      <c r="AM207">
        <v>0.62</v>
      </c>
      <c r="AN207">
        <f t="shared" si="23"/>
        <v>0.60000000000000009</v>
      </c>
      <c r="AO207" s="59">
        <v>753</v>
      </c>
    </row>
    <row r="208" spans="2:41" x14ac:dyDescent="0.3">
      <c r="B208">
        <v>555</v>
      </c>
      <c r="C208">
        <v>54.951000000000001</v>
      </c>
      <c r="D208">
        <v>0.81</v>
      </c>
      <c r="E208">
        <f t="shared" si="18"/>
        <v>0.8</v>
      </c>
      <c r="F208" s="59">
        <v>348</v>
      </c>
      <c r="I208">
        <v>637</v>
      </c>
      <c r="J208">
        <v>3.4769999999999999</v>
      </c>
      <c r="K208">
        <v>0.84699999999999998</v>
      </c>
      <c r="L208">
        <f t="shared" si="19"/>
        <v>0.85000000000000009</v>
      </c>
      <c r="M208" s="59">
        <v>616</v>
      </c>
      <c r="P208">
        <v>312</v>
      </c>
      <c r="Q208">
        <v>11.157999999999999</v>
      </c>
      <c r="R208">
        <v>0.48</v>
      </c>
      <c r="S208">
        <f t="shared" si="20"/>
        <v>0.5</v>
      </c>
      <c r="T208" s="59">
        <v>630</v>
      </c>
      <c r="W208">
        <v>200</v>
      </c>
      <c r="X208">
        <v>24.257999999999999</v>
      </c>
      <c r="Y208">
        <v>0.59399999999999997</v>
      </c>
      <c r="Z208">
        <f t="shared" si="21"/>
        <v>0.60000000000000009</v>
      </c>
      <c r="AA208" s="59">
        <v>184</v>
      </c>
      <c r="AD208">
        <v>17</v>
      </c>
      <c r="AE208">
        <v>13.215999999999999</v>
      </c>
      <c r="AF208">
        <v>0.42</v>
      </c>
      <c r="AG208">
        <f t="shared" si="22"/>
        <v>0.4</v>
      </c>
      <c r="AH208" s="59">
        <v>119</v>
      </c>
      <c r="AK208">
        <v>1038</v>
      </c>
      <c r="AL208">
        <v>44.414000000000001</v>
      </c>
      <c r="AM208">
        <v>0.58299999999999996</v>
      </c>
      <c r="AN208">
        <f t="shared" si="23"/>
        <v>0.60000000000000009</v>
      </c>
      <c r="AO208" s="59">
        <v>755</v>
      </c>
    </row>
    <row r="209" spans="2:41" x14ac:dyDescent="0.3">
      <c r="B209">
        <v>278</v>
      </c>
      <c r="C209">
        <v>54.822000000000003</v>
      </c>
      <c r="D209">
        <v>0.753</v>
      </c>
      <c r="E209">
        <f t="shared" si="18"/>
        <v>0.75</v>
      </c>
      <c r="F209" s="59">
        <v>359</v>
      </c>
      <c r="I209">
        <v>1137</v>
      </c>
      <c r="J209">
        <v>3.4769999999999999</v>
      </c>
      <c r="K209">
        <v>0.59099999999999997</v>
      </c>
      <c r="L209">
        <f t="shared" si="19"/>
        <v>0.60000000000000009</v>
      </c>
      <c r="M209" s="59">
        <v>676</v>
      </c>
      <c r="P209">
        <v>603</v>
      </c>
      <c r="Q209">
        <v>11.009</v>
      </c>
      <c r="R209">
        <v>0.70899999999999996</v>
      </c>
      <c r="S209">
        <f t="shared" si="20"/>
        <v>0.70000000000000007</v>
      </c>
      <c r="T209" s="59">
        <v>639</v>
      </c>
      <c r="W209">
        <v>2</v>
      </c>
      <c r="X209">
        <v>24.001999999999999</v>
      </c>
      <c r="Y209">
        <v>0.69299999999999995</v>
      </c>
      <c r="Z209">
        <f t="shared" si="21"/>
        <v>0.70000000000000007</v>
      </c>
      <c r="AA209" s="59">
        <v>190</v>
      </c>
      <c r="AD209">
        <v>295</v>
      </c>
      <c r="AE209">
        <v>13.183</v>
      </c>
      <c r="AF209">
        <v>0.71299999999999997</v>
      </c>
      <c r="AG209">
        <f t="shared" si="22"/>
        <v>0.70000000000000007</v>
      </c>
      <c r="AH209" s="59">
        <v>142</v>
      </c>
      <c r="AK209">
        <v>341</v>
      </c>
      <c r="AL209">
        <v>44.366</v>
      </c>
      <c r="AM209">
        <v>0.5</v>
      </c>
      <c r="AN209">
        <f t="shared" si="23"/>
        <v>0.5</v>
      </c>
      <c r="AO209" s="59">
        <v>775</v>
      </c>
    </row>
    <row r="210" spans="2:41" x14ac:dyDescent="0.3">
      <c r="B210">
        <v>260</v>
      </c>
      <c r="C210">
        <v>54.734999999999999</v>
      </c>
      <c r="D210">
        <v>0.72899999999999998</v>
      </c>
      <c r="E210">
        <f t="shared" si="18"/>
        <v>0.75</v>
      </c>
      <c r="F210" s="59">
        <v>373</v>
      </c>
      <c r="I210">
        <v>676</v>
      </c>
      <c r="J210">
        <v>3.4590000000000001</v>
      </c>
      <c r="K210">
        <v>0.70599999999999996</v>
      </c>
      <c r="L210">
        <f t="shared" si="19"/>
        <v>0.70000000000000007</v>
      </c>
      <c r="M210" s="59">
        <v>698</v>
      </c>
      <c r="P210">
        <v>121</v>
      </c>
      <c r="Q210">
        <v>10.904999999999999</v>
      </c>
      <c r="R210">
        <v>0.64900000000000002</v>
      </c>
      <c r="S210">
        <f t="shared" si="20"/>
        <v>0.65</v>
      </c>
      <c r="T210" s="59">
        <v>647</v>
      </c>
      <c r="W210">
        <v>293</v>
      </c>
      <c r="X210">
        <v>23.890999999999998</v>
      </c>
      <c r="Y210">
        <v>0.81899999999999995</v>
      </c>
      <c r="Z210">
        <f t="shared" si="21"/>
        <v>0.8</v>
      </c>
      <c r="AA210" s="59">
        <v>197</v>
      </c>
      <c r="AD210">
        <v>1085</v>
      </c>
      <c r="AE210">
        <v>13.12</v>
      </c>
      <c r="AF210">
        <v>0.73099999999999998</v>
      </c>
      <c r="AG210">
        <f t="shared" si="22"/>
        <v>0.75</v>
      </c>
      <c r="AH210" s="59">
        <v>159</v>
      </c>
      <c r="AK210">
        <v>518</v>
      </c>
      <c r="AL210">
        <v>43.631</v>
      </c>
      <c r="AM210">
        <v>0.71699999999999997</v>
      </c>
      <c r="AN210">
        <f t="shared" si="23"/>
        <v>0.70000000000000007</v>
      </c>
      <c r="AO210" s="59">
        <v>782</v>
      </c>
    </row>
    <row r="211" spans="2:41" x14ac:dyDescent="0.3">
      <c r="B211">
        <v>284</v>
      </c>
      <c r="C211">
        <v>54.475000000000001</v>
      </c>
      <c r="D211">
        <v>0.61399999999999999</v>
      </c>
      <c r="E211">
        <f t="shared" si="18"/>
        <v>0.60000000000000009</v>
      </c>
      <c r="F211" s="59">
        <v>387</v>
      </c>
      <c r="I211">
        <v>1539</v>
      </c>
      <c r="J211">
        <v>3.4590000000000001</v>
      </c>
      <c r="K211">
        <v>0.65</v>
      </c>
      <c r="L211">
        <f t="shared" si="19"/>
        <v>0.65</v>
      </c>
      <c r="M211" s="59">
        <v>799</v>
      </c>
      <c r="P211">
        <v>390</v>
      </c>
      <c r="Q211">
        <v>10.823</v>
      </c>
      <c r="R211">
        <v>0.55100000000000005</v>
      </c>
      <c r="S211">
        <f t="shared" si="20"/>
        <v>0.55000000000000004</v>
      </c>
      <c r="T211" s="59">
        <v>648</v>
      </c>
      <c r="W211">
        <v>228</v>
      </c>
      <c r="X211">
        <v>23.776</v>
      </c>
      <c r="Y211">
        <v>0.48499999999999999</v>
      </c>
      <c r="Z211">
        <f t="shared" si="21"/>
        <v>0.5</v>
      </c>
      <c r="AA211" s="59">
        <v>216</v>
      </c>
      <c r="AD211">
        <v>312</v>
      </c>
      <c r="AE211">
        <v>13.115</v>
      </c>
      <c r="AF211">
        <v>0.33300000000000002</v>
      </c>
      <c r="AG211">
        <f t="shared" si="22"/>
        <v>0.35000000000000003</v>
      </c>
      <c r="AH211" s="59">
        <v>176</v>
      </c>
      <c r="AK211">
        <v>272</v>
      </c>
      <c r="AL211">
        <v>43.487000000000002</v>
      </c>
      <c r="AM211">
        <v>0.57199999999999995</v>
      </c>
      <c r="AN211">
        <f t="shared" si="23"/>
        <v>0.55000000000000004</v>
      </c>
      <c r="AO211" s="59">
        <v>788</v>
      </c>
    </row>
    <row r="212" spans="2:41" x14ac:dyDescent="0.3">
      <c r="B212">
        <v>207</v>
      </c>
      <c r="C212">
        <v>54.430999999999997</v>
      </c>
      <c r="D212">
        <v>0.60799999999999998</v>
      </c>
      <c r="E212">
        <f t="shared" si="18"/>
        <v>0.60000000000000009</v>
      </c>
      <c r="F212" s="59">
        <v>394</v>
      </c>
      <c r="I212">
        <v>293</v>
      </c>
      <c r="J212">
        <v>3.4409999999999998</v>
      </c>
      <c r="K212">
        <v>0.28799999999999998</v>
      </c>
      <c r="L212">
        <f t="shared" si="19"/>
        <v>0.30000000000000004</v>
      </c>
      <c r="M212" s="59">
        <v>822</v>
      </c>
      <c r="P212">
        <v>111</v>
      </c>
      <c r="Q212">
        <v>10.817</v>
      </c>
      <c r="R212">
        <v>0.61799999999999999</v>
      </c>
      <c r="S212">
        <f t="shared" si="20"/>
        <v>0.60000000000000009</v>
      </c>
      <c r="T212" s="59">
        <v>651</v>
      </c>
      <c r="W212">
        <v>267</v>
      </c>
      <c r="X212">
        <v>23.776</v>
      </c>
      <c r="Y212">
        <v>0.81100000000000005</v>
      </c>
      <c r="Z212">
        <f t="shared" si="21"/>
        <v>0.8</v>
      </c>
      <c r="AA212" s="59">
        <v>229</v>
      </c>
      <c r="AD212">
        <v>391</v>
      </c>
      <c r="AE212">
        <v>13.081</v>
      </c>
      <c r="AF212">
        <v>0.73</v>
      </c>
      <c r="AG212">
        <f t="shared" si="22"/>
        <v>0.75</v>
      </c>
      <c r="AH212" s="59">
        <v>237</v>
      </c>
      <c r="AK212">
        <v>639</v>
      </c>
      <c r="AL212">
        <v>43.343000000000004</v>
      </c>
      <c r="AM212">
        <v>0.61099999999999999</v>
      </c>
      <c r="AN212">
        <f t="shared" si="23"/>
        <v>0.60000000000000009</v>
      </c>
      <c r="AO212" s="59">
        <v>793</v>
      </c>
    </row>
    <row r="213" spans="2:41" x14ac:dyDescent="0.3">
      <c r="B213">
        <v>1097</v>
      </c>
      <c r="C213">
        <v>54.387999999999998</v>
      </c>
      <c r="D213">
        <v>0.56999999999999995</v>
      </c>
      <c r="E213">
        <f t="shared" si="18"/>
        <v>0.55000000000000004</v>
      </c>
      <c r="F213" s="59">
        <v>410</v>
      </c>
      <c r="I213">
        <v>320</v>
      </c>
      <c r="J213">
        <v>3.4409999999999998</v>
      </c>
      <c r="K213">
        <v>0.60399999999999998</v>
      </c>
      <c r="L213">
        <f t="shared" si="19"/>
        <v>0.60000000000000009</v>
      </c>
      <c r="M213" s="59">
        <v>856</v>
      </c>
      <c r="P213">
        <v>65</v>
      </c>
      <c r="Q213">
        <v>10.805</v>
      </c>
      <c r="R213">
        <v>0.51100000000000001</v>
      </c>
      <c r="S213">
        <f t="shared" si="20"/>
        <v>0.5</v>
      </c>
      <c r="T213" s="59">
        <v>668</v>
      </c>
      <c r="W213">
        <v>294</v>
      </c>
      <c r="X213">
        <v>23.687000000000001</v>
      </c>
      <c r="Y213">
        <v>0.67100000000000004</v>
      </c>
      <c r="Z213">
        <f t="shared" si="21"/>
        <v>0.65</v>
      </c>
      <c r="AA213" s="59">
        <v>232</v>
      </c>
      <c r="AD213">
        <v>156</v>
      </c>
      <c r="AE213">
        <v>13.047000000000001</v>
      </c>
      <c r="AF213">
        <v>0.52200000000000002</v>
      </c>
      <c r="AG213">
        <f t="shared" si="22"/>
        <v>0.5</v>
      </c>
      <c r="AH213" s="59">
        <v>239</v>
      </c>
      <c r="AK213">
        <v>1062</v>
      </c>
      <c r="AL213">
        <v>43.173999999999999</v>
      </c>
      <c r="AM213">
        <v>0.54100000000000004</v>
      </c>
      <c r="AN213">
        <f t="shared" si="23"/>
        <v>0.55000000000000004</v>
      </c>
      <c r="AO213" s="59">
        <v>798</v>
      </c>
    </row>
    <row r="214" spans="2:41" x14ac:dyDescent="0.3">
      <c r="B214">
        <v>279</v>
      </c>
      <c r="C214">
        <v>54.082999999999998</v>
      </c>
      <c r="D214">
        <v>0.77900000000000003</v>
      </c>
      <c r="E214">
        <f t="shared" si="18"/>
        <v>0.8</v>
      </c>
      <c r="F214" s="59">
        <v>414</v>
      </c>
      <c r="I214">
        <v>565</v>
      </c>
      <c r="J214">
        <v>3.4409999999999998</v>
      </c>
      <c r="K214">
        <v>0.68</v>
      </c>
      <c r="L214">
        <f t="shared" si="19"/>
        <v>0.70000000000000007</v>
      </c>
      <c r="M214" s="59">
        <v>865</v>
      </c>
      <c r="P214">
        <v>319</v>
      </c>
      <c r="Q214">
        <v>10.698</v>
      </c>
      <c r="R214">
        <v>0.85</v>
      </c>
      <c r="S214">
        <f t="shared" si="20"/>
        <v>0.85000000000000009</v>
      </c>
      <c r="T214" s="59">
        <v>669</v>
      </c>
      <c r="W214">
        <v>49</v>
      </c>
      <c r="X214">
        <v>23.515000000000001</v>
      </c>
      <c r="Y214">
        <v>0.71599999999999997</v>
      </c>
      <c r="Z214">
        <f t="shared" si="21"/>
        <v>0.70000000000000007</v>
      </c>
      <c r="AA214" s="59">
        <v>240</v>
      </c>
      <c r="AD214">
        <v>788</v>
      </c>
      <c r="AE214">
        <v>13.016999999999999</v>
      </c>
      <c r="AF214">
        <v>0.86099999999999999</v>
      </c>
      <c r="AG214">
        <f t="shared" si="22"/>
        <v>0.85000000000000009</v>
      </c>
      <c r="AH214" s="59">
        <v>276</v>
      </c>
      <c r="AK214">
        <v>858</v>
      </c>
      <c r="AL214">
        <v>43.125</v>
      </c>
      <c r="AM214">
        <v>0.64900000000000002</v>
      </c>
      <c r="AN214">
        <f t="shared" si="23"/>
        <v>0.65</v>
      </c>
      <c r="AO214" s="59">
        <v>807</v>
      </c>
    </row>
    <row r="215" spans="2:41" x14ac:dyDescent="0.3">
      <c r="B215">
        <v>687</v>
      </c>
      <c r="C215">
        <v>53.994999999999997</v>
      </c>
      <c r="D215">
        <v>0.878</v>
      </c>
      <c r="E215">
        <f t="shared" si="18"/>
        <v>0.9</v>
      </c>
      <c r="F215" s="59">
        <v>426</v>
      </c>
      <c r="I215">
        <v>1241</v>
      </c>
      <c r="J215">
        <v>3.4409999999999998</v>
      </c>
      <c r="K215">
        <v>0.79500000000000004</v>
      </c>
      <c r="L215">
        <f t="shared" si="19"/>
        <v>0.8</v>
      </c>
      <c r="M215" s="59">
        <v>908</v>
      </c>
      <c r="P215">
        <v>768</v>
      </c>
      <c r="Q215">
        <v>10.657</v>
      </c>
      <c r="R215">
        <v>0.75</v>
      </c>
      <c r="S215">
        <f t="shared" si="20"/>
        <v>0.75</v>
      </c>
      <c r="T215" s="59">
        <v>679</v>
      </c>
      <c r="W215">
        <v>131</v>
      </c>
      <c r="X215">
        <v>23.457999999999998</v>
      </c>
      <c r="Y215">
        <v>0.75600000000000001</v>
      </c>
      <c r="Z215">
        <f t="shared" si="21"/>
        <v>0.75</v>
      </c>
      <c r="AA215" s="59">
        <v>247</v>
      </c>
      <c r="AD215">
        <v>1004</v>
      </c>
      <c r="AE215">
        <v>12.949</v>
      </c>
      <c r="AF215">
        <v>0.67300000000000004</v>
      </c>
      <c r="AG215">
        <f t="shared" si="22"/>
        <v>0.65</v>
      </c>
      <c r="AH215" s="59">
        <v>277</v>
      </c>
      <c r="AK215">
        <v>279</v>
      </c>
      <c r="AL215">
        <v>43.078000000000003</v>
      </c>
      <c r="AM215">
        <v>0.443</v>
      </c>
      <c r="AN215">
        <f t="shared" si="23"/>
        <v>0.45</v>
      </c>
      <c r="AO215" s="59">
        <v>808</v>
      </c>
    </row>
    <row r="216" spans="2:41" x14ac:dyDescent="0.3">
      <c r="B216">
        <v>928</v>
      </c>
      <c r="C216">
        <v>53.643000000000001</v>
      </c>
      <c r="D216">
        <v>0.54</v>
      </c>
      <c r="E216">
        <f t="shared" si="18"/>
        <v>0.55000000000000004</v>
      </c>
      <c r="F216" s="59">
        <v>444</v>
      </c>
      <c r="I216">
        <v>784</v>
      </c>
      <c r="J216">
        <v>3.4220000000000002</v>
      </c>
      <c r="K216">
        <v>0.55100000000000005</v>
      </c>
      <c r="L216">
        <f t="shared" si="19"/>
        <v>0.55000000000000004</v>
      </c>
      <c r="M216" s="59">
        <v>929</v>
      </c>
      <c r="P216">
        <v>257</v>
      </c>
      <c r="Q216">
        <v>10.645</v>
      </c>
      <c r="R216">
        <v>0.64500000000000002</v>
      </c>
      <c r="S216">
        <f t="shared" si="20"/>
        <v>0.65</v>
      </c>
      <c r="T216" s="59">
        <v>685</v>
      </c>
      <c r="W216">
        <v>244</v>
      </c>
      <c r="X216">
        <v>23.367999999999999</v>
      </c>
      <c r="Y216">
        <v>0.59599999999999997</v>
      </c>
      <c r="Z216">
        <f t="shared" si="21"/>
        <v>0.60000000000000009</v>
      </c>
      <c r="AA216" s="59">
        <v>253</v>
      </c>
      <c r="AD216">
        <v>142</v>
      </c>
      <c r="AE216">
        <v>12.923999999999999</v>
      </c>
      <c r="AF216">
        <v>0.54500000000000004</v>
      </c>
      <c r="AG216">
        <f t="shared" si="22"/>
        <v>0.55000000000000004</v>
      </c>
      <c r="AH216" s="59">
        <v>340</v>
      </c>
      <c r="AK216">
        <v>418</v>
      </c>
      <c r="AL216">
        <v>43.078000000000003</v>
      </c>
      <c r="AM216">
        <v>0.52600000000000002</v>
      </c>
      <c r="AN216">
        <f t="shared" si="23"/>
        <v>0.55000000000000004</v>
      </c>
      <c r="AO216" s="59">
        <v>822</v>
      </c>
    </row>
    <row r="217" spans="2:41" x14ac:dyDescent="0.3">
      <c r="B217">
        <v>423</v>
      </c>
      <c r="C217">
        <v>53.598999999999997</v>
      </c>
      <c r="D217">
        <v>0.48</v>
      </c>
      <c r="E217">
        <f t="shared" si="18"/>
        <v>0.5</v>
      </c>
      <c r="F217" s="59">
        <v>456</v>
      </c>
      <c r="I217">
        <v>1238</v>
      </c>
      <c r="J217">
        <v>3.403</v>
      </c>
      <c r="K217">
        <v>0.84399999999999997</v>
      </c>
      <c r="L217">
        <f t="shared" si="19"/>
        <v>0.85000000000000009</v>
      </c>
      <c r="M217" s="59">
        <v>937</v>
      </c>
      <c r="P217">
        <v>586</v>
      </c>
      <c r="Q217">
        <v>10.597</v>
      </c>
      <c r="R217">
        <v>0.72299999999999998</v>
      </c>
      <c r="S217">
        <f t="shared" si="20"/>
        <v>0.70000000000000007</v>
      </c>
      <c r="T217" s="59">
        <v>706</v>
      </c>
      <c r="W217">
        <v>303</v>
      </c>
      <c r="X217">
        <v>23.135000000000002</v>
      </c>
      <c r="Y217">
        <v>0.67400000000000004</v>
      </c>
      <c r="Z217">
        <f t="shared" si="21"/>
        <v>0.65</v>
      </c>
      <c r="AA217" s="59">
        <v>257</v>
      </c>
      <c r="AD217">
        <v>421</v>
      </c>
      <c r="AE217">
        <v>12.845000000000001</v>
      </c>
      <c r="AF217">
        <v>0.46700000000000003</v>
      </c>
      <c r="AG217">
        <f t="shared" si="22"/>
        <v>0.45</v>
      </c>
      <c r="AH217" s="59">
        <v>409</v>
      </c>
      <c r="AK217">
        <v>783</v>
      </c>
      <c r="AL217">
        <v>43.078000000000003</v>
      </c>
      <c r="AM217">
        <v>0.63</v>
      </c>
      <c r="AN217">
        <f t="shared" si="23"/>
        <v>0.65</v>
      </c>
      <c r="AO217" s="59">
        <v>825</v>
      </c>
    </row>
    <row r="218" spans="2:41" x14ac:dyDescent="0.3">
      <c r="B218">
        <v>528</v>
      </c>
      <c r="C218">
        <v>53.29</v>
      </c>
      <c r="D218">
        <v>0.52</v>
      </c>
      <c r="E218">
        <f t="shared" si="18"/>
        <v>0.5</v>
      </c>
      <c r="F218" s="59">
        <v>478</v>
      </c>
      <c r="I218">
        <v>1607</v>
      </c>
      <c r="J218">
        <v>3.403</v>
      </c>
      <c r="K218">
        <v>0.46400000000000002</v>
      </c>
      <c r="L218">
        <f t="shared" si="19"/>
        <v>0.45</v>
      </c>
      <c r="M218" s="59">
        <v>1028</v>
      </c>
      <c r="P218">
        <v>35</v>
      </c>
      <c r="Q218">
        <v>10.5</v>
      </c>
      <c r="R218">
        <v>0.57499999999999996</v>
      </c>
      <c r="S218">
        <f t="shared" si="20"/>
        <v>0.60000000000000009</v>
      </c>
      <c r="T218" s="59">
        <v>749</v>
      </c>
      <c r="W218">
        <v>250</v>
      </c>
      <c r="X218">
        <v>23.105</v>
      </c>
      <c r="Y218">
        <v>0.625</v>
      </c>
      <c r="Z218">
        <f t="shared" si="21"/>
        <v>0.65</v>
      </c>
      <c r="AA218" s="59">
        <v>258</v>
      </c>
      <c r="AD218">
        <v>630</v>
      </c>
      <c r="AE218">
        <v>12.83</v>
      </c>
      <c r="AF218">
        <v>0.81299999999999994</v>
      </c>
      <c r="AG218">
        <f t="shared" si="22"/>
        <v>0.8</v>
      </c>
      <c r="AH218" s="59">
        <v>414</v>
      </c>
      <c r="AK218">
        <v>517</v>
      </c>
      <c r="AL218">
        <v>42.786000000000001</v>
      </c>
      <c r="AM218">
        <v>0.66900000000000004</v>
      </c>
      <c r="AN218">
        <f t="shared" si="23"/>
        <v>0.65</v>
      </c>
      <c r="AO218" s="59">
        <v>828</v>
      </c>
    </row>
    <row r="219" spans="2:41" x14ac:dyDescent="0.3">
      <c r="B219">
        <v>468</v>
      </c>
      <c r="C219">
        <v>53.244</v>
      </c>
      <c r="D219">
        <v>0.61</v>
      </c>
      <c r="E219">
        <f t="shared" si="18"/>
        <v>0.60000000000000009</v>
      </c>
      <c r="F219" s="59">
        <v>482</v>
      </c>
      <c r="I219">
        <v>102</v>
      </c>
      <c r="J219">
        <v>3.3849999999999998</v>
      </c>
      <c r="K219">
        <v>0.53100000000000003</v>
      </c>
      <c r="L219">
        <f t="shared" si="19"/>
        <v>0.55000000000000004</v>
      </c>
      <c r="M219" s="59">
        <v>1053</v>
      </c>
      <c r="P219">
        <v>681</v>
      </c>
      <c r="Q219">
        <v>10.476000000000001</v>
      </c>
      <c r="R219">
        <v>0.441</v>
      </c>
      <c r="S219">
        <f t="shared" si="20"/>
        <v>0.45</v>
      </c>
      <c r="T219" s="59">
        <v>759</v>
      </c>
      <c r="W219">
        <v>271</v>
      </c>
      <c r="X219">
        <v>22.986000000000001</v>
      </c>
      <c r="Y219">
        <v>0.53700000000000003</v>
      </c>
      <c r="Z219">
        <f t="shared" si="21"/>
        <v>0.55000000000000004</v>
      </c>
      <c r="AA219" s="59">
        <v>260</v>
      </c>
      <c r="AD219">
        <v>653</v>
      </c>
      <c r="AE219">
        <v>12.781000000000001</v>
      </c>
      <c r="AF219">
        <v>0.70799999999999996</v>
      </c>
      <c r="AG219">
        <f t="shared" si="22"/>
        <v>0.70000000000000007</v>
      </c>
      <c r="AH219" s="59">
        <v>417</v>
      </c>
      <c r="AK219">
        <v>1092</v>
      </c>
      <c r="AL219">
        <v>42.762</v>
      </c>
      <c r="AM219">
        <v>0.61099999999999999</v>
      </c>
      <c r="AN219">
        <f t="shared" si="23"/>
        <v>0.60000000000000009</v>
      </c>
      <c r="AO219" s="59">
        <v>836</v>
      </c>
    </row>
    <row r="220" spans="2:41" x14ac:dyDescent="0.3">
      <c r="B220">
        <v>1092</v>
      </c>
      <c r="C220">
        <v>52.573999999999998</v>
      </c>
      <c r="D220">
        <v>0.80500000000000005</v>
      </c>
      <c r="E220">
        <f t="shared" si="18"/>
        <v>0.8</v>
      </c>
      <c r="F220" s="59">
        <v>490</v>
      </c>
      <c r="I220">
        <v>521</v>
      </c>
      <c r="J220">
        <v>3.3849999999999998</v>
      </c>
      <c r="K220">
        <v>0.70799999999999996</v>
      </c>
      <c r="L220">
        <f t="shared" si="19"/>
        <v>0.70000000000000007</v>
      </c>
      <c r="M220" s="59">
        <v>1069</v>
      </c>
      <c r="P220">
        <v>662</v>
      </c>
      <c r="Q220">
        <v>10.420999999999999</v>
      </c>
      <c r="R220">
        <v>0.77300000000000002</v>
      </c>
      <c r="S220">
        <f t="shared" si="20"/>
        <v>0.75</v>
      </c>
      <c r="T220" s="59">
        <v>788</v>
      </c>
      <c r="W220">
        <v>248</v>
      </c>
      <c r="X220">
        <v>22.956</v>
      </c>
      <c r="Y220">
        <v>0.77900000000000003</v>
      </c>
      <c r="Z220">
        <f t="shared" si="21"/>
        <v>0.8</v>
      </c>
      <c r="AA220" s="59">
        <v>266</v>
      </c>
      <c r="AD220">
        <v>660</v>
      </c>
      <c r="AE220">
        <v>12.771000000000001</v>
      </c>
      <c r="AF220">
        <v>0.64200000000000002</v>
      </c>
      <c r="AG220">
        <f t="shared" si="22"/>
        <v>0.65</v>
      </c>
      <c r="AH220" s="59">
        <v>418</v>
      </c>
      <c r="AK220">
        <v>625</v>
      </c>
      <c r="AL220">
        <v>42.664000000000001</v>
      </c>
      <c r="AM220">
        <v>0.46899999999999997</v>
      </c>
      <c r="AN220">
        <f t="shared" si="23"/>
        <v>0.45</v>
      </c>
      <c r="AO220" s="59">
        <v>873</v>
      </c>
    </row>
    <row r="221" spans="2:41" x14ac:dyDescent="0.3">
      <c r="B221">
        <v>232</v>
      </c>
      <c r="C221">
        <v>52.529000000000003</v>
      </c>
      <c r="D221">
        <v>0.67</v>
      </c>
      <c r="E221">
        <f t="shared" si="18"/>
        <v>0.65</v>
      </c>
      <c r="F221" s="59">
        <v>493</v>
      </c>
      <c r="I221">
        <v>1561</v>
      </c>
      <c r="J221">
        <v>3.347</v>
      </c>
      <c r="K221">
        <v>0.82299999999999995</v>
      </c>
      <c r="L221">
        <f t="shared" si="19"/>
        <v>0.8</v>
      </c>
      <c r="M221" s="59">
        <v>1070</v>
      </c>
      <c r="P221">
        <v>23</v>
      </c>
      <c r="Q221">
        <v>10.329000000000001</v>
      </c>
      <c r="R221">
        <v>0.55200000000000005</v>
      </c>
      <c r="S221">
        <f t="shared" si="20"/>
        <v>0.55000000000000004</v>
      </c>
      <c r="T221" s="59">
        <v>809</v>
      </c>
      <c r="W221">
        <v>36</v>
      </c>
      <c r="X221">
        <v>22.597999999999999</v>
      </c>
      <c r="Y221">
        <v>0.48199999999999998</v>
      </c>
      <c r="Z221">
        <f t="shared" si="21"/>
        <v>0.5</v>
      </c>
      <c r="AA221" s="59">
        <v>269</v>
      </c>
      <c r="AD221">
        <v>365</v>
      </c>
      <c r="AE221">
        <v>12.741</v>
      </c>
      <c r="AF221">
        <v>0.60799999999999998</v>
      </c>
      <c r="AG221">
        <f t="shared" si="22"/>
        <v>0.60000000000000009</v>
      </c>
      <c r="AH221" s="59">
        <v>452</v>
      </c>
      <c r="AK221">
        <v>228</v>
      </c>
      <c r="AL221">
        <v>42.564999999999998</v>
      </c>
      <c r="AM221">
        <v>0.47799999999999998</v>
      </c>
      <c r="AN221">
        <f t="shared" si="23"/>
        <v>0.5</v>
      </c>
      <c r="AO221" s="59">
        <v>895</v>
      </c>
    </row>
    <row r="222" spans="2:41" x14ac:dyDescent="0.3">
      <c r="B222">
        <v>753</v>
      </c>
      <c r="C222">
        <v>51.573999999999998</v>
      </c>
      <c r="D222">
        <v>0.69599999999999995</v>
      </c>
      <c r="E222">
        <f t="shared" si="18"/>
        <v>0.70000000000000007</v>
      </c>
      <c r="F222" s="59">
        <v>511</v>
      </c>
      <c r="I222">
        <v>1577</v>
      </c>
      <c r="J222">
        <v>3.3090000000000002</v>
      </c>
      <c r="K222">
        <v>0.76700000000000002</v>
      </c>
      <c r="L222">
        <f t="shared" si="19"/>
        <v>0.75</v>
      </c>
      <c r="M222" s="59">
        <v>1161</v>
      </c>
      <c r="P222">
        <v>580</v>
      </c>
      <c r="Q222">
        <v>10.205</v>
      </c>
      <c r="R222">
        <v>0.56100000000000005</v>
      </c>
      <c r="S222">
        <f t="shared" si="20"/>
        <v>0.55000000000000004</v>
      </c>
      <c r="T222" s="58">
        <v>0.65</v>
      </c>
      <c r="U222" s="1" t="s">
        <v>56</v>
      </c>
      <c r="W222">
        <v>114</v>
      </c>
      <c r="X222">
        <v>22.507999999999999</v>
      </c>
      <c r="Y222">
        <v>0.48699999999999999</v>
      </c>
      <c r="Z222">
        <f t="shared" si="21"/>
        <v>0.5</v>
      </c>
      <c r="AA222" s="59">
        <v>272</v>
      </c>
      <c r="AD222">
        <v>592</v>
      </c>
      <c r="AE222">
        <v>12.696</v>
      </c>
      <c r="AF222">
        <v>0.76100000000000001</v>
      </c>
      <c r="AG222">
        <f t="shared" si="22"/>
        <v>0.75</v>
      </c>
      <c r="AH222" s="59">
        <v>467</v>
      </c>
      <c r="AK222">
        <v>623</v>
      </c>
      <c r="AL222">
        <v>42.564999999999998</v>
      </c>
      <c r="AM222">
        <v>0.67700000000000005</v>
      </c>
      <c r="AN222">
        <f t="shared" si="23"/>
        <v>0.70000000000000007</v>
      </c>
      <c r="AO222" s="59">
        <v>908</v>
      </c>
    </row>
    <row r="223" spans="2:41" x14ac:dyDescent="0.3">
      <c r="B223">
        <v>976</v>
      </c>
      <c r="C223">
        <v>51.206000000000003</v>
      </c>
      <c r="D223">
        <v>0.73399999999999999</v>
      </c>
      <c r="E223">
        <f t="shared" si="18"/>
        <v>0.75</v>
      </c>
      <c r="F223" s="59">
        <v>522</v>
      </c>
      <c r="I223">
        <v>959</v>
      </c>
      <c r="J223">
        <v>3.2890000000000001</v>
      </c>
      <c r="K223">
        <v>0.75800000000000001</v>
      </c>
      <c r="L223">
        <f t="shared" si="19"/>
        <v>0.75</v>
      </c>
      <c r="M223" s="59">
        <v>1166</v>
      </c>
      <c r="P223">
        <v>354</v>
      </c>
      <c r="Q223">
        <v>10.192</v>
      </c>
      <c r="R223">
        <v>0.505</v>
      </c>
      <c r="S223">
        <f t="shared" si="20"/>
        <v>0.5</v>
      </c>
      <c r="T223" s="59">
        <v>4</v>
      </c>
      <c r="U223">
        <f>COUNTA(T223:T294)</f>
        <v>72</v>
      </c>
      <c r="V223">
        <f>(U223/$P$4)*100</f>
        <v>9.4364351245085185</v>
      </c>
      <c r="W223">
        <v>256</v>
      </c>
      <c r="X223">
        <v>22.414000000000001</v>
      </c>
      <c r="Y223">
        <v>0.39200000000000002</v>
      </c>
      <c r="Z223">
        <f t="shared" si="21"/>
        <v>0.4</v>
      </c>
      <c r="AA223" s="59">
        <v>273</v>
      </c>
      <c r="AD223">
        <v>26</v>
      </c>
      <c r="AE223">
        <v>12.65</v>
      </c>
      <c r="AF223">
        <v>0.76100000000000001</v>
      </c>
      <c r="AG223">
        <f t="shared" si="22"/>
        <v>0.75</v>
      </c>
      <c r="AH223" s="59">
        <v>478</v>
      </c>
      <c r="AK223">
        <v>298</v>
      </c>
      <c r="AL223">
        <v>42.540999999999997</v>
      </c>
      <c r="AM223">
        <v>0.46100000000000002</v>
      </c>
      <c r="AN223">
        <f t="shared" si="23"/>
        <v>0.45</v>
      </c>
      <c r="AO223" s="59">
        <v>924</v>
      </c>
    </row>
    <row r="224" spans="2:41" x14ac:dyDescent="0.3">
      <c r="B224">
        <v>26</v>
      </c>
      <c r="C224">
        <v>51.067</v>
      </c>
      <c r="D224">
        <v>0.42099999999999999</v>
      </c>
      <c r="E224">
        <f t="shared" si="18"/>
        <v>0.4</v>
      </c>
      <c r="F224" s="59">
        <v>526</v>
      </c>
      <c r="I224">
        <v>22</v>
      </c>
      <c r="J224">
        <v>3.27</v>
      </c>
      <c r="K224">
        <v>0.73099999999999998</v>
      </c>
      <c r="L224">
        <f t="shared" si="19"/>
        <v>0.75</v>
      </c>
      <c r="M224" s="59">
        <v>1226</v>
      </c>
      <c r="P224">
        <v>526</v>
      </c>
      <c r="Q224">
        <v>10.173999999999999</v>
      </c>
      <c r="R224">
        <v>0.752</v>
      </c>
      <c r="S224">
        <f t="shared" si="20"/>
        <v>0.75</v>
      </c>
      <c r="T224" s="59">
        <v>12</v>
      </c>
      <c r="W224">
        <v>136</v>
      </c>
      <c r="X224">
        <v>22.385999999999999</v>
      </c>
      <c r="Y224">
        <v>0.85899999999999999</v>
      </c>
      <c r="Z224">
        <f t="shared" si="21"/>
        <v>0.85000000000000009</v>
      </c>
      <c r="AA224" s="59">
        <v>278</v>
      </c>
      <c r="AD224">
        <v>501</v>
      </c>
      <c r="AE224">
        <v>12.585000000000001</v>
      </c>
      <c r="AF224">
        <v>0.56799999999999995</v>
      </c>
      <c r="AG224">
        <f t="shared" si="22"/>
        <v>0.55000000000000004</v>
      </c>
      <c r="AH224" s="59">
        <v>501</v>
      </c>
      <c r="AK224">
        <v>752</v>
      </c>
      <c r="AL224">
        <v>42.540999999999997</v>
      </c>
      <c r="AM224">
        <v>0.625</v>
      </c>
      <c r="AN224">
        <f t="shared" si="23"/>
        <v>0.65</v>
      </c>
      <c r="AO224" s="59">
        <v>965</v>
      </c>
    </row>
    <row r="225" spans="2:41" x14ac:dyDescent="0.3">
      <c r="B225">
        <v>530</v>
      </c>
      <c r="C225">
        <v>50.973999999999997</v>
      </c>
      <c r="D225">
        <v>0.623</v>
      </c>
      <c r="E225">
        <f t="shared" si="18"/>
        <v>0.60000000000000009</v>
      </c>
      <c r="F225" s="59">
        <v>543</v>
      </c>
      <c r="I225">
        <v>61</v>
      </c>
      <c r="J225">
        <v>3.2309999999999999</v>
      </c>
      <c r="K225">
        <v>0.63600000000000001</v>
      </c>
      <c r="L225">
        <f t="shared" si="19"/>
        <v>0.65</v>
      </c>
      <c r="M225" s="59">
        <v>1260</v>
      </c>
      <c r="P225">
        <v>11</v>
      </c>
      <c r="Q225">
        <v>10.124000000000001</v>
      </c>
      <c r="R225">
        <v>0.45200000000000001</v>
      </c>
      <c r="S225">
        <f t="shared" si="20"/>
        <v>0.45</v>
      </c>
      <c r="T225" s="59">
        <v>22</v>
      </c>
      <c r="W225">
        <v>47</v>
      </c>
      <c r="X225">
        <v>22.292000000000002</v>
      </c>
      <c r="Y225">
        <v>0.75</v>
      </c>
      <c r="Z225">
        <f t="shared" si="21"/>
        <v>0.75</v>
      </c>
      <c r="AA225" s="59">
        <v>306</v>
      </c>
      <c r="AD225">
        <v>31</v>
      </c>
      <c r="AE225">
        <v>12.519</v>
      </c>
      <c r="AF225">
        <v>0.51800000000000002</v>
      </c>
      <c r="AG225">
        <f t="shared" si="22"/>
        <v>0.5</v>
      </c>
      <c r="AH225" s="59">
        <v>509</v>
      </c>
      <c r="AK225">
        <v>1118</v>
      </c>
      <c r="AL225">
        <v>42.417999999999999</v>
      </c>
      <c r="AM225">
        <v>0.64200000000000002</v>
      </c>
      <c r="AN225">
        <f t="shared" si="23"/>
        <v>0.65</v>
      </c>
      <c r="AO225" s="59">
        <v>970</v>
      </c>
    </row>
    <row r="226" spans="2:41" x14ac:dyDescent="0.3">
      <c r="B226">
        <v>443</v>
      </c>
      <c r="C226">
        <v>50.881</v>
      </c>
      <c r="D226">
        <v>0.72799999999999998</v>
      </c>
      <c r="E226">
        <f t="shared" si="18"/>
        <v>0.75</v>
      </c>
      <c r="F226" s="59">
        <v>572</v>
      </c>
      <c r="I226">
        <v>981</v>
      </c>
      <c r="J226">
        <v>3.2109999999999999</v>
      </c>
      <c r="K226">
        <v>0.76</v>
      </c>
      <c r="L226">
        <f t="shared" si="19"/>
        <v>0.75</v>
      </c>
      <c r="M226" s="59">
        <v>1286</v>
      </c>
      <c r="P226">
        <v>758</v>
      </c>
      <c r="Q226">
        <v>10.01</v>
      </c>
      <c r="R226">
        <v>0.71799999999999997</v>
      </c>
      <c r="S226">
        <f t="shared" si="20"/>
        <v>0.70000000000000007</v>
      </c>
      <c r="T226" s="59">
        <v>33</v>
      </c>
      <c r="W226">
        <v>269</v>
      </c>
      <c r="X226">
        <v>21.765999999999998</v>
      </c>
      <c r="Y226">
        <v>0.69399999999999995</v>
      </c>
      <c r="Z226">
        <f t="shared" si="21"/>
        <v>0.70000000000000007</v>
      </c>
      <c r="AA226" s="59">
        <v>314</v>
      </c>
      <c r="AD226">
        <v>397</v>
      </c>
      <c r="AE226">
        <v>12.519</v>
      </c>
      <c r="AF226">
        <v>0.70899999999999996</v>
      </c>
      <c r="AG226">
        <f t="shared" si="22"/>
        <v>0.70000000000000007</v>
      </c>
      <c r="AH226" s="59">
        <v>567</v>
      </c>
      <c r="AK226">
        <v>219</v>
      </c>
      <c r="AL226">
        <v>42.393999999999998</v>
      </c>
      <c r="AM226">
        <v>0.46200000000000002</v>
      </c>
      <c r="AN226">
        <f t="shared" si="23"/>
        <v>0.45</v>
      </c>
      <c r="AO226" s="59">
        <v>978</v>
      </c>
    </row>
    <row r="227" spans="2:41" x14ac:dyDescent="0.3">
      <c r="B227">
        <v>315</v>
      </c>
      <c r="C227">
        <v>50.741</v>
      </c>
      <c r="D227">
        <v>0.47599999999999998</v>
      </c>
      <c r="E227">
        <f t="shared" si="18"/>
        <v>0.5</v>
      </c>
      <c r="F227" s="59">
        <v>573</v>
      </c>
      <c r="I227">
        <v>227</v>
      </c>
      <c r="J227">
        <v>3.1909999999999998</v>
      </c>
      <c r="K227">
        <v>0.84299999999999997</v>
      </c>
      <c r="L227">
        <f t="shared" si="19"/>
        <v>0.85000000000000009</v>
      </c>
      <c r="M227" s="59">
        <v>1412</v>
      </c>
      <c r="P227">
        <v>621</v>
      </c>
      <c r="Q227">
        <v>10.003</v>
      </c>
      <c r="R227">
        <v>0.80700000000000005</v>
      </c>
      <c r="S227">
        <f t="shared" si="20"/>
        <v>0.8</v>
      </c>
      <c r="T227" s="59">
        <v>60</v>
      </c>
      <c r="W227">
        <v>138</v>
      </c>
      <c r="X227">
        <v>21.704000000000001</v>
      </c>
      <c r="Y227">
        <v>0.78800000000000003</v>
      </c>
      <c r="Z227">
        <f t="shared" si="21"/>
        <v>0.8</v>
      </c>
      <c r="AA227" s="58">
        <v>0.75</v>
      </c>
      <c r="AB227" s="1" t="s">
        <v>58</v>
      </c>
      <c r="AD227">
        <v>434</v>
      </c>
      <c r="AE227">
        <v>12.427</v>
      </c>
      <c r="AF227">
        <v>0.51200000000000001</v>
      </c>
      <c r="AG227">
        <f t="shared" si="22"/>
        <v>0.5</v>
      </c>
      <c r="AH227" s="59">
        <v>574</v>
      </c>
      <c r="AK227">
        <v>1101</v>
      </c>
      <c r="AL227">
        <v>42.220999999999997</v>
      </c>
      <c r="AM227">
        <v>0.624</v>
      </c>
      <c r="AN227">
        <f t="shared" si="23"/>
        <v>0.60000000000000009</v>
      </c>
      <c r="AO227" s="59">
        <v>1008</v>
      </c>
    </row>
    <row r="228" spans="2:41" x14ac:dyDescent="0.3">
      <c r="B228">
        <v>410</v>
      </c>
      <c r="C228">
        <v>50.225999999999999</v>
      </c>
      <c r="D228">
        <v>0.56499999999999995</v>
      </c>
      <c r="E228">
        <f t="shared" si="18"/>
        <v>0.55000000000000004</v>
      </c>
      <c r="F228" s="59">
        <v>574</v>
      </c>
      <c r="I228">
        <v>1053</v>
      </c>
      <c r="J228">
        <v>3.1909999999999998</v>
      </c>
      <c r="K228">
        <v>0.67600000000000005</v>
      </c>
      <c r="L228">
        <f t="shared" si="19"/>
        <v>0.70000000000000007</v>
      </c>
      <c r="M228" s="59">
        <v>1450</v>
      </c>
      <c r="P228">
        <v>587</v>
      </c>
      <c r="Q228">
        <v>9.984</v>
      </c>
      <c r="R228">
        <v>0.64</v>
      </c>
      <c r="S228">
        <f t="shared" si="20"/>
        <v>0.65</v>
      </c>
      <c r="T228" s="59">
        <v>66</v>
      </c>
      <c r="W228">
        <v>276</v>
      </c>
      <c r="X228">
        <v>21.61</v>
      </c>
      <c r="Y228">
        <v>0.82499999999999996</v>
      </c>
      <c r="Z228">
        <f t="shared" si="21"/>
        <v>0.85000000000000009</v>
      </c>
      <c r="AA228" s="59">
        <v>15</v>
      </c>
      <c r="AB228">
        <f>COUNTA(AA228:AA272)</f>
        <v>45</v>
      </c>
      <c r="AC228">
        <f>(AB228/$W$4)*100</f>
        <v>14.150943396226415</v>
      </c>
      <c r="AD228">
        <v>92</v>
      </c>
      <c r="AE228">
        <v>12.396000000000001</v>
      </c>
      <c r="AF228">
        <v>0.80200000000000005</v>
      </c>
      <c r="AG228">
        <f t="shared" si="22"/>
        <v>0.8</v>
      </c>
      <c r="AH228" s="59">
        <v>618</v>
      </c>
      <c r="AK228">
        <v>236</v>
      </c>
      <c r="AL228">
        <v>42.197000000000003</v>
      </c>
      <c r="AM228">
        <v>0.76100000000000001</v>
      </c>
      <c r="AN228">
        <f t="shared" si="23"/>
        <v>0.75</v>
      </c>
      <c r="AO228" s="59">
        <v>1051</v>
      </c>
    </row>
    <row r="229" spans="2:41" x14ac:dyDescent="0.3">
      <c r="B229">
        <v>1016</v>
      </c>
      <c r="C229">
        <v>50.225999999999999</v>
      </c>
      <c r="D229">
        <v>0.57799999999999996</v>
      </c>
      <c r="E229">
        <f t="shared" si="18"/>
        <v>0.60000000000000009</v>
      </c>
      <c r="F229" s="59">
        <v>583</v>
      </c>
      <c r="I229">
        <v>799</v>
      </c>
      <c r="J229">
        <v>3.1709999999999998</v>
      </c>
      <c r="K229">
        <v>0.72099999999999997</v>
      </c>
      <c r="L229">
        <f t="shared" si="19"/>
        <v>0.70000000000000007</v>
      </c>
      <c r="M229" s="59">
        <v>1472</v>
      </c>
      <c r="P229">
        <v>818</v>
      </c>
      <c r="Q229">
        <v>9.984</v>
      </c>
      <c r="R229">
        <v>0.52500000000000002</v>
      </c>
      <c r="S229">
        <f t="shared" si="20"/>
        <v>0.55000000000000004</v>
      </c>
      <c r="T229" s="59">
        <v>70</v>
      </c>
      <c r="W229">
        <v>216</v>
      </c>
      <c r="X229">
        <v>21.417999999999999</v>
      </c>
      <c r="Y229">
        <v>0.68200000000000005</v>
      </c>
      <c r="Z229">
        <f t="shared" si="21"/>
        <v>0.70000000000000007</v>
      </c>
      <c r="AA229" s="59">
        <v>22</v>
      </c>
      <c r="AD229">
        <v>751</v>
      </c>
      <c r="AE229">
        <v>12.396000000000001</v>
      </c>
      <c r="AF229">
        <v>0.51600000000000001</v>
      </c>
      <c r="AG229">
        <f t="shared" si="22"/>
        <v>0.5</v>
      </c>
      <c r="AH229" s="59">
        <v>625</v>
      </c>
      <c r="AK229">
        <v>1058</v>
      </c>
      <c r="AL229">
        <v>41.774000000000001</v>
      </c>
      <c r="AM229">
        <v>0.53300000000000003</v>
      </c>
      <c r="AN229">
        <f t="shared" si="23"/>
        <v>0.55000000000000004</v>
      </c>
      <c r="AO229" s="59">
        <v>1069</v>
      </c>
    </row>
    <row r="230" spans="2:41" x14ac:dyDescent="0.3">
      <c r="B230">
        <v>187</v>
      </c>
      <c r="C230">
        <v>50.036000000000001</v>
      </c>
      <c r="D230">
        <v>0.88800000000000001</v>
      </c>
      <c r="E230">
        <f t="shared" si="18"/>
        <v>0.9</v>
      </c>
      <c r="F230" s="59">
        <v>587</v>
      </c>
      <c r="I230">
        <v>918</v>
      </c>
      <c r="J230">
        <v>3.1709999999999998</v>
      </c>
      <c r="K230">
        <v>0.749</v>
      </c>
      <c r="L230">
        <f t="shared" si="19"/>
        <v>0.75</v>
      </c>
      <c r="M230" s="59">
        <v>1525</v>
      </c>
      <c r="P230">
        <v>309</v>
      </c>
      <c r="Q230">
        <v>9.9649999999999999</v>
      </c>
      <c r="R230">
        <v>0.54200000000000004</v>
      </c>
      <c r="S230">
        <f t="shared" si="20"/>
        <v>0.55000000000000004</v>
      </c>
      <c r="T230" s="59">
        <v>76</v>
      </c>
      <c r="W230">
        <v>43</v>
      </c>
      <c r="X230">
        <v>21.385000000000002</v>
      </c>
      <c r="Y230">
        <v>0.77</v>
      </c>
      <c r="Z230">
        <f t="shared" si="21"/>
        <v>0.75</v>
      </c>
      <c r="AA230" s="59">
        <v>23</v>
      </c>
      <c r="AD230">
        <v>900</v>
      </c>
      <c r="AE230">
        <v>12.381</v>
      </c>
      <c r="AF230">
        <v>0.83899999999999997</v>
      </c>
      <c r="AG230">
        <f t="shared" si="22"/>
        <v>0.85000000000000009</v>
      </c>
      <c r="AH230" s="59">
        <v>634</v>
      </c>
      <c r="AK230">
        <v>1108</v>
      </c>
      <c r="AL230">
        <v>41.472999999999999</v>
      </c>
      <c r="AM230">
        <v>0.495</v>
      </c>
      <c r="AN230">
        <f t="shared" si="23"/>
        <v>0.5</v>
      </c>
      <c r="AO230" s="59">
        <v>1073</v>
      </c>
    </row>
    <row r="231" spans="2:41" x14ac:dyDescent="0.3">
      <c r="B231">
        <v>501</v>
      </c>
      <c r="C231">
        <v>49.847999999999999</v>
      </c>
      <c r="D231">
        <v>0.61699999999999999</v>
      </c>
      <c r="E231">
        <f t="shared" si="18"/>
        <v>0.60000000000000009</v>
      </c>
      <c r="F231" s="59">
        <v>599</v>
      </c>
      <c r="I231">
        <v>1214</v>
      </c>
      <c r="J231">
        <v>3.1709999999999998</v>
      </c>
      <c r="K231">
        <v>0.80800000000000005</v>
      </c>
      <c r="L231">
        <f t="shared" si="19"/>
        <v>0.8</v>
      </c>
      <c r="M231" s="59">
        <v>1566</v>
      </c>
      <c r="P231">
        <v>650</v>
      </c>
      <c r="Q231">
        <v>9.9459999999999997</v>
      </c>
      <c r="R231">
        <v>0.32900000000000001</v>
      </c>
      <c r="S231">
        <f t="shared" si="20"/>
        <v>0.35000000000000003</v>
      </c>
      <c r="T231" s="59">
        <v>93</v>
      </c>
      <c r="W231">
        <v>279</v>
      </c>
      <c r="X231">
        <v>21.355</v>
      </c>
      <c r="Y231">
        <v>0.746</v>
      </c>
      <c r="Z231">
        <f t="shared" si="21"/>
        <v>0.75</v>
      </c>
      <c r="AA231" s="59">
        <v>27</v>
      </c>
      <c r="AD231">
        <v>317</v>
      </c>
      <c r="AE231">
        <v>12.314</v>
      </c>
      <c r="AF231">
        <v>0.41899999999999998</v>
      </c>
      <c r="AG231">
        <f t="shared" si="22"/>
        <v>0.4</v>
      </c>
      <c r="AH231" s="59">
        <v>683</v>
      </c>
      <c r="AK231">
        <v>911</v>
      </c>
      <c r="AL231">
        <v>41.168999999999997</v>
      </c>
      <c r="AM231">
        <v>0.69799999999999995</v>
      </c>
      <c r="AN231">
        <f t="shared" si="23"/>
        <v>0.70000000000000007</v>
      </c>
      <c r="AO231" s="59">
        <v>1077</v>
      </c>
    </row>
    <row r="232" spans="2:41" x14ac:dyDescent="0.3">
      <c r="B232">
        <v>813</v>
      </c>
      <c r="C232">
        <v>49.704999999999998</v>
      </c>
      <c r="D232">
        <v>0.29599999999999999</v>
      </c>
      <c r="E232">
        <f t="shared" si="18"/>
        <v>0.30000000000000004</v>
      </c>
      <c r="F232" s="59">
        <v>600</v>
      </c>
      <c r="I232">
        <v>1496</v>
      </c>
      <c r="J232">
        <v>3.1509999999999998</v>
      </c>
      <c r="K232">
        <v>0.73</v>
      </c>
      <c r="L232">
        <f t="shared" si="19"/>
        <v>0.75</v>
      </c>
      <c r="M232" s="58">
        <v>0.75</v>
      </c>
      <c r="N232" s="1" t="s">
        <v>58</v>
      </c>
      <c r="P232">
        <v>313</v>
      </c>
      <c r="Q232">
        <v>9.907</v>
      </c>
      <c r="R232">
        <v>0.89500000000000002</v>
      </c>
      <c r="S232">
        <f t="shared" si="20"/>
        <v>0.9</v>
      </c>
      <c r="T232" s="59">
        <v>114</v>
      </c>
      <c r="W232">
        <v>122</v>
      </c>
      <c r="X232">
        <v>21.323</v>
      </c>
      <c r="Y232">
        <v>0.74399999999999999</v>
      </c>
      <c r="Z232">
        <f t="shared" si="21"/>
        <v>0.75</v>
      </c>
      <c r="AA232" s="59">
        <v>38</v>
      </c>
      <c r="AD232">
        <v>616</v>
      </c>
      <c r="AE232">
        <v>12.241</v>
      </c>
      <c r="AF232">
        <v>0.48799999999999999</v>
      </c>
      <c r="AG232">
        <f t="shared" si="22"/>
        <v>0.5</v>
      </c>
      <c r="AH232" s="59">
        <v>688</v>
      </c>
      <c r="AK232">
        <v>1036</v>
      </c>
      <c r="AL232">
        <v>41.093000000000004</v>
      </c>
      <c r="AM232">
        <v>0.64900000000000002</v>
      </c>
      <c r="AN232">
        <f t="shared" si="23"/>
        <v>0.65</v>
      </c>
      <c r="AO232" s="59">
        <v>1093</v>
      </c>
    </row>
    <row r="233" spans="2:41" x14ac:dyDescent="0.3">
      <c r="B233">
        <v>1085</v>
      </c>
      <c r="C233">
        <v>49.561999999999998</v>
      </c>
      <c r="D233">
        <v>0.70099999999999996</v>
      </c>
      <c r="E233">
        <f t="shared" si="18"/>
        <v>0.70000000000000007</v>
      </c>
      <c r="F233" s="59">
        <v>603</v>
      </c>
      <c r="I233">
        <v>115</v>
      </c>
      <c r="J233">
        <v>3.1309999999999998</v>
      </c>
      <c r="K233">
        <v>0.58499999999999996</v>
      </c>
      <c r="L233">
        <f t="shared" si="19"/>
        <v>0.60000000000000009</v>
      </c>
      <c r="M233" s="59">
        <v>18</v>
      </c>
      <c r="N233">
        <f>COUNTA(M233:M284)</f>
        <v>52</v>
      </c>
      <c r="O233">
        <f>(N233/$I$4)*100</f>
        <v>15.11627906976744</v>
      </c>
      <c r="P233">
        <v>336</v>
      </c>
      <c r="Q233">
        <v>9.8819999999999997</v>
      </c>
      <c r="R233">
        <v>0.74199999999999999</v>
      </c>
      <c r="S233">
        <f t="shared" si="20"/>
        <v>0.75</v>
      </c>
      <c r="T233" s="59">
        <v>121</v>
      </c>
      <c r="W233">
        <v>45</v>
      </c>
      <c r="X233">
        <v>21.26</v>
      </c>
      <c r="Y233">
        <v>0.60699999999999998</v>
      </c>
      <c r="Z233">
        <f t="shared" si="21"/>
        <v>0.60000000000000009</v>
      </c>
      <c r="AA233" s="59">
        <v>43</v>
      </c>
      <c r="AD233">
        <v>710</v>
      </c>
      <c r="AE233">
        <v>12.194000000000001</v>
      </c>
      <c r="AF233">
        <v>0.65</v>
      </c>
      <c r="AG233">
        <f t="shared" si="22"/>
        <v>0.65</v>
      </c>
      <c r="AH233" s="59">
        <v>726</v>
      </c>
      <c r="AK233">
        <v>1012</v>
      </c>
      <c r="AL233">
        <v>41.067999999999998</v>
      </c>
      <c r="AM233">
        <v>0.71899999999999997</v>
      </c>
      <c r="AN233">
        <f t="shared" si="23"/>
        <v>0.70000000000000007</v>
      </c>
      <c r="AO233" s="59">
        <v>1108</v>
      </c>
    </row>
    <row r="234" spans="2:41" x14ac:dyDescent="0.3">
      <c r="B234">
        <v>800</v>
      </c>
      <c r="C234">
        <v>49.37</v>
      </c>
      <c r="D234">
        <v>0.75</v>
      </c>
      <c r="E234">
        <f t="shared" si="18"/>
        <v>0.75</v>
      </c>
      <c r="F234" s="59">
        <v>645</v>
      </c>
      <c r="I234">
        <v>340</v>
      </c>
      <c r="J234">
        <v>3.1309999999999998</v>
      </c>
      <c r="K234">
        <v>0.71499999999999997</v>
      </c>
      <c r="L234">
        <f t="shared" si="19"/>
        <v>0.70000000000000007</v>
      </c>
      <c r="M234" s="59">
        <v>22</v>
      </c>
      <c r="P234">
        <v>353</v>
      </c>
      <c r="Q234">
        <v>9.8819999999999997</v>
      </c>
      <c r="R234">
        <v>0.64800000000000002</v>
      </c>
      <c r="S234">
        <f t="shared" si="20"/>
        <v>0.65</v>
      </c>
      <c r="T234" s="59">
        <v>130</v>
      </c>
      <c r="W234">
        <v>89</v>
      </c>
      <c r="X234">
        <v>21.161000000000001</v>
      </c>
      <c r="Y234">
        <v>0.74399999999999999</v>
      </c>
      <c r="Z234">
        <f t="shared" si="21"/>
        <v>0.75</v>
      </c>
      <c r="AA234" s="59">
        <v>47</v>
      </c>
      <c r="AD234">
        <v>789</v>
      </c>
      <c r="AE234">
        <v>12.179</v>
      </c>
      <c r="AF234">
        <v>0.68799999999999994</v>
      </c>
      <c r="AG234">
        <f t="shared" si="22"/>
        <v>0.70000000000000007</v>
      </c>
      <c r="AH234" s="59">
        <v>760</v>
      </c>
      <c r="AK234">
        <v>965</v>
      </c>
      <c r="AL234">
        <v>40.609000000000002</v>
      </c>
      <c r="AM234">
        <v>0.51500000000000001</v>
      </c>
      <c r="AN234">
        <f t="shared" si="23"/>
        <v>0.5</v>
      </c>
      <c r="AO234" s="59">
        <v>1111</v>
      </c>
    </row>
    <row r="235" spans="2:41" x14ac:dyDescent="0.3">
      <c r="B235">
        <v>151</v>
      </c>
      <c r="C235">
        <v>49.274999999999999</v>
      </c>
      <c r="D235">
        <v>0.69599999999999995</v>
      </c>
      <c r="E235">
        <f t="shared" si="18"/>
        <v>0.70000000000000007</v>
      </c>
      <c r="F235" s="59">
        <v>649</v>
      </c>
      <c r="I235">
        <v>1468</v>
      </c>
      <c r="J235">
        <v>3.11</v>
      </c>
      <c r="K235">
        <v>0.59599999999999997</v>
      </c>
      <c r="L235">
        <f t="shared" si="19"/>
        <v>0.60000000000000009</v>
      </c>
      <c r="M235" s="59">
        <v>23</v>
      </c>
      <c r="P235">
        <v>734</v>
      </c>
      <c r="Q235">
        <v>9.843</v>
      </c>
      <c r="R235">
        <v>0.73599999999999999</v>
      </c>
      <c r="S235">
        <f t="shared" si="20"/>
        <v>0.75</v>
      </c>
      <c r="T235" s="59">
        <v>132</v>
      </c>
      <c r="W235">
        <v>252</v>
      </c>
      <c r="X235">
        <v>20.738</v>
      </c>
      <c r="Y235">
        <v>0.45700000000000002</v>
      </c>
      <c r="Z235">
        <f t="shared" si="21"/>
        <v>0.45</v>
      </c>
      <c r="AA235" s="59">
        <v>58</v>
      </c>
      <c r="AD235">
        <v>28</v>
      </c>
      <c r="AE235">
        <v>12.167999999999999</v>
      </c>
      <c r="AF235">
        <v>0.71499999999999997</v>
      </c>
      <c r="AG235">
        <f t="shared" si="22"/>
        <v>0.70000000000000007</v>
      </c>
      <c r="AH235" s="59">
        <v>768</v>
      </c>
      <c r="AK235">
        <v>892</v>
      </c>
      <c r="AL235">
        <v>40.53</v>
      </c>
      <c r="AM235">
        <v>0.72599999999999998</v>
      </c>
      <c r="AN235">
        <f t="shared" si="23"/>
        <v>0.75</v>
      </c>
      <c r="AO235" s="59">
        <v>1114</v>
      </c>
    </row>
    <row r="236" spans="2:41" x14ac:dyDescent="0.3">
      <c r="B236">
        <v>845</v>
      </c>
      <c r="C236">
        <v>49.225999999999999</v>
      </c>
      <c r="D236">
        <v>0.80900000000000005</v>
      </c>
      <c r="E236">
        <f t="shared" si="18"/>
        <v>0.8</v>
      </c>
      <c r="F236" s="59">
        <v>655</v>
      </c>
      <c r="I236">
        <v>512</v>
      </c>
      <c r="J236">
        <v>3.069</v>
      </c>
      <c r="K236">
        <v>0.56699999999999995</v>
      </c>
      <c r="L236">
        <f t="shared" si="19"/>
        <v>0.55000000000000004</v>
      </c>
      <c r="M236" s="59">
        <v>74</v>
      </c>
      <c r="P236">
        <v>704</v>
      </c>
      <c r="Q236">
        <v>9.8109999999999999</v>
      </c>
      <c r="R236">
        <v>0.82099999999999995</v>
      </c>
      <c r="S236">
        <f t="shared" si="20"/>
        <v>0.8</v>
      </c>
      <c r="T236" s="59">
        <v>134</v>
      </c>
      <c r="W236">
        <v>314</v>
      </c>
      <c r="X236">
        <v>20.238</v>
      </c>
      <c r="Y236">
        <v>0.68700000000000006</v>
      </c>
      <c r="Z236">
        <f t="shared" si="21"/>
        <v>0.70000000000000007</v>
      </c>
      <c r="AA236" s="59">
        <v>61</v>
      </c>
      <c r="AD236">
        <v>604</v>
      </c>
      <c r="AE236">
        <v>12.167999999999999</v>
      </c>
      <c r="AF236">
        <v>0.45300000000000001</v>
      </c>
      <c r="AG236">
        <f t="shared" si="22"/>
        <v>0.45</v>
      </c>
      <c r="AH236" s="59">
        <v>773</v>
      </c>
      <c r="AK236">
        <v>285</v>
      </c>
      <c r="AL236">
        <v>40.375999999999998</v>
      </c>
      <c r="AM236">
        <v>0.61199999999999999</v>
      </c>
      <c r="AN236">
        <f t="shared" si="23"/>
        <v>0.60000000000000009</v>
      </c>
      <c r="AO236" s="59">
        <v>1116</v>
      </c>
    </row>
    <row r="237" spans="2:41" x14ac:dyDescent="0.3">
      <c r="B237">
        <v>296</v>
      </c>
      <c r="C237">
        <v>49.033999999999999</v>
      </c>
      <c r="D237">
        <v>0.51700000000000002</v>
      </c>
      <c r="E237">
        <f t="shared" si="18"/>
        <v>0.5</v>
      </c>
      <c r="F237" s="59">
        <v>659</v>
      </c>
      <c r="I237">
        <v>615</v>
      </c>
      <c r="J237">
        <v>3.069</v>
      </c>
      <c r="K237">
        <v>0.90700000000000003</v>
      </c>
      <c r="L237">
        <f t="shared" si="19"/>
        <v>0.9</v>
      </c>
      <c r="M237" s="59">
        <v>164</v>
      </c>
      <c r="P237">
        <v>91</v>
      </c>
      <c r="Q237">
        <v>9.7449999999999992</v>
      </c>
      <c r="R237">
        <v>0.497</v>
      </c>
      <c r="S237">
        <f t="shared" si="20"/>
        <v>0.5</v>
      </c>
      <c r="T237" s="59">
        <v>140</v>
      </c>
      <c r="W237">
        <v>97</v>
      </c>
      <c r="X237">
        <v>20.102</v>
      </c>
      <c r="Y237">
        <v>0.39600000000000002</v>
      </c>
      <c r="Z237">
        <f t="shared" si="21"/>
        <v>0.4</v>
      </c>
      <c r="AA237" s="59">
        <v>64</v>
      </c>
      <c r="AD237">
        <v>535</v>
      </c>
      <c r="AE237">
        <v>12.141999999999999</v>
      </c>
      <c r="AF237">
        <v>0.59499999999999997</v>
      </c>
      <c r="AG237">
        <f t="shared" si="22"/>
        <v>0.60000000000000009</v>
      </c>
      <c r="AH237" s="59">
        <v>775</v>
      </c>
      <c r="AK237">
        <v>980</v>
      </c>
      <c r="AL237">
        <v>40.323999999999998</v>
      </c>
      <c r="AM237">
        <v>0.83699999999999997</v>
      </c>
      <c r="AN237">
        <f t="shared" si="23"/>
        <v>0.85000000000000009</v>
      </c>
      <c r="AO237" s="59">
        <v>1129</v>
      </c>
    </row>
    <row r="238" spans="2:41" x14ac:dyDescent="0.3">
      <c r="B238">
        <v>194</v>
      </c>
      <c r="C238">
        <v>48.985999999999997</v>
      </c>
      <c r="D238">
        <v>0.71799999999999997</v>
      </c>
      <c r="E238">
        <f t="shared" si="18"/>
        <v>0.70000000000000007</v>
      </c>
      <c r="F238" s="59">
        <v>663</v>
      </c>
      <c r="I238">
        <v>792</v>
      </c>
      <c r="J238">
        <v>3.069</v>
      </c>
      <c r="K238">
        <v>0.65800000000000003</v>
      </c>
      <c r="L238">
        <f t="shared" si="19"/>
        <v>0.65</v>
      </c>
      <c r="M238" s="59">
        <v>203</v>
      </c>
      <c r="P238">
        <v>120</v>
      </c>
      <c r="Q238">
        <v>9.7390000000000008</v>
      </c>
      <c r="R238">
        <v>0.73899999999999999</v>
      </c>
      <c r="S238">
        <f t="shared" si="20"/>
        <v>0.75</v>
      </c>
      <c r="T238" s="59">
        <v>148</v>
      </c>
      <c r="W238">
        <v>117</v>
      </c>
      <c r="X238">
        <v>19.795999999999999</v>
      </c>
      <c r="Y238">
        <v>0.69199999999999995</v>
      </c>
      <c r="Z238">
        <f t="shared" si="21"/>
        <v>0.70000000000000007</v>
      </c>
      <c r="AA238" s="59">
        <v>67</v>
      </c>
      <c r="AD238">
        <v>745</v>
      </c>
      <c r="AE238">
        <v>12.121</v>
      </c>
      <c r="AF238">
        <v>0.86099999999999999</v>
      </c>
      <c r="AG238">
        <f t="shared" si="22"/>
        <v>0.85000000000000009</v>
      </c>
      <c r="AH238" s="59">
        <v>802</v>
      </c>
      <c r="AK238">
        <v>1057</v>
      </c>
      <c r="AL238">
        <v>40.298999999999999</v>
      </c>
      <c r="AM238">
        <v>0.58899999999999997</v>
      </c>
      <c r="AN238">
        <f t="shared" si="23"/>
        <v>0.60000000000000009</v>
      </c>
      <c r="AO238" s="59">
        <v>1142</v>
      </c>
    </row>
    <row r="239" spans="2:41" x14ac:dyDescent="0.3">
      <c r="B239">
        <v>256</v>
      </c>
      <c r="C239">
        <v>48.694000000000003</v>
      </c>
      <c r="D239">
        <v>0.748</v>
      </c>
      <c r="E239">
        <f t="shared" si="18"/>
        <v>0.75</v>
      </c>
      <c r="F239" s="59">
        <v>664</v>
      </c>
      <c r="I239">
        <v>734</v>
      </c>
      <c r="J239">
        <v>3.0059999999999998</v>
      </c>
      <c r="K239">
        <v>0.91300000000000003</v>
      </c>
      <c r="L239">
        <f t="shared" si="19"/>
        <v>0.9</v>
      </c>
      <c r="M239" s="59">
        <v>228</v>
      </c>
      <c r="P239">
        <v>66</v>
      </c>
      <c r="Q239">
        <v>9.7260000000000009</v>
      </c>
      <c r="R239">
        <v>0.65700000000000003</v>
      </c>
      <c r="S239">
        <f t="shared" si="20"/>
        <v>0.65</v>
      </c>
      <c r="T239" s="59">
        <v>150</v>
      </c>
      <c r="W239">
        <v>32</v>
      </c>
      <c r="X239">
        <v>19.725000000000001</v>
      </c>
      <c r="Y239">
        <v>0.71</v>
      </c>
      <c r="Z239">
        <f t="shared" si="21"/>
        <v>0.70000000000000007</v>
      </c>
      <c r="AA239" s="59">
        <v>75</v>
      </c>
      <c r="AD239">
        <v>818</v>
      </c>
      <c r="AE239">
        <v>12.084</v>
      </c>
      <c r="AF239">
        <v>0.77900000000000003</v>
      </c>
      <c r="AG239">
        <f t="shared" si="22"/>
        <v>0.8</v>
      </c>
      <c r="AH239" s="59">
        <v>810</v>
      </c>
      <c r="AK239">
        <v>547</v>
      </c>
      <c r="AL239">
        <v>40.220999999999997</v>
      </c>
      <c r="AM239">
        <v>0.63</v>
      </c>
      <c r="AN239">
        <f t="shared" si="23"/>
        <v>0.65</v>
      </c>
      <c r="AO239" s="59">
        <v>1144</v>
      </c>
    </row>
    <row r="240" spans="2:41" x14ac:dyDescent="0.3">
      <c r="B240">
        <v>946</v>
      </c>
      <c r="C240">
        <v>48.694000000000003</v>
      </c>
      <c r="D240">
        <v>0.77200000000000002</v>
      </c>
      <c r="E240">
        <f t="shared" si="18"/>
        <v>0.75</v>
      </c>
      <c r="F240" s="59">
        <v>670</v>
      </c>
      <c r="I240">
        <v>41</v>
      </c>
      <c r="J240">
        <v>2.9849999999999999</v>
      </c>
      <c r="K240">
        <v>0.68600000000000005</v>
      </c>
      <c r="L240">
        <f t="shared" si="19"/>
        <v>0.70000000000000007</v>
      </c>
      <c r="M240" s="59">
        <v>299</v>
      </c>
      <c r="P240">
        <v>815</v>
      </c>
      <c r="Q240">
        <v>9.6929999999999996</v>
      </c>
      <c r="R240">
        <v>0.35899999999999999</v>
      </c>
      <c r="S240">
        <f t="shared" si="20"/>
        <v>0.35000000000000003</v>
      </c>
      <c r="T240" s="59">
        <v>154</v>
      </c>
      <c r="W240">
        <v>190</v>
      </c>
      <c r="X240">
        <v>19.585999999999999</v>
      </c>
      <c r="Y240">
        <v>0.72399999999999998</v>
      </c>
      <c r="Z240">
        <f t="shared" si="21"/>
        <v>0.70000000000000007</v>
      </c>
      <c r="AA240" s="59">
        <v>89</v>
      </c>
      <c r="AD240">
        <v>979</v>
      </c>
      <c r="AE240">
        <v>11.989000000000001</v>
      </c>
      <c r="AF240">
        <v>0.59499999999999997</v>
      </c>
      <c r="AG240">
        <f t="shared" si="22"/>
        <v>0.60000000000000009</v>
      </c>
      <c r="AH240" s="59">
        <v>814</v>
      </c>
      <c r="AK240">
        <v>779</v>
      </c>
      <c r="AL240">
        <v>40.143000000000001</v>
      </c>
      <c r="AM240">
        <v>0.53100000000000003</v>
      </c>
      <c r="AN240">
        <f t="shared" si="23"/>
        <v>0.55000000000000004</v>
      </c>
      <c r="AO240" s="59">
        <v>1156</v>
      </c>
    </row>
    <row r="241" spans="2:43" x14ac:dyDescent="0.3">
      <c r="B241">
        <v>433</v>
      </c>
      <c r="C241">
        <v>48.646000000000001</v>
      </c>
      <c r="D241">
        <v>0.63500000000000001</v>
      </c>
      <c r="E241">
        <f t="shared" si="18"/>
        <v>0.65</v>
      </c>
      <c r="F241" s="59">
        <v>700</v>
      </c>
      <c r="I241">
        <v>484</v>
      </c>
      <c r="J241">
        <v>2.9849999999999999</v>
      </c>
      <c r="K241">
        <v>0.68899999999999995</v>
      </c>
      <c r="L241">
        <f t="shared" si="19"/>
        <v>0.70000000000000007</v>
      </c>
      <c r="M241" s="59">
        <v>388</v>
      </c>
      <c r="P241">
        <v>754</v>
      </c>
      <c r="Q241">
        <v>9.5809999999999995</v>
      </c>
      <c r="R241">
        <v>0.65300000000000002</v>
      </c>
      <c r="S241">
        <f t="shared" si="20"/>
        <v>0.65</v>
      </c>
      <c r="T241" s="59">
        <v>172</v>
      </c>
      <c r="W241">
        <v>100</v>
      </c>
      <c r="X241">
        <v>19.481999999999999</v>
      </c>
      <c r="Y241">
        <v>0.56100000000000005</v>
      </c>
      <c r="Z241">
        <f t="shared" si="21"/>
        <v>0.55000000000000004</v>
      </c>
      <c r="AA241" s="59">
        <v>108</v>
      </c>
      <c r="AD241">
        <v>559</v>
      </c>
      <c r="AE241">
        <v>11.952</v>
      </c>
      <c r="AF241">
        <v>0.71399999999999997</v>
      </c>
      <c r="AG241">
        <f t="shared" si="22"/>
        <v>0.70000000000000007</v>
      </c>
      <c r="AH241" s="59">
        <v>815</v>
      </c>
      <c r="AK241">
        <v>31</v>
      </c>
      <c r="AL241">
        <v>40.116999999999997</v>
      </c>
      <c r="AM241">
        <v>0.60399999999999998</v>
      </c>
      <c r="AN241">
        <f t="shared" si="23"/>
        <v>0.60000000000000009</v>
      </c>
      <c r="AO241" s="59">
        <v>1167</v>
      </c>
    </row>
    <row r="242" spans="2:43" x14ac:dyDescent="0.3">
      <c r="B242">
        <v>893</v>
      </c>
      <c r="C242">
        <v>48.646000000000001</v>
      </c>
      <c r="D242">
        <v>0.50900000000000001</v>
      </c>
      <c r="E242">
        <f t="shared" si="18"/>
        <v>0.5</v>
      </c>
      <c r="F242" s="59">
        <v>712</v>
      </c>
      <c r="I242">
        <v>1425</v>
      </c>
      <c r="J242">
        <v>2.9849999999999999</v>
      </c>
      <c r="K242">
        <v>0.79500000000000004</v>
      </c>
      <c r="L242">
        <f t="shared" si="19"/>
        <v>0.8</v>
      </c>
      <c r="M242" s="59">
        <v>409</v>
      </c>
      <c r="P242">
        <v>770</v>
      </c>
      <c r="Q242">
        <v>9.5009999999999994</v>
      </c>
      <c r="R242">
        <v>0.80400000000000005</v>
      </c>
      <c r="S242">
        <f t="shared" si="20"/>
        <v>0.8</v>
      </c>
      <c r="T242" s="59">
        <v>182</v>
      </c>
      <c r="W242">
        <v>150</v>
      </c>
      <c r="X242">
        <v>19.413</v>
      </c>
      <c r="Y242">
        <v>0.69399999999999995</v>
      </c>
      <c r="Z242">
        <f t="shared" si="21"/>
        <v>0.70000000000000007</v>
      </c>
      <c r="AA242" s="59">
        <v>112</v>
      </c>
      <c r="AD242">
        <v>268</v>
      </c>
      <c r="AE242">
        <v>11.925000000000001</v>
      </c>
      <c r="AF242">
        <v>0.8</v>
      </c>
      <c r="AG242">
        <f t="shared" si="22"/>
        <v>0.8</v>
      </c>
      <c r="AH242" s="59">
        <v>832</v>
      </c>
      <c r="AK242">
        <v>807</v>
      </c>
      <c r="AL242">
        <v>40.064</v>
      </c>
      <c r="AM242">
        <v>0.51100000000000001</v>
      </c>
      <c r="AN242">
        <f t="shared" si="23"/>
        <v>0.5</v>
      </c>
      <c r="AO242" s="58">
        <v>0.55000000000000004</v>
      </c>
      <c r="AP242" s="1" t="s">
        <v>54</v>
      </c>
    </row>
    <row r="243" spans="2:43" x14ac:dyDescent="0.3">
      <c r="B243">
        <v>835</v>
      </c>
      <c r="C243">
        <v>48.207000000000001</v>
      </c>
      <c r="D243">
        <v>0.73899999999999999</v>
      </c>
      <c r="E243">
        <f t="shared" si="18"/>
        <v>0.75</v>
      </c>
      <c r="F243" s="59">
        <v>716</v>
      </c>
      <c r="I243">
        <v>304</v>
      </c>
      <c r="J243">
        <v>2.964</v>
      </c>
      <c r="K243">
        <v>0.52700000000000002</v>
      </c>
      <c r="L243">
        <f t="shared" si="19"/>
        <v>0.55000000000000004</v>
      </c>
      <c r="M243" s="59">
        <v>451</v>
      </c>
      <c r="P243">
        <v>643</v>
      </c>
      <c r="Q243">
        <v>9.4939999999999998</v>
      </c>
      <c r="R243">
        <v>0.85299999999999998</v>
      </c>
      <c r="S243">
        <f t="shared" si="20"/>
        <v>0.85000000000000009</v>
      </c>
      <c r="T243" s="59">
        <v>186</v>
      </c>
      <c r="W243">
        <v>82</v>
      </c>
      <c r="X243">
        <v>18.803000000000001</v>
      </c>
      <c r="Y243">
        <v>0.61599999999999999</v>
      </c>
      <c r="Z243">
        <f t="shared" si="21"/>
        <v>0.60000000000000009</v>
      </c>
      <c r="AA243" s="59">
        <v>121</v>
      </c>
      <c r="AD243">
        <v>175</v>
      </c>
      <c r="AE243">
        <v>11.893000000000001</v>
      </c>
      <c r="AF243">
        <v>0.60299999999999998</v>
      </c>
      <c r="AG243">
        <f t="shared" si="22"/>
        <v>0.60000000000000009</v>
      </c>
      <c r="AH243" s="59">
        <v>903</v>
      </c>
      <c r="AK243">
        <v>265</v>
      </c>
      <c r="AL243">
        <v>40.039000000000001</v>
      </c>
      <c r="AM243">
        <v>0.80300000000000005</v>
      </c>
      <c r="AN243">
        <f t="shared" si="23"/>
        <v>0.8</v>
      </c>
      <c r="AO243" s="59">
        <v>12</v>
      </c>
      <c r="AP243">
        <f>COUNTA(AO243:AO358)</f>
        <v>116</v>
      </c>
      <c r="AQ243">
        <f>(AP243/$AK$4)*100</f>
        <v>10.274579273693533</v>
      </c>
    </row>
    <row r="244" spans="2:43" x14ac:dyDescent="0.3">
      <c r="B244">
        <v>273</v>
      </c>
      <c r="C244">
        <v>48.058</v>
      </c>
      <c r="D244">
        <v>0.80100000000000005</v>
      </c>
      <c r="E244">
        <f t="shared" si="18"/>
        <v>0.8</v>
      </c>
      <c r="F244" s="59">
        <v>724</v>
      </c>
      <c r="I244">
        <v>500</v>
      </c>
      <c r="J244">
        <v>2.964</v>
      </c>
      <c r="K244">
        <v>0.41399999999999998</v>
      </c>
      <c r="L244">
        <f t="shared" si="19"/>
        <v>0.4</v>
      </c>
      <c r="M244" s="59">
        <v>534</v>
      </c>
      <c r="P244">
        <v>81</v>
      </c>
      <c r="Q244">
        <v>9.3520000000000003</v>
      </c>
      <c r="R244">
        <v>0.44400000000000001</v>
      </c>
      <c r="S244">
        <f t="shared" si="20"/>
        <v>0.45</v>
      </c>
      <c r="T244" s="59">
        <v>190</v>
      </c>
      <c r="W244">
        <v>109</v>
      </c>
      <c r="X244">
        <v>18.547999999999998</v>
      </c>
      <c r="Y244">
        <v>0.46600000000000003</v>
      </c>
      <c r="Z244">
        <f t="shared" si="21"/>
        <v>0.45</v>
      </c>
      <c r="AA244" s="59">
        <v>122</v>
      </c>
      <c r="AD244">
        <v>843</v>
      </c>
      <c r="AE244">
        <v>11.893000000000001</v>
      </c>
      <c r="AF244">
        <v>0.69299999999999995</v>
      </c>
      <c r="AG244">
        <f t="shared" si="22"/>
        <v>0.70000000000000007</v>
      </c>
      <c r="AH244" s="59">
        <v>912</v>
      </c>
      <c r="AK244">
        <v>1034</v>
      </c>
      <c r="AL244">
        <v>39.985999999999997</v>
      </c>
      <c r="AM244">
        <v>0.83799999999999997</v>
      </c>
      <c r="AN244">
        <f t="shared" si="23"/>
        <v>0.85000000000000009</v>
      </c>
      <c r="AO244" s="59">
        <v>38</v>
      </c>
    </row>
    <row r="245" spans="2:43" x14ac:dyDescent="0.3">
      <c r="B245">
        <v>595</v>
      </c>
      <c r="C245">
        <v>48.058</v>
      </c>
      <c r="D245">
        <v>0.72099999999999997</v>
      </c>
      <c r="E245">
        <f t="shared" si="18"/>
        <v>0.70000000000000007</v>
      </c>
      <c r="F245" s="59">
        <v>743</v>
      </c>
      <c r="I245">
        <v>1286</v>
      </c>
      <c r="J245">
        <v>2.964</v>
      </c>
      <c r="K245">
        <v>0.67700000000000005</v>
      </c>
      <c r="L245">
        <f t="shared" si="19"/>
        <v>0.70000000000000007</v>
      </c>
      <c r="M245" s="59">
        <v>673</v>
      </c>
      <c r="P245">
        <v>128</v>
      </c>
      <c r="Q245">
        <v>9.3379999999999992</v>
      </c>
      <c r="R245">
        <v>0.54100000000000004</v>
      </c>
      <c r="S245">
        <f t="shared" si="20"/>
        <v>0.55000000000000004</v>
      </c>
      <c r="T245" s="59">
        <v>193</v>
      </c>
      <c r="W245">
        <v>134</v>
      </c>
      <c r="X245">
        <v>17.603999999999999</v>
      </c>
      <c r="Y245">
        <v>0.71299999999999997</v>
      </c>
      <c r="Z245">
        <f t="shared" si="21"/>
        <v>0.70000000000000007</v>
      </c>
      <c r="AA245" s="59">
        <v>124</v>
      </c>
      <c r="AD245">
        <v>1063</v>
      </c>
      <c r="AE245">
        <v>11.888</v>
      </c>
      <c r="AF245">
        <v>0.78100000000000003</v>
      </c>
      <c r="AG245">
        <f t="shared" si="22"/>
        <v>0.8</v>
      </c>
      <c r="AH245" s="59">
        <v>921</v>
      </c>
      <c r="AK245">
        <v>340</v>
      </c>
      <c r="AL245">
        <v>39.83</v>
      </c>
      <c r="AM245">
        <v>0.309</v>
      </c>
      <c r="AN245">
        <f t="shared" si="23"/>
        <v>0.30000000000000004</v>
      </c>
      <c r="AO245" s="59">
        <v>41</v>
      </c>
    </row>
    <row r="246" spans="2:43" x14ac:dyDescent="0.3">
      <c r="B246">
        <v>639</v>
      </c>
      <c r="C246">
        <v>47.911000000000001</v>
      </c>
      <c r="D246">
        <v>0.70399999999999996</v>
      </c>
      <c r="E246">
        <f t="shared" si="18"/>
        <v>0.70000000000000007</v>
      </c>
      <c r="F246" s="59">
        <v>750</v>
      </c>
      <c r="I246">
        <v>631</v>
      </c>
      <c r="J246">
        <v>2.9420000000000002</v>
      </c>
      <c r="K246">
        <v>0.8</v>
      </c>
      <c r="L246">
        <f t="shared" si="19"/>
        <v>0.8</v>
      </c>
      <c r="M246" s="59">
        <v>688</v>
      </c>
      <c r="P246">
        <v>61</v>
      </c>
      <c r="Q246">
        <v>9.3109999999999999</v>
      </c>
      <c r="R246">
        <v>0.55400000000000005</v>
      </c>
      <c r="S246">
        <f t="shared" si="20"/>
        <v>0.55000000000000004</v>
      </c>
      <c r="T246" s="59">
        <v>204</v>
      </c>
      <c r="W246">
        <v>168</v>
      </c>
      <c r="X246">
        <v>17.567</v>
      </c>
      <c r="Y246">
        <v>0.8</v>
      </c>
      <c r="Z246">
        <f t="shared" si="21"/>
        <v>0.8</v>
      </c>
      <c r="AA246" s="59">
        <v>131</v>
      </c>
      <c r="AD246">
        <v>1098</v>
      </c>
      <c r="AE246">
        <v>11.877000000000001</v>
      </c>
      <c r="AF246">
        <v>0.65900000000000003</v>
      </c>
      <c r="AG246">
        <f t="shared" si="22"/>
        <v>0.65</v>
      </c>
      <c r="AH246" s="59">
        <v>984</v>
      </c>
      <c r="AK246">
        <v>927</v>
      </c>
      <c r="AL246">
        <v>39.750999999999998</v>
      </c>
      <c r="AM246">
        <v>0.73699999999999999</v>
      </c>
      <c r="AN246">
        <f t="shared" si="23"/>
        <v>0.75</v>
      </c>
      <c r="AO246" s="59">
        <v>46</v>
      </c>
    </row>
    <row r="247" spans="2:43" x14ac:dyDescent="0.3">
      <c r="B247">
        <v>907</v>
      </c>
      <c r="C247">
        <v>47.713000000000001</v>
      </c>
      <c r="D247">
        <v>0.32200000000000001</v>
      </c>
      <c r="E247">
        <f t="shared" si="18"/>
        <v>0.30000000000000004</v>
      </c>
      <c r="F247" s="59">
        <v>751</v>
      </c>
      <c r="I247">
        <v>195</v>
      </c>
      <c r="J247">
        <v>2.92</v>
      </c>
      <c r="K247">
        <v>0.67700000000000005</v>
      </c>
      <c r="L247">
        <f t="shared" si="19"/>
        <v>0.70000000000000007</v>
      </c>
      <c r="M247" s="59">
        <v>732</v>
      </c>
      <c r="P247">
        <v>792</v>
      </c>
      <c r="Q247">
        <v>9.298</v>
      </c>
      <c r="R247">
        <v>0.79600000000000004</v>
      </c>
      <c r="S247">
        <f t="shared" si="20"/>
        <v>0.8</v>
      </c>
      <c r="T247" s="59">
        <v>209</v>
      </c>
      <c r="W247">
        <v>68</v>
      </c>
      <c r="X247">
        <v>17.488</v>
      </c>
      <c r="Y247">
        <v>0.67800000000000005</v>
      </c>
      <c r="Z247">
        <f t="shared" si="21"/>
        <v>0.70000000000000007</v>
      </c>
      <c r="AA247" s="59">
        <v>143</v>
      </c>
      <c r="AD247">
        <v>202</v>
      </c>
      <c r="AE247">
        <v>11.866</v>
      </c>
      <c r="AF247">
        <v>0.45200000000000001</v>
      </c>
      <c r="AG247">
        <f t="shared" si="22"/>
        <v>0.45</v>
      </c>
      <c r="AH247" s="59">
        <v>1007</v>
      </c>
      <c r="AK247">
        <v>607</v>
      </c>
      <c r="AL247">
        <v>39.698999999999998</v>
      </c>
      <c r="AM247">
        <v>0.59699999999999998</v>
      </c>
      <c r="AN247">
        <f t="shared" si="23"/>
        <v>0.60000000000000009</v>
      </c>
      <c r="AO247" s="59">
        <v>47</v>
      </c>
    </row>
    <row r="248" spans="2:43" x14ac:dyDescent="0.3">
      <c r="B248">
        <v>669</v>
      </c>
      <c r="C248">
        <v>47.463999999999999</v>
      </c>
      <c r="D248">
        <v>0.48499999999999999</v>
      </c>
      <c r="E248">
        <f t="shared" si="18"/>
        <v>0.5</v>
      </c>
      <c r="F248" s="59">
        <v>768</v>
      </c>
      <c r="I248">
        <v>355</v>
      </c>
      <c r="J248">
        <v>2.92</v>
      </c>
      <c r="K248">
        <v>0.86599999999999999</v>
      </c>
      <c r="L248">
        <f t="shared" si="19"/>
        <v>0.85000000000000009</v>
      </c>
      <c r="M248" s="59">
        <v>794</v>
      </c>
      <c r="P248">
        <v>31</v>
      </c>
      <c r="Q248">
        <v>9.2910000000000004</v>
      </c>
      <c r="R248">
        <v>0.74</v>
      </c>
      <c r="S248">
        <f t="shared" si="20"/>
        <v>0.75</v>
      </c>
      <c r="T248" s="59">
        <v>215</v>
      </c>
      <c r="W248">
        <v>288</v>
      </c>
      <c r="X248">
        <v>17.094000000000001</v>
      </c>
      <c r="Y248">
        <v>0.67</v>
      </c>
      <c r="Z248">
        <f t="shared" si="21"/>
        <v>0.65</v>
      </c>
      <c r="AA248" s="59">
        <v>144</v>
      </c>
      <c r="AD248">
        <v>483</v>
      </c>
      <c r="AE248">
        <v>11.866</v>
      </c>
      <c r="AF248">
        <v>0.442</v>
      </c>
      <c r="AG248">
        <f t="shared" si="22"/>
        <v>0.45</v>
      </c>
      <c r="AH248" s="59">
        <v>1009</v>
      </c>
      <c r="AK248">
        <v>566</v>
      </c>
      <c r="AL248">
        <v>39.435000000000002</v>
      </c>
      <c r="AM248">
        <v>0.77100000000000002</v>
      </c>
      <c r="AN248">
        <f t="shared" si="23"/>
        <v>0.75</v>
      </c>
      <c r="AO248" s="59">
        <v>49</v>
      </c>
    </row>
    <row r="249" spans="2:43" x14ac:dyDescent="0.3">
      <c r="B249">
        <v>389</v>
      </c>
      <c r="C249">
        <v>47.264000000000003</v>
      </c>
      <c r="D249">
        <v>0.873</v>
      </c>
      <c r="E249">
        <f t="shared" si="18"/>
        <v>0.85000000000000009</v>
      </c>
      <c r="F249" s="59">
        <v>769</v>
      </c>
      <c r="I249">
        <v>1487</v>
      </c>
      <c r="J249">
        <v>2.92</v>
      </c>
      <c r="K249">
        <v>0.55300000000000005</v>
      </c>
      <c r="L249">
        <f t="shared" si="19"/>
        <v>0.55000000000000004</v>
      </c>
      <c r="M249" s="59">
        <v>800</v>
      </c>
      <c r="P249">
        <v>678</v>
      </c>
      <c r="Q249">
        <v>9.2360000000000007</v>
      </c>
      <c r="R249">
        <v>0.69499999999999995</v>
      </c>
      <c r="S249">
        <f t="shared" si="20"/>
        <v>0.70000000000000007</v>
      </c>
      <c r="T249" s="59">
        <v>219</v>
      </c>
      <c r="W249">
        <v>242</v>
      </c>
      <c r="X249">
        <v>16.853999999999999</v>
      </c>
      <c r="Y249">
        <v>0.628</v>
      </c>
      <c r="Z249">
        <f t="shared" si="21"/>
        <v>0.65</v>
      </c>
      <c r="AA249" s="59">
        <v>145</v>
      </c>
      <c r="AD249">
        <v>647</v>
      </c>
      <c r="AE249">
        <v>11.85</v>
      </c>
      <c r="AF249">
        <v>0.65900000000000003</v>
      </c>
      <c r="AG249">
        <f t="shared" si="22"/>
        <v>0.65</v>
      </c>
      <c r="AH249" s="59">
        <v>1084</v>
      </c>
      <c r="AK249">
        <v>1159</v>
      </c>
      <c r="AL249">
        <v>39.328000000000003</v>
      </c>
      <c r="AM249">
        <v>0.66300000000000003</v>
      </c>
      <c r="AN249">
        <f t="shared" si="23"/>
        <v>0.65</v>
      </c>
      <c r="AO249" s="59">
        <v>51</v>
      </c>
    </row>
    <row r="250" spans="2:43" x14ac:dyDescent="0.3">
      <c r="B250">
        <v>1015</v>
      </c>
      <c r="C250">
        <v>47.213999999999999</v>
      </c>
      <c r="D250">
        <v>0.78800000000000003</v>
      </c>
      <c r="E250">
        <f t="shared" si="18"/>
        <v>0.8</v>
      </c>
      <c r="F250" s="59">
        <v>770</v>
      </c>
      <c r="I250">
        <v>199</v>
      </c>
      <c r="J250">
        <v>2.8980000000000001</v>
      </c>
      <c r="K250">
        <v>0.68100000000000005</v>
      </c>
      <c r="L250">
        <f t="shared" si="19"/>
        <v>0.70000000000000007</v>
      </c>
      <c r="M250" s="59">
        <v>817</v>
      </c>
      <c r="P250">
        <v>276</v>
      </c>
      <c r="Q250">
        <v>9.2010000000000005</v>
      </c>
      <c r="R250">
        <v>0.747</v>
      </c>
      <c r="S250">
        <f t="shared" si="20"/>
        <v>0.75</v>
      </c>
      <c r="T250" s="59">
        <v>237</v>
      </c>
      <c r="W250">
        <v>251</v>
      </c>
      <c r="X250">
        <v>16.853999999999999</v>
      </c>
      <c r="Y250">
        <v>0.91500000000000004</v>
      </c>
      <c r="Z250">
        <f t="shared" si="21"/>
        <v>0.9</v>
      </c>
      <c r="AA250" s="59">
        <v>149</v>
      </c>
      <c r="AD250">
        <v>113</v>
      </c>
      <c r="AE250">
        <v>11.813000000000001</v>
      </c>
      <c r="AF250">
        <v>0.48299999999999998</v>
      </c>
      <c r="AG250">
        <f t="shared" si="22"/>
        <v>0.5</v>
      </c>
      <c r="AH250" s="58">
        <v>0.60000000000000009</v>
      </c>
      <c r="AI250" s="1" t="s">
        <v>55</v>
      </c>
      <c r="AK250">
        <v>243</v>
      </c>
      <c r="AL250">
        <v>39.036000000000001</v>
      </c>
      <c r="AM250">
        <v>0.53600000000000003</v>
      </c>
      <c r="AN250">
        <f t="shared" si="23"/>
        <v>0.55000000000000004</v>
      </c>
      <c r="AO250" s="59">
        <v>89</v>
      </c>
    </row>
    <row r="251" spans="2:43" x14ac:dyDescent="0.3">
      <c r="B251">
        <v>1055</v>
      </c>
      <c r="C251">
        <v>47.113999999999997</v>
      </c>
      <c r="D251">
        <v>0.57599999999999996</v>
      </c>
      <c r="E251">
        <f t="shared" si="18"/>
        <v>0.60000000000000009</v>
      </c>
      <c r="F251" s="59">
        <v>791</v>
      </c>
      <c r="I251">
        <v>554</v>
      </c>
      <c r="J251">
        <v>2.8980000000000001</v>
      </c>
      <c r="K251">
        <v>0.83899999999999997</v>
      </c>
      <c r="L251">
        <f t="shared" si="19"/>
        <v>0.85000000000000009</v>
      </c>
      <c r="M251" s="59">
        <v>877</v>
      </c>
      <c r="P251">
        <v>504</v>
      </c>
      <c r="Q251">
        <v>9.1940000000000008</v>
      </c>
      <c r="R251">
        <v>0.80800000000000005</v>
      </c>
      <c r="S251">
        <f t="shared" si="20"/>
        <v>0.8</v>
      </c>
      <c r="T251" s="59">
        <v>240</v>
      </c>
      <c r="W251">
        <v>163</v>
      </c>
      <c r="X251">
        <v>16.690000000000001</v>
      </c>
      <c r="Y251">
        <v>0.503</v>
      </c>
      <c r="Z251">
        <f t="shared" si="21"/>
        <v>0.5</v>
      </c>
      <c r="AA251" s="59">
        <v>167</v>
      </c>
      <c r="AD251">
        <v>163</v>
      </c>
      <c r="AE251">
        <v>11.786</v>
      </c>
      <c r="AF251">
        <v>0.46200000000000002</v>
      </c>
      <c r="AG251">
        <f t="shared" si="22"/>
        <v>0.45</v>
      </c>
      <c r="AH251" s="59">
        <v>12</v>
      </c>
      <c r="AI251">
        <f>COUNTA(AH251:AH358)</f>
        <v>108</v>
      </c>
      <c r="AJ251">
        <f>(AI251/$AD$4)*100</f>
        <v>10.567514677103718</v>
      </c>
      <c r="AK251">
        <v>1059</v>
      </c>
      <c r="AL251">
        <v>39.009</v>
      </c>
      <c r="AM251">
        <v>0.65200000000000002</v>
      </c>
      <c r="AN251">
        <f t="shared" si="23"/>
        <v>0.65</v>
      </c>
      <c r="AO251" s="59">
        <v>100</v>
      </c>
    </row>
    <row r="252" spans="2:43" x14ac:dyDescent="0.3">
      <c r="B252">
        <v>1064</v>
      </c>
      <c r="C252">
        <v>47.064</v>
      </c>
      <c r="D252">
        <v>0.64300000000000002</v>
      </c>
      <c r="E252">
        <f t="shared" si="18"/>
        <v>0.65</v>
      </c>
      <c r="F252" s="59">
        <v>796</v>
      </c>
      <c r="I252">
        <v>598</v>
      </c>
      <c r="J252">
        <v>2.8980000000000001</v>
      </c>
      <c r="K252">
        <v>0.62</v>
      </c>
      <c r="L252">
        <f t="shared" si="19"/>
        <v>0.60000000000000009</v>
      </c>
      <c r="M252" s="59">
        <v>885</v>
      </c>
      <c r="P252">
        <v>775</v>
      </c>
      <c r="Q252">
        <v>9.0549999999999997</v>
      </c>
      <c r="R252">
        <v>0.71</v>
      </c>
      <c r="S252">
        <f t="shared" si="20"/>
        <v>0.70000000000000007</v>
      </c>
      <c r="T252" s="59">
        <v>244</v>
      </c>
      <c r="W252">
        <v>274</v>
      </c>
      <c r="X252">
        <v>16.648</v>
      </c>
      <c r="Y252">
        <v>0.54100000000000004</v>
      </c>
      <c r="Z252">
        <f t="shared" si="21"/>
        <v>0.55000000000000004</v>
      </c>
      <c r="AA252" s="59">
        <v>169</v>
      </c>
      <c r="AD252">
        <v>271</v>
      </c>
      <c r="AE252">
        <v>11.757999999999999</v>
      </c>
      <c r="AF252">
        <v>0.47599999999999998</v>
      </c>
      <c r="AG252">
        <f t="shared" si="22"/>
        <v>0.5</v>
      </c>
      <c r="AH252" s="59">
        <v>21</v>
      </c>
      <c r="AK252">
        <v>412</v>
      </c>
      <c r="AL252">
        <v>38.927999999999997</v>
      </c>
      <c r="AM252">
        <v>0.53300000000000003</v>
      </c>
      <c r="AN252">
        <f t="shared" si="23"/>
        <v>0.55000000000000004</v>
      </c>
      <c r="AO252" s="59">
        <v>101</v>
      </c>
    </row>
    <row r="253" spans="2:43" x14ac:dyDescent="0.3">
      <c r="B253">
        <v>13</v>
      </c>
      <c r="C253">
        <v>47.014000000000003</v>
      </c>
      <c r="D253">
        <v>0.71199999999999997</v>
      </c>
      <c r="E253">
        <f t="shared" si="18"/>
        <v>0.70000000000000007</v>
      </c>
      <c r="F253" s="59">
        <v>802</v>
      </c>
      <c r="I253">
        <v>435</v>
      </c>
      <c r="J253">
        <v>2.8759999999999999</v>
      </c>
      <c r="K253">
        <v>0.89700000000000002</v>
      </c>
      <c r="L253">
        <f t="shared" si="19"/>
        <v>0.9</v>
      </c>
      <c r="M253" s="59">
        <v>894</v>
      </c>
      <c r="P253">
        <v>712</v>
      </c>
      <c r="Q253">
        <v>9.0340000000000007</v>
      </c>
      <c r="R253">
        <v>0.81599999999999995</v>
      </c>
      <c r="S253">
        <f t="shared" si="20"/>
        <v>0.8</v>
      </c>
      <c r="T253" s="59">
        <v>247</v>
      </c>
      <c r="W253">
        <v>214</v>
      </c>
      <c r="X253">
        <v>16.564</v>
      </c>
      <c r="Y253">
        <v>0.504</v>
      </c>
      <c r="Z253">
        <f t="shared" si="21"/>
        <v>0.5</v>
      </c>
      <c r="AA253" s="59">
        <v>186</v>
      </c>
      <c r="AD253">
        <v>328</v>
      </c>
      <c r="AE253">
        <v>11.757999999999999</v>
      </c>
      <c r="AF253">
        <v>0.751</v>
      </c>
      <c r="AG253">
        <f t="shared" si="22"/>
        <v>0.75</v>
      </c>
      <c r="AH253" s="59">
        <v>23</v>
      </c>
      <c r="AK253">
        <v>176</v>
      </c>
      <c r="AL253">
        <v>38.792999999999999</v>
      </c>
      <c r="AM253">
        <v>0.46800000000000003</v>
      </c>
      <c r="AN253">
        <f t="shared" si="23"/>
        <v>0.45</v>
      </c>
      <c r="AO253" s="59">
        <v>103</v>
      </c>
    </row>
    <row r="254" spans="2:43" x14ac:dyDescent="0.3">
      <c r="B254">
        <v>1079</v>
      </c>
      <c r="C254">
        <v>47.014000000000003</v>
      </c>
      <c r="D254">
        <v>0.57999999999999996</v>
      </c>
      <c r="E254">
        <f t="shared" si="18"/>
        <v>0.60000000000000009</v>
      </c>
      <c r="F254" s="59">
        <v>811</v>
      </c>
      <c r="I254">
        <v>174</v>
      </c>
      <c r="J254">
        <v>2.8540000000000001</v>
      </c>
      <c r="K254">
        <v>0.63300000000000001</v>
      </c>
      <c r="L254">
        <f t="shared" si="19"/>
        <v>0.65</v>
      </c>
      <c r="M254" s="59">
        <v>918</v>
      </c>
      <c r="P254">
        <v>77</v>
      </c>
      <c r="Q254">
        <v>9.0120000000000005</v>
      </c>
      <c r="R254">
        <v>0.76800000000000002</v>
      </c>
      <c r="S254">
        <f t="shared" si="20"/>
        <v>0.75</v>
      </c>
      <c r="T254" s="59">
        <v>248</v>
      </c>
      <c r="W254">
        <v>240</v>
      </c>
      <c r="X254">
        <v>16.564</v>
      </c>
      <c r="Y254">
        <v>0.69699999999999995</v>
      </c>
      <c r="Z254">
        <f t="shared" si="21"/>
        <v>0.70000000000000007</v>
      </c>
      <c r="AA254" s="59">
        <v>195</v>
      </c>
      <c r="AD254">
        <v>801</v>
      </c>
      <c r="AE254">
        <v>11.726000000000001</v>
      </c>
      <c r="AF254">
        <v>0.66900000000000004</v>
      </c>
      <c r="AG254">
        <f t="shared" si="22"/>
        <v>0.65</v>
      </c>
      <c r="AH254" s="59">
        <v>30</v>
      </c>
      <c r="AK254">
        <v>806</v>
      </c>
      <c r="AL254">
        <v>38.767000000000003</v>
      </c>
      <c r="AM254">
        <v>0.66200000000000003</v>
      </c>
      <c r="AN254">
        <f t="shared" si="23"/>
        <v>0.65</v>
      </c>
      <c r="AO254" s="59">
        <v>112</v>
      </c>
    </row>
    <row r="255" spans="2:43" x14ac:dyDescent="0.3">
      <c r="B255">
        <v>945</v>
      </c>
      <c r="C255">
        <v>46.761000000000003</v>
      </c>
      <c r="D255">
        <v>0.311</v>
      </c>
      <c r="E255">
        <f t="shared" si="18"/>
        <v>0.30000000000000004</v>
      </c>
      <c r="F255" s="59">
        <v>855</v>
      </c>
      <c r="I255">
        <v>635</v>
      </c>
      <c r="J255">
        <v>2.8090000000000002</v>
      </c>
      <c r="K255">
        <v>0.318</v>
      </c>
      <c r="L255">
        <f t="shared" si="19"/>
        <v>0.30000000000000004</v>
      </c>
      <c r="M255" s="59">
        <v>922</v>
      </c>
      <c r="P255">
        <v>596</v>
      </c>
      <c r="Q255">
        <v>9.0050000000000008</v>
      </c>
      <c r="R255">
        <v>0.73599999999999999</v>
      </c>
      <c r="S255">
        <f t="shared" si="20"/>
        <v>0.75</v>
      </c>
      <c r="T255" s="59">
        <v>257</v>
      </c>
      <c r="W255">
        <v>79</v>
      </c>
      <c r="X255">
        <v>16.483000000000001</v>
      </c>
      <c r="Y255">
        <v>0.82299999999999995</v>
      </c>
      <c r="Z255">
        <f t="shared" si="21"/>
        <v>0.8</v>
      </c>
      <c r="AA255" s="59">
        <v>203</v>
      </c>
      <c r="AD255">
        <v>1089</v>
      </c>
      <c r="AE255">
        <v>11.715</v>
      </c>
      <c r="AF255">
        <v>0.751</v>
      </c>
      <c r="AG255">
        <f t="shared" si="22"/>
        <v>0.75</v>
      </c>
      <c r="AH255" s="59">
        <v>36</v>
      </c>
      <c r="AK255">
        <v>1165</v>
      </c>
      <c r="AL255">
        <v>38.767000000000003</v>
      </c>
      <c r="AM255">
        <v>0.47299999999999998</v>
      </c>
      <c r="AN255">
        <f t="shared" si="23"/>
        <v>0.45</v>
      </c>
      <c r="AO255" s="59">
        <v>123</v>
      </c>
    </row>
    <row r="256" spans="2:43" x14ac:dyDescent="0.3">
      <c r="B256">
        <v>1090</v>
      </c>
      <c r="C256">
        <v>46.658999999999999</v>
      </c>
      <c r="D256">
        <v>0.72299999999999998</v>
      </c>
      <c r="E256">
        <f t="shared" si="18"/>
        <v>0.70000000000000007</v>
      </c>
      <c r="F256" s="59">
        <v>892</v>
      </c>
      <c r="I256">
        <v>1095</v>
      </c>
      <c r="J256">
        <v>2.786</v>
      </c>
      <c r="K256">
        <v>0.57599999999999996</v>
      </c>
      <c r="L256">
        <f t="shared" si="19"/>
        <v>0.60000000000000009</v>
      </c>
      <c r="M256" s="59">
        <v>936</v>
      </c>
      <c r="P256">
        <v>124</v>
      </c>
      <c r="Q256">
        <v>8.9559999999999995</v>
      </c>
      <c r="R256">
        <v>0.47699999999999998</v>
      </c>
      <c r="S256">
        <f t="shared" si="20"/>
        <v>0.5</v>
      </c>
      <c r="T256" s="59">
        <v>269</v>
      </c>
      <c r="W256">
        <v>196</v>
      </c>
      <c r="X256">
        <v>16.273</v>
      </c>
      <c r="Y256">
        <v>0.50800000000000001</v>
      </c>
      <c r="Z256">
        <f t="shared" si="21"/>
        <v>0.5</v>
      </c>
      <c r="AA256" s="59">
        <v>218</v>
      </c>
      <c r="AD256">
        <v>49</v>
      </c>
      <c r="AE256">
        <v>11.693</v>
      </c>
      <c r="AF256">
        <v>0.77500000000000002</v>
      </c>
      <c r="AG256">
        <f t="shared" si="22"/>
        <v>0.8</v>
      </c>
      <c r="AH256" s="59">
        <v>43</v>
      </c>
      <c r="AK256">
        <v>410</v>
      </c>
      <c r="AL256">
        <v>38.741</v>
      </c>
      <c r="AM256">
        <v>0.60799999999999998</v>
      </c>
      <c r="AN256">
        <f t="shared" si="23"/>
        <v>0.60000000000000009</v>
      </c>
      <c r="AO256" s="59">
        <v>126</v>
      </c>
    </row>
    <row r="257" spans="2:41" x14ac:dyDescent="0.3">
      <c r="B257">
        <v>624</v>
      </c>
      <c r="C257">
        <v>46.609000000000002</v>
      </c>
      <c r="D257">
        <v>0.33200000000000002</v>
      </c>
      <c r="E257">
        <f t="shared" si="18"/>
        <v>0.35000000000000003</v>
      </c>
      <c r="F257" s="59">
        <v>899</v>
      </c>
      <c r="I257">
        <v>1603</v>
      </c>
      <c r="J257">
        <v>2.786</v>
      </c>
      <c r="K257">
        <v>0.624</v>
      </c>
      <c r="L257">
        <f t="shared" si="19"/>
        <v>0.60000000000000009</v>
      </c>
      <c r="M257" s="59">
        <v>959</v>
      </c>
      <c r="P257">
        <v>774</v>
      </c>
      <c r="Q257">
        <v>8.9489999999999998</v>
      </c>
      <c r="R257">
        <v>0.77700000000000002</v>
      </c>
      <c r="S257">
        <f t="shared" si="20"/>
        <v>0.8</v>
      </c>
      <c r="T257" s="59">
        <v>274</v>
      </c>
      <c r="W257">
        <v>59</v>
      </c>
      <c r="X257">
        <v>16.234000000000002</v>
      </c>
      <c r="Y257">
        <v>0.48599999999999999</v>
      </c>
      <c r="Z257">
        <f t="shared" si="21"/>
        <v>0.5</v>
      </c>
      <c r="AA257" s="59">
        <v>226</v>
      </c>
      <c r="AD257">
        <v>880</v>
      </c>
      <c r="AE257">
        <v>11.693</v>
      </c>
      <c r="AF257">
        <v>0.76600000000000001</v>
      </c>
      <c r="AG257">
        <f t="shared" si="22"/>
        <v>0.75</v>
      </c>
      <c r="AH257" s="59">
        <v>50</v>
      </c>
      <c r="AK257">
        <v>731</v>
      </c>
      <c r="AL257">
        <v>38.713000000000001</v>
      </c>
      <c r="AM257">
        <v>0.81</v>
      </c>
      <c r="AN257">
        <f t="shared" si="23"/>
        <v>0.8</v>
      </c>
      <c r="AO257" s="59">
        <v>133</v>
      </c>
    </row>
    <row r="258" spans="2:41" x14ac:dyDescent="0.3">
      <c r="B258">
        <v>542</v>
      </c>
      <c r="C258">
        <v>46.353999999999999</v>
      </c>
      <c r="D258">
        <v>0.67800000000000005</v>
      </c>
      <c r="E258">
        <f t="shared" si="18"/>
        <v>0.70000000000000007</v>
      </c>
      <c r="F258" s="59">
        <v>900</v>
      </c>
      <c r="I258">
        <v>75</v>
      </c>
      <c r="J258">
        <v>2.7629999999999999</v>
      </c>
      <c r="K258">
        <v>0.84599999999999997</v>
      </c>
      <c r="L258">
        <f t="shared" si="19"/>
        <v>0.85000000000000009</v>
      </c>
      <c r="M258" s="59">
        <v>965</v>
      </c>
      <c r="P258">
        <v>153</v>
      </c>
      <c r="Q258">
        <v>8.9269999999999996</v>
      </c>
      <c r="R258">
        <v>0.82699999999999996</v>
      </c>
      <c r="S258">
        <f t="shared" si="20"/>
        <v>0.85000000000000009</v>
      </c>
      <c r="T258" s="59">
        <v>311</v>
      </c>
      <c r="W258">
        <v>25</v>
      </c>
      <c r="X258">
        <v>16.148</v>
      </c>
      <c r="Y258">
        <v>0.78300000000000003</v>
      </c>
      <c r="Z258">
        <f t="shared" si="21"/>
        <v>0.8</v>
      </c>
      <c r="AA258" s="59">
        <v>233</v>
      </c>
      <c r="AD258">
        <v>522</v>
      </c>
      <c r="AE258">
        <v>11.644</v>
      </c>
      <c r="AF258">
        <v>0.72599999999999998</v>
      </c>
      <c r="AG258">
        <f t="shared" si="22"/>
        <v>0.75</v>
      </c>
      <c r="AH258" s="59">
        <v>52</v>
      </c>
      <c r="AK258">
        <v>962</v>
      </c>
      <c r="AL258">
        <v>38.523000000000003</v>
      </c>
      <c r="AM258">
        <v>0.84099999999999997</v>
      </c>
      <c r="AN258">
        <f t="shared" si="23"/>
        <v>0.85000000000000009</v>
      </c>
      <c r="AO258" s="59">
        <v>170</v>
      </c>
    </row>
    <row r="259" spans="2:41" x14ac:dyDescent="0.3">
      <c r="B259">
        <v>198</v>
      </c>
      <c r="C259">
        <v>46.302999999999997</v>
      </c>
      <c r="D259">
        <v>0.64800000000000002</v>
      </c>
      <c r="E259">
        <f t="shared" si="18"/>
        <v>0.65</v>
      </c>
      <c r="F259" s="59">
        <v>912</v>
      </c>
      <c r="I259">
        <v>190</v>
      </c>
      <c r="J259">
        <v>2.7629999999999999</v>
      </c>
      <c r="K259">
        <v>0.80600000000000005</v>
      </c>
      <c r="L259">
        <f t="shared" si="19"/>
        <v>0.8</v>
      </c>
      <c r="M259" s="59">
        <v>981</v>
      </c>
      <c r="P259">
        <v>742</v>
      </c>
      <c r="Q259">
        <v>8.9060000000000006</v>
      </c>
      <c r="R259">
        <v>0.52500000000000002</v>
      </c>
      <c r="S259">
        <f t="shared" si="20"/>
        <v>0.55000000000000004</v>
      </c>
      <c r="T259" s="59">
        <v>318</v>
      </c>
      <c r="W259">
        <v>275</v>
      </c>
      <c r="X259">
        <v>16.148</v>
      </c>
      <c r="Y259">
        <v>0.81499999999999995</v>
      </c>
      <c r="Z259">
        <f t="shared" si="21"/>
        <v>0.8</v>
      </c>
      <c r="AA259" s="59">
        <v>239</v>
      </c>
      <c r="AD259">
        <v>239</v>
      </c>
      <c r="AE259">
        <v>11.606</v>
      </c>
      <c r="AF259">
        <v>0.55300000000000005</v>
      </c>
      <c r="AG259">
        <f t="shared" si="22"/>
        <v>0.55000000000000004</v>
      </c>
      <c r="AH259" s="59">
        <v>62</v>
      </c>
      <c r="AK259">
        <v>1124</v>
      </c>
      <c r="AL259">
        <v>38.47</v>
      </c>
      <c r="AM259">
        <v>0.63900000000000001</v>
      </c>
      <c r="AN259">
        <f t="shared" si="23"/>
        <v>0.65</v>
      </c>
      <c r="AO259" s="59">
        <v>178</v>
      </c>
    </row>
    <row r="260" spans="2:41" x14ac:dyDescent="0.3">
      <c r="B260">
        <v>169</v>
      </c>
      <c r="C260">
        <v>46.252000000000002</v>
      </c>
      <c r="D260">
        <v>0.73399999999999999</v>
      </c>
      <c r="E260">
        <f t="shared" si="18"/>
        <v>0.75</v>
      </c>
      <c r="F260" s="59">
        <v>928</v>
      </c>
      <c r="I260">
        <v>663</v>
      </c>
      <c r="J260">
        <v>2.7629999999999999</v>
      </c>
      <c r="K260">
        <v>0.85599999999999998</v>
      </c>
      <c r="L260">
        <f t="shared" si="19"/>
        <v>0.85000000000000009</v>
      </c>
      <c r="M260" s="59">
        <v>984</v>
      </c>
      <c r="P260">
        <v>412</v>
      </c>
      <c r="Q260">
        <v>8.8770000000000007</v>
      </c>
      <c r="R260">
        <v>0.74199999999999999</v>
      </c>
      <c r="S260">
        <f t="shared" si="20"/>
        <v>0.75</v>
      </c>
      <c r="T260" s="59">
        <v>353</v>
      </c>
      <c r="W260">
        <v>219</v>
      </c>
      <c r="X260">
        <v>16.065000000000001</v>
      </c>
      <c r="Y260">
        <v>0.65600000000000003</v>
      </c>
      <c r="Z260">
        <f t="shared" si="21"/>
        <v>0.65</v>
      </c>
      <c r="AA260" s="59">
        <v>241</v>
      </c>
      <c r="AD260">
        <v>706</v>
      </c>
      <c r="AE260">
        <v>11.595000000000001</v>
      </c>
      <c r="AF260">
        <v>0.626</v>
      </c>
      <c r="AG260">
        <f t="shared" si="22"/>
        <v>0.65</v>
      </c>
      <c r="AH260" s="59">
        <v>73</v>
      </c>
      <c r="AK260">
        <v>841</v>
      </c>
      <c r="AL260">
        <v>38.415999999999997</v>
      </c>
      <c r="AM260">
        <v>0.434</v>
      </c>
      <c r="AN260">
        <f t="shared" si="23"/>
        <v>0.45</v>
      </c>
      <c r="AO260" s="59">
        <v>181</v>
      </c>
    </row>
    <row r="261" spans="2:41" x14ac:dyDescent="0.3">
      <c r="B261">
        <v>1063</v>
      </c>
      <c r="C261">
        <v>46.15</v>
      </c>
      <c r="D261">
        <v>0.61399999999999999</v>
      </c>
      <c r="E261">
        <f t="shared" si="18"/>
        <v>0.60000000000000009</v>
      </c>
      <c r="F261" s="59">
        <v>932</v>
      </c>
      <c r="I261">
        <v>1571</v>
      </c>
      <c r="J261">
        <v>2.7629999999999999</v>
      </c>
      <c r="K261">
        <v>0.80300000000000005</v>
      </c>
      <c r="L261">
        <f t="shared" si="19"/>
        <v>0.8</v>
      </c>
      <c r="M261" s="59">
        <v>992</v>
      </c>
      <c r="P261">
        <v>516</v>
      </c>
      <c r="Q261">
        <v>8.8770000000000007</v>
      </c>
      <c r="R261">
        <v>0.73799999999999999</v>
      </c>
      <c r="S261">
        <f t="shared" si="20"/>
        <v>0.75</v>
      </c>
      <c r="T261" s="59">
        <v>363</v>
      </c>
      <c r="W261">
        <v>277</v>
      </c>
      <c r="X261">
        <v>16.021000000000001</v>
      </c>
      <c r="Y261">
        <v>0.78800000000000003</v>
      </c>
      <c r="Z261">
        <f t="shared" si="21"/>
        <v>0.8</v>
      </c>
      <c r="AA261" s="59">
        <v>243</v>
      </c>
      <c r="AD261">
        <v>786</v>
      </c>
      <c r="AE261">
        <v>11.595000000000001</v>
      </c>
      <c r="AF261">
        <v>0.57899999999999996</v>
      </c>
      <c r="AG261">
        <f t="shared" si="22"/>
        <v>0.60000000000000009</v>
      </c>
      <c r="AH261" s="59">
        <v>79</v>
      </c>
      <c r="AK261">
        <v>586</v>
      </c>
      <c r="AL261">
        <v>38.17</v>
      </c>
      <c r="AM261">
        <v>0.57399999999999995</v>
      </c>
      <c r="AN261">
        <f t="shared" si="23"/>
        <v>0.55000000000000004</v>
      </c>
      <c r="AO261" s="59">
        <v>182</v>
      </c>
    </row>
    <row r="262" spans="2:41" x14ac:dyDescent="0.3">
      <c r="B262">
        <v>810</v>
      </c>
      <c r="C262">
        <v>46.098999999999997</v>
      </c>
      <c r="D262">
        <v>0.41199999999999998</v>
      </c>
      <c r="E262">
        <f t="shared" ref="E262:E325" si="24">MROUND(D262,0.05)</f>
        <v>0.4</v>
      </c>
      <c r="F262" s="59">
        <v>965</v>
      </c>
      <c r="I262">
        <v>279</v>
      </c>
      <c r="J262">
        <v>2.74</v>
      </c>
      <c r="K262">
        <v>0.63800000000000001</v>
      </c>
      <c r="L262">
        <f t="shared" ref="L262:L325" si="25">MROUND(K262,0.05)</f>
        <v>0.65</v>
      </c>
      <c r="M262" s="59">
        <v>1012</v>
      </c>
      <c r="P262">
        <v>449</v>
      </c>
      <c r="Q262">
        <v>8.827</v>
      </c>
      <c r="R262">
        <v>0.79100000000000004</v>
      </c>
      <c r="S262">
        <f t="shared" ref="S262:S325" si="26">MROUND(R262,0.05)</f>
        <v>0.8</v>
      </c>
      <c r="T262" s="59">
        <v>367</v>
      </c>
      <c r="W262">
        <v>184</v>
      </c>
      <c r="X262">
        <v>15.72</v>
      </c>
      <c r="Y262">
        <v>0.69099999999999995</v>
      </c>
      <c r="Z262">
        <f t="shared" ref="Z262:Z322" si="27">MROUND(Y262,0.05)</f>
        <v>0.70000000000000007</v>
      </c>
      <c r="AA262" s="59">
        <v>263</v>
      </c>
      <c r="AD262">
        <v>463</v>
      </c>
      <c r="AE262">
        <v>11.584</v>
      </c>
      <c r="AF262">
        <v>0.65600000000000003</v>
      </c>
      <c r="AG262">
        <f t="shared" ref="AG262:AG325" si="28">MROUND(AF262,0.05)</f>
        <v>0.65</v>
      </c>
      <c r="AH262" s="59">
        <v>89</v>
      </c>
      <c r="AK262">
        <v>621</v>
      </c>
      <c r="AL262">
        <v>38.116</v>
      </c>
      <c r="AM262">
        <v>0.69099999999999995</v>
      </c>
      <c r="AN262">
        <f t="shared" ref="AN262:AN325" si="29">MROUND(AM262,0.05)</f>
        <v>0.70000000000000007</v>
      </c>
      <c r="AO262" s="59">
        <v>192</v>
      </c>
    </row>
    <row r="263" spans="2:41" x14ac:dyDescent="0.3">
      <c r="B263">
        <v>894</v>
      </c>
      <c r="C263">
        <v>46.098999999999997</v>
      </c>
      <c r="D263">
        <v>0.61699999999999999</v>
      </c>
      <c r="E263">
        <f t="shared" si="24"/>
        <v>0.60000000000000009</v>
      </c>
      <c r="F263" s="59">
        <v>968</v>
      </c>
      <c r="I263">
        <v>327</v>
      </c>
      <c r="J263">
        <v>2.74</v>
      </c>
      <c r="K263">
        <v>0.83199999999999996</v>
      </c>
      <c r="L263">
        <f t="shared" si="25"/>
        <v>0.85000000000000009</v>
      </c>
      <c r="M263" s="59">
        <v>1016</v>
      </c>
      <c r="P263">
        <v>359</v>
      </c>
      <c r="Q263">
        <v>8.82</v>
      </c>
      <c r="R263">
        <v>0.58299999999999996</v>
      </c>
      <c r="S263">
        <f t="shared" si="26"/>
        <v>0.60000000000000009</v>
      </c>
      <c r="T263" s="59">
        <v>407</v>
      </c>
      <c r="W263">
        <v>258</v>
      </c>
      <c r="X263">
        <v>15.635</v>
      </c>
      <c r="Y263">
        <v>0.69799999999999995</v>
      </c>
      <c r="Z263">
        <f t="shared" si="27"/>
        <v>0.70000000000000007</v>
      </c>
      <c r="AA263" s="59">
        <v>264</v>
      </c>
      <c r="AD263">
        <v>8</v>
      </c>
      <c r="AE263">
        <v>11.551</v>
      </c>
      <c r="AF263">
        <v>0.48899999999999999</v>
      </c>
      <c r="AG263">
        <f t="shared" si="28"/>
        <v>0.5</v>
      </c>
      <c r="AH263" s="59">
        <v>93</v>
      </c>
      <c r="AK263">
        <v>51</v>
      </c>
      <c r="AL263">
        <v>37.756999999999998</v>
      </c>
      <c r="AM263">
        <v>0.55200000000000005</v>
      </c>
      <c r="AN263">
        <f t="shared" si="29"/>
        <v>0.55000000000000004</v>
      </c>
      <c r="AO263" s="59">
        <v>194</v>
      </c>
    </row>
    <row r="264" spans="2:41" x14ac:dyDescent="0.3">
      <c r="B264">
        <v>4</v>
      </c>
      <c r="C264">
        <v>46.045999999999999</v>
      </c>
      <c r="D264">
        <v>0.60199999999999998</v>
      </c>
      <c r="E264">
        <f t="shared" si="24"/>
        <v>0.60000000000000009</v>
      </c>
      <c r="F264" s="59">
        <v>995</v>
      </c>
      <c r="I264">
        <v>328</v>
      </c>
      <c r="J264">
        <v>2.74</v>
      </c>
      <c r="K264">
        <v>0.40600000000000003</v>
      </c>
      <c r="L264">
        <f t="shared" si="25"/>
        <v>0.4</v>
      </c>
      <c r="M264" s="59">
        <v>1039</v>
      </c>
      <c r="P264">
        <v>545</v>
      </c>
      <c r="Q264">
        <v>8.82</v>
      </c>
      <c r="R264">
        <v>0.65600000000000003</v>
      </c>
      <c r="S264">
        <f t="shared" si="26"/>
        <v>0.65</v>
      </c>
      <c r="T264" s="59">
        <v>416</v>
      </c>
      <c r="W264">
        <v>5</v>
      </c>
      <c r="X264">
        <v>15.189</v>
      </c>
      <c r="Y264">
        <v>0.54500000000000004</v>
      </c>
      <c r="Z264">
        <f t="shared" si="27"/>
        <v>0.55000000000000004</v>
      </c>
      <c r="AA264" s="59">
        <v>279</v>
      </c>
      <c r="AD264">
        <v>747</v>
      </c>
      <c r="AE264">
        <v>11.534000000000001</v>
      </c>
      <c r="AF264">
        <v>0.46600000000000003</v>
      </c>
      <c r="AG264">
        <f t="shared" si="28"/>
        <v>0.45</v>
      </c>
      <c r="AH264" s="59">
        <v>94</v>
      </c>
      <c r="AK264">
        <v>747</v>
      </c>
      <c r="AL264">
        <v>37.703000000000003</v>
      </c>
      <c r="AM264">
        <v>0.69399999999999995</v>
      </c>
      <c r="AN264">
        <f t="shared" si="29"/>
        <v>0.70000000000000007</v>
      </c>
      <c r="AO264" s="59">
        <v>202</v>
      </c>
    </row>
    <row r="265" spans="2:41" x14ac:dyDescent="0.3">
      <c r="B265">
        <v>81</v>
      </c>
      <c r="C265">
        <v>45.789000000000001</v>
      </c>
      <c r="D265">
        <v>0.52700000000000002</v>
      </c>
      <c r="E265">
        <f t="shared" si="24"/>
        <v>0.55000000000000004</v>
      </c>
      <c r="F265" s="59">
        <v>1014</v>
      </c>
      <c r="I265">
        <v>1508</v>
      </c>
      <c r="J265">
        <v>2.74</v>
      </c>
      <c r="K265">
        <v>0.79200000000000004</v>
      </c>
      <c r="L265">
        <f t="shared" si="25"/>
        <v>0.8</v>
      </c>
      <c r="M265" s="59">
        <v>1067</v>
      </c>
      <c r="P265">
        <v>458</v>
      </c>
      <c r="Q265">
        <v>8.7469999999999999</v>
      </c>
      <c r="R265">
        <v>0.52400000000000002</v>
      </c>
      <c r="S265">
        <f t="shared" si="26"/>
        <v>0.5</v>
      </c>
      <c r="T265" s="59">
        <v>420</v>
      </c>
      <c r="W265">
        <v>162</v>
      </c>
      <c r="X265">
        <v>15.1</v>
      </c>
      <c r="Y265">
        <v>0.70299999999999996</v>
      </c>
      <c r="Z265">
        <f t="shared" si="27"/>
        <v>0.70000000000000007</v>
      </c>
      <c r="AA265" s="59">
        <v>282</v>
      </c>
      <c r="AD265">
        <v>828</v>
      </c>
      <c r="AE265">
        <v>11.507</v>
      </c>
      <c r="AF265">
        <v>0.64500000000000002</v>
      </c>
      <c r="AG265">
        <f t="shared" si="28"/>
        <v>0.65</v>
      </c>
      <c r="AH265" s="59">
        <v>103</v>
      </c>
      <c r="AK265">
        <v>1000</v>
      </c>
      <c r="AL265">
        <v>37.646999999999998</v>
      </c>
      <c r="AM265">
        <v>0.61599999999999999</v>
      </c>
      <c r="AN265">
        <f t="shared" si="29"/>
        <v>0.60000000000000009</v>
      </c>
      <c r="AO265" s="59">
        <v>213</v>
      </c>
    </row>
    <row r="266" spans="2:41" x14ac:dyDescent="0.3">
      <c r="B266">
        <v>6</v>
      </c>
      <c r="C266">
        <v>45.686</v>
      </c>
      <c r="D266">
        <v>0.57999999999999996</v>
      </c>
      <c r="E266">
        <f t="shared" si="24"/>
        <v>0.60000000000000009</v>
      </c>
      <c r="F266" s="59">
        <v>1026</v>
      </c>
      <c r="I266">
        <v>57</v>
      </c>
      <c r="J266">
        <v>2.7170000000000001</v>
      </c>
      <c r="K266">
        <v>0.42699999999999999</v>
      </c>
      <c r="L266">
        <f t="shared" si="25"/>
        <v>0.45</v>
      </c>
      <c r="M266" s="59">
        <v>1078</v>
      </c>
      <c r="P266">
        <v>795</v>
      </c>
      <c r="Q266">
        <v>8.74</v>
      </c>
      <c r="R266">
        <v>0.86599999999999999</v>
      </c>
      <c r="S266">
        <f t="shared" si="26"/>
        <v>0.85000000000000009</v>
      </c>
      <c r="T266" s="59">
        <v>433</v>
      </c>
      <c r="W266">
        <v>164</v>
      </c>
      <c r="X266">
        <v>15.1</v>
      </c>
      <c r="Y266">
        <v>0.9</v>
      </c>
      <c r="Z266">
        <f t="shared" si="27"/>
        <v>0.9</v>
      </c>
      <c r="AA266" s="59">
        <v>287</v>
      </c>
      <c r="AD266">
        <v>50</v>
      </c>
      <c r="AE266">
        <v>11.49</v>
      </c>
      <c r="AF266">
        <v>0.60299999999999998</v>
      </c>
      <c r="AG266">
        <f t="shared" si="28"/>
        <v>0.60000000000000009</v>
      </c>
      <c r="AH266" s="59">
        <v>106</v>
      </c>
      <c r="AK266">
        <v>938</v>
      </c>
      <c r="AL266">
        <v>37.619</v>
      </c>
      <c r="AM266">
        <v>0.57399999999999995</v>
      </c>
      <c r="AN266">
        <f t="shared" si="29"/>
        <v>0.55000000000000004</v>
      </c>
      <c r="AO266" s="59">
        <v>216</v>
      </c>
    </row>
    <row r="267" spans="2:41" x14ac:dyDescent="0.3">
      <c r="B267">
        <v>790</v>
      </c>
      <c r="C267">
        <v>45.686</v>
      </c>
      <c r="D267">
        <v>0.69199999999999995</v>
      </c>
      <c r="E267">
        <f t="shared" si="24"/>
        <v>0.70000000000000007</v>
      </c>
      <c r="F267" s="59">
        <v>1031</v>
      </c>
      <c r="I267">
        <v>1193</v>
      </c>
      <c r="J267">
        <v>2.7170000000000001</v>
      </c>
      <c r="K267">
        <v>0.81699999999999995</v>
      </c>
      <c r="L267">
        <f t="shared" si="25"/>
        <v>0.8</v>
      </c>
      <c r="M267" s="59">
        <v>1111</v>
      </c>
      <c r="P267">
        <v>12</v>
      </c>
      <c r="Q267">
        <v>8.6370000000000005</v>
      </c>
      <c r="R267">
        <v>0.64800000000000002</v>
      </c>
      <c r="S267">
        <f t="shared" si="26"/>
        <v>0.65</v>
      </c>
      <c r="T267" s="59">
        <v>442</v>
      </c>
      <c r="W267">
        <v>304</v>
      </c>
      <c r="X267">
        <v>15.054</v>
      </c>
      <c r="Y267">
        <v>0.59199999999999997</v>
      </c>
      <c r="Z267">
        <f t="shared" si="27"/>
        <v>0.60000000000000009</v>
      </c>
      <c r="AA267" s="59">
        <v>289</v>
      </c>
      <c r="AD267">
        <v>73</v>
      </c>
      <c r="AE267">
        <v>11.407</v>
      </c>
      <c r="AF267">
        <v>0.60399999999999998</v>
      </c>
      <c r="AG267">
        <f t="shared" si="28"/>
        <v>0.60000000000000009</v>
      </c>
      <c r="AH267" s="59">
        <v>128</v>
      </c>
      <c r="AK267">
        <v>1098</v>
      </c>
      <c r="AL267">
        <v>37.479999999999997</v>
      </c>
      <c r="AM267">
        <v>0.65200000000000002</v>
      </c>
      <c r="AN267">
        <f t="shared" si="29"/>
        <v>0.65</v>
      </c>
      <c r="AO267" s="59">
        <v>220</v>
      </c>
    </row>
    <row r="268" spans="2:41" x14ac:dyDescent="0.3">
      <c r="B268">
        <v>110</v>
      </c>
      <c r="C268">
        <v>45.634</v>
      </c>
      <c r="D268">
        <v>0.59599999999999997</v>
      </c>
      <c r="E268">
        <f t="shared" si="24"/>
        <v>0.60000000000000009</v>
      </c>
      <c r="F268" s="59">
        <v>1039</v>
      </c>
      <c r="I268">
        <v>1161</v>
      </c>
      <c r="J268">
        <v>2.6930000000000001</v>
      </c>
      <c r="K268">
        <v>0.72099999999999997</v>
      </c>
      <c r="L268">
        <f t="shared" si="25"/>
        <v>0.70000000000000007</v>
      </c>
      <c r="M268" s="59">
        <v>1114</v>
      </c>
      <c r="P268">
        <v>778</v>
      </c>
      <c r="Q268">
        <v>8.5779999999999994</v>
      </c>
      <c r="R268">
        <v>0.78700000000000003</v>
      </c>
      <c r="S268">
        <f t="shared" si="26"/>
        <v>0.8</v>
      </c>
      <c r="T268" s="59">
        <v>445</v>
      </c>
      <c r="W268">
        <v>23</v>
      </c>
      <c r="X268">
        <v>14.871</v>
      </c>
      <c r="Y268">
        <v>0.76200000000000001</v>
      </c>
      <c r="Z268">
        <f t="shared" si="27"/>
        <v>0.75</v>
      </c>
      <c r="AA268" s="59">
        <v>290</v>
      </c>
      <c r="AD268">
        <v>774</v>
      </c>
      <c r="AE268">
        <v>11.323</v>
      </c>
      <c r="AF268">
        <v>0.70199999999999996</v>
      </c>
      <c r="AG268">
        <f t="shared" si="28"/>
        <v>0.70000000000000007</v>
      </c>
      <c r="AH268" s="59">
        <v>131</v>
      </c>
      <c r="AK268">
        <v>230</v>
      </c>
      <c r="AL268">
        <v>37.396000000000001</v>
      </c>
      <c r="AM268">
        <v>0.50600000000000001</v>
      </c>
      <c r="AN268">
        <f t="shared" si="29"/>
        <v>0.5</v>
      </c>
      <c r="AO268" s="59">
        <v>235</v>
      </c>
    </row>
    <row r="269" spans="2:41" x14ac:dyDescent="0.3">
      <c r="B269">
        <v>313</v>
      </c>
      <c r="C269">
        <v>45.374000000000002</v>
      </c>
      <c r="D269">
        <v>0.82299999999999995</v>
      </c>
      <c r="E269">
        <f t="shared" si="24"/>
        <v>0.8</v>
      </c>
      <c r="F269" s="59">
        <v>1054</v>
      </c>
      <c r="I269">
        <v>374</v>
      </c>
      <c r="J269">
        <v>2.67</v>
      </c>
      <c r="K269">
        <v>0.51</v>
      </c>
      <c r="L269">
        <f t="shared" si="25"/>
        <v>0.5</v>
      </c>
      <c r="M269" s="59">
        <v>1140</v>
      </c>
      <c r="P269">
        <v>593</v>
      </c>
      <c r="Q269">
        <v>8.5709999999999997</v>
      </c>
      <c r="R269">
        <v>0.76800000000000002</v>
      </c>
      <c r="S269">
        <f t="shared" si="26"/>
        <v>0.75</v>
      </c>
      <c r="T269" s="59">
        <v>454</v>
      </c>
      <c r="W269">
        <v>158</v>
      </c>
      <c r="X269">
        <v>14.781000000000001</v>
      </c>
      <c r="Y269">
        <v>0.78800000000000003</v>
      </c>
      <c r="Z269">
        <f t="shared" si="27"/>
        <v>0.8</v>
      </c>
      <c r="AA269" s="59">
        <v>297</v>
      </c>
      <c r="AD269">
        <v>62</v>
      </c>
      <c r="AE269">
        <v>11.317</v>
      </c>
      <c r="AF269">
        <v>0.58899999999999997</v>
      </c>
      <c r="AG269">
        <f t="shared" si="28"/>
        <v>0.60000000000000009</v>
      </c>
      <c r="AH269" s="59">
        <v>137</v>
      </c>
      <c r="AK269">
        <v>917</v>
      </c>
      <c r="AL269">
        <v>37.286000000000001</v>
      </c>
      <c r="AM269">
        <v>0.71099999999999997</v>
      </c>
      <c r="AN269">
        <f t="shared" si="29"/>
        <v>0.70000000000000007</v>
      </c>
      <c r="AO269" s="59">
        <v>237</v>
      </c>
    </row>
    <row r="270" spans="2:41" x14ac:dyDescent="0.3">
      <c r="B270">
        <v>492</v>
      </c>
      <c r="C270">
        <v>45.112000000000002</v>
      </c>
      <c r="D270">
        <v>0.64700000000000002</v>
      </c>
      <c r="E270">
        <f t="shared" si="24"/>
        <v>0.65</v>
      </c>
      <c r="F270" s="59">
        <v>1068</v>
      </c>
      <c r="I270">
        <v>688</v>
      </c>
      <c r="J270">
        <v>2.67</v>
      </c>
      <c r="K270">
        <v>0.73299999999999998</v>
      </c>
      <c r="L270">
        <f t="shared" si="25"/>
        <v>0.75</v>
      </c>
      <c r="M270" s="59">
        <v>1191</v>
      </c>
      <c r="P270">
        <v>346</v>
      </c>
      <c r="Q270">
        <v>8.5630000000000006</v>
      </c>
      <c r="R270">
        <v>0.83299999999999996</v>
      </c>
      <c r="S270">
        <f t="shared" si="26"/>
        <v>0.85000000000000009</v>
      </c>
      <c r="T270" s="59">
        <v>507</v>
      </c>
      <c r="W270">
        <v>62</v>
      </c>
      <c r="X270">
        <v>14.641999999999999</v>
      </c>
      <c r="Y270">
        <v>0.65800000000000003</v>
      </c>
      <c r="Z270">
        <f t="shared" si="27"/>
        <v>0.65</v>
      </c>
      <c r="AA270" s="59">
        <v>316</v>
      </c>
      <c r="AD270">
        <v>939</v>
      </c>
      <c r="AE270">
        <v>11.278</v>
      </c>
      <c r="AF270">
        <v>0.621</v>
      </c>
      <c r="AG270">
        <f t="shared" si="28"/>
        <v>0.60000000000000009</v>
      </c>
      <c r="AH270" s="59">
        <v>151</v>
      </c>
      <c r="AK270">
        <v>1054</v>
      </c>
      <c r="AL270">
        <v>37.286000000000001</v>
      </c>
      <c r="AM270">
        <v>0.61399999999999999</v>
      </c>
      <c r="AN270">
        <f t="shared" si="29"/>
        <v>0.60000000000000009</v>
      </c>
      <c r="AO270" s="59">
        <v>243</v>
      </c>
    </row>
    <row r="271" spans="2:41" x14ac:dyDescent="0.3">
      <c r="B271">
        <v>241</v>
      </c>
      <c r="C271">
        <v>44.954999999999998</v>
      </c>
      <c r="D271">
        <v>0.71</v>
      </c>
      <c r="E271">
        <f t="shared" si="24"/>
        <v>0.70000000000000007</v>
      </c>
      <c r="F271" s="59">
        <v>1069</v>
      </c>
      <c r="I271">
        <v>1489</v>
      </c>
      <c r="J271">
        <v>2.67</v>
      </c>
      <c r="K271">
        <v>0.77</v>
      </c>
      <c r="L271">
        <f t="shared" si="25"/>
        <v>0.75</v>
      </c>
      <c r="M271" s="59">
        <v>1199</v>
      </c>
      <c r="P271">
        <v>145</v>
      </c>
      <c r="Q271">
        <v>8.5559999999999992</v>
      </c>
      <c r="R271">
        <v>0.72099999999999997</v>
      </c>
      <c r="S271">
        <f t="shared" si="26"/>
        <v>0.70000000000000007</v>
      </c>
      <c r="T271" s="59">
        <v>518</v>
      </c>
      <c r="W271">
        <v>186</v>
      </c>
      <c r="X271">
        <v>14.545999999999999</v>
      </c>
      <c r="Y271">
        <v>0.746</v>
      </c>
      <c r="Z271">
        <f t="shared" si="27"/>
        <v>0.75</v>
      </c>
      <c r="AA271" s="59">
        <v>321</v>
      </c>
      <c r="AD271">
        <v>664</v>
      </c>
      <c r="AE271">
        <v>11.231999999999999</v>
      </c>
      <c r="AF271">
        <v>0.34899999999999998</v>
      </c>
      <c r="AG271">
        <f t="shared" si="28"/>
        <v>0.35000000000000003</v>
      </c>
      <c r="AH271" s="59">
        <v>173</v>
      </c>
      <c r="AK271">
        <v>1137</v>
      </c>
      <c r="AL271">
        <v>37.201999999999998</v>
      </c>
      <c r="AM271">
        <v>0.77900000000000003</v>
      </c>
      <c r="AN271">
        <f t="shared" si="29"/>
        <v>0.8</v>
      </c>
      <c r="AO271" s="59">
        <v>264</v>
      </c>
    </row>
    <row r="272" spans="2:41" x14ac:dyDescent="0.3">
      <c r="B272">
        <v>365</v>
      </c>
      <c r="C272">
        <v>44.795999999999999</v>
      </c>
      <c r="D272">
        <v>0.74299999999999999</v>
      </c>
      <c r="E272">
        <f t="shared" si="24"/>
        <v>0.75</v>
      </c>
      <c r="F272" s="59">
        <v>1077</v>
      </c>
      <c r="I272">
        <v>1150</v>
      </c>
      <c r="J272">
        <v>2.6459999999999999</v>
      </c>
      <c r="K272">
        <v>0.81499999999999995</v>
      </c>
      <c r="L272">
        <f t="shared" si="25"/>
        <v>0.8</v>
      </c>
      <c r="M272" s="59">
        <v>1212</v>
      </c>
      <c r="P272">
        <v>679</v>
      </c>
      <c r="Q272">
        <v>8.548</v>
      </c>
      <c r="R272">
        <v>0.58699999999999997</v>
      </c>
      <c r="S272">
        <f t="shared" si="26"/>
        <v>0.60000000000000009</v>
      </c>
      <c r="T272" s="59">
        <v>524</v>
      </c>
      <c r="W272">
        <v>232</v>
      </c>
      <c r="X272">
        <v>14.263999999999999</v>
      </c>
      <c r="Y272">
        <v>0.69399999999999995</v>
      </c>
      <c r="Z272">
        <f t="shared" si="27"/>
        <v>0.70000000000000007</v>
      </c>
      <c r="AA272" s="59">
        <v>322</v>
      </c>
      <c r="AD272">
        <v>248</v>
      </c>
      <c r="AE272">
        <v>11.227</v>
      </c>
      <c r="AF272">
        <v>0.43</v>
      </c>
      <c r="AG272">
        <f t="shared" si="28"/>
        <v>0.45</v>
      </c>
      <c r="AH272" s="59">
        <v>175</v>
      </c>
      <c r="AK272">
        <v>748</v>
      </c>
      <c r="AL272">
        <v>36.975000000000001</v>
      </c>
      <c r="AM272">
        <v>0.59299999999999997</v>
      </c>
      <c r="AN272">
        <f t="shared" si="29"/>
        <v>0.60000000000000009</v>
      </c>
      <c r="AO272" s="59">
        <v>269</v>
      </c>
    </row>
    <row r="273" spans="2:41" x14ac:dyDescent="0.3">
      <c r="B273">
        <v>419</v>
      </c>
      <c r="C273">
        <v>44.795999999999999</v>
      </c>
      <c r="D273">
        <v>0.69799999999999995</v>
      </c>
      <c r="E273">
        <f t="shared" si="24"/>
        <v>0.70000000000000007</v>
      </c>
      <c r="F273" s="59">
        <v>1086</v>
      </c>
      <c r="I273">
        <v>1395</v>
      </c>
      <c r="J273">
        <v>2.6459999999999999</v>
      </c>
      <c r="K273">
        <v>0.64</v>
      </c>
      <c r="L273">
        <f t="shared" si="25"/>
        <v>0.65</v>
      </c>
      <c r="M273" s="59">
        <v>1215</v>
      </c>
      <c r="P273">
        <v>790</v>
      </c>
      <c r="Q273">
        <v>8.5259999999999998</v>
      </c>
      <c r="R273">
        <v>0.86899999999999999</v>
      </c>
      <c r="S273">
        <f t="shared" si="26"/>
        <v>0.85000000000000009</v>
      </c>
      <c r="T273" s="59">
        <v>541</v>
      </c>
      <c r="W273">
        <v>315</v>
      </c>
      <c r="X273">
        <v>14.02</v>
      </c>
      <c r="Y273">
        <v>0.92300000000000004</v>
      </c>
      <c r="Z273">
        <f t="shared" si="27"/>
        <v>0.9</v>
      </c>
      <c r="AA273" s="58">
        <v>0.8</v>
      </c>
      <c r="AB273" s="1" t="s">
        <v>59</v>
      </c>
      <c r="AD273">
        <v>14</v>
      </c>
      <c r="AE273">
        <v>11.21</v>
      </c>
      <c r="AF273">
        <v>0.56699999999999995</v>
      </c>
      <c r="AG273">
        <f t="shared" si="28"/>
        <v>0.55000000000000004</v>
      </c>
      <c r="AH273" s="59">
        <v>184</v>
      </c>
      <c r="AK273">
        <v>257</v>
      </c>
      <c r="AL273">
        <v>36.692</v>
      </c>
      <c r="AM273">
        <v>0.47399999999999998</v>
      </c>
      <c r="AN273">
        <f t="shared" si="29"/>
        <v>0.45</v>
      </c>
      <c r="AO273" s="59">
        <v>272</v>
      </c>
    </row>
    <row r="274" spans="2:41" x14ac:dyDescent="0.3">
      <c r="B274">
        <v>59</v>
      </c>
      <c r="C274">
        <v>44.637999999999998</v>
      </c>
      <c r="D274">
        <v>0.64800000000000002</v>
      </c>
      <c r="E274">
        <f t="shared" si="24"/>
        <v>0.65</v>
      </c>
      <c r="F274" s="59">
        <v>1097</v>
      </c>
      <c r="I274">
        <v>534</v>
      </c>
      <c r="J274">
        <v>2.6219999999999999</v>
      </c>
      <c r="K274">
        <v>0.754</v>
      </c>
      <c r="L274">
        <f t="shared" si="25"/>
        <v>0.75</v>
      </c>
      <c r="M274" s="59">
        <v>1294</v>
      </c>
      <c r="P274">
        <v>363</v>
      </c>
      <c r="Q274">
        <v>8.5039999999999996</v>
      </c>
      <c r="R274">
        <v>0.66</v>
      </c>
      <c r="S274">
        <f t="shared" si="26"/>
        <v>0.65</v>
      </c>
      <c r="T274" s="59">
        <v>545</v>
      </c>
      <c r="W274">
        <v>197</v>
      </c>
      <c r="X274">
        <v>13.97</v>
      </c>
      <c r="Y274">
        <v>0.68799999999999994</v>
      </c>
      <c r="Z274">
        <f t="shared" si="27"/>
        <v>0.70000000000000007</v>
      </c>
      <c r="AA274" s="59">
        <v>25</v>
      </c>
      <c r="AB274">
        <f>COUNTA(AA274:AA309)</f>
        <v>36</v>
      </c>
      <c r="AC274">
        <f>(AB274/$W$4)*100</f>
        <v>11.320754716981133</v>
      </c>
      <c r="AD274">
        <v>971</v>
      </c>
      <c r="AE274">
        <v>11.21</v>
      </c>
      <c r="AF274">
        <v>0.58199999999999996</v>
      </c>
      <c r="AG274">
        <f t="shared" si="28"/>
        <v>0.60000000000000009</v>
      </c>
      <c r="AH274" s="59">
        <v>189</v>
      </c>
      <c r="AK274">
        <v>1019</v>
      </c>
      <c r="AL274">
        <v>36.579000000000001</v>
      </c>
      <c r="AM274">
        <v>0.434</v>
      </c>
      <c r="AN274">
        <f t="shared" si="29"/>
        <v>0.45</v>
      </c>
      <c r="AO274" s="59">
        <v>284</v>
      </c>
    </row>
    <row r="275" spans="2:41" x14ac:dyDescent="0.3">
      <c r="B275">
        <v>334</v>
      </c>
      <c r="C275">
        <v>44.585000000000001</v>
      </c>
      <c r="D275">
        <v>0.61599999999999999</v>
      </c>
      <c r="E275">
        <f t="shared" si="24"/>
        <v>0.60000000000000009</v>
      </c>
      <c r="F275" s="59">
        <v>1102</v>
      </c>
      <c r="I275">
        <v>976</v>
      </c>
      <c r="J275">
        <v>2.597</v>
      </c>
      <c r="K275">
        <v>0.626</v>
      </c>
      <c r="L275">
        <f t="shared" si="25"/>
        <v>0.65</v>
      </c>
      <c r="M275" s="59">
        <v>1361</v>
      </c>
      <c r="P275">
        <v>156</v>
      </c>
      <c r="Q275">
        <v>8.3450000000000006</v>
      </c>
      <c r="R275">
        <v>0.52700000000000002</v>
      </c>
      <c r="S275">
        <f t="shared" si="26"/>
        <v>0.55000000000000004</v>
      </c>
      <c r="T275" s="59">
        <v>567</v>
      </c>
      <c r="W275">
        <v>58</v>
      </c>
      <c r="X275">
        <v>13.824</v>
      </c>
      <c r="Y275">
        <v>0.76500000000000001</v>
      </c>
      <c r="Z275">
        <f t="shared" si="27"/>
        <v>0.75</v>
      </c>
      <c r="AA275" s="59">
        <v>28</v>
      </c>
      <c r="AD275">
        <v>320</v>
      </c>
      <c r="AE275">
        <v>11.176</v>
      </c>
      <c r="AF275">
        <v>0.67400000000000004</v>
      </c>
      <c r="AG275">
        <f t="shared" si="28"/>
        <v>0.65</v>
      </c>
      <c r="AH275" s="59">
        <v>195</v>
      </c>
      <c r="AK275">
        <v>345</v>
      </c>
      <c r="AL275">
        <v>36.463999999999999</v>
      </c>
      <c r="AM275">
        <v>0.58699999999999997</v>
      </c>
      <c r="AN275">
        <f t="shared" si="29"/>
        <v>0.60000000000000009</v>
      </c>
      <c r="AO275" s="59">
        <v>289</v>
      </c>
    </row>
    <row r="276" spans="2:41" x14ac:dyDescent="0.3">
      <c r="B276">
        <v>381</v>
      </c>
      <c r="C276">
        <v>44.478000000000002</v>
      </c>
      <c r="D276">
        <v>0.80900000000000005</v>
      </c>
      <c r="E276">
        <f t="shared" si="24"/>
        <v>0.8</v>
      </c>
      <c r="F276" s="58">
        <v>0.60000000000000009</v>
      </c>
      <c r="G276" s="1" t="s">
        <v>55</v>
      </c>
      <c r="I276">
        <v>1191</v>
      </c>
      <c r="J276">
        <v>2.597</v>
      </c>
      <c r="K276">
        <v>0.73399999999999999</v>
      </c>
      <c r="L276">
        <f t="shared" si="25"/>
        <v>0.75</v>
      </c>
      <c r="M276" s="59">
        <v>1451</v>
      </c>
      <c r="P276">
        <v>307</v>
      </c>
      <c r="Q276">
        <v>8.1829999999999998</v>
      </c>
      <c r="R276">
        <v>0.52300000000000002</v>
      </c>
      <c r="S276">
        <f t="shared" si="26"/>
        <v>0.5</v>
      </c>
      <c r="T276" s="59">
        <v>578</v>
      </c>
      <c r="W276">
        <v>201</v>
      </c>
      <c r="X276">
        <v>13.624000000000001</v>
      </c>
      <c r="Y276">
        <v>0.48499999999999999</v>
      </c>
      <c r="Z276">
        <f t="shared" si="27"/>
        <v>0.5</v>
      </c>
      <c r="AA276" s="59">
        <v>31</v>
      </c>
      <c r="AD276">
        <v>461</v>
      </c>
      <c r="AE276">
        <v>11.135999999999999</v>
      </c>
      <c r="AF276">
        <v>0.60199999999999998</v>
      </c>
      <c r="AG276">
        <f t="shared" si="28"/>
        <v>0.60000000000000009</v>
      </c>
      <c r="AH276" s="59">
        <v>199</v>
      </c>
      <c r="AK276">
        <v>995</v>
      </c>
      <c r="AL276">
        <v>36.436</v>
      </c>
      <c r="AM276">
        <v>0.58899999999999997</v>
      </c>
      <c r="AN276">
        <f t="shared" si="29"/>
        <v>0.60000000000000009</v>
      </c>
      <c r="AO276" s="59">
        <v>293</v>
      </c>
    </row>
    <row r="277" spans="2:41" x14ac:dyDescent="0.3">
      <c r="B277">
        <v>20</v>
      </c>
      <c r="C277">
        <v>44.424999999999997</v>
      </c>
      <c r="D277">
        <v>0.497</v>
      </c>
      <c r="E277">
        <f t="shared" si="24"/>
        <v>0.5</v>
      </c>
      <c r="F277" s="59">
        <v>4</v>
      </c>
      <c r="G277">
        <f>COUNTA(F277:F385)</f>
        <v>109</v>
      </c>
      <c r="H277">
        <f>(G277/$B$4)*100</f>
        <v>10</v>
      </c>
      <c r="I277">
        <v>1226</v>
      </c>
      <c r="J277">
        <v>2.597</v>
      </c>
      <c r="K277">
        <v>0.69599999999999995</v>
      </c>
      <c r="L277">
        <f t="shared" si="25"/>
        <v>0.70000000000000007</v>
      </c>
      <c r="M277" s="59">
        <v>1456</v>
      </c>
      <c r="P277">
        <v>297</v>
      </c>
      <c r="Q277">
        <v>8.1359999999999992</v>
      </c>
      <c r="R277">
        <v>0.88</v>
      </c>
      <c r="S277">
        <f t="shared" si="26"/>
        <v>0.9</v>
      </c>
      <c r="T277" s="59">
        <v>587</v>
      </c>
      <c r="W277">
        <v>83</v>
      </c>
      <c r="X277">
        <v>13.474</v>
      </c>
      <c r="Y277">
        <v>0.71</v>
      </c>
      <c r="Z277">
        <f t="shared" si="27"/>
        <v>0.70000000000000007</v>
      </c>
      <c r="AA277" s="59">
        <v>57</v>
      </c>
      <c r="AD277">
        <v>267</v>
      </c>
      <c r="AE277">
        <v>11.118</v>
      </c>
      <c r="AF277">
        <v>0.64600000000000002</v>
      </c>
      <c r="AG277">
        <f t="shared" si="28"/>
        <v>0.65</v>
      </c>
      <c r="AH277" s="59">
        <v>201</v>
      </c>
      <c r="AK277">
        <v>202</v>
      </c>
      <c r="AL277">
        <v>36.35</v>
      </c>
      <c r="AM277">
        <v>0.56799999999999995</v>
      </c>
      <c r="AN277">
        <f t="shared" si="29"/>
        <v>0.55000000000000004</v>
      </c>
      <c r="AO277" s="59">
        <v>294</v>
      </c>
    </row>
    <row r="278" spans="2:41" x14ac:dyDescent="0.3">
      <c r="B278">
        <v>209</v>
      </c>
      <c r="C278">
        <v>44.424999999999997</v>
      </c>
      <c r="D278">
        <v>0.66400000000000003</v>
      </c>
      <c r="E278">
        <f t="shared" si="24"/>
        <v>0.65</v>
      </c>
      <c r="F278" s="59">
        <v>6</v>
      </c>
      <c r="I278">
        <v>1454</v>
      </c>
      <c r="J278">
        <v>2.597</v>
      </c>
      <c r="K278">
        <v>0.83799999999999997</v>
      </c>
      <c r="L278">
        <f t="shared" si="25"/>
        <v>0.85000000000000009</v>
      </c>
      <c r="M278" s="59">
        <v>1469</v>
      </c>
      <c r="P278">
        <v>708</v>
      </c>
      <c r="Q278">
        <v>8.1129999999999995</v>
      </c>
      <c r="R278">
        <v>0.39500000000000002</v>
      </c>
      <c r="S278">
        <f t="shared" si="26"/>
        <v>0.4</v>
      </c>
      <c r="T278" s="59">
        <v>588</v>
      </c>
      <c r="W278">
        <v>231</v>
      </c>
      <c r="X278">
        <v>13.474</v>
      </c>
      <c r="Y278">
        <v>0.311</v>
      </c>
      <c r="Z278">
        <f t="shared" si="27"/>
        <v>0.30000000000000004</v>
      </c>
      <c r="AA278" s="59">
        <v>79</v>
      </c>
      <c r="AD278">
        <v>255</v>
      </c>
      <c r="AE278">
        <v>11.113</v>
      </c>
      <c r="AF278">
        <v>0.60399999999999998</v>
      </c>
      <c r="AG278">
        <f t="shared" si="28"/>
        <v>0.60000000000000009</v>
      </c>
      <c r="AH278" s="59">
        <v>207</v>
      </c>
      <c r="AK278">
        <v>306</v>
      </c>
      <c r="AL278">
        <v>36.35</v>
      </c>
      <c r="AM278">
        <v>0.60799999999999998</v>
      </c>
      <c r="AN278">
        <f t="shared" si="29"/>
        <v>0.60000000000000009</v>
      </c>
      <c r="AO278" s="59">
        <v>303</v>
      </c>
    </row>
    <row r="279" spans="2:41" x14ac:dyDescent="0.3">
      <c r="B279">
        <v>259</v>
      </c>
      <c r="C279">
        <v>44.319000000000003</v>
      </c>
      <c r="D279">
        <v>0.66</v>
      </c>
      <c r="E279">
        <f t="shared" si="24"/>
        <v>0.65</v>
      </c>
      <c r="F279" s="59">
        <v>9</v>
      </c>
      <c r="I279">
        <v>406</v>
      </c>
      <c r="J279">
        <v>2.573</v>
      </c>
      <c r="K279">
        <v>0.86299999999999999</v>
      </c>
      <c r="L279">
        <f t="shared" si="25"/>
        <v>0.85000000000000009</v>
      </c>
      <c r="M279" s="59">
        <v>1489</v>
      </c>
      <c r="P279">
        <v>787</v>
      </c>
      <c r="Q279">
        <v>8.0969999999999995</v>
      </c>
      <c r="R279">
        <v>0.67600000000000005</v>
      </c>
      <c r="S279">
        <f t="shared" si="26"/>
        <v>0.70000000000000007</v>
      </c>
      <c r="T279" s="59">
        <v>597</v>
      </c>
      <c r="W279">
        <v>110</v>
      </c>
      <c r="X279">
        <v>13.427</v>
      </c>
      <c r="Y279">
        <v>0.84599999999999997</v>
      </c>
      <c r="Z279">
        <f t="shared" si="27"/>
        <v>0.85000000000000009</v>
      </c>
      <c r="AA279" s="59">
        <v>80</v>
      </c>
      <c r="AD279">
        <v>275</v>
      </c>
      <c r="AE279">
        <v>11.061</v>
      </c>
      <c r="AF279">
        <v>0.70399999999999996</v>
      </c>
      <c r="AG279">
        <f t="shared" si="28"/>
        <v>0.70000000000000007</v>
      </c>
      <c r="AH279" s="59">
        <v>234</v>
      </c>
      <c r="AK279">
        <v>787</v>
      </c>
      <c r="AL279">
        <v>36.292000000000002</v>
      </c>
      <c r="AM279">
        <v>0.60899999999999999</v>
      </c>
      <c r="AN279">
        <f t="shared" si="29"/>
        <v>0.60000000000000009</v>
      </c>
      <c r="AO279" s="59">
        <v>312</v>
      </c>
    </row>
    <row r="280" spans="2:41" x14ac:dyDescent="0.3">
      <c r="B280">
        <v>64</v>
      </c>
      <c r="C280">
        <v>44.210999999999999</v>
      </c>
      <c r="D280">
        <v>0.69499999999999995</v>
      </c>
      <c r="E280">
        <f t="shared" si="24"/>
        <v>0.70000000000000007</v>
      </c>
      <c r="F280" s="59">
        <v>11</v>
      </c>
      <c r="I280">
        <v>1040</v>
      </c>
      <c r="J280">
        <v>2.548</v>
      </c>
      <c r="K280">
        <v>0.78200000000000003</v>
      </c>
      <c r="L280">
        <f t="shared" si="25"/>
        <v>0.8</v>
      </c>
      <c r="M280" s="59">
        <v>1496</v>
      </c>
      <c r="P280">
        <v>8</v>
      </c>
      <c r="Q280">
        <v>8.0739999999999998</v>
      </c>
      <c r="R280">
        <v>0.82299999999999995</v>
      </c>
      <c r="S280">
        <f t="shared" si="26"/>
        <v>0.8</v>
      </c>
      <c r="T280" s="59">
        <v>611</v>
      </c>
      <c r="W280">
        <v>24</v>
      </c>
      <c r="X280">
        <v>13.221</v>
      </c>
      <c r="Y280">
        <v>0.495</v>
      </c>
      <c r="Z280">
        <f t="shared" si="27"/>
        <v>0.5</v>
      </c>
      <c r="AA280" s="59">
        <v>85</v>
      </c>
      <c r="AD280">
        <v>300</v>
      </c>
      <c r="AE280">
        <v>11.032</v>
      </c>
      <c r="AF280">
        <v>0.439</v>
      </c>
      <c r="AG280">
        <f t="shared" si="28"/>
        <v>0.45</v>
      </c>
      <c r="AH280" s="59">
        <v>250</v>
      </c>
      <c r="AK280">
        <v>1063</v>
      </c>
      <c r="AL280">
        <v>36.176000000000002</v>
      </c>
      <c r="AM280">
        <v>0.57999999999999996</v>
      </c>
      <c r="AN280">
        <f t="shared" si="29"/>
        <v>0.60000000000000009</v>
      </c>
      <c r="AO280" s="59">
        <v>315</v>
      </c>
    </row>
    <row r="281" spans="2:41" x14ac:dyDescent="0.3">
      <c r="B281">
        <v>963</v>
      </c>
      <c r="C281">
        <v>44.210999999999999</v>
      </c>
      <c r="D281">
        <v>0.67600000000000005</v>
      </c>
      <c r="E281">
        <f t="shared" si="24"/>
        <v>0.70000000000000007</v>
      </c>
      <c r="F281" s="59">
        <v>32</v>
      </c>
      <c r="I281">
        <v>1309</v>
      </c>
      <c r="J281">
        <v>2.548</v>
      </c>
      <c r="K281">
        <v>0.84199999999999997</v>
      </c>
      <c r="L281">
        <f t="shared" si="25"/>
        <v>0.85000000000000009</v>
      </c>
      <c r="M281" s="59">
        <v>1560</v>
      </c>
      <c r="P281">
        <v>746</v>
      </c>
      <c r="Q281">
        <v>8.0660000000000007</v>
      </c>
      <c r="R281">
        <v>0.66200000000000003</v>
      </c>
      <c r="S281">
        <f t="shared" si="26"/>
        <v>0.65</v>
      </c>
      <c r="T281" s="59">
        <v>654</v>
      </c>
      <c r="W281">
        <v>48</v>
      </c>
      <c r="X281">
        <v>13.115</v>
      </c>
      <c r="Y281">
        <v>0.91100000000000003</v>
      </c>
      <c r="Z281">
        <f t="shared" si="27"/>
        <v>0.9</v>
      </c>
      <c r="AA281" s="59">
        <v>94</v>
      </c>
      <c r="AD281">
        <v>937</v>
      </c>
      <c r="AE281">
        <v>11.015000000000001</v>
      </c>
      <c r="AF281">
        <v>0.32</v>
      </c>
      <c r="AG281">
        <f t="shared" si="28"/>
        <v>0.30000000000000004</v>
      </c>
      <c r="AH281" s="59">
        <v>255</v>
      </c>
      <c r="AK281">
        <v>789</v>
      </c>
      <c r="AL281">
        <v>36.119999999999997</v>
      </c>
      <c r="AM281">
        <v>0.40699999999999997</v>
      </c>
      <c r="AN281">
        <f t="shared" si="29"/>
        <v>0.4</v>
      </c>
      <c r="AO281" s="59">
        <v>319</v>
      </c>
    </row>
    <row r="282" spans="2:41" x14ac:dyDescent="0.3">
      <c r="B282">
        <v>499</v>
      </c>
      <c r="C282">
        <v>44.104999999999997</v>
      </c>
      <c r="D282">
        <v>0.84199999999999997</v>
      </c>
      <c r="E282">
        <f t="shared" si="24"/>
        <v>0.85000000000000009</v>
      </c>
      <c r="F282" s="59">
        <v>34</v>
      </c>
      <c r="I282">
        <v>4</v>
      </c>
      <c r="J282">
        <v>2.5230000000000001</v>
      </c>
      <c r="K282">
        <v>0.59199999999999997</v>
      </c>
      <c r="L282">
        <f t="shared" si="25"/>
        <v>0.60000000000000009</v>
      </c>
      <c r="M282" s="59">
        <v>1577</v>
      </c>
      <c r="P282">
        <v>392</v>
      </c>
      <c r="Q282">
        <v>8.0419999999999998</v>
      </c>
      <c r="R282">
        <v>0.754</v>
      </c>
      <c r="S282">
        <f t="shared" si="26"/>
        <v>0.75</v>
      </c>
      <c r="T282" s="59">
        <v>674</v>
      </c>
      <c r="W282">
        <v>108</v>
      </c>
      <c r="X282">
        <v>13.061</v>
      </c>
      <c r="Y282">
        <v>0.752</v>
      </c>
      <c r="Z282">
        <f t="shared" si="27"/>
        <v>0.75</v>
      </c>
      <c r="AA282" s="59">
        <v>99</v>
      </c>
      <c r="AD282">
        <v>354</v>
      </c>
      <c r="AE282">
        <v>10.951000000000001</v>
      </c>
      <c r="AF282">
        <v>0.67800000000000005</v>
      </c>
      <c r="AG282">
        <f t="shared" si="28"/>
        <v>0.70000000000000007</v>
      </c>
      <c r="AH282" s="59">
        <v>262</v>
      </c>
      <c r="AK282">
        <v>603</v>
      </c>
      <c r="AL282">
        <v>35.945</v>
      </c>
      <c r="AM282">
        <v>0.82799999999999996</v>
      </c>
      <c r="AN282">
        <f t="shared" si="29"/>
        <v>0.85000000000000009</v>
      </c>
      <c r="AO282" s="59">
        <v>332</v>
      </c>
    </row>
    <row r="283" spans="2:41" x14ac:dyDescent="0.3">
      <c r="B283">
        <v>933</v>
      </c>
      <c r="C283">
        <v>44.104999999999997</v>
      </c>
      <c r="D283">
        <v>0.67600000000000005</v>
      </c>
      <c r="E283">
        <f t="shared" si="24"/>
        <v>0.70000000000000007</v>
      </c>
      <c r="F283" s="59">
        <v>39</v>
      </c>
      <c r="I283">
        <v>319</v>
      </c>
      <c r="J283">
        <v>2.5230000000000001</v>
      </c>
      <c r="K283">
        <v>0.78</v>
      </c>
      <c r="L283">
        <f t="shared" si="25"/>
        <v>0.8</v>
      </c>
      <c r="M283" s="59">
        <v>1587</v>
      </c>
      <c r="P283">
        <v>349</v>
      </c>
      <c r="Q283">
        <v>8.0340000000000007</v>
      </c>
      <c r="R283">
        <v>0.51800000000000002</v>
      </c>
      <c r="S283">
        <f t="shared" si="26"/>
        <v>0.5</v>
      </c>
      <c r="T283" s="59">
        <v>677</v>
      </c>
      <c r="W283">
        <v>17</v>
      </c>
      <c r="X283">
        <v>12.959</v>
      </c>
      <c r="Y283">
        <v>0.67300000000000004</v>
      </c>
      <c r="Z283">
        <f t="shared" si="27"/>
        <v>0.65</v>
      </c>
      <c r="AA283" s="59">
        <v>125</v>
      </c>
      <c r="AD283">
        <v>667</v>
      </c>
      <c r="AE283">
        <v>10.94</v>
      </c>
      <c r="AF283">
        <v>0.61499999999999999</v>
      </c>
      <c r="AG283">
        <f t="shared" si="28"/>
        <v>0.60000000000000009</v>
      </c>
      <c r="AH283" s="59">
        <v>264</v>
      </c>
      <c r="AK283">
        <v>55</v>
      </c>
      <c r="AL283">
        <v>35.887</v>
      </c>
      <c r="AM283">
        <v>0.63500000000000001</v>
      </c>
      <c r="AN283">
        <f t="shared" si="29"/>
        <v>0.65</v>
      </c>
      <c r="AO283" s="59">
        <v>342</v>
      </c>
    </row>
    <row r="284" spans="2:41" x14ac:dyDescent="0.3">
      <c r="B284">
        <v>1029</v>
      </c>
      <c r="C284">
        <v>44.104999999999997</v>
      </c>
      <c r="D284">
        <v>0.77600000000000002</v>
      </c>
      <c r="E284">
        <f t="shared" si="24"/>
        <v>0.8</v>
      </c>
      <c r="F284" s="59">
        <v>40</v>
      </c>
      <c r="I284">
        <v>451</v>
      </c>
      <c r="J284">
        <v>2.5230000000000001</v>
      </c>
      <c r="K284">
        <v>0.753</v>
      </c>
      <c r="L284">
        <f t="shared" si="25"/>
        <v>0.75</v>
      </c>
      <c r="M284" s="59">
        <v>1592</v>
      </c>
      <c r="P284">
        <v>474</v>
      </c>
      <c r="Q284">
        <v>8.0340000000000007</v>
      </c>
      <c r="R284">
        <v>0.67900000000000005</v>
      </c>
      <c r="S284">
        <f t="shared" si="26"/>
        <v>0.70000000000000007</v>
      </c>
      <c r="T284" s="59">
        <v>687</v>
      </c>
      <c r="W284">
        <v>42</v>
      </c>
      <c r="X284">
        <v>12.904999999999999</v>
      </c>
      <c r="Y284">
        <v>0.70099999999999996</v>
      </c>
      <c r="Z284">
        <f t="shared" si="27"/>
        <v>0.70000000000000007</v>
      </c>
      <c r="AA284" s="59">
        <v>127</v>
      </c>
      <c r="AD284">
        <v>20</v>
      </c>
      <c r="AE284">
        <v>10.928000000000001</v>
      </c>
      <c r="AF284">
        <v>0.46400000000000002</v>
      </c>
      <c r="AG284">
        <f t="shared" si="28"/>
        <v>0.45</v>
      </c>
      <c r="AH284" s="59">
        <v>284</v>
      </c>
      <c r="AK284">
        <v>295</v>
      </c>
      <c r="AL284">
        <v>35.857999999999997</v>
      </c>
      <c r="AM284">
        <v>0.66800000000000004</v>
      </c>
      <c r="AN284">
        <f t="shared" si="29"/>
        <v>0.65</v>
      </c>
      <c r="AO284" s="59">
        <v>380</v>
      </c>
    </row>
    <row r="285" spans="2:41" x14ac:dyDescent="0.3">
      <c r="B285">
        <v>919</v>
      </c>
      <c r="C285">
        <v>43.780999999999999</v>
      </c>
      <c r="D285">
        <v>0.73399999999999999</v>
      </c>
      <c r="E285">
        <f t="shared" si="24"/>
        <v>0.75</v>
      </c>
      <c r="F285" s="59">
        <v>41</v>
      </c>
      <c r="I285">
        <v>461</v>
      </c>
      <c r="J285">
        <v>2.4969999999999999</v>
      </c>
      <c r="K285">
        <v>0.63700000000000001</v>
      </c>
      <c r="L285">
        <f t="shared" si="25"/>
        <v>0.65</v>
      </c>
      <c r="M285" s="58">
        <v>0.8</v>
      </c>
      <c r="N285" s="1" t="s">
        <v>59</v>
      </c>
      <c r="P285">
        <v>225</v>
      </c>
      <c r="Q285">
        <v>8.0259999999999998</v>
      </c>
      <c r="R285">
        <v>0.67800000000000005</v>
      </c>
      <c r="S285">
        <f t="shared" si="26"/>
        <v>0.70000000000000007</v>
      </c>
      <c r="T285" s="59">
        <v>702</v>
      </c>
      <c r="W285">
        <v>202</v>
      </c>
      <c r="X285">
        <v>12.855</v>
      </c>
      <c r="Y285">
        <v>0.501</v>
      </c>
      <c r="Z285">
        <f t="shared" si="27"/>
        <v>0.5</v>
      </c>
      <c r="AA285" s="59">
        <v>135</v>
      </c>
      <c r="AD285">
        <v>1048</v>
      </c>
      <c r="AE285">
        <v>10.928000000000001</v>
      </c>
      <c r="AF285">
        <v>0.69</v>
      </c>
      <c r="AG285">
        <f t="shared" si="28"/>
        <v>0.70000000000000007</v>
      </c>
      <c r="AH285" s="59">
        <v>305</v>
      </c>
      <c r="AK285">
        <v>1128</v>
      </c>
      <c r="AL285">
        <v>35.857999999999997</v>
      </c>
      <c r="AM285">
        <v>0.61299999999999999</v>
      </c>
      <c r="AN285">
        <f t="shared" si="29"/>
        <v>0.60000000000000009</v>
      </c>
      <c r="AO285" s="59">
        <v>381</v>
      </c>
    </row>
    <row r="286" spans="2:41" x14ac:dyDescent="0.3">
      <c r="B286">
        <v>214</v>
      </c>
      <c r="C286">
        <v>43.618000000000002</v>
      </c>
      <c r="D286">
        <v>0.623</v>
      </c>
      <c r="E286">
        <f t="shared" si="24"/>
        <v>0.60000000000000009</v>
      </c>
      <c r="F286" s="59">
        <v>42</v>
      </c>
      <c r="I286">
        <v>856</v>
      </c>
      <c r="J286">
        <v>2.4969999999999999</v>
      </c>
      <c r="K286">
        <v>0.67600000000000005</v>
      </c>
      <c r="L286">
        <f t="shared" si="25"/>
        <v>0.70000000000000007</v>
      </c>
      <c r="M286" s="59">
        <v>30</v>
      </c>
      <c r="N286">
        <f>COUNTA(M286:M324)</f>
        <v>39</v>
      </c>
      <c r="O286">
        <f>(N286/$I$4)*100</f>
        <v>11.337209302325581</v>
      </c>
      <c r="P286">
        <v>231</v>
      </c>
      <c r="Q286">
        <v>8.01</v>
      </c>
      <c r="R286">
        <v>0.71699999999999997</v>
      </c>
      <c r="S286">
        <f t="shared" si="26"/>
        <v>0.70000000000000007</v>
      </c>
      <c r="T286" s="59">
        <v>720</v>
      </c>
      <c r="W286">
        <v>233</v>
      </c>
      <c r="X286">
        <v>12.365</v>
      </c>
      <c r="Y286">
        <v>0.745</v>
      </c>
      <c r="Z286">
        <f t="shared" si="27"/>
        <v>0.75</v>
      </c>
      <c r="AA286" s="59">
        <v>137</v>
      </c>
      <c r="AD286">
        <v>331</v>
      </c>
      <c r="AE286">
        <v>10.922000000000001</v>
      </c>
      <c r="AF286">
        <v>0.499</v>
      </c>
      <c r="AG286">
        <f t="shared" si="28"/>
        <v>0.5</v>
      </c>
      <c r="AH286" s="59">
        <v>307</v>
      </c>
      <c r="AK286">
        <v>227</v>
      </c>
      <c r="AL286">
        <v>35.799999999999997</v>
      </c>
      <c r="AM286">
        <v>0.34799999999999998</v>
      </c>
      <c r="AN286">
        <f t="shared" si="29"/>
        <v>0.35000000000000003</v>
      </c>
      <c r="AO286" s="59">
        <v>386</v>
      </c>
    </row>
    <row r="287" spans="2:41" x14ac:dyDescent="0.3">
      <c r="B287">
        <v>458</v>
      </c>
      <c r="C287">
        <v>43.618000000000002</v>
      </c>
      <c r="D287">
        <v>0.64800000000000002</v>
      </c>
      <c r="E287">
        <f t="shared" si="24"/>
        <v>0.65</v>
      </c>
      <c r="F287" s="59">
        <v>53</v>
      </c>
      <c r="I287">
        <v>1030</v>
      </c>
      <c r="J287">
        <v>2.4969999999999999</v>
      </c>
      <c r="K287">
        <v>0.45</v>
      </c>
      <c r="L287">
        <f t="shared" si="25"/>
        <v>0.45</v>
      </c>
      <c r="M287" s="59">
        <v>78</v>
      </c>
      <c r="P287">
        <v>445</v>
      </c>
      <c r="Q287">
        <v>7.9619999999999997</v>
      </c>
      <c r="R287">
        <v>0.63500000000000001</v>
      </c>
      <c r="S287">
        <f t="shared" si="26"/>
        <v>0.65</v>
      </c>
      <c r="T287" s="59">
        <v>722</v>
      </c>
      <c r="W287">
        <v>37</v>
      </c>
      <c r="X287">
        <v>12.084</v>
      </c>
      <c r="Y287">
        <v>0.65100000000000002</v>
      </c>
      <c r="Z287">
        <f t="shared" si="27"/>
        <v>0.65</v>
      </c>
      <c r="AA287" s="59">
        <v>138</v>
      </c>
      <c r="AD287">
        <v>100</v>
      </c>
      <c r="AE287">
        <v>10.91</v>
      </c>
      <c r="AF287">
        <v>0.7</v>
      </c>
      <c r="AG287">
        <f t="shared" si="28"/>
        <v>0.70000000000000007</v>
      </c>
      <c r="AH287" s="59">
        <v>309</v>
      </c>
      <c r="AK287">
        <v>933</v>
      </c>
      <c r="AL287">
        <v>35.771000000000001</v>
      </c>
      <c r="AM287">
        <v>0.58399999999999996</v>
      </c>
      <c r="AN287">
        <f t="shared" si="29"/>
        <v>0.60000000000000009</v>
      </c>
      <c r="AO287" s="59">
        <v>387</v>
      </c>
    </row>
    <row r="288" spans="2:41" x14ac:dyDescent="0.3">
      <c r="B288">
        <v>856</v>
      </c>
      <c r="C288">
        <v>43.564</v>
      </c>
      <c r="D288">
        <v>0.73099999999999998</v>
      </c>
      <c r="E288">
        <f t="shared" si="24"/>
        <v>0.75</v>
      </c>
      <c r="F288" s="59">
        <v>70</v>
      </c>
      <c r="I288">
        <v>913</v>
      </c>
      <c r="J288">
        <v>2.472</v>
      </c>
      <c r="K288">
        <v>0.54</v>
      </c>
      <c r="L288">
        <f t="shared" si="25"/>
        <v>0.55000000000000004</v>
      </c>
      <c r="M288" s="59">
        <v>155</v>
      </c>
      <c r="P288">
        <v>268</v>
      </c>
      <c r="Q288">
        <v>7.93</v>
      </c>
      <c r="R288">
        <v>0.69699999999999995</v>
      </c>
      <c r="S288">
        <f t="shared" si="26"/>
        <v>0.70000000000000007</v>
      </c>
      <c r="T288" s="59">
        <v>738</v>
      </c>
      <c r="W288">
        <v>98</v>
      </c>
      <c r="X288">
        <v>12.084</v>
      </c>
      <c r="Y288">
        <v>0.874</v>
      </c>
      <c r="Z288">
        <f t="shared" si="27"/>
        <v>0.85000000000000009</v>
      </c>
      <c r="AA288" s="59">
        <v>142</v>
      </c>
      <c r="AD288">
        <v>306</v>
      </c>
      <c r="AE288">
        <v>10.881</v>
      </c>
      <c r="AF288">
        <v>0.68500000000000005</v>
      </c>
      <c r="AG288">
        <f t="shared" si="28"/>
        <v>0.70000000000000007</v>
      </c>
      <c r="AH288" s="59">
        <v>318</v>
      </c>
      <c r="AK288">
        <v>432</v>
      </c>
      <c r="AL288">
        <v>35.741</v>
      </c>
      <c r="AM288">
        <v>0.66300000000000003</v>
      </c>
      <c r="AN288">
        <f t="shared" si="29"/>
        <v>0.65</v>
      </c>
      <c r="AO288" s="59">
        <v>389</v>
      </c>
    </row>
    <row r="289" spans="2:41" x14ac:dyDescent="0.3">
      <c r="B289">
        <v>54</v>
      </c>
      <c r="C289">
        <v>43.456000000000003</v>
      </c>
      <c r="D289">
        <v>0.30499999999999999</v>
      </c>
      <c r="E289">
        <f t="shared" si="24"/>
        <v>0.30000000000000004</v>
      </c>
      <c r="F289" s="59">
        <v>85</v>
      </c>
      <c r="I289">
        <v>1270</v>
      </c>
      <c r="J289">
        <v>2.472</v>
      </c>
      <c r="K289">
        <v>0.63100000000000001</v>
      </c>
      <c r="L289">
        <f t="shared" si="25"/>
        <v>0.65</v>
      </c>
      <c r="M289" s="59">
        <v>190</v>
      </c>
      <c r="P289">
        <v>132</v>
      </c>
      <c r="Q289">
        <v>7.9139999999999997</v>
      </c>
      <c r="R289">
        <v>0.66100000000000003</v>
      </c>
      <c r="S289">
        <f t="shared" si="26"/>
        <v>0.65</v>
      </c>
      <c r="T289" s="59">
        <v>741</v>
      </c>
      <c r="W289">
        <v>212</v>
      </c>
      <c r="X289">
        <v>12.084</v>
      </c>
      <c r="Y289">
        <v>0.57399999999999995</v>
      </c>
      <c r="Z289">
        <f t="shared" si="27"/>
        <v>0.55000000000000004</v>
      </c>
      <c r="AA289" s="59">
        <v>151</v>
      </c>
      <c r="AD289">
        <v>704</v>
      </c>
      <c r="AE289">
        <v>10.852</v>
      </c>
      <c r="AF289">
        <v>0.72799999999999998</v>
      </c>
      <c r="AG289">
        <f t="shared" si="28"/>
        <v>0.75</v>
      </c>
      <c r="AH289" s="59">
        <v>325</v>
      </c>
      <c r="AK289">
        <v>906</v>
      </c>
      <c r="AL289">
        <v>35.683999999999997</v>
      </c>
      <c r="AM289">
        <v>0.55500000000000005</v>
      </c>
      <c r="AN289">
        <f t="shared" si="29"/>
        <v>0.55000000000000004</v>
      </c>
      <c r="AO289" s="59">
        <v>391</v>
      </c>
    </row>
    <row r="290" spans="2:41" x14ac:dyDescent="0.3">
      <c r="B290">
        <v>170</v>
      </c>
      <c r="C290">
        <v>43.402000000000001</v>
      </c>
      <c r="D290">
        <v>0.61599999999999999</v>
      </c>
      <c r="E290">
        <f t="shared" si="24"/>
        <v>0.60000000000000009</v>
      </c>
      <c r="F290" s="59">
        <v>110</v>
      </c>
      <c r="I290">
        <v>2</v>
      </c>
      <c r="J290">
        <v>2.4460000000000002</v>
      </c>
      <c r="K290">
        <v>0.56799999999999995</v>
      </c>
      <c r="L290">
        <f t="shared" si="25"/>
        <v>0.55000000000000004</v>
      </c>
      <c r="M290" s="59">
        <v>222</v>
      </c>
      <c r="P290">
        <v>321</v>
      </c>
      <c r="Q290">
        <v>7.9059999999999997</v>
      </c>
      <c r="R290">
        <v>0.76800000000000002</v>
      </c>
      <c r="S290">
        <f t="shared" si="26"/>
        <v>0.75</v>
      </c>
      <c r="T290" s="59">
        <v>746</v>
      </c>
      <c r="W290">
        <v>234</v>
      </c>
      <c r="X290">
        <v>12.084</v>
      </c>
      <c r="Y290">
        <v>0.85299999999999998</v>
      </c>
      <c r="Z290">
        <f t="shared" si="27"/>
        <v>0.85000000000000009</v>
      </c>
      <c r="AA290" s="59">
        <v>156</v>
      </c>
      <c r="AD290">
        <v>871</v>
      </c>
      <c r="AE290">
        <v>10.852</v>
      </c>
      <c r="AF290">
        <v>0.71299999999999997</v>
      </c>
      <c r="AG290">
        <f t="shared" si="28"/>
        <v>0.70000000000000007</v>
      </c>
      <c r="AH290" s="59">
        <v>330</v>
      </c>
      <c r="AK290">
        <v>1047</v>
      </c>
      <c r="AL290">
        <v>35.594000000000001</v>
      </c>
      <c r="AM290">
        <v>0.54400000000000004</v>
      </c>
      <c r="AN290">
        <f t="shared" si="29"/>
        <v>0.55000000000000004</v>
      </c>
      <c r="AO290" s="59">
        <v>405</v>
      </c>
    </row>
    <row r="291" spans="2:41" x14ac:dyDescent="0.3">
      <c r="B291">
        <v>76</v>
      </c>
      <c r="C291">
        <v>43.347000000000001</v>
      </c>
      <c r="D291">
        <v>0.49199999999999999</v>
      </c>
      <c r="E291">
        <f t="shared" si="24"/>
        <v>0.5</v>
      </c>
      <c r="F291" s="59">
        <v>113</v>
      </c>
      <c r="I291">
        <v>794</v>
      </c>
      <c r="J291">
        <v>2.4460000000000002</v>
      </c>
      <c r="K291">
        <v>0.73299999999999998</v>
      </c>
      <c r="L291">
        <f t="shared" si="25"/>
        <v>0.75</v>
      </c>
      <c r="M291" s="59">
        <v>250</v>
      </c>
      <c r="P291">
        <v>556</v>
      </c>
      <c r="Q291">
        <v>7.8979999999999997</v>
      </c>
      <c r="R291">
        <v>0.80400000000000005</v>
      </c>
      <c r="S291">
        <f t="shared" si="26"/>
        <v>0.8</v>
      </c>
      <c r="T291" s="59">
        <v>754</v>
      </c>
      <c r="W291">
        <v>281</v>
      </c>
      <c r="X291">
        <v>12.084</v>
      </c>
      <c r="Y291">
        <v>0.52</v>
      </c>
      <c r="Z291">
        <f t="shared" si="27"/>
        <v>0.5</v>
      </c>
      <c r="AA291" s="59">
        <v>158</v>
      </c>
      <c r="AD291">
        <v>146</v>
      </c>
      <c r="AE291">
        <v>10.781000000000001</v>
      </c>
      <c r="AF291">
        <v>0.83799999999999997</v>
      </c>
      <c r="AG291">
        <f t="shared" si="28"/>
        <v>0.85000000000000009</v>
      </c>
      <c r="AH291" s="59">
        <v>334</v>
      </c>
      <c r="AK291">
        <v>37</v>
      </c>
      <c r="AL291">
        <v>35.506999999999998</v>
      </c>
      <c r="AM291">
        <v>0.67700000000000005</v>
      </c>
      <c r="AN291">
        <f t="shared" si="29"/>
        <v>0.70000000000000007</v>
      </c>
      <c r="AO291" s="59">
        <v>411</v>
      </c>
    </row>
    <row r="292" spans="2:41" x14ac:dyDescent="0.3">
      <c r="B292">
        <v>826</v>
      </c>
      <c r="C292">
        <v>43.347000000000001</v>
      </c>
      <c r="D292">
        <v>0.73399999999999999</v>
      </c>
      <c r="E292">
        <f t="shared" si="24"/>
        <v>0.75</v>
      </c>
      <c r="F292" s="59">
        <v>121</v>
      </c>
      <c r="I292">
        <v>1437</v>
      </c>
      <c r="J292">
        <v>2.4460000000000002</v>
      </c>
      <c r="K292">
        <v>0.40699999999999997</v>
      </c>
      <c r="L292">
        <f t="shared" si="25"/>
        <v>0.4</v>
      </c>
      <c r="M292" s="59">
        <v>319</v>
      </c>
      <c r="P292">
        <v>478</v>
      </c>
      <c r="Q292">
        <v>7.8659999999999997</v>
      </c>
      <c r="R292">
        <v>0.746</v>
      </c>
      <c r="S292">
        <f t="shared" si="26"/>
        <v>0.75</v>
      </c>
      <c r="T292" s="59">
        <v>806</v>
      </c>
      <c r="W292">
        <v>249</v>
      </c>
      <c r="X292">
        <v>12.031000000000001</v>
      </c>
      <c r="Y292">
        <v>0.77500000000000002</v>
      </c>
      <c r="Z292">
        <f t="shared" si="27"/>
        <v>0.8</v>
      </c>
      <c r="AA292" s="59">
        <v>165</v>
      </c>
      <c r="AD292">
        <v>679</v>
      </c>
      <c r="AE292">
        <v>10.746</v>
      </c>
      <c r="AF292">
        <v>0.85</v>
      </c>
      <c r="AG292">
        <f t="shared" si="28"/>
        <v>0.85000000000000009</v>
      </c>
      <c r="AH292" s="59">
        <v>353</v>
      </c>
      <c r="AK292">
        <v>1002</v>
      </c>
      <c r="AL292">
        <v>35.506999999999998</v>
      </c>
      <c r="AM292">
        <v>0.73</v>
      </c>
      <c r="AN292">
        <f t="shared" si="29"/>
        <v>0.75</v>
      </c>
      <c r="AO292" s="59">
        <v>412</v>
      </c>
    </row>
    <row r="293" spans="2:41" x14ac:dyDescent="0.3">
      <c r="B293">
        <v>36</v>
      </c>
      <c r="C293">
        <v>43.183</v>
      </c>
      <c r="D293">
        <v>0.77900000000000003</v>
      </c>
      <c r="E293">
        <f t="shared" si="24"/>
        <v>0.8</v>
      </c>
      <c r="F293" s="59">
        <v>153</v>
      </c>
      <c r="I293">
        <v>1546</v>
      </c>
      <c r="J293">
        <v>2.4460000000000002</v>
      </c>
      <c r="K293">
        <v>0.55100000000000005</v>
      </c>
      <c r="L293">
        <f t="shared" si="25"/>
        <v>0.55000000000000004</v>
      </c>
      <c r="M293" s="59">
        <v>407</v>
      </c>
      <c r="P293">
        <v>141</v>
      </c>
      <c r="Q293">
        <v>7.8579999999999997</v>
      </c>
      <c r="R293">
        <v>0.57099999999999995</v>
      </c>
      <c r="S293">
        <f t="shared" si="26"/>
        <v>0.55000000000000004</v>
      </c>
      <c r="T293" s="59">
        <v>807</v>
      </c>
      <c r="W293">
        <v>247</v>
      </c>
      <c r="X293">
        <v>11.861000000000001</v>
      </c>
      <c r="Y293">
        <v>0.71199999999999997</v>
      </c>
      <c r="Z293">
        <f t="shared" si="27"/>
        <v>0.70000000000000007</v>
      </c>
      <c r="AA293" s="59">
        <v>168</v>
      </c>
      <c r="AD293">
        <v>27</v>
      </c>
      <c r="AE293">
        <v>10.71</v>
      </c>
      <c r="AF293">
        <v>0.51500000000000001</v>
      </c>
      <c r="AG293">
        <f t="shared" si="28"/>
        <v>0.5</v>
      </c>
      <c r="AH293" s="59">
        <v>365</v>
      </c>
      <c r="AK293">
        <v>245</v>
      </c>
      <c r="AL293">
        <v>35.447000000000003</v>
      </c>
      <c r="AM293">
        <v>0.60599999999999998</v>
      </c>
      <c r="AN293">
        <f t="shared" si="29"/>
        <v>0.60000000000000009</v>
      </c>
      <c r="AO293" s="59">
        <v>418</v>
      </c>
    </row>
    <row r="294" spans="2:41" x14ac:dyDescent="0.3">
      <c r="B294">
        <v>927</v>
      </c>
      <c r="C294">
        <v>43.183</v>
      </c>
      <c r="D294">
        <v>0.49399999999999999</v>
      </c>
      <c r="E294">
        <f t="shared" si="24"/>
        <v>0.5</v>
      </c>
      <c r="F294" s="59">
        <v>162</v>
      </c>
      <c r="I294">
        <v>1323</v>
      </c>
      <c r="J294">
        <v>2.42</v>
      </c>
      <c r="K294">
        <v>0.93100000000000005</v>
      </c>
      <c r="L294">
        <f t="shared" si="25"/>
        <v>0.95000000000000007</v>
      </c>
      <c r="M294" s="59">
        <v>588</v>
      </c>
      <c r="P294">
        <v>752</v>
      </c>
      <c r="Q294">
        <v>7.8250000000000002</v>
      </c>
      <c r="R294">
        <v>0.84299999999999997</v>
      </c>
      <c r="S294">
        <f t="shared" si="26"/>
        <v>0.85000000000000009</v>
      </c>
      <c r="T294" s="59">
        <v>810</v>
      </c>
      <c r="W294">
        <v>187</v>
      </c>
      <c r="X294">
        <v>11.802</v>
      </c>
      <c r="Y294">
        <v>0.52100000000000002</v>
      </c>
      <c r="Z294">
        <f t="shared" si="27"/>
        <v>0.5</v>
      </c>
      <c r="AA294" s="59">
        <v>170</v>
      </c>
      <c r="AD294">
        <v>785</v>
      </c>
      <c r="AE294">
        <v>10.71</v>
      </c>
      <c r="AF294">
        <v>0.44500000000000001</v>
      </c>
      <c r="AG294">
        <f t="shared" si="28"/>
        <v>0.45</v>
      </c>
      <c r="AH294" s="59">
        <v>387</v>
      </c>
      <c r="AK294">
        <v>592</v>
      </c>
      <c r="AL294">
        <v>35.447000000000003</v>
      </c>
      <c r="AM294">
        <v>0.48199999999999998</v>
      </c>
      <c r="AN294">
        <f t="shared" si="29"/>
        <v>0.5</v>
      </c>
      <c r="AO294" s="59">
        <v>426</v>
      </c>
    </row>
    <row r="295" spans="2:41" x14ac:dyDescent="0.3">
      <c r="B295">
        <v>974</v>
      </c>
      <c r="C295">
        <v>43.128</v>
      </c>
      <c r="D295">
        <v>0.62</v>
      </c>
      <c r="E295">
        <f t="shared" si="24"/>
        <v>0.60000000000000009</v>
      </c>
      <c r="F295" s="59">
        <v>170</v>
      </c>
      <c r="I295">
        <v>1596</v>
      </c>
      <c r="J295">
        <v>2.42</v>
      </c>
      <c r="K295">
        <v>0.56999999999999995</v>
      </c>
      <c r="L295">
        <f t="shared" si="25"/>
        <v>0.55000000000000004</v>
      </c>
      <c r="M295" s="59">
        <v>618</v>
      </c>
      <c r="P295">
        <v>161</v>
      </c>
      <c r="Q295">
        <v>7.8170000000000002</v>
      </c>
      <c r="R295">
        <v>0.748</v>
      </c>
      <c r="S295">
        <f t="shared" si="26"/>
        <v>0.75</v>
      </c>
      <c r="T295" s="58">
        <v>0.70000000000000007</v>
      </c>
      <c r="U295" s="1" t="s">
        <v>57</v>
      </c>
      <c r="W295">
        <v>9</v>
      </c>
      <c r="X295">
        <v>11.628</v>
      </c>
      <c r="Y295">
        <v>0.38100000000000001</v>
      </c>
      <c r="Z295">
        <f t="shared" si="27"/>
        <v>0.4</v>
      </c>
      <c r="AA295" s="59">
        <v>185</v>
      </c>
      <c r="AD295">
        <v>998</v>
      </c>
      <c r="AE295">
        <v>10.669</v>
      </c>
      <c r="AF295">
        <v>0.318</v>
      </c>
      <c r="AG295">
        <f t="shared" si="28"/>
        <v>0.30000000000000004</v>
      </c>
      <c r="AH295" s="59">
        <v>415</v>
      </c>
      <c r="AK295">
        <v>784</v>
      </c>
      <c r="AL295">
        <v>35.39</v>
      </c>
      <c r="AM295">
        <v>0.63700000000000001</v>
      </c>
      <c r="AN295">
        <f t="shared" si="29"/>
        <v>0.65</v>
      </c>
      <c r="AO295" s="59">
        <v>434</v>
      </c>
    </row>
    <row r="296" spans="2:41" x14ac:dyDescent="0.3">
      <c r="B296">
        <v>1067</v>
      </c>
      <c r="C296">
        <v>43.128</v>
      </c>
      <c r="D296">
        <v>0.86599999999999999</v>
      </c>
      <c r="E296">
        <f t="shared" si="24"/>
        <v>0.85000000000000009</v>
      </c>
      <c r="F296" s="59">
        <v>188</v>
      </c>
      <c r="I296">
        <v>493</v>
      </c>
      <c r="J296">
        <v>2.3929999999999998</v>
      </c>
      <c r="K296">
        <v>0.60799999999999998</v>
      </c>
      <c r="L296">
        <f t="shared" si="25"/>
        <v>0.60000000000000009</v>
      </c>
      <c r="M296" s="59">
        <v>631</v>
      </c>
      <c r="P296">
        <v>103</v>
      </c>
      <c r="Q296">
        <v>7.7930000000000001</v>
      </c>
      <c r="R296">
        <v>0.84299999999999997</v>
      </c>
      <c r="S296">
        <f t="shared" si="26"/>
        <v>0.85000000000000009</v>
      </c>
      <c r="T296" s="59">
        <v>30</v>
      </c>
      <c r="U296">
        <f>COUNTA(T296:T379)</f>
        <v>84</v>
      </c>
      <c r="V296">
        <f>(U296/$P$4)*100</f>
        <v>11.009174311926607</v>
      </c>
      <c r="W296">
        <v>103</v>
      </c>
      <c r="X296">
        <v>11.147</v>
      </c>
      <c r="Y296">
        <v>0.53400000000000003</v>
      </c>
      <c r="Z296">
        <f t="shared" si="27"/>
        <v>0.55000000000000004</v>
      </c>
      <c r="AA296" s="59">
        <v>192</v>
      </c>
      <c r="AD296">
        <v>51</v>
      </c>
      <c r="AE296">
        <v>10.657</v>
      </c>
      <c r="AF296">
        <v>0.86099999999999999</v>
      </c>
      <c r="AG296">
        <f t="shared" si="28"/>
        <v>0.85000000000000009</v>
      </c>
      <c r="AH296" s="59">
        <v>461</v>
      </c>
      <c r="AK296">
        <v>504</v>
      </c>
      <c r="AL296">
        <v>35.241999999999997</v>
      </c>
      <c r="AM296">
        <v>0.58399999999999996</v>
      </c>
      <c r="AN296">
        <f t="shared" si="29"/>
        <v>0.60000000000000009</v>
      </c>
      <c r="AO296" s="59">
        <v>439</v>
      </c>
    </row>
    <row r="297" spans="2:41" x14ac:dyDescent="0.3">
      <c r="B297">
        <v>1111</v>
      </c>
      <c r="C297">
        <v>43.128</v>
      </c>
      <c r="D297">
        <v>0.72699999999999998</v>
      </c>
      <c r="E297">
        <f t="shared" si="24"/>
        <v>0.75</v>
      </c>
      <c r="F297" s="59">
        <v>190</v>
      </c>
      <c r="I297">
        <v>822</v>
      </c>
      <c r="J297">
        <v>2.3660000000000001</v>
      </c>
      <c r="K297">
        <v>0.68300000000000005</v>
      </c>
      <c r="L297">
        <f t="shared" si="25"/>
        <v>0.70000000000000007</v>
      </c>
      <c r="M297" s="59">
        <v>705</v>
      </c>
      <c r="P297">
        <v>149</v>
      </c>
      <c r="Q297">
        <v>7.7839999999999998</v>
      </c>
      <c r="R297">
        <v>0.82499999999999996</v>
      </c>
      <c r="S297">
        <f t="shared" si="26"/>
        <v>0.85000000000000009</v>
      </c>
      <c r="T297" s="59">
        <v>47</v>
      </c>
      <c r="W297">
        <v>191</v>
      </c>
      <c r="X297">
        <v>11.021000000000001</v>
      </c>
      <c r="Y297">
        <v>0.86099999999999999</v>
      </c>
      <c r="Z297">
        <f t="shared" si="27"/>
        <v>0.85000000000000009</v>
      </c>
      <c r="AA297" s="59">
        <v>248</v>
      </c>
      <c r="AD297">
        <v>286</v>
      </c>
      <c r="AE297">
        <v>10.632999999999999</v>
      </c>
      <c r="AF297">
        <v>0.63100000000000001</v>
      </c>
      <c r="AG297">
        <f t="shared" si="28"/>
        <v>0.65</v>
      </c>
      <c r="AH297" s="59">
        <v>481</v>
      </c>
      <c r="AK297">
        <v>49</v>
      </c>
      <c r="AL297">
        <v>35.154000000000003</v>
      </c>
      <c r="AM297">
        <v>0.55200000000000005</v>
      </c>
      <c r="AN297">
        <f t="shared" si="29"/>
        <v>0.55000000000000004</v>
      </c>
      <c r="AO297" s="59">
        <v>447</v>
      </c>
    </row>
    <row r="298" spans="2:41" x14ac:dyDescent="0.3">
      <c r="B298">
        <v>825</v>
      </c>
      <c r="C298">
        <v>43.073</v>
      </c>
      <c r="D298">
        <v>0.63300000000000001</v>
      </c>
      <c r="E298">
        <f t="shared" si="24"/>
        <v>0.65</v>
      </c>
      <c r="F298" s="59">
        <v>207</v>
      </c>
      <c r="I298">
        <v>1039</v>
      </c>
      <c r="J298">
        <v>2.3660000000000001</v>
      </c>
      <c r="K298">
        <v>0.72699999999999998</v>
      </c>
      <c r="L298">
        <f t="shared" si="25"/>
        <v>0.75</v>
      </c>
      <c r="M298" s="59">
        <v>807</v>
      </c>
      <c r="P298">
        <v>627</v>
      </c>
      <c r="Q298">
        <v>7.7679999999999998</v>
      </c>
      <c r="R298">
        <v>0.85399999999999998</v>
      </c>
      <c r="S298">
        <f t="shared" si="26"/>
        <v>0.85000000000000009</v>
      </c>
      <c r="T298" s="59">
        <v>59</v>
      </c>
      <c r="W298">
        <v>282</v>
      </c>
      <c r="X298">
        <v>10.834</v>
      </c>
      <c r="Y298">
        <v>0.77</v>
      </c>
      <c r="Z298">
        <f t="shared" si="27"/>
        <v>0.75</v>
      </c>
      <c r="AA298" s="59">
        <v>249</v>
      </c>
      <c r="AD298">
        <v>128</v>
      </c>
      <c r="AE298">
        <v>10.573</v>
      </c>
      <c r="AF298">
        <v>0.61199999999999999</v>
      </c>
      <c r="AG298">
        <f t="shared" si="28"/>
        <v>0.60000000000000009</v>
      </c>
      <c r="AH298" s="59">
        <v>485</v>
      </c>
      <c r="AK298">
        <v>182</v>
      </c>
      <c r="AL298">
        <v>35.063000000000002</v>
      </c>
      <c r="AM298">
        <v>0.56200000000000006</v>
      </c>
      <c r="AN298">
        <f t="shared" si="29"/>
        <v>0.55000000000000004</v>
      </c>
      <c r="AO298" s="59">
        <v>454</v>
      </c>
    </row>
    <row r="299" spans="2:41" x14ac:dyDescent="0.3">
      <c r="B299">
        <v>778</v>
      </c>
      <c r="C299">
        <v>42.853000000000002</v>
      </c>
      <c r="D299">
        <v>0.80700000000000005</v>
      </c>
      <c r="E299">
        <f t="shared" si="24"/>
        <v>0.8</v>
      </c>
      <c r="F299" s="59">
        <v>210</v>
      </c>
      <c r="I299">
        <v>59</v>
      </c>
      <c r="J299">
        <v>2.339</v>
      </c>
      <c r="K299">
        <v>0.69799999999999995</v>
      </c>
      <c r="L299">
        <f t="shared" si="25"/>
        <v>0.70000000000000007</v>
      </c>
      <c r="M299" s="59">
        <v>862</v>
      </c>
      <c r="P299">
        <v>9</v>
      </c>
      <c r="Q299">
        <v>7.7519999999999998</v>
      </c>
      <c r="R299">
        <v>0.17100000000000001</v>
      </c>
      <c r="S299">
        <f t="shared" si="26"/>
        <v>0.15000000000000002</v>
      </c>
      <c r="T299" s="59">
        <v>74</v>
      </c>
      <c r="W299">
        <v>243</v>
      </c>
      <c r="X299">
        <v>10.451000000000001</v>
      </c>
      <c r="Y299">
        <v>0.75900000000000001</v>
      </c>
      <c r="Z299">
        <f t="shared" si="27"/>
        <v>0.75</v>
      </c>
      <c r="AA299" s="59">
        <v>255</v>
      </c>
      <c r="AD299">
        <v>430</v>
      </c>
      <c r="AE299">
        <v>10.518000000000001</v>
      </c>
      <c r="AF299">
        <v>0.68</v>
      </c>
      <c r="AG299">
        <f t="shared" si="28"/>
        <v>0.70000000000000007</v>
      </c>
      <c r="AH299" s="59">
        <v>490</v>
      </c>
      <c r="AK299">
        <v>485</v>
      </c>
      <c r="AL299">
        <v>35.063000000000002</v>
      </c>
      <c r="AM299">
        <v>0.81499999999999995</v>
      </c>
      <c r="AN299">
        <f t="shared" si="29"/>
        <v>0.8</v>
      </c>
      <c r="AO299" s="59">
        <v>463</v>
      </c>
    </row>
    <row r="300" spans="2:41" x14ac:dyDescent="0.3">
      <c r="B300">
        <v>504</v>
      </c>
      <c r="C300">
        <v>42.52</v>
      </c>
      <c r="D300">
        <v>0.84499999999999997</v>
      </c>
      <c r="E300">
        <f t="shared" si="24"/>
        <v>0.85000000000000009</v>
      </c>
      <c r="F300" s="59">
        <v>212</v>
      </c>
      <c r="I300">
        <v>285</v>
      </c>
      <c r="J300">
        <v>2.339</v>
      </c>
      <c r="K300">
        <v>0.52200000000000002</v>
      </c>
      <c r="L300">
        <f t="shared" si="25"/>
        <v>0.5</v>
      </c>
      <c r="M300" s="59">
        <v>898</v>
      </c>
      <c r="P300">
        <v>665</v>
      </c>
      <c r="Q300">
        <v>7.7350000000000003</v>
      </c>
      <c r="R300">
        <v>0.35599999999999998</v>
      </c>
      <c r="S300">
        <f t="shared" si="26"/>
        <v>0.35000000000000003</v>
      </c>
      <c r="T300" s="59">
        <v>100</v>
      </c>
      <c r="W300">
        <v>104</v>
      </c>
      <c r="X300">
        <v>10.317</v>
      </c>
      <c r="Y300">
        <v>0.58699999999999997</v>
      </c>
      <c r="Z300">
        <f t="shared" si="27"/>
        <v>0.60000000000000009</v>
      </c>
      <c r="AA300" s="59">
        <v>262</v>
      </c>
      <c r="AD300">
        <v>116</v>
      </c>
      <c r="AE300">
        <v>10.506</v>
      </c>
      <c r="AF300">
        <v>0.44</v>
      </c>
      <c r="AG300">
        <f t="shared" si="28"/>
        <v>0.45</v>
      </c>
      <c r="AH300" s="59">
        <v>502</v>
      </c>
      <c r="AK300">
        <v>794</v>
      </c>
      <c r="AL300">
        <v>34.914000000000001</v>
      </c>
      <c r="AM300">
        <v>0.63100000000000001</v>
      </c>
      <c r="AN300">
        <f t="shared" si="29"/>
        <v>0.65</v>
      </c>
      <c r="AO300" s="59">
        <v>481</v>
      </c>
    </row>
    <row r="301" spans="2:41" x14ac:dyDescent="0.3">
      <c r="B301">
        <v>72</v>
      </c>
      <c r="C301">
        <v>42.351999999999997</v>
      </c>
      <c r="D301">
        <v>0.54500000000000004</v>
      </c>
      <c r="E301">
        <f t="shared" si="24"/>
        <v>0.55000000000000004</v>
      </c>
      <c r="F301" s="59">
        <v>214</v>
      </c>
      <c r="I301">
        <v>673</v>
      </c>
      <c r="J301">
        <v>2.339</v>
      </c>
      <c r="K301">
        <v>0.745</v>
      </c>
      <c r="L301">
        <f t="shared" si="25"/>
        <v>0.75</v>
      </c>
      <c r="M301" s="59">
        <v>1008</v>
      </c>
      <c r="P301">
        <v>189</v>
      </c>
      <c r="Q301">
        <v>7.7270000000000003</v>
      </c>
      <c r="R301">
        <v>0.753</v>
      </c>
      <c r="S301">
        <f t="shared" si="26"/>
        <v>0.75</v>
      </c>
      <c r="T301" s="59">
        <v>101</v>
      </c>
      <c r="W301">
        <v>180</v>
      </c>
      <c r="X301">
        <v>10.255000000000001</v>
      </c>
      <c r="Y301">
        <v>0.84699999999999998</v>
      </c>
      <c r="Z301">
        <f t="shared" si="27"/>
        <v>0.85000000000000009</v>
      </c>
      <c r="AA301" s="59">
        <v>267</v>
      </c>
      <c r="AD301">
        <v>959</v>
      </c>
      <c r="AE301">
        <v>10.47</v>
      </c>
      <c r="AF301">
        <v>0.81599999999999995</v>
      </c>
      <c r="AG301">
        <f t="shared" si="28"/>
        <v>0.8</v>
      </c>
      <c r="AH301" s="59">
        <v>507</v>
      </c>
      <c r="AK301">
        <v>113</v>
      </c>
      <c r="AL301">
        <v>34.734999999999999</v>
      </c>
      <c r="AM301">
        <v>0.29399999999999998</v>
      </c>
      <c r="AN301">
        <f t="shared" si="29"/>
        <v>0.30000000000000004</v>
      </c>
      <c r="AO301" s="59">
        <v>496</v>
      </c>
    </row>
    <row r="302" spans="2:41" x14ac:dyDescent="0.3">
      <c r="B302">
        <v>834</v>
      </c>
      <c r="C302">
        <v>42.295999999999999</v>
      </c>
      <c r="D302">
        <v>0.80800000000000005</v>
      </c>
      <c r="E302">
        <f t="shared" si="24"/>
        <v>0.8</v>
      </c>
      <c r="F302" s="59">
        <v>224</v>
      </c>
      <c r="I302">
        <v>898</v>
      </c>
      <c r="J302">
        <v>2.339</v>
      </c>
      <c r="K302">
        <v>0.78600000000000003</v>
      </c>
      <c r="L302">
        <f t="shared" si="25"/>
        <v>0.8</v>
      </c>
      <c r="M302" s="59">
        <v>1040</v>
      </c>
      <c r="P302">
        <v>376</v>
      </c>
      <c r="Q302">
        <v>7.7110000000000003</v>
      </c>
      <c r="R302">
        <v>0.74199999999999999</v>
      </c>
      <c r="S302">
        <f t="shared" si="26"/>
        <v>0.75</v>
      </c>
      <c r="T302" s="59">
        <v>105</v>
      </c>
      <c r="W302">
        <v>312</v>
      </c>
      <c r="X302">
        <v>9.843</v>
      </c>
      <c r="Y302">
        <v>0.624</v>
      </c>
      <c r="Z302">
        <f t="shared" si="27"/>
        <v>0.60000000000000009</v>
      </c>
      <c r="AA302" s="59">
        <v>275</v>
      </c>
      <c r="AD302">
        <v>159</v>
      </c>
      <c r="AE302">
        <v>10.427</v>
      </c>
      <c r="AF302">
        <v>0.56000000000000005</v>
      </c>
      <c r="AG302">
        <f t="shared" si="28"/>
        <v>0.55000000000000004</v>
      </c>
      <c r="AH302" s="59">
        <v>535</v>
      </c>
      <c r="AK302">
        <v>725</v>
      </c>
      <c r="AL302">
        <v>34.734999999999999</v>
      </c>
      <c r="AM302">
        <v>0.47299999999999998</v>
      </c>
      <c r="AN302">
        <f t="shared" si="29"/>
        <v>0.45</v>
      </c>
      <c r="AO302" s="59">
        <v>499</v>
      </c>
    </row>
    <row r="303" spans="2:41" x14ac:dyDescent="0.3">
      <c r="B303">
        <v>1102</v>
      </c>
      <c r="C303">
        <v>42.295999999999999</v>
      </c>
      <c r="D303">
        <v>0.55000000000000004</v>
      </c>
      <c r="E303">
        <f t="shared" si="24"/>
        <v>0.55000000000000004</v>
      </c>
      <c r="F303" s="59">
        <v>238</v>
      </c>
      <c r="I303">
        <v>1450</v>
      </c>
      <c r="J303">
        <v>2.339</v>
      </c>
      <c r="K303">
        <v>0.68500000000000005</v>
      </c>
      <c r="L303">
        <f t="shared" si="25"/>
        <v>0.70000000000000007</v>
      </c>
      <c r="M303" s="59">
        <v>1052</v>
      </c>
      <c r="P303">
        <v>303</v>
      </c>
      <c r="Q303">
        <v>7.694</v>
      </c>
      <c r="R303">
        <v>0.86499999999999999</v>
      </c>
      <c r="S303">
        <f t="shared" si="26"/>
        <v>0.85000000000000009</v>
      </c>
      <c r="T303" s="59">
        <v>109</v>
      </c>
      <c r="W303">
        <v>52</v>
      </c>
      <c r="X303">
        <v>9.7059999999999995</v>
      </c>
      <c r="Y303">
        <v>0.67700000000000005</v>
      </c>
      <c r="Z303">
        <f t="shared" si="27"/>
        <v>0.70000000000000007</v>
      </c>
      <c r="AA303" s="59">
        <v>277</v>
      </c>
      <c r="AD303">
        <v>168</v>
      </c>
      <c r="AE303">
        <v>10.409000000000001</v>
      </c>
      <c r="AF303">
        <v>0.64500000000000002</v>
      </c>
      <c r="AG303">
        <f t="shared" si="28"/>
        <v>0.65</v>
      </c>
      <c r="AH303" s="59">
        <v>542</v>
      </c>
      <c r="AK303">
        <v>376</v>
      </c>
      <c r="AL303">
        <v>34.613</v>
      </c>
      <c r="AM303">
        <v>0.79800000000000004</v>
      </c>
      <c r="AN303">
        <f t="shared" si="29"/>
        <v>0.8</v>
      </c>
      <c r="AO303" s="59">
        <v>505</v>
      </c>
    </row>
    <row r="304" spans="2:41" x14ac:dyDescent="0.3">
      <c r="B304">
        <v>14</v>
      </c>
      <c r="C304">
        <v>42.241</v>
      </c>
      <c r="D304">
        <v>0.315</v>
      </c>
      <c r="E304">
        <f t="shared" si="24"/>
        <v>0.30000000000000004</v>
      </c>
      <c r="F304" s="59">
        <v>250</v>
      </c>
      <c r="I304">
        <v>250</v>
      </c>
      <c r="J304">
        <v>2.3119999999999998</v>
      </c>
      <c r="K304">
        <v>0.81699999999999995</v>
      </c>
      <c r="L304">
        <f t="shared" si="25"/>
        <v>0.8</v>
      </c>
      <c r="M304" s="59">
        <v>1091</v>
      </c>
      <c r="P304">
        <v>588</v>
      </c>
      <c r="Q304">
        <v>7.6859999999999999</v>
      </c>
      <c r="R304">
        <v>0.67100000000000004</v>
      </c>
      <c r="S304">
        <f t="shared" si="26"/>
        <v>0.65</v>
      </c>
      <c r="T304" s="59">
        <v>139</v>
      </c>
      <c r="W304">
        <v>40</v>
      </c>
      <c r="X304">
        <v>9.6340000000000003</v>
      </c>
      <c r="Y304">
        <v>0.84499999999999997</v>
      </c>
      <c r="Z304">
        <f t="shared" si="27"/>
        <v>0.85000000000000009</v>
      </c>
      <c r="AA304" s="59">
        <v>283</v>
      </c>
      <c r="AD304">
        <v>25</v>
      </c>
      <c r="AE304">
        <v>10.39</v>
      </c>
      <c r="AF304">
        <v>0.45400000000000001</v>
      </c>
      <c r="AG304">
        <f t="shared" si="28"/>
        <v>0.45</v>
      </c>
      <c r="AH304" s="59">
        <v>585</v>
      </c>
      <c r="AK304">
        <v>772</v>
      </c>
      <c r="AL304">
        <v>34.554000000000002</v>
      </c>
      <c r="AM304">
        <v>0.77900000000000003</v>
      </c>
      <c r="AN304">
        <f t="shared" si="29"/>
        <v>0.8</v>
      </c>
      <c r="AO304" s="59">
        <v>525</v>
      </c>
    </row>
    <row r="305" spans="2:41" x14ac:dyDescent="0.3">
      <c r="B305">
        <v>393</v>
      </c>
      <c r="C305">
        <v>42.185000000000002</v>
      </c>
      <c r="D305">
        <v>0.84499999999999997</v>
      </c>
      <c r="E305">
        <f t="shared" si="24"/>
        <v>0.85000000000000009</v>
      </c>
      <c r="F305" s="59">
        <v>263</v>
      </c>
      <c r="I305">
        <v>287</v>
      </c>
      <c r="J305">
        <v>2.3119999999999998</v>
      </c>
      <c r="K305">
        <v>0.876</v>
      </c>
      <c r="L305">
        <f t="shared" si="25"/>
        <v>0.9</v>
      </c>
      <c r="M305" s="59">
        <v>1149</v>
      </c>
      <c r="P305">
        <v>211</v>
      </c>
      <c r="Q305">
        <v>7.6609999999999996</v>
      </c>
      <c r="R305">
        <v>0.81699999999999995</v>
      </c>
      <c r="S305">
        <f t="shared" si="26"/>
        <v>0.8</v>
      </c>
      <c r="T305" s="59">
        <v>144</v>
      </c>
      <c r="W305">
        <v>53</v>
      </c>
      <c r="X305">
        <v>9.42</v>
      </c>
      <c r="Y305">
        <v>0.871</v>
      </c>
      <c r="Z305">
        <f t="shared" si="27"/>
        <v>0.85000000000000009</v>
      </c>
      <c r="AA305" s="59">
        <v>285</v>
      </c>
      <c r="AD305">
        <v>727</v>
      </c>
      <c r="AE305">
        <v>10.39</v>
      </c>
      <c r="AF305">
        <v>0.747</v>
      </c>
      <c r="AG305">
        <f t="shared" si="28"/>
        <v>0.75</v>
      </c>
      <c r="AH305" s="59">
        <v>586</v>
      </c>
      <c r="AK305">
        <v>184</v>
      </c>
      <c r="AL305">
        <v>34.462000000000003</v>
      </c>
      <c r="AM305">
        <v>0.64700000000000002</v>
      </c>
      <c r="AN305">
        <f t="shared" si="29"/>
        <v>0.65</v>
      </c>
      <c r="AO305" s="59">
        <v>541</v>
      </c>
    </row>
    <row r="306" spans="2:41" x14ac:dyDescent="0.3">
      <c r="B306">
        <v>1109</v>
      </c>
      <c r="C306">
        <v>42.128999999999998</v>
      </c>
      <c r="D306">
        <v>0.67600000000000005</v>
      </c>
      <c r="E306">
        <f t="shared" si="24"/>
        <v>0.70000000000000007</v>
      </c>
      <c r="F306" s="59">
        <v>284</v>
      </c>
      <c r="I306">
        <v>1140</v>
      </c>
      <c r="J306">
        <v>2.3119999999999998</v>
      </c>
      <c r="K306">
        <v>0.72699999999999998</v>
      </c>
      <c r="L306">
        <f t="shared" si="25"/>
        <v>0.75</v>
      </c>
      <c r="M306" s="59">
        <v>1150</v>
      </c>
      <c r="P306">
        <v>806</v>
      </c>
      <c r="Q306">
        <v>7.577</v>
      </c>
      <c r="R306">
        <v>0.67200000000000004</v>
      </c>
      <c r="S306">
        <f t="shared" si="26"/>
        <v>0.65</v>
      </c>
      <c r="T306" s="59">
        <v>145</v>
      </c>
      <c r="W306">
        <v>105</v>
      </c>
      <c r="X306">
        <v>9.42</v>
      </c>
      <c r="Y306">
        <v>0.70499999999999996</v>
      </c>
      <c r="Z306">
        <f t="shared" si="27"/>
        <v>0.70000000000000007</v>
      </c>
      <c r="AA306" s="59">
        <v>293</v>
      </c>
      <c r="AD306">
        <v>728</v>
      </c>
      <c r="AE306">
        <v>10.347</v>
      </c>
      <c r="AF306">
        <v>0.76600000000000001</v>
      </c>
      <c r="AG306">
        <f t="shared" si="28"/>
        <v>0.75</v>
      </c>
      <c r="AH306" s="59">
        <v>587</v>
      </c>
      <c r="AK306">
        <v>1094</v>
      </c>
      <c r="AL306">
        <v>34.462000000000003</v>
      </c>
      <c r="AM306">
        <v>0.46700000000000003</v>
      </c>
      <c r="AN306">
        <f t="shared" si="29"/>
        <v>0.45</v>
      </c>
      <c r="AO306" s="59">
        <v>555</v>
      </c>
    </row>
    <row r="307" spans="2:41" x14ac:dyDescent="0.3">
      <c r="B307">
        <v>518</v>
      </c>
      <c r="C307">
        <v>42.073</v>
      </c>
      <c r="D307">
        <v>0.57699999999999996</v>
      </c>
      <c r="E307">
        <f t="shared" si="24"/>
        <v>0.60000000000000009</v>
      </c>
      <c r="F307" s="59">
        <v>292</v>
      </c>
      <c r="I307">
        <v>1169</v>
      </c>
      <c r="J307">
        <v>2.3119999999999998</v>
      </c>
      <c r="K307">
        <v>0.90700000000000003</v>
      </c>
      <c r="L307">
        <f t="shared" si="25"/>
        <v>0.9</v>
      </c>
      <c r="M307" s="59">
        <v>1193</v>
      </c>
      <c r="P307">
        <v>233</v>
      </c>
      <c r="Q307">
        <v>7.56</v>
      </c>
      <c r="R307">
        <v>0.79700000000000004</v>
      </c>
      <c r="S307">
        <f t="shared" si="26"/>
        <v>0.8</v>
      </c>
      <c r="T307" s="59">
        <v>159</v>
      </c>
      <c r="W307">
        <v>87</v>
      </c>
      <c r="X307">
        <v>9.2769999999999992</v>
      </c>
      <c r="Y307">
        <v>0.71799999999999997</v>
      </c>
      <c r="Z307">
        <f t="shared" si="27"/>
        <v>0.70000000000000007</v>
      </c>
      <c r="AA307" s="59">
        <v>296</v>
      </c>
      <c r="AD307">
        <v>701</v>
      </c>
      <c r="AE307">
        <v>10.28</v>
      </c>
      <c r="AF307">
        <v>0.61799999999999999</v>
      </c>
      <c r="AG307">
        <f t="shared" si="28"/>
        <v>0.60000000000000009</v>
      </c>
      <c r="AH307" s="59">
        <v>626</v>
      </c>
      <c r="AK307">
        <v>1113</v>
      </c>
      <c r="AL307">
        <v>34.433</v>
      </c>
      <c r="AM307">
        <v>0.71899999999999997</v>
      </c>
      <c r="AN307">
        <f t="shared" si="29"/>
        <v>0.70000000000000007</v>
      </c>
      <c r="AO307" s="59">
        <v>586</v>
      </c>
    </row>
    <row r="308" spans="2:41" x14ac:dyDescent="0.3">
      <c r="B308">
        <v>47</v>
      </c>
      <c r="C308">
        <v>41.847000000000001</v>
      </c>
      <c r="D308">
        <v>0.30299999999999999</v>
      </c>
      <c r="E308">
        <f t="shared" si="24"/>
        <v>0.30000000000000004</v>
      </c>
      <c r="F308" s="59">
        <v>299</v>
      </c>
      <c r="I308">
        <v>1449</v>
      </c>
      <c r="J308">
        <v>2.3119999999999998</v>
      </c>
      <c r="K308">
        <v>0.41</v>
      </c>
      <c r="L308">
        <f t="shared" si="25"/>
        <v>0.4</v>
      </c>
      <c r="M308" s="59">
        <v>1202</v>
      </c>
      <c r="P308">
        <v>74</v>
      </c>
      <c r="Q308">
        <v>7.5439999999999996</v>
      </c>
      <c r="R308">
        <v>0.71499999999999997</v>
      </c>
      <c r="S308">
        <f t="shared" si="26"/>
        <v>0.70000000000000007</v>
      </c>
      <c r="T308" s="59">
        <v>194</v>
      </c>
      <c r="W308">
        <v>209</v>
      </c>
      <c r="X308">
        <v>8.8989999999999991</v>
      </c>
      <c r="Y308">
        <v>0.85399999999999998</v>
      </c>
      <c r="Z308">
        <f t="shared" si="27"/>
        <v>0.85000000000000009</v>
      </c>
      <c r="AA308" s="59">
        <v>300</v>
      </c>
      <c r="AD308">
        <v>212</v>
      </c>
      <c r="AE308">
        <v>10.260999999999999</v>
      </c>
      <c r="AF308">
        <v>0.71199999999999997</v>
      </c>
      <c r="AG308">
        <f t="shared" si="28"/>
        <v>0.70000000000000007</v>
      </c>
      <c r="AH308" s="59">
        <v>633</v>
      </c>
      <c r="AK308">
        <v>1032</v>
      </c>
      <c r="AL308">
        <v>34.250999999999998</v>
      </c>
      <c r="AM308">
        <v>0.69299999999999995</v>
      </c>
      <c r="AN308">
        <f t="shared" si="29"/>
        <v>0.70000000000000007</v>
      </c>
      <c r="AO308" s="59">
        <v>588</v>
      </c>
    </row>
    <row r="309" spans="2:41" x14ac:dyDescent="0.3">
      <c r="B309">
        <v>553</v>
      </c>
      <c r="C309">
        <v>41.734000000000002</v>
      </c>
      <c r="D309">
        <v>0.44500000000000001</v>
      </c>
      <c r="E309">
        <f t="shared" si="24"/>
        <v>0.45</v>
      </c>
      <c r="F309" s="59">
        <v>328</v>
      </c>
      <c r="I309">
        <v>1542</v>
      </c>
      <c r="J309">
        <v>2.3119999999999998</v>
      </c>
      <c r="K309">
        <v>0.85399999999999998</v>
      </c>
      <c r="L309">
        <f t="shared" si="25"/>
        <v>0.85000000000000009</v>
      </c>
      <c r="M309" s="59">
        <v>1214</v>
      </c>
      <c r="P309">
        <v>820</v>
      </c>
      <c r="Q309">
        <v>7.5010000000000003</v>
      </c>
      <c r="R309">
        <v>0.54300000000000004</v>
      </c>
      <c r="S309">
        <f t="shared" si="26"/>
        <v>0.55000000000000004</v>
      </c>
      <c r="T309" s="59">
        <v>206</v>
      </c>
      <c r="W309">
        <v>21</v>
      </c>
      <c r="X309">
        <v>8.6669999999999998</v>
      </c>
      <c r="Y309">
        <v>0.54200000000000004</v>
      </c>
      <c r="Z309">
        <f t="shared" si="27"/>
        <v>0.55000000000000004</v>
      </c>
      <c r="AA309" s="59">
        <v>308</v>
      </c>
      <c r="AD309">
        <v>629</v>
      </c>
      <c r="AE309">
        <v>10.260999999999999</v>
      </c>
      <c r="AF309">
        <v>0.51400000000000001</v>
      </c>
      <c r="AG309">
        <f t="shared" si="28"/>
        <v>0.5</v>
      </c>
      <c r="AH309" s="59">
        <v>659</v>
      </c>
      <c r="AK309">
        <v>590</v>
      </c>
      <c r="AL309">
        <v>34.19</v>
      </c>
      <c r="AM309">
        <v>0.36</v>
      </c>
      <c r="AN309">
        <f t="shared" si="29"/>
        <v>0.35000000000000003</v>
      </c>
      <c r="AO309" s="59">
        <v>606</v>
      </c>
    </row>
    <row r="310" spans="2:41" x14ac:dyDescent="0.3">
      <c r="B310">
        <v>39</v>
      </c>
      <c r="C310">
        <v>41.676000000000002</v>
      </c>
      <c r="D310">
        <v>0.61699999999999999</v>
      </c>
      <c r="E310">
        <f t="shared" si="24"/>
        <v>0.60000000000000009</v>
      </c>
      <c r="F310" s="59">
        <v>334</v>
      </c>
      <c r="I310">
        <v>49</v>
      </c>
      <c r="J310">
        <v>2.2839999999999998</v>
      </c>
      <c r="K310">
        <v>0.68200000000000005</v>
      </c>
      <c r="L310">
        <f t="shared" si="25"/>
        <v>0.70000000000000007</v>
      </c>
      <c r="M310" s="59">
        <v>1241</v>
      </c>
      <c r="P310">
        <v>683</v>
      </c>
      <c r="Q310">
        <v>7.4669999999999996</v>
      </c>
      <c r="R310">
        <v>0.49299999999999999</v>
      </c>
      <c r="S310">
        <f t="shared" si="26"/>
        <v>0.5</v>
      </c>
      <c r="T310" s="59">
        <v>213</v>
      </c>
      <c r="W310">
        <v>11</v>
      </c>
      <c r="X310">
        <v>8.5860000000000003</v>
      </c>
      <c r="Y310">
        <v>0.69699999999999995</v>
      </c>
      <c r="Z310">
        <f t="shared" si="27"/>
        <v>0.70000000000000007</v>
      </c>
      <c r="AA310" s="58">
        <v>0.85000000000000009</v>
      </c>
      <c r="AB310" s="1" t="s">
        <v>60</v>
      </c>
      <c r="AD310">
        <v>719</v>
      </c>
      <c r="AE310">
        <v>10.260999999999999</v>
      </c>
      <c r="AF310">
        <v>0.60899999999999999</v>
      </c>
      <c r="AG310">
        <f t="shared" si="28"/>
        <v>0.60000000000000009</v>
      </c>
      <c r="AH310" s="59">
        <v>663</v>
      </c>
      <c r="AK310">
        <v>655</v>
      </c>
      <c r="AL310">
        <v>34.097999999999999</v>
      </c>
      <c r="AM310">
        <v>0.67900000000000005</v>
      </c>
      <c r="AN310">
        <f t="shared" si="29"/>
        <v>0.70000000000000007</v>
      </c>
      <c r="AO310" s="59">
        <v>629</v>
      </c>
    </row>
    <row r="311" spans="2:41" x14ac:dyDescent="0.3">
      <c r="B311">
        <v>112</v>
      </c>
      <c r="C311">
        <v>41.563000000000002</v>
      </c>
      <c r="D311">
        <v>0.8</v>
      </c>
      <c r="E311">
        <f t="shared" si="24"/>
        <v>0.8</v>
      </c>
      <c r="F311" s="59">
        <v>338</v>
      </c>
      <c r="I311">
        <v>1028</v>
      </c>
      <c r="J311">
        <v>2.2839999999999998</v>
      </c>
      <c r="K311">
        <v>0.71099999999999997</v>
      </c>
      <c r="L311">
        <f t="shared" si="25"/>
        <v>0.70000000000000007</v>
      </c>
      <c r="M311" s="59">
        <v>1274</v>
      </c>
      <c r="P311">
        <v>70</v>
      </c>
      <c r="Q311">
        <v>7.4589999999999996</v>
      </c>
      <c r="R311">
        <v>0.65600000000000003</v>
      </c>
      <c r="S311">
        <f t="shared" si="26"/>
        <v>0.65</v>
      </c>
      <c r="T311" s="59">
        <v>218</v>
      </c>
      <c r="W311">
        <v>194</v>
      </c>
      <c r="X311">
        <v>8.01</v>
      </c>
      <c r="Y311">
        <v>0.379</v>
      </c>
      <c r="Z311">
        <f t="shared" si="27"/>
        <v>0.4</v>
      </c>
      <c r="AA311" s="59">
        <v>40</v>
      </c>
      <c r="AB311">
        <f>COUNTA(AA311:AA328)</f>
        <v>18</v>
      </c>
      <c r="AC311">
        <f>(AB311/$W$4)*100</f>
        <v>5.6603773584905666</v>
      </c>
      <c r="AD311">
        <v>946</v>
      </c>
      <c r="AE311">
        <v>10.260999999999999</v>
      </c>
      <c r="AF311">
        <v>0.45100000000000001</v>
      </c>
      <c r="AG311">
        <f t="shared" si="28"/>
        <v>0.45</v>
      </c>
      <c r="AH311" s="59">
        <v>666</v>
      </c>
      <c r="AK311">
        <v>1040</v>
      </c>
      <c r="AL311">
        <v>34.066000000000003</v>
      </c>
      <c r="AM311">
        <v>0.752</v>
      </c>
      <c r="AN311">
        <f t="shared" si="29"/>
        <v>0.75</v>
      </c>
      <c r="AO311" s="59">
        <v>632</v>
      </c>
    </row>
    <row r="312" spans="2:41" x14ac:dyDescent="0.3">
      <c r="B312">
        <v>909</v>
      </c>
      <c r="C312">
        <v>41.162999999999997</v>
      </c>
      <c r="D312">
        <v>0.79600000000000004</v>
      </c>
      <c r="E312">
        <f t="shared" si="24"/>
        <v>0.8</v>
      </c>
      <c r="F312" s="59">
        <v>340</v>
      </c>
      <c r="I312">
        <v>1091</v>
      </c>
      <c r="J312">
        <v>2.2839999999999998</v>
      </c>
      <c r="K312">
        <v>0.77500000000000002</v>
      </c>
      <c r="L312">
        <f t="shared" si="25"/>
        <v>0.8</v>
      </c>
      <c r="M312" s="59">
        <v>1289</v>
      </c>
      <c r="P312">
        <v>187</v>
      </c>
      <c r="Q312">
        <v>7.4589999999999996</v>
      </c>
      <c r="R312">
        <v>0.82599999999999996</v>
      </c>
      <c r="S312">
        <f t="shared" si="26"/>
        <v>0.85000000000000009</v>
      </c>
      <c r="T312" s="59">
        <v>225</v>
      </c>
      <c r="W312">
        <v>92</v>
      </c>
      <c r="X312">
        <v>7.7519999999999998</v>
      </c>
      <c r="Y312">
        <v>0.68600000000000005</v>
      </c>
      <c r="Z312">
        <f t="shared" si="27"/>
        <v>0.70000000000000007</v>
      </c>
      <c r="AA312" s="59">
        <v>53</v>
      </c>
      <c r="AD312">
        <v>797</v>
      </c>
      <c r="AE312">
        <v>10.23</v>
      </c>
      <c r="AF312">
        <v>0.85299999999999998</v>
      </c>
      <c r="AG312">
        <f t="shared" si="28"/>
        <v>0.85000000000000009</v>
      </c>
      <c r="AH312" s="59">
        <v>667</v>
      </c>
      <c r="AK312">
        <v>183</v>
      </c>
      <c r="AL312">
        <v>34.036999999999999</v>
      </c>
      <c r="AM312">
        <v>0.61399999999999999</v>
      </c>
      <c r="AN312">
        <f t="shared" si="29"/>
        <v>0.60000000000000009</v>
      </c>
      <c r="AO312" s="59">
        <v>640</v>
      </c>
    </row>
    <row r="313" spans="2:41" x14ac:dyDescent="0.3">
      <c r="B313">
        <v>802</v>
      </c>
      <c r="C313">
        <v>40.817</v>
      </c>
      <c r="D313">
        <v>0.57299999999999995</v>
      </c>
      <c r="E313">
        <f t="shared" si="24"/>
        <v>0.55000000000000004</v>
      </c>
      <c r="F313" s="59">
        <v>392</v>
      </c>
      <c r="I313">
        <v>588</v>
      </c>
      <c r="J313">
        <v>2.2559999999999998</v>
      </c>
      <c r="K313">
        <v>0.80300000000000005</v>
      </c>
      <c r="L313">
        <f t="shared" si="25"/>
        <v>0.8</v>
      </c>
      <c r="M313" s="59">
        <v>1364</v>
      </c>
      <c r="P313">
        <v>272</v>
      </c>
      <c r="Q313">
        <v>7.4589999999999996</v>
      </c>
      <c r="R313">
        <v>0.69399999999999995</v>
      </c>
      <c r="S313">
        <f t="shared" si="26"/>
        <v>0.70000000000000007</v>
      </c>
      <c r="T313" s="59">
        <v>228</v>
      </c>
      <c r="W313">
        <v>30</v>
      </c>
      <c r="X313">
        <v>7.6609999999999996</v>
      </c>
      <c r="Y313">
        <v>0.95399999999999996</v>
      </c>
      <c r="Z313">
        <f t="shared" si="27"/>
        <v>0.95000000000000007</v>
      </c>
      <c r="AA313" s="59">
        <v>98</v>
      </c>
      <c r="AD313">
        <v>725</v>
      </c>
      <c r="AE313">
        <v>10.167</v>
      </c>
      <c r="AF313">
        <v>0.58399999999999996</v>
      </c>
      <c r="AG313">
        <f t="shared" si="28"/>
        <v>0.60000000000000009</v>
      </c>
      <c r="AH313" s="59">
        <v>669</v>
      </c>
      <c r="AK313">
        <v>462</v>
      </c>
      <c r="AL313">
        <v>33.912999999999997</v>
      </c>
      <c r="AM313">
        <v>0.496</v>
      </c>
      <c r="AN313">
        <f t="shared" si="29"/>
        <v>0.5</v>
      </c>
      <c r="AO313" s="59">
        <v>642</v>
      </c>
    </row>
    <row r="314" spans="2:41" x14ac:dyDescent="0.3">
      <c r="B314">
        <v>111</v>
      </c>
      <c r="C314">
        <v>40.759</v>
      </c>
      <c r="D314">
        <v>0.79600000000000004</v>
      </c>
      <c r="E314">
        <f t="shared" si="24"/>
        <v>0.8</v>
      </c>
      <c r="F314" s="59">
        <v>404</v>
      </c>
      <c r="I314">
        <v>1208</v>
      </c>
      <c r="J314">
        <v>2.2559999999999998</v>
      </c>
      <c r="K314">
        <v>0.60199999999999998</v>
      </c>
      <c r="L314">
        <f t="shared" si="25"/>
        <v>0.60000000000000009</v>
      </c>
      <c r="M314" s="59">
        <v>1411</v>
      </c>
      <c r="P314">
        <v>511</v>
      </c>
      <c r="Q314">
        <v>7.4249999999999998</v>
      </c>
      <c r="R314">
        <v>0.76600000000000001</v>
      </c>
      <c r="S314">
        <f t="shared" si="26"/>
        <v>0.75</v>
      </c>
      <c r="T314" s="59">
        <v>229</v>
      </c>
      <c r="W314">
        <v>84</v>
      </c>
      <c r="X314">
        <v>7.569</v>
      </c>
      <c r="Y314">
        <v>0.58499999999999996</v>
      </c>
      <c r="Z314">
        <f t="shared" si="27"/>
        <v>0.60000000000000009</v>
      </c>
      <c r="AA314" s="59">
        <v>101</v>
      </c>
      <c r="AD314">
        <v>692</v>
      </c>
      <c r="AE314">
        <v>10.148999999999999</v>
      </c>
      <c r="AF314">
        <v>0.752</v>
      </c>
      <c r="AG314">
        <f t="shared" si="28"/>
        <v>0.75</v>
      </c>
      <c r="AH314" s="59">
        <v>697</v>
      </c>
      <c r="AK314">
        <v>352</v>
      </c>
      <c r="AL314">
        <v>33.728000000000002</v>
      </c>
      <c r="AM314">
        <v>0.45300000000000001</v>
      </c>
      <c r="AN314">
        <f t="shared" si="29"/>
        <v>0.45</v>
      </c>
      <c r="AO314" s="59">
        <v>652</v>
      </c>
    </row>
    <row r="315" spans="2:41" x14ac:dyDescent="0.3">
      <c r="B315">
        <v>61</v>
      </c>
      <c r="C315">
        <v>40.698999999999998</v>
      </c>
      <c r="D315">
        <v>0.79400000000000004</v>
      </c>
      <c r="E315">
        <f t="shared" si="24"/>
        <v>0.8</v>
      </c>
      <c r="F315" s="59">
        <v>407</v>
      </c>
      <c r="I315">
        <v>1283</v>
      </c>
      <c r="J315">
        <v>2.2559999999999998</v>
      </c>
      <c r="K315">
        <v>0.91900000000000004</v>
      </c>
      <c r="L315">
        <f t="shared" si="25"/>
        <v>0.9</v>
      </c>
      <c r="M315" s="59">
        <v>1413</v>
      </c>
      <c r="P315">
        <v>544</v>
      </c>
      <c r="Q315">
        <v>7.407</v>
      </c>
      <c r="R315">
        <v>0.85099999999999998</v>
      </c>
      <c r="S315">
        <f t="shared" si="26"/>
        <v>0.85000000000000009</v>
      </c>
      <c r="T315" s="59">
        <v>230</v>
      </c>
      <c r="W315">
        <v>101</v>
      </c>
      <c r="X315">
        <v>7.484</v>
      </c>
      <c r="Y315">
        <v>0.86599999999999999</v>
      </c>
      <c r="Z315">
        <f t="shared" si="27"/>
        <v>0.85000000000000009</v>
      </c>
      <c r="AA315" s="59">
        <v>106</v>
      </c>
      <c r="AD315">
        <v>975</v>
      </c>
      <c r="AE315">
        <v>10.135999999999999</v>
      </c>
      <c r="AF315">
        <v>0.77200000000000002</v>
      </c>
      <c r="AG315">
        <f t="shared" si="28"/>
        <v>0.75</v>
      </c>
      <c r="AH315" s="59">
        <v>701</v>
      </c>
      <c r="AK315">
        <v>497</v>
      </c>
      <c r="AL315">
        <v>33.698</v>
      </c>
      <c r="AM315">
        <v>0.82699999999999996</v>
      </c>
      <c r="AN315">
        <f t="shared" si="29"/>
        <v>0.85000000000000009</v>
      </c>
      <c r="AO315" s="59">
        <v>656</v>
      </c>
    </row>
    <row r="316" spans="2:41" x14ac:dyDescent="0.3">
      <c r="B316">
        <v>28</v>
      </c>
      <c r="C316">
        <v>40.466999999999999</v>
      </c>
      <c r="D316">
        <v>0.69</v>
      </c>
      <c r="E316">
        <f t="shared" si="24"/>
        <v>0.70000000000000007</v>
      </c>
      <c r="F316" s="59">
        <v>416</v>
      </c>
      <c r="I316">
        <v>1413</v>
      </c>
      <c r="J316">
        <v>2.2559999999999998</v>
      </c>
      <c r="K316">
        <v>0.78800000000000003</v>
      </c>
      <c r="L316">
        <f t="shared" si="25"/>
        <v>0.8</v>
      </c>
      <c r="M316" s="59">
        <v>1425</v>
      </c>
      <c r="P316">
        <v>456</v>
      </c>
      <c r="Q316">
        <v>7.399</v>
      </c>
      <c r="R316">
        <v>0.77</v>
      </c>
      <c r="S316">
        <f t="shared" si="26"/>
        <v>0.75</v>
      </c>
      <c r="T316" s="59">
        <v>231</v>
      </c>
      <c r="W316">
        <v>85</v>
      </c>
      <c r="X316">
        <v>7.2949999999999999</v>
      </c>
      <c r="Y316">
        <v>0.78600000000000003</v>
      </c>
      <c r="Z316">
        <f t="shared" si="27"/>
        <v>0.8</v>
      </c>
      <c r="AA316" s="59">
        <v>110</v>
      </c>
      <c r="AD316">
        <v>626</v>
      </c>
      <c r="AE316">
        <v>10.054</v>
      </c>
      <c r="AF316">
        <v>0.61399999999999999</v>
      </c>
      <c r="AG316">
        <f t="shared" si="28"/>
        <v>0.60000000000000009</v>
      </c>
      <c r="AH316" s="59">
        <v>705</v>
      </c>
      <c r="AK316">
        <v>204</v>
      </c>
      <c r="AL316">
        <v>33.636000000000003</v>
      </c>
      <c r="AM316">
        <v>0.57999999999999996</v>
      </c>
      <c r="AN316">
        <f t="shared" si="29"/>
        <v>0.60000000000000009</v>
      </c>
      <c r="AO316" s="59">
        <v>675</v>
      </c>
    </row>
    <row r="317" spans="2:41" x14ac:dyDescent="0.3">
      <c r="B317">
        <v>181</v>
      </c>
      <c r="C317">
        <v>40.466999999999999</v>
      </c>
      <c r="D317">
        <v>0.63200000000000001</v>
      </c>
      <c r="E317">
        <f t="shared" si="24"/>
        <v>0.65</v>
      </c>
      <c r="F317" s="59">
        <v>418</v>
      </c>
      <c r="I317">
        <v>457</v>
      </c>
      <c r="J317">
        <v>2.2280000000000002</v>
      </c>
      <c r="K317">
        <v>0.59399999999999997</v>
      </c>
      <c r="L317">
        <f t="shared" si="25"/>
        <v>0.60000000000000009</v>
      </c>
      <c r="M317" s="59">
        <v>1443</v>
      </c>
      <c r="P317">
        <v>21</v>
      </c>
      <c r="Q317">
        <v>7.39</v>
      </c>
      <c r="R317">
        <v>0.52800000000000002</v>
      </c>
      <c r="S317">
        <f t="shared" si="26"/>
        <v>0.55000000000000004</v>
      </c>
      <c r="T317" s="59">
        <v>236</v>
      </c>
      <c r="W317">
        <v>99</v>
      </c>
      <c r="X317">
        <v>7.109</v>
      </c>
      <c r="Y317">
        <v>0.82099999999999995</v>
      </c>
      <c r="Z317">
        <f t="shared" si="27"/>
        <v>0.8</v>
      </c>
      <c r="AA317" s="59">
        <v>118</v>
      </c>
      <c r="AD317">
        <v>697</v>
      </c>
      <c r="AE317">
        <v>9.9969999999999999</v>
      </c>
      <c r="AF317">
        <v>0.622</v>
      </c>
      <c r="AG317">
        <f t="shared" si="28"/>
        <v>0.60000000000000009</v>
      </c>
      <c r="AH317" s="59">
        <v>708</v>
      </c>
      <c r="AK317">
        <v>526</v>
      </c>
      <c r="AL317">
        <v>33.479999999999997</v>
      </c>
      <c r="AM317">
        <v>0.78300000000000003</v>
      </c>
      <c r="AN317">
        <f t="shared" si="29"/>
        <v>0.8</v>
      </c>
      <c r="AO317" s="59">
        <v>684</v>
      </c>
    </row>
    <row r="318" spans="2:41" x14ac:dyDescent="0.3">
      <c r="B318">
        <v>750</v>
      </c>
      <c r="C318">
        <v>40.466999999999999</v>
      </c>
      <c r="D318">
        <v>0.56000000000000005</v>
      </c>
      <c r="E318">
        <f t="shared" si="24"/>
        <v>0.55000000000000004</v>
      </c>
      <c r="F318" s="59">
        <v>420</v>
      </c>
      <c r="I318">
        <v>1199</v>
      </c>
      <c r="J318">
        <v>2.2280000000000002</v>
      </c>
      <c r="K318">
        <v>0.73799999999999999</v>
      </c>
      <c r="L318">
        <f t="shared" si="25"/>
        <v>0.75</v>
      </c>
      <c r="M318" s="59">
        <v>1484</v>
      </c>
      <c r="P318">
        <v>258</v>
      </c>
      <c r="Q318">
        <v>7.3639999999999999</v>
      </c>
      <c r="R318">
        <v>0.88</v>
      </c>
      <c r="S318">
        <f t="shared" si="26"/>
        <v>0.9</v>
      </c>
      <c r="T318" s="59">
        <v>249</v>
      </c>
      <c r="W318">
        <v>302</v>
      </c>
      <c r="X318">
        <v>7.109</v>
      </c>
      <c r="Y318">
        <v>0.56299999999999994</v>
      </c>
      <c r="Z318">
        <f t="shared" si="27"/>
        <v>0.55000000000000004</v>
      </c>
      <c r="AA318" s="59">
        <v>136</v>
      </c>
      <c r="AD318">
        <v>666</v>
      </c>
      <c r="AE318">
        <v>9.952</v>
      </c>
      <c r="AF318">
        <v>0.58799999999999997</v>
      </c>
      <c r="AG318">
        <f t="shared" si="28"/>
        <v>0.60000000000000009</v>
      </c>
      <c r="AH318" s="59">
        <v>709</v>
      </c>
      <c r="AK318">
        <v>355</v>
      </c>
      <c r="AL318">
        <v>33.354999999999997</v>
      </c>
      <c r="AM318">
        <v>0.753</v>
      </c>
      <c r="AN318">
        <f t="shared" si="29"/>
        <v>0.75</v>
      </c>
      <c r="AO318" s="59">
        <v>693</v>
      </c>
    </row>
    <row r="319" spans="2:41" x14ac:dyDescent="0.3">
      <c r="B319">
        <v>599</v>
      </c>
      <c r="C319">
        <v>40.290999999999997</v>
      </c>
      <c r="D319">
        <v>0.53800000000000003</v>
      </c>
      <c r="E319">
        <f t="shared" si="24"/>
        <v>0.55000000000000004</v>
      </c>
      <c r="F319" s="59">
        <v>427</v>
      </c>
      <c r="I319">
        <v>1469</v>
      </c>
      <c r="J319">
        <v>2.2280000000000002</v>
      </c>
      <c r="K319">
        <v>0.77300000000000002</v>
      </c>
      <c r="L319">
        <f t="shared" si="25"/>
        <v>0.75</v>
      </c>
      <c r="M319" s="59">
        <v>1508</v>
      </c>
      <c r="P319">
        <v>697</v>
      </c>
      <c r="Q319">
        <v>7.3639999999999999</v>
      </c>
      <c r="R319">
        <v>0.72699999999999998</v>
      </c>
      <c r="S319">
        <f t="shared" si="26"/>
        <v>0.75</v>
      </c>
      <c r="T319" s="59">
        <v>264</v>
      </c>
      <c r="W319">
        <v>224</v>
      </c>
      <c r="X319">
        <v>6.8170000000000002</v>
      </c>
      <c r="Y319">
        <v>0.82699999999999996</v>
      </c>
      <c r="Z319">
        <f t="shared" si="27"/>
        <v>0.85000000000000009</v>
      </c>
      <c r="AA319" s="59">
        <v>141</v>
      </c>
      <c r="AD319">
        <v>732</v>
      </c>
      <c r="AE319">
        <v>9.92</v>
      </c>
      <c r="AF319">
        <v>0.41</v>
      </c>
      <c r="AG319">
        <f t="shared" si="28"/>
        <v>0.4</v>
      </c>
      <c r="AH319" s="59">
        <v>714</v>
      </c>
      <c r="AK319">
        <v>881</v>
      </c>
      <c r="AL319">
        <v>33.354999999999997</v>
      </c>
      <c r="AM319">
        <v>0.68100000000000005</v>
      </c>
      <c r="AN319">
        <f t="shared" si="29"/>
        <v>0.70000000000000007</v>
      </c>
      <c r="AO319" s="59">
        <v>709</v>
      </c>
    </row>
    <row r="320" spans="2:41" x14ac:dyDescent="0.3">
      <c r="B320">
        <v>672</v>
      </c>
      <c r="C320">
        <v>40.231999999999999</v>
      </c>
      <c r="D320">
        <v>0.625</v>
      </c>
      <c r="E320">
        <f t="shared" si="24"/>
        <v>0.65</v>
      </c>
      <c r="F320" s="59">
        <v>459</v>
      </c>
      <c r="I320">
        <v>865</v>
      </c>
      <c r="J320">
        <v>2.1989999999999998</v>
      </c>
      <c r="K320">
        <v>0.71599999999999997</v>
      </c>
      <c r="L320">
        <f t="shared" si="25"/>
        <v>0.70000000000000007</v>
      </c>
      <c r="M320" s="59">
        <v>1520</v>
      </c>
      <c r="P320">
        <v>264</v>
      </c>
      <c r="Q320">
        <v>7.3470000000000004</v>
      </c>
      <c r="R320">
        <v>0.71399999999999997</v>
      </c>
      <c r="S320">
        <f t="shared" si="26"/>
        <v>0.70000000000000007</v>
      </c>
      <c r="T320" s="59">
        <v>268</v>
      </c>
      <c r="W320">
        <v>34</v>
      </c>
      <c r="X320">
        <v>6.5010000000000003</v>
      </c>
      <c r="Y320">
        <v>0.90700000000000003</v>
      </c>
      <c r="Z320">
        <f t="shared" si="27"/>
        <v>0.9</v>
      </c>
      <c r="AA320" s="59">
        <v>147</v>
      </c>
      <c r="AD320">
        <v>243</v>
      </c>
      <c r="AE320">
        <v>9.8949999999999996</v>
      </c>
      <c r="AF320">
        <v>0.48899999999999999</v>
      </c>
      <c r="AG320">
        <f t="shared" si="28"/>
        <v>0.5</v>
      </c>
      <c r="AH320" s="59">
        <v>717</v>
      </c>
      <c r="AK320">
        <v>751</v>
      </c>
      <c r="AL320">
        <v>33.167000000000002</v>
      </c>
      <c r="AM320">
        <v>0.60599999999999998</v>
      </c>
      <c r="AN320">
        <f t="shared" si="29"/>
        <v>0.60000000000000009</v>
      </c>
      <c r="AO320" s="59">
        <v>718</v>
      </c>
    </row>
    <row r="321" spans="2:41" x14ac:dyDescent="0.3">
      <c r="B321">
        <v>943</v>
      </c>
      <c r="C321">
        <v>40.231999999999999</v>
      </c>
      <c r="D321">
        <v>0.749</v>
      </c>
      <c r="E321">
        <f t="shared" si="24"/>
        <v>0.75</v>
      </c>
      <c r="F321" s="59">
        <v>461</v>
      </c>
      <c r="I321">
        <v>1167</v>
      </c>
      <c r="J321">
        <v>2.1989999999999998</v>
      </c>
      <c r="K321">
        <v>0.84399999999999997</v>
      </c>
      <c r="L321">
        <f t="shared" si="25"/>
        <v>0.85000000000000009</v>
      </c>
      <c r="M321" s="59">
        <v>1528</v>
      </c>
      <c r="P321">
        <v>743</v>
      </c>
      <c r="Q321">
        <v>7.3470000000000004</v>
      </c>
      <c r="R321">
        <v>0.873</v>
      </c>
      <c r="S321">
        <f t="shared" si="26"/>
        <v>0.85000000000000009</v>
      </c>
      <c r="T321" s="59">
        <v>272</v>
      </c>
      <c r="W321">
        <v>51</v>
      </c>
      <c r="X321">
        <v>6.5010000000000003</v>
      </c>
      <c r="Y321">
        <v>0.88600000000000001</v>
      </c>
      <c r="Z321">
        <f t="shared" si="27"/>
        <v>0.9</v>
      </c>
      <c r="AA321" s="59">
        <v>152</v>
      </c>
      <c r="AD321">
        <v>861</v>
      </c>
      <c r="AE321">
        <v>9.8949999999999996</v>
      </c>
      <c r="AF321">
        <v>0.48499999999999999</v>
      </c>
      <c r="AG321">
        <f t="shared" si="28"/>
        <v>0.5</v>
      </c>
      <c r="AH321" s="59">
        <v>719</v>
      </c>
      <c r="AK321">
        <v>19</v>
      </c>
      <c r="AL321">
        <v>33.073</v>
      </c>
      <c r="AM321">
        <v>0.497</v>
      </c>
      <c r="AN321">
        <f t="shared" si="29"/>
        <v>0.5</v>
      </c>
      <c r="AO321" s="59">
        <v>768</v>
      </c>
    </row>
    <row r="322" spans="2:41" x14ac:dyDescent="0.3">
      <c r="B322">
        <v>421</v>
      </c>
      <c r="C322">
        <v>40.173999999999999</v>
      </c>
      <c r="D322">
        <v>0.74199999999999999</v>
      </c>
      <c r="E322">
        <f t="shared" si="24"/>
        <v>0.75</v>
      </c>
      <c r="F322" s="59">
        <v>468</v>
      </c>
      <c r="I322">
        <v>23</v>
      </c>
      <c r="J322">
        <v>2.17</v>
      </c>
      <c r="K322">
        <v>0.746</v>
      </c>
      <c r="L322">
        <f t="shared" si="25"/>
        <v>0.75</v>
      </c>
      <c r="M322" s="59">
        <v>1561</v>
      </c>
      <c r="P322">
        <v>514</v>
      </c>
      <c r="Q322">
        <v>7.3209999999999997</v>
      </c>
      <c r="R322">
        <v>0.753</v>
      </c>
      <c r="S322">
        <f t="shared" si="26"/>
        <v>0.75</v>
      </c>
      <c r="T322" s="59">
        <v>290</v>
      </c>
      <c r="W322">
        <v>70</v>
      </c>
      <c r="X322">
        <v>5.96</v>
      </c>
      <c r="Y322">
        <v>0.42</v>
      </c>
      <c r="Z322">
        <f t="shared" si="27"/>
        <v>0.4</v>
      </c>
      <c r="AA322" s="59">
        <v>180</v>
      </c>
      <c r="AD322">
        <v>492</v>
      </c>
      <c r="AE322">
        <v>9.8879999999999999</v>
      </c>
      <c r="AF322">
        <v>0.626</v>
      </c>
      <c r="AG322">
        <f t="shared" si="28"/>
        <v>0.65</v>
      </c>
      <c r="AH322" s="59">
        <v>725</v>
      </c>
      <c r="AK322">
        <v>247</v>
      </c>
      <c r="AL322">
        <v>32.881999999999998</v>
      </c>
      <c r="AM322">
        <v>0.57599999999999996</v>
      </c>
      <c r="AN322">
        <f t="shared" si="29"/>
        <v>0.60000000000000009</v>
      </c>
      <c r="AO322" s="59">
        <v>773</v>
      </c>
    </row>
    <row r="323" spans="2:41" x14ac:dyDescent="0.3">
      <c r="B323">
        <v>799</v>
      </c>
      <c r="C323">
        <v>39.878</v>
      </c>
      <c r="D323">
        <v>0.85699999999999998</v>
      </c>
      <c r="E323">
        <f t="shared" si="24"/>
        <v>0.85000000000000009</v>
      </c>
      <c r="F323" s="59">
        <v>479</v>
      </c>
      <c r="I323">
        <v>155</v>
      </c>
      <c r="J323">
        <v>2.17</v>
      </c>
      <c r="K323">
        <v>0.79300000000000004</v>
      </c>
      <c r="L323">
        <f t="shared" si="25"/>
        <v>0.8</v>
      </c>
      <c r="M323" s="59">
        <v>1571</v>
      </c>
      <c r="P323">
        <v>799</v>
      </c>
      <c r="Q323">
        <v>7.2949999999999999</v>
      </c>
      <c r="R323">
        <v>0.81299999999999994</v>
      </c>
      <c r="S323">
        <f t="shared" si="26"/>
        <v>0.8</v>
      </c>
      <c r="T323" s="59">
        <v>293</v>
      </c>
      <c r="AA323" s="59">
        <v>191</v>
      </c>
      <c r="AD323">
        <v>849</v>
      </c>
      <c r="AE323">
        <v>9.8819999999999997</v>
      </c>
      <c r="AF323">
        <v>0.77600000000000002</v>
      </c>
      <c r="AG323">
        <f t="shared" si="28"/>
        <v>0.8</v>
      </c>
      <c r="AH323" s="59">
        <v>758</v>
      </c>
      <c r="AK323">
        <v>978</v>
      </c>
      <c r="AL323">
        <v>32.850999999999999</v>
      </c>
      <c r="AM323">
        <v>0.51900000000000002</v>
      </c>
      <c r="AN323">
        <f t="shared" si="29"/>
        <v>0.5</v>
      </c>
      <c r="AO323" s="59">
        <v>779</v>
      </c>
    </row>
    <row r="324" spans="2:41" x14ac:dyDescent="0.3">
      <c r="B324">
        <v>1068</v>
      </c>
      <c r="C324">
        <v>39.759</v>
      </c>
      <c r="D324">
        <v>0.57399999999999995</v>
      </c>
      <c r="E324">
        <f t="shared" si="24"/>
        <v>0.55000000000000004</v>
      </c>
      <c r="F324" s="59">
        <v>501</v>
      </c>
      <c r="I324">
        <v>1443</v>
      </c>
      <c r="J324">
        <v>2.17</v>
      </c>
      <c r="K324">
        <v>0.81499999999999995</v>
      </c>
      <c r="L324">
        <f t="shared" si="25"/>
        <v>0.8</v>
      </c>
      <c r="M324" s="59">
        <v>1606</v>
      </c>
      <c r="P324">
        <v>749</v>
      </c>
      <c r="Q324">
        <v>7.2859999999999996</v>
      </c>
      <c r="R324">
        <v>0.58199999999999996</v>
      </c>
      <c r="S324">
        <f t="shared" si="26"/>
        <v>0.60000000000000009</v>
      </c>
      <c r="T324" s="59">
        <v>308</v>
      </c>
      <c r="AA324" s="59">
        <v>209</v>
      </c>
      <c r="AD324">
        <v>284</v>
      </c>
      <c r="AE324">
        <v>9.8620000000000001</v>
      </c>
      <c r="AF324">
        <v>0.57699999999999996</v>
      </c>
      <c r="AG324">
        <f t="shared" si="28"/>
        <v>0.60000000000000009</v>
      </c>
      <c r="AH324" s="59">
        <v>786</v>
      </c>
      <c r="AK324">
        <v>156</v>
      </c>
      <c r="AL324">
        <v>32.82</v>
      </c>
      <c r="AM324">
        <v>0.61899999999999999</v>
      </c>
      <c r="AN324">
        <f t="shared" si="29"/>
        <v>0.60000000000000009</v>
      </c>
      <c r="AO324" s="59">
        <v>780</v>
      </c>
    </row>
    <row r="325" spans="2:41" x14ac:dyDescent="0.3">
      <c r="B325">
        <v>551</v>
      </c>
      <c r="C325">
        <v>39.698999999999998</v>
      </c>
      <c r="D325">
        <v>0.74199999999999999</v>
      </c>
      <c r="E325">
        <f t="shared" si="24"/>
        <v>0.75</v>
      </c>
      <c r="F325" s="59">
        <v>503</v>
      </c>
      <c r="I325">
        <v>323</v>
      </c>
      <c r="J325">
        <v>2.14</v>
      </c>
      <c r="K325">
        <v>0.374</v>
      </c>
      <c r="L325">
        <f t="shared" si="25"/>
        <v>0.35000000000000003</v>
      </c>
      <c r="M325" s="58">
        <v>0.85000000000000009</v>
      </c>
      <c r="N325" s="1" t="s">
        <v>60</v>
      </c>
      <c r="P325">
        <v>764</v>
      </c>
      <c r="Q325">
        <v>7.2859999999999996</v>
      </c>
      <c r="R325">
        <v>0.56100000000000005</v>
      </c>
      <c r="S325">
        <f t="shared" si="26"/>
        <v>0.55000000000000004</v>
      </c>
      <c r="T325" s="59">
        <v>310</v>
      </c>
      <c r="AA325" s="59">
        <v>224</v>
      </c>
      <c r="AD325">
        <v>141</v>
      </c>
      <c r="AE325">
        <v>9.8239999999999998</v>
      </c>
      <c r="AF325">
        <v>0.48699999999999999</v>
      </c>
      <c r="AG325">
        <f t="shared" si="28"/>
        <v>0.5</v>
      </c>
      <c r="AH325" s="59">
        <v>811</v>
      </c>
      <c r="AK325">
        <v>1166</v>
      </c>
      <c r="AL325">
        <v>32.722000000000001</v>
      </c>
      <c r="AM325">
        <v>0.59199999999999997</v>
      </c>
      <c r="AN325">
        <f t="shared" si="29"/>
        <v>0.60000000000000009</v>
      </c>
      <c r="AO325" s="59">
        <v>790</v>
      </c>
    </row>
    <row r="326" spans="2:41" x14ac:dyDescent="0.3">
      <c r="B326">
        <v>75</v>
      </c>
      <c r="C326">
        <v>39.219000000000001</v>
      </c>
      <c r="D326">
        <v>0.39800000000000002</v>
      </c>
      <c r="E326">
        <f t="shared" ref="E326:E389" si="30">MROUND(D326,0.05)</f>
        <v>0.4</v>
      </c>
      <c r="F326" s="59">
        <v>505</v>
      </c>
      <c r="I326">
        <v>423</v>
      </c>
      <c r="J326">
        <v>2.14</v>
      </c>
      <c r="K326">
        <v>0.65800000000000003</v>
      </c>
      <c r="L326">
        <f t="shared" ref="L326:L348" si="31">MROUND(K326,0.05)</f>
        <v>0.65</v>
      </c>
      <c r="M326" s="59">
        <v>39</v>
      </c>
      <c r="N326">
        <f>COUNTA(M326:M351)</f>
        <v>26</v>
      </c>
      <c r="O326">
        <f>(N326/$I$4)*100</f>
        <v>7.5581395348837201</v>
      </c>
      <c r="P326">
        <v>666</v>
      </c>
      <c r="Q326">
        <v>7.26</v>
      </c>
      <c r="R326">
        <v>0.876</v>
      </c>
      <c r="S326">
        <f t="shared" ref="S326:S389" si="32">MROUND(R326,0.05)</f>
        <v>0.9</v>
      </c>
      <c r="T326" s="59">
        <v>314</v>
      </c>
      <c r="AA326" s="59">
        <v>234</v>
      </c>
      <c r="AD326">
        <v>1065</v>
      </c>
      <c r="AE326">
        <v>9.8239999999999998</v>
      </c>
      <c r="AF326">
        <v>0.76100000000000001</v>
      </c>
      <c r="AG326">
        <f t="shared" ref="AG326:AG389" si="33">MROUND(AF326,0.05)</f>
        <v>0.75</v>
      </c>
      <c r="AH326" s="59">
        <v>852</v>
      </c>
      <c r="AK326">
        <v>41</v>
      </c>
      <c r="AL326">
        <v>32.659999999999997</v>
      </c>
      <c r="AM326">
        <v>0.54400000000000004</v>
      </c>
      <c r="AN326">
        <f t="shared" ref="AN326:AN389" si="34">MROUND(AM326,0.05)</f>
        <v>0.55000000000000004</v>
      </c>
      <c r="AO326" s="59">
        <v>799</v>
      </c>
    </row>
    <row r="327" spans="2:41" x14ac:dyDescent="0.3">
      <c r="B327">
        <v>306</v>
      </c>
      <c r="C327">
        <v>39.219000000000001</v>
      </c>
      <c r="D327">
        <v>0.44900000000000001</v>
      </c>
      <c r="E327">
        <f t="shared" si="30"/>
        <v>0.45</v>
      </c>
      <c r="F327" s="59">
        <v>506</v>
      </c>
      <c r="I327">
        <v>626</v>
      </c>
      <c r="J327">
        <v>2.14</v>
      </c>
      <c r="K327">
        <v>0.59599999999999997</v>
      </c>
      <c r="L327">
        <f t="shared" si="31"/>
        <v>0.60000000000000009</v>
      </c>
      <c r="M327" s="59">
        <v>45</v>
      </c>
      <c r="P327">
        <v>377</v>
      </c>
      <c r="Q327">
        <v>7.2069999999999999</v>
      </c>
      <c r="R327">
        <v>0.71599999999999997</v>
      </c>
      <c r="S327">
        <f t="shared" si="32"/>
        <v>0.70000000000000007</v>
      </c>
      <c r="T327" s="59">
        <v>316</v>
      </c>
      <c r="AA327" s="59">
        <v>276</v>
      </c>
      <c r="AD327">
        <v>778</v>
      </c>
      <c r="AE327">
        <v>9.798</v>
      </c>
      <c r="AF327">
        <v>0.438</v>
      </c>
      <c r="AG327">
        <f t="shared" si="33"/>
        <v>0.45</v>
      </c>
      <c r="AH327" s="59">
        <v>863</v>
      </c>
      <c r="AK327">
        <v>549</v>
      </c>
      <c r="AL327">
        <v>32.627000000000002</v>
      </c>
      <c r="AM327">
        <v>0.58199999999999996</v>
      </c>
      <c r="AN327">
        <f t="shared" si="34"/>
        <v>0.60000000000000009</v>
      </c>
      <c r="AO327" s="59">
        <v>827</v>
      </c>
    </row>
    <row r="328" spans="2:41" x14ac:dyDescent="0.3">
      <c r="B328">
        <v>1028</v>
      </c>
      <c r="C328">
        <v>38.795000000000002</v>
      </c>
      <c r="D328">
        <v>0.76200000000000001</v>
      </c>
      <c r="E328">
        <f t="shared" si="30"/>
        <v>0.75</v>
      </c>
      <c r="F328" s="59">
        <v>508</v>
      </c>
      <c r="I328">
        <v>1019</v>
      </c>
      <c r="J328">
        <v>2.14</v>
      </c>
      <c r="K328">
        <v>0.92</v>
      </c>
      <c r="L328">
        <f t="shared" si="31"/>
        <v>0.9</v>
      </c>
      <c r="M328" s="59">
        <v>75</v>
      </c>
      <c r="P328">
        <v>487</v>
      </c>
      <c r="Q328">
        <v>7.2069999999999999</v>
      </c>
      <c r="R328">
        <v>0.72399999999999998</v>
      </c>
      <c r="S328">
        <f t="shared" si="32"/>
        <v>0.70000000000000007</v>
      </c>
      <c r="T328" s="59">
        <v>332</v>
      </c>
      <c r="AA328" s="59">
        <v>320</v>
      </c>
      <c r="AD328">
        <v>39</v>
      </c>
      <c r="AE328">
        <v>9.7590000000000003</v>
      </c>
      <c r="AF328">
        <v>0.36099999999999999</v>
      </c>
      <c r="AG328">
        <f t="shared" si="33"/>
        <v>0.35000000000000003</v>
      </c>
      <c r="AH328" s="59">
        <v>866</v>
      </c>
      <c r="AK328">
        <v>754</v>
      </c>
      <c r="AL328">
        <v>32.530999999999999</v>
      </c>
      <c r="AM328">
        <v>0.57499999999999996</v>
      </c>
      <c r="AN328">
        <f t="shared" si="34"/>
        <v>0.60000000000000009</v>
      </c>
      <c r="AO328" s="59">
        <v>831</v>
      </c>
    </row>
    <row r="329" spans="2:41" x14ac:dyDescent="0.3">
      <c r="B329">
        <v>358</v>
      </c>
      <c r="C329">
        <v>38.734000000000002</v>
      </c>
      <c r="D329">
        <v>0.80300000000000005</v>
      </c>
      <c r="E329">
        <f t="shared" si="30"/>
        <v>0.8</v>
      </c>
      <c r="F329" s="59">
        <v>516</v>
      </c>
      <c r="I329">
        <v>1403</v>
      </c>
      <c r="J329">
        <v>2.14</v>
      </c>
      <c r="K329">
        <v>0.87</v>
      </c>
      <c r="L329">
        <f t="shared" si="31"/>
        <v>0.85000000000000009</v>
      </c>
      <c r="M329" s="59">
        <v>227</v>
      </c>
      <c r="P329">
        <v>17</v>
      </c>
      <c r="Q329">
        <v>7.1630000000000003</v>
      </c>
      <c r="R329">
        <v>0.48699999999999999</v>
      </c>
      <c r="S329">
        <f t="shared" si="32"/>
        <v>0.5</v>
      </c>
      <c r="T329" s="59">
        <v>337</v>
      </c>
      <c r="AA329" s="58">
        <v>0.9</v>
      </c>
      <c r="AB329" s="1" t="s">
        <v>61</v>
      </c>
      <c r="AD329">
        <v>1109</v>
      </c>
      <c r="AE329">
        <v>9.7590000000000003</v>
      </c>
      <c r="AF329">
        <v>0.69699999999999995</v>
      </c>
      <c r="AG329">
        <f t="shared" si="33"/>
        <v>0.70000000000000007</v>
      </c>
      <c r="AH329" s="59">
        <v>868</v>
      </c>
      <c r="AK329">
        <v>1023</v>
      </c>
      <c r="AL329">
        <v>32.530999999999999</v>
      </c>
      <c r="AM329">
        <v>0.46500000000000002</v>
      </c>
      <c r="AN329">
        <f t="shared" si="34"/>
        <v>0.45</v>
      </c>
      <c r="AO329" s="59">
        <v>842</v>
      </c>
    </row>
    <row r="330" spans="2:41" x14ac:dyDescent="0.3">
      <c r="B330">
        <v>988</v>
      </c>
      <c r="C330">
        <v>38.734000000000002</v>
      </c>
      <c r="D330">
        <v>0.78500000000000003</v>
      </c>
      <c r="E330">
        <f t="shared" si="30"/>
        <v>0.8</v>
      </c>
      <c r="F330" s="59">
        <v>518</v>
      </c>
      <c r="I330">
        <v>1528</v>
      </c>
      <c r="J330">
        <v>2.14</v>
      </c>
      <c r="K330">
        <v>0.78400000000000003</v>
      </c>
      <c r="L330">
        <f t="shared" si="31"/>
        <v>0.8</v>
      </c>
      <c r="M330" s="59">
        <v>327</v>
      </c>
      <c r="P330">
        <v>429</v>
      </c>
      <c r="Q330">
        <v>7.1539999999999999</v>
      </c>
      <c r="R330">
        <v>0.82799999999999996</v>
      </c>
      <c r="S330">
        <f t="shared" si="32"/>
        <v>0.85000000000000009</v>
      </c>
      <c r="T330" s="59">
        <v>339</v>
      </c>
      <c r="AA330" s="59">
        <v>34</v>
      </c>
      <c r="AB330">
        <f>COUNTA(AA330:AA336)</f>
        <v>7</v>
      </c>
      <c r="AC330">
        <f>(AB330/$W$4)*100</f>
        <v>2.2012578616352201</v>
      </c>
      <c r="AD330">
        <v>270</v>
      </c>
      <c r="AE330">
        <v>9.7319999999999993</v>
      </c>
      <c r="AF330">
        <v>0.496</v>
      </c>
      <c r="AG330">
        <f t="shared" si="33"/>
        <v>0.5</v>
      </c>
      <c r="AH330" s="59">
        <v>877</v>
      </c>
      <c r="AK330">
        <v>1093</v>
      </c>
      <c r="AL330">
        <v>32.435000000000002</v>
      </c>
      <c r="AM330">
        <v>0.502</v>
      </c>
      <c r="AN330">
        <f t="shared" si="34"/>
        <v>0.5</v>
      </c>
      <c r="AO330" s="59">
        <v>851</v>
      </c>
    </row>
    <row r="331" spans="2:41" x14ac:dyDescent="0.3">
      <c r="B331">
        <v>906</v>
      </c>
      <c r="C331">
        <v>38.673000000000002</v>
      </c>
      <c r="D331">
        <v>0.83399999999999996</v>
      </c>
      <c r="E331">
        <f t="shared" si="30"/>
        <v>0.85000000000000009</v>
      </c>
      <c r="F331" s="59">
        <v>524</v>
      </c>
      <c r="I331">
        <v>1616</v>
      </c>
      <c r="J331">
        <v>2.14</v>
      </c>
      <c r="K331">
        <v>0.20599999999999999</v>
      </c>
      <c r="L331">
        <f t="shared" si="31"/>
        <v>0.2</v>
      </c>
      <c r="M331" s="59">
        <v>355</v>
      </c>
      <c r="P331">
        <v>669</v>
      </c>
      <c r="Q331">
        <v>7.1269999999999998</v>
      </c>
      <c r="R331">
        <v>0.61499999999999999</v>
      </c>
      <c r="S331">
        <f t="shared" si="32"/>
        <v>0.60000000000000009</v>
      </c>
      <c r="T331" s="59">
        <v>350</v>
      </c>
      <c r="AA331" s="59">
        <v>48</v>
      </c>
      <c r="AD331">
        <v>40</v>
      </c>
      <c r="AE331">
        <v>9.6999999999999993</v>
      </c>
      <c r="AF331">
        <v>0.65700000000000003</v>
      </c>
      <c r="AG331">
        <f t="shared" si="33"/>
        <v>0.65</v>
      </c>
      <c r="AH331" s="59">
        <v>885</v>
      </c>
      <c r="AK331">
        <v>303</v>
      </c>
      <c r="AL331">
        <v>32.274000000000001</v>
      </c>
      <c r="AM331">
        <v>0.55400000000000005</v>
      </c>
      <c r="AN331">
        <f t="shared" si="34"/>
        <v>0.55000000000000004</v>
      </c>
      <c r="AO331" s="59">
        <v>868</v>
      </c>
    </row>
    <row r="332" spans="2:41" x14ac:dyDescent="0.3">
      <c r="B332">
        <v>9</v>
      </c>
      <c r="C332">
        <v>38.366</v>
      </c>
      <c r="D332">
        <v>0.61099999999999999</v>
      </c>
      <c r="E332">
        <f t="shared" si="30"/>
        <v>0.60000000000000009</v>
      </c>
      <c r="F332" s="59">
        <v>530</v>
      </c>
      <c r="I332">
        <v>78</v>
      </c>
      <c r="J332">
        <v>2.1110000000000002</v>
      </c>
      <c r="K332">
        <v>0.79900000000000004</v>
      </c>
      <c r="L332">
        <f t="shared" si="31"/>
        <v>0.8</v>
      </c>
      <c r="M332" s="59">
        <v>406</v>
      </c>
      <c r="P332">
        <v>716</v>
      </c>
      <c r="Q332">
        <v>7.109</v>
      </c>
      <c r="R332">
        <v>0.68</v>
      </c>
      <c r="S332">
        <f t="shared" si="32"/>
        <v>0.70000000000000007</v>
      </c>
      <c r="T332" s="59">
        <v>356</v>
      </c>
      <c r="AA332" s="59">
        <v>51</v>
      </c>
      <c r="AD332">
        <v>768</v>
      </c>
      <c r="AE332">
        <v>9.6929999999999996</v>
      </c>
      <c r="AF332">
        <v>0.55900000000000005</v>
      </c>
      <c r="AG332">
        <f t="shared" si="33"/>
        <v>0.55000000000000004</v>
      </c>
      <c r="AH332" s="59">
        <v>886</v>
      </c>
      <c r="AK332">
        <v>939</v>
      </c>
      <c r="AL332">
        <v>32.274000000000001</v>
      </c>
      <c r="AM332">
        <v>0.62</v>
      </c>
      <c r="AN332">
        <f t="shared" si="34"/>
        <v>0.60000000000000009</v>
      </c>
      <c r="AO332" s="59">
        <v>884</v>
      </c>
    </row>
    <row r="333" spans="2:41" x14ac:dyDescent="0.3">
      <c r="B333">
        <v>246</v>
      </c>
      <c r="C333">
        <v>38.366</v>
      </c>
      <c r="D333">
        <v>0.71699999999999997</v>
      </c>
      <c r="E333">
        <f t="shared" si="30"/>
        <v>0.70000000000000007</v>
      </c>
      <c r="F333" s="59">
        <v>533</v>
      </c>
      <c r="I333">
        <v>817</v>
      </c>
      <c r="J333">
        <v>2.1110000000000002</v>
      </c>
      <c r="K333">
        <v>0.753</v>
      </c>
      <c r="L333">
        <f t="shared" si="31"/>
        <v>0.75</v>
      </c>
      <c r="M333" s="59">
        <v>554</v>
      </c>
      <c r="P333">
        <v>605</v>
      </c>
      <c r="Q333">
        <v>7.0730000000000004</v>
      </c>
      <c r="R333">
        <v>0.83399999999999996</v>
      </c>
      <c r="S333">
        <f t="shared" si="32"/>
        <v>0.85000000000000009</v>
      </c>
      <c r="T333" s="59">
        <v>368</v>
      </c>
      <c r="AA333" s="59">
        <v>139</v>
      </c>
      <c r="AD333">
        <v>682</v>
      </c>
      <c r="AE333">
        <v>9.5809999999999995</v>
      </c>
      <c r="AF333">
        <v>0.874</v>
      </c>
      <c r="AG333">
        <f t="shared" si="33"/>
        <v>0.85000000000000009</v>
      </c>
      <c r="AH333" s="59">
        <v>887</v>
      </c>
      <c r="AK333">
        <v>312</v>
      </c>
      <c r="AL333">
        <v>32.24</v>
      </c>
      <c r="AM333">
        <v>0.56499999999999995</v>
      </c>
      <c r="AN333">
        <f t="shared" si="34"/>
        <v>0.55000000000000004</v>
      </c>
      <c r="AO333" s="59">
        <v>898</v>
      </c>
    </row>
    <row r="334" spans="2:41" x14ac:dyDescent="0.3">
      <c r="B334">
        <v>272</v>
      </c>
      <c r="C334">
        <v>38.305</v>
      </c>
      <c r="D334">
        <v>0.57199999999999995</v>
      </c>
      <c r="E334">
        <f t="shared" si="30"/>
        <v>0.55000000000000004</v>
      </c>
      <c r="F334" s="59">
        <v>557</v>
      </c>
      <c r="I334">
        <v>1219</v>
      </c>
      <c r="J334">
        <v>2.1110000000000002</v>
      </c>
      <c r="K334">
        <v>0.82799999999999996</v>
      </c>
      <c r="L334">
        <f t="shared" si="31"/>
        <v>0.85000000000000009</v>
      </c>
      <c r="M334" s="59">
        <v>637</v>
      </c>
      <c r="P334">
        <v>491</v>
      </c>
      <c r="Q334">
        <v>7.01</v>
      </c>
      <c r="R334">
        <v>0.49</v>
      </c>
      <c r="S334">
        <f t="shared" si="32"/>
        <v>0.5</v>
      </c>
      <c r="T334" s="59">
        <v>375</v>
      </c>
      <c r="AA334" s="59">
        <v>164</v>
      </c>
      <c r="AD334">
        <v>472</v>
      </c>
      <c r="AE334">
        <v>9.5670000000000002</v>
      </c>
      <c r="AF334">
        <v>0.91100000000000003</v>
      </c>
      <c r="AG334">
        <f t="shared" si="33"/>
        <v>0.9</v>
      </c>
      <c r="AH334" s="59">
        <v>890</v>
      </c>
      <c r="AK334">
        <v>1140</v>
      </c>
      <c r="AL334">
        <v>32.24</v>
      </c>
      <c r="AM334">
        <v>0.59099999999999997</v>
      </c>
      <c r="AN334">
        <f t="shared" si="34"/>
        <v>0.60000000000000009</v>
      </c>
      <c r="AO334" s="59">
        <v>906</v>
      </c>
    </row>
    <row r="335" spans="2:41" x14ac:dyDescent="0.3">
      <c r="B335">
        <v>373</v>
      </c>
      <c r="C335">
        <v>38.305</v>
      </c>
      <c r="D335">
        <v>0.54700000000000004</v>
      </c>
      <c r="E335">
        <f t="shared" si="30"/>
        <v>0.55000000000000004</v>
      </c>
      <c r="F335" s="59">
        <v>563</v>
      </c>
      <c r="I335">
        <v>1511</v>
      </c>
      <c r="J335">
        <v>2.1110000000000002</v>
      </c>
      <c r="K335">
        <v>0.83799999999999997</v>
      </c>
      <c r="L335">
        <f t="shared" si="31"/>
        <v>0.85000000000000009</v>
      </c>
      <c r="M335" s="59">
        <v>652</v>
      </c>
      <c r="P335">
        <v>425</v>
      </c>
      <c r="Q335">
        <v>7.0010000000000003</v>
      </c>
      <c r="R335">
        <v>0.51400000000000001</v>
      </c>
      <c r="S335">
        <f t="shared" si="32"/>
        <v>0.5</v>
      </c>
      <c r="T335" s="59">
        <v>377</v>
      </c>
      <c r="AA335" s="59">
        <v>251</v>
      </c>
      <c r="AD335">
        <v>380</v>
      </c>
      <c r="AE335">
        <v>9.5410000000000004</v>
      </c>
      <c r="AF335">
        <v>0.85699999999999998</v>
      </c>
      <c r="AG335">
        <f t="shared" si="33"/>
        <v>0.85000000000000009</v>
      </c>
      <c r="AH335" s="59">
        <v>897</v>
      </c>
      <c r="AK335">
        <v>930</v>
      </c>
      <c r="AL335">
        <v>32.177</v>
      </c>
      <c r="AM335">
        <v>0.59899999999999998</v>
      </c>
      <c r="AN335">
        <f t="shared" si="34"/>
        <v>0.60000000000000009</v>
      </c>
      <c r="AO335" s="59">
        <v>919</v>
      </c>
    </row>
    <row r="336" spans="2:41" x14ac:dyDescent="0.3">
      <c r="B336">
        <v>312</v>
      </c>
      <c r="C336">
        <v>38.18</v>
      </c>
      <c r="D336">
        <v>0.86199999999999999</v>
      </c>
      <c r="E336">
        <f t="shared" si="30"/>
        <v>0.85000000000000009</v>
      </c>
      <c r="F336" s="59">
        <v>569</v>
      </c>
      <c r="I336">
        <v>56</v>
      </c>
      <c r="J336">
        <v>2.08</v>
      </c>
      <c r="K336">
        <v>0.64200000000000002</v>
      </c>
      <c r="L336">
        <f t="shared" si="31"/>
        <v>0.65</v>
      </c>
      <c r="M336" s="59">
        <v>663</v>
      </c>
      <c r="P336">
        <v>32</v>
      </c>
      <c r="Q336">
        <v>6.992</v>
      </c>
      <c r="R336">
        <v>0.56799999999999995</v>
      </c>
      <c r="S336">
        <f t="shared" si="32"/>
        <v>0.55000000000000004</v>
      </c>
      <c r="T336" s="59">
        <v>385</v>
      </c>
      <c r="AA336" s="59">
        <v>315</v>
      </c>
      <c r="AD336">
        <v>506</v>
      </c>
      <c r="AE336">
        <v>9.5269999999999992</v>
      </c>
      <c r="AF336">
        <v>0.77500000000000002</v>
      </c>
      <c r="AG336">
        <f t="shared" si="33"/>
        <v>0.8</v>
      </c>
      <c r="AH336" s="59">
        <v>918</v>
      </c>
      <c r="AK336">
        <v>899</v>
      </c>
      <c r="AL336">
        <v>32.143000000000001</v>
      </c>
      <c r="AM336">
        <v>0.83699999999999997</v>
      </c>
      <c r="AN336">
        <f t="shared" si="34"/>
        <v>0.85000000000000009</v>
      </c>
      <c r="AO336" s="59">
        <v>922</v>
      </c>
    </row>
    <row r="337" spans="2:41" x14ac:dyDescent="0.3">
      <c r="B337">
        <v>600</v>
      </c>
      <c r="C337">
        <v>38.18</v>
      </c>
      <c r="D337">
        <v>0.54900000000000004</v>
      </c>
      <c r="E337">
        <f t="shared" si="30"/>
        <v>0.55000000000000004</v>
      </c>
      <c r="F337" s="59">
        <v>570</v>
      </c>
      <c r="I337">
        <v>74</v>
      </c>
      <c r="J337">
        <v>2.08</v>
      </c>
      <c r="K337">
        <v>0.73</v>
      </c>
      <c r="L337">
        <f t="shared" si="31"/>
        <v>0.75</v>
      </c>
      <c r="M337" s="59">
        <v>876</v>
      </c>
      <c r="P337">
        <v>400</v>
      </c>
      <c r="Q337">
        <v>6.9829999999999997</v>
      </c>
      <c r="R337">
        <v>0.83899999999999997</v>
      </c>
      <c r="S337">
        <f t="shared" si="32"/>
        <v>0.85000000000000009</v>
      </c>
      <c r="T337" s="59">
        <v>398</v>
      </c>
      <c r="AA337" s="58">
        <v>0.95000000000000007</v>
      </c>
      <c r="AB337" s="1" t="s">
        <v>62</v>
      </c>
      <c r="AD337">
        <v>954</v>
      </c>
      <c r="AE337">
        <v>9.5139999999999993</v>
      </c>
      <c r="AF337">
        <v>0.38700000000000001</v>
      </c>
      <c r="AG337">
        <f t="shared" si="33"/>
        <v>0.4</v>
      </c>
      <c r="AH337" s="59">
        <v>922</v>
      </c>
      <c r="AK337">
        <v>973</v>
      </c>
      <c r="AL337">
        <v>32.112000000000002</v>
      </c>
      <c r="AM337">
        <v>0.86099999999999999</v>
      </c>
      <c r="AN337">
        <f t="shared" si="34"/>
        <v>0.85000000000000009</v>
      </c>
      <c r="AO337" s="59">
        <v>923</v>
      </c>
    </row>
    <row r="338" spans="2:41" x14ac:dyDescent="0.3">
      <c r="B338">
        <v>274</v>
      </c>
      <c r="C338">
        <v>38.118000000000002</v>
      </c>
      <c r="D338">
        <v>0.79900000000000004</v>
      </c>
      <c r="E338">
        <f t="shared" si="30"/>
        <v>0.8</v>
      </c>
      <c r="F338" s="59">
        <v>580</v>
      </c>
      <c r="I338">
        <v>1107</v>
      </c>
      <c r="J338">
        <v>2.08</v>
      </c>
      <c r="K338">
        <v>0.57499999999999996</v>
      </c>
      <c r="L338">
        <f t="shared" si="31"/>
        <v>0.60000000000000009</v>
      </c>
      <c r="M338" s="59">
        <v>1037</v>
      </c>
      <c r="P338">
        <v>46</v>
      </c>
      <c r="Q338">
        <v>6.9550000000000001</v>
      </c>
      <c r="R338">
        <v>0.56000000000000005</v>
      </c>
      <c r="S338">
        <f t="shared" si="32"/>
        <v>0.55000000000000004</v>
      </c>
      <c r="T338" s="59">
        <v>414</v>
      </c>
      <c r="AA338" s="59">
        <v>30</v>
      </c>
      <c r="AB338">
        <f>COUNTA(AA338)</f>
        <v>1</v>
      </c>
      <c r="AC338">
        <f>(AB338/$W$4)*100</f>
        <v>0.31446540880503149</v>
      </c>
      <c r="AD338">
        <v>48</v>
      </c>
      <c r="AE338">
        <v>9.4809999999999999</v>
      </c>
      <c r="AF338">
        <v>0.66</v>
      </c>
      <c r="AG338">
        <f t="shared" si="33"/>
        <v>0.65</v>
      </c>
      <c r="AH338" s="59">
        <v>939</v>
      </c>
      <c r="AK338">
        <v>102</v>
      </c>
      <c r="AL338">
        <v>32.014000000000003</v>
      </c>
      <c r="AM338">
        <v>0.65</v>
      </c>
      <c r="AN338">
        <f t="shared" si="34"/>
        <v>0.65</v>
      </c>
      <c r="AO338" s="59">
        <v>938</v>
      </c>
    </row>
    <row r="339" spans="2:41" x14ac:dyDescent="0.3">
      <c r="B339">
        <v>293</v>
      </c>
      <c r="C339">
        <v>38.118000000000002</v>
      </c>
      <c r="D339">
        <v>0.77200000000000002</v>
      </c>
      <c r="E339">
        <f t="shared" si="30"/>
        <v>0.75</v>
      </c>
      <c r="F339" s="59">
        <v>593</v>
      </c>
      <c r="I339">
        <v>1531</v>
      </c>
      <c r="J339">
        <v>2.08</v>
      </c>
      <c r="K339">
        <v>0.83499999999999996</v>
      </c>
      <c r="L339">
        <f t="shared" si="31"/>
        <v>0.85000000000000009</v>
      </c>
      <c r="M339" s="59">
        <v>1079</v>
      </c>
      <c r="P339">
        <v>269</v>
      </c>
      <c r="Q339">
        <v>6.9550000000000001</v>
      </c>
      <c r="R339">
        <v>0.64800000000000002</v>
      </c>
      <c r="S339">
        <f t="shared" si="32"/>
        <v>0.65</v>
      </c>
      <c r="T339" s="59">
        <v>430</v>
      </c>
      <c r="AA339" s="58" t="s">
        <v>69</v>
      </c>
      <c r="AB339" s="1"/>
      <c r="AD339">
        <v>290</v>
      </c>
      <c r="AE339">
        <v>9.4600000000000009</v>
      </c>
      <c r="AF339">
        <v>0.46700000000000003</v>
      </c>
      <c r="AG339">
        <f t="shared" si="33"/>
        <v>0.45</v>
      </c>
      <c r="AH339" s="59">
        <v>947</v>
      </c>
      <c r="AK339">
        <v>665</v>
      </c>
      <c r="AL339">
        <v>31.949000000000002</v>
      </c>
      <c r="AM339">
        <v>0.59799999999999998</v>
      </c>
      <c r="AN339">
        <f t="shared" si="34"/>
        <v>0.60000000000000009</v>
      </c>
      <c r="AO339" s="59">
        <v>945</v>
      </c>
    </row>
    <row r="340" spans="2:41" x14ac:dyDescent="0.3">
      <c r="B340">
        <v>506</v>
      </c>
      <c r="C340">
        <v>38.055999999999997</v>
      </c>
      <c r="D340">
        <v>0.623</v>
      </c>
      <c r="E340">
        <f t="shared" si="30"/>
        <v>0.60000000000000009</v>
      </c>
      <c r="F340" s="59">
        <v>604</v>
      </c>
      <c r="I340">
        <v>1592</v>
      </c>
      <c r="J340">
        <v>2.08</v>
      </c>
      <c r="K340">
        <v>0.753</v>
      </c>
      <c r="L340">
        <f t="shared" si="31"/>
        <v>0.75</v>
      </c>
      <c r="M340" s="59">
        <v>1128</v>
      </c>
      <c r="P340">
        <v>154</v>
      </c>
      <c r="Q340">
        <v>6.9189999999999996</v>
      </c>
      <c r="R340">
        <v>0.64900000000000002</v>
      </c>
      <c r="S340">
        <f t="shared" si="32"/>
        <v>0.65</v>
      </c>
      <c r="T340" s="59">
        <v>439</v>
      </c>
      <c r="AA340" s="59">
        <v>318</v>
      </c>
      <c r="AD340">
        <v>655</v>
      </c>
      <c r="AE340">
        <v>9.4060000000000006</v>
      </c>
      <c r="AF340">
        <v>0.82099999999999995</v>
      </c>
      <c r="AG340">
        <f t="shared" si="33"/>
        <v>0.8</v>
      </c>
      <c r="AH340" s="59">
        <v>948</v>
      </c>
      <c r="AK340">
        <v>741</v>
      </c>
      <c r="AL340">
        <v>31.917000000000002</v>
      </c>
      <c r="AM340">
        <v>0.73299999999999998</v>
      </c>
      <c r="AN340">
        <f t="shared" si="34"/>
        <v>0.75</v>
      </c>
      <c r="AO340" s="59">
        <v>947</v>
      </c>
    </row>
    <row r="341" spans="2:41" x14ac:dyDescent="0.3">
      <c r="B341">
        <v>939</v>
      </c>
      <c r="C341">
        <v>37.93</v>
      </c>
      <c r="D341">
        <v>0.80800000000000005</v>
      </c>
      <c r="E341">
        <f t="shared" si="30"/>
        <v>0.8</v>
      </c>
      <c r="F341" s="59">
        <v>616</v>
      </c>
      <c r="I341">
        <v>632</v>
      </c>
      <c r="J341">
        <v>2.0489999999999999</v>
      </c>
      <c r="K341">
        <v>0.60699999999999998</v>
      </c>
      <c r="L341">
        <f t="shared" si="31"/>
        <v>0.60000000000000009</v>
      </c>
      <c r="M341" s="59">
        <v>1167</v>
      </c>
      <c r="P341">
        <v>460</v>
      </c>
      <c r="Q341">
        <v>6.8719999999999999</v>
      </c>
      <c r="R341">
        <v>0.82899999999999996</v>
      </c>
      <c r="S341">
        <f t="shared" si="32"/>
        <v>0.85000000000000009</v>
      </c>
      <c r="T341" s="59">
        <v>441</v>
      </c>
      <c r="AA341" s="58" t="s">
        <v>46</v>
      </c>
      <c r="AD341">
        <v>318</v>
      </c>
      <c r="AE341">
        <v>9.3789999999999996</v>
      </c>
      <c r="AF341">
        <v>0.61799999999999999</v>
      </c>
      <c r="AG341">
        <f t="shared" si="33"/>
        <v>0.60000000000000009</v>
      </c>
      <c r="AH341" s="59">
        <v>955</v>
      </c>
      <c r="AK341">
        <v>969</v>
      </c>
      <c r="AL341">
        <v>31.850999999999999</v>
      </c>
      <c r="AM341">
        <v>0.67100000000000004</v>
      </c>
      <c r="AN341">
        <f t="shared" si="34"/>
        <v>0.65</v>
      </c>
      <c r="AO341" s="59">
        <v>949</v>
      </c>
    </row>
    <row r="342" spans="2:41" x14ac:dyDescent="0.3">
      <c r="B342">
        <v>395</v>
      </c>
      <c r="C342">
        <v>37.744</v>
      </c>
      <c r="D342">
        <v>0.73299999999999998</v>
      </c>
      <c r="E342">
        <f t="shared" si="30"/>
        <v>0.75</v>
      </c>
      <c r="F342" s="59">
        <v>617</v>
      </c>
      <c r="I342">
        <v>745</v>
      </c>
      <c r="J342">
        <v>2.0489999999999999</v>
      </c>
      <c r="K342">
        <v>0.64200000000000002</v>
      </c>
      <c r="L342">
        <f t="shared" si="31"/>
        <v>0.65</v>
      </c>
      <c r="M342" s="59">
        <v>1219</v>
      </c>
      <c r="P342">
        <v>28</v>
      </c>
      <c r="Q342">
        <v>6.8630000000000004</v>
      </c>
      <c r="R342">
        <v>0.49199999999999999</v>
      </c>
      <c r="S342">
        <f t="shared" si="32"/>
        <v>0.5</v>
      </c>
      <c r="T342" s="59">
        <v>443</v>
      </c>
      <c r="AD342">
        <v>802</v>
      </c>
      <c r="AE342">
        <v>9.3659999999999997</v>
      </c>
      <c r="AF342">
        <v>0.53200000000000003</v>
      </c>
      <c r="AG342">
        <f t="shared" si="33"/>
        <v>0.55000000000000004</v>
      </c>
      <c r="AH342" s="59">
        <v>962</v>
      </c>
      <c r="AK342">
        <v>628</v>
      </c>
      <c r="AL342">
        <v>31.817</v>
      </c>
      <c r="AM342">
        <v>0.66</v>
      </c>
      <c r="AN342">
        <f t="shared" si="34"/>
        <v>0.65</v>
      </c>
      <c r="AO342" s="59">
        <v>968</v>
      </c>
    </row>
    <row r="343" spans="2:41" x14ac:dyDescent="0.3">
      <c r="B343">
        <v>346</v>
      </c>
      <c r="C343">
        <v>37.680999999999997</v>
      </c>
      <c r="D343">
        <v>0.53200000000000003</v>
      </c>
      <c r="E343">
        <f t="shared" si="30"/>
        <v>0.55000000000000004</v>
      </c>
      <c r="F343" s="59">
        <v>627</v>
      </c>
      <c r="I343">
        <v>1472</v>
      </c>
      <c r="J343">
        <v>2.0489999999999999</v>
      </c>
      <c r="K343">
        <v>0.67700000000000005</v>
      </c>
      <c r="L343">
        <f t="shared" si="31"/>
        <v>0.70000000000000007</v>
      </c>
      <c r="M343" s="59">
        <v>1238</v>
      </c>
      <c r="P343">
        <v>107</v>
      </c>
      <c r="Q343">
        <v>6.8540000000000001</v>
      </c>
      <c r="R343">
        <v>0.74</v>
      </c>
      <c r="S343">
        <f t="shared" si="32"/>
        <v>0.75</v>
      </c>
      <c r="T343" s="59">
        <v>468</v>
      </c>
      <c r="AD343">
        <v>658</v>
      </c>
      <c r="AE343">
        <v>9.3520000000000003</v>
      </c>
      <c r="AF343">
        <v>0.80800000000000005</v>
      </c>
      <c r="AG343">
        <f t="shared" si="33"/>
        <v>0.8</v>
      </c>
      <c r="AH343" s="59">
        <v>971</v>
      </c>
      <c r="AK343">
        <v>568</v>
      </c>
      <c r="AL343">
        <v>31.785</v>
      </c>
      <c r="AM343">
        <v>0.63200000000000001</v>
      </c>
      <c r="AN343">
        <f t="shared" si="34"/>
        <v>0.65</v>
      </c>
      <c r="AO343" s="59">
        <v>972</v>
      </c>
    </row>
    <row r="344" spans="2:41" x14ac:dyDescent="0.3">
      <c r="B344">
        <v>575</v>
      </c>
      <c r="C344">
        <v>37.619</v>
      </c>
      <c r="D344">
        <v>0.68300000000000005</v>
      </c>
      <c r="E344">
        <f t="shared" si="30"/>
        <v>0.70000000000000007</v>
      </c>
      <c r="F344" s="59">
        <v>647</v>
      </c>
      <c r="I344">
        <v>156</v>
      </c>
      <c r="J344">
        <v>2.0179999999999998</v>
      </c>
      <c r="K344">
        <v>0.56399999999999995</v>
      </c>
      <c r="L344">
        <f t="shared" si="31"/>
        <v>0.55000000000000004</v>
      </c>
      <c r="M344" s="59">
        <v>1309</v>
      </c>
      <c r="P344">
        <v>163</v>
      </c>
      <c r="Q344">
        <v>6.7789999999999999</v>
      </c>
      <c r="R344">
        <v>0.88400000000000001</v>
      </c>
      <c r="S344">
        <f t="shared" si="32"/>
        <v>0.9</v>
      </c>
      <c r="T344" s="59">
        <v>474</v>
      </c>
      <c r="AD344">
        <v>1088</v>
      </c>
      <c r="AE344">
        <v>9.3379999999999992</v>
      </c>
      <c r="AF344">
        <v>0.61399999999999999</v>
      </c>
      <c r="AG344">
        <f t="shared" si="33"/>
        <v>0.60000000000000009</v>
      </c>
      <c r="AH344" s="59">
        <v>974</v>
      </c>
      <c r="AK344">
        <v>1045</v>
      </c>
      <c r="AL344">
        <v>31.719000000000001</v>
      </c>
      <c r="AM344">
        <v>0.34599999999999997</v>
      </c>
      <c r="AN344">
        <f t="shared" si="34"/>
        <v>0.35000000000000003</v>
      </c>
      <c r="AO344" s="59">
        <v>1003</v>
      </c>
    </row>
    <row r="345" spans="2:41" x14ac:dyDescent="0.3">
      <c r="B345">
        <v>141</v>
      </c>
      <c r="C345">
        <v>37.302999999999997</v>
      </c>
      <c r="D345">
        <v>0.83699999999999997</v>
      </c>
      <c r="E345">
        <f t="shared" si="30"/>
        <v>0.85000000000000009</v>
      </c>
      <c r="F345" s="59">
        <v>650</v>
      </c>
      <c r="I345">
        <v>303</v>
      </c>
      <c r="J345">
        <v>2.0179999999999998</v>
      </c>
      <c r="K345">
        <v>0.70899999999999996</v>
      </c>
      <c r="L345">
        <f t="shared" si="31"/>
        <v>0.70000000000000007</v>
      </c>
      <c r="M345" s="59">
        <v>1403</v>
      </c>
      <c r="P345">
        <v>505</v>
      </c>
      <c r="Q345">
        <v>6.77</v>
      </c>
      <c r="R345">
        <v>0.81699999999999995</v>
      </c>
      <c r="S345">
        <f t="shared" si="32"/>
        <v>0.8</v>
      </c>
      <c r="T345" s="59">
        <v>479</v>
      </c>
      <c r="AD345">
        <v>608</v>
      </c>
      <c r="AE345">
        <v>9.3320000000000007</v>
      </c>
      <c r="AF345">
        <v>0.74299999999999999</v>
      </c>
      <c r="AG345">
        <f t="shared" si="33"/>
        <v>0.75</v>
      </c>
      <c r="AH345" s="59">
        <v>978</v>
      </c>
      <c r="AK345">
        <v>478</v>
      </c>
      <c r="AL345">
        <v>31.521000000000001</v>
      </c>
      <c r="AM345">
        <v>0.57499999999999996</v>
      </c>
      <c r="AN345">
        <f t="shared" si="34"/>
        <v>0.60000000000000009</v>
      </c>
      <c r="AO345" s="59">
        <v>1014</v>
      </c>
    </row>
    <row r="346" spans="2:41" x14ac:dyDescent="0.3">
      <c r="B346">
        <v>533</v>
      </c>
      <c r="C346">
        <v>37.173999999999999</v>
      </c>
      <c r="D346">
        <v>0.60399999999999998</v>
      </c>
      <c r="E346">
        <f t="shared" si="30"/>
        <v>0.60000000000000009</v>
      </c>
      <c r="F346" s="59">
        <v>658</v>
      </c>
      <c r="I346">
        <v>331</v>
      </c>
      <c r="J346">
        <v>2.0179999999999998</v>
      </c>
      <c r="K346">
        <v>0.98399999999999999</v>
      </c>
      <c r="L346">
        <f t="shared" si="31"/>
        <v>1</v>
      </c>
      <c r="M346" s="59">
        <v>1454</v>
      </c>
      <c r="P346">
        <v>648</v>
      </c>
      <c r="Q346">
        <v>6.7130000000000001</v>
      </c>
      <c r="R346">
        <v>0.57899999999999996</v>
      </c>
      <c r="S346">
        <f t="shared" si="32"/>
        <v>0.60000000000000009</v>
      </c>
      <c r="T346" s="59">
        <v>481</v>
      </c>
      <c r="AD346">
        <v>280</v>
      </c>
      <c r="AE346">
        <v>9.3109999999999999</v>
      </c>
      <c r="AF346">
        <v>0.80200000000000005</v>
      </c>
      <c r="AG346">
        <f t="shared" si="33"/>
        <v>0.8</v>
      </c>
      <c r="AH346" s="59">
        <v>979</v>
      </c>
      <c r="AK346">
        <v>404</v>
      </c>
      <c r="AL346">
        <v>31.388000000000002</v>
      </c>
      <c r="AM346">
        <v>0.61899999999999999</v>
      </c>
      <c r="AN346">
        <f t="shared" si="34"/>
        <v>0.60000000000000009</v>
      </c>
      <c r="AO346" s="59">
        <v>1020</v>
      </c>
    </row>
    <row r="347" spans="2:41" x14ac:dyDescent="0.3">
      <c r="B347">
        <v>503</v>
      </c>
      <c r="C347">
        <v>37.110999999999997</v>
      </c>
      <c r="D347">
        <v>0.61799999999999999</v>
      </c>
      <c r="E347">
        <f t="shared" si="30"/>
        <v>0.60000000000000009</v>
      </c>
      <c r="F347" s="59">
        <v>692</v>
      </c>
      <c r="I347">
        <v>611</v>
      </c>
      <c r="J347">
        <v>2.0179999999999998</v>
      </c>
      <c r="K347">
        <v>0.60699999999999998</v>
      </c>
      <c r="L347">
        <f t="shared" si="31"/>
        <v>0.60000000000000009</v>
      </c>
      <c r="M347" s="59">
        <v>1474</v>
      </c>
      <c r="P347">
        <v>468</v>
      </c>
      <c r="Q347">
        <v>6.694</v>
      </c>
      <c r="R347">
        <v>0.68200000000000005</v>
      </c>
      <c r="S347">
        <f t="shared" si="32"/>
        <v>0.70000000000000007</v>
      </c>
      <c r="T347" s="59">
        <v>487</v>
      </c>
      <c r="AD347">
        <v>369</v>
      </c>
      <c r="AE347">
        <v>9.298</v>
      </c>
      <c r="AF347">
        <v>0.749</v>
      </c>
      <c r="AG347">
        <f t="shared" si="33"/>
        <v>0.75</v>
      </c>
      <c r="AH347" s="59">
        <v>987</v>
      </c>
      <c r="AK347">
        <v>449</v>
      </c>
      <c r="AL347">
        <v>31.355</v>
      </c>
      <c r="AM347">
        <v>0.68700000000000006</v>
      </c>
      <c r="AN347">
        <f t="shared" si="34"/>
        <v>0.70000000000000007</v>
      </c>
      <c r="AO347" s="59">
        <v>1024</v>
      </c>
    </row>
    <row r="348" spans="2:41" x14ac:dyDescent="0.3">
      <c r="B348">
        <v>641</v>
      </c>
      <c r="C348">
        <v>37.110999999999997</v>
      </c>
      <c r="D348">
        <v>0.70699999999999996</v>
      </c>
      <c r="E348">
        <f t="shared" si="30"/>
        <v>0.70000000000000007</v>
      </c>
      <c r="F348" s="59">
        <v>695</v>
      </c>
      <c r="I348">
        <v>652</v>
      </c>
      <c r="J348">
        <v>2.0179999999999998</v>
      </c>
      <c r="K348">
        <v>0.85599999999999998</v>
      </c>
      <c r="L348">
        <f t="shared" si="31"/>
        <v>0.85000000000000009</v>
      </c>
      <c r="M348" s="59">
        <v>1511</v>
      </c>
      <c r="P348">
        <v>48</v>
      </c>
      <c r="Q348">
        <v>6.6660000000000004</v>
      </c>
      <c r="R348">
        <v>0.47</v>
      </c>
      <c r="S348">
        <f t="shared" si="32"/>
        <v>0.45</v>
      </c>
      <c r="T348" s="59">
        <v>489</v>
      </c>
      <c r="AD348">
        <v>105</v>
      </c>
      <c r="AE348">
        <v>9.2629999999999999</v>
      </c>
      <c r="AF348">
        <v>0.56999999999999995</v>
      </c>
      <c r="AG348">
        <f t="shared" si="33"/>
        <v>0.55000000000000004</v>
      </c>
      <c r="AH348" s="59">
        <v>1006</v>
      </c>
      <c r="AK348">
        <v>463</v>
      </c>
      <c r="AL348">
        <v>31.355</v>
      </c>
      <c r="AM348">
        <v>0.53800000000000003</v>
      </c>
      <c r="AN348">
        <f t="shared" si="34"/>
        <v>0.55000000000000004</v>
      </c>
      <c r="AO348" s="59">
        <v>1047</v>
      </c>
    </row>
    <row r="349" spans="2:41" x14ac:dyDescent="0.3">
      <c r="B349">
        <v>258</v>
      </c>
      <c r="C349">
        <v>36.790999999999997</v>
      </c>
      <c r="D349">
        <v>0.65300000000000002</v>
      </c>
      <c r="E349">
        <f t="shared" si="30"/>
        <v>0.65</v>
      </c>
      <c r="F349" s="59">
        <v>709</v>
      </c>
      <c r="M349" s="59">
        <v>1531</v>
      </c>
      <c r="P349">
        <v>464</v>
      </c>
      <c r="Q349">
        <v>6.6660000000000004</v>
      </c>
      <c r="R349">
        <v>0.76300000000000001</v>
      </c>
      <c r="S349">
        <f t="shared" si="32"/>
        <v>0.75</v>
      </c>
      <c r="T349" s="59">
        <v>493</v>
      </c>
      <c r="AD349">
        <v>598</v>
      </c>
      <c r="AE349">
        <v>9.2629999999999999</v>
      </c>
      <c r="AF349">
        <v>0.76800000000000002</v>
      </c>
      <c r="AG349">
        <f t="shared" si="33"/>
        <v>0.75</v>
      </c>
      <c r="AH349" s="59">
        <v>1013</v>
      </c>
      <c r="AK349">
        <v>1081</v>
      </c>
      <c r="AL349">
        <v>31.288</v>
      </c>
      <c r="AM349">
        <v>0.42</v>
      </c>
      <c r="AN349">
        <f t="shared" si="34"/>
        <v>0.4</v>
      </c>
      <c r="AO349" s="59">
        <v>1058</v>
      </c>
    </row>
    <row r="350" spans="2:41" x14ac:dyDescent="0.3">
      <c r="B350">
        <v>49</v>
      </c>
      <c r="C350">
        <v>36.661999999999999</v>
      </c>
      <c r="D350">
        <v>0.72199999999999998</v>
      </c>
      <c r="E350">
        <f t="shared" si="30"/>
        <v>0.70000000000000007</v>
      </c>
      <c r="F350" s="59">
        <v>717</v>
      </c>
      <c r="M350" s="59">
        <v>1542</v>
      </c>
      <c r="P350">
        <v>517</v>
      </c>
      <c r="Q350">
        <v>6.6459999999999999</v>
      </c>
      <c r="R350">
        <v>0.79800000000000004</v>
      </c>
      <c r="S350">
        <f t="shared" si="32"/>
        <v>0.8</v>
      </c>
      <c r="T350" s="59">
        <v>525</v>
      </c>
      <c r="AD350">
        <v>854</v>
      </c>
      <c r="AE350">
        <v>9.2629999999999999</v>
      </c>
      <c r="AF350">
        <v>0.65900000000000003</v>
      </c>
      <c r="AG350">
        <f t="shared" si="33"/>
        <v>0.65</v>
      </c>
      <c r="AH350" s="59">
        <v>1017</v>
      </c>
      <c r="AK350">
        <v>72</v>
      </c>
      <c r="AL350">
        <v>31.256</v>
      </c>
      <c r="AM350">
        <v>0.64600000000000002</v>
      </c>
      <c r="AN350">
        <f t="shared" si="34"/>
        <v>0.65</v>
      </c>
      <c r="AO350" s="59">
        <v>1062</v>
      </c>
    </row>
    <row r="351" spans="2:41" x14ac:dyDescent="0.3">
      <c r="B351">
        <v>477</v>
      </c>
      <c r="C351">
        <v>36.661999999999999</v>
      </c>
      <c r="D351">
        <v>0.64300000000000002</v>
      </c>
      <c r="E351">
        <f t="shared" si="30"/>
        <v>0.65</v>
      </c>
      <c r="F351" s="59">
        <v>718</v>
      </c>
      <c r="M351" s="59">
        <v>1547</v>
      </c>
      <c r="P351">
        <v>408</v>
      </c>
      <c r="Q351">
        <v>6.6269999999999998</v>
      </c>
      <c r="R351">
        <v>0.85799999999999998</v>
      </c>
      <c r="S351">
        <f t="shared" si="32"/>
        <v>0.85000000000000009</v>
      </c>
      <c r="T351" s="59">
        <v>538</v>
      </c>
      <c r="AD351">
        <v>557</v>
      </c>
      <c r="AE351">
        <v>9.2490000000000006</v>
      </c>
      <c r="AF351">
        <v>0.68500000000000005</v>
      </c>
      <c r="AG351">
        <f t="shared" si="33"/>
        <v>0.70000000000000007</v>
      </c>
      <c r="AH351" s="59">
        <v>1022</v>
      </c>
      <c r="AK351">
        <v>244</v>
      </c>
      <c r="AL351">
        <v>31.256</v>
      </c>
      <c r="AM351">
        <v>0.58799999999999997</v>
      </c>
      <c r="AN351">
        <f t="shared" si="34"/>
        <v>0.60000000000000009</v>
      </c>
      <c r="AO351" s="59">
        <v>1064</v>
      </c>
    </row>
    <row r="352" spans="2:41" x14ac:dyDescent="0.3">
      <c r="B352">
        <v>625</v>
      </c>
      <c r="C352">
        <v>36.597999999999999</v>
      </c>
      <c r="D352">
        <v>0.79400000000000004</v>
      </c>
      <c r="E352">
        <f t="shared" si="30"/>
        <v>0.8</v>
      </c>
      <c r="F352" s="59">
        <v>725</v>
      </c>
      <c r="M352" s="58">
        <v>0.9</v>
      </c>
      <c r="N352" s="1" t="s">
        <v>61</v>
      </c>
      <c r="P352">
        <v>796</v>
      </c>
      <c r="Q352">
        <v>6.6180000000000003</v>
      </c>
      <c r="R352">
        <v>0.83299999999999996</v>
      </c>
      <c r="S352">
        <f t="shared" si="32"/>
        <v>0.85000000000000009</v>
      </c>
      <c r="T352" s="59">
        <v>546</v>
      </c>
      <c r="AD352">
        <v>1129</v>
      </c>
      <c r="AE352">
        <v>9.2490000000000006</v>
      </c>
      <c r="AF352">
        <v>0.41199999999999998</v>
      </c>
      <c r="AG352">
        <f t="shared" si="33"/>
        <v>0.4</v>
      </c>
      <c r="AH352" s="59">
        <v>1033</v>
      </c>
      <c r="AK352">
        <v>589</v>
      </c>
      <c r="AL352">
        <v>31.256</v>
      </c>
      <c r="AM352">
        <v>0.82199999999999995</v>
      </c>
      <c r="AN352">
        <f t="shared" si="34"/>
        <v>0.8</v>
      </c>
      <c r="AO352" s="59">
        <v>1071</v>
      </c>
    </row>
    <row r="353" spans="2:43" x14ac:dyDescent="0.3">
      <c r="B353">
        <v>843</v>
      </c>
      <c r="C353">
        <v>36.597999999999999</v>
      </c>
      <c r="D353">
        <v>0.60699999999999998</v>
      </c>
      <c r="E353">
        <f t="shared" si="30"/>
        <v>0.60000000000000009</v>
      </c>
      <c r="F353" s="59">
        <v>736</v>
      </c>
      <c r="M353" s="59">
        <v>287</v>
      </c>
      <c r="N353">
        <f>COUNTA(M353:M362)</f>
        <v>10</v>
      </c>
      <c r="O353">
        <f>(N353/$I$4)*100</f>
        <v>2.9069767441860463</v>
      </c>
      <c r="P353">
        <v>789</v>
      </c>
      <c r="Q353">
        <v>6.6079999999999997</v>
      </c>
      <c r="R353">
        <v>0.89100000000000001</v>
      </c>
      <c r="S353">
        <f t="shared" si="32"/>
        <v>0.9</v>
      </c>
      <c r="T353" s="59">
        <v>572</v>
      </c>
      <c r="AD353">
        <v>1067</v>
      </c>
      <c r="AE353">
        <v>9.2289999999999992</v>
      </c>
      <c r="AF353">
        <v>0.70799999999999996</v>
      </c>
      <c r="AG353">
        <f t="shared" si="33"/>
        <v>0.70000000000000007</v>
      </c>
      <c r="AH353" s="59">
        <v>1040</v>
      </c>
      <c r="AK353">
        <v>1146</v>
      </c>
      <c r="AL353">
        <v>31.154</v>
      </c>
      <c r="AM353">
        <v>0.72199999999999998</v>
      </c>
      <c r="AN353">
        <f t="shared" si="34"/>
        <v>0.70000000000000007</v>
      </c>
      <c r="AO353" s="59">
        <v>1078</v>
      </c>
    </row>
    <row r="354" spans="2:43" x14ac:dyDescent="0.3">
      <c r="B354">
        <v>1056</v>
      </c>
      <c r="C354">
        <v>36.469000000000001</v>
      </c>
      <c r="D354">
        <v>0.82699999999999996</v>
      </c>
      <c r="E354">
        <f t="shared" si="30"/>
        <v>0.85000000000000009</v>
      </c>
      <c r="F354" s="59">
        <v>747</v>
      </c>
      <c r="M354" s="59">
        <v>435</v>
      </c>
      <c r="P354">
        <v>709</v>
      </c>
      <c r="Q354">
        <v>6.5890000000000004</v>
      </c>
      <c r="R354">
        <v>0.47399999999999998</v>
      </c>
      <c r="S354">
        <f t="shared" si="32"/>
        <v>0.45</v>
      </c>
      <c r="T354" s="59">
        <v>575</v>
      </c>
      <c r="AD354">
        <v>450</v>
      </c>
      <c r="AE354">
        <v>9.16</v>
      </c>
      <c r="AF354">
        <v>0.71299999999999997</v>
      </c>
      <c r="AG354">
        <f t="shared" si="33"/>
        <v>0.70000000000000007</v>
      </c>
      <c r="AH354" s="59">
        <v>1060</v>
      </c>
      <c r="AK354">
        <v>458</v>
      </c>
      <c r="AL354">
        <v>31.053999999999998</v>
      </c>
      <c r="AM354">
        <v>0.90300000000000002</v>
      </c>
      <c r="AN354">
        <f t="shared" si="34"/>
        <v>0.9</v>
      </c>
      <c r="AO354" s="59">
        <v>1097</v>
      </c>
    </row>
    <row r="355" spans="2:43" x14ac:dyDescent="0.3">
      <c r="B355">
        <v>245</v>
      </c>
      <c r="C355">
        <v>36.402999999999999</v>
      </c>
      <c r="D355">
        <v>0.625</v>
      </c>
      <c r="E355">
        <f t="shared" si="30"/>
        <v>0.65</v>
      </c>
      <c r="F355" s="59">
        <v>752</v>
      </c>
      <c r="M355" s="59">
        <v>615</v>
      </c>
      <c r="P355">
        <v>171</v>
      </c>
      <c r="Q355">
        <v>6.5789999999999997</v>
      </c>
      <c r="R355">
        <v>0.76200000000000001</v>
      </c>
      <c r="S355">
        <f t="shared" si="32"/>
        <v>0.75</v>
      </c>
      <c r="T355" s="59">
        <v>579</v>
      </c>
      <c r="AD355">
        <v>182</v>
      </c>
      <c r="AE355">
        <v>9.1389999999999993</v>
      </c>
      <c r="AF355">
        <v>0.41499999999999998</v>
      </c>
      <c r="AG355">
        <f t="shared" si="33"/>
        <v>0.4</v>
      </c>
      <c r="AH355" s="59">
        <v>1064</v>
      </c>
      <c r="AK355">
        <v>134</v>
      </c>
      <c r="AL355">
        <v>31.021000000000001</v>
      </c>
      <c r="AM355">
        <v>0.46300000000000002</v>
      </c>
      <c r="AN355">
        <f t="shared" si="34"/>
        <v>0.45</v>
      </c>
      <c r="AO355" s="59">
        <v>1117</v>
      </c>
    </row>
    <row r="356" spans="2:43" x14ac:dyDescent="0.3">
      <c r="B356">
        <v>327</v>
      </c>
      <c r="C356">
        <v>36.402999999999999</v>
      </c>
      <c r="D356">
        <v>0.81499999999999995</v>
      </c>
      <c r="E356">
        <f t="shared" si="30"/>
        <v>0.8</v>
      </c>
      <c r="F356" s="59">
        <v>771</v>
      </c>
      <c r="M356" s="59">
        <v>734</v>
      </c>
      <c r="P356">
        <v>388</v>
      </c>
      <c r="Q356">
        <v>6.56</v>
      </c>
      <c r="R356">
        <v>0.56799999999999995</v>
      </c>
      <c r="S356">
        <f t="shared" si="32"/>
        <v>0.55000000000000004</v>
      </c>
      <c r="T356" s="59">
        <v>586</v>
      </c>
      <c r="AD356">
        <v>1128</v>
      </c>
      <c r="AE356">
        <v>9.1319999999999997</v>
      </c>
      <c r="AF356">
        <v>0.47699999999999998</v>
      </c>
      <c r="AG356">
        <f t="shared" si="33"/>
        <v>0.5</v>
      </c>
      <c r="AH356" s="59">
        <v>1075</v>
      </c>
      <c r="AK356">
        <v>834</v>
      </c>
      <c r="AL356">
        <v>31.021000000000001</v>
      </c>
      <c r="AM356">
        <v>0.83099999999999996</v>
      </c>
      <c r="AN356">
        <f t="shared" si="34"/>
        <v>0.85000000000000009</v>
      </c>
      <c r="AO356" s="59">
        <v>1119</v>
      </c>
    </row>
    <row r="357" spans="2:43" x14ac:dyDescent="0.3">
      <c r="B357">
        <v>494</v>
      </c>
      <c r="C357">
        <v>36.338000000000001</v>
      </c>
      <c r="D357">
        <v>0.76</v>
      </c>
      <c r="E357">
        <f t="shared" si="30"/>
        <v>0.75</v>
      </c>
      <c r="F357" s="59">
        <v>786</v>
      </c>
      <c r="M357" s="59">
        <v>1019</v>
      </c>
      <c r="P357">
        <v>467</v>
      </c>
      <c r="Q357">
        <v>6.54</v>
      </c>
      <c r="R357">
        <v>0.77800000000000002</v>
      </c>
      <c r="S357">
        <f t="shared" si="32"/>
        <v>0.8</v>
      </c>
      <c r="T357" s="59">
        <v>590</v>
      </c>
      <c r="AD357">
        <v>869</v>
      </c>
      <c r="AE357">
        <v>9.09</v>
      </c>
      <c r="AF357">
        <v>0.69899999999999995</v>
      </c>
      <c r="AG357">
        <f t="shared" si="33"/>
        <v>0.70000000000000007</v>
      </c>
      <c r="AH357" s="59">
        <v>1088</v>
      </c>
      <c r="AK357">
        <v>323</v>
      </c>
      <c r="AL357">
        <v>30.92</v>
      </c>
      <c r="AM357">
        <v>0.78700000000000003</v>
      </c>
      <c r="AN357">
        <f t="shared" si="34"/>
        <v>0.8</v>
      </c>
      <c r="AO357" s="59">
        <v>1145</v>
      </c>
    </row>
    <row r="358" spans="2:43" x14ac:dyDescent="0.3">
      <c r="B358">
        <v>512</v>
      </c>
      <c r="C358">
        <v>36.207999999999998</v>
      </c>
      <c r="D358">
        <v>0.64900000000000002</v>
      </c>
      <c r="E358">
        <f t="shared" si="30"/>
        <v>0.65</v>
      </c>
      <c r="F358" s="59">
        <v>830</v>
      </c>
      <c r="M358" s="59">
        <v>1169</v>
      </c>
      <c r="P358">
        <v>655</v>
      </c>
      <c r="Q358">
        <v>6.53</v>
      </c>
      <c r="R358">
        <v>0.375</v>
      </c>
      <c r="S358">
        <f t="shared" si="32"/>
        <v>0.4</v>
      </c>
      <c r="T358" s="59">
        <v>603</v>
      </c>
      <c r="AD358">
        <v>126</v>
      </c>
      <c r="AE358">
        <v>9.0690000000000008</v>
      </c>
      <c r="AF358">
        <v>0.49099999999999999</v>
      </c>
      <c r="AG358">
        <f t="shared" si="33"/>
        <v>0.5</v>
      </c>
      <c r="AH358" s="59">
        <v>1093</v>
      </c>
      <c r="AK358">
        <v>1089</v>
      </c>
      <c r="AL358">
        <v>30.852</v>
      </c>
      <c r="AM358">
        <v>0.69299999999999995</v>
      </c>
      <c r="AN358">
        <f t="shared" si="34"/>
        <v>0.70000000000000007</v>
      </c>
      <c r="AO358" s="59">
        <v>1160</v>
      </c>
    </row>
    <row r="359" spans="2:43" x14ac:dyDescent="0.3">
      <c r="B359">
        <v>629</v>
      </c>
      <c r="C359">
        <v>36.143000000000001</v>
      </c>
      <c r="D359">
        <v>0.748</v>
      </c>
      <c r="E359">
        <f t="shared" si="30"/>
        <v>0.75</v>
      </c>
      <c r="F359" s="59">
        <v>843</v>
      </c>
      <c r="M359" s="59">
        <v>1283</v>
      </c>
      <c r="P359">
        <v>521</v>
      </c>
      <c r="Q359">
        <v>6.4619999999999997</v>
      </c>
      <c r="R359">
        <v>0.77900000000000003</v>
      </c>
      <c r="S359">
        <f t="shared" si="32"/>
        <v>0.8</v>
      </c>
      <c r="T359" s="59">
        <v>613</v>
      </c>
      <c r="AD359">
        <v>151</v>
      </c>
      <c r="AE359">
        <v>9.0340000000000007</v>
      </c>
      <c r="AF359">
        <v>0.58499999999999996</v>
      </c>
      <c r="AG359">
        <f t="shared" si="33"/>
        <v>0.60000000000000009</v>
      </c>
      <c r="AH359" s="58">
        <v>0.65</v>
      </c>
      <c r="AI359" s="1" t="s">
        <v>56</v>
      </c>
      <c r="AK359">
        <v>1149</v>
      </c>
      <c r="AL359">
        <v>30.817</v>
      </c>
      <c r="AM359">
        <v>0.73899999999999999</v>
      </c>
      <c r="AN359">
        <f t="shared" si="34"/>
        <v>0.75</v>
      </c>
      <c r="AO359" s="58">
        <v>0.60000000000000009</v>
      </c>
      <c r="AP359" s="1" t="s">
        <v>55</v>
      </c>
    </row>
    <row r="360" spans="2:43" x14ac:dyDescent="0.3">
      <c r="B360">
        <v>225</v>
      </c>
      <c r="C360">
        <v>36.076000000000001</v>
      </c>
      <c r="D360">
        <v>0.81399999999999995</v>
      </c>
      <c r="E360">
        <f t="shared" si="30"/>
        <v>0.8</v>
      </c>
      <c r="F360" s="59">
        <v>846</v>
      </c>
      <c r="M360" s="59">
        <v>1342</v>
      </c>
      <c r="P360">
        <v>99</v>
      </c>
      <c r="Q360">
        <v>6.4420000000000002</v>
      </c>
      <c r="R360">
        <v>0.82599999999999996</v>
      </c>
      <c r="S360">
        <f t="shared" si="32"/>
        <v>0.85000000000000009</v>
      </c>
      <c r="T360" s="59">
        <v>620</v>
      </c>
      <c r="AD360">
        <v>566</v>
      </c>
      <c r="AE360">
        <v>8.9979999999999993</v>
      </c>
      <c r="AF360">
        <v>0.81200000000000006</v>
      </c>
      <c r="AG360">
        <f t="shared" si="33"/>
        <v>0.8</v>
      </c>
      <c r="AH360" s="59">
        <v>13</v>
      </c>
      <c r="AI360">
        <f>COUNTA(AH360:AH453)</f>
        <v>94</v>
      </c>
      <c r="AJ360">
        <f>(AI360/$AD$4)*100</f>
        <v>9.1976516634050878</v>
      </c>
      <c r="AK360">
        <v>397</v>
      </c>
      <c r="AL360">
        <v>30.783999999999999</v>
      </c>
      <c r="AM360">
        <v>0.81799999999999995</v>
      </c>
      <c r="AN360">
        <f t="shared" si="34"/>
        <v>0.8</v>
      </c>
      <c r="AO360" s="59">
        <v>11</v>
      </c>
      <c r="AP360">
        <f>COUNTA(AO360:AO492)</f>
        <v>133</v>
      </c>
      <c r="AQ360">
        <f>(AP360/$AK$4)*100</f>
        <v>11.780336581045173</v>
      </c>
    </row>
    <row r="361" spans="2:43" x14ac:dyDescent="0.3">
      <c r="B361">
        <v>257</v>
      </c>
      <c r="C361">
        <v>36.076000000000001</v>
      </c>
      <c r="D361">
        <v>0.40400000000000003</v>
      </c>
      <c r="E361">
        <f t="shared" si="30"/>
        <v>0.4</v>
      </c>
      <c r="F361" s="59">
        <v>862</v>
      </c>
      <c r="M361" s="59">
        <v>1462</v>
      </c>
      <c r="P361">
        <v>279</v>
      </c>
      <c r="Q361">
        <v>6.4320000000000004</v>
      </c>
      <c r="R361">
        <v>0.23400000000000001</v>
      </c>
      <c r="S361">
        <f t="shared" si="32"/>
        <v>0.25</v>
      </c>
      <c r="T361" s="59">
        <v>624</v>
      </c>
      <c r="AD361">
        <v>224</v>
      </c>
      <c r="AE361">
        <v>8.9909999999999997</v>
      </c>
      <c r="AF361">
        <v>0.79</v>
      </c>
      <c r="AG361">
        <f t="shared" si="33"/>
        <v>0.8</v>
      </c>
      <c r="AH361" s="59">
        <v>32</v>
      </c>
      <c r="AK361">
        <v>291</v>
      </c>
      <c r="AL361">
        <v>30.751000000000001</v>
      </c>
      <c r="AM361">
        <v>0.67500000000000004</v>
      </c>
      <c r="AN361">
        <f t="shared" si="34"/>
        <v>0.70000000000000007</v>
      </c>
      <c r="AO361" s="59">
        <v>13</v>
      </c>
    </row>
    <row r="362" spans="2:43" x14ac:dyDescent="0.3">
      <c r="B362">
        <v>619</v>
      </c>
      <c r="C362">
        <v>36.076000000000001</v>
      </c>
      <c r="D362">
        <v>0.71299999999999997</v>
      </c>
      <c r="E362">
        <f t="shared" si="30"/>
        <v>0.70000000000000007</v>
      </c>
      <c r="F362" s="59">
        <v>865</v>
      </c>
      <c r="M362" s="59">
        <v>1519</v>
      </c>
      <c r="P362">
        <v>411</v>
      </c>
      <c r="Q362">
        <v>6.4320000000000004</v>
      </c>
      <c r="R362">
        <v>0.82399999999999995</v>
      </c>
      <c r="S362">
        <f t="shared" si="32"/>
        <v>0.8</v>
      </c>
      <c r="T362" s="59">
        <v>631</v>
      </c>
      <c r="AD362">
        <v>688</v>
      </c>
      <c r="AE362">
        <v>8.9909999999999997</v>
      </c>
      <c r="AF362">
        <v>0.52800000000000002</v>
      </c>
      <c r="AG362">
        <f t="shared" si="33"/>
        <v>0.55000000000000004</v>
      </c>
      <c r="AH362" s="59">
        <v>40</v>
      </c>
      <c r="AK362">
        <v>304</v>
      </c>
      <c r="AL362">
        <v>30.751000000000001</v>
      </c>
      <c r="AM362">
        <v>0.35099999999999998</v>
      </c>
      <c r="AN362">
        <f t="shared" si="34"/>
        <v>0.35000000000000003</v>
      </c>
      <c r="AO362" s="59">
        <v>15</v>
      </c>
    </row>
    <row r="363" spans="2:43" x14ac:dyDescent="0.3">
      <c r="B363">
        <v>353</v>
      </c>
      <c r="C363">
        <v>36.011000000000003</v>
      </c>
      <c r="D363">
        <v>0.79200000000000004</v>
      </c>
      <c r="E363">
        <f t="shared" si="30"/>
        <v>0.8</v>
      </c>
      <c r="F363" s="59">
        <v>880</v>
      </c>
      <c r="M363" s="58">
        <v>0.95000000000000007</v>
      </c>
      <c r="N363" s="1" t="s">
        <v>62</v>
      </c>
      <c r="P363">
        <v>299</v>
      </c>
      <c r="Q363">
        <v>6.3929999999999998</v>
      </c>
      <c r="R363">
        <v>0.84799999999999998</v>
      </c>
      <c r="S363">
        <f t="shared" si="32"/>
        <v>0.85000000000000009</v>
      </c>
      <c r="T363" s="59">
        <v>642</v>
      </c>
      <c r="AD363">
        <v>87</v>
      </c>
      <c r="AE363">
        <v>8.8559999999999999</v>
      </c>
      <c r="AF363">
        <v>0.72399999999999998</v>
      </c>
      <c r="AG363">
        <f t="shared" si="33"/>
        <v>0.70000000000000007</v>
      </c>
      <c r="AH363" s="59">
        <v>41</v>
      </c>
      <c r="AK363">
        <v>437</v>
      </c>
      <c r="AL363">
        <v>30.545000000000002</v>
      </c>
      <c r="AM363">
        <v>0.42099999999999999</v>
      </c>
      <c r="AN363">
        <f t="shared" si="34"/>
        <v>0.4</v>
      </c>
      <c r="AO363" s="59">
        <v>31</v>
      </c>
    </row>
    <row r="364" spans="2:43" x14ac:dyDescent="0.3">
      <c r="B364">
        <v>873</v>
      </c>
      <c r="C364">
        <v>36.011000000000003</v>
      </c>
      <c r="D364">
        <v>0.877</v>
      </c>
      <c r="E364">
        <f t="shared" si="30"/>
        <v>0.9</v>
      </c>
      <c r="F364" s="59">
        <v>894</v>
      </c>
      <c r="M364" s="59">
        <v>1323</v>
      </c>
      <c r="N364">
        <f>COUNTA(M364)</f>
        <v>1</v>
      </c>
      <c r="O364">
        <f>(N364/$I$4)*100</f>
        <v>0.29069767441860467</v>
      </c>
      <c r="P364">
        <v>194</v>
      </c>
      <c r="Q364">
        <v>6.383</v>
      </c>
      <c r="R364">
        <v>0.69</v>
      </c>
      <c r="S364">
        <f t="shared" si="32"/>
        <v>0.70000000000000007</v>
      </c>
      <c r="T364" s="59">
        <v>659</v>
      </c>
      <c r="AD364">
        <v>89</v>
      </c>
      <c r="AE364">
        <v>8.8119999999999994</v>
      </c>
      <c r="AF364">
        <v>0.58399999999999996</v>
      </c>
      <c r="AG364">
        <f t="shared" si="33"/>
        <v>0.60000000000000009</v>
      </c>
      <c r="AH364" s="59">
        <v>48</v>
      </c>
      <c r="AK364">
        <v>32</v>
      </c>
      <c r="AL364">
        <v>30.443000000000001</v>
      </c>
      <c r="AM364">
        <v>0.51800000000000002</v>
      </c>
      <c r="AN364">
        <f t="shared" si="34"/>
        <v>0.5</v>
      </c>
      <c r="AO364" s="59">
        <v>71</v>
      </c>
    </row>
    <row r="365" spans="2:43" x14ac:dyDescent="0.3">
      <c r="B365">
        <v>43</v>
      </c>
      <c r="C365">
        <v>35.945</v>
      </c>
      <c r="D365">
        <v>0.45400000000000001</v>
      </c>
      <c r="E365">
        <f t="shared" si="30"/>
        <v>0.45</v>
      </c>
      <c r="F365" s="59">
        <v>916</v>
      </c>
      <c r="M365" s="58">
        <v>1</v>
      </c>
      <c r="N365" s="1" t="s">
        <v>63</v>
      </c>
      <c r="P365">
        <v>443</v>
      </c>
      <c r="Q365">
        <v>6.383</v>
      </c>
      <c r="R365">
        <v>0.70099999999999996</v>
      </c>
      <c r="S365">
        <f t="shared" si="32"/>
        <v>0.70000000000000007</v>
      </c>
      <c r="T365" s="59">
        <v>673</v>
      </c>
      <c r="AD365">
        <v>245</v>
      </c>
      <c r="AE365">
        <v>8.7910000000000004</v>
      </c>
      <c r="AF365">
        <v>0.70799999999999996</v>
      </c>
      <c r="AG365">
        <f t="shared" si="33"/>
        <v>0.70000000000000007</v>
      </c>
      <c r="AH365" s="59">
        <v>56</v>
      </c>
      <c r="AK365">
        <v>1015</v>
      </c>
      <c r="AL365">
        <v>30.236999999999998</v>
      </c>
      <c r="AM365">
        <v>0.77200000000000002</v>
      </c>
      <c r="AN365">
        <f t="shared" si="34"/>
        <v>0.75</v>
      </c>
      <c r="AO365" s="59">
        <v>81</v>
      </c>
    </row>
    <row r="366" spans="2:43" x14ac:dyDescent="0.3">
      <c r="B366">
        <v>282</v>
      </c>
      <c r="C366">
        <v>35.878999999999998</v>
      </c>
      <c r="D366">
        <v>0.67300000000000004</v>
      </c>
      <c r="E366">
        <f t="shared" si="30"/>
        <v>0.65</v>
      </c>
      <c r="F366" s="59">
        <v>938</v>
      </c>
      <c r="M366" s="59">
        <v>331</v>
      </c>
      <c r="N366">
        <f>COUNTA(M366)</f>
        <v>1</v>
      </c>
      <c r="O366">
        <f>(N366/$I$4)*100</f>
        <v>0.29069767441860467</v>
      </c>
      <c r="P366">
        <v>518</v>
      </c>
      <c r="Q366">
        <v>6.383</v>
      </c>
      <c r="R366">
        <v>0.66400000000000003</v>
      </c>
      <c r="S366">
        <f t="shared" si="32"/>
        <v>0.65</v>
      </c>
      <c r="T366" s="59">
        <v>678</v>
      </c>
      <c r="AD366">
        <v>195</v>
      </c>
      <c r="AE366">
        <v>8.7759999999999998</v>
      </c>
      <c r="AF366">
        <v>0.59599999999999997</v>
      </c>
      <c r="AG366">
        <f t="shared" si="33"/>
        <v>0.60000000000000009</v>
      </c>
      <c r="AH366" s="59">
        <v>64</v>
      </c>
      <c r="AK366">
        <v>613</v>
      </c>
      <c r="AL366">
        <v>30.167999999999999</v>
      </c>
      <c r="AM366">
        <v>0.74099999999999999</v>
      </c>
      <c r="AN366">
        <f t="shared" si="34"/>
        <v>0.75</v>
      </c>
      <c r="AO366" s="59">
        <v>88</v>
      </c>
    </row>
    <row r="367" spans="2:43" x14ac:dyDescent="0.3">
      <c r="B367">
        <v>197</v>
      </c>
      <c r="C367">
        <v>35.68</v>
      </c>
      <c r="D367">
        <v>0.77700000000000002</v>
      </c>
      <c r="E367">
        <f t="shared" si="30"/>
        <v>0.8</v>
      </c>
      <c r="F367" s="59">
        <v>941</v>
      </c>
      <c r="M367" s="58" t="s">
        <v>69</v>
      </c>
      <c r="P367">
        <v>809</v>
      </c>
      <c r="Q367">
        <v>6.3630000000000004</v>
      </c>
      <c r="R367">
        <v>0.61899999999999999</v>
      </c>
      <c r="S367">
        <f t="shared" si="32"/>
        <v>0.60000000000000009</v>
      </c>
      <c r="T367" s="59">
        <v>686</v>
      </c>
      <c r="AD367">
        <v>196</v>
      </c>
      <c r="AE367">
        <v>8.7759999999999998</v>
      </c>
      <c r="AF367">
        <v>0.72099999999999997</v>
      </c>
      <c r="AG367">
        <f t="shared" si="33"/>
        <v>0.70000000000000007</v>
      </c>
      <c r="AH367" s="59">
        <v>77</v>
      </c>
      <c r="AK367">
        <v>667</v>
      </c>
      <c r="AL367">
        <v>30.134</v>
      </c>
      <c r="AM367">
        <v>0.71399999999999997</v>
      </c>
      <c r="AN367">
        <f t="shared" si="34"/>
        <v>0.70000000000000007</v>
      </c>
      <c r="AO367" s="59">
        <v>93</v>
      </c>
    </row>
    <row r="368" spans="2:43" x14ac:dyDescent="0.3">
      <c r="B368">
        <v>652</v>
      </c>
      <c r="C368">
        <v>35.613999999999997</v>
      </c>
      <c r="D368">
        <v>0.73199999999999998</v>
      </c>
      <c r="E368">
        <f t="shared" si="30"/>
        <v>0.75</v>
      </c>
      <c r="F368" s="59">
        <v>970</v>
      </c>
      <c r="M368" s="59">
        <v>344</v>
      </c>
      <c r="P368">
        <v>135</v>
      </c>
      <c r="Q368">
        <v>6.3529999999999998</v>
      </c>
      <c r="R368">
        <v>0.76200000000000001</v>
      </c>
      <c r="S368">
        <f t="shared" si="32"/>
        <v>0.75</v>
      </c>
      <c r="T368" s="59">
        <v>700</v>
      </c>
      <c r="AD368">
        <v>10</v>
      </c>
      <c r="AE368">
        <v>8.7620000000000005</v>
      </c>
      <c r="AF368">
        <v>0.54700000000000004</v>
      </c>
      <c r="AG368">
        <f t="shared" si="33"/>
        <v>0.55000000000000004</v>
      </c>
      <c r="AH368" s="59">
        <v>82</v>
      </c>
      <c r="AK368">
        <v>657</v>
      </c>
      <c r="AL368">
        <v>30.027999999999999</v>
      </c>
      <c r="AM368">
        <v>0.81699999999999995</v>
      </c>
      <c r="AN368">
        <f t="shared" si="34"/>
        <v>0.8</v>
      </c>
      <c r="AO368" s="59">
        <v>105</v>
      </c>
    </row>
    <row r="369" spans="2:41" x14ac:dyDescent="0.3">
      <c r="B369">
        <v>487</v>
      </c>
      <c r="C369">
        <v>35.548000000000002</v>
      </c>
      <c r="D369">
        <v>0.86399999999999999</v>
      </c>
      <c r="E369">
        <f t="shared" si="30"/>
        <v>0.85000000000000009</v>
      </c>
      <c r="F369" s="59">
        <v>974</v>
      </c>
      <c r="M369" s="58" t="s">
        <v>46</v>
      </c>
      <c r="P369">
        <v>332</v>
      </c>
      <c r="Q369">
        <v>6.3529999999999998</v>
      </c>
      <c r="R369">
        <v>0.68799999999999994</v>
      </c>
      <c r="S369">
        <f t="shared" si="32"/>
        <v>0.70000000000000007</v>
      </c>
      <c r="T369" s="59">
        <v>711</v>
      </c>
      <c r="AD369">
        <v>310</v>
      </c>
      <c r="AE369">
        <v>8.7249999999999996</v>
      </c>
      <c r="AF369">
        <v>0.76800000000000002</v>
      </c>
      <c r="AG369">
        <f t="shared" si="33"/>
        <v>0.75</v>
      </c>
      <c r="AH369" s="59">
        <v>102</v>
      </c>
      <c r="AK369">
        <v>1110</v>
      </c>
      <c r="AL369">
        <v>29.994</v>
      </c>
      <c r="AM369">
        <v>0.67400000000000004</v>
      </c>
      <c r="AN369">
        <f t="shared" si="34"/>
        <v>0.65</v>
      </c>
      <c r="AO369" s="59">
        <v>107</v>
      </c>
    </row>
    <row r="370" spans="2:41" x14ac:dyDescent="0.3">
      <c r="B370">
        <v>926</v>
      </c>
      <c r="C370">
        <v>35.348999999999997</v>
      </c>
      <c r="D370">
        <v>0.66900000000000004</v>
      </c>
      <c r="E370">
        <f t="shared" si="30"/>
        <v>0.65</v>
      </c>
      <c r="F370" s="59">
        <v>983</v>
      </c>
      <c r="P370">
        <v>694</v>
      </c>
      <c r="Q370">
        <v>6.3529999999999998</v>
      </c>
      <c r="R370">
        <v>0.74299999999999999</v>
      </c>
      <c r="S370">
        <f t="shared" si="32"/>
        <v>0.75</v>
      </c>
      <c r="T370" s="59">
        <v>714</v>
      </c>
      <c r="AD370">
        <v>537</v>
      </c>
      <c r="AE370">
        <v>8.7249999999999996</v>
      </c>
      <c r="AF370">
        <v>0.67200000000000004</v>
      </c>
      <c r="AG370">
        <f t="shared" si="33"/>
        <v>0.65</v>
      </c>
      <c r="AH370" s="59">
        <v>114</v>
      </c>
      <c r="AK370">
        <v>1153</v>
      </c>
      <c r="AL370">
        <v>29.994</v>
      </c>
      <c r="AM370">
        <v>0.35299999999999998</v>
      </c>
      <c r="AN370">
        <f t="shared" si="34"/>
        <v>0.35000000000000003</v>
      </c>
      <c r="AO370" s="59">
        <v>132</v>
      </c>
    </row>
    <row r="371" spans="2:41" x14ac:dyDescent="0.3">
      <c r="B371">
        <v>370</v>
      </c>
      <c r="C371">
        <v>35.28</v>
      </c>
      <c r="D371">
        <v>0.64900000000000002</v>
      </c>
      <c r="E371">
        <f t="shared" si="30"/>
        <v>0.65</v>
      </c>
      <c r="F371" s="59">
        <v>987</v>
      </c>
      <c r="P371">
        <v>822</v>
      </c>
      <c r="Q371">
        <v>6.3529999999999998</v>
      </c>
      <c r="R371">
        <v>0.40500000000000003</v>
      </c>
      <c r="S371">
        <f t="shared" si="32"/>
        <v>0.4</v>
      </c>
      <c r="T371" s="59">
        <v>716</v>
      </c>
      <c r="AD371">
        <v>158</v>
      </c>
      <c r="AE371">
        <v>8.718</v>
      </c>
      <c r="AF371">
        <v>0.85799999999999998</v>
      </c>
      <c r="AG371">
        <f t="shared" si="33"/>
        <v>0.85000000000000009</v>
      </c>
      <c r="AH371" s="59">
        <v>122</v>
      </c>
      <c r="AK371">
        <v>253</v>
      </c>
      <c r="AL371">
        <v>29.853999999999999</v>
      </c>
      <c r="AM371">
        <v>0.748</v>
      </c>
      <c r="AN371">
        <f t="shared" si="34"/>
        <v>0.75</v>
      </c>
      <c r="AO371" s="59">
        <v>140</v>
      </c>
    </row>
    <row r="372" spans="2:41" x14ac:dyDescent="0.3">
      <c r="B372">
        <v>831</v>
      </c>
      <c r="C372">
        <v>35.28</v>
      </c>
      <c r="D372">
        <v>0.65400000000000003</v>
      </c>
      <c r="E372">
        <f t="shared" si="30"/>
        <v>0.65</v>
      </c>
      <c r="F372" s="59">
        <v>991</v>
      </c>
      <c r="P372">
        <v>772</v>
      </c>
      <c r="Q372">
        <v>6.3330000000000002</v>
      </c>
      <c r="R372">
        <v>0.81200000000000006</v>
      </c>
      <c r="S372">
        <f t="shared" si="32"/>
        <v>0.8</v>
      </c>
      <c r="T372" s="59">
        <v>748</v>
      </c>
      <c r="AD372">
        <v>278</v>
      </c>
      <c r="AE372">
        <v>8.7110000000000003</v>
      </c>
      <c r="AF372">
        <v>0.52100000000000002</v>
      </c>
      <c r="AG372">
        <f t="shared" si="33"/>
        <v>0.5</v>
      </c>
      <c r="AH372" s="59">
        <v>127</v>
      </c>
      <c r="AK372">
        <v>581</v>
      </c>
      <c r="AL372">
        <v>29.853999999999999</v>
      </c>
      <c r="AM372">
        <v>0.625</v>
      </c>
      <c r="AN372">
        <f t="shared" si="34"/>
        <v>0.65</v>
      </c>
      <c r="AO372" s="59">
        <v>143</v>
      </c>
    </row>
    <row r="373" spans="2:41" x14ac:dyDescent="0.3">
      <c r="B373">
        <v>38</v>
      </c>
      <c r="C373">
        <v>35.213000000000001</v>
      </c>
      <c r="D373">
        <v>0.69099999999999995</v>
      </c>
      <c r="E373">
        <f t="shared" si="30"/>
        <v>0.70000000000000007</v>
      </c>
      <c r="F373" s="59">
        <v>998</v>
      </c>
      <c r="P373">
        <v>618</v>
      </c>
      <c r="Q373">
        <v>6.282</v>
      </c>
      <c r="R373">
        <v>0.76200000000000001</v>
      </c>
      <c r="S373">
        <f t="shared" si="32"/>
        <v>0.75</v>
      </c>
      <c r="T373" s="59">
        <v>751</v>
      </c>
      <c r="AD373">
        <v>232</v>
      </c>
      <c r="AE373">
        <v>8.7029999999999994</v>
      </c>
      <c r="AF373">
        <v>0.79500000000000004</v>
      </c>
      <c r="AG373">
        <f t="shared" si="33"/>
        <v>0.8</v>
      </c>
      <c r="AH373" s="59">
        <v>133</v>
      </c>
      <c r="AK373">
        <v>674</v>
      </c>
      <c r="AL373">
        <v>29.853999999999999</v>
      </c>
      <c r="AM373">
        <v>0.442</v>
      </c>
      <c r="AN373">
        <f t="shared" si="34"/>
        <v>0.45</v>
      </c>
      <c r="AO373" s="59">
        <v>156</v>
      </c>
    </row>
    <row r="374" spans="2:41" x14ac:dyDescent="0.3">
      <c r="B374">
        <v>254</v>
      </c>
      <c r="C374">
        <v>34.945</v>
      </c>
      <c r="D374">
        <v>0.79300000000000004</v>
      </c>
      <c r="E374">
        <f t="shared" si="30"/>
        <v>0.8</v>
      </c>
      <c r="F374" s="59">
        <v>1001</v>
      </c>
      <c r="P374">
        <v>251</v>
      </c>
      <c r="Q374">
        <v>6.2720000000000002</v>
      </c>
      <c r="R374">
        <v>0.79600000000000004</v>
      </c>
      <c r="S374">
        <f t="shared" si="32"/>
        <v>0.8</v>
      </c>
      <c r="T374" s="59">
        <v>755</v>
      </c>
      <c r="AD374">
        <v>1010</v>
      </c>
      <c r="AE374">
        <v>8.7029999999999994</v>
      </c>
      <c r="AF374">
        <v>0.67600000000000005</v>
      </c>
      <c r="AG374">
        <f t="shared" si="33"/>
        <v>0.70000000000000007</v>
      </c>
      <c r="AH374" s="59">
        <v>164</v>
      </c>
      <c r="AK374">
        <v>729</v>
      </c>
      <c r="AL374">
        <v>29.853999999999999</v>
      </c>
      <c r="AM374">
        <v>0.755</v>
      </c>
      <c r="AN374">
        <f t="shared" si="34"/>
        <v>0.75</v>
      </c>
      <c r="AO374" s="59">
        <v>157</v>
      </c>
    </row>
    <row r="375" spans="2:41" x14ac:dyDescent="0.3">
      <c r="B375">
        <v>369</v>
      </c>
      <c r="C375">
        <v>34.875</v>
      </c>
      <c r="D375">
        <v>0.71399999999999997</v>
      </c>
      <c r="E375">
        <f t="shared" si="30"/>
        <v>0.70000000000000007</v>
      </c>
      <c r="F375" s="59">
        <v>1007</v>
      </c>
      <c r="P375">
        <v>193</v>
      </c>
      <c r="Q375">
        <v>6.2619999999999996</v>
      </c>
      <c r="R375">
        <v>0.64800000000000002</v>
      </c>
      <c r="S375">
        <f t="shared" si="32"/>
        <v>0.65</v>
      </c>
      <c r="T375" s="59">
        <v>758</v>
      </c>
      <c r="AD375">
        <v>400</v>
      </c>
      <c r="AE375">
        <v>8.6449999999999996</v>
      </c>
      <c r="AF375">
        <v>0.80800000000000005</v>
      </c>
      <c r="AG375">
        <f t="shared" si="33"/>
        <v>0.8</v>
      </c>
      <c r="AH375" s="59">
        <v>168</v>
      </c>
      <c r="AK375">
        <v>863</v>
      </c>
      <c r="AL375">
        <v>29.678000000000001</v>
      </c>
      <c r="AM375">
        <v>0.45900000000000002</v>
      </c>
      <c r="AN375">
        <f t="shared" si="34"/>
        <v>0.45</v>
      </c>
      <c r="AO375" s="59">
        <v>175</v>
      </c>
    </row>
    <row r="376" spans="2:41" x14ac:dyDescent="0.3">
      <c r="B376">
        <v>786</v>
      </c>
      <c r="C376">
        <v>34.808</v>
      </c>
      <c r="D376">
        <v>0.59799999999999998</v>
      </c>
      <c r="E376">
        <f t="shared" si="30"/>
        <v>0.60000000000000009</v>
      </c>
      <c r="F376" s="59">
        <v>1008</v>
      </c>
      <c r="P376">
        <v>730</v>
      </c>
      <c r="Q376">
        <v>6.2309999999999999</v>
      </c>
      <c r="R376">
        <v>0.86299999999999999</v>
      </c>
      <c r="S376">
        <f t="shared" si="32"/>
        <v>0.85000000000000009</v>
      </c>
      <c r="T376" s="59">
        <v>766</v>
      </c>
      <c r="AD376">
        <v>370</v>
      </c>
      <c r="AE376">
        <v>8.6370000000000005</v>
      </c>
      <c r="AF376">
        <v>0.88400000000000001</v>
      </c>
      <c r="AG376">
        <f t="shared" si="33"/>
        <v>0.9</v>
      </c>
      <c r="AH376" s="59">
        <v>169</v>
      </c>
      <c r="AK376">
        <v>201</v>
      </c>
      <c r="AL376">
        <v>29.643999999999998</v>
      </c>
      <c r="AM376">
        <v>0.58599999999999997</v>
      </c>
      <c r="AN376">
        <f t="shared" si="34"/>
        <v>0.60000000000000009</v>
      </c>
      <c r="AO376" s="59">
        <v>183</v>
      </c>
    </row>
    <row r="377" spans="2:41" x14ac:dyDescent="0.3">
      <c r="B377">
        <v>617</v>
      </c>
      <c r="C377">
        <v>34.74</v>
      </c>
      <c r="D377">
        <v>0.61899999999999999</v>
      </c>
      <c r="E377">
        <f t="shared" si="30"/>
        <v>0.60000000000000009</v>
      </c>
      <c r="F377" s="59">
        <v>1016</v>
      </c>
      <c r="P377">
        <v>394</v>
      </c>
      <c r="Q377">
        <v>6.2210000000000001</v>
      </c>
      <c r="R377">
        <v>0.74</v>
      </c>
      <c r="S377">
        <f t="shared" si="32"/>
        <v>0.75</v>
      </c>
      <c r="T377" s="59">
        <v>775</v>
      </c>
      <c r="AD377">
        <v>741</v>
      </c>
      <c r="AE377">
        <v>8.6150000000000002</v>
      </c>
      <c r="AF377">
        <v>0.83599999999999997</v>
      </c>
      <c r="AG377">
        <f t="shared" si="33"/>
        <v>0.85000000000000009</v>
      </c>
      <c r="AH377" s="59">
        <v>174</v>
      </c>
      <c r="AK377">
        <v>770</v>
      </c>
      <c r="AL377">
        <v>29.61</v>
      </c>
      <c r="AM377">
        <v>0.84199999999999997</v>
      </c>
      <c r="AN377">
        <f t="shared" si="34"/>
        <v>0.85000000000000009</v>
      </c>
      <c r="AO377" s="59">
        <v>201</v>
      </c>
    </row>
    <row r="378" spans="2:41" x14ac:dyDescent="0.3">
      <c r="B378">
        <v>891</v>
      </c>
      <c r="C378">
        <v>34.74</v>
      </c>
      <c r="D378">
        <v>0.82</v>
      </c>
      <c r="E378">
        <f t="shared" si="30"/>
        <v>0.8</v>
      </c>
      <c r="F378" s="59">
        <v>1046</v>
      </c>
      <c r="P378">
        <v>457</v>
      </c>
      <c r="Q378">
        <v>6.2110000000000003</v>
      </c>
      <c r="R378">
        <v>0.84199999999999997</v>
      </c>
      <c r="S378">
        <f t="shared" si="32"/>
        <v>0.85000000000000009</v>
      </c>
      <c r="T378" s="59">
        <v>787</v>
      </c>
      <c r="AD378">
        <v>919</v>
      </c>
      <c r="AE378">
        <v>8.6</v>
      </c>
      <c r="AF378">
        <v>0.69299999999999995</v>
      </c>
      <c r="AG378">
        <f t="shared" si="33"/>
        <v>0.70000000000000007</v>
      </c>
      <c r="AH378" s="59">
        <v>220</v>
      </c>
      <c r="AK378">
        <v>910</v>
      </c>
      <c r="AL378">
        <v>29.61</v>
      </c>
      <c r="AM378">
        <v>0.83299999999999996</v>
      </c>
      <c r="AN378">
        <f t="shared" si="34"/>
        <v>0.85000000000000009</v>
      </c>
      <c r="AO378" s="59">
        <v>203</v>
      </c>
    </row>
    <row r="379" spans="2:41" x14ac:dyDescent="0.3">
      <c r="B379">
        <v>1001</v>
      </c>
      <c r="C379">
        <v>34.74</v>
      </c>
      <c r="D379">
        <v>0.57999999999999996</v>
      </c>
      <c r="E379">
        <f t="shared" si="30"/>
        <v>0.60000000000000009</v>
      </c>
      <c r="F379" s="59">
        <v>1052</v>
      </c>
      <c r="P379">
        <v>484</v>
      </c>
      <c r="Q379">
        <v>6.2</v>
      </c>
      <c r="R379">
        <v>0.80500000000000005</v>
      </c>
      <c r="S379">
        <f t="shared" si="32"/>
        <v>0.8</v>
      </c>
      <c r="T379" s="59">
        <v>791</v>
      </c>
      <c r="AD379">
        <v>319</v>
      </c>
      <c r="AE379">
        <v>8.593</v>
      </c>
      <c r="AF379">
        <v>0.36299999999999999</v>
      </c>
      <c r="AG379">
        <f t="shared" si="33"/>
        <v>0.35000000000000003</v>
      </c>
      <c r="AH379" s="59">
        <v>267</v>
      </c>
      <c r="AK379">
        <v>1011</v>
      </c>
      <c r="AL379">
        <v>29.573</v>
      </c>
      <c r="AM379">
        <v>0.753</v>
      </c>
      <c r="AN379">
        <f t="shared" si="34"/>
        <v>0.75</v>
      </c>
      <c r="AO379" s="59">
        <v>204</v>
      </c>
    </row>
    <row r="380" spans="2:41" x14ac:dyDescent="0.3">
      <c r="B380">
        <v>34</v>
      </c>
      <c r="C380">
        <v>34.603999999999999</v>
      </c>
      <c r="D380">
        <v>0.58699999999999997</v>
      </c>
      <c r="E380">
        <f t="shared" si="30"/>
        <v>0.60000000000000009</v>
      </c>
      <c r="F380" s="59">
        <v>1055</v>
      </c>
      <c r="P380">
        <v>579</v>
      </c>
      <c r="Q380">
        <v>6.2</v>
      </c>
      <c r="R380">
        <v>0.70499999999999996</v>
      </c>
      <c r="S380">
        <f t="shared" si="32"/>
        <v>0.70000000000000007</v>
      </c>
      <c r="T380" s="58">
        <v>0.75</v>
      </c>
      <c r="U380" s="1" t="s">
        <v>58</v>
      </c>
      <c r="AD380">
        <v>833</v>
      </c>
      <c r="AE380">
        <v>8.5779999999999994</v>
      </c>
      <c r="AF380">
        <v>0.72299999999999998</v>
      </c>
      <c r="AG380">
        <f t="shared" si="33"/>
        <v>0.70000000000000007</v>
      </c>
      <c r="AH380" s="59">
        <v>273</v>
      </c>
      <c r="AK380">
        <v>212</v>
      </c>
      <c r="AL380">
        <v>29.538</v>
      </c>
      <c r="AM380">
        <v>0.495</v>
      </c>
      <c r="AN380">
        <f t="shared" si="34"/>
        <v>0.5</v>
      </c>
      <c r="AO380" s="59">
        <v>225</v>
      </c>
    </row>
    <row r="381" spans="2:41" x14ac:dyDescent="0.3">
      <c r="B381">
        <v>1022</v>
      </c>
      <c r="C381">
        <v>34.603999999999999</v>
      </c>
      <c r="D381">
        <v>0.76600000000000001</v>
      </c>
      <c r="E381">
        <f t="shared" si="30"/>
        <v>0.75</v>
      </c>
      <c r="F381" s="59">
        <v>1059</v>
      </c>
      <c r="P381">
        <v>407</v>
      </c>
      <c r="Q381">
        <v>6.17</v>
      </c>
      <c r="R381">
        <v>0.67400000000000004</v>
      </c>
      <c r="S381">
        <f t="shared" si="32"/>
        <v>0.65</v>
      </c>
      <c r="T381" s="59">
        <v>3</v>
      </c>
      <c r="U381">
        <f>COUNTA(T381:T497)</f>
        <v>117</v>
      </c>
      <c r="V381">
        <f>(U381/$P$4)*100</f>
        <v>15.334207077326342</v>
      </c>
      <c r="AD381">
        <v>1006</v>
      </c>
      <c r="AE381">
        <v>8.5190000000000001</v>
      </c>
      <c r="AF381">
        <v>0.60299999999999998</v>
      </c>
      <c r="AG381">
        <f t="shared" si="33"/>
        <v>0.60000000000000009</v>
      </c>
      <c r="AH381" s="59">
        <v>279</v>
      </c>
      <c r="AK381">
        <v>999</v>
      </c>
      <c r="AL381">
        <v>29.538</v>
      </c>
      <c r="AM381">
        <v>0.73899999999999999</v>
      </c>
      <c r="AN381">
        <f t="shared" si="34"/>
        <v>0.75</v>
      </c>
      <c r="AO381" s="59">
        <v>232</v>
      </c>
    </row>
    <row r="382" spans="2:41" x14ac:dyDescent="0.3">
      <c r="B382">
        <v>969</v>
      </c>
      <c r="C382">
        <v>34.466000000000001</v>
      </c>
      <c r="D382">
        <v>0.67400000000000004</v>
      </c>
      <c r="E382">
        <f t="shared" si="30"/>
        <v>0.65</v>
      </c>
      <c r="F382" s="59">
        <v>1063</v>
      </c>
      <c r="P382">
        <v>613</v>
      </c>
      <c r="Q382">
        <v>6.17</v>
      </c>
      <c r="R382">
        <v>0.68</v>
      </c>
      <c r="S382">
        <f t="shared" si="32"/>
        <v>0.70000000000000007</v>
      </c>
      <c r="T382" s="59">
        <v>7</v>
      </c>
      <c r="AD382">
        <v>824</v>
      </c>
      <c r="AE382">
        <v>8.4890000000000008</v>
      </c>
      <c r="AF382">
        <v>0.67</v>
      </c>
      <c r="AG382">
        <f t="shared" si="33"/>
        <v>0.65</v>
      </c>
      <c r="AH382" s="59">
        <v>286</v>
      </c>
      <c r="AK382">
        <v>172</v>
      </c>
      <c r="AL382">
        <v>29.466999999999999</v>
      </c>
      <c r="AM382">
        <v>0.318</v>
      </c>
      <c r="AN382">
        <f t="shared" si="34"/>
        <v>0.30000000000000004</v>
      </c>
      <c r="AO382" s="59">
        <v>238</v>
      </c>
    </row>
    <row r="383" spans="2:41" x14ac:dyDescent="0.3">
      <c r="B383">
        <v>371</v>
      </c>
      <c r="C383">
        <v>34.396999999999998</v>
      </c>
      <c r="D383">
        <v>0.68100000000000005</v>
      </c>
      <c r="E383">
        <f t="shared" si="30"/>
        <v>0.70000000000000007</v>
      </c>
      <c r="F383" s="59">
        <v>1071</v>
      </c>
      <c r="P383">
        <v>122</v>
      </c>
      <c r="Q383">
        <v>6.149</v>
      </c>
      <c r="R383">
        <v>0.877</v>
      </c>
      <c r="S383">
        <f t="shared" si="32"/>
        <v>0.9</v>
      </c>
      <c r="T383" s="59">
        <v>10</v>
      </c>
      <c r="AD383">
        <v>108</v>
      </c>
      <c r="AE383">
        <v>8.4589999999999996</v>
      </c>
      <c r="AF383">
        <v>0.57299999999999995</v>
      </c>
      <c r="AG383">
        <f t="shared" si="33"/>
        <v>0.55000000000000004</v>
      </c>
      <c r="AH383" s="59">
        <v>289</v>
      </c>
      <c r="AK383">
        <v>572</v>
      </c>
      <c r="AL383">
        <v>29.433</v>
      </c>
      <c r="AM383">
        <v>0.623</v>
      </c>
      <c r="AN383">
        <f t="shared" si="34"/>
        <v>0.60000000000000009</v>
      </c>
      <c r="AO383" s="59">
        <v>244</v>
      </c>
    </row>
    <row r="384" spans="2:41" x14ac:dyDescent="0.3">
      <c r="B384">
        <v>980</v>
      </c>
      <c r="C384">
        <v>34.396999999999998</v>
      </c>
      <c r="D384">
        <v>0.72499999999999998</v>
      </c>
      <c r="E384">
        <f t="shared" si="30"/>
        <v>0.75</v>
      </c>
      <c r="F384" s="59">
        <v>1079</v>
      </c>
      <c r="P384">
        <v>736</v>
      </c>
      <c r="Q384">
        <v>6.1180000000000003</v>
      </c>
      <c r="R384">
        <v>0.374</v>
      </c>
      <c r="S384">
        <f t="shared" si="32"/>
        <v>0.35000000000000003</v>
      </c>
      <c r="T384" s="59">
        <v>19</v>
      </c>
      <c r="AD384">
        <v>675</v>
      </c>
      <c r="AE384">
        <v>8.391</v>
      </c>
      <c r="AF384">
        <v>0.68700000000000006</v>
      </c>
      <c r="AG384">
        <f t="shared" si="33"/>
        <v>0.70000000000000007</v>
      </c>
      <c r="AH384" s="59">
        <v>291</v>
      </c>
      <c r="AK384">
        <v>739</v>
      </c>
      <c r="AL384">
        <v>29.396000000000001</v>
      </c>
      <c r="AM384">
        <v>0.751</v>
      </c>
      <c r="AN384">
        <f t="shared" si="34"/>
        <v>0.75</v>
      </c>
      <c r="AO384" s="59">
        <v>245</v>
      </c>
    </row>
    <row r="385" spans="2:41" x14ac:dyDescent="0.3">
      <c r="B385">
        <v>10</v>
      </c>
      <c r="C385">
        <v>34.329000000000001</v>
      </c>
      <c r="D385">
        <v>0.65100000000000002</v>
      </c>
      <c r="E385">
        <f t="shared" si="30"/>
        <v>0.65</v>
      </c>
      <c r="F385" s="59">
        <v>1083</v>
      </c>
      <c r="P385">
        <v>308</v>
      </c>
      <c r="Q385">
        <v>6.1070000000000002</v>
      </c>
      <c r="R385">
        <v>0.68300000000000005</v>
      </c>
      <c r="S385">
        <f t="shared" si="32"/>
        <v>0.70000000000000007</v>
      </c>
      <c r="T385" s="59">
        <v>31</v>
      </c>
      <c r="AD385">
        <v>383</v>
      </c>
      <c r="AE385">
        <v>8.3829999999999991</v>
      </c>
      <c r="AF385">
        <v>0.45200000000000001</v>
      </c>
      <c r="AG385">
        <f t="shared" si="33"/>
        <v>0.45</v>
      </c>
      <c r="AH385" s="59">
        <v>320</v>
      </c>
      <c r="AK385">
        <v>898</v>
      </c>
      <c r="AL385">
        <v>29.327000000000002</v>
      </c>
      <c r="AM385">
        <v>0.55600000000000005</v>
      </c>
      <c r="AN385">
        <f t="shared" si="34"/>
        <v>0.55000000000000004</v>
      </c>
      <c r="AO385" s="59">
        <v>247</v>
      </c>
    </row>
    <row r="386" spans="2:41" x14ac:dyDescent="0.3">
      <c r="B386">
        <v>120</v>
      </c>
      <c r="C386">
        <v>34.191000000000003</v>
      </c>
      <c r="D386">
        <v>0.83099999999999996</v>
      </c>
      <c r="E386">
        <f t="shared" si="30"/>
        <v>0.85000000000000009</v>
      </c>
      <c r="F386" s="58">
        <v>0.65</v>
      </c>
      <c r="G386" s="1" t="s">
        <v>56</v>
      </c>
      <c r="P386">
        <v>685</v>
      </c>
      <c r="Q386">
        <v>6.0970000000000004</v>
      </c>
      <c r="R386">
        <v>0.62</v>
      </c>
      <c r="S386">
        <f t="shared" si="32"/>
        <v>0.60000000000000009</v>
      </c>
      <c r="T386" s="59">
        <v>34</v>
      </c>
      <c r="AD386">
        <v>1106</v>
      </c>
      <c r="AE386">
        <v>8.375</v>
      </c>
      <c r="AF386">
        <v>0.79200000000000004</v>
      </c>
      <c r="AG386">
        <f t="shared" si="33"/>
        <v>0.8</v>
      </c>
      <c r="AH386" s="59">
        <v>338</v>
      </c>
      <c r="AK386">
        <v>1029</v>
      </c>
      <c r="AL386">
        <v>29.327000000000002</v>
      </c>
      <c r="AM386">
        <v>0.57499999999999996</v>
      </c>
      <c r="AN386">
        <f t="shared" si="34"/>
        <v>0.60000000000000009</v>
      </c>
      <c r="AO386" s="59">
        <v>252</v>
      </c>
    </row>
    <row r="387" spans="2:41" x14ac:dyDescent="0.3">
      <c r="B387">
        <v>271</v>
      </c>
      <c r="C387">
        <v>34.121000000000002</v>
      </c>
      <c r="D387">
        <v>0.79700000000000004</v>
      </c>
      <c r="E387">
        <f t="shared" si="30"/>
        <v>0.8</v>
      </c>
      <c r="F387" s="59">
        <v>10</v>
      </c>
      <c r="G387">
        <f>COUNTA(F387:F501)</f>
        <v>115</v>
      </c>
      <c r="H387">
        <f>(G387/$B$4)*100</f>
        <v>10.550458715596331</v>
      </c>
      <c r="P387">
        <v>68</v>
      </c>
      <c r="Q387">
        <v>6.0439999999999996</v>
      </c>
      <c r="R387">
        <v>0.72699999999999998</v>
      </c>
      <c r="S387">
        <f t="shared" si="32"/>
        <v>0.75</v>
      </c>
      <c r="T387" s="59">
        <v>37</v>
      </c>
      <c r="AD387">
        <v>1047</v>
      </c>
      <c r="AE387">
        <v>8.3450000000000006</v>
      </c>
      <c r="AF387">
        <v>0.84699999999999998</v>
      </c>
      <c r="AG387">
        <f t="shared" si="33"/>
        <v>0.85000000000000009</v>
      </c>
      <c r="AH387" s="59">
        <v>348</v>
      </c>
      <c r="AK387">
        <v>1143</v>
      </c>
      <c r="AL387">
        <v>29.327000000000002</v>
      </c>
      <c r="AM387">
        <v>0.85399999999999998</v>
      </c>
      <c r="AN387">
        <f t="shared" si="34"/>
        <v>0.85000000000000009</v>
      </c>
      <c r="AO387" s="59">
        <v>260</v>
      </c>
    </row>
    <row r="388" spans="2:41" x14ac:dyDescent="0.3">
      <c r="B388">
        <v>590</v>
      </c>
      <c r="C388">
        <v>34.052</v>
      </c>
      <c r="D388">
        <v>0.89900000000000002</v>
      </c>
      <c r="E388">
        <f t="shared" si="30"/>
        <v>0.9</v>
      </c>
      <c r="F388" s="59">
        <v>15</v>
      </c>
      <c r="P388">
        <v>295</v>
      </c>
      <c r="Q388">
        <v>6.0229999999999997</v>
      </c>
      <c r="R388">
        <v>0.443</v>
      </c>
      <c r="S388">
        <f t="shared" si="32"/>
        <v>0.45</v>
      </c>
      <c r="T388" s="59">
        <v>42</v>
      </c>
      <c r="AD388">
        <v>963</v>
      </c>
      <c r="AE388">
        <v>8.3219999999999992</v>
      </c>
      <c r="AF388">
        <v>0.84499999999999997</v>
      </c>
      <c r="AG388">
        <f t="shared" si="33"/>
        <v>0.85000000000000009</v>
      </c>
      <c r="AH388" s="59">
        <v>355</v>
      </c>
      <c r="AK388">
        <v>1134</v>
      </c>
      <c r="AL388">
        <v>29.218</v>
      </c>
      <c r="AM388">
        <v>0.64900000000000002</v>
      </c>
      <c r="AN388">
        <f t="shared" si="34"/>
        <v>0.65</v>
      </c>
      <c r="AO388" s="59">
        <v>263</v>
      </c>
    </row>
    <row r="389" spans="2:41" x14ac:dyDescent="0.3">
      <c r="B389">
        <v>611</v>
      </c>
      <c r="C389">
        <v>34.052</v>
      </c>
      <c r="D389">
        <v>0.66900000000000004</v>
      </c>
      <c r="E389">
        <f t="shared" si="30"/>
        <v>0.65</v>
      </c>
      <c r="F389" s="59">
        <v>29</v>
      </c>
      <c r="P389">
        <v>385</v>
      </c>
      <c r="Q389">
        <v>6.0229999999999997</v>
      </c>
      <c r="R389">
        <v>0.70499999999999996</v>
      </c>
      <c r="S389">
        <f t="shared" si="32"/>
        <v>0.70000000000000007</v>
      </c>
      <c r="T389" s="59">
        <v>53</v>
      </c>
      <c r="AD389">
        <v>309</v>
      </c>
      <c r="AE389">
        <v>8.2680000000000007</v>
      </c>
      <c r="AF389">
        <v>0.58299999999999996</v>
      </c>
      <c r="AG389">
        <f t="shared" si="33"/>
        <v>0.60000000000000009</v>
      </c>
      <c r="AH389" s="59">
        <v>358</v>
      </c>
      <c r="AK389">
        <v>733</v>
      </c>
      <c r="AL389">
        <v>29.183</v>
      </c>
      <c r="AM389">
        <v>0.51600000000000001</v>
      </c>
      <c r="AN389">
        <f t="shared" si="34"/>
        <v>0.5</v>
      </c>
      <c r="AO389" s="59">
        <v>273</v>
      </c>
    </row>
    <row r="390" spans="2:41" x14ac:dyDescent="0.3">
      <c r="B390">
        <v>335</v>
      </c>
      <c r="C390">
        <v>33.981999999999999</v>
      </c>
      <c r="D390">
        <v>0.78700000000000003</v>
      </c>
      <c r="E390">
        <f t="shared" ref="E390:E453" si="35">MROUND(D390,0.05)</f>
        <v>0.8</v>
      </c>
      <c r="F390" s="59">
        <v>45</v>
      </c>
      <c r="P390">
        <v>162</v>
      </c>
      <c r="Q390">
        <v>6.0129999999999999</v>
      </c>
      <c r="R390">
        <v>0.88300000000000001</v>
      </c>
      <c r="S390">
        <f t="shared" ref="S390:S453" si="36">MROUND(R390,0.05)</f>
        <v>0.9</v>
      </c>
      <c r="T390" s="59">
        <v>57</v>
      </c>
      <c r="AD390">
        <v>784</v>
      </c>
      <c r="AE390">
        <v>8.2680000000000007</v>
      </c>
      <c r="AF390">
        <v>0.75</v>
      </c>
      <c r="AG390">
        <f t="shared" ref="AG390:AG453" si="37">MROUND(AF390,0.05)</f>
        <v>0.75</v>
      </c>
      <c r="AH390" s="59">
        <v>406</v>
      </c>
      <c r="AK390">
        <v>1030</v>
      </c>
      <c r="AL390">
        <v>29.111000000000001</v>
      </c>
      <c r="AM390">
        <v>0.75900000000000001</v>
      </c>
      <c r="AN390">
        <f t="shared" ref="AN390:AN453" si="38">MROUND(AM390,0.05)</f>
        <v>0.75</v>
      </c>
      <c r="AO390" s="59">
        <v>285</v>
      </c>
    </row>
    <row r="391" spans="2:41" x14ac:dyDescent="0.3">
      <c r="B391">
        <v>160</v>
      </c>
      <c r="C391">
        <v>33.912999999999997</v>
      </c>
      <c r="D391">
        <v>0.76300000000000001</v>
      </c>
      <c r="E391">
        <f t="shared" si="35"/>
        <v>0.75</v>
      </c>
      <c r="F391" s="59">
        <v>51</v>
      </c>
      <c r="P391">
        <v>741</v>
      </c>
      <c r="Q391">
        <v>6.0019999999999998</v>
      </c>
      <c r="R391">
        <v>0.67300000000000004</v>
      </c>
      <c r="S391">
        <f t="shared" si="36"/>
        <v>0.65</v>
      </c>
      <c r="T391" s="59">
        <v>68</v>
      </c>
      <c r="AD391">
        <v>988</v>
      </c>
      <c r="AE391">
        <v>8.2680000000000007</v>
      </c>
      <c r="AF391">
        <v>0.755</v>
      </c>
      <c r="AG391">
        <f t="shared" si="37"/>
        <v>0.75</v>
      </c>
      <c r="AH391" s="59">
        <v>413</v>
      </c>
      <c r="AK391">
        <v>53</v>
      </c>
      <c r="AL391">
        <v>29.076000000000001</v>
      </c>
      <c r="AM391">
        <v>0.73899999999999999</v>
      </c>
      <c r="AN391">
        <f t="shared" si="38"/>
        <v>0.75</v>
      </c>
      <c r="AO391" s="59">
        <v>290</v>
      </c>
    </row>
    <row r="392" spans="2:41" x14ac:dyDescent="0.3">
      <c r="B392">
        <v>455</v>
      </c>
      <c r="C392">
        <v>33.912999999999997</v>
      </c>
      <c r="D392">
        <v>0.85299999999999998</v>
      </c>
      <c r="E392">
        <f t="shared" si="35"/>
        <v>0.85000000000000009</v>
      </c>
      <c r="F392" s="59">
        <v>59</v>
      </c>
      <c r="P392">
        <v>327</v>
      </c>
      <c r="Q392">
        <v>5.992</v>
      </c>
      <c r="R392">
        <v>0.86699999999999999</v>
      </c>
      <c r="S392">
        <f t="shared" si="36"/>
        <v>0.85000000000000009</v>
      </c>
      <c r="T392" s="59">
        <v>77</v>
      </c>
      <c r="AD392">
        <v>555</v>
      </c>
      <c r="AE392">
        <v>8.2609999999999992</v>
      </c>
      <c r="AF392">
        <v>0.505</v>
      </c>
      <c r="AG392">
        <f t="shared" si="37"/>
        <v>0.5</v>
      </c>
      <c r="AH392" s="59">
        <v>426</v>
      </c>
      <c r="AK392">
        <v>897</v>
      </c>
      <c r="AL392">
        <v>28.858000000000001</v>
      </c>
      <c r="AM392">
        <v>0.63900000000000001</v>
      </c>
      <c r="AN392">
        <f t="shared" si="38"/>
        <v>0.65</v>
      </c>
      <c r="AO392" s="59">
        <v>297</v>
      </c>
    </row>
    <row r="393" spans="2:41" x14ac:dyDescent="0.3">
      <c r="B393">
        <v>481</v>
      </c>
      <c r="C393">
        <v>33.912999999999997</v>
      </c>
      <c r="D393">
        <v>0.50700000000000001</v>
      </c>
      <c r="E393">
        <f t="shared" si="35"/>
        <v>0.5</v>
      </c>
      <c r="F393" s="59">
        <v>77</v>
      </c>
      <c r="P393">
        <v>673</v>
      </c>
      <c r="Q393">
        <v>5.992</v>
      </c>
      <c r="R393">
        <v>0.71899999999999997</v>
      </c>
      <c r="S393">
        <f t="shared" si="36"/>
        <v>0.70000000000000007</v>
      </c>
      <c r="T393" s="59">
        <v>107</v>
      </c>
      <c r="AD393">
        <v>955</v>
      </c>
      <c r="AE393">
        <v>8.2609999999999992</v>
      </c>
      <c r="AF393">
        <v>0.62</v>
      </c>
      <c r="AG393">
        <f t="shared" si="37"/>
        <v>0.60000000000000009</v>
      </c>
      <c r="AH393" s="59">
        <v>462</v>
      </c>
      <c r="AK393">
        <v>936</v>
      </c>
      <c r="AL393">
        <v>28.788</v>
      </c>
      <c r="AM393">
        <v>0.73899999999999999</v>
      </c>
      <c r="AN393">
        <f t="shared" si="38"/>
        <v>0.75</v>
      </c>
      <c r="AO393" s="59">
        <v>306</v>
      </c>
    </row>
    <row r="394" spans="2:41" x14ac:dyDescent="0.3">
      <c r="B394">
        <v>415</v>
      </c>
      <c r="C394">
        <v>33.843000000000004</v>
      </c>
      <c r="D394">
        <v>0.50800000000000001</v>
      </c>
      <c r="E394">
        <f t="shared" si="35"/>
        <v>0.5</v>
      </c>
      <c r="F394" s="59">
        <v>82</v>
      </c>
      <c r="P394">
        <v>422</v>
      </c>
      <c r="Q394">
        <v>5.9809999999999999</v>
      </c>
      <c r="R394">
        <v>0.85799999999999998</v>
      </c>
      <c r="S394">
        <f t="shared" si="36"/>
        <v>0.85000000000000009</v>
      </c>
      <c r="T394" s="59">
        <v>108</v>
      </c>
      <c r="AD394">
        <v>867</v>
      </c>
      <c r="AE394">
        <v>8.2449999999999992</v>
      </c>
      <c r="AF394">
        <v>0.48</v>
      </c>
      <c r="AG394">
        <f t="shared" si="37"/>
        <v>0.5</v>
      </c>
      <c r="AH394" s="59">
        <v>463</v>
      </c>
      <c r="AK394">
        <v>544</v>
      </c>
      <c r="AL394">
        <v>28.75</v>
      </c>
      <c r="AM394">
        <v>0.82299999999999995</v>
      </c>
      <c r="AN394">
        <f t="shared" si="38"/>
        <v>0.8</v>
      </c>
      <c r="AO394" s="59">
        <v>320</v>
      </c>
    </row>
    <row r="395" spans="2:41" x14ac:dyDescent="0.3">
      <c r="B395">
        <v>461</v>
      </c>
      <c r="C395">
        <v>33.774000000000001</v>
      </c>
      <c r="D395">
        <v>0.59599999999999997</v>
      </c>
      <c r="E395">
        <f t="shared" si="35"/>
        <v>0.60000000000000009</v>
      </c>
      <c r="F395" s="59">
        <v>95</v>
      </c>
      <c r="P395">
        <v>771</v>
      </c>
      <c r="Q395">
        <v>5.96</v>
      </c>
      <c r="R395">
        <v>0.877</v>
      </c>
      <c r="S395">
        <f t="shared" si="36"/>
        <v>0.9</v>
      </c>
      <c r="T395" s="59">
        <v>120</v>
      </c>
      <c r="AD395">
        <v>708</v>
      </c>
      <c r="AE395">
        <v>8.2059999999999995</v>
      </c>
      <c r="AF395">
        <v>0.61399999999999999</v>
      </c>
      <c r="AG395">
        <f t="shared" si="37"/>
        <v>0.60000000000000009</v>
      </c>
      <c r="AH395" s="59">
        <v>468</v>
      </c>
      <c r="AK395">
        <v>852</v>
      </c>
      <c r="AL395">
        <v>28.713999999999999</v>
      </c>
      <c r="AM395">
        <v>0.69799999999999995</v>
      </c>
      <c r="AN395">
        <f t="shared" si="38"/>
        <v>0.70000000000000007</v>
      </c>
      <c r="AO395" s="59">
        <v>326</v>
      </c>
    </row>
    <row r="396" spans="2:41" x14ac:dyDescent="0.3">
      <c r="B396">
        <v>420</v>
      </c>
      <c r="C396">
        <v>33.701999999999998</v>
      </c>
      <c r="D396">
        <v>0.623</v>
      </c>
      <c r="E396">
        <f t="shared" si="35"/>
        <v>0.60000000000000009</v>
      </c>
      <c r="F396" s="59">
        <v>117</v>
      </c>
      <c r="P396">
        <v>160</v>
      </c>
      <c r="Q396">
        <v>5.9489999999999998</v>
      </c>
      <c r="R396">
        <v>0.57399999999999995</v>
      </c>
      <c r="S396">
        <f t="shared" si="36"/>
        <v>0.55000000000000004</v>
      </c>
      <c r="T396" s="59">
        <v>135</v>
      </c>
      <c r="AD396">
        <v>329</v>
      </c>
      <c r="AE396">
        <v>8.16</v>
      </c>
      <c r="AF396">
        <v>0.68400000000000005</v>
      </c>
      <c r="AG396">
        <f t="shared" si="37"/>
        <v>0.70000000000000007</v>
      </c>
      <c r="AH396" s="59">
        <v>471</v>
      </c>
      <c r="AK396">
        <v>629</v>
      </c>
      <c r="AL396">
        <v>28.677</v>
      </c>
      <c r="AM396">
        <v>0.57199999999999995</v>
      </c>
      <c r="AN396">
        <f t="shared" si="38"/>
        <v>0.55000000000000004</v>
      </c>
      <c r="AO396" s="59">
        <v>339</v>
      </c>
    </row>
    <row r="397" spans="2:41" x14ac:dyDescent="0.3">
      <c r="B397">
        <v>547</v>
      </c>
      <c r="C397">
        <v>33.631999999999998</v>
      </c>
      <c r="D397">
        <v>0.5</v>
      </c>
      <c r="E397">
        <f t="shared" si="35"/>
        <v>0.5</v>
      </c>
      <c r="F397" s="59">
        <v>132</v>
      </c>
      <c r="P397">
        <v>628</v>
      </c>
      <c r="Q397">
        <v>5.9059999999999997</v>
      </c>
      <c r="R397">
        <v>0.76100000000000001</v>
      </c>
      <c r="S397">
        <f t="shared" si="36"/>
        <v>0.75</v>
      </c>
      <c r="T397" s="59">
        <v>142</v>
      </c>
      <c r="AD397">
        <v>325</v>
      </c>
      <c r="AE397">
        <v>8.1050000000000004</v>
      </c>
      <c r="AF397">
        <v>0.57999999999999996</v>
      </c>
      <c r="AG397">
        <f t="shared" si="37"/>
        <v>0.60000000000000009</v>
      </c>
      <c r="AH397" s="59">
        <v>492</v>
      </c>
      <c r="AK397">
        <v>276</v>
      </c>
      <c r="AL397">
        <v>28.606000000000002</v>
      </c>
      <c r="AM397">
        <v>0.625</v>
      </c>
      <c r="AN397">
        <f t="shared" si="38"/>
        <v>0.65</v>
      </c>
      <c r="AO397" s="59">
        <v>343</v>
      </c>
    </row>
    <row r="398" spans="2:41" x14ac:dyDescent="0.3">
      <c r="B398">
        <v>985</v>
      </c>
      <c r="C398">
        <v>33.491999999999997</v>
      </c>
      <c r="D398">
        <v>0.68</v>
      </c>
      <c r="E398">
        <f t="shared" si="35"/>
        <v>0.70000000000000007</v>
      </c>
      <c r="F398" s="59">
        <v>134</v>
      </c>
      <c r="P398">
        <v>108</v>
      </c>
      <c r="Q398">
        <v>5.8739999999999997</v>
      </c>
      <c r="R398">
        <v>0.72699999999999998</v>
      </c>
      <c r="S398">
        <f t="shared" si="36"/>
        <v>0.75</v>
      </c>
      <c r="T398" s="59">
        <v>161</v>
      </c>
      <c r="AD398">
        <v>220</v>
      </c>
      <c r="AE398">
        <v>8.0809999999999995</v>
      </c>
      <c r="AF398">
        <v>0.66800000000000004</v>
      </c>
      <c r="AG398">
        <f t="shared" si="37"/>
        <v>0.65</v>
      </c>
      <c r="AH398" s="59">
        <v>533</v>
      </c>
      <c r="AK398">
        <v>994</v>
      </c>
      <c r="AL398">
        <v>28.606000000000002</v>
      </c>
      <c r="AM398">
        <v>0.86399999999999999</v>
      </c>
      <c r="AN398">
        <f t="shared" si="38"/>
        <v>0.85000000000000009</v>
      </c>
      <c r="AO398" s="59">
        <v>345</v>
      </c>
    </row>
    <row r="399" spans="2:41" x14ac:dyDescent="0.3">
      <c r="B399">
        <v>104</v>
      </c>
      <c r="C399">
        <v>33.350999999999999</v>
      </c>
      <c r="D399">
        <v>0.75800000000000001</v>
      </c>
      <c r="E399">
        <f t="shared" si="35"/>
        <v>0.75</v>
      </c>
      <c r="F399" s="59">
        <v>144</v>
      </c>
      <c r="P399">
        <v>726</v>
      </c>
      <c r="Q399">
        <v>5.8739999999999997</v>
      </c>
      <c r="R399">
        <v>0.89800000000000002</v>
      </c>
      <c r="S399">
        <f t="shared" si="36"/>
        <v>0.9</v>
      </c>
      <c r="T399" s="59">
        <v>166</v>
      </c>
      <c r="AD399">
        <v>624</v>
      </c>
      <c r="AE399">
        <v>8.0739999999999998</v>
      </c>
      <c r="AF399">
        <v>0.626</v>
      </c>
      <c r="AG399">
        <f t="shared" si="37"/>
        <v>0.65</v>
      </c>
      <c r="AH399" s="59">
        <v>537</v>
      </c>
      <c r="AK399">
        <v>320</v>
      </c>
      <c r="AL399">
        <v>28.568000000000001</v>
      </c>
      <c r="AM399">
        <v>0.624</v>
      </c>
      <c r="AN399">
        <f t="shared" si="38"/>
        <v>0.60000000000000009</v>
      </c>
      <c r="AO399" s="59">
        <v>362</v>
      </c>
    </row>
    <row r="400" spans="2:41" x14ac:dyDescent="0.3">
      <c r="B400">
        <v>444</v>
      </c>
      <c r="C400">
        <v>33.350999999999999</v>
      </c>
      <c r="D400">
        <v>0.53700000000000003</v>
      </c>
      <c r="E400">
        <f t="shared" si="35"/>
        <v>0.55000000000000004</v>
      </c>
      <c r="F400" s="59">
        <v>150</v>
      </c>
      <c r="P400">
        <v>147</v>
      </c>
      <c r="Q400">
        <v>5.8630000000000004</v>
      </c>
      <c r="R400">
        <v>0.59899999999999998</v>
      </c>
      <c r="S400">
        <f t="shared" si="36"/>
        <v>0.60000000000000009</v>
      </c>
      <c r="T400" s="59">
        <v>169</v>
      </c>
      <c r="AD400">
        <v>111</v>
      </c>
      <c r="AE400">
        <v>8.0340000000000007</v>
      </c>
      <c r="AF400">
        <v>0.68899999999999995</v>
      </c>
      <c r="AG400">
        <f t="shared" si="37"/>
        <v>0.70000000000000007</v>
      </c>
      <c r="AH400" s="59">
        <v>540</v>
      </c>
      <c r="AK400">
        <v>652</v>
      </c>
      <c r="AL400">
        <v>28.568000000000001</v>
      </c>
      <c r="AM400">
        <v>0.53</v>
      </c>
      <c r="AN400">
        <f t="shared" si="38"/>
        <v>0.55000000000000004</v>
      </c>
      <c r="AO400" s="59">
        <v>363</v>
      </c>
    </row>
    <row r="401" spans="2:41" x14ac:dyDescent="0.3">
      <c r="B401">
        <v>582</v>
      </c>
      <c r="C401">
        <v>33.350999999999999</v>
      </c>
      <c r="D401">
        <v>0.72499999999999998</v>
      </c>
      <c r="E401">
        <f t="shared" si="35"/>
        <v>0.75</v>
      </c>
      <c r="F401" s="59">
        <v>155</v>
      </c>
      <c r="P401">
        <v>393</v>
      </c>
      <c r="Q401">
        <v>5.8630000000000004</v>
      </c>
      <c r="R401">
        <v>0.76900000000000002</v>
      </c>
      <c r="S401">
        <f t="shared" si="36"/>
        <v>0.75</v>
      </c>
      <c r="T401" s="59">
        <v>171</v>
      </c>
      <c r="AD401">
        <v>915</v>
      </c>
      <c r="AE401">
        <v>8.0259999999999998</v>
      </c>
      <c r="AF401">
        <v>0.69099999999999995</v>
      </c>
      <c r="AG401">
        <f t="shared" si="37"/>
        <v>0.70000000000000007</v>
      </c>
      <c r="AH401" s="59">
        <v>569</v>
      </c>
      <c r="AK401">
        <v>1021</v>
      </c>
      <c r="AL401">
        <v>28.568000000000001</v>
      </c>
      <c r="AM401">
        <v>0.66500000000000004</v>
      </c>
      <c r="AN401">
        <f t="shared" si="38"/>
        <v>0.65</v>
      </c>
      <c r="AO401" s="59">
        <v>369</v>
      </c>
    </row>
    <row r="402" spans="2:41" x14ac:dyDescent="0.3">
      <c r="B402">
        <v>1007</v>
      </c>
      <c r="C402">
        <v>33.350999999999999</v>
      </c>
      <c r="D402">
        <v>0.60499999999999998</v>
      </c>
      <c r="E402">
        <f t="shared" si="35"/>
        <v>0.60000000000000009</v>
      </c>
      <c r="F402" s="59">
        <v>157</v>
      </c>
      <c r="P402">
        <v>6</v>
      </c>
      <c r="Q402">
        <v>5.8520000000000003</v>
      </c>
      <c r="R402">
        <v>0.82099999999999995</v>
      </c>
      <c r="S402">
        <f t="shared" si="36"/>
        <v>0.8</v>
      </c>
      <c r="T402" s="59">
        <v>173</v>
      </c>
      <c r="AD402">
        <v>478</v>
      </c>
      <c r="AE402">
        <v>8.0020000000000007</v>
      </c>
      <c r="AF402">
        <v>0.52500000000000002</v>
      </c>
      <c r="AG402">
        <f t="shared" si="37"/>
        <v>0.55000000000000004</v>
      </c>
      <c r="AH402" s="59">
        <v>579</v>
      </c>
      <c r="AK402">
        <v>263</v>
      </c>
      <c r="AL402">
        <v>28.457999999999998</v>
      </c>
      <c r="AM402">
        <v>0.61</v>
      </c>
      <c r="AN402">
        <f t="shared" si="38"/>
        <v>0.60000000000000009</v>
      </c>
      <c r="AO402" s="59">
        <v>370</v>
      </c>
    </row>
    <row r="403" spans="2:41" x14ac:dyDescent="0.3">
      <c r="B403">
        <v>721</v>
      </c>
      <c r="C403">
        <v>33.136000000000003</v>
      </c>
      <c r="D403">
        <v>0.88300000000000001</v>
      </c>
      <c r="E403">
        <f t="shared" si="35"/>
        <v>0.9</v>
      </c>
      <c r="F403" s="59">
        <v>181</v>
      </c>
      <c r="P403">
        <v>167</v>
      </c>
      <c r="Q403">
        <v>5.8410000000000002</v>
      </c>
      <c r="R403">
        <v>0.84199999999999997</v>
      </c>
      <c r="S403">
        <f t="shared" si="36"/>
        <v>0.85000000000000009</v>
      </c>
      <c r="T403" s="59">
        <v>174</v>
      </c>
      <c r="AD403">
        <v>903</v>
      </c>
      <c r="AE403">
        <v>8.0020000000000007</v>
      </c>
      <c r="AF403">
        <v>0.55000000000000004</v>
      </c>
      <c r="AG403">
        <f t="shared" si="37"/>
        <v>0.55000000000000004</v>
      </c>
      <c r="AH403" s="59">
        <v>615</v>
      </c>
      <c r="AK403">
        <v>1131</v>
      </c>
      <c r="AL403">
        <v>28.31</v>
      </c>
      <c r="AM403">
        <v>0.63200000000000001</v>
      </c>
      <c r="AN403">
        <f t="shared" si="38"/>
        <v>0.65</v>
      </c>
      <c r="AO403" s="59">
        <v>378</v>
      </c>
    </row>
    <row r="404" spans="2:41" x14ac:dyDescent="0.3">
      <c r="B404">
        <v>532</v>
      </c>
      <c r="C404">
        <v>32.994</v>
      </c>
      <c r="D404">
        <v>0.38300000000000001</v>
      </c>
      <c r="E404">
        <f t="shared" si="35"/>
        <v>0.4</v>
      </c>
      <c r="F404" s="59">
        <v>185</v>
      </c>
      <c r="P404">
        <v>311</v>
      </c>
      <c r="Q404">
        <v>5.7859999999999996</v>
      </c>
      <c r="R404">
        <v>0.63500000000000001</v>
      </c>
      <c r="S404">
        <f t="shared" si="36"/>
        <v>0.65</v>
      </c>
      <c r="T404" s="59">
        <v>184</v>
      </c>
      <c r="AD404">
        <v>77</v>
      </c>
      <c r="AE404">
        <v>7.9939999999999998</v>
      </c>
      <c r="AF404">
        <v>0.66</v>
      </c>
      <c r="AG404">
        <f t="shared" si="37"/>
        <v>0.65</v>
      </c>
      <c r="AH404" s="59">
        <v>621</v>
      </c>
      <c r="AK404">
        <v>192</v>
      </c>
      <c r="AL404">
        <v>28.238</v>
      </c>
      <c r="AM404">
        <v>0.52500000000000002</v>
      </c>
      <c r="AN404">
        <f t="shared" si="38"/>
        <v>0.55000000000000004</v>
      </c>
      <c r="AO404" s="59">
        <v>398</v>
      </c>
    </row>
    <row r="405" spans="2:41" x14ac:dyDescent="0.3">
      <c r="B405">
        <v>96</v>
      </c>
      <c r="C405">
        <v>32.921999999999997</v>
      </c>
      <c r="D405">
        <v>0.53800000000000003</v>
      </c>
      <c r="E405">
        <f t="shared" si="35"/>
        <v>0.55000000000000004</v>
      </c>
      <c r="F405" s="59">
        <v>198</v>
      </c>
      <c r="P405">
        <v>619</v>
      </c>
      <c r="Q405">
        <v>5.7640000000000002</v>
      </c>
      <c r="R405">
        <v>0.73199999999999998</v>
      </c>
      <c r="S405">
        <f t="shared" si="36"/>
        <v>0.75</v>
      </c>
      <c r="T405" s="59">
        <v>189</v>
      </c>
      <c r="AD405">
        <v>74</v>
      </c>
      <c r="AE405">
        <v>7.97</v>
      </c>
      <c r="AF405">
        <v>0.68600000000000005</v>
      </c>
      <c r="AG405">
        <f t="shared" si="37"/>
        <v>0.70000000000000007</v>
      </c>
      <c r="AH405" s="59">
        <v>624</v>
      </c>
      <c r="AK405">
        <v>812</v>
      </c>
      <c r="AL405">
        <v>28.238</v>
      </c>
      <c r="AM405">
        <v>0.67</v>
      </c>
      <c r="AN405">
        <f t="shared" si="38"/>
        <v>0.65</v>
      </c>
      <c r="AO405" s="59">
        <v>402</v>
      </c>
    </row>
    <row r="406" spans="2:41" x14ac:dyDescent="0.3">
      <c r="B406">
        <v>1042</v>
      </c>
      <c r="C406">
        <v>32.921999999999997</v>
      </c>
      <c r="D406">
        <v>0.84</v>
      </c>
      <c r="E406">
        <f t="shared" si="35"/>
        <v>0.85000000000000009</v>
      </c>
      <c r="F406" s="59">
        <v>206</v>
      </c>
      <c r="P406">
        <v>608</v>
      </c>
      <c r="Q406">
        <v>5.7530000000000001</v>
      </c>
      <c r="R406">
        <v>0.53400000000000003</v>
      </c>
      <c r="S406">
        <f t="shared" si="36"/>
        <v>0.55000000000000004</v>
      </c>
      <c r="T406" s="59">
        <v>196</v>
      </c>
      <c r="AD406">
        <v>1005</v>
      </c>
      <c r="AE406">
        <v>7.9459999999999997</v>
      </c>
      <c r="AF406">
        <v>0.70799999999999996</v>
      </c>
      <c r="AG406">
        <f t="shared" si="37"/>
        <v>0.70000000000000007</v>
      </c>
      <c r="AH406" s="59">
        <v>627</v>
      </c>
      <c r="AK406">
        <v>1079</v>
      </c>
      <c r="AL406">
        <v>28.2</v>
      </c>
      <c r="AM406">
        <v>0.63500000000000001</v>
      </c>
      <c r="AN406">
        <f t="shared" si="38"/>
        <v>0.65</v>
      </c>
      <c r="AO406" s="59">
        <v>404</v>
      </c>
    </row>
    <row r="407" spans="2:41" x14ac:dyDescent="0.3">
      <c r="B407">
        <v>323</v>
      </c>
      <c r="C407">
        <v>32.777000000000001</v>
      </c>
      <c r="D407">
        <v>0.86</v>
      </c>
      <c r="E407">
        <f t="shared" si="35"/>
        <v>0.85000000000000009</v>
      </c>
      <c r="F407" s="59">
        <v>209</v>
      </c>
      <c r="P407">
        <v>452</v>
      </c>
      <c r="Q407">
        <v>5.742</v>
      </c>
      <c r="R407">
        <v>0.53400000000000003</v>
      </c>
      <c r="S407">
        <f t="shared" si="36"/>
        <v>0.55000000000000004</v>
      </c>
      <c r="T407" s="59">
        <v>201</v>
      </c>
      <c r="AD407">
        <v>137</v>
      </c>
      <c r="AE407">
        <v>7.9139999999999997</v>
      </c>
      <c r="AF407">
        <v>0.60399999999999998</v>
      </c>
      <c r="AG407">
        <f t="shared" si="37"/>
        <v>0.60000000000000009</v>
      </c>
      <c r="AH407" s="59">
        <v>636</v>
      </c>
      <c r="AK407">
        <v>560</v>
      </c>
      <c r="AL407">
        <v>28.164000000000001</v>
      </c>
      <c r="AM407">
        <v>0.58499999999999996</v>
      </c>
      <c r="AN407">
        <f t="shared" si="38"/>
        <v>0.60000000000000009</v>
      </c>
      <c r="AO407" s="59">
        <v>410</v>
      </c>
    </row>
    <row r="408" spans="2:41" x14ac:dyDescent="0.3">
      <c r="B408">
        <v>1108</v>
      </c>
      <c r="C408">
        <v>32.777000000000001</v>
      </c>
      <c r="D408">
        <v>0.27400000000000002</v>
      </c>
      <c r="E408">
        <f t="shared" si="35"/>
        <v>0.25</v>
      </c>
      <c r="F408" s="59">
        <v>216</v>
      </c>
      <c r="P408">
        <v>47</v>
      </c>
      <c r="Q408">
        <v>5.6980000000000004</v>
      </c>
      <c r="R408">
        <v>0.68400000000000005</v>
      </c>
      <c r="S408">
        <f t="shared" si="36"/>
        <v>0.70000000000000007</v>
      </c>
      <c r="T408" s="59">
        <v>214</v>
      </c>
      <c r="AD408">
        <v>235</v>
      </c>
      <c r="AE408">
        <v>7.9139999999999997</v>
      </c>
      <c r="AF408">
        <v>0.47499999999999998</v>
      </c>
      <c r="AG408">
        <f t="shared" si="37"/>
        <v>0.5</v>
      </c>
      <c r="AH408" s="59">
        <v>638</v>
      </c>
      <c r="AK408">
        <v>339</v>
      </c>
      <c r="AL408">
        <v>28.053000000000001</v>
      </c>
      <c r="AM408">
        <v>0.62</v>
      </c>
      <c r="AN408">
        <f t="shared" si="38"/>
        <v>0.60000000000000009</v>
      </c>
      <c r="AO408" s="59">
        <v>421</v>
      </c>
    </row>
    <row r="409" spans="2:41" x14ac:dyDescent="0.3">
      <c r="B409">
        <v>587</v>
      </c>
      <c r="C409">
        <v>32.704999999999998</v>
      </c>
      <c r="D409">
        <v>0.56899999999999995</v>
      </c>
      <c r="E409">
        <f t="shared" si="35"/>
        <v>0.55000000000000004</v>
      </c>
      <c r="F409" s="59">
        <v>227</v>
      </c>
      <c r="P409">
        <v>441</v>
      </c>
      <c r="Q409">
        <v>5.6749999999999998</v>
      </c>
      <c r="R409">
        <v>0.68</v>
      </c>
      <c r="S409">
        <f t="shared" si="36"/>
        <v>0.70000000000000007</v>
      </c>
      <c r="T409" s="59">
        <v>216</v>
      </c>
      <c r="AD409">
        <v>908</v>
      </c>
      <c r="AE409">
        <v>7.9139999999999997</v>
      </c>
      <c r="AF409">
        <v>0.74299999999999999</v>
      </c>
      <c r="AG409">
        <f t="shared" si="37"/>
        <v>0.75</v>
      </c>
      <c r="AH409" s="59">
        <v>647</v>
      </c>
      <c r="AK409">
        <v>833</v>
      </c>
      <c r="AL409">
        <v>27.978000000000002</v>
      </c>
      <c r="AM409">
        <v>0.58599999999999997</v>
      </c>
      <c r="AN409">
        <f t="shared" si="38"/>
        <v>0.60000000000000009</v>
      </c>
      <c r="AO409" s="59">
        <v>425</v>
      </c>
    </row>
    <row r="410" spans="2:41" x14ac:dyDescent="0.3">
      <c r="B410">
        <v>678</v>
      </c>
      <c r="C410">
        <v>32.485999999999997</v>
      </c>
      <c r="D410">
        <v>0.80200000000000005</v>
      </c>
      <c r="E410">
        <f t="shared" si="35"/>
        <v>0.8</v>
      </c>
      <c r="F410" s="59">
        <v>231</v>
      </c>
      <c r="P410">
        <v>294</v>
      </c>
      <c r="Q410">
        <v>5.6529999999999996</v>
      </c>
      <c r="R410">
        <v>0.748</v>
      </c>
      <c r="S410">
        <f t="shared" si="36"/>
        <v>0.75</v>
      </c>
      <c r="T410" s="59">
        <v>256</v>
      </c>
      <c r="AD410">
        <v>114</v>
      </c>
      <c r="AE410">
        <v>7.9059999999999997</v>
      </c>
      <c r="AF410">
        <v>0.66300000000000003</v>
      </c>
      <c r="AG410">
        <f t="shared" si="37"/>
        <v>0.65</v>
      </c>
      <c r="AH410" s="59">
        <v>660</v>
      </c>
      <c r="AK410">
        <v>626</v>
      </c>
      <c r="AL410">
        <v>27.940999999999999</v>
      </c>
      <c r="AM410">
        <v>0.61</v>
      </c>
      <c r="AN410">
        <f t="shared" si="38"/>
        <v>0.60000000000000009</v>
      </c>
      <c r="AO410" s="59">
        <v>431</v>
      </c>
    </row>
    <row r="411" spans="2:41" x14ac:dyDescent="0.3">
      <c r="B411">
        <v>793</v>
      </c>
      <c r="C411">
        <v>32.485999999999997</v>
      </c>
      <c r="D411">
        <v>0.67500000000000004</v>
      </c>
      <c r="E411">
        <f t="shared" si="35"/>
        <v>0.70000000000000007</v>
      </c>
      <c r="F411" s="59">
        <v>232</v>
      </c>
      <c r="P411">
        <v>776</v>
      </c>
      <c r="Q411">
        <v>5.6529999999999996</v>
      </c>
      <c r="R411">
        <v>0.82499999999999996</v>
      </c>
      <c r="S411">
        <f t="shared" si="36"/>
        <v>0.85000000000000009</v>
      </c>
      <c r="T411" s="59">
        <v>259</v>
      </c>
      <c r="AD411">
        <v>199</v>
      </c>
      <c r="AE411">
        <v>7.9059999999999997</v>
      </c>
      <c r="AF411">
        <v>0.60499999999999998</v>
      </c>
      <c r="AG411">
        <f t="shared" si="37"/>
        <v>0.60000000000000009</v>
      </c>
      <c r="AH411" s="59">
        <v>672</v>
      </c>
      <c r="AK411">
        <v>710</v>
      </c>
      <c r="AL411">
        <v>27.940999999999999</v>
      </c>
      <c r="AM411">
        <v>0.41499999999999998</v>
      </c>
      <c r="AN411">
        <f t="shared" si="38"/>
        <v>0.4</v>
      </c>
      <c r="AO411" s="59">
        <v>442</v>
      </c>
    </row>
    <row r="412" spans="2:41" x14ac:dyDescent="0.3">
      <c r="B412">
        <v>450</v>
      </c>
      <c r="C412">
        <v>32.414000000000001</v>
      </c>
      <c r="D412">
        <v>0.83099999999999996</v>
      </c>
      <c r="E412">
        <f t="shared" si="35"/>
        <v>0.85000000000000009</v>
      </c>
      <c r="F412" s="59">
        <v>243</v>
      </c>
      <c r="P412">
        <v>190</v>
      </c>
      <c r="Q412">
        <v>5.63</v>
      </c>
      <c r="R412">
        <v>0.63</v>
      </c>
      <c r="S412">
        <f t="shared" si="36"/>
        <v>0.65</v>
      </c>
      <c r="T412" s="59">
        <v>262</v>
      </c>
      <c r="AD412">
        <v>1017</v>
      </c>
      <c r="AE412">
        <v>7.9059999999999997</v>
      </c>
      <c r="AF412">
        <v>0.58099999999999996</v>
      </c>
      <c r="AG412">
        <f t="shared" si="37"/>
        <v>0.60000000000000009</v>
      </c>
      <c r="AH412" s="59">
        <v>702</v>
      </c>
      <c r="AK412">
        <v>1087</v>
      </c>
      <c r="AL412">
        <v>27.827000000000002</v>
      </c>
      <c r="AM412">
        <v>0.66100000000000003</v>
      </c>
      <c r="AN412">
        <f t="shared" si="38"/>
        <v>0.65</v>
      </c>
      <c r="AO412" s="59">
        <v>451</v>
      </c>
    </row>
    <row r="413" spans="2:41" x14ac:dyDescent="0.3">
      <c r="B413">
        <v>77</v>
      </c>
      <c r="C413">
        <v>32.268000000000001</v>
      </c>
      <c r="D413">
        <v>0.65900000000000003</v>
      </c>
      <c r="E413">
        <f t="shared" si="35"/>
        <v>0.65</v>
      </c>
      <c r="F413" s="59">
        <v>245</v>
      </c>
      <c r="P413">
        <v>292</v>
      </c>
      <c r="Q413">
        <v>5.63</v>
      </c>
      <c r="R413">
        <v>0.61599999999999999</v>
      </c>
      <c r="S413">
        <f t="shared" si="36"/>
        <v>0.60000000000000009</v>
      </c>
      <c r="T413" s="59">
        <v>276</v>
      </c>
      <c r="AD413">
        <v>1071</v>
      </c>
      <c r="AE413">
        <v>7.9059999999999997</v>
      </c>
      <c r="AF413">
        <v>0.77900000000000003</v>
      </c>
      <c r="AG413">
        <f t="shared" si="37"/>
        <v>0.8</v>
      </c>
      <c r="AH413" s="59">
        <v>706</v>
      </c>
      <c r="AK413">
        <v>893</v>
      </c>
      <c r="AL413">
        <v>27.791</v>
      </c>
      <c r="AM413">
        <v>0.745</v>
      </c>
      <c r="AN413">
        <f t="shared" si="38"/>
        <v>0.75</v>
      </c>
      <c r="AO413" s="59">
        <v>470</v>
      </c>
    </row>
    <row r="414" spans="2:41" x14ac:dyDescent="0.3">
      <c r="B414">
        <v>485</v>
      </c>
      <c r="C414">
        <v>32.122</v>
      </c>
      <c r="D414">
        <v>0.63200000000000001</v>
      </c>
      <c r="E414">
        <f t="shared" si="35"/>
        <v>0.65</v>
      </c>
      <c r="F414" s="59">
        <v>253</v>
      </c>
      <c r="P414">
        <v>713</v>
      </c>
      <c r="Q414">
        <v>5.585</v>
      </c>
      <c r="R414">
        <v>0.52100000000000002</v>
      </c>
      <c r="S414">
        <f t="shared" si="36"/>
        <v>0.5</v>
      </c>
      <c r="T414" s="59">
        <v>288</v>
      </c>
      <c r="AD414">
        <v>773</v>
      </c>
      <c r="AE414">
        <v>7.8819999999999997</v>
      </c>
      <c r="AF414">
        <v>0.54200000000000004</v>
      </c>
      <c r="AG414">
        <f t="shared" si="37"/>
        <v>0.55000000000000004</v>
      </c>
      <c r="AH414" s="59">
        <v>710</v>
      </c>
      <c r="AK414">
        <v>932</v>
      </c>
      <c r="AL414">
        <v>27.791</v>
      </c>
      <c r="AM414">
        <v>0.67900000000000005</v>
      </c>
      <c r="AN414">
        <f t="shared" si="38"/>
        <v>0.70000000000000007</v>
      </c>
      <c r="AO414" s="59">
        <v>478</v>
      </c>
    </row>
    <row r="415" spans="2:41" x14ac:dyDescent="0.3">
      <c r="B415">
        <v>325</v>
      </c>
      <c r="C415">
        <v>32.045999999999999</v>
      </c>
      <c r="D415">
        <v>0.64500000000000002</v>
      </c>
      <c r="E415">
        <f t="shared" si="35"/>
        <v>0.65</v>
      </c>
      <c r="F415" s="59">
        <v>258</v>
      </c>
      <c r="P415">
        <v>184</v>
      </c>
      <c r="Q415">
        <v>5.55</v>
      </c>
      <c r="R415">
        <v>0.74</v>
      </c>
      <c r="S415">
        <f t="shared" si="36"/>
        <v>0.75</v>
      </c>
      <c r="T415" s="59">
        <v>294</v>
      </c>
      <c r="AD415">
        <v>826</v>
      </c>
      <c r="AE415">
        <v>7.85</v>
      </c>
      <c r="AF415">
        <v>0.72599999999999998</v>
      </c>
      <c r="AG415">
        <f t="shared" si="37"/>
        <v>0.75</v>
      </c>
      <c r="AH415" s="59">
        <v>730</v>
      </c>
      <c r="AK415">
        <v>56</v>
      </c>
      <c r="AL415">
        <v>27.715</v>
      </c>
      <c r="AM415">
        <v>0.33300000000000002</v>
      </c>
      <c r="AN415">
        <f t="shared" si="38"/>
        <v>0.35000000000000003</v>
      </c>
      <c r="AO415" s="59">
        <v>482</v>
      </c>
    </row>
    <row r="416" spans="2:41" x14ac:dyDescent="0.3">
      <c r="B416">
        <v>612</v>
      </c>
      <c r="C416">
        <v>31.824999999999999</v>
      </c>
      <c r="D416">
        <v>0.745</v>
      </c>
      <c r="E416">
        <f t="shared" si="35"/>
        <v>0.75</v>
      </c>
      <c r="F416" s="59">
        <v>259</v>
      </c>
      <c r="P416">
        <v>375</v>
      </c>
      <c r="Q416">
        <v>5.55</v>
      </c>
      <c r="R416">
        <v>0.70599999999999996</v>
      </c>
      <c r="S416">
        <f t="shared" si="36"/>
        <v>0.70000000000000007</v>
      </c>
      <c r="T416" s="59">
        <v>296</v>
      </c>
      <c r="AD416">
        <v>1044</v>
      </c>
      <c r="AE416">
        <v>7.85</v>
      </c>
      <c r="AF416">
        <v>0.71599999999999997</v>
      </c>
      <c r="AG416">
        <f t="shared" si="37"/>
        <v>0.70000000000000007</v>
      </c>
      <c r="AH416" s="59">
        <v>734</v>
      </c>
      <c r="AK416">
        <v>693</v>
      </c>
      <c r="AL416">
        <v>27.715</v>
      </c>
      <c r="AM416">
        <v>0.57399999999999995</v>
      </c>
      <c r="AN416">
        <f t="shared" si="38"/>
        <v>0.55000000000000004</v>
      </c>
      <c r="AO416" s="59">
        <v>504</v>
      </c>
    </row>
    <row r="417" spans="2:41" x14ac:dyDescent="0.3">
      <c r="B417">
        <v>497</v>
      </c>
      <c r="C417">
        <v>31.751000000000001</v>
      </c>
      <c r="D417">
        <v>0.66700000000000004</v>
      </c>
      <c r="E417">
        <f t="shared" si="35"/>
        <v>0.65</v>
      </c>
      <c r="F417" s="59">
        <v>267</v>
      </c>
      <c r="P417">
        <v>620</v>
      </c>
      <c r="Q417">
        <v>5.55</v>
      </c>
      <c r="R417">
        <v>0.70799999999999996</v>
      </c>
      <c r="S417">
        <f t="shared" si="36"/>
        <v>0.70000000000000007</v>
      </c>
      <c r="T417" s="59">
        <v>302</v>
      </c>
      <c r="AD417">
        <v>138</v>
      </c>
      <c r="AE417">
        <v>7.8419999999999996</v>
      </c>
      <c r="AF417">
        <v>0.78700000000000003</v>
      </c>
      <c r="AG417">
        <f t="shared" si="37"/>
        <v>0.8</v>
      </c>
      <c r="AH417" s="59">
        <v>742</v>
      </c>
      <c r="AK417">
        <v>961</v>
      </c>
      <c r="AL417">
        <v>27.678000000000001</v>
      </c>
      <c r="AM417">
        <v>0.80900000000000005</v>
      </c>
      <c r="AN417">
        <f t="shared" si="38"/>
        <v>0.8</v>
      </c>
      <c r="AO417" s="59">
        <v>509</v>
      </c>
    </row>
    <row r="418" spans="2:41" x14ac:dyDescent="0.3">
      <c r="B418">
        <v>538</v>
      </c>
      <c r="C418">
        <v>31.751000000000001</v>
      </c>
      <c r="D418">
        <v>0.79100000000000004</v>
      </c>
      <c r="E418">
        <f t="shared" si="35"/>
        <v>0.8</v>
      </c>
      <c r="F418" s="59">
        <v>270</v>
      </c>
      <c r="P418">
        <v>205</v>
      </c>
      <c r="Q418">
        <v>5.4809999999999999</v>
      </c>
      <c r="R418">
        <v>0.84399999999999997</v>
      </c>
      <c r="S418">
        <f t="shared" si="36"/>
        <v>0.85000000000000009</v>
      </c>
      <c r="T418" s="59">
        <v>321</v>
      </c>
      <c r="AD418">
        <v>948</v>
      </c>
      <c r="AE418">
        <v>7.8419999999999996</v>
      </c>
      <c r="AF418">
        <v>0.57799999999999996</v>
      </c>
      <c r="AG418">
        <f t="shared" si="37"/>
        <v>0.60000000000000009</v>
      </c>
      <c r="AH418" s="59">
        <v>748</v>
      </c>
      <c r="AK418">
        <v>950</v>
      </c>
      <c r="AL418">
        <v>27.602</v>
      </c>
      <c r="AM418">
        <v>0.83299999999999996</v>
      </c>
      <c r="AN418">
        <f t="shared" si="38"/>
        <v>0.85000000000000009</v>
      </c>
      <c r="AO418" s="59">
        <v>514</v>
      </c>
    </row>
    <row r="419" spans="2:41" x14ac:dyDescent="0.3">
      <c r="B419">
        <v>89</v>
      </c>
      <c r="C419">
        <v>31.6</v>
      </c>
      <c r="D419">
        <v>0.39500000000000002</v>
      </c>
      <c r="E419">
        <f t="shared" si="35"/>
        <v>0.4</v>
      </c>
      <c r="F419" s="59">
        <v>282</v>
      </c>
      <c r="P419">
        <v>105</v>
      </c>
      <c r="Q419">
        <v>5.399</v>
      </c>
      <c r="R419">
        <v>0.69499999999999995</v>
      </c>
      <c r="S419">
        <f t="shared" si="36"/>
        <v>0.70000000000000007</v>
      </c>
      <c r="T419" s="59">
        <v>323</v>
      </c>
      <c r="AD419">
        <v>68</v>
      </c>
      <c r="AE419">
        <v>7.8330000000000002</v>
      </c>
      <c r="AF419">
        <v>0.73699999999999999</v>
      </c>
      <c r="AG419">
        <f t="shared" si="37"/>
        <v>0.75</v>
      </c>
      <c r="AH419" s="59">
        <v>763</v>
      </c>
      <c r="AK419">
        <v>1115</v>
      </c>
      <c r="AL419">
        <v>27.602</v>
      </c>
      <c r="AM419">
        <v>0.77500000000000002</v>
      </c>
      <c r="AN419">
        <f t="shared" si="38"/>
        <v>0.8</v>
      </c>
      <c r="AO419" s="59">
        <v>519</v>
      </c>
    </row>
    <row r="420" spans="2:41" x14ac:dyDescent="0.3">
      <c r="B420">
        <v>328</v>
      </c>
      <c r="C420">
        <v>31.526</v>
      </c>
      <c r="D420">
        <v>0.59399999999999997</v>
      </c>
      <c r="E420">
        <f t="shared" si="35"/>
        <v>0.60000000000000009</v>
      </c>
      <c r="F420" s="59">
        <v>288</v>
      </c>
      <c r="P420">
        <v>219</v>
      </c>
      <c r="Q420">
        <v>5.399</v>
      </c>
      <c r="R420">
        <v>0.65600000000000003</v>
      </c>
      <c r="S420">
        <f t="shared" si="36"/>
        <v>0.65</v>
      </c>
      <c r="T420" s="59">
        <v>333</v>
      </c>
      <c r="AD420">
        <v>731</v>
      </c>
      <c r="AE420">
        <v>7.8330000000000002</v>
      </c>
      <c r="AF420">
        <v>0.19700000000000001</v>
      </c>
      <c r="AG420">
        <f t="shared" si="37"/>
        <v>0.2</v>
      </c>
      <c r="AH420" s="59">
        <v>767</v>
      </c>
      <c r="AK420">
        <v>371</v>
      </c>
      <c r="AL420">
        <v>27.565000000000001</v>
      </c>
      <c r="AM420">
        <v>0.82299999999999995</v>
      </c>
      <c r="AN420">
        <f t="shared" si="38"/>
        <v>0.8</v>
      </c>
      <c r="AO420" s="59">
        <v>548</v>
      </c>
    </row>
    <row r="421" spans="2:41" x14ac:dyDescent="0.3">
      <c r="B421">
        <v>630</v>
      </c>
      <c r="C421">
        <v>31.526</v>
      </c>
      <c r="D421">
        <v>0.63600000000000001</v>
      </c>
      <c r="E421">
        <f t="shared" si="35"/>
        <v>0.65</v>
      </c>
      <c r="F421" s="59">
        <v>289</v>
      </c>
      <c r="P421">
        <v>630</v>
      </c>
      <c r="Q421">
        <v>5.3869999999999996</v>
      </c>
      <c r="R421">
        <v>0.62</v>
      </c>
      <c r="S421">
        <f t="shared" si="36"/>
        <v>0.60000000000000009</v>
      </c>
      <c r="T421" s="59">
        <v>334</v>
      </c>
      <c r="AD421">
        <v>532</v>
      </c>
      <c r="AE421">
        <v>7.8170000000000002</v>
      </c>
      <c r="AF421">
        <v>0.76200000000000001</v>
      </c>
      <c r="AG421">
        <f t="shared" si="37"/>
        <v>0.75</v>
      </c>
      <c r="AH421" s="59">
        <v>780</v>
      </c>
      <c r="AK421">
        <v>1162</v>
      </c>
      <c r="AL421">
        <v>27.565000000000001</v>
      </c>
      <c r="AM421">
        <v>0.76</v>
      </c>
      <c r="AN421">
        <f t="shared" si="38"/>
        <v>0.75</v>
      </c>
      <c r="AO421" s="59">
        <v>549</v>
      </c>
    </row>
    <row r="422" spans="2:41" x14ac:dyDescent="0.3">
      <c r="B422">
        <v>1046</v>
      </c>
      <c r="C422">
        <v>31.526</v>
      </c>
      <c r="D422">
        <v>0.58199999999999996</v>
      </c>
      <c r="E422">
        <f t="shared" si="35"/>
        <v>0.60000000000000009</v>
      </c>
      <c r="F422" s="59">
        <v>303</v>
      </c>
      <c r="P422">
        <v>367</v>
      </c>
      <c r="Q422">
        <v>5.3639999999999999</v>
      </c>
      <c r="R422">
        <v>0.64700000000000002</v>
      </c>
      <c r="S422">
        <f t="shared" si="36"/>
        <v>0.65</v>
      </c>
      <c r="T422" s="59">
        <v>336</v>
      </c>
      <c r="AD422">
        <v>821</v>
      </c>
      <c r="AE422">
        <v>7.7679999999999998</v>
      </c>
      <c r="AF422">
        <v>0.41799999999999998</v>
      </c>
      <c r="AG422">
        <f t="shared" si="37"/>
        <v>0.4</v>
      </c>
      <c r="AH422" s="59">
        <v>798</v>
      </c>
      <c r="AK422">
        <v>1052</v>
      </c>
      <c r="AL422">
        <v>27.526</v>
      </c>
      <c r="AM422">
        <v>0.46700000000000003</v>
      </c>
      <c r="AN422">
        <f t="shared" si="38"/>
        <v>0.45</v>
      </c>
      <c r="AO422" s="59">
        <v>550</v>
      </c>
    </row>
    <row r="423" spans="2:41" x14ac:dyDescent="0.3">
      <c r="B423">
        <v>747</v>
      </c>
      <c r="C423">
        <v>31.451000000000001</v>
      </c>
      <c r="D423">
        <v>0.6</v>
      </c>
      <c r="E423">
        <f t="shared" si="35"/>
        <v>0.60000000000000009</v>
      </c>
      <c r="F423" s="59">
        <v>325</v>
      </c>
      <c r="P423">
        <v>151</v>
      </c>
      <c r="Q423">
        <v>5.3520000000000003</v>
      </c>
      <c r="R423">
        <v>0.81100000000000005</v>
      </c>
      <c r="S423">
        <f t="shared" si="36"/>
        <v>0.8</v>
      </c>
      <c r="T423" s="59">
        <v>341</v>
      </c>
      <c r="AD423">
        <v>997</v>
      </c>
      <c r="AE423">
        <v>7.7270000000000003</v>
      </c>
      <c r="AF423">
        <v>0.64100000000000001</v>
      </c>
      <c r="AG423">
        <f t="shared" si="37"/>
        <v>0.65</v>
      </c>
      <c r="AH423" s="59">
        <v>800</v>
      </c>
      <c r="AK423">
        <v>160</v>
      </c>
      <c r="AL423">
        <v>27.489000000000001</v>
      </c>
      <c r="AM423">
        <v>0.66200000000000003</v>
      </c>
      <c r="AN423">
        <f t="shared" si="38"/>
        <v>0.65</v>
      </c>
      <c r="AO423" s="59">
        <v>552</v>
      </c>
    </row>
    <row r="424" spans="2:41" x14ac:dyDescent="0.3">
      <c r="B424">
        <v>1002</v>
      </c>
      <c r="C424">
        <v>31.300999999999998</v>
      </c>
      <c r="D424">
        <v>0.51100000000000001</v>
      </c>
      <c r="E424">
        <f t="shared" si="35"/>
        <v>0.5</v>
      </c>
      <c r="F424" s="59">
        <v>337</v>
      </c>
      <c r="P424">
        <v>345</v>
      </c>
      <c r="Q424">
        <v>5.3040000000000003</v>
      </c>
      <c r="R424">
        <v>0.72499999999999998</v>
      </c>
      <c r="S424">
        <f t="shared" si="36"/>
        <v>0.75</v>
      </c>
      <c r="T424" s="59">
        <v>345</v>
      </c>
      <c r="AD424">
        <v>44</v>
      </c>
      <c r="AE424">
        <v>7.7190000000000003</v>
      </c>
      <c r="AF424">
        <v>0.26500000000000001</v>
      </c>
      <c r="AG424">
        <f t="shared" si="37"/>
        <v>0.25</v>
      </c>
      <c r="AH424" s="59">
        <v>801</v>
      </c>
      <c r="AK424">
        <v>531</v>
      </c>
      <c r="AL424">
        <v>27.45</v>
      </c>
      <c r="AM424">
        <v>0.75800000000000001</v>
      </c>
      <c r="AN424">
        <f t="shared" si="38"/>
        <v>0.75</v>
      </c>
      <c r="AO424" s="59">
        <v>560</v>
      </c>
    </row>
    <row r="425" spans="2:41" x14ac:dyDescent="0.3">
      <c r="B425">
        <v>1078</v>
      </c>
      <c r="C425">
        <v>31.225000000000001</v>
      </c>
      <c r="D425">
        <v>0.68799999999999994</v>
      </c>
      <c r="E425">
        <f t="shared" si="35"/>
        <v>0.70000000000000007</v>
      </c>
      <c r="F425" s="59">
        <v>341</v>
      </c>
      <c r="P425">
        <v>29</v>
      </c>
      <c r="Q425">
        <v>5.2919999999999998</v>
      </c>
      <c r="R425">
        <v>0.88300000000000001</v>
      </c>
      <c r="S425">
        <f t="shared" si="36"/>
        <v>0.9</v>
      </c>
      <c r="T425" s="59">
        <v>347</v>
      </c>
      <c r="AD425">
        <v>233</v>
      </c>
      <c r="AE425">
        <v>7.7110000000000003</v>
      </c>
      <c r="AF425">
        <v>0.47099999999999997</v>
      </c>
      <c r="AG425">
        <f t="shared" si="37"/>
        <v>0.45</v>
      </c>
      <c r="AH425" s="59">
        <v>806</v>
      </c>
      <c r="AK425">
        <v>839</v>
      </c>
      <c r="AL425">
        <v>27.335999999999999</v>
      </c>
      <c r="AM425">
        <v>0.76300000000000001</v>
      </c>
      <c r="AN425">
        <f t="shared" si="38"/>
        <v>0.75</v>
      </c>
      <c r="AO425" s="59">
        <v>563</v>
      </c>
    </row>
    <row r="426" spans="2:41" x14ac:dyDescent="0.3">
      <c r="B426">
        <v>996</v>
      </c>
      <c r="C426">
        <v>31.148</v>
      </c>
      <c r="D426">
        <v>0.72499999999999998</v>
      </c>
      <c r="E426">
        <f t="shared" si="35"/>
        <v>0.75</v>
      </c>
      <c r="F426" s="59">
        <v>349</v>
      </c>
      <c r="P426">
        <v>188</v>
      </c>
      <c r="Q426">
        <v>5.2919999999999998</v>
      </c>
      <c r="R426">
        <v>0.92100000000000004</v>
      </c>
      <c r="S426">
        <f t="shared" si="36"/>
        <v>0.9</v>
      </c>
      <c r="T426" s="59">
        <v>361</v>
      </c>
      <c r="AD426">
        <v>1018</v>
      </c>
      <c r="AE426">
        <v>7.7110000000000003</v>
      </c>
      <c r="AF426">
        <v>0.64800000000000002</v>
      </c>
      <c r="AG426">
        <f t="shared" si="37"/>
        <v>0.65</v>
      </c>
      <c r="AH426" s="59">
        <v>819</v>
      </c>
      <c r="AK426">
        <v>429</v>
      </c>
      <c r="AL426">
        <v>27.297999999999998</v>
      </c>
      <c r="AM426">
        <v>0.38300000000000001</v>
      </c>
      <c r="AN426">
        <f t="shared" si="38"/>
        <v>0.4</v>
      </c>
      <c r="AO426" s="59">
        <v>572</v>
      </c>
    </row>
    <row r="427" spans="2:41" x14ac:dyDescent="0.3">
      <c r="B427">
        <v>1037</v>
      </c>
      <c r="C427">
        <v>31.148</v>
      </c>
      <c r="D427">
        <v>0.877</v>
      </c>
      <c r="E427">
        <f t="shared" si="35"/>
        <v>0.9</v>
      </c>
      <c r="F427" s="59">
        <v>366</v>
      </c>
      <c r="P427">
        <v>691</v>
      </c>
      <c r="Q427">
        <v>5.28</v>
      </c>
      <c r="R427">
        <v>0.76800000000000002</v>
      </c>
      <c r="S427">
        <f t="shared" si="36"/>
        <v>0.75</v>
      </c>
      <c r="T427" s="59">
        <v>371</v>
      </c>
      <c r="AD427">
        <v>176</v>
      </c>
      <c r="AE427">
        <v>7.6859999999999999</v>
      </c>
      <c r="AF427">
        <v>0.56599999999999995</v>
      </c>
      <c r="AG427">
        <f t="shared" si="37"/>
        <v>0.55000000000000004</v>
      </c>
      <c r="AH427" s="59">
        <v>824</v>
      </c>
      <c r="AK427">
        <v>496</v>
      </c>
      <c r="AL427">
        <v>27.184000000000001</v>
      </c>
      <c r="AM427">
        <v>0.55500000000000005</v>
      </c>
      <c r="AN427">
        <f t="shared" si="38"/>
        <v>0.55000000000000004</v>
      </c>
      <c r="AO427" s="59">
        <v>579</v>
      </c>
    </row>
    <row r="428" spans="2:41" x14ac:dyDescent="0.3">
      <c r="B428">
        <v>356</v>
      </c>
      <c r="C428">
        <v>31.071999999999999</v>
      </c>
      <c r="D428">
        <v>0.90900000000000003</v>
      </c>
      <c r="E428">
        <f t="shared" si="35"/>
        <v>0.9</v>
      </c>
      <c r="F428" s="59">
        <v>370</v>
      </c>
      <c r="P428">
        <v>481</v>
      </c>
      <c r="Q428">
        <v>5.2439999999999998</v>
      </c>
      <c r="R428">
        <v>0.68300000000000005</v>
      </c>
      <c r="S428">
        <f t="shared" si="36"/>
        <v>0.70000000000000007</v>
      </c>
      <c r="T428" s="59">
        <v>376</v>
      </c>
      <c r="AD428">
        <v>691</v>
      </c>
      <c r="AE428">
        <v>7.6769999999999996</v>
      </c>
      <c r="AF428">
        <v>0.78900000000000003</v>
      </c>
      <c r="AG428">
        <f t="shared" si="37"/>
        <v>0.8</v>
      </c>
      <c r="AH428" s="59">
        <v>827</v>
      </c>
      <c r="AK428">
        <v>1022</v>
      </c>
      <c r="AL428">
        <v>27.143999999999998</v>
      </c>
      <c r="AM428">
        <v>0.69799999999999995</v>
      </c>
      <c r="AN428">
        <f t="shared" si="38"/>
        <v>0.70000000000000007</v>
      </c>
      <c r="AO428" s="59">
        <v>587</v>
      </c>
    </row>
    <row r="429" spans="2:41" x14ac:dyDescent="0.3">
      <c r="B429">
        <v>526</v>
      </c>
      <c r="C429">
        <v>31.071999999999999</v>
      </c>
      <c r="D429">
        <v>0.54200000000000004</v>
      </c>
      <c r="E429">
        <f t="shared" si="35"/>
        <v>0.55000000000000004</v>
      </c>
      <c r="F429" s="59">
        <v>375</v>
      </c>
      <c r="P429">
        <v>465</v>
      </c>
      <c r="Q429">
        <v>5.2320000000000002</v>
      </c>
      <c r="R429">
        <v>0.503</v>
      </c>
      <c r="S429">
        <f t="shared" si="36"/>
        <v>0.5</v>
      </c>
      <c r="T429" s="59">
        <v>378</v>
      </c>
      <c r="AD429">
        <v>842</v>
      </c>
      <c r="AE429">
        <v>7.6529999999999996</v>
      </c>
      <c r="AF429">
        <v>0.84599999999999997</v>
      </c>
      <c r="AG429">
        <f t="shared" si="37"/>
        <v>0.85000000000000009</v>
      </c>
      <c r="AH429" s="59">
        <v>828</v>
      </c>
      <c r="AK429">
        <v>854</v>
      </c>
      <c r="AL429">
        <v>27.065999999999999</v>
      </c>
      <c r="AM429">
        <v>0.72299999999999998</v>
      </c>
      <c r="AN429">
        <f t="shared" si="38"/>
        <v>0.70000000000000007</v>
      </c>
      <c r="AO429" s="59">
        <v>607</v>
      </c>
    </row>
    <row r="430" spans="2:41" x14ac:dyDescent="0.3">
      <c r="B430">
        <v>223</v>
      </c>
      <c r="C430">
        <v>30.995999999999999</v>
      </c>
      <c r="D430">
        <v>0.85</v>
      </c>
      <c r="E430">
        <f t="shared" si="35"/>
        <v>0.85000000000000009</v>
      </c>
      <c r="F430" s="59">
        <v>390</v>
      </c>
      <c r="P430">
        <v>706</v>
      </c>
      <c r="Q430">
        <v>5.2320000000000002</v>
      </c>
      <c r="R430">
        <v>0.62</v>
      </c>
      <c r="S430">
        <f t="shared" si="36"/>
        <v>0.60000000000000009</v>
      </c>
      <c r="T430" s="59">
        <v>379</v>
      </c>
      <c r="AD430">
        <v>86</v>
      </c>
      <c r="AE430">
        <v>7.6109999999999998</v>
      </c>
      <c r="AF430">
        <v>0.54300000000000004</v>
      </c>
      <c r="AG430">
        <f t="shared" si="37"/>
        <v>0.55000000000000004</v>
      </c>
      <c r="AH430" s="59">
        <v>830</v>
      </c>
      <c r="AK430">
        <v>540</v>
      </c>
      <c r="AL430">
        <v>26.951000000000001</v>
      </c>
      <c r="AM430">
        <v>0.505</v>
      </c>
      <c r="AN430">
        <f t="shared" si="38"/>
        <v>0.5</v>
      </c>
      <c r="AO430" s="59">
        <v>624</v>
      </c>
    </row>
    <row r="431" spans="2:41" x14ac:dyDescent="0.3">
      <c r="B431">
        <v>237</v>
      </c>
      <c r="C431">
        <v>30.766999999999999</v>
      </c>
      <c r="D431">
        <v>0.48</v>
      </c>
      <c r="E431">
        <f t="shared" si="35"/>
        <v>0.5</v>
      </c>
      <c r="F431" s="59">
        <v>411</v>
      </c>
      <c r="P431">
        <v>98</v>
      </c>
      <c r="Q431">
        <v>5.2190000000000003</v>
      </c>
      <c r="R431">
        <v>0.498</v>
      </c>
      <c r="S431">
        <f t="shared" si="36"/>
        <v>0.5</v>
      </c>
      <c r="T431" s="59">
        <v>384</v>
      </c>
      <c r="AD431">
        <v>1060</v>
      </c>
      <c r="AE431">
        <v>7.6020000000000003</v>
      </c>
      <c r="AF431">
        <v>0.622</v>
      </c>
      <c r="AG431">
        <f t="shared" si="37"/>
        <v>0.60000000000000009</v>
      </c>
      <c r="AH431" s="59">
        <v>847</v>
      </c>
      <c r="AK431">
        <v>254</v>
      </c>
      <c r="AL431">
        <v>26.913</v>
      </c>
      <c r="AM431">
        <v>0.43</v>
      </c>
      <c r="AN431">
        <f t="shared" si="38"/>
        <v>0.45</v>
      </c>
      <c r="AO431" s="59">
        <v>626</v>
      </c>
    </row>
    <row r="432" spans="2:41" x14ac:dyDescent="0.3">
      <c r="B432">
        <v>1038</v>
      </c>
      <c r="C432">
        <v>30.689</v>
      </c>
      <c r="D432">
        <v>0.82299999999999995</v>
      </c>
      <c r="E432">
        <f t="shared" si="35"/>
        <v>0.8</v>
      </c>
      <c r="F432" s="59">
        <v>433</v>
      </c>
      <c r="P432">
        <v>660</v>
      </c>
      <c r="Q432">
        <v>5.2069999999999999</v>
      </c>
      <c r="R432">
        <v>0.78300000000000003</v>
      </c>
      <c r="S432">
        <f t="shared" si="36"/>
        <v>0.8</v>
      </c>
      <c r="T432" s="59">
        <v>392</v>
      </c>
      <c r="AD432">
        <v>91</v>
      </c>
      <c r="AE432">
        <v>7.569</v>
      </c>
      <c r="AF432">
        <v>0.77700000000000002</v>
      </c>
      <c r="AG432">
        <f t="shared" si="37"/>
        <v>0.8</v>
      </c>
      <c r="AH432" s="59">
        <v>850</v>
      </c>
      <c r="AK432">
        <v>843</v>
      </c>
      <c r="AL432">
        <v>26.873000000000001</v>
      </c>
      <c r="AM432">
        <v>0.72899999999999998</v>
      </c>
      <c r="AN432">
        <f t="shared" si="38"/>
        <v>0.75</v>
      </c>
      <c r="AO432" s="59">
        <v>627</v>
      </c>
    </row>
    <row r="433" spans="2:41" x14ac:dyDescent="0.3">
      <c r="B433">
        <v>435</v>
      </c>
      <c r="C433">
        <v>30.611999999999998</v>
      </c>
      <c r="D433">
        <v>0.73499999999999999</v>
      </c>
      <c r="E433">
        <f t="shared" si="35"/>
        <v>0.75</v>
      </c>
      <c r="F433" s="59">
        <v>434</v>
      </c>
      <c r="P433">
        <v>37</v>
      </c>
      <c r="Q433">
        <v>5.1829999999999998</v>
      </c>
      <c r="R433">
        <v>0.73899999999999999</v>
      </c>
      <c r="S433">
        <f t="shared" si="36"/>
        <v>0.75</v>
      </c>
      <c r="T433" s="59">
        <v>393</v>
      </c>
      <c r="AD433">
        <v>409</v>
      </c>
      <c r="AE433">
        <v>7.569</v>
      </c>
      <c r="AF433">
        <v>0.53900000000000003</v>
      </c>
      <c r="AG433">
        <f t="shared" si="37"/>
        <v>0.55000000000000004</v>
      </c>
      <c r="AH433" s="59">
        <v>854</v>
      </c>
      <c r="AK433">
        <v>1006</v>
      </c>
      <c r="AL433">
        <v>26.835000000000001</v>
      </c>
      <c r="AM433">
        <v>0.76100000000000001</v>
      </c>
      <c r="AN433">
        <f t="shared" si="38"/>
        <v>0.75</v>
      </c>
      <c r="AO433" s="59">
        <v>635</v>
      </c>
    </row>
    <row r="434" spans="2:41" x14ac:dyDescent="0.3">
      <c r="B434">
        <v>673</v>
      </c>
      <c r="C434">
        <v>30.611999999999998</v>
      </c>
      <c r="D434">
        <v>0.40200000000000002</v>
      </c>
      <c r="E434">
        <f t="shared" si="35"/>
        <v>0.4</v>
      </c>
      <c r="F434" s="59">
        <v>458</v>
      </c>
      <c r="P434">
        <v>148</v>
      </c>
      <c r="Q434">
        <v>5.1459999999999999</v>
      </c>
      <c r="R434">
        <v>0.63300000000000001</v>
      </c>
      <c r="S434">
        <f t="shared" si="36"/>
        <v>0.65</v>
      </c>
      <c r="T434" s="59">
        <v>394</v>
      </c>
      <c r="AD434">
        <v>277</v>
      </c>
      <c r="AE434">
        <v>7.5439999999999996</v>
      </c>
      <c r="AF434">
        <v>0.55300000000000005</v>
      </c>
      <c r="AG434">
        <f t="shared" si="37"/>
        <v>0.55000000000000004</v>
      </c>
      <c r="AH434" s="59">
        <v>862</v>
      </c>
      <c r="AK434">
        <v>273</v>
      </c>
      <c r="AL434">
        <v>26.797000000000001</v>
      </c>
      <c r="AM434">
        <v>0.58299999999999996</v>
      </c>
      <c r="AN434">
        <f t="shared" si="38"/>
        <v>0.60000000000000009</v>
      </c>
      <c r="AO434" s="59">
        <v>637</v>
      </c>
    </row>
    <row r="435" spans="2:41" x14ac:dyDescent="0.3">
      <c r="B435">
        <v>411</v>
      </c>
      <c r="C435">
        <v>30.535</v>
      </c>
      <c r="D435">
        <v>0.67</v>
      </c>
      <c r="E435">
        <f t="shared" si="35"/>
        <v>0.65</v>
      </c>
      <c r="F435" s="59">
        <v>477</v>
      </c>
      <c r="P435">
        <v>493</v>
      </c>
      <c r="Q435">
        <v>5.1459999999999999</v>
      </c>
      <c r="R435">
        <v>0.69299999999999995</v>
      </c>
      <c r="S435">
        <f t="shared" si="36"/>
        <v>0.70000000000000007</v>
      </c>
      <c r="T435" s="59">
        <v>396</v>
      </c>
      <c r="AD435">
        <v>283</v>
      </c>
      <c r="AE435">
        <v>7.5270000000000001</v>
      </c>
      <c r="AF435">
        <v>0.48899999999999999</v>
      </c>
      <c r="AG435">
        <f t="shared" si="37"/>
        <v>0.5</v>
      </c>
      <c r="AH435" s="59">
        <v>864</v>
      </c>
      <c r="AK435">
        <v>759</v>
      </c>
      <c r="AL435">
        <v>26.797000000000001</v>
      </c>
      <c r="AM435">
        <v>0.34499999999999997</v>
      </c>
      <c r="AN435">
        <f t="shared" si="38"/>
        <v>0.35000000000000003</v>
      </c>
      <c r="AO435" s="59">
        <v>639</v>
      </c>
    </row>
    <row r="436" spans="2:41" x14ac:dyDescent="0.3">
      <c r="B436">
        <v>418</v>
      </c>
      <c r="C436">
        <v>30.535</v>
      </c>
      <c r="D436">
        <v>0.61899999999999999</v>
      </c>
      <c r="E436">
        <f t="shared" si="35"/>
        <v>0.60000000000000009</v>
      </c>
      <c r="F436" s="59">
        <v>484</v>
      </c>
      <c r="P436">
        <v>56</v>
      </c>
      <c r="Q436">
        <v>5.133</v>
      </c>
      <c r="R436">
        <v>0.54200000000000004</v>
      </c>
      <c r="S436">
        <f t="shared" si="36"/>
        <v>0.55000000000000004</v>
      </c>
      <c r="T436" s="59">
        <v>409</v>
      </c>
      <c r="AD436">
        <v>808</v>
      </c>
      <c r="AE436">
        <v>7.5270000000000001</v>
      </c>
      <c r="AF436">
        <v>0.74099999999999999</v>
      </c>
      <c r="AG436">
        <f t="shared" si="37"/>
        <v>0.75</v>
      </c>
      <c r="AH436" s="59">
        <v>870</v>
      </c>
      <c r="AK436">
        <v>632</v>
      </c>
      <c r="AL436">
        <v>26.521999999999998</v>
      </c>
      <c r="AM436">
        <v>0.56499999999999995</v>
      </c>
      <c r="AN436">
        <f t="shared" si="38"/>
        <v>0.55000000000000004</v>
      </c>
      <c r="AO436" s="59">
        <v>651</v>
      </c>
    </row>
    <row r="437" spans="2:41" x14ac:dyDescent="0.3">
      <c r="B437">
        <v>953</v>
      </c>
      <c r="C437">
        <v>30.535</v>
      </c>
      <c r="D437">
        <v>0.746</v>
      </c>
      <c r="E437">
        <f t="shared" si="35"/>
        <v>0.75</v>
      </c>
      <c r="F437" s="59">
        <v>485</v>
      </c>
      <c r="P437">
        <v>552</v>
      </c>
      <c r="Q437">
        <v>5.1210000000000004</v>
      </c>
      <c r="R437">
        <v>0.74199999999999999</v>
      </c>
      <c r="S437">
        <f t="shared" si="36"/>
        <v>0.75</v>
      </c>
      <c r="T437" s="59">
        <v>412</v>
      </c>
      <c r="AD437">
        <v>401</v>
      </c>
      <c r="AE437">
        <v>7.5010000000000003</v>
      </c>
      <c r="AF437">
        <v>0.73</v>
      </c>
      <c r="AG437">
        <f t="shared" si="37"/>
        <v>0.75</v>
      </c>
      <c r="AH437" s="59">
        <v>906</v>
      </c>
      <c r="AK437">
        <v>658</v>
      </c>
      <c r="AL437">
        <v>26.443000000000001</v>
      </c>
      <c r="AM437">
        <v>0.625</v>
      </c>
      <c r="AN437">
        <f t="shared" si="38"/>
        <v>0.65</v>
      </c>
      <c r="AO437" s="59">
        <v>661</v>
      </c>
    </row>
    <row r="438" spans="2:41" x14ac:dyDescent="0.3">
      <c r="B438">
        <v>224</v>
      </c>
      <c r="C438">
        <v>30.457000000000001</v>
      </c>
      <c r="D438">
        <v>0.60199999999999998</v>
      </c>
      <c r="E438">
        <f t="shared" si="35"/>
        <v>0.60000000000000009</v>
      </c>
      <c r="F438" s="59">
        <v>492</v>
      </c>
      <c r="P438">
        <v>581</v>
      </c>
      <c r="Q438">
        <v>5.1210000000000004</v>
      </c>
      <c r="R438">
        <v>0.48</v>
      </c>
      <c r="S438">
        <f t="shared" si="36"/>
        <v>0.5</v>
      </c>
      <c r="T438" s="59">
        <v>413</v>
      </c>
      <c r="AD438">
        <v>644</v>
      </c>
      <c r="AE438">
        <v>7.476</v>
      </c>
      <c r="AF438">
        <v>0.83099999999999996</v>
      </c>
      <c r="AG438">
        <f t="shared" si="37"/>
        <v>0.85000000000000009</v>
      </c>
      <c r="AH438" s="59">
        <v>907</v>
      </c>
      <c r="AK438">
        <v>1151</v>
      </c>
      <c r="AL438">
        <v>26.405000000000001</v>
      </c>
      <c r="AM438">
        <v>0.81299999999999994</v>
      </c>
      <c r="AN438">
        <f t="shared" si="38"/>
        <v>0.8</v>
      </c>
      <c r="AO438" s="59">
        <v>662</v>
      </c>
    </row>
    <row r="439" spans="2:41" x14ac:dyDescent="0.3">
      <c r="B439">
        <v>965</v>
      </c>
      <c r="C439">
        <v>30.457000000000001</v>
      </c>
      <c r="D439">
        <v>0.53</v>
      </c>
      <c r="E439">
        <f t="shared" si="35"/>
        <v>0.55000000000000004</v>
      </c>
      <c r="F439" s="59">
        <v>497</v>
      </c>
      <c r="P439">
        <v>396</v>
      </c>
      <c r="Q439">
        <v>5.1079999999999997</v>
      </c>
      <c r="R439">
        <v>0.754</v>
      </c>
      <c r="S439">
        <f t="shared" si="36"/>
        <v>0.75</v>
      </c>
      <c r="T439" s="59">
        <v>446</v>
      </c>
      <c r="AD439">
        <v>160</v>
      </c>
      <c r="AE439">
        <v>7.4420000000000002</v>
      </c>
      <c r="AF439">
        <v>0.69</v>
      </c>
      <c r="AG439">
        <f t="shared" si="37"/>
        <v>0.70000000000000007</v>
      </c>
      <c r="AH439" s="59">
        <v>909</v>
      </c>
      <c r="AK439">
        <v>451</v>
      </c>
      <c r="AL439">
        <v>26.364000000000001</v>
      </c>
      <c r="AM439">
        <v>0.58699999999999997</v>
      </c>
      <c r="AN439">
        <f t="shared" si="38"/>
        <v>0.60000000000000009</v>
      </c>
      <c r="AO439" s="59">
        <v>665</v>
      </c>
    </row>
    <row r="440" spans="2:41" x14ac:dyDescent="0.3">
      <c r="B440">
        <v>1091</v>
      </c>
      <c r="C440">
        <v>30.457000000000001</v>
      </c>
      <c r="D440">
        <v>0.63900000000000001</v>
      </c>
      <c r="E440">
        <f t="shared" si="35"/>
        <v>0.65</v>
      </c>
      <c r="F440" s="59">
        <v>510</v>
      </c>
      <c r="P440">
        <v>503</v>
      </c>
      <c r="Q440">
        <v>5.1079999999999997</v>
      </c>
      <c r="R440">
        <v>0.83299999999999996</v>
      </c>
      <c r="S440">
        <f t="shared" si="36"/>
        <v>0.85000000000000009</v>
      </c>
      <c r="T440" s="59">
        <v>456</v>
      </c>
      <c r="AD440">
        <v>200</v>
      </c>
      <c r="AE440">
        <v>7.4160000000000004</v>
      </c>
      <c r="AF440">
        <v>0.70299999999999996</v>
      </c>
      <c r="AG440">
        <f t="shared" si="37"/>
        <v>0.70000000000000007</v>
      </c>
      <c r="AH440" s="59">
        <v>923</v>
      </c>
      <c r="AK440">
        <v>720</v>
      </c>
      <c r="AL440">
        <v>26.364000000000001</v>
      </c>
      <c r="AM440">
        <v>0.73899999999999999</v>
      </c>
      <c r="AN440">
        <f t="shared" si="38"/>
        <v>0.75</v>
      </c>
      <c r="AO440" s="59">
        <v>702</v>
      </c>
    </row>
    <row r="441" spans="2:41" x14ac:dyDescent="0.3">
      <c r="B441">
        <v>357</v>
      </c>
      <c r="C441">
        <v>30.38</v>
      </c>
      <c r="D441">
        <v>0.86899999999999999</v>
      </c>
      <c r="E441">
        <f t="shared" si="35"/>
        <v>0.85000000000000009</v>
      </c>
      <c r="F441" s="59">
        <v>512</v>
      </c>
      <c r="P441">
        <v>755</v>
      </c>
      <c r="Q441">
        <v>5.1079999999999997</v>
      </c>
      <c r="R441">
        <v>0.71</v>
      </c>
      <c r="S441">
        <f t="shared" si="36"/>
        <v>0.70000000000000007</v>
      </c>
      <c r="T441" s="59">
        <v>464</v>
      </c>
      <c r="AD441">
        <v>892</v>
      </c>
      <c r="AE441">
        <v>7.3470000000000004</v>
      </c>
      <c r="AF441">
        <v>0.71599999999999997</v>
      </c>
      <c r="AG441">
        <f t="shared" si="37"/>
        <v>0.70000000000000007</v>
      </c>
      <c r="AH441" s="59">
        <v>957</v>
      </c>
      <c r="AK441">
        <v>775</v>
      </c>
      <c r="AL441">
        <v>26.364000000000001</v>
      </c>
      <c r="AM441">
        <v>0.47499999999999998</v>
      </c>
      <c r="AN441">
        <f t="shared" si="38"/>
        <v>0.5</v>
      </c>
      <c r="AO441" s="59">
        <v>712</v>
      </c>
    </row>
    <row r="442" spans="2:41" x14ac:dyDescent="0.3">
      <c r="B442">
        <v>609</v>
      </c>
      <c r="C442">
        <v>30.3</v>
      </c>
      <c r="D442">
        <v>0.66</v>
      </c>
      <c r="E442">
        <f t="shared" si="35"/>
        <v>0.65</v>
      </c>
      <c r="F442" s="59">
        <v>514</v>
      </c>
      <c r="P442">
        <v>177</v>
      </c>
      <c r="Q442">
        <v>5.0830000000000002</v>
      </c>
      <c r="R442">
        <v>0.61799999999999999</v>
      </c>
      <c r="S442">
        <f t="shared" si="36"/>
        <v>0.60000000000000009</v>
      </c>
      <c r="T442" s="59">
        <v>469</v>
      </c>
      <c r="AD442">
        <v>7</v>
      </c>
      <c r="AE442">
        <v>7.33</v>
      </c>
      <c r="AF442">
        <v>0.49199999999999999</v>
      </c>
      <c r="AG442">
        <f t="shared" si="37"/>
        <v>0.5</v>
      </c>
      <c r="AH442" s="59">
        <v>970</v>
      </c>
      <c r="AK442">
        <v>873</v>
      </c>
      <c r="AL442">
        <v>26.364000000000001</v>
      </c>
      <c r="AM442">
        <v>0.52</v>
      </c>
      <c r="AN442">
        <f t="shared" si="38"/>
        <v>0.5</v>
      </c>
      <c r="AO442" s="59">
        <v>722</v>
      </c>
    </row>
    <row r="443" spans="2:41" x14ac:dyDescent="0.3">
      <c r="B443">
        <v>118</v>
      </c>
      <c r="C443">
        <v>30.222000000000001</v>
      </c>
      <c r="D443">
        <v>0.89100000000000001</v>
      </c>
      <c r="E443">
        <f t="shared" si="35"/>
        <v>0.9</v>
      </c>
      <c r="F443" s="59">
        <v>515</v>
      </c>
      <c r="P443">
        <v>537</v>
      </c>
      <c r="Q443">
        <v>5.0830000000000002</v>
      </c>
      <c r="R443">
        <v>0.77400000000000002</v>
      </c>
      <c r="S443">
        <f t="shared" si="36"/>
        <v>0.75</v>
      </c>
      <c r="T443" s="59">
        <v>471</v>
      </c>
      <c r="AD443">
        <v>1015</v>
      </c>
      <c r="AE443">
        <v>7.33</v>
      </c>
      <c r="AF443">
        <v>0.78900000000000003</v>
      </c>
      <c r="AG443">
        <f t="shared" si="37"/>
        <v>0.8</v>
      </c>
      <c r="AH443" s="59">
        <v>997</v>
      </c>
      <c r="AK443">
        <v>866</v>
      </c>
      <c r="AL443">
        <v>26.286000000000001</v>
      </c>
      <c r="AM443">
        <v>0.69499999999999995</v>
      </c>
      <c r="AN443">
        <f t="shared" si="38"/>
        <v>0.70000000000000007</v>
      </c>
      <c r="AO443" s="59">
        <v>748</v>
      </c>
    </row>
    <row r="444" spans="2:41" x14ac:dyDescent="0.3">
      <c r="B444">
        <v>437</v>
      </c>
      <c r="C444">
        <v>30.222000000000001</v>
      </c>
      <c r="D444">
        <v>0.80900000000000005</v>
      </c>
      <c r="E444">
        <f t="shared" si="35"/>
        <v>0.8</v>
      </c>
      <c r="F444" s="59">
        <v>546</v>
      </c>
      <c r="P444">
        <v>568</v>
      </c>
      <c r="Q444">
        <v>5.0830000000000002</v>
      </c>
      <c r="R444">
        <v>0.85699999999999998</v>
      </c>
      <c r="S444">
        <f t="shared" si="36"/>
        <v>0.85000000000000009</v>
      </c>
      <c r="T444" s="59">
        <v>478</v>
      </c>
      <c r="AD444">
        <v>171</v>
      </c>
      <c r="AE444">
        <v>7.3120000000000003</v>
      </c>
      <c r="AF444">
        <v>0.70399999999999996</v>
      </c>
      <c r="AG444">
        <f t="shared" si="37"/>
        <v>0.70000000000000007</v>
      </c>
      <c r="AH444" s="59">
        <v>1002</v>
      </c>
      <c r="AK444">
        <v>712</v>
      </c>
      <c r="AL444">
        <v>26.245000000000001</v>
      </c>
      <c r="AM444">
        <v>0.621</v>
      </c>
      <c r="AN444">
        <f t="shared" si="38"/>
        <v>0.60000000000000009</v>
      </c>
      <c r="AO444" s="59">
        <v>751</v>
      </c>
    </row>
    <row r="445" spans="2:41" x14ac:dyDescent="0.3">
      <c r="B445">
        <v>944</v>
      </c>
      <c r="C445">
        <v>30.222000000000001</v>
      </c>
      <c r="D445">
        <v>0.47199999999999998</v>
      </c>
      <c r="E445">
        <f t="shared" si="35"/>
        <v>0.45</v>
      </c>
      <c r="F445" s="59">
        <v>564</v>
      </c>
      <c r="P445">
        <v>780</v>
      </c>
      <c r="Q445">
        <v>5.0579999999999998</v>
      </c>
      <c r="R445">
        <v>0.73899999999999999</v>
      </c>
      <c r="S445">
        <f t="shared" si="36"/>
        <v>0.75</v>
      </c>
      <c r="T445" s="59">
        <v>483</v>
      </c>
      <c r="AD445">
        <v>524</v>
      </c>
      <c r="AE445">
        <v>7.3120000000000003</v>
      </c>
      <c r="AF445">
        <v>0.47199999999999998</v>
      </c>
      <c r="AG445">
        <f t="shared" si="37"/>
        <v>0.45</v>
      </c>
      <c r="AH445" s="59">
        <v>1004</v>
      </c>
      <c r="AK445">
        <v>422</v>
      </c>
      <c r="AL445">
        <v>26.087</v>
      </c>
      <c r="AM445">
        <v>0.72099999999999997</v>
      </c>
      <c r="AN445">
        <f t="shared" si="38"/>
        <v>0.70000000000000007</v>
      </c>
      <c r="AO445" s="59">
        <v>754</v>
      </c>
    </row>
    <row r="446" spans="2:41" x14ac:dyDescent="0.3">
      <c r="B446">
        <v>1008</v>
      </c>
      <c r="C446">
        <v>30.143999999999998</v>
      </c>
      <c r="D446">
        <v>0.59699999999999998</v>
      </c>
      <c r="E446">
        <f t="shared" si="35"/>
        <v>0.60000000000000009</v>
      </c>
      <c r="F446" s="59">
        <v>567</v>
      </c>
      <c r="P446">
        <v>142</v>
      </c>
      <c r="Q446">
        <v>5.0460000000000003</v>
      </c>
      <c r="R446">
        <v>0.73799999999999999</v>
      </c>
      <c r="S446">
        <f t="shared" si="36"/>
        <v>0.75</v>
      </c>
      <c r="T446" s="59">
        <v>488</v>
      </c>
      <c r="AD446">
        <v>693</v>
      </c>
      <c r="AE446">
        <v>7.3040000000000003</v>
      </c>
      <c r="AF446">
        <v>0.86</v>
      </c>
      <c r="AG446">
        <f t="shared" si="37"/>
        <v>0.85000000000000009</v>
      </c>
      <c r="AH446" s="59">
        <v>1012</v>
      </c>
      <c r="AK446">
        <v>1060</v>
      </c>
      <c r="AL446">
        <v>26.045000000000002</v>
      </c>
      <c r="AM446">
        <v>0.78700000000000003</v>
      </c>
      <c r="AN446">
        <f t="shared" si="38"/>
        <v>0.8</v>
      </c>
      <c r="AO446" s="59">
        <v>766</v>
      </c>
    </row>
    <row r="447" spans="2:41" x14ac:dyDescent="0.3">
      <c r="B447">
        <v>745</v>
      </c>
      <c r="C447">
        <v>30.065999999999999</v>
      </c>
      <c r="D447">
        <v>0.72299999999999998</v>
      </c>
      <c r="E447">
        <f t="shared" si="35"/>
        <v>0.70000000000000007</v>
      </c>
      <c r="F447" s="59">
        <v>578</v>
      </c>
      <c r="P447">
        <v>609</v>
      </c>
      <c r="Q447">
        <v>5.0330000000000004</v>
      </c>
      <c r="R447">
        <v>0.82499999999999996</v>
      </c>
      <c r="S447">
        <f t="shared" si="36"/>
        <v>0.85000000000000009</v>
      </c>
      <c r="T447" s="59">
        <v>497</v>
      </c>
      <c r="AD447">
        <v>724</v>
      </c>
      <c r="AE447">
        <v>7.3040000000000003</v>
      </c>
      <c r="AF447">
        <v>0.48499999999999999</v>
      </c>
      <c r="AG447">
        <f t="shared" si="37"/>
        <v>0.5</v>
      </c>
      <c r="AH447" s="59">
        <v>1018</v>
      </c>
      <c r="AK447">
        <v>982</v>
      </c>
      <c r="AL447">
        <v>25.844000000000001</v>
      </c>
      <c r="AM447">
        <v>0.749</v>
      </c>
      <c r="AN447">
        <f t="shared" si="38"/>
        <v>0.75</v>
      </c>
      <c r="AO447" s="59">
        <v>774</v>
      </c>
    </row>
    <row r="448" spans="2:41" x14ac:dyDescent="0.3">
      <c r="B448">
        <v>430</v>
      </c>
      <c r="C448">
        <v>29.988</v>
      </c>
      <c r="D448">
        <v>0.747</v>
      </c>
      <c r="E448">
        <f t="shared" si="35"/>
        <v>0.75</v>
      </c>
      <c r="F448" s="59">
        <v>579</v>
      </c>
      <c r="P448">
        <v>664</v>
      </c>
      <c r="Q448">
        <v>5.0330000000000004</v>
      </c>
      <c r="R448">
        <v>0.72899999999999998</v>
      </c>
      <c r="S448">
        <f t="shared" si="36"/>
        <v>0.75</v>
      </c>
      <c r="T448" s="59">
        <v>499</v>
      </c>
      <c r="AD448">
        <v>1000</v>
      </c>
      <c r="AE448">
        <v>7.2690000000000001</v>
      </c>
      <c r="AF448">
        <v>0.70099999999999996</v>
      </c>
      <c r="AG448">
        <f t="shared" si="37"/>
        <v>0.70000000000000007</v>
      </c>
      <c r="AH448" s="59">
        <v>1029</v>
      </c>
      <c r="AK448">
        <v>1020</v>
      </c>
      <c r="AL448">
        <v>25.844000000000001</v>
      </c>
      <c r="AM448">
        <v>0.52800000000000002</v>
      </c>
      <c r="AN448">
        <f t="shared" si="38"/>
        <v>0.55000000000000004</v>
      </c>
      <c r="AO448" s="59">
        <v>787</v>
      </c>
    </row>
    <row r="449" spans="2:41" x14ac:dyDescent="0.3">
      <c r="B449">
        <v>153</v>
      </c>
      <c r="C449">
        <v>29.908999999999999</v>
      </c>
      <c r="D449">
        <v>0.624</v>
      </c>
      <c r="E449">
        <f t="shared" si="35"/>
        <v>0.60000000000000009</v>
      </c>
      <c r="F449" s="59">
        <v>589</v>
      </c>
      <c r="P449">
        <v>374</v>
      </c>
      <c r="Q449">
        <v>5.008</v>
      </c>
      <c r="R449">
        <v>0.86099999999999999</v>
      </c>
      <c r="S449">
        <f t="shared" si="36"/>
        <v>0.85000000000000009</v>
      </c>
      <c r="T449" s="59">
        <v>506</v>
      </c>
      <c r="AD449">
        <v>227</v>
      </c>
      <c r="AE449">
        <v>7.2329999999999997</v>
      </c>
      <c r="AF449">
        <v>0.81</v>
      </c>
      <c r="AG449">
        <f t="shared" si="37"/>
        <v>0.8</v>
      </c>
      <c r="AH449" s="59">
        <v>1036</v>
      </c>
      <c r="AK449">
        <v>556</v>
      </c>
      <c r="AL449">
        <v>25.640999999999998</v>
      </c>
      <c r="AM449">
        <v>0.39900000000000002</v>
      </c>
      <c r="AN449">
        <f t="shared" si="38"/>
        <v>0.4</v>
      </c>
      <c r="AO449" s="59">
        <v>802</v>
      </c>
    </row>
    <row r="450" spans="2:41" x14ac:dyDescent="0.3">
      <c r="B450">
        <v>368</v>
      </c>
      <c r="C450">
        <v>29.908999999999999</v>
      </c>
      <c r="D450">
        <v>0.81599999999999995</v>
      </c>
      <c r="E450">
        <f t="shared" si="35"/>
        <v>0.8</v>
      </c>
      <c r="F450" s="59">
        <v>608</v>
      </c>
      <c r="P450">
        <v>739</v>
      </c>
      <c r="Q450">
        <v>4.9950000000000001</v>
      </c>
      <c r="R450">
        <v>0.84499999999999997</v>
      </c>
      <c r="S450">
        <f t="shared" si="36"/>
        <v>0.85000000000000009</v>
      </c>
      <c r="T450" s="59">
        <v>508</v>
      </c>
      <c r="AD450">
        <v>459</v>
      </c>
      <c r="AE450">
        <v>7.1890000000000001</v>
      </c>
      <c r="AF450">
        <v>0.76600000000000001</v>
      </c>
      <c r="AG450">
        <f t="shared" si="37"/>
        <v>0.75</v>
      </c>
      <c r="AH450" s="59">
        <v>1061</v>
      </c>
      <c r="AK450">
        <v>447</v>
      </c>
      <c r="AL450">
        <v>25.559000000000001</v>
      </c>
      <c r="AM450">
        <v>0.56899999999999995</v>
      </c>
      <c r="AN450">
        <f t="shared" si="38"/>
        <v>0.55000000000000004</v>
      </c>
      <c r="AO450" s="59">
        <v>805</v>
      </c>
    </row>
    <row r="451" spans="2:41" x14ac:dyDescent="0.3">
      <c r="B451">
        <v>899</v>
      </c>
      <c r="C451">
        <v>29.748999999999999</v>
      </c>
      <c r="D451">
        <v>0.53900000000000003</v>
      </c>
      <c r="E451">
        <f t="shared" si="35"/>
        <v>0.55000000000000004</v>
      </c>
      <c r="F451" s="59">
        <v>609</v>
      </c>
      <c r="P451">
        <v>168</v>
      </c>
      <c r="Q451">
        <v>4.9820000000000002</v>
      </c>
      <c r="R451">
        <v>0.57399999999999995</v>
      </c>
      <c r="S451">
        <f t="shared" si="36"/>
        <v>0.55000000000000004</v>
      </c>
      <c r="T451" s="59">
        <v>511</v>
      </c>
      <c r="AD451">
        <v>144</v>
      </c>
      <c r="AE451">
        <v>7.18</v>
      </c>
      <c r="AF451">
        <v>0.74199999999999999</v>
      </c>
      <c r="AG451">
        <f t="shared" si="37"/>
        <v>0.75</v>
      </c>
      <c r="AH451" s="59">
        <v>1076</v>
      </c>
      <c r="AK451">
        <v>1147</v>
      </c>
      <c r="AL451">
        <v>25.559000000000001</v>
      </c>
      <c r="AM451">
        <v>0.68200000000000005</v>
      </c>
      <c r="AN451">
        <f t="shared" si="38"/>
        <v>0.70000000000000007</v>
      </c>
      <c r="AO451" s="59">
        <v>820</v>
      </c>
    </row>
    <row r="452" spans="2:41" x14ac:dyDescent="0.3">
      <c r="B452">
        <v>1033</v>
      </c>
      <c r="C452">
        <v>29.748999999999999</v>
      </c>
      <c r="D452">
        <v>0.76700000000000002</v>
      </c>
      <c r="E452">
        <f t="shared" si="35"/>
        <v>0.75</v>
      </c>
      <c r="F452" s="59">
        <v>611</v>
      </c>
      <c r="P452">
        <v>416</v>
      </c>
      <c r="Q452">
        <v>4.9569999999999999</v>
      </c>
      <c r="R452">
        <v>0.66400000000000003</v>
      </c>
      <c r="S452">
        <f t="shared" si="36"/>
        <v>0.65</v>
      </c>
      <c r="T452" s="59">
        <v>514</v>
      </c>
      <c r="AD452">
        <v>870</v>
      </c>
      <c r="AE452">
        <v>7.1269999999999998</v>
      </c>
      <c r="AF452">
        <v>0.626</v>
      </c>
      <c r="AG452">
        <f t="shared" si="37"/>
        <v>0.65</v>
      </c>
      <c r="AH452" s="59">
        <v>1098</v>
      </c>
      <c r="AK452">
        <v>768</v>
      </c>
      <c r="AL452">
        <v>25.518999999999998</v>
      </c>
      <c r="AM452">
        <v>0.56699999999999995</v>
      </c>
      <c r="AN452">
        <f t="shared" si="38"/>
        <v>0.55000000000000004</v>
      </c>
      <c r="AO452" s="59">
        <v>830</v>
      </c>
    </row>
    <row r="453" spans="2:41" x14ac:dyDescent="0.3">
      <c r="B453">
        <v>203</v>
      </c>
      <c r="C453">
        <v>29.59</v>
      </c>
      <c r="D453">
        <v>0.85</v>
      </c>
      <c r="E453">
        <f t="shared" si="35"/>
        <v>0.85000000000000009</v>
      </c>
      <c r="F453" s="59">
        <v>613</v>
      </c>
      <c r="P453">
        <v>604</v>
      </c>
      <c r="Q453">
        <v>4.944</v>
      </c>
      <c r="R453">
        <v>0.84299999999999997</v>
      </c>
      <c r="S453">
        <f t="shared" si="36"/>
        <v>0.85000000000000009</v>
      </c>
      <c r="T453" s="59">
        <v>516</v>
      </c>
      <c r="AD453">
        <v>902</v>
      </c>
      <c r="AE453">
        <v>7.1269999999999998</v>
      </c>
      <c r="AF453">
        <v>0.79800000000000004</v>
      </c>
      <c r="AG453">
        <f t="shared" si="37"/>
        <v>0.8</v>
      </c>
      <c r="AH453" s="59">
        <v>1118</v>
      </c>
      <c r="AK453">
        <v>1078</v>
      </c>
      <c r="AL453">
        <v>25.518999999999998</v>
      </c>
      <c r="AM453">
        <v>0.56200000000000006</v>
      </c>
      <c r="AN453">
        <f t="shared" si="38"/>
        <v>0.55000000000000004</v>
      </c>
      <c r="AO453" s="59">
        <v>833</v>
      </c>
    </row>
    <row r="454" spans="2:41" x14ac:dyDescent="0.3">
      <c r="B454">
        <v>404</v>
      </c>
      <c r="C454">
        <v>29.59</v>
      </c>
      <c r="D454">
        <v>0.57899999999999996</v>
      </c>
      <c r="E454">
        <f t="shared" ref="E454:E517" si="39">MROUND(D454,0.05)</f>
        <v>0.60000000000000009</v>
      </c>
      <c r="F454" s="59">
        <v>614</v>
      </c>
      <c r="P454">
        <v>698</v>
      </c>
      <c r="Q454">
        <v>4.944</v>
      </c>
      <c r="R454">
        <v>0.80700000000000005</v>
      </c>
      <c r="S454">
        <f t="shared" ref="S454:S517" si="40">MROUND(R454,0.05)</f>
        <v>0.8</v>
      </c>
      <c r="T454" s="59">
        <v>526</v>
      </c>
      <c r="AD454">
        <v>1021</v>
      </c>
      <c r="AE454">
        <v>7.1180000000000003</v>
      </c>
      <c r="AF454">
        <v>0.71399999999999997</v>
      </c>
      <c r="AG454">
        <f t="shared" ref="AG454:AG517" si="41">MROUND(AF454,0.05)</f>
        <v>0.70000000000000007</v>
      </c>
      <c r="AH454" s="58">
        <v>0.70000000000000007</v>
      </c>
      <c r="AI454" s="1" t="s">
        <v>57</v>
      </c>
      <c r="AK454">
        <v>1072</v>
      </c>
      <c r="AL454">
        <v>25.478999999999999</v>
      </c>
      <c r="AM454">
        <v>0.77</v>
      </c>
      <c r="AN454">
        <f t="shared" ref="AN454:AN517" si="42">MROUND(AM454,0.05)</f>
        <v>0.75</v>
      </c>
      <c r="AO454" s="59">
        <v>835</v>
      </c>
    </row>
    <row r="455" spans="2:41" x14ac:dyDescent="0.3">
      <c r="B455">
        <v>515</v>
      </c>
      <c r="C455">
        <v>29.59</v>
      </c>
      <c r="D455">
        <v>0.64200000000000002</v>
      </c>
      <c r="E455">
        <f t="shared" si="39"/>
        <v>0.65</v>
      </c>
      <c r="F455" s="59">
        <v>630</v>
      </c>
      <c r="P455">
        <v>703</v>
      </c>
      <c r="Q455">
        <v>4.944</v>
      </c>
      <c r="R455">
        <v>0.76700000000000002</v>
      </c>
      <c r="S455">
        <f t="shared" si="40"/>
        <v>0.75</v>
      </c>
      <c r="T455" s="59">
        <v>537</v>
      </c>
      <c r="AD455">
        <v>197</v>
      </c>
      <c r="AE455">
        <v>7.0819999999999999</v>
      </c>
      <c r="AF455">
        <v>0.72799999999999998</v>
      </c>
      <c r="AG455">
        <f t="shared" si="41"/>
        <v>0.75</v>
      </c>
      <c r="AH455" s="59">
        <v>4</v>
      </c>
      <c r="AI455">
        <f>COUNTA(AH455:AH591)</f>
        <v>137</v>
      </c>
      <c r="AJ455">
        <f>(AI455/$AD$4)*100</f>
        <v>13.405088062622308</v>
      </c>
      <c r="AK455">
        <v>640</v>
      </c>
      <c r="AL455">
        <v>25.314</v>
      </c>
      <c r="AM455">
        <v>0.55700000000000005</v>
      </c>
      <c r="AN455">
        <f t="shared" si="42"/>
        <v>0.55000000000000004</v>
      </c>
      <c r="AO455" s="59">
        <v>850</v>
      </c>
    </row>
    <row r="456" spans="2:41" x14ac:dyDescent="0.3">
      <c r="B456">
        <v>343</v>
      </c>
      <c r="C456">
        <v>29.431000000000001</v>
      </c>
      <c r="D456">
        <v>0.875</v>
      </c>
      <c r="E456">
        <f t="shared" si="39"/>
        <v>0.9</v>
      </c>
      <c r="F456" s="59">
        <v>636</v>
      </c>
      <c r="P456">
        <v>798</v>
      </c>
      <c r="Q456">
        <v>4.944</v>
      </c>
      <c r="R456">
        <v>0.89800000000000002</v>
      </c>
      <c r="S456">
        <f t="shared" si="40"/>
        <v>0.9</v>
      </c>
      <c r="T456" s="59">
        <v>552</v>
      </c>
      <c r="AD456">
        <v>488</v>
      </c>
      <c r="AE456">
        <v>7.0819999999999999</v>
      </c>
      <c r="AF456">
        <v>0.86399999999999999</v>
      </c>
      <c r="AG456">
        <f t="shared" si="41"/>
        <v>0.85000000000000009</v>
      </c>
      <c r="AH456" s="59">
        <v>5</v>
      </c>
      <c r="AK456">
        <v>622</v>
      </c>
      <c r="AL456">
        <v>25.274000000000001</v>
      </c>
      <c r="AM456">
        <v>0.80200000000000005</v>
      </c>
      <c r="AN456">
        <f t="shared" si="42"/>
        <v>0.8</v>
      </c>
      <c r="AO456" s="59">
        <v>870</v>
      </c>
    </row>
    <row r="457" spans="2:41" x14ac:dyDescent="0.3">
      <c r="B457">
        <v>839</v>
      </c>
      <c r="C457">
        <v>29.431000000000001</v>
      </c>
      <c r="D457">
        <v>0.433</v>
      </c>
      <c r="E457">
        <f t="shared" si="39"/>
        <v>0.45</v>
      </c>
      <c r="F457" s="59">
        <v>643</v>
      </c>
      <c r="P457">
        <v>509</v>
      </c>
      <c r="Q457">
        <v>4.931</v>
      </c>
      <c r="R457">
        <v>0.78600000000000003</v>
      </c>
      <c r="S457">
        <f t="shared" si="40"/>
        <v>0.8</v>
      </c>
      <c r="T457" s="59">
        <v>563</v>
      </c>
      <c r="AD457">
        <v>1108</v>
      </c>
      <c r="AE457">
        <v>7.0819999999999999</v>
      </c>
      <c r="AF457">
        <v>0.71199999999999997</v>
      </c>
      <c r="AG457">
        <f t="shared" si="41"/>
        <v>0.70000000000000007</v>
      </c>
      <c r="AH457" s="59">
        <v>22</v>
      </c>
      <c r="AK457">
        <v>1142</v>
      </c>
      <c r="AL457">
        <v>25.274000000000001</v>
      </c>
      <c r="AM457">
        <v>0.497</v>
      </c>
      <c r="AN457">
        <f t="shared" si="42"/>
        <v>0.5</v>
      </c>
      <c r="AO457" s="59">
        <v>888</v>
      </c>
    </row>
    <row r="458" spans="2:41" x14ac:dyDescent="0.3">
      <c r="B458">
        <v>966</v>
      </c>
      <c r="C458">
        <v>29.431000000000001</v>
      </c>
      <c r="D458">
        <v>0.86899999999999999</v>
      </c>
      <c r="E458">
        <f t="shared" si="39"/>
        <v>0.85000000000000009</v>
      </c>
      <c r="F458" s="59">
        <v>656</v>
      </c>
      <c r="P458">
        <v>701</v>
      </c>
      <c r="Q458">
        <v>4.931</v>
      </c>
      <c r="R458">
        <v>0.76300000000000001</v>
      </c>
      <c r="S458">
        <f t="shared" si="40"/>
        <v>0.75</v>
      </c>
      <c r="T458" s="59">
        <v>566</v>
      </c>
      <c r="AD458">
        <v>425</v>
      </c>
      <c r="AE458">
        <v>7.0730000000000004</v>
      </c>
      <c r="AF458">
        <v>0.76700000000000002</v>
      </c>
      <c r="AG458">
        <f t="shared" si="41"/>
        <v>0.75</v>
      </c>
      <c r="AH458" s="59">
        <v>28</v>
      </c>
      <c r="AK458">
        <v>908</v>
      </c>
      <c r="AL458">
        <v>25.231000000000002</v>
      </c>
      <c r="AM458">
        <v>0.495</v>
      </c>
      <c r="AN458">
        <f t="shared" si="42"/>
        <v>0.5</v>
      </c>
      <c r="AO458" s="59">
        <v>914</v>
      </c>
    </row>
    <row r="459" spans="2:41" x14ac:dyDescent="0.3">
      <c r="B459">
        <v>231</v>
      </c>
      <c r="C459">
        <v>29.347999999999999</v>
      </c>
      <c r="D459">
        <v>0.66800000000000004</v>
      </c>
      <c r="E459">
        <f t="shared" si="39"/>
        <v>0.65</v>
      </c>
      <c r="F459" s="59">
        <v>672</v>
      </c>
      <c r="P459">
        <v>186</v>
      </c>
      <c r="Q459">
        <v>4.9180000000000001</v>
      </c>
      <c r="R459">
        <v>0.67200000000000004</v>
      </c>
      <c r="S459">
        <f t="shared" si="40"/>
        <v>0.65</v>
      </c>
      <c r="T459" s="59">
        <v>577</v>
      </c>
      <c r="AD459">
        <v>964</v>
      </c>
      <c r="AE459">
        <v>7.0730000000000004</v>
      </c>
      <c r="AF459">
        <v>0.67800000000000005</v>
      </c>
      <c r="AG459">
        <f t="shared" si="41"/>
        <v>0.70000000000000007</v>
      </c>
      <c r="AH459" s="59">
        <v>67</v>
      </c>
      <c r="AK459">
        <v>931</v>
      </c>
      <c r="AL459">
        <v>25.231000000000002</v>
      </c>
      <c r="AM459">
        <v>0.629</v>
      </c>
      <c r="AN459">
        <f t="shared" si="42"/>
        <v>0.65</v>
      </c>
      <c r="AO459" s="59">
        <v>921</v>
      </c>
    </row>
    <row r="460" spans="2:41" x14ac:dyDescent="0.3">
      <c r="B460">
        <v>459</v>
      </c>
      <c r="C460">
        <v>29.347999999999999</v>
      </c>
      <c r="D460">
        <v>0.59599999999999997</v>
      </c>
      <c r="E460">
        <f t="shared" si="39"/>
        <v>0.60000000000000009</v>
      </c>
      <c r="F460" s="59">
        <v>688</v>
      </c>
      <c r="P460">
        <v>599</v>
      </c>
      <c r="Q460">
        <v>4.9180000000000001</v>
      </c>
      <c r="R460">
        <v>0.83099999999999996</v>
      </c>
      <c r="S460">
        <f t="shared" si="40"/>
        <v>0.85000000000000009</v>
      </c>
      <c r="T460" s="59">
        <v>582</v>
      </c>
      <c r="AD460">
        <v>104</v>
      </c>
      <c r="AE460">
        <v>7.0549999999999997</v>
      </c>
      <c r="AF460">
        <v>0.70299999999999996</v>
      </c>
      <c r="AG460">
        <f t="shared" si="41"/>
        <v>0.70000000000000007</v>
      </c>
      <c r="AH460" s="59">
        <v>74</v>
      </c>
      <c r="AK460">
        <v>486</v>
      </c>
      <c r="AL460">
        <v>25.19</v>
      </c>
      <c r="AM460">
        <v>0.5</v>
      </c>
      <c r="AN460">
        <f t="shared" si="42"/>
        <v>0.5</v>
      </c>
      <c r="AO460" s="59">
        <v>930</v>
      </c>
    </row>
    <row r="461" spans="2:41" x14ac:dyDescent="0.3">
      <c r="B461">
        <v>292</v>
      </c>
      <c r="C461">
        <v>29.268000000000001</v>
      </c>
      <c r="D461">
        <v>0.61799999999999999</v>
      </c>
      <c r="E461">
        <f t="shared" si="39"/>
        <v>0.60000000000000009</v>
      </c>
      <c r="F461" s="59">
        <v>714</v>
      </c>
      <c r="P461">
        <v>727</v>
      </c>
      <c r="Q461">
        <v>4.9180000000000001</v>
      </c>
      <c r="R461">
        <v>0.79900000000000004</v>
      </c>
      <c r="S461">
        <f t="shared" si="40"/>
        <v>0.8</v>
      </c>
      <c r="T461" s="59">
        <v>593</v>
      </c>
      <c r="AD461">
        <v>579</v>
      </c>
      <c r="AE461">
        <v>7.0549999999999997</v>
      </c>
      <c r="AF461">
        <v>0.65300000000000002</v>
      </c>
      <c r="AG461">
        <f t="shared" si="41"/>
        <v>0.65</v>
      </c>
      <c r="AH461" s="59">
        <v>87</v>
      </c>
      <c r="AK461">
        <v>1073</v>
      </c>
      <c r="AL461">
        <v>25.065999999999999</v>
      </c>
      <c r="AM461">
        <v>0.50800000000000001</v>
      </c>
      <c r="AN461">
        <f t="shared" si="42"/>
        <v>0.5</v>
      </c>
      <c r="AO461" s="59">
        <v>933</v>
      </c>
    </row>
    <row r="462" spans="2:41" x14ac:dyDescent="0.3">
      <c r="B462">
        <v>579</v>
      </c>
      <c r="C462">
        <v>29.268000000000001</v>
      </c>
      <c r="D462">
        <v>0.67200000000000004</v>
      </c>
      <c r="E462">
        <f t="shared" si="39"/>
        <v>0.65</v>
      </c>
      <c r="F462" s="59">
        <v>720</v>
      </c>
      <c r="P462">
        <v>371</v>
      </c>
      <c r="Q462">
        <v>4.9050000000000002</v>
      </c>
      <c r="R462">
        <v>0.73899999999999999</v>
      </c>
      <c r="S462">
        <f t="shared" si="40"/>
        <v>0.75</v>
      </c>
      <c r="T462" s="59">
        <v>595</v>
      </c>
      <c r="AD462">
        <v>652</v>
      </c>
      <c r="AE462">
        <v>7.0369999999999999</v>
      </c>
      <c r="AF462">
        <v>0.81799999999999995</v>
      </c>
      <c r="AG462">
        <f t="shared" si="41"/>
        <v>0.8</v>
      </c>
      <c r="AH462" s="59">
        <v>98</v>
      </c>
      <c r="AK462">
        <v>405</v>
      </c>
      <c r="AL462">
        <v>24.981999999999999</v>
      </c>
      <c r="AM462">
        <v>0.53500000000000003</v>
      </c>
      <c r="AN462">
        <f t="shared" si="42"/>
        <v>0.55000000000000004</v>
      </c>
      <c r="AO462" s="59">
        <v>939</v>
      </c>
    </row>
    <row r="463" spans="2:41" x14ac:dyDescent="0.3">
      <c r="B463">
        <v>332</v>
      </c>
      <c r="C463">
        <v>29.187000000000001</v>
      </c>
      <c r="D463">
        <v>0.82</v>
      </c>
      <c r="E463">
        <f t="shared" si="39"/>
        <v>0.8</v>
      </c>
      <c r="F463" s="59">
        <v>729</v>
      </c>
      <c r="P463">
        <v>614</v>
      </c>
      <c r="Q463">
        <v>4.8789999999999996</v>
      </c>
      <c r="R463">
        <v>0.76300000000000001</v>
      </c>
      <c r="S463">
        <f t="shared" si="40"/>
        <v>0.75</v>
      </c>
      <c r="T463" s="59">
        <v>596</v>
      </c>
      <c r="AD463">
        <v>656</v>
      </c>
      <c r="AE463">
        <v>7.0369999999999999</v>
      </c>
      <c r="AF463">
        <v>0.79100000000000004</v>
      </c>
      <c r="AG463">
        <f t="shared" si="41"/>
        <v>0.8</v>
      </c>
      <c r="AH463" s="59">
        <v>100</v>
      </c>
      <c r="AK463">
        <v>837</v>
      </c>
      <c r="AL463">
        <v>24.981999999999999</v>
      </c>
      <c r="AM463">
        <v>0.77600000000000002</v>
      </c>
      <c r="AN463">
        <f t="shared" si="42"/>
        <v>0.8</v>
      </c>
      <c r="AO463" s="59">
        <v>941</v>
      </c>
    </row>
    <row r="464" spans="2:41" x14ac:dyDescent="0.3">
      <c r="B464">
        <v>407</v>
      </c>
      <c r="C464">
        <v>29.187000000000001</v>
      </c>
      <c r="D464">
        <v>0.624</v>
      </c>
      <c r="E464">
        <f t="shared" si="39"/>
        <v>0.60000000000000009</v>
      </c>
      <c r="F464" s="59">
        <v>735</v>
      </c>
      <c r="P464">
        <v>595</v>
      </c>
      <c r="Q464">
        <v>4.8659999999999997</v>
      </c>
      <c r="R464">
        <v>0.746</v>
      </c>
      <c r="S464">
        <f t="shared" si="40"/>
        <v>0.75</v>
      </c>
      <c r="T464" s="59">
        <v>602</v>
      </c>
      <c r="AD464">
        <v>669</v>
      </c>
      <c r="AE464">
        <v>7.0369999999999999</v>
      </c>
      <c r="AF464">
        <v>0.61599999999999999</v>
      </c>
      <c r="AG464">
        <f t="shared" si="41"/>
        <v>0.60000000000000009</v>
      </c>
      <c r="AH464" s="59">
        <v>104</v>
      </c>
      <c r="AK464">
        <v>399</v>
      </c>
      <c r="AL464">
        <v>24.771999999999998</v>
      </c>
      <c r="AM464">
        <v>0.71399999999999997</v>
      </c>
      <c r="AN464">
        <f t="shared" si="42"/>
        <v>0.70000000000000007</v>
      </c>
      <c r="AO464" s="59">
        <v>944</v>
      </c>
    </row>
    <row r="465" spans="2:41" x14ac:dyDescent="0.3">
      <c r="B465">
        <v>560</v>
      </c>
      <c r="C465">
        <v>29.187000000000001</v>
      </c>
      <c r="D465">
        <v>0.754</v>
      </c>
      <c r="E465">
        <f t="shared" si="39"/>
        <v>0.75</v>
      </c>
      <c r="F465" s="59">
        <v>738</v>
      </c>
      <c r="P465">
        <v>216</v>
      </c>
      <c r="Q465">
        <v>4.8529999999999998</v>
      </c>
      <c r="R465">
        <v>0.76100000000000001</v>
      </c>
      <c r="S465">
        <f t="shared" si="40"/>
        <v>0.75</v>
      </c>
      <c r="T465" s="59">
        <v>614</v>
      </c>
      <c r="AD465">
        <v>299</v>
      </c>
      <c r="AE465">
        <v>7.0279999999999996</v>
      </c>
      <c r="AF465">
        <v>0.81499999999999995</v>
      </c>
      <c r="AG465">
        <f t="shared" si="41"/>
        <v>0.8</v>
      </c>
      <c r="AH465" s="59">
        <v>111</v>
      </c>
      <c r="AK465">
        <v>826</v>
      </c>
      <c r="AL465">
        <v>24.771999999999998</v>
      </c>
      <c r="AM465">
        <v>0.72099999999999997</v>
      </c>
      <c r="AN465">
        <f t="shared" si="42"/>
        <v>0.70000000000000007</v>
      </c>
      <c r="AO465" s="59">
        <v>948</v>
      </c>
    </row>
    <row r="466" spans="2:41" x14ac:dyDescent="0.3">
      <c r="B466">
        <v>1105</v>
      </c>
      <c r="C466">
        <v>29.187000000000001</v>
      </c>
      <c r="D466">
        <v>0.67900000000000005</v>
      </c>
      <c r="E466">
        <f t="shared" si="39"/>
        <v>0.70000000000000007</v>
      </c>
      <c r="F466" s="59">
        <v>787</v>
      </c>
      <c r="P466">
        <v>241</v>
      </c>
      <c r="Q466">
        <v>4.84</v>
      </c>
      <c r="R466">
        <v>0.80800000000000005</v>
      </c>
      <c r="S466">
        <f t="shared" si="40"/>
        <v>0.8</v>
      </c>
      <c r="T466" s="59">
        <v>618</v>
      </c>
      <c r="AD466">
        <v>1013</v>
      </c>
      <c r="AE466">
        <v>7.0010000000000003</v>
      </c>
      <c r="AF466">
        <v>0.60199999999999998</v>
      </c>
      <c r="AG466">
        <f t="shared" si="41"/>
        <v>0.60000000000000009</v>
      </c>
      <c r="AH466" s="59">
        <v>143</v>
      </c>
      <c r="AK466">
        <v>411</v>
      </c>
      <c r="AL466">
        <v>24.731000000000002</v>
      </c>
      <c r="AM466">
        <v>0.56200000000000006</v>
      </c>
      <c r="AN466">
        <f t="shared" si="42"/>
        <v>0.55000000000000004</v>
      </c>
      <c r="AO466" s="59">
        <v>956</v>
      </c>
    </row>
    <row r="467" spans="2:41" x14ac:dyDescent="0.3">
      <c r="B467">
        <v>585</v>
      </c>
      <c r="C467">
        <v>29.106000000000002</v>
      </c>
      <c r="D467">
        <v>0.74299999999999999</v>
      </c>
      <c r="E467">
        <f t="shared" si="39"/>
        <v>0.75</v>
      </c>
      <c r="F467" s="59">
        <v>792</v>
      </c>
      <c r="P467">
        <v>819</v>
      </c>
      <c r="Q467">
        <v>4.8129999999999997</v>
      </c>
      <c r="R467">
        <v>0.54100000000000004</v>
      </c>
      <c r="S467">
        <f t="shared" si="40"/>
        <v>0.55000000000000004</v>
      </c>
      <c r="T467" s="59">
        <v>619</v>
      </c>
      <c r="AD467">
        <v>584</v>
      </c>
      <c r="AE467">
        <v>6.992</v>
      </c>
      <c r="AF467">
        <v>0.76500000000000001</v>
      </c>
      <c r="AG467">
        <f t="shared" si="41"/>
        <v>0.75</v>
      </c>
      <c r="AH467" s="59">
        <v>145</v>
      </c>
      <c r="AK467">
        <v>678</v>
      </c>
      <c r="AL467">
        <v>24.731000000000002</v>
      </c>
      <c r="AM467">
        <v>0.81399999999999995</v>
      </c>
      <c r="AN467">
        <f t="shared" si="42"/>
        <v>0.8</v>
      </c>
      <c r="AO467" s="59">
        <v>957</v>
      </c>
    </row>
    <row r="468" spans="2:41" x14ac:dyDescent="0.3">
      <c r="B468">
        <v>882</v>
      </c>
      <c r="C468">
        <v>29.024999999999999</v>
      </c>
      <c r="D468">
        <v>0.45400000000000001</v>
      </c>
      <c r="E468">
        <f t="shared" si="39"/>
        <v>0.45</v>
      </c>
      <c r="F468" s="59">
        <v>795</v>
      </c>
      <c r="P468">
        <v>563</v>
      </c>
      <c r="Q468">
        <v>4.8</v>
      </c>
      <c r="R468">
        <v>0.76100000000000001</v>
      </c>
      <c r="S468">
        <f t="shared" si="40"/>
        <v>0.75</v>
      </c>
      <c r="T468" s="59">
        <v>628</v>
      </c>
      <c r="AD468">
        <v>991</v>
      </c>
      <c r="AE468">
        <v>6.9829999999999997</v>
      </c>
      <c r="AF468">
        <v>0.72399999999999998</v>
      </c>
      <c r="AG468">
        <f t="shared" si="41"/>
        <v>0.70000000000000007</v>
      </c>
      <c r="AH468" s="59">
        <v>154</v>
      </c>
      <c r="AK468">
        <v>313</v>
      </c>
      <c r="AL468">
        <v>24.687999999999999</v>
      </c>
      <c r="AM468">
        <v>0.755</v>
      </c>
      <c r="AN468">
        <f t="shared" si="42"/>
        <v>0.75</v>
      </c>
      <c r="AO468" s="59">
        <v>981</v>
      </c>
    </row>
    <row r="469" spans="2:41" x14ac:dyDescent="0.3">
      <c r="B469">
        <v>960</v>
      </c>
      <c r="C469">
        <v>28.86</v>
      </c>
      <c r="D469">
        <v>0.66400000000000003</v>
      </c>
      <c r="E469">
        <f t="shared" si="39"/>
        <v>0.65</v>
      </c>
      <c r="F469" s="59">
        <v>804</v>
      </c>
      <c r="P469">
        <v>670</v>
      </c>
      <c r="Q469">
        <v>4.7869999999999999</v>
      </c>
      <c r="R469">
        <v>0.8</v>
      </c>
      <c r="S469">
        <f t="shared" si="40"/>
        <v>0.8</v>
      </c>
      <c r="T469" s="59">
        <v>629</v>
      </c>
      <c r="AD469">
        <v>633</v>
      </c>
      <c r="AE469">
        <v>6.9550000000000001</v>
      </c>
      <c r="AF469">
        <v>0.61099999999999999</v>
      </c>
      <c r="AG469">
        <f t="shared" si="41"/>
        <v>0.60000000000000009</v>
      </c>
      <c r="AH469" s="59">
        <v>160</v>
      </c>
      <c r="AK469">
        <v>321</v>
      </c>
      <c r="AL469">
        <v>24.646000000000001</v>
      </c>
      <c r="AM469">
        <v>0.76800000000000002</v>
      </c>
      <c r="AN469">
        <f t="shared" si="42"/>
        <v>0.75</v>
      </c>
      <c r="AO469" s="59">
        <v>988</v>
      </c>
    </row>
    <row r="470" spans="2:41" x14ac:dyDescent="0.3">
      <c r="B470">
        <v>1070</v>
      </c>
      <c r="C470">
        <v>28.779</v>
      </c>
      <c r="D470">
        <v>0.67400000000000004</v>
      </c>
      <c r="E470">
        <f t="shared" si="39"/>
        <v>0.65</v>
      </c>
      <c r="F470" s="59">
        <v>812</v>
      </c>
      <c r="P470">
        <v>76</v>
      </c>
      <c r="Q470">
        <v>4.7729999999999997</v>
      </c>
      <c r="R470">
        <v>0.65300000000000002</v>
      </c>
      <c r="S470">
        <f t="shared" si="40"/>
        <v>0.65</v>
      </c>
      <c r="T470" s="59">
        <v>633</v>
      </c>
      <c r="AD470">
        <v>43</v>
      </c>
      <c r="AE470">
        <v>6.9089999999999998</v>
      </c>
      <c r="AF470">
        <v>0.57599999999999996</v>
      </c>
      <c r="AG470">
        <f t="shared" si="41"/>
        <v>0.60000000000000009</v>
      </c>
      <c r="AH470" s="59">
        <v>165</v>
      </c>
      <c r="AK470">
        <v>1017</v>
      </c>
      <c r="AL470">
        <v>24.602</v>
      </c>
      <c r="AM470">
        <v>0.64300000000000002</v>
      </c>
      <c r="AN470">
        <f t="shared" si="42"/>
        <v>0.65</v>
      </c>
      <c r="AO470" s="59">
        <v>991</v>
      </c>
    </row>
    <row r="471" spans="2:41" x14ac:dyDescent="0.3">
      <c r="B471">
        <v>50</v>
      </c>
      <c r="C471">
        <v>28.696999999999999</v>
      </c>
      <c r="D471">
        <v>0.53200000000000003</v>
      </c>
      <c r="E471">
        <f t="shared" si="39"/>
        <v>0.55000000000000004</v>
      </c>
      <c r="F471" s="59">
        <v>821</v>
      </c>
      <c r="P471">
        <v>95</v>
      </c>
      <c r="Q471">
        <v>4.7329999999999997</v>
      </c>
      <c r="R471">
        <v>0.84199999999999997</v>
      </c>
      <c r="S471">
        <f t="shared" si="40"/>
        <v>0.85000000000000009</v>
      </c>
      <c r="T471" s="59">
        <v>646</v>
      </c>
      <c r="AD471">
        <v>254</v>
      </c>
      <c r="AE471">
        <v>6.9089999999999998</v>
      </c>
      <c r="AF471">
        <v>0.745</v>
      </c>
      <c r="AG471">
        <f t="shared" si="41"/>
        <v>0.75</v>
      </c>
      <c r="AH471" s="59">
        <v>171</v>
      </c>
      <c r="AK471">
        <v>238</v>
      </c>
      <c r="AL471">
        <v>24.518999999999998</v>
      </c>
      <c r="AM471">
        <v>0.60099999999999998</v>
      </c>
      <c r="AN471">
        <f t="shared" si="42"/>
        <v>0.60000000000000009</v>
      </c>
      <c r="AO471" s="59">
        <v>992</v>
      </c>
    </row>
    <row r="472" spans="2:41" x14ac:dyDescent="0.3">
      <c r="B472">
        <v>583</v>
      </c>
      <c r="C472">
        <v>28.696999999999999</v>
      </c>
      <c r="D472">
        <v>0.55300000000000005</v>
      </c>
      <c r="E472">
        <f t="shared" si="39"/>
        <v>0.55000000000000004</v>
      </c>
      <c r="F472" s="59">
        <v>825</v>
      </c>
      <c r="P472">
        <v>71</v>
      </c>
      <c r="Q472">
        <v>4.72</v>
      </c>
      <c r="R472">
        <v>0.60899999999999999</v>
      </c>
      <c r="S472">
        <f t="shared" si="40"/>
        <v>0.60000000000000009</v>
      </c>
      <c r="T472" s="59">
        <v>658</v>
      </c>
      <c r="AD472">
        <v>894</v>
      </c>
      <c r="AE472">
        <v>6.9089999999999998</v>
      </c>
      <c r="AF472">
        <v>0.45300000000000001</v>
      </c>
      <c r="AG472">
        <f t="shared" si="41"/>
        <v>0.45</v>
      </c>
      <c r="AH472" s="59">
        <v>186</v>
      </c>
      <c r="AK472">
        <v>112</v>
      </c>
      <c r="AL472">
        <v>24.388999999999999</v>
      </c>
      <c r="AM472">
        <v>0.55200000000000005</v>
      </c>
      <c r="AN472">
        <f t="shared" si="42"/>
        <v>0.55000000000000004</v>
      </c>
      <c r="AO472" s="59">
        <v>995</v>
      </c>
    </row>
    <row r="473" spans="2:41" x14ac:dyDescent="0.3">
      <c r="B473">
        <v>665</v>
      </c>
      <c r="C473">
        <v>28.614999999999998</v>
      </c>
      <c r="D473">
        <v>0.86</v>
      </c>
      <c r="E473">
        <f t="shared" si="39"/>
        <v>0.85000000000000009</v>
      </c>
      <c r="F473" s="59">
        <v>831</v>
      </c>
      <c r="P473">
        <v>159</v>
      </c>
      <c r="Q473">
        <v>4.72</v>
      </c>
      <c r="R473">
        <v>0.69299999999999995</v>
      </c>
      <c r="S473">
        <f t="shared" si="40"/>
        <v>0.70000000000000007</v>
      </c>
      <c r="T473" s="59">
        <v>662</v>
      </c>
      <c r="AD473">
        <v>1120</v>
      </c>
      <c r="AE473">
        <v>6.9089999999999998</v>
      </c>
      <c r="AF473">
        <v>0.77600000000000002</v>
      </c>
      <c r="AG473">
        <f t="shared" si="41"/>
        <v>0.8</v>
      </c>
      <c r="AH473" s="59">
        <v>191</v>
      </c>
      <c r="AK473">
        <v>557</v>
      </c>
      <c r="AL473">
        <v>24.388999999999999</v>
      </c>
      <c r="AM473">
        <v>0.36099999999999999</v>
      </c>
      <c r="AN473">
        <f t="shared" si="42"/>
        <v>0.35000000000000003</v>
      </c>
      <c r="AO473" s="59">
        <v>1000</v>
      </c>
    </row>
    <row r="474" spans="2:41" x14ac:dyDescent="0.3">
      <c r="B474">
        <v>1020</v>
      </c>
      <c r="C474">
        <v>28.614999999999998</v>
      </c>
      <c r="D474">
        <v>0.754</v>
      </c>
      <c r="E474">
        <f t="shared" si="39"/>
        <v>0.75</v>
      </c>
      <c r="F474" s="59">
        <v>833</v>
      </c>
      <c r="P474">
        <v>174</v>
      </c>
      <c r="Q474">
        <v>4.72</v>
      </c>
      <c r="R474">
        <v>0.74199999999999999</v>
      </c>
      <c r="S474">
        <f t="shared" si="40"/>
        <v>0.75</v>
      </c>
      <c r="T474" s="59">
        <v>664</v>
      </c>
      <c r="AD474">
        <v>253</v>
      </c>
      <c r="AE474">
        <v>6.891</v>
      </c>
      <c r="AF474">
        <v>0.497</v>
      </c>
      <c r="AG474">
        <f t="shared" si="41"/>
        <v>0.5</v>
      </c>
      <c r="AH474" s="59">
        <v>194</v>
      </c>
      <c r="AK474">
        <v>584</v>
      </c>
      <c r="AL474">
        <v>24.347000000000001</v>
      </c>
      <c r="AM474">
        <v>0.78900000000000003</v>
      </c>
      <c r="AN474">
        <f t="shared" si="42"/>
        <v>0.8</v>
      </c>
      <c r="AO474" s="59">
        <v>1013</v>
      </c>
    </row>
    <row r="475" spans="2:41" x14ac:dyDescent="0.3">
      <c r="B475">
        <v>1044</v>
      </c>
      <c r="C475">
        <v>28.614999999999998</v>
      </c>
      <c r="D475">
        <v>0.83199999999999996</v>
      </c>
      <c r="E475">
        <f t="shared" si="39"/>
        <v>0.85000000000000009</v>
      </c>
      <c r="F475" s="59">
        <v>837</v>
      </c>
      <c r="P475">
        <v>477</v>
      </c>
      <c r="Q475">
        <v>4.7060000000000004</v>
      </c>
      <c r="R475">
        <v>0.872</v>
      </c>
      <c r="S475">
        <f t="shared" si="40"/>
        <v>0.85000000000000009</v>
      </c>
      <c r="T475" s="59">
        <v>676</v>
      </c>
      <c r="AD475">
        <v>437</v>
      </c>
      <c r="AE475">
        <v>6.8449999999999998</v>
      </c>
      <c r="AF475">
        <v>0.84099999999999997</v>
      </c>
      <c r="AG475">
        <f t="shared" si="41"/>
        <v>0.85000000000000009</v>
      </c>
      <c r="AH475" s="59">
        <v>196</v>
      </c>
      <c r="AK475">
        <v>532</v>
      </c>
      <c r="AL475">
        <v>24.306000000000001</v>
      </c>
      <c r="AM475">
        <v>0.50600000000000001</v>
      </c>
      <c r="AN475">
        <f t="shared" si="42"/>
        <v>0.5</v>
      </c>
      <c r="AO475" s="59">
        <v>1029</v>
      </c>
    </row>
    <row r="476" spans="2:41" x14ac:dyDescent="0.3">
      <c r="B476">
        <v>213</v>
      </c>
      <c r="C476">
        <v>28.532</v>
      </c>
      <c r="D476">
        <v>0.78300000000000003</v>
      </c>
      <c r="E476">
        <f t="shared" si="39"/>
        <v>0.8</v>
      </c>
      <c r="F476" s="59">
        <v>841</v>
      </c>
      <c r="P476">
        <v>549</v>
      </c>
      <c r="Q476">
        <v>4.7060000000000004</v>
      </c>
      <c r="R476">
        <v>0.88</v>
      </c>
      <c r="S476">
        <f t="shared" si="40"/>
        <v>0.9</v>
      </c>
      <c r="T476" s="59">
        <v>682</v>
      </c>
      <c r="AD476">
        <v>513</v>
      </c>
      <c r="AE476">
        <v>6.8259999999999996</v>
      </c>
      <c r="AF476">
        <v>0.69299999999999995</v>
      </c>
      <c r="AG476">
        <f t="shared" si="41"/>
        <v>0.70000000000000007</v>
      </c>
      <c r="AH476" s="59">
        <v>200</v>
      </c>
      <c r="AK476">
        <v>1099</v>
      </c>
      <c r="AL476">
        <v>24.306000000000001</v>
      </c>
      <c r="AM476">
        <v>0.73599999999999999</v>
      </c>
      <c r="AN476">
        <f t="shared" si="42"/>
        <v>0.75</v>
      </c>
      <c r="AO476" s="59">
        <v>1035</v>
      </c>
    </row>
    <row r="477" spans="2:41" x14ac:dyDescent="0.3">
      <c r="B477">
        <v>377</v>
      </c>
      <c r="C477">
        <v>28.532</v>
      </c>
      <c r="D477">
        <v>0.499</v>
      </c>
      <c r="E477">
        <f t="shared" si="39"/>
        <v>0.5</v>
      </c>
      <c r="F477" s="59">
        <v>857</v>
      </c>
      <c r="P477">
        <v>672</v>
      </c>
      <c r="Q477">
        <v>4.7060000000000004</v>
      </c>
      <c r="R477">
        <v>0.83199999999999996</v>
      </c>
      <c r="S477">
        <f t="shared" si="40"/>
        <v>0.85000000000000009</v>
      </c>
      <c r="T477" s="59">
        <v>690</v>
      </c>
      <c r="AD477">
        <v>809</v>
      </c>
      <c r="AE477">
        <v>6.8259999999999996</v>
      </c>
      <c r="AF477">
        <v>0.747</v>
      </c>
      <c r="AG477">
        <f t="shared" si="41"/>
        <v>0.75</v>
      </c>
      <c r="AH477" s="59">
        <v>209</v>
      </c>
      <c r="AK477">
        <v>309</v>
      </c>
      <c r="AL477">
        <v>24.260999999999999</v>
      </c>
      <c r="AM477">
        <v>0.65200000000000002</v>
      </c>
      <c r="AN477">
        <f t="shared" si="42"/>
        <v>0.65</v>
      </c>
      <c r="AO477" s="59">
        <v>1037</v>
      </c>
    </row>
    <row r="478" spans="2:41" x14ac:dyDescent="0.3">
      <c r="B478">
        <v>622</v>
      </c>
      <c r="C478">
        <v>28.532</v>
      </c>
      <c r="D478">
        <v>0.75</v>
      </c>
      <c r="E478">
        <f t="shared" si="39"/>
        <v>0.75</v>
      </c>
      <c r="F478" s="59">
        <v>871</v>
      </c>
      <c r="P478">
        <v>748</v>
      </c>
      <c r="Q478">
        <v>4.6929999999999996</v>
      </c>
      <c r="R478">
        <v>0.68200000000000005</v>
      </c>
      <c r="S478">
        <f t="shared" si="40"/>
        <v>0.70000000000000007</v>
      </c>
      <c r="T478" s="59">
        <v>691</v>
      </c>
      <c r="AD478">
        <v>191</v>
      </c>
      <c r="AE478">
        <v>6.8070000000000004</v>
      </c>
      <c r="AF478">
        <v>0.68600000000000005</v>
      </c>
      <c r="AG478">
        <f t="shared" si="41"/>
        <v>0.70000000000000007</v>
      </c>
      <c r="AH478" s="59">
        <v>212</v>
      </c>
      <c r="AK478">
        <v>675</v>
      </c>
      <c r="AL478">
        <v>24.260999999999999</v>
      </c>
      <c r="AM478">
        <v>0.53</v>
      </c>
      <c r="AN478">
        <f t="shared" si="42"/>
        <v>0.55000000000000004</v>
      </c>
      <c r="AO478" s="59">
        <v>1038</v>
      </c>
    </row>
    <row r="479" spans="2:41" x14ac:dyDescent="0.3">
      <c r="B479">
        <v>1066</v>
      </c>
      <c r="C479">
        <v>28.532</v>
      </c>
      <c r="D479">
        <v>0.875</v>
      </c>
      <c r="E479">
        <f t="shared" si="39"/>
        <v>0.9</v>
      </c>
      <c r="F479" s="59">
        <v>872</v>
      </c>
      <c r="P479">
        <v>358</v>
      </c>
      <c r="Q479">
        <v>4.6790000000000003</v>
      </c>
      <c r="R479">
        <v>0.442</v>
      </c>
      <c r="S479">
        <f t="shared" si="40"/>
        <v>0.45</v>
      </c>
      <c r="T479" s="59">
        <v>694</v>
      </c>
      <c r="AD479">
        <v>617</v>
      </c>
      <c r="AE479">
        <v>6.798</v>
      </c>
      <c r="AF479">
        <v>0.75</v>
      </c>
      <c r="AG479">
        <f t="shared" si="41"/>
        <v>0.75</v>
      </c>
      <c r="AH479" s="59">
        <v>217</v>
      </c>
      <c r="AK479">
        <v>679</v>
      </c>
      <c r="AL479">
        <v>24.260999999999999</v>
      </c>
      <c r="AM479">
        <v>0.39</v>
      </c>
      <c r="AN479">
        <f t="shared" si="42"/>
        <v>0.4</v>
      </c>
      <c r="AO479" s="59">
        <v>1054</v>
      </c>
    </row>
    <row r="480" spans="2:41" x14ac:dyDescent="0.3">
      <c r="B480">
        <v>299</v>
      </c>
      <c r="C480">
        <v>28.364000000000001</v>
      </c>
      <c r="D480">
        <v>0.61299999999999999</v>
      </c>
      <c r="E480">
        <f t="shared" si="39"/>
        <v>0.60000000000000009</v>
      </c>
      <c r="F480" s="59">
        <v>890</v>
      </c>
      <c r="P480">
        <v>651</v>
      </c>
      <c r="Q480">
        <v>4.6660000000000004</v>
      </c>
      <c r="R480">
        <v>0.624</v>
      </c>
      <c r="S480">
        <f t="shared" si="40"/>
        <v>0.60000000000000009</v>
      </c>
      <c r="T480" s="59">
        <v>697</v>
      </c>
      <c r="AD480">
        <v>877</v>
      </c>
      <c r="AE480">
        <v>6.7320000000000002</v>
      </c>
      <c r="AF480">
        <v>0.58299999999999996</v>
      </c>
      <c r="AG480">
        <f t="shared" si="41"/>
        <v>0.60000000000000009</v>
      </c>
      <c r="AH480" s="59">
        <v>231</v>
      </c>
      <c r="AK480">
        <v>808</v>
      </c>
      <c r="AL480">
        <v>24.260999999999999</v>
      </c>
      <c r="AM480">
        <v>0.51500000000000001</v>
      </c>
      <c r="AN480">
        <f t="shared" si="42"/>
        <v>0.5</v>
      </c>
      <c r="AO480" s="59">
        <v>1057</v>
      </c>
    </row>
    <row r="481" spans="2:43" x14ac:dyDescent="0.3">
      <c r="B481">
        <v>422</v>
      </c>
      <c r="C481">
        <v>28.364000000000001</v>
      </c>
      <c r="D481">
        <v>0.72499999999999998</v>
      </c>
      <c r="E481">
        <f t="shared" si="39"/>
        <v>0.75</v>
      </c>
      <c r="F481" s="59">
        <v>915</v>
      </c>
      <c r="P481">
        <v>814</v>
      </c>
      <c r="Q481">
        <v>4.6520000000000001</v>
      </c>
      <c r="R481">
        <v>0.78</v>
      </c>
      <c r="S481">
        <f t="shared" si="40"/>
        <v>0.8</v>
      </c>
      <c r="T481" s="59">
        <v>701</v>
      </c>
      <c r="AD481">
        <v>88</v>
      </c>
      <c r="AE481">
        <v>6.7229999999999999</v>
      </c>
      <c r="AF481">
        <v>0.77300000000000002</v>
      </c>
      <c r="AG481">
        <f t="shared" si="41"/>
        <v>0.75</v>
      </c>
      <c r="AH481" s="59">
        <v>245</v>
      </c>
      <c r="AK481">
        <v>261</v>
      </c>
      <c r="AL481">
        <v>24.219000000000001</v>
      </c>
      <c r="AM481">
        <v>0.90600000000000003</v>
      </c>
      <c r="AN481">
        <f t="shared" si="42"/>
        <v>0.9</v>
      </c>
      <c r="AO481" s="59">
        <v>1061</v>
      </c>
    </row>
    <row r="482" spans="2:43" x14ac:dyDescent="0.3">
      <c r="B482">
        <v>664</v>
      </c>
      <c r="C482">
        <v>28.364000000000001</v>
      </c>
      <c r="D482">
        <v>0.55200000000000005</v>
      </c>
      <c r="E482">
        <f t="shared" si="39"/>
        <v>0.55000000000000004</v>
      </c>
      <c r="F482" s="59">
        <v>922</v>
      </c>
      <c r="P482">
        <v>469</v>
      </c>
      <c r="Q482">
        <v>4.6239999999999997</v>
      </c>
      <c r="R482">
        <v>0.76100000000000001</v>
      </c>
      <c r="S482">
        <f t="shared" si="40"/>
        <v>0.75</v>
      </c>
      <c r="T482" s="59">
        <v>703</v>
      </c>
      <c r="AD482">
        <v>962</v>
      </c>
      <c r="AE482">
        <v>6.7130000000000001</v>
      </c>
      <c r="AF482">
        <v>0.57899999999999996</v>
      </c>
      <c r="AG482">
        <f t="shared" si="41"/>
        <v>0.60000000000000009</v>
      </c>
      <c r="AH482" s="59">
        <v>247</v>
      </c>
      <c r="AK482">
        <v>395</v>
      </c>
      <c r="AL482">
        <v>24.045000000000002</v>
      </c>
      <c r="AM482">
        <v>0.49199999999999999</v>
      </c>
      <c r="AN482">
        <f t="shared" si="42"/>
        <v>0.5</v>
      </c>
      <c r="AO482" s="59">
        <v>1063</v>
      </c>
    </row>
    <row r="483" spans="2:43" x14ac:dyDescent="0.3">
      <c r="B483">
        <v>60</v>
      </c>
      <c r="C483">
        <v>28.280999999999999</v>
      </c>
      <c r="D483">
        <v>0.81299999999999994</v>
      </c>
      <c r="E483">
        <f t="shared" si="39"/>
        <v>0.8</v>
      </c>
      <c r="F483" s="59">
        <v>926</v>
      </c>
      <c r="P483">
        <v>280</v>
      </c>
      <c r="Q483">
        <v>4.5970000000000004</v>
      </c>
      <c r="R483">
        <v>0.89800000000000002</v>
      </c>
      <c r="S483">
        <f t="shared" si="40"/>
        <v>0.9</v>
      </c>
      <c r="T483" s="59">
        <v>728</v>
      </c>
      <c r="AD483">
        <v>441</v>
      </c>
      <c r="AE483">
        <v>6.6660000000000004</v>
      </c>
      <c r="AF483">
        <v>0.746</v>
      </c>
      <c r="AG483">
        <f t="shared" si="41"/>
        <v>0.75</v>
      </c>
      <c r="AH483" s="59">
        <v>275</v>
      </c>
      <c r="AK483">
        <v>660</v>
      </c>
      <c r="AL483">
        <v>24.045000000000002</v>
      </c>
      <c r="AM483">
        <v>0.65700000000000003</v>
      </c>
      <c r="AN483">
        <f t="shared" si="42"/>
        <v>0.65</v>
      </c>
      <c r="AO483" s="59">
        <v>1065</v>
      </c>
    </row>
    <row r="484" spans="2:43" x14ac:dyDescent="0.3">
      <c r="B484">
        <v>606</v>
      </c>
      <c r="C484">
        <v>28.280999999999999</v>
      </c>
      <c r="D484">
        <v>0.73899999999999999</v>
      </c>
      <c r="E484">
        <f t="shared" si="39"/>
        <v>0.75</v>
      </c>
      <c r="F484" s="59">
        <v>934</v>
      </c>
      <c r="P484">
        <v>26</v>
      </c>
      <c r="Q484">
        <v>4.5830000000000002</v>
      </c>
      <c r="R484">
        <v>0.85399999999999998</v>
      </c>
      <c r="S484">
        <f t="shared" si="40"/>
        <v>0.85000000000000009</v>
      </c>
      <c r="T484" s="59">
        <v>734</v>
      </c>
      <c r="AD484">
        <v>307</v>
      </c>
      <c r="AE484">
        <v>6.6369999999999996</v>
      </c>
      <c r="AF484">
        <v>0.57999999999999996</v>
      </c>
      <c r="AG484">
        <f t="shared" si="41"/>
        <v>0.60000000000000009</v>
      </c>
      <c r="AH484" s="59">
        <v>295</v>
      </c>
      <c r="AK484">
        <v>294</v>
      </c>
      <c r="AL484">
        <v>24.001999999999999</v>
      </c>
      <c r="AM484">
        <v>0.54300000000000004</v>
      </c>
      <c r="AN484">
        <f t="shared" si="42"/>
        <v>0.55000000000000004</v>
      </c>
      <c r="AO484" s="59">
        <v>1076</v>
      </c>
    </row>
    <row r="485" spans="2:43" x14ac:dyDescent="0.3">
      <c r="B485">
        <v>1019</v>
      </c>
      <c r="C485">
        <v>28.280999999999999</v>
      </c>
      <c r="D485">
        <v>0.76</v>
      </c>
      <c r="E485">
        <f t="shared" si="39"/>
        <v>0.75</v>
      </c>
      <c r="F485" s="59">
        <v>947</v>
      </c>
      <c r="P485">
        <v>93</v>
      </c>
      <c r="Q485">
        <v>4.5830000000000002</v>
      </c>
      <c r="R485">
        <v>0.63400000000000001</v>
      </c>
      <c r="S485">
        <f t="shared" si="40"/>
        <v>0.65</v>
      </c>
      <c r="T485" s="59">
        <v>735</v>
      </c>
      <c r="AD485">
        <v>758</v>
      </c>
      <c r="AE485">
        <v>6.6369999999999996</v>
      </c>
      <c r="AF485">
        <v>0.61399999999999999</v>
      </c>
      <c r="AG485">
        <f t="shared" si="41"/>
        <v>0.60000000000000009</v>
      </c>
      <c r="AH485" s="59">
        <v>306</v>
      </c>
      <c r="AK485">
        <v>687</v>
      </c>
      <c r="AL485">
        <v>24.001999999999999</v>
      </c>
      <c r="AM485">
        <v>0.64500000000000002</v>
      </c>
      <c r="AN485">
        <f t="shared" si="42"/>
        <v>0.65</v>
      </c>
      <c r="AO485" s="59">
        <v>1092</v>
      </c>
    </row>
    <row r="486" spans="2:43" x14ac:dyDescent="0.3">
      <c r="B486">
        <v>1059</v>
      </c>
      <c r="C486">
        <v>28.280999999999999</v>
      </c>
      <c r="D486">
        <v>0.60799999999999998</v>
      </c>
      <c r="E486">
        <f t="shared" si="39"/>
        <v>0.60000000000000009</v>
      </c>
      <c r="F486" s="59">
        <v>960</v>
      </c>
      <c r="P486">
        <v>355</v>
      </c>
      <c r="Q486">
        <v>4.569</v>
      </c>
      <c r="R486">
        <v>0.623</v>
      </c>
      <c r="S486">
        <f t="shared" si="40"/>
        <v>0.60000000000000009</v>
      </c>
      <c r="T486" s="59">
        <v>740</v>
      </c>
      <c r="AD486">
        <v>9</v>
      </c>
      <c r="AE486">
        <v>6.569</v>
      </c>
      <c r="AF486">
        <v>0.76900000000000002</v>
      </c>
      <c r="AG486">
        <f t="shared" si="41"/>
        <v>0.75</v>
      </c>
      <c r="AH486" s="59">
        <v>321</v>
      </c>
      <c r="AK486">
        <v>268</v>
      </c>
      <c r="AL486">
        <v>23.957000000000001</v>
      </c>
      <c r="AM486">
        <v>0.37</v>
      </c>
      <c r="AN486">
        <f t="shared" si="42"/>
        <v>0.35000000000000003</v>
      </c>
      <c r="AO486" s="59">
        <v>1101</v>
      </c>
    </row>
    <row r="487" spans="2:43" x14ac:dyDescent="0.3">
      <c r="B487">
        <v>201</v>
      </c>
      <c r="C487">
        <v>28.198</v>
      </c>
      <c r="D487">
        <v>0.49199999999999999</v>
      </c>
      <c r="E487">
        <f t="shared" si="39"/>
        <v>0.5</v>
      </c>
      <c r="F487" s="59">
        <v>969</v>
      </c>
      <c r="P487">
        <v>610</v>
      </c>
      <c r="Q487">
        <v>4.569</v>
      </c>
      <c r="R487">
        <v>0.84899999999999998</v>
      </c>
      <c r="S487">
        <f t="shared" si="40"/>
        <v>0.85000000000000009</v>
      </c>
      <c r="T487" s="59">
        <v>756</v>
      </c>
      <c r="AD487">
        <v>942</v>
      </c>
      <c r="AE487">
        <v>6.55</v>
      </c>
      <c r="AF487">
        <v>0.42199999999999999</v>
      </c>
      <c r="AG487">
        <f t="shared" si="41"/>
        <v>0.4</v>
      </c>
      <c r="AH487" s="59">
        <v>329</v>
      </c>
      <c r="AK487">
        <v>452</v>
      </c>
      <c r="AL487">
        <v>23.957000000000001</v>
      </c>
      <c r="AM487">
        <v>0.73799999999999999</v>
      </c>
      <c r="AN487">
        <f t="shared" si="42"/>
        <v>0.75</v>
      </c>
      <c r="AO487" s="59">
        <v>1104</v>
      </c>
    </row>
    <row r="488" spans="2:43" x14ac:dyDescent="0.3">
      <c r="B488">
        <v>686</v>
      </c>
      <c r="C488">
        <v>28.198</v>
      </c>
      <c r="D488">
        <v>0.91900000000000004</v>
      </c>
      <c r="E488">
        <f t="shared" si="39"/>
        <v>0.9</v>
      </c>
      <c r="F488" s="59">
        <v>979</v>
      </c>
      <c r="P488">
        <v>195</v>
      </c>
      <c r="Q488">
        <v>4.5549999999999997</v>
      </c>
      <c r="R488">
        <v>0.47499999999999998</v>
      </c>
      <c r="S488">
        <f t="shared" si="40"/>
        <v>0.5</v>
      </c>
      <c r="T488" s="59">
        <v>765</v>
      </c>
      <c r="AD488">
        <v>1020</v>
      </c>
      <c r="AE488">
        <v>6.55</v>
      </c>
      <c r="AF488">
        <v>0.78600000000000003</v>
      </c>
      <c r="AG488">
        <f t="shared" si="41"/>
        <v>0.8</v>
      </c>
      <c r="AH488" s="59">
        <v>347</v>
      </c>
      <c r="AK488">
        <v>1136</v>
      </c>
      <c r="AL488">
        <v>23.957000000000001</v>
      </c>
      <c r="AM488">
        <v>0.58599999999999997</v>
      </c>
      <c r="AN488">
        <f t="shared" si="42"/>
        <v>0.60000000000000009</v>
      </c>
      <c r="AO488" s="59">
        <v>1128</v>
      </c>
    </row>
    <row r="489" spans="2:43" x14ac:dyDescent="0.3">
      <c r="B489">
        <v>795</v>
      </c>
      <c r="C489">
        <v>28.198</v>
      </c>
      <c r="D489">
        <v>0.64200000000000002</v>
      </c>
      <c r="E489">
        <f t="shared" si="39"/>
        <v>0.65</v>
      </c>
      <c r="F489" s="59">
        <v>989</v>
      </c>
      <c r="P489">
        <v>641</v>
      </c>
      <c r="Q489">
        <v>4.5549999999999997</v>
      </c>
      <c r="R489">
        <v>0.78700000000000003</v>
      </c>
      <c r="S489">
        <f t="shared" si="40"/>
        <v>0.8</v>
      </c>
      <c r="T489" s="59">
        <v>767</v>
      </c>
      <c r="AD489">
        <v>313</v>
      </c>
      <c r="AE489">
        <v>6.54</v>
      </c>
      <c r="AF489">
        <v>0.81100000000000005</v>
      </c>
      <c r="AG489">
        <f t="shared" si="41"/>
        <v>0.8</v>
      </c>
      <c r="AH489" s="59">
        <v>349</v>
      </c>
      <c r="AK489">
        <v>853</v>
      </c>
      <c r="AL489">
        <v>23.914999999999999</v>
      </c>
      <c r="AM489">
        <v>0.77200000000000002</v>
      </c>
      <c r="AN489">
        <f t="shared" si="42"/>
        <v>0.75</v>
      </c>
      <c r="AO489" s="59">
        <v>1136</v>
      </c>
    </row>
    <row r="490" spans="2:43" x14ac:dyDescent="0.3">
      <c r="B490">
        <v>333</v>
      </c>
      <c r="C490">
        <v>28.114000000000001</v>
      </c>
      <c r="D490">
        <v>0.754</v>
      </c>
      <c r="E490">
        <f t="shared" si="39"/>
        <v>0.75</v>
      </c>
      <c r="F490" s="59">
        <v>1040</v>
      </c>
      <c r="P490">
        <v>682</v>
      </c>
      <c r="Q490">
        <v>4.5549999999999997</v>
      </c>
      <c r="R490">
        <v>0.73499999999999999</v>
      </c>
      <c r="S490">
        <f t="shared" si="40"/>
        <v>0.75</v>
      </c>
      <c r="T490" s="59">
        <v>768</v>
      </c>
      <c r="AD490">
        <v>857</v>
      </c>
      <c r="AE490">
        <v>6.54</v>
      </c>
      <c r="AF490">
        <v>0.74199999999999999</v>
      </c>
      <c r="AG490">
        <f t="shared" si="41"/>
        <v>0.75</v>
      </c>
      <c r="AH490" s="59">
        <v>351</v>
      </c>
      <c r="AK490">
        <v>724</v>
      </c>
      <c r="AL490">
        <v>23.783999999999999</v>
      </c>
      <c r="AM490">
        <v>0.747</v>
      </c>
      <c r="AN490">
        <f t="shared" si="42"/>
        <v>0.75</v>
      </c>
      <c r="AO490" s="59">
        <v>1140</v>
      </c>
    </row>
    <row r="491" spans="2:43" x14ac:dyDescent="0.3">
      <c r="B491">
        <v>222</v>
      </c>
      <c r="C491">
        <v>28.03</v>
      </c>
      <c r="D491">
        <v>0.86499999999999999</v>
      </c>
      <c r="E491">
        <f t="shared" si="39"/>
        <v>0.85000000000000009</v>
      </c>
      <c r="F491" s="59">
        <v>1048</v>
      </c>
      <c r="P491">
        <v>570</v>
      </c>
      <c r="Q491">
        <v>4.5410000000000004</v>
      </c>
      <c r="R491">
        <v>0.84699999999999998</v>
      </c>
      <c r="S491">
        <f t="shared" si="40"/>
        <v>0.85000000000000009</v>
      </c>
      <c r="T491" s="59">
        <v>780</v>
      </c>
      <c r="AD491">
        <v>15</v>
      </c>
      <c r="AE491">
        <v>6.53</v>
      </c>
      <c r="AF491">
        <v>0.79100000000000004</v>
      </c>
      <c r="AG491">
        <f t="shared" si="41"/>
        <v>0.8</v>
      </c>
      <c r="AH491" s="59">
        <v>352</v>
      </c>
      <c r="AK491">
        <v>327</v>
      </c>
      <c r="AL491">
        <v>23.741</v>
      </c>
      <c r="AM491">
        <v>0.79400000000000004</v>
      </c>
      <c r="AN491">
        <f t="shared" si="42"/>
        <v>0.8</v>
      </c>
      <c r="AO491" s="59">
        <v>1141</v>
      </c>
    </row>
    <row r="492" spans="2:43" x14ac:dyDescent="0.3">
      <c r="B492">
        <v>519</v>
      </c>
      <c r="C492">
        <v>28.03</v>
      </c>
      <c r="D492">
        <v>0.67500000000000004</v>
      </c>
      <c r="E492">
        <f t="shared" si="39"/>
        <v>0.70000000000000007</v>
      </c>
      <c r="F492" s="59">
        <v>1051</v>
      </c>
      <c r="P492">
        <v>816</v>
      </c>
      <c r="Q492">
        <v>4.5410000000000004</v>
      </c>
      <c r="R492">
        <v>0.75</v>
      </c>
      <c r="S492">
        <f t="shared" si="40"/>
        <v>0.75</v>
      </c>
      <c r="T492" s="59">
        <v>785</v>
      </c>
      <c r="AD492">
        <v>35</v>
      </c>
      <c r="AE492">
        <v>6.53</v>
      </c>
      <c r="AF492">
        <v>0.51100000000000001</v>
      </c>
      <c r="AG492">
        <f t="shared" si="41"/>
        <v>0.5</v>
      </c>
      <c r="AH492" s="59">
        <v>354</v>
      </c>
      <c r="AK492">
        <v>818</v>
      </c>
      <c r="AL492">
        <v>23.741</v>
      </c>
      <c r="AM492">
        <v>0.71199999999999997</v>
      </c>
      <c r="AN492">
        <f t="shared" si="42"/>
        <v>0.70000000000000007</v>
      </c>
      <c r="AO492" s="59">
        <v>1166</v>
      </c>
    </row>
    <row r="493" spans="2:43" x14ac:dyDescent="0.3">
      <c r="B493">
        <v>598</v>
      </c>
      <c r="C493">
        <v>28.03</v>
      </c>
      <c r="D493">
        <v>0.48299999999999998</v>
      </c>
      <c r="E493">
        <f t="shared" si="39"/>
        <v>0.5</v>
      </c>
      <c r="F493" s="59">
        <v>1057</v>
      </c>
      <c r="P493">
        <v>800</v>
      </c>
      <c r="Q493">
        <v>4.5129999999999999</v>
      </c>
      <c r="R493">
        <v>0.56699999999999995</v>
      </c>
      <c r="S493">
        <f t="shared" si="40"/>
        <v>0.55000000000000004</v>
      </c>
      <c r="T493" s="59">
        <v>793</v>
      </c>
      <c r="AD493">
        <v>273</v>
      </c>
      <c r="AE493">
        <v>6.53</v>
      </c>
      <c r="AF493">
        <v>0.67200000000000004</v>
      </c>
      <c r="AG493">
        <f t="shared" si="41"/>
        <v>0.65</v>
      </c>
      <c r="AH493" s="59">
        <v>359</v>
      </c>
      <c r="AK493">
        <v>782</v>
      </c>
      <c r="AL493">
        <v>23.695</v>
      </c>
      <c r="AM493">
        <v>0.47599999999999998</v>
      </c>
      <c r="AN493">
        <f t="shared" si="42"/>
        <v>0.5</v>
      </c>
      <c r="AO493" s="58">
        <v>0.65</v>
      </c>
      <c r="AP493" s="1" t="s">
        <v>56</v>
      </c>
    </row>
    <row r="494" spans="2:43" x14ac:dyDescent="0.3">
      <c r="B494">
        <v>359</v>
      </c>
      <c r="C494">
        <v>27.943999999999999</v>
      </c>
      <c r="D494">
        <v>0.52900000000000003</v>
      </c>
      <c r="E494">
        <f t="shared" si="39"/>
        <v>0.55000000000000004</v>
      </c>
      <c r="F494" s="59">
        <v>1058</v>
      </c>
      <c r="P494">
        <v>80</v>
      </c>
      <c r="Q494">
        <v>4.4989999999999997</v>
      </c>
      <c r="R494">
        <v>0.92700000000000005</v>
      </c>
      <c r="S494">
        <f t="shared" si="40"/>
        <v>0.95000000000000007</v>
      </c>
      <c r="T494" s="59">
        <v>797</v>
      </c>
      <c r="AD494">
        <v>1061</v>
      </c>
      <c r="AE494">
        <v>6.53</v>
      </c>
      <c r="AF494">
        <v>0.65500000000000003</v>
      </c>
      <c r="AG494">
        <f t="shared" si="41"/>
        <v>0.65</v>
      </c>
      <c r="AH494" s="59">
        <v>367</v>
      </c>
      <c r="AK494">
        <v>990</v>
      </c>
      <c r="AL494">
        <v>23.695</v>
      </c>
      <c r="AM494">
        <v>0.71</v>
      </c>
      <c r="AN494">
        <f t="shared" si="42"/>
        <v>0.70000000000000007</v>
      </c>
      <c r="AO494" s="59">
        <v>17</v>
      </c>
      <c r="AP494">
        <f>COUNTA(AO494:AO633)</f>
        <v>140</v>
      </c>
      <c r="AQ494">
        <f>(AP494/$AK$4)*100</f>
        <v>12.400354295837024</v>
      </c>
    </row>
    <row r="495" spans="2:43" x14ac:dyDescent="0.3">
      <c r="B495">
        <v>660</v>
      </c>
      <c r="C495">
        <v>27.943999999999999</v>
      </c>
      <c r="D495">
        <v>0.745</v>
      </c>
      <c r="E495">
        <f t="shared" si="39"/>
        <v>0.75</v>
      </c>
      <c r="F495" s="59">
        <v>1061</v>
      </c>
      <c r="P495">
        <v>783</v>
      </c>
      <c r="Q495">
        <v>4.4850000000000003</v>
      </c>
      <c r="R495">
        <v>0.876</v>
      </c>
      <c r="S495">
        <f t="shared" si="40"/>
        <v>0.9</v>
      </c>
      <c r="T495" s="59">
        <v>803</v>
      </c>
      <c r="AD495">
        <v>413</v>
      </c>
      <c r="AE495">
        <v>6.5209999999999999</v>
      </c>
      <c r="AF495">
        <v>0.66100000000000003</v>
      </c>
      <c r="AG495">
        <f t="shared" si="41"/>
        <v>0.65</v>
      </c>
      <c r="AH495" s="59">
        <v>389</v>
      </c>
      <c r="AK495">
        <v>1053</v>
      </c>
      <c r="AL495">
        <v>23.52</v>
      </c>
      <c r="AM495">
        <v>0.76300000000000001</v>
      </c>
      <c r="AN495">
        <f t="shared" si="42"/>
        <v>0.75</v>
      </c>
      <c r="AO495" s="59">
        <v>29</v>
      </c>
    </row>
    <row r="496" spans="2:43" x14ac:dyDescent="0.3">
      <c r="B496">
        <v>516</v>
      </c>
      <c r="C496">
        <v>27.859000000000002</v>
      </c>
      <c r="D496">
        <v>0.59</v>
      </c>
      <c r="E496">
        <f t="shared" si="39"/>
        <v>0.60000000000000009</v>
      </c>
      <c r="F496" s="59">
        <v>1064</v>
      </c>
      <c r="P496">
        <v>97</v>
      </c>
      <c r="Q496">
        <v>4.4710000000000001</v>
      </c>
      <c r="R496">
        <v>0.57399999999999995</v>
      </c>
      <c r="S496">
        <f t="shared" si="40"/>
        <v>0.55000000000000004</v>
      </c>
      <c r="T496" s="59">
        <v>804</v>
      </c>
      <c r="AD496">
        <v>1038</v>
      </c>
      <c r="AE496">
        <v>6.5209999999999999</v>
      </c>
      <c r="AF496">
        <v>0.48299999999999998</v>
      </c>
      <c r="AG496">
        <f t="shared" si="41"/>
        <v>0.5</v>
      </c>
      <c r="AH496" s="59">
        <v>397</v>
      </c>
      <c r="AK496">
        <v>221</v>
      </c>
      <c r="AL496">
        <v>23.474</v>
      </c>
      <c r="AM496">
        <v>0.81399999999999995</v>
      </c>
      <c r="AN496">
        <f t="shared" si="42"/>
        <v>0.8</v>
      </c>
      <c r="AO496" s="59">
        <v>55</v>
      </c>
    </row>
    <row r="497" spans="2:41" x14ac:dyDescent="0.3">
      <c r="B497">
        <v>19</v>
      </c>
      <c r="C497">
        <v>27.69</v>
      </c>
      <c r="D497">
        <v>0.71199999999999997</v>
      </c>
      <c r="E497">
        <f t="shared" si="39"/>
        <v>0.70000000000000007</v>
      </c>
      <c r="F497" s="59">
        <v>1070</v>
      </c>
      <c r="P497">
        <v>466</v>
      </c>
      <c r="Q497">
        <v>4.4420000000000002</v>
      </c>
      <c r="R497">
        <v>0.92700000000000005</v>
      </c>
      <c r="S497">
        <f t="shared" si="40"/>
        <v>0.95000000000000007</v>
      </c>
      <c r="T497" s="59">
        <v>816</v>
      </c>
      <c r="AD497">
        <v>580</v>
      </c>
      <c r="AE497">
        <v>6.4909999999999997</v>
      </c>
      <c r="AF497">
        <v>0.45900000000000002</v>
      </c>
      <c r="AG497">
        <f t="shared" si="41"/>
        <v>0.45</v>
      </c>
      <c r="AH497" s="59">
        <v>408</v>
      </c>
      <c r="AK497">
        <v>831</v>
      </c>
      <c r="AL497">
        <v>23.474</v>
      </c>
      <c r="AM497">
        <v>0.56899999999999995</v>
      </c>
      <c r="AN497">
        <f t="shared" si="42"/>
        <v>0.55000000000000004</v>
      </c>
      <c r="AO497" s="59">
        <v>63</v>
      </c>
    </row>
    <row r="498" spans="2:41" x14ac:dyDescent="0.3">
      <c r="B498">
        <v>63</v>
      </c>
      <c r="C498">
        <v>27.603999999999999</v>
      </c>
      <c r="D498">
        <v>0.68300000000000005</v>
      </c>
      <c r="E498">
        <f t="shared" si="39"/>
        <v>0.70000000000000007</v>
      </c>
      <c r="F498" s="59">
        <v>1080</v>
      </c>
      <c r="P498">
        <v>442</v>
      </c>
      <c r="Q498">
        <v>4.4279999999999999</v>
      </c>
      <c r="R498">
        <v>0.65500000000000003</v>
      </c>
      <c r="S498">
        <f t="shared" si="40"/>
        <v>0.65</v>
      </c>
      <c r="T498" s="58">
        <v>0.8</v>
      </c>
      <c r="U498" s="1" t="s">
        <v>59</v>
      </c>
      <c r="AD498">
        <v>929</v>
      </c>
      <c r="AE498">
        <v>6.4909999999999997</v>
      </c>
      <c r="AF498">
        <v>0.79700000000000004</v>
      </c>
      <c r="AG498">
        <f t="shared" si="41"/>
        <v>0.8</v>
      </c>
      <c r="AH498" s="59">
        <v>428</v>
      </c>
      <c r="AK498">
        <v>1091</v>
      </c>
      <c r="AL498">
        <v>23.474</v>
      </c>
      <c r="AM498">
        <v>0.82</v>
      </c>
      <c r="AN498">
        <f t="shared" si="42"/>
        <v>0.8</v>
      </c>
      <c r="AO498" s="59">
        <v>72</v>
      </c>
    </row>
    <row r="499" spans="2:41" x14ac:dyDescent="0.3">
      <c r="B499">
        <v>570</v>
      </c>
      <c r="C499">
        <v>27.603999999999999</v>
      </c>
      <c r="D499">
        <v>0.61499999999999999</v>
      </c>
      <c r="E499">
        <f t="shared" si="39"/>
        <v>0.60000000000000009</v>
      </c>
      <c r="F499" s="59">
        <v>1091</v>
      </c>
      <c r="P499">
        <v>637</v>
      </c>
      <c r="Q499">
        <v>4.4279999999999999</v>
      </c>
      <c r="R499">
        <v>0.78900000000000003</v>
      </c>
      <c r="S499">
        <f t="shared" si="40"/>
        <v>0.8</v>
      </c>
      <c r="T499" s="59">
        <v>6</v>
      </c>
      <c r="U499">
        <f>COUNTA(T499:T585)</f>
        <v>87</v>
      </c>
      <c r="V499">
        <f>(U499/$P$4)*100</f>
        <v>11.402359108781127</v>
      </c>
      <c r="AD499">
        <v>368</v>
      </c>
      <c r="AE499">
        <v>6.4820000000000002</v>
      </c>
      <c r="AF499">
        <v>0.502</v>
      </c>
      <c r="AG499">
        <f t="shared" si="41"/>
        <v>0.5</v>
      </c>
      <c r="AH499" s="59">
        <v>430</v>
      </c>
      <c r="AK499">
        <v>107</v>
      </c>
      <c r="AL499">
        <v>23.431000000000001</v>
      </c>
      <c r="AM499">
        <v>0.58399999999999996</v>
      </c>
      <c r="AN499">
        <f t="shared" si="42"/>
        <v>0.60000000000000009</v>
      </c>
      <c r="AO499" s="59">
        <v>82</v>
      </c>
    </row>
    <row r="500" spans="2:41" x14ac:dyDescent="0.3">
      <c r="B500">
        <v>107</v>
      </c>
      <c r="C500">
        <v>27.518999999999998</v>
      </c>
      <c r="D500">
        <v>0.55100000000000005</v>
      </c>
      <c r="E500">
        <f t="shared" si="39"/>
        <v>0.55000000000000004</v>
      </c>
      <c r="F500" s="59">
        <v>1093</v>
      </c>
      <c r="P500">
        <v>529</v>
      </c>
      <c r="Q500">
        <v>4.4130000000000003</v>
      </c>
      <c r="R500">
        <v>0.88200000000000001</v>
      </c>
      <c r="S500">
        <f t="shared" si="40"/>
        <v>0.9</v>
      </c>
      <c r="T500" s="59">
        <v>8</v>
      </c>
      <c r="AD500">
        <v>687</v>
      </c>
      <c r="AE500">
        <v>6.4320000000000004</v>
      </c>
      <c r="AF500">
        <v>0.35099999999999998</v>
      </c>
      <c r="AG500">
        <f t="shared" si="41"/>
        <v>0.35000000000000003</v>
      </c>
      <c r="AH500" s="59">
        <v>440</v>
      </c>
      <c r="AK500">
        <v>559</v>
      </c>
      <c r="AL500">
        <v>23.431000000000001</v>
      </c>
      <c r="AM500">
        <v>0.72299999999999998</v>
      </c>
      <c r="AN500">
        <f t="shared" si="42"/>
        <v>0.70000000000000007</v>
      </c>
      <c r="AO500" s="59">
        <v>91</v>
      </c>
    </row>
    <row r="501" spans="2:41" x14ac:dyDescent="0.3">
      <c r="B501">
        <v>202</v>
      </c>
      <c r="C501">
        <v>27.518999999999998</v>
      </c>
      <c r="D501">
        <v>0.67600000000000005</v>
      </c>
      <c r="E501">
        <f t="shared" si="39"/>
        <v>0.70000000000000007</v>
      </c>
      <c r="F501" s="59">
        <v>1112</v>
      </c>
      <c r="P501">
        <v>63</v>
      </c>
      <c r="Q501">
        <v>4.399</v>
      </c>
      <c r="R501">
        <v>0.86399999999999999</v>
      </c>
      <c r="S501">
        <f t="shared" si="40"/>
        <v>0.85000000000000009</v>
      </c>
      <c r="T501" s="59">
        <v>36</v>
      </c>
      <c r="AD501">
        <v>29</v>
      </c>
      <c r="AE501">
        <v>6.4020000000000001</v>
      </c>
      <c r="AF501">
        <v>0.39</v>
      </c>
      <c r="AG501">
        <f t="shared" si="41"/>
        <v>0.4</v>
      </c>
      <c r="AH501" s="59">
        <v>442</v>
      </c>
      <c r="AK501">
        <v>722</v>
      </c>
      <c r="AL501">
        <v>23.384</v>
      </c>
      <c r="AM501">
        <v>0.59599999999999997</v>
      </c>
      <c r="AN501">
        <f t="shared" si="42"/>
        <v>0.60000000000000009</v>
      </c>
      <c r="AO501" s="59">
        <v>99</v>
      </c>
    </row>
    <row r="502" spans="2:41" x14ac:dyDescent="0.3">
      <c r="B502">
        <v>229</v>
      </c>
      <c r="C502">
        <v>27.431000000000001</v>
      </c>
      <c r="D502">
        <v>0.85699999999999998</v>
      </c>
      <c r="E502">
        <f t="shared" si="39"/>
        <v>0.85000000000000009</v>
      </c>
      <c r="F502" s="58">
        <v>0.70000000000000007</v>
      </c>
      <c r="G502" s="1" t="s">
        <v>57</v>
      </c>
      <c r="P502">
        <v>569</v>
      </c>
      <c r="Q502">
        <v>4.399</v>
      </c>
      <c r="R502">
        <v>0.85499999999999998</v>
      </c>
      <c r="S502">
        <f t="shared" si="40"/>
        <v>0.85000000000000009</v>
      </c>
      <c r="T502" s="59">
        <v>49</v>
      </c>
      <c r="AD502">
        <v>145</v>
      </c>
      <c r="AE502">
        <v>6.4020000000000001</v>
      </c>
      <c r="AF502">
        <v>0.70699999999999996</v>
      </c>
      <c r="AG502">
        <f t="shared" si="41"/>
        <v>0.70000000000000007</v>
      </c>
      <c r="AH502" s="59">
        <v>444</v>
      </c>
      <c r="AK502">
        <v>61</v>
      </c>
      <c r="AL502">
        <v>23.341000000000001</v>
      </c>
      <c r="AM502">
        <v>0.439</v>
      </c>
      <c r="AN502">
        <f t="shared" si="42"/>
        <v>0.45</v>
      </c>
      <c r="AO502" s="59">
        <v>102</v>
      </c>
    </row>
    <row r="503" spans="2:41" x14ac:dyDescent="0.3">
      <c r="B503">
        <v>375</v>
      </c>
      <c r="C503">
        <v>27.431000000000001</v>
      </c>
      <c r="D503">
        <v>0.63800000000000001</v>
      </c>
      <c r="E503">
        <f t="shared" si="39"/>
        <v>0.65</v>
      </c>
      <c r="F503" s="59">
        <v>13</v>
      </c>
      <c r="G503">
        <f>COUNTA(F503:F635)</f>
        <v>133</v>
      </c>
      <c r="H503">
        <f>(G503/$B$4)*100</f>
        <v>12.201834862385322</v>
      </c>
      <c r="P503">
        <v>5</v>
      </c>
      <c r="Q503">
        <v>4.3840000000000003</v>
      </c>
      <c r="R503">
        <v>0.82799999999999996</v>
      </c>
      <c r="S503">
        <f t="shared" si="40"/>
        <v>0.85000000000000009</v>
      </c>
      <c r="T503" s="59">
        <v>87</v>
      </c>
      <c r="AD503">
        <v>279</v>
      </c>
      <c r="AE503">
        <v>6.4020000000000001</v>
      </c>
      <c r="AF503">
        <v>0.66200000000000003</v>
      </c>
      <c r="AG503">
        <f t="shared" si="41"/>
        <v>0.65</v>
      </c>
      <c r="AH503" s="59">
        <v>445</v>
      </c>
      <c r="AK503">
        <v>23</v>
      </c>
      <c r="AL503">
        <v>23.297000000000001</v>
      </c>
      <c r="AM503">
        <v>0.39400000000000002</v>
      </c>
      <c r="AN503">
        <f t="shared" si="42"/>
        <v>0.4</v>
      </c>
      <c r="AO503" s="59">
        <v>130</v>
      </c>
    </row>
    <row r="504" spans="2:41" x14ac:dyDescent="0.3">
      <c r="B504">
        <v>1087</v>
      </c>
      <c r="C504">
        <v>27.344999999999999</v>
      </c>
      <c r="D504">
        <v>0.46600000000000003</v>
      </c>
      <c r="E504">
        <f t="shared" si="39"/>
        <v>0.45</v>
      </c>
      <c r="F504" s="59">
        <v>19</v>
      </c>
      <c r="P504">
        <v>146</v>
      </c>
      <c r="Q504">
        <v>4.3840000000000003</v>
      </c>
      <c r="R504">
        <v>0.85799999999999998</v>
      </c>
      <c r="S504">
        <f t="shared" si="40"/>
        <v>0.85000000000000009</v>
      </c>
      <c r="T504" s="59">
        <v>110</v>
      </c>
      <c r="AD504">
        <v>611</v>
      </c>
      <c r="AE504">
        <v>6.3529999999999998</v>
      </c>
      <c r="AF504">
        <v>0.70599999999999996</v>
      </c>
      <c r="AG504">
        <f t="shared" si="41"/>
        <v>0.70000000000000007</v>
      </c>
      <c r="AH504" s="59">
        <v>448</v>
      </c>
      <c r="AK504">
        <v>730</v>
      </c>
      <c r="AL504">
        <v>23.251000000000001</v>
      </c>
      <c r="AM504">
        <v>0.90600000000000003</v>
      </c>
      <c r="AN504">
        <f t="shared" si="42"/>
        <v>0.9</v>
      </c>
      <c r="AO504" s="59">
        <v>136</v>
      </c>
    </row>
    <row r="505" spans="2:41" x14ac:dyDescent="0.3">
      <c r="B505">
        <v>684</v>
      </c>
      <c r="C505">
        <v>27.259</v>
      </c>
      <c r="D505">
        <v>0.72199999999999998</v>
      </c>
      <c r="E505">
        <f t="shared" si="39"/>
        <v>0.70000000000000007</v>
      </c>
      <c r="F505" s="59">
        <v>22</v>
      </c>
      <c r="P505">
        <v>164</v>
      </c>
      <c r="Q505">
        <v>4.3840000000000003</v>
      </c>
      <c r="R505">
        <v>0.80900000000000005</v>
      </c>
      <c r="S505">
        <f t="shared" si="40"/>
        <v>0.8</v>
      </c>
      <c r="T505" s="59">
        <v>112</v>
      </c>
      <c r="AD505">
        <v>1125</v>
      </c>
      <c r="AE505">
        <v>6.343</v>
      </c>
      <c r="AF505">
        <v>0.68799999999999994</v>
      </c>
      <c r="AG505">
        <f t="shared" si="41"/>
        <v>0.70000000000000007</v>
      </c>
      <c r="AH505" s="59">
        <v>450</v>
      </c>
      <c r="AK505">
        <v>1065</v>
      </c>
      <c r="AL505">
        <v>23.251000000000001</v>
      </c>
      <c r="AM505">
        <v>0.60099999999999998</v>
      </c>
      <c r="AN505">
        <f t="shared" si="42"/>
        <v>0.60000000000000009</v>
      </c>
      <c r="AO505" s="59">
        <v>139</v>
      </c>
    </row>
    <row r="506" spans="2:41" x14ac:dyDescent="0.3">
      <c r="B506">
        <v>803</v>
      </c>
      <c r="C506">
        <v>27.259</v>
      </c>
      <c r="D506">
        <v>0.73799999999999999</v>
      </c>
      <c r="E506">
        <f t="shared" si="39"/>
        <v>0.75</v>
      </c>
      <c r="F506" s="59">
        <v>24</v>
      </c>
      <c r="P506">
        <v>170</v>
      </c>
      <c r="Q506">
        <v>4.3840000000000003</v>
      </c>
      <c r="R506">
        <v>0.61799999999999999</v>
      </c>
      <c r="S506">
        <f t="shared" si="40"/>
        <v>0.60000000000000009</v>
      </c>
      <c r="T506" s="59">
        <v>117</v>
      </c>
      <c r="AD506">
        <v>263</v>
      </c>
      <c r="AE506">
        <v>6.3330000000000002</v>
      </c>
      <c r="AF506">
        <v>0.78</v>
      </c>
      <c r="AG506">
        <f t="shared" si="41"/>
        <v>0.8</v>
      </c>
      <c r="AH506" s="59">
        <v>453</v>
      </c>
      <c r="AK506">
        <v>423</v>
      </c>
      <c r="AL506">
        <v>23.207000000000001</v>
      </c>
      <c r="AM506">
        <v>0.125</v>
      </c>
      <c r="AN506">
        <f t="shared" si="42"/>
        <v>0.15000000000000002</v>
      </c>
      <c r="AO506" s="59">
        <v>145</v>
      </c>
    </row>
    <row r="507" spans="2:41" x14ac:dyDescent="0.3">
      <c r="B507">
        <v>931</v>
      </c>
      <c r="C507">
        <v>27.259</v>
      </c>
      <c r="D507">
        <v>0.73099999999999998</v>
      </c>
      <c r="E507">
        <f t="shared" si="39"/>
        <v>0.75</v>
      </c>
      <c r="F507" s="59">
        <v>28</v>
      </c>
      <c r="P507">
        <v>395</v>
      </c>
      <c r="Q507">
        <v>4.3840000000000003</v>
      </c>
      <c r="R507">
        <v>0.78900000000000003</v>
      </c>
      <c r="S507">
        <f t="shared" si="40"/>
        <v>0.8</v>
      </c>
      <c r="T507" s="59">
        <v>125</v>
      </c>
      <c r="AD507">
        <v>753</v>
      </c>
      <c r="AE507">
        <v>6.3330000000000002</v>
      </c>
      <c r="AF507">
        <v>0.871</v>
      </c>
      <c r="AG507">
        <f t="shared" si="41"/>
        <v>0.85000000000000009</v>
      </c>
      <c r="AH507" s="59">
        <v>465</v>
      </c>
      <c r="AK507">
        <v>242</v>
      </c>
      <c r="AL507">
        <v>23.16</v>
      </c>
      <c r="AM507">
        <v>0.27300000000000002</v>
      </c>
      <c r="AN507">
        <f t="shared" si="42"/>
        <v>0.25</v>
      </c>
      <c r="AO507" s="59">
        <v>160</v>
      </c>
    </row>
    <row r="508" spans="2:41" x14ac:dyDescent="0.3">
      <c r="B508">
        <v>992</v>
      </c>
      <c r="C508">
        <v>27.085000000000001</v>
      </c>
      <c r="D508">
        <v>0.84699999999999998</v>
      </c>
      <c r="E508">
        <f t="shared" si="39"/>
        <v>0.85000000000000009</v>
      </c>
      <c r="F508" s="59">
        <v>33</v>
      </c>
      <c r="P508">
        <v>178</v>
      </c>
      <c r="Q508">
        <v>4.37</v>
      </c>
      <c r="R508">
        <v>0.85199999999999998</v>
      </c>
      <c r="S508">
        <f t="shared" si="40"/>
        <v>0.85000000000000009</v>
      </c>
      <c r="T508" s="59">
        <v>137</v>
      </c>
      <c r="AD508">
        <v>912</v>
      </c>
      <c r="AE508">
        <v>6.3330000000000002</v>
      </c>
      <c r="AF508">
        <v>0.52700000000000002</v>
      </c>
      <c r="AG508">
        <f t="shared" si="41"/>
        <v>0.55000000000000004</v>
      </c>
      <c r="AH508" s="59">
        <v>476</v>
      </c>
      <c r="AK508">
        <v>948</v>
      </c>
      <c r="AL508">
        <v>23.16</v>
      </c>
      <c r="AM508">
        <v>0.622</v>
      </c>
      <c r="AN508">
        <f t="shared" si="42"/>
        <v>0.60000000000000009</v>
      </c>
      <c r="AO508" s="59">
        <v>173</v>
      </c>
    </row>
    <row r="509" spans="2:41" x14ac:dyDescent="0.3">
      <c r="B509">
        <v>997</v>
      </c>
      <c r="C509">
        <v>27.085000000000001</v>
      </c>
      <c r="D509">
        <v>0.76300000000000001</v>
      </c>
      <c r="E509">
        <f t="shared" si="39"/>
        <v>0.75</v>
      </c>
      <c r="F509" s="59">
        <v>38</v>
      </c>
      <c r="P509">
        <v>362</v>
      </c>
      <c r="Q509">
        <v>4.37</v>
      </c>
      <c r="R509">
        <v>0.77600000000000002</v>
      </c>
      <c r="S509">
        <f t="shared" si="40"/>
        <v>0.8</v>
      </c>
      <c r="T509" s="59">
        <v>151</v>
      </c>
      <c r="AD509">
        <v>663</v>
      </c>
      <c r="AE509">
        <v>6.3019999999999996</v>
      </c>
      <c r="AF509">
        <v>0.61799999999999999</v>
      </c>
      <c r="AG509">
        <f t="shared" si="41"/>
        <v>0.60000000000000009</v>
      </c>
      <c r="AH509" s="59">
        <v>480</v>
      </c>
      <c r="AK509">
        <v>813</v>
      </c>
      <c r="AL509">
        <v>23.071999999999999</v>
      </c>
      <c r="AM509">
        <v>0.83499999999999996</v>
      </c>
      <c r="AN509">
        <f t="shared" si="42"/>
        <v>0.85000000000000009</v>
      </c>
      <c r="AO509" s="59">
        <v>184</v>
      </c>
    </row>
    <row r="510" spans="2:41" x14ac:dyDescent="0.3">
      <c r="B510">
        <v>344</v>
      </c>
      <c r="C510">
        <v>26.998000000000001</v>
      </c>
      <c r="D510">
        <v>0.67700000000000005</v>
      </c>
      <c r="E510">
        <f t="shared" si="39"/>
        <v>0.70000000000000007</v>
      </c>
      <c r="F510" s="59">
        <v>49</v>
      </c>
      <c r="P510">
        <v>278</v>
      </c>
      <c r="Q510">
        <v>4.3550000000000004</v>
      </c>
      <c r="R510">
        <v>0.877</v>
      </c>
      <c r="S510">
        <f t="shared" si="40"/>
        <v>0.9</v>
      </c>
      <c r="T510" s="59">
        <v>152</v>
      </c>
      <c r="AD510">
        <v>822</v>
      </c>
      <c r="AE510">
        <v>6.3019999999999996</v>
      </c>
      <c r="AF510">
        <v>0.80300000000000005</v>
      </c>
      <c r="AG510">
        <f t="shared" si="41"/>
        <v>0.8</v>
      </c>
      <c r="AH510" s="59">
        <v>482</v>
      </c>
      <c r="AK510">
        <v>935</v>
      </c>
      <c r="AL510">
        <v>23.071999999999999</v>
      </c>
      <c r="AM510">
        <v>0.76600000000000001</v>
      </c>
      <c r="AN510">
        <f t="shared" si="42"/>
        <v>0.75</v>
      </c>
      <c r="AO510" s="59">
        <v>191</v>
      </c>
    </row>
    <row r="511" spans="2:41" x14ac:dyDescent="0.3">
      <c r="B511">
        <v>714</v>
      </c>
      <c r="C511">
        <v>26.998000000000001</v>
      </c>
      <c r="D511">
        <v>0.65700000000000003</v>
      </c>
      <c r="E511">
        <f t="shared" si="39"/>
        <v>0.65</v>
      </c>
      <c r="F511" s="59">
        <v>57</v>
      </c>
      <c r="P511">
        <v>218</v>
      </c>
      <c r="Q511">
        <v>4.3259999999999996</v>
      </c>
      <c r="R511">
        <v>0.70899999999999996</v>
      </c>
      <c r="S511">
        <f t="shared" si="40"/>
        <v>0.70000000000000007</v>
      </c>
      <c r="T511" s="59">
        <v>164</v>
      </c>
      <c r="AD511">
        <v>885</v>
      </c>
      <c r="AE511">
        <v>6.3019999999999996</v>
      </c>
      <c r="AF511">
        <v>0.59299999999999997</v>
      </c>
      <c r="AG511">
        <f t="shared" si="41"/>
        <v>0.60000000000000009</v>
      </c>
      <c r="AH511" s="59">
        <v>495</v>
      </c>
      <c r="AK511">
        <v>375</v>
      </c>
      <c r="AL511">
        <v>23.024999999999999</v>
      </c>
      <c r="AM511">
        <v>0.41599999999999998</v>
      </c>
      <c r="AN511">
        <f t="shared" si="42"/>
        <v>0.4</v>
      </c>
      <c r="AO511" s="59">
        <v>197</v>
      </c>
    </row>
    <row r="512" spans="2:41" x14ac:dyDescent="0.3">
      <c r="B512">
        <v>486</v>
      </c>
      <c r="C512">
        <v>26.821000000000002</v>
      </c>
      <c r="D512">
        <v>0.76600000000000001</v>
      </c>
      <c r="E512">
        <f t="shared" si="39"/>
        <v>0.75</v>
      </c>
      <c r="F512" s="59">
        <v>63</v>
      </c>
      <c r="P512">
        <v>761</v>
      </c>
      <c r="Q512">
        <v>4.3259999999999996</v>
      </c>
      <c r="R512">
        <v>0.82699999999999996</v>
      </c>
      <c r="S512">
        <f t="shared" si="40"/>
        <v>0.85000000000000009</v>
      </c>
      <c r="T512" s="59">
        <v>185</v>
      </c>
      <c r="AD512">
        <v>22</v>
      </c>
      <c r="AE512">
        <v>6.2919999999999998</v>
      </c>
      <c r="AF512">
        <v>0.67700000000000005</v>
      </c>
      <c r="AG512">
        <f t="shared" si="41"/>
        <v>0.70000000000000007</v>
      </c>
      <c r="AH512" s="59">
        <v>500</v>
      </c>
      <c r="AK512">
        <v>690</v>
      </c>
      <c r="AL512">
        <v>23.024999999999999</v>
      </c>
      <c r="AM512">
        <v>0.79500000000000004</v>
      </c>
      <c r="AN512">
        <f t="shared" si="42"/>
        <v>0.8</v>
      </c>
      <c r="AO512" s="59">
        <v>208</v>
      </c>
    </row>
    <row r="513" spans="2:41" x14ac:dyDescent="0.3">
      <c r="B513">
        <v>771</v>
      </c>
      <c r="C513">
        <v>26.821000000000002</v>
      </c>
      <c r="D513">
        <v>0.623</v>
      </c>
      <c r="E513">
        <f t="shared" si="39"/>
        <v>0.60000000000000009</v>
      </c>
      <c r="F513" s="59">
        <v>64</v>
      </c>
      <c r="P513">
        <v>747</v>
      </c>
      <c r="Q513">
        <v>4.3109999999999999</v>
      </c>
      <c r="R513">
        <v>0.88600000000000001</v>
      </c>
      <c r="S513">
        <f t="shared" si="40"/>
        <v>0.9</v>
      </c>
      <c r="T513" s="59">
        <v>191</v>
      </c>
      <c r="AD513">
        <v>883</v>
      </c>
      <c r="AE513">
        <v>6.2919999999999998</v>
      </c>
      <c r="AF513">
        <v>0.86699999999999999</v>
      </c>
      <c r="AG513">
        <f t="shared" si="41"/>
        <v>0.85000000000000009</v>
      </c>
      <c r="AH513" s="59">
        <v>508</v>
      </c>
      <c r="AK513">
        <v>470</v>
      </c>
      <c r="AL513">
        <v>22.844999999999999</v>
      </c>
      <c r="AM513">
        <v>0.59899999999999998</v>
      </c>
      <c r="AN513">
        <f t="shared" si="42"/>
        <v>0.60000000000000009</v>
      </c>
      <c r="AO513" s="59">
        <v>210</v>
      </c>
    </row>
    <row r="514" spans="2:41" x14ac:dyDescent="0.3">
      <c r="B514">
        <v>5</v>
      </c>
      <c r="C514">
        <v>26.733000000000001</v>
      </c>
      <c r="D514">
        <v>0.53700000000000003</v>
      </c>
      <c r="E514">
        <f t="shared" si="39"/>
        <v>0.55000000000000004</v>
      </c>
      <c r="F514" s="59">
        <v>66</v>
      </c>
      <c r="P514">
        <v>384</v>
      </c>
      <c r="Q514">
        <v>4.2960000000000003</v>
      </c>
      <c r="R514">
        <v>0.72599999999999998</v>
      </c>
      <c r="S514">
        <f t="shared" si="40"/>
        <v>0.75</v>
      </c>
      <c r="T514" s="59">
        <v>211</v>
      </c>
      <c r="AD514">
        <v>493</v>
      </c>
      <c r="AE514">
        <v>6.282</v>
      </c>
      <c r="AF514">
        <v>0.74</v>
      </c>
      <c r="AG514">
        <f t="shared" si="41"/>
        <v>0.75</v>
      </c>
      <c r="AH514" s="59">
        <v>513</v>
      </c>
      <c r="AK514">
        <v>427</v>
      </c>
      <c r="AL514">
        <v>22.753</v>
      </c>
      <c r="AM514">
        <v>0.36299999999999999</v>
      </c>
      <c r="AN514">
        <f t="shared" si="42"/>
        <v>0.35000000000000003</v>
      </c>
      <c r="AO514" s="59">
        <v>224</v>
      </c>
    </row>
    <row r="515" spans="2:41" x14ac:dyDescent="0.3">
      <c r="B515">
        <v>691</v>
      </c>
      <c r="C515">
        <v>26.645</v>
      </c>
      <c r="D515">
        <v>0.88</v>
      </c>
      <c r="E515">
        <f t="shared" si="39"/>
        <v>0.9</v>
      </c>
      <c r="F515" s="59">
        <v>68</v>
      </c>
      <c r="P515">
        <v>720</v>
      </c>
      <c r="Q515">
        <v>4.2809999999999997</v>
      </c>
      <c r="R515">
        <v>0.63700000000000001</v>
      </c>
      <c r="S515">
        <f t="shared" si="40"/>
        <v>0.65</v>
      </c>
      <c r="T515" s="59">
        <v>233</v>
      </c>
      <c r="AD515">
        <v>702</v>
      </c>
      <c r="AE515">
        <v>6.2409999999999997</v>
      </c>
      <c r="AF515">
        <v>0.629</v>
      </c>
      <c r="AG515">
        <f t="shared" si="41"/>
        <v>0.65</v>
      </c>
      <c r="AH515" s="59">
        <v>514</v>
      </c>
      <c r="AK515">
        <v>680</v>
      </c>
      <c r="AL515">
        <v>22.753</v>
      </c>
      <c r="AM515">
        <v>0.73699999999999999</v>
      </c>
      <c r="AN515">
        <f t="shared" si="42"/>
        <v>0.75</v>
      </c>
      <c r="AO515" s="59">
        <v>229</v>
      </c>
    </row>
    <row r="516" spans="2:41" x14ac:dyDescent="0.3">
      <c r="B516">
        <v>275</v>
      </c>
      <c r="C516">
        <v>26.556000000000001</v>
      </c>
      <c r="D516">
        <v>0.76900000000000002</v>
      </c>
      <c r="E516">
        <f t="shared" si="39"/>
        <v>0.75</v>
      </c>
      <c r="F516" s="59">
        <v>69</v>
      </c>
      <c r="P516">
        <v>684</v>
      </c>
      <c r="Q516">
        <v>4.2670000000000003</v>
      </c>
      <c r="R516">
        <v>0.86399999999999999</v>
      </c>
      <c r="S516">
        <f t="shared" si="40"/>
        <v>0.85000000000000009</v>
      </c>
      <c r="T516" s="59">
        <v>241</v>
      </c>
      <c r="AD516">
        <v>45</v>
      </c>
      <c r="AE516">
        <v>6.2210000000000001</v>
      </c>
      <c r="AF516">
        <v>0.86599999999999999</v>
      </c>
      <c r="AG516">
        <f t="shared" si="41"/>
        <v>0.85000000000000009</v>
      </c>
      <c r="AH516" s="59">
        <v>517</v>
      </c>
      <c r="AK516">
        <v>989</v>
      </c>
      <c r="AL516">
        <v>22.753</v>
      </c>
      <c r="AM516">
        <v>0.90200000000000002</v>
      </c>
      <c r="AN516">
        <f t="shared" si="42"/>
        <v>0.9</v>
      </c>
      <c r="AO516" s="59">
        <v>248</v>
      </c>
    </row>
    <row r="517" spans="2:41" x14ac:dyDescent="0.3">
      <c r="B517">
        <v>495</v>
      </c>
      <c r="C517">
        <v>26.556000000000001</v>
      </c>
      <c r="D517">
        <v>0.72599999999999998</v>
      </c>
      <c r="E517">
        <f t="shared" si="39"/>
        <v>0.75</v>
      </c>
      <c r="F517" s="59">
        <v>93</v>
      </c>
      <c r="P517">
        <v>101</v>
      </c>
      <c r="Q517">
        <v>4.2519999999999998</v>
      </c>
      <c r="R517">
        <v>0.67600000000000005</v>
      </c>
      <c r="S517">
        <f t="shared" si="40"/>
        <v>0.70000000000000007</v>
      </c>
      <c r="T517" s="59">
        <v>243</v>
      </c>
      <c r="AD517">
        <v>336</v>
      </c>
      <c r="AE517">
        <v>6.2</v>
      </c>
      <c r="AF517">
        <v>0.75700000000000001</v>
      </c>
      <c r="AG517">
        <f t="shared" si="41"/>
        <v>0.75</v>
      </c>
      <c r="AH517" s="59">
        <v>520</v>
      </c>
      <c r="AK517">
        <v>1061</v>
      </c>
      <c r="AL517">
        <v>22.704999999999998</v>
      </c>
      <c r="AM517">
        <v>0.58899999999999997</v>
      </c>
      <c r="AN517">
        <f t="shared" si="42"/>
        <v>0.60000000000000009</v>
      </c>
      <c r="AO517" s="59">
        <v>274</v>
      </c>
    </row>
    <row r="518" spans="2:41" x14ac:dyDescent="0.3">
      <c r="B518">
        <v>416</v>
      </c>
      <c r="C518">
        <v>26.466999999999999</v>
      </c>
      <c r="D518">
        <v>0.59899999999999998</v>
      </c>
      <c r="E518">
        <f t="shared" ref="E518:E581" si="43">MROUND(D518,0.05)</f>
        <v>0.60000000000000009</v>
      </c>
      <c r="F518" s="59">
        <v>94</v>
      </c>
      <c r="P518">
        <v>341</v>
      </c>
      <c r="Q518">
        <v>4.2519999999999998</v>
      </c>
      <c r="R518">
        <v>0.77100000000000002</v>
      </c>
      <c r="S518">
        <f t="shared" ref="S518:S581" si="44">MROUND(R518,0.05)</f>
        <v>0.75</v>
      </c>
      <c r="T518" s="59">
        <v>245</v>
      </c>
      <c r="AD518">
        <v>638</v>
      </c>
      <c r="AE518">
        <v>6.17</v>
      </c>
      <c r="AF518">
        <v>0.63900000000000001</v>
      </c>
      <c r="AG518">
        <f t="shared" ref="AG518:AG581" si="45">MROUND(AF518,0.05)</f>
        <v>0.65</v>
      </c>
      <c r="AH518" s="59">
        <v>529</v>
      </c>
      <c r="AK518">
        <v>1071</v>
      </c>
      <c r="AL518">
        <v>22.704999999999998</v>
      </c>
      <c r="AM518">
        <v>0.55000000000000004</v>
      </c>
      <c r="AN518">
        <f t="shared" ref="AN518:AN581" si="46">MROUND(AM518,0.05)</f>
        <v>0.55000000000000004</v>
      </c>
      <c r="AO518" s="59">
        <v>275</v>
      </c>
    </row>
    <row r="519" spans="2:41" x14ac:dyDescent="0.3">
      <c r="B519">
        <v>552</v>
      </c>
      <c r="C519">
        <v>26.466999999999999</v>
      </c>
      <c r="D519">
        <v>0.78200000000000003</v>
      </c>
      <c r="E519">
        <f t="shared" si="43"/>
        <v>0.8</v>
      </c>
      <c r="F519" s="59">
        <v>101</v>
      </c>
      <c r="P519">
        <v>779</v>
      </c>
      <c r="Q519">
        <v>4.2519999999999998</v>
      </c>
      <c r="R519">
        <v>0.50900000000000001</v>
      </c>
      <c r="S519">
        <f t="shared" si="44"/>
        <v>0.5</v>
      </c>
      <c r="T519" s="59">
        <v>251</v>
      </c>
      <c r="AD519">
        <v>935</v>
      </c>
      <c r="AE519">
        <v>6.17</v>
      </c>
      <c r="AF519">
        <v>0.79400000000000004</v>
      </c>
      <c r="AG519">
        <f t="shared" si="45"/>
        <v>0.8</v>
      </c>
      <c r="AH519" s="59">
        <v>546</v>
      </c>
      <c r="AK519">
        <v>555</v>
      </c>
      <c r="AL519">
        <v>22.66</v>
      </c>
      <c r="AM519">
        <v>0.56000000000000005</v>
      </c>
      <c r="AN519">
        <f t="shared" si="46"/>
        <v>0.55000000000000004</v>
      </c>
      <c r="AO519" s="59">
        <v>276</v>
      </c>
    </row>
    <row r="520" spans="2:41" x14ac:dyDescent="0.3">
      <c r="B520">
        <v>109</v>
      </c>
      <c r="C520">
        <v>26.376000000000001</v>
      </c>
      <c r="D520">
        <v>0.69399999999999995</v>
      </c>
      <c r="E520">
        <f t="shared" si="43"/>
        <v>0.70000000000000007</v>
      </c>
      <c r="F520" s="59">
        <v>109</v>
      </c>
      <c r="P520">
        <v>285</v>
      </c>
      <c r="Q520">
        <v>4.2220000000000004</v>
      </c>
      <c r="R520">
        <v>0.78400000000000003</v>
      </c>
      <c r="S520">
        <f t="shared" si="44"/>
        <v>0.8</v>
      </c>
      <c r="T520" s="59">
        <v>265</v>
      </c>
      <c r="AD520">
        <v>1019</v>
      </c>
      <c r="AE520">
        <v>6.1390000000000002</v>
      </c>
      <c r="AF520">
        <v>0.80300000000000005</v>
      </c>
      <c r="AG520">
        <f t="shared" si="45"/>
        <v>0.8</v>
      </c>
      <c r="AH520" s="59">
        <v>551</v>
      </c>
      <c r="AK520">
        <v>1125</v>
      </c>
      <c r="AL520">
        <v>22.66</v>
      </c>
      <c r="AM520">
        <v>0.45600000000000002</v>
      </c>
      <c r="AN520">
        <f t="shared" si="46"/>
        <v>0.45</v>
      </c>
      <c r="AO520" s="59">
        <v>283</v>
      </c>
    </row>
    <row r="521" spans="2:41" x14ac:dyDescent="0.3">
      <c r="B521">
        <v>193</v>
      </c>
      <c r="C521">
        <v>26.286000000000001</v>
      </c>
      <c r="D521">
        <v>0.76100000000000001</v>
      </c>
      <c r="E521">
        <f t="shared" si="43"/>
        <v>0.75</v>
      </c>
      <c r="F521" s="59">
        <v>114</v>
      </c>
      <c r="P521">
        <v>347</v>
      </c>
      <c r="Q521">
        <v>4.2220000000000004</v>
      </c>
      <c r="R521">
        <v>0.74199999999999999</v>
      </c>
      <c r="S521">
        <f t="shared" si="44"/>
        <v>0.75</v>
      </c>
      <c r="T521" s="59">
        <v>267</v>
      </c>
      <c r="AD521">
        <v>395</v>
      </c>
      <c r="AE521">
        <v>6.1280000000000001</v>
      </c>
      <c r="AF521">
        <v>0.79100000000000004</v>
      </c>
      <c r="AG521">
        <f t="shared" si="45"/>
        <v>0.8</v>
      </c>
      <c r="AH521" s="59">
        <v>557</v>
      </c>
      <c r="AK521">
        <v>353</v>
      </c>
      <c r="AL521">
        <v>22.567</v>
      </c>
      <c r="AM521">
        <v>0.42499999999999999</v>
      </c>
      <c r="AN521">
        <f t="shared" si="46"/>
        <v>0.45</v>
      </c>
      <c r="AO521" s="59">
        <v>292</v>
      </c>
    </row>
    <row r="522" spans="2:41" x14ac:dyDescent="0.3">
      <c r="B522">
        <v>221</v>
      </c>
      <c r="C522">
        <v>26.286000000000001</v>
      </c>
      <c r="D522">
        <v>0.72599999999999998</v>
      </c>
      <c r="E522">
        <f t="shared" si="43"/>
        <v>0.75</v>
      </c>
      <c r="F522" s="59">
        <v>119</v>
      </c>
      <c r="P522">
        <v>398</v>
      </c>
      <c r="Q522">
        <v>4.2220000000000004</v>
      </c>
      <c r="R522">
        <v>0.71699999999999997</v>
      </c>
      <c r="S522">
        <f t="shared" si="44"/>
        <v>0.70000000000000007</v>
      </c>
      <c r="T522" s="59">
        <v>281</v>
      </c>
      <c r="AD522">
        <v>1084</v>
      </c>
      <c r="AE522">
        <v>6.1280000000000001</v>
      </c>
      <c r="AF522">
        <v>0.55900000000000005</v>
      </c>
      <c r="AG522">
        <f t="shared" si="45"/>
        <v>0.55000000000000004</v>
      </c>
      <c r="AH522" s="59">
        <v>558</v>
      </c>
      <c r="AK522">
        <v>844</v>
      </c>
      <c r="AL522">
        <v>22.567</v>
      </c>
      <c r="AM522">
        <v>0.79300000000000004</v>
      </c>
      <c r="AN522">
        <f t="shared" si="46"/>
        <v>0.8</v>
      </c>
      <c r="AO522" s="59">
        <v>295</v>
      </c>
    </row>
    <row r="523" spans="2:41" x14ac:dyDescent="0.3">
      <c r="B523">
        <v>479</v>
      </c>
      <c r="C523">
        <v>26.286000000000001</v>
      </c>
      <c r="D523">
        <v>0.57599999999999996</v>
      </c>
      <c r="E523">
        <f t="shared" si="43"/>
        <v>0.60000000000000009</v>
      </c>
      <c r="F523" s="59">
        <v>125</v>
      </c>
      <c r="P523">
        <v>414</v>
      </c>
      <c r="Q523">
        <v>4.2220000000000004</v>
      </c>
      <c r="R523">
        <v>0.71399999999999997</v>
      </c>
      <c r="S523">
        <f t="shared" si="44"/>
        <v>0.70000000000000007</v>
      </c>
      <c r="T523" s="59">
        <v>282</v>
      </c>
      <c r="AD523">
        <v>832</v>
      </c>
      <c r="AE523">
        <v>6.1180000000000003</v>
      </c>
      <c r="AF523">
        <v>0.55500000000000005</v>
      </c>
      <c r="AG523">
        <f t="shared" si="45"/>
        <v>0.55000000000000004</v>
      </c>
      <c r="AH523" s="59">
        <v>559</v>
      </c>
      <c r="AK523">
        <v>171</v>
      </c>
      <c r="AL523">
        <v>22.521999999999998</v>
      </c>
      <c r="AM523">
        <v>0.50700000000000001</v>
      </c>
      <c r="AN523">
        <f t="shared" si="46"/>
        <v>0.5</v>
      </c>
      <c r="AO523" s="59">
        <v>300</v>
      </c>
    </row>
    <row r="524" spans="2:41" x14ac:dyDescent="0.3">
      <c r="B524">
        <v>514</v>
      </c>
      <c r="C524">
        <v>26.286000000000001</v>
      </c>
      <c r="D524">
        <v>0.67100000000000004</v>
      </c>
      <c r="E524">
        <f t="shared" si="43"/>
        <v>0.65</v>
      </c>
      <c r="F524" s="59">
        <v>127</v>
      </c>
      <c r="P524">
        <v>356</v>
      </c>
      <c r="Q524">
        <v>4.2060000000000004</v>
      </c>
      <c r="R524">
        <v>0.71199999999999997</v>
      </c>
      <c r="S524">
        <f t="shared" si="44"/>
        <v>0.70000000000000007</v>
      </c>
      <c r="T524" s="59">
        <v>285</v>
      </c>
      <c r="AD524">
        <v>23</v>
      </c>
      <c r="AE524">
        <v>6.0970000000000004</v>
      </c>
      <c r="AF524">
        <v>0.60799999999999998</v>
      </c>
      <c r="AG524">
        <f t="shared" si="45"/>
        <v>0.60000000000000009</v>
      </c>
      <c r="AH524" s="59">
        <v>565</v>
      </c>
      <c r="AK524">
        <v>661</v>
      </c>
      <c r="AL524">
        <v>22.474</v>
      </c>
      <c r="AM524">
        <v>0.59699999999999998</v>
      </c>
      <c r="AN524">
        <f t="shared" si="46"/>
        <v>0.60000000000000009</v>
      </c>
      <c r="AO524" s="59">
        <v>309</v>
      </c>
    </row>
    <row r="525" spans="2:41" x14ac:dyDescent="0.3">
      <c r="B525">
        <v>889</v>
      </c>
      <c r="C525">
        <v>26.286000000000001</v>
      </c>
      <c r="D525">
        <v>0.32200000000000001</v>
      </c>
      <c r="E525">
        <f t="shared" si="43"/>
        <v>0.30000000000000004</v>
      </c>
      <c r="F525" s="59">
        <v>143</v>
      </c>
      <c r="P525">
        <v>524</v>
      </c>
      <c r="Q525">
        <v>4.2060000000000004</v>
      </c>
      <c r="R525">
        <v>0.626</v>
      </c>
      <c r="S525">
        <f t="shared" si="44"/>
        <v>0.65</v>
      </c>
      <c r="T525" s="59">
        <v>304</v>
      </c>
      <c r="AD525">
        <v>465</v>
      </c>
      <c r="AE525">
        <v>6.0970000000000004</v>
      </c>
      <c r="AF525">
        <v>0.67500000000000004</v>
      </c>
      <c r="AG525">
        <f t="shared" si="45"/>
        <v>0.70000000000000007</v>
      </c>
      <c r="AH525" s="59">
        <v>588</v>
      </c>
      <c r="AK525">
        <v>744</v>
      </c>
      <c r="AL525">
        <v>22.474</v>
      </c>
      <c r="AM525">
        <v>0.63200000000000001</v>
      </c>
      <c r="AN525">
        <f t="shared" si="46"/>
        <v>0.65</v>
      </c>
      <c r="AO525" s="59">
        <v>317</v>
      </c>
    </row>
    <row r="526" spans="2:41" x14ac:dyDescent="0.3">
      <c r="B526">
        <v>603</v>
      </c>
      <c r="C526">
        <v>26.196000000000002</v>
      </c>
      <c r="D526">
        <v>0.52800000000000002</v>
      </c>
      <c r="E526">
        <f t="shared" si="43"/>
        <v>0.55000000000000004</v>
      </c>
      <c r="F526" s="59">
        <v>147</v>
      </c>
      <c r="P526">
        <v>421</v>
      </c>
      <c r="Q526">
        <v>4.1609999999999996</v>
      </c>
      <c r="R526">
        <v>0.81200000000000006</v>
      </c>
      <c r="S526">
        <f t="shared" si="44"/>
        <v>0.8</v>
      </c>
      <c r="T526" s="59">
        <v>328</v>
      </c>
      <c r="AD526">
        <v>1003</v>
      </c>
      <c r="AE526">
        <v>6.0970000000000004</v>
      </c>
      <c r="AF526">
        <v>0.80600000000000005</v>
      </c>
      <c r="AG526">
        <f t="shared" si="45"/>
        <v>0.8</v>
      </c>
      <c r="AH526" s="59">
        <v>589</v>
      </c>
      <c r="AK526">
        <v>1042</v>
      </c>
      <c r="AL526">
        <v>22.474</v>
      </c>
      <c r="AM526">
        <v>0.83299999999999996</v>
      </c>
      <c r="AN526">
        <f t="shared" si="46"/>
        <v>0.85000000000000009</v>
      </c>
      <c r="AO526" s="59">
        <v>318</v>
      </c>
    </row>
    <row r="527" spans="2:41" x14ac:dyDescent="0.3">
      <c r="B527">
        <v>968</v>
      </c>
      <c r="C527">
        <v>26.196000000000002</v>
      </c>
      <c r="D527">
        <v>0.56299999999999994</v>
      </c>
      <c r="E527">
        <f t="shared" si="43"/>
        <v>0.55000000000000004</v>
      </c>
      <c r="F527" s="59">
        <v>151</v>
      </c>
      <c r="P527">
        <v>439</v>
      </c>
      <c r="Q527">
        <v>4.1449999999999996</v>
      </c>
      <c r="R527">
        <v>0.67500000000000004</v>
      </c>
      <c r="S527">
        <f t="shared" si="44"/>
        <v>0.70000000000000007</v>
      </c>
      <c r="T527" s="59">
        <v>335</v>
      </c>
      <c r="AD527">
        <v>236</v>
      </c>
      <c r="AE527">
        <v>6.0860000000000003</v>
      </c>
      <c r="AF527">
        <v>0.81799999999999995</v>
      </c>
      <c r="AG527">
        <f t="shared" si="45"/>
        <v>0.8</v>
      </c>
      <c r="AH527" s="59">
        <v>595</v>
      </c>
      <c r="AK527">
        <v>1050</v>
      </c>
      <c r="AL527">
        <v>22.474</v>
      </c>
      <c r="AM527">
        <v>0.71199999999999997</v>
      </c>
      <c r="AN527">
        <f t="shared" si="46"/>
        <v>0.70000000000000007</v>
      </c>
      <c r="AO527" s="59">
        <v>328</v>
      </c>
    </row>
    <row r="528" spans="2:41" x14ac:dyDescent="0.3">
      <c r="B528">
        <v>989</v>
      </c>
      <c r="C528">
        <v>26.196000000000002</v>
      </c>
      <c r="D528">
        <v>0.63200000000000001</v>
      </c>
      <c r="E528">
        <f t="shared" si="43"/>
        <v>0.65</v>
      </c>
      <c r="F528" s="59">
        <v>164</v>
      </c>
      <c r="P528">
        <v>57</v>
      </c>
      <c r="Q528">
        <v>4.1150000000000002</v>
      </c>
      <c r="R528">
        <v>0.747</v>
      </c>
      <c r="S528">
        <f t="shared" si="44"/>
        <v>0.75</v>
      </c>
      <c r="T528" s="59">
        <v>340</v>
      </c>
      <c r="AD528">
        <v>272</v>
      </c>
      <c r="AE528">
        <v>6.0860000000000003</v>
      </c>
      <c r="AF528">
        <v>0.45700000000000002</v>
      </c>
      <c r="AG528">
        <f t="shared" si="45"/>
        <v>0.45</v>
      </c>
      <c r="AH528" s="59">
        <v>597</v>
      </c>
      <c r="AK528">
        <v>991</v>
      </c>
      <c r="AL528">
        <v>22.428000000000001</v>
      </c>
      <c r="AM528">
        <v>0.59099999999999997</v>
      </c>
      <c r="AN528">
        <f t="shared" si="46"/>
        <v>0.60000000000000009</v>
      </c>
      <c r="AO528" s="59">
        <v>346</v>
      </c>
    </row>
    <row r="529" spans="2:41" x14ac:dyDescent="0.3">
      <c r="B529">
        <v>294</v>
      </c>
      <c r="C529">
        <v>26.106000000000002</v>
      </c>
      <c r="D529">
        <v>0.82399999999999995</v>
      </c>
      <c r="E529">
        <f t="shared" si="43"/>
        <v>0.8</v>
      </c>
      <c r="F529" s="59">
        <v>166</v>
      </c>
      <c r="P529">
        <v>519</v>
      </c>
      <c r="Q529">
        <v>4.1150000000000002</v>
      </c>
      <c r="R529">
        <v>0.82399999999999995</v>
      </c>
      <c r="S529">
        <f t="shared" si="44"/>
        <v>0.8</v>
      </c>
      <c r="T529" s="59">
        <v>344</v>
      </c>
      <c r="AD529">
        <v>178</v>
      </c>
      <c r="AE529">
        <v>6.0759999999999996</v>
      </c>
      <c r="AF529">
        <v>0.84299999999999997</v>
      </c>
      <c r="AG529">
        <f t="shared" si="45"/>
        <v>0.85000000000000009</v>
      </c>
      <c r="AH529" s="59">
        <v>603</v>
      </c>
      <c r="AK529">
        <v>490</v>
      </c>
      <c r="AL529">
        <v>22.335000000000001</v>
      </c>
      <c r="AM529">
        <v>0.39900000000000002</v>
      </c>
      <c r="AN529">
        <f t="shared" si="46"/>
        <v>0.4</v>
      </c>
      <c r="AO529" s="59">
        <v>347</v>
      </c>
    </row>
    <row r="530" spans="2:41" x14ac:dyDescent="0.3">
      <c r="B530">
        <v>397</v>
      </c>
      <c r="C530">
        <v>26.106000000000002</v>
      </c>
      <c r="D530">
        <v>0.79500000000000004</v>
      </c>
      <c r="E530">
        <f t="shared" si="43"/>
        <v>0.8</v>
      </c>
      <c r="F530" s="59">
        <v>172</v>
      </c>
      <c r="P530">
        <v>546</v>
      </c>
      <c r="Q530">
        <v>4.1150000000000002</v>
      </c>
      <c r="R530">
        <v>0.67800000000000005</v>
      </c>
      <c r="S530">
        <f t="shared" si="44"/>
        <v>0.70000000000000007</v>
      </c>
      <c r="T530" s="59">
        <v>362</v>
      </c>
      <c r="AD530">
        <v>907</v>
      </c>
      <c r="AE530">
        <v>6.0229999999999997</v>
      </c>
      <c r="AF530">
        <v>0.65600000000000003</v>
      </c>
      <c r="AG530">
        <f t="shared" si="45"/>
        <v>0.65</v>
      </c>
      <c r="AH530" s="59">
        <v>606</v>
      </c>
      <c r="AK530">
        <v>617</v>
      </c>
      <c r="AL530">
        <v>22.335000000000001</v>
      </c>
      <c r="AM530">
        <v>0.79200000000000004</v>
      </c>
      <c r="AN530">
        <f t="shared" si="46"/>
        <v>0.8</v>
      </c>
      <c r="AO530" s="59">
        <v>357</v>
      </c>
    </row>
    <row r="531" spans="2:41" x14ac:dyDescent="0.3">
      <c r="B531">
        <v>510</v>
      </c>
      <c r="C531">
        <v>26.106000000000002</v>
      </c>
      <c r="D531">
        <v>0.64100000000000001</v>
      </c>
      <c r="E531">
        <f t="shared" si="43"/>
        <v>0.65</v>
      </c>
      <c r="F531" s="59">
        <v>174</v>
      </c>
      <c r="P531">
        <v>507</v>
      </c>
      <c r="Q531">
        <v>4.0990000000000002</v>
      </c>
      <c r="R531">
        <v>0.66</v>
      </c>
      <c r="S531">
        <f t="shared" si="44"/>
        <v>0.65</v>
      </c>
      <c r="T531" s="59">
        <v>364</v>
      </c>
      <c r="AD531">
        <v>1126</v>
      </c>
      <c r="AE531">
        <v>6.0229999999999997</v>
      </c>
      <c r="AF531">
        <v>0.755</v>
      </c>
      <c r="AG531">
        <f t="shared" si="45"/>
        <v>0.75</v>
      </c>
      <c r="AH531" s="59">
        <v>611</v>
      </c>
      <c r="AK531">
        <v>997</v>
      </c>
      <c r="AL531">
        <v>22.335000000000001</v>
      </c>
      <c r="AM531">
        <v>0.69299999999999995</v>
      </c>
      <c r="AN531">
        <f t="shared" si="46"/>
        <v>0.70000000000000007</v>
      </c>
      <c r="AO531" s="59">
        <v>360</v>
      </c>
    </row>
    <row r="532" spans="2:41" x14ac:dyDescent="0.3">
      <c r="B532">
        <v>749</v>
      </c>
      <c r="C532">
        <v>26.106000000000002</v>
      </c>
      <c r="D532">
        <v>0.44700000000000001</v>
      </c>
      <c r="E532">
        <f t="shared" si="43"/>
        <v>0.45</v>
      </c>
      <c r="F532" s="59">
        <v>191</v>
      </c>
      <c r="P532">
        <v>221</v>
      </c>
      <c r="Q532">
        <v>4.0839999999999996</v>
      </c>
      <c r="R532">
        <v>0.59799999999999998</v>
      </c>
      <c r="S532">
        <f t="shared" si="44"/>
        <v>0.60000000000000009</v>
      </c>
      <c r="T532" s="59">
        <v>373</v>
      </c>
      <c r="AD532">
        <v>957</v>
      </c>
      <c r="AE532">
        <v>6.0129999999999999</v>
      </c>
      <c r="AF532">
        <v>0.67</v>
      </c>
      <c r="AG532">
        <f t="shared" si="45"/>
        <v>0.65</v>
      </c>
      <c r="AH532" s="59">
        <v>613</v>
      </c>
      <c r="AK532">
        <v>1008</v>
      </c>
      <c r="AL532">
        <v>22.335000000000001</v>
      </c>
      <c r="AM532">
        <v>0.50800000000000001</v>
      </c>
      <c r="AN532">
        <f t="shared" si="46"/>
        <v>0.5</v>
      </c>
      <c r="AO532" s="59">
        <v>365</v>
      </c>
    </row>
    <row r="533" spans="2:41" x14ac:dyDescent="0.3">
      <c r="B533">
        <v>699</v>
      </c>
      <c r="C533">
        <v>26.015999999999998</v>
      </c>
      <c r="D533">
        <v>0.32200000000000001</v>
      </c>
      <c r="E533">
        <f t="shared" si="43"/>
        <v>0.30000000000000004</v>
      </c>
      <c r="F533" s="59">
        <v>194</v>
      </c>
      <c r="P533">
        <v>738</v>
      </c>
      <c r="Q533">
        <v>4.0839999999999996</v>
      </c>
      <c r="R533">
        <v>0.63700000000000001</v>
      </c>
      <c r="S533">
        <f t="shared" si="44"/>
        <v>0.65</v>
      </c>
      <c r="T533" s="59">
        <v>395</v>
      </c>
      <c r="AD533">
        <v>841</v>
      </c>
      <c r="AE533">
        <v>5.9809999999999999</v>
      </c>
      <c r="AF533">
        <v>0.81499999999999995</v>
      </c>
      <c r="AG533">
        <f t="shared" si="45"/>
        <v>0.8</v>
      </c>
      <c r="AH533" s="59">
        <v>641</v>
      </c>
      <c r="AK533">
        <v>663</v>
      </c>
      <c r="AL533">
        <v>22.289000000000001</v>
      </c>
      <c r="AM533">
        <v>0.65200000000000002</v>
      </c>
      <c r="AN533">
        <f t="shared" si="46"/>
        <v>0.65</v>
      </c>
      <c r="AO533" s="59">
        <v>409</v>
      </c>
    </row>
    <row r="534" spans="2:41" x14ac:dyDescent="0.3">
      <c r="B534">
        <v>779</v>
      </c>
      <c r="C534">
        <v>26.015999999999998</v>
      </c>
      <c r="D534">
        <v>0.82199999999999995</v>
      </c>
      <c r="E534">
        <f t="shared" si="43"/>
        <v>0.8</v>
      </c>
      <c r="F534" s="59">
        <v>196</v>
      </c>
      <c r="P534">
        <v>765</v>
      </c>
      <c r="Q534">
        <v>4.0839999999999996</v>
      </c>
      <c r="R534">
        <v>0.751</v>
      </c>
      <c r="S534">
        <f t="shared" si="44"/>
        <v>0.75</v>
      </c>
      <c r="T534" s="59">
        <v>397</v>
      </c>
      <c r="AD534">
        <v>970</v>
      </c>
      <c r="AE534">
        <v>5.9279999999999999</v>
      </c>
      <c r="AF534">
        <v>0.625</v>
      </c>
      <c r="AG534">
        <f t="shared" si="45"/>
        <v>0.65</v>
      </c>
      <c r="AH534" s="59">
        <v>642</v>
      </c>
      <c r="AK534">
        <v>25</v>
      </c>
      <c r="AL534">
        <v>22.24</v>
      </c>
      <c r="AM534">
        <v>0.69699999999999995</v>
      </c>
      <c r="AN534">
        <f t="shared" si="46"/>
        <v>0.70000000000000007</v>
      </c>
      <c r="AO534" s="59">
        <v>415</v>
      </c>
    </row>
    <row r="535" spans="2:41" x14ac:dyDescent="0.3">
      <c r="B535">
        <v>872</v>
      </c>
      <c r="C535">
        <v>26.015999999999998</v>
      </c>
      <c r="D535">
        <v>0.64900000000000002</v>
      </c>
      <c r="E535">
        <f t="shared" si="43"/>
        <v>0.65</v>
      </c>
      <c r="F535" s="59">
        <v>202</v>
      </c>
      <c r="P535">
        <v>150</v>
      </c>
      <c r="Q535">
        <v>4.0519999999999996</v>
      </c>
      <c r="R535">
        <v>0.66700000000000004</v>
      </c>
      <c r="S535">
        <f t="shared" si="44"/>
        <v>0.65</v>
      </c>
      <c r="T535" s="59">
        <v>411</v>
      </c>
      <c r="AD535">
        <v>958</v>
      </c>
      <c r="AE535">
        <v>5.9169999999999998</v>
      </c>
      <c r="AF535">
        <v>0.68</v>
      </c>
      <c r="AG535">
        <f t="shared" si="45"/>
        <v>0.70000000000000007</v>
      </c>
      <c r="AH535" s="59">
        <v>653</v>
      </c>
      <c r="AK535">
        <v>801</v>
      </c>
      <c r="AL535">
        <v>22.24</v>
      </c>
      <c r="AM535">
        <v>0.46600000000000003</v>
      </c>
      <c r="AN535">
        <f t="shared" si="46"/>
        <v>0.45</v>
      </c>
      <c r="AO535" s="59">
        <v>416</v>
      </c>
    </row>
    <row r="536" spans="2:41" x14ac:dyDescent="0.3">
      <c r="B536">
        <v>472</v>
      </c>
      <c r="C536">
        <v>25.925000000000001</v>
      </c>
      <c r="D536">
        <v>0.76900000000000002</v>
      </c>
      <c r="E536">
        <f t="shared" si="43"/>
        <v>0.75</v>
      </c>
      <c r="F536" s="59">
        <v>217</v>
      </c>
      <c r="P536">
        <v>409</v>
      </c>
      <c r="Q536">
        <v>4.0519999999999996</v>
      </c>
      <c r="R536">
        <v>0.76200000000000001</v>
      </c>
      <c r="S536">
        <f t="shared" si="44"/>
        <v>0.75</v>
      </c>
      <c r="T536" s="59">
        <v>421</v>
      </c>
      <c r="AD536">
        <v>443</v>
      </c>
      <c r="AE536">
        <v>5.8840000000000003</v>
      </c>
      <c r="AF536">
        <v>0.88700000000000001</v>
      </c>
      <c r="AG536">
        <f t="shared" si="45"/>
        <v>0.9</v>
      </c>
      <c r="AH536" s="59">
        <v>665</v>
      </c>
      <c r="AK536">
        <v>401</v>
      </c>
      <c r="AL536">
        <v>22.193999999999999</v>
      </c>
      <c r="AM536">
        <v>0.69599999999999995</v>
      </c>
      <c r="AN536">
        <f t="shared" si="46"/>
        <v>0.70000000000000007</v>
      </c>
      <c r="AO536" s="59">
        <v>420</v>
      </c>
    </row>
    <row r="537" spans="2:41" x14ac:dyDescent="0.3">
      <c r="B537">
        <v>755</v>
      </c>
      <c r="C537">
        <v>25.74</v>
      </c>
      <c r="D537">
        <v>0.79300000000000004</v>
      </c>
      <c r="E537">
        <f t="shared" si="43"/>
        <v>0.8</v>
      </c>
      <c r="F537" s="59">
        <v>241</v>
      </c>
      <c r="P537">
        <v>559</v>
      </c>
      <c r="Q537">
        <v>4.0519999999999996</v>
      </c>
      <c r="R537">
        <v>0.57499999999999996</v>
      </c>
      <c r="S537">
        <f t="shared" si="44"/>
        <v>0.60000000000000009</v>
      </c>
      <c r="T537" s="59">
        <v>434</v>
      </c>
      <c r="AD537">
        <v>1028</v>
      </c>
      <c r="AE537">
        <v>5.8840000000000003</v>
      </c>
      <c r="AF537">
        <v>0.82199999999999995</v>
      </c>
      <c r="AG537">
        <f t="shared" si="45"/>
        <v>0.8</v>
      </c>
      <c r="AH537" s="59">
        <v>675</v>
      </c>
      <c r="AK537">
        <v>695</v>
      </c>
      <c r="AL537">
        <v>22.193999999999999</v>
      </c>
      <c r="AM537">
        <v>0.69099999999999995</v>
      </c>
      <c r="AN537">
        <f t="shared" si="46"/>
        <v>0.70000000000000007</v>
      </c>
      <c r="AO537" s="59">
        <v>428</v>
      </c>
    </row>
    <row r="538" spans="2:41" x14ac:dyDescent="0.3">
      <c r="B538">
        <v>350</v>
      </c>
      <c r="C538">
        <v>25.556999999999999</v>
      </c>
      <c r="D538">
        <v>0.70499999999999996</v>
      </c>
      <c r="E538">
        <f t="shared" si="43"/>
        <v>0.70000000000000007</v>
      </c>
      <c r="F538" s="59">
        <v>246</v>
      </c>
      <c r="P538">
        <v>711</v>
      </c>
      <c r="Q538">
        <v>4.0519999999999996</v>
      </c>
      <c r="R538">
        <v>0.70699999999999996</v>
      </c>
      <c r="S538">
        <f t="shared" si="44"/>
        <v>0.70000000000000007</v>
      </c>
      <c r="T538" s="59">
        <v>437</v>
      </c>
      <c r="AD538">
        <v>695</v>
      </c>
      <c r="AE538">
        <v>5.8739999999999997</v>
      </c>
      <c r="AF538">
        <v>0.749</v>
      </c>
      <c r="AG538">
        <f t="shared" si="45"/>
        <v>0.75</v>
      </c>
      <c r="AH538" s="59">
        <v>676</v>
      </c>
      <c r="AK538">
        <v>709</v>
      </c>
      <c r="AL538">
        <v>22.193999999999999</v>
      </c>
      <c r="AM538">
        <v>0.55300000000000005</v>
      </c>
      <c r="AN538">
        <f t="shared" si="46"/>
        <v>0.55000000000000004</v>
      </c>
      <c r="AO538" s="59">
        <v>432</v>
      </c>
    </row>
    <row r="539" spans="2:41" x14ac:dyDescent="0.3">
      <c r="B539">
        <v>180</v>
      </c>
      <c r="C539">
        <v>25.463999999999999</v>
      </c>
      <c r="D539">
        <v>0.73799999999999999</v>
      </c>
      <c r="E539">
        <f t="shared" si="43"/>
        <v>0.75</v>
      </c>
      <c r="F539" s="59">
        <v>305</v>
      </c>
      <c r="P539">
        <v>110</v>
      </c>
      <c r="Q539">
        <v>4.0369999999999999</v>
      </c>
      <c r="R539">
        <v>0.78400000000000003</v>
      </c>
      <c r="S539">
        <f t="shared" si="44"/>
        <v>0.8</v>
      </c>
      <c r="T539" s="59">
        <v>448</v>
      </c>
      <c r="AD539">
        <v>70</v>
      </c>
      <c r="AE539">
        <v>5.8630000000000004</v>
      </c>
      <c r="AF539">
        <v>0.48099999999999998</v>
      </c>
      <c r="AG539">
        <f t="shared" si="45"/>
        <v>0.5</v>
      </c>
      <c r="AH539" s="59">
        <v>698</v>
      </c>
      <c r="AK539">
        <v>67</v>
      </c>
      <c r="AL539">
        <v>22.1</v>
      </c>
      <c r="AM539">
        <v>0.83699999999999997</v>
      </c>
      <c r="AN539">
        <f t="shared" si="46"/>
        <v>0.85000000000000009</v>
      </c>
      <c r="AO539" s="59">
        <v>433</v>
      </c>
    </row>
    <row r="540" spans="2:41" x14ac:dyDescent="0.3">
      <c r="B540">
        <v>509</v>
      </c>
      <c r="C540">
        <v>25.463999999999999</v>
      </c>
      <c r="D540">
        <v>0.34899999999999998</v>
      </c>
      <c r="E540">
        <f t="shared" si="43"/>
        <v>0.35000000000000003</v>
      </c>
      <c r="F540" s="59">
        <v>314</v>
      </c>
      <c r="P540">
        <v>252</v>
      </c>
      <c r="Q540">
        <v>4.0369999999999999</v>
      </c>
      <c r="R540">
        <v>0.53200000000000003</v>
      </c>
      <c r="S540">
        <f t="shared" si="44"/>
        <v>0.55000000000000004</v>
      </c>
      <c r="T540" s="59">
        <v>449</v>
      </c>
      <c r="AD540">
        <v>218</v>
      </c>
      <c r="AE540">
        <v>5.8630000000000004</v>
      </c>
      <c r="AF540">
        <v>0.42399999999999999</v>
      </c>
      <c r="AG540">
        <f t="shared" si="45"/>
        <v>0.4</v>
      </c>
      <c r="AH540" s="59">
        <v>700</v>
      </c>
      <c r="AK540">
        <v>445</v>
      </c>
      <c r="AL540">
        <v>22.007000000000001</v>
      </c>
      <c r="AM540">
        <v>0.5</v>
      </c>
      <c r="AN540">
        <f t="shared" si="46"/>
        <v>0.5</v>
      </c>
      <c r="AO540" s="59">
        <v>435</v>
      </c>
    </row>
    <row r="541" spans="2:41" x14ac:dyDescent="0.3">
      <c r="B541">
        <v>550</v>
      </c>
      <c r="C541">
        <v>25.463999999999999</v>
      </c>
      <c r="D541">
        <v>0.746</v>
      </c>
      <c r="E541">
        <f t="shared" si="43"/>
        <v>0.75</v>
      </c>
      <c r="F541" s="59">
        <v>336</v>
      </c>
      <c r="P541">
        <v>420</v>
      </c>
      <c r="Q541">
        <v>4.0369999999999999</v>
      </c>
      <c r="R541">
        <v>0.65200000000000002</v>
      </c>
      <c r="S541">
        <f t="shared" si="44"/>
        <v>0.65</v>
      </c>
      <c r="T541" s="59">
        <v>455</v>
      </c>
      <c r="AD541">
        <v>490</v>
      </c>
      <c r="AE541">
        <v>5.8410000000000002</v>
      </c>
      <c r="AF541">
        <v>0.57799999999999996</v>
      </c>
      <c r="AG541">
        <f t="shared" si="45"/>
        <v>0.60000000000000009</v>
      </c>
      <c r="AH541" s="59">
        <v>707</v>
      </c>
      <c r="AK541">
        <v>924</v>
      </c>
      <c r="AL541">
        <v>22.007000000000001</v>
      </c>
      <c r="AM541">
        <v>0.52300000000000002</v>
      </c>
      <c r="AN541">
        <f t="shared" si="46"/>
        <v>0.5</v>
      </c>
      <c r="AO541" s="59">
        <v>444</v>
      </c>
    </row>
    <row r="542" spans="2:41" x14ac:dyDescent="0.3">
      <c r="B542">
        <v>689</v>
      </c>
      <c r="C542">
        <v>25.463999999999999</v>
      </c>
      <c r="D542">
        <v>0.86799999999999999</v>
      </c>
      <c r="E542">
        <f t="shared" si="43"/>
        <v>0.85000000000000009</v>
      </c>
      <c r="F542" s="59">
        <v>339</v>
      </c>
      <c r="P542">
        <v>423</v>
      </c>
      <c r="Q542">
        <v>4.0369999999999999</v>
      </c>
      <c r="R542">
        <v>0.878</v>
      </c>
      <c r="S542">
        <f t="shared" si="44"/>
        <v>0.9</v>
      </c>
      <c r="T542" s="59">
        <v>467</v>
      </c>
      <c r="AD542">
        <v>429</v>
      </c>
      <c r="AE542">
        <v>5.83</v>
      </c>
      <c r="AF542">
        <v>0.47899999999999998</v>
      </c>
      <c r="AG542">
        <f t="shared" si="45"/>
        <v>0.5</v>
      </c>
      <c r="AH542" s="59">
        <v>712</v>
      </c>
      <c r="AK542">
        <v>656</v>
      </c>
      <c r="AL542">
        <v>21.957999999999998</v>
      </c>
      <c r="AM542">
        <v>0.53400000000000003</v>
      </c>
      <c r="AN542">
        <f t="shared" si="46"/>
        <v>0.55000000000000004</v>
      </c>
      <c r="AO542" s="59">
        <v>471</v>
      </c>
    </row>
    <row r="543" spans="2:41" x14ac:dyDescent="0.3">
      <c r="B543">
        <v>885</v>
      </c>
      <c r="C543">
        <v>25.463999999999999</v>
      </c>
      <c r="D543">
        <v>0.434</v>
      </c>
      <c r="E543">
        <f t="shared" si="43"/>
        <v>0.45</v>
      </c>
      <c r="F543" s="59">
        <v>342</v>
      </c>
      <c r="P543">
        <v>759</v>
      </c>
      <c r="Q543">
        <v>4.0049999999999999</v>
      </c>
      <c r="R543">
        <v>0.61499999999999999</v>
      </c>
      <c r="S543">
        <f t="shared" si="44"/>
        <v>0.60000000000000009</v>
      </c>
      <c r="T543" s="59">
        <v>480</v>
      </c>
      <c r="AD543">
        <v>726</v>
      </c>
      <c r="AE543">
        <v>5.83</v>
      </c>
      <c r="AF543">
        <v>0.53800000000000003</v>
      </c>
      <c r="AG543">
        <f t="shared" si="45"/>
        <v>0.55000000000000004</v>
      </c>
      <c r="AH543" s="59">
        <v>720</v>
      </c>
      <c r="AK543">
        <v>1133</v>
      </c>
      <c r="AL543">
        <v>21.957999999999998</v>
      </c>
      <c r="AM543">
        <v>0.86499999999999999</v>
      </c>
      <c r="AN543">
        <f t="shared" si="46"/>
        <v>0.85000000000000009</v>
      </c>
      <c r="AO543" s="59">
        <v>493</v>
      </c>
    </row>
    <row r="544" spans="2:41" x14ac:dyDescent="0.3">
      <c r="B544">
        <v>911</v>
      </c>
      <c r="C544">
        <v>25.369</v>
      </c>
      <c r="D544">
        <v>0.77</v>
      </c>
      <c r="E544">
        <f t="shared" si="43"/>
        <v>0.75</v>
      </c>
      <c r="F544" s="59">
        <v>344</v>
      </c>
      <c r="P544">
        <v>700</v>
      </c>
      <c r="Q544">
        <v>3.9889999999999999</v>
      </c>
      <c r="R544">
        <v>0.69199999999999995</v>
      </c>
      <c r="S544">
        <f t="shared" si="44"/>
        <v>0.70000000000000007</v>
      </c>
      <c r="T544" s="59">
        <v>484</v>
      </c>
      <c r="AD544">
        <v>781</v>
      </c>
      <c r="AE544">
        <v>5.7750000000000004</v>
      </c>
      <c r="AF544">
        <v>0.73899999999999999</v>
      </c>
      <c r="AG544">
        <f t="shared" si="45"/>
        <v>0.75</v>
      </c>
      <c r="AH544" s="59">
        <v>737</v>
      </c>
      <c r="AK544">
        <v>573</v>
      </c>
      <c r="AL544">
        <v>21.911999999999999</v>
      </c>
      <c r="AM544">
        <v>0.77400000000000002</v>
      </c>
      <c r="AN544">
        <f t="shared" si="46"/>
        <v>0.75</v>
      </c>
      <c r="AO544" s="59">
        <v>501</v>
      </c>
    </row>
    <row r="545" spans="2:41" x14ac:dyDescent="0.3">
      <c r="B545">
        <v>1072</v>
      </c>
      <c r="C545">
        <v>25.276</v>
      </c>
      <c r="D545">
        <v>0.85199999999999998</v>
      </c>
      <c r="E545">
        <f t="shared" si="43"/>
        <v>0.85000000000000009</v>
      </c>
      <c r="F545" s="59">
        <v>350</v>
      </c>
      <c r="P545">
        <v>20</v>
      </c>
      <c r="Q545">
        <v>3.9569999999999999</v>
      </c>
      <c r="R545">
        <v>0.86699999999999999</v>
      </c>
      <c r="S545">
        <f t="shared" si="44"/>
        <v>0.85000000000000009</v>
      </c>
      <c r="T545" s="59">
        <v>504</v>
      </c>
      <c r="AD545">
        <v>887</v>
      </c>
      <c r="AE545">
        <v>5.7750000000000004</v>
      </c>
      <c r="AF545">
        <v>0.58499999999999996</v>
      </c>
      <c r="AG545">
        <f t="shared" si="45"/>
        <v>0.60000000000000009</v>
      </c>
      <c r="AH545" s="59">
        <v>740</v>
      </c>
      <c r="AK545">
        <v>48</v>
      </c>
      <c r="AL545">
        <v>21.815000000000001</v>
      </c>
      <c r="AM545">
        <v>0.432</v>
      </c>
      <c r="AN545">
        <f t="shared" si="46"/>
        <v>0.45</v>
      </c>
      <c r="AO545" s="59">
        <v>517</v>
      </c>
    </row>
    <row r="546" spans="2:41" x14ac:dyDescent="0.3">
      <c r="B546">
        <v>295</v>
      </c>
      <c r="C546">
        <v>25.183</v>
      </c>
      <c r="D546">
        <v>0.83599999999999997</v>
      </c>
      <c r="E546">
        <f t="shared" si="43"/>
        <v>0.85000000000000009</v>
      </c>
      <c r="F546" s="59">
        <v>364</v>
      </c>
      <c r="P546">
        <v>173</v>
      </c>
      <c r="Q546">
        <v>3.9569999999999999</v>
      </c>
      <c r="R546">
        <v>0.72599999999999998</v>
      </c>
      <c r="S546">
        <f t="shared" si="44"/>
        <v>0.75</v>
      </c>
      <c r="T546" s="59">
        <v>505</v>
      </c>
      <c r="AD546">
        <v>455</v>
      </c>
      <c r="AE546">
        <v>5.7640000000000002</v>
      </c>
      <c r="AF546">
        <v>0.74199999999999999</v>
      </c>
      <c r="AG546">
        <f t="shared" si="45"/>
        <v>0.75</v>
      </c>
      <c r="AH546" s="59">
        <v>746</v>
      </c>
      <c r="AK546">
        <v>76</v>
      </c>
      <c r="AL546">
        <v>21.815000000000001</v>
      </c>
      <c r="AM546">
        <v>0.76100000000000001</v>
      </c>
      <c r="AN546">
        <f t="shared" si="46"/>
        <v>0.75</v>
      </c>
      <c r="AO546" s="59">
        <v>530</v>
      </c>
    </row>
    <row r="547" spans="2:41" x14ac:dyDescent="0.3">
      <c r="B547">
        <v>217</v>
      </c>
      <c r="C547">
        <v>24.995000000000001</v>
      </c>
      <c r="D547">
        <v>0.71899999999999997</v>
      </c>
      <c r="E547">
        <f t="shared" si="43"/>
        <v>0.70000000000000007</v>
      </c>
      <c r="F547" s="59">
        <v>369</v>
      </c>
      <c r="P547">
        <v>386</v>
      </c>
      <c r="Q547">
        <v>3.9569999999999999</v>
      </c>
      <c r="R547">
        <v>0.88200000000000001</v>
      </c>
      <c r="S547">
        <f t="shared" si="44"/>
        <v>0.9</v>
      </c>
      <c r="T547" s="59">
        <v>509</v>
      </c>
      <c r="AD547">
        <v>219</v>
      </c>
      <c r="AE547">
        <v>5.7530000000000001</v>
      </c>
      <c r="AF547">
        <v>0.81399999999999995</v>
      </c>
      <c r="AG547">
        <f t="shared" si="45"/>
        <v>0.8</v>
      </c>
      <c r="AH547" s="59">
        <v>750</v>
      </c>
      <c r="AK547">
        <v>132</v>
      </c>
      <c r="AL547">
        <v>21.815000000000001</v>
      </c>
      <c r="AM547">
        <v>0.621</v>
      </c>
      <c r="AN547">
        <f t="shared" si="46"/>
        <v>0.60000000000000009</v>
      </c>
      <c r="AO547" s="59">
        <v>539</v>
      </c>
    </row>
    <row r="548" spans="2:41" x14ac:dyDescent="0.3">
      <c r="B548">
        <v>623</v>
      </c>
      <c r="C548">
        <v>24.995000000000001</v>
      </c>
      <c r="D548">
        <v>0.69699999999999995</v>
      </c>
      <c r="E548">
        <f t="shared" si="43"/>
        <v>0.70000000000000007</v>
      </c>
      <c r="F548" s="59">
        <v>371</v>
      </c>
      <c r="P548">
        <v>455</v>
      </c>
      <c r="Q548">
        <v>3.9569999999999999</v>
      </c>
      <c r="R548">
        <v>0.80300000000000005</v>
      </c>
      <c r="S548">
        <f t="shared" si="44"/>
        <v>0.8</v>
      </c>
      <c r="T548" s="59">
        <v>517</v>
      </c>
      <c r="AD548">
        <v>82</v>
      </c>
      <c r="AE548">
        <v>5.7309999999999999</v>
      </c>
      <c r="AF548">
        <v>0.66900000000000004</v>
      </c>
      <c r="AG548">
        <f t="shared" si="45"/>
        <v>0.65</v>
      </c>
      <c r="AH548" s="59">
        <v>755</v>
      </c>
      <c r="AK548">
        <v>363</v>
      </c>
      <c r="AL548">
        <v>21.815000000000001</v>
      </c>
      <c r="AM548">
        <v>0.61</v>
      </c>
      <c r="AN548">
        <f t="shared" si="46"/>
        <v>0.60000000000000009</v>
      </c>
      <c r="AO548" s="59">
        <v>542</v>
      </c>
    </row>
    <row r="549" spans="2:41" x14ac:dyDescent="0.3">
      <c r="B549">
        <v>150</v>
      </c>
      <c r="C549">
        <v>24.901</v>
      </c>
      <c r="D549">
        <v>0.66</v>
      </c>
      <c r="E549">
        <f t="shared" si="43"/>
        <v>0.65</v>
      </c>
      <c r="F549" s="59">
        <v>372</v>
      </c>
      <c r="P549">
        <v>645</v>
      </c>
      <c r="Q549">
        <v>3.9569999999999999</v>
      </c>
      <c r="R549">
        <v>0.90300000000000002</v>
      </c>
      <c r="S549">
        <f t="shared" si="44"/>
        <v>0.9</v>
      </c>
      <c r="T549" s="59">
        <v>519</v>
      </c>
      <c r="AD549">
        <v>1086</v>
      </c>
      <c r="AE549">
        <v>5.72</v>
      </c>
      <c r="AF549">
        <v>0.76700000000000002</v>
      </c>
      <c r="AG549">
        <f t="shared" si="45"/>
        <v>0.75</v>
      </c>
      <c r="AH549" s="59">
        <v>769</v>
      </c>
      <c r="AK549">
        <v>708</v>
      </c>
      <c r="AL549">
        <v>21.815000000000001</v>
      </c>
      <c r="AM549">
        <v>0.83599999999999997</v>
      </c>
      <c r="AN549">
        <f t="shared" si="46"/>
        <v>0.85000000000000009</v>
      </c>
      <c r="AO549" s="59">
        <v>547</v>
      </c>
    </row>
    <row r="550" spans="2:41" x14ac:dyDescent="0.3">
      <c r="B550">
        <v>121</v>
      </c>
      <c r="C550">
        <v>24.803000000000001</v>
      </c>
      <c r="D550">
        <v>0.61099999999999999</v>
      </c>
      <c r="E550">
        <f t="shared" si="43"/>
        <v>0.60000000000000009</v>
      </c>
      <c r="F550" s="59">
        <v>383</v>
      </c>
      <c r="P550">
        <v>522</v>
      </c>
      <c r="Q550">
        <v>3.9249999999999998</v>
      </c>
      <c r="R550">
        <v>0.82099999999999995</v>
      </c>
      <c r="S550">
        <f t="shared" si="44"/>
        <v>0.8</v>
      </c>
      <c r="T550" s="59">
        <v>521</v>
      </c>
      <c r="AD550">
        <v>749</v>
      </c>
      <c r="AE550">
        <v>5.6749999999999998</v>
      </c>
      <c r="AF550">
        <v>0.47199999999999998</v>
      </c>
      <c r="AG550">
        <f t="shared" si="45"/>
        <v>0.45</v>
      </c>
      <c r="AH550" s="59">
        <v>774</v>
      </c>
      <c r="AK550">
        <v>764</v>
      </c>
      <c r="AL550">
        <v>21.768999999999998</v>
      </c>
      <c r="AM550">
        <v>0.76400000000000001</v>
      </c>
      <c r="AN550">
        <f t="shared" si="46"/>
        <v>0.75</v>
      </c>
      <c r="AO550" s="59">
        <v>551</v>
      </c>
    </row>
    <row r="551" spans="2:41" x14ac:dyDescent="0.3">
      <c r="B551">
        <v>366</v>
      </c>
      <c r="C551">
        <v>24.803000000000001</v>
      </c>
      <c r="D551">
        <v>0.64600000000000002</v>
      </c>
      <c r="E551">
        <f t="shared" si="43"/>
        <v>0.65</v>
      </c>
      <c r="F551" s="59">
        <v>396</v>
      </c>
      <c r="P551">
        <v>89</v>
      </c>
      <c r="Q551">
        <v>3.9079999999999999</v>
      </c>
      <c r="R551">
        <v>0.54</v>
      </c>
      <c r="S551">
        <f t="shared" si="44"/>
        <v>0.55000000000000004</v>
      </c>
      <c r="T551" s="59">
        <v>522</v>
      </c>
      <c r="AD551">
        <v>659</v>
      </c>
      <c r="AE551">
        <v>5.6529999999999996</v>
      </c>
      <c r="AF551">
        <v>0.59699999999999998</v>
      </c>
      <c r="AG551">
        <f t="shared" si="45"/>
        <v>0.60000000000000009</v>
      </c>
      <c r="AH551" s="59">
        <v>789</v>
      </c>
      <c r="AK551">
        <v>122</v>
      </c>
      <c r="AL551">
        <v>21.719000000000001</v>
      </c>
      <c r="AM551">
        <v>0.74</v>
      </c>
      <c r="AN551">
        <f t="shared" si="46"/>
        <v>0.75</v>
      </c>
      <c r="AO551" s="59">
        <v>565</v>
      </c>
    </row>
    <row r="552" spans="2:41" x14ac:dyDescent="0.3">
      <c r="B552">
        <v>108</v>
      </c>
      <c r="C552">
        <v>24.707999999999998</v>
      </c>
      <c r="D552">
        <v>0.52900000000000003</v>
      </c>
      <c r="E552">
        <f t="shared" si="43"/>
        <v>0.55000000000000004</v>
      </c>
      <c r="F552" s="59">
        <v>398</v>
      </c>
      <c r="P552">
        <v>139</v>
      </c>
      <c r="Q552">
        <v>3.9079999999999999</v>
      </c>
      <c r="R552">
        <v>0.70899999999999996</v>
      </c>
      <c r="S552">
        <f t="shared" si="44"/>
        <v>0.70000000000000007</v>
      </c>
      <c r="T552" s="59">
        <v>539</v>
      </c>
      <c r="AD552">
        <v>442</v>
      </c>
      <c r="AE552">
        <v>5.6189999999999998</v>
      </c>
      <c r="AF552">
        <v>0.68500000000000005</v>
      </c>
      <c r="AG552">
        <f t="shared" si="45"/>
        <v>0.70000000000000007</v>
      </c>
      <c r="AH552" s="59">
        <v>795</v>
      </c>
      <c r="AK552">
        <v>476</v>
      </c>
      <c r="AL552">
        <v>21.622</v>
      </c>
      <c r="AM552">
        <v>0.75600000000000001</v>
      </c>
      <c r="AN552">
        <f t="shared" si="46"/>
        <v>0.75</v>
      </c>
      <c r="AO552" s="59">
        <v>568</v>
      </c>
    </row>
    <row r="553" spans="2:41" x14ac:dyDescent="0.3">
      <c r="B553">
        <v>525</v>
      </c>
      <c r="C553">
        <v>24.707999999999998</v>
      </c>
      <c r="D553">
        <v>0.68799999999999994</v>
      </c>
      <c r="E553">
        <f t="shared" si="43"/>
        <v>0.70000000000000007</v>
      </c>
      <c r="F553" s="59">
        <v>400</v>
      </c>
      <c r="P553">
        <v>207</v>
      </c>
      <c r="Q553">
        <v>3.9079999999999999</v>
      </c>
      <c r="R553">
        <v>0.83599999999999997</v>
      </c>
      <c r="S553">
        <f t="shared" si="44"/>
        <v>0.85000000000000009</v>
      </c>
      <c r="T553" s="59">
        <v>551</v>
      </c>
      <c r="AD553">
        <v>661</v>
      </c>
      <c r="AE553">
        <v>5.6189999999999998</v>
      </c>
      <c r="AF553">
        <v>0.90200000000000002</v>
      </c>
      <c r="AG553">
        <f t="shared" si="45"/>
        <v>0.9</v>
      </c>
      <c r="AH553" s="59">
        <v>833</v>
      </c>
      <c r="AK553">
        <v>1009</v>
      </c>
      <c r="AL553">
        <v>21.622</v>
      </c>
      <c r="AM553">
        <v>0.75600000000000001</v>
      </c>
      <c r="AN553">
        <f t="shared" si="46"/>
        <v>0.75</v>
      </c>
      <c r="AO553" s="59">
        <v>580</v>
      </c>
    </row>
    <row r="554" spans="2:41" x14ac:dyDescent="0.3">
      <c r="B554">
        <v>954</v>
      </c>
      <c r="C554">
        <v>24.707999999999998</v>
      </c>
      <c r="D554">
        <v>0.73</v>
      </c>
      <c r="E554">
        <f t="shared" si="43"/>
        <v>0.75</v>
      </c>
      <c r="F554" s="59">
        <v>403</v>
      </c>
      <c r="P554">
        <v>525</v>
      </c>
      <c r="Q554">
        <v>3.8759999999999999</v>
      </c>
      <c r="R554">
        <v>0.67600000000000005</v>
      </c>
      <c r="S554">
        <f t="shared" si="44"/>
        <v>0.70000000000000007</v>
      </c>
      <c r="T554" s="59">
        <v>554</v>
      </c>
      <c r="AD554">
        <v>615</v>
      </c>
      <c r="AE554">
        <v>5.6070000000000002</v>
      </c>
      <c r="AF554">
        <v>0.67400000000000004</v>
      </c>
      <c r="AG554">
        <f t="shared" si="45"/>
        <v>0.65</v>
      </c>
      <c r="AH554" s="59">
        <v>840</v>
      </c>
      <c r="AK554">
        <v>54</v>
      </c>
      <c r="AL554">
        <v>21.574999999999999</v>
      </c>
      <c r="AM554">
        <v>0.50900000000000001</v>
      </c>
      <c r="AN554">
        <f t="shared" si="46"/>
        <v>0.5</v>
      </c>
      <c r="AO554" s="59">
        <v>581</v>
      </c>
    </row>
    <row r="555" spans="2:41" x14ac:dyDescent="0.3">
      <c r="B555">
        <v>233</v>
      </c>
      <c r="C555">
        <v>24.613</v>
      </c>
      <c r="D555">
        <v>0.503</v>
      </c>
      <c r="E555">
        <f t="shared" si="43"/>
        <v>0.5</v>
      </c>
      <c r="F555" s="59">
        <v>405</v>
      </c>
      <c r="P555">
        <v>318</v>
      </c>
      <c r="Q555">
        <v>3.859</v>
      </c>
      <c r="R555">
        <v>0.63400000000000001</v>
      </c>
      <c r="S555">
        <f t="shared" si="44"/>
        <v>0.65</v>
      </c>
      <c r="T555" s="59">
        <v>556</v>
      </c>
      <c r="AD555">
        <v>1113</v>
      </c>
      <c r="AE555">
        <v>5.6070000000000002</v>
      </c>
      <c r="AF555">
        <v>0.746</v>
      </c>
      <c r="AG555">
        <f t="shared" si="45"/>
        <v>0.75</v>
      </c>
      <c r="AH555" s="59">
        <v>843</v>
      </c>
      <c r="AK555">
        <v>587</v>
      </c>
      <c r="AL555">
        <v>21.574999999999999</v>
      </c>
      <c r="AM555">
        <v>0.61299999999999999</v>
      </c>
      <c r="AN555">
        <f t="shared" si="46"/>
        <v>0.60000000000000009</v>
      </c>
      <c r="AO555" s="59">
        <v>583</v>
      </c>
    </row>
    <row r="556" spans="2:41" x14ac:dyDescent="0.3">
      <c r="B556">
        <v>300</v>
      </c>
      <c r="C556">
        <v>24.516999999999999</v>
      </c>
      <c r="D556">
        <v>0.54800000000000004</v>
      </c>
      <c r="E556">
        <f t="shared" si="43"/>
        <v>0.55000000000000004</v>
      </c>
      <c r="F556" s="59">
        <v>419</v>
      </c>
      <c r="P556">
        <v>577</v>
      </c>
      <c r="Q556">
        <v>3.859</v>
      </c>
      <c r="R556">
        <v>0.77200000000000002</v>
      </c>
      <c r="S556">
        <f t="shared" si="44"/>
        <v>0.75</v>
      </c>
      <c r="T556" s="59">
        <v>589</v>
      </c>
      <c r="AD556">
        <v>764</v>
      </c>
      <c r="AE556">
        <v>5.5960000000000001</v>
      </c>
      <c r="AF556">
        <v>0.49</v>
      </c>
      <c r="AG556">
        <f t="shared" si="45"/>
        <v>0.5</v>
      </c>
      <c r="AH556" s="59">
        <v>855</v>
      </c>
      <c r="AK556">
        <v>643</v>
      </c>
      <c r="AL556">
        <v>21.477</v>
      </c>
      <c r="AM556">
        <v>0.42199999999999999</v>
      </c>
      <c r="AN556">
        <f t="shared" si="46"/>
        <v>0.4</v>
      </c>
      <c r="AO556" s="59">
        <v>594</v>
      </c>
    </row>
    <row r="557" spans="2:41" x14ac:dyDescent="0.3">
      <c r="B557">
        <v>424</v>
      </c>
      <c r="C557">
        <v>24.516999999999999</v>
      </c>
      <c r="D557">
        <v>0.51600000000000001</v>
      </c>
      <c r="E557">
        <f t="shared" si="43"/>
        <v>0.5</v>
      </c>
      <c r="F557" s="59">
        <v>439</v>
      </c>
      <c r="P557">
        <v>591</v>
      </c>
      <c r="Q557">
        <v>3.859</v>
      </c>
      <c r="R557">
        <v>0.80200000000000005</v>
      </c>
      <c r="S557">
        <f t="shared" si="44"/>
        <v>0.8</v>
      </c>
      <c r="T557" s="59">
        <v>591</v>
      </c>
      <c r="AD557">
        <v>790</v>
      </c>
      <c r="AE557">
        <v>5.5960000000000001</v>
      </c>
      <c r="AF557">
        <v>0.75800000000000001</v>
      </c>
      <c r="AG557">
        <f t="shared" si="45"/>
        <v>0.75</v>
      </c>
      <c r="AH557" s="59">
        <v>869</v>
      </c>
      <c r="AK557">
        <v>119</v>
      </c>
      <c r="AL557">
        <v>21.43</v>
      </c>
      <c r="AM557">
        <v>0.73699999999999999</v>
      </c>
      <c r="AN557">
        <f t="shared" si="46"/>
        <v>0.75</v>
      </c>
      <c r="AO557" s="59">
        <v>598</v>
      </c>
    </row>
    <row r="558" spans="2:41" x14ac:dyDescent="0.3">
      <c r="B558">
        <v>522</v>
      </c>
      <c r="C558">
        <v>24.516999999999999</v>
      </c>
      <c r="D558">
        <v>0.55600000000000005</v>
      </c>
      <c r="E558">
        <f t="shared" si="43"/>
        <v>0.55000000000000004</v>
      </c>
      <c r="F558" s="59">
        <v>440</v>
      </c>
      <c r="P558">
        <v>60</v>
      </c>
      <c r="Q558">
        <v>3.843</v>
      </c>
      <c r="R558">
        <v>0.626</v>
      </c>
      <c r="S558">
        <f t="shared" si="44"/>
        <v>0.65</v>
      </c>
      <c r="T558" s="59">
        <v>592</v>
      </c>
      <c r="AD558">
        <v>1037</v>
      </c>
      <c r="AE558">
        <v>5.5960000000000001</v>
      </c>
      <c r="AF558">
        <v>0.72799999999999998</v>
      </c>
      <c r="AG558">
        <f t="shared" si="45"/>
        <v>0.75</v>
      </c>
      <c r="AH558" s="59">
        <v>871</v>
      </c>
      <c r="AK558">
        <v>282</v>
      </c>
      <c r="AL558">
        <v>21.43</v>
      </c>
      <c r="AM558">
        <v>0.442</v>
      </c>
      <c r="AN558">
        <f t="shared" si="46"/>
        <v>0.45</v>
      </c>
      <c r="AO558" s="59">
        <v>628</v>
      </c>
    </row>
    <row r="559" spans="2:41" x14ac:dyDescent="0.3">
      <c r="B559">
        <v>821</v>
      </c>
      <c r="C559">
        <v>24.516999999999999</v>
      </c>
      <c r="D559">
        <v>0.64</v>
      </c>
      <c r="E559">
        <f t="shared" si="43"/>
        <v>0.65</v>
      </c>
      <c r="F559" s="59">
        <v>448</v>
      </c>
      <c r="P559">
        <v>370</v>
      </c>
      <c r="Q559">
        <v>3.843</v>
      </c>
      <c r="R559">
        <v>0.89100000000000001</v>
      </c>
      <c r="S559">
        <f t="shared" si="44"/>
        <v>0.9</v>
      </c>
      <c r="T559" s="59">
        <v>598</v>
      </c>
      <c r="AD559">
        <v>5</v>
      </c>
      <c r="AE559">
        <v>5.585</v>
      </c>
      <c r="AF559">
        <v>0.71799999999999997</v>
      </c>
      <c r="AG559">
        <f t="shared" si="45"/>
        <v>0.70000000000000007</v>
      </c>
      <c r="AH559" s="59">
        <v>891</v>
      </c>
      <c r="AK559">
        <v>685</v>
      </c>
      <c r="AL559">
        <v>21.43</v>
      </c>
      <c r="AM559">
        <v>0.8</v>
      </c>
      <c r="AN559">
        <f t="shared" si="46"/>
        <v>0.8</v>
      </c>
      <c r="AO559" s="59">
        <v>647</v>
      </c>
    </row>
    <row r="560" spans="2:41" x14ac:dyDescent="0.3">
      <c r="B560">
        <v>718</v>
      </c>
      <c r="C560">
        <v>24.420999999999999</v>
      </c>
      <c r="D560">
        <v>0.62</v>
      </c>
      <c r="E560">
        <f t="shared" si="43"/>
        <v>0.60000000000000009</v>
      </c>
      <c r="F560" s="59">
        <v>452</v>
      </c>
      <c r="P560">
        <v>310</v>
      </c>
      <c r="Q560">
        <v>3.8260000000000001</v>
      </c>
      <c r="R560">
        <v>0.71899999999999997</v>
      </c>
      <c r="S560">
        <f t="shared" si="44"/>
        <v>0.70000000000000007</v>
      </c>
      <c r="T560" s="59">
        <v>601</v>
      </c>
      <c r="AD560">
        <v>863</v>
      </c>
      <c r="AE560">
        <v>5.585</v>
      </c>
      <c r="AF560">
        <v>0.60599999999999998</v>
      </c>
      <c r="AG560">
        <f t="shared" si="45"/>
        <v>0.60000000000000009</v>
      </c>
      <c r="AH560" s="59">
        <v>892</v>
      </c>
      <c r="AK560">
        <v>1001</v>
      </c>
      <c r="AL560">
        <v>21.43</v>
      </c>
      <c r="AM560">
        <v>0.66400000000000003</v>
      </c>
      <c r="AN560">
        <f t="shared" si="46"/>
        <v>0.65</v>
      </c>
      <c r="AO560" s="59">
        <v>649</v>
      </c>
    </row>
    <row r="561" spans="2:41" x14ac:dyDescent="0.3">
      <c r="B561">
        <v>930</v>
      </c>
      <c r="C561">
        <v>24.420999999999999</v>
      </c>
      <c r="D561">
        <v>0.70299999999999996</v>
      </c>
      <c r="E561">
        <f t="shared" si="43"/>
        <v>0.70000000000000007</v>
      </c>
      <c r="F561" s="59">
        <v>460</v>
      </c>
      <c r="P561">
        <v>397</v>
      </c>
      <c r="Q561">
        <v>3.8260000000000001</v>
      </c>
      <c r="R561">
        <v>0.80100000000000005</v>
      </c>
      <c r="S561">
        <f t="shared" si="44"/>
        <v>0.8</v>
      </c>
      <c r="T561" s="59">
        <v>621</v>
      </c>
      <c r="AD561">
        <v>1097</v>
      </c>
      <c r="AE561">
        <v>5.585</v>
      </c>
      <c r="AF561">
        <v>0.435</v>
      </c>
      <c r="AG561">
        <f t="shared" si="45"/>
        <v>0.45</v>
      </c>
      <c r="AH561" s="59">
        <v>899</v>
      </c>
      <c r="AK561">
        <v>284</v>
      </c>
      <c r="AL561">
        <v>21.332000000000001</v>
      </c>
      <c r="AM561">
        <v>0.53100000000000003</v>
      </c>
      <c r="AN561">
        <f t="shared" si="46"/>
        <v>0.55000000000000004</v>
      </c>
      <c r="AO561" s="59">
        <v>658</v>
      </c>
    </row>
    <row r="562" spans="2:41" x14ac:dyDescent="0.3">
      <c r="B562">
        <v>1041</v>
      </c>
      <c r="C562">
        <v>24.420999999999999</v>
      </c>
      <c r="D562">
        <v>0.79900000000000004</v>
      </c>
      <c r="E562">
        <f t="shared" si="43"/>
        <v>0.8</v>
      </c>
      <c r="F562" s="59">
        <v>463</v>
      </c>
      <c r="P562">
        <v>182</v>
      </c>
      <c r="Q562">
        <v>3.8090000000000002</v>
      </c>
      <c r="R562">
        <v>0.64</v>
      </c>
      <c r="S562">
        <f t="shared" si="44"/>
        <v>0.65</v>
      </c>
      <c r="T562" s="59">
        <v>632</v>
      </c>
      <c r="AD562">
        <v>1032</v>
      </c>
      <c r="AE562">
        <v>5.5620000000000003</v>
      </c>
      <c r="AF562">
        <v>0.72</v>
      </c>
      <c r="AG562">
        <f t="shared" si="45"/>
        <v>0.70000000000000007</v>
      </c>
      <c r="AH562" s="59">
        <v>915</v>
      </c>
      <c r="AK562">
        <v>453</v>
      </c>
      <c r="AL562">
        <v>21.332000000000001</v>
      </c>
      <c r="AM562">
        <v>0.79300000000000004</v>
      </c>
      <c r="AN562">
        <f t="shared" si="46"/>
        <v>0.8</v>
      </c>
      <c r="AO562" s="59">
        <v>660</v>
      </c>
    </row>
    <row r="563" spans="2:41" x14ac:dyDescent="0.3">
      <c r="B563">
        <v>220</v>
      </c>
      <c r="C563">
        <v>24.324000000000002</v>
      </c>
      <c r="D563">
        <v>0.752</v>
      </c>
      <c r="E563">
        <f t="shared" si="43"/>
        <v>0.75</v>
      </c>
      <c r="F563" s="59">
        <v>465</v>
      </c>
      <c r="P563">
        <v>533</v>
      </c>
      <c r="Q563">
        <v>3.8090000000000002</v>
      </c>
      <c r="R563">
        <v>0.85</v>
      </c>
      <c r="S563">
        <f t="shared" si="44"/>
        <v>0.85000000000000009</v>
      </c>
      <c r="T563" s="59">
        <v>637</v>
      </c>
      <c r="AD563">
        <v>358</v>
      </c>
      <c r="AE563">
        <v>5.5270000000000001</v>
      </c>
      <c r="AF563">
        <v>0.65500000000000003</v>
      </c>
      <c r="AG563">
        <f t="shared" si="45"/>
        <v>0.65</v>
      </c>
      <c r="AH563" s="59">
        <v>919</v>
      </c>
      <c r="AK563">
        <v>552</v>
      </c>
      <c r="AL563">
        <v>21.332000000000001</v>
      </c>
      <c r="AM563">
        <v>0.61299999999999999</v>
      </c>
      <c r="AN563">
        <f t="shared" si="46"/>
        <v>0.60000000000000009</v>
      </c>
      <c r="AO563" s="59">
        <v>663</v>
      </c>
    </row>
    <row r="564" spans="2:41" x14ac:dyDescent="0.3">
      <c r="B564">
        <v>836</v>
      </c>
      <c r="C564">
        <v>24.324000000000002</v>
      </c>
      <c r="D564">
        <v>0.879</v>
      </c>
      <c r="E564">
        <f t="shared" si="43"/>
        <v>0.9</v>
      </c>
      <c r="F564" s="59">
        <v>471</v>
      </c>
      <c r="P564">
        <v>267</v>
      </c>
      <c r="Q564">
        <v>3.7930000000000001</v>
      </c>
      <c r="R564">
        <v>0.78700000000000003</v>
      </c>
      <c r="S564">
        <f t="shared" si="44"/>
        <v>0.8</v>
      </c>
      <c r="T564" s="59">
        <v>638</v>
      </c>
      <c r="AD564">
        <v>1041</v>
      </c>
      <c r="AE564">
        <v>5.5270000000000001</v>
      </c>
      <c r="AF564">
        <v>0.76</v>
      </c>
      <c r="AG564">
        <f t="shared" si="45"/>
        <v>0.75</v>
      </c>
      <c r="AH564" s="59">
        <v>928</v>
      </c>
      <c r="AK564">
        <v>137</v>
      </c>
      <c r="AL564">
        <v>21.283999999999999</v>
      </c>
      <c r="AM564">
        <v>0.68700000000000006</v>
      </c>
      <c r="AN564">
        <f t="shared" si="46"/>
        <v>0.70000000000000007</v>
      </c>
      <c r="AO564" s="59">
        <v>676</v>
      </c>
    </row>
    <row r="565" spans="2:41" x14ac:dyDescent="0.3">
      <c r="B565">
        <v>310</v>
      </c>
      <c r="C565">
        <v>24.224</v>
      </c>
      <c r="D565">
        <v>0.76600000000000001</v>
      </c>
      <c r="E565">
        <f t="shared" si="43"/>
        <v>0.75</v>
      </c>
      <c r="F565" s="59">
        <v>480</v>
      </c>
      <c r="P565">
        <v>688</v>
      </c>
      <c r="Q565">
        <v>3.7930000000000001</v>
      </c>
      <c r="R565">
        <v>0.81899999999999995</v>
      </c>
      <c r="S565">
        <f t="shared" si="44"/>
        <v>0.8</v>
      </c>
      <c r="T565" s="59">
        <v>641</v>
      </c>
      <c r="AD565">
        <v>41</v>
      </c>
      <c r="AE565">
        <v>5.4930000000000003</v>
      </c>
      <c r="AF565">
        <v>0.64800000000000002</v>
      </c>
      <c r="AG565">
        <f t="shared" si="45"/>
        <v>0.65</v>
      </c>
      <c r="AH565" s="59">
        <v>930</v>
      </c>
      <c r="AK565">
        <v>820</v>
      </c>
      <c r="AL565">
        <v>21.283999999999999</v>
      </c>
      <c r="AM565">
        <v>0.60299999999999998</v>
      </c>
      <c r="AN565">
        <f t="shared" si="46"/>
        <v>0.60000000000000009</v>
      </c>
      <c r="AO565" s="59">
        <v>686</v>
      </c>
    </row>
    <row r="566" spans="2:41" x14ac:dyDescent="0.3">
      <c r="B566">
        <v>594</v>
      </c>
      <c r="C566">
        <v>24.224</v>
      </c>
      <c r="D566">
        <v>0.67800000000000005</v>
      </c>
      <c r="E566">
        <f t="shared" si="43"/>
        <v>0.70000000000000007</v>
      </c>
      <c r="F566" s="59">
        <v>488</v>
      </c>
      <c r="P566">
        <v>572</v>
      </c>
      <c r="Q566">
        <v>3.7589999999999999</v>
      </c>
      <c r="R566">
        <v>0.68700000000000006</v>
      </c>
      <c r="S566">
        <f t="shared" si="44"/>
        <v>0.70000000000000007</v>
      </c>
      <c r="T566" s="59">
        <v>660</v>
      </c>
      <c r="AD566">
        <v>740</v>
      </c>
      <c r="AE566">
        <v>5.4930000000000003</v>
      </c>
      <c r="AF566">
        <v>0.68200000000000005</v>
      </c>
      <c r="AG566">
        <f t="shared" si="45"/>
        <v>0.70000000000000007</v>
      </c>
      <c r="AH566" s="59">
        <v>938</v>
      </c>
      <c r="AK566">
        <v>1116</v>
      </c>
      <c r="AL566">
        <v>21.283999999999999</v>
      </c>
      <c r="AM566">
        <v>0.497</v>
      </c>
      <c r="AN566">
        <f t="shared" si="46"/>
        <v>0.5</v>
      </c>
      <c r="AO566" s="59">
        <v>687</v>
      </c>
    </row>
    <row r="567" spans="2:41" x14ac:dyDescent="0.3">
      <c r="B567">
        <v>744</v>
      </c>
      <c r="C567">
        <v>24.224</v>
      </c>
      <c r="D567">
        <v>0.75700000000000001</v>
      </c>
      <c r="E567">
        <f t="shared" si="43"/>
        <v>0.75</v>
      </c>
      <c r="F567" s="59">
        <v>519</v>
      </c>
      <c r="P567">
        <v>112</v>
      </c>
      <c r="Q567">
        <v>3.742</v>
      </c>
      <c r="R567">
        <v>0.82</v>
      </c>
      <c r="S567">
        <f t="shared" si="44"/>
        <v>0.8</v>
      </c>
      <c r="T567" s="59">
        <v>670</v>
      </c>
      <c r="AD567">
        <v>838</v>
      </c>
      <c r="AE567">
        <v>5.4930000000000003</v>
      </c>
      <c r="AF567">
        <v>0.85299999999999998</v>
      </c>
      <c r="AG567">
        <f t="shared" si="45"/>
        <v>0.85000000000000009</v>
      </c>
      <c r="AH567" s="59">
        <v>956</v>
      </c>
      <c r="AK567">
        <v>213</v>
      </c>
      <c r="AL567">
        <v>21.233000000000001</v>
      </c>
      <c r="AM567">
        <v>0.53100000000000003</v>
      </c>
      <c r="AN567">
        <f t="shared" si="46"/>
        <v>0.55000000000000004</v>
      </c>
      <c r="AO567" s="59">
        <v>691</v>
      </c>
    </row>
    <row r="568" spans="2:41" x14ac:dyDescent="0.3">
      <c r="B568">
        <v>792</v>
      </c>
      <c r="C568">
        <v>24.224</v>
      </c>
      <c r="D568">
        <v>0.64900000000000002</v>
      </c>
      <c r="E568">
        <f t="shared" si="43"/>
        <v>0.65</v>
      </c>
      <c r="F568" s="59">
        <v>523</v>
      </c>
      <c r="P568">
        <v>488</v>
      </c>
      <c r="Q568">
        <v>3.742</v>
      </c>
      <c r="R568">
        <v>0.76600000000000001</v>
      </c>
      <c r="S568">
        <f t="shared" si="44"/>
        <v>0.75</v>
      </c>
      <c r="T568" s="59">
        <v>688</v>
      </c>
      <c r="AD568">
        <v>956</v>
      </c>
      <c r="AE568">
        <v>5.4930000000000003</v>
      </c>
      <c r="AF568">
        <v>0.67600000000000005</v>
      </c>
      <c r="AG568">
        <f t="shared" si="45"/>
        <v>0.70000000000000007</v>
      </c>
      <c r="AH568" s="59">
        <v>958</v>
      </c>
      <c r="AK568">
        <v>636</v>
      </c>
      <c r="AL568">
        <v>21.233000000000001</v>
      </c>
      <c r="AM568">
        <v>0.71499999999999997</v>
      </c>
      <c r="AN568">
        <f t="shared" si="46"/>
        <v>0.70000000000000007</v>
      </c>
      <c r="AO568" s="59">
        <v>697</v>
      </c>
    </row>
    <row r="569" spans="2:41" x14ac:dyDescent="0.3">
      <c r="B569">
        <v>896</v>
      </c>
      <c r="C569">
        <v>24.224</v>
      </c>
      <c r="D569">
        <v>0.68500000000000005</v>
      </c>
      <c r="E569">
        <f t="shared" si="43"/>
        <v>0.70000000000000007</v>
      </c>
      <c r="F569" s="59">
        <v>525</v>
      </c>
      <c r="P569">
        <v>217</v>
      </c>
      <c r="Q569">
        <v>3.7250000000000001</v>
      </c>
      <c r="R569">
        <v>0.84599999999999997</v>
      </c>
      <c r="S569">
        <f t="shared" si="44"/>
        <v>0.85000000000000009</v>
      </c>
      <c r="T569" s="59">
        <v>689</v>
      </c>
      <c r="AD569">
        <v>46</v>
      </c>
      <c r="AE569">
        <v>5.4809999999999999</v>
      </c>
      <c r="AF569">
        <v>0.74199999999999999</v>
      </c>
      <c r="AG569">
        <f t="shared" si="45"/>
        <v>0.75</v>
      </c>
      <c r="AH569" s="59">
        <v>964</v>
      </c>
      <c r="AK569">
        <v>215</v>
      </c>
      <c r="AL569">
        <v>21.184999999999999</v>
      </c>
      <c r="AM569">
        <v>0.79800000000000004</v>
      </c>
      <c r="AN569">
        <f t="shared" si="46"/>
        <v>0.8</v>
      </c>
      <c r="AO569" s="59">
        <v>698</v>
      </c>
    </row>
    <row r="570" spans="2:41" x14ac:dyDescent="0.3">
      <c r="B570">
        <v>846</v>
      </c>
      <c r="C570">
        <v>24.126999999999999</v>
      </c>
      <c r="D570">
        <v>0.62</v>
      </c>
      <c r="E570">
        <f t="shared" si="43"/>
        <v>0.60000000000000009</v>
      </c>
      <c r="F570" s="59">
        <v>529</v>
      </c>
      <c r="P570">
        <v>821</v>
      </c>
      <c r="Q570">
        <v>3.7250000000000001</v>
      </c>
      <c r="R570">
        <v>0.82199999999999995</v>
      </c>
      <c r="S570">
        <f t="shared" si="44"/>
        <v>0.8</v>
      </c>
      <c r="T570" s="59">
        <v>698</v>
      </c>
      <c r="AD570">
        <v>895</v>
      </c>
      <c r="AE570">
        <v>5.4809999999999999</v>
      </c>
      <c r="AF570">
        <v>0.80500000000000005</v>
      </c>
      <c r="AG570">
        <f t="shared" si="45"/>
        <v>0.8</v>
      </c>
      <c r="AH570" s="59">
        <v>967</v>
      </c>
      <c r="AK570">
        <v>546</v>
      </c>
      <c r="AL570">
        <v>21.184999999999999</v>
      </c>
      <c r="AM570">
        <v>0.78200000000000003</v>
      </c>
      <c r="AN570">
        <f t="shared" si="46"/>
        <v>0.8</v>
      </c>
      <c r="AO570" s="59">
        <v>700</v>
      </c>
    </row>
    <row r="571" spans="2:41" x14ac:dyDescent="0.3">
      <c r="B571">
        <v>607</v>
      </c>
      <c r="C571">
        <v>24.029</v>
      </c>
      <c r="D571">
        <v>0.44400000000000001</v>
      </c>
      <c r="E571">
        <f t="shared" si="43"/>
        <v>0.45</v>
      </c>
      <c r="F571" s="59">
        <v>534</v>
      </c>
      <c r="P571">
        <v>158</v>
      </c>
      <c r="Q571">
        <v>3.7080000000000002</v>
      </c>
      <c r="R571">
        <v>0.61799999999999999</v>
      </c>
      <c r="S571">
        <f t="shared" si="44"/>
        <v>0.60000000000000009</v>
      </c>
      <c r="T571" s="59">
        <v>704</v>
      </c>
      <c r="AD571">
        <v>217</v>
      </c>
      <c r="AE571">
        <v>5.47</v>
      </c>
      <c r="AF571">
        <v>0.70799999999999996</v>
      </c>
      <c r="AG571">
        <f t="shared" si="45"/>
        <v>0.70000000000000007</v>
      </c>
      <c r="AH571" s="59">
        <v>981</v>
      </c>
      <c r="AK571">
        <v>582</v>
      </c>
      <c r="AL571">
        <v>21.184999999999999</v>
      </c>
      <c r="AM571">
        <v>0.41799999999999998</v>
      </c>
      <c r="AN571">
        <f t="shared" si="46"/>
        <v>0.4</v>
      </c>
      <c r="AO571" s="59">
        <v>713</v>
      </c>
    </row>
    <row r="572" spans="2:41" x14ac:dyDescent="0.3">
      <c r="B572">
        <v>103</v>
      </c>
      <c r="C572">
        <v>23.931000000000001</v>
      </c>
      <c r="D572">
        <v>0.72799999999999998</v>
      </c>
      <c r="E572">
        <f t="shared" si="43"/>
        <v>0.75</v>
      </c>
      <c r="F572" s="59">
        <v>540</v>
      </c>
      <c r="P572">
        <v>601</v>
      </c>
      <c r="Q572">
        <v>3.7080000000000002</v>
      </c>
      <c r="R572">
        <v>0.81499999999999995</v>
      </c>
      <c r="S572">
        <f t="shared" si="44"/>
        <v>0.8</v>
      </c>
      <c r="T572" s="59">
        <v>712</v>
      </c>
      <c r="AD572">
        <v>341</v>
      </c>
      <c r="AE572">
        <v>5.47</v>
      </c>
      <c r="AF572">
        <v>0.34399999999999997</v>
      </c>
      <c r="AG572">
        <f t="shared" si="45"/>
        <v>0.35000000000000003</v>
      </c>
      <c r="AH572" s="59">
        <v>991</v>
      </c>
      <c r="AK572">
        <v>1010</v>
      </c>
      <c r="AL572">
        <v>21.184999999999999</v>
      </c>
      <c r="AM572">
        <v>0.76100000000000001</v>
      </c>
      <c r="AN572">
        <f t="shared" si="46"/>
        <v>0.75</v>
      </c>
      <c r="AO572" s="59">
        <v>726</v>
      </c>
    </row>
    <row r="573" spans="2:41" x14ac:dyDescent="0.3">
      <c r="B573">
        <v>1010</v>
      </c>
      <c r="C573">
        <v>23.931000000000001</v>
      </c>
      <c r="D573">
        <v>0.77500000000000002</v>
      </c>
      <c r="E573">
        <f t="shared" si="43"/>
        <v>0.8</v>
      </c>
      <c r="F573" s="59">
        <v>542</v>
      </c>
      <c r="P573">
        <v>803</v>
      </c>
      <c r="Q573">
        <v>3.7080000000000002</v>
      </c>
      <c r="R573">
        <v>0.76100000000000001</v>
      </c>
      <c r="S573">
        <f t="shared" si="44"/>
        <v>0.75</v>
      </c>
      <c r="T573" s="59">
        <v>718</v>
      </c>
      <c r="AD573">
        <v>851</v>
      </c>
      <c r="AE573">
        <v>5.47</v>
      </c>
      <c r="AF573">
        <v>0.80800000000000005</v>
      </c>
      <c r="AG573">
        <f t="shared" si="45"/>
        <v>0.8</v>
      </c>
      <c r="AH573" s="59">
        <v>1000</v>
      </c>
      <c r="AK573">
        <v>88</v>
      </c>
      <c r="AL573">
        <v>21.036999999999999</v>
      </c>
      <c r="AM573">
        <v>0.57699999999999996</v>
      </c>
      <c r="AN573">
        <f t="shared" si="46"/>
        <v>0.60000000000000009</v>
      </c>
      <c r="AO573" s="59">
        <v>744</v>
      </c>
    </row>
    <row r="574" spans="2:41" x14ac:dyDescent="0.3">
      <c r="B574">
        <v>454</v>
      </c>
      <c r="C574">
        <v>23.832000000000001</v>
      </c>
      <c r="D574">
        <v>0.77700000000000002</v>
      </c>
      <c r="E574">
        <f t="shared" si="43"/>
        <v>0.8</v>
      </c>
      <c r="F574" s="59">
        <v>575</v>
      </c>
      <c r="P574">
        <v>54</v>
      </c>
      <c r="Q574">
        <v>3.6909999999999998</v>
      </c>
      <c r="R574">
        <v>0.56599999999999995</v>
      </c>
      <c r="S574">
        <f t="shared" si="44"/>
        <v>0.55000000000000004</v>
      </c>
      <c r="T574" s="59">
        <v>719</v>
      </c>
      <c r="AD574">
        <v>177</v>
      </c>
      <c r="AE574">
        <v>5.4459999999999997</v>
      </c>
      <c r="AF574">
        <v>0.78900000000000003</v>
      </c>
      <c r="AG574">
        <f t="shared" si="45"/>
        <v>0.8</v>
      </c>
      <c r="AH574" s="59">
        <v>1005</v>
      </c>
      <c r="AK574">
        <v>624</v>
      </c>
      <c r="AL574">
        <v>21.036999999999999</v>
      </c>
      <c r="AM574">
        <v>0.58899999999999997</v>
      </c>
      <c r="AN574">
        <f t="shared" si="46"/>
        <v>0.60000000000000009</v>
      </c>
      <c r="AO574" s="59">
        <v>752</v>
      </c>
    </row>
    <row r="575" spans="2:41" x14ac:dyDescent="0.3">
      <c r="B575">
        <v>879</v>
      </c>
      <c r="C575">
        <v>23.832000000000001</v>
      </c>
      <c r="D575">
        <v>0.84299999999999997</v>
      </c>
      <c r="E575">
        <f t="shared" si="43"/>
        <v>0.85000000000000009</v>
      </c>
      <c r="F575" s="59">
        <v>591</v>
      </c>
      <c r="P575">
        <v>413</v>
      </c>
      <c r="Q575">
        <v>3.6909999999999998</v>
      </c>
      <c r="R575">
        <v>0.754</v>
      </c>
      <c r="S575">
        <f t="shared" si="44"/>
        <v>0.75</v>
      </c>
      <c r="T575" s="59">
        <v>727</v>
      </c>
      <c r="AD575">
        <v>1122</v>
      </c>
      <c r="AE575">
        <v>5.4459999999999997</v>
      </c>
      <c r="AF575">
        <v>0.68200000000000005</v>
      </c>
      <c r="AG575">
        <f t="shared" si="45"/>
        <v>0.70000000000000007</v>
      </c>
      <c r="AH575" s="59">
        <v>1010</v>
      </c>
      <c r="AK575">
        <v>816</v>
      </c>
      <c r="AL575">
        <v>21.036999999999999</v>
      </c>
      <c r="AM575">
        <v>0.73</v>
      </c>
      <c r="AN575">
        <f t="shared" si="46"/>
        <v>0.75</v>
      </c>
      <c r="AO575" s="59">
        <v>762</v>
      </c>
    </row>
    <row r="576" spans="2:41" x14ac:dyDescent="0.3">
      <c r="B576">
        <v>399</v>
      </c>
      <c r="C576">
        <v>23.733000000000001</v>
      </c>
      <c r="D576">
        <v>0.754</v>
      </c>
      <c r="E576">
        <f t="shared" si="43"/>
        <v>0.75</v>
      </c>
      <c r="F576" s="59">
        <v>594</v>
      </c>
      <c r="P576">
        <v>567</v>
      </c>
      <c r="Q576">
        <v>3.6909999999999998</v>
      </c>
      <c r="R576">
        <v>0.66900000000000004</v>
      </c>
      <c r="S576">
        <f t="shared" si="44"/>
        <v>0.65</v>
      </c>
      <c r="T576" s="59">
        <v>745</v>
      </c>
      <c r="AD576">
        <v>76</v>
      </c>
      <c r="AE576">
        <v>5.4340000000000002</v>
      </c>
      <c r="AF576">
        <v>0.749</v>
      </c>
      <c r="AG576">
        <f t="shared" si="45"/>
        <v>0.75</v>
      </c>
      <c r="AH576" s="59">
        <v>1021</v>
      </c>
      <c r="AK576">
        <v>1026</v>
      </c>
      <c r="AL576">
        <v>20.937000000000001</v>
      </c>
      <c r="AM576">
        <v>0.42199999999999999</v>
      </c>
      <c r="AN576">
        <f t="shared" si="46"/>
        <v>0.4</v>
      </c>
      <c r="AO576" s="59">
        <v>783</v>
      </c>
    </row>
    <row r="577" spans="2:41" x14ac:dyDescent="0.3">
      <c r="B577">
        <v>646</v>
      </c>
      <c r="C577">
        <v>23.733000000000001</v>
      </c>
      <c r="D577">
        <v>0.80500000000000005</v>
      </c>
      <c r="E577">
        <f t="shared" si="43"/>
        <v>0.8</v>
      </c>
      <c r="F577" s="59">
        <v>595</v>
      </c>
      <c r="P577">
        <v>542</v>
      </c>
      <c r="Q577">
        <v>3.673</v>
      </c>
      <c r="R577">
        <v>0.88400000000000001</v>
      </c>
      <c r="S577">
        <f t="shared" si="44"/>
        <v>0.9</v>
      </c>
      <c r="T577" s="59">
        <v>770</v>
      </c>
      <c r="AD577">
        <v>16</v>
      </c>
      <c r="AE577">
        <v>5.423</v>
      </c>
      <c r="AF577">
        <v>0.46899999999999997</v>
      </c>
      <c r="AG577">
        <f t="shared" si="45"/>
        <v>0.45</v>
      </c>
      <c r="AH577" s="59">
        <v>1024</v>
      </c>
      <c r="AK577">
        <v>174</v>
      </c>
      <c r="AL577">
        <v>20.885000000000002</v>
      </c>
      <c r="AM577">
        <v>0.47</v>
      </c>
      <c r="AN577">
        <f t="shared" si="46"/>
        <v>0.45</v>
      </c>
      <c r="AO577" s="59">
        <v>784</v>
      </c>
    </row>
    <row r="578" spans="2:41" x14ac:dyDescent="0.3">
      <c r="B578">
        <v>1053</v>
      </c>
      <c r="C578">
        <v>23.733000000000001</v>
      </c>
      <c r="D578">
        <v>0.68799999999999994</v>
      </c>
      <c r="E578">
        <f t="shared" si="43"/>
        <v>0.70000000000000007</v>
      </c>
      <c r="F578" s="59">
        <v>615</v>
      </c>
      <c r="P578">
        <v>794</v>
      </c>
      <c r="Q578">
        <v>3.6379999999999999</v>
      </c>
      <c r="R578">
        <v>0.89400000000000002</v>
      </c>
      <c r="S578">
        <f t="shared" si="44"/>
        <v>0.9</v>
      </c>
      <c r="T578" s="59">
        <v>772</v>
      </c>
      <c r="AD578">
        <v>827</v>
      </c>
      <c r="AE578">
        <v>5.4109999999999996</v>
      </c>
      <c r="AF578">
        <v>0.628</v>
      </c>
      <c r="AG578">
        <f t="shared" si="45"/>
        <v>0.65</v>
      </c>
      <c r="AH578" s="59">
        <v>1032</v>
      </c>
      <c r="AK578">
        <v>199</v>
      </c>
      <c r="AL578">
        <v>20.885000000000002</v>
      </c>
      <c r="AM578">
        <v>0.78200000000000003</v>
      </c>
      <c r="AN578">
        <f t="shared" si="46"/>
        <v>0.8</v>
      </c>
      <c r="AO578" s="59">
        <v>794</v>
      </c>
    </row>
    <row r="579" spans="2:41" x14ac:dyDescent="0.3">
      <c r="B579">
        <v>164</v>
      </c>
      <c r="C579">
        <v>23.530999999999999</v>
      </c>
      <c r="D579">
        <v>0.68600000000000005</v>
      </c>
      <c r="E579">
        <f t="shared" si="43"/>
        <v>0.70000000000000007</v>
      </c>
      <c r="F579" s="59">
        <v>619</v>
      </c>
      <c r="P579">
        <v>433</v>
      </c>
      <c r="Q579">
        <v>3.621</v>
      </c>
      <c r="R579">
        <v>0.65400000000000003</v>
      </c>
      <c r="S579">
        <f t="shared" si="44"/>
        <v>0.65</v>
      </c>
      <c r="T579" s="59">
        <v>774</v>
      </c>
      <c r="AD579">
        <v>269</v>
      </c>
      <c r="AE579">
        <v>5.3869999999999996</v>
      </c>
      <c r="AF579">
        <v>0.52100000000000002</v>
      </c>
      <c r="AG579">
        <f t="shared" si="45"/>
        <v>0.5</v>
      </c>
      <c r="AH579" s="59">
        <v>1044</v>
      </c>
      <c r="AK579">
        <v>386</v>
      </c>
      <c r="AL579">
        <v>20.835999999999999</v>
      </c>
      <c r="AM579">
        <v>0.54</v>
      </c>
      <c r="AN579">
        <f t="shared" si="46"/>
        <v>0.55000000000000004</v>
      </c>
      <c r="AO579" s="59">
        <v>800</v>
      </c>
    </row>
    <row r="580" spans="2:41" x14ac:dyDescent="0.3">
      <c r="B580">
        <v>569</v>
      </c>
      <c r="C580">
        <v>23.530999999999999</v>
      </c>
      <c r="D580">
        <v>0.61799999999999999</v>
      </c>
      <c r="E580">
        <f t="shared" si="43"/>
        <v>0.60000000000000009</v>
      </c>
      <c r="F580" s="59">
        <v>620</v>
      </c>
      <c r="P580">
        <v>784</v>
      </c>
      <c r="Q580">
        <v>3.621</v>
      </c>
      <c r="R580">
        <v>0.95499999999999996</v>
      </c>
      <c r="S580">
        <f t="shared" si="44"/>
        <v>0.95000000000000007</v>
      </c>
      <c r="T580" s="59">
        <v>778</v>
      </c>
      <c r="AD580">
        <v>211</v>
      </c>
      <c r="AE580">
        <v>5.3760000000000003</v>
      </c>
      <c r="AF580">
        <v>0.88200000000000001</v>
      </c>
      <c r="AG580">
        <f t="shared" si="45"/>
        <v>0.9</v>
      </c>
      <c r="AH580" s="59">
        <v>1048</v>
      </c>
      <c r="AK580">
        <v>697</v>
      </c>
      <c r="AL580">
        <v>20.835999999999999</v>
      </c>
      <c r="AM580">
        <v>0.64600000000000002</v>
      </c>
      <c r="AN580">
        <f t="shared" si="46"/>
        <v>0.65</v>
      </c>
      <c r="AO580" s="59">
        <v>804</v>
      </c>
    </row>
    <row r="581" spans="2:41" x14ac:dyDescent="0.3">
      <c r="B581">
        <v>942</v>
      </c>
      <c r="C581">
        <v>23.530999999999999</v>
      </c>
      <c r="D581">
        <v>0.499</v>
      </c>
      <c r="E581">
        <f t="shared" si="43"/>
        <v>0.5</v>
      </c>
      <c r="F581" s="59">
        <v>623</v>
      </c>
      <c r="P581">
        <v>690</v>
      </c>
      <c r="Q581">
        <v>3.6030000000000002</v>
      </c>
      <c r="R581">
        <v>0.76</v>
      </c>
      <c r="S581">
        <f t="shared" si="44"/>
        <v>0.75</v>
      </c>
      <c r="T581" s="59">
        <v>792</v>
      </c>
      <c r="AD581">
        <v>1064</v>
      </c>
      <c r="AE581">
        <v>5.3760000000000003</v>
      </c>
      <c r="AF581">
        <v>0.57699999999999996</v>
      </c>
      <c r="AG581">
        <f t="shared" si="45"/>
        <v>0.60000000000000009</v>
      </c>
      <c r="AH581" s="59">
        <v>1050</v>
      </c>
      <c r="AK581">
        <v>785</v>
      </c>
      <c r="AL581">
        <v>20.786999999999999</v>
      </c>
      <c r="AM581">
        <v>0.751</v>
      </c>
      <c r="AN581">
        <f t="shared" si="46"/>
        <v>0.75</v>
      </c>
      <c r="AO581" s="59">
        <v>806</v>
      </c>
    </row>
    <row r="582" spans="2:41" x14ac:dyDescent="0.3">
      <c r="B582">
        <v>114</v>
      </c>
      <c r="C582">
        <v>23.431000000000001</v>
      </c>
      <c r="D582">
        <v>0.72399999999999998</v>
      </c>
      <c r="E582">
        <f t="shared" ref="E582:E645" si="47">MROUND(D582,0.05)</f>
        <v>0.70000000000000007</v>
      </c>
      <c r="F582" s="59">
        <v>626</v>
      </c>
      <c r="P582">
        <v>607</v>
      </c>
      <c r="Q582">
        <v>3.5859999999999999</v>
      </c>
      <c r="R582">
        <v>0.83199999999999996</v>
      </c>
      <c r="S582">
        <f t="shared" ref="S582:S645" si="48">MROUND(R582,0.05)</f>
        <v>0.85000000000000009</v>
      </c>
      <c r="T582" s="59">
        <v>799</v>
      </c>
      <c r="AD582">
        <v>18</v>
      </c>
      <c r="AE582">
        <v>5.3639999999999999</v>
      </c>
      <c r="AF582">
        <v>0.45300000000000001</v>
      </c>
      <c r="AG582">
        <f t="shared" ref="AG582:AG645" si="49">MROUND(AF582,0.05)</f>
        <v>0.45</v>
      </c>
      <c r="AH582" s="59">
        <v>1054</v>
      </c>
      <c r="AK582">
        <v>1003</v>
      </c>
      <c r="AL582">
        <v>20.786999999999999</v>
      </c>
      <c r="AM582">
        <v>0.53</v>
      </c>
      <c r="AN582">
        <f t="shared" ref="AN582:AN645" si="50">MROUND(AM582,0.05)</f>
        <v>0.55000000000000004</v>
      </c>
      <c r="AO582" s="59">
        <v>809</v>
      </c>
    </row>
    <row r="583" spans="2:41" x14ac:dyDescent="0.3">
      <c r="B583">
        <v>769</v>
      </c>
      <c r="C583">
        <v>23.431000000000001</v>
      </c>
      <c r="D583">
        <v>0.55800000000000005</v>
      </c>
      <c r="E583">
        <f t="shared" si="47"/>
        <v>0.55000000000000004</v>
      </c>
      <c r="F583" s="59">
        <v>635</v>
      </c>
      <c r="P583">
        <v>634</v>
      </c>
      <c r="Q583">
        <v>3.5680000000000001</v>
      </c>
      <c r="R583">
        <v>0.92700000000000005</v>
      </c>
      <c r="S583">
        <f t="shared" si="48"/>
        <v>0.95000000000000007</v>
      </c>
      <c r="T583" s="59">
        <v>801</v>
      </c>
      <c r="AD583">
        <v>881</v>
      </c>
      <c r="AE583">
        <v>5.3639999999999999</v>
      </c>
      <c r="AF583">
        <v>0.80500000000000005</v>
      </c>
      <c r="AG583">
        <f t="shared" si="49"/>
        <v>0.8</v>
      </c>
      <c r="AH583" s="59">
        <v>1056</v>
      </c>
      <c r="AK583">
        <v>543</v>
      </c>
      <c r="AL583">
        <v>20.734999999999999</v>
      </c>
      <c r="AM583">
        <v>0.51700000000000002</v>
      </c>
      <c r="AN583">
        <f t="shared" si="50"/>
        <v>0.5</v>
      </c>
      <c r="AO583" s="59">
        <v>810</v>
      </c>
    </row>
    <row r="584" spans="2:41" x14ac:dyDescent="0.3">
      <c r="B584">
        <v>21</v>
      </c>
      <c r="C584">
        <v>23.33</v>
      </c>
      <c r="D584">
        <v>0.51</v>
      </c>
      <c r="E584">
        <f t="shared" si="47"/>
        <v>0.5</v>
      </c>
      <c r="F584" s="59">
        <v>639</v>
      </c>
      <c r="P584">
        <v>674</v>
      </c>
      <c r="Q584">
        <v>3.55</v>
      </c>
      <c r="R584">
        <v>0.65200000000000002</v>
      </c>
      <c r="S584">
        <f t="shared" si="48"/>
        <v>0.65</v>
      </c>
      <c r="T584" s="59">
        <v>814</v>
      </c>
      <c r="AD584">
        <v>924</v>
      </c>
      <c r="AE584">
        <v>5.3639999999999999</v>
      </c>
      <c r="AF584">
        <v>0.81200000000000006</v>
      </c>
      <c r="AG584">
        <f t="shared" si="49"/>
        <v>0.8</v>
      </c>
      <c r="AH584" s="59">
        <v>1067</v>
      </c>
      <c r="AK584">
        <v>351</v>
      </c>
      <c r="AL584">
        <v>20.634</v>
      </c>
      <c r="AM584">
        <v>0.70799999999999996</v>
      </c>
      <c r="AN584">
        <f t="shared" si="50"/>
        <v>0.70000000000000007</v>
      </c>
      <c r="AO584" s="59">
        <v>812</v>
      </c>
    </row>
    <row r="585" spans="2:41" x14ac:dyDescent="0.3">
      <c r="B585">
        <v>715</v>
      </c>
      <c r="C585">
        <v>23.33</v>
      </c>
      <c r="D585">
        <v>0.86499999999999999</v>
      </c>
      <c r="E585">
        <f t="shared" si="47"/>
        <v>0.85000000000000009</v>
      </c>
      <c r="F585" s="59">
        <v>641</v>
      </c>
      <c r="P585">
        <v>24</v>
      </c>
      <c r="Q585">
        <v>3.532</v>
      </c>
      <c r="R585">
        <v>0.85799999999999998</v>
      </c>
      <c r="S585">
        <f t="shared" si="48"/>
        <v>0.85000000000000009</v>
      </c>
      <c r="T585" s="59">
        <v>821</v>
      </c>
      <c r="AD585">
        <v>47</v>
      </c>
      <c r="AE585">
        <v>5.3520000000000003</v>
      </c>
      <c r="AF585">
        <v>0.44800000000000001</v>
      </c>
      <c r="AG585">
        <f t="shared" si="49"/>
        <v>0.45</v>
      </c>
      <c r="AH585" s="59">
        <v>1090</v>
      </c>
      <c r="AK585">
        <v>1095</v>
      </c>
      <c r="AL585">
        <v>20.584</v>
      </c>
      <c r="AM585">
        <v>0.745</v>
      </c>
      <c r="AN585">
        <f t="shared" si="50"/>
        <v>0.75</v>
      </c>
      <c r="AO585" s="59">
        <v>829</v>
      </c>
    </row>
    <row r="586" spans="2:41" x14ac:dyDescent="0.3">
      <c r="B586">
        <v>1012</v>
      </c>
      <c r="C586">
        <v>23.33</v>
      </c>
      <c r="D586">
        <v>0.77700000000000002</v>
      </c>
      <c r="E586">
        <f t="shared" si="47"/>
        <v>0.8</v>
      </c>
      <c r="F586" s="59">
        <v>648</v>
      </c>
      <c r="P586">
        <v>328</v>
      </c>
      <c r="Q586">
        <v>3.532</v>
      </c>
      <c r="R586">
        <v>0.80700000000000005</v>
      </c>
      <c r="S586">
        <f t="shared" si="48"/>
        <v>0.8</v>
      </c>
      <c r="T586" s="58">
        <v>0.85000000000000009</v>
      </c>
      <c r="U586" s="1" t="s">
        <v>60</v>
      </c>
      <c r="AD586">
        <v>112</v>
      </c>
      <c r="AE586">
        <v>5.3159999999999998</v>
      </c>
      <c r="AF586">
        <v>0.88</v>
      </c>
      <c r="AG586">
        <f t="shared" si="49"/>
        <v>0.9</v>
      </c>
      <c r="AH586" s="59">
        <v>1100</v>
      </c>
      <c r="AK586">
        <v>30</v>
      </c>
      <c r="AL586">
        <v>20.481999999999999</v>
      </c>
      <c r="AM586">
        <v>0.69499999999999995</v>
      </c>
      <c r="AN586">
        <f t="shared" si="50"/>
        <v>0.70000000000000007</v>
      </c>
      <c r="AO586" s="59">
        <v>847</v>
      </c>
    </row>
    <row r="587" spans="2:41" x14ac:dyDescent="0.3">
      <c r="B587">
        <v>199</v>
      </c>
      <c r="C587">
        <v>23.228999999999999</v>
      </c>
      <c r="D587">
        <v>0.89300000000000002</v>
      </c>
      <c r="E587">
        <f t="shared" si="47"/>
        <v>0.9</v>
      </c>
      <c r="F587" s="59">
        <v>657</v>
      </c>
      <c r="P587">
        <v>817</v>
      </c>
      <c r="Q587">
        <v>3.532</v>
      </c>
      <c r="R587">
        <v>0.83199999999999996</v>
      </c>
      <c r="S587">
        <f t="shared" si="48"/>
        <v>0.85000000000000009</v>
      </c>
      <c r="T587" s="59">
        <v>5</v>
      </c>
      <c r="U587">
        <f>COUNTA(T587:T686)</f>
        <v>100</v>
      </c>
      <c r="V587">
        <f>(U587/$P$4)*100</f>
        <v>13.106159895150721</v>
      </c>
      <c r="AD587">
        <v>807</v>
      </c>
      <c r="AE587">
        <v>5.3159999999999998</v>
      </c>
      <c r="AF587">
        <v>0.86</v>
      </c>
      <c r="AG587">
        <f t="shared" si="49"/>
        <v>0.85000000000000009</v>
      </c>
      <c r="AH587" s="59">
        <v>1101</v>
      </c>
      <c r="AK587">
        <v>258</v>
      </c>
      <c r="AL587">
        <v>20.431999999999999</v>
      </c>
      <c r="AM587">
        <v>0.81</v>
      </c>
      <c r="AN587">
        <f t="shared" si="50"/>
        <v>0.8</v>
      </c>
      <c r="AO587" s="59">
        <v>856</v>
      </c>
    </row>
    <row r="588" spans="2:41" x14ac:dyDescent="0.3">
      <c r="B588">
        <v>615</v>
      </c>
      <c r="C588">
        <v>23.228999999999999</v>
      </c>
      <c r="D588">
        <v>0.68600000000000005</v>
      </c>
      <c r="E588">
        <f t="shared" si="47"/>
        <v>0.70000000000000007</v>
      </c>
      <c r="F588" s="59">
        <v>666</v>
      </c>
      <c r="P588">
        <v>45</v>
      </c>
      <c r="Q588">
        <v>3.5139999999999998</v>
      </c>
      <c r="R588">
        <v>0.35599999999999998</v>
      </c>
      <c r="S588">
        <f t="shared" si="48"/>
        <v>0.35000000000000003</v>
      </c>
      <c r="T588" s="59">
        <v>20</v>
      </c>
      <c r="AD588">
        <v>961</v>
      </c>
      <c r="AE588">
        <v>5.3159999999999998</v>
      </c>
      <c r="AF588">
        <v>0.748</v>
      </c>
      <c r="AG588">
        <f t="shared" si="49"/>
        <v>0.75</v>
      </c>
      <c r="AH588" s="59">
        <v>1108</v>
      </c>
      <c r="AK588">
        <v>473</v>
      </c>
      <c r="AL588">
        <v>20.431999999999999</v>
      </c>
      <c r="AM588">
        <v>0.71299999999999997</v>
      </c>
      <c r="AN588">
        <f t="shared" si="50"/>
        <v>0.70000000000000007</v>
      </c>
      <c r="AO588" s="59">
        <v>858</v>
      </c>
    </row>
    <row r="589" spans="2:41" x14ac:dyDescent="0.3">
      <c r="B589">
        <v>773</v>
      </c>
      <c r="C589">
        <v>23.126999999999999</v>
      </c>
      <c r="D589">
        <v>0.76</v>
      </c>
      <c r="E589">
        <f t="shared" si="47"/>
        <v>0.75</v>
      </c>
      <c r="F589" s="59">
        <v>676</v>
      </c>
      <c r="P589">
        <v>143</v>
      </c>
      <c r="Q589">
        <v>3.5139999999999998</v>
      </c>
      <c r="R589">
        <v>0.88700000000000001</v>
      </c>
      <c r="S589">
        <f t="shared" si="48"/>
        <v>0.9</v>
      </c>
      <c r="T589" s="59">
        <v>24</v>
      </c>
      <c r="AD589">
        <v>311</v>
      </c>
      <c r="AE589">
        <v>5.3040000000000003</v>
      </c>
      <c r="AF589">
        <v>0.74399999999999999</v>
      </c>
      <c r="AG589">
        <f t="shared" si="49"/>
        <v>0.75</v>
      </c>
      <c r="AH589" s="59">
        <v>1109</v>
      </c>
      <c r="AK589">
        <v>766</v>
      </c>
      <c r="AL589">
        <v>20.382000000000001</v>
      </c>
      <c r="AM589">
        <v>0.623</v>
      </c>
      <c r="AN589">
        <f t="shared" si="50"/>
        <v>0.60000000000000009</v>
      </c>
      <c r="AO589" s="59">
        <v>861</v>
      </c>
    </row>
    <row r="590" spans="2:41" x14ac:dyDescent="0.3">
      <c r="B590">
        <v>914</v>
      </c>
      <c r="C590">
        <v>23.126999999999999</v>
      </c>
      <c r="D590">
        <v>0.48799999999999999</v>
      </c>
      <c r="E590">
        <f t="shared" si="47"/>
        <v>0.5</v>
      </c>
      <c r="F590" s="59">
        <v>684</v>
      </c>
      <c r="P590">
        <v>548</v>
      </c>
      <c r="Q590">
        <v>3.5139999999999998</v>
      </c>
      <c r="R590">
        <v>0.86</v>
      </c>
      <c r="S590">
        <f t="shared" si="48"/>
        <v>0.85000000000000009</v>
      </c>
      <c r="T590" s="59">
        <v>25</v>
      </c>
      <c r="AD590">
        <v>836</v>
      </c>
      <c r="AE590">
        <v>5.3040000000000003</v>
      </c>
      <c r="AF590">
        <v>0.86599999999999999</v>
      </c>
      <c r="AG590">
        <f t="shared" si="49"/>
        <v>0.85000000000000009</v>
      </c>
      <c r="AH590" s="59">
        <v>1122</v>
      </c>
      <c r="AK590">
        <v>654</v>
      </c>
      <c r="AL590">
        <v>20.329000000000001</v>
      </c>
      <c r="AM590">
        <v>0.77900000000000003</v>
      </c>
      <c r="AN590">
        <f t="shared" si="50"/>
        <v>0.8</v>
      </c>
      <c r="AO590" s="59">
        <v>865</v>
      </c>
    </row>
    <row r="591" spans="2:41" x14ac:dyDescent="0.3">
      <c r="B591">
        <v>297</v>
      </c>
      <c r="C591">
        <v>23.021999999999998</v>
      </c>
      <c r="D591">
        <v>0.80900000000000005</v>
      </c>
      <c r="E591">
        <f t="shared" si="47"/>
        <v>0.8</v>
      </c>
      <c r="F591" s="59">
        <v>707</v>
      </c>
      <c r="P591">
        <v>406</v>
      </c>
      <c r="Q591">
        <v>3.496</v>
      </c>
      <c r="R591">
        <v>0.86199999999999999</v>
      </c>
      <c r="S591">
        <f t="shared" si="48"/>
        <v>0.85000000000000009</v>
      </c>
      <c r="T591" s="59">
        <v>26</v>
      </c>
      <c r="AD591">
        <v>85</v>
      </c>
      <c r="AE591">
        <v>5.2439999999999998</v>
      </c>
      <c r="AF591">
        <v>0.33</v>
      </c>
      <c r="AG591">
        <f t="shared" si="49"/>
        <v>0.35000000000000003</v>
      </c>
      <c r="AH591" s="59">
        <v>1125</v>
      </c>
      <c r="AK591">
        <v>849</v>
      </c>
      <c r="AL591">
        <v>20.329000000000001</v>
      </c>
      <c r="AM591">
        <v>0.67900000000000005</v>
      </c>
      <c r="AN591">
        <f t="shared" si="50"/>
        <v>0.70000000000000007</v>
      </c>
      <c r="AO591" s="59">
        <v>872</v>
      </c>
    </row>
    <row r="592" spans="2:41" x14ac:dyDescent="0.3">
      <c r="B592">
        <v>448</v>
      </c>
      <c r="C592">
        <v>23.021999999999998</v>
      </c>
      <c r="D592">
        <v>0.71</v>
      </c>
      <c r="E592">
        <f t="shared" si="47"/>
        <v>0.70000000000000007</v>
      </c>
      <c r="F592" s="59">
        <v>711</v>
      </c>
      <c r="P592">
        <v>496</v>
      </c>
      <c r="Q592">
        <v>3.496</v>
      </c>
      <c r="R592">
        <v>0.91900000000000004</v>
      </c>
      <c r="S592">
        <f t="shared" si="48"/>
        <v>0.9</v>
      </c>
      <c r="T592" s="59">
        <v>63</v>
      </c>
      <c r="AD592">
        <v>1025</v>
      </c>
      <c r="AE592">
        <v>5.2439999999999998</v>
      </c>
      <c r="AF592">
        <v>0.82699999999999996</v>
      </c>
      <c r="AG592">
        <f t="shared" si="49"/>
        <v>0.85000000000000009</v>
      </c>
      <c r="AH592" s="58">
        <v>0.75</v>
      </c>
      <c r="AI592" s="1" t="s">
        <v>58</v>
      </c>
      <c r="AK592">
        <v>329</v>
      </c>
      <c r="AL592">
        <v>20.279</v>
      </c>
      <c r="AM592">
        <v>0.79800000000000004</v>
      </c>
      <c r="AN592">
        <f t="shared" si="50"/>
        <v>0.8</v>
      </c>
      <c r="AO592" s="59">
        <v>875</v>
      </c>
    </row>
    <row r="593" spans="2:41" x14ac:dyDescent="0.3">
      <c r="B593">
        <v>1112</v>
      </c>
      <c r="C593">
        <v>23.021999999999998</v>
      </c>
      <c r="D593">
        <v>0.65</v>
      </c>
      <c r="E593">
        <f t="shared" si="47"/>
        <v>0.65</v>
      </c>
      <c r="F593" s="59">
        <v>719</v>
      </c>
      <c r="P593">
        <v>116</v>
      </c>
      <c r="Q593">
        <v>3.4769999999999999</v>
      </c>
      <c r="R593">
        <v>0.86899999999999999</v>
      </c>
      <c r="S593">
        <f t="shared" si="48"/>
        <v>0.85000000000000009</v>
      </c>
      <c r="T593" s="59">
        <v>86</v>
      </c>
      <c r="AD593">
        <v>213</v>
      </c>
      <c r="AE593">
        <v>5.2069999999999999</v>
      </c>
      <c r="AF593">
        <v>0.83699999999999997</v>
      </c>
      <c r="AG593">
        <f t="shared" si="49"/>
        <v>0.85000000000000009</v>
      </c>
      <c r="AH593" s="59">
        <v>9</v>
      </c>
      <c r="AI593">
        <f>COUNTA(AH593:AH722)</f>
        <v>130</v>
      </c>
      <c r="AJ593">
        <f>(AI593/$AD$4)*100</f>
        <v>12.720156555772993</v>
      </c>
      <c r="AK593">
        <v>403</v>
      </c>
      <c r="AL593">
        <v>20.279</v>
      </c>
      <c r="AM593">
        <v>0.78100000000000003</v>
      </c>
      <c r="AN593">
        <f t="shared" si="50"/>
        <v>0.8</v>
      </c>
      <c r="AO593" s="59">
        <v>883</v>
      </c>
    </row>
    <row r="594" spans="2:41" x14ac:dyDescent="0.3">
      <c r="B594">
        <v>53</v>
      </c>
      <c r="C594">
        <v>22.92</v>
      </c>
      <c r="D594">
        <v>0.57799999999999996</v>
      </c>
      <c r="E594">
        <f t="shared" si="47"/>
        <v>0.60000000000000009</v>
      </c>
      <c r="F594" s="59">
        <v>733</v>
      </c>
      <c r="P594">
        <v>223</v>
      </c>
      <c r="Q594">
        <v>3.4769999999999999</v>
      </c>
      <c r="R594">
        <v>0.434</v>
      </c>
      <c r="S594">
        <f t="shared" si="48"/>
        <v>0.45</v>
      </c>
      <c r="T594" s="59">
        <v>88</v>
      </c>
      <c r="AD594">
        <v>172</v>
      </c>
      <c r="AE594">
        <v>5.1950000000000003</v>
      </c>
      <c r="AF594">
        <v>0.83199999999999996</v>
      </c>
      <c r="AG594">
        <f t="shared" si="49"/>
        <v>0.85000000000000009</v>
      </c>
      <c r="AH594" s="59">
        <v>19</v>
      </c>
      <c r="AK594">
        <v>1067</v>
      </c>
      <c r="AL594">
        <v>20.279</v>
      </c>
      <c r="AM594">
        <v>0.71399999999999997</v>
      </c>
      <c r="AN594">
        <f t="shared" si="50"/>
        <v>0.70000000000000007</v>
      </c>
      <c r="AO594" s="59">
        <v>897</v>
      </c>
    </row>
    <row r="595" spans="2:41" x14ac:dyDescent="0.3">
      <c r="B595">
        <v>577</v>
      </c>
      <c r="C595">
        <v>22.92</v>
      </c>
      <c r="D595">
        <v>0.77600000000000002</v>
      </c>
      <c r="E595">
        <f t="shared" si="47"/>
        <v>0.8</v>
      </c>
      <c r="F595" s="59">
        <v>741</v>
      </c>
      <c r="P595">
        <v>342</v>
      </c>
      <c r="Q595">
        <v>3.4769999999999999</v>
      </c>
      <c r="R595">
        <v>0.56299999999999994</v>
      </c>
      <c r="S595">
        <f t="shared" si="48"/>
        <v>0.55000000000000004</v>
      </c>
      <c r="T595" s="59">
        <v>92</v>
      </c>
      <c r="AD595">
        <v>302</v>
      </c>
      <c r="AE595">
        <v>5.1829999999999998</v>
      </c>
      <c r="AF595">
        <v>0.81899999999999995</v>
      </c>
      <c r="AG595">
        <f t="shared" si="49"/>
        <v>0.8</v>
      </c>
      <c r="AH595" s="59">
        <v>24</v>
      </c>
      <c r="AK595">
        <v>155</v>
      </c>
      <c r="AL595">
        <v>20.225999999999999</v>
      </c>
      <c r="AM595">
        <v>0.83899999999999997</v>
      </c>
      <c r="AN595">
        <f t="shared" si="50"/>
        <v>0.85000000000000009</v>
      </c>
      <c r="AO595" s="59">
        <v>904</v>
      </c>
    </row>
    <row r="596" spans="2:41" x14ac:dyDescent="0.3">
      <c r="B596">
        <v>592</v>
      </c>
      <c r="C596">
        <v>22.92</v>
      </c>
      <c r="D596">
        <v>0.81599999999999995</v>
      </c>
      <c r="E596">
        <f t="shared" si="47"/>
        <v>0.8</v>
      </c>
      <c r="F596" s="59">
        <v>745</v>
      </c>
      <c r="P596">
        <v>731</v>
      </c>
      <c r="Q596">
        <v>3.4590000000000001</v>
      </c>
      <c r="R596">
        <v>0.55100000000000005</v>
      </c>
      <c r="S596">
        <f t="shared" si="48"/>
        <v>0.55000000000000004</v>
      </c>
      <c r="T596" s="59">
        <v>95</v>
      </c>
      <c r="AD596">
        <v>53</v>
      </c>
      <c r="AE596">
        <v>5.17</v>
      </c>
      <c r="AF596">
        <v>0.73699999999999999</v>
      </c>
      <c r="AG596">
        <f t="shared" si="49"/>
        <v>0.75</v>
      </c>
      <c r="AH596" s="59">
        <v>26</v>
      </c>
      <c r="AK596">
        <v>110</v>
      </c>
      <c r="AL596">
        <v>20.175000000000001</v>
      </c>
      <c r="AM596">
        <v>0.47899999999999998</v>
      </c>
      <c r="AN596">
        <f t="shared" si="50"/>
        <v>0.5</v>
      </c>
      <c r="AO596" s="59">
        <v>912</v>
      </c>
    </row>
    <row r="597" spans="2:41" x14ac:dyDescent="0.3">
      <c r="B597">
        <v>925</v>
      </c>
      <c r="C597">
        <v>22.92</v>
      </c>
      <c r="D597">
        <v>0.69299999999999995</v>
      </c>
      <c r="E597">
        <f t="shared" si="47"/>
        <v>0.70000000000000007</v>
      </c>
      <c r="F597" s="59">
        <v>753</v>
      </c>
      <c r="P597">
        <v>165</v>
      </c>
      <c r="Q597">
        <v>3.4409999999999998</v>
      </c>
      <c r="R597">
        <v>0.96399999999999997</v>
      </c>
      <c r="S597">
        <f t="shared" si="48"/>
        <v>0.95000000000000007</v>
      </c>
      <c r="T597" s="59">
        <v>99</v>
      </c>
      <c r="AD597">
        <v>431</v>
      </c>
      <c r="AE597">
        <v>5.17</v>
      </c>
      <c r="AF597">
        <v>0.497</v>
      </c>
      <c r="AG597">
        <f t="shared" si="49"/>
        <v>0.5</v>
      </c>
      <c r="AH597" s="59">
        <v>46</v>
      </c>
      <c r="AK597">
        <v>1157</v>
      </c>
      <c r="AL597">
        <v>20.071000000000002</v>
      </c>
      <c r="AM597">
        <v>0.69399999999999995</v>
      </c>
      <c r="AN597">
        <f t="shared" si="50"/>
        <v>0.70000000000000007</v>
      </c>
      <c r="AO597" s="59">
        <v>916</v>
      </c>
    </row>
    <row r="598" spans="2:41" x14ac:dyDescent="0.3">
      <c r="B598">
        <v>489</v>
      </c>
      <c r="C598">
        <v>22.817</v>
      </c>
      <c r="D598">
        <v>0.51200000000000001</v>
      </c>
      <c r="E598">
        <f t="shared" si="47"/>
        <v>0.5</v>
      </c>
      <c r="F598" s="59">
        <v>790</v>
      </c>
      <c r="P598">
        <v>301</v>
      </c>
      <c r="Q598">
        <v>3.4409999999999998</v>
      </c>
      <c r="R598">
        <v>0.90200000000000002</v>
      </c>
      <c r="S598">
        <f t="shared" si="48"/>
        <v>0.9</v>
      </c>
      <c r="T598" s="59">
        <v>103</v>
      </c>
      <c r="AD598">
        <v>518</v>
      </c>
      <c r="AE598">
        <v>5.1459999999999999</v>
      </c>
      <c r="AF598">
        <v>0.85599999999999998</v>
      </c>
      <c r="AG598">
        <f t="shared" si="49"/>
        <v>0.85000000000000009</v>
      </c>
      <c r="AH598" s="59">
        <v>53</v>
      </c>
      <c r="AK598">
        <v>356</v>
      </c>
      <c r="AL598">
        <v>20.02</v>
      </c>
      <c r="AM598">
        <v>0.72699999999999998</v>
      </c>
      <c r="AN598">
        <f t="shared" si="50"/>
        <v>0.75</v>
      </c>
      <c r="AO598" s="59">
        <v>920</v>
      </c>
    </row>
    <row r="599" spans="2:41" x14ac:dyDescent="0.3">
      <c r="B599">
        <v>661</v>
      </c>
      <c r="C599">
        <v>22.817</v>
      </c>
      <c r="D599">
        <v>0.76100000000000001</v>
      </c>
      <c r="E599">
        <f t="shared" si="47"/>
        <v>0.75</v>
      </c>
      <c r="F599" s="59">
        <v>793</v>
      </c>
      <c r="P599">
        <v>192</v>
      </c>
      <c r="Q599">
        <v>3.4220000000000002</v>
      </c>
      <c r="R599">
        <v>0.54800000000000004</v>
      </c>
      <c r="S599">
        <f t="shared" si="48"/>
        <v>0.55000000000000004</v>
      </c>
      <c r="T599" s="59">
        <v>116</v>
      </c>
      <c r="AD599">
        <v>709</v>
      </c>
      <c r="AE599">
        <v>5.1459999999999999</v>
      </c>
      <c r="AF599">
        <v>0.60199999999999998</v>
      </c>
      <c r="AG599">
        <f t="shared" si="49"/>
        <v>0.60000000000000009</v>
      </c>
      <c r="AH599" s="59">
        <v>57</v>
      </c>
      <c r="AK599">
        <v>825</v>
      </c>
      <c r="AL599">
        <v>20.02</v>
      </c>
      <c r="AM599">
        <v>0.48799999999999999</v>
      </c>
      <c r="AN599">
        <f t="shared" si="50"/>
        <v>0.5</v>
      </c>
      <c r="AO599" s="59">
        <v>931</v>
      </c>
    </row>
    <row r="600" spans="2:41" x14ac:dyDescent="0.3">
      <c r="B600">
        <v>1057</v>
      </c>
      <c r="C600">
        <v>22.817</v>
      </c>
      <c r="D600">
        <v>0.64800000000000002</v>
      </c>
      <c r="E600">
        <f t="shared" si="47"/>
        <v>0.65</v>
      </c>
      <c r="F600" s="59">
        <v>801</v>
      </c>
      <c r="P600">
        <v>140</v>
      </c>
      <c r="Q600">
        <v>3.403</v>
      </c>
      <c r="R600">
        <v>0.66600000000000004</v>
      </c>
      <c r="S600">
        <f t="shared" si="48"/>
        <v>0.65</v>
      </c>
      <c r="T600" s="59">
        <v>146</v>
      </c>
      <c r="AD600">
        <v>914</v>
      </c>
      <c r="AE600">
        <v>5.1459999999999999</v>
      </c>
      <c r="AF600">
        <v>0.72599999999999998</v>
      </c>
      <c r="AG600">
        <f t="shared" si="49"/>
        <v>0.75</v>
      </c>
      <c r="AH600" s="59">
        <v>68</v>
      </c>
      <c r="AK600">
        <v>835</v>
      </c>
      <c r="AL600">
        <v>20.02</v>
      </c>
      <c r="AM600">
        <v>0.61899999999999999</v>
      </c>
      <c r="AN600">
        <f t="shared" si="50"/>
        <v>0.60000000000000009</v>
      </c>
      <c r="AO600" s="59">
        <v>940</v>
      </c>
    </row>
    <row r="601" spans="2:41" x14ac:dyDescent="0.3">
      <c r="B601">
        <v>535</v>
      </c>
      <c r="C601">
        <v>22.713000000000001</v>
      </c>
      <c r="D601">
        <v>0.85399999999999998</v>
      </c>
      <c r="E601">
        <f t="shared" si="47"/>
        <v>0.85000000000000009</v>
      </c>
      <c r="F601" s="59">
        <v>806</v>
      </c>
      <c r="P601">
        <v>202</v>
      </c>
      <c r="Q601">
        <v>3.403</v>
      </c>
      <c r="R601">
        <v>0.871</v>
      </c>
      <c r="S601">
        <f t="shared" si="48"/>
        <v>0.85000000000000009</v>
      </c>
      <c r="T601" s="59">
        <v>149</v>
      </c>
      <c r="AD601">
        <v>72</v>
      </c>
      <c r="AE601">
        <v>5.133</v>
      </c>
      <c r="AF601">
        <v>0.45200000000000001</v>
      </c>
      <c r="AG601">
        <f t="shared" si="49"/>
        <v>0.45</v>
      </c>
      <c r="AH601" s="59">
        <v>75</v>
      </c>
      <c r="AK601">
        <v>773</v>
      </c>
      <c r="AL601">
        <v>19.914999999999999</v>
      </c>
      <c r="AM601">
        <v>0.52600000000000002</v>
      </c>
      <c r="AN601">
        <f t="shared" si="50"/>
        <v>0.55000000000000004</v>
      </c>
      <c r="AO601" s="59">
        <v>946</v>
      </c>
    </row>
    <row r="602" spans="2:41" x14ac:dyDescent="0.3">
      <c r="B602">
        <v>1003</v>
      </c>
      <c r="C602">
        <v>22.713000000000001</v>
      </c>
      <c r="D602">
        <v>0.77900000000000003</v>
      </c>
      <c r="E602">
        <f t="shared" si="47"/>
        <v>0.8</v>
      </c>
      <c r="F602" s="59">
        <v>827</v>
      </c>
      <c r="P602">
        <v>281</v>
      </c>
      <c r="Q602">
        <v>3.403</v>
      </c>
      <c r="R602">
        <v>0.78200000000000003</v>
      </c>
      <c r="S602">
        <f t="shared" si="48"/>
        <v>0.8</v>
      </c>
      <c r="T602" s="59">
        <v>153</v>
      </c>
      <c r="AD602">
        <v>846</v>
      </c>
      <c r="AE602">
        <v>5.1210000000000004</v>
      </c>
      <c r="AF602">
        <v>0.82599999999999996</v>
      </c>
      <c r="AG602">
        <f t="shared" si="49"/>
        <v>0.85000000000000009</v>
      </c>
      <c r="AH602" s="59">
        <v>76</v>
      </c>
      <c r="AK602">
        <v>1123</v>
      </c>
      <c r="AL602">
        <v>19.914999999999999</v>
      </c>
      <c r="AM602">
        <v>0.67800000000000005</v>
      </c>
      <c r="AN602">
        <f t="shared" si="50"/>
        <v>0.70000000000000007</v>
      </c>
      <c r="AO602" s="59">
        <v>952</v>
      </c>
    </row>
    <row r="603" spans="2:41" x14ac:dyDescent="0.3">
      <c r="B603">
        <v>613</v>
      </c>
      <c r="C603">
        <v>22.609000000000002</v>
      </c>
      <c r="D603">
        <v>0.65</v>
      </c>
      <c r="E603">
        <f t="shared" si="47"/>
        <v>0.65</v>
      </c>
      <c r="F603" s="59">
        <v>844</v>
      </c>
      <c r="P603">
        <v>622</v>
      </c>
      <c r="Q603">
        <v>3.3849999999999998</v>
      </c>
      <c r="R603">
        <v>0.95199999999999996</v>
      </c>
      <c r="S603">
        <f t="shared" si="48"/>
        <v>0.95000000000000007</v>
      </c>
      <c r="T603" s="59">
        <v>155</v>
      </c>
      <c r="AD603">
        <v>938</v>
      </c>
      <c r="AE603">
        <v>5.1210000000000004</v>
      </c>
      <c r="AF603">
        <v>0.70199999999999996</v>
      </c>
      <c r="AG603">
        <f t="shared" si="49"/>
        <v>0.70000000000000007</v>
      </c>
      <c r="AH603" s="59">
        <v>88</v>
      </c>
      <c r="AK603">
        <v>180</v>
      </c>
      <c r="AL603">
        <v>19.863</v>
      </c>
      <c r="AM603">
        <v>0.70699999999999996</v>
      </c>
      <c r="AN603">
        <f t="shared" si="50"/>
        <v>0.70000000000000007</v>
      </c>
      <c r="AO603" s="59">
        <v>967</v>
      </c>
    </row>
    <row r="604" spans="2:41" x14ac:dyDescent="0.3">
      <c r="B604">
        <v>57</v>
      </c>
      <c r="C604">
        <v>22.501999999999999</v>
      </c>
      <c r="D604">
        <v>0.68600000000000005</v>
      </c>
      <c r="E604">
        <f t="shared" si="47"/>
        <v>0.70000000000000007</v>
      </c>
      <c r="F604" s="59">
        <v>851</v>
      </c>
      <c r="P604">
        <v>689</v>
      </c>
      <c r="Q604">
        <v>3.3849999999999998</v>
      </c>
      <c r="R604">
        <v>0.80800000000000005</v>
      </c>
      <c r="S604">
        <f t="shared" si="48"/>
        <v>0.8</v>
      </c>
      <c r="T604" s="59">
        <v>167</v>
      </c>
      <c r="AD604">
        <v>1131</v>
      </c>
      <c r="AE604">
        <v>5.1210000000000004</v>
      </c>
      <c r="AF604">
        <v>0.41699999999999998</v>
      </c>
      <c r="AG604">
        <f t="shared" si="49"/>
        <v>0.4</v>
      </c>
      <c r="AH604" s="59">
        <v>136</v>
      </c>
      <c r="AK604">
        <v>728</v>
      </c>
      <c r="AL604">
        <v>19.863</v>
      </c>
      <c r="AM604">
        <v>0.69299999999999995</v>
      </c>
      <c r="AN604">
        <f t="shared" si="50"/>
        <v>0.70000000000000007</v>
      </c>
      <c r="AO604" s="59">
        <v>969</v>
      </c>
    </row>
    <row r="605" spans="2:41" x14ac:dyDescent="0.3">
      <c r="B605">
        <v>78</v>
      </c>
      <c r="C605">
        <v>22.501999999999999</v>
      </c>
      <c r="D605">
        <v>0.80500000000000005</v>
      </c>
      <c r="E605">
        <f t="shared" si="47"/>
        <v>0.8</v>
      </c>
      <c r="F605" s="59">
        <v>859</v>
      </c>
      <c r="P605">
        <v>169</v>
      </c>
      <c r="Q605">
        <v>3.3660000000000001</v>
      </c>
      <c r="R605">
        <v>0.76400000000000001</v>
      </c>
      <c r="S605">
        <f t="shared" si="48"/>
        <v>0.75</v>
      </c>
      <c r="T605" s="59">
        <v>175</v>
      </c>
      <c r="AD605">
        <v>941</v>
      </c>
      <c r="AE605">
        <v>5.0960000000000001</v>
      </c>
      <c r="AF605">
        <v>0.82899999999999996</v>
      </c>
      <c r="AG605">
        <f t="shared" si="49"/>
        <v>0.85000000000000009</v>
      </c>
      <c r="AH605" s="59">
        <v>144</v>
      </c>
      <c r="AK605">
        <v>900</v>
      </c>
      <c r="AL605">
        <v>19.863</v>
      </c>
      <c r="AM605">
        <v>0.76800000000000002</v>
      </c>
      <c r="AN605">
        <f t="shared" si="50"/>
        <v>0.75</v>
      </c>
      <c r="AO605" s="59">
        <v>976</v>
      </c>
    </row>
    <row r="606" spans="2:41" x14ac:dyDescent="0.3">
      <c r="B606">
        <v>476</v>
      </c>
      <c r="C606">
        <v>22.396999999999998</v>
      </c>
      <c r="D606">
        <v>0.77500000000000002</v>
      </c>
      <c r="E606">
        <f t="shared" si="47"/>
        <v>0.8</v>
      </c>
      <c r="F606" s="59">
        <v>866</v>
      </c>
      <c r="P606">
        <v>624</v>
      </c>
      <c r="Q606">
        <v>3.347</v>
      </c>
      <c r="R606">
        <v>0.70199999999999996</v>
      </c>
      <c r="S606">
        <f t="shared" si="48"/>
        <v>0.70000000000000007</v>
      </c>
      <c r="T606" s="59">
        <v>178</v>
      </c>
      <c r="AD606">
        <v>737</v>
      </c>
      <c r="AE606">
        <v>5.0830000000000002</v>
      </c>
      <c r="AF606">
        <v>0.67600000000000005</v>
      </c>
      <c r="AG606">
        <f t="shared" si="49"/>
        <v>0.70000000000000007</v>
      </c>
      <c r="AH606" s="59">
        <v>149</v>
      </c>
      <c r="AK606">
        <v>940</v>
      </c>
      <c r="AL606">
        <v>19.863</v>
      </c>
      <c r="AM606">
        <v>0.67400000000000004</v>
      </c>
      <c r="AN606">
        <f t="shared" si="50"/>
        <v>0.65</v>
      </c>
      <c r="AO606" s="59">
        <v>1001</v>
      </c>
    </row>
    <row r="607" spans="2:41" x14ac:dyDescent="0.3">
      <c r="B607">
        <v>440</v>
      </c>
      <c r="C607">
        <v>22.292000000000002</v>
      </c>
      <c r="D607">
        <v>0.69099999999999995</v>
      </c>
      <c r="E607">
        <f t="shared" si="47"/>
        <v>0.70000000000000007</v>
      </c>
      <c r="F607" s="59">
        <v>874</v>
      </c>
      <c r="P607">
        <v>644</v>
      </c>
      <c r="Q607">
        <v>3.347</v>
      </c>
      <c r="R607">
        <v>0.85299999999999998</v>
      </c>
      <c r="S607">
        <f t="shared" si="48"/>
        <v>0.85000000000000009</v>
      </c>
      <c r="T607" s="59">
        <v>187</v>
      </c>
      <c r="AD607">
        <v>1058</v>
      </c>
      <c r="AE607">
        <v>5.0830000000000002</v>
      </c>
      <c r="AF607">
        <v>0.85199999999999998</v>
      </c>
      <c r="AG607">
        <f t="shared" si="49"/>
        <v>0.85000000000000009</v>
      </c>
      <c r="AH607" s="59">
        <v>155</v>
      </c>
      <c r="AK607">
        <v>109</v>
      </c>
      <c r="AL607">
        <v>19.809000000000001</v>
      </c>
      <c r="AM607">
        <v>0.46100000000000002</v>
      </c>
      <c r="AN607">
        <f t="shared" si="50"/>
        <v>0.45</v>
      </c>
      <c r="AO607" s="59">
        <v>1007</v>
      </c>
    </row>
    <row r="608" spans="2:41" x14ac:dyDescent="0.3">
      <c r="B608">
        <v>496</v>
      </c>
      <c r="C608">
        <v>22.292000000000002</v>
      </c>
      <c r="D608">
        <v>0.73</v>
      </c>
      <c r="E608">
        <f t="shared" si="47"/>
        <v>0.75</v>
      </c>
      <c r="F608" s="59">
        <v>895</v>
      </c>
      <c r="P608">
        <v>230</v>
      </c>
      <c r="Q608">
        <v>3.3279999999999998</v>
      </c>
      <c r="R608">
        <v>0.70299999999999996</v>
      </c>
      <c r="S608">
        <f t="shared" si="48"/>
        <v>0.70000000000000007</v>
      </c>
      <c r="T608" s="59">
        <v>198</v>
      </c>
      <c r="AD608">
        <v>332</v>
      </c>
      <c r="AE608">
        <v>5.0330000000000004</v>
      </c>
      <c r="AF608">
        <v>0.52300000000000002</v>
      </c>
      <c r="AG608">
        <f t="shared" si="49"/>
        <v>0.5</v>
      </c>
      <c r="AH608" s="59">
        <v>157</v>
      </c>
      <c r="AK608">
        <v>255</v>
      </c>
      <c r="AL608">
        <v>19.702999999999999</v>
      </c>
      <c r="AM608">
        <v>0.76300000000000001</v>
      </c>
      <c r="AN608">
        <f t="shared" si="50"/>
        <v>0.75</v>
      </c>
      <c r="AO608" s="59">
        <v>1016</v>
      </c>
    </row>
    <row r="609" spans="2:41" x14ac:dyDescent="0.3">
      <c r="B609">
        <v>627</v>
      </c>
      <c r="C609">
        <v>22.292000000000002</v>
      </c>
      <c r="D609">
        <v>0.57999999999999996</v>
      </c>
      <c r="E609">
        <f t="shared" si="47"/>
        <v>0.60000000000000009</v>
      </c>
      <c r="F609" s="59">
        <v>896</v>
      </c>
      <c r="P609">
        <v>273</v>
      </c>
      <c r="Q609">
        <v>3.3279999999999998</v>
      </c>
      <c r="R609">
        <v>0.93300000000000005</v>
      </c>
      <c r="S609">
        <f t="shared" si="48"/>
        <v>0.95000000000000007</v>
      </c>
      <c r="T609" s="59">
        <v>200</v>
      </c>
      <c r="AD609">
        <v>418</v>
      </c>
      <c r="AE609">
        <v>5.0199999999999996</v>
      </c>
      <c r="AF609">
        <v>0.56200000000000006</v>
      </c>
      <c r="AG609">
        <f t="shared" si="49"/>
        <v>0.55000000000000004</v>
      </c>
      <c r="AH609" s="59">
        <v>162</v>
      </c>
      <c r="AK609">
        <v>575</v>
      </c>
      <c r="AL609">
        <v>19.702999999999999</v>
      </c>
      <c r="AM609">
        <v>0.441</v>
      </c>
      <c r="AN609">
        <f t="shared" si="50"/>
        <v>0.45</v>
      </c>
      <c r="AO609" s="59">
        <v>1017</v>
      </c>
    </row>
    <row r="610" spans="2:41" x14ac:dyDescent="0.3">
      <c r="B610">
        <v>734</v>
      </c>
      <c r="C610">
        <v>22.292000000000002</v>
      </c>
      <c r="D610">
        <v>0.33300000000000002</v>
      </c>
      <c r="E610">
        <f t="shared" si="47"/>
        <v>0.35000000000000003</v>
      </c>
      <c r="F610" s="59">
        <v>920</v>
      </c>
      <c r="P610">
        <v>558</v>
      </c>
      <c r="Q610">
        <v>3.3279999999999998</v>
      </c>
      <c r="R610">
        <v>0.52900000000000003</v>
      </c>
      <c r="S610">
        <f t="shared" si="48"/>
        <v>0.55000000000000004</v>
      </c>
      <c r="T610" s="59">
        <v>202</v>
      </c>
      <c r="AD610">
        <v>757</v>
      </c>
      <c r="AE610">
        <v>5.0199999999999996</v>
      </c>
      <c r="AF610">
        <v>0.84</v>
      </c>
      <c r="AG610">
        <f t="shared" si="49"/>
        <v>0.85000000000000009</v>
      </c>
      <c r="AH610" s="59">
        <v>185</v>
      </c>
      <c r="AK610">
        <v>947</v>
      </c>
      <c r="AL610">
        <v>19.702999999999999</v>
      </c>
      <c r="AM610">
        <v>0.56100000000000005</v>
      </c>
      <c r="AN610">
        <f t="shared" si="50"/>
        <v>0.55000000000000004</v>
      </c>
      <c r="AO610" s="59">
        <v>1018</v>
      </c>
    </row>
    <row r="611" spans="2:41" x14ac:dyDescent="0.3">
      <c r="B611">
        <v>815</v>
      </c>
      <c r="C611">
        <v>22.292000000000002</v>
      </c>
      <c r="D611">
        <v>0.42299999999999999</v>
      </c>
      <c r="E611">
        <f t="shared" si="47"/>
        <v>0.4</v>
      </c>
      <c r="F611" s="59">
        <v>925</v>
      </c>
      <c r="P611">
        <v>248</v>
      </c>
      <c r="Q611">
        <v>3.3090000000000002</v>
      </c>
      <c r="R611">
        <v>0.64700000000000002</v>
      </c>
      <c r="S611">
        <f t="shared" si="48"/>
        <v>0.65</v>
      </c>
      <c r="T611" s="59">
        <v>203</v>
      </c>
      <c r="AD611">
        <v>761</v>
      </c>
      <c r="AE611">
        <v>5.0199999999999996</v>
      </c>
      <c r="AF611">
        <v>0.83099999999999996</v>
      </c>
      <c r="AG611">
        <f t="shared" si="49"/>
        <v>0.85000000000000009</v>
      </c>
      <c r="AH611" s="59">
        <v>197</v>
      </c>
      <c r="AK611">
        <v>241</v>
      </c>
      <c r="AL611">
        <v>19.651</v>
      </c>
      <c r="AM611">
        <v>0.71899999999999997</v>
      </c>
      <c r="AN611">
        <f t="shared" si="50"/>
        <v>0.70000000000000007</v>
      </c>
      <c r="AO611" s="59">
        <v>1021</v>
      </c>
    </row>
    <row r="612" spans="2:41" x14ac:dyDescent="0.3">
      <c r="B612">
        <v>851</v>
      </c>
      <c r="C612">
        <v>22.292000000000002</v>
      </c>
      <c r="D612">
        <v>0.68300000000000005</v>
      </c>
      <c r="E612">
        <f t="shared" si="47"/>
        <v>0.70000000000000007</v>
      </c>
      <c r="F612" s="59">
        <v>930</v>
      </c>
      <c r="P612">
        <v>808</v>
      </c>
      <c r="Q612">
        <v>3.3090000000000002</v>
      </c>
      <c r="R612">
        <v>0.89100000000000001</v>
      </c>
      <c r="S612">
        <f t="shared" si="48"/>
        <v>0.9</v>
      </c>
      <c r="T612" s="59">
        <v>205</v>
      </c>
      <c r="AD612">
        <v>817</v>
      </c>
      <c r="AE612">
        <v>5.0199999999999996</v>
      </c>
      <c r="AF612">
        <v>0.92700000000000005</v>
      </c>
      <c r="AG612">
        <f t="shared" si="49"/>
        <v>0.95000000000000007</v>
      </c>
      <c r="AH612" s="59">
        <v>203</v>
      </c>
      <c r="AK612">
        <v>829</v>
      </c>
      <c r="AL612">
        <v>19.599</v>
      </c>
      <c r="AM612">
        <v>0.66900000000000004</v>
      </c>
      <c r="AN612">
        <f t="shared" si="50"/>
        <v>0.65</v>
      </c>
      <c r="AO612" s="59">
        <v>1036</v>
      </c>
    </row>
    <row r="613" spans="2:41" x14ac:dyDescent="0.3">
      <c r="B613">
        <v>531</v>
      </c>
      <c r="C613">
        <v>22.186</v>
      </c>
      <c r="D613">
        <v>0.876</v>
      </c>
      <c r="E613">
        <f t="shared" si="47"/>
        <v>0.9</v>
      </c>
      <c r="F613" s="59">
        <v>933</v>
      </c>
      <c r="P613">
        <v>67</v>
      </c>
      <c r="Q613">
        <v>3.2890000000000001</v>
      </c>
      <c r="R613">
        <v>0.53200000000000003</v>
      </c>
      <c r="S613">
        <f t="shared" si="48"/>
        <v>0.55000000000000004</v>
      </c>
      <c r="T613" s="59">
        <v>207</v>
      </c>
      <c r="AD613">
        <v>262</v>
      </c>
      <c r="AE613">
        <v>5.008</v>
      </c>
      <c r="AF613">
        <v>0.61699999999999999</v>
      </c>
      <c r="AG613">
        <f t="shared" si="49"/>
        <v>0.60000000000000009</v>
      </c>
      <c r="AH613" s="59">
        <v>222</v>
      </c>
      <c r="AK613">
        <v>93</v>
      </c>
      <c r="AL613">
        <v>19.491</v>
      </c>
      <c r="AM613">
        <v>0.61199999999999999</v>
      </c>
      <c r="AN613">
        <f t="shared" si="50"/>
        <v>0.60000000000000009</v>
      </c>
      <c r="AO613" s="59">
        <v>1056</v>
      </c>
    </row>
    <row r="614" spans="2:41" x14ac:dyDescent="0.3">
      <c r="B614">
        <v>127</v>
      </c>
      <c r="C614">
        <v>22.079000000000001</v>
      </c>
      <c r="D614">
        <v>0.68500000000000005</v>
      </c>
      <c r="E614">
        <f t="shared" si="47"/>
        <v>0.70000000000000007</v>
      </c>
      <c r="F614" s="59">
        <v>936</v>
      </c>
      <c r="P614">
        <v>326</v>
      </c>
      <c r="Q614">
        <v>3.2890000000000001</v>
      </c>
      <c r="R614">
        <v>0.86799999999999999</v>
      </c>
      <c r="S614">
        <f t="shared" si="48"/>
        <v>0.85000000000000009</v>
      </c>
      <c r="T614" s="59">
        <v>212</v>
      </c>
      <c r="AD614">
        <v>950</v>
      </c>
      <c r="AE614">
        <v>4.9950000000000001</v>
      </c>
      <c r="AF614">
        <v>0.73299999999999998</v>
      </c>
      <c r="AG614">
        <f t="shared" si="49"/>
        <v>0.75</v>
      </c>
      <c r="AH614" s="59">
        <v>225</v>
      </c>
      <c r="AK614">
        <v>500</v>
      </c>
      <c r="AL614">
        <v>19.436</v>
      </c>
      <c r="AM614">
        <v>0.68300000000000005</v>
      </c>
      <c r="AN614">
        <f t="shared" si="50"/>
        <v>0.70000000000000007</v>
      </c>
      <c r="AO614" s="59">
        <v>1059</v>
      </c>
    </row>
    <row r="615" spans="2:41" x14ac:dyDescent="0.3">
      <c r="B615">
        <v>478</v>
      </c>
      <c r="C615">
        <v>22.079000000000001</v>
      </c>
      <c r="D615">
        <v>0.55500000000000005</v>
      </c>
      <c r="E615">
        <f t="shared" si="47"/>
        <v>0.55000000000000004</v>
      </c>
      <c r="F615" s="59">
        <v>948</v>
      </c>
      <c r="P615">
        <v>50</v>
      </c>
      <c r="Q615">
        <v>3.27</v>
      </c>
      <c r="R615">
        <v>0.91300000000000003</v>
      </c>
      <c r="S615">
        <f t="shared" si="48"/>
        <v>0.9</v>
      </c>
      <c r="T615" s="59">
        <v>217</v>
      </c>
      <c r="AD615">
        <v>180</v>
      </c>
      <c r="AE615">
        <v>4.9569999999999999</v>
      </c>
      <c r="AF615">
        <v>0.84199999999999997</v>
      </c>
      <c r="AG615">
        <f t="shared" si="49"/>
        <v>0.85000000000000009</v>
      </c>
      <c r="AH615" s="59">
        <v>241</v>
      </c>
      <c r="AK615">
        <v>683</v>
      </c>
      <c r="AL615">
        <v>19.436</v>
      </c>
      <c r="AM615">
        <v>0.379</v>
      </c>
      <c r="AN615">
        <f t="shared" si="50"/>
        <v>0.4</v>
      </c>
      <c r="AO615" s="59">
        <v>1075</v>
      </c>
    </row>
    <row r="616" spans="2:41" x14ac:dyDescent="0.3">
      <c r="B616">
        <v>746</v>
      </c>
      <c r="C616">
        <v>22.079000000000001</v>
      </c>
      <c r="D616">
        <v>0.73199999999999998</v>
      </c>
      <c r="E616">
        <f t="shared" si="47"/>
        <v>0.75</v>
      </c>
      <c r="F616" s="59">
        <v>951</v>
      </c>
      <c r="P616">
        <v>106</v>
      </c>
      <c r="Q616">
        <v>3.25</v>
      </c>
      <c r="R616">
        <v>0.88900000000000001</v>
      </c>
      <c r="S616">
        <f t="shared" si="48"/>
        <v>0.9</v>
      </c>
      <c r="T616" s="59">
        <v>263</v>
      </c>
      <c r="AD616">
        <v>776</v>
      </c>
      <c r="AE616">
        <v>4.9569999999999999</v>
      </c>
      <c r="AF616">
        <v>0.77600000000000002</v>
      </c>
      <c r="AG616">
        <f t="shared" si="49"/>
        <v>0.8</v>
      </c>
      <c r="AH616" s="59">
        <v>252</v>
      </c>
      <c r="AK616">
        <v>805</v>
      </c>
      <c r="AL616">
        <v>19.382999999999999</v>
      </c>
      <c r="AM616">
        <v>0.624</v>
      </c>
      <c r="AN616">
        <f t="shared" si="50"/>
        <v>0.60000000000000009</v>
      </c>
      <c r="AO616" s="59">
        <v>1079</v>
      </c>
    </row>
    <row r="617" spans="2:41" x14ac:dyDescent="0.3">
      <c r="B617">
        <v>895</v>
      </c>
      <c r="C617">
        <v>22.079000000000001</v>
      </c>
      <c r="D617">
        <v>0.67800000000000005</v>
      </c>
      <c r="E617">
        <f t="shared" si="47"/>
        <v>0.70000000000000007</v>
      </c>
      <c r="F617" s="59">
        <v>956</v>
      </c>
      <c r="P617">
        <v>261</v>
      </c>
      <c r="Q617">
        <v>3.25</v>
      </c>
      <c r="R617">
        <v>0.95399999999999996</v>
      </c>
      <c r="S617">
        <f t="shared" si="48"/>
        <v>0.95000000000000007</v>
      </c>
      <c r="T617" s="59">
        <v>283</v>
      </c>
      <c r="AD617">
        <v>787</v>
      </c>
      <c r="AE617">
        <v>4.9569999999999999</v>
      </c>
      <c r="AF617">
        <v>0.499</v>
      </c>
      <c r="AG617">
        <f t="shared" si="49"/>
        <v>0.5</v>
      </c>
      <c r="AH617" s="59">
        <v>254</v>
      </c>
      <c r="AK617">
        <v>297</v>
      </c>
      <c r="AL617">
        <v>19.331</v>
      </c>
      <c r="AM617">
        <v>0.60199999999999998</v>
      </c>
      <c r="AN617">
        <f t="shared" si="50"/>
        <v>0.60000000000000009</v>
      </c>
      <c r="AO617" s="59">
        <v>1080</v>
      </c>
    </row>
    <row r="618" spans="2:41" x14ac:dyDescent="0.3">
      <c r="B618">
        <v>972</v>
      </c>
      <c r="C618">
        <v>22.079000000000001</v>
      </c>
      <c r="D618">
        <v>0.69599999999999995</v>
      </c>
      <c r="E618">
        <f t="shared" si="47"/>
        <v>0.70000000000000007</v>
      </c>
      <c r="F618" s="59">
        <v>958</v>
      </c>
      <c r="P618">
        <v>274</v>
      </c>
      <c r="Q618">
        <v>3.2309999999999999</v>
      </c>
      <c r="R618">
        <v>0.66200000000000003</v>
      </c>
      <c r="S618">
        <f t="shared" si="48"/>
        <v>0.65</v>
      </c>
      <c r="T618" s="59">
        <v>286</v>
      </c>
      <c r="AD618">
        <v>850</v>
      </c>
      <c r="AE618">
        <v>4.9569999999999999</v>
      </c>
      <c r="AF618">
        <v>0.63700000000000001</v>
      </c>
      <c r="AG618">
        <f t="shared" si="49"/>
        <v>0.65</v>
      </c>
      <c r="AH618" s="59">
        <v>256</v>
      </c>
      <c r="AK618">
        <v>506</v>
      </c>
      <c r="AL618">
        <v>19.331</v>
      </c>
      <c r="AM618">
        <v>0.79700000000000004</v>
      </c>
      <c r="AN618">
        <f t="shared" si="50"/>
        <v>0.8</v>
      </c>
      <c r="AO618" s="59">
        <v>1084</v>
      </c>
    </row>
    <row r="619" spans="2:41" x14ac:dyDescent="0.3">
      <c r="B619">
        <v>683</v>
      </c>
      <c r="C619">
        <v>21.972000000000001</v>
      </c>
      <c r="D619">
        <v>0.78</v>
      </c>
      <c r="E619">
        <f t="shared" si="47"/>
        <v>0.8</v>
      </c>
      <c r="F619" s="59">
        <v>959</v>
      </c>
      <c r="P619">
        <v>296</v>
      </c>
      <c r="Q619">
        <v>3.2309999999999999</v>
      </c>
      <c r="R619">
        <v>0.72599999999999998</v>
      </c>
      <c r="S619">
        <f t="shared" si="48"/>
        <v>0.75</v>
      </c>
      <c r="T619" s="59">
        <v>287</v>
      </c>
      <c r="AD619">
        <v>982</v>
      </c>
      <c r="AE619">
        <v>4.9569999999999999</v>
      </c>
      <c r="AF619">
        <v>0.85899999999999999</v>
      </c>
      <c r="AG619">
        <f t="shared" si="49"/>
        <v>0.85000000000000009</v>
      </c>
      <c r="AH619" s="59">
        <v>265</v>
      </c>
      <c r="AK619">
        <v>333</v>
      </c>
      <c r="AL619">
        <v>19.274999999999999</v>
      </c>
      <c r="AM619">
        <v>0.73599999999999999</v>
      </c>
      <c r="AN619">
        <f t="shared" si="50"/>
        <v>0.75</v>
      </c>
      <c r="AO619" s="59">
        <v>1087</v>
      </c>
    </row>
    <row r="620" spans="2:41" x14ac:dyDescent="0.3">
      <c r="B620">
        <v>951</v>
      </c>
      <c r="C620">
        <v>21.972000000000001</v>
      </c>
      <c r="D620">
        <v>0.70499999999999996</v>
      </c>
      <c r="E620">
        <f t="shared" si="47"/>
        <v>0.70000000000000007</v>
      </c>
      <c r="F620" s="59">
        <v>963</v>
      </c>
      <c r="P620">
        <v>348</v>
      </c>
      <c r="Q620">
        <v>3.2309999999999999</v>
      </c>
      <c r="R620">
        <v>0.95599999999999996</v>
      </c>
      <c r="S620">
        <f t="shared" si="48"/>
        <v>0.95000000000000007</v>
      </c>
      <c r="T620" s="59">
        <v>291</v>
      </c>
      <c r="AD620">
        <v>252</v>
      </c>
      <c r="AE620">
        <v>4.944</v>
      </c>
      <c r="AF620">
        <v>0.72899999999999998</v>
      </c>
      <c r="AG620">
        <f t="shared" si="49"/>
        <v>0.75</v>
      </c>
      <c r="AH620" s="59">
        <v>274</v>
      </c>
      <c r="AK620">
        <v>701</v>
      </c>
      <c r="AL620">
        <v>19.222000000000001</v>
      </c>
      <c r="AM620">
        <v>0.84</v>
      </c>
      <c r="AN620">
        <f t="shared" si="50"/>
        <v>0.85000000000000009</v>
      </c>
      <c r="AO620" s="59">
        <v>1098</v>
      </c>
    </row>
    <row r="621" spans="2:41" x14ac:dyDescent="0.3">
      <c r="B621">
        <v>195</v>
      </c>
      <c r="C621">
        <v>21.861999999999998</v>
      </c>
      <c r="D621">
        <v>0.86599999999999999</v>
      </c>
      <c r="E621">
        <f t="shared" si="47"/>
        <v>0.85000000000000009</v>
      </c>
      <c r="F621" s="59">
        <v>972</v>
      </c>
      <c r="P621">
        <v>574</v>
      </c>
      <c r="Q621">
        <v>3.2309999999999999</v>
      </c>
      <c r="R621">
        <v>0.58499999999999996</v>
      </c>
      <c r="S621">
        <f t="shared" si="48"/>
        <v>0.60000000000000009</v>
      </c>
      <c r="T621" s="59">
        <v>299</v>
      </c>
      <c r="AD621">
        <v>264</v>
      </c>
      <c r="AE621">
        <v>4.944</v>
      </c>
      <c r="AF621">
        <v>0.60699999999999998</v>
      </c>
      <c r="AG621">
        <f t="shared" si="49"/>
        <v>0.60000000000000009</v>
      </c>
      <c r="AH621" s="59">
        <v>287</v>
      </c>
      <c r="AK621">
        <v>848</v>
      </c>
      <c r="AL621">
        <v>19.222000000000001</v>
      </c>
      <c r="AM621">
        <v>0.76400000000000001</v>
      </c>
      <c r="AN621">
        <f t="shared" si="50"/>
        <v>0.75</v>
      </c>
      <c r="AO621" s="59">
        <v>1107</v>
      </c>
    </row>
    <row r="622" spans="2:41" x14ac:dyDescent="0.3">
      <c r="B622">
        <v>405</v>
      </c>
      <c r="C622">
        <v>21.861999999999998</v>
      </c>
      <c r="D622">
        <v>0.71799999999999997</v>
      </c>
      <c r="E622">
        <f t="shared" si="47"/>
        <v>0.70000000000000007</v>
      </c>
      <c r="F622" s="59">
        <v>985</v>
      </c>
      <c r="P622">
        <v>508</v>
      </c>
      <c r="Q622">
        <v>3.2109999999999999</v>
      </c>
      <c r="R622">
        <v>0.73599999999999999</v>
      </c>
      <c r="S622">
        <f t="shared" si="48"/>
        <v>0.75</v>
      </c>
      <c r="T622" s="59">
        <v>303</v>
      </c>
      <c r="AD622">
        <v>322</v>
      </c>
      <c r="AE622">
        <v>4.944</v>
      </c>
      <c r="AF622">
        <v>0.90700000000000003</v>
      </c>
      <c r="AG622">
        <f t="shared" si="49"/>
        <v>0.9</v>
      </c>
      <c r="AH622" s="59">
        <v>297</v>
      </c>
      <c r="AK622">
        <v>1141</v>
      </c>
      <c r="AL622">
        <v>19.222000000000001</v>
      </c>
      <c r="AM622">
        <v>0.61399999999999999</v>
      </c>
      <c r="AN622">
        <f t="shared" si="50"/>
        <v>0.60000000000000009</v>
      </c>
      <c r="AO622" s="59">
        <v>1110</v>
      </c>
    </row>
    <row r="623" spans="2:41" x14ac:dyDescent="0.3">
      <c r="B623">
        <v>412</v>
      </c>
      <c r="C623">
        <v>21.861999999999998</v>
      </c>
      <c r="D623">
        <v>0.85099999999999998</v>
      </c>
      <c r="E623">
        <f t="shared" si="47"/>
        <v>0.85000000000000009</v>
      </c>
      <c r="F623" s="59">
        <v>990</v>
      </c>
      <c r="P623">
        <v>633</v>
      </c>
      <c r="Q623">
        <v>3.2109999999999999</v>
      </c>
      <c r="R623">
        <v>0.74</v>
      </c>
      <c r="S623">
        <f t="shared" si="48"/>
        <v>0.75</v>
      </c>
      <c r="T623" s="59">
        <v>319</v>
      </c>
      <c r="AD623">
        <v>69</v>
      </c>
      <c r="AE623">
        <v>4.931</v>
      </c>
      <c r="AF623">
        <v>0.81899999999999995</v>
      </c>
      <c r="AG623">
        <f t="shared" si="49"/>
        <v>0.8</v>
      </c>
      <c r="AH623" s="59">
        <v>310</v>
      </c>
      <c r="AK623">
        <v>706</v>
      </c>
      <c r="AL623">
        <v>19.164999999999999</v>
      </c>
      <c r="AM623">
        <v>0.52300000000000002</v>
      </c>
      <c r="AN623">
        <f t="shared" si="50"/>
        <v>0.5</v>
      </c>
      <c r="AO623" s="59">
        <v>1118</v>
      </c>
    </row>
    <row r="624" spans="2:41" x14ac:dyDescent="0.3">
      <c r="B624">
        <v>924</v>
      </c>
      <c r="C624">
        <v>21.861999999999998</v>
      </c>
      <c r="D624">
        <v>0.89300000000000002</v>
      </c>
      <c r="E624">
        <f t="shared" si="47"/>
        <v>0.9</v>
      </c>
      <c r="F624" s="59">
        <v>993</v>
      </c>
      <c r="P624">
        <v>451</v>
      </c>
      <c r="Q624">
        <v>3.1909999999999998</v>
      </c>
      <c r="R624">
        <v>0.53400000000000003</v>
      </c>
      <c r="S624">
        <f t="shared" si="48"/>
        <v>0.55000000000000004</v>
      </c>
      <c r="T624" s="59">
        <v>326</v>
      </c>
      <c r="AD624">
        <v>823</v>
      </c>
      <c r="AE624">
        <v>4.931</v>
      </c>
      <c r="AF624">
        <v>0.93899999999999995</v>
      </c>
      <c r="AG624">
        <f t="shared" si="49"/>
        <v>0.95000000000000007</v>
      </c>
      <c r="AH624" s="59">
        <v>311</v>
      </c>
      <c r="AK624">
        <v>1085</v>
      </c>
      <c r="AL624">
        <v>19.164999999999999</v>
      </c>
      <c r="AM624">
        <v>0.443</v>
      </c>
      <c r="AN624">
        <f t="shared" si="50"/>
        <v>0.45</v>
      </c>
      <c r="AO624" s="59">
        <v>1121</v>
      </c>
    </row>
    <row r="625" spans="2:43" x14ac:dyDescent="0.3">
      <c r="B625">
        <v>866</v>
      </c>
      <c r="C625">
        <v>21.754000000000001</v>
      </c>
      <c r="D625">
        <v>0.69199999999999995</v>
      </c>
      <c r="E625">
        <f t="shared" si="47"/>
        <v>0.70000000000000007</v>
      </c>
      <c r="F625" s="59">
        <v>1013</v>
      </c>
      <c r="P625">
        <v>751</v>
      </c>
      <c r="Q625">
        <v>3.1909999999999998</v>
      </c>
      <c r="R625">
        <v>0.67700000000000005</v>
      </c>
      <c r="S625">
        <f t="shared" si="48"/>
        <v>0.70000000000000007</v>
      </c>
      <c r="T625" s="59">
        <v>327</v>
      </c>
      <c r="AD625">
        <v>1049</v>
      </c>
      <c r="AE625">
        <v>4.931</v>
      </c>
      <c r="AF625">
        <v>0.443</v>
      </c>
      <c r="AG625">
        <f t="shared" si="49"/>
        <v>0.45</v>
      </c>
      <c r="AH625" s="59">
        <v>324</v>
      </c>
      <c r="AK625">
        <v>861</v>
      </c>
      <c r="AL625">
        <v>19.111999999999998</v>
      </c>
      <c r="AM625">
        <v>0.63700000000000001</v>
      </c>
      <c r="AN625">
        <f t="shared" si="50"/>
        <v>0.65</v>
      </c>
      <c r="AO625" s="59">
        <v>1124</v>
      </c>
    </row>
    <row r="626" spans="2:43" x14ac:dyDescent="0.3">
      <c r="B626">
        <v>938</v>
      </c>
      <c r="C626">
        <v>21.754000000000001</v>
      </c>
      <c r="D626">
        <v>0.624</v>
      </c>
      <c r="E626">
        <f t="shared" si="47"/>
        <v>0.60000000000000009</v>
      </c>
      <c r="F626" s="59">
        <v>1053</v>
      </c>
      <c r="P626">
        <v>777</v>
      </c>
      <c r="Q626">
        <v>3.1909999999999998</v>
      </c>
      <c r="R626">
        <v>1</v>
      </c>
      <c r="S626">
        <f t="shared" si="48"/>
        <v>1</v>
      </c>
      <c r="T626" s="59">
        <v>346</v>
      </c>
      <c r="AD626">
        <v>225</v>
      </c>
      <c r="AE626">
        <v>4.9050000000000002</v>
      </c>
      <c r="AF626">
        <v>0.74299999999999999</v>
      </c>
      <c r="AG626">
        <f t="shared" si="49"/>
        <v>0.75</v>
      </c>
      <c r="AH626" s="59">
        <v>327</v>
      </c>
      <c r="AK626">
        <v>887</v>
      </c>
      <c r="AL626">
        <v>19.111999999999998</v>
      </c>
      <c r="AM626">
        <v>0.69099999999999995</v>
      </c>
      <c r="AN626">
        <f t="shared" si="50"/>
        <v>0.70000000000000007</v>
      </c>
      <c r="AO626" s="59">
        <v>1126</v>
      </c>
    </row>
    <row r="627" spans="2:43" x14ac:dyDescent="0.3">
      <c r="B627">
        <v>1100</v>
      </c>
      <c r="C627">
        <v>21.754000000000001</v>
      </c>
      <c r="D627">
        <v>0.77400000000000002</v>
      </c>
      <c r="E627">
        <f t="shared" si="47"/>
        <v>0.75</v>
      </c>
      <c r="F627" s="59">
        <v>1065</v>
      </c>
      <c r="P627">
        <v>64</v>
      </c>
      <c r="Q627">
        <v>3.1509999999999998</v>
      </c>
      <c r="R627">
        <v>0.52600000000000002</v>
      </c>
      <c r="S627">
        <f t="shared" si="48"/>
        <v>0.55000000000000004</v>
      </c>
      <c r="T627" s="59">
        <v>360</v>
      </c>
      <c r="AD627">
        <v>878</v>
      </c>
      <c r="AE627">
        <v>4.8920000000000003</v>
      </c>
      <c r="AF627">
        <v>0.75600000000000001</v>
      </c>
      <c r="AG627">
        <f t="shared" si="49"/>
        <v>0.75</v>
      </c>
      <c r="AH627" s="59">
        <v>328</v>
      </c>
      <c r="AK627">
        <v>104</v>
      </c>
      <c r="AL627">
        <v>19.059000000000001</v>
      </c>
      <c r="AM627">
        <v>0.441</v>
      </c>
      <c r="AN627">
        <f t="shared" si="50"/>
        <v>0.45</v>
      </c>
      <c r="AO627" s="59">
        <v>1131</v>
      </c>
    </row>
    <row r="628" spans="2:43" x14ac:dyDescent="0.3">
      <c r="B628">
        <v>640</v>
      </c>
      <c r="C628">
        <v>21.646000000000001</v>
      </c>
      <c r="D628">
        <v>0.91500000000000004</v>
      </c>
      <c r="E628">
        <f t="shared" si="47"/>
        <v>0.9</v>
      </c>
      <c r="F628" s="59">
        <v>1078</v>
      </c>
      <c r="P628">
        <v>541</v>
      </c>
      <c r="Q628">
        <v>3.1509999999999998</v>
      </c>
      <c r="R628">
        <v>0.63700000000000001</v>
      </c>
      <c r="S628">
        <f t="shared" si="48"/>
        <v>0.65</v>
      </c>
      <c r="T628" s="59">
        <v>374</v>
      </c>
      <c r="AD628">
        <v>439</v>
      </c>
      <c r="AE628">
        <v>4.8789999999999996</v>
      </c>
      <c r="AF628">
        <v>0.748</v>
      </c>
      <c r="AG628">
        <f t="shared" si="49"/>
        <v>0.75</v>
      </c>
      <c r="AH628" s="59">
        <v>336</v>
      </c>
      <c r="AK628">
        <v>778</v>
      </c>
      <c r="AL628">
        <v>19.059000000000001</v>
      </c>
      <c r="AM628">
        <v>0.76800000000000002</v>
      </c>
      <c r="AN628">
        <f t="shared" si="50"/>
        <v>0.75</v>
      </c>
      <c r="AO628" s="59">
        <v>1134</v>
      </c>
    </row>
    <row r="629" spans="2:43" x14ac:dyDescent="0.3">
      <c r="B629">
        <v>1009</v>
      </c>
      <c r="C629">
        <v>21.646000000000001</v>
      </c>
      <c r="D629">
        <v>0.75700000000000001</v>
      </c>
      <c r="E629">
        <f t="shared" si="47"/>
        <v>0.75</v>
      </c>
      <c r="F629" s="59">
        <v>1081</v>
      </c>
      <c r="P629">
        <v>657</v>
      </c>
      <c r="Q629">
        <v>3.1509999999999998</v>
      </c>
      <c r="R629">
        <v>0.84699999999999998</v>
      </c>
      <c r="S629">
        <f t="shared" si="48"/>
        <v>0.85000000000000009</v>
      </c>
      <c r="T629" s="59">
        <v>380</v>
      </c>
      <c r="AD629">
        <v>521</v>
      </c>
      <c r="AE629">
        <v>4.84</v>
      </c>
      <c r="AF629">
        <v>0.83199999999999996</v>
      </c>
      <c r="AG629">
        <f t="shared" si="49"/>
        <v>0.85000000000000009</v>
      </c>
      <c r="AH629" s="59">
        <v>342</v>
      </c>
      <c r="AK629">
        <v>1035</v>
      </c>
      <c r="AL629">
        <v>19.059000000000001</v>
      </c>
      <c r="AM629">
        <v>0.58499999999999996</v>
      </c>
      <c r="AN629">
        <f t="shared" si="50"/>
        <v>0.60000000000000009</v>
      </c>
      <c r="AO629" s="59">
        <v>1139</v>
      </c>
    </row>
    <row r="630" spans="2:43" x14ac:dyDescent="0.3">
      <c r="B630">
        <v>342</v>
      </c>
      <c r="C630">
        <v>21.536000000000001</v>
      </c>
      <c r="D630">
        <v>0.70799999999999996</v>
      </c>
      <c r="E630">
        <f t="shared" si="47"/>
        <v>0.70000000000000007</v>
      </c>
      <c r="F630" s="59">
        <v>1085</v>
      </c>
      <c r="P630">
        <v>653</v>
      </c>
      <c r="Q630">
        <v>3.1309999999999998</v>
      </c>
      <c r="R630">
        <v>0.86599999999999999</v>
      </c>
      <c r="S630">
        <f t="shared" si="48"/>
        <v>0.85000000000000009</v>
      </c>
      <c r="T630" s="59">
        <v>381</v>
      </c>
      <c r="AD630">
        <v>52</v>
      </c>
      <c r="AE630">
        <v>4.827</v>
      </c>
      <c r="AF630">
        <v>0.61699999999999999</v>
      </c>
      <c r="AG630">
        <f t="shared" si="49"/>
        <v>0.60000000000000009</v>
      </c>
      <c r="AH630" s="59">
        <v>369</v>
      </c>
      <c r="AK630">
        <v>1044</v>
      </c>
      <c r="AL630">
        <v>19.059000000000001</v>
      </c>
      <c r="AM630">
        <v>0.82899999999999996</v>
      </c>
      <c r="AN630">
        <f t="shared" si="50"/>
        <v>0.85000000000000009</v>
      </c>
      <c r="AO630" s="59">
        <v>1150</v>
      </c>
    </row>
    <row r="631" spans="2:43" x14ac:dyDescent="0.3">
      <c r="B631">
        <v>772</v>
      </c>
      <c r="C631">
        <v>21.536000000000001</v>
      </c>
      <c r="D631">
        <v>0.40500000000000003</v>
      </c>
      <c r="E631">
        <f t="shared" si="47"/>
        <v>0.4</v>
      </c>
      <c r="F631" s="59">
        <v>1090</v>
      </c>
      <c r="P631">
        <v>676</v>
      </c>
      <c r="Q631">
        <v>3.11</v>
      </c>
      <c r="R631">
        <v>0.75</v>
      </c>
      <c r="S631">
        <f t="shared" si="48"/>
        <v>0.75</v>
      </c>
      <c r="T631" s="59">
        <v>382</v>
      </c>
      <c r="AD631">
        <v>210</v>
      </c>
      <c r="AE631">
        <v>4.827</v>
      </c>
      <c r="AF631">
        <v>0.47799999999999998</v>
      </c>
      <c r="AG631">
        <f t="shared" si="49"/>
        <v>0.5</v>
      </c>
      <c r="AH631" s="59">
        <v>382</v>
      </c>
      <c r="AK631">
        <v>288</v>
      </c>
      <c r="AL631">
        <v>19.001999999999999</v>
      </c>
      <c r="AM631">
        <v>0.68600000000000005</v>
      </c>
      <c r="AN631">
        <f t="shared" si="50"/>
        <v>0.70000000000000007</v>
      </c>
      <c r="AO631" s="59">
        <v>1158</v>
      </c>
    </row>
    <row r="632" spans="2:43" x14ac:dyDescent="0.3">
      <c r="B632">
        <v>1043</v>
      </c>
      <c r="C632">
        <v>21.536000000000001</v>
      </c>
      <c r="D632">
        <v>0.73699999999999999</v>
      </c>
      <c r="E632">
        <f t="shared" si="47"/>
        <v>0.75</v>
      </c>
      <c r="F632" s="59">
        <v>1103</v>
      </c>
      <c r="P632">
        <v>502</v>
      </c>
      <c r="Q632">
        <v>3.09</v>
      </c>
      <c r="R632">
        <v>1</v>
      </c>
      <c r="S632">
        <f t="shared" si="48"/>
        <v>1</v>
      </c>
      <c r="T632" s="59">
        <v>387</v>
      </c>
      <c r="AD632">
        <v>34</v>
      </c>
      <c r="AE632">
        <v>4.8129999999999997</v>
      </c>
      <c r="AF632">
        <v>0.82099999999999995</v>
      </c>
      <c r="AG632">
        <f t="shared" si="49"/>
        <v>0.8</v>
      </c>
      <c r="AH632" s="59">
        <v>391</v>
      </c>
      <c r="AK632">
        <v>703</v>
      </c>
      <c r="AL632">
        <v>18.948</v>
      </c>
      <c r="AM632">
        <v>0.504</v>
      </c>
      <c r="AN632">
        <f t="shared" si="50"/>
        <v>0.5</v>
      </c>
      <c r="AO632" s="59">
        <v>1159</v>
      </c>
    </row>
    <row r="633" spans="2:43" x14ac:dyDescent="0.3">
      <c r="B633">
        <v>255</v>
      </c>
      <c r="C633">
        <v>21.427</v>
      </c>
      <c r="D633">
        <v>0.89700000000000002</v>
      </c>
      <c r="E633">
        <f t="shared" si="47"/>
        <v>0.9</v>
      </c>
      <c r="F633" s="59">
        <v>1105</v>
      </c>
      <c r="P633">
        <v>185</v>
      </c>
      <c r="Q633">
        <v>3.069</v>
      </c>
      <c r="R633">
        <v>0.79200000000000004</v>
      </c>
      <c r="S633">
        <f t="shared" si="48"/>
        <v>0.8</v>
      </c>
      <c r="T633" s="59">
        <v>400</v>
      </c>
      <c r="AD633">
        <v>642</v>
      </c>
      <c r="AE633">
        <v>4.8</v>
      </c>
      <c r="AF633">
        <v>0.67700000000000005</v>
      </c>
      <c r="AG633">
        <f t="shared" si="49"/>
        <v>0.70000000000000007</v>
      </c>
      <c r="AH633" s="59">
        <v>401</v>
      </c>
      <c r="AK633">
        <v>300</v>
      </c>
      <c r="AL633">
        <v>18.837</v>
      </c>
      <c r="AM633">
        <v>0.629</v>
      </c>
      <c r="AN633">
        <f t="shared" si="50"/>
        <v>0.65</v>
      </c>
      <c r="AO633" s="59">
        <v>1164</v>
      </c>
    </row>
    <row r="634" spans="2:43" x14ac:dyDescent="0.3">
      <c r="B634">
        <v>264</v>
      </c>
      <c r="C634">
        <v>21.427</v>
      </c>
      <c r="D634">
        <v>0.86899999999999999</v>
      </c>
      <c r="E634">
        <f t="shared" si="47"/>
        <v>0.85000000000000009</v>
      </c>
      <c r="F634" s="59">
        <v>1107</v>
      </c>
      <c r="P634">
        <v>236</v>
      </c>
      <c r="Q634">
        <v>3.069</v>
      </c>
      <c r="R634">
        <v>0.67500000000000004</v>
      </c>
      <c r="S634">
        <f t="shared" si="48"/>
        <v>0.70000000000000007</v>
      </c>
      <c r="T634" s="59">
        <v>405</v>
      </c>
      <c r="AD634">
        <v>551</v>
      </c>
      <c r="AE634">
        <v>4.7729999999999997</v>
      </c>
      <c r="AF634">
        <v>0.68799999999999994</v>
      </c>
      <c r="AG634">
        <f t="shared" si="49"/>
        <v>0.70000000000000007</v>
      </c>
      <c r="AH634" s="59">
        <v>404</v>
      </c>
      <c r="AK634">
        <v>5</v>
      </c>
      <c r="AL634">
        <v>18.783000000000001</v>
      </c>
      <c r="AM634">
        <v>0.4</v>
      </c>
      <c r="AN634">
        <f t="shared" si="50"/>
        <v>0.4</v>
      </c>
      <c r="AO634" s="58">
        <v>0.70000000000000007</v>
      </c>
      <c r="AP634" s="1" t="s">
        <v>57</v>
      </c>
    </row>
    <row r="635" spans="2:43" x14ac:dyDescent="0.3">
      <c r="B635">
        <v>432</v>
      </c>
      <c r="C635">
        <v>21.427</v>
      </c>
      <c r="D635">
        <v>0.90900000000000003</v>
      </c>
      <c r="E635">
        <f t="shared" si="47"/>
        <v>0.9</v>
      </c>
      <c r="F635" s="59">
        <v>1109</v>
      </c>
      <c r="P635">
        <v>436</v>
      </c>
      <c r="Q635">
        <v>3.069</v>
      </c>
      <c r="R635">
        <v>0.46600000000000003</v>
      </c>
      <c r="S635">
        <f t="shared" si="48"/>
        <v>0.45</v>
      </c>
      <c r="T635" s="59">
        <v>406</v>
      </c>
      <c r="AD635">
        <v>816</v>
      </c>
      <c r="AE635">
        <v>4.7729999999999997</v>
      </c>
      <c r="AF635">
        <v>0.77900000000000003</v>
      </c>
      <c r="AG635">
        <f t="shared" si="49"/>
        <v>0.8</v>
      </c>
      <c r="AH635" s="59">
        <v>423</v>
      </c>
      <c r="AK635">
        <v>537</v>
      </c>
      <c r="AL635">
        <v>18.783000000000001</v>
      </c>
      <c r="AM635">
        <v>0.70499999999999996</v>
      </c>
      <c r="AN635">
        <f t="shared" si="50"/>
        <v>0.70000000000000007</v>
      </c>
      <c r="AO635" s="59">
        <v>16</v>
      </c>
      <c r="AP635">
        <f>COUNTA(AO635:AO774)</f>
        <v>140</v>
      </c>
      <c r="AQ635">
        <f>(AP635/$AK$4)*100</f>
        <v>12.400354295837024</v>
      </c>
    </row>
    <row r="636" spans="2:43" x14ac:dyDescent="0.3">
      <c r="B636">
        <v>775</v>
      </c>
      <c r="C636">
        <v>21.427</v>
      </c>
      <c r="D636">
        <v>0.80700000000000005</v>
      </c>
      <c r="E636">
        <f t="shared" si="47"/>
        <v>0.8</v>
      </c>
      <c r="F636" s="58">
        <v>0.75</v>
      </c>
      <c r="G636" s="1" t="s">
        <v>58</v>
      </c>
      <c r="P636">
        <v>510</v>
      </c>
      <c r="Q636">
        <v>3.069</v>
      </c>
      <c r="R636">
        <v>0.61499999999999999</v>
      </c>
      <c r="S636">
        <f t="shared" si="48"/>
        <v>0.60000000000000009</v>
      </c>
      <c r="T636" s="59">
        <v>408</v>
      </c>
      <c r="AD636">
        <v>294</v>
      </c>
      <c r="AE636">
        <v>4.76</v>
      </c>
      <c r="AF636">
        <v>0.9</v>
      </c>
      <c r="AG636">
        <f t="shared" si="49"/>
        <v>0.9</v>
      </c>
      <c r="AH636" s="59">
        <v>425</v>
      </c>
      <c r="AK636">
        <v>987</v>
      </c>
      <c r="AL636">
        <v>18.783000000000001</v>
      </c>
      <c r="AM636">
        <v>0.77</v>
      </c>
      <c r="AN636">
        <f t="shared" si="50"/>
        <v>0.75</v>
      </c>
      <c r="AO636" s="59">
        <v>21</v>
      </c>
    </row>
    <row r="637" spans="2:43" x14ac:dyDescent="0.3">
      <c r="B637">
        <v>994</v>
      </c>
      <c r="C637">
        <v>21.427</v>
      </c>
      <c r="D637">
        <v>0.79300000000000004</v>
      </c>
      <c r="E637">
        <f t="shared" si="47"/>
        <v>0.8</v>
      </c>
      <c r="F637" s="59">
        <v>52</v>
      </c>
      <c r="G637">
        <f>COUNTA(F637:F777)</f>
        <v>141</v>
      </c>
      <c r="H637">
        <f>(G637/$B$4)*100</f>
        <v>12.935779816513762</v>
      </c>
      <c r="P637">
        <v>543</v>
      </c>
      <c r="Q637">
        <v>3.069</v>
      </c>
      <c r="R637">
        <v>0.60399999999999998</v>
      </c>
      <c r="S637">
        <f t="shared" si="48"/>
        <v>0.60000000000000009</v>
      </c>
      <c r="T637" s="59">
        <v>422</v>
      </c>
      <c r="AD637">
        <v>451</v>
      </c>
      <c r="AE637">
        <v>4.76</v>
      </c>
      <c r="AF637">
        <v>0.877</v>
      </c>
      <c r="AG637">
        <f t="shared" si="49"/>
        <v>0.9</v>
      </c>
      <c r="AH637" s="59">
        <v>438</v>
      </c>
      <c r="AK637">
        <v>937</v>
      </c>
      <c r="AL637">
        <v>18.725000000000001</v>
      </c>
      <c r="AM637">
        <v>0.71299999999999997</v>
      </c>
      <c r="AN637">
        <f t="shared" si="50"/>
        <v>0.70000000000000007</v>
      </c>
      <c r="AO637" s="59">
        <v>25</v>
      </c>
    </row>
    <row r="638" spans="2:43" x14ac:dyDescent="0.3">
      <c r="B638">
        <v>633</v>
      </c>
      <c r="C638">
        <v>21.317</v>
      </c>
      <c r="D638">
        <v>0.82299999999999995</v>
      </c>
      <c r="E638">
        <f t="shared" si="47"/>
        <v>0.8</v>
      </c>
      <c r="F638" s="59">
        <v>84</v>
      </c>
      <c r="P638">
        <v>649</v>
      </c>
      <c r="Q638">
        <v>3.069</v>
      </c>
      <c r="R638">
        <v>0.875</v>
      </c>
      <c r="S638">
        <f t="shared" si="48"/>
        <v>0.9</v>
      </c>
      <c r="T638" s="59">
        <v>429</v>
      </c>
      <c r="AD638">
        <v>222</v>
      </c>
      <c r="AE638">
        <v>4.7469999999999999</v>
      </c>
      <c r="AF638">
        <v>0.76</v>
      </c>
      <c r="AG638">
        <f t="shared" si="49"/>
        <v>0.75</v>
      </c>
      <c r="AH638" s="59">
        <v>439</v>
      </c>
      <c r="AK638">
        <v>681</v>
      </c>
      <c r="AL638">
        <v>18.670999999999999</v>
      </c>
      <c r="AM638">
        <v>0.7</v>
      </c>
      <c r="AN638">
        <f t="shared" si="50"/>
        <v>0.70000000000000007</v>
      </c>
      <c r="AO638" s="59">
        <v>30</v>
      </c>
    </row>
    <row r="639" spans="2:43" x14ac:dyDescent="0.3">
      <c r="B639">
        <v>950</v>
      </c>
      <c r="C639">
        <v>21.317</v>
      </c>
      <c r="D639">
        <v>0.83399999999999996</v>
      </c>
      <c r="E639">
        <f t="shared" si="47"/>
        <v>0.85000000000000009</v>
      </c>
      <c r="F639" s="59">
        <v>87</v>
      </c>
      <c r="P639">
        <v>286</v>
      </c>
      <c r="Q639">
        <v>3.048</v>
      </c>
      <c r="R639">
        <v>0.85</v>
      </c>
      <c r="S639">
        <f t="shared" si="48"/>
        <v>0.85000000000000009</v>
      </c>
      <c r="T639" s="59">
        <v>450</v>
      </c>
      <c r="AD639">
        <v>246</v>
      </c>
      <c r="AE639">
        <v>4.7469999999999999</v>
      </c>
      <c r="AF639">
        <v>0.79800000000000004</v>
      </c>
      <c r="AG639">
        <f t="shared" si="49"/>
        <v>0.8</v>
      </c>
      <c r="AH639" s="59">
        <v>441</v>
      </c>
      <c r="AK639">
        <v>763</v>
      </c>
      <c r="AL639">
        <v>18.670999999999999</v>
      </c>
      <c r="AM639">
        <v>0.80300000000000005</v>
      </c>
      <c r="AN639">
        <f t="shared" si="50"/>
        <v>0.8</v>
      </c>
      <c r="AO639" s="59">
        <v>34</v>
      </c>
    </row>
    <row r="640" spans="2:43" x14ac:dyDescent="0.3">
      <c r="B640">
        <v>601</v>
      </c>
      <c r="C640">
        <v>21.202999999999999</v>
      </c>
      <c r="D640">
        <v>0.85099999999999998</v>
      </c>
      <c r="E640">
        <f t="shared" si="47"/>
        <v>0.85000000000000009</v>
      </c>
      <c r="F640" s="59">
        <v>92</v>
      </c>
      <c r="P640">
        <v>448</v>
      </c>
      <c r="Q640">
        <v>3.048</v>
      </c>
      <c r="R640">
        <v>0.82</v>
      </c>
      <c r="S640">
        <f t="shared" si="48"/>
        <v>0.8</v>
      </c>
      <c r="T640" s="59">
        <v>457</v>
      </c>
      <c r="AD640">
        <v>928</v>
      </c>
      <c r="AE640">
        <v>4.7469999999999999</v>
      </c>
      <c r="AF640">
        <v>0.70099999999999996</v>
      </c>
      <c r="AG640">
        <f t="shared" si="49"/>
        <v>0.70000000000000007</v>
      </c>
      <c r="AH640" s="59">
        <v>455</v>
      </c>
      <c r="AK640">
        <v>871</v>
      </c>
      <c r="AL640">
        <v>18.558</v>
      </c>
      <c r="AM640">
        <v>0.79400000000000004</v>
      </c>
      <c r="AN640">
        <f t="shared" si="50"/>
        <v>0.8</v>
      </c>
      <c r="AO640" s="59">
        <v>37</v>
      </c>
    </row>
    <row r="641" spans="2:41" x14ac:dyDescent="0.3">
      <c r="B641">
        <v>620</v>
      </c>
      <c r="C641">
        <v>21.202999999999999</v>
      </c>
      <c r="D641">
        <v>0.68700000000000006</v>
      </c>
      <c r="E641">
        <f t="shared" si="47"/>
        <v>0.70000000000000007</v>
      </c>
      <c r="F641" s="59">
        <v>97</v>
      </c>
      <c r="P641">
        <v>762</v>
      </c>
      <c r="Q641">
        <v>3.048</v>
      </c>
      <c r="R641">
        <v>0.91400000000000003</v>
      </c>
      <c r="S641">
        <f t="shared" si="48"/>
        <v>0.9</v>
      </c>
      <c r="T641" s="59">
        <v>460</v>
      </c>
      <c r="AD641">
        <v>1014</v>
      </c>
      <c r="AE641">
        <v>4.7329999999999997</v>
      </c>
      <c r="AF641">
        <v>0.74</v>
      </c>
      <c r="AG641">
        <f t="shared" si="49"/>
        <v>0.75</v>
      </c>
      <c r="AH641" s="59">
        <v>459</v>
      </c>
      <c r="AK641">
        <v>648</v>
      </c>
      <c r="AL641">
        <v>18.503</v>
      </c>
      <c r="AM641">
        <v>0.40600000000000003</v>
      </c>
      <c r="AN641">
        <f t="shared" si="50"/>
        <v>0.4</v>
      </c>
      <c r="AO641" s="59">
        <v>39</v>
      </c>
    </row>
    <row r="642" spans="2:41" x14ac:dyDescent="0.3">
      <c r="B642">
        <v>837</v>
      </c>
      <c r="C642">
        <v>21.202999999999999</v>
      </c>
      <c r="D642">
        <v>0.64200000000000002</v>
      </c>
      <c r="E642">
        <f t="shared" si="47"/>
        <v>0.65</v>
      </c>
      <c r="F642" s="59">
        <v>102</v>
      </c>
      <c r="P642">
        <v>49</v>
      </c>
      <c r="Q642">
        <v>3.0270000000000001</v>
      </c>
      <c r="R642">
        <v>0.79200000000000004</v>
      </c>
      <c r="S642">
        <f t="shared" si="48"/>
        <v>0.8</v>
      </c>
      <c r="T642" s="59">
        <v>477</v>
      </c>
      <c r="AD642">
        <v>427</v>
      </c>
      <c r="AE642">
        <v>4.7060000000000004</v>
      </c>
      <c r="AF642">
        <v>0.35199999999999998</v>
      </c>
      <c r="AG642">
        <f t="shared" si="49"/>
        <v>0.35000000000000003</v>
      </c>
      <c r="AH642" s="59">
        <v>493</v>
      </c>
      <c r="AK642">
        <v>123</v>
      </c>
      <c r="AL642">
        <v>18.443999999999999</v>
      </c>
      <c r="AM642">
        <v>0.53400000000000003</v>
      </c>
      <c r="AN642">
        <f t="shared" si="50"/>
        <v>0.55000000000000004</v>
      </c>
      <c r="AO642" s="59">
        <v>57</v>
      </c>
    </row>
    <row r="643" spans="2:41" x14ac:dyDescent="0.3">
      <c r="B643">
        <v>94</v>
      </c>
      <c r="C643">
        <v>21.091000000000001</v>
      </c>
      <c r="D643">
        <v>0.68700000000000006</v>
      </c>
      <c r="E643">
        <f t="shared" si="47"/>
        <v>0.70000000000000007</v>
      </c>
      <c r="F643" s="59">
        <v>103</v>
      </c>
      <c r="P643">
        <v>344</v>
      </c>
      <c r="Q643">
        <v>3.0270000000000001</v>
      </c>
      <c r="R643">
        <v>0.78100000000000003</v>
      </c>
      <c r="S643">
        <f t="shared" si="48"/>
        <v>0.8</v>
      </c>
      <c r="T643" s="59">
        <v>486</v>
      </c>
      <c r="AD643">
        <v>285</v>
      </c>
      <c r="AE643">
        <v>4.6929999999999996</v>
      </c>
      <c r="AF643">
        <v>0.81</v>
      </c>
      <c r="AG643">
        <f t="shared" si="49"/>
        <v>0.8</v>
      </c>
      <c r="AH643" s="59">
        <v>494</v>
      </c>
      <c r="AK643">
        <v>143</v>
      </c>
      <c r="AL643">
        <v>18.443999999999999</v>
      </c>
      <c r="AM643">
        <v>0.57499999999999996</v>
      </c>
      <c r="AN643">
        <f t="shared" si="50"/>
        <v>0.60000000000000009</v>
      </c>
      <c r="AO643" s="59">
        <v>68</v>
      </c>
    </row>
    <row r="644" spans="2:41" x14ac:dyDescent="0.3">
      <c r="B644">
        <v>240</v>
      </c>
      <c r="C644">
        <v>21.091000000000001</v>
      </c>
      <c r="D644">
        <v>0.72799999999999998</v>
      </c>
      <c r="E644">
        <f t="shared" si="47"/>
        <v>0.75</v>
      </c>
      <c r="F644" s="59">
        <v>104</v>
      </c>
      <c r="P644">
        <v>600</v>
      </c>
      <c r="Q644">
        <v>3.0270000000000001</v>
      </c>
      <c r="R644">
        <v>0.83799999999999997</v>
      </c>
      <c r="S644">
        <f t="shared" si="48"/>
        <v>0.85000000000000009</v>
      </c>
      <c r="T644" s="59">
        <v>503</v>
      </c>
      <c r="AD644">
        <v>595</v>
      </c>
      <c r="AE644">
        <v>4.6790000000000003</v>
      </c>
      <c r="AF644">
        <v>0.69699999999999995</v>
      </c>
      <c r="AG644">
        <f t="shared" si="49"/>
        <v>0.70000000000000007</v>
      </c>
      <c r="AH644" s="59">
        <v>504</v>
      </c>
      <c r="AK644">
        <v>981</v>
      </c>
      <c r="AL644">
        <v>18.443999999999999</v>
      </c>
      <c r="AM644">
        <v>0.60499999999999998</v>
      </c>
      <c r="AN644">
        <f t="shared" si="50"/>
        <v>0.60000000000000009</v>
      </c>
      <c r="AO644" s="59">
        <v>120</v>
      </c>
    </row>
    <row r="645" spans="2:41" x14ac:dyDescent="0.3">
      <c r="B645">
        <v>147</v>
      </c>
      <c r="C645">
        <v>20.978999999999999</v>
      </c>
      <c r="D645">
        <v>0.72</v>
      </c>
      <c r="E645">
        <f t="shared" si="47"/>
        <v>0.70000000000000007</v>
      </c>
      <c r="F645" s="59">
        <v>105</v>
      </c>
      <c r="P645">
        <v>92</v>
      </c>
      <c r="Q645">
        <v>3.0059999999999998</v>
      </c>
      <c r="R645">
        <v>0.87</v>
      </c>
      <c r="S645">
        <f t="shared" si="48"/>
        <v>0.85000000000000009</v>
      </c>
      <c r="T645" s="59">
        <v>533</v>
      </c>
      <c r="AD645">
        <v>536</v>
      </c>
      <c r="AE645">
        <v>4.6660000000000004</v>
      </c>
      <c r="AF645">
        <v>0.501</v>
      </c>
      <c r="AG645">
        <f t="shared" si="49"/>
        <v>0.5</v>
      </c>
      <c r="AH645" s="59">
        <v>519</v>
      </c>
      <c r="AK645">
        <v>196</v>
      </c>
      <c r="AL645">
        <v>18.388999999999999</v>
      </c>
      <c r="AM645">
        <v>0.85199999999999998</v>
      </c>
      <c r="AN645">
        <f t="shared" si="50"/>
        <v>0.85000000000000009</v>
      </c>
      <c r="AO645" s="59">
        <v>137</v>
      </c>
    </row>
    <row r="646" spans="2:41" x14ac:dyDescent="0.3">
      <c r="B646">
        <v>196</v>
      </c>
      <c r="C646">
        <v>20.978999999999999</v>
      </c>
      <c r="D646">
        <v>0.7</v>
      </c>
      <c r="E646">
        <f t="shared" ref="E646:E709" si="51">MROUND(D646,0.05)</f>
        <v>0.70000000000000007</v>
      </c>
      <c r="F646" s="59">
        <v>133</v>
      </c>
      <c r="P646">
        <v>130</v>
      </c>
      <c r="Q646">
        <v>3.0059999999999998</v>
      </c>
      <c r="R646">
        <v>0.63900000000000001</v>
      </c>
      <c r="S646">
        <f t="shared" ref="S646:S709" si="52">MROUND(R646,0.05)</f>
        <v>0.65</v>
      </c>
      <c r="T646" s="59">
        <v>544</v>
      </c>
      <c r="AD646">
        <v>149</v>
      </c>
      <c r="AE646">
        <v>4.6379999999999999</v>
      </c>
      <c r="AF646">
        <v>0.76400000000000001</v>
      </c>
      <c r="AG646">
        <f t="shared" ref="AG646:AG709" si="53">MROUND(AF646,0.05)</f>
        <v>0.75</v>
      </c>
      <c r="AH646" s="59">
        <v>522</v>
      </c>
      <c r="AK646">
        <v>416</v>
      </c>
      <c r="AL646">
        <v>18.388999999999999</v>
      </c>
      <c r="AM646">
        <v>0.67</v>
      </c>
      <c r="AN646">
        <f t="shared" ref="AN646:AN709" si="54">MROUND(AM646,0.05)</f>
        <v>0.65</v>
      </c>
      <c r="AO646" s="59">
        <v>150</v>
      </c>
    </row>
    <row r="647" spans="2:41" x14ac:dyDescent="0.3">
      <c r="B647">
        <v>401</v>
      </c>
      <c r="C647">
        <v>20.978999999999999</v>
      </c>
      <c r="D647">
        <v>0.9</v>
      </c>
      <c r="E647">
        <f t="shared" si="51"/>
        <v>0.9</v>
      </c>
      <c r="F647" s="59">
        <v>136</v>
      </c>
      <c r="P647">
        <v>494</v>
      </c>
      <c r="Q647">
        <v>3.0059999999999998</v>
      </c>
      <c r="R647">
        <v>0.90300000000000002</v>
      </c>
      <c r="S647">
        <f t="shared" si="52"/>
        <v>0.9</v>
      </c>
      <c r="T647" s="59">
        <v>548</v>
      </c>
      <c r="AD647">
        <v>589</v>
      </c>
      <c r="AE647">
        <v>4.6379999999999999</v>
      </c>
      <c r="AF647">
        <v>0.71699999999999997</v>
      </c>
      <c r="AG647">
        <f t="shared" si="53"/>
        <v>0.70000000000000007</v>
      </c>
      <c r="AH647" s="59">
        <v>526</v>
      </c>
      <c r="AK647">
        <v>905</v>
      </c>
      <c r="AL647">
        <v>18.388999999999999</v>
      </c>
      <c r="AM647">
        <v>0.80500000000000005</v>
      </c>
      <c r="AN647">
        <f t="shared" si="54"/>
        <v>0.8</v>
      </c>
      <c r="AO647" s="59">
        <v>151</v>
      </c>
    </row>
    <row r="648" spans="2:41" x14ac:dyDescent="0.3">
      <c r="B648">
        <v>319</v>
      </c>
      <c r="C648">
        <v>20.867000000000001</v>
      </c>
      <c r="D648">
        <v>0.86199999999999999</v>
      </c>
      <c r="E648">
        <f t="shared" si="51"/>
        <v>0.85000000000000009</v>
      </c>
      <c r="F648" s="59">
        <v>139</v>
      </c>
      <c r="P648">
        <v>175</v>
      </c>
      <c r="Q648">
        <v>2.9849999999999999</v>
      </c>
      <c r="R648">
        <v>0.871</v>
      </c>
      <c r="S648">
        <f t="shared" si="52"/>
        <v>0.85000000000000009</v>
      </c>
      <c r="T648" s="59">
        <v>568</v>
      </c>
      <c r="AD648">
        <v>700</v>
      </c>
      <c r="AE648">
        <v>4.6379999999999999</v>
      </c>
      <c r="AF648">
        <v>0.70299999999999996</v>
      </c>
      <c r="AG648">
        <f t="shared" si="53"/>
        <v>0.70000000000000007</v>
      </c>
      <c r="AH648" s="59">
        <v>532</v>
      </c>
      <c r="AK648">
        <v>421</v>
      </c>
      <c r="AL648">
        <v>18.332999999999998</v>
      </c>
      <c r="AM648">
        <v>0.59099999999999997</v>
      </c>
      <c r="AN648">
        <f t="shared" si="54"/>
        <v>0.60000000000000009</v>
      </c>
      <c r="AO648" s="59">
        <v>165</v>
      </c>
    </row>
    <row r="649" spans="2:41" x14ac:dyDescent="0.3">
      <c r="B649">
        <v>602</v>
      </c>
      <c r="C649">
        <v>20.867000000000001</v>
      </c>
      <c r="D649">
        <v>0.47299999999999998</v>
      </c>
      <c r="E649">
        <f t="shared" si="51"/>
        <v>0.45</v>
      </c>
      <c r="F649" s="59">
        <v>140</v>
      </c>
      <c r="P649">
        <v>287</v>
      </c>
      <c r="Q649">
        <v>2.9849999999999999</v>
      </c>
      <c r="R649">
        <v>0.85699999999999998</v>
      </c>
      <c r="S649">
        <f t="shared" si="52"/>
        <v>0.85000000000000009</v>
      </c>
      <c r="T649" s="59">
        <v>569</v>
      </c>
      <c r="AD649">
        <v>983</v>
      </c>
      <c r="AE649">
        <v>4.6379999999999999</v>
      </c>
      <c r="AF649">
        <v>0.84599999999999997</v>
      </c>
      <c r="AG649">
        <f t="shared" si="53"/>
        <v>0.85000000000000009</v>
      </c>
      <c r="AH649" s="59">
        <v>539</v>
      </c>
      <c r="AK649">
        <v>738</v>
      </c>
      <c r="AL649">
        <v>18.332999999999998</v>
      </c>
      <c r="AM649">
        <v>0.74</v>
      </c>
      <c r="AN649">
        <f t="shared" si="54"/>
        <v>0.75</v>
      </c>
      <c r="AO649" s="59">
        <v>180</v>
      </c>
    </row>
    <row r="650" spans="2:41" x14ac:dyDescent="0.3">
      <c r="B650">
        <v>720</v>
      </c>
      <c r="C650">
        <v>20.867000000000001</v>
      </c>
      <c r="D650">
        <v>0.67300000000000004</v>
      </c>
      <c r="E650">
        <f t="shared" si="51"/>
        <v>0.65</v>
      </c>
      <c r="F650" s="59">
        <v>160</v>
      </c>
      <c r="P650">
        <v>239</v>
      </c>
      <c r="Q650">
        <v>2.9420000000000002</v>
      </c>
      <c r="R650">
        <v>0.58899999999999997</v>
      </c>
      <c r="S650">
        <f t="shared" si="52"/>
        <v>0.60000000000000009</v>
      </c>
      <c r="T650" s="59">
        <v>570</v>
      </c>
      <c r="AD650">
        <v>723</v>
      </c>
      <c r="AE650">
        <v>4.6239999999999997</v>
      </c>
      <c r="AF650">
        <v>0.82699999999999996</v>
      </c>
      <c r="AG650">
        <f t="shared" si="53"/>
        <v>0.85000000000000009</v>
      </c>
      <c r="AH650" s="59">
        <v>552</v>
      </c>
      <c r="AK650">
        <v>1132</v>
      </c>
      <c r="AL650">
        <v>18.332999999999998</v>
      </c>
      <c r="AM650">
        <v>0.81899999999999995</v>
      </c>
      <c r="AN650">
        <f t="shared" si="54"/>
        <v>0.8</v>
      </c>
      <c r="AO650" s="59">
        <v>207</v>
      </c>
    </row>
    <row r="651" spans="2:41" x14ac:dyDescent="0.3">
      <c r="B651">
        <v>618</v>
      </c>
      <c r="C651">
        <v>20.754000000000001</v>
      </c>
      <c r="D651">
        <v>0.40899999999999997</v>
      </c>
      <c r="E651">
        <f t="shared" si="51"/>
        <v>0.4</v>
      </c>
      <c r="F651" s="59">
        <v>169</v>
      </c>
      <c r="P651">
        <v>535</v>
      </c>
      <c r="Q651">
        <v>2.9420000000000002</v>
      </c>
      <c r="R651">
        <v>0.94799999999999995</v>
      </c>
      <c r="S651">
        <f t="shared" si="52"/>
        <v>0.95000000000000007</v>
      </c>
      <c r="T651" s="59">
        <v>573</v>
      </c>
      <c r="AD651">
        <v>297</v>
      </c>
      <c r="AE651">
        <v>4.5970000000000004</v>
      </c>
      <c r="AF651">
        <v>0.755</v>
      </c>
      <c r="AG651">
        <f t="shared" si="53"/>
        <v>0.75</v>
      </c>
      <c r="AH651" s="59">
        <v>560</v>
      </c>
      <c r="AK651">
        <v>1150</v>
      </c>
      <c r="AL651">
        <v>18.332999999999998</v>
      </c>
      <c r="AM651">
        <v>0.67400000000000004</v>
      </c>
      <c r="AN651">
        <f t="shared" si="54"/>
        <v>0.65</v>
      </c>
      <c r="AO651" s="59">
        <v>231</v>
      </c>
    </row>
    <row r="652" spans="2:41" x14ac:dyDescent="0.3">
      <c r="B652">
        <v>920</v>
      </c>
      <c r="C652">
        <v>20.754000000000001</v>
      </c>
      <c r="D652">
        <v>0.69599999999999995</v>
      </c>
      <c r="E652">
        <f t="shared" si="51"/>
        <v>0.70000000000000007</v>
      </c>
      <c r="F652" s="59">
        <v>180</v>
      </c>
      <c r="P652">
        <v>728</v>
      </c>
      <c r="Q652">
        <v>2.9420000000000002</v>
      </c>
      <c r="R652">
        <v>0.76300000000000001</v>
      </c>
      <c r="S652">
        <f t="shared" si="52"/>
        <v>0.75</v>
      </c>
      <c r="T652" s="59">
        <v>599</v>
      </c>
      <c r="AD652">
        <v>435</v>
      </c>
      <c r="AE652">
        <v>4.5970000000000004</v>
      </c>
      <c r="AF652">
        <v>0.43</v>
      </c>
      <c r="AG652">
        <f t="shared" si="53"/>
        <v>0.45</v>
      </c>
      <c r="AH652" s="59">
        <v>564</v>
      </c>
      <c r="AK652">
        <v>606</v>
      </c>
      <c r="AL652">
        <v>18.274000000000001</v>
      </c>
      <c r="AM652">
        <v>0.55500000000000005</v>
      </c>
      <c r="AN652">
        <f t="shared" si="54"/>
        <v>0.55000000000000004</v>
      </c>
      <c r="AO652" s="59">
        <v>239</v>
      </c>
    </row>
    <row r="653" spans="2:41" x14ac:dyDescent="0.3">
      <c r="B653">
        <v>1051</v>
      </c>
      <c r="C653">
        <v>20.754000000000001</v>
      </c>
      <c r="D653">
        <v>0.64</v>
      </c>
      <c r="E653">
        <f t="shared" si="51"/>
        <v>0.65</v>
      </c>
      <c r="F653" s="59">
        <v>186</v>
      </c>
      <c r="P653">
        <v>75</v>
      </c>
      <c r="Q653">
        <v>2.92</v>
      </c>
      <c r="R653">
        <v>0.48299999999999998</v>
      </c>
      <c r="S653">
        <f t="shared" si="52"/>
        <v>0.5</v>
      </c>
      <c r="T653" s="59">
        <v>600</v>
      </c>
      <c r="AD653">
        <v>575</v>
      </c>
      <c r="AE653">
        <v>4.5970000000000004</v>
      </c>
      <c r="AF653">
        <v>0.751</v>
      </c>
      <c r="AG653">
        <f t="shared" si="53"/>
        <v>0.75</v>
      </c>
      <c r="AH653" s="59">
        <v>575</v>
      </c>
      <c r="AK653">
        <v>811</v>
      </c>
      <c r="AL653">
        <v>18.274000000000001</v>
      </c>
      <c r="AM653">
        <v>0.41399999999999998</v>
      </c>
      <c r="AN653">
        <f t="shared" si="54"/>
        <v>0.4</v>
      </c>
      <c r="AO653" s="59">
        <v>240</v>
      </c>
    </row>
    <row r="654" spans="2:41" x14ac:dyDescent="0.3">
      <c r="B654">
        <v>471</v>
      </c>
      <c r="C654">
        <v>20.64</v>
      </c>
      <c r="D654">
        <v>0.71799999999999997</v>
      </c>
      <c r="E654">
        <f t="shared" si="51"/>
        <v>0.70000000000000007</v>
      </c>
      <c r="F654" s="59">
        <v>193</v>
      </c>
      <c r="P654">
        <v>102</v>
      </c>
      <c r="Q654">
        <v>2.92</v>
      </c>
      <c r="R654">
        <v>0.48299999999999998</v>
      </c>
      <c r="S654">
        <f t="shared" si="52"/>
        <v>0.5</v>
      </c>
      <c r="T654" s="59">
        <v>604</v>
      </c>
      <c r="AD654">
        <v>621</v>
      </c>
      <c r="AE654">
        <v>4.5970000000000004</v>
      </c>
      <c r="AF654">
        <v>0.66500000000000004</v>
      </c>
      <c r="AG654">
        <f t="shared" si="53"/>
        <v>0.65</v>
      </c>
      <c r="AH654" s="59">
        <v>577</v>
      </c>
      <c r="AK654">
        <v>726</v>
      </c>
      <c r="AL654">
        <v>18.219000000000001</v>
      </c>
      <c r="AM654">
        <v>0.67200000000000004</v>
      </c>
      <c r="AN654">
        <f t="shared" si="54"/>
        <v>0.65</v>
      </c>
      <c r="AO654" s="59">
        <v>241</v>
      </c>
    </row>
    <row r="655" spans="2:41" x14ac:dyDescent="0.3">
      <c r="B655">
        <v>480</v>
      </c>
      <c r="C655">
        <v>20.521999999999998</v>
      </c>
      <c r="D655">
        <v>0.72199999999999998</v>
      </c>
      <c r="E655">
        <f t="shared" si="51"/>
        <v>0.70000000000000007</v>
      </c>
      <c r="F655" s="59">
        <v>218</v>
      </c>
      <c r="P655">
        <v>152</v>
      </c>
      <c r="Q655">
        <v>2.92</v>
      </c>
      <c r="R655">
        <v>0.80800000000000005</v>
      </c>
      <c r="S655">
        <f t="shared" si="52"/>
        <v>0.8</v>
      </c>
      <c r="T655" s="59">
        <v>605</v>
      </c>
      <c r="AD655">
        <v>12</v>
      </c>
      <c r="AE655">
        <v>4.569</v>
      </c>
      <c r="AF655">
        <v>0.58899999999999997</v>
      </c>
      <c r="AG655">
        <f t="shared" si="53"/>
        <v>0.60000000000000009</v>
      </c>
      <c r="AH655" s="59">
        <v>581</v>
      </c>
      <c r="AK655">
        <v>918</v>
      </c>
      <c r="AL655">
        <v>18.219000000000001</v>
      </c>
      <c r="AM655">
        <v>0.41799999999999998</v>
      </c>
      <c r="AN655">
        <f t="shared" si="54"/>
        <v>0.4</v>
      </c>
      <c r="AO655" s="59">
        <v>256</v>
      </c>
    </row>
    <row r="656" spans="2:41" x14ac:dyDescent="0.3">
      <c r="B656">
        <v>491</v>
      </c>
      <c r="C656">
        <v>20.521999999999998</v>
      </c>
      <c r="D656">
        <v>0.89</v>
      </c>
      <c r="E656">
        <f t="shared" si="51"/>
        <v>0.9</v>
      </c>
      <c r="F656" s="59">
        <v>220</v>
      </c>
      <c r="P656">
        <v>485</v>
      </c>
      <c r="Q656">
        <v>2.92</v>
      </c>
      <c r="R656">
        <v>0.91900000000000004</v>
      </c>
      <c r="S656">
        <f t="shared" si="52"/>
        <v>0.9</v>
      </c>
      <c r="T656" s="59">
        <v>606</v>
      </c>
      <c r="AD656">
        <v>835</v>
      </c>
      <c r="AE656">
        <v>4.569</v>
      </c>
      <c r="AF656">
        <v>0.88200000000000001</v>
      </c>
      <c r="AG656">
        <f t="shared" si="53"/>
        <v>0.9</v>
      </c>
      <c r="AH656" s="59">
        <v>583</v>
      </c>
      <c r="AK656">
        <v>1046</v>
      </c>
      <c r="AL656">
        <v>18.219000000000001</v>
      </c>
      <c r="AM656">
        <v>0.80100000000000005</v>
      </c>
      <c r="AN656">
        <f t="shared" si="54"/>
        <v>0.8</v>
      </c>
      <c r="AO656" s="59">
        <v>266</v>
      </c>
    </row>
    <row r="657" spans="2:41" x14ac:dyDescent="0.3">
      <c r="B657">
        <v>693</v>
      </c>
      <c r="C657">
        <v>20.521999999999998</v>
      </c>
      <c r="D657">
        <v>0.96499999999999997</v>
      </c>
      <c r="E657">
        <f t="shared" si="51"/>
        <v>0.95000000000000007</v>
      </c>
      <c r="F657" s="59">
        <v>221</v>
      </c>
      <c r="P657">
        <v>785</v>
      </c>
      <c r="Q657">
        <v>2.92</v>
      </c>
      <c r="R657">
        <v>0.76300000000000001</v>
      </c>
      <c r="S657">
        <f t="shared" si="52"/>
        <v>0.75</v>
      </c>
      <c r="T657" s="59">
        <v>607</v>
      </c>
      <c r="AD657">
        <v>102</v>
      </c>
      <c r="AE657">
        <v>4.5410000000000004</v>
      </c>
      <c r="AF657">
        <v>0.64700000000000002</v>
      </c>
      <c r="AG657">
        <f t="shared" si="53"/>
        <v>0.65</v>
      </c>
      <c r="AH657" s="59">
        <v>584</v>
      </c>
      <c r="AK657">
        <v>1122</v>
      </c>
      <c r="AL657">
        <v>18.219000000000001</v>
      </c>
      <c r="AM657">
        <v>0.73099999999999998</v>
      </c>
      <c r="AN657">
        <f t="shared" si="54"/>
        <v>0.75</v>
      </c>
      <c r="AO657" s="59">
        <v>288</v>
      </c>
    </row>
    <row r="658" spans="2:41" x14ac:dyDescent="0.3">
      <c r="B658">
        <v>698</v>
      </c>
      <c r="C658">
        <v>20.521999999999998</v>
      </c>
      <c r="D658">
        <v>0.83399999999999996</v>
      </c>
      <c r="E658">
        <f t="shared" si="51"/>
        <v>0.85000000000000009</v>
      </c>
      <c r="F658" s="59">
        <v>240</v>
      </c>
      <c r="P658">
        <v>527</v>
      </c>
      <c r="Q658">
        <v>2.8980000000000001</v>
      </c>
      <c r="R658">
        <v>0.92</v>
      </c>
      <c r="S658">
        <f t="shared" si="52"/>
        <v>0.9</v>
      </c>
      <c r="T658" s="59">
        <v>609</v>
      </c>
      <c r="AD658">
        <v>338</v>
      </c>
      <c r="AE658">
        <v>4.5410000000000004</v>
      </c>
      <c r="AF658">
        <v>0.65600000000000003</v>
      </c>
      <c r="AG658">
        <f t="shared" si="53"/>
        <v>0.65</v>
      </c>
      <c r="AH658" s="59">
        <v>592</v>
      </c>
      <c r="AK658">
        <v>63</v>
      </c>
      <c r="AL658">
        <v>18.158999999999999</v>
      </c>
      <c r="AM658">
        <v>0.629</v>
      </c>
      <c r="AN658">
        <f t="shared" si="54"/>
        <v>0.65</v>
      </c>
      <c r="AO658" s="59">
        <v>291</v>
      </c>
    </row>
    <row r="659" spans="2:41" x14ac:dyDescent="0.3">
      <c r="B659">
        <v>382</v>
      </c>
      <c r="C659">
        <v>20.407</v>
      </c>
      <c r="D659">
        <v>0.81299999999999994</v>
      </c>
      <c r="E659">
        <f t="shared" si="51"/>
        <v>0.8</v>
      </c>
      <c r="F659" s="59">
        <v>256</v>
      </c>
      <c r="P659">
        <v>723</v>
      </c>
      <c r="Q659">
        <v>2.8980000000000001</v>
      </c>
      <c r="R659">
        <v>0.997</v>
      </c>
      <c r="S659">
        <f t="shared" si="52"/>
        <v>1</v>
      </c>
      <c r="T659" s="59">
        <v>610</v>
      </c>
      <c r="AD659">
        <v>1091</v>
      </c>
      <c r="AE659">
        <v>4.5410000000000004</v>
      </c>
      <c r="AF659">
        <v>0.372</v>
      </c>
      <c r="AG659">
        <f t="shared" si="53"/>
        <v>0.35000000000000003</v>
      </c>
      <c r="AH659" s="59">
        <v>598</v>
      </c>
      <c r="AK659">
        <v>128</v>
      </c>
      <c r="AL659">
        <v>18.158999999999999</v>
      </c>
      <c r="AM659">
        <v>0.753</v>
      </c>
      <c r="AN659">
        <f t="shared" si="54"/>
        <v>0.75</v>
      </c>
      <c r="AO659" s="59">
        <v>296</v>
      </c>
    </row>
    <row r="660" spans="2:41" x14ac:dyDescent="0.3">
      <c r="B660">
        <v>427</v>
      </c>
      <c r="C660">
        <v>20.407</v>
      </c>
      <c r="D660">
        <v>0.59899999999999998</v>
      </c>
      <c r="E660">
        <f t="shared" si="51"/>
        <v>0.60000000000000009</v>
      </c>
      <c r="F660" s="59">
        <v>260</v>
      </c>
      <c r="P660">
        <v>335</v>
      </c>
      <c r="Q660">
        <v>2.8540000000000001</v>
      </c>
      <c r="R660">
        <v>0.78300000000000003</v>
      </c>
      <c r="S660">
        <f t="shared" si="52"/>
        <v>0.8</v>
      </c>
      <c r="T660" s="59">
        <v>617</v>
      </c>
      <c r="AD660">
        <v>205</v>
      </c>
      <c r="AE660">
        <v>4.5270000000000001</v>
      </c>
      <c r="AF660">
        <v>0.503</v>
      </c>
      <c r="AG660">
        <f t="shared" si="53"/>
        <v>0.5</v>
      </c>
      <c r="AH660" s="59">
        <v>607</v>
      </c>
      <c r="AK660">
        <v>925</v>
      </c>
      <c r="AL660">
        <v>18.158999999999999</v>
      </c>
      <c r="AM660">
        <v>0.77</v>
      </c>
      <c r="AN660">
        <f t="shared" si="54"/>
        <v>0.75</v>
      </c>
      <c r="AO660" s="59">
        <v>299</v>
      </c>
    </row>
    <row r="661" spans="2:41" x14ac:dyDescent="0.3">
      <c r="B661">
        <v>148</v>
      </c>
      <c r="C661">
        <v>20.292000000000002</v>
      </c>
      <c r="D661">
        <v>0.38300000000000001</v>
      </c>
      <c r="E661">
        <f t="shared" si="51"/>
        <v>0.4</v>
      </c>
      <c r="F661" s="59">
        <v>275</v>
      </c>
      <c r="P661">
        <v>668</v>
      </c>
      <c r="Q661">
        <v>2.8540000000000001</v>
      </c>
      <c r="R661">
        <v>0.58799999999999997</v>
      </c>
      <c r="S661">
        <f t="shared" si="52"/>
        <v>0.60000000000000009</v>
      </c>
      <c r="T661" s="59">
        <v>623</v>
      </c>
      <c r="AD661">
        <v>376</v>
      </c>
      <c r="AE661">
        <v>4.5270000000000001</v>
      </c>
      <c r="AF661">
        <v>0.79900000000000004</v>
      </c>
      <c r="AG661">
        <f t="shared" si="53"/>
        <v>0.8</v>
      </c>
      <c r="AH661" s="59">
        <v>608</v>
      </c>
      <c r="AK661">
        <v>883</v>
      </c>
      <c r="AL661">
        <v>18.103000000000002</v>
      </c>
      <c r="AM661">
        <v>0.67</v>
      </c>
      <c r="AN661">
        <f t="shared" si="54"/>
        <v>0.65</v>
      </c>
      <c r="AO661" s="59">
        <v>307</v>
      </c>
    </row>
    <row r="662" spans="2:41" x14ac:dyDescent="0.3">
      <c r="B662">
        <v>621</v>
      </c>
      <c r="C662">
        <v>20.292000000000002</v>
      </c>
      <c r="D662">
        <v>0.755</v>
      </c>
      <c r="E662">
        <f t="shared" si="51"/>
        <v>0.75</v>
      </c>
      <c r="F662" s="59">
        <v>278</v>
      </c>
      <c r="P662">
        <v>330</v>
      </c>
      <c r="Q662">
        <v>2.8319999999999999</v>
      </c>
      <c r="R662">
        <v>0.89200000000000002</v>
      </c>
      <c r="S662">
        <f t="shared" si="52"/>
        <v>0.9</v>
      </c>
      <c r="T662" s="59">
        <v>627</v>
      </c>
      <c r="AD662">
        <v>468</v>
      </c>
      <c r="AE662">
        <v>4.4989999999999997</v>
      </c>
      <c r="AF662">
        <v>0.63700000000000001</v>
      </c>
      <c r="AG662">
        <f t="shared" si="53"/>
        <v>0.65</v>
      </c>
      <c r="AH662" s="59">
        <v>614</v>
      </c>
      <c r="AK662">
        <v>181</v>
      </c>
      <c r="AL662">
        <v>18.047000000000001</v>
      </c>
      <c r="AM662">
        <v>0.52700000000000002</v>
      </c>
      <c r="AN662">
        <f t="shared" si="54"/>
        <v>0.55000000000000004</v>
      </c>
      <c r="AO662" s="59">
        <v>311</v>
      </c>
    </row>
    <row r="663" spans="2:41" x14ac:dyDescent="0.3">
      <c r="B663">
        <v>922</v>
      </c>
      <c r="C663">
        <v>20.292000000000002</v>
      </c>
      <c r="D663">
        <v>0.65500000000000003</v>
      </c>
      <c r="E663">
        <f t="shared" si="51"/>
        <v>0.65</v>
      </c>
      <c r="F663" s="59">
        <v>293</v>
      </c>
      <c r="P663">
        <v>616</v>
      </c>
      <c r="Q663">
        <v>2.8319999999999999</v>
      </c>
      <c r="R663">
        <v>0.59799999999999998</v>
      </c>
      <c r="S663">
        <f t="shared" si="52"/>
        <v>0.60000000000000009</v>
      </c>
      <c r="T663" s="59">
        <v>643</v>
      </c>
      <c r="AD663">
        <v>65</v>
      </c>
      <c r="AE663">
        <v>4.4710000000000001</v>
      </c>
      <c r="AF663">
        <v>0.85499999999999998</v>
      </c>
      <c r="AG663">
        <f t="shared" si="53"/>
        <v>0.85000000000000009</v>
      </c>
      <c r="AH663" s="59">
        <v>617</v>
      </c>
      <c r="AK663">
        <v>308</v>
      </c>
      <c r="AL663">
        <v>18.047000000000001</v>
      </c>
      <c r="AM663">
        <v>0.77800000000000002</v>
      </c>
      <c r="AN663">
        <f t="shared" si="54"/>
        <v>0.8</v>
      </c>
      <c r="AO663" s="59">
        <v>314</v>
      </c>
    </row>
    <row r="664" spans="2:41" x14ac:dyDescent="0.3">
      <c r="B664">
        <v>990</v>
      </c>
      <c r="C664">
        <v>20.292000000000002</v>
      </c>
      <c r="D664">
        <v>0.72399999999999998</v>
      </c>
      <c r="E664">
        <f t="shared" si="51"/>
        <v>0.70000000000000007</v>
      </c>
      <c r="F664" s="59">
        <v>302</v>
      </c>
      <c r="P664">
        <v>53</v>
      </c>
      <c r="Q664">
        <v>2.8090000000000002</v>
      </c>
      <c r="R664">
        <v>0.74299999999999999</v>
      </c>
      <c r="S664">
        <f t="shared" si="52"/>
        <v>0.75</v>
      </c>
      <c r="T664" s="59">
        <v>644</v>
      </c>
      <c r="AD664">
        <v>1009</v>
      </c>
      <c r="AE664">
        <v>4.4710000000000001</v>
      </c>
      <c r="AF664">
        <v>0.55900000000000005</v>
      </c>
      <c r="AG664">
        <f t="shared" si="53"/>
        <v>0.55000000000000004</v>
      </c>
      <c r="AH664" s="59">
        <v>637</v>
      </c>
      <c r="AK664">
        <v>378</v>
      </c>
      <c r="AL664">
        <v>18.047000000000001</v>
      </c>
      <c r="AM664">
        <v>0.60099999999999998</v>
      </c>
      <c r="AN664">
        <f t="shared" si="54"/>
        <v>0.60000000000000009</v>
      </c>
      <c r="AO664" s="59">
        <v>316</v>
      </c>
    </row>
    <row r="665" spans="2:41" x14ac:dyDescent="0.3">
      <c r="B665">
        <v>1027</v>
      </c>
      <c r="C665">
        <v>20.292000000000002</v>
      </c>
      <c r="D665">
        <v>0.746</v>
      </c>
      <c r="E665">
        <f t="shared" si="51"/>
        <v>0.75</v>
      </c>
      <c r="F665" s="59">
        <v>304</v>
      </c>
      <c r="P665">
        <v>265</v>
      </c>
      <c r="Q665">
        <v>2.8090000000000002</v>
      </c>
      <c r="R665">
        <v>0.8</v>
      </c>
      <c r="S665">
        <f t="shared" si="52"/>
        <v>0.8</v>
      </c>
      <c r="T665" s="59">
        <v>653</v>
      </c>
      <c r="AD665">
        <v>756</v>
      </c>
      <c r="AE665">
        <v>4.4560000000000004</v>
      </c>
      <c r="AF665">
        <v>0.76600000000000001</v>
      </c>
      <c r="AG665">
        <f t="shared" si="53"/>
        <v>0.75</v>
      </c>
      <c r="AH665" s="59">
        <v>648</v>
      </c>
      <c r="AK665">
        <v>875</v>
      </c>
      <c r="AL665">
        <v>18.047000000000001</v>
      </c>
      <c r="AM665">
        <v>0.65400000000000003</v>
      </c>
      <c r="AN665">
        <f t="shared" si="54"/>
        <v>0.65</v>
      </c>
      <c r="AO665" s="59">
        <v>322</v>
      </c>
    </row>
    <row r="666" spans="2:41" x14ac:dyDescent="0.3">
      <c r="B666">
        <v>158</v>
      </c>
      <c r="C666">
        <v>20.175000000000001</v>
      </c>
      <c r="D666">
        <v>0.90100000000000002</v>
      </c>
      <c r="E666">
        <f t="shared" si="51"/>
        <v>0.9</v>
      </c>
      <c r="F666" s="59">
        <v>307</v>
      </c>
      <c r="P666">
        <v>447</v>
      </c>
      <c r="Q666">
        <v>2.8090000000000002</v>
      </c>
      <c r="R666">
        <v>0.91300000000000003</v>
      </c>
      <c r="S666">
        <f t="shared" si="52"/>
        <v>0.9</v>
      </c>
      <c r="T666" s="59">
        <v>656</v>
      </c>
      <c r="AD666">
        <v>1082</v>
      </c>
      <c r="AE666">
        <v>4.4560000000000004</v>
      </c>
      <c r="AF666">
        <v>0.82499999999999996</v>
      </c>
      <c r="AG666">
        <f t="shared" si="53"/>
        <v>0.85000000000000009</v>
      </c>
      <c r="AH666" s="59">
        <v>649</v>
      </c>
      <c r="AK666">
        <v>94</v>
      </c>
      <c r="AL666">
        <v>17.986000000000001</v>
      </c>
      <c r="AM666">
        <v>0.33600000000000002</v>
      </c>
      <c r="AN666">
        <f t="shared" si="54"/>
        <v>0.35000000000000003</v>
      </c>
      <c r="AO666" s="59">
        <v>336</v>
      </c>
    </row>
    <row r="667" spans="2:41" x14ac:dyDescent="0.3">
      <c r="B667">
        <v>265</v>
      </c>
      <c r="C667">
        <v>20.175000000000001</v>
      </c>
      <c r="D667">
        <v>0.83199999999999996</v>
      </c>
      <c r="E667">
        <f t="shared" si="51"/>
        <v>0.85000000000000009</v>
      </c>
      <c r="F667" s="59">
        <v>310</v>
      </c>
      <c r="P667">
        <v>635</v>
      </c>
      <c r="Q667">
        <v>2.8090000000000002</v>
      </c>
      <c r="R667">
        <v>0.877</v>
      </c>
      <c r="S667">
        <f t="shared" si="52"/>
        <v>0.9</v>
      </c>
      <c r="T667" s="59">
        <v>657</v>
      </c>
      <c r="AD667">
        <v>558</v>
      </c>
      <c r="AE667">
        <v>4.4279999999999999</v>
      </c>
      <c r="AF667">
        <v>0.69599999999999995</v>
      </c>
      <c r="AG667">
        <f t="shared" si="53"/>
        <v>0.70000000000000007</v>
      </c>
      <c r="AH667" s="59">
        <v>651</v>
      </c>
      <c r="AK667">
        <v>266</v>
      </c>
      <c r="AL667">
        <v>17.986000000000001</v>
      </c>
      <c r="AM667">
        <v>0.71899999999999997</v>
      </c>
      <c r="AN667">
        <f t="shared" si="54"/>
        <v>0.70000000000000007</v>
      </c>
      <c r="AO667" s="59">
        <v>349</v>
      </c>
    </row>
    <row r="668" spans="2:41" x14ac:dyDescent="0.3">
      <c r="B668">
        <v>505</v>
      </c>
      <c r="C668">
        <v>20.175000000000001</v>
      </c>
      <c r="D668">
        <v>0.61899999999999999</v>
      </c>
      <c r="E668">
        <f t="shared" si="51"/>
        <v>0.60000000000000009</v>
      </c>
      <c r="F668" s="59">
        <v>321</v>
      </c>
      <c r="P668">
        <v>781</v>
      </c>
      <c r="Q668">
        <v>2.8090000000000002</v>
      </c>
      <c r="R668">
        <v>0.91300000000000003</v>
      </c>
      <c r="S668">
        <f t="shared" si="52"/>
        <v>0.9</v>
      </c>
      <c r="T668" s="59">
        <v>663</v>
      </c>
      <c r="AD668">
        <v>839</v>
      </c>
      <c r="AE668">
        <v>4.4130000000000003</v>
      </c>
      <c r="AF668">
        <v>0.86699999999999999</v>
      </c>
      <c r="AG668">
        <f t="shared" si="53"/>
        <v>0.85000000000000009</v>
      </c>
      <c r="AH668" s="59">
        <v>654</v>
      </c>
      <c r="AK668">
        <v>570</v>
      </c>
      <c r="AL668">
        <v>17.869</v>
      </c>
      <c r="AM668">
        <v>0.70299999999999996</v>
      </c>
      <c r="AN668">
        <f t="shared" si="54"/>
        <v>0.70000000000000007</v>
      </c>
      <c r="AO668" s="59">
        <v>351</v>
      </c>
    </row>
    <row r="669" spans="2:41" x14ac:dyDescent="0.3">
      <c r="B669">
        <v>808</v>
      </c>
      <c r="C669">
        <v>20.175000000000001</v>
      </c>
      <c r="D669">
        <v>0.90100000000000002</v>
      </c>
      <c r="E669">
        <f t="shared" si="51"/>
        <v>0.9</v>
      </c>
      <c r="F669" s="59">
        <v>324</v>
      </c>
      <c r="P669">
        <v>717</v>
      </c>
      <c r="Q669">
        <v>2.786</v>
      </c>
      <c r="R669">
        <v>0.91300000000000003</v>
      </c>
      <c r="S669">
        <f t="shared" si="52"/>
        <v>0.9</v>
      </c>
      <c r="T669" s="59">
        <v>672</v>
      </c>
      <c r="AD669">
        <v>122</v>
      </c>
      <c r="AE669">
        <v>4.399</v>
      </c>
      <c r="AF669">
        <v>0.65200000000000002</v>
      </c>
      <c r="AG669">
        <f t="shared" si="53"/>
        <v>0.65</v>
      </c>
      <c r="AH669" s="59">
        <v>673</v>
      </c>
      <c r="AK669">
        <v>455</v>
      </c>
      <c r="AL669">
        <v>17.812000000000001</v>
      </c>
      <c r="AM669">
        <v>0.72399999999999998</v>
      </c>
      <c r="AN669">
        <f t="shared" si="54"/>
        <v>0.70000000000000007</v>
      </c>
      <c r="AO669" s="59">
        <v>374</v>
      </c>
    </row>
    <row r="670" spans="2:41" x14ac:dyDescent="0.3">
      <c r="B670">
        <v>862</v>
      </c>
      <c r="C670">
        <v>20.175000000000001</v>
      </c>
      <c r="D670">
        <v>0.61099999999999999</v>
      </c>
      <c r="E670">
        <f t="shared" si="51"/>
        <v>0.60000000000000009</v>
      </c>
      <c r="F670" s="59">
        <v>329</v>
      </c>
      <c r="P670">
        <v>256</v>
      </c>
      <c r="Q670">
        <v>2.7629999999999999</v>
      </c>
      <c r="R670">
        <v>0.75700000000000001</v>
      </c>
      <c r="S670">
        <f t="shared" si="52"/>
        <v>0.75</v>
      </c>
      <c r="T670" s="59">
        <v>684</v>
      </c>
      <c r="AD670">
        <v>438</v>
      </c>
      <c r="AE670">
        <v>4.399</v>
      </c>
      <c r="AF670">
        <v>0.76300000000000001</v>
      </c>
      <c r="AG670">
        <f t="shared" si="53"/>
        <v>0.75</v>
      </c>
      <c r="AH670" s="59">
        <v>677</v>
      </c>
      <c r="AK670">
        <v>565</v>
      </c>
      <c r="AL670">
        <v>17.812000000000001</v>
      </c>
      <c r="AM670">
        <v>0.64800000000000002</v>
      </c>
      <c r="AN670">
        <f t="shared" si="54"/>
        <v>0.65</v>
      </c>
      <c r="AO670" s="59">
        <v>382</v>
      </c>
    </row>
    <row r="671" spans="2:41" x14ac:dyDescent="0.3">
      <c r="B671">
        <v>1036</v>
      </c>
      <c r="C671">
        <v>20.175000000000001</v>
      </c>
      <c r="D671">
        <v>0.77</v>
      </c>
      <c r="E671">
        <f t="shared" si="51"/>
        <v>0.75</v>
      </c>
      <c r="F671" s="59">
        <v>333</v>
      </c>
      <c r="P671">
        <v>404</v>
      </c>
      <c r="Q671">
        <v>2.74</v>
      </c>
      <c r="R671">
        <v>0.92</v>
      </c>
      <c r="S671">
        <f t="shared" si="52"/>
        <v>0.9</v>
      </c>
      <c r="T671" s="59">
        <v>699</v>
      </c>
      <c r="AD671">
        <v>188</v>
      </c>
      <c r="AE671">
        <v>4.3550000000000004</v>
      </c>
      <c r="AF671">
        <v>0.79200000000000004</v>
      </c>
      <c r="AG671">
        <f t="shared" si="53"/>
        <v>0.8</v>
      </c>
      <c r="AH671" s="59">
        <v>690</v>
      </c>
      <c r="AK671">
        <v>97</v>
      </c>
      <c r="AL671">
        <v>17.754999999999999</v>
      </c>
      <c r="AM671">
        <v>0.36499999999999999</v>
      </c>
      <c r="AN671">
        <f t="shared" si="54"/>
        <v>0.35000000000000003</v>
      </c>
      <c r="AO671" s="59">
        <v>399</v>
      </c>
    </row>
    <row r="672" spans="2:41" x14ac:dyDescent="0.3">
      <c r="B672">
        <v>1062</v>
      </c>
      <c r="C672">
        <v>20.175000000000001</v>
      </c>
      <c r="D672">
        <v>0.91400000000000003</v>
      </c>
      <c r="E672">
        <f t="shared" si="51"/>
        <v>0.9</v>
      </c>
      <c r="F672" s="59">
        <v>355</v>
      </c>
      <c r="P672">
        <v>598</v>
      </c>
      <c r="Q672">
        <v>2.74</v>
      </c>
      <c r="R672">
        <v>0.81599999999999995</v>
      </c>
      <c r="S672">
        <f t="shared" si="52"/>
        <v>0.8</v>
      </c>
      <c r="T672" s="59">
        <v>710</v>
      </c>
      <c r="AD672">
        <v>636</v>
      </c>
      <c r="AE672">
        <v>4.3550000000000004</v>
      </c>
      <c r="AF672">
        <v>0.63500000000000001</v>
      </c>
      <c r="AG672">
        <f t="shared" si="53"/>
        <v>0.65</v>
      </c>
      <c r="AH672" s="59">
        <v>692</v>
      </c>
      <c r="AK672">
        <v>218</v>
      </c>
      <c r="AL672">
        <v>17.754999999999999</v>
      </c>
      <c r="AM672">
        <v>0.433</v>
      </c>
      <c r="AN672">
        <f t="shared" si="54"/>
        <v>0.45</v>
      </c>
      <c r="AO672" s="59">
        <v>401</v>
      </c>
    </row>
    <row r="673" spans="2:41" x14ac:dyDescent="0.3">
      <c r="B673">
        <v>68</v>
      </c>
      <c r="C673">
        <v>20.058</v>
      </c>
      <c r="D673">
        <v>0.71599999999999997</v>
      </c>
      <c r="E673">
        <f t="shared" si="51"/>
        <v>0.70000000000000007</v>
      </c>
      <c r="F673" s="59">
        <v>363</v>
      </c>
      <c r="P673">
        <v>72</v>
      </c>
      <c r="Q673">
        <v>2.7170000000000001</v>
      </c>
      <c r="R673">
        <v>0.88900000000000001</v>
      </c>
      <c r="S673">
        <f t="shared" si="52"/>
        <v>0.9</v>
      </c>
      <c r="T673" s="59">
        <v>715</v>
      </c>
      <c r="AD673">
        <v>242</v>
      </c>
      <c r="AE673">
        <v>4.34</v>
      </c>
      <c r="AF673">
        <v>0.82899999999999996</v>
      </c>
      <c r="AG673">
        <f t="shared" si="53"/>
        <v>0.85000000000000009</v>
      </c>
      <c r="AH673" s="59">
        <v>695</v>
      </c>
      <c r="AK673">
        <v>380</v>
      </c>
      <c r="AL673">
        <v>17.754999999999999</v>
      </c>
      <c r="AM673">
        <v>0.56299999999999994</v>
      </c>
      <c r="AN673">
        <f t="shared" si="54"/>
        <v>0.55000000000000004</v>
      </c>
      <c r="AO673" s="59">
        <v>406</v>
      </c>
    </row>
    <row r="674" spans="2:41" x14ac:dyDescent="0.3">
      <c r="B674">
        <v>829</v>
      </c>
      <c r="C674">
        <v>19.940000000000001</v>
      </c>
      <c r="D674">
        <v>0.89300000000000002</v>
      </c>
      <c r="E674">
        <f t="shared" si="51"/>
        <v>0.9</v>
      </c>
      <c r="F674" s="59">
        <v>365</v>
      </c>
      <c r="P674">
        <v>550</v>
      </c>
      <c r="Q674">
        <v>2.7170000000000001</v>
      </c>
      <c r="R674">
        <v>0.88900000000000001</v>
      </c>
      <c r="S674">
        <f t="shared" si="52"/>
        <v>0.9</v>
      </c>
      <c r="T674" s="59">
        <v>724</v>
      </c>
      <c r="AD674">
        <v>769</v>
      </c>
      <c r="AE674">
        <v>4.34</v>
      </c>
      <c r="AF674">
        <v>0.69199999999999995</v>
      </c>
      <c r="AG674">
        <f t="shared" si="53"/>
        <v>0.70000000000000007</v>
      </c>
      <c r="AH674" s="59">
        <v>704</v>
      </c>
      <c r="AK674">
        <v>502</v>
      </c>
      <c r="AL674">
        <v>17.754999999999999</v>
      </c>
      <c r="AM674">
        <v>0.71299999999999997</v>
      </c>
      <c r="AN674">
        <f t="shared" si="54"/>
        <v>0.70000000000000007</v>
      </c>
      <c r="AO674" s="59">
        <v>407</v>
      </c>
    </row>
    <row r="675" spans="2:41" x14ac:dyDescent="0.3">
      <c r="B675">
        <v>865</v>
      </c>
      <c r="C675">
        <v>19.940000000000001</v>
      </c>
      <c r="D675">
        <v>0.59</v>
      </c>
      <c r="E675">
        <f t="shared" si="51"/>
        <v>0.60000000000000009</v>
      </c>
      <c r="F675" s="59">
        <v>388</v>
      </c>
      <c r="P675">
        <v>575</v>
      </c>
      <c r="Q675">
        <v>2.7170000000000001</v>
      </c>
      <c r="R675">
        <v>0.70499999999999996</v>
      </c>
      <c r="S675">
        <f t="shared" si="52"/>
        <v>0.70000000000000007</v>
      </c>
      <c r="T675" s="59">
        <v>730</v>
      </c>
      <c r="AD675">
        <v>161</v>
      </c>
      <c r="AE675">
        <v>4.3259999999999996</v>
      </c>
      <c r="AF675">
        <v>0.8</v>
      </c>
      <c r="AG675">
        <f t="shared" si="53"/>
        <v>0.8</v>
      </c>
      <c r="AH675" s="59">
        <v>727</v>
      </c>
      <c r="AK675">
        <v>717</v>
      </c>
      <c r="AL675">
        <v>17.754999999999999</v>
      </c>
      <c r="AM675">
        <v>0.77900000000000003</v>
      </c>
      <c r="AN675">
        <f t="shared" si="54"/>
        <v>0.8</v>
      </c>
      <c r="AO675" s="59">
        <v>417</v>
      </c>
    </row>
    <row r="676" spans="2:41" x14ac:dyDescent="0.3">
      <c r="B676">
        <v>892</v>
      </c>
      <c r="C676">
        <v>19.940000000000001</v>
      </c>
      <c r="D676">
        <v>0.54400000000000004</v>
      </c>
      <c r="E676">
        <f t="shared" si="51"/>
        <v>0.55000000000000004</v>
      </c>
      <c r="F676" s="59">
        <v>395</v>
      </c>
      <c r="P676">
        <v>59</v>
      </c>
      <c r="Q676">
        <v>2.6930000000000001</v>
      </c>
      <c r="R676">
        <v>0.68300000000000005</v>
      </c>
      <c r="S676">
        <f t="shared" si="52"/>
        <v>0.70000000000000007</v>
      </c>
      <c r="T676" s="59">
        <v>739</v>
      </c>
      <c r="AD676">
        <v>909</v>
      </c>
      <c r="AE676">
        <v>4.3259999999999996</v>
      </c>
      <c r="AF676">
        <v>0.63700000000000001</v>
      </c>
      <c r="AG676">
        <f t="shared" si="53"/>
        <v>0.65</v>
      </c>
      <c r="AH676" s="59">
        <v>728</v>
      </c>
      <c r="AK676">
        <v>842</v>
      </c>
      <c r="AL676">
        <v>17.754999999999999</v>
      </c>
      <c r="AM676">
        <v>0.53900000000000003</v>
      </c>
      <c r="AN676">
        <f t="shared" si="54"/>
        <v>0.55000000000000004</v>
      </c>
      <c r="AO676" s="59">
        <v>422</v>
      </c>
    </row>
    <row r="677" spans="2:41" x14ac:dyDescent="0.3">
      <c r="B677">
        <v>1013</v>
      </c>
      <c r="C677">
        <v>19.940000000000001</v>
      </c>
      <c r="D677">
        <v>0.72</v>
      </c>
      <c r="E677">
        <f t="shared" si="51"/>
        <v>0.70000000000000007</v>
      </c>
      <c r="F677" s="59">
        <v>399</v>
      </c>
      <c r="P677">
        <v>226</v>
      </c>
      <c r="Q677">
        <v>2.6930000000000001</v>
      </c>
      <c r="R677">
        <v>0.88900000000000001</v>
      </c>
      <c r="S677">
        <f t="shared" si="52"/>
        <v>0.9</v>
      </c>
      <c r="T677" s="59">
        <v>743</v>
      </c>
      <c r="AD677">
        <v>995</v>
      </c>
      <c r="AE677">
        <v>4.3259999999999996</v>
      </c>
      <c r="AF677">
        <v>0.87</v>
      </c>
      <c r="AG677">
        <f t="shared" si="53"/>
        <v>0.85000000000000009</v>
      </c>
      <c r="AH677" s="59">
        <v>735</v>
      </c>
      <c r="AK677">
        <v>944</v>
      </c>
      <c r="AL677">
        <v>17.754999999999999</v>
      </c>
      <c r="AM677">
        <v>0.58199999999999996</v>
      </c>
      <c r="AN677">
        <f t="shared" si="54"/>
        <v>0.60000000000000009</v>
      </c>
      <c r="AO677" s="59">
        <v>448</v>
      </c>
    </row>
    <row r="678" spans="2:41" x14ac:dyDescent="0.3">
      <c r="B678">
        <v>367</v>
      </c>
      <c r="C678">
        <v>19.818999999999999</v>
      </c>
      <c r="D678">
        <v>0.42399999999999999</v>
      </c>
      <c r="E678">
        <f t="shared" si="51"/>
        <v>0.4</v>
      </c>
      <c r="F678" s="59">
        <v>421</v>
      </c>
      <c r="P678">
        <v>293</v>
      </c>
      <c r="Q678">
        <v>2.67</v>
      </c>
      <c r="R678">
        <v>0.72199999999999998</v>
      </c>
      <c r="S678">
        <f t="shared" si="52"/>
        <v>0.70000000000000007</v>
      </c>
      <c r="T678" s="59">
        <v>752</v>
      </c>
      <c r="AD678">
        <v>553</v>
      </c>
      <c r="AE678">
        <v>4.3109999999999999</v>
      </c>
      <c r="AF678">
        <v>0.82499999999999996</v>
      </c>
      <c r="AG678">
        <f t="shared" si="53"/>
        <v>0.85000000000000009</v>
      </c>
      <c r="AH678" s="59">
        <v>756</v>
      </c>
      <c r="AK678">
        <v>796</v>
      </c>
      <c r="AL678">
        <v>17.693999999999999</v>
      </c>
      <c r="AM678">
        <v>0.39200000000000002</v>
      </c>
      <c r="AN678">
        <f t="shared" si="54"/>
        <v>0.4</v>
      </c>
      <c r="AO678" s="59">
        <v>449</v>
      </c>
    </row>
    <row r="679" spans="2:41" x14ac:dyDescent="0.3">
      <c r="B679">
        <v>864</v>
      </c>
      <c r="C679">
        <v>19.818999999999999</v>
      </c>
      <c r="D679">
        <v>0.85799999999999998</v>
      </c>
      <c r="E679">
        <f t="shared" si="51"/>
        <v>0.85000000000000009</v>
      </c>
      <c r="F679" s="59">
        <v>422</v>
      </c>
      <c r="P679">
        <v>300</v>
      </c>
      <c r="Q679">
        <v>2.67</v>
      </c>
      <c r="R679">
        <v>0.91100000000000003</v>
      </c>
      <c r="S679">
        <f t="shared" si="52"/>
        <v>0.9</v>
      </c>
      <c r="T679" s="59">
        <v>753</v>
      </c>
      <c r="AD679">
        <v>591</v>
      </c>
      <c r="AE679">
        <v>4.3109999999999999</v>
      </c>
      <c r="AF679">
        <v>0.78100000000000003</v>
      </c>
      <c r="AG679">
        <f t="shared" si="53"/>
        <v>0.8</v>
      </c>
      <c r="AH679" s="59">
        <v>759</v>
      </c>
      <c r="AK679">
        <v>158</v>
      </c>
      <c r="AL679">
        <v>17.635999999999999</v>
      </c>
      <c r="AM679">
        <v>0.748</v>
      </c>
      <c r="AN679">
        <f t="shared" si="54"/>
        <v>0.75</v>
      </c>
      <c r="AO679" s="59">
        <v>455</v>
      </c>
    </row>
    <row r="680" spans="2:41" x14ac:dyDescent="0.3">
      <c r="B680">
        <v>913</v>
      </c>
      <c r="C680">
        <v>19.818999999999999</v>
      </c>
      <c r="D680">
        <v>0.80300000000000005</v>
      </c>
      <c r="E680">
        <f t="shared" si="51"/>
        <v>0.8</v>
      </c>
      <c r="F680" s="59">
        <v>430</v>
      </c>
      <c r="P680">
        <v>500</v>
      </c>
      <c r="Q680">
        <v>2.67</v>
      </c>
      <c r="R680">
        <v>0.98499999999999999</v>
      </c>
      <c r="S680">
        <f t="shared" si="52"/>
        <v>1</v>
      </c>
      <c r="T680" s="59">
        <v>757</v>
      </c>
      <c r="AD680">
        <v>583</v>
      </c>
      <c r="AE680">
        <v>4.2809999999999997</v>
      </c>
      <c r="AF680">
        <v>0.72599999999999998</v>
      </c>
      <c r="AG680">
        <f t="shared" si="53"/>
        <v>0.75</v>
      </c>
      <c r="AH680" s="59">
        <v>765</v>
      </c>
      <c r="AK680">
        <v>803</v>
      </c>
      <c r="AL680">
        <v>17.635999999999999</v>
      </c>
      <c r="AM680">
        <v>0.71699999999999997</v>
      </c>
      <c r="AN680">
        <f t="shared" si="54"/>
        <v>0.70000000000000007</v>
      </c>
      <c r="AO680" s="59">
        <v>468</v>
      </c>
    </row>
    <row r="681" spans="2:41" x14ac:dyDescent="0.3">
      <c r="B681">
        <v>948</v>
      </c>
      <c r="C681">
        <v>19.818999999999999</v>
      </c>
      <c r="D681">
        <v>0.70299999999999996</v>
      </c>
      <c r="E681">
        <f t="shared" si="51"/>
        <v>0.70000000000000007</v>
      </c>
      <c r="F681" s="59">
        <v>435</v>
      </c>
      <c r="P681">
        <v>513</v>
      </c>
      <c r="Q681">
        <v>2.67</v>
      </c>
      <c r="R681">
        <v>0.51500000000000001</v>
      </c>
      <c r="S681">
        <f t="shared" si="52"/>
        <v>0.5</v>
      </c>
      <c r="T681" s="59">
        <v>761</v>
      </c>
      <c r="AD681">
        <v>508</v>
      </c>
      <c r="AE681">
        <v>4.2670000000000003</v>
      </c>
      <c r="AF681">
        <v>0.69299999999999995</v>
      </c>
      <c r="AG681">
        <f t="shared" si="53"/>
        <v>0.70000000000000007</v>
      </c>
      <c r="AH681" s="59">
        <v>781</v>
      </c>
      <c r="AK681">
        <v>18</v>
      </c>
      <c r="AL681">
        <v>17.574999999999999</v>
      </c>
      <c r="AM681">
        <v>0.47699999999999998</v>
      </c>
      <c r="AN681">
        <f t="shared" si="54"/>
        <v>0.5</v>
      </c>
      <c r="AO681" s="59">
        <v>472</v>
      </c>
    </row>
    <row r="682" spans="2:41" x14ac:dyDescent="0.3">
      <c r="B682">
        <v>981</v>
      </c>
      <c r="C682">
        <v>19.818999999999999</v>
      </c>
      <c r="D682">
        <v>0.753</v>
      </c>
      <c r="E682">
        <f t="shared" si="51"/>
        <v>0.75</v>
      </c>
      <c r="F682" s="59">
        <v>443</v>
      </c>
      <c r="P682">
        <v>631</v>
      </c>
      <c r="Q682">
        <v>2.67</v>
      </c>
      <c r="R682">
        <v>0.72199999999999998</v>
      </c>
      <c r="S682">
        <f t="shared" si="52"/>
        <v>0.70000000000000007</v>
      </c>
      <c r="T682" s="59">
        <v>776</v>
      </c>
      <c r="AD682">
        <v>657</v>
      </c>
      <c r="AE682">
        <v>4.2670000000000003</v>
      </c>
      <c r="AF682">
        <v>0.82399999999999995</v>
      </c>
      <c r="AG682">
        <f t="shared" si="53"/>
        <v>0.8</v>
      </c>
      <c r="AH682" s="59">
        <v>784</v>
      </c>
      <c r="AK682">
        <v>223</v>
      </c>
      <c r="AL682">
        <v>17.574999999999999</v>
      </c>
      <c r="AM682">
        <v>0.749</v>
      </c>
      <c r="AN682">
        <f t="shared" si="54"/>
        <v>0.75</v>
      </c>
      <c r="AO682" s="59">
        <v>473</v>
      </c>
    </row>
    <row r="683" spans="2:41" x14ac:dyDescent="0.3">
      <c r="B683">
        <v>73</v>
      </c>
      <c r="C683">
        <v>19.699000000000002</v>
      </c>
      <c r="D683">
        <v>0.39200000000000002</v>
      </c>
      <c r="E683">
        <f t="shared" si="51"/>
        <v>0.4</v>
      </c>
      <c r="F683" s="59">
        <v>451</v>
      </c>
      <c r="P683">
        <v>647</v>
      </c>
      <c r="Q683">
        <v>2.6459999999999999</v>
      </c>
      <c r="R683">
        <v>0.61699999999999999</v>
      </c>
      <c r="S683">
        <f t="shared" si="52"/>
        <v>0.60000000000000009</v>
      </c>
      <c r="T683" s="59">
        <v>790</v>
      </c>
      <c r="AD683">
        <v>403</v>
      </c>
      <c r="AE683">
        <v>4.2519999999999998</v>
      </c>
      <c r="AF683">
        <v>0.48199999999999998</v>
      </c>
      <c r="AG683">
        <f t="shared" si="53"/>
        <v>0.5</v>
      </c>
      <c r="AH683" s="59">
        <v>790</v>
      </c>
      <c r="AK683">
        <v>996</v>
      </c>
      <c r="AL683">
        <v>17.574999999999999</v>
      </c>
      <c r="AM683">
        <v>0.78200000000000003</v>
      </c>
      <c r="AN683">
        <f t="shared" si="54"/>
        <v>0.8</v>
      </c>
      <c r="AO683" s="59">
        <v>477</v>
      </c>
    </row>
    <row r="684" spans="2:41" x14ac:dyDescent="0.3">
      <c r="B684">
        <v>428</v>
      </c>
      <c r="C684">
        <v>19.699000000000002</v>
      </c>
      <c r="D684">
        <v>0.877</v>
      </c>
      <c r="E684">
        <f t="shared" si="51"/>
        <v>0.9</v>
      </c>
      <c r="F684" s="59">
        <v>453</v>
      </c>
      <c r="P684">
        <v>109</v>
      </c>
      <c r="Q684">
        <v>2.6219999999999999</v>
      </c>
      <c r="R684">
        <v>0.69699999999999995</v>
      </c>
      <c r="S684">
        <f t="shared" si="52"/>
        <v>0.70000000000000007</v>
      </c>
      <c r="T684" s="59">
        <v>795</v>
      </c>
      <c r="AD684">
        <v>500</v>
      </c>
      <c r="AE684">
        <v>4.2370000000000001</v>
      </c>
      <c r="AF684">
        <v>0.70699999999999996</v>
      </c>
      <c r="AG684">
        <f t="shared" si="53"/>
        <v>0.70000000000000007</v>
      </c>
      <c r="AH684" s="59">
        <v>791</v>
      </c>
      <c r="AK684">
        <v>494</v>
      </c>
      <c r="AL684">
        <v>17.516999999999999</v>
      </c>
      <c r="AM684">
        <v>0.313</v>
      </c>
      <c r="AN684">
        <f t="shared" si="54"/>
        <v>0.30000000000000004</v>
      </c>
      <c r="AO684" s="59">
        <v>479</v>
      </c>
    </row>
    <row r="685" spans="2:41" x14ac:dyDescent="0.3">
      <c r="B685">
        <v>463</v>
      </c>
      <c r="C685">
        <v>19.699000000000002</v>
      </c>
      <c r="D685">
        <v>0.69099999999999995</v>
      </c>
      <c r="E685">
        <f t="shared" si="51"/>
        <v>0.70000000000000007</v>
      </c>
      <c r="F685" s="59">
        <v>462</v>
      </c>
      <c r="P685">
        <v>463</v>
      </c>
      <c r="Q685">
        <v>2.6219999999999999</v>
      </c>
      <c r="R685">
        <v>0.878</v>
      </c>
      <c r="S685">
        <f t="shared" si="52"/>
        <v>0.9</v>
      </c>
      <c r="T685" s="59">
        <v>796</v>
      </c>
      <c r="AD685">
        <v>315</v>
      </c>
      <c r="AE685">
        <v>4.2060000000000004</v>
      </c>
      <c r="AF685">
        <v>0.52</v>
      </c>
      <c r="AG685">
        <f t="shared" si="53"/>
        <v>0.5</v>
      </c>
      <c r="AH685" s="59">
        <v>805</v>
      </c>
      <c r="AK685">
        <v>692</v>
      </c>
      <c r="AL685">
        <v>17.516999999999999</v>
      </c>
      <c r="AM685">
        <v>0.7</v>
      </c>
      <c r="AN685">
        <f t="shared" si="54"/>
        <v>0.70000000000000007</v>
      </c>
      <c r="AO685" s="59">
        <v>487</v>
      </c>
    </row>
    <row r="686" spans="2:41" x14ac:dyDescent="0.3">
      <c r="B686">
        <v>507</v>
      </c>
      <c r="C686">
        <v>19.699000000000002</v>
      </c>
      <c r="D686">
        <v>0.436</v>
      </c>
      <c r="E686">
        <f t="shared" si="51"/>
        <v>0.45</v>
      </c>
      <c r="F686" s="59">
        <v>469</v>
      </c>
      <c r="P686">
        <v>501</v>
      </c>
      <c r="Q686">
        <v>2.6219999999999999</v>
      </c>
      <c r="R686">
        <v>0.91600000000000004</v>
      </c>
      <c r="S686">
        <f t="shared" si="52"/>
        <v>0.9</v>
      </c>
      <c r="T686" s="59">
        <v>817</v>
      </c>
      <c r="AD686">
        <v>519</v>
      </c>
      <c r="AE686">
        <v>4.2060000000000004</v>
      </c>
      <c r="AF686">
        <v>0.73899999999999999</v>
      </c>
      <c r="AG686">
        <f t="shared" si="53"/>
        <v>0.75</v>
      </c>
      <c r="AH686" s="59">
        <v>808</v>
      </c>
      <c r="AK686">
        <v>869</v>
      </c>
      <c r="AL686">
        <v>17.516999999999999</v>
      </c>
      <c r="AM686">
        <v>0.68500000000000005</v>
      </c>
      <c r="AN686">
        <f t="shared" si="54"/>
        <v>0.70000000000000007</v>
      </c>
      <c r="AO686" s="59">
        <v>489</v>
      </c>
    </row>
    <row r="687" spans="2:41" x14ac:dyDescent="0.3">
      <c r="B687">
        <v>667</v>
      </c>
      <c r="C687">
        <v>19.699000000000002</v>
      </c>
      <c r="D687">
        <v>0.90200000000000002</v>
      </c>
      <c r="E687">
        <f t="shared" si="51"/>
        <v>0.9</v>
      </c>
      <c r="F687" s="59">
        <v>472</v>
      </c>
      <c r="P687">
        <v>707</v>
      </c>
      <c r="Q687">
        <v>2.6219999999999999</v>
      </c>
      <c r="R687">
        <v>0.93300000000000005</v>
      </c>
      <c r="S687">
        <f t="shared" si="52"/>
        <v>0.95000000000000007</v>
      </c>
      <c r="T687" s="58">
        <v>0.9</v>
      </c>
      <c r="U687" s="1" t="s">
        <v>61</v>
      </c>
      <c r="AD687">
        <v>570</v>
      </c>
      <c r="AE687">
        <v>4.2060000000000004</v>
      </c>
      <c r="AF687">
        <v>0.80200000000000005</v>
      </c>
      <c r="AG687">
        <f t="shared" si="53"/>
        <v>0.8</v>
      </c>
      <c r="AH687" s="59">
        <v>809</v>
      </c>
      <c r="AK687">
        <v>366</v>
      </c>
      <c r="AL687">
        <v>17.457999999999998</v>
      </c>
      <c r="AM687">
        <v>0.81499999999999995</v>
      </c>
      <c r="AN687">
        <f t="shared" si="54"/>
        <v>0.8</v>
      </c>
      <c r="AO687" s="59">
        <v>500</v>
      </c>
    </row>
    <row r="688" spans="2:41" x14ac:dyDescent="0.3">
      <c r="B688">
        <v>554</v>
      </c>
      <c r="C688">
        <v>19.579000000000001</v>
      </c>
      <c r="D688">
        <v>0.81</v>
      </c>
      <c r="E688">
        <f t="shared" si="51"/>
        <v>0.8</v>
      </c>
      <c r="F688" s="59">
        <v>483</v>
      </c>
      <c r="P688">
        <v>123</v>
      </c>
      <c r="Q688">
        <v>2.597</v>
      </c>
      <c r="R688">
        <v>0.52300000000000002</v>
      </c>
      <c r="S688">
        <f t="shared" si="52"/>
        <v>0.5</v>
      </c>
      <c r="T688" s="59">
        <v>29</v>
      </c>
      <c r="U688">
        <f>COUNTA(T688:T750)</f>
        <v>63</v>
      </c>
      <c r="V688">
        <f>(U688/$P$4)*100</f>
        <v>8.2568807339449553</v>
      </c>
      <c r="AD688">
        <v>858</v>
      </c>
      <c r="AE688">
        <v>4.2060000000000004</v>
      </c>
      <c r="AF688">
        <v>0.75</v>
      </c>
      <c r="AG688">
        <f t="shared" si="53"/>
        <v>0.75</v>
      </c>
      <c r="AH688" s="59">
        <v>812</v>
      </c>
      <c r="AK688">
        <v>501</v>
      </c>
      <c r="AL688">
        <v>17.457999999999998</v>
      </c>
      <c r="AM688">
        <v>0.63100000000000001</v>
      </c>
      <c r="AN688">
        <f t="shared" si="54"/>
        <v>0.65</v>
      </c>
      <c r="AO688" s="59">
        <v>502</v>
      </c>
    </row>
    <row r="689" spans="2:41" x14ac:dyDescent="0.3">
      <c r="B689">
        <v>561</v>
      </c>
      <c r="C689">
        <v>19.579000000000001</v>
      </c>
      <c r="D689">
        <v>0.82099999999999995</v>
      </c>
      <c r="E689">
        <f t="shared" si="51"/>
        <v>0.8</v>
      </c>
      <c r="F689" s="59">
        <v>486</v>
      </c>
      <c r="P689">
        <v>237</v>
      </c>
      <c r="Q689">
        <v>2.597</v>
      </c>
      <c r="R689">
        <v>0.64500000000000002</v>
      </c>
      <c r="S689">
        <f t="shared" si="52"/>
        <v>0.65</v>
      </c>
      <c r="T689" s="59">
        <v>50</v>
      </c>
      <c r="AD689">
        <v>170</v>
      </c>
      <c r="AE689">
        <v>4.1909999999999998</v>
      </c>
      <c r="AF689">
        <v>0.84199999999999997</v>
      </c>
      <c r="AG689">
        <f t="shared" si="53"/>
        <v>0.85000000000000009</v>
      </c>
      <c r="AH689" s="59">
        <v>826</v>
      </c>
      <c r="AK689">
        <v>641</v>
      </c>
      <c r="AL689">
        <v>17.457999999999998</v>
      </c>
      <c r="AM689">
        <v>0.74299999999999999</v>
      </c>
      <c r="AN689">
        <f t="shared" si="54"/>
        <v>0.75</v>
      </c>
      <c r="AO689" s="59">
        <v>503</v>
      </c>
    </row>
    <row r="690" spans="2:41" x14ac:dyDescent="0.3">
      <c r="B690">
        <v>923</v>
      </c>
      <c r="C690">
        <v>19.579000000000001</v>
      </c>
      <c r="D690">
        <v>0.78400000000000003</v>
      </c>
      <c r="E690">
        <f t="shared" si="51"/>
        <v>0.8</v>
      </c>
      <c r="F690" s="59">
        <v>494</v>
      </c>
      <c r="P690">
        <v>263</v>
      </c>
      <c r="Q690">
        <v>2.597</v>
      </c>
      <c r="R690">
        <v>0.82699999999999996</v>
      </c>
      <c r="S690">
        <f t="shared" si="52"/>
        <v>0.85000000000000009</v>
      </c>
      <c r="T690" s="59">
        <v>72</v>
      </c>
      <c r="AD690">
        <v>699</v>
      </c>
      <c r="AE690">
        <v>4.1909999999999998</v>
      </c>
      <c r="AF690">
        <v>0.81399999999999995</v>
      </c>
      <c r="AG690">
        <f t="shared" si="53"/>
        <v>0.8</v>
      </c>
      <c r="AH690" s="59">
        <v>829</v>
      </c>
      <c r="AK690">
        <v>817</v>
      </c>
      <c r="AL690">
        <v>17.457999999999998</v>
      </c>
      <c r="AM690">
        <v>0.70899999999999996</v>
      </c>
      <c r="AN690">
        <f t="shared" si="54"/>
        <v>0.70000000000000007</v>
      </c>
      <c r="AO690" s="59">
        <v>511</v>
      </c>
    </row>
    <row r="691" spans="2:41" x14ac:dyDescent="0.3">
      <c r="B691">
        <v>581</v>
      </c>
      <c r="C691">
        <v>19.459</v>
      </c>
      <c r="D691">
        <v>0.749</v>
      </c>
      <c r="E691">
        <f t="shared" si="51"/>
        <v>0.75</v>
      </c>
      <c r="F691" s="59">
        <v>495</v>
      </c>
      <c r="P691">
        <v>813</v>
      </c>
      <c r="Q691">
        <v>2.597</v>
      </c>
      <c r="R691">
        <v>0.95699999999999996</v>
      </c>
      <c r="S691">
        <f t="shared" si="52"/>
        <v>0.95000000000000007</v>
      </c>
      <c r="T691" s="59">
        <v>90</v>
      </c>
      <c r="AD691">
        <v>923</v>
      </c>
      <c r="AE691">
        <v>4.1909999999999998</v>
      </c>
      <c r="AF691">
        <v>0.65500000000000003</v>
      </c>
      <c r="AG691">
        <f t="shared" si="53"/>
        <v>0.65</v>
      </c>
      <c r="AH691" s="59">
        <v>857</v>
      </c>
      <c r="AK691">
        <v>92</v>
      </c>
      <c r="AL691">
        <v>17.396000000000001</v>
      </c>
      <c r="AM691">
        <v>0.81299999999999994</v>
      </c>
      <c r="AN691">
        <f t="shared" si="54"/>
        <v>0.8</v>
      </c>
      <c r="AO691" s="59">
        <v>516</v>
      </c>
    </row>
    <row r="692" spans="2:41" x14ac:dyDescent="0.3">
      <c r="B692">
        <v>588</v>
      </c>
      <c r="C692">
        <v>19.459</v>
      </c>
      <c r="D692">
        <v>0.82699999999999996</v>
      </c>
      <c r="E692">
        <f t="shared" si="51"/>
        <v>0.85000000000000009</v>
      </c>
      <c r="F692" s="59">
        <v>496</v>
      </c>
      <c r="P692">
        <v>155</v>
      </c>
      <c r="Q692">
        <v>2.573</v>
      </c>
      <c r="R692">
        <v>0.84599999999999997</v>
      </c>
      <c r="S692">
        <f t="shared" si="52"/>
        <v>0.85000000000000009</v>
      </c>
      <c r="T692" s="59">
        <v>106</v>
      </c>
      <c r="AD692">
        <v>1008</v>
      </c>
      <c r="AE692">
        <v>4.1909999999999998</v>
      </c>
      <c r="AF692">
        <v>0.501</v>
      </c>
      <c r="AG692">
        <f t="shared" si="53"/>
        <v>0.5</v>
      </c>
      <c r="AH692" s="59">
        <v>858</v>
      </c>
      <c r="AK692">
        <v>296</v>
      </c>
      <c r="AL692">
        <v>17.396000000000001</v>
      </c>
      <c r="AM692">
        <v>0.67500000000000004</v>
      </c>
      <c r="AN692">
        <f t="shared" si="54"/>
        <v>0.70000000000000007</v>
      </c>
      <c r="AO692" s="59">
        <v>518</v>
      </c>
    </row>
    <row r="693" spans="2:41" x14ac:dyDescent="0.3">
      <c r="B693">
        <v>709</v>
      </c>
      <c r="C693">
        <v>19.337</v>
      </c>
      <c r="D693">
        <v>0.60899999999999999</v>
      </c>
      <c r="E693">
        <f t="shared" si="51"/>
        <v>0.60000000000000009</v>
      </c>
      <c r="F693" s="59">
        <v>498</v>
      </c>
      <c r="P693">
        <v>640</v>
      </c>
      <c r="Q693">
        <v>2.573</v>
      </c>
      <c r="R693">
        <v>0.98199999999999998</v>
      </c>
      <c r="S693">
        <f t="shared" si="52"/>
        <v>1</v>
      </c>
      <c r="T693" s="59">
        <v>122</v>
      </c>
      <c r="AD693">
        <v>187</v>
      </c>
      <c r="AE693">
        <v>4.1760000000000002</v>
      </c>
      <c r="AF693">
        <v>0.84399999999999997</v>
      </c>
      <c r="AG693">
        <f t="shared" si="53"/>
        <v>0.85000000000000009</v>
      </c>
      <c r="AH693" s="59">
        <v>876</v>
      </c>
      <c r="AK693">
        <v>528</v>
      </c>
      <c r="AL693">
        <v>17.396000000000001</v>
      </c>
      <c r="AM693">
        <v>0.72799999999999998</v>
      </c>
      <c r="AN693">
        <f t="shared" si="54"/>
        <v>0.75</v>
      </c>
      <c r="AO693" s="59">
        <v>523</v>
      </c>
    </row>
    <row r="694" spans="2:41" x14ac:dyDescent="0.3">
      <c r="B694">
        <v>855</v>
      </c>
      <c r="C694">
        <v>19.337</v>
      </c>
      <c r="D694">
        <v>0.55500000000000005</v>
      </c>
      <c r="E694">
        <f t="shared" si="51"/>
        <v>0.55000000000000004</v>
      </c>
      <c r="F694" s="59">
        <v>513</v>
      </c>
      <c r="P694">
        <v>763</v>
      </c>
      <c r="Q694">
        <v>2.573</v>
      </c>
      <c r="R694">
        <v>0.88200000000000001</v>
      </c>
      <c r="S694">
        <f t="shared" si="52"/>
        <v>0.9</v>
      </c>
      <c r="T694" s="59">
        <v>143</v>
      </c>
      <c r="AD694">
        <v>759</v>
      </c>
      <c r="AE694">
        <v>4.1760000000000002</v>
      </c>
      <c r="AF694">
        <v>0.754</v>
      </c>
      <c r="AG694">
        <f t="shared" si="53"/>
        <v>0.75</v>
      </c>
      <c r="AH694" s="59">
        <v>878</v>
      </c>
      <c r="AK694">
        <v>611</v>
      </c>
      <c r="AL694">
        <v>17.396000000000001</v>
      </c>
      <c r="AM694">
        <v>0.82099999999999995</v>
      </c>
      <c r="AN694">
        <f t="shared" si="54"/>
        <v>0.8</v>
      </c>
      <c r="AO694" s="59">
        <v>534</v>
      </c>
    </row>
    <row r="695" spans="2:41" x14ac:dyDescent="0.3">
      <c r="B695">
        <v>136</v>
      </c>
      <c r="C695">
        <v>19.212</v>
      </c>
      <c r="D695">
        <v>0.73099999999999998</v>
      </c>
      <c r="E695">
        <f t="shared" si="51"/>
        <v>0.75</v>
      </c>
      <c r="F695" s="59">
        <v>550</v>
      </c>
      <c r="P695">
        <v>352</v>
      </c>
      <c r="Q695">
        <v>2.548</v>
      </c>
      <c r="R695">
        <v>0.96299999999999997</v>
      </c>
      <c r="S695">
        <f t="shared" si="52"/>
        <v>0.95000000000000007</v>
      </c>
      <c r="T695" s="59">
        <v>162</v>
      </c>
      <c r="AD695">
        <v>812</v>
      </c>
      <c r="AE695">
        <v>4.1760000000000002</v>
      </c>
      <c r="AF695">
        <v>0.72499999999999998</v>
      </c>
      <c r="AG695">
        <f t="shared" si="53"/>
        <v>0.75</v>
      </c>
      <c r="AH695" s="59">
        <v>880</v>
      </c>
      <c r="AK695">
        <v>1016</v>
      </c>
      <c r="AL695">
        <v>17.338000000000001</v>
      </c>
      <c r="AM695">
        <v>0.67100000000000004</v>
      </c>
      <c r="AN695">
        <f t="shared" si="54"/>
        <v>0.65</v>
      </c>
      <c r="AO695" s="59">
        <v>537</v>
      </c>
    </row>
    <row r="696" spans="2:41" x14ac:dyDescent="0.3">
      <c r="B696">
        <v>360</v>
      </c>
      <c r="C696">
        <v>19.212</v>
      </c>
      <c r="D696">
        <v>0.46</v>
      </c>
      <c r="E696">
        <f t="shared" si="51"/>
        <v>0.45</v>
      </c>
      <c r="F696" s="59">
        <v>551</v>
      </c>
      <c r="P696">
        <v>539</v>
      </c>
      <c r="Q696">
        <v>2.548</v>
      </c>
      <c r="R696">
        <v>0.79500000000000004</v>
      </c>
      <c r="S696">
        <f t="shared" si="52"/>
        <v>0.8</v>
      </c>
      <c r="T696" s="59">
        <v>163</v>
      </c>
      <c r="AD696">
        <v>605</v>
      </c>
      <c r="AE696">
        <v>4.1449999999999996</v>
      </c>
      <c r="AF696">
        <v>0.81200000000000006</v>
      </c>
      <c r="AG696">
        <f t="shared" si="53"/>
        <v>0.8</v>
      </c>
      <c r="AH696" s="59">
        <v>893</v>
      </c>
      <c r="AK696">
        <v>1055</v>
      </c>
      <c r="AL696">
        <v>17.274999999999999</v>
      </c>
      <c r="AM696">
        <v>0.69399999999999995</v>
      </c>
      <c r="AN696">
        <f t="shared" si="54"/>
        <v>0.70000000000000007</v>
      </c>
      <c r="AO696" s="59">
        <v>559</v>
      </c>
    </row>
    <row r="697" spans="2:41" x14ac:dyDescent="0.3">
      <c r="B697">
        <v>537</v>
      </c>
      <c r="C697">
        <v>19.212</v>
      </c>
      <c r="D697">
        <v>0.51700000000000002</v>
      </c>
      <c r="E697">
        <f t="shared" si="51"/>
        <v>0.5</v>
      </c>
      <c r="F697" s="59">
        <v>560</v>
      </c>
      <c r="P697">
        <v>565</v>
      </c>
      <c r="Q697">
        <v>2.548</v>
      </c>
      <c r="R697">
        <v>0.60199999999999998</v>
      </c>
      <c r="S697">
        <f t="shared" si="52"/>
        <v>0.60000000000000009</v>
      </c>
      <c r="T697" s="59">
        <v>188</v>
      </c>
      <c r="AD697">
        <v>896</v>
      </c>
      <c r="AE697">
        <v>4.1449999999999996</v>
      </c>
      <c r="AF697">
        <v>0.79</v>
      </c>
      <c r="AG697">
        <f t="shared" si="53"/>
        <v>0.8</v>
      </c>
      <c r="AH697" s="59">
        <v>908</v>
      </c>
      <c r="AK697">
        <v>68</v>
      </c>
      <c r="AL697">
        <v>17.216000000000001</v>
      </c>
      <c r="AM697">
        <v>0.69</v>
      </c>
      <c r="AN697">
        <f t="shared" si="54"/>
        <v>0.70000000000000007</v>
      </c>
      <c r="AO697" s="59">
        <v>570</v>
      </c>
    </row>
    <row r="698" spans="2:41" x14ac:dyDescent="0.3">
      <c r="B698">
        <v>717</v>
      </c>
      <c r="C698">
        <v>19.212</v>
      </c>
      <c r="D698">
        <v>0.61099999999999999</v>
      </c>
      <c r="E698">
        <f t="shared" si="51"/>
        <v>0.60000000000000009</v>
      </c>
      <c r="F698" s="59">
        <v>566</v>
      </c>
      <c r="P698">
        <v>602</v>
      </c>
      <c r="Q698">
        <v>2.548</v>
      </c>
      <c r="R698">
        <v>0.76400000000000001</v>
      </c>
      <c r="S698">
        <f t="shared" si="52"/>
        <v>0.75</v>
      </c>
      <c r="T698" s="59">
        <v>226</v>
      </c>
      <c r="AD698">
        <v>581</v>
      </c>
      <c r="AE698">
        <v>4.13</v>
      </c>
      <c r="AF698">
        <v>0.74299999999999999</v>
      </c>
      <c r="AG698">
        <f t="shared" si="53"/>
        <v>0.75</v>
      </c>
      <c r="AH698" s="59">
        <v>914</v>
      </c>
      <c r="AK698">
        <v>187</v>
      </c>
      <c r="AL698">
        <v>17.216000000000001</v>
      </c>
      <c r="AM698">
        <v>0.78800000000000003</v>
      </c>
      <c r="AN698">
        <f t="shared" si="54"/>
        <v>0.8</v>
      </c>
      <c r="AO698" s="59">
        <v>574</v>
      </c>
    </row>
    <row r="699" spans="2:41" x14ac:dyDescent="0.3">
      <c r="B699">
        <v>804</v>
      </c>
      <c r="C699">
        <v>19.212</v>
      </c>
      <c r="D699">
        <v>0.66900000000000004</v>
      </c>
      <c r="E699">
        <f t="shared" si="51"/>
        <v>0.65</v>
      </c>
      <c r="F699" s="59">
        <v>576</v>
      </c>
      <c r="P699">
        <v>715</v>
      </c>
      <c r="Q699">
        <v>2.548</v>
      </c>
      <c r="R699">
        <v>0.86499999999999999</v>
      </c>
      <c r="S699">
        <f t="shared" si="52"/>
        <v>0.85000000000000009</v>
      </c>
      <c r="T699" s="59">
        <v>258</v>
      </c>
      <c r="AD699">
        <v>587</v>
      </c>
      <c r="AE699">
        <v>4.13</v>
      </c>
      <c r="AF699">
        <v>0.61799999999999999</v>
      </c>
      <c r="AG699">
        <f t="shared" si="53"/>
        <v>0.60000000000000009</v>
      </c>
      <c r="AH699" s="59">
        <v>917</v>
      </c>
      <c r="AK699">
        <v>776</v>
      </c>
      <c r="AL699">
        <v>17.216000000000001</v>
      </c>
      <c r="AM699">
        <v>0.78400000000000003</v>
      </c>
      <c r="AN699">
        <f t="shared" si="54"/>
        <v>0.8</v>
      </c>
      <c r="AO699" s="59">
        <v>597</v>
      </c>
    </row>
    <row r="700" spans="2:41" x14ac:dyDescent="0.3">
      <c r="B700">
        <v>811</v>
      </c>
      <c r="C700">
        <v>19.212</v>
      </c>
      <c r="D700">
        <v>0.56399999999999995</v>
      </c>
      <c r="E700">
        <f t="shared" si="51"/>
        <v>0.55000000000000004</v>
      </c>
      <c r="F700" s="59">
        <v>581</v>
      </c>
      <c r="P700">
        <v>724</v>
      </c>
      <c r="Q700">
        <v>2.548</v>
      </c>
      <c r="R700">
        <v>0.82899999999999996</v>
      </c>
      <c r="S700">
        <f t="shared" si="52"/>
        <v>0.85000000000000009</v>
      </c>
      <c r="T700" s="59">
        <v>278</v>
      </c>
      <c r="AD700">
        <v>810</v>
      </c>
      <c r="AE700">
        <v>4.13</v>
      </c>
      <c r="AF700">
        <v>0.56899999999999995</v>
      </c>
      <c r="AG700">
        <f t="shared" si="53"/>
        <v>0.55000000000000004</v>
      </c>
      <c r="AH700" s="59">
        <v>926</v>
      </c>
      <c r="AK700">
        <v>836</v>
      </c>
      <c r="AL700">
        <v>17.216000000000001</v>
      </c>
      <c r="AM700">
        <v>0.501</v>
      </c>
      <c r="AN700">
        <f t="shared" si="54"/>
        <v>0.5</v>
      </c>
      <c r="AO700" s="59">
        <v>602</v>
      </c>
    </row>
    <row r="701" spans="2:41" x14ac:dyDescent="0.3">
      <c r="B701">
        <v>832</v>
      </c>
      <c r="C701">
        <v>19.212</v>
      </c>
      <c r="D701">
        <v>0.92100000000000004</v>
      </c>
      <c r="E701">
        <f t="shared" si="51"/>
        <v>0.9</v>
      </c>
      <c r="F701" s="59">
        <v>582</v>
      </c>
      <c r="P701">
        <v>298</v>
      </c>
      <c r="Q701">
        <v>2.5230000000000001</v>
      </c>
      <c r="R701">
        <v>0.46800000000000003</v>
      </c>
      <c r="S701">
        <f t="shared" si="52"/>
        <v>0.45</v>
      </c>
      <c r="T701" s="59">
        <v>280</v>
      </c>
      <c r="AD701">
        <v>969</v>
      </c>
      <c r="AE701">
        <v>4.13</v>
      </c>
      <c r="AF701">
        <v>0.42399999999999999</v>
      </c>
      <c r="AG701">
        <f t="shared" si="53"/>
        <v>0.4</v>
      </c>
      <c r="AH701" s="59">
        <v>931</v>
      </c>
      <c r="AK701">
        <v>1043</v>
      </c>
      <c r="AL701">
        <v>17.216000000000001</v>
      </c>
      <c r="AM701">
        <v>0.83299999999999996</v>
      </c>
      <c r="AN701">
        <f t="shared" si="54"/>
        <v>0.85000000000000009</v>
      </c>
      <c r="AO701" s="59">
        <v>621</v>
      </c>
    </row>
    <row r="702" spans="2:41" x14ac:dyDescent="0.3">
      <c r="B702">
        <v>841</v>
      </c>
      <c r="C702">
        <v>19.212</v>
      </c>
      <c r="D702">
        <v>0.64100000000000001</v>
      </c>
      <c r="E702">
        <f t="shared" si="51"/>
        <v>0.65</v>
      </c>
      <c r="F702" s="59">
        <v>584</v>
      </c>
      <c r="P702">
        <v>475</v>
      </c>
      <c r="Q702">
        <v>2.5230000000000001</v>
      </c>
      <c r="R702">
        <v>0.90300000000000002</v>
      </c>
      <c r="S702">
        <f t="shared" si="52"/>
        <v>0.9</v>
      </c>
      <c r="T702" s="59">
        <v>297</v>
      </c>
      <c r="AD702">
        <v>1101</v>
      </c>
      <c r="AE702">
        <v>4.13</v>
      </c>
      <c r="AF702">
        <v>0.71199999999999997</v>
      </c>
      <c r="AG702">
        <f t="shared" si="53"/>
        <v>0.70000000000000007</v>
      </c>
      <c r="AH702" s="59">
        <v>943</v>
      </c>
      <c r="AK702">
        <v>90</v>
      </c>
      <c r="AL702">
        <v>17.157</v>
      </c>
      <c r="AM702">
        <v>0.83599999999999997</v>
      </c>
      <c r="AN702">
        <f t="shared" si="54"/>
        <v>0.85000000000000009</v>
      </c>
      <c r="AO702" s="59">
        <v>623</v>
      </c>
    </row>
    <row r="703" spans="2:41" x14ac:dyDescent="0.3">
      <c r="B703">
        <v>912</v>
      </c>
      <c r="C703">
        <v>19.212</v>
      </c>
      <c r="D703">
        <v>0.52500000000000002</v>
      </c>
      <c r="E703">
        <f t="shared" si="51"/>
        <v>0.55000000000000004</v>
      </c>
      <c r="F703" s="59">
        <v>585</v>
      </c>
      <c r="P703">
        <v>675</v>
      </c>
      <c r="Q703">
        <v>2.5230000000000001</v>
      </c>
      <c r="R703">
        <v>0.91900000000000004</v>
      </c>
      <c r="S703">
        <f t="shared" si="52"/>
        <v>0.9</v>
      </c>
      <c r="T703" s="59">
        <v>300</v>
      </c>
      <c r="AD703">
        <v>330</v>
      </c>
      <c r="AE703">
        <v>4.0990000000000002</v>
      </c>
      <c r="AF703">
        <v>0.57999999999999996</v>
      </c>
      <c r="AG703">
        <f t="shared" si="53"/>
        <v>0.60000000000000009</v>
      </c>
      <c r="AH703" s="59">
        <v>950</v>
      </c>
      <c r="AK703">
        <v>864</v>
      </c>
      <c r="AL703">
        <v>17.157</v>
      </c>
      <c r="AM703">
        <v>0.73499999999999999</v>
      </c>
      <c r="AN703">
        <f t="shared" si="54"/>
        <v>0.75</v>
      </c>
      <c r="AO703" s="59">
        <v>631</v>
      </c>
    </row>
    <row r="704" spans="2:41" x14ac:dyDescent="0.3">
      <c r="B704">
        <v>766</v>
      </c>
      <c r="C704">
        <v>19.088999999999999</v>
      </c>
      <c r="D704">
        <v>0.78</v>
      </c>
      <c r="E704">
        <f t="shared" si="51"/>
        <v>0.8</v>
      </c>
      <c r="F704" s="59">
        <v>606</v>
      </c>
      <c r="P704">
        <v>88</v>
      </c>
      <c r="Q704">
        <v>2.4969999999999999</v>
      </c>
      <c r="R704">
        <v>0.84599999999999997</v>
      </c>
      <c r="S704">
        <f t="shared" si="52"/>
        <v>0.85000000000000009</v>
      </c>
      <c r="T704" s="59">
        <v>301</v>
      </c>
      <c r="AD704">
        <v>355</v>
      </c>
      <c r="AE704">
        <v>4.0990000000000002</v>
      </c>
      <c r="AF704">
        <v>0.63200000000000001</v>
      </c>
      <c r="AG704">
        <f t="shared" si="53"/>
        <v>0.65</v>
      </c>
      <c r="AH704" s="59">
        <v>961</v>
      </c>
      <c r="AK704">
        <v>815</v>
      </c>
      <c r="AL704">
        <v>17.094000000000001</v>
      </c>
      <c r="AM704">
        <v>0.68899999999999995</v>
      </c>
      <c r="AN704">
        <f t="shared" si="54"/>
        <v>0.70000000000000007</v>
      </c>
      <c r="AO704" s="59">
        <v>636</v>
      </c>
    </row>
    <row r="705" spans="2:41" x14ac:dyDescent="0.3">
      <c r="B705">
        <v>842</v>
      </c>
      <c r="C705">
        <v>19.088999999999999</v>
      </c>
      <c r="D705">
        <v>0.77</v>
      </c>
      <c r="E705">
        <f t="shared" si="51"/>
        <v>0.75</v>
      </c>
      <c r="F705" s="59">
        <v>612</v>
      </c>
      <c r="P705">
        <v>737</v>
      </c>
      <c r="Q705">
        <v>2.4969999999999999</v>
      </c>
      <c r="R705">
        <v>0.88500000000000001</v>
      </c>
      <c r="S705">
        <f t="shared" si="52"/>
        <v>0.9</v>
      </c>
      <c r="T705" s="59">
        <v>313</v>
      </c>
      <c r="AD705">
        <v>394</v>
      </c>
      <c r="AE705">
        <v>4.0990000000000002</v>
      </c>
      <c r="AF705">
        <v>0.41399999999999998</v>
      </c>
      <c r="AG705">
        <f t="shared" si="53"/>
        <v>0.4</v>
      </c>
      <c r="AH705" s="59">
        <v>965</v>
      </c>
      <c r="AK705">
        <v>943</v>
      </c>
      <c r="AL705">
        <v>17.094000000000001</v>
      </c>
      <c r="AM705">
        <v>0.76500000000000001</v>
      </c>
      <c r="AN705">
        <f t="shared" si="54"/>
        <v>0.75</v>
      </c>
      <c r="AO705" s="59">
        <v>655</v>
      </c>
    </row>
    <row r="706" spans="2:41" x14ac:dyDescent="0.3">
      <c r="B706">
        <v>978</v>
      </c>
      <c r="C706">
        <v>19.088999999999999</v>
      </c>
      <c r="D706">
        <v>0.77</v>
      </c>
      <c r="E706">
        <f t="shared" si="51"/>
        <v>0.75</v>
      </c>
      <c r="F706" s="59">
        <v>621</v>
      </c>
      <c r="P706">
        <v>115</v>
      </c>
      <c r="Q706">
        <v>2.472</v>
      </c>
      <c r="R706">
        <v>0.96699999999999997</v>
      </c>
      <c r="S706">
        <f t="shared" si="52"/>
        <v>0.95000000000000007</v>
      </c>
      <c r="T706" s="59">
        <v>330</v>
      </c>
      <c r="AD706">
        <v>815</v>
      </c>
      <c r="AE706">
        <v>4.0990000000000002</v>
      </c>
      <c r="AF706">
        <v>0.57199999999999995</v>
      </c>
      <c r="AG706">
        <f t="shared" si="53"/>
        <v>0.55000000000000004</v>
      </c>
      <c r="AH706" s="59">
        <v>973</v>
      </c>
      <c r="AK706">
        <v>1080</v>
      </c>
      <c r="AL706">
        <v>17.094000000000001</v>
      </c>
      <c r="AM706">
        <v>0.64100000000000001</v>
      </c>
      <c r="AN706">
        <f t="shared" si="54"/>
        <v>0.65</v>
      </c>
      <c r="AO706" s="59">
        <v>664</v>
      </c>
    </row>
    <row r="707" spans="2:41" x14ac:dyDescent="0.3">
      <c r="B707">
        <v>184</v>
      </c>
      <c r="C707">
        <v>18.965</v>
      </c>
      <c r="D707">
        <v>0.98</v>
      </c>
      <c r="E707">
        <f t="shared" si="51"/>
        <v>1</v>
      </c>
      <c r="F707" s="59">
        <v>622</v>
      </c>
      <c r="P707">
        <v>472</v>
      </c>
      <c r="Q707">
        <v>2.472</v>
      </c>
      <c r="R707">
        <v>0.32800000000000001</v>
      </c>
      <c r="S707">
        <f t="shared" si="52"/>
        <v>0.35000000000000003</v>
      </c>
      <c r="T707" s="59">
        <v>343</v>
      </c>
      <c r="AD707">
        <v>1023</v>
      </c>
      <c r="AE707">
        <v>4.0990000000000002</v>
      </c>
      <c r="AF707">
        <v>0.747</v>
      </c>
      <c r="AG707">
        <f t="shared" si="53"/>
        <v>0.75</v>
      </c>
      <c r="AH707" s="59">
        <v>975</v>
      </c>
      <c r="AK707">
        <v>1144</v>
      </c>
      <c r="AL707">
        <v>17.094000000000001</v>
      </c>
      <c r="AM707">
        <v>0.51400000000000001</v>
      </c>
      <c r="AN707">
        <f t="shared" si="54"/>
        <v>0.5</v>
      </c>
      <c r="AO707" s="59">
        <v>667</v>
      </c>
    </row>
    <row r="708" spans="2:41" x14ac:dyDescent="0.3">
      <c r="B708">
        <v>466</v>
      </c>
      <c r="C708">
        <v>18.965</v>
      </c>
      <c r="D708">
        <v>0.88400000000000001</v>
      </c>
      <c r="E708">
        <f t="shared" si="51"/>
        <v>0.9</v>
      </c>
      <c r="F708" s="59">
        <v>629</v>
      </c>
      <c r="P708">
        <v>757</v>
      </c>
      <c r="Q708">
        <v>2.472</v>
      </c>
      <c r="R708">
        <v>0.86599999999999999</v>
      </c>
      <c r="S708">
        <f t="shared" si="52"/>
        <v>0.85000000000000009</v>
      </c>
      <c r="T708" s="59">
        <v>351</v>
      </c>
      <c r="AD708">
        <v>143</v>
      </c>
      <c r="AE708">
        <v>4.0679999999999996</v>
      </c>
      <c r="AF708">
        <v>0.67700000000000005</v>
      </c>
      <c r="AG708">
        <f t="shared" si="53"/>
        <v>0.70000000000000007</v>
      </c>
      <c r="AH708" s="59">
        <v>976</v>
      </c>
      <c r="AK708">
        <v>225</v>
      </c>
      <c r="AL708">
        <v>17.033999999999999</v>
      </c>
      <c r="AM708">
        <v>0.58699999999999997</v>
      </c>
      <c r="AN708">
        <f t="shared" si="54"/>
        <v>0.60000000000000009</v>
      </c>
      <c r="AO708" s="59">
        <v>681</v>
      </c>
    </row>
    <row r="709" spans="2:41" x14ac:dyDescent="0.3">
      <c r="B709">
        <v>578</v>
      </c>
      <c r="C709">
        <v>18.965</v>
      </c>
      <c r="D709">
        <v>0.64</v>
      </c>
      <c r="E709">
        <f t="shared" si="51"/>
        <v>0.65</v>
      </c>
      <c r="F709" s="59">
        <v>631</v>
      </c>
      <c r="P709">
        <v>198</v>
      </c>
      <c r="Q709">
        <v>2.4460000000000002</v>
      </c>
      <c r="R709">
        <v>0.86399999999999999</v>
      </c>
      <c r="S709">
        <f t="shared" si="52"/>
        <v>0.85000000000000009</v>
      </c>
      <c r="T709" s="59">
        <v>370</v>
      </c>
      <c r="AD709">
        <v>166</v>
      </c>
      <c r="AE709">
        <v>4.0679999999999996</v>
      </c>
      <c r="AF709">
        <v>0.83899999999999997</v>
      </c>
      <c r="AG709">
        <f t="shared" si="53"/>
        <v>0.85000000000000009</v>
      </c>
      <c r="AH709" s="59">
        <v>988</v>
      </c>
      <c r="AK709">
        <v>474</v>
      </c>
      <c r="AL709">
        <v>17.033999999999999</v>
      </c>
      <c r="AM709">
        <v>0.82799999999999996</v>
      </c>
      <c r="AN709">
        <f t="shared" si="54"/>
        <v>0.85000000000000009</v>
      </c>
      <c r="AO709" s="59">
        <v>688</v>
      </c>
    </row>
    <row r="710" spans="2:41" x14ac:dyDescent="0.3">
      <c r="B710">
        <v>651</v>
      </c>
      <c r="C710">
        <v>18.965</v>
      </c>
      <c r="D710">
        <v>0.73499999999999999</v>
      </c>
      <c r="E710">
        <f t="shared" ref="E710:E773" si="55">MROUND(D710,0.05)</f>
        <v>0.75</v>
      </c>
      <c r="F710" s="59">
        <v>651</v>
      </c>
      <c r="P710">
        <v>380</v>
      </c>
      <c r="Q710">
        <v>2.4460000000000002</v>
      </c>
      <c r="R710">
        <v>0.86399999999999999</v>
      </c>
      <c r="S710">
        <f t="shared" ref="S710:S767" si="56">MROUND(R710,0.05)</f>
        <v>0.85000000000000009</v>
      </c>
      <c r="T710" s="59">
        <v>383</v>
      </c>
      <c r="AD710">
        <v>578</v>
      </c>
      <c r="AE710">
        <v>4.0679999999999996</v>
      </c>
      <c r="AF710">
        <v>0.80500000000000005</v>
      </c>
      <c r="AG710">
        <f t="shared" ref="AG710:AG773" si="57">MROUND(AF710,0.05)</f>
        <v>0.8</v>
      </c>
      <c r="AH710" s="59">
        <v>1014</v>
      </c>
      <c r="AK710">
        <v>840</v>
      </c>
      <c r="AL710">
        <v>17.033999999999999</v>
      </c>
      <c r="AM710">
        <v>0.69099999999999995</v>
      </c>
      <c r="AN710">
        <f t="shared" ref="AN710:AN773" si="58">MROUND(AM710,0.05)</f>
        <v>0.70000000000000007</v>
      </c>
      <c r="AO710" s="59">
        <v>692</v>
      </c>
    </row>
    <row r="711" spans="2:41" x14ac:dyDescent="0.3">
      <c r="B711">
        <v>707</v>
      </c>
      <c r="C711">
        <v>18.965</v>
      </c>
      <c r="D711">
        <v>0.68100000000000005</v>
      </c>
      <c r="E711">
        <f t="shared" si="55"/>
        <v>0.70000000000000007</v>
      </c>
      <c r="F711" s="59">
        <v>652</v>
      </c>
      <c r="P711">
        <v>454</v>
      </c>
      <c r="Q711">
        <v>2.4460000000000002</v>
      </c>
      <c r="R711">
        <v>0.66500000000000004</v>
      </c>
      <c r="S711">
        <f t="shared" si="56"/>
        <v>0.65</v>
      </c>
      <c r="T711" s="59">
        <v>386</v>
      </c>
      <c r="AD711">
        <v>746</v>
      </c>
      <c r="AE711">
        <v>4.0679999999999996</v>
      </c>
      <c r="AF711">
        <v>0.69199999999999995</v>
      </c>
      <c r="AG711">
        <f t="shared" si="57"/>
        <v>0.70000000000000007</v>
      </c>
      <c r="AH711" s="59">
        <v>1023</v>
      </c>
      <c r="AK711">
        <v>970</v>
      </c>
      <c r="AL711">
        <v>17.033999999999999</v>
      </c>
      <c r="AM711">
        <v>0.47699999999999998</v>
      </c>
      <c r="AN711">
        <f t="shared" si="58"/>
        <v>0.5</v>
      </c>
      <c r="AO711" s="59">
        <v>695</v>
      </c>
    </row>
    <row r="712" spans="2:41" x14ac:dyDescent="0.3">
      <c r="B712">
        <v>330</v>
      </c>
      <c r="C712">
        <v>18.84</v>
      </c>
      <c r="D712">
        <v>0.54800000000000004</v>
      </c>
      <c r="E712">
        <f t="shared" si="55"/>
        <v>0.55000000000000004</v>
      </c>
      <c r="F712" s="59">
        <v>660</v>
      </c>
      <c r="P712">
        <v>497</v>
      </c>
      <c r="Q712">
        <v>2.4460000000000002</v>
      </c>
      <c r="R712">
        <v>0.76400000000000001</v>
      </c>
      <c r="S712">
        <f t="shared" si="56"/>
        <v>0.75</v>
      </c>
      <c r="T712" s="59">
        <v>404</v>
      </c>
      <c r="AD712">
        <v>805</v>
      </c>
      <c r="AE712">
        <v>4.0679999999999996</v>
      </c>
      <c r="AF712">
        <v>0.73099999999999998</v>
      </c>
      <c r="AG712">
        <f t="shared" si="57"/>
        <v>0.75</v>
      </c>
      <c r="AH712" s="59">
        <v>1026</v>
      </c>
      <c r="AK712">
        <v>972</v>
      </c>
      <c r="AL712">
        <v>17.033999999999999</v>
      </c>
      <c r="AM712">
        <v>0.53500000000000003</v>
      </c>
      <c r="AN712">
        <f t="shared" si="58"/>
        <v>0.55000000000000004</v>
      </c>
      <c r="AO712" s="59">
        <v>716</v>
      </c>
    </row>
    <row r="713" spans="2:41" x14ac:dyDescent="0.3">
      <c r="B713">
        <v>648</v>
      </c>
      <c r="C713">
        <v>18.84</v>
      </c>
      <c r="D713">
        <v>0.71199999999999997</v>
      </c>
      <c r="E713">
        <f t="shared" si="55"/>
        <v>0.70000000000000007</v>
      </c>
      <c r="F713" s="59">
        <v>661</v>
      </c>
      <c r="P713">
        <v>536</v>
      </c>
      <c r="Q713">
        <v>2.4460000000000002</v>
      </c>
      <c r="R713">
        <v>0.60599999999999998</v>
      </c>
      <c r="S713">
        <f t="shared" si="56"/>
        <v>0.60000000000000009</v>
      </c>
      <c r="T713" s="59">
        <v>418</v>
      </c>
      <c r="AD713">
        <v>875</v>
      </c>
      <c r="AE713">
        <v>4.0679999999999996</v>
      </c>
      <c r="AF713">
        <v>0.85</v>
      </c>
      <c r="AG713">
        <f t="shared" si="57"/>
        <v>0.85000000000000009</v>
      </c>
      <c r="AH713" s="59">
        <v>1037</v>
      </c>
      <c r="AK713">
        <v>12</v>
      </c>
      <c r="AL713">
        <v>16.97</v>
      </c>
      <c r="AM713">
        <v>0.54300000000000004</v>
      </c>
      <c r="AN713">
        <f t="shared" si="58"/>
        <v>0.55000000000000004</v>
      </c>
      <c r="AO713" s="59">
        <v>728</v>
      </c>
    </row>
    <row r="714" spans="2:41" x14ac:dyDescent="0.3">
      <c r="B714">
        <v>764</v>
      </c>
      <c r="C714">
        <v>18.84</v>
      </c>
      <c r="D714">
        <v>0.85399999999999998</v>
      </c>
      <c r="E714">
        <f t="shared" si="55"/>
        <v>0.85000000000000009</v>
      </c>
      <c r="F714" s="59">
        <v>662</v>
      </c>
      <c r="P714">
        <v>753</v>
      </c>
      <c r="Q714">
        <v>2.4460000000000002</v>
      </c>
      <c r="R714">
        <v>0.86399999999999999</v>
      </c>
      <c r="S714">
        <f t="shared" si="56"/>
        <v>0.85000000000000009</v>
      </c>
      <c r="T714" s="59">
        <v>423</v>
      </c>
      <c r="AD714">
        <v>1039</v>
      </c>
      <c r="AE714">
        <v>4.0679999999999996</v>
      </c>
      <c r="AF714">
        <v>0.84399999999999997</v>
      </c>
      <c r="AG714">
        <f t="shared" si="57"/>
        <v>0.85000000000000009</v>
      </c>
      <c r="AH714" s="59">
        <v>1041</v>
      </c>
      <c r="AK714">
        <v>630</v>
      </c>
      <c r="AL714">
        <v>16.97</v>
      </c>
      <c r="AM714">
        <v>0.77</v>
      </c>
      <c r="AN714">
        <f t="shared" si="58"/>
        <v>0.75</v>
      </c>
      <c r="AO714" s="59">
        <v>732</v>
      </c>
    </row>
    <row r="715" spans="2:41" x14ac:dyDescent="0.3">
      <c r="B715">
        <v>917</v>
      </c>
      <c r="C715">
        <v>18.84</v>
      </c>
      <c r="D715">
        <v>0.86699999999999999</v>
      </c>
      <c r="E715">
        <f t="shared" si="55"/>
        <v>0.85000000000000009</v>
      </c>
      <c r="F715" s="59">
        <v>674</v>
      </c>
      <c r="P715">
        <v>227</v>
      </c>
      <c r="Q715">
        <v>2.42</v>
      </c>
      <c r="R715">
        <v>0.94499999999999995</v>
      </c>
      <c r="S715">
        <f t="shared" si="56"/>
        <v>0.95000000000000007</v>
      </c>
      <c r="T715" s="59">
        <v>447</v>
      </c>
      <c r="AD715">
        <v>848</v>
      </c>
      <c r="AE715">
        <v>4.0519999999999996</v>
      </c>
      <c r="AF715">
        <v>0.84599999999999997</v>
      </c>
      <c r="AG715">
        <f t="shared" si="57"/>
        <v>0.85000000000000009</v>
      </c>
      <c r="AH715" s="59">
        <v>1046</v>
      </c>
      <c r="AK715">
        <v>211</v>
      </c>
      <c r="AL715">
        <v>16.91</v>
      </c>
      <c r="AM715">
        <v>0.749</v>
      </c>
      <c r="AN715">
        <f t="shared" si="58"/>
        <v>0.75</v>
      </c>
      <c r="AO715" s="59">
        <v>736</v>
      </c>
    </row>
    <row r="716" spans="2:41" x14ac:dyDescent="0.3">
      <c r="B716">
        <v>318</v>
      </c>
      <c r="C716">
        <v>18.715</v>
      </c>
      <c r="D716">
        <v>0.498</v>
      </c>
      <c r="E716">
        <f t="shared" si="55"/>
        <v>0.5</v>
      </c>
      <c r="F716" s="59">
        <v>680</v>
      </c>
      <c r="P716">
        <v>566</v>
      </c>
      <c r="Q716">
        <v>2.42</v>
      </c>
      <c r="R716">
        <v>0.748</v>
      </c>
      <c r="S716">
        <f t="shared" si="56"/>
        <v>0.75</v>
      </c>
      <c r="T716" s="59">
        <v>463</v>
      </c>
      <c r="AD716">
        <v>345</v>
      </c>
      <c r="AE716">
        <v>4.0369999999999999</v>
      </c>
      <c r="AF716">
        <v>0.79</v>
      </c>
      <c r="AG716">
        <f t="shared" si="57"/>
        <v>0.8</v>
      </c>
      <c r="AH716" s="59">
        <v>1065</v>
      </c>
      <c r="AK716">
        <v>483</v>
      </c>
      <c r="AL716">
        <v>16.850000000000001</v>
      </c>
      <c r="AM716">
        <v>0.82699999999999996</v>
      </c>
      <c r="AN716">
        <f t="shared" si="58"/>
        <v>0.85000000000000009</v>
      </c>
      <c r="AO716" s="59">
        <v>745</v>
      </c>
    </row>
    <row r="717" spans="2:41" x14ac:dyDescent="0.3">
      <c r="B717">
        <v>564</v>
      </c>
      <c r="C717">
        <v>18.715</v>
      </c>
      <c r="D717">
        <v>0.66300000000000003</v>
      </c>
      <c r="E717">
        <f t="shared" si="55"/>
        <v>0.65</v>
      </c>
      <c r="F717" s="59">
        <v>681</v>
      </c>
      <c r="P717">
        <v>351</v>
      </c>
      <c r="Q717">
        <v>2.3929999999999998</v>
      </c>
      <c r="R717">
        <v>0.90700000000000003</v>
      </c>
      <c r="S717">
        <f t="shared" si="56"/>
        <v>0.9</v>
      </c>
      <c r="T717" s="59">
        <v>475</v>
      </c>
      <c r="AD717">
        <v>527</v>
      </c>
      <c r="AE717">
        <v>4.0369999999999999</v>
      </c>
      <c r="AF717">
        <v>0.52100000000000002</v>
      </c>
      <c r="AG717">
        <f t="shared" si="57"/>
        <v>0.5</v>
      </c>
      <c r="AH717" s="59">
        <v>1079</v>
      </c>
      <c r="AK717">
        <v>631</v>
      </c>
      <c r="AL717">
        <v>16.850000000000001</v>
      </c>
      <c r="AM717">
        <v>0.70199999999999996</v>
      </c>
      <c r="AN717">
        <f t="shared" si="58"/>
        <v>0.70000000000000007</v>
      </c>
      <c r="AO717" s="59">
        <v>747</v>
      </c>
    </row>
    <row r="718" spans="2:41" x14ac:dyDescent="0.3">
      <c r="B718">
        <v>916</v>
      </c>
      <c r="C718">
        <v>18.715</v>
      </c>
      <c r="D718">
        <v>0.623</v>
      </c>
      <c r="E718">
        <f t="shared" si="55"/>
        <v>0.60000000000000009</v>
      </c>
      <c r="F718" s="59">
        <v>682</v>
      </c>
      <c r="P718">
        <v>364</v>
      </c>
      <c r="Q718">
        <v>2.3929999999999998</v>
      </c>
      <c r="R718">
        <v>0.81200000000000006</v>
      </c>
      <c r="S718">
        <f t="shared" si="56"/>
        <v>0.8</v>
      </c>
      <c r="T718" s="59">
        <v>485</v>
      </c>
      <c r="AD718">
        <v>1078</v>
      </c>
      <c r="AE718">
        <v>4.0369999999999999</v>
      </c>
      <c r="AF718">
        <v>0.48</v>
      </c>
      <c r="AG718">
        <f t="shared" si="57"/>
        <v>0.5</v>
      </c>
      <c r="AH718" s="59">
        <v>1085</v>
      </c>
      <c r="AK718">
        <v>822</v>
      </c>
      <c r="AL718">
        <v>16.850000000000001</v>
      </c>
      <c r="AM718">
        <v>0.51800000000000002</v>
      </c>
      <c r="AN718">
        <f t="shared" si="58"/>
        <v>0.5</v>
      </c>
      <c r="AO718" s="59">
        <v>781</v>
      </c>
    </row>
    <row r="719" spans="2:41" x14ac:dyDescent="0.3">
      <c r="B719">
        <v>1025</v>
      </c>
      <c r="C719">
        <v>18.715</v>
      </c>
      <c r="D719">
        <v>0.77600000000000002</v>
      </c>
      <c r="E719">
        <f t="shared" si="55"/>
        <v>0.8</v>
      </c>
      <c r="F719" s="59">
        <v>694</v>
      </c>
      <c r="P719">
        <v>492</v>
      </c>
      <c r="Q719">
        <v>2.3929999999999998</v>
      </c>
      <c r="R719">
        <v>0.90700000000000003</v>
      </c>
      <c r="S719">
        <f t="shared" si="56"/>
        <v>0.9</v>
      </c>
      <c r="T719" s="59">
        <v>492</v>
      </c>
      <c r="AD719">
        <v>231</v>
      </c>
      <c r="AE719">
        <v>4.0209999999999999</v>
      </c>
      <c r="AF719">
        <v>0.68300000000000005</v>
      </c>
      <c r="AG719">
        <f t="shared" si="57"/>
        <v>0.70000000000000007</v>
      </c>
      <c r="AH719" s="59">
        <v>1086</v>
      </c>
      <c r="AK719">
        <v>1096</v>
      </c>
      <c r="AL719">
        <v>16.850000000000001</v>
      </c>
      <c r="AM719">
        <v>0.71899999999999997</v>
      </c>
      <c r="AN719">
        <f t="shared" si="58"/>
        <v>0.70000000000000007</v>
      </c>
      <c r="AO719" s="59">
        <v>791</v>
      </c>
    </row>
    <row r="720" spans="2:41" x14ac:dyDescent="0.3">
      <c r="B720">
        <v>190</v>
      </c>
      <c r="C720">
        <v>18.588999999999999</v>
      </c>
      <c r="D720">
        <v>0.60699999999999998</v>
      </c>
      <c r="E720">
        <f t="shared" si="55"/>
        <v>0.60000000000000009</v>
      </c>
      <c r="F720" s="59">
        <v>703</v>
      </c>
      <c r="P720">
        <v>638</v>
      </c>
      <c r="Q720">
        <v>2.3929999999999998</v>
      </c>
      <c r="R720">
        <v>0.79800000000000004</v>
      </c>
      <c r="S720">
        <f t="shared" si="56"/>
        <v>0.8</v>
      </c>
      <c r="T720" s="59">
        <v>494</v>
      </c>
      <c r="AD720">
        <v>482</v>
      </c>
      <c r="AE720">
        <v>4.0209999999999999</v>
      </c>
      <c r="AF720">
        <v>0.69099999999999995</v>
      </c>
      <c r="AG720">
        <f t="shared" si="57"/>
        <v>0.70000000000000007</v>
      </c>
      <c r="AH720" s="59">
        <v>1089</v>
      </c>
      <c r="AK720">
        <v>57</v>
      </c>
      <c r="AL720">
        <v>16.785</v>
      </c>
      <c r="AM720">
        <v>0.71299999999999997</v>
      </c>
      <c r="AN720">
        <f t="shared" si="58"/>
        <v>0.70000000000000007</v>
      </c>
      <c r="AO720" s="59">
        <v>792</v>
      </c>
    </row>
    <row r="721" spans="2:41" x14ac:dyDescent="0.3">
      <c r="B721">
        <v>212</v>
      </c>
      <c r="C721">
        <v>18.588999999999999</v>
      </c>
      <c r="D721">
        <v>0.57899999999999996</v>
      </c>
      <c r="E721">
        <f t="shared" si="55"/>
        <v>0.60000000000000009</v>
      </c>
      <c r="F721" s="59">
        <v>704</v>
      </c>
      <c r="P721">
        <v>725</v>
      </c>
      <c r="Q721">
        <v>2.3929999999999998</v>
      </c>
      <c r="R721">
        <v>0.97</v>
      </c>
      <c r="S721">
        <f t="shared" si="56"/>
        <v>0.95000000000000007</v>
      </c>
      <c r="T721" s="59">
        <v>496</v>
      </c>
      <c r="AD721">
        <v>866</v>
      </c>
      <c r="AE721">
        <v>4.0209999999999999</v>
      </c>
      <c r="AF721">
        <v>0.58399999999999996</v>
      </c>
      <c r="AG721">
        <f t="shared" si="57"/>
        <v>0.60000000000000009</v>
      </c>
      <c r="AH721" s="59">
        <v>1113</v>
      </c>
      <c r="AK721">
        <v>527</v>
      </c>
      <c r="AL721">
        <v>16.785</v>
      </c>
      <c r="AM721">
        <v>0.78400000000000003</v>
      </c>
      <c r="AN721">
        <f t="shared" si="58"/>
        <v>0.8</v>
      </c>
      <c r="AO721" s="59">
        <v>803</v>
      </c>
    </row>
    <row r="722" spans="2:41" x14ac:dyDescent="0.3">
      <c r="B722">
        <v>253</v>
      </c>
      <c r="C722">
        <v>18.588999999999999</v>
      </c>
      <c r="D722">
        <v>0.63400000000000001</v>
      </c>
      <c r="E722">
        <f t="shared" si="55"/>
        <v>0.65</v>
      </c>
      <c r="F722" s="59">
        <v>740</v>
      </c>
      <c r="P722">
        <v>560</v>
      </c>
      <c r="Q722">
        <v>2.3660000000000001</v>
      </c>
      <c r="R722">
        <v>0.88700000000000001</v>
      </c>
      <c r="S722">
        <f t="shared" si="56"/>
        <v>0.9</v>
      </c>
      <c r="T722" s="59">
        <v>501</v>
      </c>
      <c r="AD722">
        <v>898</v>
      </c>
      <c r="AE722">
        <v>4.0209999999999999</v>
      </c>
      <c r="AF722">
        <v>0.877</v>
      </c>
      <c r="AG722">
        <f t="shared" si="57"/>
        <v>0.9</v>
      </c>
      <c r="AH722" s="59">
        <v>1126</v>
      </c>
      <c r="AK722">
        <v>1167</v>
      </c>
      <c r="AL722">
        <v>16.785</v>
      </c>
      <c r="AM722">
        <v>0.51</v>
      </c>
      <c r="AN722">
        <f t="shared" si="58"/>
        <v>0.5</v>
      </c>
      <c r="AO722" s="59">
        <v>814</v>
      </c>
    </row>
    <row r="723" spans="2:41" x14ac:dyDescent="0.3">
      <c r="B723">
        <v>281</v>
      </c>
      <c r="C723">
        <v>18.588999999999999</v>
      </c>
      <c r="D723">
        <v>0.90700000000000003</v>
      </c>
      <c r="E723">
        <f t="shared" si="55"/>
        <v>0.9</v>
      </c>
      <c r="F723" s="59">
        <v>744</v>
      </c>
      <c r="P723">
        <v>592</v>
      </c>
      <c r="Q723">
        <v>2.3660000000000001</v>
      </c>
      <c r="R723">
        <v>0.79400000000000004</v>
      </c>
      <c r="S723">
        <f t="shared" si="56"/>
        <v>0.8</v>
      </c>
      <c r="T723" s="59">
        <v>527</v>
      </c>
      <c r="AD723">
        <v>1051</v>
      </c>
      <c r="AE723">
        <v>3.9889999999999999</v>
      </c>
      <c r="AF723">
        <v>0.85299999999999998</v>
      </c>
      <c r="AG723">
        <f t="shared" si="57"/>
        <v>0.85000000000000009</v>
      </c>
      <c r="AH723" s="58">
        <v>0.8</v>
      </c>
      <c r="AI723" s="1" t="s">
        <v>59</v>
      </c>
      <c r="AK723">
        <v>487</v>
      </c>
      <c r="AL723">
        <v>16.725000000000001</v>
      </c>
      <c r="AM723">
        <v>0.71499999999999997</v>
      </c>
      <c r="AN723">
        <f t="shared" si="58"/>
        <v>0.70000000000000007</v>
      </c>
      <c r="AO723" s="59">
        <v>815</v>
      </c>
    </row>
    <row r="724" spans="2:41" x14ac:dyDescent="0.3">
      <c r="B724">
        <v>305</v>
      </c>
      <c r="C724">
        <v>18.588999999999999</v>
      </c>
      <c r="D724">
        <v>0.70599999999999996</v>
      </c>
      <c r="E724">
        <f t="shared" si="55"/>
        <v>0.70000000000000007</v>
      </c>
      <c r="F724" s="59">
        <v>746</v>
      </c>
      <c r="P724">
        <v>797</v>
      </c>
      <c r="Q724">
        <v>2.3660000000000001</v>
      </c>
      <c r="R724">
        <v>0.747</v>
      </c>
      <c r="S724">
        <f t="shared" si="56"/>
        <v>0.75</v>
      </c>
      <c r="T724" s="59">
        <v>529</v>
      </c>
      <c r="AD724">
        <v>94</v>
      </c>
      <c r="AE724">
        <v>3.9569999999999999</v>
      </c>
      <c r="AF724">
        <v>0.59599999999999997</v>
      </c>
      <c r="AG724">
        <f t="shared" si="57"/>
        <v>0.60000000000000009</v>
      </c>
      <c r="AH724" s="59">
        <v>15</v>
      </c>
      <c r="AI724">
        <f>COUNTA(AH724:AH843)</f>
        <v>120</v>
      </c>
      <c r="AJ724">
        <f>(AI724/$AD$4)*100</f>
        <v>11.741682974559687</v>
      </c>
      <c r="AK724">
        <v>666</v>
      </c>
      <c r="AL724">
        <v>16.725000000000001</v>
      </c>
      <c r="AM724">
        <v>0.48599999999999999</v>
      </c>
      <c r="AN724">
        <f t="shared" si="58"/>
        <v>0.5</v>
      </c>
      <c r="AO724" s="59">
        <v>817</v>
      </c>
    </row>
    <row r="725" spans="2:41" x14ac:dyDescent="0.3">
      <c r="B725">
        <v>363</v>
      </c>
      <c r="C725">
        <v>18.588999999999999</v>
      </c>
      <c r="D725">
        <v>0.76500000000000001</v>
      </c>
      <c r="E725">
        <f t="shared" si="55"/>
        <v>0.75</v>
      </c>
      <c r="F725" s="59">
        <v>754</v>
      </c>
      <c r="P725">
        <v>282</v>
      </c>
      <c r="Q725">
        <v>2.339</v>
      </c>
      <c r="R725">
        <v>0.81200000000000006</v>
      </c>
      <c r="S725">
        <f t="shared" si="56"/>
        <v>0.8</v>
      </c>
      <c r="T725" s="59">
        <v>542</v>
      </c>
      <c r="AD725">
        <v>577</v>
      </c>
      <c r="AE725">
        <v>3.9569999999999999</v>
      </c>
      <c r="AF725">
        <v>0.75900000000000001</v>
      </c>
      <c r="AG725">
        <f t="shared" si="57"/>
        <v>0.75</v>
      </c>
      <c r="AH725" s="59">
        <v>33</v>
      </c>
      <c r="AK725">
        <v>1164</v>
      </c>
      <c r="AL725">
        <v>16.725000000000001</v>
      </c>
      <c r="AM725">
        <v>0.66600000000000004</v>
      </c>
      <c r="AN725">
        <f t="shared" si="58"/>
        <v>0.65</v>
      </c>
      <c r="AO725" s="59">
        <v>818</v>
      </c>
    </row>
    <row r="726" spans="2:41" x14ac:dyDescent="0.3">
      <c r="B726">
        <v>614</v>
      </c>
      <c r="C726">
        <v>18.588999999999999</v>
      </c>
      <c r="D726">
        <v>0.64200000000000002</v>
      </c>
      <c r="E726">
        <f t="shared" si="55"/>
        <v>0.65</v>
      </c>
      <c r="F726" s="59">
        <v>758</v>
      </c>
      <c r="P726">
        <v>383</v>
      </c>
      <c r="Q726">
        <v>2.339</v>
      </c>
      <c r="R726">
        <v>0.90900000000000003</v>
      </c>
      <c r="S726">
        <f t="shared" si="56"/>
        <v>0.9</v>
      </c>
      <c r="T726" s="59">
        <v>549</v>
      </c>
      <c r="AD726">
        <v>602</v>
      </c>
      <c r="AE726">
        <v>3.9569999999999999</v>
      </c>
      <c r="AF726">
        <v>0.84</v>
      </c>
      <c r="AG726">
        <f t="shared" si="57"/>
        <v>0.85000000000000009</v>
      </c>
      <c r="AH726" s="59">
        <v>34</v>
      </c>
      <c r="AK726">
        <v>283</v>
      </c>
      <c r="AL726">
        <v>16.66</v>
      </c>
      <c r="AM726">
        <v>0.63400000000000001</v>
      </c>
      <c r="AN726">
        <f t="shared" si="58"/>
        <v>0.65</v>
      </c>
      <c r="AO726" s="59">
        <v>819</v>
      </c>
    </row>
    <row r="727" spans="2:41" x14ac:dyDescent="0.3">
      <c r="B727">
        <v>929</v>
      </c>
      <c r="C727">
        <v>18.588999999999999</v>
      </c>
      <c r="D727">
        <v>0.99399999999999999</v>
      </c>
      <c r="E727">
        <f t="shared" si="55"/>
        <v>1</v>
      </c>
      <c r="F727" s="59">
        <v>765</v>
      </c>
      <c r="P727">
        <v>805</v>
      </c>
      <c r="Q727">
        <v>2.339</v>
      </c>
      <c r="R727">
        <v>0.90900000000000003</v>
      </c>
      <c r="S727">
        <f t="shared" si="56"/>
        <v>0.9</v>
      </c>
      <c r="T727" s="59">
        <v>550</v>
      </c>
      <c r="AD727">
        <v>782</v>
      </c>
      <c r="AE727">
        <v>3.9569999999999999</v>
      </c>
      <c r="AF727">
        <v>0.77700000000000002</v>
      </c>
      <c r="AG727">
        <f t="shared" si="57"/>
        <v>0.8</v>
      </c>
      <c r="AH727" s="59">
        <v>49</v>
      </c>
      <c r="AK727">
        <v>800</v>
      </c>
      <c r="AL727">
        <v>16.66</v>
      </c>
      <c r="AM727">
        <v>0.66100000000000003</v>
      </c>
      <c r="AN727">
        <f t="shared" si="58"/>
        <v>0.65</v>
      </c>
      <c r="AO727" s="59">
        <v>826</v>
      </c>
    </row>
    <row r="728" spans="2:41" x14ac:dyDescent="0.3">
      <c r="B728">
        <v>986</v>
      </c>
      <c r="C728">
        <v>18.588999999999999</v>
      </c>
      <c r="D728">
        <v>0.84399999999999997</v>
      </c>
      <c r="E728">
        <f t="shared" si="55"/>
        <v>0.85000000000000009</v>
      </c>
      <c r="F728" s="59">
        <v>767</v>
      </c>
      <c r="P728">
        <v>199</v>
      </c>
      <c r="Q728">
        <v>2.3119999999999998</v>
      </c>
      <c r="R728">
        <v>1</v>
      </c>
      <c r="S728">
        <f t="shared" si="56"/>
        <v>1</v>
      </c>
      <c r="T728" s="59">
        <v>560</v>
      </c>
      <c r="AD728">
        <v>215</v>
      </c>
      <c r="AE728">
        <v>3.9409999999999998</v>
      </c>
      <c r="AF728">
        <v>0.80700000000000005</v>
      </c>
      <c r="AG728">
        <f t="shared" si="57"/>
        <v>0.8</v>
      </c>
      <c r="AH728" s="59">
        <v>63</v>
      </c>
      <c r="AK728">
        <v>929</v>
      </c>
      <c r="AL728">
        <v>16.599</v>
      </c>
      <c r="AM728">
        <v>0.76600000000000001</v>
      </c>
      <c r="AN728">
        <f t="shared" si="58"/>
        <v>0.75</v>
      </c>
      <c r="AO728" s="59">
        <v>832</v>
      </c>
    </row>
    <row r="729" spans="2:41" x14ac:dyDescent="0.3">
      <c r="B729">
        <v>138</v>
      </c>
      <c r="C729">
        <v>18.329999999999998</v>
      </c>
      <c r="D729">
        <v>0.86899999999999999</v>
      </c>
      <c r="E729">
        <f t="shared" si="55"/>
        <v>0.85000000000000009</v>
      </c>
      <c r="F729" s="59">
        <v>773</v>
      </c>
      <c r="P729">
        <v>512</v>
      </c>
      <c r="Q729">
        <v>2.3119999999999998</v>
      </c>
      <c r="R729">
        <v>0.60399999999999998</v>
      </c>
      <c r="S729">
        <f t="shared" si="56"/>
        <v>0.60000000000000009</v>
      </c>
      <c r="T729" s="59">
        <v>583</v>
      </c>
      <c r="AD729">
        <v>230</v>
      </c>
      <c r="AE729">
        <v>3.9409999999999998</v>
      </c>
      <c r="AF729">
        <v>0.84199999999999997</v>
      </c>
      <c r="AG729">
        <f t="shared" si="57"/>
        <v>0.85000000000000009</v>
      </c>
      <c r="AH729" s="59">
        <v>69</v>
      </c>
      <c r="AK729">
        <v>64</v>
      </c>
      <c r="AL729">
        <v>16.536999999999999</v>
      </c>
      <c r="AM729">
        <v>0.749</v>
      </c>
      <c r="AN729">
        <f t="shared" si="58"/>
        <v>0.75</v>
      </c>
      <c r="AO729" s="59">
        <v>840</v>
      </c>
    </row>
    <row r="730" spans="2:41" x14ac:dyDescent="0.3">
      <c r="B730">
        <v>32</v>
      </c>
      <c r="C730">
        <v>18.201000000000001</v>
      </c>
      <c r="D730">
        <v>0.58199999999999996</v>
      </c>
      <c r="E730">
        <f t="shared" si="55"/>
        <v>0.60000000000000009</v>
      </c>
      <c r="F730" s="59">
        <v>781</v>
      </c>
      <c r="P730">
        <v>632</v>
      </c>
      <c r="Q730">
        <v>2.3119999999999998</v>
      </c>
      <c r="R730">
        <v>0.80800000000000005</v>
      </c>
      <c r="S730">
        <f t="shared" si="56"/>
        <v>0.8</v>
      </c>
      <c r="T730" s="59">
        <v>635</v>
      </c>
      <c r="AD730">
        <v>606</v>
      </c>
      <c r="AE730">
        <v>3.9079999999999999</v>
      </c>
      <c r="AF730">
        <v>0.69399999999999995</v>
      </c>
      <c r="AG730">
        <f t="shared" si="57"/>
        <v>0.70000000000000007</v>
      </c>
      <c r="AH730" s="59">
        <v>78</v>
      </c>
      <c r="AK730">
        <v>70</v>
      </c>
      <c r="AL730">
        <v>16.472000000000001</v>
      </c>
      <c r="AM730">
        <v>0.77100000000000002</v>
      </c>
      <c r="AN730">
        <f t="shared" si="58"/>
        <v>0.75</v>
      </c>
      <c r="AO730" s="59">
        <v>849</v>
      </c>
    </row>
    <row r="731" spans="2:41" x14ac:dyDescent="0.3">
      <c r="B731">
        <v>167</v>
      </c>
      <c r="C731">
        <v>18.201000000000001</v>
      </c>
      <c r="D731">
        <v>0.79700000000000004</v>
      </c>
      <c r="E731">
        <f t="shared" si="55"/>
        <v>0.8</v>
      </c>
      <c r="F731" s="59">
        <v>797</v>
      </c>
      <c r="P731">
        <v>131</v>
      </c>
      <c r="Q731">
        <v>2.2839999999999998</v>
      </c>
      <c r="R731">
        <v>0.97599999999999998</v>
      </c>
      <c r="S731">
        <f t="shared" si="56"/>
        <v>1</v>
      </c>
      <c r="T731" s="59">
        <v>645</v>
      </c>
      <c r="AD731">
        <v>949</v>
      </c>
      <c r="AE731">
        <v>3.9079999999999999</v>
      </c>
      <c r="AF731">
        <v>0.86</v>
      </c>
      <c r="AG731">
        <f t="shared" si="57"/>
        <v>0.85000000000000009</v>
      </c>
      <c r="AH731" s="59">
        <v>81</v>
      </c>
      <c r="AK731">
        <v>262</v>
      </c>
      <c r="AL731">
        <v>16.472000000000001</v>
      </c>
      <c r="AM731">
        <v>0.747</v>
      </c>
      <c r="AN731">
        <f t="shared" si="58"/>
        <v>0.75</v>
      </c>
      <c r="AO731" s="59">
        <v>852</v>
      </c>
    </row>
    <row r="732" spans="2:41" x14ac:dyDescent="0.3">
      <c r="B732">
        <v>863</v>
      </c>
      <c r="C732">
        <v>18.201000000000001</v>
      </c>
      <c r="D732">
        <v>0.82599999999999996</v>
      </c>
      <c r="E732">
        <f t="shared" si="55"/>
        <v>0.85000000000000009</v>
      </c>
      <c r="F732" s="59">
        <v>800</v>
      </c>
      <c r="P732">
        <v>166</v>
      </c>
      <c r="Q732">
        <v>2.2839999999999998</v>
      </c>
      <c r="R732">
        <v>0.77400000000000002</v>
      </c>
      <c r="S732">
        <f t="shared" si="56"/>
        <v>0.75</v>
      </c>
      <c r="T732" s="59">
        <v>649</v>
      </c>
      <c r="AD732">
        <v>546</v>
      </c>
      <c r="AE732">
        <v>3.8919999999999999</v>
      </c>
      <c r="AF732">
        <v>0.71499999999999997</v>
      </c>
      <c r="AG732">
        <f t="shared" si="57"/>
        <v>0.70000000000000007</v>
      </c>
      <c r="AH732" s="59">
        <v>91</v>
      </c>
      <c r="AK732">
        <v>406</v>
      </c>
      <c r="AL732">
        <v>16.472000000000001</v>
      </c>
      <c r="AM732">
        <v>0.69399999999999995</v>
      </c>
      <c r="AN732">
        <f t="shared" si="58"/>
        <v>0.70000000000000007</v>
      </c>
      <c r="AO732" s="59">
        <v>854</v>
      </c>
    </row>
    <row r="733" spans="2:41" x14ac:dyDescent="0.3">
      <c r="B733">
        <v>1101</v>
      </c>
      <c r="C733">
        <v>18.201000000000001</v>
      </c>
      <c r="D733">
        <v>0.79700000000000004</v>
      </c>
      <c r="E733">
        <f t="shared" si="55"/>
        <v>0.8</v>
      </c>
      <c r="F733" s="59">
        <v>803</v>
      </c>
      <c r="P733">
        <v>450</v>
      </c>
      <c r="Q733">
        <v>2.2839999999999998</v>
      </c>
      <c r="R733">
        <v>0.82599999999999996</v>
      </c>
      <c r="S733">
        <f t="shared" si="56"/>
        <v>0.85000000000000009</v>
      </c>
      <c r="T733" s="59">
        <v>666</v>
      </c>
      <c r="AD733">
        <v>742</v>
      </c>
      <c r="AE733">
        <v>3.8919999999999999</v>
      </c>
      <c r="AF733">
        <v>0.65</v>
      </c>
      <c r="AG733">
        <f t="shared" si="57"/>
        <v>0.65</v>
      </c>
      <c r="AH733" s="59">
        <v>92</v>
      </c>
      <c r="AK733">
        <v>669</v>
      </c>
      <c r="AL733">
        <v>16.472000000000001</v>
      </c>
      <c r="AM733">
        <v>0.51300000000000001</v>
      </c>
      <c r="AN733">
        <f t="shared" si="58"/>
        <v>0.5</v>
      </c>
      <c r="AO733" s="59">
        <v>866</v>
      </c>
    </row>
    <row r="734" spans="2:41" x14ac:dyDescent="0.3">
      <c r="B734">
        <v>37</v>
      </c>
      <c r="C734">
        <v>18.071000000000002</v>
      </c>
      <c r="D734">
        <v>0.39100000000000001</v>
      </c>
      <c r="E734">
        <f t="shared" si="55"/>
        <v>0.4</v>
      </c>
      <c r="F734" s="59">
        <v>817</v>
      </c>
      <c r="P734">
        <v>680</v>
      </c>
      <c r="Q734">
        <v>2.2839999999999998</v>
      </c>
      <c r="R734">
        <v>0.88400000000000001</v>
      </c>
      <c r="S734">
        <f t="shared" si="56"/>
        <v>0.9</v>
      </c>
      <c r="T734" s="59">
        <v>675</v>
      </c>
      <c r="AD734">
        <v>250</v>
      </c>
      <c r="AE734">
        <v>3.8759999999999999</v>
      </c>
      <c r="AF734">
        <v>0.58699999999999997</v>
      </c>
      <c r="AG734">
        <f t="shared" si="57"/>
        <v>0.60000000000000009</v>
      </c>
      <c r="AH734" s="59">
        <v>121</v>
      </c>
      <c r="AK734">
        <v>11</v>
      </c>
      <c r="AL734">
        <v>16.41</v>
      </c>
      <c r="AM734">
        <v>0.621</v>
      </c>
      <c r="AN734">
        <f t="shared" si="58"/>
        <v>0.60000000000000009</v>
      </c>
      <c r="AO734" s="59">
        <v>867</v>
      </c>
    </row>
    <row r="735" spans="2:41" x14ac:dyDescent="0.3">
      <c r="B735">
        <v>446</v>
      </c>
      <c r="C735">
        <v>18.071000000000002</v>
      </c>
      <c r="D735">
        <v>0.81499999999999995</v>
      </c>
      <c r="E735">
        <f t="shared" si="55"/>
        <v>0.8</v>
      </c>
      <c r="F735" s="59">
        <v>823</v>
      </c>
      <c r="P735">
        <v>722</v>
      </c>
      <c r="Q735">
        <v>2.2559999999999998</v>
      </c>
      <c r="R735">
        <v>0.63500000000000001</v>
      </c>
      <c r="S735">
        <f t="shared" si="56"/>
        <v>0.65</v>
      </c>
      <c r="T735" s="59">
        <v>680</v>
      </c>
      <c r="AD735">
        <v>426</v>
      </c>
      <c r="AE735">
        <v>3.8759999999999999</v>
      </c>
      <c r="AF735">
        <v>0.66800000000000004</v>
      </c>
      <c r="AG735">
        <f t="shared" si="57"/>
        <v>0.65</v>
      </c>
      <c r="AH735" s="59">
        <v>124</v>
      </c>
      <c r="AK735">
        <v>1007</v>
      </c>
      <c r="AL735">
        <v>16.41</v>
      </c>
      <c r="AM735">
        <v>0.626</v>
      </c>
      <c r="AN735">
        <f t="shared" si="58"/>
        <v>0.65</v>
      </c>
      <c r="AO735" s="59">
        <v>869</v>
      </c>
    </row>
    <row r="736" spans="2:41" x14ac:dyDescent="0.3">
      <c r="B736">
        <v>659</v>
      </c>
      <c r="C736">
        <v>18.071000000000002</v>
      </c>
      <c r="D736">
        <v>0.53400000000000003</v>
      </c>
      <c r="E736">
        <f t="shared" si="55"/>
        <v>0.55000000000000004</v>
      </c>
      <c r="F736" s="59">
        <v>826</v>
      </c>
      <c r="P736">
        <v>793</v>
      </c>
      <c r="Q736">
        <v>2.2559999999999998</v>
      </c>
      <c r="R736">
        <v>0.755</v>
      </c>
      <c r="S736">
        <f t="shared" si="56"/>
        <v>0.75</v>
      </c>
      <c r="T736" s="59">
        <v>717</v>
      </c>
      <c r="AD736">
        <v>514</v>
      </c>
      <c r="AE736">
        <v>3.8759999999999999</v>
      </c>
      <c r="AF736">
        <v>0.67600000000000005</v>
      </c>
      <c r="AG736">
        <f t="shared" si="57"/>
        <v>0.70000000000000007</v>
      </c>
      <c r="AH736" s="59">
        <v>138</v>
      </c>
      <c r="AK736">
        <v>287</v>
      </c>
      <c r="AL736">
        <v>16.343</v>
      </c>
      <c r="AM736">
        <v>0.81100000000000005</v>
      </c>
      <c r="AN736">
        <f t="shared" si="58"/>
        <v>0.8</v>
      </c>
      <c r="AO736" s="59">
        <v>876</v>
      </c>
    </row>
    <row r="737" spans="2:41" x14ac:dyDescent="0.3">
      <c r="B737">
        <v>666</v>
      </c>
      <c r="C737">
        <v>18.071000000000002</v>
      </c>
      <c r="D737">
        <v>0.69</v>
      </c>
      <c r="E737">
        <f t="shared" si="55"/>
        <v>0.70000000000000007</v>
      </c>
      <c r="F737" s="59">
        <v>835</v>
      </c>
      <c r="P737">
        <v>802</v>
      </c>
      <c r="Q737">
        <v>2.2559999999999998</v>
      </c>
      <c r="R737">
        <v>0.95299999999999996</v>
      </c>
      <c r="S737">
        <f t="shared" si="56"/>
        <v>0.95000000000000007</v>
      </c>
      <c r="T737" s="59">
        <v>726</v>
      </c>
      <c r="AD737">
        <v>1040</v>
      </c>
      <c r="AE737">
        <v>3.8759999999999999</v>
      </c>
      <c r="AF737">
        <v>0.59599999999999997</v>
      </c>
      <c r="AG737">
        <f t="shared" si="57"/>
        <v>0.60000000000000009</v>
      </c>
      <c r="AH737" s="59">
        <v>139</v>
      </c>
      <c r="AK737">
        <v>749</v>
      </c>
      <c r="AL737">
        <v>16.343</v>
      </c>
      <c r="AM737">
        <v>0.73199999999999998</v>
      </c>
      <c r="AN737">
        <f t="shared" si="58"/>
        <v>0.75</v>
      </c>
      <c r="AO737" s="59">
        <v>879</v>
      </c>
    </row>
    <row r="738" spans="2:41" x14ac:dyDescent="0.3">
      <c r="B738">
        <v>782</v>
      </c>
      <c r="C738">
        <v>18.071000000000002</v>
      </c>
      <c r="D738">
        <v>0.93899999999999995</v>
      </c>
      <c r="E738">
        <f t="shared" si="55"/>
        <v>0.95000000000000007</v>
      </c>
      <c r="F738" s="59">
        <v>838</v>
      </c>
      <c r="P738">
        <v>812</v>
      </c>
      <c r="Q738">
        <v>2.2559999999999998</v>
      </c>
      <c r="R738">
        <v>0.90600000000000003</v>
      </c>
      <c r="S738">
        <f t="shared" si="56"/>
        <v>0.9</v>
      </c>
      <c r="T738" s="59">
        <v>737</v>
      </c>
      <c r="AD738">
        <v>33</v>
      </c>
      <c r="AE738">
        <v>3.859</v>
      </c>
      <c r="AF738">
        <v>0.80800000000000005</v>
      </c>
      <c r="AG738">
        <f t="shared" si="57"/>
        <v>0.8</v>
      </c>
      <c r="AH738" s="59">
        <v>140</v>
      </c>
      <c r="AK738">
        <v>757</v>
      </c>
      <c r="AL738">
        <v>16.343</v>
      </c>
      <c r="AM738">
        <v>0.47299999999999998</v>
      </c>
      <c r="AN738">
        <f t="shared" si="58"/>
        <v>0.45</v>
      </c>
      <c r="AO738" s="59">
        <v>881</v>
      </c>
    </row>
    <row r="739" spans="2:41" x14ac:dyDescent="0.3">
      <c r="B739">
        <v>868</v>
      </c>
      <c r="C739">
        <v>18.071000000000002</v>
      </c>
      <c r="D739">
        <v>0.77</v>
      </c>
      <c r="E739">
        <f t="shared" si="55"/>
        <v>0.75</v>
      </c>
      <c r="F739" s="59">
        <v>842</v>
      </c>
      <c r="P739">
        <v>117</v>
      </c>
      <c r="Q739">
        <v>2.2280000000000002</v>
      </c>
      <c r="R739">
        <v>0.78600000000000003</v>
      </c>
      <c r="S739">
        <f t="shared" si="56"/>
        <v>0.8</v>
      </c>
      <c r="T739" s="59">
        <v>747</v>
      </c>
      <c r="AD739">
        <v>529</v>
      </c>
      <c r="AE739">
        <v>3.859</v>
      </c>
      <c r="AF739">
        <v>0.72</v>
      </c>
      <c r="AG739">
        <f t="shared" si="57"/>
        <v>0.70000000000000007</v>
      </c>
      <c r="AH739" s="59">
        <v>150</v>
      </c>
      <c r="AK739">
        <v>814</v>
      </c>
      <c r="AL739">
        <v>16.343</v>
      </c>
      <c r="AM739">
        <v>0.69</v>
      </c>
      <c r="AN739">
        <f t="shared" si="58"/>
        <v>0.70000000000000007</v>
      </c>
      <c r="AO739" s="59">
        <v>886</v>
      </c>
    </row>
    <row r="740" spans="2:41" x14ac:dyDescent="0.3">
      <c r="B740">
        <v>1099</v>
      </c>
      <c r="C740">
        <v>18.071000000000002</v>
      </c>
      <c r="D740">
        <v>0.748</v>
      </c>
      <c r="E740">
        <f t="shared" si="55"/>
        <v>0.75</v>
      </c>
      <c r="F740" s="59">
        <v>856</v>
      </c>
      <c r="P740">
        <v>557</v>
      </c>
      <c r="Q740">
        <v>2.2280000000000002</v>
      </c>
      <c r="R740">
        <v>0.29899999999999999</v>
      </c>
      <c r="S740">
        <f t="shared" si="56"/>
        <v>0.30000000000000004</v>
      </c>
      <c r="T740" s="59">
        <v>762</v>
      </c>
      <c r="AD740">
        <v>597</v>
      </c>
      <c r="AE740">
        <v>3.859</v>
      </c>
      <c r="AF740">
        <v>0.71699999999999997</v>
      </c>
      <c r="AG740">
        <f t="shared" si="57"/>
        <v>0.70000000000000007</v>
      </c>
      <c r="AH740" s="59">
        <v>152</v>
      </c>
      <c r="AK740">
        <v>832</v>
      </c>
      <c r="AL740">
        <v>16.343</v>
      </c>
      <c r="AM740">
        <v>0.69699999999999995</v>
      </c>
      <c r="AN740">
        <f t="shared" si="58"/>
        <v>0.70000000000000007</v>
      </c>
      <c r="AO740" s="59">
        <v>887</v>
      </c>
    </row>
    <row r="741" spans="2:41" x14ac:dyDescent="0.3">
      <c r="B741">
        <v>95</v>
      </c>
      <c r="C741">
        <v>17.940000000000001</v>
      </c>
      <c r="D741">
        <v>0.66700000000000004</v>
      </c>
      <c r="E741">
        <f t="shared" si="55"/>
        <v>0.65</v>
      </c>
      <c r="F741" s="59">
        <v>868</v>
      </c>
      <c r="P741">
        <v>212</v>
      </c>
      <c r="Q741">
        <v>2.1989999999999998</v>
      </c>
      <c r="R741">
        <v>0.84299999999999997</v>
      </c>
      <c r="S741">
        <f t="shared" si="56"/>
        <v>0.85000000000000009</v>
      </c>
      <c r="T741" s="59">
        <v>763</v>
      </c>
      <c r="AD741">
        <v>623</v>
      </c>
      <c r="AE741">
        <v>3.8260000000000001</v>
      </c>
      <c r="AF741">
        <v>0.79900000000000004</v>
      </c>
      <c r="AG741">
        <f t="shared" si="57"/>
        <v>0.8</v>
      </c>
      <c r="AH741" s="59">
        <v>161</v>
      </c>
      <c r="AK741">
        <v>420</v>
      </c>
      <c r="AL741">
        <v>16.280999999999999</v>
      </c>
      <c r="AM741">
        <v>0.67100000000000004</v>
      </c>
      <c r="AN741">
        <f t="shared" si="58"/>
        <v>0.65</v>
      </c>
      <c r="AO741" s="59">
        <v>890</v>
      </c>
    </row>
    <row r="742" spans="2:41" x14ac:dyDescent="0.3">
      <c r="B742">
        <v>182</v>
      </c>
      <c r="C742">
        <v>17.940000000000001</v>
      </c>
      <c r="D742">
        <v>0.81499999999999995</v>
      </c>
      <c r="E742">
        <f t="shared" si="55"/>
        <v>0.8</v>
      </c>
      <c r="F742" s="59">
        <v>875</v>
      </c>
      <c r="P742">
        <v>283</v>
      </c>
      <c r="Q742">
        <v>2.1989999999999998</v>
      </c>
      <c r="R742">
        <v>0.86099999999999999</v>
      </c>
      <c r="S742">
        <f t="shared" si="56"/>
        <v>0.85000000000000009</v>
      </c>
      <c r="T742" s="59">
        <v>771</v>
      </c>
      <c r="AD742">
        <v>750</v>
      </c>
      <c r="AE742">
        <v>3.8260000000000001</v>
      </c>
      <c r="AF742">
        <v>0.71199999999999997</v>
      </c>
      <c r="AG742">
        <f t="shared" si="57"/>
        <v>0.70000000000000007</v>
      </c>
      <c r="AH742" s="59">
        <v>177</v>
      </c>
      <c r="AK742">
        <v>520</v>
      </c>
      <c r="AL742">
        <v>16.280999999999999</v>
      </c>
      <c r="AM742">
        <v>0.47</v>
      </c>
      <c r="AN742">
        <f t="shared" si="58"/>
        <v>0.45</v>
      </c>
      <c r="AO742" s="59">
        <v>901</v>
      </c>
    </row>
    <row r="743" spans="2:41" x14ac:dyDescent="0.3">
      <c r="B743">
        <v>322</v>
      </c>
      <c r="C743">
        <v>17.940000000000001</v>
      </c>
      <c r="D743">
        <v>0.81499999999999995</v>
      </c>
      <c r="E743">
        <f t="shared" si="55"/>
        <v>0.8</v>
      </c>
      <c r="F743" s="59">
        <v>901</v>
      </c>
      <c r="P743">
        <v>710</v>
      </c>
      <c r="Q743">
        <v>2.1989999999999998</v>
      </c>
      <c r="R743">
        <v>0.84299999999999997</v>
      </c>
      <c r="S743">
        <f t="shared" si="56"/>
        <v>0.85000000000000009</v>
      </c>
      <c r="T743" s="59">
        <v>781</v>
      </c>
      <c r="AD743">
        <v>996</v>
      </c>
      <c r="AE743">
        <v>3.8260000000000001</v>
      </c>
      <c r="AF743">
        <v>0.95099999999999996</v>
      </c>
      <c r="AG743">
        <f t="shared" si="57"/>
        <v>0.95000000000000007</v>
      </c>
      <c r="AH743" s="59">
        <v>188</v>
      </c>
      <c r="AK743">
        <v>719</v>
      </c>
      <c r="AL743">
        <v>16.280999999999999</v>
      </c>
      <c r="AM743">
        <v>0.85499999999999998</v>
      </c>
      <c r="AN743">
        <f t="shared" si="58"/>
        <v>0.85000000000000009</v>
      </c>
      <c r="AO743" s="59">
        <v>911</v>
      </c>
    </row>
    <row r="744" spans="2:41" x14ac:dyDescent="0.3">
      <c r="B744">
        <v>859</v>
      </c>
      <c r="C744">
        <v>17.940000000000001</v>
      </c>
      <c r="D744">
        <v>0.68</v>
      </c>
      <c r="E744">
        <f t="shared" si="55"/>
        <v>0.70000000000000007</v>
      </c>
      <c r="F744" s="59">
        <v>902</v>
      </c>
      <c r="P744">
        <v>52</v>
      </c>
      <c r="Q744">
        <v>2.17</v>
      </c>
      <c r="R744">
        <v>0.92800000000000005</v>
      </c>
      <c r="S744">
        <f t="shared" si="56"/>
        <v>0.95000000000000007</v>
      </c>
      <c r="T744" s="59">
        <v>783</v>
      </c>
      <c r="AD744">
        <v>208</v>
      </c>
      <c r="AE744">
        <v>3.8090000000000002</v>
      </c>
      <c r="AF744">
        <v>0.94</v>
      </c>
      <c r="AG744">
        <f t="shared" si="57"/>
        <v>0.95000000000000007</v>
      </c>
      <c r="AH744" s="59">
        <v>193</v>
      </c>
      <c r="AK744">
        <v>1139</v>
      </c>
      <c r="AL744">
        <v>16.280999999999999</v>
      </c>
      <c r="AM744">
        <v>0.64400000000000002</v>
      </c>
      <c r="AN744">
        <f t="shared" si="58"/>
        <v>0.65</v>
      </c>
      <c r="AO744" s="59">
        <v>917</v>
      </c>
    </row>
    <row r="745" spans="2:41" x14ac:dyDescent="0.3">
      <c r="B745">
        <v>1061</v>
      </c>
      <c r="C745">
        <v>17.940000000000001</v>
      </c>
      <c r="D745">
        <v>0.67100000000000004</v>
      </c>
      <c r="E745">
        <f t="shared" si="55"/>
        <v>0.65</v>
      </c>
      <c r="F745" s="59">
        <v>911</v>
      </c>
      <c r="P745">
        <v>437</v>
      </c>
      <c r="Q745">
        <v>2.17</v>
      </c>
      <c r="R745">
        <v>0.78200000000000003</v>
      </c>
      <c r="S745">
        <f t="shared" si="56"/>
        <v>0.8</v>
      </c>
      <c r="T745" s="59">
        <v>789</v>
      </c>
      <c r="AD745">
        <v>67</v>
      </c>
      <c r="AE745">
        <v>3.7759999999999998</v>
      </c>
      <c r="AF745">
        <v>0.69799999999999995</v>
      </c>
      <c r="AG745">
        <f t="shared" si="57"/>
        <v>0.70000000000000007</v>
      </c>
      <c r="AH745" s="59">
        <v>215</v>
      </c>
      <c r="AK745">
        <v>157</v>
      </c>
      <c r="AL745">
        <v>16.218</v>
      </c>
      <c r="AM745">
        <v>0.62</v>
      </c>
      <c r="AN745">
        <f t="shared" si="58"/>
        <v>0.60000000000000009</v>
      </c>
      <c r="AO745" s="59">
        <v>932</v>
      </c>
    </row>
    <row r="746" spans="2:41" x14ac:dyDescent="0.3">
      <c r="B746">
        <v>345</v>
      </c>
      <c r="C746">
        <v>17.809000000000001</v>
      </c>
      <c r="D746">
        <v>0.88400000000000001</v>
      </c>
      <c r="E746">
        <f t="shared" si="55"/>
        <v>0.9</v>
      </c>
      <c r="F746" s="59">
        <v>919</v>
      </c>
      <c r="P746">
        <v>589</v>
      </c>
      <c r="Q746">
        <v>2.17</v>
      </c>
      <c r="R746">
        <v>0.78200000000000003</v>
      </c>
      <c r="S746">
        <f t="shared" si="56"/>
        <v>0.8</v>
      </c>
      <c r="T746" s="59">
        <v>794</v>
      </c>
      <c r="AD746">
        <v>618</v>
      </c>
      <c r="AE746">
        <v>3.7759999999999998</v>
      </c>
      <c r="AF746">
        <v>0.55600000000000005</v>
      </c>
      <c r="AG746">
        <f t="shared" si="57"/>
        <v>0.55000000000000004</v>
      </c>
      <c r="AH746" s="59">
        <v>219</v>
      </c>
      <c r="AK746">
        <v>955</v>
      </c>
      <c r="AL746">
        <v>16.218</v>
      </c>
      <c r="AM746">
        <v>0.41299999999999998</v>
      </c>
      <c r="AN746">
        <f t="shared" si="58"/>
        <v>0.4</v>
      </c>
      <c r="AO746" s="59">
        <v>937</v>
      </c>
    </row>
    <row r="747" spans="2:41" x14ac:dyDescent="0.3">
      <c r="B747">
        <v>483</v>
      </c>
      <c r="C747">
        <v>17.809000000000001</v>
      </c>
      <c r="D747">
        <v>0.752</v>
      </c>
      <c r="E747">
        <f t="shared" si="55"/>
        <v>0.75</v>
      </c>
      <c r="F747" s="59">
        <v>931</v>
      </c>
      <c r="P747">
        <v>636</v>
      </c>
      <c r="Q747">
        <v>2.17</v>
      </c>
      <c r="R747">
        <v>0.94799999999999995</v>
      </c>
      <c r="S747">
        <f t="shared" si="56"/>
        <v>0.95000000000000007</v>
      </c>
      <c r="T747" s="59">
        <v>798</v>
      </c>
      <c r="AD747">
        <v>121</v>
      </c>
      <c r="AE747">
        <v>3.742</v>
      </c>
      <c r="AF747">
        <v>0.79900000000000004</v>
      </c>
      <c r="AG747">
        <f t="shared" si="57"/>
        <v>0.8</v>
      </c>
      <c r="AH747" s="59">
        <v>224</v>
      </c>
      <c r="AK747">
        <v>638</v>
      </c>
      <c r="AL747">
        <v>16.151</v>
      </c>
      <c r="AM747">
        <v>0.49199999999999999</v>
      </c>
      <c r="AN747">
        <f t="shared" si="58"/>
        <v>0.5</v>
      </c>
      <c r="AO747" s="59">
        <v>966</v>
      </c>
    </row>
    <row r="748" spans="2:41" x14ac:dyDescent="0.3">
      <c r="B748">
        <v>566</v>
      </c>
      <c r="C748">
        <v>17.809000000000001</v>
      </c>
      <c r="D748">
        <v>0.752</v>
      </c>
      <c r="E748">
        <f t="shared" si="55"/>
        <v>0.75</v>
      </c>
      <c r="F748" s="59">
        <v>943</v>
      </c>
      <c r="P748">
        <v>137</v>
      </c>
      <c r="Q748">
        <v>2.14</v>
      </c>
      <c r="R748">
        <v>0.81499999999999995</v>
      </c>
      <c r="S748">
        <f t="shared" si="56"/>
        <v>0.8</v>
      </c>
      <c r="T748" s="59">
        <v>805</v>
      </c>
      <c r="AD748">
        <v>874</v>
      </c>
      <c r="AE748">
        <v>3.7250000000000001</v>
      </c>
      <c r="AF748">
        <v>0.88200000000000001</v>
      </c>
      <c r="AG748">
        <f t="shared" si="57"/>
        <v>0.9</v>
      </c>
      <c r="AH748" s="59">
        <v>227</v>
      </c>
      <c r="AK748">
        <v>161</v>
      </c>
      <c r="AL748">
        <v>16.088000000000001</v>
      </c>
      <c r="AM748">
        <v>0.79100000000000004</v>
      </c>
      <c r="AN748">
        <f t="shared" si="58"/>
        <v>0.8</v>
      </c>
      <c r="AO748" s="59">
        <v>974</v>
      </c>
    </row>
    <row r="749" spans="2:41" x14ac:dyDescent="0.3">
      <c r="B749">
        <v>883</v>
      </c>
      <c r="C749">
        <v>17.809000000000001</v>
      </c>
      <c r="D749">
        <v>0.89800000000000002</v>
      </c>
      <c r="E749">
        <f t="shared" si="55"/>
        <v>0.9</v>
      </c>
      <c r="F749" s="59">
        <v>946</v>
      </c>
      <c r="P749">
        <v>206</v>
      </c>
      <c r="Q749">
        <v>2.14</v>
      </c>
      <c r="R749">
        <v>0.69299999999999995</v>
      </c>
      <c r="S749">
        <f t="shared" si="56"/>
        <v>0.70000000000000007</v>
      </c>
      <c r="T749" s="59">
        <v>808</v>
      </c>
      <c r="AD749">
        <v>905</v>
      </c>
      <c r="AE749">
        <v>3.7250000000000001</v>
      </c>
      <c r="AF749">
        <v>0.83699999999999997</v>
      </c>
      <c r="AG749">
        <f t="shared" si="57"/>
        <v>0.85000000000000009</v>
      </c>
      <c r="AH749" s="59">
        <v>232</v>
      </c>
      <c r="AK749">
        <v>240</v>
      </c>
      <c r="AL749">
        <v>16.088000000000001</v>
      </c>
      <c r="AM749">
        <v>0.67500000000000004</v>
      </c>
      <c r="AN749">
        <f t="shared" si="58"/>
        <v>0.70000000000000007</v>
      </c>
      <c r="AO749" s="59">
        <v>977</v>
      </c>
    </row>
    <row r="750" spans="2:41" x14ac:dyDescent="0.3">
      <c r="B750">
        <v>97</v>
      </c>
      <c r="C750">
        <v>17.672000000000001</v>
      </c>
      <c r="D750">
        <v>0.752</v>
      </c>
      <c r="E750">
        <f t="shared" si="55"/>
        <v>0.75</v>
      </c>
      <c r="F750" s="59">
        <v>953</v>
      </c>
      <c r="P750">
        <v>461</v>
      </c>
      <c r="Q750">
        <v>2.14</v>
      </c>
      <c r="R750">
        <v>0.97399999999999998</v>
      </c>
      <c r="S750">
        <f t="shared" si="56"/>
        <v>0.95000000000000007</v>
      </c>
      <c r="T750" s="59">
        <v>812</v>
      </c>
      <c r="AD750">
        <v>194</v>
      </c>
      <c r="AE750">
        <v>3.6560000000000001</v>
      </c>
      <c r="AF750">
        <v>0.70699999999999996</v>
      </c>
      <c r="AG750">
        <f t="shared" si="57"/>
        <v>0.70000000000000007</v>
      </c>
      <c r="AH750" s="59">
        <v>236</v>
      </c>
      <c r="AK750">
        <v>650</v>
      </c>
      <c r="AL750">
        <v>16.088000000000001</v>
      </c>
      <c r="AM750">
        <v>0.76600000000000001</v>
      </c>
      <c r="AN750">
        <f t="shared" si="58"/>
        <v>0.75</v>
      </c>
      <c r="AO750" s="59">
        <v>990</v>
      </c>
    </row>
    <row r="751" spans="2:41" x14ac:dyDescent="0.3">
      <c r="B751">
        <v>143</v>
      </c>
      <c r="C751">
        <v>17.672000000000001</v>
      </c>
      <c r="D751">
        <v>0.69199999999999995</v>
      </c>
      <c r="E751">
        <f t="shared" si="55"/>
        <v>0.70000000000000007</v>
      </c>
      <c r="F751" s="59">
        <v>954</v>
      </c>
      <c r="P751">
        <v>530</v>
      </c>
      <c r="Q751">
        <v>2.14</v>
      </c>
      <c r="R751">
        <v>0.61099999999999999</v>
      </c>
      <c r="S751">
        <f t="shared" si="56"/>
        <v>0.60000000000000009</v>
      </c>
      <c r="T751" s="58">
        <v>0.95000000000000007</v>
      </c>
      <c r="U751" s="1" t="s">
        <v>62</v>
      </c>
      <c r="AD751">
        <v>729</v>
      </c>
      <c r="AE751">
        <v>3.6560000000000001</v>
      </c>
      <c r="AF751">
        <v>0.78700000000000003</v>
      </c>
      <c r="AG751">
        <f t="shared" si="57"/>
        <v>0.8</v>
      </c>
      <c r="AH751" s="59">
        <v>244</v>
      </c>
      <c r="AK751">
        <v>823</v>
      </c>
      <c r="AL751">
        <v>16.088000000000001</v>
      </c>
      <c r="AM751">
        <v>0.80300000000000005</v>
      </c>
      <c r="AN751">
        <f t="shared" si="58"/>
        <v>0.8</v>
      </c>
      <c r="AO751" s="59">
        <v>997</v>
      </c>
    </row>
    <row r="752" spans="2:41" x14ac:dyDescent="0.3">
      <c r="B752">
        <v>351</v>
      </c>
      <c r="C752">
        <v>17.672000000000001</v>
      </c>
      <c r="D752">
        <v>0.89800000000000002</v>
      </c>
      <c r="E752">
        <f t="shared" si="55"/>
        <v>0.9</v>
      </c>
      <c r="F752" s="59">
        <v>971</v>
      </c>
      <c r="P752">
        <v>582</v>
      </c>
      <c r="Q752">
        <v>2.14</v>
      </c>
      <c r="R752">
        <v>0.76100000000000001</v>
      </c>
      <c r="S752">
        <f t="shared" si="56"/>
        <v>0.75</v>
      </c>
      <c r="T752" s="59">
        <v>52</v>
      </c>
      <c r="U752">
        <f>COUNTA(T752:T776)</f>
        <v>25</v>
      </c>
      <c r="V752">
        <f>(U752/$P$4)*100</f>
        <v>3.2765399737876804</v>
      </c>
      <c r="AD752">
        <v>840</v>
      </c>
      <c r="AE752">
        <v>3.6560000000000001</v>
      </c>
      <c r="AF752">
        <v>0.67800000000000005</v>
      </c>
      <c r="AG752">
        <f t="shared" si="57"/>
        <v>0.70000000000000007</v>
      </c>
      <c r="AH752" s="59">
        <v>246</v>
      </c>
      <c r="AK752">
        <v>414</v>
      </c>
      <c r="AL752">
        <v>15.957000000000001</v>
      </c>
      <c r="AM752">
        <v>0.81200000000000006</v>
      </c>
      <c r="AN752">
        <f t="shared" si="58"/>
        <v>0.8</v>
      </c>
      <c r="AO752" s="59">
        <v>1012</v>
      </c>
    </row>
    <row r="753" spans="2:41" x14ac:dyDescent="0.3">
      <c r="B753">
        <v>462</v>
      </c>
      <c r="C753">
        <v>17.672000000000001</v>
      </c>
      <c r="D753">
        <v>0.72599999999999998</v>
      </c>
      <c r="E753">
        <f t="shared" si="55"/>
        <v>0.75</v>
      </c>
      <c r="F753" s="59">
        <v>976</v>
      </c>
      <c r="P753">
        <v>623</v>
      </c>
      <c r="Q753">
        <v>2.14</v>
      </c>
      <c r="R753">
        <v>0.85699999999999998</v>
      </c>
      <c r="S753">
        <f t="shared" si="56"/>
        <v>0.85000000000000009</v>
      </c>
      <c r="T753" s="59">
        <v>80</v>
      </c>
      <c r="AD753">
        <v>634</v>
      </c>
      <c r="AE753">
        <v>3.6379999999999999</v>
      </c>
      <c r="AF753">
        <v>0.52600000000000002</v>
      </c>
      <c r="AG753">
        <f t="shared" si="57"/>
        <v>0.55000000000000004</v>
      </c>
      <c r="AH753" s="59">
        <v>263</v>
      </c>
      <c r="AK753">
        <v>921</v>
      </c>
      <c r="AL753">
        <v>15.957000000000001</v>
      </c>
      <c r="AM753">
        <v>0.58699999999999997</v>
      </c>
      <c r="AN753">
        <f t="shared" si="58"/>
        <v>0.60000000000000009</v>
      </c>
      <c r="AO753" s="59">
        <v>1022</v>
      </c>
    </row>
    <row r="754" spans="2:41" x14ac:dyDescent="0.3">
      <c r="B754">
        <v>822</v>
      </c>
      <c r="C754">
        <v>17.672000000000001</v>
      </c>
      <c r="D754">
        <v>0.89800000000000002</v>
      </c>
      <c r="E754">
        <f t="shared" si="55"/>
        <v>0.9</v>
      </c>
      <c r="F754" s="59">
        <v>978</v>
      </c>
      <c r="P754">
        <v>617</v>
      </c>
      <c r="Q754">
        <v>2.1110000000000002</v>
      </c>
      <c r="R754">
        <v>0.83399999999999996</v>
      </c>
      <c r="S754">
        <f t="shared" si="56"/>
        <v>0.85000000000000009</v>
      </c>
      <c r="T754" s="59">
        <v>115</v>
      </c>
      <c r="AD754">
        <v>1095</v>
      </c>
      <c r="AE754">
        <v>3.6379999999999999</v>
      </c>
      <c r="AF754">
        <v>0.87</v>
      </c>
      <c r="AG754">
        <f t="shared" si="57"/>
        <v>0.85000000000000009</v>
      </c>
      <c r="AH754" s="59">
        <v>268</v>
      </c>
      <c r="AK754">
        <v>1025</v>
      </c>
      <c r="AL754">
        <v>15.893000000000001</v>
      </c>
      <c r="AM754">
        <v>0.85</v>
      </c>
      <c r="AN754">
        <f t="shared" si="58"/>
        <v>0.85000000000000009</v>
      </c>
      <c r="AO754" s="59">
        <v>1031</v>
      </c>
    </row>
    <row r="755" spans="2:41" x14ac:dyDescent="0.3">
      <c r="B755">
        <v>92</v>
      </c>
      <c r="C755">
        <v>17.538</v>
      </c>
      <c r="D755">
        <v>0.75600000000000001</v>
      </c>
      <c r="E755">
        <f t="shared" si="55"/>
        <v>0.75</v>
      </c>
      <c r="F755" s="59">
        <v>980</v>
      </c>
      <c r="P755">
        <v>4</v>
      </c>
      <c r="Q755">
        <v>2.08</v>
      </c>
      <c r="R755">
        <v>0.625</v>
      </c>
      <c r="S755">
        <f t="shared" si="56"/>
        <v>0.65</v>
      </c>
      <c r="T755" s="59">
        <v>165</v>
      </c>
      <c r="AD755">
        <v>118</v>
      </c>
      <c r="AE755">
        <v>3.621</v>
      </c>
      <c r="AF755">
        <v>0.28399999999999997</v>
      </c>
      <c r="AG755">
        <f t="shared" si="57"/>
        <v>0.30000000000000004</v>
      </c>
      <c r="AH755" s="59">
        <v>280</v>
      </c>
      <c r="AK755">
        <v>362</v>
      </c>
      <c r="AL755">
        <v>15.824999999999999</v>
      </c>
      <c r="AM755">
        <v>0.58799999999999997</v>
      </c>
      <c r="AN755">
        <f t="shared" si="58"/>
        <v>0.60000000000000009</v>
      </c>
      <c r="AO755" s="59">
        <v>1032</v>
      </c>
    </row>
    <row r="756" spans="2:41" x14ac:dyDescent="0.3">
      <c r="B756">
        <v>105</v>
      </c>
      <c r="C756">
        <v>17.538</v>
      </c>
      <c r="D756">
        <v>0.74</v>
      </c>
      <c r="E756">
        <f t="shared" si="55"/>
        <v>0.75</v>
      </c>
      <c r="F756" s="59">
        <v>981</v>
      </c>
      <c r="P756">
        <v>86</v>
      </c>
      <c r="Q756">
        <v>2.08</v>
      </c>
      <c r="R756">
        <v>0.85299999999999998</v>
      </c>
      <c r="S756">
        <f t="shared" si="56"/>
        <v>0.85000000000000009</v>
      </c>
      <c r="T756" s="59">
        <v>227</v>
      </c>
      <c r="AD756">
        <v>214</v>
      </c>
      <c r="AE756">
        <v>3.621</v>
      </c>
      <c r="AF756">
        <v>0.84299999999999997</v>
      </c>
      <c r="AG756">
        <f t="shared" si="57"/>
        <v>0.85000000000000009</v>
      </c>
      <c r="AH756" s="59">
        <v>285</v>
      </c>
      <c r="AK756">
        <v>804</v>
      </c>
      <c r="AL756">
        <v>15.76</v>
      </c>
      <c r="AM756">
        <v>0.64800000000000002</v>
      </c>
      <c r="AN756">
        <f t="shared" si="58"/>
        <v>0.65</v>
      </c>
      <c r="AO756" s="59">
        <v>1050</v>
      </c>
    </row>
    <row r="757" spans="2:41" x14ac:dyDescent="0.3">
      <c r="B757">
        <v>177</v>
      </c>
      <c r="C757">
        <v>17.538</v>
      </c>
      <c r="D757">
        <v>0.95699999999999996</v>
      </c>
      <c r="E757">
        <f t="shared" si="55"/>
        <v>0.95000000000000007</v>
      </c>
      <c r="F757" s="59">
        <v>982</v>
      </c>
      <c r="P757">
        <v>255</v>
      </c>
      <c r="Q757">
        <v>2.08</v>
      </c>
      <c r="R757">
        <v>0.97199999999999998</v>
      </c>
      <c r="S757">
        <f t="shared" si="56"/>
        <v>0.95000000000000007</v>
      </c>
      <c r="T757" s="59">
        <v>255</v>
      </c>
      <c r="AD757">
        <v>274</v>
      </c>
      <c r="AE757">
        <v>3.6030000000000002</v>
      </c>
      <c r="AF757">
        <v>0.75900000000000001</v>
      </c>
      <c r="AG757">
        <f t="shared" si="57"/>
        <v>0.75</v>
      </c>
      <c r="AH757" s="59">
        <v>293</v>
      </c>
      <c r="AK757">
        <v>877</v>
      </c>
      <c r="AL757">
        <v>15.696</v>
      </c>
      <c r="AM757">
        <v>0.85299999999999998</v>
      </c>
      <c r="AN757">
        <f t="shared" si="58"/>
        <v>0.85000000000000009</v>
      </c>
      <c r="AO757" s="59">
        <v>1055</v>
      </c>
    </row>
    <row r="758" spans="2:41" x14ac:dyDescent="0.3">
      <c r="B758">
        <v>523</v>
      </c>
      <c r="C758">
        <v>17.538</v>
      </c>
      <c r="D758">
        <v>0.68100000000000005</v>
      </c>
      <c r="E758">
        <f t="shared" si="55"/>
        <v>0.70000000000000007</v>
      </c>
      <c r="F758" s="59">
        <v>984</v>
      </c>
      <c r="P758">
        <v>324</v>
      </c>
      <c r="Q758">
        <v>2.08</v>
      </c>
      <c r="R758">
        <v>0.97199999999999998</v>
      </c>
      <c r="S758">
        <f t="shared" si="56"/>
        <v>0.95000000000000007</v>
      </c>
      <c r="T758" s="59">
        <v>261</v>
      </c>
      <c r="AD758">
        <v>931</v>
      </c>
      <c r="AE758">
        <v>3.6030000000000002</v>
      </c>
      <c r="AF758">
        <v>0.77300000000000002</v>
      </c>
      <c r="AG758">
        <f t="shared" si="57"/>
        <v>0.75</v>
      </c>
      <c r="AH758" s="59">
        <v>299</v>
      </c>
      <c r="AK758">
        <v>1138</v>
      </c>
      <c r="AL758">
        <v>15.696</v>
      </c>
      <c r="AM758">
        <v>0.877</v>
      </c>
      <c r="AN758">
        <f t="shared" si="58"/>
        <v>0.9</v>
      </c>
      <c r="AO758" s="59">
        <v>1067</v>
      </c>
    </row>
    <row r="759" spans="2:41" x14ac:dyDescent="0.3">
      <c r="B759">
        <v>733</v>
      </c>
      <c r="C759">
        <v>17.538</v>
      </c>
      <c r="D759">
        <v>0.68100000000000005</v>
      </c>
      <c r="E759">
        <f t="shared" si="55"/>
        <v>0.70000000000000007</v>
      </c>
      <c r="F759" s="59">
        <v>996</v>
      </c>
      <c r="P759">
        <v>418</v>
      </c>
      <c r="Q759">
        <v>2.08</v>
      </c>
      <c r="R759">
        <v>0.91900000000000004</v>
      </c>
      <c r="S759">
        <f t="shared" si="56"/>
        <v>0.9</v>
      </c>
      <c r="T759" s="59">
        <v>273</v>
      </c>
      <c r="AD759">
        <v>298</v>
      </c>
      <c r="AE759">
        <v>3.5680000000000001</v>
      </c>
      <c r="AF759">
        <v>0.82699999999999996</v>
      </c>
      <c r="AG759">
        <f t="shared" si="57"/>
        <v>0.85000000000000009</v>
      </c>
      <c r="AH759" s="59">
        <v>301</v>
      </c>
      <c r="AK759">
        <v>736</v>
      </c>
      <c r="AL759">
        <v>15.561</v>
      </c>
      <c r="AM759">
        <v>0.68</v>
      </c>
      <c r="AN759">
        <f t="shared" si="58"/>
        <v>0.70000000000000007</v>
      </c>
      <c r="AO759" s="59">
        <v>1068</v>
      </c>
    </row>
    <row r="760" spans="2:41" x14ac:dyDescent="0.3">
      <c r="B760">
        <v>823</v>
      </c>
      <c r="C760">
        <v>17.538</v>
      </c>
      <c r="D760">
        <v>0.74</v>
      </c>
      <c r="E760">
        <f t="shared" si="55"/>
        <v>0.75</v>
      </c>
      <c r="F760" s="59">
        <v>997</v>
      </c>
      <c r="P760">
        <v>523</v>
      </c>
      <c r="Q760">
        <v>2.08</v>
      </c>
      <c r="R760">
        <v>0.97199999999999998</v>
      </c>
      <c r="S760">
        <f t="shared" si="56"/>
        <v>0.95000000000000007</v>
      </c>
      <c r="T760" s="59">
        <v>324</v>
      </c>
      <c r="AD760">
        <v>755</v>
      </c>
      <c r="AE760">
        <v>3.5680000000000001</v>
      </c>
      <c r="AF760">
        <v>0.69499999999999995</v>
      </c>
      <c r="AG760">
        <f t="shared" si="57"/>
        <v>0.70000000000000007</v>
      </c>
      <c r="AH760" s="59">
        <v>302</v>
      </c>
      <c r="AK760">
        <v>431</v>
      </c>
      <c r="AL760">
        <v>15.492000000000001</v>
      </c>
      <c r="AM760">
        <v>0.61399999999999999</v>
      </c>
      <c r="AN760">
        <f t="shared" si="58"/>
        <v>0.60000000000000009</v>
      </c>
      <c r="AO760" s="59">
        <v>1070</v>
      </c>
    </row>
    <row r="761" spans="2:41" x14ac:dyDescent="0.3">
      <c r="B761">
        <v>413</v>
      </c>
      <c r="C761">
        <v>17.404</v>
      </c>
      <c r="D761">
        <v>0.79500000000000004</v>
      </c>
      <c r="E761">
        <f t="shared" si="55"/>
        <v>0.8</v>
      </c>
      <c r="F761" s="59">
        <v>1006</v>
      </c>
      <c r="P761">
        <v>786</v>
      </c>
      <c r="Q761">
        <v>2.08</v>
      </c>
      <c r="R761">
        <v>0.97199999999999998</v>
      </c>
      <c r="S761">
        <f t="shared" si="56"/>
        <v>0.95000000000000007</v>
      </c>
      <c r="T761" s="59">
        <v>348</v>
      </c>
      <c r="AD761">
        <v>1117</v>
      </c>
      <c r="AE761">
        <v>3.5680000000000001</v>
      </c>
      <c r="AF761">
        <v>0.82699999999999996</v>
      </c>
      <c r="AG761">
        <f t="shared" si="57"/>
        <v>0.85000000000000009</v>
      </c>
      <c r="AH761" s="59">
        <v>303</v>
      </c>
      <c r="AK761">
        <v>498</v>
      </c>
      <c r="AL761">
        <v>15.492000000000001</v>
      </c>
      <c r="AM761">
        <v>0.374</v>
      </c>
      <c r="AN761">
        <f t="shared" si="58"/>
        <v>0.35000000000000003</v>
      </c>
      <c r="AO761" s="59">
        <v>1074</v>
      </c>
    </row>
    <row r="762" spans="2:41" x14ac:dyDescent="0.3">
      <c r="B762">
        <v>668</v>
      </c>
      <c r="C762">
        <v>17.404</v>
      </c>
      <c r="D762">
        <v>0.92100000000000004</v>
      </c>
      <c r="E762">
        <f t="shared" si="55"/>
        <v>0.9</v>
      </c>
      <c r="F762" s="59">
        <v>1009</v>
      </c>
      <c r="P762">
        <v>325</v>
      </c>
      <c r="Q762">
        <v>2.0489999999999999</v>
      </c>
      <c r="R762">
        <v>0.998</v>
      </c>
      <c r="S762">
        <f t="shared" si="56"/>
        <v>1</v>
      </c>
      <c r="T762" s="59">
        <v>352</v>
      </c>
      <c r="AD762">
        <v>56</v>
      </c>
      <c r="AE762">
        <v>3.55</v>
      </c>
      <c r="AF762">
        <v>0.65700000000000003</v>
      </c>
      <c r="AG762">
        <f t="shared" si="57"/>
        <v>0.65</v>
      </c>
      <c r="AH762" s="59">
        <v>313</v>
      </c>
      <c r="AK762">
        <v>229</v>
      </c>
      <c r="AL762">
        <v>15.426</v>
      </c>
      <c r="AM762">
        <v>0.64300000000000002</v>
      </c>
      <c r="AN762">
        <f t="shared" si="58"/>
        <v>0.65</v>
      </c>
      <c r="AO762" s="59">
        <v>1082</v>
      </c>
    </row>
    <row r="763" spans="2:41" x14ac:dyDescent="0.3">
      <c r="B763">
        <v>680</v>
      </c>
      <c r="C763">
        <v>17.404</v>
      </c>
      <c r="D763">
        <v>0.755</v>
      </c>
      <c r="E763">
        <f t="shared" si="55"/>
        <v>0.75</v>
      </c>
      <c r="F763" s="59">
        <v>1017</v>
      </c>
      <c r="P763">
        <v>381</v>
      </c>
      <c r="Q763">
        <v>2.0489999999999999</v>
      </c>
      <c r="R763">
        <v>0.84599999999999997</v>
      </c>
      <c r="S763">
        <f t="shared" si="56"/>
        <v>0.85000000000000009</v>
      </c>
      <c r="T763" s="59">
        <v>461</v>
      </c>
      <c r="AD763">
        <v>131</v>
      </c>
      <c r="AE763">
        <v>3.55</v>
      </c>
      <c r="AF763">
        <v>0.61199999999999999</v>
      </c>
      <c r="AG763">
        <f t="shared" si="57"/>
        <v>0.60000000000000009</v>
      </c>
      <c r="AH763" s="59">
        <v>345</v>
      </c>
      <c r="AK763">
        <v>827</v>
      </c>
      <c r="AL763">
        <v>15.426</v>
      </c>
      <c r="AM763">
        <v>0.56399999999999995</v>
      </c>
      <c r="AN763">
        <f t="shared" si="58"/>
        <v>0.55000000000000004</v>
      </c>
      <c r="AO763" s="59">
        <v>1086</v>
      </c>
    </row>
    <row r="764" spans="2:41" x14ac:dyDescent="0.3">
      <c r="B764">
        <v>886</v>
      </c>
      <c r="C764">
        <v>17.404</v>
      </c>
      <c r="D764">
        <v>0.51900000000000002</v>
      </c>
      <c r="E764">
        <f t="shared" si="55"/>
        <v>0.5</v>
      </c>
      <c r="F764" s="59">
        <v>1019</v>
      </c>
      <c r="P764">
        <v>382</v>
      </c>
      <c r="Q764">
        <v>2.0489999999999999</v>
      </c>
      <c r="R764">
        <v>0.82799999999999996</v>
      </c>
      <c r="S764">
        <f t="shared" si="56"/>
        <v>0.85000000000000009</v>
      </c>
      <c r="T764" s="59">
        <v>466</v>
      </c>
      <c r="AD764">
        <v>714</v>
      </c>
      <c r="AE764">
        <v>3.55</v>
      </c>
      <c r="AF764">
        <v>0.57799999999999996</v>
      </c>
      <c r="AG764">
        <f t="shared" si="57"/>
        <v>0.60000000000000009</v>
      </c>
      <c r="AH764" s="59">
        <v>346</v>
      </c>
      <c r="AK764">
        <v>151</v>
      </c>
      <c r="AL764">
        <v>15.36</v>
      </c>
      <c r="AM764">
        <v>0.72399999999999998</v>
      </c>
      <c r="AN764">
        <f t="shared" si="58"/>
        <v>0.70000000000000007</v>
      </c>
      <c r="AO764" s="59">
        <v>1089</v>
      </c>
    </row>
    <row r="765" spans="2:41" x14ac:dyDescent="0.3">
      <c r="B765">
        <v>384</v>
      </c>
      <c r="C765">
        <v>17.268000000000001</v>
      </c>
      <c r="D765">
        <v>0.81299999999999994</v>
      </c>
      <c r="E765">
        <f t="shared" si="55"/>
        <v>0.8</v>
      </c>
      <c r="F765" s="59">
        <v>1020</v>
      </c>
      <c r="P765">
        <v>534</v>
      </c>
      <c r="Q765">
        <v>2.0489999999999999</v>
      </c>
      <c r="R765">
        <v>0.94299999999999995</v>
      </c>
      <c r="S765">
        <f t="shared" si="56"/>
        <v>0.95000000000000007</v>
      </c>
      <c r="T765" s="59">
        <v>523</v>
      </c>
      <c r="AD765">
        <v>775</v>
      </c>
      <c r="AE765">
        <v>3.55</v>
      </c>
      <c r="AF765">
        <v>0.56799999999999995</v>
      </c>
      <c r="AG765">
        <f t="shared" si="57"/>
        <v>0.55000000000000004</v>
      </c>
      <c r="AH765" s="59">
        <v>362</v>
      </c>
      <c r="AK765">
        <v>344</v>
      </c>
      <c r="AL765">
        <v>15.36</v>
      </c>
      <c r="AM765">
        <v>0.84</v>
      </c>
      <c r="AN765">
        <f t="shared" si="58"/>
        <v>0.85000000000000009</v>
      </c>
      <c r="AO765" s="59">
        <v>1096</v>
      </c>
    </row>
    <row r="766" spans="2:41" x14ac:dyDescent="0.3">
      <c r="B766">
        <v>470</v>
      </c>
      <c r="C766">
        <v>17.268000000000001</v>
      </c>
      <c r="D766">
        <v>0.92800000000000005</v>
      </c>
      <c r="E766">
        <f t="shared" si="55"/>
        <v>0.95000000000000007</v>
      </c>
      <c r="F766" s="59">
        <v>1022</v>
      </c>
      <c r="P766">
        <v>90</v>
      </c>
      <c r="Q766">
        <v>2.0179999999999998</v>
      </c>
      <c r="R766">
        <v>0.91400000000000003</v>
      </c>
      <c r="S766">
        <f t="shared" si="56"/>
        <v>0.9</v>
      </c>
      <c r="T766" s="59">
        <v>534</v>
      </c>
      <c r="AD766">
        <v>1121</v>
      </c>
      <c r="AE766">
        <v>3.55</v>
      </c>
      <c r="AF766">
        <v>0.79</v>
      </c>
      <c r="AG766">
        <f t="shared" si="57"/>
        <v>0.8</v>
      </c>
      <c r="AH766" s="59">
        <v>372</v>
      </c>
      <c r="AK766">
        <v>434</v>
      </c>
      <c r="AL766">
        <v>15.36</v>
      </c>
      <c r="AM766">
        <v>0.52600000000000002</v>
      </c>
      <c r="AN766">
        <f t="shared" si="58"/>
        <v>0.55000000000000004</v>
      </c>
      <c r="AO766" s="59">
        <v>1102</v>
      </c>
    </row>
    <row r="767" spans="2:41" x14ac:dyDescent="0.3">
      <c r="B767">
        <v>597</v>
      </c>
      <c r="C767">
        <v>17.268000000000001</v>
      </c>
      <c r="D767">
        <v>0.92800000000000005</v>
      </c>
      <c r="E767">
        <f t="shared" si="55"/>
        <v>0.95000000000000007</v>
      </c>
      <c r="F767" s="59">
        <v>1027</v>
      </c>
      <c r="P767">
        <v>658</v>
      </c>
      <c r="Q767">
        <v>2.0179999999999998</v>
      </c>
      <c r="R767">
        <v>0.76200000000000001</v>
      </c>
      <c r="S767">
        <f t="shared" si="56"/>
        <v>0.75</v>
      </c>
      <c r="T767" s="59">
        <v>535</v>
      </c>
      <c r="AD767">
        <v>183</v>
      </c>
      <c r="AE767">
        <v>3.532</v>
      </c>
      <c r="AF767">
        <v>0.88900000000000001</v>
      </c>
      <c r="AG767">
        <f t="shared" si="57"/>
        <v>0.9</v>
      </c>
      <c r="AH767" s="59">
        <v>376</v>
      </c>
      <c r="AK767">
        <v>609</v>
      </c>
      <c r="AL767">
        <v>15.36</v>
      </c>
      <c r="AM767">
        <v>0.752</v>
      </c>
      <c r="AN767">
        <f t="shared" si="58"/>
        <v>0.75</v>
      </c>
      <c r="AO767" s="59">
        <v>1113</v>
      </c>
    </row>
    <row r="768" spans="2:41" x14ac:dyDescent="0.3">
      <c r="B768">
        <v>742</v>
      </c>
      <c r="C768">
        <v>17.268000000000001</v>
      </c>
      <c r="D768">
        <v>0.89200000000000002</v>
      </c>
      <c r="E768">
        <f t="shared" si="55"/>
        <v>0.9</v>
      </c>
      <c r="F768" s="59">
        <v>1028</v>
      </c>
      <c r="T768" s="59">
        <v>622</v>
      </c>
      <c r="AD768">
        <v>640</v>
      </c>
      <c r="AE768">
        <v>3.532</v>
      </c>
      <c r="AF768">
        <v>0.81699999999999995</v>
      </c>
      <c r="AG768">
        <f t="shared" si="57"/>
        <v>0.8</v>
      </c>
      <c r="AH768" s="59">
        <v>378</v>
      </c>
      <c r="AK768">
        <v>10</v>
      </c>
      <c r="AL768">
        <v>15.289</v>
      </c>
      <c r="AM768">
        <v>0.81899999999999995</v>
      </c>
      <c r="AN768">
        <f t="shared" si="58"/>
        <v>0.8</v>
      </c>
      <c r="AO768" s="59">
        <v>1123</v>
      </c>
    </row>
    <row r="769" spans="2:43" x14ac:dyDescent="0.3">
      <c r="B769">
        <v>869</v>
      </c>
      <c r="C769">
        <v>17.268000000000001</v>
      </c>
      <c r="D769">
        <v>0.89200000000000002</v>
      </c>
      <c r="E769">
        <f t="shared" si="55"/>
        <v>0.9</v>
      </c>
      <c r="F769" s="59">
        <v>1030</v>
      </c>
      <c r="T769" s="59">
        <v>634</v>
      </c>
      <c r="AD769">
        <v>920</v>
      </c>
      <c r="AE769">
        <v>3.532</v>
      </c>
      <c r="AF769">
        <v>0.88900000000000001</v>
      </c>
      <c r="AG769">
        <f t="shared" si="57"/>
        <v>0.9</v>
      </c>
      <c r="AH769" s="59">
        <v>388</v>
      </c>
      <c r="AK769">
        <v>337</v>
      </c>
      <c r="AL769">
        <v>15.289</v>
      </c>
      <c r="AM769">
        <v>0.89300000000000002</v>
      </c>
      <c r="AN769">
        <f t="shared" si="58"/>
        <v>0.9</v>
      </c>
      <c r="AO769" s="59">
        <v>1130</v>
      </c>
    </row>
    <row r="770" spans="2:43" x14ac:dyDescent="0.3">
      <c r="B770">
        <v>1075</v>
      </c>
      <c r="C770">
        <v>17.268000000000001</v>
      </c>
      <c r="D770">
        <v>0.77100000000000002</v>
      </c>
      <c r="E770">
        <f t="shared" si="55"/>
        <v>0.75</v>
      </c>
      <c r="F770" s="59">
        <v>1033</v>
      </c>
      <c r="T770" s="59">
        <v>636</v>
      </c>
      <c r="AD770">
        <v>13</v>
      </c>
      <c r="AE770">
        <v>3.5139999999999998</v>
      </c>
      <c r="AF770">
        <v>0.66900000000000004</v>
      </c>
      <c r="AG770">
        <f t="shared" si="57"/>
        <v>0.65</v>
      </c>
      <c r="AH770" s="59">
        <v>392</v>
      </c>
      <c r="AK770">
        <v>694</v>
      </c>
      <c r="AL770">
        <v>15.222</v>
      </c>
      <c r="AM770">
        <v>0.76800000000000002</v>
      </c>
      <c r="AN770">
        <f t="shared" si="58"/>
        <v>0.75</v>
      </c>
      <c r="AO770" s="59">
        <v>1146</v>
      </c>
    </row>
    <row r="771" spans="2:43" x14ac:dyDescent="0.3">
      <c r="B771">
        <v>1089</v>
      </c>
      <c r="C771">
        <v>17.268000000000001</v>
      </c>
      <c r="D771">
        <v>0.39100000000000001</v>
      </c>
      <c r="E771">
        <f t="shared" si="55"/>
        <v>0.4</v>
      </c>
      <c r="F771" s="59">
        <v>1036</v>
      </c>
      <c r="T771" s="59">
        <v>707</v>
      </c>
      <c r="AD771">
        <v>563</v>
      </c>
      <c r="AE771">
        <v>3.5139999999999998</v>
      </c>
      <c r="AF771">
        <v>0.86399999999999999</v>
      </c>
      <c r="AG771">
        <f t="shared" si="57"/>
        <v>0.85000000000000009</v>
      </c>
      <c r="AH771" s="59">
        <v>395</v>
      </c>
      <c r="AK771">
        <v>704</v>
      </c>
      <c r="AL771">
        <v>15.222</v>
      </c>
      <c r="AM771">
        <v>0.747</v>
      </c>
      <c r="AN771">
        <f t="shared" si="58"/>
        <v>0.75</v>
      </c>
      <c r="AO771" s="59">
        <v>1147</v>
      </c>
    </row>
    <row r="772" spans="2:43" x14ac:dyDescent="0.3">
      <c r="B772">
        <v>7</v>
      </c>
      <c r="C772">
        <v>17.131</v>
      </c>
      <c r="D772">
        <v>0.78700000000000003</v>
      </c>
      <c r="E772">
        <f t="shared" si="55"/>
        <v>0.8</v>
      </c>
      <c r="F772" s="59">
        <v>1043</v>
      </c>
      <c r="T772" s="59">
        <v>725</v>
      </c>
      <c r="AD772">
        <v>603</v>
      </c>
      <c r="AE772">
        <v>3.5139999999999998</v>
      </c>
      <c r="AF772">
        <v>0.71199999999999997</v>
      </c>
      <c r="AG772">
        <f t="shared" si="57"/>
        <v>0.70000000000000007</v>
      </c>
      <c r="AH772" s="59">
        <v>398</v>
      </c>
      <c r="AK772">
        <v>594</v>
      </c>
      <c r="AL772">
        <v>15.151</v>
      </c>
      <c r="AM772">
        <v>0.66200000000000003</v>
      </c>
      <c r="AN772">
        <f t="shared" si="58"/>
        <v>0.65</v>
      </c>
      <c r="AO772" s="59">
        <v>1148</v>
      </c>
    </row>
    <row r="773" spans="2:43" x14ac:dyDescent="0.3">
      <c r="B773">
        <v>35</v>
      </c>
      <c r="C773">
        <v>17.131</v>
      </c>
      <c r="D773">
        <v>0.44800000000000001</v>
      </c>
      <c r="E773">
        <f t="shared" si="55"/>
        <v>0.45</v>
      </c>
      <c r="F773" s="59">
        <v>1075</v>
      </c>
      <c r="T773" s="59">
        <v>784</v>
      </c>
      <c r="AD773">
        <v>1062</v>
      </c>
      <c r="AE773">
        <v>3.5139999999999998</v>
      </c>
      <c r="AF773">
        <v>0.90900000000000003</v>
      </c>
      <c r="AG773">
        <f t="shared" si="57"/>
        <v>0.9</v>
      </c>
      <c r="AH773" s="59">
        <v>400</v>
      </c>
      <c r="AK773">
        <v>465</v>
      </c>
      <c r="AL773">
        <v>15.084</v>
      </c>
      <c r="AM773">
        <v>0.77500000000000002</v>
      </c>
      <c r="AN773">
        <f t="shared" si="58"/>
        <v>0.8</v>
      </c>
      <c r="AO773" s="59">
        <v>1157</v>
      </c>
    </row>
    <row r="774" spans="2:43" x14ac:dyDescent="0.3">
      <c r="B774">
        <v>174</v>
      </c>
      <c r="C774">
        <v>17.131</v>
      </c>
      <c r="D774">
        <v>0.70599999999999996</v>
      </c>
      <c r="E774">
        <f t="shared" ref="E774:E837" si="59">MROUND(D774,0.05)</f>
        <v>0.70000000000000007</v>
      </c>
      <c r="F774" s="59">
        <v>1094</v>
      </c>
      <c r="T774" s="59">
        <v>786</v>
      </c>
      <c r="AD774">
        <v>42</v>
      </c>
      <c r="AE774">
        <v>3.4769999999999999</v>
      </c>
      <c r="AF774">
        <v>0.44400000000000001</v>
      </c>
      <c r="AG774">
        <f t="shared" ref="AG774:AG837" si="60">MROUND(AF774,0.05)</f>
        <v>0.45</v>
      </c>
      <c r="AH774" s="59">
        <v>402</v>
      </c>
      <c r="AK774">
        <v>992</v>
      </c>
      <c r="AL774">
        <v>15.084</v>
      </c>
      <c r="AM774">
        <v>0.58799999999999997</v>
      </c>
      <c r="AN774">
        <f t="shared" ref="AN774:AN837" si="61">MROUND(AM774,0.05)</f>
        <v>0.60000000000000009</v>
      </c>
      <c r="AO774" s="59">
        <v>1161</v>
      </c>
    </row>
    <row r="775" spans="2:43" x14ac:dyDescent="0.3">
      <c r="B775">
        <v>268</v>
      </c>
      <c r="C775">
        <v>16.992999999999999</v>
      </c>
      <c r="D775">
        <v>0.877</v>
      </c>
      <c r="E775">
        <f t="shared" si="59"/>
        <v>0.9</v>
      </c>
      <c r="F775" s="59">
        <v>1099</v>
      </c>
      <c r="T775" s="59">
        <v>802</v>
      </c>
      <c r="AD775">
        <v>249</v>
      </c>
      <c r="AE775">
        <v>3.4769999999999999</v>
      </c>
      <c r="AF775">
        <v>0.86599999999999999</v>
      </c>
      <c r="AG775">
        <f t="shared" si="60"/>
        <v>0.85000000000000009</v>
      </c>
      <c r="AH775" s="59">
        <v>446</v>
      </c>
      <c r="AK775">
        <v>154</v>
      </c>
      <c r="AL775">
        <v>15.016</v>
      </c>
      <c r="AM775">
        <v>0.79</v>
      </c>
      <c r="AN775">
        <f t="shared" si="61"/>
        <v>0.8</v>
      </c>
      <c r="AO775" s="58">
        <v>0.75</v>
      </c>
      <c r="AP775" s="1" t="s">
        <v>58</v>
      </c>
    </row>
    <row r="776" spans="2:43" x14ac:dyDescent="0.3">
      <c r="B776">
        <v>3</v>
      </c>
      <c r="C776">
        <v>16.850000000000001</v>
      </c>
      <c r="D776">
        <v>0.42199999999999999</v>
      </c>
      <c r="E776">
        <f t="shared" si="59"/>
        <v>0.4</v>
      </c>
      <c r="F776" s="59">
        <v>1100</v>
      </c>
      <c r="T776" s="59">
        <v>813</v>
      </c>
      <c r="AD776">
        <v>464</v>
      </c>
      <c r="AE776">
        <v>3.4769999999999999</v>
      </c>
      <c r="AF776">
        <v>0.86599999999999999</v>
      </c>
      <c r="AG776">
        <f t="shared" si="60"/>
        <v>0.85000000000000009</v>
      </c>
      <c r="AH776" s="59">
        <v>460</v>
      </c>
      <c r="AK776">
        <v>519</v>
      </c>
      <c r="AL776">
        <v>15.016</v>
      </c>
      <c r="AM776">
        <v>0.58199999999999996</v>
      </c>
      <c r="AN776">
        <f t="shared" si="61"/>
        <v>0.60000000000000009</v>
      </c>
      <c r="AO776" s="59">
        <v>33</v>
      </c>
      <c r="AP776">
        <f>COUNTA(AO776:AO914)</f>
        <v>139</v>
      </c>
      <c r="AQ776">
        <f>(AP776/$AK$4)*100</f>
        <v>12.311780336581045</v>
      </c>
    </row>
    <row r="777" spans="2:43" x14ac:dyDescent="0.3">
      <c r="B777">
        <v>86</v>
      </c>
      <c r="C777">
        <v>16.850000000000001</v>
      </c>
      <c r="D777">
        <v>0.80400000000000005</v>
      </c>
      <c r="E777">
        <f t="shared" si="59"/>
        <v>0.8</v>
      </c>
      <c r="F777" s="59">
        <v>1111</v>
      </c>
      <c r="T777" s="58">
        <v>1</v>
      </c>
      <c r="U777" s="1" t="s">
        <v>63</v>
      </c>
      <c r="AD777">
        <v>694</v>
      </c>
      <c r="AE777">
        <v>3.4769999999999999</v>
      </c>
      <c r="AF777">
        <v>0.94399999999999995</v>
      </c>
      <c r="AG777">
        <f t="shared" si="60"/>
        <v>0.95000000000000007</v>
      </c>
      <c r="AH777" s="59">
        <v>484</v>
      </c>
      <c r="AK777">
        <v>120</v>
      </c>
      <c r="AL777">
        <v>14.944000000000001</v>
      </c>
      <c r="AM777">
        <v>0.67500000000000004</v>
      </c>
      <c r="AN777">
        <f t="shared" si="61"/>
        <v>0.70000000000000007</v>
      </c>
      <c r="AO777" s="59">
        <v>45</v>
      </c>
    </row>
    <row r="778" spans="2:43" x14ac:dyDescent="0.3">
      <c r="B778">
        <v>593</v>
      </c>
      <c r="C778">
        <v>16.850000000000001</v>
      </c>
      <c r="D778">
        <v>0.57999999999999996</v>
      </c>
      <c r="E778">
        <f t="shared" si="59"/>
        <v>0.60000000000000009</v>
      </c>
      <c r="F778" s="58">
        <v>0.8</v>
      </c>
      <c r="G778" s="1" t="s">
        <v>59</v>
      </c>
      <c r="T778" s="59">
        <v>131</v>
      </c>
      <c r="U778">
        <f>COUNTA(T778:T785)</f>
        <v>8</v>
      </c>
      <c r="V778">
        <f>(U778/$P$4)*100</f>
        <v>1.0484927916120577</v>
      </c>
      <c r="AD778">
        <v>552</v>
      </c>
      <c r="AE778">
        <v>3.4590000000000001</v>
      </c>
      <c r="AF778">
        <v>0.75</v>
      </c>
      <c r="AG778">
        <f t="shared" si="60"/>
        <v>0.75</v>
      </c>
      <c r="AH778" s="59">
        <v>506</v>
      </c>
      <c r="AK778">
        <v>316</v>
      </c>
      <c r="AL778">
        <v>14.944000000000001</v>
      </c>
      <c r="AM778">
        <v>0.70399999999999996</v>
      </c>
      <c r="AN778">
        <f t="shared" si="61"/>
        <v>0.70000000000000007</v>
      </c>
      <c r="AO778" s="59">
        <v>53</v>
      </c>
    </row>
    <row r="779" spans="2:43" x14ac:dyDescent="0.3">
      <c r="B779">
        <v>632</v>
      </c>
      <c r="C779">
        <v>16.850000000000001</v>
      </c>
      <c r="D779">
        <v>0.84899999999999998</v>
      </c>
      <c r="E779">
        <f t="shared" si="59"/>
        <v>0.85000000000000009</v>
      </c>
      <c r="F779" s="59">
        <v>7</v>
      </c>
      <c r="G779">
        <f>COUNTA(F779:F905)</f>
        <v>127</v>
      </c>
      <c r="H779">
        <f>(G779/$B$4)*100</f>
        <v>11.651376146788991</v>
      </c>
      <c r="T779" s="59">
        <v>199</v>
      </c>
      <c r="AD779">
        <v>671</v>
      </c>
      <c r="AE779">
        <v>3.4590000000000001</v>
      </c>
      <c r="AF779">
        <v>0.89900000000000002</v>
      </c>
      <c r="AG779">
        <f t="shared" si="60"/>
        <v>0.9</v>
      </c>
      <c r="AH779" s="59">
        <v>541</v>
      </c>
      <c r="AK779">
        <v>698</v>
      </c>
      <c r="AL779">
        <v>14.944000000000001</v>
      </c>
      <c r="AM779">
        <v>0.625</v>
      </c>
      <c r="AN779">
        <f t="shared" si="61"/>
        <v>0.65</v>
      </c>
      <c r="AO779" s="59">
        <v>58</v>
      </c>
    </row>
    <row r="780" spans="2:43" x14ac:dyDescent="0.3">
      <c r="B780">
        <v>776</v>
      </c>
      <c r="C780">
        <v>16.850000000000001</v>
      </c>
      <c r="D780">
        <v>0.313</v>
      </c>
      <c r="E780">
        <f t="shared" si="59"/>
        <v>0.30000000000000004</v>
      </c>
      <c r="F780" s="59">
        <v>12</v>
      </c>
      <c r="T780" s="59">
        <v>325</v>
      </c>
      <c r="AD780">
        <v>150</v>
      </c>
      <c r="AE780">
        <v>3.4409999999999998</v>
      </c>
      <c r="AF780">
        <v>0.77600000000000002</v>
      </c>
      <c r="AG780">
        <f t="shared" si="60"/>
        <v>0.8</v>
      </c>
      <c r="AH780" s="59">
        <v>549</v>
      </c>
      <c r="AK780">
        <v>746</v>
      </c>
      <c r="AL780">
        <v>14.875</v>
      </c>
      <c r="AM780">
        <v>0.78800000000000003</v>
      </c>
      <c r="AN780">
        <f t="shared" si="61"/>
        <v>0.8</v>
      </c>
      <c r="AO780" s="59">
        <v>64</v>
      </c>
    </row>
    <row r="781" spans="2:43" x14ac:dyDescent="0.3">
      <c r="B781">
        <v>24</v>
      </c>
      <c r="C781">
        <v>16.709</v>
      </c>
      <c r="D781">
        <v>0.71799999999999997</v>
      </c>
      <c r="E781">
        <f t="shared" si="59"/>
        <v>0.70000000000000007</v>
      </c>
      <c r="F781" s="59">
        <v>23</v>
      </c>
      <c r="T781" s="59">
        <v>500</v>
      </c>
      <c r="AD781">
        <v>289</v>
      </c>
      <c r="AE781">
        <v>3.4409999999999998</v>
      </c>
      <c r="AF781">
        <v>0.67200000000000004</v>
      </c>
      <c r="AG781">
        <f t="shared" si="60"/>
        <v>0.65</v>
      </c>
      <c r="AH781" s="59">
        <v>566</v>
      </c>
      <c r="AK781">
        <v>195</v>
      </c>
      <c r="AL781">
        <v>14.802</v>
      </c>
      <c r="AM781">
        <v>0.46500000000000002</v>
      </c>
      <c r="AN781">
        <f t="shared" si="61"/>
        <v>0.45</v>
      </c>
      <c r="AO781" s="59">
        <v>70</v>
      </c>
    </row>
    <row r="782" spans="2:43" x14ac:dyDescent="0.3">
      <c r="B782">
        <v>738</v>
      </c>
      <c r="C782">
        <v>16.709</v>
      </c>
      <c r="D782">
        <v>0.64900000000000002</v>
      </c>
      <c r="E782">
        <f t="shared" si="59"/>
        <v>0.65</v>
      </c>
      <c r="F782" s="59">
        <v>36</v>
      </c>
      <c r="T782" s="59">
        <v>502</v>
      </c>
      <c r="AD782">
        <v>308</v>
      </c>
      <c r="AE782">
        <v>3.4409999999999998</v>
      </c>
      <c r="AF782">
        <v>0.88700000000000001</v>
      </c>
      <c r="AG782">
        <f t="shared" si="60"/>
        <v>0.9</v>
      </c>
      <c r="AH782" s="59">
        <v>570</v>
      </c>
      <c r="AK782">
        <v>207</v>
      </c>
      <c r="AL782">
        <v>14.802</v>
      </c>
      <c r="AM782">
        <v>0.69899999999999995</v>
      </c>
      <c r="AN782">
        <f t="shared" si="61"/>
        <v>0.70000000000000007</v>
      </c>
      <c r="AO782" s="59">
        <v>75</v>
      </c>
    </row>
    <row r="783" spans="2:43" x14ac:dyDescent="0.3">
      <c r="B783">
        <v>806</v>
      </c>
      <c r="C783">
        <v>16.709</v>
      </c>
      <c r="D783">
        <v>0.69599999999999995</v>
      </c>
      <c r="E783">
        <f t="shared" si="59"/>
        <v>0.70000000000000007</v>
      </c>
      <c r="F783" s="59">
        <v>55</v>
      </c>
      <c r="T783" s="59">
        <v>640</v>
      </c>
      <c r="AD783">
        <v>481</v>
      </c>
      <c r="AE783">
        <v>3.4409999999999998</v>
      </c>
      <c r="AF783">
        <v>0.59699999999999998</v>
      </c>
      <c r="AG783">
        <f t="shared" si="60"/>
        <v>0.60000000000000009</v>
      </c>
      <c r="AH783" s="59">
        <v>578</v>
      </c>
      <c r="AK783">
        <v>381</v>
      </c>
      <c r="AL783">
        <v>14.802</v>
      </c>
      <c r="AM783">
        <v>0.53400000000000003</v>
      </c>
      <c r="AN783">
        <f t="shared" si="61"/>
        <v>0.55000000000000004</v>
      </c>
      <c r="AO783" s="59">
        <v>76</v>
      </c>
    </row>
    <row r="784" spans="2:43" x14ac:dyDescent="0.3">
      <c r="B784">
        <v>1005</v>
      </c>
      <c r="C784">
        <v>16.709</v>
      </c>
      <c r="D784">
        <v>0.80300000000000005</v>
      </c>
      <c r="E784">
        <f t="shared" si="59"/>
        <v>0.8</v>
      </c>
      <c r="F784" s="59">
        <v>60</v>
      </c>
      <c r="T784" s="59">
        <v>723</v>
      </c>
      <c r="AD784">
        <v>820</v>
      </c>
      <c r="AE784">
        <v>3.4409999999999998</v>
      </c>
      <c r="AF784">
        <v>0.92</v>
      </c>
      <c r="AG784">
        <f t="shared" si="60"/>
        <v>0.9</v>
      </c>
      <c r="AH784" s="59">
        <v>591</v>
      </c>
      <c r="AK784">
        <v>1031</v>
      </c>
      <c r="AL784">
        <v>14.802</v>
      </c>
      <c r="AM784">
        <v>0.69099999999999995</v>
      </c>
      <c r="AN784">
        <f t="shared" si="61"/>
        <v>0.70000000000000007</v>
      </c>
      <c r="AO784" s="59">
        <v>106</v>
      </c>
    </row>
    <row r="785" spans="2:41" x14ac:dyDescent="0.3">
      <c r="B785">
        <v>154</v>
      </c>
      <c r="C785">
        <v>16.568000000000001</v>
      </c>
      <c r="D785">
        <v>0.46800000000000003</v>
      </c>
      <c r="E785">
        <f t="shared" si="59"/>
        <v>0.45</v>
      </c>
      <c r="F785" s="59">
        <v>61</v>
      </c>
      <c r="T785" s="59">
        <v>777</v>
      </c>
      <c r="AD785">
        <v>968</v>
      </c>
      <c r="AE785">
        <v>3.4409999999999998</v>
      </c>
      <c r="AF785">
        <v>0.85499999999999998</v>
      </c>
      <c r="AG785">
        <f t="shared" si="60"/>
        <v>0.85000000000000009</v>
      </c>
      <c r="AH785" s="59">
        <v>605</v>
      </c>
      <c r="AK785">
        <v>424</v>
      </c>
      <c r="AL785">
        <v>14.733000000000001</v>
      </c>
      <c r="AM785">
        <v>0.82499999999999996</v>
      </c>
      <c r="AN785">
        <f t="shared" si="61"/>
        <v>0.85000000000000009</v>
      </c>
      <c r="AO785" s="59">
        <v>111</v>
      </c>
    </row>
    <row r="786" spans="2:41" x14ac:dyDescent="0.3">
      <c r="B786">
        <v>178</v>
      </c>
      <c r="C786">
        <v>16.568000000000001</v>
      </c>
      <c r="D786">
        <v>0.86799999999999999</v>
      </c>
      <c r="E786">
        <f t="shared" si="59"/>
        <v>0.85000000000000009</v>
      </c>
      <c r="F786" s="59">
        <v>78</v>
      </c>
      <c r="T786" s="58" t="s">
        <v>69</v>
      </c>
      <c r="AD786">
        <v>167</v>
      </c>
      <c r="AE786">
        <v>3.4220000000000002</v>
      </c>
      <c r="AF786">
        <v>0.88800000000000001</v>
      </c>
      <c r="AG786">
        <f t="shared" si="60"/>
        <v>0.9</v>
      </c>
      <c r="AH786" s="59">
        <v>610</v>
      </c>
      <c r="AK786">
        <v>713</v>
      </c>
      <c r="AL786">
        <v>14.733000000000001</v>
      </c>
      <c r="AM786">
        <v>0.64900000000000002</v>
      </c>
      <c r="AN786">
        <f t="shared" si="61"/>
        <v>0.65</v>
      </c>
      <c r="AO786" s="59">
        <v>119</v>
      </c>
    </row>
    <row r="787" spans="2:41" x14ac:dyDescent="0.3">
      <c r="B787">
        <v>400</v>
      </c>
      <c r="C787">
        <v>16.568000000000001</v>
      </c>
      <c r="D787">
        <v>0.72099999999999997</v>
      </c>
      <c r="E787">
        <f t="shared" si="59"/>
        <v>0.70000000000000007</v>
      </c>
      <c r="F787" s="59">
        <v>86</v>
      </c>
      <c r="T787" s="59">
        <v>763</v>
      </c>
      <c r="AD787">
        <v>410</v>
      </c>
      <c r="AE787">
        <v>3.4220000000000002</v>
      </c>
      <c r="AF787">
        <v>0.45100000000000001</v>
      </c>
      <c r="AG787">
        <f t="shared" si="60"/>
        <v>0.45</v>
      </c>
      <c r="AH787" s="59">
        <v>623</v>
      </c>
      <c r="AK787">
        <v>1075</v>
      </c>
      <c r="AL787">
        <v>14.733000000000001</v>
      </c>
      <c r="AM787">
        <v>0.66600000000000004</v>
      </c>
      <c r="AN787">
        <f t="shared" si="61"/>
        <v>0.65</v>
      </c>
      <c r="AO787" s="59">
        <v>122</v>
      </c>
    </row>
    <row r="788" spans="2:41" x14ac:dyDescent="0.3">
      <c r="B788">
        <v>741</v>
      </c>
      <c r="C788">
        <v>16.568000000000001</v>
      </c>
      <c r="D788">
        <v>0.71</v>
      </c>
      <c r="E788">
        <f t="shared" si="59"/>
        <v>0.70000000000000007</v>
      </c>
      <c r="F788" s="59">
        <v>100</v>
      </c>
      <c r="T788" s="58" t="s">
        <v>46</v>
      </c>
      <c r="AD788">
        <v>417</v>
      </c>
      <c r="AE788">
        <v>3.4220000000000002</v>
      </c>
      <c r="AF788">
        <v>0.53400000000000003</v>
      </c>
      <c r="AG788">
        <f t="shared" si="60"/>
        <v>0.55000000000000004</v>
      </c>
      <c r="AH788" s="59">
        <v>630</v>
      </c>
      <c r="AK788">
        <v>1130</v>
      </c>
      <c r="AL788">
        <v>14.733000000000001</v>
      </c>
      <c r="AM788">
        <v>0.68400000000000005</v>
      </c>
      <c r="AN788">
        <f t="shared" si="61"/>
        <v>0.70000000000000007</v>
      </c>
      <c r="AO788" s="59">
        <v>128</v>
      </c>
    </row>
    <row r="789" spans="2:41" x14ac:dyDescent="0.3">
      <c r="B789">
        <v>644</v>
      </c>
      <c r="C789">
        <v>16.425000000000001</v>
      </c>
      <c r="D789">
        <v>0.83899999999999997</v>
      </c>
      <c r="E789">
        <f t="shared" si="59"/>
        <v>0.85000000000000009</v>
      </c>
      <c r="F789" s="59">
        <v>111</v>
      </c>
      <c r="AD789">
        <v>798</v>
      </c>
      <c r="AE789">
        <v>3.4220000000000002</v>
      </c>
      <c r="AF789">
        <v>0.64500000000000002</v>
      </c>
      <c r="AG789">
        <f t="shared" si="60"/>
        <v>0.65</v>
      </c>
      <c r="AH789" s="59">
        <v>635</v>
      </c>
      <c r="AK789">
        <v>106</v>
      </c>
      <c r="AL789">
        <v>14.664</v>
      </c>
      <c r="AM789">
        <v>0.753</v>
      </c>
      <c r="AN789">
        <f t="shared" si="61"/>
        <v>0.75</v>
      </c>
      <c r="AO789" s="59">
        <v>149</v>
      </c>
    </row>
    <row r="790" spans="2:41" x14ac:dyDescent="0.3">
      <c r="B790">
        <v>702</v>
      </c>
      <c r="C790">
        <v>16.425000000000001</v>
      </c>
      <c r="D790">
        <v>0.80700000000000005</v>
      </c>
      <c r="E790">
        <f t="shared" si="59"/>
        <v>0.8</v>
      </c>
      <c r="F790" s="59">
        <v>112</v>
      </c>
      <c r="AD790">
        <v>57</v>
      </c>
      <c r="AE790">
        <v>3.3849999999999998</v>
      </c>
      <c r="AF790">
        <v>0.76500000000000001</v>
      </c>
      <c r="AG790">
        <f t="shared" si="60"/>
        <v>0.75</v>
      </c>
      <c r="AH790" s="59">
        <v>640</v>
      </c>
      <c r="AK790">
        <v>152</v>
      </c>
      <c r="AL790">
        <v>14.59</v>
      </c>
      <c r="AM790">
        <v>0.79900000000000004</v>
      </c>
      <c r="AN790">
        <f t="shared" si="61"/>
        <v>0.8</v>
      </c>
      <c r="AO790" s="59">
        <v>158</v>
      </c>
    </row>
    <row r="791" spans="2:41" x14ac:dyDescent="0.3">
      <c r="B791">
        <v>557</v>
      </c>
      <c r="C791">
        <v>16.280999999999999</v>
      </c>
      <c r="D791">
        <v>0.57899999999999996</v>
      </c>
      <c r="E791">
        <f t="shared" si="59"/>
        <v>0.60000000000000009</v>
      </c>
      <c r="F791" s="59">
        <v>115</v>
      </c>
      <c r="AD791">
        <v>379</v>
      </c>
      <c r="AE791">
        <v>3.3849999999999998</v>
      </c>
      <c r="AF791">
        <v>0.86299999999999999</v>
      </c>
      <c r="AG791">
        <f t="shared" si="60"/>
        <v>0.85000000000000009</v>
      </c>
      <c r="AH791" s="59">
        <v>643</v>
      </c>
      <c r="AK791">
        <v>369</v>
      </c>
      <c r="AL791">
        <v>14.59</v>
      </c>
      <c r="AM791">
        <v>0.59799999999999998</v>
      </c>
      <c r="AN791">
        <f t="shared" si="61"/>
        <v>0.60000000000000009</v>
      </c>
      <c r="AO791" s="59">
        <v>164</v>
      </c>
    </row>
    <row r="792" spans="2:41" x14ac:dyDescent="0.3">
      <c r="B792">
        <v>807</v>
      </c>
      <c r="C792">
        <v>16.280999999999999</v>
      </c>
      <c r="D792">
        <v>0.88900000000000001</v>
      </c>
      <c r="E792">
        <f t="shared" si="59"/>
        <v>0.9</v>
      </c>
      <c r="F792" s="59">
        <v>116</v>
      </c>
      <c r="AD792">
        <v>668</v>
      </c>
      <c r="AE792">
        <v>3.3849999999999998</v>
      </c>
      <c r="AF792">
        <v>0.91400000000000003</v>
      </c>
      <c r="AG792">
        <f t="shared" si="60"/>
        <v>0.9</v>
      </c>
      <c r="AH792" s="59">
        <v>646</v>
      </c>
      <c r="AK792">
        <v>534</v>
      </c>
      <c r="AL792">
        <v>14.59</v>
      </c>
      <c r="AM792">
        <v>0.70499999999999996</v>
      </c>
      <c r="AN792">
        <f t="shared" si="61"/>
        <v>0.70000000000000007</v>
      </c>
      <c r="AO792" s="59">
        <v>166</v>
      </c>
    </row>
    <row r="793" spans="2:41" x14ac:dyDescent="0.3">
      <c r="B793">
        <v>682</v>
      </c>
      <c r="C793">
        <v>16.132000000000001</v>
      </c>
      <c r="D793">
        <v>0.73699999999999999</v>
      </c>
      <c r="E793">
        <f t="shared" si="59"/>
        <v>0.75</v>
      </c>
      <c r="F793" s="59">
        <v>156</v>
      </c>
      <c r="AD793">
        <v>720</v>
      </c>
      <c r="AE793">
        <v>3.3849999999999998</v>
      </c>
      <c r="AF793">
        <v>0.70599999999999996</v>
      </c>
      <c r="AG793">
        <f t="shared" si="60"/>
        <v>0.70000000000000007</v>
      </c>
      <c r="AH793" s="59">
        <v>652</v>
      </c>
      <c r="AK793">
        <v>793</v>
      </c>
      <c r="AL793">
        <v>14.59</v>
      </c>
      <c r="AM793">
        <v>0.52400000000000002</v>
      </c>
      <c r="AN793">
        <f t="shared" si="61"/>
        <v>0.5</v>
      </c>
      <c r="AO793" s="59">
        <v>193</v>
      </c>
    </row>
    <row r="794" spans="2:41" x14ac:dyDescent="0.3">
      <c r="B794">
        <v>751</v>
      </c>
      <c r="C794">
        <v>16.132000000000001</v>
      </c>
      <c r="D794">
        <v>0.56799999999999995</v>
      </c>
      <c r="E794">
        <f t="shared" si="59"/>
        <v>0.55000000000000004</v>
      </c>
      <c r="F794" s="59">
        <v>163</v>
      </c>
      <c r="AD794">
        <v>888</v>
      </c>
      <c r="AE794">
        <v>3.3849999999999998</v>
      </c>
      <c r="AF794">
        <v>0.79200000000000004</v>
      </c>
      <c r="AG794">
        <f t="shared" si="60"/>
        <v>0.8</v>
      </c>
      <c r="AH794" s="59">
        <v>655</v>
      </c>
      <c r="AK794">
        <v>903</v>
      </c>
      <c r="AL794">
        <v>14.59</v>
      </c>
      <c r="AM794">
        <v>0.79</v>
      </c>
      <c r="AN794">
        <f t="shared" si="61"/>
        <v>0.8</v>
      </c>
      <c r="AO794" s="59">
        <v>198</v>
      </c>
    </row>
    <row r="795" spans="2:41" x14ac:dyDescent="0.3">
      <c r="B795">
        <v>820</v>
      </c>
      <c r="C795">
        <v>16.132000000000001</v>
      </c>
      <c r="D795">
        <v>0.85799999999999998</v>
      </c>
      <c r="E795">
        <f t="shared" si="59"/>
        <v>0.85000000000000009</v>
      </c>
      <c r="F795" s="59">
        <v>167</v>
      </c>
      <c r="AD795">
        <v>1110</v>
      </c>
      <c r="AE795">
        <v>3.3849999999999998</v>
      </c>
      <c r="AF795">
        <v>0.80800000000000005</v>
      </c>
      <c r="AG795">
        <f t="shared" si="60"/>
        <v>0.8</v>
      </c>
      <c r="AH795" s="59">
        <v>656</v>
      </c>
      <c r="AK795">
        <v>1111</v>
      </c>
      <c r="AL795">
        <v>14.59</v>
      </c>
      <c r="AM795">
        <v>0.48899999999999999</v>
      </c>
      <c r="AN795">
        <f t="shared" si="61"/>
        <v>0.5</v>
      </c>
      <c r="AO795" s="59">
        <v>200</v>
      </c>
    </row>
    <row r="796" spans="2:41" x14ac:dyDescent="0.3">
      <c r="B796">
        <v>956</v>
      </c>
      <c r="C796">
        <v>16.132000000000001</v>
      </c>
      <c r="D796">
        <v>0.69899999999999995</v>
      </c>
      <c r="E796">
        <f t="shared" si="59"/>
        <v>0.70000000000000007</v>
      </c>
      <c r="F796" s="59">
        <v>175</v>
      </c>
      <c r="AD796">
        <v>599</v>
      </c>
      <c r="AE796">
        <v>3.3660000000000001</v>
      </c>
      <c r="AF796">
        <v>0.86899999999999999</v>
      </c>
      <c r="AG796">
        <f t="shared" si="60"/>
        <v>0.85000000000000009</v>
      </c>
      <c r="AH796" s="59">
        <v>657</v>
      </c>
      <c r="AK796">
        <v>214</v>
      </c>
      <c r="AL796">
        <v>14.52</v>
      </c>
      <c r="AM796">
        <v>0.85099999999999998</v>
      </c>
      <c r="AN796">
        <f t="shared" si="61"/>
        <v>0.85000000000000009</v>
      </c>
      <c r="AO796" s="59">
        <v>205</v>
      </c>
    </row>
    <row r="797" spans="2:41" x14ac:dyDescent="0.3">
      <c r="B797">
        <v>1093</v>
      </c>
      <c r="C797">
        <v>16.132000000000001</v>
      </c>
      <c r="D797">
        <v>0.67300000000000004</v>
      </c>
      <c r="E797">
        <f t="shared" si="59"/>
        <v>0.65</v>
      </c>
      <c r="F797" s="59">
        <v>179</v>
      </c>
      <c r="AD797">
        <v>830</v>
      </c>
      <c r="AE797">
        <v>3.3660000000000001</v>
      </c>
      <c r="AF797">
        <v>0.66500000000000004</v>
      </c>
      <c r="AG797">
        <f t="shared" si="60"/>
        <v>0.65</v>
      </c>
      <c r="AH797" s="59">
        <v>658</v>
      </c>
      <c r="AK797">
        <v>224</v>
      </c>
      <c r="AL797">
        <v>14.52</v>
      </c>
      <c r="AM797">
        <v>0.65400000000000003</v>
      </c>
      <c r="AN797">
        <f t="shared" si="61"/>
        <v>0.65</v>
      </c>
      <c r="AO797" s="59">
        <v>206</v>
      </c>
    </row>
    <row r="798" spans="2:41" x14ac:dyDescent="0.3">
      <c r="B798">
        <v>1095</v>
      </c>
      <c r="C798">
        <v>16.132000000000001</v>
      </c>
      <c r="D798">
        <v>0.89400000000000002</v>
      </c>
      <c r="E798">
        <f t="shared" si="59"/>
        <v>0.9</v>
      </c>
      <c r="F798" s="59">
        <v>182</v>
      </c>
      <c r="AD798">
        <v>1072</v>
      </c>
      <c r="AE798">
        <v>3.3660000000000001</v>
      </c>
      <c r="AF798">
        <v>0.29899999999999999</v>
      </c>
      <c r="AG798">
        <f t="shared" si="60"/>
        <v>0.30000000000000004</v>
      </c>
      <c r="AH798" s="59">
        <v>681</v>
      </c>
      <c r="AK798">
        <v>635</v>
      </c>
      <c r="AL798">
        <v>14.52</v>
      </c>
      <c r="AM798">
        <v>0.58599999999999997</v>
      </c>
      <c r="AN798">
        <f t="shared" si="61"/>
        <v>0.60000000000000009</v>
      </c>
      <c r="AO798" s="59">
        <v>211</v>
      </c>
    </row>
    <row r="799" spans="2:41" x14ac:dyDescent="0.3">
      <c r="B799">
        <v>1014</v>
      </c>
      <c r="C799">
        <v>15.984999999999999</v>
      </c>
      <c r="D799">
        <v>0.56599999999999995</v>
      </c>
      <c r="E799">
        <f t="shared" si="59"/>
        <v>0.55000000000000004</v>
      </c>
      <c r="F799" s="59">
        <v>183</v>
      </c>
      <c r="AD799">
        <v>607</v>
      </c>
      <c r="AE799">
        <v>3.347</v>
      </c>
      <c r="AF799">
        <v>0.74399999999999999</v>
      </c>
      <c r="AG799">
        <f t="shared" si="60"/>
        <v>0.75</v>
      </c>
      <c r="AH799" s="59">
        <v>686</v>
      </c>
      <c r="AK799">
        <v>715</v>
      </c>
      <c r="AL799">
        <v>14.52</v>
      </c>
      <c r="AM799">
        <v>0.75600000000000001</v>
      </c>
      <c r="AN799">
        <f t="shared" si="61"/>
        <v>0.75</v>
      </c>
      <c r="AO799" s="59">
        <v>223</v>
      </c>
    </row>
    <row r="800" spans="2:41" x14ac:dyDescent="0.3">
      <c r="B800">
        <v>15</v>
      </c>
      <c r="C800">
        <v>15.837</v>
      </c>
      <c r="D800">
        <v>0.67300000000000004</v>
      </c>
      <c r="E800">
        <f t="shared" si="59"/>
        <v>0.65</v>
      </c>
      <c r="F800" s="59">
        <v>197</v>
      </c>
      <c r="AD800">
        <v>635</v>
      </c>
      <c r="AE800">
        <v>3.347</v>
      </c>
      <c r="AF800">
        <v>0.78600000000000003</v>
      </c>
      <c r="AG800">
        <f t="shared" si="60"/>
        <v>0.8</v>
      </c>
      <c r="AH800" s="59">
        <v>691</v>
      </c>
      <c r="AK800">
        <v>928</v>
      </c>
      <c r="AL800">
        <v>14.52</v>
      </c>
      <c r="AM800">
        <v>0.76</v>
      </c>
      <c r="AN800">
        <f t="shared" si="61"/>
        <v>0.75</v>
      </c>
      <c r="AO800" s="59">
        <v>236</v>
      </c>
    </row>
    <row r="801" spans="2:41" x14ac:dyDescent="0.3">
      <c r="B801">
        <v>261</v>
      </c>
      <c r="C801">
        <v>15.837</v>
      </c>
      <c r="D801">
        <v>1</v>
      </c>
      <c r="E801">
        <f t="shared" si="59"/>
        <v>1</v>
      </c>
      <c r="F801" s="59">
        <v>213</v>
      </c>
      <c r="AD801">
        <v>301</v>
      </c>
      <c r="AE801">
        <v>3.3279999999999998</v>
      </c>
      <c r="AF801">
        <v>0.81499999999999995</v>
      </c>
      <c r="AG801">
        <f t="shared" si="60"/>
        <v>0.8</v>
      </c>
      <c r="AH801" s="59">
        <v>699</v>
      </c>
      <c r="AK801">
        <v>721</v>
      </c>
      <c r="AL801">
        <v>14.445</v>
      </c>
      <c r="AM801">
        <v>0.83199999999999996</v>
      </c>
      <c r="AN801">
        <f t="shared" si="61"/>
        <v>0.85000000000000009</v>
      </c>
      <c r="AO801" s="59">
        <v>253</v>
      </c>
    </row>
    <row r="802" spans="2:41" x14ac:dyDescent="0.3">
      <c r="B802">
        <v>559</v>
      </c>
      <c r="C802">
        <v>15.837</v>
      </c>
      <c r="D802">
        <v>0.78</v>
      </c>
      <c r="E802">
        <f t="shared" si="59"/>
        <v>0.8</v>
      </c>
      <c r="F802" s="59">
        <v>215</v>
      </c>
      <c r="AD802">
        <v>783</v>
      </c>
      <c r="AE802">
        <v>3.3279999999999998</v>
      </c>
      <c r="AF802">
        <v>0.39100000000000001</v>
      </c>
      <c r="AG802">
        <f t="shared" si="60"/>
        <v>0.4</v>
      </c>
      <c r="AH802" s="59">
        <v>729</v>
      </c>
      <c r="AK802">
        <v>1033</v>
      </c>
      <c r="AL802">
        <v>14.445</v>
      </c>
      <c r="AM802">
        <v>0.83199999999999996</v>
      </c>
      <c r="AN802">
        <f t="shared" si="61"/>
        <v>0.85000000000000009</v>
      </c>
      <c r="AO802" s="59">
        <v>255</v>
      </c>
    </row>
    <row r="803" spans="2:41" x14ac:dyDescent="0.3">
      <c r="B803">
        <v>656</v>
      </c>
      <c r="C803">
        <v>15.837</v>
      </c>
      <c r="D803">
        <v>0.63500000000000001</v>
      </c>
      <c r="E803">
        <f t="shared" si="59"/>
        <v>0.65</v>
      </c>
      <c r="F803" s="59">
        <v>225</v>
      </c>
      <c r="AD803">
        <v>977</v>
      </c>
      <c r="AE803">
        <v>3.3279999999999998</v>
      </c>
      <c r="AF803">
        <v>0.82699999999999996</v>
      </c>
      <c r="AG803">
        <f t="shared" si="60"/>
        <v>0.85000000000000009</v>
      </c>
      <c r="AH803" s="59">
        <v>771</v>
      </c>
      <c r="AK803">
        <v>335</v>
      </c>
      <c r="AL803">
        <v>14.375</v>
      </c>
      <c r="AM803">
        <v>0.84899999999999998</v>
      </c>
      <c r="AN803">
        <f t="shared" si="61"/>
        <v>0.85000000000000009</v>
      </c>
      <c r="AO803" s="59">
        <v>262</v>
      </c>
    </row>
    <row r="804" spans="2:41" x14ac:dyDescent="0.3">
      <c r="B804">
        <v>726</v>
      </c>
      <c r="C804">
        <v>15.837</v>
      </c>
      <c r="D804">
        <v>0.81299999999999994</v>
      </c>
      <c r="E804">
        <f t="shared" si="59"/>
        <v>0.8</v>
      </c>
      <c r="F804" s="59">
        <v>234</v>
      </c>
      <c r="AD804">
        <v>281</v>
      </c>
      <c r="AE804">
        <v>3.2890000000000001</v>
      </c>
      <c r="AF804">
        <v>0.83199999999999996</v>
      </c>
      <c r="AG804">
        <f t="shared" si="60"/>
        <v>0.85000000000000009</v>
      </c>
      <c r="AH804" s="59">
        <v>776</v>
      </c>
      <c r="AK804">
        <v>374</v>
      </c>
      <c r="AL804">
        <v>14.375</v>
      </c>
      <c r="AM804">
        <v>0.71199999999999997</v>
      </c>
      <c r="AN804">
        <f t="shared" si="61"/>
        <v>0.70000000000000007</v>
      </c>
      <c r="AO804" s="59">
        <v>271</v>
      </c>
    </row>
    <row r="805" spans="2:41" x14ac:dyDescent="0.3">
      <c r="B805">
        <v>1021</v>
      </c>
      <c r="C805">
        <v>15.837</v>
      </c>
      <c r="D805">
        <v>0.80700000000000005</v>
      </c>
      <c r="E805">
        <f t="shared" si="59"/>
        <v>0.8</v>
      </c>
      <c r="F805" s="59">
        <v>236</v>
      </c>
      <c r="AD805">
        <v>717</v>
      </c>
      <c r="AE805">
        <v>3.2890000000000001</v>
      </c>
      <c r="AF805">
        <v>0.60099999999999998</v>
      </c>
      <c r="AG805">
        <f t="shared" si="60"/>
        <v>0.60000000000000009</v>
      </c>
      <c r="AH805" s="59">
        <v>777</v>
      </c>
      <c r="AK805">
        <v>379</v>
      </c>
      <c r="AL805">
        <v>14.375</v>
      </c>
      <c r="AM805">
        <v>0.77600000000000002</v>
      </c>
      <c r="AN805">
        <f t="shared" si="61"/>
        <v>0.8</v>
      </c>
      <c r="AO805" s="59">
        <v>277</v>
      </c>
    </row>
    <row r="806" spans="2:41" x14ac:dyDescent="0.3">
      <c r="B806">
        <v>1052</v>
      </c>
      <c r="C806">
        <v>15.837</v>
      </c>
      <c r="D806">
        <v>0.58299999999999996</v>
      </c>
      <c r="E806">
        <f t="shared" si="59"/>
        <v>0.60000000000000009</v>
      </c>
      <c r="F806" s="59">
        <v>248</v>
      </c>
      <c r="AD806">
        <v>859</v>
      </c>
      <c r="AE806">
        <v>3.2890000000000001</v>
      </c>
      <c r="AF806">
        <v>0.84499999999999997</v>
      </c>
      <c r="AG806">
        <f t="shared" si="60"/>
        <v>0.85000000000000009</v>
      </c>
      <c r="AH806" s="59">
        <v>782</v>
      </c>
      <c r="AK806">
        <v>988</v>
      </c>
      <c r="AL806">
        <v>14.375</v>
      </c>
      <c r="AM806">
        <v>0.57799999999999996</v>
      </c>
      <c r="AN806">
        <f t="shared" si="61"/>
        <v>0.60000000000000009</v>
      </c>
      <c r="AO806" s="59">
        <v>280</v>
      </c>
    </row>
    <row r="807" spans="2:41" x14ac:dyDescent="0.3">
      <c r="B807">
        <v>1107</v>
      </c>
      <c r="C807">
        <v>15.837</v>
      </c>
      <c r="D807">
        <v>0.72099999999999997</v>
      </c>
      <c r="E807">
        <f t="shared" si="59"/>
        <v>0.70000000000000007</v>
      </c>
      <c r="F807" s="59">
        <v>254</v>
      </c>
      <c r="AD807">
        <v>192</v>
      </c>
      <c r="AE807">
        <v>3.27</v>
      </c>
      <c r="AF807">
        <v>0.84499999999999997</v>
      </c>
      <c r="AG807">
        <f t="shared" si="60"/>
        <v>0.85000000000000009</v>
      </c>
      <c r="AH807" s="59">
        <v>816</v>
      </c>
      <c r="AK807">
        <v>1041</v>
      </c>
      <c r="AL807">
        <v>14.375</v>
      </c>
      <c r="AM807">
        <v>0.42</v>
      </c>
      <c r="AN807">
        <f t="shared" si="61"/>
        <v>0.4</v>
      </c>
      <c r="AO807" s="59">
        <v>313</v>
      </c>
    </row>
    <row r="808" spans="2:41" x14ac:dyDescent="0.3">
      <c r="B808">
        <v>23</v>
      </c>
      <c r="C808">
        <v>15.688000000000001</v>
      </c>
      <c r="D808">
        <v>0.77900000000000003</v>
      </c>
      <c r="E808">
        <f t="shared" si="59"/>
        <v>0.8</v>
      </c>
      <c r="F808" s="59">
        <v>269</v>
      </c>
      <c r="AD808">
        <v>260</v>
      </c>
      <c r="AE808">
        <v>3.27</v>
      </c>
      <c r="AF808">
        <v>0.85099999999999998</v>
      </c>
      <c r="AG808">
        <f t="shared" si="60"/>
        <v>0.85000000000000009</v>
      </c>
      <c r="AH808" s="59">
        <v>818</v>
      </c>
      <c r="AK808">
        <v>62</v>
      </c>
      <c r="AL808">
        <v>14.304</v>
      </c>
      <c r="AM808">
        <v>0.80100000000000005</v>
      </c>
      <c r="AN808">
        <f t="shared" si="61"/>
        <v>0.8</v>
      </c>
      <c r="AO808" s="59">
        <v>321</v>
      </c>
    </row>
    <row r="809" spans="2:41" x14ac:dyDescent="0.3">
      <c r="B809">
        <v>31</v>
      </c>
      <c r="C809">
        <v>15.688000000000001</v>
      </c>
      <c r="D809">
        <v>0.36499999999999999</v>
      </c>
      <c r="E809">
        <f t="shared" si="59"/>
        <v>0.35000000000000003</v>
      </c>
      <c r="F809" s="59">
        <v>271</v>
      </c>
      <c r="AD809">
        <v>266</v>
      </c>
      <c r="AE809">
        <v>3.27</v>
      </c>
      <c r="AF809">
        <v>0.86399999999999999</v>
      </c>
      <c r="AG809">
        <f t="shared" si="60"/>
        <v>0.85000000000000009</v>
      </c>
      <c r="AH809" s="59">
        <v>822</v>
      </c>
      <c r="AK809">
        <v>140</v>
      </c>
      <c r="AL809">
        <v>14.228</v>
      </c>
      <c r="AM809">
        <v>0.57799999999999996</v>
      </c>
      <c r="AN809">
        <f t="shared" si="61"/>
        <v>0.60000000000000009</v>
      </c>
      <c r="AO809" s="59">
        <v>331</v>
      </c>
    </row>
    <row r="810" spans="2:41" x14ac:dyDescent="0.3">
      <c r="B810">
        <v>83</v>
      </c>
      <c r="C810">
        <v>15.688000000000001</v>
      </c>
      <c r="D810">
        <v>0.86099999999999999</v>
      </c>
      <c r="E810">
        <f t="shared" si="59"/>
        <v>0.85000000000000009</v>
      </c>
      <c r="F810" s="59">
        <v>273</v>
      </c>
      <c r="AD810">
        <v>800</v>
      </c>
      <c r="AE810">
        <v>3.27</v>
      </c>
      <c r="AF810">
        <v>0.67</v>
      </c>
      <c r="AG810">
        <f t="shared" si="60"/>
        <v>0.65</v>
      </c>
      <c r="AH810" s="59">
        <v>841</v>
      </c>
      <c r="AK810">
        <v>271</v>
      </c>
      <c r="AL810">
        <v>14.228</v>
      </c>
      <c r="AM810">
        <v>0.751</v>
      </c>
      <c r="AN810">
        <f t="shared" si="61"/>
        <v>0.75</v>
      </c>
      <c r="AO810" s="59">
        <v>333</v>
      </c>
    </row>
    <row r="811" spans="2:41" x14ac:dyDescent="0.3">
      <c r="B811">
        <v>252</v>
      </c>
      <c r="C811">
        <v>15.688000000000001</v>
      </c>
      <c r="D811">
        <v>0.42499999999999999</v>
      </c>
      <c r="E811">
        <f t="shared" si="59"/>
        <v>0.45</v>
      </c>
      <c r="F811" s="59">
        <v>274</v>
      </c>
      <c r="AD811">
        <v>933</v>
      </c>
      <c r="AE811">
        <v>3.27</v>
      </c>
      <c r="AF811">
        <v>0.83299999999999996</v>
      </c>
      <c r="AG811">
        <f t="shared" si="60"/>
        <v>0.85000000000000009</v>
      </c>
      <c r="AH811" s="59">
        <v>844</v>
      </c>
      <c r="AK811">
        <v>446</v>
      </c>
      <c r="AL811">
        <v>14.228</v>
      </c>
      <c r="AM811">
        <v>0.90900000000000003</v>
      </c>
      <c r="AN811">
        <f t="shared" si="61"/>
        <v>0.9</v>
      </c>
      <c r="AO811" s="59">
        <v>355</v>
      </c>
    </row>
    <row r="812" spans="2:41" x14ac:dyDescent="0.3">
      <c r="B812">
        <v>277</v>
      </c>
      <c r="C812">
        <v>15.688000000000001</v>
      </c>
      <c r="D812">
        <v>0.84599999999999997</v>
      </c>
      <c r="E812">
        <f t="shared" si="59"/>
        <v>0.85000000000000009</v>
      </c>
      <c r="F812" s="59">
        <v>279</v>
      </c>
      <c r="AD812">
        <v>965</v>
      </c>
      <c r="AE812">
        <v>3.27</v>
      </c>
      <c r="AF812">
        <v>0.76300000000000001</v>
      </c>
      <c r="AG812">
        <f t="shared" si="60"/>
        <v>0.75</v>
      </c>
      <c r="AH812" s="59">
        <v>849</v>
      </c>
      <c r="AK812">
        <v>723</v>
      </c>
      <c r="AL812">
        <v>14.228</v>
      </c>
      <c r="AM812">
        <v>0.92600000000000005</v>
      </c>
      <c r="AN812">
        <f t="shared" si="61"/>
        <v>0.95000000000000007</v>
      </c>
      <c r="AO812" s="59">
        <v>356</v>
      </c>
    </row>
    <row r="813" spans="2:41" x14ac:dyDescent="0.3">
      <c r="B813">
        <v>436</v>
      </c>
      <c r="C813">
        <v>15.688000000000001</v>
      </c>
      <c r="D813">
        <v>0.89800000000000002</v>
      </c>
      <c r="E813">
        <f t="shared" si="59"/>
        <v>0.9</v>
      </c>
      <c r="F813" s="59">
        <v>294</v>
      </c>
      <c r="AD813">
        <v>106</v>
      </c>
      <c r="AE813">
        <v>3.25</v>
      </c>
      <c r="AF813">
        <v>0.57999999999999996</v>
      </c>
      <c r="AG813">
        <f t="shared" si="60"/>
        <v>0.60000000000000009</v>
      </c>
      <c r="AH813" s="59">
        <v>851</v>
      </c>
      <c r="AK813">
        <v>934</v>
      </c>
      <c r="AL813">
        <v>14.228</v>
      </c>
      <c r="AM813">
        <v>0.86899999999999999</v>
      </c>
      <c r="AN813">
        <f t="shared" si="61"/>
        <v>0.85000000000000009</v>
      </c>
      <c r="AO813" s="59">
        <v>358</v>
      </c>
    </row>
    <row r="814" spans="2:41" x14ac:dyDescent="0.3">
      <c r="B814">
        <v>983</v>
      </c>
      <c r="C814">
        <v>15.688000000000001</v>
      </c>
      <c r="D814">
        <v>0.623</v>
      </c>
      <c r="E814">
        <f t="shared" si="59"/>
        <v>0.60000000000000009</v>
      </c>
      <c r="F814" s="59">
        <v>297</v>
      </c>
      <c r="AD814">
        <v>614</v>
      </c>
      <c r="AE814">
        <v>3.25</v>
      </c>
      <c r="AF814">
        <v>0.76800000000000002</v>
      </c>
      <c r="AG814">
        <f t="shared" si="60"/>
        <v>0.75</v>
      </c>
      <c r="AH814" s="59">
        <v>881</v>
      </c>
      <c r="AK814">
        <v>34</v>
      </c>
      <c r="AL814">
        <v>14.156000000000001</v>
      </c>
      <c r="AM814">
        <v>0.72199999999999998</v>
      </c>
      <c r="AN814">
        <f t="shared" si="61"/>
        <v>0.70000000000000007</v>
      </c>
      <c r="AO814" s="59">
        <v>383</v>
      </c>
    </row>
    <row r="815" spans="2:41" x14ac:dyDescent="0.3">
      <c r="B815">
        <v>995</v>
      </c>
      <c r="C815">
        <v>15.688000000000001</v>
      </c>
      <c r="D815">
        <v>0.53</v>
      </c>
      <c r="E815">
        <f t="shared" si="59"/>
        <v>0.55000000000000004</v>
      </c>
      <c r="F815" s="59">
        <v>313</v>
      </c>
      <c r="AD815">
        <v>913</v>
      </c>
      <c r="AE815">
        <v>3.25</v>
      </c>
      <c r="AF815">
        <v>0.82</v>
      </c>
      <c r="AG815">
        <f t="shared" si="60"/>
        <v>0.8</v>
      </c>
      <c r="AH815" s="59">
        <v>888</v>
      </c>
      <c r="AK815">
        <v>904</v>
      </c>
      <c r="AL815">
        <v>14.156000000000001</v>
      </c>
      <c r="AM815">
        <v>0.66700000000000004</v>
      </c>
      <c r="AN815">
        <f t="shared" si="61"/>
        <v>0.65</v>
      </c>
      <c r="AO815" s="59">
        <v>384</v>
      </c>
    </row>
    <row r="816" spans="2:41" x14ac:dyDescent="0.3">
      <c r="B816">
        <v>1088</v>
      </c>
      <c r="C816">
        <v>15.688000000000001</v>
      </c>
      <c r="D816">
        <v>0.77900000000000003</v>
      </c>
      <c r="E816">
        <f t="shared" si="59"/>
        <v>0.8</v>
      </c>
      <c r="F816" s="59">
        <v>316</v>
      </c>
      <c r="AD816">
        <v>258</v>
      </c>
      <c r="AE816">
        <v>3.2309999999999999</v>
      </c>
      <c r="AF816">
        <v>0.92</v>
      </c>
      <c r="AG816">
        <f t="shared" si="60"/>
        <v>0.9</v>
      </c>
      <c r="AH816" s="59">
        <v>889</v>
      </c>
      <c r="AK816">
        <v>1120</v>
      </c>
      <c r="AL816">
        <v>14.156000000000001</v>
      </c>
      <c r="AM816">
        <v>0.752</v>
      </c>
      <c r="AN816">
        <f t="shared" si="61"/>
        <v>0.75</v>
      </c>
      <c r="AO816" s="59">
        <v>385</v>
      </c>
    </row>
    <row r="817" spans="2:41" x14ac:dyDescent="0.3">
      <c r="B817">
        <v>144</v>
      </c>
      <c r="C817">
        <v>15.537000000000001</v>
      </c>
      <c r="D817">
        <v>0.66800000000000004</v>
      </c>
      <c r="E817">
        <f t="shared" si="59"/>
        <v>0.65</v>
      </c>
      <c r="F817" s="59">
        <v>317</v>
      </c>
      <c r="AD817">
        <v>770</v>
      </c>
      <c r="AE817">
        <v>3.2309999999999999</v>
      </c>
      <c r="AF817">
        <v>0.871</v>
      </c>
      <c r="AG817">
        <f t="shared" si="60"/>
        <v>0.85000000000000009</v>
      </c>
      <c r="AH817" s="59">
        <v>895</v>
      </c>
      <c r="AK817">
        <v>142</v>
      </c>
      <c r="AL817">
        <v>14.079000000000001</v>
      </c>
      <c r="AM817">
        <v>0.81499999999999995</v>
      </c>
      <c r="AN817">
        <f t="shared" si="61"/>
        <v>0.8</v>
      </c>
      <c r="AO817" s="59">
        <v>388</v>
      </c>
    </row>
    <row r="818" spans="2:41" x14ac:dyDescent="0.3">
      <c r="B818">
        <v>208</v>
      </c>
      <c r="C818">
        <v>15.537000000000001</v>
      </c>
      <c r="D818">
        <v>0.84399999999999997</v>
      </c>
      <c r="E818">
        <f t="shared" si="59"/>
        <v>0.85000000000000009</v>
      </c>
      <c r="F818" s="59">
        <v>322</v>
      </c>
      <c r="AD818">
        <v>876</v>
      </c>
      <c r="AE818">
        <v>3.1909999999999998</v>
      </c>
      <c r="AF818">
        <v>0.74</v>
      </c>
      <c r="AG818">
        <f t="shared" si="60"/>
        <v>0.75</v>
      </c>
      <c r="AH818" s="59">
        <v>896</v>
      </c>
      <c r="AK818">
        <v>281</v>
      </c>
      <c r="AL818">
        <v>14.079000000000001</v>
      </c>
      <c r="AM818">
        <v>0.81499999999999995</v>
      </c>
      <c r="AN818">
        <f t="shared" si="61"/>
        <v>0.8</v>
      </c>
      <c r="AO818" s="59">
        <v>394</v>
      </c>
    </row>
    <row r="819" spans="2:41" x14ac:dyDescent="0.3">
      <c r="B819">
        <v>441</v>
      </c>
      <c r="C819">
        <v>15.537000000000001</v>
      </c>
      <c r="D819">
        <v>0.92100000000000004</v>
      </c>
      <c r="E819">
        <f t="shared" si="59"/>
        <v>0.9</v>
      </c>
      <c r="F819" s="59">
        <v>327</v>
      </c>
      <c r="AD819">
        <v>1112</v>
      </c>
      <c r="AE819">
        <v>3.1909999999999998</v>
      </c>
      <c r="AF819">
        <v>0.85699999999999998</v>
      </c>
      <c r="AG819">
        <f t="shared" si="60"/>
        <v>0.85000000000000009</v>
      </c>
      <c r="AH819" s="59">
        <v>902</v>
      </c>
      <c r="AK819">
        <v>290</v>
      </c>
      <c r="AL819">
        <v>14.079000000000001</v>
      </c>
      <c r="AM819">
        <v>0.58699999999999997</v>
      </c>
      <c r="AN819">
        <f t="shared" si="61"/>
        <v>0.60000000000000009</v>
      </c>
      <c r="AO819" s="59">
        <v>440</v>
      </c>
    </row>
    <row r="820" spans="2:41" x14ac:dyDescent="0.3">
      <c r="B820">
        <v>445</v>
      </c>
      <c r="C820">
        <v>15.537000000000001</v>
      </c>
      <c r="D820">
        <v>0.48699999999999999</v>
      </c>
      <c r="E820">
        <f t="shared" si="59"/>
        <v>0.5</v>
      </c>
      <c r="F820" s="59">
        <v>332</v>
      </c>
      <c r="AD820">
        <v>134</v>
      </c>
      <c r="AE820">
        <v>3.1709999999999998</v>
      </c>
      <c r="AF820">
        <v>0.94299999999999995</v>
      </c>
      <c r="AG820">
        <f t="shared" si="60"/>
        <v>0.95000000000000007</v>
      </c>
      <c r="AH820" s="59">
        <v>913</v>
      </c>
      <c r="AK820">
        <v>336</v>
      </c>
      <c r="AL820">
        <v>14.079000000000001</v>
      </c>
      <c r="AM820">
        <v>0.69499999999999995</v>
      </c>
      <c r="AN820">
        <f t="shared" si="61"/>
        <v>0.70000000000000007</v>
      </c>
      <c r="AO820" s="59">
        <v>443</v>
      </c>
    </row>
    <row r="821" spans="2:41" x14ac:dyDescent="0.3">
      <c r="B821">
        <v>814</v>
      </c>
      <c r="C821">
        <v>15.537000000000001</v>
      </c>
      <c r="D821">
        <v>0.84399999999999997</v>
      </c>
      <c r="E821">
        <f t="shared" si="59"/>
        <v>0.85000000000000009</v>
      </c>
      <c r="F821" s="59">
        <v>335</v>
      </c>
      <c r="AD821">
        <v>423</v>
      </c>
      <c r="AE821">
        <v>3.1709999999999998</v>
      </c>
      <c r="AF821">
        <v>0.74399999999999999</v>
      </c>
      <c r="AG821">
        <f t="shared" si="60"/>
        <v>0.75</v>
      </c>
      <c r="AH821" s="59">
        <v>924</v>
      </c>
      <c r="AK821">
        <v>583</v>
      </c>
      <c r="AL821">
        <v>13.933999999999999</v>
      </c>
      <c r="AM821">
        <v>0.63600000000000001</v>
      </c>
      <c r="AN821">
        <f t="shared" si="61"/>
        <v>0.65</v>
      </c>
      <c r="AO821" s="59">
        <v>450</v>
      </c>
    </row>
    <row r="822" spans="2:41" x14ac:dyDescent="0.3">
      <c r="B822">
        <v>982</v>
      </c>
      <c r="C822">
        <v>15.537000000000001</v>
      </c>
      <c r="D822">
        <v>0.76400000000000001</v>
      </c>
      <c r="E822">
        <f t="shared" si="59"/>
        <v>0.75</v>
      </c>
      <c r="F822" s="59">
        <v>353</v>
      </c>
      <c r="AD822">
        <v>496</v>
      </c>
      <c r="AE822">
        <v>3.1709999999999998</v>
      </c>
      <c r="AF822">
        <v>0.84399999999999997</v>
      </c>
      <c r="AG822">
        <f t="shared" si="60"/>
        <v>0.85000000000000009</v>
      </c>
      <c r="AH822" s="59">
        <v>929</v>
      </c>
      <c r="AK822">
        <v>147</v>
      </c>
      <c r="AL822">
        <v>13.856</v>
      </c>
      <c r="AM822">
        <v>0.878</v>
      </c>
      <c r="AN822">
        <f t="shared" si="61"/>
        <v>0.9</v>
      </c>
      <c r="AO822" s="59">
        <v>452</v>
      </c>
    </row>
    <row r="823" spans="2:41" x14ac:dyDescent="0.3">
      <c r="B823">
        <v>84</v>
      </c>
      <c r="C823">
        <v>15.384</v>
      </c>
      <c r="D823">
        <v>0.73599999999999999</v>
      </c>
      <c r="E823">
        <f t="shared" si="59"/>
        <v>0.75</v>
      </c>
      <c r="F823" s="59">
        <v>358</v>
      </c>
      <c r="AD823">
        <v>677</v>
      </c>
      <c r="AE823">
        <v>3.1709999999999998</v>
      </c>
      <c r="AF823">
        <v>0.77100000000000002</v>
      </c>
      <c r="AG823">
        <f t="shared" si="60"/>
        <v>0.75</v>
      </c>
      <c r="AH823" s="59">
        <v>935</v>
      </c>
      <c r="AK823">
        <v>394</v>
      </c>
      <c r="AL823">
        <v>13.856</v>
      </c>
      <c r="AM823">
        <v>0.752</v>
      </c>
      <c r="AN823">
        <f t="shared" si="61"/>
        <v>0.75</v>
      </c>
      <c r="AO823" s="59">
        <v>476</v>
      </c>
    </row>
    <row r="824" spans="2:41" x14ac:dyDescent="0.3">
      <c r="B824">
        <v>188</v>
      </c>
      <c r="C824">
        <v>15.384</v>
      </c>
      <c r="D824">
        <v>0.61199999999999999</v>
      </c>
      <c r="E824">
        <f t="shared" si="59"/>
        <v>0.60000000000000009</v>
      </c>
      <c r="F824" s="59">
        <v>362</v>
      </c>
      <c r="AD824">
        <v>60</v>
      </c>
      <c r="AE824">
        <v>3.1509999999999998</v>
      </c>
      <c r="AF824">
        <v>0.84399999999999997</v>
      </c>
      <c r="AG824">
        <f t="shared" si="60"/>
        <v>0.85000000000000009</v>
      </c>
      <c r="AH824" s="59">
        <v>940</v>
      </c>
      <c r="AK824">
        <v>111</v>
      </c>
      <c r="AL824">
        <v>13.782</v>
      </c>
      <c r="AM824">
        <v>0.748</v>
      </c>
      <c r="AN824">
        <f t="shared" si="61"/>
        <v>0.75</v>
      </c>
      <c r="AO824" s="59">
        <v>512</v>
      </c>
    </row>
    <row r="825" spans="2:41" x14ac:dyDescent="0.3">
      <c r="B825">
        <v>248</v>
      </c>
      <c r="C825">
        <v>15.384</v>
      </c>
      <c r="D825">
        <v>0.81299999999999994</v>
      </c>
      <c r="E825">
        <f t="shared" si="59"/>
        <v>0.8</v>
      </c>
      <c r="F825" s="59">
        <v>368</v>
      </c>
      <c r="AD825">
        <v>136</v>
      </c>
      <c r="AE825">
        <v>3.1509999999999998</v>
      </c>
      <c r="AF825">
        <v>0.74299999999999999</v>
      </c>
      <c r="AG825">
        <f t="shared" si="60"/>
        <v>0.75</v>
      </c>
      <c r="AH825" s="59">
        <v>959</v>
      </c>
      <c r="AK825">
        <v>274</v>
      </c>
      <c r="AL825">
        <v>13.782</v>
      </c>
      <c r="AM825">
        <v>0.66500000000000004</v>
      </c>
      <c r="AN825">
        <f t="shared" si="61"/>
        <v>0.65</v>
      </c>
      <c r="AO825" s="59">
        <v>528</v>
      </c>
    </row>
    <row r="826" spans="2:41" x14ac:dyDescent="0.3">
      <c r="B826">
        <v>283</v>
      </c>
      <c r="C826">
        <v>15.384</v>
      </c>
      <c r="D826">
        <v>0.44</v>
      </c>
      <c r="E826">
        <f t="shared" si="59"/>
        <v>0.45</v>
      </c>
      <c r="F826" s="59">
        <v>381</v>
      </c>
      <c r="AD826">
        <v>209</v>
      </c>
      <c r="AE826">
        <v>3.1509999999999998</v>
      </c>
      <c r="AF826">
        <v>0.70599999999999996</v>
      </c>
      <c r="AG826">
        <f t="shared" si="60"/>
        <v>0.70000000000000007</v>
      </c>
      <c r="AH826" s="59">
        <v>966</v>
      </c>
      <c r="AK826">
        <v>952</v>
      </c>
      <c r="AL826">
        <v>13.782</v>
      </c>
      <c r="AM826">
        <v>0.65800000000000003</v>
      </c>
      <c r="AN826">
        <f t="shared" si="61"/>
        <v>0.65</v>
      </c>
      <c r="AO826" s="59">
        <v>531</v>
      </c>
    </row>
    <row r="827" spans="2:41" x14ac:dyDescent="0.3">
      <c r="B827">
        <v>467</v>
      </c>
      <c r="C827">
        <v>15.384</v>
      </c>
      <c r="D827">
        <v>0.96199999999999997</v>
      </c>
      <c r="E827">
        <f t="shared" si="59"/>
        <v>0.95000000000000007</v>
      </c>
      <c r="F827" s="59">
        <v>382</v>
      </c>
      <c r="AD827">
        <v>446</v>
      </c>
      <c r="AE827">
        <v>3.1509999999999998</v>
      </c>
      <c r="AF827">
        <v>0.78700000000000003</v>
      </c>
      <c r="AG827">
        <f t="shared" si="60"/>
        <v>0.8</v>
      </c>
      <c r="AH827" s="59">
        <v>993</v>
      </c>
      <c r="AK827">
        <v>91</v>
      </c>
      <c r="AL827">
        <v>13.708</v>
      </c>
      <c r="AM827">
        <v>0.66900000000000004</v>
      </c>
      <c r="AN827">
        <f t="shared" si="61"/>
        <v>0.65</v>
      </c>
      <c r="AO827" s="59">
        <v>566</v>
      </c>
    </row>
    <row r="828" spans="2:41" x14ac:dyDescent="0.3">
      <c r="B828">
        <v>565</v>
      </c>
      <c r="C828">
        <v>15.384</v>
      </c>
      <c r="D828">
        <v>0.81299999999999994</v>
      </c>
      <c r="E828">
        <f t="shared" si="59"/>
        <v>0.8</v>
      </c>
      <c r="F828" s="59">
        <v>384</v>
      </c>
      <c r="AD828">
        <v>1011</v>
      </c>
      <c r="AE828">
        <v>3.1509999999999998</v>
      </c>
      <c r="AF828">
        <v>0.91300000000000003</v>
      </c>
      <c r="AG828">
        <f t="shared" si="60"/>
        <v>0.9</v>
      </c>
      <c r="AH828" s="59">
        <v>1003</v>
      </c>
      <c r="AK828">
        <v>902</v>
      </c>
      <c r="AL828">
        <v>13.708</v>
      </c>
      <c r="AM828">
        <v>0.84299999999999997</v>
      </c>
      <c r="AN828">
        <f t="shared" si="61"/>
        <v>0.85000000000000009</v>
      </c>
      <c r="AO828" s="59">
        <v>573</v>
      </c>
    </row>
    <row r="829" spans="2:41" x14ac:dyDescent="0.3">
      <c r="B829">
        <v>756</v>
      </c>
      <c r="C829">
        <v>15.384</v>
      </c>
      <c r="D829">
        <v>0.88600000000000001</v>
      </c>
      <c r="E829">
        <f t="shared" si="59"/>
        <v>0.9</v>
      </c>
      <c r="F829" s="59">
        <v>386</v>
      </c>
      <c r="AD829">
        <v>321</v>
      </c>
      <c r="AE829">
        <v>3.1309999999999998</v>
      </c>
      <c r="AF829">
        <v>0.72</v>
      </c>
      <c r="AG829">
        <f t="shared" si="60"/>
        <v>0.70000000000000007</v>
      </c>
      <c r="AH829" s="59">
        <v>1015</v>
      </c>
      <c r="AK829">
        <v>115</v>
      </c>
      <c r="AL829">
        <v>13.629</v>
      </c>
      <c r="AM829">
        <v>0.83399999999999996</v>
      </c>
      <c r="AN829">
        <f t="shared" si="61"/>
        <v>0.85000000000000009</v>
      </c>
      <c r="AO829" s="59">
        <v>576</v>
      </c>
    </row>
    <row r="830" spans="2:41" x14ac:dyDescent="0.3">
      <c r="B830">
        <v>805</v>
      </c>
      <c r="C830">
        <v>15.384</v>
      </c>
      <c r="D830">
        <v>0.434</v>
      </c>
      <c r="E830">
        <f t="shared" si="59"/>
        <v>0.45</v>
      </c>
      <c r="F830" s="59">
        <v>397</v>
      </c>
      <c r="AD830">
        <v>402</v>
      </c>
      <c r="AE830">
        <v>3.09</v>
      </c>
      <c r="AF830">
        <v>0.80400000000000005</v>
      </c>
      <c r="AG830">
        <f t="shared" si="60"/>
        <v>0.8</v>
      </c>
      <c r="AH830" s="59">
        <v>1019</v>
      </c>
      <c r="AK830">
        <v>292</v>
      </c>
      <c r="AL830">
        <v>13.629</v>
      </c>
      <c r="AM830">
        <v>0.67</v>
      </c>
      <c r="AN830">
        <f t="shared" si="61"/>
        <v>0.65</v>
      </c>
      <c r="AO830" s="59">
        <v>585</v>
      </c>
    </row>
    <row r="831" spans="2:41" x14ac:dyDescent="0.3">
      <c r="B831">
        <v>854</v>
      </c>
      <c r="C831">
        <v>15.384</v>
      </c>
      <c r="D831">
        <v>0.84799999999999998</v>
      </c>
      <c r="E831">
        <f t="shared" si="59"/>
        <v>0.85000000000000009</v>
      </c>
      <c r="F831" s="59">
        <v>402</v>
      </c>
      <c r="AD831">
        <v>517</v>
      </c>
      <c r="AE831">
        <v>3.09</v>
      </c>
      <c r="AF831">
        <v>0.69799999999999995</v>
      </c>
      <c r="AG831">
        <f t="shared" si="60"/>
        <v>0.70000000000000007</v>
      </c>
      <c r="AH831" s="59">
        <v>1020</v>
      </c>
      <c r="AK831">
        <v>440</v>
      </c>
      <c r="AL831">
        <v>13.629</v>
      </c>
      <c r="AM831">
        <v>0.72699999999999998</v>
      </c>
      <c r="AN831">
        <f t="shared" si="61"/>
        <v>0.75</v>
      </c>
      <c r="AO831" s="59">
        <v>595</v>
      </c>
    </row>
    <row r="832" spans="2:41" x14ac:dyDescent="0.3">
      <c r="B832">
        <v>387</v>
      </c>
      <c r="C832">
        <v>15.226000000000001</v>
      </c>
      <c r="D832">
        <v>0.53100000000000003</v>
      </c>
      <c r="E832">
        <f t="shared" si="59"/>
        <v>0.55000000000000004</v>
      </c>
      <c r="F832" s="59">
        <v>413</v>
      </c>
      <c r="AD832">
        <v>534</v>
      </c>
      <c r="AE832">
        <v>3.09</v>
      </c>
      <c r="AF832">
        <v>0.84899999999999998</v>
      </c>
      <c r="AG832">
        <f t="shared" si="60"/>
        <v>0.85000000000000009</v>
      </c>
      <c r="AH832" s="59">
        <v>1028</v>
      </c>
      <c r="AK832">
        <v>507</v>
      </c>
      <c r="AL832">
        <v>13.629</v>
      </c>
      <c r="AM832">
        <v>0.89</v>
      </c>
      <c r="AN832">
        <f t="shared" si="61"/>
        <v>0.9</v>
      </c>
      <c r="AO832" s="59">
        <v>609</v>
      </c>
    </row>
    <row r="833" spans="2:41" x14ac:dyDescent="0.3">
      <c r="B833">
        <v>464</v>
      </c>
      <c r="C833">
        <v>15.226000000000001</v>
      </c>
      <c r="D833">
        <v>0.92500000000000004</v>
      </c>
      <c r="E833">
        <f t="shared" si="59"/>
        <v>0.95000000000000007</v>
      </c>
      <c r="F833" s="59">
        <v>429</v>
      </c>
      <c r="AD833">
        <v>901</v>
      </c>
      <c r="AE833">
        <v>3.09</v>
      </c>
      <c r="AF833">
        <v>0.88300000000000001</v>
      </c>
      <c r="AG833">
        <f t="shared" si="60"/>
        <v>0.9</v>
      </c>
      <c r="AH833" s="59">
        <v>1063</v>
      </c>
      <c r="AK833">
        <v>670</v>
      </c>
      <c r="AL833">
        <v>13.629</v>
      </c>
      <c r="AM833">
        <v>0.78700000000000003</v>
      </c>
      <c r="AN833">
        <f t="shared" si="61"/>
        <v>0.8</v>
      </c>
      <c r="AO833" s="59">
        <v>613</v>
      </c>
    </row>
    <row r="834" spans="2:41" x14ac:dyDescent="0.3">
      <c r="B834">
        <v>573</v>
      </c>
      <c r="C834">
        <v>15.226000000000001</v>
      </c>
      <c r="D834">
        <v>0.56599999999999995</v>
      </c>
      <c r="E834">
        <f t="shared" si="59"/>
        <v>0.55000000000000004</v>
      </c>
      <c r="F834" s="59">
        <v>437</v>
      </c>
      <c r="AD834">
        <v>109</v>
      </c>
      <c r="AE834">
        <v>3.048</v>
      </c>
      <c r="AF834">
        <v>0.53300000000000003</v>
      </c>
      <c r="AG834">
        <f t="shared" si="60"/>
        <v>0.55000000000000004</v>
      </c>
      <c r="AH834" s="59">
        <v>1068</v>
      </c>
      <c r="AK834">
        <v>745</v>
      </c>
      <c r="AL834">
        <v>13.629</v>
      </c>
      <c r="AM834">
        <v>0.67800000000000005</v>
      </c>
      <c r="AN834">
        <f t="shared" si="61"/>
        <v>0.70000000000000007</v>
      </c>
      <c r="AO834" s="59">
        <v>614</v>
      </c>
    </row>
    <row r="835" spans="2:41" x14ac:dyDescent="0.3">
      <c r="B835">
        <v>962</v>
      </c>
      <c r="C835">
        <v>15.226000000000001</v>
      </c>
      <c r="D835">
        <v>0.77700000000000002</v>
      </c>
      <c r="E835">
        <f t="shared" si="59"/>
        <v>0.8</v>
      </c>
      <c r="F835" s="59">
        <v>446</v>
      </c>
      <c r="AD835">
        <v>139</v>
      </c>
      <c r="AE835">
        <v>3.048</v>
      </c>
      <c r="AF835">
        <v>0.82099999999999995</v>
      </c>
      <c r="AG835">
        <f t="shared" si="60"/>
        <v>0.8</v>
      </c>
      <c r="AH835" s="59">
        <v>1069</v>
      </c>
      <c r="AK835">
        <v>769</v>
      </c>
      <c r="AL835">
        <v>13.629</v>
      </c>
      <c r="AM835">
        <v>0.83399999999999996</v>
      </c>
      <c r="AN835">
        <f t="shared" si="61"/>
        <v>0.85000000000000009</v>
      </c>
      <c r="AO835" s="59">
        <v>620</v>
      </c>
    </row>
    <row r="836" spans="2:41" x14ac:dyDescent="0.3">
      <c r="B836">
        <v>973</v>
      </c>
      <c r="C836">
        <v>15.226000000000001</v>
      </c>
      <c r="D836">
        <v>0.83099999999999996</v>
      </c>
      <c r="E836">
        <f t="shared" si="59"/>
        <v>0.85000000000000009</v>
      </c>
      <c r="F836" s="59">
        <v>454</v>
      </c>
      <c r="AD836">
        <v>314</v>
      </c>
      <c r="AE836">
        <v>3.048</v>
      </c>
      <c r="AF836">
        <v>0.438</v>
      </c>
      <c r="AG836">
        <f t="shared" si="60"/>
        <v>0.45</v>
      </c>
      <c r="AH836" s="59">
        <v>1071</v>
      </c>
      <c r="AK836">
        <v>1106</v>
      </c>
      <c r="AL836">
        <v>13.629</v>
      </c>
      <c r="AM836">
        <v>0.80800000000000005</v>
      </c>
      <c r="AN836">
        <f t="shared" si="61"/>
        <v>0.8</v>
      </c>
      <c r="AO836" s="59">
        <v>630</v>
      </c>
    </row>
    <row r="837" spans="2:41" x14ac:dyDescent="0.3">
      <c r="B837">
        <v>90</v>
      </c>
      <c r="C837">
        <v>15.071</v>
      </c>
      <c r="D837">
        <v>0.82899999999999996</v>
      </c>
      <c r="E837">
        <f t="shared" si="59"/>
        <v>0.85000000000000009</v>
      </c>
      <c r="F837" s="59">
        <v>476</v>
      </c>
      <c r="AD837">
        <v>565</v>
      </c>
      <c r="AE837">
        <v>3.048</v>
      </c>
      <c r="AF837">
        <v>0.69499999999999995</v>
      </c>
      <c r="AG837">
        <f t="shared" si="60"/>
        <v>0.70000000000000007</v>
      </c>
      <c r="AH837" s="59">
        <v>1083</v>
      </c>
      <c r="AK837">
        <v>82</v>
      </c>
      <c r="AL837">
        <v>13.554</v>
      </c>
      <c r="AM837">
        <v>0.64300000000000002</v>
      </c>
      <c r="AN837">
        <f t="shared" si="61"/>
        <v>0.65</v>
      </c>
      <c r="AO837" s="59">
        <v>633</v>
      </c>
    </row>
    <row r="838" spans="2:41" x14ac:dyDescent="0.3">
      <c r="B838">
        <v>234</v>
      </c>
      <c r="C838">
        <v>15.071</v>
      </c>
      <c r="D838">
        <v>0.81499999999999995</v>
      </c>
      <c r="E838">
        <f t="shared" ref="E838:E901" si="62">MROUND(D838,0.05)</f>
        <v>0.8</v>
      </c>
      <c r="F838" s="59">
        <v>500</v>
      </c>
      <c r="AD838">
        <v>670</v>
      </c>
      <c r="AE838">
        <v>3.048</v>
      </c>
      <c r="AF838">
        <v>0.47399999999999998</v>
      </c>
      <c r="AG838">
        <f t="shared" ref="AG838:AG901" si="63">MROUND(AF838,0.05)</f>
        <v>0.45</v>
      </c>
      <c r="AH838" s="59">
        <v>1102</v>
      </c>
      <c r="AK838">
        <v>732</v>
      </c>
      <c r="AL838">
        <v>13.554</v>
      </c>
      <c r="AM838">
        <v>0.70199999999999996</v>
      </c>
      <c r="AN838">
        <f t="shared" ref="AN838:AN901" si="64">MROUND(AM838,0.05)</f>
        <v>0.70000000000000007</v>
      </c>
      <c r="AO838" s="59">
        <v>641</v>
      </c>
    </row>
    <row r="839" spans="2:41" x14ac:dyDescent="0.3">
      <c r="B839">
        <v>626</v>
      </c>
      <c r="C839">
        <v>15.071</v>
      </c>
      <c r="D839">
        <v>0.71899999999999997</v>
      </c>
      <c r="E839">
        <f t="shared" si="62"/>
        <v>0.70000000000000007</v>
      </c>
      <c r="F839" s="59">
        <v>538</v>
      </c>
      <c r="AD839">
        <v>676</v>
      </c>
      <c r="AE839">
        <v>3.048</v>
      </c>
      <c r="AF839">
        <v>0.68500000000000005</v>
      </c>
      <c r="AG839">
        <f t="shared" si="63"/>
        <v>0.70000000000000007</v>
      </c>
      <c r="AH839" s="59">
        <v>1106</v>
      </c>
      <c r="AK839">
        <v>71</v>
      </c>
      <c r="AL839">
        <v>13.474</v>
      </c>
      <c r="AM839">
        <v>0.58799999999999997</v>
      </c>
      <c r="AN839">
        <f t="shared" si="64"/>
        <v>0.60000000000000009</v>
      </c>
      <c r="AO839" s="59">
        <v>650</v>
      </c>
    </row>
    <row r="840" spans="2:41" x14ac:dyDescent="0.3">
      <c r="B840">
        <v>858</v>
      </c>
      <c r="C840">
        <v>15.071</v>
      </c>
      <c r="D840">
        <v>0.86599999999999999</v>
      </c>
      <c r="E840">
        <f t="shared" si="62"/>
        <v>0.85000000000000009</v>
      </c>
      <c r="F840" s="59">
        <v>539</v>
      </c>
      <c r="AD840">
        <v>917</v>
      </c>
      <c r="AE840">
        <v>3.048</v>
      </c>
      <c r="AF840">
        <v>0.73699999999999999</v>
      </c>
      <c r="AG840">
        <f t="shared" si="63"/>
        <v>0.75</v>
      </c>
      <c r="AH840" s="59">
        <v>1110</v>
      </c>
      <c r="AK840">
        <v>200</v>
      </c>
      <c r="AL840">
        <v>13.474</v>
      </c>
      <c r="AM840">
        <v>0.73299999999999998</v>
      </c>
      <c r="AN840">
        <f t="shared" si="64"/>
        <v>0.75</v>
      </c>
      <c r="AO840" s="59">
        <v>672</v>
      </c>
    </row>
    <row r="841" spans="2:41" x14ac:dyDescent="0.3">
      <c r="B841">
        <v>1000</v>
      </c>
      <c r="C841">
        <v>15.071</v>
      </c>
      <c r="D841">
        <v>0.82899999999999996</v>
      </c>
      <c r="E841">
        <f t="shared" si="62"/>
        <v>0.85000000000000009</v>
      </c>
      <c r="F841" s="59">
        <v>545</v>
      </c>
      <c r="AD841">
        <v>943</v>
      </c>
      <c r="AE841">
        <v>3.048</v>
      </c>
      <c r="AF841">
        <v>0.748</v>
      </c>
      <c r="AG841">
        <f t="shared" si="63"/>
        <v>0.75</v>
      </c>
      <c r="AH841" s="59">
        <v>1119</v>
      </c>
      <c r="AK841">
        <v>460</v>
      </c>
      <c r="AL841">
        <v>13.474</v>
      </c>
      <c r="AM841">
        <v>0.41799999999999998</v>
      </c>
      <c r="AN841">
        <f t="shared" si="64"/>
        <v>0.4</v>
      </c>
      <c r="AO841" s="59">
        <v>677</v>
      </c>
    </row>
    <row r="842" spans="2:41" x14ac:dyDescent="0.3">
      <c r="B842">
        <v>338</v>
      </c>
      <c r="C842">
        <v>14.914</v>
      </c>
      <c r="D842">
        <v>0.59299999999999997</v>
      </c>
      <c r="E842">
        <f t="shared" si="62"/>
        <v>0.60000000000000009</v>
      </c>
      <c r="F842" s="59">
        <v>552</v>
      </c>
      <c r="AD842">
        <v>986</v>
      </c>
      <c r="AE842">
        <v>3.048</v>
      </c>
      <c r="AF842">
        <v>0.86799999999999999</v>
      </c>
      <c r="AG842">
        <f t="shared" si="63"/>
        <v>0.85000000000000009</v>
      </c>
      <c r="AH842" s="59">
        <v>1120</v>
      </c>
      <c r="AK842">
        <v>1039</v>
      </c>
      <c r="AL842">
        <v>13.474</v>
      </c>
      <c r="AM842">
        <v>0.81499999999999995</v>
      </c>
      <c r="AN842">
        <f t="shared" si="64"/>
        <v>0.8</v>
      </c>
      <c r="AO842" s="59">
        <v>680</v>
      </c>
    </row>
    <row r="843" spans="2:41" x14ac:dyDescent="0.3">
      <c r="B843">
        <v>442</v>
      </c>
      <c r="C843">
        <v>14.914</v>
      </c>
      <c r="D843">
        <v>0.88700000000000001</v>
      </c>
      <c r="E843">
        <f t="shared" si="62"/>
        <v>0.9</v>
      </c>
      <c r="F843" s="59">
        <v>554</v>
      </c>
      <c r="AD843">
        <v>1114</v>
      </c>
      <c r="AE843">
        <v>3.048</v>
      </c>
      <c r="AF843">
        <v>0.86799999999999999</v>
      </c>
      <c r="AG843">
        <f t="shared" si="63"/>
        <v>0.85000000000000009</v>
      </c>
      <c r="AH843" s="59">
        <v>1121</v>
      </c>
      <c r="AK843">
        <v>47</v>
      </c>
      <c r="AL843">
        <v>13.398</v>
      </c>
      <c r="AM843">
        <v>0.57199999999999995</v>
      </c>
      <c r="AN843">
        <f t="shared" si="64"/>
        <v>0.55000000000000004</v>
      </c>
      <c r="AO843" s="59">
        <v>694</v>
      </c>
    </row>
    <row r="844" spans="2:41" x14ac:dyDescent="0.3">
      <c r="B844">
        <v>521</v>
      </c>
      <c r="C844">
        <v>14.914</v>
      </c>
      <c r="D844">
        <v>0.84799999999999998</v>
      </c>
      <c r="E844">
        <f t="shared" si="62"/>
        <v>0.85000000000000009</v>
      </c>
      <c r="F844" s="59">
        <v>555</v>
      </c>
      <c r="AD844">
        <v>388</v>
      </c>
      <c r="AE844">
        <v>3.0270000000000001</v>
      </c>
      <c r="AF844">
        <v>0.77600000000000002</v>
      </c>
      <c r="AG844">
        <f t="shared" si="63"/>
        <v>0.8</v>
      </c>
      <c r="AH844" s="58">
        <v>0.85000000000000009</v>
      </c>
      <c r="AI844" s="1" t="s">
        <v>60</v>
      </c>
      <c r="AK844">
        <v>125</v>
      </c>
      <c r="AL844">
        <v>13.398</v>
      </c>
      <c r="AM844">
        <v>0.80600000000000005</v>
      </c>
      <c r="AN844">
        <f t="shared" si="64"/>
        <v>0.8</v>
      </c>
      <c r="AO844" s="59">
        <v>704</v>
      </c>
    </row>
    <row r="845" spans="2:41" x14ac:dyDescent="0.3">
      <c r="B845">
        <v>875</v>
      </c>
      <c r="C845">
        <v>14.914</v>
      </c>
      <c r="D845">
        <v>0.76400000000000001</v>
      </c>
      <c r="E845">
        <f t="shared" si="62"/>
        <v>0.75</v>
      </c>
      <c r="F845" s="59">
        <v>556</v>
      </c>
      <c r="AD845">
        <v>721</v>
      </c>
      <c r="AE845">
        <v>3.0270000000000001</v>
      </c>
      <c r="AF845">
        <v>0.88900000000000001</v>
      </c>
      <c r="AG845">
        <f t="shared" si="63"/>
        <v>0.9</v>
      </c>
      <c r="AH845" s="59">
        <v>45</v>
      </c>
      <c r="AI845">
        <f>COUNTA(AH845:AH957)</f>
        <v>113</v>
      </c>
      <c r="AJ845">
        <f>(AI845/$AD$4)*100</f>
        <v>11.056751467710372</v>
      </c>
      <c r="AK845">
        <v>150</v>
      </c>
      <c r="AL845">
        <v>13.398</v>
      </c>
      <c r="AM845">
        <v>0.72399999999999998</v>
      </c>
      <c r="AN845">
        <f t="shared" si="64"/>
        <v>0.70000000000000007</v>
      </c>
      <c r="AO845" s="59">
        <v>705</v>
      </c>
    </row>
    <row r="846" spans="2:41" x14ac:dyDescent="0.3">
      <c r="B846">
        <v>1084</v>
      </c>
      <c r="C846">
        <v>14.914</v>
      </c>
      <c r="D846">
        <v>0.79800000000000004</v>
      </c>
      <c r="E846">
        <f t="shared" si="62"/>
        <v>0.8</v>
      </c>
      <c r="F846" s="59">
        <v>559</v>
      </c>
      <c r="AD846">
        <v>864</v>
      </c>
      <c r="AE846">
        <v>3.0270000000000001</v>
      </c>
      <c r="AF846">
        <v>0.627</v>
      </c>
      <c r="AG846">
        <f t="shared" si="63"/>
        <v>0.65</v>
      </c>
      <c r="AH846" s="59">
        <v>51</v>
      </c>
      <c r="AK846">
        <v>208</v>
      </c>
      <c r="AL846">
        <v>13.398</v>
      </c>
      <c r="AM846">
        <v>0.67400000000000004</v>
      </c>
      <c r="AN846">
        <f t="shared" si="64"/>
        <v>0.65</v>
      </c>
      <c r="AO846" s="59">
        <v>714</v>
      </c>
    </row>
    <row r="847" spans="2:41" x14ac:dyDescent="0.3">
      <c r="B847">
        <v>290</v>
      </c>
      <c r="C847">
        <v>14.755000000000001</v>
      </c>
      <c r="D847">
        <v>0.85199999999999998</v>
      </c>
      <c r="E847">
        <f t="shared" si="62"/>
        <v>0.85000000000000009</v>
      </c>
      <c r="F847" s="59">
        <v>561</v>
      </c>
      <c r="AD847">
        <v>889</v>
      </c>
      <c r="AE847">
        <v>3.0270000000000001</v>
      </c>
      <c r="AF847">
        <v>0.77600000000000002</v>
      </c>
      <c r="AG847">
        <f t="shared" si="63"/>
        <v>0.8</v>
      </c>
      <c r="AH847" s="59">
        <v>60</v>
      </c>
      <c r="AK847">
        <v>267</v>
      </c>
      <c r="AL847">
        <v>13.398</v>
      </c>
      <c r="AM847">
        <v>0.51700000000000002</v>
      </c>
      <c r="AN847">
        <f t="shared" si="64"/>
        <v>0.5</v>
      </c>
      <c r="AO847" s="59">
        <v>715</v>
      </c>
    </row>
    <row r="848" spans="2:41" x14ac:dyDescent="0.3">
      <c r="B848">
        <v>713</v>
      </c>
      <c r="C848">
        <v>14.755000000000001</v>
      </c>
      <c r="D848">
        <v>0.49199999999999999</v>
      </c>
      <c r="E848">
        <f t="shared" si="62"/>
        <v>0.5</v>
      </c>
      <c r="F848" s="59">
        <v>565</v>
      </c>
      <c r="AD848">
        <v>926</v>
      </c>
      <c r="AE848">
        <v>3.0270000000000001</v>
      </c>
      <c r="AF848">
        <v>0.76400000000000001</v>
      </c>
      <c r="AG848">
        <f t="shared" si="63"/>
        <v>0.75</v>
      </c>
      <c r="AH848" s="59">
        <v>65</v>
      </c>
      <c r="AK848">
        <v>436</v>
      </c>
      <c r="AL848">
        <v>13.398</v>
      </c>
      <c r="AM848">
        <v>0.84299999999999997</v>
      </c>
      <c r="AN848">
        <f t="shared" si="64"/>
        <v>0.85000000000000009</v>
      </c>
      <c r="AO848" s="59">
        <v>720</v>
      </c>
    </row>
    <row r="849" spans="2:41" x14ac:dyDescent="0.3">
      <c r="B849">
        <v>848</v>
      </c>
      <c r="C849">
        <v>14.755000000000001</v>
      </c>
      <c r="D849">
        <v>0.89200000000000002</v>
      </c>
      <c r="E849">
        <f t="shared" si="62"/>
        <v>0.9</v>
      </c>
      <c r="F849" s="59">
        <v>577</v>
      </c>
      <c r="AD849">
        <v>133</v>
      </c>
      <c r="AE849">
        <v>2.9849999999999999</v>
      </c>
      <c r="AF849">
        <v>0.67100000000000004</v>
      </c>
      <c r="AG849">
        <f t="shared" si="63"/>
        <v>0.65</v>
      </c>
      <c r="AH849" s="59">
        <v>99</v>
      </c>
      <c r="AK849">
        <v>580</v>
      </c>
      <c r="AL849">
        <v>13.398</v>
      </c>
      <c r="AM849">
        <v>0.65500000000000003</v>
      </c>
      <c r="AN849">
        <f t="shared" si="64"/>
        <v>0.65</v>
      </c>
      <c r="AO849" s="59">
        <v>724</v>
      </c>
    </row>
    <row r="850" spans="2:41" x14ac:dyDescent="0.3">
      <c r="B850">
        <v>890</v>
      </c>
      <c r="C850">
        <v>14.755000000000001</v>
      </c>
      <c r="D850">
        <v>0.65100000000000002</v>
      </c>
      <c r="E850">
        <f t="shared" si="62"/>
        <v>0.65</v>
      </c>
      <c r="F850" s="59">
        <v>592</v>
      </c>
      <c r="AD850">
        <v>361</v>
      </c>
      <c r="AE850">
        <v>2.9849999999999999</v>
      </c>
      <c r="AF850">
        <v>0.82499999999999996</v>
      </c>
      <c r="AG850">
        <f t="shared" si="63"/>
        <v>0.85000000000000009</v>
      </c>
      <c r="AH850" s="59">
        <v>135</v>
      </c>
      <c r="AK850">
        <v>596</v>
      </c>
      <c r="AL850">
        <v>13.398</v>
      </c>
      <c r="AM850">
        <v>0.41</v>
      </c>
      <c r="AN850">
        <f t="shared" si="64"/>
        <v>0.4</v>
      </c>
      <c r="AO850" s="59">
        <v>729</v>
      </c>
    </row>
    <row r="851" spans="2:41" x14ac:dyDescent="0.3">
      <c r="B851">
        <v>1071</v>
      </c>
      <c r="C851">
        <v>14.755000000000001</v>
      </c>
      <c r="D851">
        <v>0.58399999999999996</v>
      </c>
      <c r="E851">
        <f t="shared" si="62"/>
        <v>0.60000000000000009</v>
      </c>
      <c r="F851" s="59">
        <v>625</v>
      </c>
      <c r="AD851">
        <v>495</v>
      </c>
      <c r="AE851">
        <v>2.9849999999999999</v>
      </c>
      <c r="AF851">
        <v>0.69599999999999995</v>
      </c>
      <c r="AG851">
        <f t="shared" si="63"/>
        <v>0.70000000000000007</v>
      </c>
      <c r="AH851" s="59">
        <v>146</v>
      </c>
      <c r="AK851">
        <v>923</v>
      </c>
      <c r="AL851">
        <v>13.398</v>
      </c>
      <c r="AM851">
        <v>0.53700000000000003</v>
      </c>
      <c r="AN851">
        <f t="shared" si="64"/>
        <v>0.55000000000000004</v>
      </c>
      <c r="AO851" s="59">
        <v>737</v>
      </c>
    </row>
    <row r="852" spans="2:41" x14ac:dyDescent="0.3">
      <c r="B852">
        <v>25</v>
      </c>
      <c r="C852">
        <v>14.593999999999999</v>
      </c>
      <c r="D852">
        <v>0.54700000000000004</v>
      </c>
      <c r="E852">
        <f t="shared" si="62"/>
        <v>0.55000000000000004</v>
      </c>
      <c r="F852" s="59">
        <v>633</v>
      </c>
      <c r="AD852">
        <v>511</v>
      </c>
      <c r="AE852">
        <v>2.9849999999999999</v>
      </c>
      <c r="AF852">
        <v>0.82499999999999996</v>
      </c>
      <c r="AG852">
        <f t="shared" si="63"/>
        <v>0.85000000000000009</v>
      </c>
      <c r="AH852" s="59">
        <v>158</v>
      </c>
      <c r="AK852">
        <v>277</v>
      </c>
      <c r="AL852">
        <v>13.321999999999999</v>
      </c>
      <c r="AM852">
        <v>0.73799999999999999</v>
      </c>
      <c r="AN852">
        <f t="shared" si="64"/>
        <v>0.75</v>
      </c>
      <c r="AO852" s="59">
        <v>738</v>
      </c>
    </row>
    <row r="853" spans="2:41" x14ac:dyDescent="0.3">
      <c r="B853">
        <v>41</v>
      </c>
      <c r="C853">
        <v>14.593999999999999</v>
      </c>
      <c r="D853">
        <v>0.59</v>
      </c>
      <c r="E853">
        <f t="shared" si="62"/>
        <v>0.60000000000000009</v>
      </c>
      <c r="F853" s="59">
        <v>637</v>
      </c>
      <c r="AD853">
        <v>512</v>
      </c>
      <c r="AE853">
        <v>2.9849999999999999</v>
      </c>
      <c r="AF853">
        <v>0.45400000000000001</v>
      </c>
      <c r="AG853">
        <f t="shared" si="63"/>
        <v>0.45</v>
      </c>
      <c r="AH853" s="59">
        <v>166</v>
      </c>
      <c r="AK853">
        <v>890</v>
      </c>
      <c r="AL853">
        <v>13.321999999999999</v>
      </c>
      <c r="AM853">
        <v>0.69499999999999995</v>
      </c>
      <c r="AN853">
        <f t="shared" si="64"/>
        <v>0.70000000000000007</v>
      </c>
      <c r="AO853" s="59">
        <v>739</v>
      </c>
    </row>
    <row r="854" spans="2:41" x14ac:dyDescent="0.3">
      <c r="B854">
        <v>438</v>
      </c>
      <c r="C854">
        <v>14.593999999999999</v>
      </c>
      <c r="D854">
        <v>0.40799999999999997</v>
      </c>
      <c r="E854">
        <f t="shared" si="62"/>
        <v>0.4</v>
      </c>
      <c r="F854" s="59">
        <v>642</v>
      </c>
      <c r="AD854">
        <v>549</v>
      </c>
      <c r="AE854">
        <v>2.9849999999999999</v>
      </c>
      <c r="AF854">
        <v>0.80600000000000005</v>
      </c>
      <c r="AG854">
        <f t="shared" si="63"/>
        <v>0.8</v>
      </c>
      <c r="AH854" s="59">
        <v>170</v>
      </c>
      <c r="AK854">
        <v>967</v>
      </c>
      <c r="AL854">
        <v>13.321999999999999</v>
      </c>
      <c r="AM854">
        <v>0.629</v>
      </c>
      <c r="AN854">
        <f t="shared" si="64"/>
        <v>0.65</v>
      </c>
      <c r="AO854" s="59">
        <v>741</v>
      </c>
    </row>
    <row r="855" spans="2:41" x14ac:dyDescent="0.3">
      <c r="B855">
        <v>704</v>
      </c>
      <c r="C855">
        <v>14.593999999999999</v>
      </c>
      <c r="D855">
        <v>0.745</v>
      </c>
      <c r="E855">
        <f t="shared" si="62"/>
        <v>0.75</v>
      </c>
      <c r="F855" s="59">
        <v>646</v>
      </c>
      <c r="AD855">
        <v>622</v>
      </c>
      <c r="AE855">
        <v>2.9849999999999999</v>
      </c>
      <c r="AF855">
        <v>0.91100000000000003</v>
      </c>
      <c r="AG855">
        <f t="shared" si="63"/>
        <v>0.9</v>
      </c>
      <c r="AH855" s="59">
        <v>172</v>
      </c>
      <c r="AK855">
        <v>69</v>
      </c>
      <c r="AL855">
        <v>13.241</v>
      </c>
      <c r="AM855">
        <v>0.50800000000000001</v>
      </c>
      <c r="AN855">
        <f t="shared" si="64"/>
        <v>0.5</v>
      </c>
      <c r="AO855" s="59">
        <v>742</v>
      </c>
    </row>
    <row r="856" spans="2:41" x14ac:dyDescent="0.3">
      <c r="B856">
        <v>774</v>
      </c>
      <c r="C856">
        <v>14.593999999999999</v>
      </c>
      <c r="D856">
        <v>0.86599999999999999</v>
      </c>
      <c r="E856">
        <f t="shared" si="62"/>
        <v>0.85000000000000009</v>
      </c>
      <c r="F856" s="59">
        <v>654</v>
      </c>
      <c r="AD856">
        <v>771</v>
      </c>
      <c r="AE856">
        <v>2.9849999999999999</v>
      </c>
      <c r="AF856">
        <v>0.79200000000000004</v>
      </c>
      <c r="AG856">
        <f t="shared" si="63"/>
        <v>0.8</v>
      </c>
      <c r="AH856" s="59">
        <v>178</v>
      </c>
      <c r="AK856">
        <v>220</v>
      </c>
      <c r="AL856">
        <v>13.241</v>
      </c>
      <c r="AM856">
        <v>0.55300000000000005</v>
      </c>
      <c r="AN856">
        <f t="shared" si="64"/>
        <v>0.55000000000000004</v>
      </c>
      <c r="AO856" s="59">
        <v>743</v>
      </c>
    </row>
    <row r="857" spans="2:41" x14ac:dyDescent="0.3">
      <c r="B857">
        <v>977</v>
      </c>
      <c r="C857">
        <v>14.593999999999999</v>
      </c>
      <c r="D857">
        <v>0.77700000000000002</v>
      </c>
      <c r="E857">
        <f t="shared" si="62"/>
        <v>0.8</v>
      </c>
      <c r="F857" s="59">
        <v>678</v>
      </c>
      <c r="AD857">
        <v>206</v>
      </c>
      <c r="AE857">
        <v>2.964</v>
      </c>
      <c r="AF857">
        <v>0.52200000000000002</v>
      </c>
      <c r="AG857">
        <f t="shared" si="63"/>
        <v>0.5</v>
      </c>
      <c r="AH857" s="59">
        <v>180</v>
      </c>
      <c r="AK857">
        <v>615</v>
      </c>
      <c r="AL857">
        <v>13.241</v>
      </c>
      <c r="AM857">
        <v>0.80200000000000005</v>
      </c>
      <c r="AN857">
        <f t="shared" si="64"/>
        <v>0.8</v>
      </c>
      <c r="AO857" s="59">
        <v>749</v>
      </c>
    </row>
    <row r="858" spans="2:41" x14ac:dyDescent="0.3">
      <c r="B858">
        <v>465</v>
      </c>
      <c r="C858">
        <v>14.432</v>
      </c>
      <c r="D858">
        <v>0.68600000000000005</v>
      </c>
      <c r="E858">
        <f t="shared" si="62"/>
        <v>0.70000000000000007</v>
      </c>
      <c r="F858" s="59">
        <v>683</v>
      </c>
      <c r="AD858">
        <v>337</v>
      </c>
      <c r="AE858">
        <v>2.964</v>
      </c>
      <c r="AF858">
        <v>0.85799999999999998</v>
      </c>
      <c r="AG858">
        <f t="shared" si="63"/>
        <v>0.85000000000000009</v>
      </c>
      <c r="AH858" s="59">
        <v>187</v>
      </c>
      <c r="AK858">
        <v>649</v>
      </c>
      <c r="AL858">
        <v>13.241</v>
      </c>
      <c r="AM858">
        <v>0.65800000000000003</v>
      </c>
      <c r="AN858">
        <f t="shared" si="64"/>
        <v>0.65</v>
      </c>
      <c r="AO858" s="59">
        <v>760</v>
      </c>
    </row>
    <row r="859" spans="2:41" x14ac:dyDescent="0.3">
      <c r="B859">
        <v>513</v>
      </c>
      <c r="C859">
        <v>14.432</v>
      </c>
      <c r="D859">
        <v>0.76</v>
      </c>
      <c r="E859">
        <f t="shared" si="62"/>
        <v>0.75</v>
      </c>
      <c r="F859" s="59">
        <v>701</v>
      </c>
      <c r="AD859">
        <v>378</v>
      </c>
      <c r="AE859">
        <v>2.964</v>
      </c>
      <c r="AF859">
        <v>0.79100000000000004</v>
      </c>
      <c r="AG859">
        <f t="shared" si="63"/>
        <v>0.8</v>
      </c>
      <c r="AH859" s="59">
        <v>192</v>
      </c>
      <c r="AK859">
        <v>919</v>
      </c>
      <c r="AL859">
        <v>13.241</v>
      </c>
      <c r="AM859">
        <v>0.57399999999999995</v>
      </c>
      <c r="AN859">
        <f t="shared" si="64"/>
        <v>0.55000000000000004</v>
      </c>
      <c r="AO859" s="59">
        <v>764</v>
      </c>
    </row>
    <row r="860" spans="2:41" x14ac:dyDescent="0.3">
      <c r="B860">
        <v>817</v>
      </c>
      <c r="C860">
        <v>14.432</v>
      </c>
      <c r="D860">
        <v>0.77400000000000002</v>
      </c>
      <c r="E860">
        <f t="shared" si="62"/>
        <v>0.75</v>
      </c>
      <c r="F860" s="59">
        <v>702</v>
      </c>
      <c r="AD860">
        <v>576</v>
      </c>
      <c r="AE860">
        <v>2.964</v>
      </c>
      <c r="AF860">
        <v>0.38700000000000001</v>
      </c>
      <c r="AG860">
        <f t="shared" si="63"/>
        <v>0.4</v>
      </c>
      <c r="AH860" s="59">
        <v>213</v>
      </c>
      <c r="AK860">
        <v>979</v>
      </c>
      <c r="AL860">
        <v>13.241</v>
      </c>
      <c r="AM860">
        <v>0.73299999999999998</v>
      </c>
      <c r="AN860">
        <f t="shared" si="64"/>
        <v>0.75</v>
      </c>
      <c r="AO860" s="59">
        <v>765</v>
      </c>
    </row>
    <row r="861" spans="2:41" x14ac:dyDescent="0.3">
      <c r="B861">
        <v>949</v>
      </c>
      <c r="C861">
        <v>14.432</v>
      </c>
      <c r="D861">
        <v>0.91200000000000003</v>
      </c>
      <c r="E861">
        <f t="shared" si="62"/>
        <v>0.9</v>
      </c>
      <c r="F861" s="59">
        <v>706</v>
      </c>
      <c r="AD861">
        <v>765</v>
      </c>
      <c r="AE861">
        <v>2.964</v>
      </c>
      <c r="AF861">
        <v>0.73699999999999999</v>
      </c>
      <c r="AG861">
        <f t="shared" si="63"/>
        <v>0.75</v>
      </c>
      <c r="AH861" s="59">
        <v>214</v>
      </c>
      <c r="AK861">
        <v>162</v>
      </c>
      <c r="AL861">
        <v>13.163</v>
      </c>
      <c r="AM861">
        <v>0.83</v>
      </c>
      <c r="AN861">
        <f t="shared" si="64"/>
        <v>0.85000000000000009</v>
      </c>
      <c r="AO861" s="59">
        <v>778</v>
      </c>
    </row>
    <row r="862" spans="2:41" x14ac:dyDescent="0.3">
      <c r="B862">
        <v>364</v>
      </c>
      <c r="C862">
        <v>14.263999999999999</v>
      </c>
      <c r="D862">
        <v>0.68700000000000006</v>
      </c>
      <c r="E862">
        <f t="shared" si="62"/>
        <v>0.70000000000000007</v>
      </c>
      <c r="F862" s="59">
        <v>726</v>
      </c>
      <c r="AD862">
        <v>1119</v>
      </c>
      <c r="AE862">
        <v>2.964</v>
      </c>
      <c r="AF862">
        <v>0.81</v>
      </c>
      <c r="AG862">
        <f t="shared" si="63"/>
        <v>0.8</v>
      </c>
      <c r="AH862" s="59">
        <v>230</v>
      </c>
      <c r="AK862">
        <v>645</v>
      </c>
      <c r="AL862">
        <v>13.163</v>
      </c>
      <c r="AM862">
        <v>0.499</v>
      </c>
      <c r="AN862">
        <f t="shared" si="64"/>
        <v>0.5</v>
      </c>
      <c r="AO862" s="59">
        <v>785</v>
      </c>
    </row>
    <row r="863" spans="2:41" x14ac:dyDescent="0.3">
      <c r="B863">
        <v>402</v>
      </c>
      <c r="C863">
        <v>14.263999999999999</v>
      </c>
      <c r="D863">
        <v>0.79100000000000004</v>
      </c>
      <c r="E863">
        <f t="shared" si="62"/>
        <v>0.8</v>
      </c>
      <c r="F863" s="59">
        <v>728</v>
      </c>
      <c r="AD863">
        <v>415</v>
      </c>
      <c r="AE863">
        <v>2.9420000000000002</v>
      </c>
      <c r="AF863">
        <v>0.58199999999999996</v>
      </c>
      <c r="AG863">
        <f t="shared" si="63"/>
        <v>0.60000000000000009</v>
      </c>
      <c r="AH863" s="59">
        <v>242</v>
      </c>
      <c r="AK863">
        <v>145</v>
      </c>
      <c r="AL863">
        <v>13.081</v>
      </c>
      <c r="AM863">
        <v>0.64300000000000002</v>
      </c>
      <c r="AN863">
        <f t="shared" si="64"/>
        <v>0.65</v>
      </c>
      <c r="AO863" s="59">
        <v>797</v>
      </c>
    </row>
    <row r="864" spans="2:41" x14ac:dyDescent="0.3">
      <c r="B864">
        <v>408</v>
      </c>
      <c r="C864">
        <v>14.263999999999999</v>
      </c>
      <c r="D864">
        <v>0.90900000000000003</v>
      </c>
      <c r="E864">
        <f t="shared" si="62"/>
        <v>0.9</v>
      </c>
      <c r="F864" s="59">
        <v>755</v>
      </c>
      <c r="AD864">
        <v>419</v>
      </c>
      <c r="AE864">
        <v>2.9420000000000002</v>
      </c>
      <c r="AF864">
        <v>0.89400000000000002</v>
      </c>
      <c r="AG864">
        <f t="shared" si="63"/>
        <v>0.9</v>
      </c>
      <c r="AH864" s="59">
        <v>249</v>
      </c>
      <c r="AK864">
        <v>551</v>
      </c>
      <c r="AL864">
        <v>13.081</v>
      </c>
      <c r="AM864">
        <v>0.64300000000000002</v>
      </c>
      <c r="AN864">
        <f t="shared" si="64"/>
        <v>0.65</v>
      </c>
      <c r="AO864" s="59">
        <v>816</v>
      </c>
    </row>
    <row r="865" spans="2:41" x14ac:dyDescent="0.3">
      <c r="B865">
        <v>757</v>
      </c>
      <c r="C865">
        <v>14.263999999999999</v>
      </c>
      <c r="D865">
        <v>0.97399999999999998</v>
      </c>
      <c r="E865">
        <f t="shared" si="62"/>
        <v>0.95000000000000007</v>
      </c>
      <c r="F865" s="59">
        <v>766</v>
      </c>
      <c r="AD865">
        <v>631</v>
      </c>
      <c r="AE865">
        <v>2.9420000000000002</v>
      </c>
      <c r="AF865">
        <v>0.93300000000000005</v>
      </c>
      <c r="AG865">
        <f t="shared" si="63"/>
        <v>0.95000000000000007</v>
      </c>
      <c r="AH865" s="59">
        <v>260</v>
      </c>
      <c r="AK865">
        <v>828</v>
      </c>
      <c r="AL865">
        <v>13.003</v>
      </c>
      <c r="AM865">
        <v>0.47499999999999998</v>
      </c>
      <c r="AN865">
        <f t="shared" si="64"/>
        <v>0.5</v>
      </c>
      <c r="AO865" s="59">
        <v>839</v>
      </c>
    </row>
    <row r="866" spans="2:41" x14ac:dyDescent="0.3">
      <c r="B866">
        <v>102</v>
      </c>
      <c r="C866">
        <v>14.097</v>
      </c>
      <c r="D866">
        <v>0.73899999999999999</v>
      </c>
      <c r="E866">
        <f t="shared" si="62"/>
        <v>0.75</v>
      </c>
      <c r="F866" s="59">
        <v>775</v>
      </c>
      <c r="AD866">
        <v>766</v>
      </c>
      <c r="AE866">
        <v>2.9420000000000002</v>
      </c>
      <c r="AF866">
        <v>0.97499999999999998</v>
      </c>
      <c r="AG866">
        <f t="shared" si="63"/>
        <v>1</v>
      </c>
      <c r="AH866" s="59">
        <v>266</v>
      </c>
      <c r="AK866">
        <v>260</v>
      </c>
      <c r="AL866">
        <v>12.923999999999999</v>
      </c>
      <c r="AM866">
        <v>0.58499999999999996</v>
      </c>
      <c r="AN866">
        <f t="shared" si="64"/>
        <v>0.60000000000000009</v>
      </c>
      <c r="AO866" s="59">
        <v>843</v>
      </c>
    </row>
    <row r="867" spans="2:41" x14ac:dyDescent="0.3">
      <c r="B867">
        <v>200</v>
      </c>
      <c r="C867">
        <v>14.097</v>
      </c>
      <c r="D867">
        <v>0.83</v>
      </c>
      <c r="E867">
        <f t="shared" si="62"/>
        <v>0.85000000000000009</v>
      </c>
      <c r="F867" s="59">
        <v>778</v>
      </c>
      <c r="AD867">
        <v>1104</v>
      </c>
      <c r="AE867">
        <v>2.9420000000000002</v>
      </c>
      <c r="AF867">
        <v>0.82799999999999996</v>
      </c>
      <c r="AG867">
        <f t="shared" si="63"/>
        <v>0.85000000000000009</v>
      </c>
      <c r="AH867" s="59">
        <v>281</v>
      </c>
      <c r="AK867">
        <v>601</v>
      </c>
      <c r="AL867">
        <v>12.923999999999999</v>
      </c>
      <c r="AM867">
        <v>0.79500000000000004</v>
      </c>
      <c r="AN867">
        <f t="shared" si="64"/>
        <v>0.8</v>
      </c>
      <c r="AO867" s="59">
        <v>845</v>
      </c>
    </row>
    <row r="868" spans="2:41" x14ac:dyDescent="0.3">
      <c r="B868">
        <v>677</v>
      </c>
      <c r="C868">
        <v>14.097</v>
      </c>
      <c r="D868">
        <v>0.84599999999999997</v>
      </c>
      <c r="E868">
        <f t="shared" si="62"/>
        <v>0.85000000000000009</v>
      </c>
      <c r="F868" s="59">
        <v>779</v>
      </c>
      <c r="AD868">
        <v>127</v>
      </c>
      <c r="AE868">
        <v>2.8980000000000001</v>
      </c>
      <c r="AF868">
        <v>0.66900000000000004</v>
      </c>
      <c r="AG868">
        <f t="shared" si="63"/>
        <v>0.65</v>
      </c>
      <c r="AH868" s="59">
        <v>298</v>
      </c>
      <c r="AK868">
        <v>838</v>
      </c>
      <c r="AL868">
        <v>12.923999999999999</v>
      </c>
      <c r="AM868">
        <v>0.89800000000000002</v>
      </c>
      <c r="AN868">
        <f t="shared" si="64"/>
        <v>0.9</v>
      </c>
      <c r="AO868" s="59">
        <v>848</v>
      </c>
    </row>
    <row r="869" spans="2:41" x14ac:dyDescent="0.3">
      <c r="B869">
        <v>781</v>
      </c>
      <c r="C869">
        <v>14.097</v>
      </c>
      <c r="D869">
        <v>0.72599999999999998</v>
      </c>
      <c r="E869">
        <f t="shared" si="62"/>
        <v>0.75</v>
      </c>
      <c r="F869" s="59">
        <v>783</v>
      </c>
      <c r="AD869">
        <v>259</v>
      </c>
      <c r="AE869">
        <v>2.8980000000000001</v>
      </c>
      <c r="AF869">
        <v>1</v>
      </c>
      <c r="AG869">
        <f t="shared" si="63"/>
        <v>1</v>
      </c>
      <c r="AH869" s="59">
        <v>337</v>
      </c>
      <c r="AK869">
        <v>953</v>
      </c>
      <c r="AL869">
        <v>12.923999999999999</v>
      </c>
      <c r="AM869">
        <v>0.373</v>
      </c>
      <c r="AN869">
        <f t="shared" si="64"/>
        <v>0.35000000000000003</v>
      </c>
      <c r="AO869" s="59">
        <v>853</v>
      </c>
    </row>
    <row r="870" spans="2:41" x14ac:dyDescent="0.3">
      <c r="B870">
        <v>789</v>
      </c>
      <c r="C870">
        <v>14.097</v>
      </c>
      <c r="D870">
        <v>0.95099999999999996</v>
      </c>
      <c r="E870">
        <f t="shared" si="62"/>
        <v>0.95000000000000007</v>
      </c>
      <c r="F870" s="59">
        <v>785</v>
      </c>
      <c r="AD870">
        <v>303</v>
      </c>
      <c r="AE870">
        <v>2.8980000000000001</v>
      </c>
      <c r="AF870">
        <v>0.79400000000000004</v>
      </c>
      <c r="AG870">
        <f t="shared" si="63"/>
        <v>0.8</v>
      </c>
      <c r="AH870" s="59">
        <v>356</v>
      </c>
      <c r="AK870">
        <v>26</v>
      </c>
      <c r="AL870">
        <v>12.84</v>
      </c>
      <c r="AM870">
        <v>0.441</v>
      </c>
      <c r="AN870">
        <f t="shared" si="64"/>
        <v>0.45</v>
      </c>
      <c r="AO870" s="59">
        <v>860</v>
      </c>
    </row>
    <row r="871" spans="2:41" x14ac:dyDescent="0.3">
      <c r="B871">
        <v>830</v>
      </c>
      <c r="C871">
        <v>14.097</v>
      </c>
      <c r="D871">
        <v>0.59399999999999997</v>
      </c>
      <c r="E871">
        <f t="shared" si="62"/>
        <v>0.60000000000000009</v>
      </c>
      <c r="F871" s="59">
        <v>834</v>
      </c>
      <c r="AD871">
        <v>392</v>
      </c>
      <c r="AE871">
        <v>2.8980000000000001</v>
      </c>
      <c r="AF871">
        <v>0.81299999999999994</v>
      </c>
      <c r="AG871">
        <f t="shared" si="63"/>
        <v>0.8</v>
      </c>
      <c r="AH871" s="59">
        <v>361</v>
      </c>
      <c r="AK871">
        <v>491</v>
      </c>
      <c r="AL871">
        <v>12.84</v>
      </c>
      <c r="AM871">
        <v>0.86899999999999999</v>
      </c>
      <c r="AN871">
        <f t="shared" si="64"/>
        <v>0.85000000000000009</v>
      </c>
      <c r="AO871" s="59">
        <v>864</v>
      </c>
    </row>
    <row r="872" spans="2:41" x14ac:dyDescent="0.3">
      <c r="B872">
        <v>48</v>
      </c>
      <c r="C872">
        <v>13.929</v>
      </c>
      <c r="D872">
        <v>0.56699999999999995</v>
      </c>
      <c r="E872">
        <f t="shared" si="62"/>
        <v>0.55000000000000004</v>
      </c>
      <c r="F872" s="59">
        <v>840</v>
      </c>
      <c r="AD872">
        <v>791</v>
      </c>
      <c r="AE872">
        <v>2.8980000000000001</v>
      </c>
      <c r="AF872">
        <v>0.76800000000000002</v>
      </c>
      <c r="AG872">
        <f t="shared" si="63"/>
        <v>0.75</v>
      </c>
      <c r="AH872" s="59">
        <v>379</v>
      </c>
      <c r="AK872">
        <v>525</v>
      </c>
      <c r="AL872">
        <v>12.84</v>
      </c>
      <c r="AM872">
        <v>0.54</v>
      </c>
      <c r="AN872">
        <f t="shared" si="64"/>
        <v>0.55000000000000004</v>
      </c>
      <c r="AO872" s="59">
        <v>878</v>
      </c>
    </row>
    <row r="873" spans="2:41" x14ac:dyDescent="0.3">
      <c r="B873">
        <v>847</v>
      </c>
      <c r="C873">
        <v>13.929</v>
      </c>
      <c r="D873">
        <v>0.82599999999999996</v>
      </c>
      <c r="E873">
        <f t="shared" si="62"/>
        <v>0.85000000000000009</v>
      </c>
      <c r="F873" s="59">
        <v>845</v>
      </c>
      <c r="AD873">
        <v>186</v>
      </c>
      <c r="AE873">
        <v>2.8759999999999999</v>
      </c>
      <c r="AF873">
        <v>0.72399999999999998</v>
      </c>
      <c r="AG873">
        <f t="shared" si="63"/>
        <v>0.70000000000000007</v>
      </c>
      <c r="AH873" s="59">
        <v>380</v>
      </c>
      <c r="AK873">
        <v>548</v>
      </c>
      <c r="AL873">
        <v>12.84</v>
      </c>
      <c r="AM873">
        <v>0.58399999999999996</v>
      </c>
      <c r="AN873">
        <f t="shared" si="64"/>
        <v>0.60000000000000009</v>
      </c>
      <c r="AO873" s="59">
        <v>880</v>
      </c>
    </row>
    <row r="874" spans="2:41" x14ac:dyDescent="0.3">
      <c r="B874">
        <v>900</v>
      </c>
      <c r="C874">
        <v>13.929</v>
      </c>
      <c r="D874">
        <v>0.53700000000000003</v>
      </c>
      <c r="E874">
        <f t="shared" si="62"/>
        <v>0.55000000000000004</v>
      </c>
      <c r="F874" s="59">
        <v>860</v>
      </c>
      <c r="AD874">
        <v>324</v>
      </c>
      <c r="AE874">
        <v>2.8759999999999999</v>
      </c>
      <c r="AF874">
        <v>0.76600000000000001</v>
      </c>
      <c r="AG874">
        <f t="shared" si="63"/>
        <v>0.75</v>
      </c>
      <c r="AH874" s="59">
        <v>399</v>
      </c>
      <c r="AK874">
        <v>913</v>
      </c>
      <c r="AL874">
        <v>12.84</v>
      </c>
      <c r="AM874">
        <v>0.76400000000000001</v>
      </c>
      <c r="AN874">
        <f t="shared" si="64"/>
        <v>0.75</v>
      </c>
      <c r="AO874" s="59">
        <v>885</v>
      </c>
    </row>
    <row r="875" spans="2:41" x14ac:dyDescent="0.3">
      <c r="B875">
        <v>563</v>
      </c>
      <c r="C875">
        <v>13.759</v>
      </c>
      <c r="D875">
        <v>0.60899999999999999</v>
      </c>
      <c r="E875">
        <f t="shared" si="62"/>
        <v>0.60000000000000009</v>
      </c>
      <c r="F875" s="59">
        <v>881</v>
      </c>
      <c r="AD875">
        <v>372</v>
      </c>
      <c r="AE875">
        <v>2.8759999999999999</v>
      </c>
      <c r="AF875">
        <v>0.81100000000000005</v>
      </c>
      <c r="AG875">
        <f t="shared" si="63"/>
        <v>0.8</v>
      </c>
      <c r="AH875" s="59">
        <v>422</v>
      </c>
      <c r="AK875">
        <v>1100</v>
      </c>
      <c r="AL875">
        <v>12.84</v>
      </c>
      <c r="AM875">
        <v>0.82799999999999996</v>
      </c>
      <c r="AN875">
        <f t="shared" si="64"/>
        <v>0.85000000000000009</v>
      </c>
      <c r="AO875" s="59">
        <v>892</v>
      </c>
    </row>
    <row r="876" spans="2:41" x14ac:dyDescent="0.3">
      <c r="B876">
        <v>679</v>
      </c>
      <c r="C876">
        <v>13.759</v>
      </c>
      <c r="D876">
        <v>0.84499999999999997</v>
      </c>
      <c r="E876">
        <f t="shared" si="62"/>
        <v>0.85000000000000009</v>
      </c>
      <c r="F876" s="59">
        <v>891</v>
      </c>
      <c r="AD876">
        <v>1105</v>
      </c>
      <c r="AE876">
        <v>2.8759999999999999</v>
      </c>
      <c r="AF876">
        <v>0.89800000000000002</v>
      </c>
      <c r="AG876">
        <f t="shared" si="63"/>
        <v>0.9</v>
      </c>
      <c r="AH876" s="59">
        <v>437</v>
      </c>
      <c r="AK876">
        <v>328</v>
      </c>
      <c r="AL876">
        <v>12.760999999999999</v>
      </c>
      <c r="AM876">
        <v>0.64100000000000001</v>
      </c>
      <c r="AN876">
        <f t="shared" si="64"/>
        <v>0.65</v>
      </c>
      <c r="AO876" s="59">
        <v>893</v>
      </c>
    </row>
    <row r="877" spans="2:41" x14ac:dyDescent="0.3">
      <c r="B877">
        <v>1031</v>
      </c>
      <c r="C877">
        <v>13.759</v>
      </c>
      <c r="D877">
        <v>0.55700000000000005</v>
      </c>
      <c r="E877">
        <f t="shared" si="62"/>
        <v>0.55000000000000004</v>
      </c>
      <c r="F877" s="59">
        <v>898</v>
      </c>
      <c r="AD877">
        <v>4</v>
      </c>
      <c r="AE877">
        <v>2.8540000000000001</v>
      </c>
      <c r="AF877">
        <v>0.68300000000000005</v>
      </c>
      <c r="AG877">
        <f t="shared" si="63"/>
        <v>0.70000000000000007</v>
      </c>
      <c r="AH877" s="59">
        <v>464</v>
      </c>
      <c r="AK877">
        <v>514</v>
      </c>
      <c r="AL877">
        <v>12.760999999999999</v>
      </c>
      <c r="AM877">
        <v>0.61899999999999999</v>
      </c>
      <c r="AN877">
        <f t="shared" si="64"/>
        <v>0.60000000000000009</v>
      </c>
      <c r="AO877" s="59">
        <v>900</v>
      </c>
    </row>
    <row r="878" spans="2:41" x14ac:dyDescent="0.3">
      <c r="B878">
        <v>1083</v>
      </c>
      <c r="C878">
        <v>13.759</v>
      </c>
      <c r="D878">
        <v>0.61299999999999999</v>
      </c>
      <c r="E878">
        <f t="shared" si="62"/>
        <v>0.60000000000000009</v>
      </c>
      <c r="F878" s="59">
        <v>909</v>
      </c>
      <c r="AD878">
        <v>625</v>
      </c>
      <c r="AE878">
        <v>2.8540000000000001</v>
      </c>
      <c r="AF878">
        <v>0.54500000000000004</v>
      </c>
      <c r="AG878">
        <f t="shared" si="63"/>
        <v>0.55000000000000004</v>
      </c>
      <c r="AH878" s="59">
        <v>479</v>
      </c>
      <c r="AK878">
        <v>524</v>
      </c>
      <c r="AL878">
        <v>12.760999999999999</v>
      </c>
      <c r="AM878">
        <v>0.83399999999999996</v>
      </c>
      <c r="AN878">
        <f t="shared" si="64"/>
        <v>0.85000000000000009</v>
      </c>
      <c r="AO878" s="59">
        <v>913</v>
      </c>
    </row>
    <row r="879" spans="2:41" x14ac:dyDescent="0.3">
      <c r="B879">
        <v>398</v>
      </c>
      <c r="C879">
        <v>13.587</v>
      </c>
      <c r="D879">
        <v>0.70399999999999996</v>
      </c>
      <c r="E879">
        <f t="shared" si="62"/>
        <v>0.70000000000000007</v>
      </c>
      <c r="F879" s="59">
        <v>913</v>
      </c>
      <c r="AD879">
        <v>1052</v>
      </c>
      <c r="AE879">
        <v>2.8540000000000001</v>
      </c>
      <c r="AF879">
        <v>0.92100000000000004</v>
      </c>
      <c r="AG879">
        <f t="shared" si="63"/>
        <v>0.9</v>
      </c>
      <c r="AH879" s="59">
        <v>486</v>
      </c>
      <c r="AK879">
        <v>671</v>
      </c>
      <c r="AL879">
        <v>12.760999999999999</v>
      </c>
      <c r="AM879">
        <v>0.83399999999999996</v>
      </c>
      <c r="AN879">
        <f t="shared" si="64"/>
        <v>0.85000000000000009</v>
      </c>
      <c r="AO879" s="59">
        <v>925</v>
      </c>
    </row>
    <row r="880" spans="2:41" x14ac:dyDescent="0.3">
      <c r="B880">
        <v>460</v>
      </c>
      <c r="C880">
        <v>13.587</v>
      </c>
      <c r="D880">
        <v>0.69099999999999995</v>
      </c>
      <c r="E880">
        <f t="shared" si="62"/>
        <v>0.70000000000000007</v>
      </c>
      <c r="F880" s="59">
        <v>923</v>
      </c>
      <c r="AD880">
        <v>460</v>
      </c>
      <c r="AE880">
        <v>2.8319999999999999</v>
      </c>
      <c r="AF880">
        <v>0.81299999999999994</v>
      </c>
      <c r="AG880">
        <f t="shared" si="63"/>
        <v>0.8</v>
      </c>
      <c r="AH880" s="59">
        <v>488</v>
      </c>
      <c r="AK880">
        <v>38</v>
      </c>
      <c r="AL880">
        <v>12.676</v>
      </c>
      <c r="AM880">
        <v>0.57199999999999995</v>
      </c>
      <c r="AN880">
        <f t="shared" si="64"/>
        <v>0.55000000000000004</v>
      </c>
      <c r="AO880" s="59">
        <v>927</v>
      </c>
    </row>
    <row r="881" spans="2:41" x14ac:dyDescent="0.3">
      <c r="B881">
        <v>511</v>
      </c>
      <c r="C881">
        <v>13.587</v>
      </c>
      <c r="D881">
        <v>0.53100000000000003</v>
      </c>
      <c r="E881">
        <f t="shared" si="62"/>
        <v>0.55000000000000004</v>
      </c>
      <c r="F881" s="59">
        <v>939</v>
      </c>
      <c r="AD881">
        <v>135</v>
      </c>
      <c r="AE881">
        <v>2.786</v>
      </c>
      <c r="AF881">
        <v>0.84599999999999997</v>
      </c>
      <c r="AG881">
        <f t="shared" si="63"/>
        <v>0.85000000000000009</v>
      </c>
      <c r="AH881" s="59">
        <v>496</v>
      </c>
      <c r="AK881">
        <v>139</v>
      </c>
      <c r="AL881">
        <v>12.676</v>
      </c>
      <c r="AM881">
        <v>0.629</v>
      </c>
      <c r="AN881">
        <f t="shared" si="64"/>
        <v>0.65</v>
      </c>
      <c r="AO881" s="59">
        <v>928</v>
      </c>
    </row>
    <row r="882" spans="2:41" x14ac:dyDescent="0.3">
      <c r="B882">
        <v>572</v>
      </c>
      <c r="C882">
        <v>13.587</v>
      </c>
      <c r="D882">
        <v>0.53100000000000003</v>
      </c>
      <c r="E882">
        <f t="shared" si="62"/>
        <v>0.55000000000000004</v>
      </c>
      <c r="F882" s="59">
        <v>955</v>
      </c>
      <c r="AD882">
        <v>462</v>
      </c>
      <c r="AE882">
        <v>2.786</v>
      </c>
      <c r="AF882">
        <v>0.63200000000000001</v>
      </c>
      <c r="AG882">
        <f t="shared" si="63"/>
        <v>0.65</v>
      </c>
      <c r="AH882" s="59">
        <v>497</v>
      </c>
      <c r="AK882">
        <v>141</v>
      </c>
      <c r="AL882">
        <v>12.676</v>
      </c>
      <c r="AM882">
        <v>0.86399999999999999</v>
      </c>
      <c r="AN882">
        <f t="shared" si="64"/>
        <v>0.85000000000000009</v>
      </c>
      <c r="AO882" s="59">
        <v>929</v>
      </c>
    </row>
    <row r="883" spans="2:41" x14ac:dyDescent="0.3">
      <c r="B883">
        <v>812</v>
      </c>
      <c r="C883">
        <v>13.587</v>
      </c>
      <c r="D883">
        <v>0.63400000000000001</v>
      </c>
      <c r="E883">
        <f t="shared" si="62"/>
        <v>0.65</v>
      </c>
      <c r="F883" s="59">
        <v>957</v>
      </c>
      <c r="AD883">
        <v>1132</v>
      </c>
      <c r="AE883">
        <v>2.786</v>
      </c>
      <c r="AF883">
        <v>0.84599999999999997</v>
      </c>
      <c r="AG883">
        <f t="shared" si="63"/>
        <v>0.85000000000000009</v>
      </c>
      <c r="AH883" s="59">
        <v>510</v>
      </c>
      <c r="AK883">
        <v>579</v>
      </c>
      <c r="AL883">
        <v>12.676</v>
      </c>
      <c r="AM883">
        <v>0.58599999999999997</v>
      </c>
      <c r="AN883">
        <f t="shared" si="64"/>
        <v>0.60000000000000009</v>
      </c>
      <c r="AO883" s="59">
        <v>935</v>
      </c>
    </row>
    <row r="884" spans="2:41" x14ac:dyDescent="0.3">
      <c r="B884">
        <v>1096</v>
      </c>
      <c r="C884">
        <v>13.587</v>
      </c>
      <c r="D884">
        <v>0.52200000000000002</v>
      </c>
      <c r="E884">
        <f t="shared" si="62"/>
        <v>0.5</v>
      </c>
      <c r="F884" s="59">
        <v>962</v>
      </c>
      <c r="AD884">
        <v>132</v>
      </c>
      <c r="AE884">
        <v>2.7629999999999999</v>
      </c>
      <c r="AF884">
        <v>1</v>
      </c>
      <c r="AG884">
        <f t="shared" si="63"/>
        <v>1</v>
      </c>
      <c r="AH884" s="59">
        <v>511</v>
      </c>
      <c r="AK884">
        <v>637</v>
      </c>
      <c r="AL884">
        <v>12.676</v>
      </c>
      <c r="AM884">
        <v>0.58599999999999997</v>
      </c>
      <c r="AN884">
        <f t="shared" si="64"/>
        <v>0.60000000000000009</v>
      </c>
      <c r="AO884" s="59">
        <v>936</v>
      </c>
    </row>
    <row r="885" spans="2:41" x14ac:dyDescent="0.3">
      <c r="B885">
        <v>52</v>
      </c>
      <c r="C885">
        <v>13.413</v>
      </c>
      <c r="D885">
        <v>0.73099999999999998</v>
      </c>
      <c r="E885">
        <f t="shared" si="62"/>
        <v>0.75</v>
      </c>
      <c r="F885" s="59">
        <v>977</v>
      </c>
      <c r="AD885">
        <v>304</v>
      </c>
      <c r="AE885">
        <v>2.7629999999999999</v>
      </c>
      <c r="AF885">
        <v>0.90600000000000003</v>
      </c>
      <c r="AG885">
        <f t="shared" si="63"/>
        <v>0.9</v>
      </c>
      <c r="AH885" s="59">
        <v>515</v>
      </c>
      <c r="AK885">
        <v>688</v>
      </c>
      <c r="AL885">
        <v>12.676</v>
      </c>
      <c r="AM885">
        <v>0.70799999999999996</v>
      </c>
      <c r="AN885">
        <f t="shared" si="64"/>
        <v>0.70000000000000007</v>
      </c>
      <c r="AO885" s="59">
        <v>943</v>
      </c>
    </row>
    <row r="886" spans="2:41" x14ac:dyDescent="0.3">
      <c r="B886">
        <v>163</v>
      </c>
      <c r="C886">
        <v>13.413</v>
      </c>
      <c r="D886">
        <v>0.81899999999999995</v>
      </c>
      <c r="E886">
        <f t="shared" si="62"/>
        <v>0.8</v>
      </c>
      <c r="F886" s="59">
        <v>988</v>
      </c>
      <c r="AD886">
        <v>453</v>
      </c>
      <c r="AE886">
        <v>2.7629999999999999</v>
      </c>
      <c r="AF886">
        <v>0.71899999999999997</v>
      </c>
      <c r="AG886">
        <f t="shared" si="63"/>
        <v>0.70000000000000007</v>
      </c>
      <c r="AH886" s="59">
        <v>518</v>
      </c>
      <c r="AK886">
        <v>385</v>
      </c>
      <c r="AL886">
        <v>12.595000000000001</v>
      </c>
      <c r="AM886">
        <v>0.745</v>
      </c>
      <c r="AN886">
        <f t="shared" si="64"/>
        <v>0.75</v>
      </c>
      <c r="AO886" s="59">
        <v>958</v>
      </c>
    </row>
    <row r="887" spans="2:41" x14ac:dyDescent="0.3">
      <c r="B887">
        <v>168</v>
      </c>
      <c r="C887">
        <v>13.413</v>
      </c>
      <c r="D887">
        <v>0.84299999999999997</v>
      </c>
      <c r="E887">
        <f t="shared" si="62"/>
        <v>0.85000000000000009</v>
      </c>
      <c r="F887" s="59">
        <v>994</v>
      </c>
      <c r="AD887">
        <v>654</v>
      </c>
      <c r="AE887">
        <v>2.7629999999999999</v>
      </c>
      <c r="AF887">
        <v>0.73599999999999999</v>
      </c>
      <c r="AG887">
        <f t="shared" si="63"/>
        <v>0.75</v>
      </c>
      <c r="AH887" s="59">
        <v>521</v>
      </c>
      <c r="AK887">
        <v>998</v>
      </c>
      <c r="AL887">
        <v>12.595000000000001</v>
      </c>
      <c r="AM887">
        <v>0.83599999999999997</v>
      </c>
      <c r="AN887">
        <f t="shared" si="64"/>
        <v>0.85000000000000009</v>
      </c>
      <c r="AO887" s="59">
        <v>960</v>
      </c>
    </row>
    <row r="888" spans="2:41" x14ac:dyDescent="0.3">
      <c r="B888">
        <v>317</v>
      </c>
      <c r="C888">
        <v>13.413</v>
      </c>
      <c r="D888">
        <v>0.80300000000000005</v>
      </c>
      <c r="E888">
        <f t="shared" si="62"/>
        <v>0.8</v>
      </c>
      <c r="F888" s="59">
        <v>1003</v>
      </c>
      <c r="AD888">
        <v>707</v>
      </c>
      <c r="AE888">
        <v>2.7629999999999999</v>
      </c>
      <c r="AF888">
        <v>0.69</v>
      </c>
      <c r="AG888">
        <f t="shared" si="63"/>
        <v>0.70000000000000007</v>
      </c>
      <c r="AH888" s="59">
        <v>523</v>
      </c>
      <c r="AK888">
        <v>332</v>
      </c>
      <c r="AL888">
        <v>12.513999999999999</v>
      </c>
      <c r="AM888">
        <v>0.55800000000000005</v>
      </c>
      <c r="AN888">
        <f t="shared" si="64"/>
        <v>0.55000000000000004</v>
      </c>
      <c r="AO888" s="59">
        <v>971</v>
      </c>
    </row>
    <row r="889" spans="2:41" x14ac:dyDescent="0.3">
      <c r="B889">
        <v>417</v>
      </c>
      <c r="C889">
        <v>13.413</v>
      </c>
      <c r="D889">
        <v>0.36599999999999999</v>
      </c>
      <c r="E889">
        <f t="shared" si="62"/>
        <v>0.35000000000000003</v>
      </c>
      <c r="F889" s="59">
        <v>1005</v>
      </c>
      <c r="AD889">
        <v>829</v>
      </c>
      <c r="AE889">
        <v>2.7629999999999999</v>
      </c>
      <c r="AF889">
        <v>0.73599999999999999</v>
      </c>
      <c r="AG889">
        <f t="shared" si="63"/>
        <v>0.75</v>
      </c>
      <c r="AH889" s="59">
        <v>534</v>
      </c>
      <c r="AK889">
        <v>696</v>
      </c>
      <c r="AL889">
        <v>12.513999999999999</v>
      </c>
      <c r="AM889">
        <v>0.86699999999999999</v>
      </c>
      <c r="AN889">
        <f t="shared" si="64"/>
        <v>0.85000000000000009</v>
      </c>
      <c r="AO889" s="59">
        <v>979</v>
      </c>
    </row>
    <row r="890" spans="2:41" x14ac:dyDescent="0.3">
      <c r="B890">
        <v>767</v>
      </c>
      <c r="C890">
        <v>13.413</v>
      </c>
      <c r="D890">
        <v>0.751</v>
      </c>
      <c r="E890">
        <f t="shared" si="62"/>
        <v>0.75</v>
      </c>
      <c r="F890" s="59">
        <v>1010</v>
      </c>
      <c r="AD890">
        <v>906</v>
      </c>
      <c r="AE890">
        <v>2.7629999999999999</v>
      </c>
      <c r="AF890">
        <v>0.65300000000000002</v>
      </c>
      <c r="AG890">
        <f t="shared" si="63"/>
        <v>0.65</v>
      </c>
      <c r="AH890" s="59">
        <v>545</v>
      </c>
      <c r="AK890">
        <v>599</v>
      </c>
      <c r="AL890">
        <v>12.427</v>
      </c>
      <c r="AM890">
        <v>0.92</v>
      </c>
      <c r="AN890">
        <f t="shared" si="64"/>
        <v>0.9</v>
      </c>
      <c r="AO890" s="59">
        <v>982</v>
      </c>
    </row>
    <row r="891" spans="2:41" x14ac:dyDescent="0.3">
      <c r="B891">
        <v>783</v>
      </c>
      <c r="C891">
        <v>13.413</v>
      </c>
      <c r="D891">
        <v>0.78100000000000003</v>
      </c>
      <c r="E891">
        <f t="shared" si="62"/>
        <v>0.8</v>
      </c>
      <c r="F891" s="59">
        <v>1011</v>
      </c>
      <c r="AD891">
        <v>934</v>
      </c>
      <c r="AE891">
        <v>2.7629999999999999</v>
      </c>
      <c r="AF891">
        <v>0.86599999999999999</v>
      </c>
      <c r="AG891">
        <f t="shared" si="63"/>
        <v>0.85000000000000009</v>
      </c>
      <c r="AH891" s="59">
        <v>553</v>
      </c>
      <c r="AK891">
        <v>256</v>
      </c>
      <c r="AL891">
        <v>12.345000000000001</v>
      </c>
      <c r="AM891">
        <v>0.69299999999999995</v>
      </c>
      <c r="AN891">
        <f t="shared" si="64"/>
        <v>0.70000000000000007</v>
      </c>
      <c r="AO891" s="59">
        <v>983</v>
      </c>
    </row>
    <row r="892" spans="2:41" x14ac:dyDescent="0.3">
      <c r="B892">
        <v>797</v>
      </c>
      <c r="C892">
        <v>13.413</v>
      </c>
      <c r="D892">
        <v>0.73099999999999998</v>
      </c>
      <c r="E892">
        <f t="shared" si="62"/>
        <v>0.75</v>
      </c>
      <c r="F892" s="59">
        <v>1012</v>
      </c>
      <c r="AD892">
        <v>1012</v>
      </c>
      <c r="AE892">
        <v>2.7629999999999999</v>
      </c>
      <c r="AF892">
        <v>0.66800000000000004</v>
      </c>
      <c r="AG892">
        <f t="shared" si="63"/>
        <v>0.65</v>
      </c>
      <c r="AH892" s="59">
        <v>563</v>
      </c>
      <c r="AK892">
        <v>293</v>
      </c>
      <c r="AL892">
        <v>12.345000000000001</v>
      </c>
      <c r="AM892">
        <v>0.55600000000000005</v>
      </c>
      <c r="AN892">
        <f t="shared" si="64"/>
        <v>0.55000000000000004</v>
      </c>
      <c r="AO892" s="59">
        <v>986</v>
      </c>
    </row>
    <row r="893" spans="2:41" x14ac:dyDescent="0.3">
      <c r="B893">
        <v>964</v>
      </c>
      <c r="C893">
        <v>13.413</v>
      </c>
      <c r="D893">
        <v>0.84299999999999997</v>
      </c>
      <c r="E893">
        <f t="shared" si="62"/>
        <v>0.85000000000000009</v>
      </c>
      <c r="F893" s="59">
        <v>1015</v>
      </c>
      <c r="AD893">
        <v>1083</v>
      </c>
      <c r="AE893">
        <v>2.7629999999999999</v>
      </c>
      <c r="AF893">
        <v>0.81499999999999995</v>
      </c>
      <c r="AG893">
        <f t="shared" si="63"/>
        <v>0.8</v>
      </c>
      <c r="AH893" s="59">
        <v>573</v>
      </c>
      <c r="AK893">
        <v>740</v>
      </c>
      <c r="AL893">
        <v>12.257</v>
      </c>
      <c r="AM893">
        <v>0.80800000000000005</v>
      </c>
      <c r="AN893">
        <f t="shared" si="64"/>
        <v>0.8</v>
      </c>
      <c r="AO893" s="59">
        <v>987</v>
      </c>
    </row>
    <row r="894" spans="2:41" x14ac:dyDescent="0.3">
      <c r="B894">
        <v>1086</v>
      </c>
      <c r="C894">
        <v>13.413</v>
      </c>
      <c r="D894">
        <v>0.57299999999999995</v>
      </c>
      <c r="E894">
        <f t="shared" si="62"/>
        <v>0.55000000000000004</v>
      </c>
      <c r="F894" s="59">
        <v>1021</v>
      </c>
      <c r="AD894">
        <v>185</v>
      </c>
      <c r="AE894">
        <v>2.74</v>
      </c>
      <c r="AF894">
        <v>0.73299999999999998</v>
      </c>
      <c r="AG894">
        <f t="shared" si="63"/>
        <v>0.75</v>
      </c>
      <c r="AH894" s="59">
        <v>599</v>
      </c>
      <c r="AK894">
        <v>390</v>
      </c>
      <c r="AL894">
        <v>12.173</v>
      </c>
      <c r="AM894">
        <v>0.80900000000000005</v>
      </c>
      <c r="AN894">
        <f t="shared" si="64"/>
        <v>0.8</v>
      </c>
      <c r="AO894" s="59">
        <v>993</v>
      </c>
    </row>
    <row r="895" spans="2:41" x14ac:dyDescent="0.3">
      <c r="B895">
        <v>474</v>
      </c>
      <c r="C895">
        <v>13.231</v>
      </c>
      <c r="D895">
        <v>0.92800000000000005</v>
      </c>
      <c r="E895">
        <f t="shared" si="62"/>
        <v>0.95000000000000007</v>
      </c>
      <c r="F895" s="59">
        <v>1025</v>
      </c>
      <c r="AD895">
        <v>241</v>
      </c>
      <c r="AE895">
        <v>2.74</v>
      </c>
      <c r="AF895">
        <v>0.76400000000000001</v>
      </c>
      <c r="AG895">
        <f t="shared" si="63"/>
        <v>0.75</v>
      </c>
      <c r="AH895" s="59">
        <v>602</v>
      </c>
      <c r="AK895">
        <v>428</v>
      </c>
      <c r="AL895">
        <v>12.173</v>
      </c>
      <c r="AM895">
        <v>0.64400000000000002</v>
      </c>
      <c r="AN895">
        <f t="shared" si="64"/>
        <v>0.65</v>
      </c>
      <c r="AO895" s="59">
        <v>999</v>
      </c>
    </row>
    <row r="896" spans="2:41" x14ac:dyDescent="0.3">
      <c r="B896">
        <v>539</v>
      </c>
      <c r="C896">
        <v>13.231</v>
      </c>
      <c r="D896">
        <v>0.82099999999999995</v>
      </c>
      <c r="E896">
        <f t="shared" si="62"/>
        <v>0.8</v>
      </c>
      <c r="F896" s="59">
        <v>1029</v>
      </c>
      <c r="AD896">
        <v>641</v>
      </c>
      <c r="AE896">
        <v>2.74</v>
      </c>
      <c r="AF896">
        <v>0.69199999999999995</v>
      </c>
      <c r="AG896">
        <f t="shared" si="63"/>
        <v>0.70000000000000007</v>
      </c>
      <c r="AH896" s="59">
        <v>644</v>
      </c>
      <c r="AK896">
        <v>505</v>
      </c>
      <c r="AL896">
        <v>12.173</v>
      </c>
      <c r="AM896">
        <v>0.57299999999999995</v>
      </c>
      <c r="AN896">
        <f t="shared" si="64"/>
        <v>0.55000000000000004</v>
      </c>
      <c r="AO896" s="59">
        <v>1002</v>
      </c>
    </row>
    <row r="897" spans="2:41" x14ac:dyDescent="0.3">
      <c r="B897">
        <v>540</v>
      </c>
      <c r="C897">
        <v>13.231</v>
      </c>
      <c r="D897">
        <v>0.71199999999999997</v>
      </c>
      <c r="E897">
        <f t="shared" si="62"/>
        <v>0.70000000000000007</v>
      </c>
      <c r="F897" s="59">
        <v>1032</v>
      </c>
      <c r="AD897">
        <v>799</v>
      </c>
      <c r="AE897">
        <v>2.74</v>
      </c>
      <c r="AF897">
        <v>0.88700000000000001</v>
      </c>
      <c r="AG897">
        <f t="shared" si="63"/>
        <v>0.9</v>
      </c>
      <c r="AH897" s="59">
        <v>650</v>
      </c>
      <c r="AK897">
        <v>33</v>
      </c>
      <c r="AL897">
        <v>12.089</v>
      </c>
      <c r="AM897">
        <v>0.73399999999999999</v>
      </c>
      <c r="AN897">
        <f t="shared" si="64"/>
        <v>0.75</v>
      </c>
      <c r="AO897" s="59">
        <v>1004</v>
      </c>
    </row>
    <row r="898" spans="2:41" x14ac:dyDescent="0.3">
      <c r="B898">
        <v>880</v>
      </c>
      <c r="C898">
        <v>13.231</v>
      </c>
      <c r="D898">
        <v>0.60199999999999998</v>
      </c>
      <c r="E898">
        <f t="shared" si="62"/>
        <v>0.60000000000000009</v>
      </c>
      <c r="F898" s="59">
        <v>1038</v>
      </c>
      <c r="AD898">
        <v>884</v>
      </c>
      <c r="AE898">
        <v>2.74</v>
      </c>
      <c r="AF898">
        <v>0.88700000000000001</v>
      </c>
      <c r="AG898">
        <f t="shared" si="63"/>
        <v>0.9</v>
      </c>
      <c r="AH898" s="59">
        <v>662</v>
      </c>
      <c r="AK898">
        <v>326</v>
      </c>
      <c r="AL898">
        <v>12.089</v>
      </c>
      <c r="AM898">
        <v>0.57899999999999996</v>
      </c>
      <c r="AN898">
        <f t="shared" si="64"/>
        <v>0.60000000000000009</v>
      </c>
      <c r="AO898" s="59">
        <v>1006</v>
      </c>
    </row>
    <row r="899" spans="2:41" x14ac:dyDescent="0.3">
      <c r="B899">
        <v>908</v>
      </c>
      <c r="C899">
        <v>13.231</v>
      </c>
      <c r="D899">
        <v>0.83799999999999997</v>
      </c>
      <c r="E899">
        <f t="shared" si="62"/>
        <v>0.85000000000000009</v>
      </c>
      <c r="F899" s="59">
        <v>1041</v>
      </c>
      <c r="AD899">
        <v>930</v>
      </c>
      <c r="AE899">
        <v>2.74</v>
      </c>
      <c r="AF899">
        <v>0.67600000000000005</v>
      </c>
      <c r="AG899">
        <f t="shared" si="63"/>
        <v>0.70000000000000007</v>
      </c>
      <c r="AH899" s="59">
        <v>678</v>
      </c>
      <c r="AK899">
        <v>435</v>
      </c>
      <c r="AL899">
        <v>12.089</v>
      </c>
      <c r="AM899">
        <v>0.627</v>
      </c>
      <c r="AN899">
        <f t="shared" si="64"/>
        <v>0.65</v>
      </c>
      <c r="AO899" s="59">
        <v>1009</v>
      </c>
    </row>
    <row r="900" spans="2:41" x14ac:dyDescent="0.3">
      <c r="B900">
        <v>957</v>
      </c>
      <c r="C900">
        <v>13.231</v>
      </c>
      <c r="D900">
        <v>0.79800000000000004</v>
      </c>
      <c r="E900">
        <f t="shared" si="62"/>
        <v>0.8</v>
      </c>
      <c r="F900" s="59">
        <v>1049</v>
      </c>
      <c r="AD900">
        <v>966</v>
      </c>
      <c r="AE900">
        <v>2.74</v>
      </c>
      <c r="AF900">
        <v>0.81200000000000006</v>
      </c>
      <c r="AG900">
        <f t="shared" si="63"/>
        <v>0.8</v>
      </c>
      <c r="AH900" s="59">
        <v>679</v>
      </c>
      <c r="AK900">
        <v>512</v>
      </c>
      <c r="AL900">
        <v>12.089</v>
      </c>
      <c r="AM900">
        <v>0.73399999999999999</v>
      </c>
      <c r="AN900">
        <f t="shared" si="64"/>
        <v>0.75</v>
      </c>
      <c r="AO900" s="59">
        <v>1010</v>
      </c>
    </row>
    <row r="901" spans="2:41" x14ac:dyDescent="0.3">
      <c r="B901">
        <v>991</v>
      </c>
      <c r="C901">
        <v>13.231</v>
      </c>
      <c r="D901">
        <v>0.61699999999999999</v>
      </c>
      <c r="E901">
        <f t="shared" si="62"/>
        <v>0.60000000000000009</v>
      </c>
      <c r="F901" s="59">
        <v>1076</v>
      </c>
      <c r="AD901">
        <v>1102</v>
      </c>
      <c r="AE901">
        <v>2.74</v>
      </c>
      <c r="AF901">
        <v>0.81200000000000006</v>
      </c>
      <c r="AG901">
        <f t="shared" si="63"/>
        <v>0.8</v>
      </c>
      <c r="AH901" s="59">
        <v>682</v>
      </c>
      <c r="AK901">
        <v>860</v>
      </c>
      <c r="AL901">
        <v>12.089</v>
      </c>
      <c r="AM901">
        <v>0.73399999999999999</v>
      </c>
      <c r="AN901">
        <f t="shared" si="64"/>
        <v>0.75</v>
      </c>
      <c r="AO901" s="59">
        <v>1011</v>
      </c>
    </row>
    <row r="902" spans="2:41" x14ac:dyDescent="0.3">
      <c r="B902">
        <v>1081</v>
      </c>
      <c r="C902">
        <v>13.231</v>
      </c>
      <c r="D902">
        <v>0.71199999999999997</v>
      </c>
      <c r="E902">
        <f t="shared" ref="E902:E965" si="65">MROUND(D902,0.05)</f>
        <v>0.70000000000000007</v>
      </c>
      <c r="F902" s="59">
        <v>1084</v>
      </c>
      <c r="AD902">
        <v>63</v>
      </c>
      <c r="AE902">
        <v>2.7170000000000001</v>
      </c>
      <c r="AF902">
        <v>0.80900000000000005</v>
      </c>
      <c r="AG902">
        <f t="shared" ref="AG902:AG965" si="66">MROUND(AF902,0.05)</f>
        <v>0.8</v>
      </c>
      <c r="AH902" s="59">
        <v>684</v>
      </c>
      <c r="AK902">
        <v>456</v>
      </c>
      <c r="AL902">
        <v>12</v>
      </c>
      <c r="AM902">
        <v>0.79800000000000004</v>
      </c>
      <c r="AN902">
        <f t="shared" ref="AN902:AN965" si="67">MROUND(AM902,0.05)</f>
        <v>0.8</v>
      </c>
      <c r="AO902" s="59">
        <v>1015</v>
      </c>
    </row>
    <row r="903" spans="2:41" x14ac:dyDescent="0.3">
      <c r="B903">
        <v>42</v>
      </c>
      <c r="C903">
        <v>13.052</v>
      </c>
      <c r="D903">
        <v>0.58099999999999996</v>
      </c>
      <c r="E903">
        <f t="shared" si="65"/>
        <v>0.60000000000000009</v>
      </c>
      <c r="F903" s="59">
        <v>1088</v>
      </c>
      <c r="AD903">
        <v>610</v>
      </c>
      <c r="AE903">
        <v>2.7170000000000001</v>
      </c>
      <c r="AF903">
        <v>0.78100000000000003</v>
      </c>
      <c r="AG903">
        <f t="shared" si="66"/>
        <v>0.8</v>
      </c>
      <c r="AH903" s="59">
        <v>693</v>
      </c>
      <c r="AK903">
        <v>471</v>
      </c>
      <c r="AL903">
        <v>12</v>
      </c>
      <c r="AM903">
        <v>0.65900000000000003</v>
      </c>
      <c r="AN903">
        <f t="shared" si="67"/>
        <v>0.65</v>
      </c>
      <c r="AO903" s="59">
        <v>1030</v>
      </c>
    </row>
    <row r="904" spans="2:41" x14ac:dyDescent="0.3">
      <c r="B904">
        <v>361</v>
      </c>
      <c r="C904">
        <v>13.052</v>
      </c>
      <c r="D904">
        <v>0.92300000000000004</v>
      </c>
      <c r="E904">
        <f t="shared" si="65"/>
        <v>0.9</v>
      </c>
      <c r="F904" s="59">
        <v>1092</v>
      </c>
      <c r="AD904">
        <v>674</v>
      </c>
      <c r="AE904">
        <v>2.7170000000000001</v>
      </c>
      <c r="AF904">
        <v>0.92700000000000005</v>
      </c>
      <c r="AG904">
        <f t="shared" si="66"/>
        <v>0.95000000000000007</v>
      </c>
      <c r="AH904" s="59">
        <v>723</v>
      </c>
      <c r="AK904">
        <v>856</v>
      </c>
      <c r="AL904">
        <v>11.914</v>
      </c>
      <c r="AM904">
        <v>0.64900000000000002</v>
      </c>
      <c r="AN904">
        <f t="shared" si="67"/>
        <v>0.65</v>
      </c>
      <c r="AO904" s="59">
        <v>1040</v>
      </c>
    </row>
    <row r="905" spans="2:41" x14ac:dyDescent="0.3">
      <c r="B905">
        <v>681</v>
      </c>
      <c r="C905">
        <v>13.052</v>
      </c>
      <c r="D905">
        <v>0.76100000000000001</v>
      </c>
      <c r="E905">
        <f t="shared" si="65"/>
        <v>0.75</v>
      </c>
      <c r="F905" s="59">
        <v>1101</v>
      </c>
      <c r="AD905">
        <v>1042</v>
      </c>
      <c r="AE905">
        <v>2.7170000000000001</v>
      </c>
      <c r="AF905">
        <v>0.83</v>
      </c>
      <c r="AG905">
        <f t="shared" si="66"/>
        <v>0.85000000000000009</v>
      </c>
      <c r="AH905" s="59">
        <v>733</v>
      </c>
      <c r="AK905">
        <v>124</v>
      </c>
      <c r="AL905">
        <v>11.823</v>
      </c>
      <c r="AM905">
        <v>0.84499999999999997</v>
      </c>
      <c r="AN905">
        <f t="shared" si="67"/>
        <v>0.85000000000000009</v>
      </c>
      <c r="AO905" s="59">
        <v>1053</v>
      </c>
    </row>
    <row r="906" spans="2:41" x14ac:dyDescent="0.3">
      <c r="B906">
        <v>1050</v>
      </c>
      <c r="C906">
        <v>13.052</v>
      </c>
      <c r="D906">
        <v>0.40799999999999997</v>
      </c>
      <c r="E906">
        <f t="shared" si="65"/>
        <v>0.4</v>
      </c>
      <c r="F906" s="58">
        <v>0.85000000000000009</v>
      </c>
      <c r="G906" s="1" t="s">
        <v>60</v>
      </c>
      <c r="AD906">
        <v>444</v>
      </c>
      <c r="AE906">
        <v>2.67</v>
      </c>
      <c r="AF906">
        <v>0.71899999999999997</v>
      </c>
      <c r="AG906">
        <f t="shared" si="66"/>
        <v>0.70000000000000007</v>
      </c>
      <c r="AH906" s="59">
        <v>741</v>
      </c>
      <c r="AK906">
        <v>408</v>
      </c>
      <c r="AL906">
        <v>11.823</v>
      </c>
      <c r="AM906">
        <v>0.83299999999999996</v>
      </c>
      <c r="AN906">
        <f t="shared" si="67"/>
        <v>0.85000000000000009</v>
      </c>
      <c r="AO906" s="59">
        <v>1072</v>
      </c>
    </row>
    <row r="907" spans="2:41" x14ac:dyDescent="0.3">
      <c r="B907">
        <v>1076</v>
      </c>
      <c r="C907">
        <v>13.052</v>
      </c>
      <c r="D907">
        <v>0.81499999999999995</v>
      </c>
      <c r="E907">
        <f t="shared" si="65"/>
        <v>0.8</v>
      </c>
      <c r="F907" s="59">
        <v>58</v>
      </c>
      <c r="G907">
        <f>COUNTA(F907:F998)</f>
        <v>92</v>
      </c>
      <c r="H907">
        <f>(G907/$B$4)*100</f>
        <v>8.4403669724770651</v>
      </c>
      <c r="AD907">
        <v>645</v>
      </c>
      <c r="AE907">
        <v>2.67</v>
      </c>
      <c r="AF907">
        <v>0.95099999999999996</v>
      </c>
      <c r="AG907">
        <f t="shared" si="66"/>
        <v>0.95000000000000007</v>
      </c>
      <c r="AH907" s="59">
        <v>745</v>
      </c>
      <c r="AK907">
        <v>529</v>
      </c>
      <c r="AL907">
        <v>11.823</v>
      </c>
      <c r="AM907">
        <v>0.83299999999999996</v>
      </c>
      <c r="AN907">
        <f t="shared" si="67"/>
        <v>0.85000000000000009</v>
      </c>
      <c r="AO907" s="59">
        <v>1095</v>
      </c>
    </row>
    <row r="908" spans="2:41" x14ac:dyDescent="0.3">
      <c r="B908">
        <v>215</v>
      </c>
      <c r="C908">
        <v>12.87</v>
      </c>
      <c r="D908">
        <v>0.79300000000000004</v>
      </c>
      <c r="E908">
        <f t="shared" si="65"/>
        <v>0.8</v>
      </c>
      <c r="F908" s="59">
        <v>79</v>
      </c>
      <c r="AD908">
        <v>713</v>
      </c>
      <c r="AE908">
        <v>2.67</v>
      </c>
      <c r="AF908">
        <v>0.51</v>
      </c>
      <c r="AG908">
        <f t="shared" si="66"/>
        <v>0.5</v>
      </c>
      <c r="AH908" s="59">
        <v>753</v>
      </c>
      <c r="AK908">
        <v>50</v>
      </c>
      <c r="AL908">
        <v>11.737</v>
      </c>
      <c r="AM908">
        <v>0.77900000000000003</v>
      </c>
      <c r="AN908">
        <f t="shared" si="67"/>
        <v>0.8</v>
      </c>
      <c r="AO908" s="59">
        <v>1099</v>
      </c>
    </row>
    <row r="909" spans="2:41" x14ac:dyDescent="0.3">
      <c r="B909">
        <v>502</v>
      </c>
      <c r="C909">
        <v>12.87</v>
      </c>
      <c r="D909">
        <v>0.89700000000000002</v>
      </c>
      <c r="E909">
        <f t="shared" si="65"/>
        <v>0.9</v>
      </c>
      <c r="F909" s="59">
        <v>83</v>
      </c>
      <c r="AD909">
        <v>873</v>
      </c>
      <c r="AE909">
        <v>2.67</v>
      </c>
      <c r="AF909">
        <v>0.90700000000000003</v>
      </c>
      <c r="AG909">
        <f t="shared" si="66"/>
        <v>0.9</v>
      </c>
      <c r="AH909" s="59">
        <v>757</v>
      </c>
      <c r="AK909">
        <v>131</v>
      </c>
      <c r="AL909">
        <v>11.737</v>
      </c>
      <c r="AM909">
        <v>0.88400000000000001</v>
      </c>
      <c r="AN909">
        <f t="shared" si="67"/>
        <v>0.9</v>
      </c>
      <c r="AO909" s="59">
        <v>1103</v>
      </c>
    </row>
    <row r="910" spans="2:41" x14ac:dyDescent="0.3">
      <c r="B910">
        <v>984</v>
      </c>
      <c r="C910">
        <v>12.87</v>
      </c>
      <c r="D910">
        <v>0.74</v>
      </c>
      <c r="E910">
        <f t="shared" si="65"/>
        <v>0.75</v>
      </c>
      <c r="F910" s="59">
        <v>90</v>
      </c>
      <c r="AD910">
        <v>351</v>
      </c>
      <c r="AE910">
        <v>2.6459999999999999</v>
      </c>
      <c r="AF910">
        <v>0.71499999999999997</v>
      </c>
      <c r="AG910">
        <f t="shared" si="66"/>
        <v>0.70000000000000007</v>
      </c>
      <c r="AH910" s="59">
        <v>761</v>
      </c>
      <c r="AK910">
        <v>444</v>
      </c>
      <c r="AL910">
        <v>11.737</v>
      </c>
      <c r="AM910">
        <v>0.65100000000000002</v>
      </c>
      <c r="AN910">
        <f t="shared" si="67"/>
        <v>0.65</v>
      </c>
      <c r="AO910" s="59">
        <v>1120</v>
      </c>
    </row>
    <row r="911" spans="2:41" x14ac:dyDescent="0.3">
      <c r="B911">
        <v>993</v>
      </c>
      <c r="C911">
        <v>12.87</v>
      </c>
      <c r="D911">
        <v>0.68600000000000005</v>
      </c>
      <c r="E911">
        <f t="shared" si="65"/>
        <v>0.70000000000000007</v>
      </c>
      <c r="F911" s="59">
        <v>120</v>
      </c>
      <c r="AD911">
        <v>449</v>
      </c>
      <c r="AE911">
        <v>2.6459999999999999</v>
      </c>
      <c r="AF911">
        <v>0.311</v>
      </c>
      <c r="AG911">
        <f t="shared" si="66"/>
        <v>0.30000000000000004</v>
      </c>
      <c r="AH911" s="59">
        <v>770</v>
      </c>
      <c r="AK911">
        <v>541</v>
      </c>
      <c r="AL911">
        <v>11.737</v>
      </c>
      <c r="AM911">
        <v>0.54600000000000004</v>
      </c>
      <c r="AN911">
        <f t="shared" si="67"/>
        <v>0.55000000000000004</v>
      </c>
      <c r="AO911" s="59">
        <v>1122</v>
      </c>
    </row>
    <row r="912" spans="2:41" x14ac:dyDescent="0.3">
      <c r="B912">
        <v>1035</v>
      </c>
      <c r="C912">
        <v>12.87</v>
      </c>
      <c r="D912">
        <v>0.85099999999999998</v>
      </c>
      <c r="E912">
        <f t="shared" si="65"/>
        <v>0.85000000000000009</v>
      </c>
      <c r="F912" s="59">
        <v>122</v>
      </c>
      <c r="AD912">
        <v>1103</v>
      </c>
      <c r="AE912">
        <v>2.6459999999999999</v>
      </c>
      <c r="AF912">
        <v>0.87</v>
      </c>
      <c r="AG912">
        <f t="shared" si="66"/>
        <v>0.85000000000000009</v>
      </c>
      <c r="AH912" s="59">
        <v>788</v>
      </c>
      <c r="AK912">
        <v>651</v>
      </c>
      <c r="AL912">
        <v>11.737</v>
      </c>
      <c r="AM912">
        <v>0.61799999999999999</v>
      </c>
      <c r="AN912">
        <f t="shared" si="67"/>
        <v>0.60000000000000009</v>
      </c>
      <c r="AO912" s="59">
        <v>1149</v>
      </c>
    </row>
    <row r="913" spans="2:43" x14ac:dyDescent="0.3">
      <c r="B913">
        <v>1098</v>
      </c>
      <c r="C913">
        <v>12.87</v>
      </c>
      <c r="D913">
        <v>0.83399999999999996</v>
      </c>
      <c r="E913">
        <f t="shared" si="65"/>
        <v>0.85000000000000009</v>
      </c>
      <c r="F913" s="59">
        <v>138</v>
      </c>
      <c r="AD913">
        <v>78</v>
      </c>
      <c r="AE913">
        <v>2.6219999999999999</v>
      </c>
      <c r="AF913">
        <v>0.77600000000000002</v>
      </c>
      <c r="AG913">
        <f t="shared" si="66"/>
        <v>0.8</v>
      </c>
      <c r="AH913" s="59">
        <v>792</v>
      </c>
      <c r="AK913">
        <v>417</v>
      </c>
      <c r="AL913">
        <v>11.65</v>
      </c>
      <c r="AM913">
        <v>0.69099999999999995</v>
      </c>
      <c r="AN913">
        <f t="shared" si="67"/>
        <v>0.70000000000000007</v>
      </c>
      <c r="AO913" s="59">
        <v>1154</v>
      </c>
    </row>
    <row r="914" spans="2:43" x14ac:dyDescent="0.3">
      <c r="B914">
        <v>119</v>
      </c>
      <c r="C914">
        <v>12.686</v>
      </c>
      <c r="D914">
        <v>0.68500000000000005</v>
      </c>
      <c r="E914">
        <f t="shared" si="65"/>
        <v>0.70000000000000007</v>
      </c>
      <c r="F914" s="59">
        <v>141</v>
      </c>
      <c r="AD914">
        <v>399</v>
      </c>
      <c r="AE914">
        <v>2.6219999999999999</v>
      </c>
      <c r="AF914">
        <v>0.86699999999999999</v>
      </c>
      <c r="AG914">
        <f t="shared" si="66"/>
        <v>0.85000000000000009</v>
      </c>
      <c r="AH914" s="59">
        <v>794</v>
      </c>
      <c r="AK914">
        <v>481</v>
      </c>
      <c r="AL914">
        <v>11.65</v>
      </c>
      <c r="AM914">
        <v>0.55700000000000005</v>
      </c>
      <c r="AN914">
        <f t="shared" si="67"/>
        <v>0.55000000000000004</v>
      </c>
      <c r="AO914" s="59">
        <v>1162</v>
      </c>
    </row>
    <row r="915" spans="2:43" x14ac:dyDescent="0.3">
      <c r="B915">
        <v>186</v>
      </c>
      <c r="C915">
        <v>12.686</v>
      </c>
      <c r="D915">
        <v>0.77</v>
      </c>
      <c r="E915">
        <f t="shared" si="65"/>
        <v>0.75</v>
      </c>
      <c r="F915" s="59">
        <v>168</v>
      </c>
      <c r="AD915">
        <v>471</v>
      </c>
      <c r="AE915">
        <v>2.6219999999999999</v>
      </c>
      <c r="AF915">
        <v>0.64400000000000002</v>
      </c>
      <c r="AG915">
        <f t="shared" si="66"/>
        <v>0.65</v>
      </c>
      <c r="AH915" s="59">
        <v>797</v>
      </c>
      <c r="AK915">
        <v>521</v>
      </c>
      <c r="AL915">
        <v>11.65</v>
      </c>
      <c r="AM915">
        <v>0.871</v>
      </c>
      <c r="AN915">
        <f t="shared" si="67"/>
        <v>0.85000000000000009</v>
      </c>
      <c r="AO915" s="58">
        <v>0.8</v>
      </c>
      <c r="AP915" s="1" t="s">
        <v>59</v>
      </c>
    </row>
    <row r="916" spans="2:43" x14ac:dyDescent="0.3">
      <c r="B916">
        <v>314</v>
      </c>
      <c r="C916">
        <v>12.686</v>
      </c>
      <c r="D916">
        <v>0.68500000000000005</v>
      </c>
      <c r="E916">
        <f t="shared" si="65"/>
        <v>0.70000000000000007</v>
      </c>
      <c r="F916" s="59">
        <v>178</v>
      </c>
      <c r="AD916">
        <v>556</v>
      </c>
      <c r="AE916">
        <v>2.6219999999999999</v>
      </c>
      <c r="AF916">
        <v>0.95399999999999996</v>
      </c>
      <c r="AG916">
        <f t="shared" si="66"/>
        <v>0.95000000000000007</v>
      </c>
      <c r="AH916" s="59">
        <v>807</v>
      </c>
      <c r="AK916">
        <v>958</v>
      </c>
      <c r="AL916">
        <v>11.65</v>
      </c>
      <c r="AM916">
        <v>0.73</v>
      </c>
      <c r="AN916">
        <f t="shared" si="67"/>
        <v>0.75</v>
      </c>
      <c r="AO916" s="59">
        <v>8</v>
      </c>
      <c r="AP916">
        <f>COUNTA(AO916:AO1016)</f>
        <v>101</v>
      </c>
      <c r="AQ916">
        <f>(AP916/$AK$4)*100</f>
        <v>8.945969884853854</v>
      </c>
    </row>
    <row r="917" spans="2:43" x14ac:dyDescent="0.3">
      <c r="B917">
        <v>777</v>
      </c>
      <c r="C917">
        <v>12.686</v>
      </c>
      <c r="D917">
        <v>0.48099999999999998</v>
      </c>
      <c r="E917">
        <f t="shared" si="65"/>
        <v>0.5</v>
      </c>
      <c r="F917" s="59">
        <v>189</v>
      </c>
      <c r="AD917">
        <v>916</v>
      </c>
      <c r="AE917">
        <v>2.6219999999999999</v>
      </c>
      <c r="AF917">
        <v>0.88400000000000001</v>
      </c>
      <c r="AG917">
        <f t="shared" si="66"/>
        <v>0.9</v>
      </c>
      <c r="AH917" s="59">
        <v>836</v>
      </c>
      <c r="AK917">
        <v>149</v>
      </c>
      <c r="AL917">
        <v>11.555999999999999</v>
      </c>
      <c r="AM917">
        <v>0.755</v>
      </c>
      <c r="AN917">
        <f t="shared" si="67"/>
        <v>0.75</v>
      </c>
      <c r="AO917" s="59">
        <v>10</v>
      </c>
    </row>
    <row r="918" spans="2:43" x14ac:dyDescent="0.3">
      <c r="B918">
        <v>971</v>
      </c>
      <c r="C918">
        <v>12.686</v>
      </c>
      <c r="D918">
        <v>0.77</v>
      </c>
      <c r="E918">
        <f t="shared" si="65"/>
        <v>0.75</v>
      </c>
      <c r="F918" s="59">
        <v>195</v>
      </c>
      <c r="AD918">
        <v>993</v>
      </c>
      <c r="AE918">
        <v>2.6219999999999999</v>
      </c>
      <c r="AF918">
        <v>0.77600000000000002</v>
      </c>
      <c r="AG918">
        <f t="shared" si="66"/>
        <v>0.8</v>
      </c>
      <c r="AH918" s="59">
        <v>838</v>
      </c>
      <c r="AK918">
        <v>231</v>
      </c>
      <c r="AL918">
        <v>11.555999999999999</v>
      </c>
      <c r="AM918">
        <v>0.68</v>
      </c>
      <c r="AN918">
        <f t="shared" si="67"/>
        <v>0.70000000000000007</v>
      </c>
      <c r="AO918" s="59">
        <v>50</v>
      </c>
    </row>
    <row r="919" spans="2:43" x14ac:dyDescent="0.3">
      <c r="B919">
        <v>1034</v>
      </c>
      <c r="C919">
        <v>12.686</v>
      </c>
      <c r="D919">
        <v>0.91900000000000004</v>
      </c>
      <c r="E919">
        <f t="shared" si="65"/>
        <v>0.9</v>
      </c>
      <c r="F919" s="59">
        <v>200</v>
      </c>
      <c r="AD919">
        <v>1007</v>
      </c>
      <c r="AE919">
        <v>2.6219999999999999</v>
      </c>
      <c r="AF919">
        <v>0.54600000000000004</v>
      </c>
      <c r="AG919">
        <f t="shared" si="66"/>
        <v>0.55000000000000004</v>
      </c>
      <c r="AH919" s="59">
        <v>839</v>
      </c>
      <c r="AK919">
        <v>325</v>
      </c>
      <c r="AL919">
        <v>11.555999999999999</v>
      </c>
      <c r="AM919">
        <v>0.78300000000000003</v>
      </c>
      <c r="AN919">
        <f t="shared" si="67"/>
        <v>0.8</v>
      </c>
      <c r="AO919" s="59">
        <v>62</v>
      </c>
    </row>
    <row r="920" spans="2:43" x14ac:dyDescent="0.3">
      <c r="B920">
        <v>124</v>
      </c>
      <c r="C920">
        <v>12.499000000000001</v>
      </c>
      <c r="D920">
        <v>0.89200000000000002</v>
      </c>
      <c r="E920">
        <f t="shared" si="65"/>
        <v>0.9</v>
      </c>
      <c r="F920" s="59">
        <v>203</v>
      </c>
      <c r="AD920">
        <v>1107</v>
      </c>
      <c r="AE920">
        <v>2.6219999999999999</v>
      </c>
      <c r="AF920">
        <v>0.90900000000000003</v>
      </c>
      <c r="AG920">
        <f t="shared" si="66"/>
        <v>0.9</v>
      </c>
      <c r="AH920" s="59">
        <v>842</v>
      </c>
      <c r="AK920">
        <v>359</v>
      </c>
      <c r="AL920">
        <v>11.555999999999999</v>
      </c>
      <c r="AM920">
        <v>0.85699999999999998</v>
      </c>
      <c r="AN920">
        <f t="shared" si="67"/>
        <v>0.85000000000000009</v>
      </c>
      <c r="AO920" s="59">
        <v>92</v>
      </c>
    </row>
    <row r="921" spans="2:43" x14ac:dyDescent="0.3">
      <c r="B921">
        <v>206</v>
      </c>
      <c r="C921">
        <v>12.499000000000001</v>
      </c>
      <c r="D921">
        <v>0.65200000000000002</v>
      </c>
      <c r="E921">
        <f t="shared" si="65"/>
        <v>0.65</v>
      </c>
      <c r="F921" s="59">
        <v>208</v>
      </c>
      <c r="AD921">
        <v>244</v>
      </c>
      <c r="AE921">
        <v>2.597</v>
      </c>
      <c r="AF921">
        <v>0.80800000000000005</v>
      </c>
      <c r="AG921">
        <f t="shared" si="66"/>
        <v>0.8</v>
      </c>
      <c r="AH921" s="59">
        <v>846</v>
      </c>
      <c r="AK921">
        <v>442</v>
      </c>
      <c r="AL921">
        <v>11.555999999999999</v>
      </c>
      <c r="AM921">
        <v>0.58099999999999996</v>
      </c>
      <c r="AN921">
        <f t="shared" si="67"/>
        <v>0.60000000000000009</v>
      </c>
      <c r="AO921" s="59">
        <v>114</v>
      </c>
    </row>
    <row r="922" spans="2:43" x14ac:dyDescent="0.3">
      <c r="B922">
        <v>580</v>
      </c>
      <c r="C922">
        <v>12.499000000000001</v>
      </c>
      <c r="D922">
        <v>0.61099999999999999</v>
      </c>
      <c r="E922">
        <f t="shared" si="65"/>
        <v>0.60000000000000009</v>
      </c>
      <c r="F922" s="59">
        <v>222</v>
      </c>
      <c r="AD922">
        <v>360</v>
      </c>
      <c r="AE922">
        <v>2.597</v>
      </c>
      <c r="AF922">
        <v>0.95099999999999996</v>
      </c>
      <c r="AG922">
        <f t="shared" si="66"/>
        <v>0.95000000000000007</v>
      </c>
      <c r="AH922" s="59">
        <v>848</v>
      </c>
      <c r="AK922">
        <v>468</v>
      </c>
      <c r="AL922">
        <v>11.555999999999999</v>
      </c>
      <c r="AM922">
        <v>0.69</v>
      </c>
      <c r="AN922">
        <f t="shared" si="67"/>
        <v>0.70000000000000007</v>
      </c>
      <c r="AO922" s="59">
        <v>125</v>
      </c>
    </row>
    <row r="923" spans="2:43" x14ac:dyDescent="0.3">
      <c r="B923">
        <v>754</v>
      </c>
      <c r="C923">
        <v>12.499000000000001</v>
      </c>
      <c r="D923">
        <v>0.747</v>
      </c>
      <c r="E923">
        <f t="shared" si="65"/>
        <v>0.75</v>
      </c>
      <c r="F923" s="59">
        <v>223</v>
      </c>
      <c r="AD923">
        <v>533</v>
      </c>
      <c r="AE923">
        <v>2.597</v>
      </c>
      <c r="AF923">
        <v>0.64400000000000002</v>
      </c>
      <c r="AG923">
        <f t="shared" si="66"/>
        <v>0.65</v>
      </c>
      <c r="AH923" s="59">
        <v>859</v>
      </c>
      <c r="AK923">
        <v>577</v>
      </c>
      <c r="AL923">
        <v>11.555999999999999</v>
      </c>
      <c r="AM923">
        <v>0.79500000000000004</v>
      </c>
      <c r="AN923">
        <f t="shared" si="67"/>
        <v>0.8</v>
      </c>
      <c r="AO923" s="59">
        <v>142</v>
      </c>
    </row>
    <row r="924" spans="2:43" x14ac:dyDescent="0.3">
      <c r="B924">
        <v>761</v>
      </c>
      <c r="C924">
        <v>12.499000000000001</v>
      </c>
      <c r="D924">
        <v>0.89200000000000002</v>
      </c>
      <c r="E924">
        <f t="shared" si="65"/>
        <v>0.9</v>
      </c>
      <c r="F924" s="59">
        <v>226</v>
      </c>
      <c r="AD924">
        <v>573</v>
      </c>
      <c r="AE924">
        <v>2.597</v>
      </c>
      <c r="AF924">
        <v>0.83</v>
      </c>
      <c r="AG924">
        <f t="shared" si="66"/>
        <v>0.85000000000000009</v>
      </c>
      <c r="AH924" s="59">
        <v>860</v>
      </c>
      <c r="AK924">
        <v>677</v>
      </c>
      <c r="AL924">
        <v>11.555999999999999</v>
      </c>
      <c r="AM924">
        <v>0.755</v>
      </c>
      <c r="AN924">
        <f t="shared" si="67"/>
        <v>0.75</v>
      </c>
      <c r="AO924" s="59">
        <v>152</v>
      </c>
    </row>
    <row r="925" spans="2:43" x14ac:dyDescent="0.3">
      <c r="B925">
        <v>819</v>
      </c>
      <c r="C925">
        <v>12.499000000000001</v>
      </c>
      <c r="D925">
        <v>0.84599999999999997</v>
      </c>
      <c r="E925">
        <f t="shared" si="65"/>
        <v>0.85000000000000009</v>
      </c>
      <c r="F925" s="59">
        <v>229</v>
      </c>
      <c r="AD925">
        <v>792</v>
      </c>
      <c r="AE925">
        <v>2.597</v>
      </c>
      <c r="AF925">
        <v>0.87</v>
      </c>
      <c r="AG925">
        <f t="shared" si="66"/>
        <v>0.85000000000000009</v>
      </c>
      <c r="AH925" s="59">
        <v>872</v>
      </c>
      <c r="AK925">
        <v>758</v>
      </c>
      <c r="AL925">
        <v>11.555999999999999</v>
      </c>
      <c r="AM925">
        <v>0.45500000000000002</v>
      </c>
      <c r="AN925">
        <f t="shared" si="67"/>
        <v>0.45</v>
      </c>
      <c r="AO925" s="59">
        <v>154</v>
      </c>
    </row>
    <row r="926" spans="2:43" x14ac:dyDescent="0.3">
      <c r="B926">
        <v>439</v>
      </c>
      <c r="C926">
        <v>12.308999999999999</v>
      </c>
      <c r="D926">
        <v>0.67600000000000005</v>
      </c>
      <c r="E926">
        <f t="shared" si="65"/>
        <v>0.70000000000000007</v>
      </c>
      <c r="F926" s="59">
        <v>264</v>
      </c>
      <c r="AD926">
        <v>879</v>
      </c>
      <c r="AE926">
        <v>2.597</v>
      </c>
      <c r="AF926">
        <v>0.95099999999999996</v>
      </c>
      <c r="AG926">
        <f t="shared" si="66"/>
        <v>0.95000000000000007</v>
      </c>
      <c r="AH926" s="59">
        <v>875</v>
      </c>
      <c r="AK926">
        <v>885</v>
      </c>
      <c r="AL926">
        <v>11.555999999999999</v>
      </c>
      <c r="AM926">
        <v>0.755</v>
      </c>
      <c r="AN926">
        <f t="shared" si="67"/>
        <v>0.75</v>
      </c>
      <c r="AO926" s="59">
        <v>161</v>
      </c>
    </row>
    <row r="927" spans="2:43" x14ac:dyDescent="0.3">
      <c r="B927">
        <v>58</v>
      </c>
      <c r="C927">
        <v>12.111000000000001</v>
      </c>
      <c r="D927">
        <v>0.83799999999999997</v>
      </c>
      <c r="E927">
        <f t="shared" si="65"/>
        <v>0.85000000000000009</v>
      </c>
      <c r="F927" s="59">
        <v>265</v>
      </c>
      <c r="AD927">
        <v>951</v>
      </c>
      <c r="AE927">
        <v>2.597</v>
      </c>
      <c r="AF927">
        <v>0.47199999999999998</v>
      </c>
      <c r="AG927">
        <f t="shared" si="66"/>
        <v>0.45</v>
      </c>
      <c r="AH927" s="59">
        <v>883</v>
      </c>
      <c r="AK927">
        <v>985</v>
      </c>
      <c r="AL927">
        <v>11.555999999999999</v>
      </c>
      <c r="AM927">
        <v>0.82499999999999996</v>
      </c>
      <c r="AN927">
        <f t="shared" si="67"/>
        <v>0.85000000000000009</v>
      </c>
      <c r="AO927" s="59">
        <v>179</v>
      </c>
    </row>
    <row r="928" spans="2:43" x14ac:dyDescent="0.3">
      <c r="B928">
        <v>125</v>
      </c>
      <c r="C928">
        <v>12.111000000000001</v>
      </c>
      <c r="D928">
        <v>0.70199999999999996</v>
      </c>
      <c r="E928">
        <f t="shared" si="65"/>
        <v>0.70000000000000007</v>
      </c>
      <c r="F928" s="59">
        <v>277</v>
      </c>
      <c r="AD928">
        <v>487</v>
      </c>
      <c r="AE928">
        <v>2.548</v>
      </c>
      <c r="AF928">
        <v>0.91</v>
      </c>
      <c r="AG928">
        <f t="shared" si="66"/>
        <v>0.9</v>
      </c>
      <c r="AH928" s="59">
        <v>900</v>
      </c>
      <c r="AK928">
        <v>79</v>
      </c>
      <c r="AL928">
        <v>11.468</v>
      </c>
      <c r="AM928">
        <v>0.35699999999999998</v>
      </c>
      <c r="AN928">
        <f t="shared" si="67"/>
        <v>0.35000000000000003</v>
      </c>
      <c r="AO928" s="59">
        <v>187</v>
      </c>
    </row>
    <row r="929" spans="2:41" x14ac:dyDescent="0.3">
      <c r="B929">
        <v>239</v>
      </c>
      <c r="C929">
        <v>12.111000000000001</v>
      </c>
      <c r="D929">
        <v>0.96</v>
      </c>
      <c r="E929">
        <f t="shared" si="65"/>
        <v>0.95000000000000007</v>
      </c>
      <c r="F929" s="59">
        <v>286</v>
      </c>
      <c r="AD929">
        <v>550</v>
      </c>
      <c r="AE929">
        <v>2.548</v>
      </c>
      <c r="AF929">
        <v>0.92800000000000005</v>
      </c>
      <c r="AG929">
        <f t="shared" si="66"/>
        <v>0.95000000000000007</v>
      </c>
      <c r="AH929" s="59">
        <v>905</v>
      </c>
      <c r="AK929">
        <v>21</v>
      </c>
      <c r="AL929">
        <v>11.372999999999999</v>
      </c>
      <c r="AM929">
        <v>0.71699999999999997</v>
      </c>
      <c r="AN929">
        <f t="shared" si="67"/>
        <v>0.70000000000000007</v>
      </c>
      <c r="AO929" s="59">
        <v>199</v>
      </c>
    </row>
    <row r="930" spans="2:41" x14ac:dyDescent="0.3">
      <c r="B930">
        <v>390</v>
      </c>
      <c r="C930">
        <v>12.111000000000001</v>
      </c>
      <c r="D930">
        <v>0.625</v>
      </c>
      <c r="E930">
        <f t="shared" si="65"/>
        <v>0.65</v>
      </c>
      <c r="F930" s="59">
        <v>290</v>
      </c>
      <c r="AD930">
        <v>976</v>
      </c>
      <c r="AE930">
        <v>2.548</v>
      </c>
      <c r="AF930">
        <v>0.77400000000000002</v>
      </c>
      <c r="AG930">
        <f t="shared" si="66"/>
        <v>0.75</v>
      </c>
      <c r="AH930" s="59">
        <v>933</v>
      </c>
      <c r="AK930">
        <v>35</v>
      </c>
      <c r="AL930">
        <v>11.372999999999999</v>
      </c>
      <c r="AM930">
        <v>0.83099999999999996</v>
      </c>
      <c r="AN930">
        <f t="shared" si="67"/>
        <v>0.85000000000000009</v>
      </c>
      <c r="AO930" s="59">
        <v>215</v>
      </c>
    </row>
    <row r="931" spans="2:41" x14ac:dyDescent="0.3">
      <c r="B931">
        <v>406</v>
      </c>
      <c r="C931">
        <v>12.111000000000001</v>
      </c>
      <c r="D931">
        <v>0.83799999999999997</v>
      </c>
      <c r="E931">
        <f t="shared" si="65"/>
        <v>0.85000000000000009</v>
      </c>
      <c r="F931" s="59">
        <v>295</v>
      </c>
      <c r="AD931">
        <v>1066</v>
      </c>
      <c r="AE931">
        <v>2.548</v>
      </c>
      <c r="AF931">
        <v>0.86599999999999999</v>
      </c>
      <c r="AG931">
        <f t="shared" si="66"/>
        <v>0.85000000000000009</v>
      </c>
      <c r="AH931" s="59">
        <v>934</v>
      </c>
      <c r="AK931">
        <v>99</v>
      </c>
      <c r="AL931">
        <v>11.372999999999999</v>
      </c>
      <c r="AM931">
        <v>0.65900000000000003</v>
      </c>
      <c r="AN931">
        <f t="shared" si="67"/>
        <v>0.65</v>
      </c>
      <c r="AO931" s="59">
        <v>221</v>
      </c>
    </row>
    <row r="932" spans="2:41" x14ac:dyDescent="0.3">
      <c r="B932">
        <v>731</v>
      </c>
      <c r="C932">
        <v>12.111000000000001</v>
      </c>
      <c r="D932">
        <v>1</v>
      </c>
      <c r="E932">
        <f t="shared" si="65"/>
        <v>1</v>
      </c>
      <c r="F932" s="59">
        <v>312</v>
      </c>
      <c r="AD932">
        <v>99</v>
      </c>
      <c r="AE932">
        <v>2.5230000000000001</v>
      </c>
      <c r="AF932">
        <v>0.84499999999999997</v>
      </c>
      <c r="AG932">
        <f t="shared" si="66"/>
        <v>0.85000000000000009</v>
      </c>
      <c r="AH932" s="59">
        <v>936</v>
      </c>
      <c r="AK932">
        <v>365</v>
      </c>
      <c r="AL932">
        <v>11.372999999999999</v>
      </c>
      <c r="AM932">
        <v>0.65900000000000003</v>
      </c>
      <c r="AN932">
        <f t="shared" si="67"/>
        <v>0.65</v>
      </c>
      <c r="AO932" s="59">
        <v>226</v>
      </c>
    </row>
    <row r="933" spans="2:41" x14ac:dyDescent="0.3">
      <c r="B933">
        <v>785</v>
      </c>
      <c r="C933">
        <v>12.111000000000001</v>
      </c>
      <c r="D933">
        <v>0.77700000000000002</v>
      </c>
      <c r="E933">
        <f t="shared" si="65"/>
        <v>0.8</v>
      </c>
      <c r="F933" s="59">
        <v>319</v>
      </c>
      <c r="AD933">
        <v>953</v>
      </c>
      <c r="AE933">
        <v>2.5230000000000001</v>
      </c>
      <c r="AF933">
        <v>0.95299999999999996</v>
      </c>
      <c r="AG933">
        <f t="shared" si="66"/>
        <v>0.95000000000000007</v>
      </c>
      <c r="AH933" s="59">
        <v>941</v>
      </c>
      <c r="AK933">
        <v>702</v>
      </c>
      <c r="AL933">
        <v>11.372999999999999</v>
      </c>
      <c r="AM933">
        <v>0.61099999999999999</v>
      </c>
      <c r="AN933">
        <f t="shared" si="67"/>
        <v>0.60000000000000009</v>
      </c>
      <c r="AO933" s="59">
        <v>258</v>
      </c>
    </row>
    <row r="934" spans="2:41" x14ac:dyDescent="0.3">
      <c r="B934">
        <v>897</v>
      </c>
      <c r="C934">
        <v>12.111000000000001</v>
      </c>
      <c r="D934">
        <v>0.96</v>
      </c>
      <c r="E934">
        <f t="shared" si="65"/>
        <v>0.95000000000000007</v>
      </c>
      <c r="F934" s="59">
        <v>323</v>
      </c>
      <c r="AD934">
        <v>974</v>
      </c>
      <c r="AE934">
        <v>2.5230000000000001</v>
      </c>
      <c r="AF934">
        <v>0.59899999999999998</v>
      </c>
      <c r="AG934">
        <f t="shared" si="66"/>
        <v>0.60000000000000009</v>
      </c>
      <c r="AH934" s="59">
        <v>949</v>
      </c>
      <c r="AK934">
        <v>876</v>
      </c>
      <c r="AL934">
        <v>11.372999999999999</v>
      </c>
      <c r="AM934">
        <v>0.70599999999999996</v>
      </c>
      <c r="AN934">
        <f t="shared" si="67"/>
        <v>0.70000000000000007</v>
      </c>
      <c r="AO934" s="59">
        <v>265</v>
      </c>
    </row>
    <row r="935" spans="2:41" x14ac:dyDescent="0.3">
      <c r="B935">
        <v>967</v>
      </c>
      <c r="C935">
        <v>12.111000000000001</v>
      </c>
      <c r="D935">
        <v>0.83799999999999997</v>
      </c>
      <c r="E935">
        <f t="shared" si="65"/>
        <v>0.85000000000000009</v>
      </c>
      <c r="F935" s="59">
        <v>357</v>
      </c>
      <c r="AD935">
        <v>1046</v>
      </c>
      <c r="AE935">
        <v>2.5230000000000001</v>
      </c>
      <c r="AF935">
        <v>0.77</v>
      </c>
      <c r="AG935">
        <f t="shared" si="66"/>
        <v>0.75</v>
      </c>
      <c r="AH935" s="59">
        <v>963</v>
      </c>
      <c r="AK935">
        <v>114</v>
      </c>
      <c r="AL935">
        <v>11.282999999999999</v>
      </c>
      <c r="AM935">
        <v>0.81699999999999995</v>
      </c>
      <c r="AN935">
        <f t="shared" si="67"/>
        <v>0.8</v>
      </c>
      <c r="AO935" s="59">
        <v>281</v>
      </c>
    </row>
    <row r="936" spans="2:41" x14ac:dyDescent="0.3">
      <c r="B936">
        <v>1080</v>
      </c>
      <c r="C936">
        <v>12.111000000000001</v>
      </c>
      <c r="D936">
        <v>0.65500000000000003</v>
      </c>
      <c r="E936">
        <f t="shared" si="65"/>
        <v>0.65</v>
      </c>
      <c r="F936" s="59">
        <v>379</v>
      </c>
      <c r="AD936">
        <v>1118</v>
      </c>
      <c r="AE936">
        <v>2.5230000000000001</v>
      </c>
      <c r="AF936">
        <v>0.63500000000000001</v>
      </c>
      <c r="AG936">
        <f t="shared" si="66"/>
        <v>0.65</v>
      </c>
      <c r="AH936" s="59">
        <v>968</v>
      </c>
      <c r="AK936">
        <v>510</v>
      </c>
      <c r="AL936">
        <v>11.282999999999999</v>
      </c>
      <c r="AM936">
        <v>0.47799999999999998</v>
      </c>
      <c r="AN936">
        <f t="shared" si="67"/>
        <v>0.5</v>
      </c>
      <c r="AO936" s="59">
        <v>287</v>
      </c>
    </row>
    <row r="937" spans="2:41" x14ac:dyDescent="0.3">
      <c r="B937">
        <v>156</v>
      </c>
      <c r="C937">
        <v>11.914</v>
      </c>
      <c r="D937">
        <v>0.81100000000000005</v>
      </c>
      <c r="E937">
        <f t="shared" si="65"/>
        <v>0.8</v>
      </c>
      <c r="F937" s="59">
        <v>389</v>
      </c>
      <c r="AD937">
        <v>71</v>
      </c>
      <c r="AE937">
        <v>2.4969999999999999</v>
      </c>
      <c r="AF937">
        <v>0.88300000000000001</v>
      </c>
      <c r="AG937">
        <f t="shared" si="66"/>
        <v>0.9</v>
      </c>
      <c r="AH937" s="59">
        <v>977</v>
      </c>
      <c r="AK937">
        <v>716</v>
      </c>
      <c r="AL937">
        <v>11.282999999999999</v>
      </c>
      <c r="AM937">
        <v>0.72</v>
      </c>
      <c r="AN937">
        <f t="shared" si="67"/>
        <v>0.70000000000000007</v>
      </c>
      <c r="AO937" s="59">
        <v>301</v>
      </c>
    </row>
    <row r="938" spans="2:41" x14ac:dyDescent="0.3">
      <c r="B938">
        <v>534</v>
      </c>
      <c r="C938">
        <v>11.914</v>
      </c>
      <c r="D938">
        <v>0.71399999999999997</v>
      </c>
      <c r="E938">
        <f t="shared" si="65"/>
        <v>0.70000000000000007</v>
      </c>
      <c r="F938" s="59">
        <v>393</v>
      </c>
      <c r="AD938">
        <v>256</v>
      </c>
      <c r="AE938">
        <v>2.4969999999999999</v>
      </c>
      <c r="AF938">
        <v>0.75</v>
      </c>
      <c r="AG938">
        <f t="shared" si="66"/>
        <v>0.75</v>
      </c>
      <c r="AH938" s="59">
        <v>982</v>
      </c>
      <c r="AK938">
        <v>377</v>
      </c>
      <c r="AL938">
        <v>11.193</v>
      </c>
      <c r="AM938">
        <v>0.46800000000000003</v>
      </c>
      <c r="AN938">
        <f t="shared" si="67"/>
        <v>0.45</v>
      </c>
      <c r="AO938" s="59">
        <v>308</v>
      </c>
    </row>
    <row r="939" spans="2:41" x14ac:dyDescent="0.3">
      <c r="B939">
        <v>584</v>
      </c>
      <c r="C939">
        <v>11.914</v>
      </c>
      <c r="D939">
        <v>0.752</v>
      </c>
      <c r="E939">
        <f t="shared" si="65"/>
        <v>0.75</v>
      </c>
      <c r="F939" s="59">
        <v>406</v>
      </c>
      <c r="AD939">
        <v>291</v>
      </c>
      <c r="AE939">
        <v>2.4969999999999999</v>
      </c>
      <c r="AF939">
        <v>0.67400000000000004</v>
      </c>
      <c r="AG939">
        <f t="shared" si="66"/>
        <v>0.65</v>
      </c>
      <c r="AH939" s="59">
        <v>983</v>
      </c>
      <c r="AK939">
        <v>533</v>
      </c>
      <c r="AL939">
        <v>11.096</v>
      </c>
      <c r="AM939">
        <v>0.80300000000000005</v>
      </c>
      <c r="AN939">
        <f t="shared" si="67"/>
        <v>0.8</v>
      </c>
      <c r="AO939" s="59">
        <v>323</v>
      </c>
    </row>
    <row r="940" spans="2:41" x14ac:dyDescent="0.3">
      <c r="B940">
        <v>719</v>
      </c>
      <c r="C940">
        <v>11.914</v>
      </c>
      <c r="D940">
        <v>0.67900000000000005</v>
      </c>
      <c r="E940">
        <f t="shared" si="65"/>
        <v>0.70000000000000007</v>
      </c>
      <c r="F940" s="59">
        <v>412</v>
      </c>
      <c r="AD940">
        <v>452</v>
      </c>
      <c r="AE940">
        <v>2.4969999999999999</v>
      </c>
      <c r="AF940">
        <v>0.53900000000000003</v>
      </c>
      <c r="AG940">
        <f t="shared" si="66"/>
        <v>0.55000000000000004</v>
      </c>
      <c r="AH940" s="59">
        <v>986</v>
      </c>
      <c r="AK940">
        <v>569</v>
      </c>
      <c r="AL940">
        <v>11.096</v>
      </c>
      <c r="AM940">
        <v>0.84899999999999998</v>
      </c>
      <c r="AN940">
        <f t="shared" si="67"/>
        <v>0.85000000000000009</v>
      </c>
      <c r="AO940" s="59">
        <v>325</v>
      </c>
    </row>
    <row r="941" spans="2:41" x14ac:dyDescent="0.3">
      <c r="B941">
        <v>725</v>
      </c>
      <c r="C941">
        <v>11.914</v>
      </c>
      <c r="D941">
        <v>0.61699999999999999</v>
      </c>
      <c r="E941">
        <f t="shared" si="65"/>
        <v>0.60000000000000009</v>
      </c>
      <c r="F941" s="59">
        <v>450</v>
      </c>
      <c r="AD941">
        <v>545</v>
      </c>
      <c r="AE941">
        <v>2.4969999999999999</v>
      </c>
      <c r="AF941">
        <v>0.84099999999999997</v>
      </c>
      <c r="AG941">
        <f t="shared" si="66"/>
        <v>0.85000000000000009</v>
      </c>
      <c r="AH941" s="59">
        <v>995</v>
      </c>
      <c r="AK941">
        <v>983</v>
      </c>
      <c r="AL941">
        <v>11.096</v>
      </c>
      <c r="AM941">
        <v>0.77300000000000002</v>
      </c>
      <c r="AN941">
        <f t="shared" si="67"/>
        <v>0.75</v>
      </c>
      <c r="AO941" s="59">
        <v>327</v>
      </c>
    </row>
    <row r="942" spans="2:41" x14ac:dyDescent="0.3">
      <c r="B942">
        <v>736</v>
      </c>
      <c r="C942">
        <v>11.914</v>
      </c>
      <c r="D942">
        <v>0.61699999999999999</v>
      </c>
      <c r="E942">
        <f t="shared" si="65"/>
        <v>0.60000000000000009</v>
      </c>
      <c r="F942" s="59">
        <v>455</v>
      </c>
      <c r="AD942">
        <v>739</v>
      </c>
      <c r="AE942">
        <v>2.4969999999999999</v>
      </c>
      <c r="AF942">
        <v>0.94899999999999995</v>
      </c>
      <c r="AG942">
        <f t="shared" si="66"/>
        <v>0.95000000000000007</v>
      </c>
      <c r="AH942" s="59">
        <v>1025</v>
      </c>
      <c r="AK942">
        <v>384</v>
      </c>
      <c r="AL942">
        <v>11.003</v>
      </c>
      <c r="AM942">
        <v>0.76</v>
      </c>
      <c r="AN942">
        <f t="shared" si="67"/>
        <v>0.75</v>
      </c>
      <c r="AO942" s="59">
        <v>329</v>
      </c>
    </row>
    <row r="943" spans="2:41" x14ac:dyDescent="0.3">
      <c r="B943">
        <v>1018</v>
      </c>
      <c r="C943">
        <v>11.914</v>
      </c>
      <c r="D943">
        <v>0.434</v>
      </c>
      <c r="E943">
        <f t="shared" si="65"/>
        <v>0.45</v>
      </c>
      <c r="F943" s="59">
        <v>473</v>
      </c>
      <c r="AD943">
        <v>1123</v>
      </c>
      <c r="AE943">
        <v>2.4969999999999999</v>
      </c>
      <c r="AF943">
        <v>0.92900000000000005</v>
      </c>
      <c r="AG943">
        <f t="shared" si="66"/>
        <v>0.95000000000000007</v>
      </c>
      <c r="AH943" s="59">
        <v>1039</v>
      </c>
      <c r="AK943">
        <v>448</v>
      </c>
      <c r="AL943">
        <v>11.003</v>
      </c>
      <c r="AM943">
        <v>0.71</v>
      </c>
      <c r="AN943">
        <f t="shared" si="67"/>
        <v>0.70000000000000007</v>
      </c>
      <c r="AO943" s="59">
        <v>366</v>
      </c>
    </row>
    <row r="944" spans="2:41" x14ac:dyDescent="0.3">
      <c r="B944">
        <v>69</v>
      </c>
      <c r="C944">
        <v>11.715</v>
      </c>
      <c r="D944">
        <v>0.69099999999999995</v>
      </c>
      <c r="E944">
        <f t="shared" si="65"/>
        <v>0.70000000000000007</v>
      </c>
      <c r="F944" s="59">
        <v>487</v>
      </c>
      <c r="AD944">
        <v>198</v>
      </c>
      <c r="AE944">
        <v>2.472</v>
      </c>
      <c r="AF944">
        <v>0.90500000000000003</v>
      </c>
      <c r="AG944">
        <f t="shared" si="66"/>
        <v>0.9</v>
      </c>
      <c r="AH944" s="59">
        <v>1042</v>
      </c>
      <c r="AK944">
        <v>516</v>
      </c>
      <c r="AL944">
        <v>11.003</v>
      </c>
      <c r="AM944">
        <v>0.68500000000000005</v>
      </c>
      <c r="AN944">
        <f t="shared" si="67"/>
        <v>0.70000000000000007</v>
      </c>
      <c r="AO944" s="59">
        <v>371</v>
      </c>
    </row>
    <row r="945" spans="2:41" x14ac:dyDescent="0.3">
      <c r="B945">
        <v>545</v>
      </c>
      <c r="C945">
        <v>11.715</v>
      </c>
      <c r="D945">
        <v>0.80200000000000005</v>
      </c>
      <c r="E945">
        <f t="shared" si="65"/>
        <v>0.8</v>
      </c>
      <c r="F945" s="59">
        <v>499</v>
      </c>
      <c r="AD945">
        <v>469</v>
      </c>
      <c r="AE945">
        <v>2.472</v>
      </c>
      <c r="AF945">
        <v>0.90500000000000003</v>
      </c>
      <c r="AG945">
        <f t="shared" si="66"/>
        <v>0.9</v>
      </c>
      <c r="AH945" s="59">
        <v>1047</v>
      </c>
      <c r="AK945">
        <v>1126</v>
      </c>
      <c r="AL945">
        <v>11.003</v>
      </c>
      <c r="AM945">
        <v>0.65100000000000002</v>
      </c>
      <c r="AN945">
        <f t="shared" si="67"/>
        <v>0.65</v>
      </c>
      <c r="AO945" s="59">
        <v>376</v>
      </c>
    </row>
    <row r="946" spans="2:41" x14ac:dyDescent="0.3">
      <c r="B946">
        <v>904</v>
      </c>
      <c r="C946">
        <v>11.715</v>
      </c>
      <c r="D946">
        <v>0.95299999999999996</v>
      </c>
      <c r="E946">
        <f t="shared" si="65"/>
        <v>0.95000000000000007</v>
      </c>
      <c r="F946" s="59">
        <v>504</v>
      </c>
      <c r="AD946">
        <v>649</v>
      </c>
      <c r="AE946">
        <v>2.472</v>
      </c>
      <c r="AF946">
        <v>0.73099999999999998</v>
      </c>
      <c r="AG946">
        <f t="shared" si="66"/>
        <v>0.75</v>
      </c>
      <c r="AH946" s="59">
        <v>1051</v>
      </c>
      <c r="AK946">
        <v>100</v>
      </c>
      <c r="AL946">
        <v>10.904999999999999</v>
      </c>
      <c r="AM946">
        <v>0.55900000000000005</v>
      </c>
      <c r="AN946">
        <f t="shared" si="67"/>
        <v>0.55000000000000004</v>
      </c>
      <c r="AO946" s="59">
        <v>379</v>
      </c>
    </row>
    <row r="947" spans="2:41" x14ac:dyDescent="0.3">
      <c r="B947">
        <v>1049</v>
      </c>
      <c r="C947">
        <v>11.715</v>
      </c>
      <c r="D947">
        <v>0.78400000000000003</v>
      </c>
      <c r="E947">
        <f t="shared" si="65"/>
        <v>0.8</v>
      </c>
      <c r="F947" s="59">
        <v>521</v>
      </c>
      <c r="AD947">
        <v>123</v>
      </c>
      <c r="AE947">
        <v>2.42</v>
      </c>
      <c r="AF947">
        <v>0.88100000000000001</v>
      </c>
      <c r="AG947">
        <f t="shared" si="66"/>
        <v>0.9</v>
      </c>
      <c r="AH947" s="59">
        <v>1058</v>
      </c>
      <c r="AK947">
        <v>239</v>
      </c>
      <c r="AL947">
        <v>10.904999999999999</v>
      </c>
      <c r="AM947">
        <v>0.68300000000000005</v>
      </c>
      <c r="AN947">
        <f t="shared" si="67"/>
        <v>0.70000000000000007</v>
      </c>
      <c r="AO947" s="59">
        <v>390</v>
      </c>
    </row>
    <row r="948" spans="2:41" x14ac:dyDescent="0.3">
      <c r="B948">
        <v>166</v>
      </c>
      <c r="C948">
        <v>11.512</v>
      </c>
      <c r="D948">
        <v>0.70199999999999996</v>
      </c>
      <c r="E948">
        <f t="shared" si="65"/>
        <v>0.70000000000000007</v>
      </c>
      <c r="F948" s="59">
        <v>535</v>
      </c>
      <c r="AD948">
        <v>347</v>
      </c>
      <c r="AE948">
        <v>2.42</v>
      </c>
      <c r="AF948">
        <v>0.68600000000000005</v>
      </c>
      <c r="AG948">
        <f t="shared" si="66"/>
        <v>0.70000000000000007</v>
      </c>
      <c r="AH948" s="59">
        <v>1066</v>
      </c>
      <c r="AK948">
        <v>358</v>
      </c>
      <c r="AL948">
        <v>10.904999999999999</v>
      </c>
      <c r="AM948">
        <v>0.73499999999999999</v>
      </c>
      <c r="AN948">
        <f t="shared" si="67"/>
        <v>0.75</v>
      </c>
      <c r="AO948" s="59">
        <v>393</v>
      </c>
    </row>
    <row r="949" spans="2:41" x14ac:dyDescent="0.3">
      <c r="B949">
        <v>185</v>
      </c>
      <c r="C949">
        <v>11.512</v>
      </c>
      <c r="D949">
        <v>0.63400000000000001</v>
      </c>
      <c r="E949">
        <f t="shared" si="65"/>
        <v>0.65</v>
      </c>
      <c r="F949" s="59">
        <v>544</v>
      </c>
      <c r="AD949">
        <v>548</v>
      </c>
      <c r="AE949">
        <v>2.42</v>
      </c>
      <c r="AF949">
        <v>0.88100000000000001</v>
      </c>
      <c r="AG949">
        <f t="shared" si="66"/>
        <v>0.9</v>
      </c>
      <c r="AH949" s="59">
        <v>1081</v>
      </c>
      <c r="AK949">
        <v>595</v>
      </c>
      <c r="AL949">
        <v>10.904999999999999</v>
      </c>
      <c r="AM949">
        <v>0.76400000000000001</v>
      </c>
      <c r="AN949">
        <f t="shared" si="67"/>
        <v>0.75</v>
      </c>
      <c r="AO949" s="59">
        <v>397</v>
      </c>
    </row>
    <row r="950" spans="2:41" x14ac:dyDescent="0.3">
      <c r="B950">
        <v>308</v>
      </c>
      <c r="C950">
        <v>11.512</v>
      </c>
      <c r="D950">
        <v>0.92</v>
      </c>
      <c r="E950">
        <f t="shared" si="65"/>
        <v>0.9</v>
      </c>
      <c r="F950" s="59">
        <v>568</v>
      </c>
      <c r="AD950">
        <v>733</v>
      </c>
      <c r="AE950">
        <v>2.42</v>
      </c>
      <c r="AF950">
        <v>0.86299999999999999</v>
      </c>
      <c r="AG950">
        <f t="shared" si="66"/>
        <v>0.85000000000000009</v>
      </c>
      <c r="AH950" s="59">
        <v>1082</v>
      </c>
      <c r="AK950">
        <v>686</v>
      </c>
      <c r="AL950">
        <v>10.904999999999999</v>
      </c>
      <c r="AM950">
        <v>0.63600000000000001</v>
      </c>
      <c r="AN950">
        <f t="shared" si="67"/>
        <v>0.65</v>
      </c>
      <c r="AO950" s="59">
        <v>403</v>
      </c>
    </row>
    <row r="951" spans="2:41" x14ac:dyDescent="0.3">
      <c r="B951">
        <v>488</v>
      </c>
      <c r="C951">
        <v>11.512</v>
      </c>
      <c r="D951">
        <v>0.68100000000000005</v>
      </c>
      <c r="E951">
        <f t="shared" si="65"/>
        <v>0.70000000000000007</v>
      </c>
      <c r="F951" s="59">
        <v>588</v>
      </c>
      <c r="AD951">
        <v>735</v>
      </c>
      <c r="AE951">
        <v>2.42</v>
      </c>
      <c r="AF951">
        <v>0.746</v>
      </c>
      <c r="AG951">
        <f t="shared" si="66"/>
        <v>0.75</v>
      </c>
      <c r="AH951" s="59">
        <v>1095</v>
      </c>
      <c r="AK951">
        <v>859</v>
      </c>
      <c r="AL951">
        <v>10.904999999999999</v>
      </c>
      <c r="AM951">
        <v>0.82</v>
      </c>
      <c r="AN951">
        <f t="shared" si="67"/>
        <v>0.8</v>
      </c>
      <c r="AO951" s="59">
        <v>414</v>
      </c>
    </row>
    <row r="952" spans="2:41" x14ac:dyDescent="0.3">
      <c r="B952">
        <v>544</v>
      </c>
      <c r="C952">
        <v>11.512</v>
      </c>
      <c r="D952">
        <v>0.86699999999999999</v>
      </c>
      <c r="E952">
        <f t="shared" si="65"/>
        <v>0.85000000000000009</v>
      </c>
      <c r="F952" s="59">
        <v>601</v>
      </c>
      <c r="AD952">
        <v>1069</v>
      </c>
      <c r="AE952">
        <v>2.42</v>
      </c>
      <c r="AF952">
        <v>0.82099999999999995</v>
      </c>
      <c r="AG952">
        <f t="shared" si="66"/>
        <v>0.8</v>
      </c>
      <c r="AH952" s="59">
        <v>1103</v>
      </c>
      <c r="AK952">
        <v>9</v>
      </c>
      <c r="AL952">
        <v>10.811</v>
      </c>
      <c r="AM952">
        <v>0.83799999999999997</v>
      </c>
      <c r="AN952">
        <f t="shared" si="67"/>
        <v>0.85000000000000009</v>
      </c>
      <c r="AO952" s="59">
        <v>438</v>
      </c>
    </row>
    <row r="953" spans="2:41" x14ac:dyDescent="0.3">
      <c r="B953">
        <v>556</v>
      </c>
      <c r="C953">
        <v>11.512</v>
      </c>
      <c r="D953">
        <v>0.81899999999999995</v>
      </c>
      <c r="E953">
        <f t="shared" si="65"/>
        <v>0.8</v>
      </c>
      <c r="F953" s="59">
        <v>632</v>
      </c>
      <c r="AD953">
        <v>1090</v>
      </c>
      <c r="AE953">
        <v>2.42</v>
      </c>
      <c r="AF953">
        <v>0.68</v>
      </c>
      <c r="AG953">
        <f t="shared" si="66"/>
        <v>0.70000000000000007</v>
      </c>
      <c r="AH953" s="59">
        <v>1104</v>
      </c>
      <c r="AK953">
        <v>993</v>
      </c>
      <c r="AL953">
        <v>10.811</v>
      </c>
      <c r="AM953">
        <v>0.75</v>
      </c>
      <c r="AN953">
        <f t="shared" si="67"/>
        <v>0.75</v>
      </c>
      <c r="AO953" s="59">
        <v>453</v>
      </c>
    </row>
    <row r="954" spans="2:41" x14ac:dyDescent="0.3">
      <c r="B954">
        <v>22</v>
      </c>
      <c r="C954">
        <v>11.305999999999999</v>
      </c>
      <c r="D954">
        <v>0.69199999999999995</v>
      </c>
      <c r="E954">
        <f t="shared" si="65"/>
        <v>0.70000000000000007</v>
      </c>
      <c r="F954" s="59">
        <v>644</v>
      </c>
      <c r="AD954">
        <v>97</v>
      </c>
      <c r="AE954">
        <v>2.3929999999999998</v>
      </c>
      <c r="AF954">
        <v>0.90300000000000002</v>
      </c>
      <c r="AG954">
        <f t="shared" si="66"/>
        <v>0.9</v>
      </c>
      <c r="AH954" s="59">
        <v>1112</v>
      </c>
      <c r="AK954">
        <v>1107</v>
      </c>
      <c r="AL954">
        <v>10.811</v>
      </c>
      <c r="AM954">
        <v>0.66100000000000003</v>
      </c>
      <c r="AN954">
        <f t="shared" si="67"/>
        <v>0.65</v>
      </c>
      <c r="AO954" s="59">
        <v>456</v>
      </c>
    </row>
    <row r="955" spans="2:41" x14ac:dyDescent="0.3">
      <c r="B955">
        <v>45</v>
      </c>
      <c r="C955">
        <v>11.305999999999999</v>
      </c>
      <c r="D955">
        <v>0.64300000000000002</v>
      </c>
      <c r="E955">
        <f t="shared" si="65"/>
        <v>0.65</v>
      </c>
      <c r="F955" s="59">
        <v>665</v>
      </c>
      <c r="AD955">
        <v>293</v>
      </c>
      <c r="AE955">
        <v>2.3929999999999998</v>
      </c>
      <c r="AF955">
        <v>0.77600000000000002</v>
      </c>
      <c r="AG955">
        <f t="shared" si="66"/>
        <v>0.8</v>
      </c>
      <c r="AH955" s="59">
        <v>1114</v>
      </c>
      <c r="AK955">
        <v>348</v>
      </c>
      <c r="AL955">
        <v>10.715999999999999</v>
      </c>
      <c r="AM955">
        <v>0.85799999999999998</v>
      </c>
      <c r="AN955">
        <f t="shared" si="67"/>
        <v>0.85000000000000009</v>
      </c>
      <c r="AO955" s="59">
        <v>465</v>
      </c>
    </row>
    <row r="956" spans="2:41" x14ac:dyDescent="0.3">
      <c r="B956">
        <v>85</v>
      </c>
      <c r="C956">
        <v>11.305999999999999</v>
      </c>
      <c r="D956">
        <v>0.58199999999999996</v>
      </c>
      <c r="E956">
        <f t="shared" si="65"/>
        <v>0.60000000000000009</v>
      </c>
      <c r="F956" s="59">
        <v>677</v>
      </c>
      <c r="AD956">
        <v>398</v>
      </c>
      <c r="AE956">
        <v>2.3929999999999998</v>
      </c>
      <c r="AF956">
        <v>0.77600000000000002</v>
      </c>
      <c r="AG956">
        <f t="shared" si="66"/>
        <v>0.8</v>
      </c>
      <c r="AH956" s="59">
        <v>1117</v>
      </c>
      <c r="AK956">
        <v>441</v>
      </c>
      <c r="AL956">
        <v>10.715999999999999</v>
      </c>
      <c r="AM956">
        <v>0.84299999999999997</v>
      </c>
      <c r="AN956">
        <f t="shared" si="67"/>
        <v>0.85000000000000009</v>
      </c>
      <c r="AO956" s="59">
        <v>475</v>
      </c>
    </row>
    <row r="957" spans="2:41" x14ac:dyDescent="0.3">
      <c r="B957">
        <v>216</v>
      </c>
      <c r="C957">
        <v>11.305999999999999</v>
      </c>
      <c r="D957">
        <v>0.64300000000000002</v>
      </c>
      <c r="E957">
        <f t="shared" si="65"/>
        <v>0.65</v>
      </c>
      <c r="F957" s="59">
        <v>679</v>
      </c>
      <c r="AD957">
        <v>406</v>
      </c>
      <c r="AE957">
        <v>2.3929999999999998</v>
      </c>
      <c r="AF957">
        <v>0.63800000000000001</v>
      </c>
      <c r="AG957">
        <f t="shared" si="66"/>
        <v>0.65</v>
      </c>
      <c r="AH957" s="59">
        <v>1132</v>
      </c>
      <c r="AK957">
        <v>477</v>
      </c>
      <c r="AL957">
        <v>10.715999999999999</v>
      </c>
      <c r="AM957">
        <v>0.72099999999999997</v>
      </c>
      <c r="AN957">
        <f t="shared" si="67"/>
        <v>0.70000000000000007</v>
      </c>
      <c r="AO957" s="59">
        <v>485</v>
      </c>
    </row>
    <row r="958" spans="2:41" x14ac:dyDescent="0.3">
      <c r="B958">
        <v>568</v>
      </c>
      <c r="C958">
        <v>11.09</v>
      </c>
      <c r="D958">
        <v>0.85399999999999998</v>
      </c>
      <c r="E958">
        <f t="shared" si="65"/>
        <v>0.85000000000000009</v>
      </c>
      <c r="F958" s="59">
        <v>689</v>
      </c>
      <c r="AD958">
        <v>448</v>
      </c>
      <c r="AE958">
        <v>2.3929999999999998</v>
      </c>
      <c r="AF958">
        <v>0.68</v>
      </c>
      <c r="AG958">
        <f t="shared" si="66"/>
        <v>0.70000000000000007</v>
      </c>
      <c r="AH958" s="58">
        <v>0.9</v>
      </c>
      <c r="AI958" s="1" t="s">
        <v>61</v>
      </c>
      <c r="AK958">
        <v>734</v>
      </c>
      <c r="AL958">
        <v>10.715999999999999</v>
      </c>
      <c r="AM958">
        <v>0.89400000000000002</v>
      </c>
      <c r="AN958">
        <f t="shared" si="67"/>
        <v>0.9</v>
      </c>
      <c r="AO958" s="59">
        <v>492</v>
      </c>
    </row>
    <row r="959" spans="2:41" x14ac:dyDescent="0.3">
      <c r="B959">
        <v>787</v>
      </c>
      <c r="C959">
        <v>11.09</v>
      </c>
      <c r="D959">
        <v>0.63300000000000001</v>
      </c>
      <c r="E959">
        <f t="shared" si="65"/>
        <v>0.65</v>
      </c>
      <c r="F959" s="59">
        <v>698</v>
      </c>
      <c r="AD959">
        <v>648</v>
      </c>
      <c r="AE959">
        <v>2.3929999999999998</v>
      </c>
      <c r="AF959">
        <v>0.72599999999999998</v>
      </c>
      <c r="AG959">
        <f t="shared" si="66"/>
        <v>0.75</v>
      </c>
      <c r="AH959" s="59">
        <v>71</v>
      </c>
      <c r="AI959">
        <f>COUNTA(AH959:AH1009)</f>
        <v>51</v>
      </c>
      <c r="AJ959">
        <f>(AI959/$AD$4)*100</f>
        <v>4.9902152641878663</v>
      </c>
      <c r="AK959">
        <v>922</v>
      </c>
      <c r="AL959">
        <v>10.715999999999999</v>
      </c>
      <c r="AM959">
        <v>0.54200000000000004</v>
      </c>
      <c r="AN959">
        <f t="shared" si="67"/>
        <v>0.55000000000000004</v>
      </c>
      <c r="AO959" s="59">
        <v>495</v>
      </c>
    </row>
    <row r="960" spans="2:41" x14ac:dyDescent="0.3">
      <c r="B960">
        <v>162</v>
      </c>
      <c r="C960">
        <v>10.875</v>
      </c>
      <c r="D960">
        <v>0.621</v>
      </c>
      <c r="E960">
        <f t="shared" si="65"/>
        <v>0.60000000000000009</v>
      </c>
      <c r="F960" s="59">
        <v>710</v>
      </c>
      <c r="AD960">
        <v>804</v>
      </c>
      <c r="AE960">
        <v>2.3929999999999998</v>
      </c>
      <c r="AF960">
        <v>0.90300000000000002</v>
      </c>
      <c r="AG960">
        <f t="shared" si="66"/>
        <v>0.9</v>
      </c>
      <c r="AH960" s="59">
        <v>97</v>
      </c>
      <c r="AK960">
        <v>246</v>
      </c>
      <c r="AL960">
        <v>10.615</v>
      </c>
      <c r="AM960">
        <v>0.82799999999999996</v>
      </c>
      <c r="AN960">
        <f t="shared" si="67"/>
        <v>0.85000000000000009</v>
      </c>
      <c r="AO960" s="59">
        <v>506</v>
      </c>
    </row>
    <row r="961" spans="2:41" x14ac:dyDescent="0.3">
      <c r="B961">
        <v>228</v>
      </c>
      <c r="C961">
        <v>10.875</v>
      </c>
      <c r="D961">
        <v>0.89600000000000002</v>
      </c>
      <c r="E961">
        <f t="shared" si="65"/>
        <v>0.9</v>
      </c>
      <c r="F961" s="59">
        <v>715</v>
      </c>
      <c r="AD961">
        <v>922</v>
      </c>
      <c r="AE961">
        <v>2.3929999999999998</v>
      </c>
      <c r="AF961">
        <v>0.60599999999999998</v>
      </c>
      <c r="AG961">
        <f t="shared" si="66"/>
        <v>0.60000000000000009</v>
      </c>
      <c r="AH961" s="59">
        <v>112</v>
      </c>
      <c r="AK961">
        <v>248</v>
      </c>
      <c r="AL961">
        <v>10.615</v>
      </c>
      <c r="AM961">
        <v>0.66100000000000003</v>
      </c>
      <c r="AN961">
        <f t="shared" si="67"/>
        <v>0.65</v>
      </c>
      <c r="AO961" s="59">
        <v>526</v>
      </c>
    </row>
    <row r="962" spans="2:41" x14ac:dyDescent="0.3">
      <c r="B962">
        <v>238</v>
      </c>
      <c r="C962">
        <v>10.875</v>
      </c>
      <c r="D962">
        <v>0.58299999999999996</v>
      </c>
      <c r="E962">
        <f t="shared" si="65"/>
        <v>0.60000000000000009</v>
      </c>
      <c r="F962" s="59">
        <v>760</v>
      </c>
      <c r="AD962">
        <v>473</v>
      </c>
      <c r="AE962">
        <v>2.3660000000000001</v>
      </c>
      <c r="AF962">
        <v>0.495</v>
      </c>
      <c r="AG962">
        <f t="shared" si="66"/>
        <v>0.5</v>
      </c>
      <c r="AH962" s="59">
        <v>123</v>
      </c>
      <c r="AK962">
        <v>585</v>
      </c>
      <c r="AL962">
        <v>10.615</v>
      </c>
      <c r="AM962">
        <v>0.73499999999999999</v>
      </c>
      <c r="AN962">
        <f t="shared" si="67"/>
        <v>0.75</v>
      </c>
      <c r="AO962" s="59">
        <v>527</v>
      </c>
    </row>
    <row r="963" spans="2:41" x14ac:dyDescent="0.3">
      <c r="B963">
        <v>339</v>
      </c>
      <c r="C963">
        <v>10.875</v>
      </c>
      <c r="D963">
        <v>0.69199999999999995</v>
      </c>
      <c r="E963">
        <f t="shared" si="65"/>
        <v>0.70000000000000007</v>
      </c>
      <c r="F963" s="59">
        <v>764</v>
      </c>
      <c r="AD963">
        <v>494</v>
      </c>
      <c r="AE963">
        <v>2.3660000000000001</v>
      </c>
      <c r="AF963">
        <v>0.755</v>
      </c>
      <c r="AG963">
        <f t="shared" si="66"/>
        <v>0.75</v>
      </c>
      <c r="AH963" s="59">
        <v>167</v>
      </c>
      <c r="AK963">
        <v>819</v>
      </c>
      <c r="AL963">
        <v>10.615</v>
      </c>
      <c r="AM963">
        <v>0.70699999999999996</v>
      </c>
      <c r="AN963">
        <f t="shared" si="67"/>
        <v>0.70000000000000007</v>
      </c>
      <c r="AO963" s="59">
        <v>533</v>
      </c>
    </row>
    <row r="964" spans="2:41" x14ac:dyDescent="0.3">
      <c r="B964">
        <v>388</v>
      </c>
      <c r="C964">
        <v>10.875</v>
      </c>
      <c r="D964">
        <v>0.77400000000000002</v>
      </c>
      <c r="E964">
        <f t="shared" si="65"/>
        <v>0.75</v>
      </c>
      <c r="F964" s="59">
        <v>774</v>
      </c>
      <c r="AD964">
        <v>547</v>
      </c>
      <c r="AE964">
        <v>2.3660000000000001</v>
      </c>
      <c r="AF964">
        <v>1</v>
      </c>
      <c r="AG964">
        <f t="shared" si="66"/>
        <v>1</v>
      </c>
      <c r="AH964" s="59">
        <v>183</v>
      </c>
      <c r="AK964">
        <v>13</v>
      </c>
      <c r="AL964">
        <v>10.518000000000001</v>
      </c>
      <c r="AM964">
        <v>0.60399999999999998</v>
      </c>
      <c r="AN964">
        <f t="shared" si="67"/>
        <v>0.60000000000000009</v>
      </c>
      <c r="AO964" s="59">
        <v>536</v>
      </c>
    </row>
    <row r="965" spans="2:41" x14ac:dyDescent="0.3">
      <c r="B965">
        <v>567</v>
      </c>
      <c r="C965">
        <v>10.875</v>
      </c>
      <c r="D965">
        <v>0.627</v>
      </c>
      <c r="E965">
        <f t="shared" si="65"/>
        <v>0.65</v>
      </c>
      <c r="F965" s="59">
        <v>799</v>
      </c>
      <c r="AD965">
        <v>646</v>
      </c>
      <c r="AE965">
        <v>2.3660000000000001</v>
      </c>
      <c r="AF965">
        <v>0.77700000000000002</v>
      </c>
      <c r="AG965">
        <f t="shared" si="66"/>
        <v>0.8</v>
      </c>
      <c r="AH965" s="59">
        <v>198</v>
      </c>
      <c r="AK965">
        <v>317</v>
      </c>
      <c r="AL965">
        <v>10.518000000000001</v>
      </c>
      <c r="AM965">
        <v>0.64500000000000002</v>
      </c>
      <c r="AN965">
        <f t="shared" si="67"/>
        <v>0.65</v>
      </c>
      <c r="AO965" s="59">
        <v>544</v>
      </c>
    </row>
    <row r="966" spans="2:41" x14ac:dyDescent="0.3">
      <c r="B966">
        <v>645</v>
      </c>
      <c r="C966">
        <v>10.875</v>
      </c>
      <c r="D966">
        <v>0.52800000000000002</v>
      </c>
      <c r="E966">
        <f t="shared" ref="E966:E1029" si="68">MROUND(D966,0.05)</f>
        <v>0.55000000000000004</v>
      </c>
      <c r="F966" s="59">
        <v>814</v>
      </c>
      <c r="AD966">
        <v>650</v>
      </c>
      <c r="AE966">
        <v>2.3660000000000001</v>
      </c>
      <c r="AF966">
        <v>0.85099999999999998</v>
      </c>
      <c r="AG966">
        <f t="shared" ref="AG966:AG1026" si="69">MROUND(AF966,0.05)</f>
        <v>0.85000000000000009</v>
      </c>
      <c r="AH966" s="59">
        <v>211</v>
      </c>
      <c r="AK966">
        <v>673</v>
      </c>
      <c r="AL966">
        <v>10.518000000000001</v>
      </c>
      <c r="AM966">
        <v>0.41699999999999998</v>
      </c>
      <c r="AN966">
        <f t="shared" ref="AN966:AN1029" si="70">MROUND(AM966,0.05)</f>
        <v>0.4</v>
      </c>
      <c r="AO966" s="59">
        <v>546</v>
      </c>
    </row>
    <row r="967" spans="2:41" x14ac:dyDescent="0.3">
      <c r="B967">
        <v>690</v>
      </c>
      <c r="C967">
        <v>10.875</v>
      </c>
      <c r="D967">
        <v>0.89600000000000002</v>
      </c>
      <c r="E967">
        <f t="shared" si="68"/>
        <v>0.9</v>
      </c>
      <c r="F967" s="59">
        <v>819</v>
      </c>
      <c r="AD967">
        <v>893</v>
      </c>
      <c r="AE967">
        <v>2.3660000000000001</v>
      </c>
      <c r="AF967">
        <v>0.74</v>
      </c>
      <c r="AG967">
        <f t="shared" si="69"/>
        <v>0.75</v>
      </c>
      <c r="AH967" s="59">
        <v>257</v>
      </c>
      <c r="AK967">
        <v>977</v>
      </c>
      <c r="AL967">
        <v>10.518000000000001</v>
      </c>
      <c r="AM967">
        <v>0.71</v>
      </c>
      <c r="AN967">
        <f t="shared" si="70"/>
        <v>0.70000000000000007</v>
      </c>
      <c r="AO967" s="59">
        <v>558</v>
      </c>
    </row>
    <row r="968" spans="2:41" x14ac:dyDescent="0.3">
      <c r="B968">
        <v>1094</v>
      </c>
      <c r="C968">
        <v>10.875</v>
      </c>
      <c r="D968">
        <v>0.73099999999999998</v>
      </c>
      <c r="E968">
        <f t="shared" si="68"/>
        <v>0.75</v>
      </c>
      <c r="F968" s="59">
        <v>820</v>
      </c>
      <c r="AD968">
        <v>408</v>
      </c>
      <c r="AE968">
        <v>2.339</v>
      </c>
      <c r="AF968">
        <v>0.68500000000000005</v>
      </c>
      <c r="AG968">
        <f t="shared" si="69"/>
        <v>0.70000000000000007</v>
      </c>
      <c r="AH968" s="59">
        <v>258</v>
      </c>
      <c r="AK968">
        <v>44</v>
      </c>
      <c r="AL968">
        <v>10.420999999999999</v>
      </c>
      <c r="AM968">
        <v>0.86699999999999999</v>
      </c>
      <c r="AN968">
        <f t="shared" si="70"/>
        <v>0.85000000000000009</v>
      </c>
      <c r="AO968" s="59">
        <v>577</v>
      </c>
    </row>
    <row r="969" spans="2:41" x14ac:dyDescent="0.3">
      <c r="B969">
        <v>27</v>
      </c>
      <c r="C969">
        <v>10.657</v>
      </c>
      <c r="D969">
        <v>0.47399999999999998</v>
      </c>
      <c r="E969">
        <f t="shared" si="68"/>
        <v>0.45</v>
      </c>
      <c r="F969" s="59">
        <v>824</v>
      </c>
      <c r="AD969">
        <v>432</v>
      </c>
      <c r="AE969">
        <v>2.339</v>
      </c>
      <c r="AF969">
        <v>0.47</v>
      </c>
      <c r="AG969">
        <f t="shared" si="69"/>
        <v>0.45</v>
      </c>
      <c r="AH969" s="59">
        <v>294</v>
      </c>
      <c r="AK969">
        <v>530</v>
      </c>
      <c r="AL969">
        <v>10.420999999999999</v>
      </c>
      <c r="AM969">
        <v>0.63300000000000001</v>
      </c>
      <c r="AN969">
        <f t="shared" si="70"/>
        <v>0.65</v>
      </c>
      <c r="AO969" s="59">
        <v>584</v>
      </c>
    </row>
    <row r="970" spans="2:41" x14ac:dyDescent="0.3">
      <c r="B970">
        <v>453</v>
      </c>
      <c r="C970">
        <v>10.657</v>
      </c>
      <c r="D970">
        <v>0.74299999999999999</v>
      </c>
      <c r="E970">
        <f t="shared" si="68"/>
        <v>0.75</v>
      </c>
      <c r="F970" s="59">
        <v>847</v>
      </c>
      <c r="AD970">
        <v>673</v>
      </c>
      <c r="AE970">
        <v>2.339</v>
      </c>
      <c r="AF970">
        <v>0.73299999999999998</v>
      </c>
      <c r="AG970">
        <f t="shared" si="69"/>
        <v>0.75</v>
      </c>
      <c r="AH970" s="59">
        <v>304</v>
      </c>
      <c r="AK970">
        <v>578</v>
      </c>
      <c r="AL970">
        <v>10.420999999999999</v>
      </c>
      <c r="AM970">
        <v>0.374</v>
      </c>
      <c r="AN970">
        <f t="shared" si="70"/>
        <v>0.35000000000000003</v>
      </c>
      <c r="AO970" s="59">
        <v>589</v>
      </c>
    </row>
    <row r="971" spans="2:41" x14ac:dyDescent="0.3">
      <c r="B971">
        <v>655</v>
      </c>
      <c r="C971">
        <v>10.657</v>
      </c>
      <c r="D971">
        <v>0.55500000000000005</v>
      </c>
      <c r="E971">
        <f t="shared" si="68"/>
        <v>0.55000000000000004</v>
      </c>
      <c r="F971" s="59">
        <v>854</v>
      </c>
      <c r="AD971">
        <v>686</v>
      </c>
      <c r="AE971">
        <v>2.339</v>
      </c>
      <c r="AF971">
        <v>0.81</v>
      </c>
      <c r="AG971">
        <f t="shared" si="69"/>
        <v>0.8</v>
      </c>
      <c r="AH971" s="59">
        <v>308</v>
      </c>
      <c r="AK971">
        <v>684</v>
      </c>
      <c r="AL971">
        <v>10.420999999999999</v>
      </c>
      <c r="AM971">
        <v>0.57199999999999995</v>
      </c>
      <c r="AN971">
        <f t="shared" si="70"/>
        <v>0.55000000000000004</v>
      </c>
      <c r="AO971" s="59">
        <v>601</v>
      </c>
    </row>
    <row r="972" spans="2:41" x14ac:dyDescent="0.3">
      <c r="B972">
        <v>760</v>
      </c>
      <c r="C972">
        <v>10.657</v>
      </c>
      <c r="D972">
        <v>0.86</v>
      </c>
      <c r="E972">
        <f t="shared" si="68"/>
        <v>0.85000000000000009</v>
      </c>
      <c r="F972" s="59">
        <v>858</v>
      </c>
      <c r="AD972">
        <v>845</v>
      </c>
      <c r="AE972">
        <v>2.339</v>
      </c>
      <c r="AF972">
        <v>0.91900000000000004</v>
      </c>
      <c r="AG972">
        <f t="shared" si="69"/>
        <v>0.9</v>
      </c>
      <c r="AH972" s="59">
        <v>322</v>
      </c>
      <c r="AK972">
        <v>771</v>
      </c>
      <c r="AL972">
        <v>10.420999999999999</v>
      </c>
      <c r="AM972">
        <v>0.83099999999999996</v>
      </c>
      <c r="AN972">
        <f t="shared" si="70"/>
        <v>0.85000000000000009</v>
      </c>
      <c r="AO972" s="59">
        <v>611</v>
      </c>
    </row>
    <row r="973" spans="2:41" x14ac:dyDescent="0.3">
      <c r="B973">
        <v>838</v>
      </c>
      <c r="C973">
        <v>10.657</v>
      </c>
      <c r="D973">
        <v>0.74299999999999999</v>
      </c>
      <c r="E973">
        <f t="shared" si="68"/>
        <v>0.75</v>
      </c>
      <c r="F973" s="59">
        <v>863</v>
      </c>
      <c r="AD973">
        <v>860</v>
      </c>
      <c r="AE973">
        <v>2.339</v>
      </c>
      <c r="AF973">
        <v>0.85299999999999998</v>
      </c>
      <c r="AG973">
        <f t="shared" si="69"/>
        <v>0.85000000000000009</v>
      </c>
      <c r="AH973" s="59">
        <v>370</v>
      </c>
      <c r="AK973">
        <v>1082</v>
      </c>
      <c r="AL973">
        <v>10.420999999999999</v>
      </c>
      <c r="AM973">
        <v>0.71899999999999997</v>
      </c>
      <c r="AN973">
        <f t="shared" si="70"/>
        <v>0.70000000000000007</v>
      </c>
      <c r="AO973" s="59">
        <v>615</v>
      </c>
    </row>
    <row r="974" spans="2:41" x14ac:dyDescent="0.3">
      <c r="B974">
        <v>915</v>
      </c>
      <c r="C974">
        <v>10.657</v>
      </c>
      <c r="D974">
        <v>0.66400000000000003</v>
      </c>
      <c r="E974">
        <f t="shared" si="68"/>
        <v>0.65</v>
      </c>
      <c r="F974" s="59">
        <v>864</v>
      </c>
      <c r="AD974">
        <v>936</v>
      </c>
      <c r="AE974">
        <v>2.339</v>
      </c>
      <c r="AF974">
        <v>0.85299999999999998</v>
      </c>
      <c r="AG974">
        <f t="shared" si="69"/>
        <v>0.85000000000000009</v>
      </c>
      <c r="AH974" s="59">
        <v>419</v>
      </c>
      <c r="AK974">
        <v>126</v>
      </c>
      <c r="AL974">
        <v>10.317</v>
      </c>
      <c r="AM974">
        <v>0.55300000000000005</v>
      </c>
      <c r="AN974">
        <f t="shared" si="70"/>
        <v>0.55000000000000004</v>
      </c>
      <c r="AO974" s="59">
        <v>617</v>
      </c>
    </row>
    <row r="975" spans="2:41" x14ac:dyDescent="0.3">
      <c r="B975">
        <v>100</v>
      </c>
      <c r="C975">
        <v>10.433</v>
      </c>
      <c r="D975">
        <v>0.77500000000000002</v>
      </c>
      <c r="E975">
        <f t="shared" si="68"/>
        <v>0.8</v>
      </c>
      <c r="F975" s="59">
        <v>878</v>
      </c>
      <c r="AD975">
        <v>1068</v>
      </c>
      <c r="AE975">
        <v>2.339</v>
      </c>
      <c r="AF975">
        <v>0.81</v>
      </c>
      <c r="AG975">
        <f t="shared" si="69"/>
        <v>0.8</v>
      </c>
      <c r="AH975" s="59">
        <v>443</v>
      </c>
      <c r="AK975">
        <v>354</v>
      </c>
      <c r="AL975">
        <v>10.217000000000001</v>
      </c>
      <c r="AM975">
        <v>0.88600000000000001</v>
      </c>
      <c r="AN975">
        <f t="shared" si="70"/>
        <v>0.9</v>
      </c>
      <c r="AO975" s="59">
        <v>622</v>
      </c>
    </row>
    <row r="976" spans="2:41" x14ac:dyDescent="0.3">
      <c r="B976">
        <v>536</v>
      </c>
      <c r="C976">
        <v>10.433</v>
      </c>
      <c r="D976">
        <v>0.48599999999999999</v>
      </c>
      <c r="E976">
        <f t="shared" si="68"/>
        <v>0.5</v>
      </c>
      <c r="F976" s="59">
        <v>879</v>
      </c>
      <c r="AD976">
        <v>148</v>
      </c>
      <c r="AE976">
        <v>2.2839999999999998</v>
      </c>
      <c r="AF976">
        <v>1</v>
      </c>
      <c r="AG976">
        <f t="shared" si="69"/>
        <v>1</v>
      </c>
      <c r="AH976" s="59">
        <v>451</v>
      </c>
      <c r="AK976">
        <v>467</v>
      </c>
      <c r="AL976">
        <v>10.217000000000001</v>
      </c>
      <c r="AM976">
        <v>0.86399999999999999</v>
      </c>
      <c r="AN976">
        <f t="shared" si="70"/>
        <v>0.85000000000000009</v>
      </c>
      <c r="AO976" s="59">
        <v>644</v>
      </c>
    </row>
    <row r="977" spans="2:41" x14ac:dyDescent="0.3">
      <c r="B977">
        <v>674</v>
      </c>
      <c r="C977">
        <v>10.433</v>
      </c>
      <c r="D977">
        <v>0.75600000000000001</v>
      </c>
      <c r="E977">
        <f t="shared" si="68"/>
        <v>0.75</v>
      </c>
      <c r="F977" s="59">
        <v>903</v>
      </c>
      <c r="AD977">
        <v>497</v>
      </c>
      <c r="AE977">
        <v>2.2839999999999998</v>
      </c>
      <c r="AF977">
        <v>0.84599999999999997</v>
      </c>
      <c r="AG977">
        <f t="shared" si="69"/>
        <v>0.85000000000000009</v>
      </c>
      <c r="AH977" s="59">
        <v>469</v>
      </c>
      <c r="AK977">
        <v>536</v>
      </c>
      <c r="AL977">
        <v>10.217000000000001</v>
      </c>
      <c r="AM977">
        <v>0.79900000000000004</v>
      </c>
      <c r="AN977">
        <f t="shared" si="70"/>
        <v>0.8</v>
      </c>
      <c r="AO977" s="59">
        <v>654</v>
      </c>
    </row>
    <row r="978" spans="2:41" x14ac:dyDescent="0.3">
      <c r="B978">
        <v>765</v>
      </c>
      <c r="C978">
        <v>10.433</v>
      </c>
      <c r="D978">
        <v>0.75600000000000001</v>
      </c>
      <c r="E978">
        <f t="shared" si="68"/>
        <v>0.75</v>
      </c>
      <c r="F978" s="59">
        <v>906</v>
      </c>
      <c r="AD978">
        <v>510</v>
      </c>
      <c r="AE978">
        <v>2.2839999999999998</v>
      </c>
      <c r="AF978">
        <v>0.84599999999999997</v>
      </c>
      <c r="AG978">
        <f t="shared" si="69"/>
        <v>0.85000000000000009</v>
      </c>
      <c r="AH978" s="59">
        <v>472</v>
      </c>
      <c r="AK978">
        <v>515</v>
      </c>
      <c r="AL978">
        <v>10.111000000000001</v>
      </c>
      <c r="AM978">
        <v>0.433</v>
      </c>
      <c r="AN978">
        <f t="shared" si="70"/>
        <v>0.45</v>
      </c>
      <c r="AO978" s="59">
        <v>657</v>
      </c>
    </row>
    <row r="979" spans="2:41" x14ac:dyDescent="0.3">
      <c r="B979">
        <v>798</v>
      </c>
      <c r="C979">
        <v>10.433</v>
      </c>
      <c r="D979">
        <v>0.50600000000000001</v>
      </c>
      <c r="E979">
        <f t="shared" si="68"/>
        <v>0.5</v>
      </c>
      <c r="F979" s="59">
        <v>908</v>
      </c>
      <c r="AD979">
        <v>569</v>
      </c>
      <c r="AE979">
        <v>2.2839999999999998</v>
      </c>
      <c r="AF979">
        <v>0.66500000000000004</v>
      </c>
      <c r="AG979">
        <f t="shared" si="69"/>
        <v>0.65</v>
      </c>
      <c r="AH979" s="59">
        <v>487</v>
      </c>
      <c r="AK979">
        <v>523</v>
      </c>
      <c r="AL979">
        <v>10.111000000000001</v>
      </c>
      <c r="AM979">
        <v>0.72199999999999998</v>
      </c>
      <c r="AN979">
        <f t="shared" si="70"/>
        <v>0.70000000000000007</v>
      </c>
      <c r="AO979" s="59">
        <v>670</v>
      </c>
    </row>
    <row r="980" spans="2:41" x14ac:dyDescent="0.3">
      <c r="B980">
        <v>861</v>
      </c>
      <c r="C980">
        <v>10.433</v>
      </c>
      <c r="D980">
        <v>1</v>
      </c>
      <c r="E980">
        <f t="shared" si="68"/>
        <v>1</v>
      </c>
      <c r="F980" s="59">
        <v>917</v>
      </c>
      <c r="AD980">
        <v>1056</v>
      </c>
      <c r="AE980">
        <v>2.2839999999999998</v>
      </c>
      <c r="AF980">
        <v>0.69699999999999995</v>
      </c>
      <c r="AG980">
        <f t="shared" si="69"/>
        <v>0.70000000000000007</v>
      </c>
      <c r="AH980" s="59">
        <v>499</v>
      </c>
      <c r="AK980">
        <v>865</v>
      </c>
      <c r="AL980">
        <v>10.111000000000001</v>
      </c>
      <c r="AM980">
        <v>0.66700000000000004</v>
      </c>
      <c r="AN980">
        <f t="shared" si="70"/>
        <v>0.65</v>
      </c>
      <c r="AO980" s="59">
        <v>678</v>
      </c>
    </row>
    <row r="981" spans="2:41" x14ac:dyDescent="0.3">
      <c r="B981">
        <v>998</v>
      </c>
      <c r="C981">
        <v>10.433</v>
      </c>
      <c r="D981">
        <v>0.59</v>
      </c>
      <c r="E981">
        <f t="shared" si="68"/>
        <v>0.60000000000000009</v>
      </c>
      <c r="F981" s="59">
        <v>921</v>
      </c>
      <c r="AD981">
        <v>1074</v>
      </c>
      <c r="AE981">
        <v>2.2839999999999998</v>
      </c>
      <c r="AF981">
        <v>0.89200000000000002</v>
      </c>
      <c r="AG981">
        <f t="shared" si="69"/>
        <v>0.9</v>
      </c>
      <c r="AH981" s="59">
        <v>505</v>
      </c>
      <c r="AK981">
        <v>735</v>
      </c>
      <c r="AL981">
        <v>10.01</v>
      </c>
      <c r="AM981">
        <v>0.81499999999999995</v>
      </c>
      <c r="AN981">
        <f t="shared" si="70"/>
        <v>0.8</v>
      </c>
      <c r="AO981" s="59">
        <v>685</v>
      </c>
    </row>
    <row r="982" spans="2:41" x14ac:dyDescent="0.3">
      <c r="B982">
        <v>44</v>
      </c>
      <c r="C982">
        <v>10.205</v>
      </c>
      <c r="D982">
        <v>0.34899999999999998</v>
      </c>
      <c r="E982">
        <f t="shared" si="68"/>
        <v>0.35000000000000003</v>
      </c>
      <c r="F982" s="59">
        <v>935</v>
      </c>
      <c r="AD982">
        <v>1111</v>
      </c>
      <c r="AE982">
        <v>2.2839999999999998</v>
      </c>
      <c r="AF982">
        <v>0.96499999999999997</v>
      </c>
      <c r="AG982">
        <f t="shared" si="69"/>
        <v>0.95000000000000007</v>
      </c>
      <c r="AH982" s="59">
        <v>548</v>
      </c>
      <c r="AK982">
        <v>522</v>
      </c>
      <c r="AL982">
        <v>9.907</v>
      </c>
      <c r="AM982">
        <v>0.84799999999999998</v>
      </c>
      <c r="AN982">
        <f t="shared" si="70"/>
        <v>0.85000000000000009</v>
      </c>
      <c r="AO982" s="59">
        <v>690</v>
      </c>
    </row>
    <row r="983" spans="2:41" x14ac:dyDescent="0.3">
      <c r="B983">
        <v>447</v>
      </c>
      <c r="C983">
        <v>10.205</v>
      </c>
      <c r="D983">
        <v>0.46500000000000002</v>
      </c>
      <c r="E983">
        <f t="shared" si="68"/>
        <v>0.45</v>
      </c>
      <c r="F983" s="59">
        <v>950</v>
      </c>
      <c r="AD983">
        <v>1124</v>
      </c>
      <c r="AE983">
        <v>2.2839999999999998</v>
      </c>
      <c r="AF983">
        <v>0.89200000000000002</v>
      </c>
      <c r="AG983">
        <f t="shared" si="69"/>
        <v>0.9</v>
      </c>
      <c r="AH983" s="59">
        <v>622</v>
      </c>
      <c r="AK983">
        <v>407</v>
      </c>
      <c r="AL983">
        <v>9.798</v>
      </c>
      <c r="AM983">
        <v>0.68899999999999995</v>
      </c>
      <c r="AN983">
        <f t="shared" si="70"/>
        <v>0.70000000000000007</v>
      </c>
      <c r="AO983" s="59">
        <v>707</v>
      </c>
    </row>
    <row r="984" spans="2:41" x14ac:dyDescent="0.3">
      <c r="B984">
        <v>469</v>
      </c>
      <c r="C984">
        <v>10.205</v>
      </c>
      <c r="D984">
        <v>0.76800000000000002</v>
      </c>
      <c r="E984">
        <f t="shared" si="68"/>
        <v>0.75</v>
      </c>
      <c r="F984" s="59">
        <v>964</v>
      </c>
      <c r="AD984">
        <v>327</v>
      </c>
      <c r="AE984">
        <v>2.2559999999999998</v>
      </c>
      <c r="AF984">
        <v>0.76200000000000001</v>
      </c>
      <c r="AG984">
        <f t="shared" si="69"/>
        <v>0.75</v>
      </c>
      <c r="AH984" s="59">
        <v>661</v>
      </c>
      <c r="AK984">
        <v>409</v>
      </c>
      <c r="AL984">
        <v>9.798</v>
      </c>
      <c r="AM984">
        <v>0.65100000000000002</v>
      </c>
      <c r="AN984">
        <f t="shared" si="70"/>
        <v>0.65</v>
      </c>
      <c r="AO984" s="59">
        <v>717</v>
      </c>
    </row>
    <row r="985" spans="2:41" x14ac:dyDescent="0.3">
      <c r="B985">
        <v>527</v>
      </c>
      <c r="C985">
        <v>10.205</v>
      </c>
      <c r="D985">
        <v>1</v>
      </c>
      <c r="E985">
        <f t="shared" si="68"/>
        <v>1</v>
      </c>
      <c r="F985" s="59">
        <v>966</v>
      </c>
      <c r="AD985">
        <v>362</v>
      </c>
      <c r="AE985">
        <v>2.2559999999999998</v>
      </c>
      <c r="AF985">
        <v>0.82</v>
      </c>
      <c r="AG985">
        <f t="shared" si="69"/>
        <v>0.8</v>
      </c>
      <c r="AH985" s="59">
        <v>668</v>
      </c>
      <c r="AK985">
        <v>469</v>
      </c>
      <c r="AL985">
        <v>9.798</v>
      </c>
      <c r="AM985">
        <v>0.83</v>
      </c>
      <c r="AN985">
        <f t="shared" si="70"/>
        <v>0.85000000000000009</v>
      </c>
      <c r="AO985" s="59">
        <v>731</v>
      </c>
    </row>
    <row r="986" spans="2:41" x14ac:dyDescent="0.3">
      <c r="B986">
        <v>784</v>
      </c>
      <c r="C986">
        <v>10.205</v>
      </c>
      <c r="D986">
        <v>0.92200000000000004</v>
      </c>
      <c r="E986">
        <f t="shared" si="68"/>
        <v>0.9</v>
      </c>
      <c r="F986" s="59">
        <v>967</v>
      </c>
      <c r="AD986">
        <v>523</v>
      </c>
      <c r="AE986">
        <v>2.2559999999999998</v>
      </c>
      <c r="AF986">
        <v>0.84599999999999997</v>
      </c>
      <c r="AG986">
        <f t="shared" si="69"/>
        <v>0.85000000000000009</v>
      </c>
      <c r="AH986" s="59">
        <v>671</v>
      </c>
      <c r="AK986">
        <v>608</v>
      </c>
      <c r="AL986">
        <v>9.798</v>
      </c>
      <c r="AM986">
        <v>0.83</v>
      </c>
      <c r="AN986">
        <f t="shared" si="70"/>
        <v>0.85000000000000009</v>
      </c>
      <c r="AO986" s="59">
        <v>735</v>
      </c>
    </row>
    <row r="987" spans="2:41" x14ac:dyDescent="0.3">
      <c r="B987">
        <v>935</v>
      </c>
      <c r="C987">
        <v>10.205</v>
      </c>
      <c r="D987">
        <v>0.84</v>
      </c>
      <c r="E987">
        <f t="shared" si="68"/>
        <v>0.85000000000000009</v>
      </c>
      <c r="F987" s="59">
        <v>973</v>
      </c>
      <c r="AD987">
        <v>525</v>
      </c>
      <c r="AE987">
        <v>2.2559999999999998</v>
      </c>
      <c r="AF987">
        <v>0.499</v>
      </c>
      <c r="AG987">
        <f t="shared" si="69"/>
        <v>0.5</v>
      </c>
      <c r="AH987" s="59">
        <v>721</v>
      </c>
      <c r="AK987">
        <v>402</v>
      </c>
      <c r="AL987">
        <v>9.6929999999999996</v>
      </c>
      <c r="AM987">
        <v>0.59</v>
      </c>
      <c r="AN987">
        <f t="shared" si="70"/>
        <v>0.60000000000000009</v>
      </c>
      <c r="AO987" s="59">
        <v>740</v>
      </c>
    </row>
    <row r="988" spans="2:41" x14ac:dyDescent="0.3">
      <c r="B988">
        <v>1073</v>
      </c>
      <c r="C988">
        <v>10.205</v>
      </c>
      <c r="D988">
        <v>0.94899999999999995</v>
      </c>
      <c r="E988">
        <f t="shared" si="68"/>
        <v>0.95000000000000007</v>
      </c>
      <c r="F988" s="59">
        <v>986</v>
      </c>
      <c r="AD988">
        <v>600</v>
      </c>
      <c r="AE988">
        <v>2.2559999999999998</v>
      </c>
      <c r="AF988">
        <v>1</v>
      </c>
      <c r="AG988">
        <f t="shared" si="69"/>
        <v>1</v>
      </c>
      <c r="AH988" s="59">
        <v>752</v>
      </c>
      <c r="AK988">
        <v>653</v>
      </c>
      <c r="AL988">
        <v>9.6929999999999996</v>
      </c>
      <c r="AM988">
        <v>0.28699999999999998</v>
      </c>
      <c r="AN988">
        <f t="shared" si="70"/>
        <v>0.30000000000000004</v>
      </c>
      <c r="AO988" s="59">
        <v>746</v>
      </c>
    </row>
    <row r="989" spans="2:41" x14ac:dyDescent="0.3">
      <c r="B989">
        <v>431</v>
      </c>
      <c r="C989">
        <v>9.9710000000000001</v>
      </c>
      <c r="D989">
        <v>0.88</v>
      </c>
      <c r="E989">
        <f t="shared" si="68"/>
        <v>0.9</v>
      </c>
      <c r="F989" s="59">
        <v>992</v>
      </c>
      <c r="AD989">
        <v>853</v>
      </c>
      <c r="AE989">
        <v>2.2559999999999998</v>
      </c>
      <c r="AF989">
        <v>0.91400000000000003</v>
      </c>
      <c r="AG989">
        <f t="shared" si="69"/>
        <v>0.9</v>
      </c>
      <c r="AH989" s="59">
        <v>799</v>
      </c>
      <c r="AK989">
        <v>781</v>
      </c>
      <c r="AL989">
        <v>9.6929999999999996</v>
      </c>
      <c r="AM989">
        <v>0.69</v>
      </c>
      <c r="AN989">
        <f t="shared" si="70"/>
        <v>0.70000000000000007</v>
      </c>
      <c r="AO989" s="59">
        <v>763</v>
      </c>
    </row>
    <row r="990" spans="2:41" x14ac:dyDescent="0.3">
      <c r="B990">
        <v>475</v>
      </c>
      <c r="C990">
        <v>9.9710000000000001</v>
      </c>
      <c r="D990">
        <v>0.94299999999999995</v>
      </c>
      <c r="E990">
        <f t="shared" si="68"/>
        <v>0.95000000000000007</v>
      </c>
      <c r="F990" s="59">
        <v>1000</v>
      </c>
      <c r="AD990">
        <v>1079</v>
      </c>
      <c r="AE990">
        <v>2.2559999999999998</v>
      </c>
      <c r="AF990">
        <v>0.76200000000000001</v>
      </c>
      <c r="AG990">
        <f t="shared" si="69"/>
        <v>0.75</v>
      </c>
      <c r="AH990" s="59">
        <v>804</v>
      </c>
      <c r="AK990">
        <v>1121</v>
      </c>
      <c r="AL990">
        <v>9.6929999999999996</v>
      </c>
      <c r="AM990">
        <v>0.66300000000000003</v>
      </c>
      <c r="AN990">
        <f t="shared" si="70"/>
        <v>0.65</v>
      </c>
      <c r="AO990" s="59">
        <v>772</v>
      </c>
    </row>
    <row r="991" spans="2:41" x14ac:dyDescent="0.3">
      <c r="B991">
        <v>710</v>
      </c>
      <c r="C991">
        <v>9.9710000000000001</v>
      </c>
      <c r="D991">
        <v>0.85599999999999998</v>
      </c>
      <c r="E991">
        <f t="shared" si="68"/>
        <v>0.85000000000000009</v>
      </c>
      <c r="F991" s="59">
        <v>1035</v>
      </c>
      <c r="AD991">
        <v>1127</v>
      </c>
      <c r="AE991">
        <v>2.2559999999999998</v>
      </c>
      <c r="AF991">
        <v>0.93600000000000005</v>
      </c>
      <c r="AG991">
        <f t="shared" si="69"/>
        <v>0.95000000000000007</v>
      </c>
      <c r="AH991" s="59">
        <v>820</v>
      </c>
      <c r="AK991">
        <v>164</v>
      </c>
      <c r="AL991">
        <v>9.5809999999999995</v>
      </c>
      <c r="AM991">
        <v>0.76</v>
      </c>
      <c r="AN991">
        <f t="shared" si="70"/>
        <v>0.75</v>
      </c>
      <c r="AO991" s="59">
        <v>776</v>
      </c>
    </row>
    <row r="992" spans="2:41" x14ac:dyDescent="0.3">
      <c r="B992">
        <v>844</v>
      </c>
      <c r="C992">
        <v>9.9710000000000001</v>
      </c>
      <c r="D992">
        <v>0.70699999999999996</v>
      </c>
      <c r="E992">
        <f t="shared" si="68"/>
        <v>0.70000000000000007</v>
      </c>
      <c r="F992" s="59">
        <v>1042</v>
      </c>
      <c r="AD992">
        <v>96</v>
      </c>
      <c r="AE992">
        <v>2.2280000000000002</v>
      </c>
      <c r="AF992">
        <v>0.96</v>
      </c>
      <c r="AG992">
        <f t="shared" si="69"/>
        <v>0.95000000000000007</v>
      </c>
      <c r="AH992" s="59">
        <v>835</v>
      </c>
      <c r="AK992">
        <v>425</v>
      </c>
      <c r="AL992">
        <v>9.5809999999999995</v>
      </c>
      <c r="AM992">
        <v>0.623</v>
      </c>
      <c r="AN992">
        <f t="shared" si="70"/>
        <v>0.60000000000000009</v>
      </c>
      <c r="AO992" s="59">
        <v>821</v>
      </c>
    </row>
    <row r="993" spans="2:41" x14ac:dyDescent="0.3">
      <c r="B993">
        <v>853</v>
      </c>
      <c r="C993">
        <v>9.9710000000000001</v>
      </c>
      <c r="D993">
        <v>0.88</v>
      </c>
      <c r="E993">
        <f t="shared" si="68"/>
        <v>0.9</v>
      </c>
      <c r="F993" s="59">
        <v>1044</v>
      </c>
      <c r="AD993">
        <v>129</v>
      </c>
      <c r="AE993">
        <v>2.2280000000000002</v>
      </c>
      <c r="AF993">
        <v>0.96</v>
      </c>
      <c r="AG993">
        <f t="shared" si="69"/>
        <v>0.95000000000000007</v>
      </c>
      <c r="AH993" s="59">
        <v>845</v>
      </c>
      <c r="AK993">
        <v>627</v>
      </c>
      <c r="AL993">
        <v>9.5809999999999995</v>
      </c>
      <c r="AM993">
        <v>0.58899999999999997</v>
      </c>
      <c r="AN993">
        <f t="shared" si="70"/>
        <v>0.60000000000000009</v>
      </c>
      <c r="AO993" s="59">
        <v>823</v>
      </c>
    </row>
    <row r="994" spans="2:41" x14ac:dyDescent="0.3">
      <c r="B994">
        <v>1074</v>
      </c>
      <c r="C994">
        <v>9.9710000000000001</v>
      </c>
      <c r="D994">
        <v>0.372</v>
      </c>
      <c r="E994">
        <f t="shared" si="68"/>
        <v>0.35000000000000003</v>
      </c>
      <c r="F994" s="59">
        <v>1056</v>
      </c>
      <c r="AD994">
        <v>479</v>
      </c>
      <c r="AE994">
        <v>2.2280000000000002</v>
      </c>
      <c r="AF994">
        <v>0.85799999999999998</v>
      </c>
      <c r="AG994">
        <f t="shared" si="69"/>
        <v>0.85000000000000009</v>
      </c>
      <c r="AH994" s="59">
        <v>853</v>
      </c>
      <c r="AK994">
        <v>301</v>
      </c>
      <c r="AL994">
        <v>9.4740000000000002</v>
      </c>
      <c r="AM994">
        <v>0.81200000000000006</v>
      </c>
      <c r="AN994">
        <f t="shared" si="70"/>
        <v>0.8</v>
      </c>
      <c r="AO994" s="59">
        <v>837</v>
      </c>
    </row>
    <row r="995" spans="2:41" x14ac:dyDescent="0.3">
      <c r="B995">
        <v>51</v>
      </c>
      <c r="C995">
        <v>9.7260000000000009</v>
      </c>
      <c r="D995">
        <v>0.67400000000000004</v>
      </c>
      <c r="E995">
        <f t="shared" si="68"/>
        <v>0.65</v>
      </c>
      <c r="F995" s="59">
        <v>1067</v>
      </c>
      <c r="AD995">
        <v>486</v>
      </c>
      <c r="AE995">
        <v>2.2280000000000002</v>
      </c>
      <c r="AF995">
        <v>0.83799999999999997</v>
      </c>
      <c r="AG995">
        <f t="shared" si="69"/>
        <v>0.85000000000000009</v>
      </c>
      <c r="AH995" s="59">
        <v>873</v>
      </c>
      <c r="AK995">
        <v>542</v>
      </c>
      <c r="AL995">
        <v>9.4740000000000002</v>
      </c>
      <c r="AM995">
        <v>0.64400000000000002</v>
      </c>
      <c r="AN995">
        <f t="shared" si="70"/>
        <v>0.65</v>
      </c>
      <c r="AO995" s="59">
        <v>844</v>
      </c>
    </row>
    <row r="996" spans="2:41" x14ac:dyDescent="0.3">
      <c r="B996">
        <v>101</v>
      </c>
      <c r="C996">
        <v>9.7260000000000009</v>
      </c>
      <c r="D996">
        <v>0.71699999999999997</v>
      </c>
      <c r="E996">
        <f t="shared" si="68"/>
        <v>0.70000000000000007</v>
      </c>
      <c r="F996" s="59">
        <v>1072</v>
      </c>
      <c r="AD996">
        <v>509</v>
      </c>
      <c r="AE996">
        <v>2.2280000000000002</v>
      </c>
      <c r="AF996">
        <v>0.53600000000000003</v>
      </c>
      <c r="AG996">
        <f t="shared" si="69"/>
        <v>0.55000000000000004</v>
      </c>
      <c r="AH996" s="59">
        <v>874</v>
      </c>
      <c r="AK996">
        <v>707</v>
      </c>
      <c r="AL996">
        <v>9.4740000000000002</v>
      </c>
      <c r="AM996">
        <v>0.77600000000000002</v>
      </c>
      <c r="AN996">
        <f t="shared" si="70"/>
        <v>0.8</v>
      </c>
      <c r="AO996" s="59">
        <v>859</v>
      </c>
    </row>
    <row r="997" spans="2:41" x14ac:dyDescent="0.3">
      <c r="B997">
        <v>116</v>
      </c>
      <c r="C997">
        <v>9.7260000000000009</v>
      </c>
      <c r="D997">
        <v>0.81499999999999995</v>
      </c>
      <c r="E997">
        <f t="shared" si="68"/>
        <v>0.8</v>
      </c>
      <c r="F997" s="59">
        <v>1082</v>
      </c>
      <c r="AD997">
        <v>567</v>
      </c>
      <c r="AE997">
        <v>2.2280000000000002</v>
      </c>
      <c r="AF997">
        <v>0.56999999999999995</v>
      </c>
      <c r="AG997">
        <f t="shared" si="69"/>
        <v>0.55000000000000004</v>
      </c>
      <c r="AH997" s="59">
        <v>884</v>
      </c>
      <c r="AK997">
        <v>951</v>
      </c>
      <c r="AL997">
        <v>9.4740000000000002</v>
      </c>
      <c r="AM997">
        <v>0.47299999999999998</v>
      </c>
      <c r="AN997">
        <f t="shared" si="70"/>
        <v>0.45</v>
      </c>
      <c r="AO997" s="59">
        <v>871</v>
      </c>
    </row>
    <row r="998" spans="2:41" x14ac:dyDescent="0.3">
      <c r="B998">
        <v>133</v>
      </c>
      <c r="C998">
        <v>9.7260000000000009</v>
      </c>
      <c r="D998">
        <v>0.76400000000000001</v>
      </c>
      <c r="E998">
        <f t="shared" si="68"/>
        <v>0.75</v>
      </c>
      <c r="F998" s="59">
        <v>1098</v>
      </c>
      <c r="AD998">
        <v>574</v>
      </c>
      <c r="AE998">
        <v>2.2280000000000002</v>
      </c>
      <c r="AF998">
        <v>0.56000000000000005</v>
      </c>
      <c r="AG998">
        <f t="shared" si="69"/>
        <v>0.55000000000000004</v>
      </c>
      <c r="AH998" s="59">
        <v>898</v>
      </c>
      <c r="AK998">
        <v>302</v>
      </c>
      <c r="AL998">
        <v>9.3659999999999997</v>
      </c>
      <c r="AM998">
        <v>0.87</v>
      </c>
      <c r="AN998">
        <f t="shared" si="70"/>
        <v>0.85000000000000009</v>
      </c>
      <c r="AO998" s="59">
        <v>882</v>
      </c>
    </row>
    <row r="999" spans="2:41" x14ac:dyDescent="0.3">
      <c r="B999">
        <v>159</v>
      </c>
      <c r="C999">
        <v>9.7260000000000009</v>
      </c>
      <c r="D999">
        <v>0.99399999999999999</v>
      </c>
      <c r="E999">
        <f t="shared" si="68"/>
        <v>1</v>
      </c>
      <c r="F999" s="58">
        <v>0.9</v>
      </c>
      <c r="G999" s="1" t="s">
        <v>61</v>
      </c>
      <c r="AD999">
        <v>593</v>
      </c>
      <c r="AE999">
        <v>2.2280000000000002</v>
      </c>
      <c r="AF999">
        <v>0.96</v>
      </c>
      <c r="AG999">
        <f t="shared" si="69"/>
        <v>0.95000000000000007</v>
      </c>
      <c r="AH999" s="59">
        <v>901</v>
      </c>
      <c r="AK999">
        <v>389</v>
      </c>
      <c r="AL999">
        <v>9.3659999999999997</v>
      </c>
      <c r="AM999">
        <v>0.56299999999999994</v>
      </c>
      <c r="AN999">
        <f t="shared" si="70"/>
        <v>0.55000000000000004</v>
      </c>
      <c r="AO999" s="59">
        <v>903</v>
      </c>
    </row>
    <row r="1000" spans="2:41" x14ac:dyDescent="0.3">
      <c r="B1000">
        <v>227</v>
      </c>
      <c r="C1000">
        <v>9.7260000000000009</v>
      </c>
      <c r="D1000">
        <v>0.67400000000000004</v>
      </c>
      <c r="E1000">
        <f t="shared" si="68"/>
        <v>0.65</v>
      </c>
      <c r="F1000" s="59">
        <v>118</v>
      </c>
      <c r="G1000">
        <f>COUNTA(F1000:F1070)</f>
        <v>71</v>
      </c>
      <c r="H1000">
        <f>(G1000/$B$4)*100</f>
        <v>6.5137614678899087</v>
      </c>
      <c r="AD1000">
        <v>609</v>
      </c>
      <c r="AE1000">
        <v>2.2280000000000002</v>
      </c>
      <c r="AF1000">
        <v>0.96</v>
      </c>
      <c r="AG1000">
        <f t="shared" si="69"/>
        <v>0.95000000000000007</v>
      </c>
      <c r="AH1000" s="59">
        <v>916</v>
      </c>
      <c r="AK1000">
        <v>433</v>
      </c>
      <c r="AL1000">
        <v>9.3659999999999997</v>
      </c>
      <c r="AM1000">
        <v>0.64400000000000002</v>
      </c>
      <c r="AN1000">
        <f t="shared" si="70"/>
        <v>0.65</v>
      </c>
      <c r="AO1000" s="59">
        <v>905</v>
      </c>
    </row>
    <row r="1001" spans="2:41" x14ac:dyDescent="0.3">
      <c r="B1001">
        <v>541</v>
      </c>
      <c r="C1001">
        <v>9.7260000000000009</v>
      </c>
      <c r="D1001">
        <v>0.43099999999999999</v>
      </c>
      <c r="E1001">
        <f t="shared" si="68"/>
        <v>0.45</v>
      </c>
      <c r="F1001" s="59">
        <v>124</v>
      </c>
      <c r="AD1001">
        <v>752</v>
      </c>
      <c r="AE1001">
        <v>2.2280000000000002</v>
      </c>
      <c r="AF1001">
        <v>0.90700000000000003</v>
      </c>
      <c r="AG1001">
        <f t="shared" si="69"/>
        <v>0.9</v>
      </c>
      <c r="AH1001" s="59">
        <v>920</v>
      </c>
      <c r="AK1001">
        <v>509</v>
      </c>
      <c r="AL1001">
        <v>9.3659999999999997</v>
      </c>
      <c r="AM1001">
        <v>0.58099999999999996</v>
      </c>
      <c r="AN1001">
        <f t="shared" si="70"/>
        <v>0.60000000000000009</v>
      </c>
      <c r="AO1001" s="59">
        <v>959</v>
      </c>
    </row>
    <row r="1002" spans="2:41" x14ac:dyDescent="0.3">
      <c r="B1002">
        <v>824</v>
      </c>
      <c r="C1002">
        <v>9.7260000000000009</v>
      </c>
      <c r="D1002">
        <v>0.83799999999999997</v>
      </c>
      <c r="E1002">
        <f t="shared" si="68"/>
        <v>0.85000000000000009</v>
      </c>
      <c r="F1002" s="59">
        <v>158</v>
      </c>
      <c r="AD1002">
        <v>777</v>
      </c>
      <c r="AE1002">
        <v>2.2280000000000002</v>
      </c>
      <c r="AF1002">
        <v>0.79500000000000004</v>
      </c>
      <c r="AG1002">
        <f t="shared" si="69"/>
        <v>0.8</v>
      </c>
      <c r="AH1002" s="59">
        <v>1011</v>
      </c>
      <c r="AK1002">
        <v>824</v>
      </c>
      <c r="AL1002">
        <v>9.3659999999999997</v>
      </c>
      <c r="AM1002">
        <v>0.88800000000000001</v>
      </c>
      <c r="AN1002">
        <f t="shared" si="70"/>
        <v>0.9</v>
      </c>
      <c r="AO1002" s="59">
        <v>961</v>
      </c>
    </row>
    <row r="1003" spans="2:41" x14ac:dyDescent="0.3">
      <c r="B1003">
        <v>840</v>
      </c>
      <c r="C1003">
        <v>9.7260000000000009</v>
      </c>
      <c r="D1003">
        <v>0.81499999999999995</v>
      </c>
      <c r="E1003">
        <f t="shared" si="68"/>
        <v>0.8</v>
      </c>
      <c r="F1003" s="59">
        <v>187</v>
      </c>
      <c r="AD1003">
        <v>193</v>
      </c>
      <c r="AE1003">
        <v>2.1989999999999998</v>
      </c>
      <c r="AF1003">
        <v>0.81100000000000005</v>
      </c>
      <c r="AG1003">
        <f t="shared" si="69"/>
        <v>0.8</v>
      </c>
      <c r="AH1003" s="59">
        <v>1052</v>
      </c>
      <c r="AK1003">
        <v>43</v>
      </c>
      <c r="AL1003">
        <v>9.2490000000000006</v>
      </c>
      <c r="AM1003">
        <v>0.88400000000000001</v>
      </c>
      <c r="AN1003">
        <f t="shared" si="70"/>
        <v>0.9</v>
      </c>
      <c r="AO1003" s="59">
        <v>996</v>
      </c>
    </row>
    <row r="1004" spans="2:41" x14ac:dyDescent="0.3">
      <c r="B1004">
        <v>902</v>
      </c>
      <c r="C1004">
        <v>9.7260000000000009</v>
      </c>
      <c r="D1004">
        <v>0.76400000000000001</v>
      </c>
      <c r="E1004">
        <f t="shared" si="68"/>
        <v>0.75</v>
      </c>
      <c r="F1004" s="59">
        <v>199</v>
      </c>
      <c r="AD1004">
        <v>526</v>
      </c>
      <c r="AE1004">
        <v>2.1989999999999998</v>
      </c>
      <c r="AF1004">
        <v>0.76900000000000002</v>
      </c>
      <c r="AG1004">
        <f t="shared" si="69"/>
        <v>0.75</v>
      </c>
      <c r="AH1004" s="59">
        <v>1062</v>
      </c>
      <c r="AK1004">
        <v>197</v>
      </c>
      <c r="AL1004">
        <v>9.2490000000000006</v>
      </c>
      <c r="AM1004">
        <v>0.65100000000000002</v>
      </c>
      <c r="AN1004">
        <f t="shared" si="70"/>
        <v>0.65</v>
      </c>
      <c r="AO1004" s="59">
        <v>1005</v>
      </c>
    </row>
    <row r="1005" spans="2:41" x14ac:dyDescent="0.3">
      <c r="B1005">
        <v>249</v>
      </c>
      <c r="C1005">
        <v>9.7129999999999992</v>
      </c>
      <c r="D1005">
        <v>0.53800000000000003</v>
      </c>
      <c r="E1005">
        <f t="shared" si="68"/>
        <v>0.55000000000000004</v>
      </c>
      <c r="F1005" s="59">
        <v>204</v>
      </c>
      <c r="AD1005">
        <v>730</v>
      </c>
      <c r="AE1005">
        <v>2.1989999999999998</v>
      </c>
      <c r="AF1005">
        <v>0.64700000000000002</v>
      </c>
      <c r="AG1005">
        <f t="shared" si="69"/>
        <v>0.65</v>
      </c>
      <c r="AH1005" s="59">
        <v>1073</v>
      </c>
      <c r="AK1005">
        <v>705</v>
      </c>
      <c r="AL1005">
        <v>9.2490000000000006</v>
      </c>
      <c r="AM1005">
        <v>0.74</v>
      </c>
      <c r="AN1005">
        <f t="shared" si="70"/>
        <v>0.75</v>
      </c>
      <c r="AO1005" s="59">
        <v>1027</v>
      </c>
    </row>
    <row r="1006" spans="2:41" x14ac:dyDescent="0.3">
      <c r="B1006">
        <v>12</v>
      </c>
      <c r="C1006">
        <v>9.4809999999999999</v>
      </c>
      <c r="D1006">
        <v>0.79600000000000004</v>
      </c>
      <c r="E1006">
        <f t="shared" si="68"/>
        <v>0.8</v>
      </c>
      <c r="F1006" s="59">
        <v>228</v>
      </c>
      <c r="AD1006">
        <v>762</v>
      </c>
      <c r="AE1006">
        <v>2.1989999999999998</v>
      </c>
      <c r="AF1006">
        <v>0.92900000000000005</v>
      </c>
      <c r="AG1006">
        <f t="shared" si="69"/>
        <v>0.95000000000000007</v>
      </c>
      <c r="AH1006" s="59">
        <v>1074</v>
      </c>
      <c r="AK1006">
        <v>797</v>
      </c>
      <c r="AL1006">
        <v>9.1389999999999993</v>
      </c>
      <c r="AM1006">
        <v>0.73599999999999999</v>
      </c>
      <c r="AN1006">
        <f t="shared" si="70"/>
        <v>0.75</v>
      </c>
      <c r="AO1006" s="59">
        <v>1039</v>
      </c>
    </row>
    <row r="1007" spans="2:41" x14ac:dyDescent="0.3">
      <c r="B1007">
        <v>183</v>
      </c>
      <c r="C1007">
        <v>9.4809999999999999</v>
      </c>
      <c r="D1007">
        <v>0.79600000000000004</v>
      </c>
      <c r="E1007">
        <f t="shared" si="68"/>
        <v>0.8</v>
      </c>
      <c r="F1007" s="59">
        <v>251</v>
      </c>
      <c r="AD1007">
        <v>157</v>
      </c>
      <c r="AE1007">
        <v>2.14</v>
      </c>
      <c r="AF1007">
        <v>0.74299999999999999</v>
      </c>
      <c r="AG1007">
        <f t="shared" si="69"/>
        <v>0.75</v>
      </c>
      <c r="AH1007" s="59">
        <v>1105</v>
      </c>
      <c r="AK1007">
        <v>963</v>
      </c>
      <c r="AL1007">
        <v>9.1389999999999993</v>
      </c>
      <c r="AM1007">
        <v>0.43099999999999999</v>
      </c>
      <c r="AN1007">
        <f t="shared" si="70"/>
        <v>0.45</v>
      </c>
      <c r="AO1007" s="59">
        <v>1046</v>
      </c>
    </row>
    <row r="1008" spans="2:41" x14ac:dyDescent="0.3">
      <c r="B1008">
        <v>204</v>
      </c>
      <c r="C1008">
        <v>9.4809999999999999</v>
      </c>
      <c r="D1008">
        <v>0.91600000000000004</v>
      </c>
      <c r="E1008">
        <f t="shared" si="68"/>
        <v>0.9</v>
      </c>
      <c r="F1008" s="59">
        <v>255</v>
      </c>
      <c r="AD1008">
        <v>359</v>
      </c>
      <c r="AE1008">
        <v>2.14</v>
      </c>
      <c r="AF1008">
        <v>0.70499999999999996</v>
      </c>
      <c r="AG1008">
        <f t="shared" si="69"/>
        <v>0.70000000000000007</v>
      </c>
      <c r="AH1008" s="59">
        <v>1107</v>
      </c>
      <c r="AK1008">
        <v>1156</v>
      </c>
      <c r="AL1008">
        <v>9.1389999999999993</v>
      </c>
      <c r="AM1008">
        <v>0.51300000000000001</v>
      </c>
      <c r="AN1008">
        <f t="shared" si="70"/>
        <v>0.5</v>
      </c>
      <c r="AO1008" s="59">
        <v>1060</v>
      </c>
    </row>
    <row r="1009" spans="2:43" x14ac:dyDescent="0.3">
      <c r="B1009">
        <v>429</v>
      </c>
      <c r="C1009">
        <v>9.4809999999999999</v>
      </c>
      <c r="D1009">
        <v>0.79600000000000004</v>
      </c>
      <c r="E1009">
        <f t="shared" si="68"/>
        <v>0.8</v>
      </c>
      <c r="F1009" s="59">
        <v>268</v>
      </c>
      <c r="AD1009">
        <v>389</v>
      </c>
      <c r="AE1009">
        <v>2.14</v>
      </c>
      <c r="AF1009">
        <v>0.69099999999999995</v>
      </c>
      <c r="AG1009">
        <f t="shared" si="69"/>
        <v>0.70000000000000007</v>
      </c>
      <c r="AH1009" s="59">
        <v>1124</v>
      </c>
      <c r="AK1009">
        <v>438</v>
      </c>
      <c r="AL1009">
        <v>9.0190000000000001</v>
      </c>
      <c r="AM1009">
        <v>0.82399999999999995</v>
      </c>
      <c r="AN1009">
        <f t="shared" si="70"/>
        <v>0.8</v>
      </c>
      <c r="AO1009" s="59">
        <v>1090</v>
      </c>
    </row>
    <row r="1010" spans="2:43" x14ac:dyDescent="0.3">
      <c r="B1010">
        <v>740</v>
      </c>
      <c r="C1010">
        <v>9.4809999999999999</v>
      </c>
      <c r="D1010">
        <v>0.72499999999999998</v>
      </c>
      <c r="E1010">
        <f t="shared" si="68"/>
        <v>0.75</v>
      </c>
      <c r="F1010" s="59">
        <v>281</v>
      </c>
      <c r="AD1010">
        <v>428</v>
      </c>
      <c r="AE1010">
        <v>2.14</v>
      </c>
      <c r="AF1010">
        <v>0.69099999999999995</v>
      </c>
      <c r="AG1010">
        <f t="shared" si="69"/>
        <v>0.70000000000000007</v>
      </c>
      <c r="AH1010" s="58">
        <v>0.95000000000000007</v>
      </c>
      <c r="AI1010" s="1" t="s">
        <v>62</v>
      </c>
      <c r="AK1010">
        <v>1005</v>
      </c>
      <c r="AL1010">
        <v>9.0190000000000001</v>
      </c>
      <c r="AM1010">
        <v>0.82399999999999995</v>
      </c>
      <c r="AN1010">
        <f t="shared" si="70"/>
        <v>0.8</v>
      </c>
      <c r="AO1010" s="59">
        <v>1091</v>
      </c>
    </row>
    <row r="1011" spans="2:43" x14ac:dyDescent="0.3">
      <c r="B1011">
        <v>768</v>
      </c>
      <c r="C1011">
        <v>9.4809999999999999</v>
      </c>
      <c r="D1011">
        <v>0.54300000000000004</v>
      </c>
      <c r="E1011">
        <f t="shared" si="68"/>
        <v>0.55000000000000004</v>
      </c>
      <c r="F1011" s="59">
        <v>287</v>
      </c>
      <c r="AD1011">
        <v>499</v>
      </c>
      <c r="AE1011">
        <v>2.14</v>
      </c>
      <c r="AF1011">
        <v>0.89800000000000002</v>
      </c>
      <c r="AG1011">
        <f t="shared" si="69"/>
        <v>0.9</v>
      </c>
      <c r="AH1011" s="59">
        <v>96</v>
      </c>
      <c r="AI1011">
        <f>COUNTA(AH1011:AH1035)</f>
        <v>25</v>
      </c>
      <c r="AJ1011">
        <f>(AI1011/$AD$4)*100</f>
        <v>2.4461839530332679</v>
      </c>
      <c r="AK1011">
        <v>130</v>
      </c>
      <c r="AL1011">
        <v>8.9060000000000006</v>
      </c>
      <c r="AM1011">
        <v>0.629</v>
      </c>
      <c r="AN1011">
        <f t="shared" si="70"/>
        <v>0.65</v>
      </c>
      <c r="AO1011" s="59">
        <v>1106</v>
      </c>
    </row>
    <row r="1012" spans="2:43" x14ac:dyDescent="0.3">
      <c r="B1012">
        <v>93</v>
      </c>
      <c r="C1012">
        <v>9.2289999999999992</v>
      </c>
      <c r="D1012">
        <v>0.70599999999999996</v>
      </c>
      <c r="E1012">
        <f t="shared" si="68"/>
        <v>0.70000000000000007</v>
      </c>
      <c r="F1012" s="59">
        <v>308</v>
      </c>
      <c r="AD1012">
        <v>1073</v>
      </c>
      <c r="AE1012">
        <v>2.14</v>
      </c>
      <c r="AF1012">
        <v>0.877</v>
      </c>
      <c r="AG1012">
        <f t="shared" si="69"/>
        <v>0.9</v>
      </c>
      <c r="AH1012" s="59">
        <v>129</v>
      </c>
      <c r="AK1012">
        <v>217</v>
      </c>
      <c r="AL1012">
        <v>8.9060000000000006</v>
      </c>
      <c r="AM1012">
        <v>0.16900000000000001</v>
      </c>
      <c r="AN1012">
        <f t="shared" si="70"/>
        <v>0.15000000000000002</v>
      </c>
      <c r="AO1012" s="59">
        <v>1109</v>
      </c>
    </row>
    <row r="1013" spans="2:43" x14ac:dyDescent="0.3">
      <c r="B1013">
        <v>132</v>
      </c>
      <c r="C1013">
        <v>9.2289999999999992</v>
      </c>
      <c r="D1013">
        <v>0.66200000000000003</v>
      </c>
      <c r="E1013">
        <f t="shared" si="68"/>
        <v>0.65</v>
      </c>
      <c r="F1013" s="59">
        <v>326</v>
      </c>
      <c r="AD1013">
        <v>1100</v>
      </c>
      <c r="AE1013">
        <v>2.14</v>
      </c>
      <c r="AF1013">
        <v>0.70499999999999996</v>
      </c>
      <c r="AG1013">
        <f t="shared" si="69"/>
        <v>0.70000000000000007</v>
      </c>
      <c r="AH1013" s="59">
        <v>130</v>
      </c>
      <c r="AK1013">
        <v>368</v>
      </c>
      <c r="AL1013">
        <v>8.9060000000000006</v>
      </c>
      <c r="AM1013">
        <v>0.86099999999999999</v>
      </c>
      <c r="AN1013">
        <f t="shared" si="70"/>
        <v>0.85000000000000009</v>
      </c>
      <c r="AO1013" s="59">
        <v>1115</v>
      </c>
    </row>
    <row r="1014" spans="2:43" x14ac:dyDescent="0.3">
      <c r="B1014">
        <v>610</v>
      </c>
      <c r="C1014">
        <v>9.2289999999999992</v>
      </c>
      <c r="D1014">
        <v>0.96499999999999997</v>
      </c>
      <c r="E1014">
        <f t="shared" si="68"/>
        <v>0.95000000000000007</v>
      </c>
      <c r="F1014" s="59">
        <v>343</v>
      </c>
      <c r="AD1014">
        <v>140</v>
      </c>
      <c r="AE1014">
        <v>2.1110000000000002</v>
      </c>
      <c r="AF1014">
        <v>0.8</v>
      </c>
      <c r="AG1014">
        <f t="shared" si="69"/>
        <v>0.8</v>
      </c>
      <c r="AH1014" s="59">
        <v>134</v>
      </c>
      <c r="AK1014">
        <v>499</v>
      </c>
      <c r="AL1014">
        <v>8.9060000000000006</v>
      </c>
      <c r="AM1014">
        <v>0.56899999999999995</v>
      </c>
      <c r="AN1014">
        <f t="shared" si="70"/>
        <v>0.55000000000000004</v>
      </c>
      <c r="AO1014" s="59">
        <v>1132</v>
      </c>
    </row>
    <row r="1015" spans="2:43" x14ac:dyDescent="0.3">
      <c r="B1015">
        <v>654</v>
      </c>
      <c r="C1015">
        <v>9.2289999999999992</v>
      </c>
      <c r="D1015">
        <v>0.80800000000000005</v>
      </c>
      <c r="E1015">
        <f t="shared" si="68"/>
        <v>0.8</v>
      </c>
      <c r="F1015" s="59">
        <v>345</v>
      </c>
      <c r="AD1015">
        <v>794</v>
      </c>
      <c r="AE1015">
        <v>2.1110000000000002</v>
      </c>
      <c r="AF1015">
        <v>0.86699999999999999</v>
      </c>
      <c r="AG1015">
        <f t="shared" si="69"/>
        <v>0.85000000000000009</v>
      </c>
      <c r="AH1015" s="59">
        <v>208</v>
      </c>
      <c r="AK1015">
        <v>574</v>
      </c>
      <c r="AL1015">
        <v>8.9060000000000006</v>
      </c>
      <c r="AM1015">
        <v>0.69899999999999995</v>
      </c>
      <c r="AN1015">
        <f t="shared" si="70"/>
        <v>0.70000000000000007</v>
      </c>
      <c r="AO1015" s="59">
        <v>1137</v>
      </c>
    </row>
    <row r="1016" spans="2:43" x14ac:dyDescent="0.3">
      <c r="B1016">
        <v>701</v>
      </c>
      <c r="C1016">
        <v>9.2289999999999992</v>
      </c>
      <c r="D1016">
        <v>0.80800000000000005</v>
      </c>
      <c r="E1016">
        <f t="shared" si="68"/>
        <v>0.8</v>
      </c>
      <c r="F1016" s="59">
        <v>351</v>
      </c>
      <c r="AD1016">
        <v>999</v>
      </c>
      <c r="AE1016">
        <v>2.1110000000000002</v>
      </c>
      <c r="AF1016">
        <v>1</v>
      </c>
      <c r="AG1016">
        <f t="shared" si="69"/>
        <v>1</v>
      </c>
      <c r="AH1016" s="59">
        <v>323</v>
      </c>
      <c r="AK1016">
        <v>792</v>
      </c>
      <c r="AL1016">
        <v>8.9060000000000006</v>
      </c>
      <c r="AM1016">
        <v>0.69899999999999995</v>
      </c>
      <c r="AN1016">
        <f t="shared" si="70"/>
        <v>0.70000000000000007</v>
      </c>
      <c r="AO1016" s="59">
        <v>1151</v>
      </c>
    </row>
    <row r="1017" spans="2:43" x14ac:dyDescent="0.3">
      <c r="B1017">
        <v>860</v>
      </c>
      <c r="C1017">
        <v>9.2289999999999992</v>
      </c>
      <c r="D1017">
        <v>0.80800000000000005</v>
      </c>
      <c r="E1017">
        <f t="shared" si="68"/>
        <v>0.8</v>
      </c>
      <c r="F1017" s="59">
        <v>356</v>
      </c>
      <c r="AD1017">
        <v>1026</v>
      </c>
      <c r="AE1017">
        <v>2.1110000000000002</v>
      </c>
      <c r="AF1017">
        <v>0.75700000000000001</v>
      </c>
      <c r="AG1017">
        <f t="shared" si="69"/>
        <v>0.75</v>
      </c>
      <c r="AH1017" s="59">
        <v>360</v>
      </c>
      <c r="AK1017">
        <v>901</v>
      </c>
      <c r="AL1017">
        <v>8.9060000000000006</v>
      </c>
      <c r="AM1017">
        <v>0.70399999999999996</v>
      </c>
      <c r="AN1017">
        <f t="shared" si="70"/>
        <v>0.70000000000000007</v>
      </c>
      <c r="AO1017" s="58">
        <v>0.85000000000000009</v>
      </c>
      <c r="AP1017" s="1" t="s">
        <v>60</v>
      </c>
    </row>
    <row r="1018" spans="2:43" x14ac:dyDescent="0.3">
      <c r="B1018">
        <v>251</v>
      </c>
      <c r="C1018">
        <v>8.9700000000000006</v>
      </c>
      <c r="D1018">
        <v>0.91100000000000003</v>
      </c>
      <c r="E1018">
        <f t="shared" si="68"/>
        <v>0.9</v>
      </c>
      <c r="F1018" s="59">
        <v>361</v>
      </c>
      <c r="AD1018">
        <v>1081</v>
      </c>
      <c r="AE1018">
        <v>2.1110000000000002</v>
      </c>
      <c r="AF1018">
        <v>0.86699999999999999</v>
      </c>
      <c r="AG1018">
        <f t="shared" si="69"/>
        <v>0.85000000000000009</v>
      </c>
      <c r="AH1018" s="59">
        <v>550</v>
      </c>
      <c r="AK1018">
        <v>976</v>
      </c>
      <c r="AL1018">
        <v>8.9060000000000006</v>
      </c>
      <c r="AM1018">
        <v>0.65600000000000003</v>
      </c>
      <c r="AN1018">
        <f t="shared" si="70"/>
        <v>0.65</v>
      </c>
      <c r="AO1018" s="59">
        <v>9</v>
      </c>
      <c r="AP1018">
        <f>COUNTA(AO1018:AO1101)</f>
        <v>84</v>
      </c>
      <c r="AQ1018">
        <f>(AP1018/$AK$4)*100</f>
        <v>7.4402125775022139</v>
      </c>
    </row>
    <row r="1019" spans="2:43" x14ac:dyDescent="0.3">
      <c r="B1019">
        <v>280</v>
      </c>
      <c r="C1019">
        <v>8.9700000000000006</v>
      </c>
      <c r="D1019">
        <v>0.57299999999999995</v>
      </c>
      <c r="E1019">
        <f t="shared" si="68"/>
        <v>0.55000000000000004</v>
      </c>
      <c r="F1019" s="59">
        <v>401</v>
      </c>
      <c r="AD1019">
        <v>1093</v>
      </c>
      <c r="AE1019">
        <v>2.1110000000000002</v>
      </c>
      <c r="AF1019">
        <v>0.621</v>
      </c>
      <c r="AG1019">
        <f t="shared" si="69"/>
        <v>0.60000000000000009</v>
      </c>
      <c r="AH1019" s="59">
        <v>556</v>
      </c>
      <c r="AK1019">
        <v>558</v>
      </c>
      <c r="AL1019">
        <v>8.7910000000000004</v>
      </c>
      <c r="AM1019">
        <v>0.78200000000000003</v>
      </c>
      <c r="AN1019">
        <f t="shared" si="70"/>
        <v>0.8</v>
      </c>
      <c r="AO1019" s="59">
        <v>24</v>
      </c>
    </row>
    <row r="1020" spans="2:43" x14ac:dyDescent="0.3">
      <c r="B1020">
        <v>309</v>
      </c>
      <c r="C1020">
        <v>8.9700000000000006</v>
      </c>
      <c r="D1020">
        <v>0.34899999999999998</v>
      </c>
      <c r="E1020">
        <f t="shared" si="68"/>
        <v>0.35000000000000003</v>
      </c>
      <c r="F1020" s="59">
        <v>408</v>
      </c>
      <c r="AD1020">
        <v>257</v>
      </c>
      <c r="AE1020">
        <v>2.08</v>
      </c>
      <c r="AF1020">
        <v>0.88700000000000001</v>
      </c>
      <c r="AG1020">
        <f t="shared" si="69"/>
        <v>0.9</v>
      </c>
      <c r="AH1020" s="59">
        <v>593</v>
      </c>
      <c r="AK1020">
        <v>222</v>
      </c>
      <c r="AL1020">
        <v>8.6669999999999998</v>
      </c>
      <c r="AM1020">
        <v>0.39600000000000002</v>
      </c>
      <c r="AN1020">
        <f t="shared" si="70"/>
        <v>0.4</v>
      </c>
      <c r="AO1020" s="59">
        <v>35</v>
      </c>
    </row>
    <row r="1021" spans="2:43" x14ac:dyDescent="0.3">
      <c r="B1021">
        <v>608</v>
      </c>
      <c r="C1021">
        <v>8.9700000000000006</v>
      </c>
      <c r="D1021">
        <v>0.625</v>
      </c>
      <c r="E1021">
        <f t="shared" si="68"/>
        <v>0.65</v>
      </c>
      <c r="F1021" s="59">
        <v>428</v>
      </c>
      <c r="AD1021">
        <v>684</v>
      </c>
      <c r="AE1021">
        <v>2.08</v>
      </c>
      <c r="AF1021">
        <v>0.83599999999999997</v>
      </c>
      <c r="AG1021">
        <f t="shared" si="69"/>
        <v>0.85000000000000009</v>
      </c>
      <c r="AH1021" s="59">
        <v>609</v>
      </c>
      <c r="AK1021">
        <v>251</v>
      </c>
      <c r="AL1021">
        <v>8.6669999999999998</v>
      </c>
      <c r="AM1021">
        <v>0.84</v>
      </c>
      <c r="AN1021">
        <f t="shared" si="70"/>
        <v>0.85000000000000009</v>
      </c>
      <c r="AO1021" s="59">
        <v>44</v>
      </c>
    </row>
    <row r="1022" spans="2:43" x14ac:dyDescent="0.3">
      <c r="B1022">
        <v>628</v>
      </c>
      <c r="C1022">
        <v>8.9700000000000006</v>
      </c>
      <c r="D1022">
        <v>0.91100000000000003</v>
      </c>
      <c r="E1022">
        <f t="shared" si="68"/>
        <v>0.9</v>
      </c>
      <c r="F1022" s="59">
        <v>431</v>
      </c>
      <c r="AD1022">
        <v>130</v>
      </c>
      <c r="AE1022">
        <v>2.0489999999999999</v>
      </c>
      <c r="AF1022">
        <v>0.93200000000000005</v>
      </c>
      <c r="AG1022">
        <f t="shared" si="69"/>
        <v>0.95000000000000007</v>
      </c>
      <c r="AH1022" s="59">
        <v>631</v>
      </c>
      <c r="AK1022">
        <v>370</v>
      </c>
      <c r="AL1022">
        <v>8.6669999999999998</v>
      </c>
      <c r="AM1022">
        <v>0.622</v>
      </c>
      <c r="AN1022">
        <f t="shared" si="70"/>
        <v>0.60000000000000009</v>
      </c>
      <c r="AO1022" s="59">
        <v>52</v>
      </c>
    </row>
    <row r="1023" spans="2:43" x14ac:dyDescent="0.3">
      <c r="B1023">
        <v>653</v>
      </c>
      <c r="C1023">
        <v>8.9700000000000006</v>
      </c>
      <c r="D1023">
        <v>0.98499999999999999</v>
      </c>
      <c r="E1023">
        <f t="shared" si="68"/>
        <v>1</v>
      </c>
      <c r="F1023" s="59">
        <v>432</v>
      </c>
      <c r="AD1023">
        <v>323</v>
      </c>
      <c r="AE1023">
        <v>2.0489999999999999</v>
      </c>
      <c r="AF1023">
        <v>0.93200000000000005</v>
      </c>
      <c r="AG1023">
        <f t="shared" si="69"/>
        <v>0.95000000000000007</v>
      </c>
      <c r="AH1023" s="59">
        <v>645</v>
      </c>
      <c r="AK1023">
        <v>1161</v>
      </c>
      <c r="AL1023">
        <v>8.6669999999999998</v>
      </c>
      <c r="AM1023">
        <v>0.68</v>
      </c>
      <c r="AN1023">
        <f t="shared" si="70"/>
        <v>0.70000000000000007</v>
      </c>
      <c r="AO1023" s="59">
        <v>67</v>
      </c>
    </row>
    <row r="1024" spans="2:43" x14ac:dyDescent="0.3">
      <c r="B1024">
        <v>703</v>
      </c>
      <c r="C1024">
        <v>8.9700000000000006</v>
      </c>
      <c r="D1024">
        <v>0.76300000000000001</v>
      </c>
      <c r="E1024">
        <f t="shared" si="68"/>
        <v>0.75</v>
      </c>
      <c r="F1024" s="59">
        <v>436</v>
      </c>
      <c r="AD1024">
        <v>505</v>
      </c>
      <c r="AE1024">
        <v>2.0489999999999999</v>
      </c>
      <c r="AF1024">
        <v>0.876</v>
      </c>
      <c r="AG1024">
        <f t="shared" si="69"/>
        <v>0.9</v>
      </c>
      <c r="AH1024" s="59">
        <v>674</v>
      </c>
      <c r="AK1024">
        <v>153</v>
      </c>
      <c r="AL1024">
        <v>8.548</v>
      </c>
      <c r="AM1024">
        <v>0.94699999999999995</v>
      </c>
      <c r="AN1024">
        <f t="shared" si="70"/>
        <v>0.95000000000000007</v>
      </c>
      <c r="AO1024" s="59">
        <v>90</v>
      </c>
    </row>
    <row r="1025" spans="2:41" x14ac:dyDescent="0.3">
      <c r="B1025">
        <v>706</v>
      </c>
      <c r="C1025">
        <v>8.9700000000000006</v>
      </c>
      <c r="D1025">
        <v>0.78600000000000003</v>
      </c>
      <c r="E1025">
        <f t="shared" si="68"/>
        <v>0.8</v>
      </c>
      <c r="F1025" s="59">
        <v>441</v>
      </c>
      <c r="AD1025">
        <v>520</v>
      </c>
      <c r="AE1025">
        <v>2.0489999999999999</v>
      </c>
      <c r="AF1025">
        <v>0.71899999999999997</v>
      </c>
      <c r="AG1025">
        <f t="shared" si="69"/>
        <v>0.70000000000000007</v>
      </c>
      <c r="AH1025" s="59">
        <v>694</v>
      </c>
      <c r="AK1025">
        <v>198</v>
      </c>
      <c r="AL1025">
        <v>8.548</v>
      </c>
      <c r="AM1025">
        <v>0.755</v>
      </c>
      <c r="AN1025">
        <f t="shared" si="70"/>
        <v>0.75</v>
      </c>
      <c r="AO1025" s="59">
        <v>115</v>
      </c>
    </row>
    <row r="1026" spans="2:41" x14ac:dyDescent="0.3">
      <c r="B1026">
        <v>791</v>
      </c>
      <c r="C1026">
        <v>8.9700000000000006</v>
      </c>
      <c r="D1026">
        <v>0.55900000000000005</v>
      </c>
      <c r="E1026">
        <f t="shared" si="68"/>
        <v>0.55000000000000004</v>
      </c>
      <c r="F1026" s="59">
        <v>442</v>
      </c>
      <c r="AD1026">
        <v>678</v>
      </c>
      <c r="AE1026">
        <v>2.0489999999999999</v>
      </c>
      <c r="AF1026">
        <v>0.85399999999999998</v>
      </c>
      <c r="AG1026">
        <f t="shared" si="69"/>
        <v>0.85000000000000009</v>
      </c>
      <c r="AH1026" s="59">
        <v>739</v>
      </c>
      <c r="AK1026">
        <v>330</v>
      </c>
      <c r="AL1026">
        <v>8.548</v>
      </c>
      <c r="AM1026">
        <v>0.85099999999999998</v>
      </c>
      <c r="AN1026">
        <f t="shared" si="70"/>
        <v>0.85000000000000009</v>
      </c>
      <c r="AO1026" s="59">
        <v>124</v>
      </c>
    </row>
    <row r="1027" spans="2:41" x14ac:dyDescent="0.3">
      <c r="B1027">
        <v>500</v>
      </c>
      <c r="C1027">
        <v>8.7029999999999994</v>
      </c>
      <c r="D1027">
        <v>0.79500000000000004</v>
      </c>
      <c r="E1027">
        <f t="shared" si="68"/>
        <v>0.8</v>
      </c>
      <c r="F1027" s="59">
        <v>466</v>
      </c>
      <c r="AH1027" s="59">
        <v>762</v>
      </c>
      <c r="AK1027">
        <v>450</v>
      </c>
      <c r="AL1027">
        <v>8.548</v>
      </c>
      <c r="AM1027">
        <v>0.755</v>
      </c>
      <c r="AN1027">
        <f t="shared" si="70"/>
        <v>0.75</v>
      </c>
      <c r="AO1027" s="59">
        <v>141</v>
      </c>
    </row>
    <row r="1028" spans="2:41" x14ac:dyDescent="0.3">
      <c r="B1028">
        <v>878</v>
      </c>
      <c r="C1028">
        <v>8.7029999999999994</v>
      </c>
      <c r="D1028">
        <v>0.85699999999999998</v>
      </c>
      <c r="E1028">
        <f t="shared" si="68"/>
        <v>0.85000000000000009</v>
      </c>
      <c r="F1028" s="59">
        <v>491</v>
      </c>
      <c r="AH1028" s="59">
        <v>817</v>
      </c>
      <c r="AK1028">
        <v>190</v>
      </c>
      <c r="AL1028">
        <v>8.4209999999999994</v>
      </c>
      <c r="AM1028">
        <v>0.871</v>
      </c>
      <c r="AN1028">
        <f t="shared" si="70"/>
        <v>0.85000000000000009</v>
      </c>
      <c r="AO1028" s="59">
        <v>155</v>
      </c>
    </row>
    <row r="1029" spans="2:41" x14ac:dyDescent="0.3">
      <c r="B1029">
        <v>970</v>
      </c>
      <c r="C1029">
        <v>8.7029999999999994</v>
      </c>
      <c r="D1029">
        <v>0.59499999999999997</v>
      </c>
      <c r="E1029">
        <f t="shared" si="68"/>
        <v>0.60000000000000009</v>
      </c>
      <c r="F1029" s="59">
        <v>502</v>
      </c>
      <c r="AH1029" s="59">
        <v>823</v>
      </c>
      <c r="AK1029">
        <v>280</v>
      </c>
      <c r="AL1029">
        <v>8.4209999999999994</v>
      </c>
      <c r="AM1029">
        <v>0.77</v>
      </c>
      <c r="AN1029">
        <f t="shared" si="70"/>
        <v>0.75</v>
      </c>
      <c r="AO1029" s="59">
        <v>162</v>
      </c>
    </row>
    <row r="1030" spans="2:41" x14ac:dyDescent="0.3">
      <c r="B1030">
        <v>155</v>
      </c>
      <c r="C1030">
        <v>8.4280000000000008</v>
      </c>
      <c r="D1030">
        <v>0.629</v>
      </c>
      <c r="E1030">
        <f t="shared" ref="E1030:E1093" si="71">MROUND(D1030,0.05)</f>
        <v>0.65</v>
      </c>
      <c r="F1030" s="59">
        <v>517</v>
      </c>
      <c r="AH1030" s="59">
        <v>879</v>
      </c>
      <c r="AK1030">
        <v>909</v>
      </c>
      <c r="AL1030">
        <v>8.4209999999999994</v>
      </c>
      <c r="AM1030">
        <v>0.97199999999999998</v>
      </c>
      <c r="AN1030">
        <f t="shared" ref="AN1030:AN1093" si="72">MROUND(AM1030,0.05)</f>
        <v>0.95000000000000007</v>
      </c>
      <c r="AO1030" s="59">
        <v>190</v>
      </c>
    </row>
    <row r="1031" spans="2:41" x14ac:dyDescent="0.3">
      <c r="B1031">
        <v>236</v>
      </c>
      <c r="C1031">
        <v>8.4280000000000008</v>
      </c>
      <c r="D1031">
        <v>0.80400000000000005</v>
      </c>
      <c r="E1031">
        <f t="shared" si="71"/>
        <v>0.8</v>
      </c>
      <c r="F1031" s="59">
        <v>531</v>
      </c>
      <c r="AH1031" s="59">
        <v>953</v>
      </c>
      <c r="AK1031">
        <v>52</v>
      </c>
      <c r="AL1031">
        <v>8.2989999999999995</v>
      </c>
      <c r="AM1031">
        <v>0.82799999999999996</v>
      </c>
      <c r="AN1031">
        <f t="shared" si="72"/>
        <v>0.85000000000000009</v>
      </c>
      <c r="AO1031" s="59">
        <v>196</v>
      </c>
    </row>
    <row r="1032" spans="2:41" x14ac:dyDescent="0.3">
      <c r="B1032">
        <v>379</v>
      </c>
      <c r="C1032">
        <v>8.4280000000000008</v>
      </c>
      <c r="D1032">
        <v>0.86899999999999999</v>
      </c>
      <c r="E1032">
        <f t="shared" si="71"/>
        <v>0.85000000000000009</v>
      </c>
      <c r="F1032" s="59">
        <v>590</v>
      </c>
      <c r="AH1032" s="59">
        <v>996</v>
      </c>
      <c r="AK1032">
        <v>58</v>
      </c>
      <c r="AL1032">
        <v>8.2989999999999995</v>
      </c>
      <c r="AM1032">
        <v>0.747</v>
      </c>
      <c r="AN1032">
        <f t="shared" si="72"/>
        <v>0.75</v>
      </c>
      <c r="AO1032" s="59">
        <v>214</v>
      </c>
    </row>
    <row r="1033" spans="2:41" x14ac:dyDescent="0.3">
      <c r="B1033">
        <v>434</v>
      </c>
      <c r="C1033">
        <v>8.4280000000000008</v>
      </c>
      <c r="D1033">
        <v>0.67400000000000004</v>
      </c>
      <c r="E1033">
        <f t="shared" si="71"/>
        <v>0.65</v>
      </c>
      <c r="F1033" s="59">
        <v>628</v>
      </c>
      <c r="AH1033" s="59">
        <v>1111</v>
      </c>
      <c r="AK1033">
        <v>191</v>
      </c>
      <c r="AL1033">
        <v>8.2989999999999995</v>
      </c>
      <c r="AM1033">
        <v>0.64700000000000002</v>
      </c>
      <c r="AN1033">
        <f t="shared" si="72"/>
        <v>0.65</v>
      </c>
      <c r="AO1033" s="59">
        <v>246</v>
      </c>
    </row>
    <row r="1034" spans="2:41" x14ac:dyDescent="0.3">
      <c r="B1034">
        <v>697</v>
      </c>
      <c r="C1034">
        <v>8.4280000000000008</v>
      </c>
      <c r="D1034">
        <v>0.97599999999999998</v>
      </c>
      <c r="E1034">
        <f t="shared" si="71"/>
        <v>1</v>
      </c>
      <c r="F1034" s="59">
        <v>634</v>
      </c>
      <c r="AH1034" s="59">
        <v>1123</v>
      </c>
      <c r="AK1034">
        <v>364</v>
      </c>
      <c r="AL1034">
        <v>8.2989999999999995</v>
      </c>
      <c r="AM1034">
        <v>0.89200000000000002</v>
      </c>
      <c r="AN1034">
        <f t="shared" si="72"/>
        <v>0.9</v>
      </c>
      <c r="AO1034" s="59">
        <v>251</v>
      </c>
    </row>
    <row r="1035" spans="2:41" x14ac:dyDescent="0.3">
      <c r="B1035">
        <v>708</v>
      </c>
      <c r="C1035">
        <v>8.4280000000000008</v>
      </c>
      <c r="D1035">
        <v>0.46500000000000002</v>
      </c>
      <c r="E1035">
        <f t="shared" si="71"/>
        <v>0.45</v>
      </c>
      <c r="F1035" s="59">
        <v>640</v>
      </c>
      <c r="AH1035" s="59">
        <v>1127</v>
      </c>
      <c r="AK1035">
        <v>795</v>
      </c>
      <c r="AL1035">
        <v>8.2989999999999995</v>
      </c>
      <c r="AM1035">
        <v>0.96499999999999997</v>
      </c>
      <c r="AN1035">
        <f t="shared" si="72"/>
        <v>0.95000000000000007</v>
      </c>
      <c r="AO1035" s="59">
        <v>302</v>
      </c>
    </row>
    <row r="1036" spans="2:41" x14ac:dyDescent="0.3">
      <c r="B1036">
        <v>1065</v>
      </c>
      <c r="C1036">
        <v>8.4280000000000008</v>
      </c>
      <c r="D1036">
        <v>0.69399999999999995</v>
      </c>
      <c r="E1036">
        <f t="shared" si="71"/>
        <v>0.70000000000000007</v>
      </c>
      <c r="F1036" s="59">
        <v>667</v>
      </c>
      <c r="AH1036" s="58">
        <v>1</v>
      </c>
      <c r="AI1036" s="1" t="s">
        <v>63</v>
      </c>
      <c r="AK1036">
        <v>975</v>
      </c>
      <c r="AL1036">
        <v>8.2989999999999995</v>
      </c>
      <c r="AM1036">
        <v>0.84599999999999997</v>
      </c>
      <c r="AN1036">
        <f t="shared" si="72"/>
        <v>0.85000000000000009</v>
      </c>
      <c r="AO1036" s="59">
        <v>330</v>
      </c>
    </row>
    <row r="1037" spans="2:41" x14ac:dyDescent="0.3">
      <c r="B1037">
        <v>616</v>
      </c>
      <c r="C1037">
        <v>8.1359999999999992</v>
      </c>
      <c r="D1037">
        <v>0.58699999999999997</v>
      </c>
      <c r="E1037">
        <f t="shared" si="71"/>
        <v>0.60000000000000009</v>
      </c>
      <c r="F1037" s="59">
        <v>668</v>
      </c>
      <c r="AH1037" s="59">
        <v>132</v>
      </c>
      <c r="AI1037">
        <f>COUNTA(AH1037:AH1043)</f>
        <v>7</v>
      </c>
      <c r="AJ1037">
        <f>(AI1037/$AD$4)*100</f>
        <v>0.68493150684931503</v>
      </c>
      <c r="AK1037">
        <v>799</v>
      </c>
      <c r="AL1037">
        <v>8.1750000000000007</v>
      </c>
      <c r="AM1037">
        <v>0.54300000000000004</v>
      </c>
      <c r="AN1037">
        <f t="shared" si="72"/>
        <v>0.55000000000000004</v>
      </c>
      <c r="AO1037" s="59">
        <v>335</v>
      </c>
    </row>
    <row r="1038" spans="2:41" x14ac:dyDescent="0.3">
      <c r="B1038">
        <v>634</v>
      </c>
      <c r="C1038">
        <v>8.1359999999999992</v>
      </c>
      <c r="D1038">
        <v>0.91100000000000003</v>
      </c>
      <c r="E1038">
        <f t="shared" si="71"/>
        <v>0.9</v>
      </c>
      <c r="F1038" s="59">
        <v>685</v>
      </c>
      <c r="AH1038" s="59">
        <v>148</v>
      </c>
      <c r="AK1038">
        <v>850</v>
      </c>
      <c r="AL1038">
        <v>8.1750000000000007</v>
      </c>
      <c r="AM1038">
        <v>0.60399999999999998</v>
      </c>
      <c r="AN1038">
        <f t="shared" si="72"/>
        <v>0.60000000000000009</v>
      </c>
      <c r="AO1038" s="59">
        <v>344</v>
      </c>
    </row>
    <row r="1039" spans="2:41" x14ac:dyDescent="0.3">
      <c r="B1039">
        <v>635</v>
      </c>
      <c r="C1039">
        <v>8.1359999999999992</v>
      </c>
      <c r="D1039">
        <v>0.69599999999999995</v>
      </c>
      <c r="E1039">
        <f t="shared" si="71"/>
        <v>0.70000000000000007</v>
      </c>
      <c r="F1039" s="59">
        <v>686</v>
      </c>
      <c r="AH1039" s="59">
        <v>259</v>
      </c>
      <c r="AK1039">
        <v>916</v>
      </c>
      <c r="AL1039">
        <v>8.1750000000000007</v>
      </c>
      <c r="AM1039">
        <v>0.64500000000000002</v>
      </c>
      <c r="AN1039">
        <f t="shared" si="72"/>
        <v>0.65</v>
      </c>
      <c r="AO1039" s="59">
        <v>348</v>
      </c>
    </row>
    <row r="1040" spans="2:41" x14ac:dyDescent="0.3">
      <c r="B1040">
        <v>685</v>
      </c>
      <c r="C1040">
        <v>8.1359999999999992</v>
      </c>
      <c r="D1040">
        <v>0.91100000000000003</v>
      </c>
      <c r="E1040">
        <f t="shared" si="71"/>
        <v>0.9</v>
      </c>
      <c r="F1040" s="59">
        <v>687</v>
      </c>
      <c r="AH1040" s="59">
        <v>547</v>
      </c>
      <c r="AK1040">
        <v>178</v>
      </c>
      <c r="AL1040">
        <v>8.0419999999999998</v>
      </c>
      <c r="AM1040">
        <v>0.54900000000000004</v>
      </c>
      <c r="AN1040">
        <f t="shared" si="72"/>
        <v>0.55000000000000004</v>
      </c>
      <c r="AO1040" s="59">
        <v>350</v>
      </c>
    </row>
    <row r="1041" spans="2:41" x14ac:dyDescent="0.3">
      <c r="B1041">
        <v>696</v>
      </c>
      <c r="C1041">
        <v>8.1359999999999992</v>
      </c>
      <c r="D1041">
        <v>1</v>
      </c>
      <c r="E1041">
        <f t="shared" si="71"/>
        <v>1</v>
      </c>
      <c r="F1041" s="59">
        <v>690</v>
      </c>
      <c r="AH1041" s="59">
        <v>600</v>
      </c>
      <c r="AK1041">
        <v>270</v>
      </c>
      <c r="AL1041">
        <v>8.0419999999999998</v>
      </c>
      <c r="AM1041">
        <v>0.88600000000000001</v>
      </c>
      <c r="AN1041">
        <f t="shared" si="72"/>
        <v>0.9</v>
      </c>
      <c r="AO1041" s="59">
        <v>359</v>
      </c>
    </row>
    <row r="1042" spans="2:41" x14ac:dyDescent="0.3">
      <c r="B1042">
        <v>910</v>
      </c>
      <c r="C1042">
        <v>8.1359999999999992</v>
      </c>
      <c r="D1042">
        <v>0.48899999999999999</v>
      </c>
      <c r="E1042">
        <f t="shared" si="71"/>
        <v>0.5</v>
      </c>
      <c r="F1042" s="59">
        <v>691</v>
      </c>
      <c r="AH1042" s="59">
        <v>766</v>
      </c>
      <c r="AK1042">
        <v>315</v>
      </c>
      <c r="AL1042">
        <v>8.0419999999999998</v>
      </c>
      <c r="AM1042">
        <v>0.53600000000000003</v>
      </c>
      <c r="AN1042">
        <f t="shared" si="72"/>
        <v>0.55000000000000004</v>
      </c>
      <c r="AO1042" s="59">
        <v>368</v>
      </c>
    </row>
    <row r="1043" spans="2:41" x14ac:dyDescent="0.3">
      <c r="B1043">
        <v>173</v>
      </c>
      <c r="C1043">
        <v>7.8419999999999996</v>
      </c>
      <c r="D1043">
        <v>0.95599999999999996</v>
      </c>
      <c r="E1043">
        <f t="shared" si="71"/>
        <v>0.95000000000000007</v>
      </c>
      <c r="F1043" s="59">
        <v>721</v>
      </c>
      <c r="AH1043" s="59">
        <v>999</v>
      </c>
      <c r="AK1043">
        <v>430</v>
      </c>
      <c r="AL1043">
        <v>8.0419999999999998</v>
      </c>
      <c r="AM1043">
        <v>0.51300000000000001</v>
      </c>
      <c r="AN1043">
        <f t="shared" si="72"/>
        <v>0.5</v>
      </c>
      <c r="AO1043" s="59">
        <v>408</v>
      </c>
    </row>
    <row r="1044" spans="2:41" x14ac:dyDescent="0.3">
      <c r="B1044">
        <v>175</v>
      </c>
      <c r="C1044">
        <v>7.8419999999999996</v>
      </c>
      <c r="D1044">
        <v>0.77900000000000003</v>
      </c>
      <c r="E1044">
        <f t="shared" si="71"/>
        <v>0.8</v>
      </c>
      <c r="F1044" s="59">
        <v>742</v>
      </c>
      <c r="AH1044" s="58" t="s">
        <v>69</v>
      </c>
      <c r="AK1044">
        <v>539</v>
      </c>
      <c r="AL1044">
        <v>8.0419999999999998</v>
      </c>
      <c r="AM1044">
        <v>0.64200000000000002</v>
      </c>
      <c r="AN1044">
        <f t="shared" si="72"/>
        <v>0.65</v>
      </c>
      <c r="AO1044" s="59">
        <v>424</v>
      </c>
    </row>
    <row r="1045" spans="2:41" x14ac:dyDescent="0.3">
      <c r="B1045">
        <v>179</v>
      </c>
      <c r="C1045">
        <v>7.8419999999999996</v>
      </c>
      <c r="D1045">
        <v>0.81699999999999995</v>
      </c>
      <c r="E1045">
        <f t="shared" si="71"/>
        <v>0.8</v>
      </c>
      <c r="F1045" s="59">
        <v>756</v>
      </c>
      <c r="AH1045" s="59">
        <v>1022</v>
      </c>
      <c r="AK1045">
        <v>604</v>
      </c>
      <c r="AL1045">
        <v>8.0419999999999998</v>
      </c>
      <c r="AM1045">
        <v>0.83799999999999997</v>
      </c>
      <c r="AN1045">
        <f t="shared" si="72"/>
        <v>0.85000000000000009</v>
      </c>
      <c r="AO1045" s="59">
        <v>436</v>
      </c>
    </row>
    <row r="1046" spans="2:41" x14ac:dyDescent="0.3">
      <c r="B1046">
        <v>191</v>
      </c>
      <c r="C1046">
        <v>7.8419999999999996</v>
      </c>
      <c r="D1046">
        <v>0.69699999999999995</v>
      </c>
      <c r="E1046">
        <f t="shared" si="71"/>
        <v>0.70000000000000007</v>
      </c>
      <c r="F1046" s="59">
        <v>761</v>
      </c>
      <c r="AH1046" s="58" t="s">
        <v>46</v>
      </c>
      <c r="AK1046">
        <v>737</v>
      </c>
      <c r="AL1046">
        <v>8.0419999999999998</v>
      </c>
      <c r="AM1046">
        <v>0.73799999999999999</v>
      </c>
      <c r="AN1046">
        <f t="shared" si="72"/>
        <v>0.75</v>
      </c>
      <c r="AO1046" s="59">
        <v>441</v>
      </c>
    </row>
    <row r="1047" spans="2:41" x14ac:dyDescent="0.3">
      <c r="B1047">
        <v>226</v>
      </c>
      <c r="C1047">
        <v>7.8419999999999996</v>
      </c>
      <c r="D1047">
        <v>0.84599999999999997</v>
      </c>
      <c r="E1047">
        <f t="shared" si="71"/>
        <v>0.85000000000000009</v>
      </c>
      <c r="F1047" s="59">
        <v>784</v>
      </c>
      <c r="AK1047">
        <v>753</v>
      </c>
      <c r="AL1047">
        <v>8.0419999999999998</v>
      </c>
      <c r="AM1047">
        <v>0.52200000000000002</v>
      </c>
      <c r="AN1047">
        <f t="shared" si="72"/>
        <v>0.5</v>
      </c>
      <c r="AO1047" s="59">
        <v>467</v>
      </c>
    </row>
    <row r="1048" spans="2:41" x14ac:dyDescent="0.3">
      <c r="B1048">
        <v>657</v>
      </c>
      <c r="C1048">
        <v>7.8419999999999996</v>
      </c>
      <c r="D1048">
        <v>0.69699999999999995</v>
      </c>
      <c r="E1048">
        <f t="shared" si="71"/>
        <v>0.70000000000000007</v>
      </c>
      <c r="F1048" s="59">
        <v>788</v>
      </c>
      <c r="AK1048">
        <v>24</v>
      </c>
      <c r="AL1048">
        <v>7.9139999999999997</v>
      </c>
      <c r="AM1048">
        <v>0.85699999999999998</v>
      </c>
      <c r="AN1048">
        <f t="shared" si="72"/>
        <v>0.85000000000000009</v>
      </c>
      <c r="AO1048" s="59">
        <v>469</v>
      </c>
    </row>
    <row r="1049" spans="2:41" x14ac:dyDescent="0.3">
      <c r="B1049">
        <v>901</v>
      </c>
      <c r="C1049">
        <v>7.8419999999999996</v>
      </c>
      <c r="D1049">
        <v>0.753</v>
      </c>
      <c r="E1049">
        <f t="shared" si="71"/>
        <v>0.75</v>
      </c>
      <c r="F1049" s="59">
        <v>807</v>
      </c>
      <c r="AK1049">
        <v>29</v>
      </c>
      <c r="AL1049">
        <v>7.9139999999999997</v>
      </c>
      <c r="AM1049">
        <v>0.64700000000000002</v>
      </c>
      <c r="AN1049">
        <f t="shared" si="72"/>
        <v>0.65</v>
      </c>
      <c r="AO1049" s="59">
        <v>474</v>
      </c>
    </row>
    <row r="1050" spans="2:41" x14ac:dyDescent="0.3">
      <c r="B1050">
        <v>903</v>
      </c>
      <c r="C1050">
        <v>7.8419999999999996</v>
      </c>
      <c r="D1050">
        <v>0.84599999999999997</v>
      </c>
      <c r="E1050">
        <f t="shared" si="71"/>
        <v>0.85000000000000009</v>
      </c>
      <c r="F1050" s="59">
        <v>808</v>
      </c>
      <c r="AK1050">
        <v>206</v>
      </c>
      <c r="AL1050">
        <v>7.9139999999999997</v>
      </c>
      <c r="AM1050">
        <v>0.76900000000000002</v>
      </c>
      <c r="AN1050">
        <f t="shared" si="72"/>
        <v>0.75</v>
      </c>
      <c r="AO1050" s="59">
        <v>483</v>
      </c>
    </row>
    <row r="1051" spans="2:41" x14ac:dyDescent="0.3">
      <c r="B1051">
        <v>952</v>
      </c>
      <c r="C1051">
        <v>7.8419999999999996</v>
      </c>
      <c r="D1051">
        <v>0.92200000000000004</v>
      </c>
      <c r="E1051">
        <f t="shared" si="71"/>
        <v>0.9</v>
      </c>
      <c r="F1051" s="59">
        <v>822</v>
      </c>
      <c r="AK1051">
        <v>307</v>
      </c>
      <c r="AL1051">
        <v>7.9139999999999997</v>
      </c>
      <c r="AM1051">
        <v>0.69399999999999995</v>
      </c>
      <c r="AN1051">
        <f t="shared" si="72"/>
        <v>0.70000000000000007</v>
      </c>
      <c r="AO1051" s="59">
        <v>491</v>
      </c>
    </row>
    <row r="1052" spans="2:41" x14ac:dyDescent="0.3">
      <c r="B1052">
        <v>1039</v>
      </c>
      <c r="C1052">
        <v>7.8419999999999996</v>
      </c>
      <c r="D1052">
        <v>0.53</v>
      </c>
      <c r="E1052">
        <f t="shared" si="71"/>
        <v>0.55000000000000004</v>
      </c>
      <c r="F1052" s="59">
        <v>829</v>
      </c>
      <c r="AK1052">
        <v>314</v>
      </c>
      <c r="AL1052">
        <v>7.9139999999999997</v>
      </c>
      <c r="AM1052">
        <v>0.71399999999999997</v>
      </c>
      <c r="AN1052">
        <f t="shared" si="72"/>
        <v>0.70000000000000007</v>
      </c>
      <c r="AO1052" s="59">
        <v>497</v>
      </c>
    </row>
    <row r="1053" spans="2:41" x14ac:dyDescent="0.3">
      <c r="B1053">
        <v>99</v>
      </c>
      <c r="C1053">
        <v>7.5350000000000001</v>
      </c>
      <c r="D1053">
        <v>0.51700000000000002</v>
      </c>
      <c r="E1053">
        <f t="shared" si="71"/>
        <v>0.5</v>
      </c>
      <c r="F1053" s="59">
        <v>832</v>
      </c>
      <c r="AK1053">
        <v>372</v>
      </c>
      <c r="AL1053">
        <v>7.9139999999999997</v>
      </c>
      <c r="AM1053">
        <v>0.505</v>
      </c>
      <c r="AN1053">
        <f t="shared" si="72"/>
        <v>0.5</v>
      </c>
      <c r="AO1053" s="59">
        <v>521</v>
      </c>
    </row>
    <row r="1054" spans="2:41" x14ac:dyDescent="0.3">
      <c r="B1054">
        <v>176</v>
      </c>
      <c r="C1054">
        <v>7.5350000000000001</v>
      </c>
      <c r="D1054">
        <v>0.96699999999999997</v>
      </c>
      <c r="E1054">
        <f t="shared" si="71"/>
        <v>0.95000000000000007</v>
      </c>
      <c r="F1054" s="59">
        <v>836</v>
      </c>
      <c r="AK1054">
        <v>699</v>
      </c>
      <c r="AL1054">
        <v>7.9139999999999997</v>
      </c>
      <c r="AM1054">
        <v>0.92900000000000005</v>
      </c>
      <c r="AN1054">
        <f t="shared" si="72"/>
        <v>0.95000000000000007</v>
      </c>
      <c r="AO1054" s="59">
        <v>522</v>
      </c>
    </row>
    <row r="1055" spans="2:41" x14ac:dyDescent="0.3">
      <c r="B1055">
        <v>372</v>
      </c>
      <c r="C1055">
        <v>7.5350000000000001</v>
      </c>
      <c r="D1055">
        <v>0.69499999999999995</v>
      </c>
      <c r="E1055">
        <f t="shared" si="71"/>
        <v>0.70000000000000007</v>
      </c>
      <c r="F1055" s="59">
        <v>848</v>
      </c>
      <c r="AK1055">
        <v>886</v>
      </c>
      <c r="AL1055">
        <v>7.9139999999999997</v>
      </c>
      <c r="AM1055">
        <v>0.69399999999999995</v>
      </c>
      <c r="AN1055">
        <f t="shared" si="72"/>
        <v>0.70000000000000007</v>
      </c>
      <c r="AO1055" s="59">
        <v>524</v>
      </c>
    </row>
    <row r="1056" spans="2:41" x14ac:dyDescent="0.3">
      <c r="B1056">
        <v>589</v>
      </c>
      <c r="C1056">
        <v>7.5350000000000001</v>
      </c>
      <c r="D1056">
        <v>0.64300000000000002</v>
      </c>
      <c r="E1056">
        <f t="shared" si="71"/>
        <v>0.65</v>
      </c>
      <c r="F1056" s="59">
        <v>853</v>
      </c>
      <c r="AK1056">
        <v>46</v>
      </c>
      <c r="AL1056">
        <v>7.7759999999999998</v>
      </c>
      <c r="AM1056">
        <v>0.57299999999999995</v>
      </c>
      <c r="AN1056">
        <f t="shared" si="72"/>
        <v>0.55000000000000004</v>
      </c>
      <c r="AO1056" s="59">
        <v>529</v>
      </c>
    </row>
    <row r="1057" spans="2:41" x14ac:dyDescent="0.3">
      <c r="B1057">
        <v>642</v>
      </c>
      <c r="C1057">
        <v>7.5350000000000001</v>
      </c>
      <c r="D1057">
        <v>0.78100000000000003</v>
      </c>
      <c r="E1057">
        <f t="shared" si="71"/>
        <v>0.8</v>
      </c>
      <c r="F1057" s="59">
        <v>867</v>
      </c>
      <c r="AK1057">
        <v>311</v>
      </c>
      <c r="AL1057">
        <v>7.7759999999999998</v>
      </c>
      <c r="AM1057">
        <v>0.69099999999999995</v>
      </c>
      <c r="AN1057">
        <f t="shared" si="72"/>
        <v>0.70000000000000007</v>
      </c>
      <c r="AO1057" s="59">
        <v>538</v>
      </c>
    </row>
    <row r="1058" spans="2:41" x14ac:dyDescent="0.3">
      <c r="B1058">
        <v>126</v>
      </c>
      <c r="C1058">
        <v>7.2160000000000002</v>
      </c>
      <c r="D1058">
        <v>0.97599999999999998</v>
      </c>
      <c r="E1058">
        <f t="shared" si="71"/>
        <v>1</v>
      </c>
      <c r="F1058" s="59">
        <v>869</v>
      </c>
      <c r="AK1058">
        <v>388</v>
      </c>
      <c r="AL1058">
        <v>7.7759999999999998</v>
      </c>
      <c r="AM1058">
        <v>0.74299999999999999</v>
      </c>
      <c r="AN1058">
        <f t="shared" si="72"/>
        <v>0.75</v>
      </c>
      <c r="AO1058" s="59">
        <v>562</v>
      </c>
    </row>
    <row r="1059" spans="2:41" x14ac:dyDescent="0.3">
      <c r="B1059">
        <v>130</v>
      </c>
      <c r="C1059">
        <v>7.2160000000000002</v>
      </c>
      <c r="D1059">
        <v>0.50900000000000001</v>
      </c>
      <c r="E1059">
        <f t="shared" si="71"/>
        <v>0.5</v>
      </c>
      <c r="F1059" s="59">
        <v>873</v>
      </c>
      <c r="AK1059">
        <v>676</v>
      </c>
      <c r="AL1059">
        <v>7.7759999999999998</v>
      </c>
      <c r="AM1059">
        <v>0.625</v>
      </c>
      <c r="AN1059">
        <f t="shared" si="72"/>
        <v>0.65</v>
      </c>
      <c r="AO1059" s="59">
        <v>567</v>
      </c>
    </row>
    <row r="1060" spans="2:41" x14ac:dyDescent="0.3">
      <c r="B1060">
        <v>235</v>
      </c>
      <c r="C1060">
        <v>7.2160000000000002</v>
      </c>
      <c r="D1060">
        <v>1</v>
      </c>
      <c r="E1060">
        <f t="shared" si="71"/>
        <v>1</v>
      </c>
      <c r="F1060" s="59">
        <v>883</v>
      </c>
      <c r="AK1060">
        <v>798</v>
      </c>
      <c r="AL1060">
        <v>7.7759999999999998</v>
      </c>
      <c r="AM1060">
        <v>0.48799999999999999</v>
      </c>
      <c r="AN1060">
        <f t="shared" si="72"/>
        <v>0.5</v>
      </c>
      <c r="AO1060" s="59">
        <v>569</v>
      </c>
    </row>
    <row r="1061" spans="2:41" x14ac:dyDescent="0.3">
      <c r="B1061">
        <v>288</v>
      </c>
      <c r="C1061">
        <v>7.2160000000000002</v>
      </c>
      <c r="D1061">
        <v>0.63700000000000001</v>
      </c>
      <c r="E1061">
        <f t="shared" si="71"/>
        <v>0.65</v>
      </c>
      <c r="F1061" s="59">
        <v>924</v>
      </c>
      <c r="AK1061">
        <v>845</v>
      </c>
      <c r="AL1061">
        <v>7.7759999999999998</v>
      </c>
      <c r="AM1061">
        <v>0.74299999999999999</v>
      </c>
      <c r="AN1061">
        <f t="shared" si="72"/>
        <v>0.75</v>
      </c>
      <c r="AO1061" s="59">
        <v>603</v>
      </c>
    </row>
    <row r="1062" spans="2:41" x14ac:dyDescent="0.3">
      <c r="B1062">
        <v>386</v>
      </c>
      <c r="C1062">
        <v>7.2160000000000002</v>
      </c>
      <c r="D1062">
        <v>0.78</v>
      </c>
      <c r="E1062">
        <f t="shared" si="71"/>
        <v>0.8</v>
      </c>
      <c r="F1062" s="59">
        <v>949</v>
      </c>
      <c r="AK1062">
        <v>1074</v>
      </c>
      <c r="AL1062">
        <v>7.7759999999999998</v>
      </c>
      <c r="AM1062">
        <v>0.70499999999999996</v>
      </c>
      <c r="AN1062">
        <f t="shared" si="72"/>
        <v>0.70000000000000007</v>
      </c>
      <c r="AO1062" s="59">
        <v>604</v>
      </c>
    </row>
    <row r="1063" spans="2:41" x14ac:dyDescent="0.3">
      <c r="B1063">
        <v>517</v>
      </c>
      <c r="C1063">
        <v>7.2160000000000002</v>
      </c>
      <c r="D1063">
        <v>0.88700000000000001</v>
      </c>
      <c r="E1063">
        <f t="shared" si="71"/>
        <v>0.9</v>
      </c>
      <c r="F1063" s="59">
        <v>952</v>
      </c>
      <c r="AK1063">
        <v>45</v>
      </c>
      <c r="AL1063">
        <v>7.6440000000000001</v>
      </c>
      <c r="AM1063">
        <v>0.75700000000000001</v>
      </c>
      <c r="AN1063">
        <f t="shared" si="72"/>
        <v>0.75</v>
      </c>
      <c r="AO1063" s="59">
        <v>608</v>
      </c>
    </row>
    <row r="1064" spans="2:41" x14ac:dyDescent="0.3">
      <c r="B1064">
        <v>728</v>
      </c>
      <c r="C1064">
        <v>7.2160000000000002</v>
      </c>
      <c r="D1064">
        <v>0.78</v>
      </c>
      <c r="E1064">
        <f t="shared" si="71"/>
        <v>0.8</v>
      </c>
      <c r="F1064" s="59">
        <v>975</v>
      </c>
      <c r="AK1064">
        <v>170</v>
      </c>
      <c r="AL1064">
        <v>7.6440000000000001</v>
      </c>
      <c r="AM1064">
        <v>0.56399999999999995</v>
      </c>
      <c r="AN1064">
        <f t="shared" si="72"/>
        <v>0.55000000000000004</v>
      </c>
      <c r="AO1064" s="59">
        <v>671</v>
      </c>
    </row>
    <row r="1065" spans="2:41" x14ac:dyDescent="0.3">
      <c r="B1065">
        <v>881</v>
      </c>
      <c r="C1065">
        <v>7.2160000000000002</v>
      </c>
      <c r="D1065">
        <v>0.78</v>
      </c>
      <c r="E1065">
        <f t="shared" si="71"/>
        <v>0.8</v>
      </c>
      <c r="F1065" s="59">
        <v>1034</v>
      </c>
      <c r="AK1065">
        <v>259</v>
      </c>
      <c r="AL1065">
        <v>7.6440000000000001</v>
      </c>
      <c r="AM1065">
        <v>1</v>
      </c>
      <c r="AN1065">
        <f t="shared" si="72"/>
        <v>1</v>
      </c>
      <c r="AO1065" s="59">
        <v>696</v>
      </c>
    </row>
    <row r="1066" spans="2:41" x14ac:dyDescent="0.3">
      <c r="B1066">
        <v>1011</v>
      </c>
      <c r="C1066">
        <v>7.2160000000000002</v>
      </c>
      <c r="D1066">
        <v>0.78</v>
      </c>
      <c r="E1066">
        <f t="shared" si="71"/>
        <v>0.8</v>
      </c>
      <c r="F1066" s="59">
        <v>1037</v>
      </c>
      <c r="AK1066">
        <v>264</v>
      </c>
      <c r="AL1066">
        <v>7.6440000000000001</v>
      </c>
      <c r="AM1066">
        <v>0.53900000000000003</v>
      </c>
      <c r="AN1066">
        <f t="shared" si="72"/>
        <v>0.55000000000000004</v>
      </c>
      <c r="AO1066" s="59">
        <v>701</v>
      </c>
    </row>
    <row r="1067" spans="2:41" x14ac:dyDescent="0.3">
      <c r="B1067">
        <v>211</v>
      </c>
      <c r="C1067">
        <v>6.8819999999999997</v>
      </c>
      <c r="D1067">
        <v>1</v>
      </c>
      <c r="E1067">
        <f t="shared" si="71"/>
        <v>1</v>
      </c>
      <c r="F1067" s="59">
        <v>1060</v>
      </c>
      <c r="AK1067">
        <v>299</v>
      </c>
      <c r="AL1067">
        <v>7.6440000000000001</v>
      </c>
      <c r="AM1067">
        <v>0.71799999999999997</v>
      </c>
      <c r="AN1067">
        <f t="shared" si="72"/>
        <v>0.70000000000000007</v>
      </c>
      <c r="AO1067" s="59">
        <v>708</v>
      </c>
    </row>
    <row r="1068" spans="2:41" x14ac:dyDescent="0.3">
      <c r="B1068">
        <v>326</v>
      </c>
      <c r="C1068">
        <v>6.8819999999999997</v>
      </c>
      <c r="D1068">
        <v>0.88700000000000001</v>
      </c>
      <c r="E1068">
        <f t="shared" si="71"/>
        <v>0.9</v>
      </c>
      <c r="F1068" s="59">
        <v>1062</v>
      </c>
      <c r="AK1068">
        <v>17</v>
      </c>
      <c r="AL1068">
        <v>7.51</v>
      </c>
      <c r="AM1068">
        <v>0.64300000000000002</v>
      </c>
      <c r="AN1068">
        <f t="shared" si="72"/>
        <v>0.65</v>
      </c>
      <c r="AO1068" s="59">
        <v>719</v>
      </c>
    </row>
    <row r="1069" spans="2:41" x14ac:dyDescent="0.3">
      <c r="B1069">
        <v>752</v>
      </c>
      <c r="C1069">
        <v>6.8819999999999997</v>
      </c>
      <c r="D1069">
        <v>0.59899999999999998</v>
      </c>
      <c r="E1069">
        <f t="shared" si="71"/>
        <v>0.60000000000000009</v>
      </c>
      <c r="F1069" s="59">
        <v>1066</v>
      </c>
      <c r="AK1069">
        <v>319</v>
      </c>
      <c r="AL1069">
        <v>7.51</v>
      </c>
      <c r="AM1069">
        <v>0.54400000000000004</v>
      </c>
      <c r="AN1069">
        <f t="shared" si="72"/>
        <v>0.55000000000000004</v>
      </c>
      <c r="AO1069" s="59">
        <v>721</v>
      </c>
    </row>
    <row r="1070" spans="2:41" x14ac:dyDescent="0.3">
      <c r="B1070">
        <v>788</v>
      </c>
      <c r="C1070">
        <v>6.8819999999999997</v>
      </c>
      <c r="D1070">
        <v>0.88700000000000001</v>
      </c>
      <c r="E1070">
        <f t="shared" si="71"/>
        <v>0.9</v>
      </c>
      <c r="F1070" s="59">
        <v>1095</v>
      </c>
      <c r="AK1070">
        <v>634</v>
      </c>
      <c r="AL1070">
        <v>7.51</v>
      </c>
      <c r="AM1070">
        <v>0.39500000000000002</v>
      </c>
      <c r="AN1070">
        <f t="shared" si="72"/>
        <v>0.4</v>
      </c>
      <c r="AO1070" s="59">
        <v>769</v>
      </c>
    </row>
    <row r="1071" spans="2:41" x14ac:dyDescent="0.3">
      <c r="B1071">
        <v>884</v>
      </c>
      <c r="C1071">
        <v>6.8819999999999997</v>
      </c>
      <c r="D1071">
        <v>0.98199999999999998</v>
      </c>
      <c r="E1071">
        <f t="shared" si="71"/>
        <v>1</v>
      </c>
      <c r="F1071" s="58">
        <v>0.95000000000000007</v>
      </c>
      <c r="G1071" s="1" t="s">
        <v>62</v>
      </c>
      <c r="AK1071">
        <v>874</v>
      </c>
      <c r="AL1071">
        <v>7.51</v>
      </c>
      <c r="AM1071">
        <v>0.83599999999999997</v>
      </c>
      <c r="AN1071">
        <f t="shared" si="72"/>
        <v>0.85000000000000009</v>
      </c>
      <c r="AO1071" s="59">
        <v>770</v>
      </c>
    </row>
    <row r="1072" spans="2:41" x14ac:dyDescent="0.3">
      <c r="B1072">
        <v>936</v>
      </c>
      <c r="C1072">
        <v>6.8819999999999997</v>
      </c>
      <c r="D1072">
        <v>0.70899999999999996</v>
      </c>
      <c r="E1072">
        <f t="shared" si="71"/>
        <v>0.70000000000000007</v>
      </c>
      <c r="F1072" s="59">
        <v>173</v>
      </c>
      <c r="G1072">
        <f>COUNTA(F1072:F1089)</f>
        <v>18</v>
      </c>
      <c r="H1072">
        <f>(G1072/$B$4)*100</f>
        <v>1.6513761467889909</v>
      </c>
      <c r="AK1072">
        <v>466</v>
      </c>
      <c r="AL1072">
        <v>7.3639999999999999</v>
      </c>
      <c r="AM1072">
        <v>0.93200000000000005</v>
      </c>
      <c r="AN1072">
        <f t="shared" si="72"/>
        <v>0.95000000000000007</v>
      </c>
      <c r="AO1072" s="59">
        <v>771</v>
      </c>
    </row>
    <row r="1073" spans="2:41" x14ac:dyDescent="0.3">
      <c r="B1073">
        <v>79</v>
      </c>
      <c r="C1073">
        <v>6.53</v>
      </c>
      <c r="D1073">
        <v>0.83199999999999996</v>
      </c>
      <c r="E1073">
        <f t="shared" si="71"/>
        <v>0.85000000000000009</v>
      </c>
      <c r="F1073" s="59">
        <v>176</v>
      </c>
      <c r="AK1073">
        <v>562</v>
      </c>
      <c r="AL1073">
        <v>7.3639999999999999</v>
      </c>
      <c r="AM1073">
        <v>0.85399999999999998</v>
      </c>
      <c r="AN1073">
        <f t="shared" si="72"/>
        <v>0.85000000000000009</v>
      </c>
      <c r="AO1073" s="59">
        <v>813</v>
      </c>
    </row>
    <row r="1074" spans="2:41" x14ac:dyDescent="0.3">
      <c r="B1074">
        <v>218</v>
      </c>
      <c r="C1074">
        <v>6.53</v>
      </c>
      <c r="D1074">
        <v>0.72599999999999998</v>
      </c>
      <c r="E1074">
        <f t="shared" si="71"/>
        <v>0.75</v>
      </c>
      <c r="F1074" s="59">
        <v>177</v>
      </c>
      <c r="AK1074">
        <v>888</v>
      </c>
      <c r="AL1074">
        <v>7.3639999999999999</v>
      </c>
      <c r="AM1074">
        <v>0.60099999999999998</v>
      </c>
      <c r="AN1074">
        <f t="shared" si="72"/>
        <v>0.60000000000000009</v>
      </c>
      <c r="AO1074" s="59">
        <v>834</v>
      </c>
    </row>
    <row r="1075" spans="2:41" x14ac:dyDescent="0.3">
      <c r="B1075">
        <v>230</v>
      </c>
      <c r="C1075">
        <v>6.53</v>
      </c>
      <c r="D1075">
        <v>1</v>
      </c>
      <c r="E1075">
        <f t="shared" si="71"/>
        <v>1</v>
      </c>
      <c r="F1075" s="59">
        <v>239</v>
      </c>
      <c r="AK1075">
        <v>77</v>
      </c>
      <c r="AL1075">
        <v>7.2249999999999996</v>
      </c>
      <c r="AM1075">
        <v>1</v>
      </c>
      <c r="AN1075">
        <f t="shared" si="72"/>
        <v>1</v>
      </c>
      <c r="AO1075" s="59">
        <v>857</v>
      </c>
    </row>
    <row r="1076" spans="2:41" x14ac:dyDescent="0.3">
      <c r="B1076">
        <v>287</v>
      </c>
      <c r="C1076">
        <v>6.53</v>
      </c>
      <c r="D1076">
        <v>0.92300000000000004</v>
      </c>
      <c r="E1076">
        <f t="shared" si="71"/>
        <v>0.9</v>
      </c>
      <c r="F1076" s="59">
        <v>464</v>
      </c>
      <c r="AK1076">
        <v>96</v>
      </c>
      <c r="AL1076">
        <v>7.2249999999999996</v>
      </c>
      <c r="AM1076">
        <v>1</v>
      </c>
      <c r="AN1076">
        <f t="shared" si="72"/>
        <v>1</v>
      </c>
      <c r="AO1076" s="59">
        <v>874</v>
      </c>
    </row>
    <row r="1077" spans="2:41" x14ac:dyDescent="0.3">
      <c r="B1077">
        <v>739</v>
      </c>
      <c r="C1077">
        <v>6.53</v>
      </c>
      <c r="D1077">
        <v>1</v>
      </c>
      <c r="E1077">
        <f t="shared" si="71"/>
        <v>1</v>
      </c>
      <c r="F1077" s="59">
        <v>467</v>
      </c>
      <c r="AK1077">
        <v>743</v>
      </c>
      <c r="AL1077">
        <v>7.2249999999999996</v>
      </c>
      <c r="AM1077">
        <v>0.77400000000000002</v>
      </c>
      <c r="AN1077">
        <f t="shared" si="72"/>
        <v>0.75</v>
      </c>
      <c r="AO1077" s="59">
        <v>877</v>
      </c>
    </row>
    <row r="1078" spans="2:41" x14ac:dyDescent="0.3">
      <c r="B1078">
        <v>1077</v>
      </c>
      <c r="C1078">
        <v>6.53</v>
      </c>
      <c r="D1078">
        <v>0.56499999999999995</v>
      </c>
      <c r="E1078">
        <f t="shared" si="71"/>
        <v>0.55000000000000004</v>
      </c>
      <c r="F1078" s="59">
        <v>470</v>
      </c>
      <c r="AK1078">
        <v>165</v>
      </c>
      <c r="AL1078">
        <v>7.0730000000000004</v>
      </c>
      <c r="AM1078">
        <v>0.70199999999999996</v>
      </c>
      <c r="AN1078">
        <f t="shared" si="72"/>
        <v>0.70000000000000007</v>
      </c>
      <c r="AO1078" s="59">
        <v>896</v>
      </c>
    </row>
    <row r="1079" spans="2:41" x14ac:dyDescent="0.3">
      <c r="B1079">
        <v>452</v>
      </c>
      <c r="C1079">
        <v>6.149</v>
      </c>
      <c r="D1079">
        <v>0.71</v>
      </c>
      <c r="E1079">
        <f t="shared" si="71"/>
        <v>0.70000000000000007</v>
      </c>
      <c r="F1079" s="59">
        <v>474</v>
      </c>
      <c r="AK1079">
        <v>169</v>
      </c>
      <c r="AL1079">
        <v>7.0730000000000004</v>
      </c>
      <c r="AM1079">
        <v>0.47399999999999998</v>
      </c>
      <c r="AN1079">
        <f t="shared" si="72"/>
        <v>0.45</v>
      </c>
      <c r="AO1079" s="59">
        <v>899</v>
      </c>
    </row>
    <row r="1080" spans="2:41" x14ac:dyDescent="0.3">
      <c r="B1080">
        <v>700</v>
      </c>
      <c r="C1080">
        <v>6.149</v>
      </c>
      <c r="D1080">
        <v>0.53900000000000003</v>
      </c>
      <c r="E1080">
        <f t="shared" si="71"/>
        <v>0.55000000000000004</v>
      </c>
      <c r="F1080" s="59">
        <v>475</v>
      </c>
      <c r="AK1080">
        <v>391</v>
      </c>
      <c r="AL1080">
        <v>7.0730000000000004</v>
      </c>
      <c r="AM1080">
        <v>0.57199999999999995</v>
      </c>
      <c r="AN1080">
        <f t="shared" si="72"/>
        <v>0.55000000000000004</v>
      </c>
      <c r="AO1080" s="59">
        <v>902</v>
      </c>
    </row>
    <row r="1081" spans="2:41" x14ac:dyDescent="0.3">
      <c r="B1081">
        <v>898</v>
      </c>
      <c r="C1081">
        <v>6.149</v>
      </c>
      <c r="D1081">
        <v>0.82</v>
      </c>
      <c r="E1081">
        <f t="shared" si="71"/>
        <v>0.8</v>
      </c>
      <c r="F1081" s="59">
        <v>597</v>
      </c>
      <c r="AK1081">
        <v>571</v>
      </c>
      <c r="AL1081">
        <v>7.0730000000000004</v>
      </c>
      <c r="AM1081">
        <v>0.91600000000000004</v>
      </c>
      <c r="AN1081">
        <f t="shared" si="72"/>
        <v>0.9</v>
      </c>
      <c r="AO1081" s="59">
        <v>910</v>
      </c>
    </row>
    <row r="1082" spans="2:41" x14ac:dyDescent="0.3">
      <c r="B1082">
        <v>940</v>
      </c>
      <c r="C1082">
        <v>6.149</v>
      </c>
      <c r="D1082">
        <v>1</v>
      </c>
      <c r="E1082">
        <f t="shared" si="71"/>
        <v>1</v>
      </c>
      <c r="F1082" s="59">
        <v>610</v>
      </c>
      <c r="AK1082">
        <v>882</v>
      </c>
      <c r="AL1082">
        <v>7.0730000000000004</v>
      </c>
      <c r="AM1082">
        <v>0.78900000000000003</v>
      </c>
      <c r="AN1082">
        <f t="shared" si="72"/>
        <v>0.8</v>
      </c>
      <c r="AO1082" s="59">
        <v>934</v>
      </c>
    </row>
    <row r="1083" spans="2:41" x14ac:dyDescent="0.3">
      <c r="B1083">
        <v>55</v>
      </c>
      <c r="C1083">
        <v>5.7530000000000001</v>
      </c>
      <c r="D1083">
        <v>0.8</v>
      </c>
      <c r="E1083">
        <f t="shared" si="71"/>
        <v>0.8</v>
      </c>
      <c r="F1083" s="59">
        <v>693</v>
      </c>
      <c r="AK1083">
        <v>209</v>
      </c>
      <c r="AL1083">
        <v>6.9279999999999999</v>
      </c>
      <c r="AM1083">
        <v>0.496</v>
      </c>
      <c r="AN1083">
        <f t="shared" si="72"/>
        <v>0.5</v>
      </c>
      <c r="AO1083" s="59">
        <v>950</v>
      </c>
    </row>
    <row r="1084" spans="2:41" x14ac:dyDescent="0.3">
      <c r="B1084">
        <v>115</v>
      </c>
      <c r="C1084">
        <v>5.7530000000000001</v>
      </c>
      <c r="D1084">
        <v>0.8</v>
      </c>
      <c r="E1084">
        <f t="shared" si="71"/>
        <v>0.8</v>
      </c>
      <c r="F1084" s="59">
        <v>757</v>
      </c>
      <c r="AK1084">
        <v>605</v>
      </c>
      <c r="AL1084">
        <v>6.9279999999999999</v>
      </c>
      <c r="AM1084">
        <v>0.878</v>
      </c>
      <c r="AN1084">
        <f t="shared" si="72"/>
        <v>0.9</v>
      </c>
      <c r="AO1084" s="59">
        <v>962</v>
      </c>
    </row>
    <row r="1085" spans="2:41" x14ac:dyDescent="0.3">
      <c r="B1085">
        <v>171</v>
      </c>
      <c r="C1085">
        <v>5.7530000000000001</v>
      </c>
      <c r="D1085">
        <v>0.56399999999999995</v>
      </c>
      <c r="E1085">
        <f t="shared" si="71"/>
        <v>0.55000000000000004</v>
      </c>
      <c r="F1085" s="59">
        <v>782</v>
      </c>
      <c r="AK1085">
        <v>612</v>
      </c>
      <c r="AL1085">
        <v>6.9279999999999999</v>
      </c>
      <c r="AM1085">
        <v>0.96399999999999997</v>
      </c>
      <c r="AN1085">
        <f t="shared" si="72"/>
        <v>0.95000000000000007</v>
      </c>
      <c r="AO1085" s="59">
        <v>973</v>
      </c>
    </row>
    <row r="1086" spans="2:41" x14ac:dyDescent="0.3">
      <c r="B1086">
        <v>596</v>
      </c>
      <c r="C1086">
        <v>5.7530000000000001</v>
      </c>
      <c r="D1086">
        <v>1</v>
      </c>
      <c r="E1086">
        <f t="shared" si="71"/>
        <v>1</v>
      </c>
      <c r="F1086" s="59">
        <v>789</v>
      </c>
      <c r="AK1086">
        <v>619</v>
      </c>
      <c r="AL1086">
        <v>6.9279999999999999</v>
      </c>
      <c r="AM1086">
        <v>0.96399999999999997</v>
      </c>
      <c r="AN1086">
        <f t="shared" si="72"/>
        <v>0.95000000000000007</v>
      </c>
      <c r="AO1086" s="59">
        <v>975</v>
      </c>
    </row>
    <row r="1087" spans="2:41" x14ac:dyDescent="0.3">
      <c r="B1087">
        <v>870</v>
      </c>
      <c r="C1087">
        <v>5.7530000000000001</v>
      </c>
      <c r="D1087">
        <v>1</v>
      </c>
      <c r="E1087">
        <f t="shared" si="71"/>
        <v>1</v>
      </c>
      <c r="F1087" s="59">
        <v>897</v>
      </c>
      <c r="AK1087">
        <v>949</v>
      </c>
      <c r="AL1087">
        <v>6.9279999999999999</v>
      </c>
      <c r="AM1087">
        <v>0.57199999999999995</v>
      </c>
      <c r="AN1087">
        <f t="shared" si="72"/>
        <v>0.55000000000000004</v>
      </c>
      <c r="AO1087" s="59">
        <v>980</v>
      </c>
    </row>
    <row r="1088" spans="2:41" x14ac:dyDescent="0.3">
      <c r="B1088">
        <v>955</v>
      </c>
      <c r="C1088">
        <v>5.7530000000000001</v>
      </c>
      <c r="D1088">
        <v>0.8</v>
      </c>
      <c r="E1088">
        <f t="shared" si="71"/>
        <v>0.8</v>
      </c>
      <c r="F1088" s="59">
        <v>904</v>
      </c>
      <c r="AK1088">
        <v>398</v>
      </c>
      <c r="AL1088">
        <v>6.7789999999999999</v>
      </c>
      <c r="AM1088">
        <v>0.58199999999999996</v>
      </c>
      <c r="AN1088">
        <f t="shared" si="72"/>
        <v>0.60000000000000009</v>
      </c>
      <c r="AO1088" s="59">
        <v>985</v>
      </c>
    </row>
    <row r="1089" spans="2:43" x14ac:dyDescent="0.3">
      <c r="B1089">
        <v>11</v>
      </c>
      <c r="C1089">
        <v>5.3280000000000003</v>
      </c>
      <c r="D1089">
        <v>0.58899999999999997</v>
      </c>
      <c r="E1089">
        <f t="shared" si="71"/>
        <v>0.60000000000000009</v>
      </c>
      <c r="F1089" s="59">
        <v>1073</v>
      </c>
      <c r="AK1089">
        <v>15</v>
      </c>
      <c r="AL1089">
        <v>6.6180000000000003</v>
      </c>
      <c r="AM1089">
        <v>0.6</v>
      </c>
      <c r="AN1089">
        <f t="shared" si="72"/>
        <v>0.60000000000000009</v>
      </c>
      <c r="AO1089" s="59">
        <v>994</v>
      </c>
    </row>
    <row r="1090" spans="2:43" x14ac:dyDescent="0.3">
      <c r="B1090">
        <v>62</v>
      </c>
      <c r="C1090">
        <v>5.3280000000000003</v>
      </c>
      <c r="D1090">
        <v>0.45800000000000002</v>
      </c>
      <c r="E1090">
        <f t="shared" si="71"/>
        <v>0.45</v>
      </c>
      <c r="F1090" s="58">
        <v>1</v>
      </c>
      <c r="G1090" s="1" t="s">
        <v>70</v>
      </c>
      <c r="AK1090">
        <v>39</v>
      </c>
      <c r="AL1090">
        <v>6.6180000000000003</v>
      </c>
      <c r="AM1090">
        <v>0.69</v>
      </c>
      <c r="AN1090">
        <f t="shared" si="72"/>
        <v>0.70000000000000007</v>
      </c>
      <c r="AO1090" s="59">
        <v>998</v>
      </c>
    </row>
    <row r="1091" spans="2:43" x14ac:dyDescent="0.3">
      <c r="B1091">
        <v>391</v>
      </c>
      <c r="C1091">
        <v>5.3280000000000003</v>
      </c>
      <c r="D1091">
        <v>1</v>
      </c>
      <c r="E1091">
        <f t="shared" si="71"/>
        <v>1</v>
      </c>
      <c r="F1091" s="59">
        <v>126</v>
      </c>
      <c r="G1091">
        <f>COUNTA(F1091:F1111)</f>
        <v>21</v>
      </c>
      <c r="H1091">
        <f>(G1091/$B$4)*100</f>
        <v>1.926605504587156</v>
      </c>
      <c r="AK1091">
        <v>193</v>
      </c>
      <c r="AL1091">
        <v>6.6180000000000003</v>
      </c>
      <c r="AM1091">
        <v>0.752</v>
      </c>
      <c r="AN1091">
        <f t="shared" si="72"/>
        <v>0.75</v>
      </c>
      <c r="AO1091" s="59">
        <v>1025</v>
      </c>
    </row>
    <row r="1092" spans="2:43" x14ac:dyDescent="0.3">
      <c r="B1092">
        <v>571</v>
      </c>
      <c r="C1092">
        <v>5.3280000000000003</v>
      </c>
      <c r="D1092">
        <v>1</v>
      </c>
      <c r="E1092">
        <f t="shared" si="71"/>
        <v>1</v>
      </c>
      <c r="F1092" s="59">
        <v>159</v>
      </c>
      <c r="AK1092">
        <v>457</v>
      </c>
      <c r="AL1092">
        <v>6.6180000000000003</v>
      </c>
      <c r="AM1092">
        <v>0.94299999999999995</v>
      </c>
      <c r="AN1092">
        <f t="shared" si="72"/>
        <v>0.95000000000000007</v>
      </c>
      <c r="AO1092" s="59">
        <v>1033</v>
      </c>
    </row>
    <row r="1093" spans="2:43" x14ac:dyDescent="0.3">
      <c r="B1093">
        <v>1054</v>
      </c>
      <c r="C1093">
        <v>5.3280000000000003</v>
      </c>
      <c r="D1093">
        <v>0.55500000000000005</v>
      </c>
      <c r="E1093">
        <f t="shared" si="71"/>
        <v>0.55000000000000004</v>
      </c>
      <c r="F1093" s="59">
        <v>184</v>
      </c>
      <c r="AK1093">
        <v>334</v>
      </c>
      <c r="AL1093">
        <v>6.4619999999999997</v>
      </c>
      <c r="AM1093">
        <v>0.99399999999999999</v>
      </c>
      <c r="AN1093">
        <f t="shared" si="72"/>
        <v>1</v>
      </c>
      <c r="AO1093" s="59">
        <v>1034</v>
      </c>
    </row>
    <row r="1094" spans="2:43" x14ac:dyDescent="0.3">
      <c r="B1094">
        <v>1060</v>
      </c>
      <c r="C1094">
        <v>5.3280000000000003</v>
      </c>
      <c r="D1094">
        <v>0.91600000000000004</v>
      </c>
      <c r="E1094">
        <f>MROUND(D1094,0.05)</f>
        <v>0.9</v>
      </c>
      <c r="F1094" s="59">
        <v>211</v>
      </c>
      <c r="AK1094">
        <v>464</v>
      </c>
      <c r="AL1094">
        <v>6.4619999999999997</v>
      </c>
      <c r="AM1094">
        <v>0.89800000000000002</v>
      </c>
      <c r="AN1094">
        <f t="shared" ref="AN1094:AN1133" si="73">MROUND(AM1094,0.05)</f>
        <v>0.9</v>
      </c>
      <c r="AO1094" s="59">
        <v>1042</v>
      </c>
    </row>
    <row r="1095" spans="2:43" x14ac:dyDescent="0.3">
      <c r="F1095" s="59">
        <v>230</v>
      </c>
      <c r="AK1095">
        <v>659</v>
      </c>
      <c r="AL1095">
        <v>6.4619999999999997</v>
      </c>
      <c r="AM1095">
        <v>0.96499999999999997</v>
      </c>
      <c r="AN1095">
        <f t="shared" si="73"/>
        <v>0.95000000000000007</v>
      </c>
      <c r="AO1095" s="59">
        <v>1043</v>
      </c>
    </row>
    <row r="1096" spans="2:43" x14ac:dyDescent="0.3">
      <c r="F1096" s="59">
        <v>235</v>
      </c>
      <c r="AK1096">
        <v>762</v>
      </c>
      <c r="AL1096">
        <v>6.4619999999999997</v>
      </c>
      <c r="AM1096">
        <v>0.67400000000000004</v>
      </c>
      <c r="AN1096">
        <f t="shared" si="73"/>
        <v>0.65</v>
      </c>
      <c r="AO1096" s="59">
        <v>1044</v>
      </c>
    </row>
    <row r="1097" spans="2:43" x14ac:dyDescent="0.3">
      <c r="F1097" s="59">
        <v>261</v>
      </c>
      <c r="AK1097">
        <v>166</v>
      </c>
      <c r="AL1097">
        <v>6.2919999999999998</v>
      </c>
      <c r="AM1097">
        <v>0.72499999999999998</v>
      </c>
      <c r="AN1097">
        <f t="shared" si="73"/>
        <v>0.75</v>
      </c>
      <c r="AO1097" s="59">
        <v>1100</v>
      </c>
    </row>
    <row r="1098" spans="2:43" x14ac:dyDescent="0.3">
      <c r="F1098" s="59">
        <v>391</v>
      </c>
      <c r="AK1098">
        <v>179</v>
      </c>
      <c r="AL1098">
        <v>6.2919999999999998</v>
      </c>
      <c r="AM1098">
        <v>0.79600000000000004</v>
      </c>
      <c r="AN1098">
        <f t="shared" si="73"/>
        <v>0.8</v>
      </c>
      <c r="AO1098" s="59">
        <v>1112</v>
      </c>
    </row>
    <row r="1099" spans="2:43" x14ac:dyDescent="0.3">
      <c r="F1099" s="59">
        <v>527</v>
      </c>
      <c r="AK1099">
        <v>459</v>
      </c>
      <c r="AL1099">
        <v>6.2919999999999998</v>
      </c>
      <c r="AM1099">
        <v>0.91600000000000004</v>
      </c>
      <c r="AN1099">
        <f t="shared" si="73"/>
        <v>0.9</v>
      </c>
      <c r="AO1099" s="59">
        <v>1133</v>
      </c>
    </row>
    <row r="1100" spans="2:43" x14ac:dyDescent="0.3">
      <c r="F1100" s="59">
        <v>571</v>
      </c>
      <c r="AK1100">
        <v>1158</v>
      </c>
      <c r="AL1100">
        <v>6.2919999999999998</v>
      </c>
      <c r="AM1100">
        <v>0.66300000000000003</v>
      </c>
      <c r="AN1100">
        <f t="shared" si="73"/>
        <v>0.65</v>
      </c>
      <c r="AO1100" s="59">
        <v>1143</v>
      </c>
    </row>
    <row r="1101" spans="2:43" x14ac:dyDescent="0.3">
      <c r="F1101" s="59">
        <v>596</v>
      </c>
      <c r="AK1101">
        <v>8</v>
      </c>
      <c r="AL1101">
        <v>5.96</v>
      </c>
      <c r="AM1101">
        <v>0.78600000000000003</v>
      </c>
      <c r="AN1101">
        <f t="shared" si="73"/>
        <v>0.8</v>
      </c>
      <c r="AO1101" s="59">
        <v>1163</v>
      </c>
    </row>
    <row r="1102" spans="2:43" x14ac:dyDescent="0.3">
      <c r="F1102" s="59">
        <v>653</v>
      </c>
      <c r="AK1102">
        <v>16</v>
      </c>
      <c r="AL1102">
        <v>5.96</v>
      </c>
      <c r="AM1102">
        <v>0.71299999999999997</v>
      </c>
      <c r="AN1102">
        <f t="shared" si="73"/>
        <v>0.70000000000000007</v>
      </c>
      <c r="AO1102" s="58">
        <v>0.9</v>
      </c>
      <c r="AP1102" s="1" t="s">
        <v>61</v>
      </c>
    </row>
    <row r="1103" spans="2:43" x14ac:dyDescent="0.3">
      <c r="F1103" s="59">
        <v>696</v>
      </c>
      <c r="AK1103">
        <v>492</v>
      </c>
      <c r="AL1103">
        <v>5.96</v>
      </c>
      <c r="AM1103">
        <v>0.82</v>
      </c>
      <c r="AN1103">
        <f t="shared" si="73"/>
        <v>0.8</v>
      </c>
      <c r="AO1103" s="59">
        <v>43</v>
      </c>
      <c r="AP1103">
        <f>COUNTA(AO1103:AO1129)</f>
        <v>27</v>
      </c>
      <c r="AQ1103">
        <f>(AP1103/$AK$4)*100</f>
        <v>2.3914968999114263</v>
      </c>
    </row>
    <row r="1104" spans="2:43" x14ac:dyDescent="0.3">
      <c r="F1104" s="59">
        <v>697</v>
      </c>
      <c r="AK1104">
        <v>664</v>
      </c>
      <c r="AL1104">
        <v>5.96</v>
      </c>
      <c r="AM1104">
        <v>0.71299999999999997</v>
      </c>
      <c r="AN1104">
        <f t="shared" si="73"/>
        <v>0.70000000000000007</v>
      </c>
      <c r="AO1104" s="59">
        <v>80</v>
      </c>
    </row>
    <row r="1105" spans="6:41" x14ac:dyDescent="0.3">
      <c r="F1105" s="59">
        <v>731</v>
      </c>
      <c r="AK1105">
        <v>868</v>
      </c>
      <c r="AL1105">
        <v>5.96</v>
      </c>
      <c r="AM1105">
        <v>0.57299999999999995</v>
      </c>
      <c r="AN1105">
        <f t="shared" si="73"/>
        <v>0.55000000000000004</v>
      </c>
      <c r="AO1105" s="59">
        <v>131</v>
      </c>
    </row>
    <row r="1106" spans="6:41" x14ac:dyDescent="0.3">
      <c r="F1106" s="59">
        <v>739</v>
      </c>
      <c r="AK1106">
        <v>108</v>
      </c>
      <c r="AL1106">
        <v>5.7750000000000004</v>
      </c>
      <c r="AM1106">
        <v>1</v>
      </c>
      <c r="AN1106">
        <f t="shared" si="73"/>
        <v>1</v>
      </c>
      <c r="AO1106" s="59">
        <v>147</v>
      </c>
    </row>
    <row r="1107" spans="6:41" x14ac:dyDescent="0.3">
      <c r="F1107" s="59">
        <v>861</v>
      </c>
      <c r="AK1107">
        <v>305</v>
      </c>
      <c r="AL1107">
        <v>5.7750000000000004</v>
      </c>
      <c r="AM1107">
        <v>0.92700000000000005</v>
      </c>
      <c r="AN1107">
        <f t="shared" si="73"/>
        <v>0.95000000000000007</v>
      </c>
      <c r="AO1107" s="59">
        <v>261</v>
      </c>
    </row>
    <row r="1108" spans="6:41" x14ac:dyDescent="0.3">
      <c r="F1108" s="59">
        <v>870</v>
      </c>
      <c r="AK1108">
        <v>550</v>
      </c>
      <c r="AL1108">
        <v>5.7750000000000004</v>
      </c>
      <c r="AM1108">
        <v>0.61099999999999999</v>
      </c>
      <c r="AN1108">
        <f t="shared" si="73"/>
        <v>0.60000000000000009</v>
      </c>
      <c r="AO1108" s="59">
        <v>270</v>
      </c>
    </row>
    <row r="1109" spans="6:41" x14ac:dyDescent="0.3">
      <c r="F1109" s="59">
        <v>884</v>
      </c>
      <c r="AK1109">
        <v>809</v>
      </c>
      <c r="AL1109">
        <v>5.7750000000000004</v>
      </c>
      <c r="AM1109">
        <v>0.67100000000000004</v>
      </c>
      <c r="AN1109">
        <f t="shared" si="73"/>
        <v>0.65</v>
      </c>
      <c r="AO1109" s="59">
        <v>337</v>
      </c>
    </row>
    <row r="1110" spans="6:41" x14ac:dyDescent="0.3">
      <c r="F1110" s="59">
        <v>929</v>
      </c>
      <c r="AK1110">
        <v>1154</v>
      </c>
      <c r="AL1110">
        <v>5.7750000000000004</v>
      </c>
      <c r="AM1110">
        <v>0.74</v>
      </c>
      <c r="AN1110">
        <f t="shared" si="73"/>
        <v>0.75</v>
      </c>
      <c r="AO1110" s="59">
        <v>354</v>
      </c>
    </row>
    <row r="1111" spans="6:41" x14ac:dyDescent="0.3">
      <c r="F1111" s="59">
        <v>940</v>
      </c>
      <c r="AK1111">
        <v>488</v>
      </c>
      <c r="AL1111">
        <v>5.5960000000000001</v>
      </c>
      <c r="AM1111">
        <v>0.97599999999999998</v>
      </c>
      <c r="AN1111">
        <f t="shared" si="73"/>
        <v>1</v>
      </c>
      <c r="AO1111" s="59">
        <v>364</v>
      </c>
    </row>
    <row r="1112" spans="6:41" x14ac:dyDescent="0.3">
      <c r="F1112" s="58" t="s">
        <v>69</v>
      </c>
      <c r="AK1112">
        <v>495</v>
      </c>
      <c r="AL1112">
        <v>5.5960000000000001</v>
      </c>
      <c r="AM1112">
        <v>0.80400000000000005</v>
      </c>
      <c r="AN1112">
        <f t="shared" si="73"/>
        <v>0.8</v>
      </c>
      <c r="AO1112" s="59">
        <v>446</v>
      </c>
    </row>
    <row r="1113" spans="6:41" x14ac:dyDescent="0.3">
      <c r="F1113" s="59">
        <v>1090</v>
      </c>
      <c r="AK1113">
        <v>561</v>
      </c>
      <c r="AL1113">
        <v>5.5960000000000001</v>
      </c>
      <c r="AM1113">
        <v>0.97599999999999998</v>
      </c>
      <c r="AN1113">
        <f t="shared" si="73"/>
        <v>1</v>
      </c>
      <c r="AO1113" s="59">
        <v>458</v>
      </c>
    </row>
    <row r="1114" spans="6:41" x14ac:dyDescent="0.3">
      <c r="F1114" s="58" t="s">
        <v>46</v>
      </c>
      <c r="AK1114">
        <v>588</v>
      </c>
      <c r="AL1114">
        <v>5.5960000000000001</v>
      </c>
      <c r="AM1114">
        <v>0.57299999999999995</v>
      </c>
      <c r="AN1114">
        <f t="shared" si="73"/>
        <v>0.55000000000000004</v>
      </c>
      <c r="AO1114" s="59">
        <v>459</v>
      </c>
    </row>
    <row r="1115" spans="6:41" x14ac:dyDescent="0.3">
      <c r="AK1115">
        <v>614</v>
      </c>
      <c r="AL1115">
        <v>5.5960000000000001</v>
      </c>
      <c r="AM1115">
        <v>0.746</v>
      </c>
      <c r="AN1115">
        <f t="shared" si="73"/>
        <v>0.75</v>
      </c>
      <c r="AO1115" s="59">
        <v>464</v>
      </c>
    </row>
    <row r="1116" spans="6:41" x14ac:dyDescent="0.3">
      <c r="AK1116">
        <v>644</v>
      </c>
      <c r="AL1116">
        <v>5.5960000000000001</v>
      </c>
      <c r="AM1116">
        <v>0.80400000000000005</v>
      </c>
      <c r="AN1116">
        <f t="shared" si="73"/>
        <v>0.8</v>
      </c>
      <c r="AO1116" s="59">
        <v>507</v>
      </c>
    </row>
    <row r="1117" spans="6:41" x14ac:dyDescent="0.3">
      <c r="AK1117">
        <v>672</v>
      </c>
      <c r="AL1117">
        <v>5.5960000000000001</v>
      </c>
      <c r="AM1117">
        <v>0.746</v>
      </c>
      <c r="AN1117">
        <f t="shared" si="73"/>
        <v>0.75</v>
      </c>
      <c r="AO1117" s="59">
        <v>571</v>
      </c>
    </row>
    <row r="1118" spans="6:41" x14ac:dyDescent="0.3">
      <c r="AK1118">
        <v>954</v>
      </c>
      <c r="AL1118">
        <v>5.5960000000000001</v>
      </c>
      <c r="AM1118">
        <v>0.89800000000000002</v>
      </c>
      <c r="AN1118">
        <f t="shared" si="73"/>
        <v>0.9</v>
      </c>
      <c r="AO1118" s="59">
        <v>599</v>
      </c>
    </row>
    <row r="1119" spans="6:41" x14ac:dyDescent="0.3">
      <c r="AK1119">
        <v>80</v>
      </c>
      <c r="AL1119">
        <v>5.4109999999999996</v>
      </c>
      <c r="AM1119">
        <v>0.91100000000000003</v>
      </c>
      <c r="AN1119">
        <f t="shared" si="73"/>
        <v>0.9</v>
      </c>
      <c r="AO1119" s="59">
        <v>605</v>
      </c>
    </row>
    <row r="1120" spans="6:41" x14ac:dyDescent="0.3">
      <c r="AK1120">
        <v>136</v>
      </c>
      <c r="AL1120">
        <v>5.4109999999999996</v>
      </c>
      <c r="AM1120">
        <v>0.64700000000000002</v>
      </c>
      <c r="AN1120">
        <f t="shared" si="73"/>
        <v>0.65</v>
      </c>
      <c r="AO1120" s="59">
        <v>730</v>
      </c>
    </row>
    <row r="1121" spans="37:43" x14ac:dyDescent="0.3">
      <c r="AK1121">
        <v>480</v>
      </c>
      <c r="AL1121">
        <v>5.4109999999999996</v>
      </c>
      <c r="AM1121">
        <v>1</v>
      </c>
      <c r="AN1121">
        <f t="shared" si="73"/>
        <v>1</v>
      </c>
      <c r="AO1121" s="59">
        <v>734</v>
      </c>
    </row>
    <row r="1122" spans="37:43" x14ac:dyDescent="0.3">
      <c r="AK1122">
        <v>620</v>
      </c>
      <c r="AL1122">
        <v>5.4109999999999996</v>
      </c>
      <c r="AM1122">
        <v>0.75</v>
      </c>
      <c r="AN1122">
        <f t="shared" si="73"/>
        <v>0.75</v>
      </c>
      <c r="AO1122" s="59">
        <v>777</v>
      </c>
    </row>
    <row r="1123" spans="37:43" x14ac:dyDescent="0.3">
      <c r="AK1123">
        <v>896</v>
      </c>
      <c r="AL1123">
        <v>5.4109999999999996</v>
      </c>
      <c r="AM1123">
        <v>0.83799999999999997</v>
      </c>
      <c r="AN1123">
        <f t="shared" si="73"/>
        <v>0.85000000000000009</v>
      </c>
      <c r="AO1123" s="59">
        <v>824</v>
      </c>
    </row>
    <row r="1124" spans="37:43" x14ac:dyDescent="0.3">
      <c r="AK1124">
        <v>105</v>
      </c>
      <c r="AL1124">
        <v>5.2069999999999999</v>
      </c>
      <c r="AM1124">
        <v>0.58399999999999996</v>
      </c>
      <c r="AN1124">
        <f t="shared" si="73"/>
        <v>0.60000000000000009</v>
      </c>
      <c r="AO1124" s="59">
        <v>838</v>
      </c>
    </row>
    <row r="1125" spans="37:43" x14ac:dyDescent="0.3">
      <c r="AK1125">
        <v>350</v>
      </c>
      <c r="AL1125">
        <v>5.2069999999999999</v>
      </c>
      <c r="AM1125">
        <v>0.84599999999999997</v>
      </c>
      <c r="AN1125">
        <f t="shared" si="73"/>
        <v>0.85000000000000009</v>
      </c>
      <c r="AO1125" s="59">
        <v>862</v>
      </c>
    </row>
    <row r="1126" spans="37:43" x14ac:dyDescent="0.3">
      <c r="AK1126">
        <v>538</v>
      </c>
      <c r="AL1126">
        <v>5.2069999999999999</v>
      </c>
      <c r="AM1126">
        <v>0.84599999999999997</v>
      </c>
      <c r="AN1126">
        <f t="shared" si="73"/>
        <v>0.85000000000000009</v>
      </c>
      <c r="AO1126" s="59">
        <v>891</v>
      </c>
    </row>
    <row r="1127" spans="37:43" x14ac:dyDescent="0.3">
      <c r="AK1127">
        <v>862</v>
      </c>
      <c r="AL1127">
        <v>5.2069999999999999</v>
      </c>
      <c r="AM1127">
        <v>0.92200000000000004</v>
      </c>
      <c r="AN1127">
        <f t="shared" si="73"/>
        <v>0.9</v>
      </c>
      <c r="AO1127" s="59">
        <v>954</v>
      </c>
    </row>
    <row r="1128" spans="37:43" x14ac:dyDescent="0.3">
      <c r="AK1128">
        <v>891</v>
      </c>
      <c r="AL1128">
        <v>5.2069999999999999</v>
      </c>
      <c r="AM1128">
        <v>0.92200000000000004</v>
      </c>
      <c r="AN1128">
        <f t="shared" si="73"/>
        <v>0.9</v>
      </c>
      <c r="AO1128" s="59">
        <v>989</v>
      </c>
    </row>
    <row r="1129" spans="37:43" x14ac:dyDescent="0.3">
      <c r="AK1129">
        <v>511</v>
      </c>
      <c r="AL1129">
        <v>5.008</v>
      </c>
      <c r="AM1129">
        <v>0.71899999999999997</v>
      </c>
      <c r="AN1129">
        <f t="shared" si="73"/>
        <v>0.70000000000000007</v>
      </c>
      <c r="AO1129" s="59">
        <v>1138</v>
      </c>
    </row>
    <row r="1130" spans="37:43" x14ac:dyDescent="0.3">
      <c r="AK1130">
        <v>567</v>
      </c>
      <c r="AL1130">
        <v>5.008</v>
      </c>
      <c r="AM1130">
        <v>0.85099999999999998</v>
      </c>
      <c r="AN1130">
        <f t="shared" si="73"/>
        <v>0.85000000000000009</v>
      </c>
      <c r="AO1130" s="58">
        <v>0.95000000000000007</v>
      </c>
      <c r="AP1130" s="1" t="s">
        <v>62</v>
      </c>
    </row>
    <row r="1131" spans="37:43" x14ac:dyDescent="0.3">
      <c r="AK1131">
        <v>879</v>
      </c>
      <c r="AL1131">
        <v>5.008</v>
      </c>
      <c r="AM1131">
        <v>0.71899999999999997</v>
      </c>
      <c r="AN1131">
        <f t="shared" si="73"/>
        <v>0.70000000000000007</v>
      </c>
      <c r="AO1131" s="59">
        <v>153</v>
      </c>
      <c r="AP1131">
        <f>COUNTA(AO1131:AO1141)</f>
        <v>11</v>
      </c>
      <c r="AQ1131">
        <f>(AP1131/$AK$4)*100</f>
        <v>0.97431355181576607</v>
      </c>
    </row>
    <row r="1132" spans="37:43" x14ac:dyDescent="0.3">
      <c r="AK1132">
        <v>1112</v>
      </c>
      <c r="AL1132">
        <v>5.008</v>
      </c>
      <c r="AM1132">
        <v>0.85099999999999998</v>
      </c>
      <c r="AN1132">
        <f t="shared" si="73"/>
        <v>0.85000000000000009</v>
      </c>
      <c r="AO1132" s="59">
        <v>305</v>
      </c>
    </row>
    <row r="1133" spans="37:43" x14ac:dyDescent="0.3">
      <c r="AK1133">
        <v>1148</v>
      </c>
      <c r="AL1133">
        <v>5.008</v>
      </c>
      <c r="AM1133">
        <v>0.71899999999999997</v>
      </c>
      <c r="AN1133">
        <f t="shared" si="73"/>
        <v>0.70000000000000007</v>
      </c>
      <c r="AO1133" s="59">
        <v>457</v>
      </c>
    </row>
    <row r="1134" spans="37:43" x14ac:dyDescent="0.3">
      <c r="AO1134" s="59">
        <v>466</v>
      </c>
    </row>
    <row r="1135" spans="37:43" x14ac:dyDescent="0.3">
      <c r="AO1135" s="59">
        <v>612</v>
      </c>
    </row>
    <row r="1136" spans="37:43" x14ac:dyDescent="0.3">
      <c r="AO1136" s="59">
        <v>619</v>
      </c>
    </row>
    <row r="1137" spans="41:43" x14ac:dyDescent="0.3">
      <c r="AO1137" s="59">
        <v>659</v>
      </c>
    </row>
    <row r="1138" spans="41:43" x14ac:dyDescent="0.3">
      <c r="AO1138" s="59">
        <v>699</v>
      </c>
    </row>
    <row r="1139" spans="41:43" x14ac:dyDescent="0.3">
      <c r="AO1139" s="59">
        <v>723</v>
      </c>
    </row>
    <row r="1140" spans="41:43" x14ac:dyDescent="0.3">
      <c r="AO1140" s="59">
        <v>795</v>
      </c>
    </row>
    <row r="1141" spans="41:43" x14ac:dyDescent="0.3">
      <c r="AO1141" s="59">
        <v>909</v>
      </c>
    </row>
    <row r="1142" spans="41:43" x14ac:dyDescent="0.3">
      <c r="AO1142" s="58">
        <v>1</v>
      </c>
      <c r="AP1142" s="1" t="s">
        <v>63</v>
      </c>
    </row>
    <row r="1143" spans="41:43" x14ac:dyDescent="0.3">
      <c r="AO1143" s="59">
        <v>77</v>
      </c>
      <c r="AP1143">
        <f>COUNTA(AO1143:AO1150)</f>
        <v>8</v>
      </c>
      <c r="AQ1143">
        <f>(AP1143/$AK$4)*100</f>
        <v>0.70859167404782997</v>
      </c>
    </row>
    <row r="1144" spans="41:43" x14ac:dyDescent="0.3">
      <c r="AO1144" s="59">
        <v>96</v>
      </c>
    </row>
    <row r="1145" spans="41:43" x14ac:dyDescent="0.3">
      <c r="AO1145" s="59">
        <v>108</v>
      </c>
    </row>
    <row r="1146" spans="41:43" x14ac:dyDescent="0.3">
      <c r="AO1146" s="59">
        <v>259</v>
      </c>
    </row>
    <row r="1147" spans="41:43" x14ac:dyDescent="0.3">
      <c r="AO1147" s="59">
        <v>334</v>
      </c>
    </row>
    <row r="1148" spans="41:43" x14ac:dyDescent="0.3">
      <c r="AO1148" s="59">
        <v>480</v>
      </c>
    </row>
    <row r="1149" spans="41:43" x14ac:dyDescent="0.3">
      <c r="AO1149" s="59">
        <v>488</v>
      </c>
    </row>
    <row r="1150" spans="41:43" x14ac:dyDescent="0.3">
      <c r="AO1150" s="59">
        <v>561</v>
      </c>
    </row>
    <row r="1151" spans="41:43" x14ac:dyDescent="0.3">
      <c r="AO1151" s="58" t="s">
        <v>69</v>
      </c>
    </row>
    <row r="1152" spans="41:43" x14ac:dyDescent="0.3">
      <c r="AO1152" s="59">
        <v>1129</v>
      </c>
    </row>
    <row r="1153" spans="21:41" x14ac:dyDescent="0.3">
      <c r="AO1153" s="58" t="s">
        <v>46</v>
      </c>
    </row>
    <row r="1157" spans="21:41" x14ac:dyDescent="0.3">
      <c r="U1157" s="1"/>
    </row>
    <row r="1158" spans="21:41" x14ac:dyDescent="0.3">
      <c r="U1158" s="1"/>
    </row>
    <row r="1159" spans="21:41" x14ac:dyDescent="0.3">
      <c r="U1159" s="1"/>
    </row>
    <row r="1160" spans="21:41" x14ac:dyDescent="0.3">
      <c r="U1160" s="1"/>
    </row>
    <row r="1161" spans="21:41" x14ac:dyDescent="0.3">
      <c r="U1161" s="1"/>
    </row>
    <row r="1162" spans="21:41" x14ac:dyDescent="0.3">
      <c r="U1162" s="1"/>
    </row>
    <row r="1163" spans="21:41" x14ac:dyDescent="0.3">
      <c r="U1163" s="1"/>
    </row>
    <row r="1164" spans="21:41" x14ac:dyDescent="0.3">
      <c r="U1164" s="1"/>
    </row>
    <row r="1165" spans="21:41" x14ac:dyDescent="0.3">
      <c r="U1165" s="1"/>
    </row>
    <row r="1166" spans="21:41" x14ac:dyDescent="0.3">
      <c r="U1166" s="1"/>
    </row>
    <row r="1167" spans="21:41" x14ac:dyDescent="0.3">
      <c r="U1167" s="1"/>
    </row>
    <row r="1168" spans="21:41" x14ac:dyDescent="0.3">
      <c r="U1168" s="1"/>
    </row>
    <row r="1169" spans="21:21" x14ac:dyDescent="0.3">
      <c r="U1169" s="1"/>
    </row>
    <row r="1170" spans="21:21" x14ac:dyDescent="0.3">
      <c r="U1170" s="1"/>
    </row>
    <row r="1171" spans="21:21" x14ac:dyDescent="0.3">
      <c r="U1171" s="1"/>
    </row>
    <row r="1172" spans="21:21" x14ac:dyDescent="0.3">
      <c r="U1172" s="1"/>
    </row>
    <row r="1173" spans="21:21" x14ac:dyDescent="0.3">
      <c r="U1173" s="1"/>
    </row>
    <row r="1174" spans="21:21" x14ac:dyDescent="0.3">
      <c r="U1174" s="1"/>
    </row>
  </sheetData>
  <mergeCells count="13">
    <mergeCell ref="AS30:AT30"/>
    <mergeCell ref="AS31:AT31"/>
    <mergeCell ref="AS25:AU25"/>
    <mergeCell ref="B2:H2"/>
    <mergeCell ref="AS26:AT26"/>
    <mergeCell ref="AS27:AT27"/>
    <mergeCell ref="AS28:AT28"/>
    <mergeCell ref="AS29:AT29"/>
    <mergeCell ref="I2:O2"/>
    <mergeCell ref="P2:V2"/>
    <mergeCell ref="W2:AC2"/>
    <mergeCell ref="AD2:AJ2"/>
    <mergeCell ref="AK2:AQ2"/>
  </mergeCells>
  <pageMargins left="0.7" right="0.7" top="0.75" bottom="0.75" header="0.3" footer="0.3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2A015-7507-4A10-B963-CF19F8195125}">
  <dimension ref="B2:M1133"/>
  <sheetViews>
    <sheetView zoomScale="65" zoomScaleNormal="80" workbookViewId="0">
      <selection activeCell="L2" sqref="L2:M2"/>
    </sheetView>
  </sheetViews>
  <sheetFormatPr defaultRowHeight="14.4" x14ac:dyDescent="0.3"/>
  <cols>
    <col min="2" max="2" width="12.21875" customWidth="1"/>
    <col min="3" max="3" width="12.77734375" customWidth="1"/>
    <col min="4" max="4" width="12.21875" customWidth="1"/>
    <col min="5" max="5" width="12.77734375" customWidth="1"/>
    <col min="6" max="6" width="12.21875" customWidth="1"/>
    <col min="7" max="7" width="12.77734375" customWidth="1"/>
    <col min="8" max="8" width="12.21875" customWidth="1"/>
    <col min="9" max="9" width="12.77734375" customWidth="1"/>
    <col min="10" max="10" width="12.21875" customWidth="1"/>
    <col min="11" max="11" width="12.77734375" customWidth="1"/>
    <col min="12" max="12" width="12.21875" customWidth="1"/>
    <col min="13" max="13" width="12.77734375" customWidth="1"/>
  </cols>
  <sheetData>
    <row r="2" spans="2:13" x14ac:dyDescent="0.3">
      <c r="B2" s="410" t="s">
        <v>111</v>
      </c>
      <c r="C2" s="410"/>
      <c r="D2" s="415" t="s">
        <v>66</v>
      </c>
      <c r="E2" s="415"/>
      <c r="F2" s="414" t="s">
        <v>67</v>
      </c>
      <c r="G2" s="414"/>
      <c r="H2" s="413" t="s">
        <v>107</v>
      </c>
      <c r="I2" s="413"/>
      <c r="J2" s="412" t="s">
        <v>68</v>
      </c>
      <c r="K2" s="412"/>
      <c r="L2" s="411" t="s">
        <v>35</v>
      </c>
      <c r="M2" s="411"/>
    </row>
    <row r="3" spans="2:13" ht="28.8" x14ac:dyDescent="0.3">
      <c r="B3" s="62" t="s">
        <v>93</v>
      </c>
      <c r="C3" s="62" t="s">
        <v>36</v>
      </c>
      <c r="D3" s="63" t="s">
        <v>93</v>
      </c>
      <c r="E3" s="63" t="s">
        <v>36</v>
      </c>
      <c r="F3" s="64" t="s">
        <v>93</v>
      </c>
      <c r="G3" s="64" t="s">
        <v>36</v>
      </c>
      <c r="H3" s="227" t="s">
        <v>93</v>
      </c>
      <c r="I3" s="65" t="s">
        <v>36</v>
      </c>
      <c r="J3" s="67" t="s">
        <v>93</v>
      </c>
      <c r="K3" s="67" t="s">
        <v>36</v>
      </c>
      <c r="L3" s="66" t="s">
        <v>93</v>
      </c>
      <c r="M3" s="66" t="s">
        <v>36</v>
      </c>
    </row>
    <row r="4" spans="2:13" x14ac:dyDescent="0.3">
      <c r="B4" s="6" t="s">
        <v>13</v>
      </c>
      <c r="C4" s="6"/>
      <c r="D4" s="55" t="s">
        <v>13</v>
      </c>
      <c r="E4" s="55"/>
      <c r="F4" s="4" t="s">
        <v>13</v>
      </c>
      <c r="G4" s="4"/>
      <c r="H4" s="220" t="s">
        <v>13</v>
      </c>
      <c r="I4" s="5"/>
      <c r="J4" s="3" t="s">
        <v>13</v>
      </c>
      <c r="K4" s="3"/>
      <c r="L4" s="7" t="s">
        <v>13</v>
      </c>
      <c r="M4" s="7"/>
    </row>
    <row r="5" spans="2:13" x14ac:dyDescent="0.3">
      <c r="B5">
        <v>528.71900000000005</v>
      </c>
      <c r="C5">
        <v>0.39100000000000001</v>
      </c>
      <c r="D5">
        <v>92.932000000000002</v>
      </c>
      <c r="E5">
        <v>0.36799999999999999</v>
      </c>
      <c r="F5">
        <v>240.88499999999999</v>
      </c>
      <c r="G5">
        <v>0.221</v>
      </c>
      <c r="H5">
        <v>398.15699999999998</v>
      </c>
      <c r="I5">
        <v>0.14499999999999999</v>
      </c>
      <c r="J5">
        <v>177.07300000000001</v>
      </c>
      <c r="K5">
        <v>0.40600000000000003</v>
      </c>
      <c r="L5">
        <v>253.386</v>
      </c>
      <c r="M5">
        <v>0.58099999999999996</v>
      </c>
    </row>
    <row r="6" spans="2:13" x14ac:dyDescent="0.3">
      <c r="B6">
        <v>497.40199999999999</v>
      </c>
      <c r="C6">
        <v>0.317</v>
      </c>
      <c r="D6">
        <v>87.846999999999994</v>
      </c>
      <c r="E6">
        <v>0.23899999999999999</v>
      </c>
      <c r="F6">
        <v>186.45099999999999</v>
      </c>
      <c r="G6">
        <v>0.38900000000000001</v>
      </c>
      <c r="H6">
        <v>306.15899999999999</v>
      </c>
      <c r="I6">
        <v>0.50800000000000001</v>
      </c>
      <c r="J6">
        <v>160.68799999999999</v>
      </c>
      <c r="K6">
        <v>0.42</v>
      </c>
      <c r="L6">
        <v>234.34</v>
      </c>
      <c r="M6">
        <v>0.23699999999999999</v>
      </c>
    </row>
    <row r="7" spans="2:13" x14ac:dyDescent="0.3">
      <c r="B7">
        <v>443.86099999999999</v>
      </c>
      <c r="C7">
        <v>0.498</v>
      </c>
      <c r="D7">
        <v>68.11</v>
      </c>
      <c r="E7">
        <v>0.20699999999999999</v>
      </c>
      <c r="F7">
        <v>185.345</v>
      </c>
      <c r="G7">
        <v>0.65500000000000003</v>
      </c>
      <c r="H7">
        <v>241.36099999999999</v>
      </c>
      <c r="I7">
        <v>0.623</v>
      </c>
      <c r="J7">
        <v>157.30000000000001</v>
      </c>
      <c r="K7">
        <v>0.437</v>
      </c>
      <c r="L7">
        <v>210.74600000000001</v>
      </c>
      <c r="M7">
        <v>0.47</v>
      </c>
    </row>
    <row r="8" spans="2:13" x14ac:dyDescent="0.3">
      <c r="B8">
        <v>389.09100000000001</v>
      </c>
      <c r="C8">
        <v>0.40300000000000002</v>
      </c>
      <c r="D8">
        <v>67.950999999999993</v>
      </c>
      <c r="E8">
        <v>0.70299999999999996</v>
      </c>
      <c r="F8">
        <v>184.50200000000001</v>
      </c>
      <c r="G8">
        <v>0.18099999999999999</v>
      </c>
      <c r="H8">
        <v>230.916</v>
      </c>
      <c r="I8">
        <v>0.38300000000000001</v>
      </c>
      <c r="J8">
        <v>141.71799999999999</v>
      </c>
      <c r="K8">
        <v>0.69499999999999995</v>
      </c>
      <c r="L8">
        <v>189.911</v>
      </c>
      <c r="M8">
        <v>0.27400000000000002</v>
      </c>
    </row>
    <row r="9" spans="2:13" x14ac:dyDescent="0.3">
      <c r="B9">
        <v>350.81799999999998</v>
      </c>
      <c r="C9">
        <v>0.39500000000000002</v>
      </c>
      <c r="D9">
        <v>66.403999999999996</v>
      </c>
      <c r="E9">
        <v>0.56799999999999995</v>
      </c>
      <c r="F9">
        <v>149.09299999999999</v>
      </c>
      <c r="G9">
        <v>0.60399999999999998</v>
      </c>
      <c r="H9">
        <v>203.51599999999999</v>
      </c>
      <c r="I9">
        <v>0.78200000000000003</v>
      </c>
      <c r="J9">
        <v>131.28</v>
      </c>
      <c r="K9">
        <v>0.215</v>
      </c>
      <c r="L9">
        <v>178.727</v>
      </c>
      <c r="M9">
        <v>0.64</v>
      </c>
    </row>
    <row r="10" spans="2:13" x14ac:dyDescent="0.3">
      <c r="B10">
        <v>312.19499999999999</v>
      </c>
      <c r="C10">
        <v>0.78300000000000003</v>
      </c>
      <c r="D10">
        <v>65.262</v>
      </c>
      <c r="E10">
        <v>0.57899999999999996</v>
      </c>
      <c r="F10">
        <v>143.49100000000001</v>
      </c>
      <c r="G10">
        <v>0.67400000000000004</v>
      </c>
      <c r="H10">
        <v>189.35</v>
      </c>
      <c r="I10">
        <v>0.74299999999999999</v>
      </c>
      <c r="J10">
        <v>130.02799999999999</v>
      </c>
      <c r="K10">
        <v>0.35299999999999998</v>
      </c>
      <c r="L10">
        <v>177.773</v>
      </c>
      <c r="M10">
        <v>0.48199999999999998</v>
      </c>
    </row>
    <row r="11" spans="2:13" x14ac:dyDescent="0.3">
      <c r="B11">
        <v>301.47899999999998</v>
      </c>
      <c r="C11">
        <v>0.318</v>
      </c>
      <c r="D11">
        <v>59.289000000000001</v>
      </c>
      <c r="E11">
        <v>0.71699999999999997</v>
      </c>
      <c r="F11">
        <v>140.262</v>
      </c>
      <c r="G11">
        <v>0.26500000000000001</v>
      </c>
      <c r="H11">
        <v>182.19499999999999</v>
      </c>
      <c r="I11">
        <v>0.54700000000000004</v>
      </c>
      <c r="J11">
        <v>123.974</v>
      </c>
      <c r="K11">
        <v>0.435</v>
      </c>
      <c r="L11">
        <v>170.92500000000001</v>
      </c>
      <c r="M11">
        <v>0.36299999999999999</v>
      </c>
    </row>
    <row r="12" spans="2:13" x14ac:dyDescent="0.3">
      <c r="B12">
        <v>279.892</v>
      </c>
      <c r="C12">
        <v>0.65900000000000003</v>
      </c>
      <c r="D12">
        <v>58.194000000000003</v>
      </c>
      <c r="E12">
        <v>0.56000000000000005</v>
      </c>
      <c r="F12">
        <v>139.70400000000001</v>
      </c>
      <c r="G12">
        <v>0.436</v>
      </c>
      <c r="H12">
        <v>177.43</v>
      </c>
      <c r="I12">
        <v>0.57299999999999995</v>
      </c>
      <c r="J12">
        <v>111.724</v>
      </c>
      <c r="K12">
        <v>0.68700000000000006</v>
      </c>
      <c r="L12">
        <v>161.88</v>
      </c>
      <c r="M12">
        <v>0.48199999999999998</v>
      </c>
    </row>
    <row r="13" spans="2:13" x14ac:dyDescent="0.3">
      <c r="B13">
        <v>265.37099999999998</v>
      </c>
      <c r="C13">
        <v>0.48799999999999999</v>
      </c>
      <c r="D13">
        <v>57.8</v>
      </c>
      <c r="E13">
        <v>0.32800000000000001</v>
      </c>
      <c r="F13">
        <v>138.48599999999999</v>
      </c>
      <c r="G13">
        <v>0.54400000000000004</v>
      </c>
      <c r="H13">
        <v>171.959</v>
      </c>
      <c r="I13">
        <v>0.44600000000000001</v>
      </c>
      <c r="J13">
        <v>108.30800000000001</v>
      </c>
      <c r="K13">
        <v>0.496</v>
      </c>
      <c r="L13">
        <v>158.54499999999999</v>
      </c>
      <c r="M13">
        <v>0.64100000000000001</v>
      </c>
    </row>
    <row r="14" spans="2:13" x14ac:dyDescent="0.3">
      <c r="B14">
        <v>264.42700000000002</v>
      </c>
      <c r="C14">
        <v>0.53300000000000003</v>
      </c>
      <c r="D14">
        <v>56.927</v>
      </c>
      <c r="E14">
        <v>0.15</v>
      </c>
      <c r="F14">
        <v>127.575</v>
      </c>
      <c r="G14">
        <v>0.67800000000000005</v>
      </c>
      <c r="H14">
        <v>165.22900000000001</v>
      </c>
      <c r="I14">
        <v>0.626</v>
      </c>
      <c r="J14">
        <v>107.661</v>
      </c>
      <c r="K14">
        <v>0.27700000000000002</v>
      </c>
      <c r="L14">
        <v>157.46799999999999</v>
      </c>
      <c r="M14">
        <v>0.379</v>
      </c>
    </row>
    <row r="15" spans="2:13" x14ac:dyDescent="0.3">
      <c r="B15">
        <v>256.19600000000003</v>
      </c>
      <c r="C15">
        <v>0.29499999999999998</v>
      </c>
      <c r="D15">
        <v>50.183999999999997</v>
      </c>
      <c r="E15">
        <v>0.67300000000000004</v>
      </c>
      <c r="F15">
        <v>120.224</v>
      </c>
      <c r="G15">
        <v>0.41799999999999998</v>
      </c>
      <c r="H15">
        <v>157.94999999999999</v>
      </c>
      <c r="I15">
        <v>0.77800000000000002</v>
      </c>
      <c r="J15">
        <v>85.632999999999996</v>
      </c>
      <c r="K15">
        <v>0.49299999999999999</v>
      </c>
      <c r="L15">
        <v>156.49100000000001</v>
      </c>
      <c r="M15">
        <v>0.55600000000000005</v>
      </c>
    </row>
    <row r="16" spans="2:13" x14ac:dyDescent="0.3">
      <c r="B16">
        <v>253.23699999999999</v>
      </c>
      <c r="C16">
        <v>0.42899999999999999</v>
      </c>
      <c r="D16">
        <v>46.63</v>
      </c>
      <c r="E16">
        <v>0.32900000000000001</v>
      </c>
      <c r="F16">
        <v>104.661</v>
      </c>
      <c r="G16">
        <v>0.33</v>
      </c>
      <c r="H16">
        <v>156.38200000000001</v>
      </c>
      <c r="I16">
        <v>0.627</v>
      </c>
      <c r="J16">
        <v>83.406000000000006</v>
      </c>
      <c r="K16">
        <v>0.55100000000000005</v>
      </c>
      <c r="L16">
        <v>147.226</v>
      </c>
      <c r="M16">
        <v>0.72</v>
      </c>
    </row>
    <row r="17" spans="2:13" x14ac:dyDescent="0.3">
      <c r="B17">
        <v>252.226</v>
      </c>
      <c r="C17">
        <v>0.35399999999999998</v>
      </c>
      <c r="D17">
        <v>39.192</v>
      </c>
      <c r="E17">
        <v>0.38800000000000001</v>
      </c>
      <c r="F17">
        <v>99.084000000000003</v>
      </c>
      <c r="G17">
        <v>0.20200000000000001</v>
      </c>
      <c r="H17">
        <v>144.91200000000001</v>
      </c>
      <c r="I17">
        <v>0.47499999999999998</v>
      </c>
      <c r="J17">
        <v>83.328999999999994</v>
      </c>
      <c r="K17">
        <v>0.46700000000000003</v>
      </c>
      <c r="L17">
        <v>146.637</v>
      </c>
      <c r="M17">
        <v>0.438</v>
      </c>
    </row>
    <row r="18" spans="2:13" x14ac:dyDescent="0.3">
      <c r="B18">
        <v>248.11799999999999</v>
      </c>
      <c r="C18">
        <v>0.44700000000000001</v>
      </c>
      <c r="D18">
        <v>38.320999999999998</v>
      </c>
      <c r="E18">
        <v>0.61099999999999999</v>
      </c>
      <c r="F18">
        <v>93.278000000000006</v>
      </c>
      <c r="G18">
        <v>0.35499999999999998</v>
      </c>
      <c r="H18">
        <v>137.649</v>
      </c>
      <c r="I18">
        <v>0.61899999999999999</v>
      </c>
      <c r="J18">
        <v>82.841999999999999</v>
      </c>
      <c r="K18">
        <v>0.27600000000000002</v>
      </c>
      <c r="L18">
        <v>142.36099999999999</v>
      </c>
      <c r="M18">
        <v>0.54400000000000004</v>
      </c>
    </row>
    <row r="19" spans="2:13" x14ac:dyDescent="0.3">
      <c r="B19">
        <v>246.911</v>
      </c>
      <c r="C19">
        <v>0.56599999999999995</v>
      </c>
      <c r="D19">
        <v>37.893999999999998</v>
      </c>
      <c r="E19">
        <v>0.53500000000000003</v>
      </c>
      <c r="F19">
        <v>91.185000000000002</v>
      </c>
      <c r="G19">
        <v>0.65600000000000003</v>
      </c>
      <c r="H19">
        <v>133.81700000000001</v>
      </c>
      <c r="I19">
        <v>0.495</v>
      </c>
      <c r="J19">
        <v>74.986000000000004</v>
      </c>
      <c r="K19">
        <v>0.37</v>
      </c>
      <c r="L19">
        <v>142.309</v>
      </c>
      <c r="M19">
        <v>0.42899999999999999</v>
      </c>
    </row>
    <row r="20" spans="2:13" x14ac:dyDescent="0.3">
      <c r="B20">
        <v>243.60400000000001</v>
      </c>
      <c r="C20">
        <v>0.42799999999999999</v>
      </c>
      <c r="D20">
        <v>34.622999999999998</v>
      </c>
      <c r="E20">
        <v>0.56200000000000006</v>
      </c>
      <c r="F20">
        <v>90.438000000000002</v>
      </c>
      <c r="G20">
        <v>0.44400000000000001</v>
      </c>
      <c r="H20">
        <v>126.952</v>
      </c>
      <c r="I20">
        <v>0.53</v>
      </c>
      <c r="J20">
        <v>71.352000000000004</v>
      </c>
      <c r="K20">
        <v>0.64700000000000002</v>
      </c>
      <c r="L20">
        <v>141.81700000000001</v>
      </c>
      <c r="M20">
        <v>0.36899999999999999</v>
      </c>
    </row>
    <row r="21" spans="2:13" x14ac:dyDescent="0.3">
      <c r="B21">
        <v>238.83199999999999</v>
      </c>
      <c r="C21">
        <v>0.26500000000000001</v>
      </c>
      <c r="D21">
        <v>34.508000000000003</v>
      </c>
      <c r="E21">
        <v>0.751</v>
      </c>
      <c r="F21">
        <v>85.855999999999995</v>
      </c>
      <c r="G21">
        <v>0.42899999999999999</v>
      </c>
      <c r="H21">
        <v>120.57599999999999</v>
      </c>
      <c r="I21">
        <v>0.629</v>
      </c>
      <c r="J21">
        <v>67.061999999999998</v>
      </c>
      <c r="K21">
        <v>0.59499999999999997</v>
      </c>
      <c r="L21">
        <v>133.91300000000001</v>
      </c>
      <c r="M21">
        <v>0.435</v>
      </c>
    </row>
    <row r="22" spans="2:13" x14ac:dyDescent="0.3">
      <c r="B22">
        <v>235.00299999999999</v>
      </c>
      <c r="C22">
        <v>0.42599999999999999</v>
      </c>
      <c r="D22">
        <v>34.121000000000002</v>
      </c>
      <c r="E22">
        <v>0.51500000000000001</v>
      </c>
      <c r="F22">
        <v>83.58</v>
      </c>
      <c r="G22">
        <v>0.65200000000000002</v>
      </c>
      <c r="H22">
        <v>116.434</v>
      </c>
      <c r="I22">
        <v>0.47399999999999998</v>
      </c>
      <c r="J22">
        <v>67.016000000000005</v>
      </c>
      <c r="K22">
        <v>0.38100000000000001</v>
      </c>
      <c r="L22">
        <v>133.43</v>
      </c>
      <c r="M22">
        <v>0.34</v>
      </c>
    </row>
    <row r="23" spans="2:13" x14ac:dyDescent="0.3">
      <c r="B23">
        <v>222.22399999999999</v>
      </c>
      <c r="C23">
        <v>0.53500000000000003</v>
      </c>
      <c r="D23">
        <v>28.591999999999999</v>
      </c>
      <c r="E23">
        <v>0.58599999999999997</v>
      </c>
      <c r="F23">
        <v>82.096000000000004</v>
      </c>
      <c r="G23">
        <v>0.52500000000000002</v>
      </c>
      <c r="H23">
        <v>111.736</v>
      </c>
      <c r="I23">
        <v>0.498</v>
      </c>
      <c r="J23">
        <v>66.283000000000001</v>
      </c>
      <c r="K23">
        <v>0.61699999999999999</v>
      </c>
      <c r="L23">
        <v>131.83199999999999</v>
      </c>
      <c r="M23">
        <v>0.316</v>
      </c>
    </row>
    <row r="24" spans="2:13" x14ac:dyDescent="0.3">
      <c r="B24">
        <v>221.267</v>
      </c>
      <c r="C24">
        <v>0.41099999999999998</v>
      </c>
      <c r="D24">
        <v>28.503</v>
      </c>
      <c r="E24">
        <v>0.626</v>
      </c>
      <c r="F24">
        <v>75.484999999999999</v>
      </c>
      <c r="G24">
        <v>0.73199999999999998</v>
      </c>
      <c r="H24">
        <v>111.4</v>
      </c>
      <c r="I24">
        <v>0.56399999999999995</v>
      </c>
      <c r="J24">
        <v>62.933999999999997</v>
      </c>
      <c r="K24">
        <v>0.54</v>
      </c>
      <c r="L24">
        <v>130.607</v>
      </c>
      <c r="M24">
        <v>0.77300000000000002</v>
      </c>
    </row>
    <row r="25" spans="2:13" x14ac:dyDescent="0.3">
      <c r="B25">
        <v>208.77199999999999</v>
      </c>
      <c r="C25">
        <v>0.622</v>
      </c>
      <c r="D25">
        <v>27.866</v>
      </c>
      <c r="E25">
        <v>0.27500000000000002</v>
      </c>
      <c r="F25">
        <v>74.78</v>
      </c>
      <c r="G25">
        <v>0.53800000000000003</v>
      </c>
      <c r="H25">
        <v>110.563</v>
      </c>
      <c r="I25">
        <v>0.78900000000000003</v>
      </c>
      <c r="J25">
        <v>62.146999999999998</v>
      </c>
      <c r="K25">
        <v>0.628</v>
      </c>
      <c r="L25">
        <v>129.661</v>
      </c>
      <c r="M25">
        <v>0.29799999999999999</v>
      </c>
    </row>
    <row r="26" spans="2:13" x14ac:dyDescent="0.3">
      <c r="B26">
        <v>208.631</v>
      </c>
      <c r="C26">
        <v>0.46500000000000002</v>
      </c>
      <c r="D26">
        <v>26.306000000000001</v>
      </c>
      <c r="E26">
        <v>0.754</v>
      </c>
      <c r="F26">
        <v>73.489999999999995</v>
      </c>
      <c r="G26">
        <v>0.79700000000000004</v>
      </c>
      <c r="H26">
        <v>108.30500000000001</v>
      </c>
      <c r="I26">
        <v>0.54</v>
      </c>
      <c r="J26">
        <v>60.978000000000002</v>
      </c>
      <c r="K26">
        <v>0.57899999999999996</v>
      </c>
      <c r="L26">
        <v>123.59399999999999</v>
      </c>
      <c r="M26">
        <v>0.41399999999999998</v>
      </c>
    </row>
    <row r="27" spans="2:13" x14ac:dyDescent="0.3">
      <c r="B27">
        <v>207.84</v>
      </c>
      <c r="C27">
        <v>0.38900000000000001</v>
      </c>
      <c r="D27">
        <v>25.77</v>
      </c>
      <c r="E27">
        <v>0.56399999999999995</v>
      </c>
      <c r="F27">
        <v>66.561999999999998</v>
      </c>
      <c r="G27">
        <v>0.54800000000000004</v>
      </c>
      <c r="H27">
        <v>106.807</v>
      </c>
      <c r="I27">
        <v>0.46500000000000002</v>
      </c>
      <c r="J27">
        <v>60.956000000000003</v>
      </c>
      <c r="K27">
        <v>0.47799999999999998</v>
      </c>
      <c r="L27">
        <v>121.155</v>
      </c>
      <c r="M27">
        <v>0.38400000000000001</v>
      </c>
    </row>
    <row r="28" spans="2:13" x14ac:dyDescent="0.3">
      <c r="B28">
        <v>200.97499999999999</v>
      </c>
      <c r="C28">
        <v>0.68100000000000005</v>
      </c>
      <c r="D28">
        <v>25.404</v>
      </c>
      <c r="E28">
        <v>0.53900000000000003</v>
      </c>
      <c r="F28">
        <v>66.537999999999997</v>
      </c>
      <c r="G28">
        <v>0.27</v>
      </c>
      <c r="H28">
        <v>106.56399999999999</v>
      </c>
      <c r="I28">
        <v>0.48699999999999999</v>
      </c>
      <c r="J28">
        <v>56.526000000000003</v>
      </c>
      <c r="K28">
        <v>0.316</v>
      </c>
      <c r="L28">
        <v>120.628</v>
      </c>
      <c r="M28">
        <v>0.57799999999999996</v>
      </c>
    </row>
    <row r="29" spans="2:13" x14ac:dyDescent="0.3">
      <c r="B29">
        <v>185.71199999999999</v>
      </c>
      <c r="C29">
        <v>0.33100000000000002</v>
      </c>
      <c r="D29">
        <v>24.754999999999999</v>
      </c>
      <c r="E29">
        <v>0.55700000000000005</v>
      </c>
      <c r="F29">
        <v>62.911999999999999</v>
      </c>
      <c r="G29">
        <v>0.61899999999999999</v>
      </c>
      <c r="H29">
        <v>102.741</v>
      </c>
      <c r="I29">
        <v>0.60399999999999998</v>
      </c>
      <c r="J29">
        <v>55.465000000000003</v>
      </c>
      <c r="K29">
        <v>0.46400000000000002</v>
      </c>
      <c r="L29">
        <v>118.54300000000001</v>
      </c>
      <c r="M29">
        <v>0.24199999999999999</v>
      </c>
    </row>
    <row r="30" spans="2:13" x14ac:dyDescent="0.3">
      <c r="B30">
        <v>179.00299999999999</v>
      </c>
      <c r="C30">
        <v>0.34799999999999998</v>
      </c>
      <c r="D30">
        <v>24.315999999999999</v>
      </c>
      <c r="E30">
        <v>0.56100000000000005</v>
      </c>
      <c r="F30">
        <v>62.009</v>
      </c>
      <c r="G30">
        <v>0.36399999999999999</v>
      </c>
      <c r="H30">
        <v>102.41500000000001</v>
      </c>
      <c r="I30">
        <v>0.48499999999999999</v>
      </c>
      <c r="J30">
        <v>55.308</v>
      </c>
      <c r="K30">
        <v>0.61699999999999999</v>
      </c>
      <c r="L30">
        <v>118.437</v>
      </c>
      <c r="M30">
        <v>0.65</v>
      </c>
    </row>
    <row r="31" spans="2:13" x14ac:dyDescent="0.3">
      <c r="B31">
        <v>175.18100000000001</v>
      </c>
      <c r="C31">
        <v>0.55300000000000005</v>
      </c>
      <c r="D31">
        <v>23.975999999999999</v>
      </c>
      <c r="E31">
        <v>0.28399999999999997</v>
      </c>
      <c r="F31">
        <v>61.128999999999998</v>
      </c>
      <c r="G31">
        <v>0.309</v>
      </c>
      <c r="H31">
        <v>100.191</v>
      </c>
      <c r="I31">
        <v>0.72499999999999998</v>
      </c>
      <c r="J31">
        <v>55.113999999999997</v>
      </c>
      <c r="K31">
        <v>0.55900000000000005</v>
      </c>
      <c r="L31">
        <v>115.556</v>
      </c>
      <c r="M31">
        <v>0.40500000000000003</v>
      </c>
    </row>
    <row r="32" spans="2:13" x14ac:dyDescent="0.3">
      <c r="B32">
        <v>174.65299999999999</v>
      </c>
      <c r="C32">
        <v>0.45200000000000001</v>
      </c>
      <c r="D32">
        <v>21.78</v>
      </c>
      <c r="E32">
        <v>0.64800000000000002</v>
      </c>
      <c r="F32">
        <v>52.408000000000001</v>
      </c>
      <c r="G32">
        <v>0.26100000000000001</v>
      </c>
      <c r="H32">
        <v>99.679000000000002</v>
      </c>
      <c r="I32">
        <v>0.56399999999999995</v>
      </c>
      <c r="J32">
        <v>51.546999999999997</v>
      </c>
      <c r="K32">
        <v>0.33200000000000002</v>
      </c>
      <c r="L32">
        <v>113.991</v>
      </c>
      <c r="M32">
        <v>0.73699999999999999</v>
      </c>
    </row>
    <row r="33" spans="2:13" x14ac:dyDescent="0.3">
      <c r="B33">
        <v>174.53</v>
      </c>
      <c r="C33">
        <v>0.48199999999999998</v>
      </c>
      <c r="D33">
        <v>21.178999999999998</v>
      </c>
      <c r="E33">
        <v>0.754</v>
      </c>
      <c r="F33">
        <v>52.097999999999999</v>
      </c>
      <c r="G33">
        <v>0.35199999999999998</v>
      </c>
      <c r="H33">
        <v>98.180999999999997</v>
      </c>
      <c r="I33">
        <v>0.58499999999999996</v>
      </c>
      <c r="J33">
        <v>50.875999999999998</v>
      </c>
      <c r="K33">
        <v>0.254</v>
      </c>
      <c r="L33">
        <v>113.349</v>
      </c>
      <c r="M33">
        <v>0.66700000000000004</v>
      </c>
    </row>
    <row r="34" spans="2:13" x14ac:dyDescent="0.3">
      <c r="B34">
        <v>170.887</v>
      </c>
      <c r="C34">
        <v>0.35699999999999998</v>
      </c>
      <c r="D34">
        <v>20.867000000000001</v>
      </c>
      <c r="E34">
        <v>0.42899999999999999</v>
      </c>
      <c r="F34">
        <v>48.604999999999997</v>
      </c>
      <c r="G34">
        <v>0.69199999999999995</v>
      </c>
      <c r="H34">
        <v>96.793999999999997</v>
      </c>
      <c r="I34">
        <v>0.317</v>
      </c>
      <c r="J34">
        <v>49.28</v>
      </c>
      <c r="K34">
        <v>0.60299999999999998</v>
      </c>
      <c r="L34">
        <v>111.70699999999999</v>
      </c>
      <c r="M34">
        <v>0.7</v>
      </c>
    </row>
    <row r="35" spans="2:13" x14ac:dyDescent="0.3">
      <c r="B35">
        <v>169.11600000000001</v>
      </c>
      <c r="C35">
        <v>0.72099999999999997</v>
      </c>
      <c r="D35">
        <v>19.291</v>
      </c>
      <c r="E35">
        <v>0.60199999999999998</v>
      </c>
      <c r="F35">
        <v>47.465000000000003</v>
      </c>
      <c r="G35">
        <v>0.47899999999999998</v>
      </c>
      <c r="H35">
        <v>89.807000000000002</v>
      </c>
      <c r="I35">
        <v>0.32100000000000001</v>
      </c>
      <c r="J35">
        <v>48.902999999999999</v>
      </c>
      <c r="K35">
        <v>0.73699999999999999</v>
      </c>
      <c r="L35">
        <v>107.197</v>
      </c>
      <c r="M35">
        <v>0.34399999999999997</v>
      </c>
    </row>
    <row r="36" spans="2:13" x14ac:dyDescent="0.3">
      <c r="B36">
        <v>162.93299999999999</v>
      </c>
      <c r="C36">
        <v>0.58299999999999996</v>
      </c>
      <c r="D36">
        <v>18.952000000000002</v>
      </c>
      <c r="E36">
        <v>0.55200000000000005</v>
      </c>
      <c r="F36">
        <v>45.05</v>
      </c>
      <c r="G36">
        <v>0.66300000000000003</v>
      </c>
      <c r="H36">
        <v>89.638999999999996</v>
      </c>
      <c r="I36">
        <v>0.65800000000000003</v>
      </c>
      <c r="J36">
        <v>48.546999999999997</v>
      </c>
      <c r="K36">
        <v>0.35899999999999999</v>
      </c>
      <c r="L36">
        <v>105.96299999999999</v>
      </c>
      <c r="M36">
        <v>0.52500000000000002</v>
      </c>
    </row>
    <row r="37" spans="2:13" x14ac:dyDescent="0.3">
      <c r="B37">
        <v>162.07</v>
      </c>
      <c r="C37">
        <v>0.36899999999999999</v>
      </c>
      <c r="D37">
        <v>18.695</v>
      </c>
      <c r="E37">
        <v>0.77300000000000002</v>
      </c>
      <c r="F37">
        <v>44.600999999999999</v>
      </c>
      <c r="G37">
        <v>0.56299999999999994</v>
      </c>
      <c r="H37">
        <v>89.12</v>
      </c>
      <c r="I37">
        <v>0.68400000000000005</v>
      </c>
      <c r="J37">
        <v>48.515999999999998</v>
      </c>
      <c r="K37">
        <v>0.41</v>
      </c>
      <c r="L37">
        <v>105.399</v>
      </c>
      <c r="M37">
        <v>0.56499999999999995</v>
      </c>
    </row>
    <row r="38" spans="2:13" x14ac:dyDescent="0.3">
      <c r="B38">
        <v>156.548</v>
      </c>
      <c r="C38">
        <v>0.65300000000000002</v>
      </c>
      <c r="D38">
        <v>17.527999999999999</v>
      </c>
      <c r="E38">
        <v>0.32800000000000001</v>
      </c>
      <c r="F38">
        <v>40.648000000000003</v>
      </c>
      <c r="G38">
        <v>0.80200000000000005</v>
      </c>
      <c r="H38">
        <v>88.875</v>
      </c>
      <c r="I38">
        <v>0.50800000000000001</v>
      </c>
      <c r="J38">
        <v>47.106999999999999</v>
      </c>
      <c r="K38">
        <v>0.55400000000000005</v>
      </c>
      <c r="L38">
        <v>104.485</v>
      </c>
      <c r="M38">
        <v>0.44900000000000001</v>
      </c>
    </row>
    <row r="39" spans="2:13" x14ac:dyDescent="0.3">
      <c r="B39">
        <v>146.989</v>
      </c>
      <c r="C39">
        <v>0.17499999999999999</v>
      </c>
      <c r="D39">
        <v>17.495000000000001</v>
      </c>
      <c r="E39">
        <v>0.47599999999999998</v>
      </c>
      <c r="F39">
        <v>40.627000000000002</v>
      </c>
      <c r="G39">
        <v>0.67100000000000004</v>
      </c>
      <c r="H39">
        <v>88.227000000000004</v>
      </c>
      <c r="I39">
        <v>0.47599999999999998</v>
      </c>
      <c r="J39">
        <v>46.808</v>
      </c>
      <c r="K39">
        <v>0.61699999999999999</v>
      </c>
      <c r="L39">
        <v>104.405</v>
      </c>
      <c r="M39">
        <v>0.61799999999999999</v>
      </c>
    </row>
    <row r="40" spans="2:13" x14ac:dyDescent="0.3">
      <c r="B40">
        <v>143.35400000000001</v>
      </c>
      <c r="C40">
        <v>0.23400000000000001</v>
      </c>
      <c r="D40">
        <v>17.338000000000001</v>
      </c>
      <c r="E40">
        <v>0.45700000000000002</v>
      </c>
      <c r="F40">
        <v>39.637999999999998</v>
      </c>
      <c r="G40">
        <v>0.71399999999999997</v>
      </c>
      <c r="H40">
        <v>88.087999999999994</v>
      </c>
      <c r="I40">
        <v>0.60599999999999998</v>
      </c>
      <c r="J40">
        <v>45.722000000000001</v>
      </c>
      <c r="K40">
        <v>0.22</v>
      </c>
      <c r="L40">
        <v>104.074</v>
      </c>
      <c r="M40">
        <v>0.69299999999999995</v>
      </c>
    </row>
    <row r="41" spans="2:13" x14ac:dyDescent="0.3">
      <c r="B41">
        <v>142.84100000000001</v>
      </c>
      <c r="C41">
        <v>0.73199999999999998</v>
      </c>
      <c r="D41">
        <v>16.548999999999999</v>
      </c>
      <c r="E41">
        <v>0.497</v>
      </c>
      <c r="F41">
        <v>38.366</v>
      </c>
      <c r="G41">
        <v>0.71399999999999997</v>
      </c>
      <c r="H41">
        <v>86.54</v>
      </c>
      <c r="I41">
        <v>0.40400000000000003</v>
      </c>
      <c r="J41">
        <v>45.694000000000003</v>
      </c>
      <c r="K41">
        <v>0.52</v>
      </c>
      <c r="L41">
        <v>103.884</v>
      </c>
      <c r="M41">
        <v>0.29099999999999998</v>
      </c>
    </row>
    <row r="42" spans="2:13" x14ac:dyDescent="0.3">
      <c r="B42">
        <v>140.13200000000001</v>
      </c>
      <c r="C42">
        <v>0.81899999999999995</v>
      </c>
      <c r="D42">
        <v>16.41</v>
      </c>
      <c r="E42">
        <v>0.745</v>
      </c>
      <c r="F42">
        <v>37.780999999999999</v>
      </c>
      <c r="G42">
        <v>0.44900000000000001</v>
      </c>
      <c r="H42">
        <v>84.882999999999996</v>
      </c>
      <c r="I42">
        <v>0.749</v>
      </c>
      <c r="J42">
        <v>45.438000000000002</v>
      </c>
      <c r="K42">
        <v>0.436</v>
      </c>
      <c r="L42">
        <v>103.148</v>
      </c>
      <c r="M42">
        <v>0.53300000000000003</v>
      </c>
    </row>
    <row r="43" spans="2:13" x14ac:dyDescent="0.3">
      <c r="B43">
        <v>139.928</v>
      </c>
      <c r="C43">
        <v>0.41</v>
      </c>
      <c r="D43">
        <v>16.053000000000001</v>
      </c>
      <c r="E43">
        <v>0.81399999999999995</v>
      </c>
      <c r="F43">
        <v>37.551000000000002</v>
      </c>
      <c r="G43">
        <v>0.82399999999999995</v>
      </c>
      <c r="H43">
        <v>84.114999999999995</v>
      </c>
      <c r="I43">
        <v>0.61399999999999999</v>
      </c>
      <c r="J43">
        <v>40.427999999999997</v>
      </c>
      <c r="K43">
        <v>0.44400000000000001</v>
      </c>
      <c r="L43">
        <v>101.495</v>
      </c>
      <c r="M43">
        <v>0.59199999999999997</v>
      </c>
    </row>
    <row r="44" spans="2:13" x14ac:dyDescent="0.3">
      <c r="B44">
        <v>139.51900000000001</v>
      </c>
      <c r="C44">
        <v>0.44900000000000001</v>
      </c>
      <c r="D44">
        <v>16.004999999999999</v>
      </c>
      <c r="E44">
        <v>0.755</v>
      </c>
      <c r="F44">
        <v>36.043999999999997</v>
      </c>
      <c r="G44">
        <v>0.47899999999999998</v>
      </c>
      <c r="H44">
        <v>82.683000000000007</v>
      </c>
      <c r="I44">
        <v>0.54</v>
      </c>
      <c r="J44">
        <v>40.090000000000003</v>
      </c>
      <c r="K44">
        <v>0.33700000000000002</v>
      </c>
      <c r="L44">
        <v>99.825999999999993</v>
      </c>
      <c r="M44">
        <v>0.56000000000000005</v>
      </c>
    </row>
    <row r="45" spans="2:13" x14ac:dyDescent="0.3">
      <c r="B45">
        <v>139.06399999999999</v>
      </c>
      <c r="C45">
        <v>0.76500000000000001</v>
      </c>
      <c r="D45">
        <v>16.001000000000001</v>
      </c>
      <c r="E45">
        <v>0.54400000000000004</v>
      </c>
      <c r="F45">
        <v>35.698</v>
      </c>
      <c r="G45">
        <v>0.60799999999999998</v>
      </c>
      <c r="H45">
        <v>82.277000000000001</v>
      </c>
      <c r="I45">
        <v>0.51700000000000002</v>
      </c>
      <c r="J45">
        <v>39.213000000000001</v>
      </c>
      <c r="K45">
        <v>0.376</v>
      </c>
      <c r="L45">
        <v>99.47</v>
      </c>
      <c r="M45">
        <v>0.748</v>
      </c>
    </row>
    <row r="46" spans="2:13" x14ac:dyDescent="0.3">
      <c r="B46">
        <v>132.755</v>
      </c>
      <c r="C46">
        <v>0.45500000000000002</v>
      </c>
      <c r="D46">
        <v>15.789</v>
      </c>
      <c r="E46">
        <v>0.76500000000000001</v>
      </c>
      <c r="F46">
        <v>35.179000000000002</v>
      </c>
      <c r="G46">
        <v>0.71099999999999997</v>
      </c>
      <c r="H46">
        <v>80.736000000000004</v>
      </c>
      <c r="I46">
        <v>0.71499999999999997</v>
      </c>
      <c r="J46">
        <v>38.881999999999998</v>
      </c>
      <c r="K46">
        <v>0.314</v>
      </c>
      <c r="L46">
        <v>99.239000000000004</v>
      </c>
      <c r="M46">
        <v>0.441</v>
      </c>
    </row>
    <row r="47" spans="2:13" x14ac:dyDescent="0.3">
      <c r="B47">
        <v>130.989</v>
      </c>
      <c r="C47">
        <v>0.504</v>
      </c>
      <c r="D47">
        <v>15.785</v>
      </c>
      <c r="E47">
        <v>0.58399999999999996</v>
      </c>
      <c r="F47">
        <v>35.054000000000002</v>
      </c>
      <c r="G47">
        <v>0.55900000000000005</v>
      </c>
      <c r="H47">
        <v>80.353999999999999</v>
      </c>
      <c r="I47">
        <v>0.754</v>
      </c>
      <c r="J47">
        <v>38.54</v>
      </c>
      <c r="K47">
        <v>0.48699999999999999</v>
      </c>
      <c r="L47">
        <v>98.298000000000002</v>
      </c>
      <c r="M47">
        <v>0.45800000000000002</v>
      </c>
    </row>
    <row r="48" spans="2:13" x14ac:dyDescent="0.3">
      <c r="B48">
        <v>129.857</v>
      </c>
      <c r="C48">
        <v>0.69399999999999995</v>
      </c>
      <c r="D48">
        <v>15.654999999999999</v>
      </c>
      <c r="E48">
        <v>0.5</v>
      </c>
      <c r="F48">
        <v>33.548999999999999</v>
      </c>
      <c r="G48">
        <v>0.36299999999999999</v>
      </c>
      <c r="H48">
        <v>78.305999999999997</v>
      </c>
      <c r="I48">
        <v>0.78600000000000003</v>
      </c>
      <c r="J48">
        <v>38.018999999999998</v>
      </c>
      <c r="K48">
        <v>0.249</v>
      </c>
      <c r="L48">
        <v>96.53</v>
      </c>
      <c r="M48">
        <v>0.29399999999999998</v>
      </c>
    </row>
    <row r="49" spans="2:13" x14ac:dyDescent="0.3">
      <c r="B49">
        <v>129.63999999999999</v>
      </c>
      <c r="C49">
        <v>0.74199999999999999</v>
      </c>
      <c r="D49">
        <v>15.426</v>
      </c>
      <c r="E49">
        <v>0.73399999999999999</v>
      </c>
      <c r="F49">
        <v>33.347000000000001</v>
      </c>
      <c r="G49">
        <v>0.83799999999999997</v>
      </c>
      <c r="H49">
        <v>77.367999999999995</v>
      </c>
      <c r="I49">
        <v>0.47799999999999998</v>
      </c>
      <c r="J49">
        <v>37.548999999999999</v>
      </c>
      <c r="K49">
        <v>0.42099999999999999</v>
      </c>
      <c r="L49">
        <v>93.32</v>
      </c>
      <c r="M49">
        <v>0.59199999999999997</v>
      </c>
    </row>
    <row r="50" spans="2:13" x14ac:dyDescent="0.3">
      <c r="B50">
        <v>128.88999999999999</v>
      </c>
      <c r="C50">
        <v>0.53700000000000003</v>
      </c>
      <c r="D50">
        <v>15.314</v>
      </c>
      <c r="E50">
        <v>0.68200000000000005</v>
      </c>
      <c r="F50">
        <v>32.037999999999997</v>
      </c>
      <c r="G50">
        <v>0.47399999999999998</v>
      </c>
      <c r="H50">
        <v>77.031999999999996</v>
      </c>
      <c r="I50">
        <v>0.35599999999999998</v>
      </c>
      <c r="J50">
        <v>37.003</v>
      </c>
      <c r="K50">
        <v>0.68</v>
      </c>
      <c r="L50">
        <v>91.501000000000005</v>
      </c>
      <c r="M50">
        <v>0.45800000000000002</v>
      </c>
    </row>
    <row r="51" spans="2:13" x14ac:dyDescent="0.3">
      <c r="B51">
        <v>127.598</v>
      </c>
      <c r="C51">
        <v>0.36599999999999999</v>
      </c>
      <c r="D51">
        <v>15.109</v>
      </c>
      <c r="E51">
        <v>0.47499999999999998</v>
      </c>
      <c r="F51">
        <v>31.821000000000002</v>
      </c>
      <c r="G51">
        <v>0.443</v>
      </c>
      <c r="H51">
        <v>76.738</v>
      </c>
      <c r="I51">
        <v>0.39200000000000002</v>
      </c>
      <c r="J51">
        <v>36.401000000000003</v>
      </c>
      <c r="K51">
        <v>0.502</v>
      </c>
      <c r="L51">
        <v>90.78</v>
      </c>
      <c r="M51">
        <v>0.67</v>
      </c>
    </row>
    <row r="52" spans="2:13" x14ac:dyDescent="0.3">
      <c r="B52">
        <v>127.48699999999999</v>
      </c>
      <c r="C52">
        <v>0.40799999999999997</v>
      </c>
      <c r="D52">
        <v>15.016</v>
      </c>
      <c r="E52">
        <v>0.64600000000000002</v>
      </c>
      <c r="F52">
        <v>31.117000000000001</v>
      </c>
      <c r="G52">
        <v>0.33400000000000002</v>
      </c>
      <c r="H52">
        <v>75.239000000000004</v>
      </c>
      <c r="I52">
        <v>0.626</v>
      </c>
      <c r="J52">
        <v>35.871000000000002</v>
      </c>
      <c r="K52">
        <v>0.40300000000000002</v>
      </c>
      <c r="L52">
        <v>90.584999999999994</v>
      </c>
      <c r="M52">
        <v>0.38200000000000001</v>
      </c>
    </row>
    <row r="53" spans="2:13" x14ac:dyDescent="0.3">
      <c r="B53">
        <v>126.53700000000001</v>
      </c>
      <c r="C53">
        <v>0.53500000000000003</v>
      </c>
      <c r="D53">
        <v>14.82</v>
      </c>
      <c r="E53">
        <v>0.56899999999999995</v>
      </c>
      <c r="F53">
        <v>30.867999999999999</v>
      </c>
      <c r="G53">
        <v>0.499</v>
      </c>
      <c r="H53">
        <v>74.067999999999998</v>
      </c>
      <c r="I53">
        <v>0.42299999999999999</v>
      </c>
      <c r="J53">
        <v>35.232999999999997</v>
      </c>
      <c r="K53">
        <v>0.48199999999999998</v>
      </c>
      <c r="L53">
        <v>90.572999999999993</v>
      </c>
      <c r="M53">
        <v>0.59899999999999998</v>
      </c>
    </row>
    <row r="54" spans="2:13" x14ac:dyDescent="0.3">
      <c r="B54">
        <v>125.956</v>
      </c>
      <c r="C54">
        <v>0.436</v>
      </c>
      <c r="D54">
        <v>14.494</v>
      </c>
      <c r="E54">
        <v>0.72799999999999998</v>
      </c>
      <c r="F54">
        <v>30.776</v>
      </c>
      <c r="G54">
        <v>0.65400000000000003</v>
      </c>
      <c r="H54">
        <v>73.587000000000003</v>
      </c>
      <c r="I54">
        <v>0.4</v>
      </c>
      <c r="J54">
        <v>34.558</v>
      </c>
      <c r="K54">
        <v>0.70599999999999996</v>
      </c>
      <c r="L54">
        <v>89.108999999999995</v>
      </c>
      <c r="M54">
        <v>0.51900000000000002</v>
      </c>
    </row>
    <row r="55" spans="2:13" x14ac:dyDescent="0.3">
      <c r="B55">
        <v>125.372</v>
      </c>
      <c r="C55">
        <v>0.64500000000000002</v>
      </c>
      <c r="D55">
        <v>13.202</v>
      </c>
      <c r="E55">
        <v>0.64800000000000002</v>
      </c>
      <c r="F55">
        <v>30.234999999999999</v>
      </c>
      <c r="G55">
        <v>0.71699999999999997</v>
      </c>
      <c r="H55">
        <v>72.653000000000006</v>
      </c>
      <c r="I55">
        <v>0.30299999999999999</v>
      </c>
      <c r="J55">
        <v>34.475000000000001</v>
      </c>
      <c r="K55">
        <v>0.54700000000000004</v>
      </c>
      <c r="L55">
        <v>86.771000000000001</v>
      </c>
      <c r="M55">
        <v>0.49199999999999999</v>
      </c>
    </row>
    <row r="56" spans="2:13" x14ac:dyDescent="0.3">
      <c r="B56">
        <v>124.88</v>
      </c>
      <c r="C56">
        <v>0.374</v>
      </c>
      <c r="D56">
        <v>13.138999999999999</v>
      </c>
      <c r="E56">
        <v>0.623</v>
      </c>
      <c r="F56">
        <v>30.207999999999998</v>
      </c>
      <c r="G56">
        <v>0.66300000000000003</v>
      </c>
      <c r="H56">
        <v>72.096999999999994</v>
      </c>
      <c r="I56">
        <v>0.73699999999999999</v>
      </c>
      <c r="J56">
        <v>34.159999999999997</v>
      </c>
      <c r="K56">
        <v>0.61</v>
      </c>
      <c r="L56">
        <v>84.405000000000001</v>
      </c>
      <c r="M56">
        <v>0.61</v>
      </c>
    </row>
    <row r="57" spans="2:13" x14ac:dyDescent="0.3">
      <c r="B57">
        <v>124.82299999999999</v>
      </c>
      <c r="C57">
        <v>0.52600000000000002</v>
      </c>
      <c r="D57">
        <v>12.885</v>
      </c>
      <c r="E57">
        <v>0.36399999999999999</v>
      </c>
      <c r="F57">
        <v>29.722999999999999</v>
      </c>
      <c r="G57">
        <v>0.67600000000000005</v>
      </c>
      <c r="H57">
        <v>71.44</v>
      </c>
      <c r="I57">
        <v>0.69799999999999995</v>
      </c>
      <c r="J57">
        <v>33.979999999999997</v>
      </c>
      <c r="K57">
        <v>0.78200000000000003</v>
      </c>
      <c r="L57">
        <v>82.933000000000007</v>
      </c>
      <c r="M57">
        <v>0.40699999999999997</v>
      </c>
    </row>
    <row r="58" spans="2:13" x14ac:dyDescent="0.3">
      <c r="B58">
        <v>123.776</v>
      </c>
      <c r="C58">
        <v>0.56299999999999994</v>
      </c>
      <c r="D58">
        <v>12.84</v>
      </c>
      <c r="E58">
        <v>0.8</v>
      </c>
      <c r="F58">
        <v>29.398</v>
      </c>
      <c r="G58">
        <v>0.79900000000000004</v>
      </c>
      <c r="H58">
        <v>70.536000000000001</v>
      </c>
      <c r="I58">
        <v>0.68400000000000005</v>
      </c>
      <c r="J58">
        <v>33.914999999999999</v>
      </c>
      <c r="K58">
        <v>0.62</v>
      </c>
      <c r="L58">
        <v>82.882999999999996</v>
      </c>
      <c r="M58">
        <v>0.60299999999999998</v>
      </c>
    </row>
    <row r="59" spans="2:13" x14ac:dyDescent="0.3">
      <c r="B59">
        <v>120.042</v>
      </c>
      <c r="C59">
        <v>0.27300000000000002</v>
      </c>
      <c r="D59">
        <v>12.786</v>
      </c>
      <c r="E59">
        <v>0.35299999999999998</v>
      </c>
      <c r="F59">
        <v>28.852</v>
      </c>
      <c r="G59">
        <v>0.82199999999999995</v>
      </c>
      <c r="H59">
        <v>70.343000000000004</v>
      </c>
      <c r="I59">
        <v>0.73699999999999999</v>
      </c>
      <c r="J59">
        <v>33.573</v>
      </c>
      <c r="K59">
        <v>0.47299999999999998</v>
      </c>
      <c r="L59">
        <v>82.605999999999995</v>
      </c>
      <c r="M59">
        <v>0.63500000000000001</v>
      </c>
    </row>
    <row r="60" spans="2:13" x14ac:dyDescent="0.3">
      <c r="B60">
        <v>116.913</v>
      </c>
      <c r="C60">
        <v>0.57599999999999996</v>
      </c>
      <c r="D60">
        <v>12.585000000000001</v>
      </c>
      <c r="E60">
        <v>0.54400000000000004</v>
      </c>
      <c r="F60">
        <v>28.655000000000001</v>
      </c>
      <c r="G60">
        <v>0.745</v>
      </c>
      <c r="H60">
        <v>68.673000000000002</v>
      </c>
      <c r="I60">
        <v>0.72499999999999998</v>
      </c>
      <c r="J60">
        <v>33.396000000000001</v>
      </c>
      <c r="K60">
        <v>0.60299999999999998</v>
      </c>
      <c r="L60">
        <v>81.87</v>
      </c>
      <c r="M60">
        <v>0.55100000000000005</v>
      </c>
    </row>
    <row r="61" spans="2:13" x14ac:dyDescent="0.3">
      <c r="B61">
        <v>116.812</v>
      </c>
      <c r="C61">
        <v>0.42099999999999999</v>
      </c>
      <c r="D61">
        <v>12.448</v>
      </c>
      <c r="E61">
        <v>0.78</v>
      </c>
      <c r="F61">
        <v>28.210999999999999</v>
      </c>
      <c r="G61">
        <v>0.84599999999999997</v>
      </c>
      <c r="H61">
        <v>68.534000000000006</v>
      </c>
      <c r="I61">
        <v>0.51900000000000002</v>
      </c>
      <c r="J61">
        <v>33.095999999999997</v>
      </c>
      <c r="K61">
        <v>0.36099999999999999</v>
      </c>
      <c r="L61">
        <v>81.254999999999995</v>
      </c>
      <c r="M61">
        <v>0.60099999999999998</v>
      </c>
    </row>
    <row r="62" spans="2:13" x14ac:dyDescent="0.3">
      <c r="B62">
        <v>115.11799999999999</v>
      </c>
      <c r="C62">
        <v>0.622</v>
      </c>
      <c r="D62">
        <v>11.85</v>
      </c>
      <c r="E62">
        <v>0.63900000000000001</v>
      </c>
      <c r="F62">
        <v>27.948</v>
      </c>
      <c r="G62">
        <v>0.371</v>
      </c>
      <c r="H62">
        <v>68.063999999999993</v>
      </c>
      <c r="I62">
        <v>0.73</v>
      </c>
      <c r="J62">
        <v>32.847000000000001</v>
      </c>
      <c r="K62">
        <v>0.79400000000000004</v>
      </c>
      <c r="L62">
        <v>80.441999999999993</v>
      </c>
      <c r="M62">
        <v>0.74099999999999999</v>
      </c>
    </row>
    <row r="63" spans="2:13" x14ac:dyDescent="0.3">
      <c r="B63">
        <v>113.378</v>
      </c>
      <c r="C63">
        <v>0.63700000000000001</v>
      </c>
      <c r="D63">
        <v>11.742000000000001</v>
      </c>
      <c r="E63">
        <v>0.68600000000000005</v>
      </c>
      <c r="F63">
        <v>27.838999999999999</v>
      </c>
      <c r="G63">
        <v>0.39100000000000001</v>
      </c>
      <c r="H63">
        <v>67.923000000000002</v>
      </c>
      <c r="I63">
        <v>0.61899999999999999</v>
      </c>
      <c r="J63">
        <v>32.314999999999998</v>
      </c>
      <c r="K63">
        <v>0.65</v>
      </c>
      <c r="L63">
        <v>79.947000000000003</v>
      </c>
      <c r="M63">
        <v>0.752</v>
      </c>
    </row>
    <row r="64" spans="2:13" x14ac:dyDescent="0.3">
      <c r="B64">
        <v>113.08499999999999</v>
      </c>
      <c r="C64">
        <v>0.26900000000000002</v>
      </c>
      <c r="D64">
        <v>11.577999999999999</v>
      </c>
      <c r="E64">
        <v>0.748</v>
      </c>
      <c r="F64">
        <v>27.344999999999999</v>
      </c>
      <c r="G64">
        <v>0.33400000000000002</v>
      </c>
      <c r="H64">
        <v>67.611000000000004</v>
      </c>
      <c r="I64">
        <v>0.64</v>
      </c>
      <c r="J64">
        <v>31.754999999999999</v>
      </c>
      <c r="K64">
        <v>0.441</v>
      </c>
      <c r="L64">
        <v>79.581000000000003</v>
      </c>
      <c r="M64">
        <v>0.82</v>
      </c>
    </row>
    <row r="65" spans="2:13" x14ac:dyDescent="0.3">
      <c r="B65">
        <v>112.51900000000001</v>
      </c>
      <c r="C65">
        <v>0.74</v>
      </c>
      <c r="D65">
        <v>11.561999999999999</v>
      </c>
      <c r="E65">
        <v>0.61499999999999999</v>
      </c>
      <c r="F65">
        <v>26.587</v>
      </c>
      <c r="G65">
        <v>0.72399999999999998</v>
      </c>
      <c r="H65">
        <v>67.47</v>
      </c>
      <c r="I65">
        <v>0.4</v>
      </c>
      <c r="J65">
        <v>30.911999999999999</v>
      </c>
      <c r="K65">
        <v>0.34499999999999997</v>
      </c>
      <c r="L65">
        <v>79.515000000000001</v>
      </c>
      <c r="M65">
        <v>0.505</v>
      </c>
    </row>
    <row r="66" spans="2:13" x14ac:dyDescent="0.3">
      <c r="B66">
        <v>112.33</v>
      </c>
      <c r="C66">
        <v>0.54200000000000004</v>
      </c>
      <c r="D66">
        <v>11.451000000000001</v>
      </c>
      <c r="E66">
        <v>0.66800000000000004</v>
      </c>
      <c r="F66">
        <v>26.489000000000001</v>
      </c>
      <c r="G66">
        <v>0.78800000000000003</v>
      </c>
      <c r="H66">
        <v>67.003</v>
      </c>
      <c r="I66">
        <v>0.29699999999999999</v>
      </c>
      <c r="J66">
        <v>30.876999999999999</v>
      </c>
      <c r="K66">
        <v>0.71899999999999997</v>
      </c>
      <c r="L66">
        <v>78.150999999999996</v>
      </c>
      <c r="M66">
        <v>0.51300000000000001</v>
      </c>
    </row>
    <row r="67" spans="2:13" x14ac:dyDescent="0.3">
      <c r="B67">
        <v>111.399</v>
      </c>
      <c r="C67">
        <v>0.48099999999999998</v>
      </c>
      <c r="D67">
        <v>11.435</v>
      </c>
      <c r="E67">
        <v>0.82599999999999996</v>
      </c>
      <c r="F67">
        <v>26.347000000000001</v>
      </c>
      <c r="G67">
        <v>0.76300000000000001</v>
      </c>
      <c r="H67">
        <v>66.491</v>
      </c>
      <c r="I67">
        <v>0.379</v>
      </c>
      <c r="J67">
        <v>30.236999999999998</v>
      </c>
      <c r="K67">
        <v>0.58899999999999997</v>
      </c>
      <c r="L67">
        <v>77.588999999999999</v>
      </c>
      <c r="M67">
        <v>0.46899999999999997</v>
      </c>
    </row>
    <row r="68" spans="2:13" x14ac:dyDescent="0.3">
      <c r="B68">
        <v>111.35599999999999</v>
      </c>
      <c r="C68">
        <v>0.51300000000000001</v>
      </c>
      <c r="D68">
        <v>11.113</v>
      </c>
      <c r="E68">
        <v>0.70899999999999996</v>
      </c>
      <c r="F68">
        <v>26.14</v>
      </c>
      <c r="G68">
        <v>0.73199999999999998</v>
      </c>
      <c r="H68">
        <v>64.478999999999999</v>
      </c>
      <c r="I68">
        <v>0.77900000000000003</v>
      </c>
      <c r="J68">
        <v>29.734000000000002</v>
      </c>
      <c r="K68">
        <v>0.81899999999999995</v>
      </c>
      <c r="L68">
        <v>77.44</v>
      </c>
      <c r="M68">
        <v>0.30099999999999999</v>
      </c>
    </row>
    <row r="69" spans="2:13" x14ac:dyDescent="0.3">
      <c r="B69">
        <v>110.43899999999999</v>
      </c>
      <c r="C69">
        <v>0.51200000000000001</v>
      </c>
      <c r="D69">
        <v>10.864000000000001</v>
      </c>
      <c r="E69">
        <v>0.79900000000000004</v>
      </c>
      <c r="F69">
        <v>25.890999999999998</v>
      </c>
      <c r="G69">
        <v>0.443</v>
      </c>
      <c r="H69">
        <v>64.331000000000003</v>
      </c>
      <c r="I69">
        <v>0.42499999999999999</v>
      </c>
      <c r="J69">
        <v>29.292000000000002</v>
      </c>
      <c r="K69">
        <v>0.68600000000000005</v>
      </c>
      <c r="L69">
        <v>77.061999999999998</v>
      </c>
      <c r="M69">
        <v>0.65500000000000003</v>
      </c>
    </row>
    <row r="70" spans="2:13" x14ac:dyDescent="0.3">
      <c r="B70">
        <v>109.40600000000001</v>
      </c>
      <c r="C70">
        <v>0.65</v>
      </c>
      <c r="D70">
        <v>10.769</v>
      </c>
      <c r="E70">
        <v>0.624</v>
      </c>
      <c r="F70">
        <v>25.773</v>
      </c>
      <c r="G70">
        <v>0.77800000000000002</v>
      </c>
      <c r="H70">
        <v>64.245999999999995</v>
      </c>
      <c r="I70">
        <v>0.64500000000000002</v>
      </c>
      <c r="J70">
        <v>28.637</v>
      </c>
      <c r="K70">
        <v>0.63400000000000001</v>
      </c>
      <c r="L70">
        <v>76.722999999999999</v>
      </c>
      <c r="M70">
        <v>0.32200000000000001</v>
      </c>
    </row>
    <row r="71" spans="2:13" x14ac:dyDescent="0.3">
      <c r="B71">
        <v>109.081</v>
      </c>
      <c r="C71">
        <v>0.69099999999999995</v>
      </c>
      <c r="D71">
        <v>10.752000000000001</v>
      </c>
      <c r="E71">
        <v>0.45200000000000001</v>
      </c>
      <c r="F71">
        <v>25.611000000000001</v>
      </c>
      <c r="G71">
        <v>0.64300000000000002</v>
      </c>
      <c r="H71">
        <v>64.191999999999993</v>
      </c>
      <c r="I71">
        <v>0.65100000000000002</v>
      </c>
      <c r="J71">
        <v>28.486999999999998</v>
      </c>
      <c r="K71">
        <v>0.624</v>
      </c>
      <c r="L71">
        <v>76.108999999999995</v>
      </c>
      <c r="M71">
        <v>0.71799999999999997</v>
      </c>
    </row>
    <row r="72" spans="2:13" x14ac:dyDescent="0.3">
      <c r="B72">
        <v>108.09699999999999</v>
      </c>
      <c r="C72">
        <v>0.53800000000000003</v>
      </c>
      <c r="D72">
        <v>10.548</v>
      </c>
      <c r="E72">
        <v>0.55400000000000005</v>
      </c>
      <c r="F72">
        <v>24.87</v>
      </c>
      <c r="G72">
        <v>0.752</v>
      </c>
      <c r="H72">
        <v>63.732999999999997</v>
      </c>
      <c r="I72">
        <v>0.30399999999999999</v>
      </c>
      <c r="J72">
        <v>28.077999999999999</v>
      </c>
      <c r="K72">
        <v>0.55300000000000005</v>
      </c>
      <c r="L72">
        <v>75.724000000000004</v>
      </c>
      <c r="M72">
        <v>0.63900000000000001</v>
      </c>
    </row>
    <row r="73" spans="2:13" x14ac:dyDescent="0.3">
      <c r="B73">
        <v>106.11199999999999</v>
      </c>
      <c r="C73">
        <v>0.33500000000000002</v>
      </c>
      <c r="D73">
        <v>10.266999999999999</v>
      </c>
      <c r="E73">
        <v>0.61299999999999999</v>
      </c>
      <c r="F73">
        <v>24.161000000000001</v>
      </c>
      <c r="G73">
        <v>0.221</v>
      </c>
      <c r="H73">
        <v>63.302999999999997</v>
      </c>
      <c r="I73">
        <v>0.32200000000000001</v>
      </c>
      <c r="J73">
        <v>27.835999999999999</v>
      </c>
      <c r="K73">
        <v>0.83799999999999997</v>
      </c>
      <c r="L73">
        <v>75.709000000000003</v>
      </c>
      <c r="M73">
        <v>0.29399999999999998</v>
      </c>
    </row>
    <row r="74" spans="2:13" x14ac:dyDescent="0.3">
      <c r="B74">
        <v>105.46299999999999</v>
      </c>
      <c r="C74">
        <v>0.54400000000000004</v>
      </c>
      <c r="D74">
        <v>10.054</v>
      </c>
      <c r="E74">
        <v>0.60799999999999998</v>
      </c>
      <c r="F74">
        <v>23.994</v>
      </c>
      <c r="G74">
        <v>0.61899999999999999</v>
      </c>
      <c r="H74">
        <v>61.686999999999998</v>
      </c>
      <c r="I74">
        <v>0.58299999999999996</v>
      </c>
      <c r="J74">
        <v>27.66</v>
      </c>
      <c r="K74">
        <v>0.56999999999999995</v>
      </c>
      <c r="L74">
        <v>75.018000000000001</v>
      </c>
      <c r="M74">
        <v>0.52600000000000002</v>
      </c>
    </row>
    <row r="75" spans="2:13" x14ac:dyDescent="0.3">
      <c r="B75">
        <v>104.651</v>
      </c>
      <c r="C75">
        <v>0.55000000000000004</v>
      </c>
      <c r="D75">
        <v>9.8109999999999999</v>
      </c>
      <c r="E75">
        <v>0.77400000000000002</v>
      </c>
      <c r="F75">
        <v>23.88</v>
      </c>
      <c r="G75">
        <v>0.443</v>
      </c>
      <c r="H75">
        <v>60.298999999999999</v>
      </c>
      <c r="I75">
        <v>0.62</v>
      </c>
      <c r="J75">
        <v>27.628</v>
      </c>
      <c r="K75">
        <v>0.65400000000000003</v>
      </c>
      <c r="L75">
        <v>74.683000000000007</v>
      </c>
      <c r="M75">
        <v>0.44900000000000001</v>
      </c>
    </row>
    <row r="76" spans="2:13" x14ac:dyDescent="0.3">
      <c r="B76">
        <v>103.446</v>
      </c>
      <c r="C76">
        <v>0.72</v>
      </c>
      <c r="D76">
        <v>9.6340000000000003</v>
      </c>
      <c r="E76">
        <v>0.61099999999999999</v>
      </c>
      <c r="F76">
        <v>23.792000000000002</v>
      </c>
      <c r="G76">
        <v>0.38500000000000001</v>
      </c>
      <c r="H76">
        <v>58.680999999999997</v>
      </c>
      <c r="I76">
        <v>0.61</v>
      </c>
      <c r="J76">
        <v>27.568000000000001</v>
      </c>
      <c r="K76">
        <v>0.51900000000000002</v>
      </c>
      <c r="L76">
        <v>74.162999999999997</v>
      </c>
      <c r="M76">
        <v>0.53700000000000003</v>
      </c>
    </row>
    <row r="77" spans="2:13" x14ac:dyDescent="0.3">
      <c r="B77">
        <v>102.504</v>
      </c>
      <c r="C77">
        <v>0.46200000000000002</v>
      </c>
      <c r="D77">
        <v>9.5540000000000003</v>
      </c>
      <c r="E77">
        <v>0.57499999999999996</v>
      </c>
      <c r="F77">
        <v>22.925000000000001</v>
      </c>
      <c r="G77">
        <v>0.622</v>
      </c>
      <c r="H77">
        <v>57.304000000000002</v>
      </c>
      <c r="I77">
        <v>0.84499999999999997</v>
      </c>
      <c r="J77">
        <v>27.454000000000001</v>
      </c>
      <c r="K77">
        <v>0.26600000000000001</v>
      </c>
      <c r="L77">
        <v>73.528000000000006</v>
      </c>
      <c r="M77">
        <v>0.66</v>
      </c>
    </row>
    <row r="78" spans="2:13" x14ac:dyDescent="0.3">
      <c r="B78">
        <v>102.273</v>
      </c>
      <c r="C78">
        <v>0.47299999999999998</v>
      </c>
      <c r="D78">
        <v>9.5139999999999993</v>
      </c>
      <c r="E78">
        <v>0.50800000000000001</v>
      </c>
      <c r="F78">
        <v>22.794</v>
      </c>
      <c r="G78">
        <v>0.81</v>
      </c>
      <c r="H78">
        <v>56.716999999999999</v>
      </c>
      <c r="I78">
        <v>0.64400000000000002</v>
      </c>
      <c r="J78">
        <v>27.111000000000001</v>
      </c>
      <c r="K78">
        <v>0.71</v>
      </c>
      <c r="L78">
        <v>73.129000000000005</v>
      </c>
      <c r="M78">
        <v>0.52100000000000002</v>
      </c>
    </row>
    <row r="79" spans="2:13" x14ac:dyDescent="0.3">
      <c r="B79">
        <v>102.227</v>
      </c>
      <c r="C79">
        <v>0.61699999999999999</v>
      </c>
      <c r="D79">
        <v>9.4939999999999998</v>
      </c>
      <c r="E79">
        <v>0.59799999999999998</v>
      </c>
      <c r="F79">
        <v>22.673999999999999</v>
      </c>
      <c r="G79">
        <v>0.73499999999999999</v>
      </c>
      <c r="H79">
        <v>55.154000000000003</v>
      </c>
      <c r="I79">
        <v>0.86299999999999999</v>
      </c>
      <c r="J79">
        <v>26.07</v>
      </c>
      <c r="K79">
        <v>0.46899999999999997</v>
      </c>
      <c r="L79">
        <v>72.311000000000007</v>
      </c>
      <c r="M79">
        <v>0.55600000000000005</v>
      </c>
    </row>
    <row r="80" spans="2:13" x14ac:dyDescent="0.3">
      <c r="B80">
        <v>100.54600000000001</v>
      </c>
      <c r="C80">
        <v>0.47</v>
      </c>
      <c r="D80">
        <v>9.44</v>
      </c>
      <c r="E80">
        <v>0.56699999999999995</v>
      </c>
      <c r="F80">
        <v>22.657</v>
      </c>
      <c r="G80">
        <v>0.83199999999999996</v>
      </c>
      <c r="H80">
        <v>54.155999999999999</v>
      </c>
      <c r="I80">
        <v>0.60299999999999998</v>
      </c>
      <c r="J80">
        <v>25.731000000000002</v>
      </c>
      <c r="K80">
        <v>0.58599999999999997</v>
      </c>
      <c r="L80">
        <v>71.614999999999995</v>
      </c>
      <c r="M80">
        <v>0.42499999999999999</v>
      </c>
    </row>
    <row r="81" spans="2:13" x14ac:dyDescent="0.3">
      <c r="B81">
        <v>99.171999999999997</v>
      </c>
      <c r="C81">
        <v>0.65300000000000002</v>
      </c>
      <c r="D81">
        <v>9.298</v>
      </c>
      <c r="E81">
        <v>0.71199999999999997</v>
      </c>
      <c r="F81">
        <v>22.465</v>
      </c>
      <c r="G81">
        <v>0.56100000000000005</v>
      </c>
      <c r="H81">
        <v>54.143000000000001</v>
      </c>
      <c r="I81">
        <v>0.64600000000000002</v>
      </c>
      <c r="J81">
        <v>24.888000000000002</v>
      </c>
      <c r="K81">
        <v>0.629</v>
      </c>
      <c r="L81">
        <v>71.293999999999997</v>
      </c>
      <c r="M81">
        <v>0.46400000000000002</v>
      </c>
    </row>
    <row r="82" spans="2:13" x14ac:dyDescent="0.3">
      <c r="B82">
        <v>98.549000000000007</v>
      </c>
      <c r="C82">
        <v>0.30499999999999999</v>
      </c>
      <c r="D82">
        <v>9.2560000000000002</v>
      </c>
      <c r="E82">
        <v>0.40100000000000002</v>
      </c>
      <c r="F82">
        <v>22.448</v>
      </c>
      <c r="G82">
        <v>0.68799999999999994</v>
      </c>
      <c r="H82">
        <v>53.927999999999997</v>
      </c>
      <c r="I82">
        <v>0.61099999999999999</v>
      </c>
      <c r="J82">
        <v>24.6</v>
      </c>
      <c r="K82">
        <v>0.73699999999999999</v>
      </c>
      <c r="L82">
        <v>70.78</v>
      </c>
      <c r="M82">
        <v>0.51800000000000002</v>
      </c>
    </row>
    <row r="83" spans="2:13" x14ac:dyDescent="0.3">
      <c r="B83">
        <v>97.728999999999999</v>
      </c>
      <c r="C83">
        <v>0.36799999999999999</v>
      </c>
      <c r="D83">
        <v>9.173</v>
      </c>
      <c r="E83">
        <v>0.68600000000000005</v>
      </c>
      <c r="F83">
        <v>22.385999999999999</v>
      </c>
      <c r="G83">
        <v>0.64700000000000002</v>
      </c>
      <c r="H83">
        <v>53.789000000000001</v>
      </c>
      <c r="I83">
        <v>0.251</v>
      </c>
      <c r="J83">
        <v>24.594999999999999</v>
      </c>
      <c r="K83">
        <v>0.53500000000000003</v>
      </c>
      <c r="L83">
        <v>70.617000000000004</v>
      </c>
      <c r="M83">
        <v>0.38200000000000001</v>
      </c>
    </row>
    <row r="84" spans="2:13" x14ac:dyDescent="0.3">
      <c r="B84">
        <v>97.22</v>
      </c>
      <c r="C84">
        <v>0.57399999999999995</v>
      </c>
      <c r="D84">
        <v>9.1460000000000008</v>
      </c>
      <c r="E84">
        <v>0.78200000000000003</v>
      </c>
      <c r="F84">
        <v>22.286000000000001</v>
      </c>
      <c r="G84">
        <v>0.76100000000000001</v>
      </c>
      <c r="H84">
        <v>53.661000000000001</v>
      </c>
      <c r="I84">
        <v>0.58899999999999997</v>
      </c>
      <c r="J84">
        <v>24.373999999999999</v>
      </c>
      <c r="K84">
        <v>0.621</v>
      </c>
      <c r="L84">
        <v>70.468999999999994</v>
      </c>
      <c r="M84">
        <v>0.39600000000000002</v>
      </c>
    </row>
    <row r="85" spans="2:13" x14ac:dyDescent="0.3">
      <c r="B85">
        <v>96.216999999999999</v>
      </c>
      <c r="C85">
        <v>0.40699999999999997</v>
      </c>
      <c r="D85">
        <v>9.0549999999999997</v>
      </c>
      <c r="E85">
        <v>0.70799999999999996</v>
      </c>
      <c r="F85">
        <v>22.283000000000001</v>
      </c>
      <c r="G85">
        <v>0.746</v>
      </c>
      <c r="H85">
        <v>53.61</v>
      </c>
      <c r="I85">
        <v>0.73099999999999998</v>
      </c>
      <c r="J85">
        <v>23.986999999999998</v>
      </c>
      <c r="K85">
        <v>0.59499999999999997</v>
      </c>
      <c r="L85">
        <v>70.260999999999996</v>
      </c>
      <c r="M85">
        <v>0.72799999999999998</v>
      </c>
    </row>
    <row r="86" spans="2:13" x14ac:dyDescent="0.3">
      <c r="B86">
        <v>94.828999999999994</v>
      </c>
      <c r="C86">
        <v>0.65200000000000002</v>
      </c>
      <c r="D86">
        <v>8.9489999999999998</v>
      </c>
      <c r="E86">
        <v>0.46100000000000002</v>
      </c>
      <c r="F86">
        <v>22.128</v>
      </c>
      <c r="G86">
        <v>0.71699999999999997</v>
      </c>
      <c r="H86">
        <v>53.176000000000002</v>
      </c>
      <c r="I86">
        <v>0.61599999999999999</v>
      </c>
      <c r="J86">
        <v>23.832000000000001</v>
      </c>
      <c r="K86">
        <v>0.45900000000000002</v>
      </c>
      <c r="L86">
        <v>69.664000000000001</v>
      </c>
      <c r="M86">
        <v>0.58699999999999997</v>
      </c>
    </row>
    <row r="87" spans="2:13" x14ac:dyDescent="0.3">
      <c r="B87">
        <v>93.977000000000004</v>
      </c>
      <c r="C87">
        <v>0.58299999999999996</v>
      </c>
      <c r="D87">
        <v>8.8629999999999995</v>
      </c>
      <c r="E87">
        <v>0.443</v>
      </c>
      <c r="F87">
        <v>21.998999999999999</v>
      </c>
      <c r="G87">
        <v>0.26</v>
      </c>
      <c r="H87">
        <v>52.621000000000002</v>
      </c>
      <c r="I87">
        <v>0.66</v>
      </c>
      <c r="J87">
        <v>23.780999999999999</v>
      </c>
      <c r="K87">
        <v>0.46600000000000003</v>
      </c>
      <c r="L87">
        <v>69.409000000000006</v>
      </c>
      <c r="M87">
        <v>0.41599999999999998</v>
      </c>
    </row>
    <row r="88" spans="2:13" x14ac:dyDescent="0.3">
      <c r="B88">
        <v>92.658000000000001</v>
      </c>
      <c r="C88">
        <v>0.65100000000000002</v>
      </c>
      <c r="D88">
        <v>8.7110000000000003</v>
      </c>
      <c r="E88">
        <v>0.73299999999999998</v>
      </c>
      <c r="F88">
        <v>21.536000000000001</v>
      </c>
      <c r="G88">
        <v>0.53800000000000003</v>
      </c>
      <c r="H88">
        <v>52.542000000000002</v>
      </c>
      <c r="I88">
        <v>0.54200000000000004</v>
      </c>
      <c r="J88">
        <v>23.59</v>
      </c>
      <c r="K88">
        <v>0.74399999999999999</v>
      </c>
      <c r="L88">
        <v>69.259</v>
      </c>
      <c r="M88">
        <v>0.58299999999999996</v>
      </c>
    </row>
    <row r="89" spans="2:13" x14ac:dyDescent="0.3">
      <c r="B89">
        <v>91.992000000000004</v>
      </c>
      <c r="C89">
        <v>0.50800000000000001</v>
      </c>
      <c r="D89">
        <v>8.5190000000000001</v>
      </c>
      <c r="E89">
        <v>0.65800000000000003</v>
      </c>
      <c r="F89">
        <v>21.202999999999999</v>
      </c>
      <c r="G89">
        <v>0.33100000000000002</v>
      </c>
      <c r="H89">
        <v>51.4</v>
      </c>
      <c r="I89">
        <v>0.76900000000000002</v>
      </c>
      <c r="J89">
        <v>23.469000000000001</v>
      </c>
      <c r="K89">
        <v>0.58799999999999997</v>
      </c>
      <c r="L89">
        <v>69.212999999999994</v>
      </c>
      <c r="M89">
        <v>0.51100000000000001</v>
      </c>
    </row>
    <row r="90" spans="2:13" x14ac:dyDescent="0.3">
      <c r="B90">
        <v>91.32</v>
      </c>
      <c r="C90">
        <v>0.61299999999999999</v>
      </c>
      <c r="D90">
        <v>8.4209999999999994</v>
      </c>
      <c r="E90">
        <v>0.22500000000000001</v>
      </c>
      <c r="F90">
        <v>21.14</v>
      </c>
      <c r="G90">
        <v>0.629</v>
      </c>
      <c r="H90">
        <v>51.293999999999997</v>
      </c>
      <c r="I90">
        <v>0.746</v>
      </c>
      <c r="J90">
        <v>23.457999999999998</v>
      </c>
      <c r="K90">
        <v>0.57899999999999996</v>
      </c>
      <c r="L90">
        <v>68.561999999999998</v>
      </c>
      <c r="M90">
        <v>0.35599999999999998</v>
      </c>
    </row>
    <row r="91" spans="2:13" x14ac:dyDescent="0.3">
      <c r="B91">
        <v>90.775000000000006</v>
      </c>
      <c r="C91">
        <v>0.48299999999999998</v>
      </c>
      <c r="D91">
        <v>8.4130000000000003</v>
      </c>
      <c r="E91">
        <v>0.624</v>
      </c>
      <c r="F91">
        <v>20.824000000000002</v>
      </c>
      <c r="G91">
        <v>0.46800000000000003</v>
      </c>
      <c r="H91">
        <v>50.918999999999997</v>
      </c>
      <c r="I91">
        <v>0.68300000000000005</v>
      </c>
      <c r="J91">
        <v>23.097000000000001</v>
      </c>
      <c r="K91">
        <v>0.61499999999999999</v>
      </c>
      <c r="L91">
        <v>68.349000000000004</v>
      </c>
      <c r="M91">
        <v>0.56899999999999995</v>
      </c>
    </row>
    <row r="92" spans="2:13" x14ac:dyDescent="0.3">
      <c r="B92">
        <v>90.12</v>
      </c>
      <c r="C92">
        <v>0.40100000000000002</v>
      </c>
      <c r="D92">
        <v>8.2059999999999995</v>
      </c>
      <c r="E92">
        <v>0.57299999999999995</v>
      </c>
      <c r="F92">
        <v>20.620999999999999</v>
      </c>
      <c r="G92">
        <v>0.65100000000000002</v>
      </c>
      <c r="H92">
        <v>50.34</v>
      </c>
      <c r="I92">
        <v>0.41399999999999998</v>
      </c>
      <c r="J92">
        <v>22.283000000000001</v>
      </c>
      <c r="K92">
        <v>0.67800000000000005</v>
      </c>
      <c r="L92">
        <v>68.257999999999996</v>
      </c>
      <c r="M92">
        <v>0.60699999999999998</v>
      </c>
    </row>
    <row r="93" spans="2:13" x14ac:dyDescent="0.3">
      <c r="B93">
        <v>88.878</v>
      </c>
      <c r="C93">
        <v>0.48699999999999999</v>
      </c>
      <c r="D93">
        <v>8.1989999999999998</v>
      </c>
      <c r="E93">
        <v>0.63800000000000001</v>
      </c>
      <c r="F93">
        <v>20.597000000000001</v>
      </c>
      <c r="G93">
        <v>0.58799999999999997</v>
      </c>
      <c r="H93">
        <v>49.698</v>
      </c>
      <c r="I93">
        <v>0.61199999999999999</v>
      </c>
      <c r="J93">
        <v>22.274999999999999</v>
      </c>
      <c r="K93">
        <v>0.749</v>
      </c>
      <c r="L93">
        <v>68.150000000000006</v>
      </c>
      <c r="M93">
        <v>0.38300000000000001</v>
      </c>
    </row>
    <row r="94" spans="2:13" x14ac:dyDescent="0.3">
      <c r="B94">
        <v>88.771000000000001</v>
      </c>
      <c r="C94">
        <v>0.63700000000000001</v>
      </c>
      <c r="D94">
        <v>8.1129999999999995</v>
      </c>
      <c r="E94">
        <v>0.68899999999999995</v>
      </c>
      <c r="F94">
        <v>20.431999999999999</v>
      </c>
      <c r="G94">
        <v>0.6</v>
      </c>
      <c r="H94">
        <v>49.52</v>
      </c>
      <c r="I94">
        <v>0.64400000000000002</v>
      </c>
      <c r="J94">
        <v>22.2</v>
      </c>
      <c r="K94">
        <v>0.76700000000000002</v>
      </c>
      <c r="L94">
        <v>67.426000000000002</v>
      </c>
      <c r="M94">
        <v>0.51</v>
      </c>
    </row>
    <row r="95" spans="2:13" x14ac:dyDescent="0.3">
      <c r="B95">
        <v>88.37</v>
      </c>
      <c r="C95">
        <v>0.41899999999999998</v>
      </c>
      <c r="D95">
        <v>7.9939999999999998</v>
      </c>
      <c r="E95">
        <v>0.751</v>
      </c>
      <c r="F95">
        <v>20.404</v>
      </c>
      <c r="G95">
        <v>0.73899999999999999</v>
      </c>
      <c r="H95">
        <v>49.23</v>
      </c>
      <c r="I95">
        <v>0.75900000000000001</v>
      </c>
      <c r="J95">
        <v>21.952000000000002</v>
      </c>
      <c r="K95">
        <v>0.70899999999999996</v>
      </c>
      <c r="L95">
        <v>67.054000000000002</v>
      </c>
      <c r="M95">
        <v>0.77200000000000002</v>
      </c>
    </row>
    <row r="96" spans="2:13" x14ac:dyDescent="0.3">
      <c r="B96">
        <v>88.316000000000003</v>
      </c>
      <c r="C96">
        <v>0.38900000000000001</v>
      </c>
      <c r="D96">
        <v>7.9219999999999997</v>
      </c>
      <c r="E96">
        <v>0.78300000000000003</v>
      </c>
      <c r="F96">
        <v>20.276</v>
      </c>
      <c r="G96">
        <v>0.79500000000000004</v>
      </c>
      <c r="H96">
        <v>48.783000000000001</v>
      </c>
      <c r="I96">
        <v>0.68500000000000005</v>
      </c>
      <c r="J96">
        <v>21.870999999999999</v>
      </c>
      <c r="K96">
        <v>0.61699999999999999</v>
      </c>
      <c r="L96">
        <v>66.944999999999993</v>
      </c>
      <c r="M96">
        <v>0.22700000000000001</v>
      </c>
    </row>
    <row r="97" spans="2:13" x14ac:dyDescent="0.3">
      <c r="B97">
        <v>87.887</v>
      </c>
      <c r="C97">
        <v>0.53600000000000003</v>
      </c>
      <c r="D97">
        <v>7.9219999999999997</v>
      </c>
      <c r="E97">
        <v>0.59799999999999998</v>
      </c>
      <c r="F97">
        <v>20.074000000000002</v>
      </c>
      <c r="G97">
        <v>0.86899999999999999</v>
      </c>
      <c r="H97">
        <v>48.164000000000001</v>
      </c>
      <c r="I97">
        <v>0.66500000000000004</v>
      </c>
      <c r="J97">
        <v>21.739000000000001</v>
      </c>
      <c r="K97">
        <v>0.629</v>
      </c>
      <c r="L97">
        <v>66.286000000000001</v>
      </c>
      <c r="M97">
        <v>0.39800000000000002</v>
      </c>
    </row>
    <row r="98" spans="2:13" x14ac:dyDescent="0.3">
      <c r="B98">
        <v>87.832999999999998</v>
      </c>
      <c r="C98">
        <v>0.59299999999999997</v>
      </c>
      <c r="D98">
        <v>7.8819999999999997</v>
      </c>
      <c r="E98">
        <v>0.78500000000000003</v>
      </c>
      <c r="F98">
        <v>19.975000000000001</v>
      </c>
      <c r="G98">
        <v>0.75800000000000001</v>
      </c>
      <c r="H98">
        <v>47.536000000000001</v>
      </c>
      <c r="I98">
        <v>0.70099999999999996</v>
      </c>
      <c r="J98">
        <v>21.539000000000001</v>
      </c>
      <c r="K98">
        <v>0.72899999999999998</v>
      </c>
      <c r="L98">
        <v>65.923000000000002</v>
      </c>
      <c r="M98">
        <v>0.63300000000000001</v>
      </c>
    </row>
    <row r="99" spans="2:13" x14ac:dyDescent="0.3">
      <c r="B99">
        <v>87.751999999999995</v>
      </c>
      <c r="C99">
        <v>0.48199999999999998</v>
      </c>
      <c r="D99">
        <v>7.8659999999999997</v>
      </c>
      <c r="E99">
        <v>0.14099999999999999</v>
      </c>
      <c r="F99">
        <v>19.891999999999999</v>
      </c>
      <c r="G99">
        <v>0.74399999999999999</v>
      </c>
      <c r="H99">
        <v>47.146000000000001</v>
      </c>
      <c r="I99">
        <v>0.60899999999999999</v>
      </c>
      <c r="J99">
        <v>21.459</v>
      </c>
      <c r="K99">
        <v>0.68200000000000005</v>
      </c>
      <c r="L99">
        <v>65.876000000000005</v>
      </c>
      <c r="M99">
        <v>0.52100000000000002</v>
      </c>
    </row>
    <row r="100" spans="2:13" x14ac:dyDescent="0.3">
      <c r="B100">
        <v>87.32</v>
      </c>
      <c r="C100">
        <v>0.67900000000000005</v>
      </c>
      <c r="D100">
        <v>7.7190000000000003</v>
      </c>
      <c r="E100">
        <v>0.628</v>
      </c>
      <c r="F100">
        <v>19.766999999999999</v>
      </c>
      <c r="G100">
        <v>0.6</v>
      </c>
      <c r="H100">
        <v>47.03</v>
      </c>
      <c r="I100">
        <v>0.622</v>
      </c>
      <c r="J100">
        <v>21.355</v>
      </c>
      <c r="K100">
        <v>0.69</v>
      </c>
      <c r="L100">
        <v>65.748999999999995</v>
      </c>
      <c r="M100">
        <v>0.38200000000000001</v>
      </c>
    </row>
    <row r="101" spans="2:13" x14ac:dyDescent="0.3">
      <c r="B101">
        <v>86.885000000000005</v>
      </c>
      <c r="C101">
        <v>0.64800000000000002</v>
      </c>
      <c r="D101">
        <v>7.702</v>
      </c>
      <c r="E101">
        <v>0.47099999999999997</v>
      </c>
      <c r="F101">
        <v>19.565999999999999</v>
      </c>
      <c r="G101">
        <v>0.21299999999999999</v>
      </c>
      <c r="H101">
        <v>46.680999999999997</v>
      </c>
      <c r="I101">
        <v>0.42599999999999999</v>
      </c>
      <c r="J101">
        <v>21.268999999999998</v>
      </c>
      <c r="K101">
        <v>0.38400000000000001</v>
      </c>
      <c r="L101">
        <v>65.495000000000005</v>
      </c>
      <c r="M101">
        <v>0.35099999999999998</v>
      </c>
    </row>
    <row r="102" spans="2:13" x14ac:dyDescent="0.3">
      <c r="B102">
        <v>85.040999999999997</v>
      </c>
      <c r="C102">
        <v>0.64100000000000001</v>
      </c>
      <c r="D102">
        <v>7.45</v>
      </c>
      <c r="E102">
        <v>0.79500000000000004</v>
      </c>
      <c r="F102">
        <v>19.452000000000002</v>
      </c>
      <c r="G102">
        <v>0.66400000000000003</v>
      </c>
      <c r="H102">
        <v>45.691000000000003</v>
      </c>
      <c r="I102">
        <v>0.52100000000000002</v>
      </c>
      <c r="J102">
        <v>20.809000000000001</v>
      </c>
      <c r="K102">
        <v>0.47499999999999998</v>
      </c>
      <c r="L102">
        <v>65.367999999999995</v>
      </c>
      <c r="M102">
        <v>0.47399999999999998</v>
      </c>
    </row>
    <row r="103" spans="2:13" x14ac:dyDescent="0.3">
      <c r="B103">
        <v>84.846000000000004</v>
      </c>
      <c r="C103">
        <v>0.59</v>
      </c>
      <c r="D103">
        <v>7.4420000000000002</v>
      </c>
      <c r="E103">
        <v>0.71</v>
      </c>
      <c r="F103">
        <v>19.318000000000001</v>
      </c>
      <c r="G103">
        <v>0.84399999999999997</v>
      </c>
      <c r="H103">
        <v>45.676000000000002</v>
      </c>
      <c r="I103">
        <v>0.75900000000000001</v>
      </c>
      <c r="J103">
        <v>20.713999999999999</v>
      </c>
      <c r="K103">
        <v>0.46800000000000003</v>
      </c>
      <c r="L103">
        <v>65.350999999999999</v>
      </c>
      <c r="M103">
        <v>0.442</v>
      </c>
    </row>
    <row r="104" spans="2:13" x14ac:dyDescent="0.3">
      <c r="B104">
        <v>83.807000000000002</v>
      </c>
      <c r="C104">
        <v>0.45800000000000002</v>
      </c>
      <c r="D104">
        <v>7.39</v>
      </c>
      <c r="E104">
        <v>0.57399999999999995</v>
      </c>
      <c r="F104">
        <v>19.164999999999999</v>
      </c>
      <c r="G104">
        <v>0.75600000000000001</v>
      </c>
      <c r="H104">
        <v>45.436</v>
      </c>
      <c r="I104">
        <v>0.74399999999999999</v>
      </c>
      <c r="J104">
        <v>20.584</v>
      </c>
      <c r="K104">
        <v>0.60399999999999998</v>
      </c>
      <c r="L104">
        <v>64.95</v>
      </c>
      <c r="M104">
        <v>0.77300000000000002</v>
      </c>
    </row>
    <row r="105" spans="2:13" x14ac:dyDescent="0.3">
      <c r="B105">
        <v>83.581000000000003</v>
      </c>
      <c r="C105">
        <v>0.38</v>
      </c>
      <c r="D105">
        <v>7.1269999999999998</v>
      </c>
      <c r="E105">
        <v>0.66700000000000004</v>
      </c>
      <c r="F105">
        <v>19.088999999999999</v>
      </c>
      <c r="G105">
        <v>0.56899999999999995</v>
      </c>
      <c r="H105">
        <v>45.09</v>
      </c>
      <c r="I105">
        <v>0.65500000000000003</v>
      </c>
      <c r="J105">
        <v>20.428999999999998</v>
      </c>
      <c r="K105">
        <v>0.28000000000000003</v>
      </c>
      <c r="L105">
        <v>64.838999999999999</v>
      </c>
      <c r="M105">
        <v>0.77500000000000002</v>
      </c>
    </row>
    <row r="106" spans="2:13" x14ac:dyDescent="0.3">
      <c r="B106">
        <v>83.353999999999999</v>
      </c>
      <c r="C106">
        <v>0.80400000000000005</v>
      </c>
      <c r="D106">
        <v>7.109</v>
      </c>
      <c r="E106">
        <v>0.57699999999999996</v>
      </c>
      <c r="F106">
        <v>19.079000000000001</v>
      </c>
      <c r="G106">
        <v>0.63</v>
      </c>
      <c r="H106">
        <v>45.029000000000003</v>
      </c>
      <c r="I106">
        <v>0.46500000000000002</v>
      </c>
      <c r="J106">
        <v>20.382000000000001</v>
      </c>
      <c r="K106">
        <v>0.72399999999999998</v>
      </c>
      <c r="L106">
        <v>63.783000000000001</v>
      </c>
      <c r="M106">
        <v>0.78100000000000003</v>
      </c>
    </row>
    <row r="107" spans="2:13" x14ac:dyDescent="0.3">
      <c r="B107">
        <v>82.67</v>
      </c>
      <c r="C107">
        <v>0.52900000000000003</v>
      </c>
      <c r="D107">
        <v>7.0910000000000002</v>
      </c>
      <c r="E107">
        <v>0.57299999999999995</v>
      </c>
      <c r="F107">
        <v>18.978000000000002</v>
      </c>
      <c r="G107">
        <v>0.51800000000000002</v>
      </c>
      <c r="H107">
        <v>44.997999999999998</v>
      </c>
      <c r="I107">
        <v>0.59199999999999997</v>
      </c>
      <c r="J107">
        <v>20.367000000000001</v>
      </c>
      <c r="K107">
        <v>0.45300000000000001</v>
      </c>
      <c r="L107">
        <v>63.521000000000001</v>
      </c>
      <c r="M107">
        <v>0.72099999999999997</v>
      </c>
    </row>
    <row r="108" spans="2:13" x14ac:dyDescent="0.3">
      <c r="B108">
        <v>82.353999999999999</v>
      </c>
      <c r="C108">
        <v>0.76400000000000001</v>
      </c>
      <c r="D108">
        <v>7.0369999999999999</v>
      </c>
      <c r="E108">
        <v>0.62</v>
      </c>
      <c r="F108">
        <v>18.878</v>
      </c>
      <c r="G108">
        <v>0.45400000000000001</v>
      </c>
      <c r="H108">
        <v>44.936999999999998</v>
      </c>
      <c r="I108">
        <v>0.64700000000000002</v>
      </c>
      <c r="J108">
        <v>20.309999999999999</v>
      </c>
      <c r="K108">
        <v>0.35099999999999998</v>
      </c>
      <c r="L108">
        <v>63.454999999999998</v>
      </c>
      <c r="M108">
        <v>0.55500000000000005</v>
      </c>
    </row>
    <row r="109" spans="2:13" x14ac:dyDescent="0.3">
      <c r="B109">
        <v>82.066999999999993</v>
      </c>
      <c r="C109">
        <v>0.82899999999999996</v>
      </c>
      <c r="D109">
        <v>6.9740000000000002</v>
      </c>
      <c r="E109">
        <v>0.59599999999999997</v>
      </c>
      <c r="F109">
        <v>18.734999999999999</v>
      </c>
      <c r="G109">
        <v>0.79</v>
      </c>
      <c r="H109">
        <v>44.890999999999998</v>
      </c>
      <c r="I109">
        <v>0.45500000000000002</v>
      </c>
      <c r="J109">
        <v>20.14</v>
      </c>
      <c r="K109">
        <v>0.74199999999999999</v>
      </c>
      <c r="L109">
        <v>63.223999999999997</v>
      </c>
      <c r="M109">
        <v>0.77400000000000002</v>
      </c>
    </row>
    <row r="110" spans="2:13" x14ac:dyDescent="0.3">
      <c r="B110">
        <v>81.894000000000005</v>
      </c>
      <c r="C110">
        <v>0.72599999999999998</v>
      </c>
      <c r="D110">
        <v>6.8819999999999997</v>
      </c>
      <c r="E110">
        <v>0.23100000000000001</v>
      </c>
      <c r="F110">
        <v>18.52</v>
      </c>
      <c r="G110">
        <v>0.71699999999999997</v>
      </c>
      <c r="H110">
        <v>44.648000000000003</v>
      </c>
      <c r="I110">
        <v>0.78700000000000003</v>
      </c>
      <c r="J110">
        <v>20.114999999999998</v>
      </c>
      <c r="K110">
        <v>0.495</v>
      </c>
      <c r="L110">
        <v>62.728000000000002</v>
      </c>
      <c r="M110">
        <v>0.73599999999999999</v>
      </c>
    </row>
    <row r="111" spans="2:13" x14ac:dyDescent="0.3">
      <c r="B111">
        <v>81.72</v>
      </c>
      <c r="C111">
        <v>0.68899999999999995</v>
      </c>
      <c r="D111">
        <v>6.8170000000000002</v>
      </c>
      <c r="E111">
        <v>0.627</v>
      </c>
      <c r="F111">
        <v>18.379000000000001</v>
      </c>
      <c r="G111">
        <v>0.61499999999999999</v>
      </c>
      <c r="H111">
        <v>44.540999999999997</v>
      </c>
      <c r="I111">
        <v>0.60499999999999998</v>
      </c>
      <c r="J111">
        <v>19.978999999999999</v>
      </c>
      <c r="K111">
        <v>0.66100000000000003</v>
      </c>
      <c r="L111">
        <v>62.444000000000003</v>
      </c>
      <c r="M111">
        <v>0.47</v>
      </c>
    </row>
    <row r="112" spans="2:13" x14ac:dyDescent="0.3">
      <c r="B112">
        <v>81.430000000000007</v>
      </c>
      <c r="C112">
        <v>0.64400000000000002</v>
      </c>
      <c r="D112">
        <v>6.6849999999999996</v>
      </c>
      <c r="E112">
        <v>0.70199999999999996</v>
      </c>
      <c r="F112">
        <v>18.212</v>
      </c>
      <c r="G112">
        <v>0.67100000000000004</v>
      </c>
      <c r="H112">
        <v>44.31</v>
      </c>
      <c r="I112">
        <v>0.79200000000000004</v>
      </c>
      <c r="J112">
        <v>19.856999999999999</v>
      </c>
      <c r="K112">
        <v>0.68100000000000005</v>
      </c>
      <c r="L112">
        <v>62.326000000000001</v>
      </c>
      <c r="M112">
        <v>0.53100000000000003</v>
      </c>
    </row>
    <row r="113" spans="2:13" x14ac:dyDescent="0.3">
      <c r="B113">
        <v>80.641000000000005</v>
      </c>
      <c r="C113">
        <v>0.72299999999999998</v>
      </c>
      <c r="D113">
        <v>6.6079999999999997</v>
      </c>
      <c r="E113">
        <v>0.71299999999999997</v>
      </c>
      <c r="F113">
        <v>18.155999999999999</v>
      </c>
      <c r="G113">
        <v>0.61699999999999999</v>
      </c>
      <c r="H113">
        <v>44.046999999999997</v>
      </c>
      <c r="I113">
        <v>0.70499999999999996</v>
      </c>
      <c r="J113">
        <v>19.853999999999999</v>
      </c>
      <c r="K113">
        <v>0.441</v>
      </c>
      <c r="L113">
        <v>62.225999999999999</v>
      </c>
      <c r="M113">
        <v>0.51</v>
      </c>
    </row>
    <row r="114" spans="2:13" x14ac:dyDescent="0.3">
      <c r="B114">
        <v>79.786000000000001</v>
      </c>
      <c r="C114">
        <v>0.63400000000000001</v>
      </c>
      <c r="D114">
        <v>6.5890000000000004</v>
      </c>
      <c r="E114">
        <v>0.76800000000000002</v>
      </c>
      <c r="F114">
        <v>18.155999999999999</v>
      </c>
      <c r="G114">
        <v>0.54700000000000004</v>
      </c>
      <c r="H114">
        <v>43.752000000000002</v>
      </c>
      <c r="I114">
        <v>0.66900000000000004</v>
      </c>
      <c r="J114">
        <v>19.677</v>
      </c>
      <c r="K114">
        <v>0.65300000000000002</v>
      </c>
      <c r="L114">
        <v>62.125</v>
      </c>
      <c r="M114">
        <v>0.54600000000000004</v>
      </c>
    </row>
    <row r="115" spans="2:13" x14ac:dyDescent="0.3">
      <c r="B115">
        <v>79.697000000000003</v>
      </c>
      <c r="C115">
        <v>0.36399999999999999</v>
      </c>
      <c r="D115">
        <v>6.54</v>
      </c>
      <c r="E115">
        <v>0.82399999999999995</v>
      </c>
      <c r="F115">
        <v>18.155999999999999</v>
      </c>
      <c r="G115">
        <v>0.752</v>
      </c>
      <c r="H115">
        <v>43.627000000000002</v>
      </c>
      <c r="I115">
        <v>0.74399999999999999</v>
      </c>
      <c r="J115">
        <v>19.553000000000001</v>
      </c>
      <c r="K115">
        <v>0.63800000000000001</v>
      </c>
      <c r="L115">
        <v>61.686999999999998</v>
      </c>
      <c r="M115">
        <v>0.40400000000000003</v>
      </c>
    </row>
    <row r="116" spans="2:13" x14ac:dyDescent="0.3">
      <c r="B116">
        <v>79.13</v>
      </c>
      <c r="C116">
        <v>0.75900000000000001</v>
      </c>
      <c r="D116">
        <v>6.53</v>
      </c>
      <c r="E116">
        <v>0.64700000000000002</v>
      </c>
      <c r="F116">
        <v>17.818999999999999</v>
      </c>
      <c r="G116">
        <v>0.83599999999999997</v>
      </c>
      <c r="H116">
        <v>42.469000000000001</v>
      </c>
      <c r="I116">
        <v>0.68899999999999995</v>
      </c>
      <c r="J116">
        <v>19.536999999999999</v>
      </c>
      <c r="K116">
        <v>0.84299999999999997</v>
      </c>
      <c r="L116">
        <v>61.67</v>
      </c>
      <c r="M116">
        <v>0.56100000000000005</v>
      </c>
    </row>
    <row r="117" spans="2:13" x14ac:dyDescent="0.3">
      <c r="B117">
        <v>78.950999999999993</v>
      </c>
      <c r="C117">
        <v>0.66</v>
      </c>
      <c r="D117">
        <v>6.53</v>
      </c>
      <c r="E117">
        <v>0.73699999999999999</v>
      </c>
      <c r="F117">
        <v>17.783999999999999</v>
      </c>
      <c r="G117">
        <v>0.191</v>
      </c>
      <c r="H117">
        <v>42.34</v>
      </c>
      <c r="I117">
        <v>0.56599999999999995</v>
      </c>
      <c r="J117">
        <v>19.419</v>
      </c>
      <c r="K117">
        <v>0.83199999999999996</v>
      </c>
      <c r="L117">
        <v>61.228999999999999</v>
      </c>
      <c r="M117">
        <v>0.625</v>
      </c>
    </row>
    <row r="118" spans="2:13" x14ac:dyDescent="0.3">
      <c r="B118">
        <v>78.8</v>
      </c>
      <c r="C118">
        <v>0.40600000000000003</v>
      </c>
      <c r="D118">
        <v>6.4320000000000004</v>
      </c>
      <c r="E118">
        <v>0.84699999999999998</v>
      </c>
      <c r="F118">
        <v>17.722999999999999</v>
      </c>
      <c r="G118">
        <v>0.76300000000000001</v>
      </c>
      <c r="H118">
        <v>42.031999999999996</v>
      </c>
      <c r="I118">
        <v>0.625</v>
      </c>
      <c r="J118">
        <v>19.367000000000001</v>
      </c>
      <c r="K118">
        <v>0.48699999999999999</v>
      </c>
      <c r="L118">
        <v>61.228999999999999</v>
      </c>
      <c r="M118">
        <v>0.53900000000000003</v>
      </c>
    </row>
    <row r="119" spans="2:13" x14ac:dyDescent="0.3">
      <c r="B119">
        <v>78.52</v>
      </c>
      <c r="C119">
        <v>0.64100000000000001</v>
      </c>
      <c r="D119">
        <v>6.4219999999999997</v>
      </c>
      <c r="E119">
        <v>0.58699999999999997</v>
      </c>
      <c r="F119">
        <v>17.564</v>
      </c>
      <c r="G119">
        <v>0.60799999999999998</v>
      </c>
      <c r="H119">
        <v>41.197000000000003</v>
      </c>
      <c r="I119">
        <v>0.72</v>
      </c>
      <c r="J119">
        <v>19.228000000000002</v>
      </c>
      <c r="K119">
        <v>0.68500000000000005</v>
      </c>
      <c r="L119">
        <v>61.024000000000001</v>
      </c>
      <c r="M119">
        <v>0.34300000000000003</v>
      </c>
    </row>
    <row r="120" spans="2:13" x14ac:dyDescent="0.3">
      <c r="B120">
        <v>78.138000000000005</v>
      </c>
      <c r="C120">
        <v>0.56699999999999995</v>
      </c>
      <c r="D120">
        <v>6.4119999999999999</v>
      </c>
      <c r="E120">
        <v>0.64200000000000002</v>
      </c>
      <c r="F120">
        <v>17.535</v>
      </c>
      <c r="G120">
        <v>0.75600000000000001</v>
      </c>
      <c r="H120">
        <v>40.746000000000002</v>
      </c>
      <c r="I120">
        <v>0.49299999999999999</v>
      </c>
      <c r="J120">
        <v>19.212</v>
      </c>
      <c r="K120">
        <v>0.80900000000000005</v>
      </c>
      <c r="L120">
        <v>60.610999999999997</v>
      </c>
      <c r="M120">
        <v>0.71899999999999997</v>
      </c>
    </row>
    <row r="121" spans="2:13" x14ac:dyDescent="0.3">
      <c r="B121">
        <v>77.406999999999996</v>
      </c>
      <c r="C121">
        <v>0.61099999999999999</v>
      </c>
      <c r="D121">
        <v>6.4020000000000001</v>
      </c>
      <c r="E121">
        <v>0.63100000000000001</v>
      </c>
      <c r="F121">
        <v>17.516999999999999</v>
      </c>
      <c r="G121">
        <v>0.70699999999999996</v>
      </c>
      <c r="H121">
        <v>40.661999999999999</v>
      </c>
      <c r="I121">
        <v>0.75</v>
      </c>
      <c r="J121">
        <v>19.189</v>
      </c>
      <c r="K121">
        <v>0.51</v>
      </c>
      <c r="L121">
        <v>60.457000000000001</v>
      </c>
      <c r="M121">
        <v>0.63100000000000001</v>
      </c>
    </row>
    <row r="122" spans="2:13" x14ac:dyDescent="0.3">
      <c r="B122">
        <v>77.376000000000005</v>
      </c>
      <c r="C122">
        <v>0.82499999999999996</v>
      </c>
      <c r="D122">
        <v>6.2919999999999998</v>
      </c>
      <c r="E122">
        <v>0.39500000000000002</v>
      </c>
      <c r="F122">
        <v>17.329999999999998</v>
      </c>
      <c r="G122">
        <v>0.52900000000000003</v>
      </c>
      <c r="H122">
        <v>40.494</v>
      </c>
      <c r="I122">
        <v>0.69499999999999995</v>
      </c>
      <c r="J122">
        <v>19.161999999999999</v>
      </c>
      <c r="K122">
        <v>0.46600000000000003</v>
      </c>
      <c r="L122">
        <v>59.901000000000003</v>
      </c>
      <c r="M122">
        <v>0.81799999999999995</v>
      </c>
    </row>
    <row r="123" spans="2:13" x14ac:dyDescent="0.3">
      <c r="B123">
        <v>77.314999999999998</v>
      </c>
      <c r="C123">
        <v>0.77</v>
      </c>
      <c r="D123">
        <v>6.17</v>
      </c>
      <c r="E123">
        <v>0.47899999999999998</v>
      </c>
      <c r="F123">
        <v>17.175000000000001</v>
      </c>
      <c r="G123">
        <v>0.42299999999999999</v>
      </c>
      <c r="H123">
        <v>40.375999999999998</v>
      </c>
      <c r="I123">
        <v>0.56699999999999995</v>
      </c>
      <c r="J123">
        <v>19.065000000000001</v>
      </c>
      <c r="K123">
        <v>0.68799999999999994</v>
      </c>
      <c r="L123">
        <v>59.429000000000002</v>
      </c>
      <c r="M123">
        <v>0.67500000000000004</v>
      </c>
    </row>
    <row r="124" spans="2:13" x14ac:dyDescent="0.3">
      <c r="B124">
        <v>77.100999999999999</v>
      </c>
      <c r="C124">
        <v>0.499</v>
      </c>
      <c r="D124">
        <v>6.149</v>
      </c>
      <c r="E124">
        <v>0.66800000000000004</v>
      </c>
      <c r="F124">
        <v>17.071000000000002</v>
      </c>
      <c r="G124">
        <v>0.82199999999999995</v>
      </c>
      <c r="H124">
        <v>40.139000000000003</v>
      </c>
      <c r="I124">
        <v>0.83299999999999996</v>
      </c>
      <c r="J124">
        <v>18.792999999999999</v>
      </c>
      <c r="K124">
        <v>0.83299999999999996</v>
      </c>
      <c r="L124">
        <v>59.307000000000002</v>
      </c>
      <c r="M124">
        <v>0.53600000000000003</v>
      </c>
    </row>
    <row r="125" spans="2:13" x14ac:dyDescent="0.3">
      <c r="B125">
        <v>76.295000000000002</v>
      </c>
      <c r="C125">
        <v>0.69099999999999995</v>
      </c>
      <c r="D125">
        <v>6.0860000000000003</v>
      </c>
      <c r="E125">
        <v>0.65300000000000002</v>
      </c>
      <c r="F125">
        <v>16.568000000000001</v>
      </c>
      <c r="G125">
        <v>0.59799999999999998</v>
      </c>
      <c r="H125">
        <v>39.984999999999999</v>
      </c>
      <c r="I125">
        <v>0.39400000000000002</v>
      </c>
      <c r="J125">
        <v>18.690999999999999</v>
      </c>
      <c r="K125">
        <v>0.72399999999999998</v>
      </c>
      <c r="L125">
        <v>59.058999999999997</v>
      </c>
      <c r="M125">
        <v>0.32500000000000001</v>
      </c>
    </row>
    <row r="126" spans="2:13" x14ac:dyDescent="0.3">
      <c r="B126">
        <v>76.266999999999996</v>
      </c>
      <c r="C126">
        <v>0.70899999999999996</v>
      </c>
      <c r="D126">
        <v>6.0759999999999996</v>
      </c>
      <c r="E126">
        <v>0.628</v>
      </c>
      <c r="F126">
        <v>16.448</v>
      </c>
      <c r="G126">
        <v>0.44700000000000001</v>
      </c>
      <c r="H126">
        <v>39.883000000000003</v>
      </c>
      <c r="I126">
        <v>0.747</v>
      </c>
      <c r="J126">
        <v>18.657</v>
      </c>
      <c r="K126">
        <v>0.27400000000000002</v>
      </c>
      <c r="L126">
        <v>58.9</v>
      </c>
      <c r="M126">
        <v>0.70099999999999996</v>
      </c>
    </row>
    <row r="127" spans="2:13" x14ac:dyDescent="0.3">
      <c r="B127">
        <v>75.988</v>
      </c>
      <c r="C127">
        <v>0.497</v>
      </c>
      <c r="D127">
        <v>6.0659999999999998</v>
      </c>
      <c r="E127">
        <v>0.45400000000000001</v>
      </c>
      <c r="F127">
        <v>16.312000000000001</v>
      </c>
      <c r="G127">
        <v>0.748</v>
      </c>
      <c r="H127">
        <v>39.625</v>
      </c>
      <c r="I127">
        <v>0.64200000000000002</v>
      </c>
      <c r="J127">
        <v>18.643000000000001</v>
      </c>
      <c r="K127">
        <v>0.72</v>
      </c>
      <c r="L127">
        <v>58.792999999999999</v>
      </c>
      <c r="M127">
        <v>0.36599999999999999</v>
      </c>
    </row>
    <row r="128" spans="2:13" x14ac:dyDescent="0.3">
      <c r="B128">
        <v>75.393000000000001</v>
      </c>
      <c r="C128">
        <v>0.70899999999999996</v>
      </c>
      <c r="D128">
        <v>6.0659999999999998</v>
      </c>
      <c r="E128">
        <v>0.84</v>
      </c>
      <c r="F128">
        <v>16.132000000000001</v>
      </c>
      <c r="G128">
        <v>0.435</v>
      </c>
      <c r="H128">
        <v>39.591000000000001</v>
      </c>
      <c r="I128">
        <v>0.496</v>
      </c>
      <c r="J128">
        <v>18.626000000000001</v>
      </c>
      <c r="K128">
        <v>0.65600000000000003</v>
      </c>
      <c r="L128">
        <v>58.74</v>
      </c>
      <c r="M128">
        <v>0.435</v>
      </c>
    </row>
    <row r="129" spans="2:13" x14ac:dyDescent="0.3">
      <c r="B129">
        <v>74.668000000000006</v>
      </c>
      <c r="C129">
        <v>0.56299999999999994</v>
      </c>
      <c r="D129">
        <v>6.0229999999999997</v>
      </c>
      <c r="E129">
        <v>0.77100000000000002</v>
      </c>
      <c r="F129">
        <v>16.079999999999998</v>
      </c>
      <c r="G129">
        <v>0.32600000000000001</v>
      </c>
      <c r="H129">
        <v>39.07</v>
      </c>
      <c r="I129">
        <v>0.83499999999999996</v>
      </c>
      <c r="J129">
        <v>18.085000000000001</v>
      </c>
      <c r="K129">
        <v>0.314</v>
      </c>
      <c r="L129">
        <v>58.651000000000003</v>
      </c>
      <c r="M129">
        <v>0.71299999999999997</v>
      </c>
    </row>
    <row r="130" spans="2:13" x14ac:dyDescent="0.3">
      <c r="B130">
        <v>74.317999999999998</v>
      </c>
      <c r="C130">
        <v>0.52600000000000002</v>
      </c>
      <c r="D130">
        <v>6.0019999999999998</v>
      </c>
      <c r="E130">
        <v>0.65500000000000003</v>
      </c>
      <c r="F130">
        <v>15.997</v>
      </c>
      <c r="G130">
        <v>0.52200000000000002</v>
      </c>
      <c r="H130">
        <v>38.542000000000002</v>
      </c>
      <c r="I130">
        <v>0.81</v>
      </c>
      <c r="J130">
        <v>18.015000000000001</v>
      </c>
      <c r="K130">
        <v>0.747</v>
      </c>
      <c r="L130">
        <v>58.526000000000003</v>
      </c>
      <c r="M130">
        <v>0.55700000000000005</v>
      </c>
    </row>
    <row r="131" spans="2:13" x14ac:dyDescent="0.3">
      <c r="B131">
        <v>73.55</v>
      </c>
      <c r="C131">
        <v>0.71</v>
      </c>
      <c r="D131">
        <v>5.96</v>
      </c>
      <c r="E131">
        <v>0.73599999999999999</v>
      </c>
      <c r="F131">
        <v>15.824999999999999</v>
      </c>
      <c r="G131">
        <v>0.78200000000000003</v>
      </c>
      <c r="H131">
        <v>38.454000000000001</v>
      </c>
      <c r="I131">
        <v>0.71199999999999997</v>
      </c>
      <c r="J131">
        <v>17.751000000000001</v>
      </c>
      <c r="K131">
        <v>0.54700000000000004</v>
      </c>
      <c r="L131">
        <v>57.537999999999997</v>
      </c>
      <c r="M131">
        <v>0.65600000000000003</v>
      </c>
    </row>
    <row r="132" spans="2:13" x14ac:dyDescent="0.3">
      <c r="B132">
        <v>73.293000000000006</v>
      </c>
      <c r="C132">
        <v>0.52800000000000002</v>
      </c>
      <c r="D132">
        <v>5.9169999999999998</v>
      </c>
      <c r="E132">
        <v>0.747</v>
      </c>
      <c r="F132">
        <v>15.627000000000001</v>
      </c>
      <c r="G132">
        <v>0.61299999999999999</v>
      </c>
      <c r="H132">
        <v>38.042999999999999</v>
      </c>
      <c r="I132">
        <v>0.49399999999999999</v>
      </c>
      <c r="J132">
        <v>17.678999999999998</v>
      </c>
      <c r="K132">
        <v>0.58899999999999997</v>
      </c>
      <c r="L132">
        <v>57.411000000000001</v>
      </c>
      <c r="M132">
        <v>0.628</v>
      </c>
    </row>
    <row r="133" spans="2:13" x14ac:dyDescent="0.3">
      <c r="B133">
        <v>71.924000000000007</v>
      </c>
      <c r="C133">
        <v>0.7</v>
      </c>
      <c r="D133">
        <v>5.8949999999999996</v>
      </c>
      <c r="E133">
        <v>0.58499999999999996</v>
      </c>
      <c r="F133">
        <v>15.569000000000001</v>
      </c>
      <c r="G133">
        <v>0.59</v>
      </c>
      <c r="H133">
        <v>37.737000000000002</v>
      </c>
      <c r="I133">
        <v>0.79700000000000004</v>
      </c>
      <c r="J133">
        <v>17.567</v>
      </c>
      <c r="K133">
        <v>0.27700000000000002</v>
      </c>
      <c r="L133">
        <v>57.173999999999999</v>
      </c>
      <c r="M133">
        <v>0.498</v>
      </c>
    </row>
    <row r="134" spans="2:13" x14ac:dyDescent="0.3">
      <c r="B134">
        <v>71.626999999999995</v>
      </c>
      <c r="C134">
        <v>0.82499999999999996</v>
      </c>
      <c r="D134">
        <v>5.6859999999999999</v>
      </c>
      <c r="E134">
        <v>0.74</v>
      </c>
      <c r="F134">
        <v>15.548999999999999</v>
      </c>
      <c r="G134">
        <v>0.72499999999999998</v>
      </c>
      <c r="H134">
        <v>37.409999999999997</v>
      </c>
      <c r="I134">
        <v>0.56100000000000005</v>
      </c>
      <c r="J134">
        <v>17.462</v>
      </c>
      <c r="K134">
        <v>0.53300000000000003</v>
      </c>
      <c r="L134">
        <v>56.844999999999999</v>
      </c>
      <c r="M134">
        <v>0.71</v>
      </c>
    </row>
    <row r="135" spans="2:13" x14ac:dyDescent="0.3">
      <c r="B135">
        <v>71.096000000000004</v>
      </c>
      <c r="C135">
        <v>0.66200000000000003</v>
      </c>
      <c r="D135">
        <v>5.5960000000000001</v>
      </c>
      <c r="E135">
        <v>0.623</v>
      </c>
      <c r="F135">
        <v>15.43</v>
      </c>
      <c r="G135">
        <v>0.318</v>
      </c>
      <c r="H135">
        <v>37.170999999999999</v>
      </c>
      <c r="I135">
        <v>0.78800000000000003</v>
      </c>
      <c r="J135">
        <v>17.428999999999998</v>
      </c>
      <c r="K135">
        <v>0.68600000000000005</v>
      </c>
      <c r="L135">
        <v>56.216000000000001</v>
      </c>
      <c r="M135">
        <v>0.63300000000000001</v>
      </c>
    </row>
    <row r="136" spans="2:13" x14ac:dyDescent="0.3">
      <c r="B136">
        <v>70.863</v>
      </c>
      <c r="C136">
        <v>0.29299999999999998</v>
      </c>
      <c r="D136">
        <v>5.399</v>
      </c>
      <c r="E136">
        <v>0.38500000000000001</v>
      </c>
      <c r="F136">
        <v>15.413</v>
      </c>
      <c r="G136">
        <v>0.68400000000000005</v>
      </c>
      <c r="H136">
        <v>37.08</v>
      </c>
      <c r="I136">
        <v>0.64500000000000002</v>
      </c>
      <c r="J136">
        <v>17.367000000000001</v>
      </c>
      <c r="K136">
        <v>0.59499999999999997</v>
      </c>
      <c r="L136">
        <v>56.012</v>
      </c>
      <c r="M136">
        <v>0.628</v>
      </c>
    </row>
    <row r="137" spans="2:13" x14ac:dyDescent="0.3">
      <c r="B137">
        <v>70.763000000000005</v>
      </c>
      <c r="C137">
        <v>0.60499999999999998</v>
      </c>
      <c r="D137">
        <v>5.3869999999999996</v>
      </c>
      <c r="E137">
        <v>0.69299999999999995</v>
      </c>
      <c r="F137">
        <v>15.409000000000001</v>
      </c>
      <c r="G137">
        <v>0.377</v>
      </c>
      <c r="H137">
        <v>36.673000000000002</v>
      </c>
      <c r="I137">
        <v>0.58699999999999997</v>
      </c>
      <c r="J137">
        <v>17.12</v>
      </c>
      <c r="K137">
        <v>0.65400000000000003</v>
      </c>
      <c r="L137">
        <v>55.994</v>
      </c>
      <c r="M137">
        <v>0.33500000000000002</v>
      </c>
    </row>
    <row r="138" spans="2:13" x14ac:dyDescent="0.3">
      <c r="B138">
        <v>70.662999999999997</v>
      </c>
      <c r="C138">
        <v>0.73299999999999998</v>
      </c>
      <c r="D138">
        <v>5.3869999999999996</v>
      </c>
      <c r="E138">
        <v>0.73099999999999998</v>
      </c>
      <c r="F138">
        <v>15.404999999999999</v>
      </c>
      <c r="G138">
        <v>0.77200000000000002</v>
      </c>
      <c r="H138">
        <v>36.372999999999998</v>
      </c>
      <c r="I138">
        <v>0.59899999999999998</v>
      </c>
      <c r="J138">
        <v>17.111999999999998</v>
      </c>
      <c r="K138">
        <v>0.45200000000000001</v>
      </c>
      <c r="L138">
        <v>55.843000000000004</v>
      </c>
      <c r="M138">
        <v>0.48</v>
      </c>
    </row>
    <row r="139" spans="2:13" x14ac:dyDescent="0.3">
      <c r="B139">
        <v>70.528000000000006</v>
      </c>
      <c r="C139">
        <v>0.64800000000000002</v>
      </c>
      <c r="D139">
        <v>5.3520000000000003</v>
      </c>
      <c r="E139">
        <v>0.70299999999999996</v>
      </c>
      <c r="F139">
        <v>15.347</v>
      </c>
      <c r="G139">
        <v>0.70399999999999996</v>
      </c>
      <c r="H139">
        <v>35.365000000000002</v>
      </c>
      <c r="I139">
        <v>0.56100000000000005</v>
      </c>
      <c r="J139">
        <v>17.085999999999999</v>
      </c>
      <c r="K139">
        <v>0.379</v>
      </c>
      <c r="L139">
        <v>54.404000000000003</v>
      </c>
      <c r="M139">
        <v>0.56399999999999995</v>
      </c>
    </row>
    <row r="140" spans="2:13" x14ac:dyDescent="0.3">
      <c r="B140">
        <v>70.293000000000006</v>
      </c>
      <c r="C140">
        <v>0.42399999999999999</v>
      </c>
      <c r="D140">
        <v>5.3280000000000003</v>
      </c>
      <c r="E140">
        <v>0.78300000000000003</v>
      </c>
      <c r="F140">
        <v>15.31</v>
      </c>
      <c r="G140">
        <v>0.59199999999999997</v>
      </c>
      <c r="H140">
        <v>35.229999999999997</v>
      </c>
      <c r="I140">
        <v>0.53800000000000003</v>
      </c>
      <c r="J140">
        <v>17.03</v>
      </c>
      <c r="K140">
        <v>0.59</v>
      </c>
      <c r="L140">
        <v>54.366999999999997</v>
      </c>
      <c r="M140">
        <v>0.44400000000000001</v>
      </c>
    </row>
    <row r="141" spans="2:13" x14ac:dyDescent="0.3">
      <c r="B141">
        <v>70.155000000000001</v>
      </c>
      <c r="C141">
        <v>0.60199999999999998</v>
      </c>
      <c r="D141">
        <v>5.3159999999999998</v>
      </c>
      <c r="E141">
        <v>0.77700000000000002</v>
      </c>
      <c r="F141">
        <v>15.250999999999999</v>
      </c>
      <c r="G141">
        <v>0.54200000000000004</v>
      </c>
      <c r="H141">
        <v>35.094000000000001</v>
      </c>
      <c r="I141">
        <v>0.48699999999999999</v>
      </c>
      <c r="J141">
        <v>16.997</v>
      </c>
      <c r="K141">
        <v>0.621</v>
      </c>
      <c r="L141">
        <v>53.845999999999997</v>
      </c>
      <c r="M141">
        <v>0.78400000000000003</v>
      </c>
    </row>
    <row r="142" spans="2:13" x14ac:dyDescent="0.3">
      <c r="B142">
        <v>70.024000000000001</v>
      </c>
      <c r="C142">
        <v>0.55000000000000004</v>
      </c>
      <c r="D142">
        <v>5.3040000000000003</v>
      </c>
      <c r="E142">
        <v>0.52300000000000002</v>
      </c>
      <c r="F142">
        <v>15.243</v>
      </c>
      <c r="G142">
        <v>0.56999999999999995</v>
      </c>
      <c r="H142">
        <v>35.036000000000001</v>
      </c>
      <c r="I142">
        <v>0.78600000000000003</v>
      </c>
      <c r="J142">
        <v>16.954999999999998</v>
      </c>
      <c r="K142">
        <v>0.61399999999999999</v>
      </c>
      <c r="L142">
        <v>53.201999999999998</v>
      </c>
      <c r="M142">
        <v>0.621</v>
      </c>
    </row>
    <row r="143" spans="2:13" x14ac:dyDescent="0.3">
      <c r="B143">
        <v>69.650999999999996</v>
      </c>
      <c r="C143">
        <v>0.49399999999999999</v>
      </c>
      <c r="D143">
        <v>5.3040000000000003</v>
      </c>
      <c r="E143">
        <v>0.63200000000000001</v>
      </c>
      <c r="F143">
        <v>15.113</v>
      </c>
      <c r="G143">
        <v>0.47899999999999998</v>
      </c>
      <c r="H143">
        <v>34.78</v>
      </c>
      <c r="I143">
        <v>0.82099999999999995</v>
      </c>
      <c r="J143">
        <v>16.951000000000001</v>
      </c>
      <c r="K143">
        <v>0.57499999999999996</v>
      </c>
      <c r="L143">
        <v>52.728999999999999</v>
      </c>
      <c r="M143">
        <v>0.73699999999999999</v>
      </c>
    </row>
    <row r="144" spans="2:13" x14ac:dyDescent="0.3">
      <c r="B144">
        <v>69.582999999999998</v>
      </c>
      <c r="C144">
        <v>0.52600000000000002</v>
      </c>
      <c r="D144">
        <v>5.2320000000000002</v>
      </c>
      <c r="E144">
        <v>0.60199999999999998</v>
      </c>
      <c r="F144">
        <v>15.109</v>
      </c>
      <c r="G144">
        <v>0.86799999999999999</v>
      </c>
      <c r="H144">
        <v>34.722000000000001</v>
      </c>
      <c r="I144">
        <v>0.68100000000000005</v>
      </c>
      <c r="J144">
        <v>16.940000000000001</v>
      </c>
      <c r="K144">
        <v>0.47</v>
      </c>
      <c r="L144">
        <v>52.67</v>
      </c>
      <c r="M144">
        <v>0.71899999999999997</v>
      </c>
    </row>
    <row r="145" spans="2:13" x14ac:dyDescent="0.3">
      <c r="B145">
        <v>69.037000000000006</v>
      </c>
      <c r="C145">
        <v>0.51500000000000001</v>
      </c>
      <c r="D145">
        <v>5.2069999999999999</v>
      </c>
      <c r="E145">
        <v>0.42599999999999999</v>
      </c>
      <c r="F145">
        <v>15.029</v>
      </c>
      <c r="G145">
        <v>0.55100000000000005</v>
      </c>
      <c r="H145">
        <v>34.564</v>
      </c>
      <c r="I145">
        <v>0.72499999999999998</v>
      </c>
      <c r="J145">
        <v>16.765999999999998</v>
      </c>
      <c r="K145">
        <v>0.58399999999999996</v>
      </c>
      <c r="L145">
        <v>52.65</v>
      </c>
      <c r="M145">
        <v>0.40899999999999997</v>
      </c>
    </row>
    <row r="146" spans="2:13" x14ac:dyDescent="0.3">
      <c r="B146">
        <v>68.346999999999994</v>
      </c>
      <c r="C146">
        <v>0.66300000000000003</v>
      </c>
      <c r="D146">
        <v>5.1829999999999998</v>
      </c>
      <c r="E146">
        <v>0.69699999999999995</v>
      </c>
      <c r="F146">
        <v>15.012</v>
      </c>
      <c r="G146">
        <v>0.60399999999999998</v>
      </c>
      <c r="H146">
        <v>34.247</v>
      </c>
      <c r="I146">
        <v>0.64</v>
      </c>
      <c r="J146">
        <v>16.690000000000001</v>
      </c>
      <c r="K146">
        <v>0.69799999999999995</v>
      </c>
      <c r="L146">
        <v>52.63</v>
      </c>
      <c r="M146">
        <v>0.72299999999999998</v>
      </c>
    </row>
    <row r="147" spans="2:13" x14ac:dyDescent="0.3">
      <c r="B147">
        <v>68.313000000000002</v>
      </c>
      <c r="C147">
        <v>0.64</v>
      </c>
      <c r="D147">
        <v>5.133</v>
      </c>
      <c r="E147">
        <v>0.75700000000000001</v>
      </c>
      <c r="F147">
        <v>14.798</v>
      </c>
      <c r="G147">
        <v>0.64300000000000002</v>
      </c>
      <c r="H147">
        <v>34.027000000000001</v>
      </c>
      <c r="I147">
        <v>0.84399999999999997</v>
      </c>
      <c r="J147">
        <v>16.66</v>
      </c>
      <c r="K147">
        <v>0.57299999999999995</v>
      </c>
      <c r="L147">
        <v>52.212000000000003</v>
      </c>
      <c r="M147">
        <v>0.65400000000000003</v>
      </c>
    </row>
    <row r="148" spans="2:13" x14ac:dyDescent="0.3">
      <c r="B148">
        <v>68.103999999999999</v>
      </c>
      <c r="C148">
        <v>0.76100000000000001</v>
      </c>
      <c r="D148">
        <v>5.133</v>
      </c>
      <c r="E148">
        <v>0.43099999999999999</v>
      </c>
      <c r="F148">
        <v>14.789</v>
      </c>
      <c r="G148">
        <v>0.49199999999999999</v>
      </c>
      <c r="H148">
        <v>33.966999999999999</v>
      </c>
      <c r="I148">
        <v>0.58099999999999996</v>
      </c>
      <c r="J148">
        <v>16.599</v>
      </c>
      <c r="K148">
        <v>0.68300000000000005</v>
      </c>
      <c r="L148">
        <v>52.031999999999996</v>
      </c>
      <c r="M148">
        <v>0.44400000000000001</v>
      </c>
    </row>
    <row r="149" spans="2:13" x14ac:dyDescent="0.3">
      <c r="B149">
        <v>68.069999999999993</v>
      </c>
      <c r="C149">
        <v>0.58899999999999997</v>
      </c>
      <c r="D149">
        <v>5.1079999999999997</v>
      </c>
      <c r="E149">
        <v>0.81599999999999995</v>
      </c>
      <c r="F149">
        <v>14.750999999999999</v>
      </c>
      <c r="G149">
        <v>0.81100000000000005</v>
      </c>
      <c r="H149">
        <v>33.844999999999999</v>
      </c>
      <c r="I149">
        <v>0.61499999999999999</v>
      </c>
      <c r="J149">
        <v>16.594999999999999</v>
      </c>
      <c r="K149">
        <v>0.59199999999999997</v>
      </c>
      <c r="L149">
        <v>51.970999999999997</v>
      </c>
      <c r="M149">
        <v>0.42599999999999999</v>
      </c>
    </row>
    <row r="150" spans="2:13" x14ac:dyDescent="0.3">
      <c r="B150">
        <v>67.650999999999996</v>
      </c>
      <c r="C150">
        <v>0.55300000000000005</v>
      </c>
      <c r="D150">
        <v>5.0960000000000001</v>
      </c>
      <c r="E150">
        <v>0.6</v>
      </c>
      <c r="F150">
        <v>14.599</v>
      </c>
      <c r="G150">
        <v>0.317</v>
      </c>
      <c r="H150">
        <v>33.725000000000001</v>
      </c>
      <c r="I150">
        <v>0.53700000000000003</v>
      </c>
      <c r="J150">
        <v>16.440999999999999</v>
      </c>
      <c r="K150">
        <v>0.56999999999999995</v>
      </c>
      <c r="L150">
        <v>51.790999999999997</v>
      </c>
      <c r="M150">
        <v>0.58099999999999996</v>
      </c>
    </row>
    <row r="151" spans="2:13" x14ac:dyDescent="0.3">
      <c r="B151">
        <v>67.614999999999995</v>
      </c>
      <c r="C151">
        <v>0.55700000000000005</v>
      </c>
      <c r="D151">
        <v>5.0830000000000002</v>
      </c>
      <c r="E151">
        <v>0.44700000000000001</v>
      </c>
      <c r="F151">
        <v>14.476000000000001</v>
      </c>
      <c r="G151">
        <v>0.74399999999999999</v>
      </c>
      <c r="H151">
        <v>33.603999999999999</v>
      </c>
      <c r="I151">
        <v>0.64700000000000002</v>
      </c>
      <c r="J151">
        <v>16.425000000000001</v>
      </c>
      <c r="K151">
        <v>0.74</v>
      </c>
      <c r="L151">
        <v>51.771000000000001</v>
      </c>
      <c r="M151">
        <v>0.53900000000000003</v>
      </c>
    </row>
    <row r="152" spans="2:13" x14ac:dyDescent="0.3">
      <c r="B152">
        <v>67.054000000000002</v>
      </c>
      <c r="C152">
        <v>0.40300000000000002</v>
      </c>
      <c r="D152">
        <v>5.0330000000000004</v>
      </c>
      <c r="E152">
        <v>0.69</v>
      </c>
      <c r="F152">
        <v>14.272</v>
      </c>
      <c r="G152">
        <v>0.40300000000000002</v>
      </c>
      <c r="H152">
        <v>33.479999999999997</v>
      </c>
      <c r="I152">
        <v>0.65800000000000003</v>
      </c>
      <c r="J152">
        <v>16.367000000000001</v>
      </c>
      <c r="K152">
        <v>0.83099999999999996</v>
      </c>
      <c r="L152">
        <v>51.609000000000002</v>
      </c>
      <c r="M152">
        <v>0.54700000000000004</v>
      </c>
    </row>
    <row r="153" spans="2:13" x14ac:dyDescent="0.3">
      <c r="B153">
        <v>67.019000000000005</v>
      </c>
      <c r="C153">
        <v>0.53500000000000003</v>
      </c>
      <c r="D153">
        <v>5.0199999999999996</v>
      </c>
      <c r="E153">
        <v>0.70599999999999996</v>
      </c>
      <c r="F153">
        <v>14.263999999999999</v>
      </c>
      <c r="G153">
        <v>0.66500000000000004</v>
      </c>
      <c r="H153">
        <v>33.357999999999997</v>
      </c>
      <c r="I153">
        <v>0.77400000000000002</v>
      </c>
      <c r="J153">
        <v>16.363</v>
      </c>
      <c r="K153">
        <v>0.79500000000000004</v>
      </c>
      <c r="L153">
        <v>51.609000000000002</v>
      </c>
      <c r="M153">
        <v>0.67</v>
      </c>
    </row>
    <row r="154" spans="2:13" x14ac:dyDescent="0.3">
      <c r="B154">
        <v>66.522000000000006</v>
      </c>
      <c r="C154">
        <v>0.72</v>
      </c>
      <c r="D154">
        <v>4.9820000000000002</v>
      </c>
      <c r="E154">
        <v>0.69499999999999995</v>
      </c>
      <c r="F154">
        <v>14.201000000000001</v>
      </c>
      <c r="G154">
        <v>0.74</v>
      </c>
      <c r="H154">
        <v>33.316000000000003</v>
      </c>
      <c r="I154">
        <v>0.74299999999999999</v>
      </c>
      <c r="J154">
        <v>16.218</v>
      </c>
      <c r="K154">
        <v>0.28599999999999998</v>
      </c>
      <c r="L154">
        <v>51.588999999999999</v>
      </c>
      <c r="M154">
        <v>0.747</v>
      </c>
    </row>
    <row r="155" spans="2:13" x14ac:dyDescent="0.3">
      <c r="B155">
        <v>66.486999999999995</v>
      </c>
      <c r="C155">
        <v>0.42299999999999999</v>
      </c>
      <c r="D155">
        <v>4.931</v>
      </c>
      <c r="E155">
        <v>0.42499999999999999</v>
      </c>
      <c r="F155">
        <v>14.201000000000001</v>
      </c>
      <c r="G155">
        <v>0.74</v>
      </c>
      <c r="H155">
        <v>33.215000000000003</v>
      </c>
      <c r="I155">
        <v>0.63</v>
      </c>
      <c r="J155">
        <v>16.111999999999998</v>
      </c>
      <c r="K155">
        <v>0.77400000000000002</v>
      </c>
      <c r="L155">
        <v>51.264000000000003</v>
      </c>
      <c r="M155">
        <v>0.55900000000000005</v>
      </c>
    </row>
    <row r="156" spans="2:13" x14ac:dyDescent="0.3">
      <c r="B156">
        <v>66.450999999999993</v>
      </c>
      <c r="C156">
        <v>0.47699999999999998</v>
      </c>
      <c r="D156">
        <v>4.931</v>
      </c>
      <c r="E156">
        <v>0.78400000000000003</v>
      </c>
      <c r="F156">
        <v>14.048</v>
      </c>
      <c r="G156">
        <v>0.73499999999999999</v>
      </c>
      <c r="H156">
        <v>33.131999999999998</v>
      </c>
      <c r="I156">
        <v>0.77100000000000002</v>
      </c>
      <c r="J156">
        <v>16.100000000000001</v>
      </c>
      <c r="K156">
        <v>0.749</v>
      </c>
      <c r="L156">
        <v>51.06</v>
      </c>
      <c r="M156">
        <v>0.69499999999999995</v>
      </c>
    </row>
    <row r="157" spans="2:13" x14ac:dyDescent="0.3">
      <c r="B157">
        <v>66.38</v>
      </c>
      <c r="C157">
        <v>0.70099999999999996</v>
      </c>
      <c r="D157">
        <v>4.8129999999999997</v>
      </c>
      <c r="E157">
        <v>0.61899999999999999</v>
      </c>
      <c r="F157">
        <v>13.975</v>
      </c>
      <c r="G157">
        <v>0.69299999999999995</v>
      </c>
      <c r="H157">
        <v>32.905000000000001</v>
      </c>
      <c r="I157">
        <v>0.49299999999999999</v>
      </c>
      <c r="J157">
        <v>16.045000000000002</v>
      </c>
      <c r="K157">
        <v>0.35699999999999998</v>
      </c>
      <c r="L157">
        <v>50.753</v>
      </c>
      <c r="M157">
        <v>0.78200000000000003</v>
      </c>
    </row>
    <row r="158" spans="2:13" x14ac:dyDescent="0.3">
      <c r="B158">
        <v>65.736000000000004</v>
      </c>
      <c r="C158">
        <v>0.752</v>
      </c>
      <c r="D158">
        <v>4.8</v>
      </c>
      <c r="E158">
        <v>0.64100000000000001</v>
      </c>
      <c r="F158">
        <v>13.943</v>
      </c>
      <c r="G158">
        <v>0.878</v>
      </c>
      <c r="H158">
        <v>32.466999999999999</v>
      </c>
      <c r="I158">
        <v>0.83199999999999996</v>
      </c>
      <c r="J158">
        <v>15.981</v>
      </c>
      <c r="K158">
        <v>0.78700000000000003</v>
      </c>
      <c r="L158">
        <v>50.628</v>
      </c>
      <c r="M158">
        <v>0.66800000000000004</v>
      </c>
    </row>
    <row r="159" spans="2:13" x14ac:dyDescent="0.3">
      <c r="B159">
        <v>65.698999999999998</v>
      </c>
      <c r="C159">
        <v>0.66100000000000003</v>
      </c>
      <c r="D159">
        <v>4.7729999999999997</v>
      </c>
      <c r="E159">
        <v>0.442</v>
      </c>
      <c r="F159">
        <v>13.911</v>
      </c>
      <c r="G159">
        <v>0.72</v>
      </c>
      <c r="H159">
        <v>32.466999999999999</v>
      </c>
      <c r="I159">
        <v>0.58099999999999996</v>
      </c>
      <c r="J159">
        <v>15.829000000000001</v>
      </c>
      <c r="K159">
        <v>0.68500000000000005</v>
      </c>
      <c r="L159">
        <v>50.546999999999997</v>
      </c>
      <c r="M159">
        <v>0.70299999999999996</v>
      </c>
    </row>
    <row r="160" spans="2:13" x14ac:dyDescent="0.3">
      <c r="B160">
        <v>65.41</v>
      </c>
      <c r="C160">
        <v>0.66100000000000003</v>
      </c>
      <c r="D160">
        <v>4.76</v>
      </c>
      <c r="E160">
        <v>0.61599999999999999</v>
      </c>
      <c r="F160">
        <v>13.847</v>
      </c>
      <c r="G160">
        <v>0.871</v>
      </c>
      <c r="H160">
        <v>32.276000000000003</v>
      </c>
      <c r="I160">
        <v>0.70299999999999996</v>
      </c>
      <c r="J160">
        <v>15.747999999999999</v>
      </c>
      <c r="K160">
        <v>0.55500000000000005</v>
      </c>
      <c r="L160">
        <v>50.463000000000001</v>
      </c>
      <c r="M160">
        <v>0.628</v>
      </c>
    </row>
    <row r="161" spans="2:13" x14ac:dyDescent="0.3">
      <c r="B161">
        <v>65.228999999999999</v>
      </c>
      <c r="C161">
        <v>0.65</v>
      </c>
      <c r="D161">
        <v>4.7469999999999999</v>
      </c>
      <c r="E161">
        <v>0.69499999999999995</v>
      </c>
      <c r="F161">
        <v>13.741</v>
      </c>
      <c r="G161">
        <v>0.56999999999999995</v>
      </c>
      <c r="H161">
        <v>32.000999999999998</v>
      </c>
      <c r="I161">
        <v>0.76600000000000001</v>
      </c>
      <c r="J161">
        <v>15.59</v>
      </c>
      <c r="K161">
        <v>0.82199999999999995</v>
      </c>
      <c r="L161">
        <v>50.381</v>
      </c>
      <c r="M161">
        <v>0.375</v>
      </c>
    </row>
    <row r="162" spans="2:13" x14ac:dyDescent="0.3">
      <c r="B162">
        <v>65.156999999999996</v>
      </c>
      <c r="C162">
        <v>0.38200000000000001</v>
      </c>
      <c r="D162">
        <v>4.7060000000000004</v>
      </c>
      <c r="E162">
        <v>0.59399999999999997</v>
      </c>
      <c r="F162">
        <v>13.651999999999999</v>
      </c>
      <c r="G162">
        <v>0.57399999999999995</v>
      </c>
      <c r="H162">
        <v>31.937000000000001</v>
      </c>
      <c r="I162">
        <v>0.57399999999999995</v>
      </c>
      <c r="J162">
        <v>15.426</v>
      </c>
      <c r="K162">
        <v>0.50800000000000001</v>
      </c>
      <c r="L162">
        <v>50.09</v>
      </c>
      <c r="M162">
        <v>0.54600000000000004</v>
      </c>
    </row>
    <row r="163" spans="2:13" x14ac:dyDescent="0.3">
      <c r="B163">
        <v>64.974999999999994</v>
      </c>
      <c r="C163">
        <v>0.60299999999999998</v>
      </c>
      <c r="D163">
        <v>4.6929999999999996</v>
      </c>
      <c r="E163">
        <v>0.74</v>
      </c>
      <c r="F163">
        <v>13.568</v>
      </c>
      <c r="G163">
        <v>0.34399999999999997</v>
      </c>
      <c r="H163">
        <v>31.870999999999999</v>
      </c>
      <c r="I163">
        <v>0.79700000000000004</v>
      </c>
      <c r="J163">
        <v>15.355</v>
      </c>
      <c r="K163">
        <v>0.59</v>
      </c>
      <c r="L163">
        <v>49.944000000000003</v>
      </c>
      <c r="M163">
        <v>0.56599999999999995</v>
      </c>
    </row>
    <row r="164" spans="2:13" x14ac:dyDescent="0.3">
      <c r="B164">
        <v>64.72</v>
      </c>
      <c r="C164">
        <v>0.32400000000000001</v>
      </c>
      <c r="D164">
        <v>4.6660000000000004</v>
      </c>
      <c r="E164">
        <v>0.51400000000000001</v>
      </c>
      <c r="F164">
        <v>13.413</v>
      </c>
      <c r="G164">
        <v>0.42499999999999999</v>
      </c>
      <c r="H164">
        <v>31.678999999999998</v>
      </c>
      <c r="I164">
        <v>0.39700000000000002</v>
      </c>
      <c r="J164">
        <v>15.234999999999999</v>
      </c>
      <c r="K164">
        <v>0.73799999999999999</v>
      </c>
      <c r="L164">
        <v>49.923000000000002</v>
      </c>
      <c r="M164">
        <v>0.50900000000000001</v>
      </c>
    </row>
    <row r="165" spans="2:13" x14ac:dyDescent="0.3">
      <c r="B165">
        <v>64.608999999999995</v>
      </c>
      <c r="C165">
        <v>0.81699999999999995</v>
      </c>
      <c r="D165">
        <v>4.6239999999999997</v>
      </c>
      <c r="E165">
        <v>0.69399999999999995</v>
      </c>
      <c r="F165">
        <v>13.236000000000001</v>
      </c>
      <c r="G165">
        <v>0.81</v>
      </c>
      <c r="H165">
        <v>31.440999999999999</v>
      </c>
      <c r="I165">
        <v>0.78500000000000003</v>
      </c>
      <c r="J165">
        <v>15.214</v>
      </c>
      <c r="K165">
        <v>0.53500000000000003</v>
      </c>
      <c r="L165">
        <v>49.734000000000002</v>
      </c>
      <c r="M165">
        <v>0.56499999999999995</v>
      </c>
    </row>
    <row r="166" spans="2:13" x14ac:dyDescent="0.3">
      <c r="B166">
        <v>64.352999999999994</v>
      </c>
      <c r="C166">
        <v>0.29199999999999998</v>
      </c>
      <c r="D166">
        <v>4.5830000000000002</v>
      </c>
      <c r="E166">
        <v>0.80100000000000005</v>
      </c>
      <c r="F166">
        <v>13.231</v>
      </c>
      <c r="G166">
        <v>0.76</v>
      </c>
      <c r="H166">
        <v>31.376000000000001</v>
      </c>
      <c r="I166">
        <v>0.61</v>
      </c>
      <c r="J166">
        <v>15.159000000000001</v>
      </c>
      <c r="K166">
        <v>0.66800000000000004</v>
      </c>
      <c r="L166">
        <v>49.651000000000003</v>
      </c>
      <c r="M166">
        <v>0.70599999999999996</v>
      </c>
    </row>
    <row r="167" spans="2:13" x14ac:dyDescent="0.3">
      <c r="B167">
        <v>63.984000000000002</v>
      </c>
      <c r="C167">
        <v>0.67300000000000004</v>
      </c>
      <c r="D167">
        <v>4.569</v>
      </c>
      <c r="E167">
        <v>0.59</v>
      </c>
      <c r="F167">
        <v>13.202</v>
      </c>
      <c r="G167">
        <v>0.83799999999999997</v>
      </c>
      <c r="H167">
        <v>31.331</v>
      </c>
      <c r="I167">
        <v>0.64900000000000002</v>
      </c>
      <c r="J167">
        <v>15.154999999999999</v>
      </c>
      <c r="K167">
        <v>0.51400000000000001</v>
      </c>
      <c r="L167">
        <v>49.058999999999997</v>
      </c>
      <c r="M167">
        <v>0.41</v>
      </c>
    </row>
    <row r="168" spans="2:13" x14ac:dyDescent="0.3">
      <c r="B168">
        <v>63.947000000000003</v>
      </c>
      <c r="C168">
        <v>0.877</v>
      </c>
      <c r="D168">
        <v>4.5410000000000004</v>
      </c>
      <c r="E168">
        <v>0.52300000000000002</v>
      </c>
      <c r="F168">
        <v>13.183</v>
      </c>
      <c r="G168">
        <v>0.68300000000000005</v>
      </c>
      <c r="H168">
        <v>30.981999999999999</v>
      </c>
      <c r="I168">
        <v>0.72699999999999998</v>
      </c>
      <c r="J168">
        <v>15.045</v>
      </c>
      <c r="K168">
        <v>0.76700000000000002</v>
      </c>
      <c r="L168">
        <v>49.058999999999997</v>
      </c>
      <c r="M168">
        <v>0.54900000000000004</v>
      </c>
    </row>
    <row r="169" spans="2:13" x14ac:dyDescent="0.3">
      <c r="B169">
        <v>63.723999999999997</v>
      </c>
      <c r="C169">
        <v>0.64200000000000002</v>
      </c>
      <c r="D169">
        <v>4.5410000000000004</v>
      </c>
      <c r="E169">
        <v>0.83</v>
      </c>
      <c r="F169">
        <v>13.1</v>
      </c>
      <c r="G169">
        <v>0.70099999999999996</v>
      </c>
      <c r="H169">
        <v>30.582999999999998</v>
      </c>
      <c r="I169">
        <v>0.64900000000000002</v>
      </c>
      <c r="J169">
        <v>15.045</v>
      </c>
      <c r="K169">
        <v>0.371</v>
      </c>
      <c r="L169">
        <v>49.036999999999999</v>
      </c>
      <c r="M169">
        <v>0.54200000000000004</v>
      </c>
    </row>
    <row r="170" spans="2:13" x14ac:dyDescent="0.3">
      <c r="B170">
        <v>63.24</v>
      </c>
      <c r="C170">
        <v>0.503</v>
      </c>
      <c r="D170">
        <v>4.5129999999999999</v>
      </c>
      <c r="E170">
        <v>0.86599999999999999</v>
      </c>
      <c r="F170">
        <v>13.096</v>
      </c>
      <c r="G170">
        <v>0.79200000000000004</v>
      </c>
      <c r="H170">
        <v>30.582999999999998</v>
      </c>
      <c r="I170">
        <v>0.75800000000000001</v>
      </c>
      <c r="J170">
        <v>15.037000000000001</v>
      </c>
      <c r="K170">
        <v>0.65500000000000003</v>
      </c>
      <c r="L170">
        <v>49.036999999999999</v>
      </c>
      <c r="M170">
        <v>0.45700000000000002</v>
      </c>
    </row>
    <row r="171" spans="2:13" x14ac:dyDescent="0.3">
      <c r="B171">
        <v>62.372999999999998</v>
      </c>
      <c r="C171">
        <v>0.51400000000000001</v>
      </c>
      <c r="D171">
        <v>4.4710000000000001</v>
      </c>
      <c r="E171">
        <v>0.75600000000000001</v>
      </c>
      <c r="F171">
        <v>13.090999999999999</v>
      </c>
      <c r="G171">
        <v>0.52</v>
      </c>
      <c r="H171">
        <v>30.335999999999999</v>
      </c>
      <c r="I171">
        <v>0.51600000000000001</v>
      </c>
      <c r="J171">
        <v>14.994999999999999</v>
      </c>
      <c r="K171">
        <v>0.55000000000000004</v>
      </c>
      <c r="L171">
        <v>48.93</v>
      </c>
      <c r="M171">
        <v>0.56399999999999995</v>
      </c>
    </row>
    <row r="172" spans="2:13" x14ac:dyDescent="0.3">
      <c r="B172">
        <v>61.954999999999998</v>
      </c>
      <c r="C172">
        <v>0.627</v>
      </c>
      <c r="D172">
        <v>4.4420000000000002</v>
      </c>
      <c r="E172">
        <v>0.69599999999999995</v>
      </c>
      <c r="F172">
        <v>13.081</v>
      </c>
      <c r="G172">
        <v>0.442</v>
      </c>
      <c r="H172">
        <v>30.155000000000001</v>
      </c>
      <c r="I172">
        <v>0.80500000000000005</v>
      </c>
      <c r="J172">
        <v>14.904999999999999</v>
      </c>
      <c r="K172">
        <v>0.71699999999999997</v>
      </c>
      <c r="L172">
        <v>48.887999999999998</v>
      </c>
      <c r="M172">
        <v>0.60499999999999998</v>
      </c>
    </row>
    <row r="173" spans="2:13" x14ac:dyDescent="0.3">
      <c r="B173">
        <v>61.878999999999998</v>
      </c>
      <c r="C173">
        <v>0.67100000000000004</v>
      </c>
      <c r="D173">
        <v>4.4130000000000003</v>
      </c>
      <c r="E173">
        <v>0.74199999999999999</v>
      </c>
      <c r="F173">
        <v>13.076000000000001</v>
      </c>
      <c r="G173">
        <v>0.68600000000000005</v>
      </c>
      <c r="H173">
        <v>29.905000000000001</v>
      </c>
      <c r="I173">
        <v>0.80400000000000005</v>
      </c>
      <c r="J173">
        <v>14.867000000000001</v>
      </c>
      <c r="K173">
        <v>0.61099999999999999</v>
      </c>
      <c r="L173">
        <v>48.887999999999998</v>
      </c>
      <c r="M173">
        <v>0.77200000000000002</v>
      </c>
    </row>
    <row r="174" spans="2:13" x14ac:dyDescent="0.3">
      <c r="B174">
        <v>61.725000000000001</v>
      </c>
      <c r="C174">
        <v>0.72699999999999998</v>
      </c>
      <c r="D174">
        <v>4.399</v>
      </c>
      <c r="E174">
        <v>0.36699999999999999</v>
      </c>
      <c r="F174">
        <v>13.003</v>
      </c>
      <c r="G174">
        <v>0.63200000000000001</v>
      </c>
      <c r="H174">
        <v>29.812999999999999</v>
      </c>
      <c r="I174">
        <v>0.67300000000000004</v>
      </c>
      <c r="J174">
        <v>14.763999999999999</v>
      </c>
      <c r="K174">
        <v>0.498</v>
      </c>
      <c r="L174">
        <v>48.673999999999999</v>
      </c>
      <c r="M174">
        <v>0.29899999999999999</v>
      </c>
    </row>
    <row r="175" spans="2:13" x14ac:dyDescent="0.3">
      <c r="B175">
        <v>61.533000000000001</v>
      </c>
      <c r="C175">
        <v>0.88500000000000001</v>
      </c>
      <c r="D175">
        <v>4.37</v>
      </c>
      <c r="E175">
        <v>0.73699999999999999</v>
      </c>
      <c r="F175">
        <v>12.944000000000001</v>
      </c>
      <c r="G175">
        <v>0.83099999999999996</v>
      </c>
      <c r="H175">
        <v>29.79</v>
      </c>
      <c r="I175">
        <v>0.70099999999999996</v>
      </c>
      <c r="J175">
        <v>14.72</v>
      </c>
      <c r="K175">
        <v>0.74399999999999999</v>
      </c>
      <c r="L175">
        <v>48.61</v>
      </c>
      <c r="M175">
        <v>0.35899999999999999</v>
      </c>
    </row>
    <row r="176" spans="2:13" x14ac:dyDescent="0.3">
      <c r="B176">
        <v>61.417999999999999</v>
      </c>
      <c r="C176">
        <v>0.70799999999999996</v>
      </c>
      <c r="D176">
        <v>4.37</v>
      </c>
      <c r="E176">
        <v>0.78800000000000003</v>
      </c>
      <c r="F176">
        <v>12.914</v>
      </c>
      <c r="G176">
        <v>0.67900000000000005</v>
      </c>
      <c r="H176">
        <v>29.745000000000001</v>
      </c>
      <c r="I176">
        <v>0.55500000000000005</v>
      </c>
      <c r="J176">
        <v>14.715999999999999</v>
      </c>
      <c r="K176">
        <v>0.67900000000000005</v>
      </c>
      <c r="L176">
        <v>48.329000000000001</v>
      </c>
      <c r="M176">
        <v>0.67100000000000004</v>
      </c>
    </row>
    <row r="177" spans="2:13" x14ac:dyDescent="0.3">
      <c r="B177">
        <v>61.378999999999998</v>
      </c>
      <c r="C177">
        <v>0.77100000000000002</v>
      </c>
      <c r="D177">
        <v>4.3109999999999999</v>
      </c>
      <c r="E177">
        <v>0.877</v>
      </c>
      <c r="F177">
        <v>12.909000000000001</v>
      </c>
      <c r="G177">
        <v>0.59899999999999998</v>
      </c>
      <c r="H177">
        <v>29.745000000000001</v>
      </c>
      <c r="I177">
        <v>0.71699999999999997</v>
      </c>
      <c r="J177">
        <v>14.712</v>
      </c>
      <c r="K177">
        <v>0.58699999999999997</v>
      </c>
      <c r="L177">
        <v>48.265000000000001</v>
      </c>
      <c r="M177">
        <v>0.75600000000000001</v>
      </c>
    </row>
    <row r="178" spans="2:13" x14ac:dyDescent="0.3">
      <c r="B178">
        <v>61.225000000000001</v>
      </c>
      <c r="C178">
        <v>0.74199999999999999</v>
      </c>
      <c r="D178">
        <v>4.2519999999999998</v>
      </c>
      <c r="E178">
        <v>0.80800000000000005</v>
      </c>
      <c r="F178">
        <v>12.875</v>
      </c>
      <c r="G178">
        <v>0.629</v>
      </c>
      <c r="H178">
        <v>29.536000000000001</v>
      </c>
      <c r="I178">
        <v>0.59199999999999997</v>
      </c>
      <c r="J178">
        <v>14.694000000000001</v>
      </c>
      <c r="K178">
        <v>0.51600000000000001</v>
      </c>
      <c r="L178">
        <v>48.048000000000002</v>
      </c>
      <c r="M178">
        <v>0.44400000000000001</v>
      </c>
    </row>
    <row r="179" spans="2:13" x14ac:dyDescent="0.3">
      <c r="B179">
        <v>60.993000000000002</v>
      </c>
      <c r="C179">
        <v>0.80900000000000005</v>
      </c>
      <c r="D179">
        <v>4.2060000000000004</v>
      </c>
      <c r="E179">
        <v>0.57999999999999996</v>
      </c>
      <c r="F179">
        <v>12.83</v>
      </c>
      <c r="G179">
        <v>0.71899999999999997</v>
      </c>
      <c r="H179">
        <v>29.536000000000001</v>
      </c>
      <c r="I179">
        <v>0.90900000000000003</v>
      </c>
      <c r="J179">
        <v>14.686</v>
      </c>
      <c r="K179">
        <v>0.56100000000000005</v>
      </c>
      <c r="L179">
        <v>48.027000000000001</v>
      </c>
      <c r="M179">
        <v>0.75900000000000001</v>
      </c>
    </row>
    <row r="180" spans="2:13" x14ac:dyDescent="0.3">
      <c r="B180">
        <v>60.680999999999997</v>
      </c>
      <c r="C180">
        <v>0.76800000000000002</v>
      </c>
      <c r="D180">
        <v>4.0990000000000002</v>
      </c>
      <c r="E180">
        <v>0.89</v>
      </c>
      <c r="F180">
        <v>12.750999999999999</v>
      </c>
      <c r="G180">
        <v>0.77100000000000002</v>
      </c>
      <c r="H180">
        <v>29.491</v>
      </c>
      <c r="I180">
        <v>0.71599999999999997</v>
      </c>
      <c r="J180">
        <v>14.436999999999999</v>
      </c>
      <c r="K180">
        <v>0.58899999999999997</v>
      </c>
      <c r="L180">
        <v>48.027000000000001</v>
      </c>
      <c r="M180">
        <v>0.84299999999999997</v>
      </c>
    </row>
    <row r="181" spans="2:13" x14ac:dyDescent="0.3">
      <c r="B181">
        <v>60.642000000000003</v>
      </c>
      <c r="C181">
        <v>0.73</v>
      </c>
      <c r="D181">
        <v>4.0519999999999996</v>
      </c>
      <c r="E181">
        <v>0.44</v>
      </c>
      <c r="F181">
        <v>12.478</v>
      </c>
      <c r="G181">
        <v>0.60699999999999998</v>
      </c>
      <c r="H181">
        <v>29.373999999999999</v>
      </c>
      <c r="I181">
        <v>0.77100000000000002</v>
      </c>
      <c r="J181">
        <v>14.41</v>
      </c>
      <c r="K181">
        <v>0.63300000000000001</v>
      </c>
      <c r="L181">
        <v>48.027000000000001</v>
      </c>
      <c r="M181">
        <v>0.73599999999999999</v>
      </c>
    </row>
    <row r="182" spans="2:13" x14ac:dyDescent="0.3">
      <c r="B182">
        <v>60.329000000000001</v>
      </c>
      <c r="C182">
        <v>0.53800000000000003</v>
      </c>
      <c r="D182">
        <v>3.9889999999999999</v>
      </c>
      <c r="E182">
        <v>0.745</v>
      </c>
      <c r="F182">
        <v>12.412000000000001</v>
      </c>
      <c r="G182">
        <v>0.84299999999999997</v>
      </c>
      <c r="H182">
        <v>29.305</v>
      </c>
      <c r="I182">
        <v>0.65100000000000002</v>
      </c>
      <c r="J182">
        <v>14.406000000000001</v>
      </c>
      <c r="K182">
        <v>0.22500000000000001</v>
      </c>
      <c r="L182">
        <v>47.962000000000003</v>
      </c>
      <c r="M182">
        <v>0.54900000000000004</v>
      </c>
    </row>
    <row r="183" spans="2:13" x14ac:dyDescent="0.3">
      <c r="B183">
        <v>60.094000000000001</v>
      </c>
      <c r="C183">
        <v>0.55000000000000004</v>
      </c>
      <c r="D183">
        <v>3.9729999999999999</v>
      </c>
      <c r="E183">
        <v>0.60099999999999998</v>
      </c>
      <c r="F183">
        <v>12.401</v>
      </c>
      <c r="G183">
        <v>0.60899999999999999</v>
      </c>
      <c r="H183">
        <v>29.094999999999999</v>
      </c>
      <c r="I183">
        <v>0.42699999999999999</v>
      </c>
      <c r="J183">
        <v>14.281000000000001</v>
      </c>
      <c r="K183">
        <v>0.65600000000000003</v>
      </c>
      <c r="L183">
        <v>47.655000000000001</v>
      </c>
      <c r="M183">
        <v>0.70899999999999996</v>
      </c>
    </row>
    <row r="184" spans="2:13" x14ac:dyDescent="0.3">
      <c r="B184">
        <v>59.658999999999999</v>
      </c>
      <c r="C184">
        <v>0.60899999999999999</v>
      </c>
      <c r="D184">
        <v>3.9569999999999999</v>
      </c>
      <c r="E184">
        <v>0.79400000000000004</v>
      </c>
      <c r="F184">
        <v>12.147</v>
      </c>
      <c r="G184">
        <v>0.83099999999999996</v>
      </c>
      <c r="H184">
        <v>29.071000000000002</v>
      </c>
      <c r="I184">
        <v>0.72599999999999998</v>
      </c>
      <c r="J184">
        <v>14.21</v>
      </c>
      <c r="K184">
        <v>0.63900000000000001</v>
      </c>
      <c r="L184">
        <v>47.59</v>
      </c>
      <c r="M184">
        <v>0.55500000000000005</v>
      </c>
    </row>
    <row r="185" spans="2:13" x14ac:dyDescent="0.3">
      <c r="B185">
        <v>58.819000000000003</v>
      </c>
      <c r="C185">
        <v>0.505</v>
      </c>
      <c r="D185">
        <v>3.9249999999999998</v>
      </c>
      <c r="E185">
        <v>0.624</v>
      </c>
      <c r="F185">
        <v>12.125999999999999</v>
      </c>
      <c r="G185">
        <v>0.747</v>
      </c>
      <c r="H185">
        <v>28.952999999999999</v>
      </c>
      <c r="I185">
        <v>0.69499999999999995</v>
      </c>
      <c r="J185">
        <v>14.201000000000001</v>
      </c>
      <c r="K185">
        <v>0.72799999999999998</v>
      </c>
      <c r="L185">
        <v>47.524000000000001</v>
      </c>
      <c r="M185">
        <v>0.371</v>
      </c>
    </row>
    <row r="186" spans="2:13" x14ac:dyDescent="0.3">
      <c r="B186">
        <v>58.698999999999998</v>
      </c>
      <c r="C186">
        <v>0.76900000000000002</v>
      </c>
      <c r="D186">
        <v>3.9079999999999999</v>
      </c>
      <c r="E186">
        <v>0.83099999999999996</v>
      </c>
      <c r="F186">
        <v>12.047000000000001</v>
      </c>
      <c r="G186">
        <v>0.71299999999999997</v>
      </c>
      <c r="H186">
        <v>28.858000000000001</v>
      </c>
      <c r="I186">
        <v>0.65900000000000003</v>
      </c>
      <c r="J186">
        <v>14.129</v>
      </c>
      <c r="K186">
        <v>0.51200000000000001</v>
      </c>
      <c r="L186">
        <v>47.48</v>
      </c>
      <c r="M186">
        <v>0.70799999999999996</v>
      </c>
    </row>
    <row r="187" spans="2:13" x14ac:dyDescent="0.3">
      <c r="B187">
        <v>58.536999999999999</v>
      </c>
      <c r="C187">
        <v>0.57999999999999996</v>
      </c>
      <c r="D187">
        <v>3.8919999999999999</v>
      </c>
      <c r="E187">
        <v>0.48599999999999999</v>
      </c>
      <c r="F187">
        <v>12.037000000000001</v>
      </c>
      <c r="G187">
        <v>0.85099999999999998</v>
      </c>
      <c r="H187">
        <v>28.620999999999999</v>
      </c>
      <c r="I187">
        <v>0.77400000000000002</v>
      </c>
      <c r="J187">
        <v>14.125</v>
      </c>
      <c r="K187">
        <v>0.76700000000000002</v>
      </c>
      <c r="L187">
        <v>47.459000000000003</v>
      </c>
      <c r="M187">
        <v>0.77400000000000002</v>
      </c>
    </row>
    <row r="188" spans="2:13" x14ac:dyDescent="0.3">
      <c r="B188">
        <v>58.335000000000001</v>
      </c>
      <c r="C188">
        <v>0.501</v>
      </c>
      <c r="D188">
        <v>3.8759999999999999</v>
      </c>
      <c r="E188">
        <v>0.65500000000000003</v>
      </c>
      <c r="F188">
        <v>12.005000000000001</v>
      </c>
      <c r="G188">
        <v>0.70199999999999996</v>
      </c>
      <c r="H188">
        <v>27.946000000000002</v>
      </c>
      <c r="I188">
        <v>0.60299999999999998</v>
      </c>
      <c r="J188">
        <v>14.12</v>
      </c>
      <c r="K188">
        <v>0.35199999999999998</v>
      </c>
      <c r="L188">
        <v>47.390999999999998</v>
      </c>
      <c r="M188">
        <v>0.60499999999999998</v>
      </c>
    </row>
    <row r="189" spans="2:13" x14ac:dyDescent="0.3">
      <c r="B189">
        <v>58.131</v>
      </c>
      <c r="C189">
        <v>0.56999999999999995</v>
      </c>
      <c r="D189">
        <v>3.843</v>
      </c>
      <c r="E189">
        <v>0.79500000000000004</v>
      </c>
      <c r="F189">
        <v>11.994</v>
      </c>
      <c r="G189">
        <v>0.53100000000000003</v>
      </c>
      <c r="H189">
        <v>27.946000000000002</v>
      </c>
      <c r="I189">
        <v>0.78</v>
      </c>
      <c r="J189">
        <v>14.106</v>
      </c>
      <c r="K189">
        <v>0.61899999999999999</v>
      </c>
      <c r="L189">
        <v>47.280999999999999</v>
      </c>
      <c r="M189">
        <v>0.80900000000000005</v>
      </c>
    </row>
    <row r="190" spans="2:13" x14ac:dyDescent="0.3">
      <c r="B190">
        <v>58.091000000000001</v>
      </c>
      <c r="C190">
        <v>0.73099999999999998</v>
      </c>
      <c r="D190">
        <v>3.843</v>
      </c>
      <c r="E190">
        <v>0.626</v>
      </c>
      <c r="F190">
        <v>11.978</v>
      </c>
      <c r="G190">
        <v>0.57899999999999996</v>
      </c>
      <c r="H190">
        <v>27.675999999999998</v>
      </c>
      <c r="I190">
        <v>0.68200000000000005</v>
      </c>
      <c r="J190">
        <v>14.106</v>
      </c>
      <c r="K190">
        <v>0.78300000000000003</v>
      </c>
      <c r="L190">
        <v>46.972000000000001</v>
      </c>
      <c r="M190">
        <v>0.78200000000000003</v>
      </c>
    </row>
    <row r="191" spans="2:13" x14ac:dyDescent="0.3">
      <c r="B191">
        <v>57.311999999999998</v>
      </c>
      <c r="C191">
        <v>0.71</v>
      </c>
      <c r="D191">
        <v>3.843</v>
      </c>
      <c r="E191">
        <v>0.75</v>
      </c>
      <c r="F191">
        <v>11.834</v>
      </c>
      <c r="G191">
        <v>0.48</v>
      </c>
      <c r="H191">
        <v>27.675999999999998</v>
      </c>
      <c r="I191">
        <v>0.65300000000000002</v>
      </c>
      <c r="J191">
        <v>14.007</v>
      </c>
      <c r="K191">
        <v>0.59599999999999997</v>
      </c>
      <c r="L191">
        <v>46.615000000000002</v>
      </c>
      <c r="M191">
        <v>0.40200000000000002</v>
      </c>
    </row>
    <row r="192" spans="2:13" x14ac:dyDescent="0.3">
      <c r="B192">
        <v>57.271000000000001</v>
      </c>
      <c r="C192">
        <v>0.57999999999999996</v>
      </c>
      <c r="D192">
        <v>3.8090000000000002</v>
      </c>
      <c r="E192">
        <v>0.73599999999999999</v>
      </c>
      <c r="F192">
        <v>11.78</v>
      </c>
      <c r="G192">
        <v>0.77800000000000002</v>
      </c>
      <c r="H192">
        <v>27.402999999999999</v>
      </c>
      <c r="I192">
        <v>0.76200000000000001</v>
      </c>
      <c r="J192">
        <v>13.943</v>
      </c>
      <c r="K192">
        <v>0.80400000000000005</v>
      </c>
      <c r="L192">
        <v>46.457999999999998</v>
      </c>
      <c r="M192">
        <v>0.46</v>
      </c>
    </row>
    <row r="193" spans="2:13" x14ac:dyDescent="0.3">
      <c r="B193">
        <v>57.021999999999998</v>
      </c>
      <c r="C193">
        <v>0.496</v>
      </c>
      <c r="D193">
        <v>3.8090000000000002</v>
      </c>
      <c r="E193">
        <v>0.83099999999999996</v>
      </c>
      <c r="F193">
        <v>11.757999999999999</v>
      </c>
      <c r="G193">
        <v>0.82199999999999995</v>
      </c>
      <c r="H193">
        <v>27.128</v>
      </c>
      <c r="I193">
        <v>0.77100000000000002</v>
      </c>
      <c r="J193">
        <v>13.901999999999999</v>
      </c>
      <c r="K193">
        <v>0.629</v>
      </c>
      <c r="L193">
        <v>46.436</v>
      </c>
      <c r="M193">
        <v>0.67200000000000004</v>
      </c>
    </row>
    <row r="194" spans="2:13" x14ac:dyDescent="0.3">
      <c r="B194">
        <v>56.98</v>
      </c>
      <c r="C194">
        <v>0.63</v>
      </c>
      <c r="D194">
        <v>3.7759999999999998</v>
      </c>
      <c r="E194">
        <v>0.61799999999999999</v>
      </c>
      <c r="F194">
        <v>11.672000000000001</v>
      </c>
      <c r="G194">
        <v>0.74199999999999999</v>
      </c>
      <c r="H194">
        <v>27.001000000000001</v>
      </c>
      <c r="I194">
        <v>0.72499999999999998</v>
      </c>
      <c r="J194">
        <v>13.851000000000001</v>
      </c>
      <c r="K194">
        <v>0.63100000000000001</v>
      </c>
      <c r="L194">
        <v>46.390999999999998</v>
      </c>
      <c r="M194">
        <v>0.58199999999999996</v>
      </c>
    </row>
    <row r="195" spans="2:13" x14ac:dyDescent="0.3">
      <c r="B195">
        <v>56.773000000000003</v>
      </c>
      <c r="C195">
        <v>0.87</v>
      </c>
      <c r="D195">
        <v>3.7250000000000001</v>
      </c>
      <c r="E195">
        <v>0.72799999999999998</v>
      </c>
      <c r="F195">
        <v>11.654999999999999</v>
      </c>
      <c r="G195">
        <v>0.44900000000000001</v>
      </c>
      <c r="H195">
        <v>26.925000000000001</v>
      </c>
      <c r="I195">
        <v>0.81</v>
      </c>
      <c r="J195">
        <v>13.833</v>
      </c>
      <c r="K195">
        <v>0.73799999999999999</v>
      </c>
      <c r="L195">
        <v>46.390999999999998</v>
      </c>
      <c r="M195">
        <v>0.52200000000000002</v>
      </c>
    </row>
    <row r="196" spans="2:13" x14ac:dyDescent="0.3">
      <c r="B196">
        <v>56.73</v>
      </c>
      <c r="C196">
        <v>0.44600000000000001</v>
      </c>
      <c r="D196">
        <v>3.7080000000000002</v>
      </c>
      <c r="E196">
        <v>0.70799999999999996</v>
      </c>
      <c r="F196">
        <v>11.611000000000001</v>
      </c>
      <c r="G196">
        <v>0.72099999999999997</v>
      </c>
      <c r="H196">
        <v>26.747</v>
      </c>
      <c r="I196">
        <v>0.65300000000000002</v>
      </c>
      <c r="J196">
        <v>13.805</v>
      </c>
      <c r="K196">
        <v>0.67800000000000005</v>
      </c>
      <c r="L196">
        <v>46.345999999999997</v>
      </c>
      <c r="M196">
        <v>0.85199999999999998</v>
      </c>
    </row>
    <row r="197" spans="2:13" x14ac:dyDescent="0.3">
      <c r="B197">
        <v>56.604999999999997</v>
      </c>
      <c r="C197">
        <v>0.84099999999999997</v>
      </c>
      <c r="D197">
        <v>3.6909999999999998</v>
      </c>
      <c r="E197">
        <v>0.76800000000000002</v>
      </c>
      <c r="F197">
        <v>11.567</v>
      </c>
      <c r="G197">
        <v>0.61299999999999999</v>
      </c>
      <c r="H197">
        <v>26.518000000000001</v>
      </c>
      <c r="I197">
        <v>0.80400000000000005</v>
      </c>
      <c r="J197">
        <v>13.676</v>
      </c>
      <c r="K197">
        <v>0.60899999999999999</v>
      </c>
      <c r="L197">
        <v>46.323999999999998</v>
      </c>
      <c r="M197">
        <v>0.52100000000000002</v>
      </c>
    </row>
    <row r="198" spans="2:13" x14ac:dyDescent="0.3">
      <c r="B198">
        <v>56.268999999999998</v>
      </c>
      <c r="C198">
        <v>0.73199999999999998</v>
      </c>
      <c r="D198">
        <v>3.6030000000000002</v>
      </c>
      <c r="E198">
        <v>0.83399999999999996</v>
      </c>
      <c r="F198">
        <v>11.555999999999999</v>
      </c>
      <c r="G198">
        <v>0.88600000000000001</v>
      </c>
      <c r="H198">
        <v>26.178999999999998</v>
      </c>
      <c r="I198">
        <v>0.78300000000000003</v>
      </c>
      <c r="J198">
        <v>13.545</v>
      </c>
      <c r="K198">
        <v>0.65200000000000002</v>
      </c>
      <c r="L198">
        <v>46.277999999999999</v>
      </c>
      <c r="M198">
        <v>0.58399999999999996</v>
      </c>
    </row>
    <row r="199" spans="2:13" x14ac:dyDescent="0.3">
      <c r="B199">
        <v>55.847999999999999</v>
      </c>
      <c r="C199">
        <v>0.72599999999999998</v>
      </c>
      <c r="D199">
        <v>3.5859999999999999</v>
      </c>
      <c r="E199">
        <v>0.71699999999999997</v>
      </c>
      <c r="F199">
        <v>11.507</v>
      </c>
      <c r="G199">
        <v>0.55700000000000005</v>
      </c>
      <c r="H199">
        <v>26.100999999999999</v>
      </c>
      <c r="I199">
        <v>0.78700000000000003</v>
      </c>
      <c r="J199">
        <v>13.446</v>
      </c>
      <c r="K199">
        <v>0.70099999999999996</v>
      </c>
      <c r="L199">
        <v>46.073999999999998</v>
      </c>
      <c r="M199">
        <v>0.88100000000000001</v>
      </c>
    </row>
    <row r="200" spans="2:13" x14ac:dyDescent="0.3">
      <c r="B200">
        <v>55.677999999999997</v>
      </c>
      <c r="C200">
        <v>0.84699999999999998</v>
      </c>
      <c r="D200">
        <v>3.5859999999999999</v>
      </c>
      <c r="E200">
        <v>0.9</v>
      </c>
      <c r="F200">
        <v>11.484999999999999</v>
      </c>
      <c r="G200">
        <v>0.67300000000000004</v>
      </c>
      <c r="H200">
        <v>25.681000000000001</v>
      </c>
      <c r="I200">
        <v>0.68400000000000005</v>
      </c>
      <c r="J200">
        <v>13.446</v>
      </c>
      <c r="K200">
        <v>0.754</v>
      </c>
      <c r="L200">
        <v>45.939</v>
      </c>
      <c r="M200">
        <v>0.59</v>
      </c>
    </row>
    <row r="201" spans="2:13" x14ac:dyDescent="0.3">
      <c r="B201">
        <v>55.506999999999998</v>
      </c>
      <c r="C201">
        <v>0.56000000000000005</v>
      </c>
      <c r="D201">
        <v>3.5680000000000001</v>
      </c>
      <c r="E201">
        <v>0.62</v>
      </c>
      <c r="F201">
        <v>11.451000000000001</v>
      </c>
      <c r="G201">
        <v>0.752</v>
      </c>
      <c r="H201">
        <v>25.626000000000001</v>
      </c>
      <c r="I201">
        <v>0.78700000000000003</v>
      </c>
      <c r="J201">
        <v>13.441000000000001</v>
      </c>
      <c r="K201">
        <v>0.58299999999999996</v>
      </c>
      <c r="L201">
        <v>45.55</v>
      </c>
      <c r="M201">
        <v>0.35299999999999998</v>
      </c>
    </row>
    <row r="202" spans="2:13" x14ac:dyDescent="0.3">
      <c r="B202">
        <v>55.465000000000003</v>
      </c>
      <c r="C202">
        <v>0.51300000000000001</v>
      </c>
      <c r="D202">
        <v>3.5680000000000001</v>
      </c>
      <c r="E202">
        <v>0.59199999999999997</v>
      </c>
      <c r="F202">
        <v>11.407</v>
      </c>
      <c r="G202">
        <v>0.75700000000000001</v>
      </c>
      <c r="H202">
        <v>25.547000000000001</v>
      </c>
      <c r="I202">
        <v>0.72699999999999998</v>
      </c>
      <c r="J202">
        <v>13.388999999999999</v>
      </c>
      <c r="K202">
        <v>0.54700000000000004</v>
      </c>
      <c r="L202">
        <v>45.481999999999999</v>
      </c>
      <c r="M202">
        <v>0.77300000000000002</v>
      </c>
    </row>
    <row r="203" spans="2:13" x14ac:dyDescent="0.3">
      <c r="B203">
        <v>55.421999999999997</v>
      </c>
      <c r="C203">
        <v>0.41099999999999998</v>
      </c>
      <c r="D203">
        <v>3.55</v>
      </c>
      <c r="E203">
        <v>0.60899999999999999</v>
      </c>
      <c r="F203">
        <v>11.379</v>
      </c>
      <c r="G203">
        <v>0.67500000000000004</v>
      </c>
      <c r="H203">
        <v>25.141999999999999</v>
      </c>
      <c r="I203">
        <v>0.52600000000000002</v>
      </c>
      <c r="J203">
        <v>13.379</v>
      </c>
      <c r="K203">
        <v>0.65800000000000003</v>
      </c>
      <c r="L203">
        <v>45.32</v>
      </c>
      <c r="M203">
        <v>0.64500000000000002</v>
      </c>
    </row>
    <row r="204" spans="2:13" x14ac:dyDescent="0.3">
      <c r="B204">
        <v>55.207999999999998</v>
      </c>
      <c r="C204">
        <v>0.67100000000000004</v>
      </c>
      <c r="D204">
        <v>3.55</v>
      </c>
      <c r="E204">
        <v>0.748</v>
      </c>
      <c r="F204">
        <v>11.278</v>
      </c>
      <c r="G204">
        <v>0.77</v>
      </c>
      <c r="H204">
        <v>24.952000000000002</v>
      </c>
      <c r="I204">
        <v>0.59699999999999998</v>
      </c>
      <c r="J204">
        <v>13.37</v>
      </c>
      <c r="K204">
        <v>0.628</v>
      </c>
      <c r="L204">
        <v>45.067</v>
      </c>
      <c r="M204">
        <v>0.38</v>
      </c>
    </row>
    <row r="205" spans="2:13" x14ac:dyDescent="0.3">
      <c r="B205">
        <v>55.08</v>
      </c>
      <c r="C205">
        <v>0.58599999999999997</v>
      </c>
      <c r="D205">
        <v>3.55</v>
      </c>
      <c r="E205">
        <v>0.626</v>
      </c>
      <c r="F205">
        <v>11.198</v>
      </c>
      <c r="G205">
        <v>0.58799999999999997</v>
      </c>
      <c r="H205">
        <v>24.841999999999999</v>
      </c>
      <c r="I205">
        <v>0.54200000000000004</v>
      </c>
      <c r="J205">
        <v>13.308</v>
      </c>
      <c r="K205">
        <v>0.78300000000000003</v>
      </c>
      <c r="L205">
        <v>44.835000000000001</v>
      </c>
      <c r="M205">
        <v>0.58099999999999996</v>
      </c>
    </row>
    <row r="206" spans="2:13" x14ac:dyDescent="0.3">
      <c r="B206">
        <v>55.036000000000001</v>
      </c>
      <c r="C206">
        <v>0.27100000000000002</v>
      </c>
      <c r="D206">
        <v>3.5139999999999998</v>
      </c>
      <c r="E206">
        <v>0.71299999999999997</v>
      </c>
      <c r="F206">
        <v>11.17</v>
      </c>
      <c r="G206">
        <v>0.77100000000000002</v>
      </c>
      <c r="H206">
        <v>24.731000000000002</v>
      </c>
      <c r="I206">
        <v>0.745</v>
      </c>
      <c r="J206">
        <v>13.25</v>
      </c>
      <c r="K206">
        <v>0.75800000000000001</v>
      </c>
      <c r="L206">
        <v>44.811999999999998</v>
      </c>
      <c r="M206">
        <v>0.54600000000000004</v>
      </c>
    </row>
    <row r="207" spans="2:13" x14ac:dyDescent="0.3">
      <c r="B207">
        <v>54.993000000000002</v>
      </c>
      <c r="C207">
        <v>0.66200000000000003</v>
      </c>
      <c r="D207">
        <v>3.5139999999999998</v>
      </c>
      <c r="E207">
        <v>0.71099999999999997</v>
      </c>
      <c r="F207">
        <v>11.164</v>
      </c>
      <c r="G207">
        <v>0.77400000000000002</v>
      </c>
      <c r="H207">
        <v>24.677</v>
      </c>
      <c r="I207">
        <v>0.78800000000000003</v>
      </c>
      <c r="J207">
        <v>13.25</v>
      </c>
      <c r="K207">
        <v>0.61399999999999999</v>
      </c>
      <c r="L207">
        <v>44.554000000000002</v>
      </c>
      <c r="M207">
        <v>0.62</v>
      </c>
    </row>
    <row r="208" spans="2:13" x14ac:dyDescent="0.3">
      <c r="B208">
        <v>54.951000000000001</v>
      </c>
      <c r="C208">
        <v>0.81</v>
      </c>
      <c r="D208">
        <v>3.4769999999999999</v>
      </c>
      <c r="E208">
        <v>0.84699999999999998</v>
      </c>
      <c r="F208">
        <v>11.157999999999999</v>
      </c>
      <c r="G208">
        <v>0.48</v>
      </c>
      <c r="H208">
        <v>24.257999999999999</v>
      </c>
      <c r="I208">
        <v>0.59399999999999997</v>
      </c>
      <c r="J208">
        <v>13.215999999999999</v>
      </c>
      <c r="K208">
        <v>0.42</v>
      </c>
      <c r="L208">
        <v>44.414000000000001</v>
      </c>
      <c r="M208">
        <v>0.58299999999999996</v>
      </c>
    </row>
    <row r="209" spans="2:13" x14ac:dyDescent="0.3">
      <c r="B209">
        <v>54.822000000000003</v>
      </c>
      <c r="C209">
        <v>0.753</v>
      </c>
      <c r="D209">
        <v>3.4769999999999999</v>
      </c>
      <c r="E209">
        <v>0.59099999999999997</v>
      </c>
      <c r="F209">
        <v>11.009</v>
      </c>
      <c r="G209">
        <v>0.70899999999999996</v>
      </c>
      <c r="H209">
        <v>24.001999999999999</v>
      </c>
      <c r="I209">
        <v>0.69299999999999995</v>
      </c>
      <c r="J209">
        <v>13.183</v>
      </c>
      <c r="K209">
        <v>0.71299999999999997</v>
      </c>
      <c r="L209">
        <v>44.366</v>
      </c>
      <c r="M209">
        <v>0.5</v>
      </c>
    </row>
    <row r="210" spans="2:13" x14ac:dyDescent="0.3">
      <c r="B210">
        <v>54.734999999999999</v>
      </c>
      <c r="C210">
        <v>0.72899999999999998</v>
      </c>
      <c r="D210">
        <v>3.4590000000000001</v>
      </c>
      <c r="E210">
        <v>0.70599999999999996</v>
      </c>
      <c r="F210">
        <v>10.904999999999999</v>
      </c>
      <c r="G210">
        <v>0.64900000000000002</v>
      </c>
      <c r="H210">
        <v>23.890999999999998</v>
      </c>
      <c r="I210">
        <v>0.81899999999999995</v>
      </c>
      <c r="J210">
        <v>13.12</v>
      </c>
      <c r="K210">
        <v>0.73099999999999998</v>
      </c>
      <c r="L210">
        <v>43.631</v>
      </c>
      <c r="M210">
        <v>0.71699999999999997</v>
      </c>
    </row>
    <row r="211" spans="2:13" x14ac:dyDescent="0.3">
      <c r="B211">
        <v>54.475000000000001</v>
      </c>
      <c r="C211">
        <v>0.61399999999999999</v>
      </c>
      <c r="D211">
        <v>3.4590000000000001</v>
      </c>
      <c r="E211">
        <v>0.65</v>
      </c>
      <c r="F211">
        <v>10.823</v>
      </c>
      <c r="G211">
        <v>0.55100000000000005</v>
      </c>
      <c r="H211">
        <v>23.776</v>
      </c>
      <c r="I211">
        <v>0.48499999999999999</v>
      </c>
      <c r="J211">
        <v>13.115</v>
      </c>
      <c r="K211">
        <v>0.33300000000000002</v>
      </c>
      <c r="L211">
        <v>43.487000000000002</v>
      </c>
      <c r="M211">
        <v>0.57199999999999995</v>
      </c>
    </row>
    <row r="212" spans="2:13" x14ac:dyDescent="0.3">
      <c r="B212">
        <v>54.430999999999997</v>
      </c>
      <c r="C212">
        <v>0.60799999999999998</v>
      </c>
      <c r="D212">
        <v>3.4409999999999998</v>
      </c>
      <c r="E212">
        <v>0.28799999999999998</v>
      </c>
      <c r="F212">
        <v>10.817</v>
      </c>
      <c r="G212">
        <v>0.61799999999999999</v>
      </c>
      <c r="H212">
        <v>23.776</v>
      </c>
      <c r="I212">
        <v>0.81100000000000005</v>
      </c>
      <c r="J212">
        <v>13.081</v>
      </c>
      <c r="K212">
        <v>0.73</v>
      </c>
      <c r="L212">
        <v>43.343000000000004</v>
      </c>
      <c r="M212">
        <v>0.61099999999999999</v>
      </c>
    </row>
    <row r="213" spans="2:13" x14ac:dyDescent="0.3">
      <c r="B213">
        <v>54.387999999999998</v>
      </c>
      <c r="C213">
        <v>0.56999999999999995</v>
      </c>
      <c r="D213">
        <v>3.4409999999999998</v>
      </c>
      <c r="E213">
        <v>0.60399999999999998</v>
      </c>
      <c r="F213">
        <v>10.805</v>
      </c>
      <c r="G213">
        <v>0.51100000000000001</v>
      </c>
      <c r="H213">
        <v>23.687000000000001</v>
      </c>
      <c r="I213">
        <v>0.67100000000000004</v>
      </c>
      <c r="J213">
        <v>13.047000000000001</v>
      </c>
      <c r="K213">
        <v>0.52200000000000002</v>
      </c>
      <c r="L213">
        <v>43.173999999999999</v>
      </c>
      <c r="M213">
        <v>0.54100000000000004</v>
      </c>
    </row>
    <row r="214" spans="2:13" x14ac:dyDescent="0.3">
      <c r="B214">
        <v>54.082999999999998</v>
      </c>
      <c r="C214">
        <v>0.77900000000000003</v>
      </c>
      <c r="D214">
        <v>3.4409999999999998</v>
      </c>
      <c r="E214">
        <v>0.68</v>
      </c>
      <c r="F214">
        <v>10.698</v>
      </c>
      <c r="G214">
        <v>0.85</v>
      </c>
      <c r="H214">
        <v>23.515000000000001</v>
      </c>
      <c r="I214">
        <v>0.71599999999999997</v>
      </c>
      <c r="J214">
        <v>13.016999999999999</v>
      </c>
      <c r="K214">
        <v>0.86099999999999999</v>
      </c>
      <c r="L214">
        <v>43.125</v>
      </c>
      <c r="M214">
        <v>0.64900000000000002</v>
      </c>
    </row>
    <row r="215" spans="2:13" x14ac:dyDescent="0.3">
      <c r="B215">
        <v>53.994999999999997</v>
      </c>
      <c r="C215">
        <v>0.878</v>
      </c>
      <c r="D215">
        <v>3.4409999999999998</v>
      </c>
      <c r="E215">
        <v>0.79500000000000004</v>
      </c>
      <c r="F215">
        <v>10.657</v>
      </c>
      <c r="G215">
        <v>0.75</v>
      </c>
      <c r="H215">
        <v>23.457999999999998</v>
      </c>
      <c r="I215">
        <v>0.75600000000000001</v>
      </c>
      <c r="J215">
        <v>12.949</v>
      </c>
      <c r="K215">
        <v>0.67300000000000004</v>
      </c>
      <c r="L215">
        <v>43.078000000000003</v>
      </c>
      <c r="M215">
        <v>0.443</v>
      </c>
    </row>
    <row r="216" spans="2:13" x14ac:dyDescent="0.3">
      <c r="B216">
        <v>53.643000000000001</v>
      </c>
      <c r="C216">
        <v>0.54</v>
      </c>
      <c r="D216">
        <v>3.4220000000000002</v>
      </c>
      <c r="E216">
        <v>0.55100000000000005</v>
      </c>
      <c r="F216">
        <v>10.645</v>
      </c>
      <c r="G216">
        <v>0.64500000000000002</v>
      </c>
      <c r="H216">
        <v>23.367999999999999</v>
      </c>
      <c r="I216">
        <v>0.59599999999999997</v>
      </c>
      <c r="J216">
        <v>12.923999999999999</v>
      </c>
      <c r="K216">
        <v>0.54500000000000004</v>
      </c>
      <c r="L216">
        <v>43.078000000000003</v>
      </c>
      <c r="M216">
        <v>0.52600000000000002</v>
      </c>
    </row>
    <row r="217" spans="2:13" x14ac:dyDescent="0.3">
      <c r="B217">
        <v>53.598999999999997</v>
      </c>
      <c r="C217">
        <v>0.48</v>
      </c>
      <c r="D217">
        <v>3.403</v>
      </c>
      <c r="E217">
        <v>0.84399999999999997</v>
      </c>
      <c r="F217">
        <v>10.597</v>
      </c>
      <c r="G217">
        <v>0.72299999999999998</v>
      </c>
      <c r="H217">
        <v>23.135000000000002</v>
      </c>
      <c r="I217">
        <v>0.67400000000000004</v>
      </c>
      <c r="J217">
        <v>12.845000000000001</v>
      </c>
      <c r="K217">
        <v>0.46700000000000003</v>
      </c>
      <c r="L217">
        <v>43.078000000000003</v>
      </c>
      <c r="M217">
        <v>0.63</v>
      </c>
    </row>
    <row r="218" spans="2:13" x14ac:dyDescent="0.3">
      <c r="B218">
        <v>53.29</v>
      </c>
      <c r="C218">
        <v>0.52</v>
      </c>
      <c r="D218">
        <v>3.403</v>
      </c>
      <c r="E218">
        <v>0.46400000000000002</v>
      </c>
      <c r="F218">
        <v>10.5</v>
      </c>
      <c r="G218">
        <v>0.57499999999999996</v>
      </c>
      <c r="H218">
        <v>23.105</v>
      </c>
      <c r="I218">
        <v>0.625</v>
      </c>
      <c r="J218">
        <v>12.83</v>
      </c>
      <c r="K218">
        <v>0.81299999999999994</v>
      </c>
      <c r="L218">
        <v>42.786000000000001</v>
      </c>
      <c r="M218">
        <v>0.66900000000000004</v>
      </c>
    </row>
    <row r="219" spans="2:13" x14ac:dyDescent="0.3">
      <c r="B219">
        <v>53.244</v>
      </c>
      <c r="C219">
        <v>0.61</v>
      </c>
      <c r="D219">
        <v>3.3849999999999998</v>
      </c>
      <c r="E219">
        <v>0.53100000000000003</v>
      </c>
      <c r="F219">
        <v>10.476000000000001</v>
      </c>
      <c r="G219">
        <v>0.441</v>
      </c>
      <c r="H219">
        <v>22.986000000000001</v>
      </c>
      <c r="I219">
        <v>0.53700000000000003</v>
      </c>
      <c r="J219">
        <v>12.781000000000001</v>
      </c>
      <c r="K219">
        <v>0.70799999999999996</v>
      </c>
      <c r="L219">
        <v>42.762</v>
      </c>
      <c r="M219">
        <v>0.61099999999999999</v>
      </c>
    </row>
    <row r="220" spans="2:13" x14ac:dyDescent="0.3">
      <c r="B220">
        <v>52.573999999999998</v>
      </c>
      <c r="C220">
        <v>0.80500000000000005</v>
      </c>
      <c r="D220">
        <v>3.3849999999999998</v>
      </c>
      <c r="E220">
        <v>0.70799999999999996</v>
      </c>
      <c r="F220">
        <v>10.420999999999999</v>
      </c>
      <c r="G220">
        <v>0.77300000000000002</v>
      </c>
      <c r="H220">
        <v>22.956</v>
      </c>
      <c r="I220">
        <v>0.77900000000000003</v>
      </c>
      <c r="J220">
        <v>12.771000000000001</v>
      </c>
      <c r="K220">
        <v>0.64200000000000002</v>
      </c>
      <c r="L220">
        <v>42.664000000000001</v>
      </c>
      <c r="M220">
        <v>0.46899999999999997</v>
      </c>
    </row>
    <row r="221" spans="2:13" x14ac:dyDescent="0.3">
      <c r="B221">
        <v>52.529000000000003</v>
      </c>
      <c r="C221">
        <v>0.67</v>
      </c>
      <c r="D221">
        <v>3.347</v>
      </c>
      <c r="E221">
        <v>0.82299999999999995</v>
      </c>
      <c r="F221">
        <v>10.329000000000001</v>
      </c>
      <c r="G221">
        <v>0.55200000000000005</v>
      </c>
      <c r="H221">
        <v>22.597999999999999</v>
      </c>
      <c r="I221">
        <v>0.48199999999999998</v>
      </c>
      <c r="J221">
        <v>12.741</v>
      </c>
      <c r="K221">
        <v>0.60799999999999998</v>
      </c>
      <c r="L221">
        <v>42.564999999999998</v>
      </c>
      <c r="M221">
        <v>0.47799999999999998</v>
      </c>
    </row>
    <row r="222" spans="2:13" x14ac:dyDescent="0.3">
      <c r="B222">
        <v>51.573999999999998</v>
      </c>
      <c r="C222">
        <v>0.69599999999999995</v>
      </c>
      <c r="D222">
        <v>3.3090000000000002</v>
      </c>
      <c r="E222">
        <v>0.76700000000000002</v>
      </c>
      <c r="F222">
        <v>10.205</v>
      </c>
      <c r="G222">
        <v>0.56100000000000005</v>
      </c>
      <c r="H222">
        <v>22.507999999999999</v>
      </c>
      <c r="I222">
        <v>0.48699999999999999</v>
      </c>
      <c r="J222">
        <v>12.696</v>
      </c>
      <c r="K222">
        <v>0.76100000000000001</v>
      </c>
      <c r="L222">
        <v>42.564999999999998</v>
      </c>
      <c r="M222">
        <v>0.67700000000000005</v>
      </c>
    </row>
    <row r="223" spans="2:13" x14ac:dyDescent="0.3">
      <c r="B223">
        <v>51.206000000000003</v>
      </c>
      <c r="C223">
        <v>0.73399999999999999</v>
      </c>
      <c r="D223">
        <v>3.2890000000000001</v>
      </c>
      <c r="E223">
        <v>0.75800000000000001</v>
      </c>
      <c r="F223">
        <v>10.192</v>
      </c>
      <c r="G223">
        <v>0.505</v>
      </c>
      <c r="H223">
        <v>22.414000000000001</v>
      </c>
      <c r="I223">
        <v>0.39200000000000002</v>
      </c>
      <c r="J223">
        <v>12.65</v>
      </c>
      <c r="K223">
        <v>0.76100000000000001</v>
      </c>
      <c r="L223">
        <v>42.540999999999997</v>
      </c>
      <c r="M223">
        <v>0.46100000000000002</v>
      </c>
    </row>
    <row r="224" spans="2:13" x14ac:dyDescent="0.3">
      <c r="B224">
        <v>51.067</v>
      </c>
      <c r="C224">
        <v>0.42099999999999999</v>
      </c>
      <c r="D224">
        <v>3.27</v>
      </c>
      <c r="E224">
        <v>0.73099999999999998</v>
      </c>
      <c r="F224">
        <v>10.173999999999999</v>
      </c>
      <c r="G224">
        <v>0.752</v>
      </c>
      <c r="H224">
        <v>22.385999999999999</v>
      </c>
      <c r="I224">
        <v>0.85899999999999999</v>
      </c>
      <c r="J224">
        <v>12.585000000000001</v>
      </c>
      <c r="K224">
        <v>0.56799999999999995</v>
      </c>
      <c r="L224">
        <v>42.540999999999997</v>
      </c>
      <c r="M224">
        <v>0.625</v>
      </c>
    </row>
    <row r="225" spans="2:13" x14ac:dyDescent="0.3">
      <c r="B225">
        <v>50.973999999999997</v>
      </c>
      <c r="C225">
        <v>0.623</v>
      </c>
      <c r="D225">
        <v>3.2309999999999999</v>
      </c>
      <c r="E225">
        <v>0.63600000000000001</v>
      </c>
      <c r="F225">
        <v>10.124000000000001</v>
      </c>
      <c r="G225">
        <v>0.45200000000000001</v>
      </c>
      <c r="H225">
        <v>22.292000000000002</v>
      </c>
      <c r="I225">
        <v>0.75</v>
      </c>
      <c r="J225">
        <v>12.519</v>
      </c>
      <c r="K225">
        <v>0.51800000000000002</v>
      </c>
      <c r="L225">
        <v>42.417999999999999</v>
      </c>
      <c r="M225">
        <v>0.64200000000000002</v>
      </c>
    </row>
    <row r="226" spans="2:13" x14ac:dyDescent="0.3">
      <c r="B226">
        <v>50.881</v>
      </c>
      <c r="C226">
        <v>0.72799999999999998</v>
      </c>
      <c r="D226">
        <v>3.2109999999999999</v>
      </c>
      <c r="E226">
        <v>0.76</v>
      </c>
      <c r="F226">
        <v>10.01</v>
      </c>
      <c r="G226">
        <v>0.71799999999999997</v>
      </c>
      <c r="H226">
        <v>21.765999999999998</v>
      </c>
      <c r="I226">
        <v>0.69399999999999995</v>
      </c>
      <c r="J226">
        <v>12.519</v>
      </c>
      <c r="K226">
        <v>0.70899999999999996</v>
      </c>
      <c r="L226">
        <v>42.393999999999998</v>
      </c>
      <c r="M226">
        <v>0.46200000000000002</v>
      </c>
    </row>
    <row r="227" spans="2:13" x14ac:dyDescent="0.3">
      <c r="B227">
        <v>50.741</v>
      </c>
      <c r="C227">
        <v>0.47599999999999998</v>
      </c>
      <c r="D227">
        <v>3.1909999999999998</v>
      </c>
      <c r="E227">
        <v>0.84299999999999997</v>
      </c>
      <c r="F227">
        <v>10.003</v>
      </c>
      <c r="G227">
        <v>0.80700000000000005</v>
      </c>
      <c r="H227">
        <v>21.704000000000001</v>
      </c>
      <c r="I227">
        <v>0.78800000000000003</v>
      </c>
      <c r="J227">
        <v>12.427</v>
      </c>
      <c r="K227">
        <v>0.51200000000000001</v>
      </c>
      <c r="L227">
        <v>42.220999999999997</v>
      </c>
      <c r="M227">
        <v>0.624</v>
      </c>
    </row>
    <row r="228" spans="2:13" x14ac:dyDescent="0.3">
      <c r="B228">
        <v>50.225999999999999</v>
      </c>
      <c r="C228">
        <v>0.56499999999999995</v>
      </c>
      <c r="D228">
        <v>3.1909999999999998</v>
      </c>
      <c r="E228">
        <v>0.67600000000000005</v>
      </c>
      <c r="F228">
        <v>9.984</v>
      </c>
      <c r="G228">
        <v>0.64</v>
      </c>
      <c r="H228">
        <v>21.61</v>
      </c>
      <c r="I228">
        <v>0.82499999999999996</v>
      </c>
      <c r="J228">
        <v>12.396000000000001</v>
      </c>
      <c r="K228">
        <v>0.80200000000000005</v>
      </c>
      <c r="L228">
        <v>42.197000000000003</v>
      </c>
      <c r="M228">
        <v>0.76100000000000001</v>
      </c>
    </row>
    <row r="229" spans="2:13" x14ac:dyDescent="0.3">
      <c r="B229">
        <v>50.225999999999999</v>
      </c>
      <c r="C229">
        <v>0.57799999999999996</v>
      </c>
      <c r="D229">
        <v>3.1709999999999998</v>
      </c>
      <c r="E229">
        <v>0.72099999999999997</v>
      </c>
      <c r="F229">
        <v>9.984</v>
      </c>
      <c r="G229">
        <v>0.52500000000000002</v>
      </c>
      <c r="H229">
        <v>21.417999999999999</v>
      </c>
      <c r="I229">
        <v>0.68200000000000005</v>
      </c>
      <c r="J229">
        <v>12.396000000000001</v>
      </c>
      <c r="K229">
        <v>0.51600000000000001</v>
      </c>
      <c r="L229">
        <v>41.774000000000001</v>
      </c>
      <c r="M229">
        <v>0.53300000000000003</v>
      </c>
    </row>
    <row r="230" spans="2:13" x14ac:dyDescent="0.3">
      <c r="B230">
        <v>50.036000000000001</v>
      </c>
      <c r="C230">
        <v>0.88800000000000001</v>
      </c>
      <c r="D230">
        <v>3.1709999999999998</v>
      </c>
      <c r="E230">
        <v>0.749</v>
      </c>
      <c r="F230">
        <v>9.9649999999999999</v>
      </c>
      <c r="G230">
        <v>0.54200000000000004</v>
      </c>
      <c r="H230">
        <v>21.385000000000002</v>
      </c>
      <c r="I230">
        <v>0.77</v>
      </c>
      <c r="J230">
        <v>12.381</v>
      </c>
      <c r="K230">
        <v>0.83899999999999997</v>
      </c>
      <c r="L230">
        <v>41.472999999999999</v>
      </c>
      <c r="M230">
        <v>0.495</v>
      </c>
    </row>
    <row r="231" spans="2:13" x14ac:dyDescent="0.3">
      <c r="B231">
        <v>49.847999999999999</v>
      </c>
      <c r="C231">
        <v>0.61699999999999999</v>
      </c>
      <c r="D231">
        <v>3.1709999999999998</v>
      </c>
      <c r="E231">
        <v>0.80800000000000005</v>
      </c>
      <c r="F231">
        <v>9.9459999999999997</v>
      </c>
      <c r="G231">
        <v>0.32900000000000001</v>
      </c>
      <c r="H231">
        <v>21.355</v>
      </c>
      <c r="I231">
        <v>0.746</v>
      </c>
      <c r="J231">
        <v>12.314</v>
      </c>
      <c r="K231">
        <v>0.41899999999999998</v>
      </c>
      <c r="L231">
        <v>41.168999999999997</v>
      </c>
      <c r="M231">
        <v>0.69799999999999995</v>
      </c>
    </row>
    <row r="232" spans="2:13" x14ac:dyDescent="0.3">
      <c r="B232">
        <v>49.704999999999998</v>
      </c>
      <c r="C232">
        <v>0.29599999999999999</v>
      </c>
      <c r="D232">
        <v>3.1509999999999998</v>
      </c>
      <c r="E232">
        <v>0.73</v>
      </c>
      <c r="F232">
        <v>9.907</v>
      </c>
      <c r="G232">
        <v>0.89500000000000002</v>
      </c>
      <c r="H232">
        <v>21.323</v>
      </c>
      <c r="I232">
        <v>0.74399999999999999</v>
      </c>
      <c r="J232">
        <v>12.241</v>
      </c>
      <c r="K232">
        <v>0.48799999999999999</v>
      </c>
      <c r="L232">
        <v>41.093000000000004</v>
      </c>
      <c r="M232">
        <v>0.64900000000000002</v>
      </c>
    </row>
    <row r="233" spans="2:13" x14ac:dyDescent="0.3">
      <c r="B233">
        <v>49.561999999999998</v>
      </c>
      <c r="C233">
        <v>0.70099999999999996</v>
      </c>
      <c r="D233">
        <v>3.1309999999999998</v>
      </c>
      <c r="E233">
        <v>0.58499999999999996</v>
      </c>
      <c r="F233">
        <v>9.8819999999999997</v>
      </c>
      <c r="G233">
        <v>0.74199999999999999</v>
      </c>
      <c r="H233">
        <v>21.26</v>
      </c>
      <c r="I233">
        <v>0.60699999999999998</v>
      </c>
      <c r="J233">
        <v>12.194000000000001</v>
      </c>
      <c r="K233">
        <v>0.65</v>
      </c>
      <c r="L233">
        <v>41.067999999999998</v>
      </c>
      <c r="M233">
        <v>0.71899999999999997</v>
      </c>
    </row>
    <row r="234" spans="2:13" x14ac:dyDescent="0.3">
      <c r="B234">
        <v>49.37</v>
      </c>
      <c r="C234">
        <v>0.75</v>
      </c>
      <c r="D234">
        <v>3.1309999999999998</v>
      </c>
      <c r="E234">
        <v>0.71499999999999997</v>
      </c>
      <c r="F234">
        <v>9.8819999999999997</v>
      </c>
      <c r="G234">
        <v>0.64800000000000002</v>
      </c>
      <c r="H234">
        <v>21.161000000000001</v>
      </c>
      <c r="I234">
        <v>0.74399999999999999</v>
      </c>
      <c r="J234">
        <v>12.179</v>
      </c>
      <c r="K234">
        <v>0.68799999999999994</v>
      </c>
      <c r="L234">
        <v>40.609000000000002</v>
      </c>
      <c r="M234">
        <v>0.51500000000000001</v>
      </c>
    </row>
    <row r="235" spans="2:13" x14ac:dyDescent="0.3">
      <c r="B235">
        <v>49.274999999999999</v>
      </c>
      <c r="C235">
        <v>0.69599999999999995</v>
      </c>
      <c r="D235">
        <v>3.11</v>
      </c>
      <c r="E235">
        <v>0.59599999999999997</v>
      </c>
      <c r="F235">
        <v>9.843</v>
      </c>
      <c r="G235">
        <v>0.73599999999999999</v>
      </c>
      <c r="H235">
        <v>20.738</v>
      </c>
      <c r="I235">
        <v>0.45700000000000002</v>
      </c>
      <c r="J235">
        <v>12.167999999999999</v>
      </c>
      <c r="K235">
        <v>0.71499999999999997</v>
      </c>
      <c r="L235">
        <v>40.53</v>
      </c>
      <c r="M235">
        <v>0.72599999999999998</v>
      </c>
    </row>
    <row r="236" spans="2:13" x14ac:dyDescent="0.3">
      <c r="B236">
        <v>49.225999999999999</v>
      </c>
      <c r="C236">
        <v>0.80900000000000005</v>
      </c>
      <c r="D236">
        <v>3.069</v>
      </c>
      <c r="E236">
        <v>0.56699999999999995</v>
      </c>
      <c r="F236">
        <v>9.8109999999999999</v>
      </c>
      <c r="G236">
        <v>0.82099999999999995</v>
      </c>
      <c r="H236">
        <v>20.238</v>
      </c>
      <c r="I236">
        <v>0.68700000000000006</v>
      </c>
      <c r="J236">
        <v>12.167999999999999</v>
      </c>
      <c r="K236">
        <v>0.45300000000000001</v>
      </c>
      <c r="L236">
        <v>40.375999999999998</v>
      </c>
      <c r="M236">
        <v>0.61199999999999999</v>
      </c>
    </row>
    <row r="237" spans="2:13" x14ac:dyDescent="0.3">
      <c r="B237">
        <v>49.033999999999999</v>
      </c>
      <c r="C237">
        <v>0.51700000000000002</v>
      </c>
      <c r="D237">
        <v>3.069</v>
      </c>
      <c r="E237">
        <v>0.90700000000000003</v>
      </c>
      <c r="F237">
        <v>9.7449999999999992</v>
      </c>
      <c r="G237">
        <v>0.497</v>
      </c>
      <c r="H237">
        <v>20.102</v>
      </c>
      <c r="I237">
        <v>0.39600000000000002</v>
      </c>
      <c r="J237">
        <v>12.141999999999999</v>
      </c>
      <c r="K237">
        <v>0.59499999999999997</v>
      </c>
      <c r="L237">
        <v>40.323999999999998</v>
      </c>
      <c r="M237">
        <v>0.83699999999999997</v>
      </c>
    </row>
    <row r="238" spans="2:13" x14ac:dyDescent="0.3">
      <c r="B238">
        <v>48.985999999999997</v>
      </c>
      <c r="C238">
        <v>0.71799999999999997</v>
      </c>
      <c r="D238">
        <v>3.069</v>
      </c>
      <c r="E238">
        <v>0.65800000000000003</v>
      </c>
      <c r="F238">
        <v>9.7390000000000008</v>
      </c>
      <c r="G238">
        <v>0.73899999999999999</v>
      </c>
      <c r="H238">
        <v>19.795999999999999</v>
      </c>
      <c r="I238">
        <v>0.69199999999999995</v>
      </c>
      <c r="J238">
        <v>12.121</v>
      </c>
      <c r="K238">
        <v>0.86099999999999999</v>
      </c>
      <c r="L238">
        <v>40.298999999999999</v>
      </c>
      <c r="M238">
        <v>0.58899999999999997</v>
      </c>
    </row>
    <row r="239" spans="2:13" x14ac:dyDescent="0.3">
      <c r="B239">
        <v>48.694000000000003</v>
      </c>
      <c r="C239">
        <v>0.748</v>
      </c>
      <c r="D239">
        <v>3.0059999999999998</v>
      </c>
      <c r="E239">
        <v>0.91300000000000003</v>
      </c>
      <c r="F239">
        <v>9.7260000000000009</v>
      </c>
      <c r="G239">
        <v>0.65700000000000003</v>
      </c>
      <c r="H239">
        <v>19.725000000000001</v>
      </c>
      <c r="I239">
        <v>0.71</v>
      </c>
      <c r="J239">
        <v>12.084</v>
      </c>
      <c r="K239">
        <v>0.77900000000000003</v>
      </c>
      <c r="L239">
        <v>40.220999999999997</v>
      </c>
      <c r="M239">
        <v>0.63</v>
      </c>
    </row>
    <row r="240" spans="2:13" x14ac:dyDescent="0.3">
      <c r="B240">
        <v>48.694000000000003</v>
      </c>
      <c r="C240">
        <v>0.77200000000000002</v>
      </c>
      <c r="D240">
        <v>2.9849999999999999</v>
      </c>
      <c r="E240">
        <v>0.68600000000000005</v>
      </c>
      <c r="F240">
        <v>9.6929999999999996</v>
      </c>
      <c r="G240">
        <v>0.35899999999999999</v>
      </c>
      <c r="H240">
        <v>19.585999999999999</v>
      </c>
      <c r="I240">
        <v>0.72399999999999998</v>
      </c>
      <c r="J240">
        <v>11.989000000000001</v>
      </c>
      <c r="K240">
        <v>0.59499999999999997</v>
      </c>
      <c r="L240">
        <v>40.143000000000001</v>
      </c>
      <c r="M240">
        <v>0.53100000000000003</v>
      </c>
    </row>
    <row r="241" spans="2:13" x14ac:dyDescent="0.3">
      <c r="B241">
        <v>48.646000000000001</v>
      </c>
      <c r="C241">
        <v>0.63500000000000001</v>
      </c>
      <c r="D241">
        <v>2.9849999999999999</v>
      </c>
      <c r="E241">
        <v>0.68899999999999995</v>
      </c>
      <c r="F241">
        <v>9.5809999999999995</v>
      </c>
      <c r="G241">
        <v>0.65300000000000002</v>
      </c>
      <c r="H241">
        <v>19.481999999999999</v>
      </c>
      <c r="I241">
        <v>0.56100000000000005</v>
      </c>
      <c r="J241">
        <v>11.952</v>
      </c>
      <c r="K241">
        <v>0.71399999999999997</v>
      </c>
      <c r="L241">
        <v>40.116999999999997</v>
      </c>
      <c r="M241">
        <v>0.60399999999999998</v>
      </c>
    </row>
    <row r="242" spans="2:13" x14ac:dyDescent="0.3">
      <c r="B242">
        <v>48.646000000000001</v>
      </c>
      <c r="C242">
        <v>0.50900000000000001</v>
      </c>
      <c r="D242">
        <v>2.9849999999999999</v>
      </c>
      <c r="E242">
        <v>0.79500000000000004</v>
      </c>
      <c r="F242">
        <v>9.5009999999999994</v>
      </c>
      <c r="G242">
        <v>0.80400000000000005</v>
      </c>
      <c r="H242">
        <v>19.413</v>
      </c>
      <c r="I242">
        <v>0.69399999999999995</v>
      </c>
      <c r="J242">
        <v>11.925000000000001</v>
      </c>
      <c r="K242">
        <v>0.8</v>
      </c>
      <c r="L242">
        <v>40.064</v>
      </c>
      <c r="M242">
        <v>0.51100000000000001</v>
      </c>
    </row>
    <row r="243" spans="2:13" x14ac:dyDescent="0.3">
      <c r="B243">
        <v>48.207000000000001</v>
      </c>
      <c r="C243">
        <v>0.73899999999999999</v>
      </c>
      <c r="D243">
        <v>2.964</v>
      </c>
      <c r="E243">
        <v>0.52700000000000002</v>
      </c>
      <c r="F243">
        <v>9.4939999999999998</v>
      </c>
      <c r="G243">
        <v>0.85299999999999998</v>
      </c>
      <c r="H243">
        <v>18.803000000000001</v>
      </c>
      <c r="I243">
        <v>0.61599999999999999</v>
      </c>
      <c r="J243">
        <v>11.893000000000001</v>
      </c>
      <c r="K243">
        <v>0.60299999999999998</v>
      </c>
      <c r="L243">
        <v>40.039000000000001</v>
      </c>
      <c r="M243">
        <v>0.80300000000000005</v>
      </c>
    </row>
    <row r="244" spans="2:13" x14ac:dyDescent="0.3">
      <c r="B244">
        <v>48.058</v>
      </c>
      <c r="C244">
        <v>0.80100000000000005</v>
      </c>
      <c r="D244">
        <v>2.964</v>
      </c>
      <c r="E244">
        <v>0.41399999999999998</v>
      </c>
      <c r="F244">
        <v>9.3520000000000003</v>
      </c>
      <c r="G244">
        <v>0.44400000000000001</v>
      </c>
      <c r="H244">
        <v>18.547999999999998</v>
      </c>
      <c r="I244">
        <v>0.46600000000000003</v>
      </c>
      <c r="J244">
        <v>11.893000000000001</v>
      </c>
      <c r="K244">
        <v>0.69299999999999995</v>
      </c>
      <c r="L244">
        <v>39.985999999999997</v>
      </c>
      <c r="M244">
        <v>0.83799999999999997</v>
      </c>
    </row>
    <row r="245" spans="2:13" x14ac:dyDescent="0.3">
      <c r="B245">
        <v>48.058</v>
      </c>
      <c r="C245">
        <v>0.72099999999999997</v>
      </c>
      <c r="D245">
        <v>2.964</v>
      </c>
      <c r="E245">
        <v>0.67700000000000005</v>
      </c>
      <c r="F245">
        <v>9.3379999999999992</v>
      </c>
      <c r="G245">
        <v>0.54100000000000004</v>
      </c>
      <c r="H245">
        <v>17.603999999999999</v>
      </c>
      <c r="I245">
        <v>0.71299999999999997</v>
      </c>
      <c r="J245">
        <v>11.888</v>
      </c>
      <c r="K245">
        <v>0.78100000000000003</v>
      </c>
      <c r="L245">
        <v>39.83</v>
      </c>
      <c r="M245">
        <v>0.309</v>
      </c>
    </row>
    <row r="246" spans="2:13" x14ac:dyDescent="0.3">
      <c r="B246">
        <v>47.911000000000001</v>
      </c>
      <c r="C246">
        <v>0.70399999999999996</v>
      </c>
      <c r="D246">
        <v>2.9420000000000002</v>
      </c>
      <c r="E246">
        <v>0.8</v>
      </c>
      <c r="F246">
        <v>9.3109999999999999</v>
      </c>
      <c r="G246">
        <v>0.55400000000000005</v>
      </c>
      <c r="H246">
        <v>17.567</v>
      </c>
      <c r="I246">
        <v>0.8</v>
      </c>
      <c r="J246">
        <v>11.877000000000001</v>
      </c>
      <c r="K246">
        <v>0.65900000000000003</v>
      </c>
      <c r="L246">
        <v>39.750999999999998</v>
      </c>
      <c r="M246">
        <v>0.73699999999999999</v>
      </c>
    </row>
    <row r="247" spans="2:13" x14ac:dyDescent="0.3">
      <c r="B247">
        <v>47.713000000000001</v>
      </c>
      <c r="C247">
        <v>0.32200000000000001</v>
      </c>
      <c r="D247">
        <v>2.92</v>
      </c>
      <c r="E247">
        <v>0.67700000000000005</v>
      </c>
      <c r="F247">
        <v>9.298</v>
      </c>
      <c r="G247">
        <v>0.79600000000000004</v>
      </c>
      <c r="H247">
        <v>17.488</v>
      </c>
      <c r="I247">
        <v>0.67800000000000005</v>
      </c>
      <c r="J247">
        <v>11.866</v>
      </c>
      <c r="K247">
        <v>0.45200000000000001</v>
      </c>
      <c r="L247">
        <v>39.698999999999998</v>
      </c>
      <c r="M247">
        <v>0.59699999999999998</v>
      </c>
    </row>
    <row r="248" spans="2:13" x14ac:dyDescent="0.3">
      <c r="B248">
        <v>47.463999999999999</v>
      </c>
      <c r="C248">
        <v>0.48499999999999999</v>
      </c>
      <c r="D248">
        <v>2.92</v>
      </c>
      <c r="E248">
        <v>0.86599999999999999</v>
      </c>
      <c r="F248">
        <v>9.2910000000000004</v>
      </c>
      <c r="G248">
        <v>0.74</v>
      </c>
      <c r="H248">
        <v>17.094000000000001</v>
      </c>
      <c r="I248">
        <v>0.67</v>
      </c>
      <c r="J248">
        <v>11.866</v>
      </c>
      <c r="K248">
        <v>0.442</v>
      </c>
      <c r="L248">
        <v>39.435000000000002</v>
      </c>
      <c r="M248">
        <v>0.77100000000000002</v>
      </c>
    </row>
    <row r="249" spans="2:13" x14ac:dyDescent="0.3">
      <c r="B249">
        <v>47.264000000000003</v>
      </c>
      <c r="C249">
        <v>0.873</v>
      </c>
      <c r="D249">
        <v>2.92</v>
      </c>
      <c r="E249">
        <v>0.55300000000000005</v>
      </c>
      <c r="F249">
        <v>9.2360000000000007</v>
      </c>
      <c r="G249">
        <v>0.69499999999999995</v>
      </c>
      <c r="H249">
        <v>16.853999999999999</v>
      </c>
      <c r="I249">
        <v>0.628</v>
      </c>
      <c r="J249">
        <v>11.85</v>
      </c>
      <c r="K249">
        <v>0.65900000000000003</v>
      </c>
      <c r="L249">
        <v>39.328000000000003</v>
      </c>
      <c r="M249">
        <v>0.66300000000000003</v>
      </c>
    </row>
    <row r="250" spans="2:13" x14ac:dyDescent="0.3">
      <c r="B250">
        <v>47.213999999999999</v>
      </c>
      <c r="C250">
        <v>0.78800000000000003</v>
      </c>
      <c r="D250">
        <v>2.8980000000000001</v>
      </c>
      <c r="E250">
        <v>0.68100000000000005</v>
      </c>
      <c r="F250">
        <v>9.2010000000000005</v>
      </c>
      <c r="G250">
        <v>0.747</v>
      </c>
      <c r="H250">
        <v>16.853999999999999</v>
      </c>
      <c r="I250">
        <v>0.91500000000000004</v>
      </c>
      <c r="J250">
        <v>11.813000000000001</v>
      </c>
      <c r="K250">
        <v>0.48299999999999998</v>
      </c>
      <c r="L250">
        <v>39.036000000000001</v>
      </c>
      <c r="M250">
        <v>0.53600000000000003</v>
      </c>
    </row>
    <row r="251" spans="2:13" x14ac:dyDescent="0.3">
      <c r="B251">
        <v>47.113999999999997</v>
      </c>
      <c r="C251">
        <v>0.57599999999999996</v>
      </c>
      <c r="D251">
        <v>2.8980000000000001</v>
      </c>
      <c r="E251">
        <v>0.83899999999999997</v>
      </c>
      <c r="F251">
        <v>9.1940000000000008</v>
      </c>
      <c r="G251">
        <v>0.80800000000000005</v>
      </c>
      <c r="H251">
        <v>16.690000000000001</v>
      </c>
      <c r="I251">
        <v>0.503</v>
      </c>
      <c r="J251">
        <v>11.786</v>
      </c>
      <c r="K251">
        <v>0.46200000000000002</v>
      </c>
      <c r="L251">
        <v>39.009</v>
      </c>
      <c r="M251">
        <v>0.65200000000000002</v>
      </c>
    </row>
    <row r="252" spans="2:13" x14ac:dyDescent="0.3">
      <c r="B252">
        <v>47.064</v>
      </c>
      <c r="C252">
        <v>0.64300000000000002</v>
      </c>
      <c r="D252">
        <v>2.8980000000000001</v>
      </c>
      <c r="E252">
        <v>0.62</v>
      </c>
      <c r="F252">
        <v>9.0549999999999997</v>
      </c>
      <c r="G252">
        <v>0.71</v>
      </c>
      <c r="H252">
        <v>16.648</v>
      </c>
      <c r="I252">
        <v>0.54100000000000004</v>
      </c>
      <c r="J252">
        <v>11.757999999999999</v>
      </c>
      <c r="K252">
        <v>0.47599999999999998</v>
      </c>
      <c r="L252">
        <v>38.927999999999997</v>
      </c>
      <c r="M252">
        <v>0.53300000000000003</v>
      </c>
    </row>
    <row r="253" spans="2:13" x14ac:dyDescent="0.3">
      <c r="B253">
        <v>47.014000000000003</v>
      </c>
      <c r="C253">
        <v>0.71199999999999997</v>
      </c>
      <c r="D253">
        <v>2.8759999999999999</v>
      </c>
      <c r="E253">
        <v>0.89700000000000002</v>
      </c>
      <c r="F253">
        <v>9.0340000000000007</v>
      </c>
      <c r="G253">
        <v>0.81599999999999995</v>
      </c>
      <c r="H253">
        <v>16.564</v>
      </c>
      <c r="I253">
        <v>0.504</v>
      </c>
      <c r="J253">
        <v>11.757999999999999</v>
      </c>
      <c r="K253">
        <v>0.751</v>
      </c>
      <c r="L253">
        <v>38.792999999999999</v>
      </c>
      <c r="M253">
        <v>0.46800000000000003</v>
      </c>
    </row>
    <row r="254" spans="2:13" x14ac:dyDescent="0.3">
      <c r="B254">
        <v>47.014000000000003</v>
      </c>
      <c r="C254">
        <v>0.57999999999999996</v>
      </c>
      <c r="D254">
        <v>2.8540000000000001</v>
      </c>
      <c r="E254">
        <v>0.63300000000000001</v>
      </c>
      <c r="F254">
        <v>9.0120000000000005</v>
      </c>
      <c r="G254">
        <v>0.76800000000000002</v>
      </c>
      <c r="H254">
        <v>16.564</v>
      </c>
      <c r="I254">
        <v>0.69699999999999995</v>
      </c>
      <c r="J254">
        <v>11.726000000000001</v>
      </c>
      <c r="K254">
        <v>0.66900000000000004</v>
      </c>
      <c r="L254">
        <v>38.767000000000003</v>
      </c>
      <c r="M254">
        <v>0.66200000000000003</v>
      </c>
    </row>
    <row r="255" spans="2:13" x14ac:dyDescent="0.3">
      <c r="B255">
        <v>46.761000000000003</v>
      </c>
      <c r="C255">
        <v>0.311</v>
      </c>
      <c r="D255">
        <v>2.8090000000000002</v>
      </c>
      <c r="E255">
        <v>0.318</v>
      </c>
      <c r="F255">
        <v>9.0050000000000008</v>
      </c>
      <c r="G255">
        <v>0.73599999999999999</v>
      </c>
      <c r="H255">
        <v>16.483000000000001</v>
      </c>
      <c r="I255">
        <v>0.82299999999999995</v>
      </c>
      <c r="J255">
        <v>11.715</v>
      </c>
      <c r="K255">
        <v>0.751</v>
      </c>
      <c r="L255">
        <v>38.767000000000003</v>
      </c>
      <c r="M255">
        <v>0.47299999999999998</v>
      </c>
    </row>
    <row r="256" spans="2:13" x14ac:dyDescent="0.3">
      <c r="B256">
        <v>46.658999999999999</v>
      </c>
      <c r="C256">
        <v>0.72299999999999998</v>
      </c>
      <c r="D256">
        <v>2.786</v>
      </c>
      <c r="E256">
        <v>0.57599999999999996</v>
      </c>
      <c r="F256">
        <v>8.9559999999999995</v>
      </c>
      <c r="G256">
        <v>0.47699999999999998</v>
      </c>
      <c r="H256">
        <v>16.273</v>
      </c>
      <c r="I256">
        <v>0.50800000000000001</v>
      </c>
      <c r="J256">
        <v>11.693</v>
      </c>
      <c r="K256">
        <v>0.77500000000000002</v>
      </c>
      <c r="L256">
        <v>38.741</v>
      </c>
      <c r="M256">
        <v>0.60799999999999998</v>
      </c>
    </row>
    <row r="257" spans="2:13" x14ac:dyDescent="0.3">
      <c r="B257">
        <v>46.609000000000002</v>
      </c>
      <c r="C257">
        <v>0.33200000000000002</v>
      </c>
      <c r="D257">
        <v>2.786</v>
      </c>
      <c r="E257">
        <v>0.624</v>
      </c>
      <c r="F257">
        <v>8.9489999999999998</v>
      </c>
      <c r="G257">
        <v>0.77700000000000002</v>
      </c>
      <c r="H257">
        <v>16.234000000000002</v>
      </c>
      <c r="I257">
        <v>0.48599999999999999</v>
      </c>
      <c r="J257">
        <v>11.693</v>
      </c>
      <c r="K257">
        <v>0.76600000000000001</v>
      </c>
      <c r="L257">
        <v>38.713000000000001</v>
      </c>
      <c r="M257">
        <v>0.81</v>
      </c>
    </row>
    <row r="258" spans="2:13" x14ac:dyDescent="0.3">
      <c r="B258">
        <v>46.353999999999999</v>
      </c>
      <c r="C258">
        <v>0.67800000000000005</v>
      </c>
      <c r="D258">
        <v>2.7629999999999999</v>
      </c>
      <c r="E258">
        <v>0.84599999999999997</v>
      </c>
      <c r="F258">
        <v>8.9269999999999996</v>
      </c>
      <c r="G258">
        <v>0.82699999999999996</v>
      </c>
      <c r="H258">
        <v>16.148</v>
      </c>
      <c r="I258">
        <v>0.78300000000000003</v>
      </c>
      <c r="J258">
        <v>11.644</v>
      </c>
      <c r="K258">
        <v>0.72599999999999998</v>
      </c>
      <c r="L258">
        <v>38.523000000000003</v>
      </c>
      <c r="M258">
        <v>0.84099999999999997</v>
      </c>
    </row>
    <row r="259" spans="2:13" x14ac:dyDescent="0.3">
      <c r="B259">
        <v>46.302999999999997</v>
      </c>
      <c r="C259">
        <v>0.64800000000000002</v>
      </c>
      <c r="D259">
        <v>2.7629999999999999</v>
      </c>
      <c r="E259">
        <v>0.80600000000000005</v>
      </c>
      <c r="F259">
        <v>8.9060000000000006</v>
      </c>
      <c r="G259">
        <v>0.52500000000000002</v>
      </c>
      <c r="H259">
        <v>16.148</v>
      </c>
      <c r="I259">
        <v>0.81499999999999995</v>
      </c>
      <c r="J259">
        <v>11.606</v>
      </c>
      <c r="K259">
        <v>0.55300000000000005</v>
      </c>
      <c r="L259">
        <v>38.47</v>
      </c>
      <c r="M259">
        <v>0.63900000000000001</v>
      </c>
    </row>
    <row r="260" spans="2:13" x14ac:dyDescent="0.3">
      <c r="B260">
        <v>46.252000000000002</v>
      </c>
      <c r="C260">
        <v>0.73399999999999999</v>
      </c>
      <c r="D260">
        <v>2.7629999999999999</v>
      </c>
      <c r="E260">
        <v>0.85599999999999998</v>
      </c>
      <c r="F260">
        <v>8.8770000000000007</v>
      </c>
      <c r="G260">
        <v>0.74199999999999999</v>
      </c>
      <c r="H260">
        <v>16.065000000000001</v>
      </c>
      <c r="I260">
        <v>0.65600000000000003</v>
      </c>
      <c r="J260">
        <v>11.595000000000001</v>
      </c>
      <c r="K260">
        <v>0.626</v>
      </c>
      <c r="L260">
        <v>38.415999999999997</v>
      </c>
      <c r="M260">
        <v>0.434</v>
      </c>
    </row>
    <row r="261" spans="2:13" x14ac:dyDescent="0.3">
      <c r="B261">
        <v>46.15</v>
      </c>
      <c r="C261">
        <v>0.61399999999999999</v>
      </c>
      <c r="D261">
        <v>2.7629999999999999</v>
      </c>
      <c r="E261">
        <v>0.80300000000000005</v>
      </c>
      <c r="F261">
        <v>8.8770000000000007</v>
      </c>
      <c r="G261">
        <v>0.73799999999999999</v>
      </c>
      <c r="H261">
        <v>16.021000000000001</v>
      </c>
      <c r="I261">
        <v>0.78800000000000003</v>
      </c>
      <c r="J261">
        <v>11.595000000000001</v>
      </c>
      <c r="K261">
        <v>0.57899999999999996</v>
      </c>
      <c r="L261">
        <v>38.17</v>
      </c>
      <c r="M261">
        <v>0.57399999999999995</v>
      </c>
    </row>
    <row r="262" spans="2:13" x14ac:dyDescent="0.3">
      <c r="B262">
        <v>46.098999999999997</v>
      </c>
      <c r="C262">
        <v>0.41199999999999998</v>
      </c>
      <c r="D262">
        <v>2.74</v>
      </c>
      <c r="E262">
        <v>0.63800000000000001</v>
      </c>
      <c r="F262">
        <v>8.827</v>
      </c>
      <c r="G262">
        <v>0.79100000000000004</v>
      </c>
      <c r="H262">
        <v>15.72</v>
      </c>
      <c r="I262">
        <v>0.69099999999999995</v>
      </c>
      <c r="J262">
        <v>11.584</v>
      </c>
      <c r="K262">
        <v>0.65600000000000003</v>
      </c>
      <c r="L262">
        <v>38.116</v>
      </c>
      <c r="M262">
        <v>0.69099999999999995</v>
      </c>
    </row>
    <row r="263" spans="2:13" x14ac:dyDescent="0.3">
      <c r="B263">
        <v>46.098999999999997</v>
      </c>
      <c r="C263">
        <v>0.61699999999999999</v>
      </c>
      <c r="D263">
        <v>2.74</v>
      </c>
      <c r="E263">
        <v>0.83199999999999996</v>
      </c>
      <c r="F263">
        <v>8.82</v>
      </c>
      <c r="G263">
        <v>0.58299999999999996</v>
      </c>
      <c r="H263">
        <v>15.635</v>
      </c>
      <c r="I263">
        <v>0.69799999999999995</v>
      </c>
      <c r="J263">
        <v>11.551</v>
      </c>
      <c r="K263">
        <v>0.48899999999999999</v>
      </c>
      <c r="L263">
        <v>37.756999999999998</v>
      </c>
      <c r="M263">
        <v>0.55200000000000005</v>
      </c>
    </row>
    <row r="264" spans="2:13" x14ac:dyDescent="0.3">
      <c r="B264">
        <v>46.045999999999999</v>
      </c>
      <c r="C264">
        <v>0.60199999999999998</v>
      </c>
      <c r="D264">
        <v>2.74</v>
      </c>
      <c r="E264">
        <v>0.40600000000000003</v>
      </c>
      <c r="F264">
        <v>8.82</v>
      </c>
      <c r="G264">
        <v>0.65600000000000003</v>
      </c>
      <c r="H264">
        <v>15.189</v>
      </c>
      <c r="I264">
        <v>0.54500000000000004</v>
      </c>
      <c r="J264">
        <v>11.534000000000001</v>
      </c>
      <c r="K264">
        <v>0.46600000000000003</v>
      </c>
      <c r="L264">
        <v>37.703000000000003</v>
      </c>
      <c r="M264">
        <v>0.69399999999999995</v>
      </c>
    </row>
    <row r="265" spans="2:13" x14ac:dyDescent="0.3">
      <c r="B265">
        <v>45.789000000000001</v>
      </c>
      <c r="C265">
        <v>0.52700000000000002</v>
      </c>
      <c r="D265">
        <v>2.74</v>
      </c>
      <c r="E265">
        <v>0.79200000000000004</v>
      </c>
      <c r="F265">
        <v>8.7469999999999999</v>
      </c>
      <c r="G265">
        <v>0.52400000000000002</v>
      </c>
      <c r="H265">
        <v>15.1</v>
      </c>
      <c r="I265">
        <v>0.70299999999999996</v>
      </c>
      <c r="J265">
        <v>11.507</v>
      </c>
      <c r="K265">
        <v>0.64500000000000002</v>
      </c>
      <c r="L265">
        <v>37.646999999999998</v>
      </c>
      <c r="M265">
        <v>0.61599999999999999</v>
      </c>
    </row>
    <row r="266" spans="2:13" x14ac:dyDescent="0.3">
      <c r="B266">
        <v>45.686</v>
      </c>
      <c r="C266">
        <v>0.57999999999999996</v>
      </c>
      <c r="D266">
        <v>2.7170000000000001</v>
      </c>
      <c r="E266">
        <v>0.42699999999999999</v>
      </c>
      <c r="F266">
        <v>8.74</v>
      </c>
      <c r="G266">
        <v>0.86599999999999999</v>
      </c>
      <c r="H266">
        <v>15.1</v>
      </c>
      <c r="I266">
        <v>0.9</v>
      </c>
      <c r="J266">
        <v>11.49</v>
      </c>
      <c r="K266">
        <v>0.60299999999999998</v>
      </c>
      <c r="L266">
        <v>37.619</v>
      </c>
      <c r="M266">
        <v>0.57399999999999995</v>
      </c>
    </row>
    <row r="267" spans="2:13" x14ac:dyDescent="0.3">
      <c r="B267">
        <v>45.686</v>
      </c>
      <c r="C267">
        <v>0.69199999999999995</v>
      </c>
      <c r="D267">
        <v>2.7170000000000001</v>
      </c>
      <c r="E267">
        <v>0.81699999999999995</v>
      </c>
      <c r="F267">
        <v>8.6370000000000005</v>
      </c>
      <c r="G267">
        <v>0.64800000000000002</v>
      </c>
      <c r="H267">
        <v>15.054</v>
      </c>
      <c r="I267">
        <v>0.59199999999999997</v>
      </c>
      <c r="J267">
        <v>11.407</v>
      </c>
      <c r="K267">
        <v>0.60399999999999998</v>
      </c>
      <c r="L267">
        <v>37.479999999999997</v>
      </c>
      <c r="M267">
        <v>0.65200000000000002</v>
      </c>
    </row>
    <row r="268" spans="2:13" x14ac:dyDescent="0.3">
      <c r="B268">
        <v>45.634</v>
      </c>
      <c r="C268">
        <v>0.59599999999999997</v>
      </c>
      <c r="D268">
        <v>2.6930000000000001</v>
      </c>
      <c r="E268">
        <v>0.72099999999999997</v>
      </c>
      <c r="F268">
        <v>8.5779999999999994</v>
      </c>
      <c r="G268">
        <v>0.78700000000000003</v>
      </c>
      <c r="H268">
        <v>14.871</v>
      </c>
      <c r="I268">
        <v>0.76200000000000001</v>
      </c>
      <c r="J268">
        <v>11.323</v>
      </c>
      <c r="K268">
        <v>0.70199999999999996</v>
      </c>
      <c r="L268">
        <v>37.396000000000001</v>
      </c>
      <c r="M268">
        <v>0.50600000000000001</v>
      </c>
    </row>
    <row r="269" spans="2:13" x14ac:dyDescent="0.3">
      <c r="B269">
        <v>45.374000000000002</v>
      </c>
      <c r="C269">
        <v>0.82299999999999995</v>
      </c>
      <c r="D269">
        <v>2.67</v>
      </c>
      <c r="E269">
        <v>0.51</v>
      </c>
      <c r="F269">
        <v>8.5709999999999997</v>
      </c>
      <c r="G269">
        <v>0.76800000000000002</v>
      </c>
      <c r="H269">
        <v>14.781000000000001</v>
      </c>
      <c r="I269">
        <v>0.78800000000000003</v>
      </c>
      <c r="J269">
        <v>11.317</v>
      </c>
      <c r="K269">
        <v>0.58899999999999997</v>
      </c>
      <c r="L269">
        <v>37.286000000000001</v>
      </c>
      <c r="M269">
        <v>0.71099999999999997</v>
      </c>
    </row>
    <row r="270" spans="2:13" x14ac:dyDescent="0.3">
      <c r="B270">
        <v>45.112000000000002</v>
      </c>
      <c r="C270">
        <v>0.64700000000000002</v>
      </c>
      <c r="D270">
        <v>2.67</v>
      </c>
      <c r="E270">
        <v>0.73299999999999998</v>
      </c>
      <c r="F270">
        <v>8.5630000000000006</v>
      </c>
      <c r="G270">
        <v>0.83299999999999996</v>
      </c>
      <c r="H270">
        <v>14.641999999999999</v>
      </c>
      <c r="I270">
        <v>0.65800000000000003</v>
      </c>
      <c r="J270">
        <v>11.278</v>
      </c>
      <c r="K270">
        <v>0.621</v>
      </c>
      <c r="L270">
        <v>37.286000000000001</v>
      </c>
      <c r="M270">
        <v>0.61399999999999999</v>
      </c>
    </row>
    <row r="271" spans="2:13" x14ac:dyDescent="0.3">
      <c r="B271">
        <v>44.954999999999998</v>
      </c>
      <c r="C271">
        <v>0.71</v>
      </c>
      <c r="D271">
        <v>2.67</v>
      </c>
      <c r="E271">
        <v>0.77</v>
      </c>
      <c r="F271">
        <v>8.5559999999999992</v>
      </c>
      <c r="G271">
        <v>0.72099999999999997</v>
      </c>
      <c r="H271">
        <v>14.545999999999999</v>
      </c>
      <c r="I271">
        <v>0.746</v>
      </c>
      <c r="J271">
        <v>11.231999999999999</v>
      </c>
      <c r="K271">
        <v>0.34899999999999998</v>
      </c>
      <c r="L271">
        <v>37.201999999999998</v>
      </c>
      <c r="M271">
        <v>0.77900000000000003</v>
      </c>
    </row>
    <row r="272" spans="2:13" x14ac:dyDescent="0.3">
      <c r="B272">
        <v>44.795999999999999</v>
      </c>
      <c r="C272">
        <v>0.74299999999999999</v>
      </c>
      <c r="D272">
        <v>2.6459999999999999</v>
      </c>
      <c r="E272">
        <v>0.81499999999999995</v>
      </c>
      <c r="F272">
        <v>8.548</v>
      </c>
      <c r="G272">
        <v>0.58699999999999997</v>
      </c>
      <c r="H272">
        <v>14.263999999999999</v>
      </c>
      <c r="I272">
        <v>0.69399999999999995</v>
      </c>
      <c r="J272">
        <v>11.227</v>
      </c>
      <c r="K272">
        <v>0.43</v>
      </c>
      <c r="L272">
        <v>36.975000000000001</v>
      </c>
      <c r="M272">
        <v>0.59299999999999997</v>
      </c>
    </row>
    <row r="273" spans="2:13" x14ac:dyDescent="0.3">
      <c r="B273">
        <v>44.795999999999999</v>
      </c>
      <c r="C273">
        <v>0.69799999999999995</v>
      </c>
      <c r="D273">
        <v>2.6459999999999999</v>
      </c>
      <c r="E273">
        <v>0.64</v>
      </c>
      <c r="F273">
        <v>8.5259999999999998</v>
      </c>
      <c r="G273">
        <v>0.86899999999999999</v>
      </c>
      <c r="H273">
        <v>14.02</v>
      </c>
      <c r="I273">
        <v>0.92300000000000004</v>
      </c>
      <c r="J273">
        <v>11.21</v>
      </c>
      <c r="K273">
        <v>0.56699999999999995</v>
      </c>
      <c r="L273">
        <v>36.692</v>
      </c>
      <c r="M273">
        <v>0.47399999999999998</v>
      </c>
    </row>
    <row r="274" spans="2:13" x14ac:dyDescent="0.3">
      <c r="B274">
        <v>44.637999999999998</v>
      </c>
      <c r="C274">
        <v>0.64800000000000002</v>
      </c>
      <c r="D274">
        <v>2.6219999999999999</v>
      </c>
      <c r="E274">
        <v>0.754</v>
      </c>
      <c r="F274">
        <v>8.5039999999999996</v>
      </c>
      <c r="G274">
        <v>0.66</v>
      </c>
      <c r="H274">
        <v>13.97</v>
      </c>
      <c r="I274">
        <v>0.68799999999999994</v>
      </c>
      <c r="J274">
        <v>11.21</v>
      </c>
      <c r="K274">
        <v>0.58199999999999996</v>
      </c>
      <c r="L274">
        <v>36.579000000000001</v>
      </c>
      <c r="M274">
        <v>0.434</v>
      </c>
    </row>
    <row r="275" spans="2:13" x14ac:dyDescent="0.3">
      <c r="B275">
        <v>44.585000000000001</v>
      </c>
      <c r="C275">
        <v>0.61599999999999999</v>
      </c>
      <c r="D275">
        <v>2.597</v>
      </c>
      <c r="E275">
        <v>0.626</v>
      </c>
      <c r="F275">
        <v>8.3450000000000006</v>
      </c>
      <c r="G275">
        <v>0.52700000000000002</v>
      </c>
      <c r="H275">
        <v>13.824</v>
      </c>
      <c r="I275">
        <v>0.76500000000000001</v>
      </c>
      <c r="J275">
        <v>11.176</v>
      </c>
      <c r="K275">
        <v>0.67400000000000004</v>
      </c>
      <c r="L275">
        <v>36.463999999999999</v>
      </c>
      <c r="M275">
        <v>0.58699999999999997</v>
      </c>
    </row>
    <row r="276" spans="2:13" x14ac:dyDescent="0.3">
      <c r="B276">
        <v>44.478000000000002</v>
      </c>
      <c r="C276">
        <v>0.80900000000000005</v>
      </c>
      <c r="D276">
        <v>2.597</v>
      </c>
      <c r="E276">
        <v>0.73399999999999999</v>
      </c>
      <c r="F276">
        <v>8.1829999999999998</v>
      </c>
      <c r="G276">
        <v>0.52300000000000002</v>
      </c>
      <c r="H276">
        <v>13.624000000000001</v>
      </c>
      <c r="I276">
        <v>0.48499999999999999</v>
      </c>
      <c r="J276">
        <v>11.135999999999999</v>
      </c>
      <c r="K276">
        <v>0.60199999999999998</v>
      </c>
      <c r="L276">
        <v>36.436</v>
      </c>
      <c r="M276">
        <v>0.58899999999999997</v>
      </c>
    </row>
    <row r="277" spans="2:13" x14ac:dyDescent="0.3">
      <c r="B277">
        <v>44.424999999999997</v>
      </c>
      <c r="C277">
        <v>0.497</v>
      </c>
      <c r="D277">
        <v>2.597</v>
      </c>
      <c r="E277">
        <v>0.69599999999999995</v>
      </c>
      <c r="F277">
        <v>8.1359999999999992</v>
      </c>
      <c r="G277">
        <v>0.88</v>
      </c>
      <c r="H277">
        <v>13.474</v>
      </c>
      <c r="I277">
        <v>0.71</v>
      </c>
      <c r="J277">
        <v>11.118</v>
      </c>
      <c r="K277">
        <v>0.64600000000000002</v>
      </c>
      <c r="L277">
        <v>36.35</v>
      </c>
      <c r="M277">
        <v>0.56799999999999995</v>
      </c>
    </row>
    <row r="278" spans="2:13" x14ac:dyDescent="0.3">
      <c r="B278">
        <v>44.424999999999997</v>
      </c>
      <c r="C278">
        <v>0.66400000000000003</v>
      </c>
      <c r="D278">
        <v>2.597</v>
      </c>
      <c r="E278">
        <v>0.83799999999999997</v>
      </c>
      <c r="F278">
        <v>8.1129999999999995</v>
      </c>
      <c r="G278">
        <v>0.39500000000000002</v>
      </c>
      <c r="H278">
        <v>13.474</v>
      </c>
      <c r="I278">
        <v>0.311</v>
      </c>
      <c r="J278">
        <v>11.113</v>
      </c>
      <c r="K278">
        <v>0.60399999999999998</v>
      </c>
      <c r="L278">
        <v>36.35</v>
      </c>
      <c r="M278">
        <v>0.60799999999999998</v>
      </c>
    </row>
    <row r="279" spans="2:13" x14ac:dyDescent="0.3">
      <c r="B279">
        <v>44.319000000000003</v>
      </c>
      <c r="C279">
        <v>0.66</v>
      </c>
      <c r="D279">
        <v>2.573</v>
      </c>
      <c r="E279">
        <v>0.86299999999999999</v>
      </c>
      <c r="F279">
        <v>8.0969999999999995</v>
      </c>
      <c r="G279">
        <v>0.67600000000000005</v>
      </c>
      <c r="H279">
        <v>13.427</v>
      </c>
      <c r="I279">
        <v>0.84599999999999997</v>
      </c>
      <c r="J279">
        <v>11.061</v>
      </c>
      <c r="K279">
        <v>0.70399999999999996</v>
      </c>
      <c r="L279">
        <v>36.292000000000002</v>
      </c>
      <c r="M279">
        <v>0.60899999999999999</v>
      </c>
    </row>
    <row r="280" spans="2:13" x14ac:dyDescent="0.3">
      <c r="B280">
        <v>44.210999999999999</v>
      </c>
      <c r="C280">
        <v>0.69499999999999995</v>
      </c>
      <c r="D280">
        <v>2.548</v>
      </c>
      <c r="E280">
        <v>0.78200000000000003</v>
      </c>
      <c r="F280">
        <v>8.0739999999999998</v>
      </c>
      <c r="G280">
        <v>0.82299999999999995</v>
      </c>
      <c r="H280">
        <v>13.221</v>
      </c>
      <c r="I280">
        <v>0.495</v>
      </c>
      <c r="J280">
        <v>11.032</v>
      </c>
      <c r="K280">
        <v>0.439</v>
      </c>
      <c r="L280">
        <v>36.176000000000002</v>
      </c>
      <c r="M280">
        <v>0.57999999999999996</v>
      </c>
    </row>
    <row r="281" spans="2:13" x14ac:dyDescent="0.3">
      <c r="B281">
        <v>44.210999999999999</v>
      </c>
      <c r="C281">
        <v>0.67600000000000005</v>
      </c>
      <c r="D281">
        <v>2.548</v>
      </c>
      <c r="E281">
        <v>0.84199999999999997</v>
      </c>
      <c r="F281">
        <v>8.0660000000000007</v>
      </c>
      <c r="G281">
        <v>0.66200000000000003</v>
      </c>
      <c r="H281">
        <v>13.115</v>
      </c>
      <c r="I281">
        <v>0.91100000000000003</v>
      </c>
      <c r="J281">
        <v>11.015000000000001</v>
      </c>
      <c r="K281">
        <v>0.32</v>
      </c>
      <c r="L281">
        <v>36.119999999999997</v>
      </c>
      <c r="M281">
        <v>0.40699999999999997</v>
      </c>
    </row>
    <row r="282" spans="2:13" x14ac:dyDescent="0.3">
      <c r="B282">
        <v>44.104999999999997</v>
      </c>
      <c r="C282">
        <v>0.84199999999999997</v>
      </c>
      <c r="D282">
        <v>2.5230000000000001</v>
      </c>
      <c r="E282">
        <v>0.59199999999999997</v>
      </c>
      <c r="F282">
        <v>8.0419999999999998</v>
      </c>
      <c r="G282">
        <v>0.754</v>
      </c>
      <c r="H282">
        <v>13.061</v>
      </c>
      <c r="I282">
        <v>0.752</v>
      </c>
      <c r="J282">
        <v>10.951000000000001</v>
      </c>
      <c r="K282">
        <v>0.67800000000000005</v>
      </c>
      <c r="L282">
        <v>35.945</v>
      </c>
      <c r="M282">
        <v>0.82799999999999996</v>
      </c>
    </row>
    <row r="283" spans="2:13" x14ac:dyDescent="0.3">
      <c r="B283">
        <v>44.104999999999997</v>
      </c>
      <c r="C283">
        <v>0.67600000000000005</v>
      </c>
      <c r="D283">
        <v>2.5230000000000001</v>
      </c>
      <c r="E283">
        <v>0.78</v>
      </c>
      <c r="F283">
        <v>8.0340000000000007</v>
      </c>
      <c r="G283">
        <v>0.51800000000000002</v>
      </c>
      <c r="H283">
        <v>12.959</v>
      </c>
      <c r="I283">
        <v>0.67300000000000004</v>
      </c>
      <c r="J283">
        <v>10.94</v>
      </c>
      <c r="K283">
        <v>0.61499999999999999</v>
      </c>
      <c r="L283">
        <v>35.887</v>
      </c>
      <c r="M283">
        <v>0.63500000000000001</v>
      </c>
    </row>
    <row r="284" spans="2:13" x14ac:dyDescent="0.3">
      <c r="B284">
        <v>44.104999999999997</v>
      </c>
      <c r="C284">
        <v>0.77600000000000002</v>
      </c>
      <c r="D284">
        <v>2.5230000000000001</v>
      </c>
      <c r="E284">
        <v>0.753</v>
      </c>
      <c r="F284">
        <v>8.0340000000000007</v>
      </c>
      <c r="G284">
        <v>0.67900000000000005</v>
      </c>
      <c r="H284">
        <v>12.904999999999999</v>
      </c>
      <c r="I284">
        <v>0.70099999999999996</v>
      </c>
      <c r="J284">
        <v>10.928000000000001</v>
      </c>
      <c r="K284">
        <v>0.46400000000000002</v>
      </c>
      <c r="L284">
        <v>35.857999999999997</v>
      </c>
      <c r="M284">
        <v>0.66800000000000004</v>
      </c>
    </row>
    <row r="285" spans="2:13" x14ac:dyDescent="0.3">
      <c r="B285">
        <v>43.780999999999999</v>
      </c>
      <c r="C285">
        <v>0.73399999999999999</v>
      </c>
      <c r="D285">
        <v>2.4969999999999999</v>
      </c>
      <c r="E285">
        <v>0.63700000000000001</v>
      </c>
      <c r="F285">
        <v>8.0259999999999998</v>
      </c>
      <c r="G285">
        <v>0.67800000000000005</v>
      </c>
      <c r="H285">
        <v>12.855</v>
      </c>
      <c r="I285">
        <v>0.501</v>
      </c>
      <c r="J285">
        <v>10.928000000000001</v>
      </c>
      <c r="K285">
        <v>0.69</v>
      </c>
      <c r="L285">
        <v>35.857999999999997</v>
      </c>
      <c r="M285">
        <v>0.61299999999999999</v>
      </c>
    </row>
    <row r="286" spans="2:13" x14ac:dyDescent="0.3">
      <c r="B286">
        <v>43.618000000000002</v>
      </c>
      <c r="C286">
        <v>0.623</v>
      </c>
      <c r="D286">
        <v>2.4969999999999999</v>
      </c>
      <c r="E286">
        <v>0.67600000000000005</v>
      </c>
      <c r="F286">
        <v>8.01</v>
      </c>
      <c r="G286">
        <v>0.71699999999999997</v>
      </c>
      <c r="H286">
        <v>12.365</v>
      </c>
      <c r="I286">
        <v>0.745</v>
      </c>
      <c r="J286">
        <v>10.922000000000001</v>
      </c>
      <c r="K286">
        <v>0.499</v>
      </c>
      <c r="L286">
        <v>35.799999999999997</v>
      </c>
      <c r="M286">
        <v>0.34799999999999998</v>
      </c>
    </row>
    <row r="287" spans="2:13" x14ac:dyDescent="0.3">
      <c r="B287">
        <v>43.618000000000002</v>
      </c>
      <c r="C287">
        <v>0.64800000000000002</v>
      </c>
      <c r="D287">
        <v>2.4969999999999999</v>
      </c>
      <c r="E287">
        <v>0.45</v>
      </c>
      <c r="F287">
        <v>7.9619999999999997</v>
      </c>
      <c r="G287">
        <v>0.63500000000000001</v>
      </c>
      <c r="H287">
        <v>12.084</v>
      </c>
      <c r="I287">
        <v>0.65100000000000002</v>
      </c>
      <c r="J287">
        <v>10.91</v>
      </c>
      <c r="K287">
        <v>0.7</v>
      </c>
      <c r="L287">
        <v>35.771000000000001</v>
      </c>
      <c r="M287">
        <v>0.58399999999999996</v>
      </c>
    </row>
    <row r="288" spans="2:13" x14ac:dyDescent="0.3">
      <c r="B288">
        <v>43.564</v>
      </c>
      <c r="C288">
        <v>0.73099999999999998</v>
      </c>
      <c r="D288">
        <v>2.472</v>
      </c>
      <c r="E288">
        <v>0.54</v>
      </c>
      <c r="F288">
        <v>7.93</v>
      </c>
      <c r="G288">
        <v>0.69699999999999995</v>
      </c>
      <c r="H288">
        <v>12.084</v>
      </c>
      <c r="I288">
        <v>0.874</v>
      </c>
      <c r="J288">
        <v>10.881</v>
      </c>
      <c r="K288">
        <v>0.68500000000000005</v>
      </c>
      <c r="L288">
        <v>35.741</v>
      </c>
      <c r="M288">
        <v>0.66300000000000003</v>
      </c>
    </row>
    <row r="289" spans="2:13" x14ac:dyDescent="0.3">
      <c r="B289">
        <v>43.456000000000003</v>
      </c>
      <c r="C289">
        <v>0.30499999999999999</v>
      </c>
      <c r="D289">
        <v>2.472</v>
      </c>
      <c r="E289">
        <v>0.63100000000000001</v>
      </c>
      <c r="F289">
        <v>7.9139999999999997</v>
      </c>
      <c r="G289">
        <v>0.66100000000000003</v>
      </c>
      <c r="H289">
        <v>12.084</v>
      </c>
      <c r="I289">
        <v>0.57399999999999995</v>
      </c>
      <c r="J289">
        <v>10.852</v>
      </c>
      <c r="K289">
        <v>0.72799999999999998</v>
      </c>
      <c r="L289">
        <v>35.683999999999997</v>
      </c>
      <c r="M289">
        <v>0.55500000000000005</v>
      </c>
    </row>
    <row r="290" spans="2:13" x14ac:dyDescent="0.3">
      <c r="B290">
        <v>43.402000000000001</v>
      </c>
      <c r="C290">
        <v>0.61599999999999999</v>
      </c>
      <c r="D290">
        <v>2.4460000000000002</v>
      </c>
      <c r="E290">
        <v>0.56799999999999995</v>
      </c>
      <c r="F290">
        <v>7.9059999999999997</v>
      </c>
      <c r="G290">
        <v>0.76800000000000002</v>
      </c>
      <c r="H290">
        <v>12.084</v>
      </c>
      <c r="I290">
        <v>0.85299999999999998</v>
      </c>
      <c r="J290">
        <v>10.852</v>
      </c>
      <c r="K290">
        <v>0.71299999999999997</v>
      </c>
      <c r="L290">
        <v>35.594000000000001</v>
      </c>
      <c r="M290">
        <v>0.54400000000000004</v>
      </c>
    </row>
    <row r="291" spans="2:13" x14ac:dyDescent="0.3">
      <c r="B291">
        <v>43.347000000000001</v>
      </c>
      <c r="C291">
        <v>0.49199999999999999</v>
      </c>
      <c r="D291">
        <v>2.4460000000000002</v>
      </c>
      <c r="E291">
        <v>0.73299999999999998</v>
      </c>
      <c r="F291">
        <v>7.8979999999999997</v>
      </c>
      <c r="G291">
        <v>0.80400000000000005</v>
      </c>
      <c r="H291">
        <v>12.084</v>
      </c>
      <c r="I291">
        <v>0.52</v>
      </c>
      <c r="J291">
        <v>10.781000000000001</v>
      </c>
      <c r="K291">
        <v>0.83799999999999997</v>
      </c>
      <c r="L291">
        <v>35.506999999999998</v>
      </c>
      <c r="M291">
        <v>0.67700000000000005</v>
      </c>
    </row>
    <row r="292" spans="2:13" x14ac:dyDescent="0.3">
      <c r="B292">
        <v>43.347000000000001</v>
      </c>
      <c r="C292">
        <v>0.73399999999999999</v>
      </c>
      <c r="D292">
        <v>2.4460000000000002</v>
      </c>
      <c r="E292">
        <v>0.40699999999999997</v>
      </c>
      <c r="F292">
        <v>7.8659999999999997</v>
      </c>
      <c r="G292">
        <v>0.746</v>
      </c>
      <c r="H292">
        <v>12.031000000000001</v>
      </c>
      <c r="I292">
        <v>0.77500000000000002</v>
      </c>
      <c r="J292">
        <v>10.746</v>
      </c>
      <c r="K292">
        <v>0.85</v>
      </c>
      <c r="L292">
        <v>35.506999999999998</v>
      </c>
      <c r="M292">
        <v>0.73</v>
      </c>
    </row>
    <row r="293" spans="2:13" x14ac:dyDescent="0.3">
      <c r="B293">
        <v>43.183</v>
      </c>
      <c r="C293">
        <v>0.77900000000000003</v>
      </c>
      <c r="D293">
        <v>2.4460000000000002</v>
      </c>
      <c r="E293">
        <v>0.55100000000000005</v>
      </c>
      <c r="F293">
        <v>7.8579999999999997</v>
      </c>
      <c r="G293">
        <v>0.57099999999999995</v>
      </c>
      <c r="H293">
        <v>11.861000000000001</v>
      </c>
      <c r="I293">
        <v>0.71199999999999997</v>
      </c>
      <c r="J293">
        <v>10.71</v>
      </c>
      <c r="K293">
        <v>0.51500000000000001</v>
      </c>
      <c r="L293">
        <v>35.447000000000003</v>
      </c>
      <c r="M293">
        <v>0.60599999999999998</v>
      </c>
    </row>
    <row r="294" spans="2:13" x14ac:dyDescent="0.3">
      <c r="B294">
        <v>43.183</v>
      </c>
      <c r="C294">
        <v>0.49399999999999999</v>
      </c>
      <c r="D294">
        <v>2.42</v>
      </c>
      <c r="E294">
        <v>0.93100000000000005</v>
      </c>
      <c r="F294">
        <v>7.8250000000000002</v>
      </c>
      <c r="G294">
        <v>0.84299999999999997</v>
      </c>
      <c r="H294">
        <v>11.802</v>
      </c>
      <c r="I294">
        <v>0.52100000000000002</v>
      </c>
      <c r="J294">
        <v>10.71</v>
      </c>
      <c r="K294">
        <v>0.44500000000000001</v>
      </c>
      <c r="L294">
        <v>35.447000000000003</v>
      </c>
      <c r="M294">
        <v>0.48199999999999998</v>
      </c>
    </row>
    <row r="295" spans="2:13" x14ac:dyDescent="0.3">
      <c r="B295">
        <v>43.128</v>
      </c>
      <c r="C295">
        <v>0.62</v>
      </c>
      <c r="D295">
        <v>2.42</v>
      </c>
      <c r="E295">
        <v>0.56999999999999995</v>
      </c>
      <c r="F295">
        <v>7.8170000000000002</v>
      </c>
      <c r="G295">
        <v>0.748</v>
      </c>
      <c r="H295">
        <v>11.628</v>
      </c>
      <c r="I295">
        <v>0.38100000000000001</v>
      </c>
      <c r="J295">
        <v>10.669</v>
      </c>
      <c r="K295">
        <v>0.318</v>
      </c>
      <c r="L295">
        <v>35.39</v>
      </c>
      <c r="M295">
        <v>0.63700000000000001</v>
      </c>
    </row>
    <row r="296" spans="2:13" x14ac:dyDescent="0.3">
      <c r="B296">
        <v>43.128</v>
      </c>
      <c r="C296">
        <v>0.86599999999999999</v>
      </c>
      <c r="D296">
        <v>2.3929999999999998</v>
      </c>
      <c r="E296">
        <v>0.60799999999999998</v>
      </c>
      <c r="F296">
        <v>7.7930000000000001</v>
      </c>
      <c r="G296">
        <v>0.84299999999999997</v>
      </c>
      <c r="H296">
        <v>11.147</v>
      </c>
      <c r="I296">
        <v>0.53400000000000003</v>
      </c>
      <c r="J296">
        <v>10.657</v>
      </c>
      <c r="K296">
        <v>0.86099999999999999</v>
      </c>
      <c r="L296">
        <v>35.241999999999997</v>
      </c>
      <c r="M296">
        <v>0.58399999999999996</v>
      </c>
    </row>
    <row r="297" spans="2:13" x14ac:dyDescent="0.3">
      <c r="B297">
        <v>43.128</v>
      </c>
      <c r="C297">
        <v>0.72699999999999998</v>
      </c>
      <c r="D297">
        <v>2.3660000000000001</v>
      </c>
      <c r="E297">
        <v>0.68300000000000005</v>
      </c>
      <c r="F297">
        <v>7.7839999999999998</v>
      </c>
      <c r="G297">
        <v>0.82499999999999996</v>
      </c>
      <c r="H297">
        <v>11.021000000000001</v>
      </c>
      <c r="I297">
        <v>0.86099999999999999</v>
      </c>
      <c r="J297">
        <v>10.632999999999999</v>
      </c>
      <c r="K297">
        <v>0.63100000000000001</v>
      </c>
      <c r="L297">
        <v>35.154000000000003</v>
      </c>
      <c r="M297">
        <v>0.55200000000000005</v>
      </c>
    </row>
    <row r="298" spans="2:13" x14ac:dyDescent="0.3">
      <c r="B298">
        <v>43.073</v>
      </c>
      <c r="C298">
        <v>0.63300000000000001</v>
      </c>
      <c r="D298">
        <v>2.3660000000000001</v>
      </c>
      <c r="E298">
        <v>0.72699999999999998</v>
      </c>
      <c r="F298">
        <v>7.7679999999999998</v>
      </c>
      <c r="G298">
        <v>0.85399999999999998</v>
      </c>
      <c r="H298">
        <v>10.834</v>
      </c>
      <c r="I298">
        <v>0.77</v>
      </c>
      <c r="J298">
        <v>10.573</v>
      </c>
      <c r="K298">
        <v>0.61199999999999999</v>
      </c>
      <c r="L298">
        <v>35.063000000000002</v>
      </c>
      <c r="M298">
        <v>0.56200000000000006</v>
      </c>
    </row>
    <row r="299" spans="2:13" x14ac:dyDescent="0.3">
      <c r="B299">
        <v>42.853000000000002</v>
      </c>
      <c r="C299">
        <v>0.80700000000000005</v>
      </c>
      <c r="D299">
        <v>2.339</v>
      </c>
      <c r="E299">
        <v>0.69799999999999995</v>
      </c>
      <c r="F299">
        <v>7.7519999999999998</v>
      </c>
      <c r="G299">
        <v>0.17100000000000001</v>
      </c>
      <c r="H299">
        <v>10.451000000000001</v>
      </c>
      <c r="I299">
        <v>0.75900000000000001</v>
      </c>
      <c r="J299">
        <v>10.518000000000001</v>
      </c>
      <c r="K299">
        <v>0.68</v>
      </c>
      <c r="L299">
        <v>35.063000000000002</v>
      </c>
      <c r="M299">
        <v>0.81499999999999995</v>
      </c>
    </row>
    <row r="300" spans="2:13" x14ac:dyDescent="0.3">
      <c r="B300">
        <v>42.52</v>
      </c>
      <c r="C300">
        <v>0.84499999999999997</v>
      </c>
      <c r="D300">
        <v>2.339</v>
      </c>
      <c r="E300">
        <v>0.52200000000000002</v>
      </c>
      <c r="F300">
        <v>7.7350000000000003</v>
      </c>
      <c r="G300">
        <v>0.35599999999999998</v>
      </c>
      <c r="H300">
        <v>10.317</v>
      </c>
      <c r="I300">
        <v>0.58699999999999997</v>
      </c>
      <c r="J300">
        <v>10.506</v>
      </c>
      <c r="K300">
        <v>0.44</v>
      </c>
      <c r="L300">
        <v>34.914000000000001</v>
      </c>
      <c r="M300">
        <v>0.63100000000000001</v>
      </c>
    </row>
    <row r="301" spans="2:13" x14ac:dyDescent="0.3">
      <c r="B301">
        <v>42.351999999999997</v>
      </c>
      <c r="C301">
        <v>0.54500000000000004</v>
      </c>
      <c r="D301">
        <v>2.339</v>
      </c>
      <c r="E301">
        <v>0.745</v>
      </c>
      <c r="F301">
        <v>7.7270000000000003</v>
      </c>
      <c r="G301">
        <v>0.753</v>
      </c>
      <c r="H301">
        <v>10.255000000000001</v>
      </c>
      <c r="I301">
        <v>0.84699999999999998</v>
      </c>
      <c r="J301">
        <v>10.47</v>
      </c>
      <c r="K301">
        <v>0.81599999999999995</v>
      </c>
      <c r="L301">
        <v>34.734999999999999</v>
      </c>
      <c r="M301">
        <v>0.29399999999999998</v>
      </c>
    </row>
    <row r="302" spans="2:13" x14ac:dyDescent="0.3">
      <c r="B302">
        <v>42.295999999999999</v>
      </c>
      <c r="C302">
        <v>0.80800000000000005</v>
      </c>
      <c r="D302">
        <v>2.339</v>
      </c>
      <c r="E302">
        <v>0.78600000000000003</v>
      </c>
      <c r="F302">
        <v>7.7110000000000003</v>
      </c>
      <c r="G302">
        <v>0.74199999999999999</v>
      </c>
      <c r="H302">
        <v>9.843</v>
      </c>
      <c r="I302">
        <v>0.624</v>
      </c>
      <c r="J302">
        <v>10.427</v>
      </c>
      <c r="K302">
        <v>0.56000000000000005</v>
      </c>
      <c r="L302">
        <v>34.734999999999999</v>
      </c>
      <c r="M302">
        <v>0.47299999999999998</v>
      </c>
    </row>
    <row r="303" spans="2:13" x14ac:dyDescent="0.3">
      <c r="B303">
        <v>42.295999999999999</v>
      </c>
      <c r="C303">
        <v>0.55000000000000004</v>
      </c>
      <c r="D303">
        <v>2.339</v>
      </c>
      <c r="E303">
        <v>0.68500000000000005</v>
      </c>
      <c r="F303">
        <v>7.694</v>
      </c>
      <c r="G303">
        <v>0.86499999999999999</v>
      </c>
      <c r="H303">
        <v>9.7059999999999995</v>
      </c>
      <c r="I303">
        <v>0.67700000000000005</v>
      </c>
      <c r="J303">
        <v>10.409000000000001</v>
      </c>
      <c r="K303">
        <v>0.64500000000000002</v>
      </c>
      <c r="L303">
        <v>34.613</v>
      </c>
      <c r="M303">
        <v>0.79800000000000004</v>
      </c>
    </row>
    <row r="304" spans="2:13" x14ac:dyDescent="0.3">
      <c r="B304">
        <v>42.241</v>
      </c>
      <c r="C304">
        <v>0.315</v>
      </c>
      <c r="D304">
        <v>2.3119999999999998</v>
      </c>
      <c r="E304">
        <v>0.81699999999999995</v>
      </c>
      <c r="F304">
        <v>7.6859999999999999</v>
      </c>
      <c r="G304">
        <v>0.67100000000000004</v>
      </c>
      <c r="H304">
        <v>9.6340000000000003</v>
      </c>
      <c r="I304">
        <v>0.84499999999999997</v>
      </c>
      <c r="J304">
        <v>10.39</v>
      </c>
      <c r="K304">
        <v>0.45400000000000001</v>
      </c>
      <c r="L304">
        <v>34.554000000000002</v>
      </c>
      <c r="M304">
        <v>0.77900000000000003</v>
      </c>
    </row>
    <row r="305" spans="2:13" x14ac:dyDescent="0.3">
      <c r="B305">
        <v>42.185000000000002</v>
      </c>
      <c r="C305">
        <v>0.84499999999999997</v>
      </c>
      <c r="D305">
        <v>2.3119999999999998</v>
      </c>
      <c r="E305">
        <v>0.876</v>
      </c>
      <c r="F305">
        <v>7.6609999999999996</v>
      </c>
      <c r="G305">
        <v>0.81699999999999995</v>
      </c>
      <c r="H305">
        <v>9.42</v>
      </c>
      <c r="I305">
        <v>0.871</v>
      </c>
      <c r="J305">
        <v>10.39</v>
      </c>
      <c r="K305">
        <v>0.747</v>
      </c>
      <c r="L305">
        <v>34.462000000000003</v>
      </c>
      <c r="M305">
        <v>0.64700000000000002</v>
      </c>
    </row>
    <row r="306" spans="2:13" x14ac:dyDescent="0.3">
      <c r="B306">
        <v>42.128999999999998</v>
      </c>
      <c r="C306">
        <v>0.67600000000000005</v>
      </c>
      <c r="D306">
        <v>2.3119999999999998</v>
      </c>
      <c r="E306">
        <v>0.72699999999999998</v>
      </c>
      <c r="F306">
        <v>7.577</v>
      </c>
      <c r="G306">
        <v>0.67200000000000004</v>
      </c>
      <c r="H306">
        <v>9.42</v>
      </c>
      <c r="I306">
        <v>0.70499999999999996</v>
      </c>
      <c r="J306">
        <v>10.347</v>
      </c>
      <c r="K306">
        <v>0.76600000000000001</v>
      </c>
      <c r="L306">
        <v>34.462000000000003</v>
      </c>
      <c r="M306">
        <v>0.46700000000000003</v>
      </c>
    </row>
    <row r="307" spans="2:13" x14ac:dyDescent="0.3">
      <c r="B307">
        <v>42.073</v>
      </c>
      <c r="C307">
        <v>0.57699999999999996</v>
      </c>
      <c r="D307">
        <v>2.3119999999999998</v>
      </c>
      <c r="E307">
        <v>0.90700000000000003</v>
      </c>
      <c r="F307">
        <v>7.56</v>
      </c>
      <c r="G307">
        <v>0.79700000000000004</v>
      </c>
      <c r="H307">
        <v>9.2769999999999992</v>
      </c>
      <c r="I307">
        <v>0.71799999999999997</v>
      </c>
      <c r="J307">
        <v>10.28</v>
      </c>
      <c r="K307">
        <v>0.61799999999999999</v>
      </c>
      <c r="L307">
        <v>34.433</v>
      </c>
      <c r="M307">
        <v>0.71899999999999997</v>
      </c>
    </row>
    <row r="308" spans="2:13" x14ac:dyDescent="0.3">
      <c r="B308">
        <v>41.847000000000001</v>
      </c>
      <c r="C308">
        <v>0.30299999999999999</v>
      </c>
      <c r="D308">
        <v>2.3119999999999998</v>
      </c>
      <c r="E308">
        <v>0.41</v>
      </c>
      <c r="F308">
        <v>7.5439999999999996</v>
      </c>
      <c r="G308">
        <v>0.71499999999999997</v>
      </c>
      <c r="H308">
        <v>8.8989999999999991</v>
      </c>
      <c r="I308">
        <v>0.85399999999999998</v>
      </c>
      <c r="J308">
        <v>10.260999999999999</v>
      </c>
      <c r="K308">
        <v>0.71199999999999997</v>
      </c>
      <c r="L308">
        <v>34.250999999999998</v>
      </c>
      <c r="M308">
        <v>0.69299999999999995</v>
      </c>
    </row>
    <row r="309" spans="2:13" x14ac:dyDescent="0.3">
      <c r="B309">
        <v>41.734000000000002</v>
      </c>
      <c r="C309">
        <v>0.44500000000000001</v>
      </c>
      <c r="D309">
        <v>2.3119999999999998</v>
      </c>
      <c r="E309">
        <v>0.85399999999999998</v>
      </c>
      <c r="F309">
        <v>7.5010000000000003</v>
      </c>
      <c r="G309">
        <v>0.54300000000000004</v>
      </c>
      <c r="H309">
        <v>8.6669999999999998</v>
      </c>
      <c r="I309">
        <v>0.54200000000000004</v>
      </c>
      <c r="J309">
        <v>10.260999999999999</v>
      </c>
      <c r="K309">
        <v>0.51400000000000001</v>
      </c>
      <c r="L309">
        <v>34.19</v>
      </c>
      <c r="M309">
        <v>0.36</v>
      </c>
    </row>
    <row r="310" spans="2:13" x14ac:dyDescent="0.3">
      <c r="B310">
        <v>41.676000000000002</v>
      </c>
      <c r="C310">
        <v>0.61699999999999999</v>
      </c>
      <c r="D310">
        <v>2.2839999999999998</v>
      </c>
      <c r="E310">
        <v>0.68200000000000005</v>
      </c>
      <c r="F310">
        <v>7.4669999999999996</v>
      </c>
      <c r="G310">
        <v>0.49299999999999999</v>
      </c>
      <c r="H310">
        <v>8.5860000000000003</v>
      </c>
      <c r="I310">
        <v>0.69699999999999995</v>
      </c>
      <c r="J310">
        <v>10.260999999999999</v>
      </c>
      <c r="K310">
        <v>0.60899999999999999</v>
      </c>
      <c r="L310">
        <v>34.097999999999999</v>
      </c>
      <c r="M310">
        <v>0.67900000000000005</v>
      </c>
    </row>
    <row r="311" spans="2:13" x14ac:dyDescent="0.3">
      <c r="B311">
        <v>41.563000000000002</v>
      </c>
      <c r="C311">
        <v>0.8</v>
      </c>
      <c r="D311">
        <v>2.2839999999999998</v>
      </c>
      <c r="E311">
        <v>0.71099999999999997</v>
      </c>
      <c r="F311">
        <v>7.4589999999999996</v>
      </c>
      <c r="G311">
        <v>0.65600000000000003</v>
      </c>
      <c r="H311">
        <v>8.01</v>
      </c>
      <c r="I311">
        <v>0.379</v>
      </c>
      <c r="J311">
        <v>10.260999999999999</v>
      </c>
      <c r="K311">
        <v>0.45100000000000001</v>
      </c>
      <c r="L311">
        <v>34.066000000000003</v>
      </c>
      <c r="M311">
        <v>0.752</v>
      </c>
    </row>
    <row r="312" spans="2:13" x14ac:dyDescent="0.3">
      <c r="B312">
        <v>41.162999999999997</v>
      </c>
      <c r="C312">
        <v>0.79600000000000004</v>
      </c>
      <c r="D312">
        <v>2.2839999999999998</v>
      </c>
      <c r="E312">
        <v>0.77500000000000002</v>
      </c>
      <c r="F312">
        <v>7.4589999999999996</v>
      </c>
      <c r="G312">
        <v>0.82599999999999996</v>
      </c>
      <c r="H312">
        <v>7.7519999999999998</v>
      </c>
      <c r="I312">
        <v>0.68600000000000005</v>
      </c>
      <c r="J312">
        <v>10.23</v>
      </c>
      <c r="K312">
        <v>0.85299999999999998</v>
      </c>
      <c r="L312">
        <v>34.036999999999999</v>
      </c>
      <c r="M312">
        <v>0.61399999999999999</v>
      </c>
    </row>
    <row r="313" spans="2:13" x14ac:dyDescent="0.3">
      <c r="B313">
        <v>40.817</v>
      </c>
      <c r="C313">
        <v>0.57299999999999995</v>
      </c>
      <c r="D313">
        <v>2.2559999999999998</v>
      </c>
      <c r="E313">
        <v>0.80300000000000005</v>
      </c>
      <c r="F313">
        <v>7.4589999999999996</v>
      </c>
      <c r="G313">
        <v>0.69399999999999995</v>
      </c>
      <c r="H313">
        <v>7.6609999999999996</v>
      </c>
      <c r="I313">
        <v>0.95399999999999996</v>
      </c>
      <c r="J313">
        <v>10.167</v>
      </c>
      <c r="K313">
        <v>0.58399999999999996</v>
      </c>
      <c r="L313">
        <v>33.912999999999997</v>
      </c>
      <c r="M313">
        <v>0.496</v>
      </c>
    </row>
    <row r="314" spans="2:13" x14ac:dyDescent="0.3">
      <c r="B314">
        <v>40.759</v>
      </c>
      <c r="C314">
        <v>0.79600000000000004</v>
      </c>
      <c r="D314">
        <v>2.2559999999999998</v>
      </c>
      <c r="E314">
        <v>0.60199999999999998</v>
      </c>
      <c r="F314">
        <v>7.4249999999999998</v>
      </c>
      <c r="G314">
        <v>0.76600000000000001</v>
      </c>
      <c r="H314">
        <v>7.569</v>
      </c>
      <c r="I314">
        <v>0.58499999999999996</v>
      </c>
      <c r="J314">
        <v>10.148999999999999</v>
      </c>
      <c r="K314">
        <v>0.752</v>
      </c>
      <c r="L314">
        <v>33.728000000000002</v>
      </c>
      <c r="M314">
        <v>0.45300000000000001</v>
      </c>
    </row>
    <row r="315" spans="2:13" x14ac:dyDescent="0.3">
      <c r="B315">
        <v>40.698999999999998</v>
      </c>
      <c r="C315">
        <v>0.79400000000000004</v>
      </c>
      <c r="D315">
        <v>2.2559999999999998</v>
      </c>
      <c r="E315">
        <v>0.91900000000000004</v>
      </c>
      <c r="F315">
        <v>7.407</v>
      </c>
      <c r="G315">
        <v>0.85099999999999998</v>
      </c>
      <c r="H315">
        <v>7.484</v>
      </c>
      <c r="I315">
        <v>0.86599999999999999</v>
      </c>
      <c r="J315">
        <v>10.135999999999999</v>
      </c>
      <c r="K315">
        <v>0.77200000000000002</v>
      </c>
      <c r="L315">
        <v>33.698</v>
      </c>
      <c r="M315">
        <v>0.82699999999999996</v>
      </c>
    </row>
    <row r="316" spans="2:13" x14ac:dyDescent="0.3">
      <c r="B316">
        <v>40.466999999999999</v>
      </c>
      <c r="C316">
        <v>0.69</v>
      </c>
      <c r="D316">
        <v>2.2559999999999998</v>
      </c>
      <c r="E316">
        <v>0.78800000000000003</v>
      </c>
      <c r="F316">
        <v>7.399</v>
      </c>
      <c r="G316">
        <v>0.77</v>
      </c>
      <c r="H316">
        <v>7.2949999999999999</v>
      </c>
      <c r="I316">
        <v>0.78600000000000003</v>
      </c>
      <c r="J316">
        <v>10.054</v>
      </c>
      <c r="K316">
        <v>0.61399999999999999</v>
      </c>
      <c r="L316">
        <v>33.636000000000003</v>
      </c>
      <c r="M316">
        <v>0.57999999999999996</v>
      </c>
    </row>
    <row r="317" spans="2:13" x14ac:dyDescent="0.3">
      <c r="B317">
        <v>40.466999999999999</v>
      </c>
      <c r="C317">
        <v>0.63200000000000001</v>
      </c>
      <c r="D317">
        <v>2.2280000000000002</v>
      </c>
      <c r="E317">
        <v>0.59399999999999997</v>
      </c>
      <c r="F317">
        <v>7.39</v>
      </c>
      <c r="G317">
        <v>0.52800000000000002</v>
      </c>
      <c r="H317">
        <v>7.109</v>
      </c>
      <c r="I317">
        <v>0.82099999999999995</v>
      </c>
      <c r="J317">
        <v>9.9969999999999999</v>
      </c>
      <c r="K317">
        <v>0.622</v>
      </c>
      <c r="L317">
        <v>33.479999999999997</v>
      </c>
      <c r="M317">
        <v>0.78300000000000003</v>
      </c>
    </row>
    <row r="318" spans="2:13" x14ac:dyDescent="0.3">
      <c r="B318">
        <v>40.466999999999999</v>
      </c>
      <c r="C318">
        <v>0.56000000000000005</v>
      </c>
      <c r="D318">
        <v>2.2280000000000002</v>
      </c>
      <c r="E318">
        <v>0.73799999999999999</v>
      </c>
      <c r="F318">
        <v>7.3639999999999999</v>
      </c>
      <c r="G318">
        <v>0.88</v>
      </c>
      <c r="H318">
        <v>7.109</v>
      </c>
      <c r="I318">
        <v>0.56299999999999994</v>
      </c>
      <c r="J318">
        <v>9.952</v>
      </c>
      <c r="K318">
        <v>0.58799999999999997</v>
      </c>
      <c r="L318">
        <v>33.354999999999997</v>
      </c>
      <c r="M318">
        <v>0.753</v>
      </c>
    </row>
    <row r="319" spans="2:13" x14ac:dyDescent="0.3">
      <c r="B319">
        <v>40.290999999999997</v>
      </c>
      <c r="C319">
        <v>0.53800000000000003</v>
      </c>
      <c r="D319">
        <v>2.2280000000000002</v>
      </c>
      <c r="E319">
        <v>0.77300000000000002</v>
      </c>
      <c r="F319">
        <v>7.3639999999999999</v>
      </c>
      <c r="G319">
        <v>0.72699999999999998</v>
      </c>
      <c r="H319">
        <v>6.8170000000000002</v>
      </c>
      <c r="I319">
        <v>0.82699999999999996</v>
      </c>
      <c r="J319">
        <v>9.92</v>
      </c>
      <c r="K319">
        <v>0.41</v>
      </c>
      <c r="L319">
        <v>33.354999999999997</v>
      </c>
      <c r="M319">
        <v>0.68100000000000005</v>
      </c>
    </row>
    <row r="320" spans="2:13" x14ac:dyDescent="0.3">
      <c r="B320">
        <v>40.231999999999999</v>
      </c>
      <c r="C320">
        <v>0.625</v>
      </c>
      <c r="D320">
        <v>2.1989999999999998</v>
      </c>
      <c r="E320">
        <v>0.71599999999999997</v>
      </c>
      <c r="F320">
        <v>7.3470000000000004</v>
      </c>
      <c r="G320">
        <v>0.71399999999999997</v>
      </c>
      <c r="H320">
        <v>6.5010000000000003</v>
      </c>
      <c r="I320">
        <v>0.90700000000000003</v>
      </c>
      <c r="J320">
        <v>9.8949999999999996</v>
      </c>
      <c r="K320">
        <v>0.48899999999999999</v>
      </c>
      <c r="L320">
        <v>33.167000000000002</v>
      </c>
      <c r="M320">
        <v>0.60599999999999998</v>
      </c>
    </row>
    <row r="321" spans="2:13" x14ac:dyDescent="0.3">
      <c r="B321">
        <v>40.231999999999999</v>
      </c>
      <c r="C321">
        <v>0.749</v>
      </c>
      <c r="D321">
        <v>2.1989999999999998</v>
      </c>
      <c r="E321">
        <v>0.84399999999999997</v>
      </c>
      <c r="F321">
        <v>7.3470000000000004</v>
      </c>
      <c r="G321">
        <v>0.873</v>
      </c>
      <c r="H321">
        <v>6.5010000000000003</v>
      </c>
      <c r="I321">
        <v>0.88600000000000001</v>
      </c>
      <c r="J321">
        <v>9.8949999999999996</v>
      </c>
      <c r="K321">
        <v>0.48499999999999999</v>
      </c>
      <c r="L321">
        <v>33.073</v>
      </c>
      <c r="M321">
        <v>0.497</v>
      </c>
    </row>
    <row r="322" spans="2:13" x14ac:dyDescent="0.3">
      <c r="B322">
        <v>40.173999999999999</v>
      </c>
      <c r="C322">
        <v>0.74199999999999999</v>
      </c>
      <c r="D322">
        <v>2.17</v>
      </c>
      <c r="E322">
        <v>0.746</v>
      </c>
      <c r="F322">
        <v>7.3209999999999997</v>
      </c>
      <c r="G322">
        <v>0.753</v>
      </c>
      <c r="H322">
        <v>5.96</v>
      </c>
      <c r="I322">
        <v>0.42</v>
      </c>
      <c r="J322">
        <v>9.8879999999999999</v>
      </c>
      <c r="K322">
        <v>0.626</v>
      </c>
      <c r="L322">
        <v>32.881999999999998</v>
      </c>
      <c r="M322">
        <v>0.57599999999999996</v>
      </c>
    </row>
    <row r="323" spans="2:13" x14ac:dyDescent="0.3">
      <c r="B323">
        <v>39.878</v>
      </c>
      <c r="C323">
        <v>0.85699999999999998</v>
      </c>
      <c r="D323">
        <v>2.17</v>
      </c>
      <c r="E323">
        <v>0.79300000000000004</v>
      </c>
      <c r="F323">
        <v>7.2949999999999999</v>
      </c>
      <c r="G323">
        <v>0.81299999999999994</v>
      </c>
      <c r="J323">
        <v>9.8819999999999997</v>
      </c>
      <c r="K323">
        <v>0.77600000000000002</v>
      </c>
      <c r="L323">
        <v>32.850999999999999</v>
      </c>
      <c r="M323">
        <v>0.51900000000000002</v>
      </c>
    </row>
    <row r="324" spans="2:13" x14ac:dyDescent="0.3">
      <c r="B324">
        <v>39.759</v>
      </c>
      <c r="C324">
        <v>0.57399999999999995</v>
      </c>
      <c r="D324">
        <v>2.17</v>
      </c>
      <c r="E324">
        <v>0.81499999999999995</v>
      </c>
      <c r="F324">
        <v>7.2859999999999996</v>
      </c>
      <c r="G324">
        <v>0.58199999999999996</v>
      </c>
      <c r="J324">
        <v>9.8620000000000001</v>
      </c>
      <c r="K324">
        <v>0.57699999999999996</v>
      </c>
      <c r="L324">
        <v>32.82</v>
      </c>
      <c r="M324">
        <v>0.61899999999999999</v>
      </c>
    </row>
    <row r="325" spans="2:13" x14ac:dyDescent="0.3">
      <c r="B325">
        <v>39.698999999999998</v>
      </c>
      <c r="C325">
        <v>0.74199999999999999</v>
      </c>
      <c r="D325">
        <v>2.14</v>
      </c>
      <c r="E325">
        <v>0.374</v>
      </c>
      <c r="F325">
        <v>7.2859999999999996</v>
      </c>
      <c r="G325">
        <v>0.56100000000000005</v>
      </c>
      <c r="J325">
        <v>9.8239999999999998</v>
      </c>
      <c r="K325">
        <v>0.48699999999999999</v>
      </c>
      <c r="L325">
        <v>32.722000000000001</v>
      </c>
      <c r="M325">
        <v>0.59199999999999997</v>
      </c>
    </row>
    <row r="326" spans="2:13" x14ac:dyDescent="0.3">
      <c r="B326">
        <v>39.219000000000001</v>
      </c>
      <c r="C326">
        <v>0.39800000000000002</v>
      </c>
      <c r="D326">
        <v>2.14</v>
      </c>
      <c r="E326">
        <v>0.65800000000000003</v>
      </c>
      <c r="F326">
        <v>7.26</v>
      </c>
      <c r="G326">
        <v>0.876</v>
      </c>
      <c r="J326">
        <v>9.8239999999999998</v>
      </c>
      <c r="K326">
        <v>0.76100000000000001</v>
      </c>
      <c r="L326">
        <v>32.659999999999997</v>
      </c>
      <c r="M326">
        <v>0.54400000000000004</v>
      </c>
    </row>
    <row r="327" spans="2:13" x14ac:dyDescent="0.3">
      <c r="B327">
        <v>39.219000000000001</v>
      </c>
      <c r="C327">
        <v>0.44900000000000001</v>
      </c>
      <c r="D327">
        <v>2.14</v>
      </c>
      <c r="E327">
        <v>0.59599999999999997</v>
      </c>
      <c r="F327">
        <v>7.2069999999999999</v>
      </c>
      <c r="G327">
        <v>0.71599999999999997</v>
      </c>
      <c r="J327">
        <v>9.798</v>
      </c>
      <c r="K327">
        <v>0.438</v>
      </c>
      <c r="L327">
        <v>32.627000000000002</v>
      </c>
      <c r="M327">
        <v>0.58199999999999996</v>
      </c>
    </row>
    <row r="328" spans="2:13" x14ac:dyDescent="0.3">
      <c r="B328">
        <v>38.795000000000002</v>
      </c>
      <c r="C328">
        <v>0.76200000000000001</v>
      </c>
      <c r="D328">
        <v>2.14</v>
      </c>
      <c r="E328">
        <v>0.92</v>
      </c>
      <c r="F328">
        <v>7.2069999999999999</v>
      </c>
      <c r="G328">
        <v>0.72399999999999998</v>
      </c>
      <c r="J328">
        <v>9.7590000000000003</v>
      </c>
      <c r="K328">
        <v>0.36099999999999999</v>
      </c>
      <c r="L328">
        <v>32.530999999999999</v>
      </c>
      <c r="M328">
        <v>0.57499999999999996</v>
      </c>
    </row>
    <row r="329" spans="2:13" x14ac:dyDescent="0.3">
      <c r="B329">
        <v>38.734000000000002</v>
      </c>
      <c r="C329">
        <v>0.80300000000000005</v>
      </c>
      <c r="D329">
        <v>2.14</v>
      </c>
      <c r="E329">
        <v>0.87</v>
      </c>
      <c r="F329">
        <v>7.1630000000000003</v>
      </c>
      <c r="G329">
        <v>0.48699999999999999</v>
      </c>
      <c r="J329">
        <v>9.7590000000000003</v>
      </c>
      <c r="K329">
        <v>0.69699999999999995</v>
      </c>
      <c r="L329">
        <v>32.530999999999999</v>
      </c>
      <c r="M329">
        <v>0.46500000000000002</v>
      </c>
    </row>
    <row r="330" spans="2:13" x14ac:dyDescent="0.3">
      <c r="B330">
        <v>38.734000000000002</v>
      </c>
      <c r="C330">
        <v>0.78500000000000003</v>
      </c>
      <c r="D330">
        <v>2.14</v>
      </c>
      <c r="E330">
        <v>0.78400000000000003</v>
      </c>
      <c r="F330">
        <v>7.1539999999999999</v>
      </c>
      <c r="G330">
        <v>0.82799999999999996</v>
      </c>
      <c r="J330">
        <v>9.7319999999999993</v>
      </c>
      <c r="K330">
        <v>0.496</v>
      </c>
      <c r="L330">
        <v>32.435000000000002</v>
      </c>
      <c r="M330">
        <v>0.502</v>
      </c>
    </row>
    <row r="331" spans="2:13" x14ac:dyDescent="0.3">
      <c r="B331">
        <v>38.673000000000002</v>
      </c>
      <c r="C331">
        <v>0.83399999999999996</v>
      </c>
      <c r="D331">
        <v>2.14</v>
      </c>
      <c r="E331">
        <v>0.20599999999999999</v>
      </c>
      <c r="F331">
        <v>7.1269999999999998</v>
      </c>
      <c r="G331">
        <v>0.61499999999999999</v>
      </c>
      <c r="J331">
        <v>9.6999999999999993</v>
      </c>
      <c r="K331">
        <v>0.65700000000000003</v>
      </c>
      <c r="L331">
        <v>32.274000000000001</v>
      </c>
      <c r="M331">
        <v>0.55400000000000005</v>
      </c>
    </row>
    <row r="332" spans="2:13" x14ac:dyDescent="0.3">
      <c r="B332">
        <v>38.366</v>
      </c>
      <c r="C332">
        <v>0.61099999999999999</v>
      </c>
      <c r="D332">
        <v>2.1110000000000002</v>
      </c>
      <c r="E332">
        <v>0.79900000000000004</v>
      </c>
      <c r="F332">
        <v>7.109</v>
      </c>
      <c r="G332">
        <v>0.68</v>
      </c>
      <c r="J332">
        <v>9.6929999999999996</v>
      </c>
      <c r="K332">
        <v>0.55900000000000005</v>
      </c>
      <c r="L332">
        <v>32.274000000000001</v>
      </c>
      <c r="M332">
        <v>0.62</v>
      </c>
    </row>
    <row r="333" spans="2:13" x14ac:dyDescent="0.3">
      <c r="B333">
        <v>38.366</v>
      </c>
      <c r="C333">
        <v>0.71699999999999997</v>
      </c>
      <c r="D333">
        <v>2.1110000000000002</v>
      </c>
      <c r="E333">
        <v>0.753</v>
      </c>
      <c r="F333">
        <v>7.0730000000000004</v>
      </c>
      <c r="G333">
        <v>0.83399999999999996</v>
      </c>
      <c r="J333">
        <v>9.5809999999999995</v>
      </c>
      <c r="K333">
        <v>0.874</v>
      </c>
      <c r="L333">
        <v>32.24</v>
      </c>
      <c r="M333">
        <v>0.56499999999999995</v>
      </c>
    </row>
    <row r="334" spans="2:13" x14ac:dyDescent="0.3">
      <c r="B334">
        <v>38.305</v>
      </c>
      <c r="C334">
        <v>0.57199999999999995</v>
      </c>
      <c r="D334">
        <v>2.1110000000000002</v>
      </c>
      <c r="E334">
        <v>0.82799999999999996</v>
      </c>
      <c r="F334">
        <v>7.01</v>
      </c>
      <c r="G334">
        <v>0.49</v>
      </c>
      <c r="J334">
        <v>9.5670000000000002</v>
      </c>
      <c r="K334">
        <v>0.91100000000000003</v>
      </c>
      <c r="L334">
        <v>32.24</v>
      </c>
      <c r="M334">
        <v>0.59099999999999997</v>
      </c>
    </row>
    <row r="335" spans="2:13" x14ac:dyDescent="0.3">
      <c r="B335">
        <v>38.305</v>
      </c>
      <c r="C335">
        <v>0.54700000000000004</v>
      </c>
      <c r="D335">
        <v>2.1110000000000002</v>
      </c>
      <c r="E335">
        <v>0.83799999999999997</v>
      </c>
      <c r="F335">
        <v>7.0010000000000003</v>
      </c>
      <c r="G335">
        <v>0.51400000000000001</v>
      </c>
      <c r="J335">
        <v>9.5410000000000004</v>
      </c>
      <c r="K335">
        <v>0.85699999999999998</v>
      </c>
      <c r="L335">
        <v>32.177</v>
      </c>
      <c r="M335">
        <v>0.59899999999999998</v>
      </c>
    </row>
    <row r="336" spans="2:13" x14ac:dyDescent="0.3">
      <c r="B336">
        <v>38.18</v>
      </c>
      <c r="C336">
        <v>0.86199999999999999</v>
      </c>
      <c r="D336">
        <v>2.08</v>
      </c>
      <c r="E336">
        <v>0.64200000000000002</v>
      </c>
      <c r="F336">
        <v>6.992</v>
      </c>
      <c r="G336">
        <v>0.56799999999999995</v>
      </c>
      <c r="J336">
        <v>9.5269999999999992</v>
      </c>
      <c r="K336">
        <v>0.77500000000000002</v>
      </c>
      <c r="L336">
        <v>32.143000000000001</v>
      </c>
      <c r="M336">
        <v>0.83699999999999997</v>
      </c>
    </row>
    <row r="337" spans="2:13" x14ac:dyDescent="0.3">
      <c r="B337">
        <v>38.18</v>
      </c>
      <c r="C337">
        <v>0.54900000000000004</v>
      </c>
      <c r="D337">
        <v>2.08</v>
      </c>
      <c r="E337">
        <v>0.73</v>
      </c>
      <c r="F337">
        <v>6.9829999999999997</v>
      </c>
      <c r="G337">
        <v>0.83899999999999997</v>
      </c>
      <c r="J337">
        <v>9.5139999999999993</v>
      </c>
      <c r="K337">
        <v>0.38700000000000001</v>
      </c>
      <c r="L337">
        <v>32.112000000000002</v>
      </c>
      <c r="M337">
        <v>0.86099999999999999</v>
      </c>
    </row>
    <row r="338" spans="2:13" x14ac:dyDescent="0.3">
      <c r="B338">
        <v>38.118000000000002</v>
      </c>
      <c r="C338">
        <v>0.79900000000000004</v>
      </c>
      <c r="D338">
        <v>2.08</v>
      </c>
      <c r="E338">
        <v>0.57499999999999996</v>
      </c>
      <c r="F338">
        <v>6.9550000000000001</v>
      </c>
      <c r="G338">
        <v>0.56000000000000005</v>
      </c>
      <c r="J338">
        <v>9.4809999999999999</v>
      </c>
      <c r="K338">
        <v>0.66</v>
      </c>
      <c r="L338">
        <v>32.014000000000003</v>
      </c>
      <c r="M338">
        <v>0.65</v>
      </c>
    </row>
    <row r="339" spans="2:13" x14ac:dyDescent="0.3">
      <c r="B339">
        <v>38.118000000000002</v>
      </c>
      <c r="C339">
        <v>0.77200000000000002</v>
      </c>
      <c r="D339">
        <v>2.08</v>
      </c>
      <c r="E339">
        <v>0.83499999999999996</v>
      </c>
      <c r="F339">
        <v>6.9550000000000001</v>
      </c>
      <c r="G339">
        <v>0.64800000000000002</v>
      </c>
      <c r="J339">
        <v>9.4600000000000009</v>
      </c>
      <c r="K339">
        <v>0.46700000000000003</v>
      </c>
      <c r="L339">
        <v>31.949000000000002</v>
      </c>
      <c r="M339">
        <v>0.59799999999999998</v>
      </c>
    </row>
    <row r="340" spans="2:13" x14ac:dyDescent="0.3">
      <c r="B340">
        <v>38.055999999999997</v>
      </c>
      <c r="C340">
        <v>0.623</v>
      </c>
      <c r="D340">
        <v>2.08</v>
      </c>
      <c r="E340">
        <v>0.753</v>
      </c>
      <c r="F340">
        <v>6.9189999999999996</v>
      </c>
      <c r="G340">
        <v>0.64900000000000002</v>
      </c>
      <c r="J340">
        <v>9.4060000000000006</v>
      </c>
      <c r="K340">
        <v>0.82099999999999995</v>
      </c>
      <c r="L340">
        <v>31.917000000000002</v>
      </c>
      <c r="M340">
        <v>0.73299999999999998</v>
      </c>
    </row>
    <row r="341" spans="2:13" x14ac:dyDescent="0.3">
      <c r="B341">
        <v>37.93</v>
      </c>
      <c r="C341">
        <v>0.80800000000000005</v>
      </c>
      <c r="D341">
        <v>2.0489999999999999</v>
      </c>
      <c r="E341">
        <v>0.60699999999999998</v>
      </c>
      <c r="F341">
        <v>6.8719999999999999</v>
      </c>
      <c r="G341">
        <v>0.82899999999999996</v>
      </c>
      <c r="J341">
        <v>9.3789999999999996</v>
      </c>
      <c r="K341">
        <v>0.61799999999999999</v>
      </c>
      <c r="L341">
        <v>31.850999999999999</v>
      </c>
      <c r="M341">
        <v>0.67100000000000004</v>
      </c>
    </row>
    <row r="342" spans="2:13" x14ac:dyDescent="0.3">
      <c r="B342">
        <v>37.744</v>
      </c>
      <c r="C342">
        <v>0.73299999999999998</v>
      </c>
      <c r="D342">
        <v>2.0489999999999999</v>
      </c>
      <c r="E342">
        <v>0.64200000000000002</v>
      </c>
      <c r="F342">
        <v>6.8630000000000004</v>
      </c>
      <c r="G342">
        <v>0.49199999999999999</v>
      </c>
      <c r="J342">
        <v>9.3659999999999997</v>
      </c>
      <c r="K342">
        <v>0.53200000000000003</v>
      </c>
      <c r="L342">
        <v>31.817</v>
      </c>
      <c r="M342">
        <v>0.66</v>
      </c>
    </row>
    <row r="343" spans="2:13" x14ac:dyDescent="0.3">
      <c r="B343">
        <v>37.680999999999997</v>
      </c>
      <c r="C343">
        <v>0.53200000000000003</v>
      </c>
      <c r="D343">
        <v>2.0489999999999999</v>
      </c>
      <c r="E343">
        <v>0.67700000000000005</v>
      </c>
      <c r="F343">
        <v>6.8540000000000001</v>
      </c>
      <c r="G343">
        <v>0.74</v>
      </c>
      <c r="J343">
        <v>9.3520000000000003</v>
      </c>
      <c r="K343">
        <v>0.80800000000000005</v>
      </c>
      <c r="L343">
        <v>31.785</v>
      </c>
      <c r="M343">
        <v>0.63200000000000001</v>
      </c>
    </row>
    <row r="344" spans="2:13" x14ac:dyDescent="0.3">
      <c r="B344">
        <v>37.619</v>
      </c>
      <c r="C344">
        <v>0.68300000000000005</v>
      </c>
      <c r="D344">
        <v>2.0179999999999998</v>
      </c>
      <c r="E344">
        <v>0.56399999999999995</v>
      </c>
      <c r="F344">
        <v>6.7789999999999999</v>
      </c>
      <c r="G344">
        <v>0.88400000000000001</v>
      </c>
      <c r="J344">
        <v>9.3379999999999992</v>
      </c>
      <c r="K344">
        <v>0.61399999999999999</v>
      </c>
      <c r="L344">
        <v>31.719000000000001</v>
      </c>
      <c r="M344">
        <v>0.34599999999999997</v>
      </c>
    </row>
    <row r="345" spans="2:13" x14ac:dyDescent="0.3">
      <c r="B345">
        <v>37.302999999999997</v>
      </c>
      <c r="C345">
        <v>0.83699999999999997</v>
      </c>
      <c r="D345">
        <v>2.0179999999999998</v>
      </c>
      <c r="E345">
        <v>0.70899999999999996</v>
      </c>
      <c r="F345">
        <v>6.77</v>
      </c>
      <c r="G345">
        <v>0.81699999999999995</v>
      </c>
      <c r="J345">
        <v>9.3320000000000007</v>
      </c>
      <c r="K345">
        <v>0.74299999999999999</v>
      </c>
      <c r="L345">
        <v>31.521000000000001</v>
      </c>
      <c r="M345">
        <v>0.57499999999999996</v>
      </c>
    </row>
    <row r="346" spans="2:13" x14ac:dyDescent="0.3">
      <c r="B346">
        <v>37.173999999999999</v>
      </c>
      <c r="C346">
        <v>0.60399999999999998</v>
      </c>
      <c r="D346">
        <v>2.0179999999999998</v>
      </c>
      <c r="E346">
        <v>0.98399999999999999</v>
      </c>
      <c r="F346">
        <v>6.7130000000000001</v>
      </c>
      <c r="G346">
        <v>0.57899999999999996</v>
      </c>
      <c r="J346">
        <v>9.3109999999999999</v>
      </c>
      <c r="K346">
        <v>0.80200000000000005</v>
      </c>
      <c r="L346">
        <v>31.388000000000002</v>
      </c>
      <c r="M346">
        <v>0.61899999999999999</v>
      </c>
    </row>
    <row r="347" spans="2:13" x14ac:dyDescent="0.3">
      <c r="B347">
        <v>37.110999999999997</v>
      </c>
      <c r="C347">
        <v>0.61799999999999999</v>
      </c>
      <c r="D347">
        <v>2.0179999999999998</v>
      </c>
      <c r="E347">
        <v>0.60699999999999998</v>
      </c>
      <c r="F347">
        <v>6.694</v>
      </c>
      <c r="G347">
        <v>0.68200000000000005</v>
      </c>
      <c r="J347">
        <v>9.298</v>
      </c>
      <c r="K347">
        <v>0.749</v>
      </c>
      <c r="L347">
        <v>31.355</v>
      </c>
      <c r="M347">
        <v>0.68700000000000006</v>
      </c>
    </row>
    <row r="348" spans="2:13" x14ac:dyDescent="0.3">
      <c r="B348">
        <v>37.110999999999997</v>
      </c>
      <c r="C348">
        <v>0.70699999999999996</v>
      </c>
      <c r="D348">
        <v>2.0179999999999998</v>
      </c>
      <c r="E348">
        <v>0.85599999999999998</v>
      </c>
      <c r="F348">
        <v>6.6660000000000004</v>
      </c>
      <c r="G348">
        <v>0.47</v>
      </c>
      <c r="J348">
        <v>9.2629999999999999</v>
      </c>
      <c r="K348">
        <v>0.56999999999999995</v>
      </c>
      <c r="L348">
        <v>31.355</v>
      </c>
      <c r="M348">
        <v>0.53800000000000003</v>
      </c>
    </row>
    <row r="349" spans="2:13" x14ac:dyDescent="0.3">
      <c r="B349">
        <v>36.790999999999997</v>
      </c>
      <c r="C349">
        <v>0.65300000000000002</v>
      </c>
      <c r="F349">
        <v>6.6660000000000004</v>
      </c>
      <c r="G349">
        <v>0.76300000000000001</v>
      </c>
      <c r="J349">
        <v>9.2629999999999999</v>
      </c>
      <c r="K349">
        <v>0.76800000000000002</v>
      </c>
      <c r="L349">
        <v>31.288</v>
      </c>
      <c r="M349">
        <v>0.42</v>
      </c>
    </row>
    <row r="350" spans="2:13" x14ac:dyDescent="0.3">
      <c r="B350">
        <v>36.661999999999999</v>
      </c>
      <c r="C350">
        <v>0.72199999999999998</v>
      </c>
      <c r="F350">
        <v>6.6459999999999999</v>
      </c>
      <c r="G350">
        <v>0.79800000000000004</v>
      </c>
      <c r="J350">
        <v>9.2629999999999999</v>
      </c>
      <c r="K350">
        <v>0.65900000000000003</v>
      </c>
      <c r="L350">
        <v>31.256</v>
      </c>
      <c r="M350">
        <v>0.64600000000000002</v>
      </c>
    </row>
    <row r="351" spans="2:13" x14ac:dyDescent="0.3">
      <c r="B351">
        <v>36.661999999999999</v>
      </c>
      <c r="C351">
        <v>0.64300000000000002</v>
      </c>
      <c r="F351">
        <v>6.6269999999999998</v>
      </c>
      <c r="G351">
        <v>0.85799999999999998</v>
      </c>
      <c r="J351">
        <v>9.2490000000000006</v>
      </c>
      <c r="K351">
        <v>0.68500000000000005</v>
      </c>
      <c r="L351">
        <v>31.256</v>
      </c>
      <c r="M351">
        <v>0.58799999999999997</v>
      </c>
    </row>
    <row r="352" spans="2:13" x14ac:dyDescent="0.3">
      <c r="B352">
        <v>36.597999999999999</v>
      </c>
      <c r="C352">
        <v>0.79400000000000004</v>
      </c>
      <c r="F352">
        <v>6.6180000000000003</v>
      </c>
      <c r="G352">
        <v>0.83299999999999996</v>
      </c>
      <c r="J352">
        <v>9.2490000000000006</v>
      </c>
      <c r="K352">
        <v>0.41199999999999998</v>
      </c>
      <c r="L352">
        <v>31.256</v>
      </c>
      <c r="M352">
        <v>0.82199999999999995</v>
      </c>
    </row>
    <row r="353" spans="2:13" x14ac:dyDescent="0.3">
      <c r="B353">
        <v>36.597999999999999</v>
      </c>
      <c r="C353">
        <v>0.60699999999999998</v>
      </c>
      <c r="F353">
        <v>6.6079999999999997</v>
      </c>
      <c r="G353">
        <v>0.89100000000000001</v>
      </c>
      <c r="J353">
        <v>9.2289999999999992</v>
      </c>
      <c r="K353">
        <v>0.70799999999999996</v>
      </c>
      <c r="L353">
        <v>31.154</v>
      </c>
      <c r="M353">
        <v>0.72199999999999998</v>
      </c>
    </row>
    <row r="354" spans="2:13" x14ac:dyDescent="0.3">
      <c r="B354">
        <v>36.469000000000001</v>
      </c>
      <c r="C354">
        <v>0.82699999999999996</v>
      </c>
      <c r="F354">
        <v>6.5890000000000004</v>
      </c>
      <c r="G354">
        <v>0.47399999999999998</v>
      </c>
      <c r="J354">
        <v>9.16</v>
      </c>
      <c r="K354">
        <v>0.71299999999999997</v>
      </c>
      <c r="L354">
        <v>31.053999999999998</v>
      </c>
      <c r="M354">
        <v>0.90300000000000002</v>
      </c>
    </row>
    <row r="355" spans="2:13" x14ac:dyDescent="0.3">
      <c r="B355">
        <v>36.402999999999999</v>
      </c>
      <c r="C355">
        <v>0.625</v>
      </c>
      <c r="F355">
        <v>6.5789999999999997</v>
      </c>
      <c r="G355">
        <v>0.76200000000000001</v>
      </c>
      <c r="J355">
        <v>9.1389999999999993</v>
      </c>
      <c r="K355">
        <v>0.41499999999999998</v>
      </c>
      <c r="L355">
        <v>31.021000000000001</v>
      </c>
      <c r="M355">
        <v>0.46300000000000002</v>
      </c>
    </row>
    <row r="356" spans="2:13" x14ac:dyDescent="0.3">
      <c r="B356">
        <v>36.402999999999999</v>
      </c>
      <c r="C356">
        <v>0.81499999999999995</v>
      </c>
      <c r="F356">
        <v>6.56</v>
      </c>
      <c r="G356">
        <v>0.56799999999999995</v>
      </c>
      <c r="J356">
        <v>9.1319999999999997</v>
      </c>
      <c r="K356">
        <v>0.47699999999999998</v>
      </c>
      <c r="L356">
        <v>31.021000000000001</v>
      </c>
      <c r="M356">
        <v>0.83099999999999996</v>
      </c>
    </row>
    <row r="357" spans="2:13" x14ac:dyDescent="0.3">
      <c r="B357">
        <v>36.338000000000001</v>
      </c>
      <c r="C357">
        <v>0.76</v>
      </c>
      <c r="F357">
        <v>6.54</v>
      </c>
      <c r="G357">
        <v>0.77800000000000002</v>
      </c>
      <c r="J357">
        <v>9.09</v>
      </c>
      <c r="K357">
        <v>0.69899999999999995</v>
      </c>
      <c r="L357">
        <v>30.92</v>
      </c>
      <c r="M357">
        <v>0.78700000000000003</v>
      </c>
    </row>
    <row r="358" spans="2:13" x14ac:dyDescent="0.3">
      <c r="B358">
        <v>36.207999999999998</v>
      </c>
      <c r="C358">
        <v>0.64900000000000002</v>
      </c>
      <c r="F358">
        <v>6.53</v>
      </c>
      <c r="G358">
        <v>0.375</v>
      </c>
      <c r="J358">
        <v>9.0690000000000008</v>
      </c>
      <c r="K358">
        <v>0.49099999999999999</v>
      </c>
      <c r="L358">
        <v>30.852</v>
      </c>
      <c r="M358">
        <v>0.69299999999999995</v>
      </c>
    </row>
    <row r="359" spans="2:13" x14ac:dyDescent="0.3">
      <c r="B359">
        <v>36.143000000000001</v>
      </c>
      <c r="C359">
        <v>0.748</v>
      </c>
      <c r="F359">
        <v>6.4619999999999997</v>
      </c>
      <c r="G359">
        <v>0.77900000000000003</v>
      </c>
      <c r="J359">
        <v>9.0340000000000007</v>
      </c>
      <c r="K359">
        <v>0.58499999999999996</v>
      </c>
      <c r="L359">
        <v>30.817</v>
      </c>
      <c r="M359">
        <v>0.73899999999999999</v>
      </c>
    </row>
    <row r="360" spans="2:13" x14ac:dyDescent="0.3">
      <c r="B360">
        <v>36.076000000000001</v>
      </c>
      <c r="C360">
        <v>0.81399999999999995</v>
      </c>
      <c r="F360">
        <v>6.4420000000000002</v>
      </c>
      <c r="G360">
        <v>0.82599999999999996</v>
      </c>
      <c r="J360">
        <v>8.9979999999999993</v>
      </c>
      <c r="K360">
        <v>0.81200000000000006</v>
      </c>
      <c r="L360">
        <v>30.783999999999999</v>
      </c>
      <c r="M360">
        <v>0.81799999999999995</v>
      </c>
    </row>
    <row r="361" spans="2:13" x14ac:dyDescent="0.3">
      <c r="B361">
        <v>36.076000000000001</v>
      </c>
      <c r="C361">
        <v>0.40400000000000003</v>
      </c>
      <c r="F361">
        <v>6.4320000000000004</v>
      </c>
      <c r="G361">
        <v>0.23400000000000001</v>
      </c>
      <c r="J361">
        <v>8.9909999999999997</v>
      </c>
      <c r="K361">
        <v>0.79</v>
      </c>
      <c r="L361">
        <v>30.751000000000001</v>
      </c>
      <c r="M361">
        <v>0.67500000000000004</v>
      </c>
    </row>
    <row r="362" spans="2:13" x14ac:dyDescent="0.3">
      <c r="B362">
        <v>36.076000000000001</v>
      </c>
      <c r="C362">
        <v>0.71299999999999997</v>
      </c>
      <c r="F362">
        <v>6.4320000000000004</v>
      </c>
      <c r="G362">
        <v>0.82399999999999995</v>
      </c>
      <c r="J362">
        <v>8.9909999999999997</v>
      </c>
      <c r="K362">
        <v>0.52800000000000002</v>
      </c>
      <c r="L362">
        <v>30.751000000000001</v>
      </c>
      <c r="M362">
        <v>0.35099999999999998</v>
      </c>
    </row>
    <row r="363" spans="2:13" x14ac:dyDescent="0.3">
      <c r="B363">
        <v>36.011000000000003</v>
      </c>
      <c r="C363">
        <v>0.79200000000000004</v>
      </c>
      <c r="F363">
        <v>6.3929999999999998</v>
      </c>
      <c r="G363">
        <v>0.84799999999999998</v>
      </c>
      <c r="J363">
        <v>8.8559999999999999</v>
      </c>
      <c r="K363">
        <v>0.72399999999999998</v>
      </c>
      <c r="L363">
        <v>30.545000000000002</v>
      </c>
      <c r="M363">
        <v>0.42099999999999999</v>
      </c>
    </row>
    <row r="364" spans="2:13" x14ac:dyDescent="0.3">
      <c r="B364">
        <v>36.011000000000003</v>
      </c>
      <c r="C364">
        <v>0.877</v>
      </c>
      <c r="F364">
        <v>6.383</v>
      </c>
      <c r="G364">
        <v>0.69</v>
      </c>
      <c r="J364">
        <v>8.8119999999999994</v>
      </c>
      <c r="K364">
        <v>0.58399999999999996</v>
      </c>
      <c r="L364">
        <v>30.443000000000001</v>
      </c>
      <c r="M364">
        <v>0.51800000000000002</v>
      </c>
    </row>
    <row r="365" spans="2:13" x14ac:dyDescent="0.3">
      <c r="B365">
        <v>35.945</v>
      </c>
      <c r="C365">
        <v>0.45400000000000001</v>
      </c>
      <c r="F365">
        <v>6.383</v>
      </c>
      <c r="G365">
        <v>0.70099999999999996</v>
      </c>
      <c r="J365">
        <v>8.7910000000000004</v>
      </c>
      <c r="K365">
        <v>0.70799999999999996</v>
      </c>
      <c r="L365">
        <v>30.236999999999998</v>
      </c>
      <c r="M365">
        <v>0.77200000000000002</v>
      </c>
    </row>
    <row r="366" spans="2:13" x14ac:dyDescent="0.3">
      <c r="B366">
        <v>35.878999999999998</v>
      </c>
      <c r="C366">
        <v>0.67300000000000004</v>
      </c>
      <c r="F366">
        <v>6.383</v>
      </c>
      <c r="G366">
        <v>0.66400000000000003</v>
      </c>
      <c r="J366">
        <v>8.7759999999999998</v>
      </c>
      <c r="K366">
        <v>0.59599999999999997</v>
      </c>
      <c r="L366">
        <v>30.167999999999999</v>
      </c>
      <c r="M366">
        <v>0.74099999999999999</v>
      </c>
    </row>
    <row r="367" spans="2:13" x14ac:dyDescent="0.3">
      <c r="B367">
        <v>35.68</v>
      </c>
      <c r="C367">
        <v>0.77700000000000002</v>
      </c>
      <c r="F367">
        <v>6.3630000000000004</v>
      </c>
      <c r="G367">
        <v>0.61899999999999999</v>
      </c>
      <c r="J367">
        <v>8.7759999999999998</v>
      </c>
      <c r="K367">
        <v>0.72099999999999997</v>
      </c>
      <c r="L367">
        <v>30.134</v>
      </c>
      <c r="M367">
        <v>0.71399999999999997</v>
      </c>
    </row>
    <row r="368" spans="2:13" x14ac:dyDescent="0.3">
      <c r="B368">
        <v>35.613999999999997</v>
      </c>
      <c r="C368">
        <v>0.73199999999999998</v>
      </c>
      <c r="F368">
        <v>6.3529999999999998</v>
      </c>
      <c r="G368">
        <v>0.76200000000000001</v>
      </c>
      <c r="J368">
        <v>8.7620000000000005</v>
      </c>
      <c r="K368">
        <v>0.54700000000000004</v>
      </c>
      <c r="L368">
        <v>30.027999999999999</v>
      </c>
      <c r="M368">
        <v>0.81699999999999995</v>
      </c>
    </row>
    <row r="369" spans="2:13" x14ac:dyDescent="0.3">
      <c r="B369">
        <v>35.548000000000002</v>
      </c>
      <c r="C369">
        <v>0.86399999999999999</v>
      </c>
      <c r="F369">
        <v>6.3529999999999998</v>
      </c>
      <c r="G369">
        <v>0.68799999999999994</v>
      </c>
      <c r="J369">
        <v>8.7249999999999996</v>
      </c>
      <c r="K369">
        <v>0.76800000000000002</v>
      </c>
      <c r="L369">
        <v>29.994</v>
      </c>
      <c r="M369">
        <v>0.67400000000000004</v>
      </c>
    </row>
    <row r="370" spans="2:13" x14ac:dyDescent="0.3">
      <c r="B370">
        <v>35.348999999999997</v>
      </c>
      <c r="C370">
        <v>0.66900000000000004</v>
      </c>
      <c r="F370">
        <v>6.3529999999999998</v>
      </c>
      <c r="G370">
        <v>0.74299999999999999</v>
      </c>
      <c r="J370">
        <v>8.7249999999999996</v>
      </c>
      <c r="K370">
        <v>0.67200000000000004</v>
      </c>
      <c r="L370">
        <v>29.994</v>
      </c>
      <c r="M370">
        <v>0.35299999999999998</v>
      </c>
    </row>
    <row r="371" spans="2:13" x14ac:dyDescent="0.3">
      <c r="B371">
        <v>35.28</v>
      </c>
      <c r="C371">
        <v>0.64900000000000002</v>
      </c>
      <c r="F371">
        <v>6.3529999999999998</v>
      </c>
      <c r="G371">
        <v>0.40500000000000003</v>
      </c>
      <c r="J371">
        <v>8.718</v>
      </c>
      <c r="K371">
        <v>0.85799999999999998</v>
      </c>
      <c r="L371">
        <v>29.853999999999999</v>
      </c>
      <c r="M371">
        <v>0.748</v>
      </c>
    </row>
    <row r="372" spans="2:13" x14ac:dyDescent="0.3">
      <c r="B372">
        <v>35.28</v>
      </c>
      <c r="C372">
        <v>0.65400000000000003</v>
      </c>
      <c r="F372">
        <v>6.3330000000000002</v>
      </c>
      <c r="G372">
        <v>0.81200000000000006</v>
      </c>
      <c r="J372">
        <v>8.7110000000000003</v>
      </c>
      <c r="K372">
        <v>0.52100000000000002</v>
      </c>
      <c r="L372">
        <v>29.853999999999999</v>
      </c>
      <c r="M372">
        <v>0.625</v>
      </c>
    </row>
    <row r="373" spans="2:13" x14ac:dyDescent="0.3">
      <c r="B373">
        <v>35.213000000000001</v>
      </c>
      <c r="C373">
        <v>0.69099999999999995</v>
      </c>
      <c r="F373">
        <v>6.282</v>
      </c>
      <c r="G373">
        <v>0.76200000000000001</v>
      </c>
      <c r="J373">
        <v>8.7029999999999994</v>
      </c>
      <c r="K373">
        <v>0.79500000000000004</v>
      </c>
      <c r="L373">
        <v>29.853999999999999</v>
      </c>
      <c r="M373">
        <v>0.442</v>
      </c>
    </row>
    <row r="374" spans="2:13" x14ac:dyDescent="0.3">
      <c r="B374">
        <v>34.945</v>
      </c>
      <c r="C374">
        <v>0.79300000000000004</v>
      </c>
      <c r="F374">
        <v>6.2720000000000002</v>
      </c>
      <c r="G374">
        <v>0.79600000000000004</v>
      </c>
      <c r="J374">
        <v>8.7029999999999994</v>
      </c>
      <c r="K374">
        <v>0.67600000000000005</v>
      </c>
      <c r="L374">
        <v>29.853999999999999</v>
      </c>
      <c r="M374">
        <v>0.755</v>
      </c>
    </row>
    <row r="375" spans="2:13" x14ac:dyDescent="0.3">
      <c r="B375">
        <v>34.875</v>
      </c>
      <c r="C375">
        <v>0.71399999999999997</v>
      </c>
      <c r="F375">
        <v>6.2619999999999996</v>
      </c>
      <c r="G375">
        <v>0.64800000000000002</v>
      </c>
      <c r="J375">
        <v>8.6449999999999996</v>
      </c>
      <c r="K375">
        <v>0.80800000000000005</v>
      </c>
      <c r="L375">
        <v>29.678000000000001</v>
      </c>
      <c r="M375">
        <v>0.45900000000000002</v>
      </c>
    </row>
    <row r="376" spans="2:13" x14ac:dyDescent="0.3">
      <c r="B376">
        <v>34.808</v>
      </c>
      <c r="C376">
        <v>0.59799999999999998</v>
      </c>
      <c r="F376">
        <v>6.2309999999999999</v>
      </c>
      <c r="G376">
        <v>0.86299999999999999</v>
      </c>
      <c r="J376">
        <v>8.6370000000000005</v>
      </c>
      <c r="K376">
        <v>0.88400000000000001</v>
      </c>
      <c r="L376">
        <v>29.643999999999998</v>
      </c>
      <c r="M376">
        <v>0.58599999999999997</v>
      </c>
    </row>
    <row r="377" spans="2:13" x14ac:dyDescent="0.3">
      <c r="B377">
        <v>34.74</v>
      </c>
      <c r="C377">
        <v>0.61899999999999999</v>
      </c>
      <c r="F377">
        <v>6.2210000000000001</v>
      </c>
      <c r="G377">
        <v>0.74</v>
      </c>
      <c r="J377">
        <v>8.6150000000000002</v>
      </c>
      <c r="K377">
        <v>0.83599999999999997</v>
      </c>
      <c r="L377">
        <v>29.61</v>
      </c>
      <c r="M377">
        <v>0.84199999999999997</v>
      </c>
    </row>
    <row r="378" spans="2:13" x14ac:dyDescent="0.3">
      <c r="B378">
        <v>34.74</v>
      </c>
      <c r="C378">
        <v>0.82</v>
      </c>
      <c r="F378">
        <v>6.2110000000000003</v>
      </c>
      <c r="G378">
        <v>0.84199999999999997</v>
      </c>
      <c r="J378">
        <v>8.6</v>
      </c>
      <c r="K378">
        <v>0.69299999999999995</v>
      </c>
      <c r="L378">
        <v>29.61</v>
      </c>
      <c r="M378">
        <v>0.83299999999999996</v>
      </c>
    </row>
    <row r="379" spans="2:13" x14ac:dyDescent="0.3">
      <c r="B379">
        <v>34.74</v>
      </c>
      <c r="C379">
        <v>0.57999999999999996</v>
      </c>
      <c r="F379">
        <v>6.2</v>
      </c>
      <c r="G379">
        <v>0.80500000000000005</v>
      </c>
      <c r="J379">
        <v>8.593</v>
      </c>
      <c r="K379">
        <v>0.36299999999999999</v>
      </c>
      <c r="L379">
        <v>29.573</v>
      </c>
      <c r="M379">
        <v>0.753</v>
      </c>
    </row>
    <row r="380" spans="2:13" x14ac:dyDescent="0.3">
      <c r="B380">
        <v>34.603999999999999</v>
      </c>
      <c r="C380">
        <v>0.58699999999999997</v>
      </c>
      <c r="F380">
        <v>6.2</v>
      </c>
      <c r="G380">
        <v>0.70499999999999996</v>
      </c>
      <c r="J380">
        <v>8.5779999999999994</v>
      </c>
      <c r="K380">
        <v>0.72299999999999998</v>
      </c>
      <c r="L380">
        <v>29.538</v>
      </c>
      <c r="M380">
        <v>0.495</v>
      </c>
    </row>
    <row r="381" spans="2:13" x14ac:dyDescent="0.3">
      <c r="B381">
        <v>34.603999999999999</v>
      </c>
      <c r="C381">
        <v>0.76600000000000001</v>
      </c>
      <c r="F381">
        <v>6.17</v>
      </c>
      <c r="G381">
        <v>0.67400000000000004</v>
      </c>
      <c r="J381">
        <v>8.5190000000000001</v>
      </c>
      <c r="K381">
        <v>0.60299999999999998</v>
      </c>
      <c r="L381">
        <v>29.538</v>
      </c>
      <c r="M381">
        <v>0.73899999999999999</v>
      </c>
    </row>
    <row r="382" spans="2:13" x14ac:dyDescent="0.3">
      <c r="B382">
        <v>34.466000000000001</v>
      </c>
      <c r="C382">
        <v>0.67400000000000004</v>
      </c>
      <c r="F382">
        <v>6.17</v>
      </c>
      <c r="G382">
        <v>0.68</v>
      </c>
      <c r="J382">
        <v>8.4890000000000008</v>
      </c>
      <c r="K382">
        <v>0.67</v>
      </c>
      <c r="L382">
        <v>29.466999999999999</v>
      </c>
      <c r="M382">
        <v>0.318</v>
      </c>
    </row>
    <row r="383" spans="2:13" x14ac:dyDescent="0.3">
      <c r="B383">
        <v>34.396999999999998</v>
      </c>
      <c r="C383">
        <v>0.68100000000000005</v>
      </c>
      <c r="F383">
        <v>6.149</v>
      </c>
      <c r="G383">
        <v>0.877</v>
      </c>
      <c r="J383">
        <v>8.4589999999999996</v>
      </c>
      <c r="K383">
        <v>0.57299999999999995</v>
      </c>
      <c r="L383">
        <v>29.433</v>
      </c>
      <c r="M383">
        <v>0.623</v>
      </c>
    </row>
    <row r="384" spans="2:13" x14ac:dyDescent="0.3">
      <c r="B384">
        <v>34.396999999999998</v>
      </c>
      <c r="C384">
        <v>0.72499999999999998</v>
      </c>
      <c r="F384">
        <v>6.1180000000000003</v>
      </c>
      <c r="G384">
        <v>0.374</v>
      </c>
      <c r="J384">
        <v>8.391</v>
      </c>
      <c r="K384">
        <v>0.68700000000000006</v>
      </c>
      <c r="L384">
        <v>29.396000000000001</v>
      </c>
      <c r="M384">
        <v>0.751</v>
      </c>
    </row>
    <row r="385" spans="2:13" x14ac:dyDescent="0.3">
      <c r="B385">
        <v>34.329000000000001</v>
      </c>
      <c r="C385">
        <v>0.65100000000000002</v>
      </c>
      <c r="F385">
        <v>6.1070000000000002</v>
      </c>
      <c r="G385">
        <v>0.68300000000000005</v>
      </c>
      <c r="J385">
        <v>8.3829999999999991</v>
      </c>
      <c r="K385">
        <v>0.45200000000000001</v>
      </c>
      <c r="L385">
        <v>29.327000000000002</v>
      </c>
      <c r="M385">
        <v>0.55600000000000005</v>
      </c>
    </row>
    <row r="386" spans="2:13" x14ac:dyDescent="0.3">
      <c r="B386">
        <v>34.191000000000003</v>
      </c>
      <c r="C386">
        <v>0.83099999999999996</v>
      </c>
      <c r="F386">
        <v>6.0970000000000004</v>
      </c>
      <c r="G386">
        <v>0.62</v>
      </c>
      <c r="J386">
        <v>8.375</v>
      </c>
      <c r="K386">
        <v>0.79200000000000004</v>
      </c>
      <c r="L386">
        <v>29.327000000000002</v>
      </c>
      <c r="M386">
        <v>0.57499999999999996</v>
      </c>
    </row>
    <row r="387" spans="2:13" x14ac:dyDescent="0.3">
      <c r="B387">
        <v>34.121000000000002</v>
      </c>
      <c r="C387">
        <v>0.79700000000000004</v>
      </c>
      <c r="F387">
        <v>6.0439999999999996</v>
      </c>
      <c r="G387">
        <v>0.72699999999999998</v>
      </c>
      <c r="J387">
        <v>8.3450000000000006</v>
      </c>
      <c r="K387">
        <v>0.84699999999999998</v>
      </c>
      <c r="L387">
        <v>29.327000000000002</v>
      </c>
      <c r="M387">
        <v>0.85399999999999998</v>
      </c>
    </row>
    <row r="388" spans="2:13" x14ac:dyDescent="0.3">
      <c r="B388">
        <v>34.052</v>
      </c>
      <c r="C388">
        <v>0.89900000000000002</v>
      </c>
      <c r="F388">
        <v>6.0229999999999997</v>
      </c>
      <c r="G388">
        <v>0.443</v>
      </c>
      <c r="J388">
        <v>8.3219999999999992</v>
      </c>
      <c r="K388">
        <v>0.84499999999999997</v>
      </c>
      <c r="L388">
        <v>29.218</v>
      </c>
      <c r="M388">
        <v>0.64900000000000002</v>
      </c>
    </row>
    <row r="389" spans="2:13" x14ac:dyDescent="0.3">
      <c r="B389">
        <v>34.052</v>
      </c>
      <c r="C389">
        <v>0.66900000000000004</v>
      </c>
      <c r="F389">
        <v>6.0229999999999997</v>
      </c>
      <c r="G389">
        <v>0.70499999999999996</v>
      </c>
      <c r="J389">
        <v>8.2680000000000007</v>
      </c>
      <c r="K389">
        <v>0.58299999999999996</v>
      </c>
      <c r="L389">
        <v>29.183</v>
      </c>
      <c r="M389">
        <v>0.51600000000000001</v>
      </c>
    </row>
    <row r="390" spans="2:13" x14ac:dyDescent="0.3">
      <c r="B390">
        <v>33.981999999999999</v>
      </c>
      <c r="C390">
        <v>0.78700000000000003</v>
      </c>
      <c r="F390">
        <v>6.0129999999999999</v>
      </c>
      <c r="G390">
        <v>0.88300000000000001</v>
      </c>
      <c r="J390">
        <v>8.2680000000000007</v>
      </c>
      <c r="K390">
        <v>0.75</v>
      </c>
      <c r="L390">
        <v>29.111000000000001</v>
      </c>
      <c r="M390">
        <v>0.75900000000000001</v>
      </c>
    </row>
    <row r="391" spans="2:13" x14ac:dyDescent="0.3">
      <c r="B391">
        <v>33.912999999999997</v>
      </c>
      <c r="C391">
        <v>0.76300000000000001</v>
      </c>
      <c r="F391">
        <v>6.0019999999999998</v>
      </c>
      <c r="G391">
        <v>0.67300000000000004</v>
      </c>
      <c r="J391">
        <v>8.2680000000000007</v>
      </c>
      <c r="K391">
        <v>0.755</v>
      </c>
      <c r="L391">
        <v>29.076000000000001</v>
      </c>
      <c r="M391">
        <v>0.73899999999999999</v>
      </c>
    </row>
    <row r="392" spans="2:13" x14ac:dyDescent="0.3">
      <c r="B392">
        <v>33.912999999999997</v>
      </c>
      <c r="C392">
        <v>0.85299999999999998</v>
      </c>
      <c r="F392">
        <v>5.992</v>
      </c>
      <c r="G392">
        <v>0.86699999999999999</v>
      </c>
      <c r="J392">
        <v>8.2609999999999992</v>
      </c>
      <c r="K392">
        <v>0.505</v>
      </c>
      <c r="L392">
        <v>28.858000000000001</v>
      </c>
      <c r="M392">
        <v>0.63900000000000001</v>
      </c>
    </row>
    <row r="393" spans="2:13" x14ac:dyDescent="0.3">
      <c r="B393">
        <v>33.912999999999997</v>
      </c>
      <c r="C393">
        <v>0.50700000000000001</v>
      </c>
      <c r="F393">
        <v>5.992</v>
      </c>
      <c r="G393">
        <v>0.71899999999999997</v>
      </c>
      <c r="J393">
        <v>8.2609999999999992</v>
      </c>
      <c r="K393">
        <v>0.62</v>
      </c>
      <c r="L393">
        <v>28.788</v>
      </c>
      <c r="M393">
        <v>0.73899999999999999</v>
      </c>
    </row>
    <row r="394" spans="2:13" x14ac:dyDescent="0.3">
      <c r="B394">
        <v>33.843000000000004</v>
      </c>
      <c r="C394">
        <v>0.50800000000000001</v>
      </c>
      <c r="F394">
        <v>5.9809999999999999</v>
      </c>
      <c r="G394">
        <v>0.85799999999999998</v>
      </c>
      <c r="J394">
        <v>8.2449999999999992</v>
      </c>
      <c r="K394">
        <v>0.48</v>
      </c>
      <c r="L394">
        <v>28.75</v>
      </c>
      <c r="M394">
        <v>0.82299999999999995</v>
      </c>
    </row>
    <row r="395" spans="2:13" x14ac:dyDescent="0.3">
      <c r="B395">
        <v>33.774000000000001</v>
      </c>
      <c r="C395">
        <v>0.59599999999999997</v>
      </c>
      <c r="F395">
        <v>5.96</v>
      </c>
      <c r="G395">
        <v>0.877</v>
      </c>
      <c r="J395">
        <v>8.2059999999999995</v>
      </c>
      <c r="K395">
        <v>0.61399999999999999</v>
      </c>
      <c r="L395">
        <v>28.713999999999999</v>
      </c>
      <c r="M395">
        <v>0.69799999999999995</v>
      </c>
    </row>
    <row r="396" spans="2:13" x14ac:dyDescent="0.3">
      <c r="B396">
        <v>33.701999999999998</v>
      </c>
      <c r="C396">
        <v>0.623</v>
      </c>
      <c r="F396">
        <v>5.9489999999999998</v>
      </c>
      <c r="G396">
        <v>0.57399999999999995</v>
      </c>
      <c r="J396">
        <v>8.16</v>
      </c>
      <c r="K396">
        <v>0.68400000000000005</v>
      </c>
      <c r="L396">
        <v>28.677</v>
      </c>
      <c r="M396">
        <v>0.57199999999999995</v>
      </c>
    </row>
    <row r="397" spans="2:13" x14ac:dyDescent="0.3">
      <c r="B397">
        <v>33.631999999999998</v>
      </c>
      <c r="C397">
        <v>0.5</v>
      </c>
      <c r="F397">
        <v>5.9059999999999997</v>
      </c>
      <c r="G397">
        <v>0.76100000000000001</v>
      </c>
      <c r="J397">
        <v>8.1050000000000004</v>
      </c>
      <c r="K397">
        <v>0.57999999999999996</v>
      </c>
      <c r="L397">
        <v>28.606000000000002</v>
      </c>
      <c r="M397">
        <v>0.625</v>
      </c>
    </row>
    <row r="398" spans="2:13" x14ac:dyDescent="0.3">
      <c r="B398">
        <v>33.491999999999997</v>
      </c>
      <c r="C398">
        <v>0.68</v>
      </c>
      <c r="F398">
        <v>5.8739999999999997</v>
      </c>
      <c r="G398">
        <v>0.72699999999999998</v>
      </c>
      <c r="J398">
        <v>8.0809999999999995</v>
      </c>
      <c r="K398">
        <v>0.66800000000000004</v>
      </c>
      <c r="L398">
        <v>28.606000000000002</v>
      </c>
      <c r="M398">
        <v>0.86399999999999999</v>
      </c>
    </row>
    <row r="399" spans="2:13" x14ac:dyDescent="0.3">
      <c r="B399">
        <v>33.350999999999999</v>
      </c>
      <c r="C399">
        <v>0.75800000000000001</v>
      </c>
      <c r="F399">
        <v>5.8739999999999997</v>
      </c>
      <c r="G399">
        <v>0.89800000000000002</v>
      </c>
      <c r="J399">
        <v>8.0739999999999998</v>
      </c>
      <c r="K399">
        <v>0.626</v>
      </c>
      <c r="L399">
        <v>28.568000000000001</v>
      </c>
      <c r="M399">
        <v>0.624</v>
      </c>
    </row>
    <row r="400" spans="2:13" x14ac:dyDescent="0.3">
      <c r="B400">
        <v>33.350999999999999</v>
      </c>
      <c r="C400">
        <v>0.53700000000000003</v>
      </c>
      <c r="F400">
        <v>5.8630000000000004</v>
      </c>
      <c r="G400">
        <v>0.59899999999999998</v>
      </c>
      <c r="J400">
        <v>8.0340000000000007</v>
      </c>
      <c r="K400">
        <v>0.68899999999999995</v>
      </c>
      <c r="L400">
        <v>28.568000000000001</v>
      </c>
      <c r="M400">
        <v>0.53</v>
      </c>
    </row>
    <row r="401" spans="2:13" x14ac:dyDescent="0.3">
      <c r="B401">
        <v>33.350999999999999</v>
      </c>
      <c r="C401">
        <v>0.72499999999999998</v>
      </c>
      <c r="F401">
        <v>5.8630000000000004</v>
      </c>
      <c r="G401">
        <v>0.76900000000000002</v>
      </c>
      <c r="J401">
        <v>8.0259999999999998</v>
      </c>
      <c r="K401">
        <v>0.69099999999999995</v>
      </c>
      <c r="L401">
        <v>28.568000000000001</v>
      </c>
      <c r="M401">
        <v>0.66500000000000004</v>
      </c>
    </row>
    <row r="402" spans="2:13" x14ac:dyDescent="0.3">
      <c r="B402">
        <v>33.350999999999999</v>
      </c>
      <c r="C402">
        <v>0.60499999999999998</v>
      </c>
      <c r="F402">
        <v>5.8520000000000003</v>
      </c>
      <c r="G402">
        <v>0.82099999999999995</v>
      </c>
      <c r="J402">
        <v>8.0020000000000007</v>
      </c>
      <c r="K402">
        <v>0.52500000000000002</v>
      </c>
      <c r="L402">
        <v>28.457999999999998</v>
      </c>
      <c r="M402">
        <v>0.61</v>
      </c>
    </row>
    <row r="403" spans="2:13" x14ac:dyDescent="0.3">
      <c r="B403">
        <v>33.136000000000003</v>
      </c>
      <c r="C403">
        <v>0.88300000000000001</v>
      </c>
      <c r="F403">
        <v>5.8410000000000002</v>
      </c>
      <c r="G403">
        <v>0.84199999999999997</v>
      </c>
      <c r="J403">
        <v>8.0020000000000007</v>
      </c>
      <c r="K403">
        <v>0.55000000000000004</v>
      </c>
      <c r="L403">
        <v>28.31</v>
      </c>
      <c r="M403">
        <v>0.63200000000000001</v>
      </c>
    </row>
    <row r="404" spans="2:13" x14ac:dyDescent="0.3">
      <c r="B404">
        <v>32.994</v>
      </c>
      <c r="C404">
        <v>0.38300000000000001</v>
      </c>
      <c r="F404">
        <v>5.7859999999999996</v>
      </c>
      <c r="G404">
        <v>0.63500000000000001</v>
      </c>
      <c r="J404">
        <v>7.9939999999999998</v>
      </c>
      <c r="K404">
        <v>0.66</v>
      </c>
      <c r="L404">
        <v>28.238</v>
      </c>
      <c r="M404">
        <v>0.52500000000000002</v>
      </c>
    </row>
    <row r="405" spans="2:13" x14ac:dyDescent="0.3">
      <c r="B405">
        <v>32.921999999999997</v>
      </c>
      <c r="C405">
        <v>0.53800000000000003</v>
      </c>
      <c r="F405">
        <v>5.7640000000000002</v>
      </c>
      <c r="G405">
        <v>0.73199999999999998</v>
      </c>
      <c r="J405">
        <v>7.97</v>
      </c>
      <c r="K405">
        <v>0.68600000000000005</v>
      </c>
      <c r="L405">
        <v>28.238</v>
      </c>
      <c r="M405">
        <v>0.67</v>
      </c>
    </row>
    <row r="406" spans="2:13" x14ac:dyDescent="0.3">
      <c r="B406">
        <v>32.921999999999997</v>
      </c>
      <c r="C406">
        <v>0.84</v>
      </c>
      <c r="F406">
        <v>5.7530000000000001</v>
      </c>
      <c r="G406">
        <v>0.53400000000000003</v>
      </c>
      <c r="J406">
        <v>7.9459999999999997</v>
      </c>
      <c r="K406">
        <v>0.70799999999999996</v>
      </c>
      <c r="L406">
        <v>28.2</v>
      </c>
      <c r="M406">
        <v>0.63500000000000001</v>
      </c>
    </row>
    <row r="407" spans="2:13" x14ac:dyDescent="0.3">
      <c r="B407">
        <v>32.777000000000001</v>
      </c>
      <c r="C407">
        <v>0.86</v>
      </c>
      <c r="F407">
        <v>5.742</v>
      </c>
      <c r="G407">
        <v>0.53400000000000003</v>
      </c>
      <c r="J407">
        <v>7.9139999999999997</v>
      </c>
      <c r="K407">
        <v>0.60399999999999998</v>
      </c>
      <c r="L407">
        <v>28.164000000000001</v>
      </c>
      <c r="M407">
        <v>0.58499999999999996</v>
      </c>
    </row>
    <row r="408" spans="2:13" x14ac:dyDescent="0.3">
      <c r="B408">
        <v>32.777000000000001</v>
      </c>
      <c r="C408">
        <v>0.27400000000000002</v>
      </c>
      <c r="F408">
        <v>5.6980000000000004</v>
      </c>
      <c r="G408">
        <v>0.68400000000000005</v>
      </c>
      <c r="J408">
        <v>7.9139999999999997</v>
      </c>
      <c r="K408">
        <v>0.47499999999999998</v>
      </c>
      <c r="L408">
        <v>28.053000000000001</v>
      </c>
      <c r="M408">
        <v>0.62</v>
      </c>
    </row>
    <row r="409" spans="2:13" x14ac:dyDescent="0.3">
      <c r="B409">
        <v>32.704999999999998</v>
      </c>
      <c r="C409">
        <v>0.56899999999999995</v>
      </c>
      <c r="F409">
        <v>5.6749999999999998</v>
      </c>
      <c r="G409">
        <v>0.68</v>
      </c>
      <c r="J409">
        <v>7.9139999999999997</v>
      </c>
      <c r="K409">
        <v>0.74299999999999999</v>
      </c>
      <c r="L409">
        <v>27.978000000000002</v>
      </c>
      <c r="M409">
        <v>0.58599999999999997</v>
      </c>
    </row>
    <row r="410" spans="2:13" x14ac:dyDescent="0.3">
      <c r="B410">
        <v>32.485999999999997</v>
      </c>
      <c r="C410">
        <v>0.80200000000000005</v>
      </c>
      <c r="F410">
        <v>5.6529999999999996</v>
      </c>
      <c r="G410">
        <v>0.748</v>
      </c>
      <c r="J410">
        <v>7.9059999999999997</v>
      </c>
      <c r="K410">
        <v>0.66300000000000003</v>
      </c>
      <c r="L410">
        <v>27.940999999999999</v>
      </c>
      <c r="M410">
        <v>0.61</v>
      </c>
    </row>
    <row r="411" spans="2:13" x14ac:dyDescent="0.3">
      <c r="B411">
        <v>32.485999999999997</v>
      </c>
      <c r="C411">
        <v>0.67500000000000004</v>
      </c>
      <c r="F411">
        <v>5.6529999999999996</v>
      </c>
      <c r="G411">
        <v>0.82499999999999996</v>
      </c>
      <c r="J411">
        <v>7.9059999999999997</v>
      </c>
      <c r="K411">
        <v>0.60499999999999998</v>
      </c>
      <c r="L411">
        <v>27.940999999999999</v>
      </c>
      <c r="M411">
        <v>0.41499999999999998</v>
      </c>
    </row>
    <row r="412" spans="2:13" x14ac:dyDescent="0.3">
      <c r="B412">
        <v>32.414000000000001</v>
      </c>
      <c r="C412">
        <v>0.83099999999999996</v>
      </c>
      <c r="F412">
        <v>5.63</v>
      </c>
      <c r="G412">
        <v>0.63</v>
      </c>
      <c r="J412">
        <v>7.9059999999999997</v>
      </c>
      <c r="K412">
        <v>0.58099999999999996</v>
      </c>
      <c r="L412">
        <v>27.827000000000002</v>
      </c>
      <c r="M412">
        <v>0.66100000000000003</v>
      </c>
    </row>
    <row r="413" spans="2:13" x14ac:dyDescent="0.3">
      <c r="B413">
        <v>32.268000000000001</v>
      </c>
      <c r="C413">
        <v>0.65900000000000003</v>
      </c>
      <c r="F413">
        <v>5.63</v>
      </c>
      <c r="G413">
        <v>0.61599999999999999</v>
      </c>
      <c r="J413">
        <v>7.9059999999999997</v>
      </c>
      <c r="K413">
        <v>0.77900000000000003</v>
      </c>
      <c r="L413">
        <v>27.791</v>
      </c>
      <c r="M413">
        <v>0.745</v>
      </c>
    </row>
    <row r="414" spans="2:13" x14ac:dyDescent="0.3">
      <c r="B414">
        <v>32.122</v>
      </c>
      <c r="C414">
        <v>0.63200000000000001</v>
      </c>
      <c r="F414">
        <v>5.585</v>
      </c>
      <c r="G414">
        <v>0.52100000000000002</v>
      </c>
      <c r="J414">
        <v>7.8819999999999997</v>
      </c>
      <c r="K414">
        <v>0.54200000000000004</v>
      </c>
      <c r="L414">
        <v>27.791</v>
      </c>
      <c r="M414">
        <v>0.67900000000000005</v>
      </c>
    </row>
    <row r="415" spans="2:13" x14ac:dyDescent="0.3">
      <c r="B415">
        <v>32.045999999999999</v>
      </c>
      <c r="C415">
        <v>0.64500000000000002</v>
      </c>
      <c r="F415">
        <v>5.55</v>
      </c>
      <c r="G415">
        <v>0.74</v>
      </c>
      <c r="J415">
        <v>7.85</v>
      </c>
      <c r="K415">
        <v>0.72599999999999998</v>
      </c>
      <c r="L415">
        <v>27.715</v>
      </c>
      <c r="M415">
        <v>0.33300000000000002</v>
      </c>
    </row>
    <row r="416" spans="2:13" x14ac:dyDescent="0.3">
      <c r="B416">
        <v>31.824999999999999</v>
      </c>
      <c r="C416">
        <v>0.745</v>
      </c>
      <c r="F416">
        <v>5.55</v>
      </c>
      <c r="G416">
        <v>0.70599999999999996</v>
      </c>
      <c r="J416">
        <v>7.85</v>
      </c>
      <c r="K416">
        <v>0.71599999999999997</v>
      </c>
      <c r="L416">
        <v>27.715</v>
      </c>
      <c r="M416">
        <v>0.57399999999999995</v>
      </c>
    </row>
    <row r="417" spans="2:13" x14ac:dyDescent="0.3">
      <c r="B417">
        <v>31.751000000000001</v>
      </c>
      <c r="C417">
        <v>0.66700000000000004</v>
      </c>
      <c r="F417">
        <v>5.55</v>
      </c>
      <c r="G417">
        <v>0.70799999999999996</v>
      </c>
      <c r="J417">
        <v>7.8419999999999996</v>
      </c>
      <c r="K417">
        <v>0.78700000000000003</v>
      </c>
      <c r="L417">
        <v>27.678000000000001</v>
      </c>
      <c r="M417">
        <v>0.80900000000000005</v>
      </c>
    </row>
    <row r="418" spans="2:13" x14ac:dyDescent="0.3">
      <c r="B418">
        <v>31.751000000000001</v>
      </c>
      <c r="C418">
        <v>0.79100000000000004</v>
      </c>
      <c r="F418">
        <v>5.4809999999999999</v>
      </c>
      <c r="G418">
        <v>0.84399999999999997</v>
      </c>
      <c r="J418">
        <v>7.8419999999999996</v>
      </c>
      <c r="K418">
        <v>0.57799999999999996</v>
      </c>
      <c r="L418">
        <v>27.602</v>
      </c>
      <c r="M418">
        <v>0.83299999999999996</v>
      </c>
    </row>
    <row r="419" spans="2:13" x14ac:dyDescent="0.3">
      <c r="B419">
        <v>31.6</v>
      </c>
      <c r="C419">
        <v>0.39500000000000002</v>
      </c>
      <c r="F419">
        <v>5.399</v>
      </c>
      <c r="G419">
        <v>0.69499999999999995</v>
      </c>
      <c r="J419">
        <v>7.8330000000000002</v>
      </c>
      <c r="K419">
        <v>0.73699999999999999</v>
      </c>
      <c r="L419">
        <v>27.602</v>
      </c>
      <c r="M419">
        <v>0.77500000000000002</v>
      </c>
    </row>
    <row r="420" spans="2:13" x14ac:dyDescent="0.3">
      <c r="B420">
        <v>31.526</v>
      </c>
      <c r="C420">
        <v>0.59399999999999997</v>
      </c>
      <c r="F420">
        <v>5.399</v>
      </c>
      <c r="G420">
        <v>0.65600000000000003</v>
      </c>
      <c r="J420">
        <v>7.8330000000000002</v>
      </c>
      <c r="K420">
        <v>0.19700000000000001</v>
      </c>
      <c r="L420">
        <v>27.565000000000001</v>
      </c>
      <c r="M420">
        <v>0.82299999999999995</v>
      </c>
    </row>
    <row r="421" spans="2:13" x14ac:dyDescent="0.3">
      <c r="B421">
        <v>31.526</v>
      </c>
      <c r="C421">
        <v>0.63600000000000001</v>
      </c>
      <c r="F421">
        <v>5.3869999999999996</v>
      </c>
      <c r="G421">
        <v>0.62</v>
      </c>
      <c r="J421">
        <v>7.8170000000000002</v>
      </c>
      <c r="K421">
        <v>0.76200000000000001</v>
      </c>
      <c r="L421">
        <v>27.565000000000001</v>
      </c>
      <c r="M421">
        <v>0.76</v>
      </c>
    </row>
    <row r="422" spans="2:13" x14ac:dyDescent="0.3">
      <c r="B422">
        <v>31.526</v>
      </c>
      <c r="C422">
        <v>0.58199999999999996</v>
      </c>
      <c r="F422">
        <v>5.3639999999999999</v>
      </c>
      <c r="G422">
        <v>0.64700000000000002</v>
      </c>
      <c r="J422">
        <v>7.7679999999999998</v>
      </c>
      <c r="K422">
        <v>0.41799999999999998</v>
      </c>
      <c r="L422">
        <v>27.526</v>
      </c>
      <c r="M422">
        <v>0.46700000000000003</v>
      </c>
    </row>
    <row r="423" spans="2:13" x14ac:dyDescent="0.3">
      <c r="B423">
        <v>31.451000000000001</v>
      </c>
      <c r="C423">
        <v>0.6</v>
      </c>
      <c r="F423">
        <v>5.3520000000000003</v>
      </c>
      <c r="G423">
        <v>0.81100000000000005</v>
      </c>
      <c r="J423">
        <v>7.7270000000000003</v>
      </c>
      <c r="K423">
        <v>0.64100000000000001</v>
      </c>
      <c r="L423">
        <v>27.489000000000001</v>
      </c>
      <c r="M423">
        <v>0.66200000000000003</v>
      </c>
    </row>
    <row r="424" spans="2:13" x14ac:dyDescent="0.3">
      <c r="B424">
        <v>31.300999999999998</v>
      </c>
      <c r="C424">
        <v>0.51100000000000001</v>
      </c>
      <c r="F424">
        <v>5.3040000000000003</v>
      </c>
      <c r="G424">
        <v>0.72499999999999998</v>
      </c>
      <c r="J424">
        <v>7.7190000000000003</v>
      </c>
      <c r="K424">
        <v>0.26500000000000001</v>
      </c>
      <c r="L424">
        <v>27.45</v>
      </c>
      <c r="M424">
        <v>0.75800000000000001</v>
      </c>
    </row>
    <row r="425" spans="2:13" x14ac:dyDescent="0.3">
      <c r="B425">
        <v>31.225000000000001</v>
      </c>
      <c r="C425">
        <v>0.68799999999999994</v>
      </c>
      <c r="F425">
        <v>5.2919999999999998</v>
      </c>
      <c r="G425">
        <v>0.88300000000000001</v>
      </c>
      <c r="J425">
        <v>7.7110000000000003</v>
      </c>
      <c r="K425">
        <v>0.47099999999999997</v>
      </c>
      <c r="L425">
        <v>27.335999999999999</v>
      </c>
      <c r="M425">
        <v>0.76300000000000001</v>
      </c>
    </row>
    <row r="426" spans="2:13" x14ac:dyDescent="0.3">
      <c r="B426">
        <v>31.148</v>
      </c>
      <c r="C426">
        <v>0.72499999999999998</v>
      </c>
      <c r="F426">
        <v>5.2919999999999998</v>
      </c>
      <c r="G426">
        <v>0.92100000000000004</v>
      </c>
      <c r="J426">
        <v>7.7110000000000003</v>
      </c>
      <c r="K426">
        <v>0.64800000000000002</v>
      </c>
      <c r="L426">
        <v>27.297999999999998</v>
      </c>
      <c r="M426">
        <v>0.38300000000000001</v>
      </c>
    </row>
    <row r="427" spans="2:13" x14ac:dyDescent="0.3">
      <c r="B427">
        <v>31.148</v>
      </c>
      <c r="C427">
        <v>0.877</v>
      </c>
      <c r="F427">
        <v>5.28</v>
      </c>
      <c r="G427">
        <v>0.76800000000000002</v>
      </c>
      <c r="J427">
        <v>7.6859999999999999</v>
      </c>
      <c r="K427">
        <v>0.56599999999999995</v>
      </c>
      <c r="L427">
        <v>27.184000000000001</v>
      </c>
      <c r="M427">
        <v>0.55500000000000005</v>
      </c>
    </row>
    <row r="428" spans="2:13" x14ac:dyDescent="0.3">
      <c r="B428">
        <v>31.071999999999999</v>
      </c>
      <c r="C428">
        <v>0.90900000000000003</v>
      </c>
      <c r="F428">
        <v>5.2439999999999998</v>
      </c>
      <c r="G428">
        <v>0.68300000000000005</v>
      </c>
      <c r="J428">
        <v>7.6769999999999996</v>
      </c>
      <c r="K428">
        <v>0.78900000000000003</v>
      </c>
      <c r="L428">
        <v>27.143999999999998</v>
      </c>
      <c r="M428">
        <v>0.69799999999999995</v>
      </c>
    </row>
    <row r="429" spans="2:13" x14ac:dyDescent="0.3">
      <c r="B429">
        <v>31.071999999999999</v>
      </c>
      <c r="C429">
        <v>0.54200000000000004</v>
      </c>
      <c r="F429">
        <v>5.2320000000000002</v>
      </c>
      <c r="G429">
        <v>0.503</v>
      </c>
      <c r="J429">
        <v>7.6529999999999996</v>
      </c>
      <c r="K429">
        <v>0.84599999999999997</v>
      </c>
      <c r="L429">
        <v>27.065999999999999</v>
      </c>
      <c r="M429">
        <v>0.72299999999999998</v>
      </c>
    </row>
    <row r="430" spans="2:13" x14ac:dyDescent="0.3">
      <c r="B430">
        <v>30.995999999999999</v>
      </c>
      <c r="C430">
        <v>0.85</v>
      </c>
      <c r="F430">
        <v>5.2320000000000002</v>
      </c>
      <c r="G430">
        <v>0.62</v>
      </c>
      <c r="J430">
        <v>7.6109999999999998</v>
      </c>
      <c r="K430">
        <v>0.54300000000000004</v>
      </c>
      <c r="L430">
        <v>26.951000000000001</v>
      </c>
      <c r="M430">
        <v>0.505</v>
      </c>
    </row>
    <row r="431" spans="2:13" x14ac:dyDescent="0.3">
      <c r="B431">
        <v>30.766999999999999</v>
      </c>
      <c r="C431">
        <v>0.48</v>
      </c>
      <c r="F431">
        <v>5.2190000000000003</v>
      </c>
      <c r="G431">
        <v>0.498</v>
      </c>
      <c r="J431">
        <v>7.6020000000000003</v>
      </c>
      <c r="K431">
        <v>0.622</v>
      </c>
      <c r="L431">
        <v>26.913</v>
      </c>
      <c r="M431">
        <v>0.43</v>
      </c>
    </row>
    <row r="432" spans="2:13" x14ac:dyDescent="0.3">
      <c r="B432">
        <v>30.689</v>
      </c>
      <c r="C432">
        <v>0.82299999999999995</v>
      </c>
      <c r="F432">
        <v>5.2069999999999999</v>
      </c>
      <c r="G432">
        <v>0.78300000000000003</v>
      </c>
      <c r="J432">
        <v>7.569</v>
      </c>
      <c r="K432">
        <v>0.77700000000000002</v>
      </c>
      <c r="L432">
        <v>26.873000000000001</v>
      </c>
      <c r="M432">
        <v>0.72899999999999998</v>
      </c>
    </row>
    <row r="433" spans="2:13" x14ac:dyDescent="0.3">
      <c r="B433">
        <v>30.611999999999998</v>
      </c>
      <c r="C433">
        <v>0.73499999999999999</v>
      </c>
      <c r="F433">
        <v>5.1829999999999998</v>
      </c>
      <c r="G433">
        <v>0.73899999999999999</v>
      </c>
      <c r="J433">
        <v>7.569</v>
      </c>
      <c r="K433">
        <v>0.53900000000000003</v>
      </c>
      <c r="L433">
        <v>26.835000000000001</v>
      </c>
      <c r="M433">
        <v>0.76100000000000001</v>
      </c>
    </row>
    <row r="434" spans="2:13" x14ac:dyDescent="0.3">
      <c r="B434">
        <v>30.611999999999998</v>
      </c>
      <c r="C434">
        <v>0.40200000000000002</v>
      </c>
      <c r="F434">
        <v>5.1459999999999999</v>
      </c>
      <c r="G434">
        <v>0.63300000000000001</v>
      </c>
      <c r="J434">
        <v>7.5439999999999996</v>
      </c>
      <c r="K434">
        <v>0.55300000000000005</v>
      </c>
      <c r="L434">
        <v>26.797000000000001</v>
      </c>
      <c r="M434">
        <v>0.58299999999999996</v>
      </c>
    </row>
    <row r="435" spans="2:13" x14ac:dyDescent="0.3">
      <c r="B435">
        <v>30.535</v>
      </c>
      <c r="C435">
        <v>0.67</v>
      </c>
      <c r="F435">
        <v>5.1459999999999999</v>
      </c>
      <c r="G435">
        <v>0.69299999999999995</v>
      </c>
      <c r="J435">
        <v>7.5270000000000001</v>
      </c>
      <c r="K435">
        <v>0.48899999999999999</v>
      </c>
      <c r="L435">
        <v>26.797000000000001</v>
      </c>
      <c r="M435">
        <v>0.34499999999999997</v>
      </c>
    </row>
    <row r="436" spans="2:13" x14ac:dyDescent="0.3">
      <c r="B436">
        <v>30.535</v>
      </c>
      <c r="C436">
        <v>0.61899999999999999</v>
      </c>
      <c r="F436">
        <v>5.133</v>
      </c>
      <c r="G436">
        <v>0.54200000000000004</v>
      </c>
      <c r="J436">
        <v>7.5270000000000001</v>
      </c>
      <c r="K436">
        <v>0.74099999999999999</v>
      </c>
      <c r="L436">
        <v>26.521999999999998</v>
      </c>
      <c r="M436">
        <v>0.56499999999999995</v>
      </c>
    </row>
    <row r="437" spans="2:13" x14ac:dyDescent="0.3">
      <c r="B437">
        <v>30.535</v>
      </c>
      <c r="C437">
        <v>0.746</v>
      </c>
      <c r="F437">
        <v>5.1210000000000004</v>
      </c>
      <c r="G437">
        <v>0.74199999999999999</v>
      </c>
      <c r="J437">
        <v>7.5010000000000003</v>
      </c>
      <c r="K437">
        <v>0.73</v>
      </c>
      <c r="L437">
        <v>26.443000000000001</v>
      </c>
      <c r="M437">
        <v>0.625</v>
      </c>
    </row>
    <row r="438" spans="2:13" x14ac:dyDescent="0.3">
      <c r="B438">
        <v>30.457000000000001</v>
      </c>
      <c r="C438">
        <v>0.60199999999999998</v>
      </c>
      <c r="F438">
        <v>5.1210000000000004</v>
      </c>
      <c r="G438">
        <v>0.48</v>
      </c>
      <c r="J438">
        <v>7.476</v>
      </c>
      <c r="K438">
        <v>0.83099999999999996</v>
      </c>
      <c r="L438">
        <v>26.405000000000001</v>
      </c>
      <c r="M438">
        <v>0.81299999999999994</v>
      </c>
    </row>
    <row r="439" spans="2:13" x14ac:dyDescent="0.3">
      <c r="B439">
        <v>30.457000000000001</v>
      </c>
      <c r="C439">
        <v>0.53</v>
      </c>
      <c r="F439">
        <v>5.1079999999999997</v>
      </c>
      <c r="G439">
        <v>0.754</v>
      </c>
      <c r="J439">
        <v>7.4420000000000002</v>
      </c>
      <c r="K439">
        <v>0.69</v>
      </c>
      <c r="L439">
        <v>26.364000000000001</v>
      </c>
      <c r="M439">
        <v>0.58699999999999997</v>
      </c>
    </row>
    <row r="440" spans="2:13" x14ac:dyDescent="0.3">
      <c r="B440">
        <v>30.457000000000001</v>
      </c>
      <c r="C440">
        <v>0.63900000000000001</v>
      </c>
      <c r="F440">
        <v>5.1079999999999997</v>
      </c>
      <c r="G440">
        <v>0.83299999999999996</v>
      </c>
      <c r="J440">
        <v>7.4160000000000004</v>
      </c>
      <c r="K440">
        <v>0.70299999999999996</v>
      </c>
      <c r="L440">
        <v>26.364000000000001</v>
      </c>
      <c r="M440">
        <v>0.73899999999999999</v>
      </c>
    </row>
    <row r="441" spans="2:13" x14ac:dyDescent="0.3">
      <c r="B441">
        <v>30.38</v>
      </c>
      <c r="C441">
        <v>0.86899999999999999</v>
      </c>
      <c r="F441">
        <v>5.1079999999999997</v>
      </c>
      <c r="G441">
        <v>0.71</v>
      </c>
      <c r="J441">
        <v>7.3470000000000004</v>
      </c>
      <c r="K441">
        <v>0.71599999999999997</v>
      </c>
      <c r="L441">
        <v>26.364000000000001</v>
      </c>
      <c r="M441">
        <v>0.47499999999999998</v>
      </c>
    </row>
    <row r="442" spans="2:13" x14ac:dyDescent="0.3">
      <c r="B442">
        <v>30.3</v>
      </c>
      <c r="C442">
        <v>0.66</v>
      </c>
      <c r="F442">
        <v>5.0830000000000002</v>
      </c>
      <c r="G442">
        <v>0.61799999999999999</v>
      </c>
      <c r="J442">
        <v>7.33</v>
      </c>
      <c r="K442">
        <v>0.49199999999999999</v>
      </c>
      <c r="L442">
        <v>26.364000000000001</v>
      </c>
      <c r="M442">
        <v>0.52</v>
      </c>
    </row>
    <row r="443" spans="2:13" x14ac:dyDescent="0.3">
      <c r="B443">
        <v>30.222000000000001</v>
      </c>
      <c r="C443">
        <v>0.89100000000000001</v>
      </c>
      <c r="F443">
        <v>5.0830000000000002</v>
      </c>
      <c r="G443">
        <v>0.77400000000000002</v>
      </c>
      <c r="J443">
        <v>7.33</v>
      </c>
      <c r="K443">
        <v>0.78900000000000003</v>
      </c>
      <c r="L443">
        <v>26.286000000000001</v>
      </c>
      <c r="M443">
        <v>0.69499999999999995</v>
      </c>
    </row>
    <row r="444" spans="2:13" x14ac:dyDescent="0.3">
      <c r="B444">
        <v>30.222000000000001</v>
      </c>
      <c r="C444">
        <v>0.80900000000000005</v>
      </c>
      <c r="F444">
        <v>5.0830000000000002</v>
      </c>
      <c r="G444">
        <v>0.85699999999999998</v>
      </c>
      <c r="J444">
        <v>7.3120000000000003</v>
      </c>
      <c r="K444">
        <v>0.70399999999999996</v>
      </c>
      <c r="L444">
        <v>26.245000000000001</v>
      </c>
      <c r="M444">
        <v>0.621</v>
      </c>
    </row>
    <row r="445" spans="2:13" x14ac:dyDescent="0.3">
      <c r="B445">
        <v>30.222000000000001</v>
      </c>
      <c r="C445">
        <v>0.47199999999999998</v>
      </c>
      <c r="F445">
        <v>5.0579999999999998</v>
      </c>
      <c r="G445">
        <v>0.73899999999999999</v>
      </c>
      <c r="J445">
        <v>7.3120000000000003</v>
      </c>
      <c r="K445">
        <v>0.47199999999999998</v>
      </c>
      <c r="L445">
        <v>26.087</v>
      </c>
      <c r="M445">
        <v>0.72099999999999997</v>
      </c>
    </row>
    <row r="446" spans="2:13" x14ac:dyDescent="0.3">
      <c r="B446">
        <v>30.143999999999998</v>
      </c>
      <c r="C446">
        <v>0.59699999999999998</v>
      </c>
      <c r="F446">
        <v>5.0460000000000003</v>
      </c>
      <c r="G446">
        <v>0.73799999999999999</v>
      </c>
      <c r="J446">
        <v>7.3040000000000003</v>
      </c>
      <c r="K446">
        <v>0.86</v>
      </c>
      <c r="L446">
        <v>26.045000000000002</v>
      </c>
      <c r="M446">
        <v>0.78700000000000003</v>
      </c>
    </row>
    <row r="447" spans="2:13" x14ac:dyDescent="0.3">
      <c r="B447">
        <v>30.065999999999999</v>
      </c>
      <c r="C447">
        <v>0.72299999999999998</v>
      </c>
      <c r="F447">
        <v>5.0330000000000004</v>
      </c>
      <c r="G447">
        <v>0.82499999999999996</v>
      </c>
      <c r="J447">
        <v>7.3040000000000003</v>
      </c>
      <c r="K447">
        <v>0.48499999999999999</v>
      </c>
      <c r="L447">
        <v>25.844000000000001</v>
      </c>
      <c r="M447">
        <v>0.749</v>
      </c>
    </row>
    <row r="448" spans="2:13" x14ac:dyDescent="0.3">
      <c r="B448">
        <v>29.988</v>
      </c>
      <c r="C448">
        <v>0.747</v>
      </c>
      <c r="F448">
        <v>5.0330000000000004</v>
      </c>
      <c r="G448">
        <v>0.72899999999999998</v>
      </c>
      <c r="J448">
        <v>7.2690000000000001</v>
      </c>
      <c r="K448">
        <v>0.70099999999999996</v>
      </c>
      <c r="L448">
        <v>25.844000000000001</v>
      </c>
      <c r="M448">
        <v>0.52800000000000002</v>
      </c>
    </row>
    <row r="449" spans="2:13" x14ac:dyDescent="0.3">
      <c r="B449">
        <v>29.908999999999999</v>
      </c>
      <c r="C449">
        <v>0.624</v>
      </c>
      <c r="F449">
        <v>5.008</v>
      </c>
      <c r="G449">
        <v>0.86099999999999999</v>
      </c>
      <c r="J449">
        <v>7.2329999999999997</v>
      </c>
      <c r="K449">
        <v>0.81</v>
      </c>
      <c r="L449">
        <v>25.640999999999998</v>
      </c>
      <c r="M449">
        <v>0.39900000000000002</v>
      </c>
    </row>
    <row r="450" spans="2:13" x14ac:dyDescent="0.3">
      <c r="B450">
        <v>29.908999999999999</v>
      </c>
      <c r="C450">
        <v>0.81599999999999995</v>
      </c>
      <c r="F450">
        <v>4.9950000000000001</v>
      </c>
      <c r="G450">
        <v>0.84499999999999997</v>
      </c>
      <c r="J450">
        <v>7.1890000000000001</v>
      </c>
      <c r="K450">
        <v>0.76600000000000001</v>
      </c>
      <c r="L450">
        <v>25.559000000000001</v>
      </c>
      <c r="M450">
        <v>0.56899999999999995</v>
      </c>
    </row>
    <row r="451" spans="2:13" x14ac:dyDescent="0.3">
      <c r="B451">
        <v>29.748999999999999</v>
      </c>
      <c r="C451">
        <v>0.53900000000000003</v>
      </c>
      <c r="F451">
        <v>4.9820000000000002</v>
      </c>
      <c r="G451">
        <v>0.57399999999999995</v>
      </c>
      <c r="J451">
        <v>7.18</v>
      </c>
      <c r="K451">
        <v>0.74199999999999999</v>
      </c>
      <c r="L451">
        <v>25.559000000000001</v>
      </c>
      <c r="M451">
        <v>0.68200000000000005</v>
      </c>
    </row>
    <row r="452" spans="2:13" x14ac:dyDescent="0.3">
      <c r="B452">
        <v>29.748999999999999</v>
      </c>
      <c r="C452">
        <v>0.76700000000000002</v>
      </c>
      <c r="F452">
        <v>4.9569999999999999</v>
      </c>
      <c r="G452">
        <v>0.66400000000000003</v>
      </c>
      <c r="J452">
        <v>7.1269999999999998</v>
      </c>
      <c r="K452">
        <v>0.626</v>
      </c>
      <c r="L452">
        <v>25.518999999999998</v>
      </c>
      <c r="M452">
        <v>0.56699999999999995</v>
      </c>
    </row>
    <row r="453" spans="2:13" x14ac:dyDescent="0.3">
      <c r="B453">
        <v>29.59</v>
      </c>
      <c r="C453">
        <v>0.85</v>
      </c>
      <c r="F453">
        <v>4.944</v>
      </c>
      <c r="G453">
        <v>0.84299999999999997</v>
      </c>
      <c r="J453">
        <v>7.1269999999999998</v>
      </c>
      <c r="K453">
        <v>0.79800000000000004</v>
      </c>
      <c r="L453">
        <v>25.518999999999998</v>
      </c>
      <c r="M453">
        <v>0.56200000000000006</v>
      </c>
    </row>
    <row r="454" spans="2:13" x14ac:dyDescent="0.3">
      <c r="B454">
        <v>29.59</v>
      </c>
      <c r="C454">
        <v>0.57899999999999996</v>
      </c>
      <c r="F454">
        <v>4.944</v>
      </c>
      <c r="G454">
        <v>0.80700000000000005</v>
      </c>
      <c r="J454">
        <v>7.1180000000000003</v>
      </c>
      <c r="K454">
        <v>0.71399999999999997</v>
      </c>
      <c r="L454">
        <v>25.478999999999999</v>
      </c>
      <c r="M454">
        <v>0.77</v>
      </c>
    </row>
    <row r="455" spans="2:13" x14ac:dyDescent="0.3">
      <c r="B455">
        <v>29.59</v>
      </c>
      <c r="C455">
        <v>0.64200000000000002</v>
      </c>
      <c r="F455">
        <v>4.944</v>
      </c>
      <c r="G455">
        <v>0.76700000000000002</v>
      </c>
      <c r="J455">
        <v>7.0819999999999999</v>
      </c>
      <c r="K455">
        <v>0.72799999999999998</v>
      </c>
      <c r="L455">
        <v>25.314</v>
      </c>
      <c r="M455">
        <v>0.55700000000000005</v>
      </c>
    </row>
    <row r="456" spans="2:13" x14ac:dyDescent="0.3">
      <c r="B456">
        <v>29.431000000000001</v>
      </c>
      <c r="C456">
        <v>0.875</v>
      </c>
      <c r="F456">
        <v>4.944</v>
      </c>
      <c r="G456">
        <v>0.89800000000000002</v>
      </c>
      <c r="J456">
        <v>7.0819999999999999</v>
      </c>
      <c r="K456">
        <v>0.86399999999999999</v>
      </c>
      <c r="L456">
        <v>25.274000000000001</v>
      </c>
      <c r="M456">
        <v>0.80200000000000005</v>
      </c>
    </row>
    <row r="457" spans="2:13" x14ac:dyDescent="0.3">
      <c r="B457">
        <v>29.431000000000001</v>
      </c>
      <c r="C457">
        <v>0.433</v>
      </c>
      <c r="F457">
        <v>4.931</v>
      </c>
      <c r="G457">
        <v>0.78600000000000003</v>
      </c>
      <c r="J457">
        <v>7.0819999999999999</v>
      </c>
      <c r="K457">
        <v>0.71199999999999997</v>
      </c>
      <c r="L457">
        <v>25.274000000000001</v>
      </c>
      <c r="M457">
        <v>0.497</v>
      </c>
    </row>
    <row r="458" spans="2:13" x14ac:dyDescent="0.3">
      <c r="B458">
        <v>29.431000000000001</v>
      </c>
      <c r="C458">
        <v>0.86899999999999999</v>
      </c>
      <c r="F458">
        <v>4.931</v>
      </c>
      <c r="G458">
        <v>0.76300000000000001</v>
      </c>
      <c r="J458">
        <v>7.0730000000000004</v>
      </c>
      <c r="K458">
        <v>0.76700000000000002</v>
      </c>
      <c r="L458">
        <v>25.231000000000002</v>
      </c>
      <c r="M458">
        <v>0.495</v>
      </c>
    </row>
    <row r="459" spans="2:13" x14ac:dyDescent="0.3">
      <c r="B459">
        <v>29.347999999999999</v>
      </c>
      <c r="C459">
        <v>0.66800000000000004</v>
      </c>
      <c r="F459">
        <v>4.9180000000000001</v>
      </c>
      <c r="G459">
        <v>0.67200000000000004</v>
      </c>
      <c r="J459">
        <v>7.0730000000000004</v>
      </c>
      <c r="K459">
        <v>0.67800000000000005</v>
      </c>
      <c r="L459">
        <v>25.231000000000002</v>
      </c>
      <c r="M459">
        <v>0.629</v>
      </c>
    </row>
    <row r="460" spans="2:13" x14ac:dyDescent="0.3">
      <c r="B460">
        <v>29.347999999999999</v>
      </c>
      <c r="C460">
        <v>0.59599999999999997</v>
      </c>
      <c r="F460">
        <v>4.9180000000000001</v>
      </c>
      <c r="G460">
        <v>0.83099999999999996</v>
      </c>
      <c r="J460">
        <v>7.0549999999999997</v>
      </c>
      <c r="K460">
        <v>0.70299999999999996</v>
      </c>
      <c r="L460">
        <v>25.19</v>
      </c>
      <c r="M460">
        <v>0.5</v>
      </c>
    </row>
    <row r="461" spans="2:13" x14ac:dyDescent="0.3">
      <c r="B461">
        <v>29.268000000000001</v>
      </c>
      <c r="C461">
        <v>0.61799999999999999</v>
      </c>
      <c r="F461">
        <v>4.9180000000000001</v>
      </c>
      <c r="G461">
        <v>0.79900000000000004</v>
      </c>
      <c r="J461">
        <v>7.0549999999999997</v>
      </c>
      <c r="K461">
        <v>0.65300000000000002</v>
      </c>
      <c r="L461">
        <v>25.065999999999999</v>
      </c>
      <c r="M461">
        <v>0.50800000000000001</v>
      </c>
    </row>
    <row r="462" spans="2:13" x14ac:dyDescent="0.3">
      <c r="B462">
        <v>29.268000000000001</v>
      </c>
      <c r="C462">
        <v>0.67200000000000004</v>
      </c>
      <c r="F462">
        <v>4.9050000000000002</v>
      </c>
      <c r="G462">
        <v>0.73899999999999999</v>
      </c>
      <c r="J462">
        <v>7.0369999999999999</v>
      </c>
      <c r="K462">
        <v>0.81799999999999995</v>
      </c>
      <c r="L462">
        <v>24.981999999999999</v>
      </c>
      <c r="M462">
        <v>0.53500000000000003</v>
      </c>
    </row>
    <row r="463" spans="2:13" x14ac:dyDescent="0.3">
      <c r="B463">
        <v>29.187000000000001</v>
      </c>
      <c r="C463">
        <v>0.82</v>
      </c>
      <c r="F463">
        <v>4.8789999999999996</v>
      </c>
      <c r="G463">
        <v>0.76300000000000001</v>
      </c>
      <c r="J463">
        <v>7.0369999999999999</v>
      </c>
      <c r="K463">
        <v>0.79100000000000004</v>
      </c>
      <c r="L463">
        <v>24.981999999999999</v>
      </c>
      <c r="M463">
        <v>0.77600000000000002</v>
      </c>
    </row>
    <row r="464" spans="2:13" x14ac:dyDescent="0.3">
      <c r="B464">
        <v>29.187000000000001</v>
      </c>
      <c r="C464">
        <v>0.624</v>
      </c>
      <c r="F464">
        <v>4.8659999999999997</v>
      </c>
      <c r="G464">
        <v>0.746</v>
      </c>
      <c r="J464">
        <v>7.0369999999999999</v>
      </c>
      <c r="K464">
        <v>0.61599999999999999</v>
      </c>
      <c r="L464">
        <v>24.771999999999998</v>
      </c>
      <c r="M464">
        <v>0.71399999999999997</v>
      </c>
    </row>
    <row r="465" spans="2:13" x14ac:dyDescent="0.3">
      <c r="B465">
        <v>29.187000000000001</v>
      </c>
      <c r="C465">
        <v>0.754</v>
      </c>
      <c r="F465">
        <v>4.8529999999999998</v>
      </c>
      <c r="G465">
        <v>0.76100000000000001</v>
      </c>
      <c r="J465">
        <v>7.0279999999999996</v>
      </c>
      <c r="K465">
        <v>0.81499999999999995</v>
      </c>
      <c r="L465">
        <v>24.771999999999998</v>
      </c>
      <c r="M465">
        <v>0.72099999999999997</v>
      </c>
    </row>
    <row r="466" spans="2:13" x14ac:dyDescent="0.3">
      <c r="B466">
        <v>29.187000000000001</v>
      </c>
      <c r="C466">
        <v>0.67900000000000005</v>
      </c>
      <c r="F466">
        <v>4.84</v>
      </c>
      <c r="G466">
        <v>0.80800000000000005</v>
      </c>
      <c r="J466">
        <v>7.0010000000000003</v>
      </c>
      <c r="K466">
        <v>0.60199999999999998</v>
      </c>
      <c r="L466">
        <v>24.731000000000002</v>
      </c>
      <c r="M466">
        <v>0.56200000000000006</v>
      </c>
    </row>
    <row r="467" spans="2:13" x14ac:dyDescent="0.3">
      <c r="B467">
        <v>29.106000000000002</v>
      </c>
      <c r="C467">
        <v>0.74299999999999999</v>
      </c>
      <c r="F467">
        <v>4.8129999999999997</v>
      </c>
      <c r="G467">
        <v>0.54100000000000004</v>
      </c>
      <c r="J467">
        <v>6.992</v>
      </c>
      <c r="K467">
        <v>0.76500000000000001</v>
      </c>
      <c r="L467">
        <v>24.731000000000002</v>
      </c>
      <c r="M467">
        <v>0.81399999999999995</v>
      </c>
    </row>
    <row r="468" spans="2:13" x14ac:dyDescent="0.3">
      <c r="B468">
        <v>29.024999999999999</v>
      </c>
      <c r="C468">
        <v>0.45400000000000001</v>
      </c>
      <c r="F468">
        <v>4.8</v>
      </c>
      <c r="G468">
        <v>0.76100000000000001</v>
      </c>
      <c r="J468">
        <v>6.9829999999999997</v>
      </c>
      <c r="K468">
        <v>0.72399999999999998</v>
      </c>
      <c r="L468">
        <v>24.687999999999999</v>
      </c>
      <c r="M468">
        <v>0.755</v>
      </c>
    </row>
    <row r="469" spans="2:13" x14ac:dyDescent="0.3">
      <c r="B469">
        <v>28.86</v>
      </c>
      <c r="C469">
        <v>0.66400000000000003</v>
      </c>
      <c r="F469">
        <v>4.7869999999999999</v>
      </c>
      <c r="G469">
        <v>0.8</v>
      </c>
      <c r="J469">
        <v>6.9550000000000001</v>
      </c>
      <c r="K469">
        <v>0.61099999999999999</v>
      </c>
      <c r="L469">
        <v>24.646000000000001</v>
      </c>
      <c r="M469">
        <v>0.76800000000000002</v>
      </c>
    </row>
    <row r="470" spans="2:13" x14ac:dyDescent="0.3">
      <c r="B470">
        <v>28.779</v>
      </c>
      <c r="C470">
        <v>0.67400000000000004</v>
      </c>
      <c r="F470">
        <v>4.7729999999999997</v>
      </c>
      <c r="G470">
        <v>0.65300000000000002</v>
      </c>
      <c r="J470">
        <v>6.9089999999999998</v>
      </c>
      <c r="K470">
        <v>0.57599999999999996</v>
      </c>
      <c r="L470">
        <v>24.602</v>
      </c>
      <c r="M470">
        <v>0.64300000000000002</v>
      </c>
    </row>
    <row r="471" spans="2:13" x14ac:dyDescent="0.3">
      <c r="B471">
        <v>28.696999999999999</v>
      </c>
      <c r="C471">
        <v>0.53200000000000003</v>
      </c>
      <c r="F471">
        <v>4.7329999999999997</v>
      </c>
      <c r="G471">
        <v>0.84199999999999997</v>
      </c>
      <c r="J471">
        <v>6.9089999999999998</v>
      </c>
      <c r="K471">
        <v>0.745</v>
      </c>
      <c r="L471">
        <v>24.518999999999998</v>
      </c>
      <c r="M471">
        <v>0.60099999999999998</v>
      </c>
    </row>
    <row r="472" spans="2:13" x14ac:dyDescent="0.3">
      <c r="B472">
        <v>28.696999999999999</v>
      </c>
      <c r="C472">
        <v>0.55300000000000005</v>
      </c>
      <c r="F472">
        <v>4.72</v>
      </c>
      <c r="G472">
        <v>0.60899999999999999</v>
      </c>
      <c r="J472">
        <v>6.9089999999999998</v>
      </c>
      <c r="K472">
        <v>0.45300000000000001</v>
      </c>
      <c r="L472">
        <v>24.388999999999999</v>
      </c>
      <c r="M472">
        <v>0.55200000000000005</v>
      </c>
    </row>
    <row r="473" spans="2:13" x14ac:dyDescent="0.3">
      <c r="B473">
        <v>28.614999999999998</v>
      </c>
      <c r="C473">
        <v>0.86</v>
      </c>
      <c r="F473">
        <v>4.72</v>
      </c>
      <c r="G473">
        <v>0.69299999999999995</v>
      </c>
      <c r="J473">
        <v>6.9089999999999998</v>
      </c>
      <c r="K473">
        <v>0.77600000000000002</v>
      </c>
      <c r="L473">
        <v>24.388999999999999</v>
      </c>
      <c r="M473">
        <v>0.36099999999999999</v>
      </c>
    </row>
    <row r="474" spans="2:13" x14ac:dyDescent="0.3">
      <c r="B474">
        <v>28.614999999999998</v>
      </c>
      <c r="C474">
        <v>0.754</v>
      </c>
      <c r="F474">
        <v>4.72</v>
      </c>
      <c r="G474">
        <v>0.74199999999999999</v>
      </c>
      <c r="J474">
        <v>6.891</v>
      </c>
      <c r="K474">
        <v>0.497</v>
      </c>
      <c r="L474">
        <v>24.347000000000001</v>
      </c>
      <c r="M474">
        <v>0.78900000000000003</v>
      </c>
    </row>
    <row r="475" spans="2:13" x14ac:dyDescent="0.3">
      <c r="B475">
        <v>28.614999999999998</v>
      </c>
      <c r="C475">
        <v>0.83199999999999996</v>
      </c>
      <c r="F475">
        <v>4.7060000000000004</v>
      </c>
      <c r="G475">
        <v>0.872</v>
      </c>
      <c r="J475">
        <v>6.8449999999999998</v>
      </c>
      <c r="K475">
        <v>0.84099999999999997</v>
      </c>
      <c r="L475">
        <v>24.306000000000001</v>
      </c>
      <c r="M475">
        <v>0.50600000000000001</v>
      </c>
    </row>
    <row r="476" spans="2:13" x14ac:dyDescent="0.3">
      <c r="B476">
        <v>28.532</v>
      </c>
      <c r="C476">
        <v>0.78300000000000003</v>
      </c>
      <c r="F476">
        <v>4.7060000000000004</v>
      </c>
      <c r="G476">
        <v>0.88</v>
      </c>
      <c r="J476">
        <v>6.8259999999999996</v>
      </c>
      <c r="K476">
        <v>0.69299999999999995</v>
      </c>
      <c r="L476">
        <v>24.306000000000001</v>
      </c>
      <c r="M476">
        <v>0.73599999999999999</v>
      </c>
    </row>
    <row r="477" spans="2:13" x14ac:dyDescent="0.3">
      <c r="B477">
        <v>28.532</v>
      </c>
      <c r="C477">
        <v>0.499</v>
      </c>
      <c r="F477">
        <v>4.7060000000000004</v>
      </c>
      <c r="G477">
        <v>0.83199999999999996</v>
      </c>
      <c r="J477">
        <v>6.8259999999999996</v>
      </c>
      <c r="K477">
        <v>0.747</v>
      </c>
      <c r="L477">
        <v>24.260999999999999</v>
      </c>
      <c r="M477">
        <v>0.65200000000000002</v>
      </c>
    </row>
    <row r="478" spans="2:13" x14ac:dyDescent="0.3">
      <c r="B478">
        <v>28.532</v>
      </c>
      <c r="C478">
        <v>0.75</v>
      </c>
      <c r="F478">
        <v>4.6929999999999996</v>
      </c>
      <c r="G478">
        <v>0.68200000000000005</v>
      </c>
      <c r="J478">
        <v>6.8070000000000004</v>
      </c>
      <c r="K478">
        <v>0.68600000000000005</v>
      </c>
      <c r="L478">
        <v>24.260999999999999</v>
      </c>
      <c r="M478">
        <v>0.53</v>
      </c>
    </row>
    <row r="479" spans="2:13" x14ac:dyDescent="0.3">
      <c r="B479">
        <v>28.532</v>
      </c>
      <c r="C479">
        <v>0.875</v>
      </c>
      <c r="F479">
        <v>4.6790000000000003</v>
      </c>
      <c r="G479">
        <v>0.442</v>
      </c>
      <c r="J479">
        <v>6.798</v>
      </c>
      <c r="K479">
        <v>0.75</v>
      </c>
      <c r="L479">
        <v>24.260999999999999</v>
      </c>
      <c r="M479">
        <v>0.39</v>
      </c>
    </row>
    <row r="480" spans="2:13" x14ac:dyDescent="0.3">
      <c r="B480">
        <v>28.364000000000001</v>
      </c>
      <c r="C480">
        <v>0.61299999999999999</v>
      </c>
      <c r="F480">
        <v>4.6660000000000004</v>
      </c>
      <c r="G480">
        <v>0.624</v>
      </c>
      <c r="J480">
        <v>6.7320000000000002</v>
      </c>
      <c r="K480">
        <v>0.58299999999999996</v>
      </c>
      <c r="L480">
        <v>24.260999999999999</v>
      </c>
      <c r="M480">
        <v>0.51500000000000001</v>
      </c>
    </row>
    <row r="481" spans="2:13" x14ac:dyDescent="0.3">
      <c r="B481">
        <v>28.364000000000001</v>
      </c>
      <c r="C481">
        <v>0.72499999999999998</v>
      </c>
      <c r="F481">
        <v>4.6520000000000001</v>
      </c>
      <c r="G481">
        <v>0.78</v>
      </c>
      <c r="J481">
        <v>6.7229999999999999</v>
      </c>
      <c r="K481">
        <v>0.77300000000000002</v>
      </c>
      <c r="L481">
        <v>24.219000000000001</v>
      </c>
      <c r="M481">
        <v>0.90600000000000003</v>
      </c>
    </row>
    <row r="482" spans="2:13" x14ac:dyDescent="0.3">
      <c r="B482">
        <v>28.364000000000001</v>
      </c>
      <c r="C482">
        <v>0.55200000000000005</v>
      </c>
      <c r="F482">
        <v>4.6239999999999997</v>
      </c>
      <c r="G482">
        <v>0.76100000000000001</v>
      </c>
      <c r="J482">
        <v>6.7130000000000001</v>
      </c>
      <c r="K482">
        <v>0.57899999999999996</v>
      </c>
      <c r="L482">
        <v>24.045000000000002</v>
      </c>
      <c r="M482">
        <v>0.49199999999999999</v>
      </c>
    </row>
    <row r="483" spans="2:13" x14ac:dyDescent="0.3">
      <c r="B483">
        <v>28.280999999999999</v>
      </c>
      <c r="C483">
        <v>0.81299999999999994</v>
      </c>
      <c r="F483">
        <v>4.5970000000000004</v>
      </c>
      <c r="G483">
        <v>0.89800000000000002</v>
      </c>
      <c r="J483">
        <v>6.6660000000000004</v>
      </c>
      <c r="K483">
        <v>0.746</v>
      </c>
      <c r="L483">
        <v>24.045000000000002</v>
      </c>
      <c r="M483">
        <v>0.65700000000000003</v>
      </c>
    </row>
    <row r="484" spans="2:13" x14ac:dyDescent="0.3">
      <c r="B484">
        <v>28.280999999999999</v>
      </c>
      <c r="C484">
        <v>0.73899999999999999</v>
      </c>
      <c r="F484">
        <v>4.5830000000000002</v>
      </c>
      <c r="G484">
        <v>0.85399999999999998</v>
      </c>
      <c r="J484">
        <v>6.6369999999999996</v>
      </c>
      <c r="K484">
        <v>0.57999999999999996</v>
      </c>
      <c r="L484">
        <v>24.001999999999999</v>
      </c>
      <c r="M484">
        <v>0.54300000000000004</v>
      </c>
    </row>
    <row r="485" spans="2:13" x14ac:dyDescent="0.3">
      <c r="B485">
        <v>28.280999999999999</v>
      </c>
      <c r="C485">
        <v>0.76</v>
      </c>
      <c r="F485">
        <v>4.5830000000000002</v>
      </c>
      <c r="G485">
        <v>0.63400000000000001</v>
      </c>
      <c r="J485">
        <v>6.6369999999999996</v>
      </c>
      <c r="K485">
        <v>0.61399999999999999</v>
      </c>
      <c r="L485">
        <v>24.001999999999999</v>
      </c>
      <c r="M485">
        <v>0.64500000000000002</v>
      </c>
    </row>
    <row r="486" spans="2:13" x14ac:dyDescent="0.3">
      <c r="B486">
        <v>28.280999999999999</v>
      </c>
      <c r="C486">
        <v>0.60799999999999998</v>
      </c>
      <c r="F486">
        <v>4.569</v>
      </c>
      <c r="G486">
        <v>0.623</v>
      </c>
      <c r="J486">
        <v>6.569</v>
      </c>
      <c r="K486">
        <v>0.76900000000000002</v>
      </c>
      <c r="L486">
        <v>23.957000000000001</v>
      </c>
      <c r="M486">
        <v>0.37</v>
      </c>
    </row>
    <row r="487" spans="2:13" x14ac:dyDescent="0.3">
      <c r="B487">
        <v>28.198</v>
      </c>
      <c r="C487">
        <v>0.49199999999999999</v>
      </c>
      <c r="F487">
        <v>4.569</v>
      </c>
      <c r="G487">
        <v>0.84899999999999998</v>
      </c>
      <c r="J487">
        <v>6.55</v>
      </c>
      <c r="K487">
        <v>0.42199999999999999</v>
      </c>
      <c r="L487">
        <v>23.957000000000001</v>
      </c>
      <c r="M487">
        <v>0.73799999999999999</v>
      </c>
    </row>
    <row r="488" spans="2:13" x14ac:dyDescent="0.3">
      <c r="B488">
        <v>28.198</v>
      </c>
      <c r="C488">
        <v>0.91900000000000004</v>
      </c>
      <c r="F488">
        <v>4.5549999999999997</v>
      </c>
      <c r="G488">
        <v>0.47499999999999998</v>
      </c>
      <c r="J488">
        <v>6.55</v>
      </c>
      <c r="K488">
        <v>0.78600000000000003</v>
      </c>
      <c r="L488">
        <v>23.957000000000001</v>
      </c>
      <c r="M488">
        <v>0.58599999999999997</v>
      </c>
    </row>
    <row r="489" spans="2:13" x14ac:dyDescent="0.3">
      <c r="B489">
        <v>28.198</v>
      </c>
      <c r="C489">
        <v>0.64200000000000002</v>
      </c>
      <c r="F489">
        <v>4.5549999999999997</v>
      </c>
      <c r="G489">
        <v>0.78700000000000003</v>
      </c>
      <c r="J489">
        <v>6.54</v>
      </c>
      <c r="K489">
        <v>0.81100000000000005</v>
      </c>
      <c r="L489">
        <v>23.914999999999999</v>
      </c>
      <c r="M489">
        <v>0.77200000000000002</v>
      </c>
    </row>
    <row r="490" spans="2:13" x14ac:dyDescent="0.3">
      <c r="B490">
        <v>28.114000000000001</v>
      </c>
      <c r="C490">
        <v>0.754</v>
      </c>
      <c r="F490">
        <v>4.5549999999999997</v>
      </c>
      <c r="G490">
        <v>0.73499999999999999</v>
      </c>
      <c r="J490">
        <v>6.54</v>
      </c>
      <c r="K490">
        <v>0.74199999999999999</v>
      </c>
      <c r="L490">
        <v>23.783999999999999</v>
      </c>
      <c r="M490">
        <v>0.747</v>
      </c>
    </row>
    <row r="491" spans="2:13" x14ac:dyDescent="0.3">
      <c r="B491">
        <v>28.03</v>
      </c>
      <c r="C491">
        <v>0.86499999999999999</v>
      </c>
      <c r="F491">
        <v>4.5410000000000004</v>
      </c>
      <c r="G491">
        <v>0.84699999999999998</v>
      </c>
      <c r="J491">
        <v>6.53</v>
      </c>
      <c r="K491">
        <v>0.79100000000000004</v>
      </c>
      <c r="L491">
        <v>23.741</v>
      </c>
      <c r="M491">
        <v>0.79400000000000004</v>
      </c>
    </row>
    <row r="492" spans="2:13" x14ac:dyDescent="0.3">
      <c r="B492">
        <v>28.03</v>
      </c>
      <c r="C492">
        <v>0.67500000000000004</v>
      </c>
      <c r="F492">
        <v>4.5410000000000004</v>
      </c>
      <c r="G492">
        <v>0.75</v>
      </c>
      <c r="J492">
        <v>6.53</v>
      </c>
      <c r="K492">
        <v>0.51100000000000001</v>
      </c>
      <c r="L492">
        <v>23.741</v>
      </c>
      <c r="M492">
        <v>0.71199999999999997</v>
      </c>
    </row>
    <row r="493" spans="2:13" x14ac:dyDescent="0.3">
      <c r="B493">
        <v>28.03</v>
      </c>
      <c r="C493">
        <v>0.48299999999999998</v>
      </c>
      <c r="F493">
        <v>4.5129999999999999</v>
      </c>
      <c r="G493">
        <v>0.56699999999999995</v>
      </c>
      <c r="J493">
        <v>6.53</v>
      </c>
      <c r="K493">
        <v>0.67200000000000004</v>
      </c>
      <c r="L493">
        <v>23.695</v>
      </c>
      <c r="M493">
        <v>0.47599999999999998</v>
      </c>
    </row>
    <row r="494" spans="2:13" x14ac:dyDescent="0.3">
      <c r="B494">
        <v>27.943999999999999</v>
      </c>
      <c r="C494">
        <v>0.52900000000000003</v>
      </c>
      <c r="F494">
        <v>4.4989999999999997</v>
      </c>
      <c r="G494">
        <v>0.92700000000000005</v>
      </c>
      <c r="J494">
        <v>6.53</v>
      </c>
      <c r="K494">
        <v>0.65500000000000003</v>
      </c>
      <c r="L494">
        <v>23.695</v>
      </c>
      <c r="M494">
        <v>0.71</v>
      </c>
    </row>
    <row r="495" spans="2:13" x14ac:dyDescent="0.3">
      <c r="B495">
        <v>27.943999999999999</v>
      </c>
      <c r="C495">
        <v>0.745</v>
      </c>
      <c r="F495">
        <v>4.4850000000000003</v>
      </c>
      <c r="G495">
        <v>0.876</v>
      </c>
      <c r="J495">
        <v>6.5209999999999999</v>
      </c>
      <c r="K495">
        <v>0.66100000000000003</v>
      </c>
      <c r="L495">
        <v>23.52</v>
      </c>
      <c r="M495">
        <v>0.76300000000000001</v>
      </c>
    </row>
    <row r="496" spans="2:13" x14ac:dyDescent="0.3">
      <c r="B496">
        <v>27.859000000000002</v>
      </c>
      <c r="C496">
        <v>0.59</v>
      </c>
      <c r="F496">
        <v>4.4710000000000001</v>
      </c>
      <c r="G496">
        <v>0.57399999999999995</v>
      </c>
      <c r="J496">
        <v>6.5209999999999999</v>
      </c>
      <c r="K496">
        <v>0.48299999999999998</v>
      </c>
      <c r="L496">
        <v>23.474</v>
      </c>
      <c r="M496">
        <v>0.81399999999999995</v>
      </c>
    </row>
    <row r="497" spans="2:13" x14ac:dyDescent="0.3">
      <c r="B497">
        <v>27.69</v>
      </c>
      <c r="C497">
        <v>0.71199999999999997</v>
      </c>
      <c r="F497">
        <v>4.4420000000000002</v>
      </c>
      <c r="G497">
        <v>0.92700000000000005</v>
      </c>
      <c r="J497">
        <v>6.4909999999999997</v>
      </c>
      <c r="K497">
        <v>0.45900000000000002</v>
      </c>
      <c r="L497">
        <v>23.474</v>
      </c>
      <c r="M497">
        <v>0.56899999999999995</v>
      </c>
    </row>
    <row r="498" spans="2:13" x14ac:dyDescent="0.3">
      <c r="B498">
        <v>27.603999999999999</v>
      </c>
      <c r="C498">
        <v>0.68300000000000005</v>
      </c>
      <c r="F498">
        <v>4.4279999999999999</v>
      </c>
      <c r="G498">
        <v>0.65500000000000003</v>
      </c>
      <c r="J498">
        <v>6.4909999999999997</v>
      </c>
      <c r="K498">
        <v>0.79700000000000004</v>
      </c>
      <c r="L498">
        <v>23.474</v>
      </c>
      <c r="M498">
        <v>0.82</v>
      </c>
    </row>
    <row r="499" spans="2:13" x14ac:dyDescent="0.3">
      <c r="B499">
        <v>27.603999999999999</v>
      </c>
      <c r="C499">
        <v>0.61499999999999999</v>
      </c>
      <c r="F499">
        <v>4.4279999999999999</v>
      </c>
      <c r="G499">
        <v>0.78900000000000003</v>
      </c>
      <c r="J499">
        <v>6.4820000000000002</v>
      </c>
      <c r="K499">
        <v>0.502</v>
      </c>
      <c r="L499">
        <v>23.431000000000001</v>
      </c>
      <c r="M499">
        <v>0.58399999999999996</v>
      </c>
    </row>
    <row r="500" spans="2:13" x14ac:dyDescent="0.3">
      <c r="B500">
        <v>27.518999999999998</v>
      </c>
      <c r="C500">
        <v>0.55100000000000005</v>
      </c>
      <c r="F500">
        <v>4.4130000000000003</v>
      </c>
      <c r="G500">
        <v>0.88200000000000001</v>
      </c>
      <c r="J500">
        <v>6.4320000000000004</v>
      </c>
      <c r="K500">
        <v>0.35099999999999998</v>
      </c>
      <c r="L500">
        <v>23.431000000000001</v>
      </c>
      <c r="M500">
        <v>0.72299999999999998</v>
      </c>
    </row>
    <row r="501" spans="2:13" x14ac:dyDescent="0.3">
      <c r="B501">
        <v>27.518999999999998</v>
      </c>
      <c r="C501">
        <v>0.67600000000000005</v>
      </c>
      <c r="F501">
        <v>4.399</v>
      </c>
      <c r="G501">
        <v>0.86399999999999999</v>
      </c>
      <c r="J501">
        <v>6.4020000000000001</v>
      </c>
      <c r="K501">
        <v>0.39</v>
      </c>
      <c r="L501">
        <v>23.384</v>
      </c>
      <c r="M501">
        <v>0.59599999999999997</v>
      </c>
    </row>
    <row r="502" spans="2:13" x14ac:dyDescent="0.3">
      <c r="B502">
        <v>27.431000000000001</v>
      </c>
      <c r="C502">
        <v>0.85699999999999998</v>
      </c>
      <c r="F502">
        <v>4.399</v>
      </c>
      <c r="G502">
        <v>0.85499999999999998</v>
      </c>
      <c r="J502">
        <v>6.4020000000000001</v>
      </c>
      <c r="K502">
        <v>0.70699999999999996</v>
      </c>
      <c r="L502">
        <v>23.341000000000001</v>
      </c>
      <c r="M502">
        <v>0.439</v>
      </c>
    </row>
    <row r="503" spans="2:13" x14ac:dyDescent="0.3">
      <c r="B503">
        <v>27.431000000000001</v>
      </c>
      <c r="C503">
        <v>0.63800000000000001</v>
      </c>
      <c r="F503">
        <v>4.3840000000000003</v>
      </c>
      <c r="G503">
        <v>0.82799999999999996</v>
      </c>
      <c r="J503">
        <v>6.4020000000000001</v>
      </c>
      <c r="K503">
        <v>0.66200000000000003</v>
      </c>
      <c r="L503">
        <v>23.297000000000001</v>
      </c>
      <c r="M503">
        <v>0.39400000000000002</v>
      </c>
    </row>
    <row r="504" spans="2:13" x14ac:dyDescent="0.3">
      <c r="B504">
        <v>27.344999999999999</v>
      </c>
      <c r="C504">
        <v>0.46600000000000003</v>
      </c>
      <c r="F504">
        <v>4.3840000000000003</v>
      </c>
      <c r="G504">
        <v>0.85799999999999998</v>
      </c>
      <c r="J504">
        <v>6.3529999999999998</v>
      </c>
      <c r="K504">
        <v>0.70599999999999996</v>
      </c>
      <c r="L504">
        <v>23.251000000000001</v>
      </c>
      <c r="M504">
        <v>0.90600000000000003</v>
      </c>
    </row>
    <row r="505" spans="2:13" x14ac:dyDescent="0.3">
      <c r="B505">
        <v>27.259</v>
      </c>
      <c r="C505">
        <v>0.72199999999999998</v>
      </c>
      <c r="F505">
        <v>4.3840000000000003</v>
      </c>
      <c r="G505">
        <v>0.80900000000000005</v>
      </c>
      <c r="J505">
        <v>6.343</v>
      </c>
      <c r="K505">
        <v>0.68799999999999994</v>
      </c>
      <c r="L505">
        <v>23.251000000000001</v>
      </c>
      <c r="M505">
        <v>0.60099999999999998</v>
      </c>
    </row>
    <row r="506" spans="2:13" x14ac:dyDescent="0.3">
      <c r="B506">
        <v>27.259</v>
      </c>
      <c r="C506">
        <v>0.73799999999999999</v>
      </c>
      <c r="F506">
        <v>4.3840000000000003</v>
      </c>
      <c r="G506">
        <v>0.61799999999999999</v>
      </c>
      <c r="J506">
        <v>6.3330000000000002</v>
      </c>
      <c r="K506">
        <v>0.78</v>
      </c>
      <c r="L506">
        <v>23.207000000000001</v>
      </c>
      <c r="M506">
        <v>0.125</v>
      </c>
    </row>
    <row r="507" spans="2:13" x14ac:dyDescent="0.3">
      <c r="B507">
        <v>27.259</v>
      </c>
      <c r="C507">
        <v>0.73099999999999998</v>
      </c>
      <c r="F507">
        <v>4.3840000000000003</v>
      </c>
      <c r="G507">
        <v>0.78900000000000003</v>
      </c>
      <c r="J507">
        <v>6.3330000000000002</v>
      </c>
      <c r="K507">
        <v>0.871</v>
      </c>
      <c r="L507">
        <v>23.16</v>
      </c>
      <c r="M507">
        <v>0.27300000000000002</v>
      </c>
    </row>
    <row r="508" spans="2:13" x14ac:dyDescent="0.3">
      <c r="B508">
        <v>27.085000000000001</v>
      </c>
      <c r="C508">
        <v>0.84699999999999998</v>
      </c>
      <c r="F508">
        <v>4.37</v>
      </c>
      <c r="G508">
        <v>0.85199999999999998</v>
      </c>
      <c r="J508">
        <v>6.3330000000000002</v>
      </c>
      <c r="K508">
        <v>0.52700000000000002</v>
      </c>
      <c r="L508">
        <v>23.16</v>
      </c>
      <c r="M508">
        <v>0.622</v>
      </c>
    </row>
    <row r="509" spans="2:13" x14ac:dyDescent="0.3">
      <c r="B509">
        <v>27.085000000000001</v>
      </c>
      <c r="C509">
        <v>0.76300000000000001</v>
      </c>
      <c r="F509">
        <v>4.37</v>
      </c>
      <c r="G509">
        <v>0.77600000000000002</v>
      </c>
      <c r="J509">
        <v>6.3019999999999996</v>
      </c>
      <c r="K509">
        <v>0.61799999999999999</v>
      </c>
      <c r="L509">
        <v>23.071999999999999</v>
      </c>
      <c r="M509">
        <v>0.83499999999999996</v>
      </c>
    </row>
    <row r="510" spans="2:13" x14ac:dyDescent="0.3">
      <c r="B510">
        <v>26.998000000000001</v>
      </c>
      <c r="C510">
        <v>0.67700000000000005</v>
      </c>
      <c r="F510">
        <v>4.3550000000000004</v>
      </c>
      <c r="G510">
        <v>0.877</v>
      </c>
      <c r="J510">
        <v>6.3019999999999996</v>
      </c>
      <c r="K510">
        <v>0.80300000000000005</v>
      </c>
      <c r="L510">
        <v>23.071999999999999</v>
      </c>
      <c r="M510">
        <v>0.76600000000000001</v>
      </c>
    </row>
    <row r="511" spans="2:13" x14ac:dyDescent="0.3">
      <c r="B511">
        <v>26.998000000000001</v>
      </c>
      <c r="C511">
        <v>0.65700000000000003</v>
      </c>
      <c r="F511">
        <v>4.3259999999999996</v>
      </c>
      <c r="G511">
        <v>0.70899999999999996</v>
      </c>
      <c r="J511">
        <v>6.3019999999999996</v>
      </c>
      <c r="K511">
        <v>0.59299999999999997</v>
      </c>
      <c r="L511">
        <v>23.024999999999999</v>
      </c>
      <c r="M511">
        <v>0.41599999999999998</v>
      </c>
    </row>
    <row r="512" spans="2:13" x14ac:dyDescent="0.3">
      <c r="B512">
        <v>26.821000000000002</v>
      </c>
      <c r="C512">
        <v>0.76600000000000001</v>
      </c>
      <c r="F512">
        <v>4.3259999999999996</v>
      </c>
      <c r="G512">
        <v>0.82699999999999996</v>
      </c>
      <c r="J512">
        <v>6.2919999999999998</v>
      </c>
      <c r="K512">
        <v>0.67700000000000005</v>
      </c>
      <c r="L512">
        <v>23.024999999999999</v>
      </c>
      <c r="M512">
        <v>0.79500000000000004</v>
      </c>
    </row>
    <row r="513" spans="2:13" x14ac:dyDescent="0.3">
      <c r="B513">
        <v>26.821000000000002</v>
      </c>
      <c r="C513">
        <v>0.623</v>
      </c>
      <c r="F513">
        <v>4.3109999999999999</v>
      </c>
      <c r="G513">
        <v>0.88600000000000001</v>
      </c>
      <c r="J513">
        <v>6.2919999999999998</v>
      </c>
      <c r="K513">
        <v>0.86699999999999999</v>
      </c>
      <c r="L513">
        <v>22.844999999999999</v>
      </c>
      <c r="M513">
        <v>0.59899999999999998</v>
      </c>
    </row>
    <row r="514" spans="2:13" x14ac:dyDescent="0.3">
      <c r="B514">
        <v>26.733000000000001</v>
      </c>
      <c r="C514">
        <v>0.53700000000000003</v>
      </c>
      <c r="F514">
        <v>4.2960000000000003</v>
      </c>
      <c r="G514">
        <v>0.72599999999999998</v>
      </c>
      <c r="J514">
        <v>6.282</v>
      </c>
      <c r="K514">
        <v>0.74</v>
      </c>
      <c r="L514">
        <v>22.753</v>
      </c>
      <c r="M514">
        <v>0.36299999999999999</v>
      </c>
    </row>
    <row r="515" spans="2:13" x14ac:dyDescent="0.3">
      <c r="B515">
        <v>26.645</v>
      </c>
      <c r="C515">
        <v>0.88</v>
      </c>
      <c r="F515">
        <v>4.2809999999999997</v>
      </c>
      <c r="G515">
        <v>0.63700000000000001</v>
      </c>
      <c r="J515">
        <v>6.2409999999999997</v>
      </c>
      <c r="K515">
        <v>0.629</v>
      </c>
      <c r="L515">
        <v>22.753</v>
      </c>
      <c r="M515">
        <v>0.73699999999999999</v>
      </c>
    </row>
    <row r="516" spans="2:13" x14ac:dyDescent="0.3">
      <c r="B516">
        <v>26.556000000000001</v>
      </c>
      <c r="C516">
        <v>0.76900000000000002</v>
      </c>
      <c r="F516">
        <v>4.2670000000000003</v>
      </c>
      <c r="G516">
        <v>0.86399999999999999</v>
      </c>
      <c r="J516">
        <v>6.2210000000000001</v>
      </c>
      <c r="K516">
        <v>0.86599999999999999</v>
      </c>
      <c r="L516">
        <v>22.753</v>
      </c>
      <c r="M516">
        <v>0.90200000000000002</v>
      </c>
    </row>
    <row r="517" spans="2:13" x14ac:dyDescent="0.3">
      <c r="B517">
        <v>26.556000000000001</v>
      </c>
      <c r="C517">
        <v>0.72599999999999998</v>
      </c>
      <c r="F517">
        <v>4.2519999999999998</v>
      </c>
      <c r="G517">
        <v>0.67600000000000005</v>
      </c>
      <c r="J517">
        <v>6.2</v>
      </c>
      <c r="K517">
        <v>0.75700000000000001</v>
      </c>
      <c r="L517">
        <v>22.704999999999998</v>
      </c>
      <c r="M517">
        <v>0.58899999999999997</v>
      </c>
    </row>
    <row r="518" spans="2:13" x14ac:dyDescent="0.3">
      <c r="B518">
        <v>26.466999999999999</v>
      </c>
      <c r="C518">
        <v>0.59899999999999998</v>
      </c>
      <c r="F518">
        <v>4.2519999999999998</v>
      </c>
      <c r="G518">
        <v>0.77100000000000002</v>
      </c>
      <c r="J518">
        <v>6.17</v>
      </c>
      <c r="K518">
        <v>0.63900000000000001</v>
      </c>
      <c r="L518">
        <v>22.704999999999998</v>
      </c>
      <c r="M518">
        <v>0.55000000000000004</v>
      </c>
    </row>
    <row r="519" spans="2:13" x14ac:dyDescent="0.3">
      <c r="B519">
        <v>26.466999999999999</v>
      </c>
      <c r="C519">
        <v>0.78200000000000003</v>
      </c>
      <c r="F519">
        <v>4.2519999999999998</v>
      </c>
      <c r="G519">
        <v>0.50900000000000001</v>
      </c>
      <c r="J519">
        <v>6.17</v>
      </c>
      <c r="K519">
        <v>0.79400000000000004</v>
      </c>
      <c r="L519">
        <v>22.66</v>
      </c>
      <c r="M519">
        <v>0.56000000000000005</v>
      </c>
    </row>
    <row r="520" spans="2:13" x14ac:dyDescent="0.3">
      <c r="B520">
        <v>26.376000000000001</v>
      </c>
      <c r="C520">
        <v>0.69399999999999995</v>
      </c>
      <c r="F520">
        <v>4.2220000000000004</v>
      </c>
      <c r="G520">
        <v>0.78400000000000003</v>
      </c>
      <c r="J520">
        <v>6.1390000000000002</v>
      </c>
      <c r="K520">
        <v>0.80300000000000005</v>
      </c>
      <c r="L520">
        <v>22.66</v>
      </c>
      <c r="M520">
        <v>0.45600000000000002</v>
      </c>
    </row>
    <row r="521" spans="2:13" x14ac:dyDescent="0.3">
      <c r="B521">
        <v>26.286000000000001</v>
      </c>
      <c r="C521">
        <v>0.76100000000000001</v>
      </c>
      <c r="F521">
        <v>4.2220000000000004</v>
      </c>
      <c r="G521">
        <v>0.74199999999999999</v>
      </c>
      <c r="J521">
        <v>6.1280000000000001</v>
      </c>
      <c r="K521">
        <v>0.79100000000000004</v>
      </c>
      <c r="L521">
        <v>22.567</v>
      </c>
      <c r="M521">
        <v>0.42499999999999999</v>
      </c>
    </row>
    <row r="522" spans="2:13" x14ac:dyDescent="0.3">
      <c r="B522">
        <v>26.286000000000001</v>
      </c>
      <c r="C522">
        <v>0.72599999999999998</v>
      </c>
      <c r="F522">
        <v>4.2220000000000004</v>
      </c>
      <c r="G522">
        <v>0.71699999999999997</v>
      </c>
      <c r="J522">
        <v>6.1280000000000001</v>
      </c>
      <c r="K522">
        <v>0.55900000000000005</v>
      </c>
      <c r="L522">
        <v>22.567</v>
      </c>
      <c r="M522">
        <v>0.79300000000000004</v>
      </c>
    </row>
    <row r="523" spans="2:13" x14ac:dyDescent="0.3">
      <c r="B523">
        <v>26.286000000000001</v>
      </c>
      <c r="C523">
        <v>0.57599999999999996</v>
      </c>
      <c r="F523">
        <v>4.2220000000000004</v>
      </c>
      <c r="G523">
        <v>0.71399999999999997</v>
      </c>
      <c r="J523">
        <v>6.1180000000000003</v>
      </c>
      <c r="K523">
        <v>0.55500000000000005</v>
      </c>
      <c r="L523">
        <v>22.521999999999998</v>
      </c>
      <c r="M523">
        <v>0.50700000000000001</v>
      </c>
    </row>
    <row r="524" spans="2:13" x14ac:dyDescent="0.3">
      <c r="B524">
        <v>26.286000000000001</v>
      </c>
      <c r="C524">
        <v>0.67100000000000004</v>
      </c>
      <c r="F524">
        <v>4.2060000000000004</v>
      </c>
      <c r="G524">
        <v>0.71199999999999997</v>
      </c>
      <c r="J524">
        <v>6.0970000000000004</v>
      </c>
      <c r="K524">
        <v>0.60799999999999998</v>
      </c>
      <c r="L524">
        <v>22.474</v>
      </c>
      <c r="M524">
        <v>0.59699999999999998</v>
      </c>
    </row>
    <row r="525" spans="2:13" x14ac:dyDescent="0.3">
      <c r="B525">
        <v>26.286000000000001</v>
      </c>
      <c r="C525">
        <v>0.32200000000000001</v>
      </c>
      <c r="F525">
        <v>4.2060000000000004</v>
      </c>
      <c r="G525">
        <v>0.626</v>
      </c>
      <c r="J525">
        <v>6.0970000000000004</v>
      </c>
      <c r="K525">
        <v>0.67500000000000004</v>
      </c>
      <c r="L525">
        <v>22.474</v>
      </c>
      <c r="M525">
        <v>0.63200000000000001</v>
      </c>
    </row>
    <row r="526" spans="2:13" x14ac:dyDescent="0.3">
      <c r="B526">
        <v>26.196000000000002</v>
      </c>
      <c r="C526">
        <v>0.52800000000000002</v>
      </c>
      <c r="F526">
        <v>4.1609999999999996</v>
      </c>
      <c r="G526">
        <v>0.81200000000000006</v>
      </c>
      <c r="J526">
        <v>6.0970000000000004</v>
      </c>
      <c r="K526">
        <v>0.80600000000000005</v>
      </c>
      <c r="L526">
        <v>22.474</v>
      </c>
      <c r="M526">
        <v>0.83299999999999996</v>
      </c>
    </row>
    <row r="527" spans="2:13" x14ac:dyDescent="0.3">
      <c r="B527">
        <v>26.196000000000002</v>
      </c>
      <c r="C527">
        <v>0.56299999999999994</v>
      </c>
      <c r="F527">
        <v>4.1449999999999996</v>
      </c>
      <c r="G527">
        <v>0.67500000000000004</v>
      </c>
      <c r="J527">
        <v>6.0860000000000003</v>
      </c>
      <c r="K527">
        <v>0.81799999999999995</v>
      </c>
      <c r="L527">
        <v>22.474</v>
      </c>
      <c r="M527">
        <v>0.71199999999999997</v>
      </c>
    </row>
    <row r="528" spans="2:13" x14ac:dyDescent="0.3">
      <c r="B528">
        <v>26.196000000000002</v>
      </c>
      <c r="C528">
        <v>0.63200000000000001</v>
      </c>
      <c r="F528">
        <v>4.1150000000000002</v>
      </c>
      <c r="G528">
        <v>0.747</v>
      </c>
      <c r="J528">
        <v>6.0860000000000003</v>
      </c>
      <c r="K528">
        <v>0.45700000000000002</v>
      </c>
      <c r="L528">
        <v>22.428000000000001</v>
      </c>
      <c r="M528">
        <v>0.59099999999999997</v>
      </c>
    </row>
    <row r="529" spans="2:13" x14ac:dyDescent="0.3">
      <c r="B529">
        <v>26.106000000000002</v>
      </c>
      <c r="C529">
        <v>0.82399999999999995</v>
      </c>
      <c r="F529">
        <v>4.1150000000000002</v>
      </c>
      <c r="G529">
        <v>0.82399999999999995</v>
      </c>
      <c r="J529">
        <v>6.0759999999999996</v>
      </c>
      <c r="K529">
        <v>0.84299999999999997</v>
      </c>
      <c r="L529">
        <v>22.335000000000001</v>
      </c>
      <c r="M529">
        <v>0.39900000000000002</v>
      </c>
    </row>
    <row r="530" spans="2:13" x14ac:dyDescent="0.3">
      <c r="B530">
        <v>26.106000000000002</v>
      </c>
      <c r="C530">
        <v>0.79500000000000004</v>
      </c>
      <c r="F530">
        <v>4.1150000000000002</v>
      </c>
      <c r="G530">
        <v>0.67800000000000005</v>
      </c>
      <c r="J530">
        <v>6.0229999999999997</v>
      </c>
      <c r="K530">
        <v>0.65600000000000003</v>
      </c>
      <c r="L530">
        <v>22.335000000000001</v>
      </c>
      <c r="M530">
        <v>0.79200000000000004</v>
      </c>
    </row>
    <row r="531" spans="2:13" x14ac:dyDescent="0.3">
      <c r="B531">
        <v>26.106000000000002</v>
      </c>
      <c r="C531">
        <v>0.64100000000000001</v>
      </c>
      <c r="F531">
        <v>4.0990000000000002</v>
      </c>
      <c r="G531">
        <v>0.66</v>
      </c>
      <c r="J531">
        <v>6.0229999999999997</v>
      </c>
      <c r="K531">
        <v>0.755</v>
      </c>
      <c r="L531">
        <v>22.335000000000001</v>
      </c>
      <c r="M531">
        <v>0.69299999999999995</v>
      </c>
    </row>
    <row r="532" spans="2:13" x14ac:dyDescent="0.3">
      <c r="B532">
        <v>26.106000000000002</v>
      </c>
      <c r="C532">
        <v>0.44700000000000001</v>
      </c>
      <c r="F532">
        <v>4.0839999999999996</v>
      </c>
      <c r="G532">
        <v>0.59799999999999998</v>
      </c>
      <c r="J532">
        <v>6.0129999999999999</v>
      </c>
      <c r="K532">
        <v>0.67</v>
      </c>
      <c r="L532">
        <v>22.335000000000001</v>
      </c>
      <c r="M532">
        <v>0.50800000000000001</v>
      </c>
    </row>
    <row r="533" spans="2:13" x14ac:dyDescent="0.3">
      <c r="B533">
        <v>26.015999999999998</v>
      </c>
      <c r="C533">
        <v>0.32200000000000001</v>
      </c>
      <c r="F533">
        <v>4.0839999999999996</v>
      </c>
      <c r="G533">
        <v>0.63700000000000001</v>
      </c>
      <c r="J533">
        <v>5.9809999999999999</v>
      </c>
      <c r="K533">
        <v>0.81499999999999995</v>
      </c>
      <c r="L533">
        <v>22.289000000000001</v>
      </c>
      <c r="M533">
        <v>0.65200000000000002</v>
      </c>
    </row>
    <row r="534" spans="2:13" x14ac:dyDescent="0.3">
      <c r="B534">
        <v>26.015999999999998</v>
      </c>
      <c r="C534">
        <v>0.82199999999999995</v>
      </c>
      <c r="F534">
        <v>4.0839999999999996</v>
      </c>
      <c r="G534">
        <v>0.751</v>
      </c>
      <c r="J534">
        <v>5.9279999999999999</v>
      </c>
      <c r="K534">
        <v>0.625</v>
      </c>
      <c r="L534">
        <v>22.24</v>
      </c>
      <c r="M534">
        <v>0.69699999999999995</v>
      </c>
    </row>
    <row r="535" spans="2:13" x14ac:dyDescent="0.3">
      <c r="B535">
        <v>26.015999999999998</v>
      </c>
      <c r="C535">
        <v>0.64900000000000002</v>
      </c>
      <c r="F535">
        <v>4.0519999999999996</v>
      </c>
      <c r="G535">
        <v>0.66700000000000004</v>
      </c>
      <c r="J535">
        <v>5.9169999999999998</v>
      </c>
      <c r="K535">
        <v>0.68</v>
      </c>
      <c r="L535">
        <v>22.24</v>
      </c>
      <c r="M535">
        <v>0.46600000000000003</v>
      </c>
    </row>
    <row r="536" spans="2:13" x14ac:dyDescent="0.3">
      <c r="B536">
        <v>25.925000000000001</v>
      </c>
      <c r="C536">
        <v>0.76900000000000002</v>
      </c>
      <c r="F536">
        <v>4.0519999999999996</v>
      </c>
      <c r="G536">
        <v>0.76200000000000001</v>
      </c>
      <c r="J536">
        <v>5.8840000000000003</v>
      </c>
      <c r="K536">
        <v>0.88700000000000001</v>
      </c>
      <c r="L536">
        <v>22.193999999999999</v>
      </c>
      <c r="M536">
        <v>0.69599999999999995</v>
      </c>
    </row>
    <row r="537" spans="2:13" x14ac:dyDescent="0.3">
      <c r="B537">
        <v>25.74</v>
      </c>
      <c r="C537">
        <v>0.79300000000000004</v>
      </c>
      <c r="F537">
        <v>4.0519999999999996</v>
      </c>
      <c r="G537">
        <v>0.57499999999999996</v>
      </c>
      <c r="J537">
        <v>5.8840000000000003</v>
      </c>
      <c r="K537">
        <v>0.82199999999999995</v>
      </c>
      <c r="L537">
        <v>22.193999999999999</v>
      </c>
      <c r="M537">
        <v>0.69099999999999995</v>
      </c>
    </row>
    <row r="538" spans="2:13" x14ac:dyDescent="0.3">
      <c r="B538">
        <v>25.556999999999999</v>
      </c>
      <c r="C538">
        <v>0.70499999999999996</v>
      </c>
      <c r="F538">
        <v>4.0519999999999996</v>
      </c>
      <c r="G538">
        <v>0.70699999999999996</v>
      </c>
      <c r="J538">
        <v>5.8739999999999997</v>
      </c>
      <c r="K538">
        <v>0.749</v>
      </c>
      <c r="L538">
        <v>22.193999999999999</v>
      </c>
      <c r="M538">
        <v>0.55300000000000005</v>
      </c>
    </row>
    <row r="539" spans="2:13" x14ac:dyDescent="0.3">
      <c r="B539">
        <v>25.463999999999999</v>
      </c>
      <c r="C539">
        <v>0.73799999999999999</v>
      </c>
      <c r="F539">
        <v>4.0369999999999999</v>
      </c>
      <c r="G539">
        <v>0.78400000000000003</v>
      </c>
      <c r="J539">
        <v>5.8630000000000004</v>
      </c>
      <c r="K539">
        <v>0.48099999999999998</v>
      </c>
      <c r="L539">
        <v>22.1</v>
      </c>
      <c r="M539">
        <v>0.83699999999999997</v>
      </c>
    </row>
    <row r="540" spans="2:13" x14ac:dyDescent="0.3">
      <c r="B540">
        <v>25.463999999999999</v>
      </c>
      <c r="C540">
        <v>0.34899999999999998</v>
      </c>
      <c r="F540">
        <v>4.0369999999999999</v>
      </c>
      <c r="G540">
        <v>0.53200000000000003</v>
      </c>
      <c r="J540">
        <v>5.8630000000000004</v>
      </c>
      <c r="K540">
        <v>0.42399999999999999</v>
      </c>
      <c r="L540">
        <v>22.007000000000001</v>
      </c>
      <c r="M540">
        <v>0.5</v>
      </c>
    </row>
    <row r="541" spans="2:13" x14ac:dyDescent="0.3">
      <c r="B541">
        <v>25.463999999999999</v>
      </c>
      <c r="C541">
        <v>0.746</v>
      </c>
      <c r="F541">
        <v>4.0369999999999999</v>
      </c>
      <c r="G541">
        <v>0.65200000000000002</v>
      </c>
      <c r="J541">
        <v>5.8410000000000002</v>
      </c>
      <c r="K541">
        <v>0.57799999999999996</v>
      </c>
      <c r="L541">
        <v>22.007000000000001</v>
      </c>
      <c r="M541">
        <v>0.52300000000000002</v>
      </c>
    </row>
    <row r="542" spans="2:13" x14ac:dyDescent="0.3">
      <c r="B542">
        <v>25.463999999999999</v>
      </c>
      <c r="C542">
        <v>0.86799999999999999</v>
      </c>
      <c r="F542">
        <v>4.0369999999999999</v>
      </c>
      <c r="G542">
        <v>0.878</v>
      </c>
      <c r="J542">
        <v>5.83</v>
      </c>
      <c r="K542">
        <v>0.47899999999999998</v>
      </c>
      <c r="L542">
        <v>21.957999999999998</v>
      </c>
      <c r="M542">
        <v>0.53400000000000003</v>
      </c>
    </row>
    <row r="543" spans="2:13" x14ac:dyDescent="0.3">
      <c r="B543">
        <v>25.463999999999999</v>
      </c>
      <c r="C543">
        <v>0.434</v>
      </c>
      <c r="F543">
        <v>4.0049999999999999</v>
      </c>
      <c r="G543">
        <v>0.61499999999999999</v>
      </c>
      <c r="J543">
        <v>5.83</v>
      </c>
      <c r="K543">
        <v>0.53800000000000003</v>
      </c>
      <c r="L543">
        <v>21.957999999999998</v>
      </c>
      <c r="M543">
        <v>0.86499999999999999</v>
      </c>
    </row>
    <row r="544" spans="2:13" x14ac:dyDescent="0.3">
      <c r="B544">
        <v>25.369</v>
      </c>
      <c r="C544">
        <v>0.77</v>
      </c>
      <c r="F544">
        <v>3.9889999999999999</v>
      </c>
      <c r="G544">
        <v>0.69199999999999995</v>
      </c>
      <c r="J544">
        <v>5.7750000000000004</v>
      </c>
      <c r="K544">
        <v>0.73899999999999999</v>
      </c>
      <c r="L544">
        <v>21.911999999999999</v>
      </c>
      <c r="M544">
        <v>0.77400000000000002</v>
      </c>
    </row>
    <row r="545" spans="2:13" x14ac:dyDescent="0.3">
      <c r="B545">
        <v>25.276</v>
      </c>
      <c r="C545">
        <v>0.85199999999999998</v>
      </c>
      <c r="F545">
        <v>3.9569999999999999</v>
      </c>
      <c r="G545">
        <v>0.86699999999999999</v>
      </c>
      <c r="J545">
        <v>5.7750000000000004</v>
      </c>
      <c r="K545">
        <v>0.58499999999999996</v>
      </c>
      <c r="L545">
        <v>21.815000000000001</v>
      </c>
      <c r="M545">
        <v>0.432</v>
      </c>
    </row>
    <row r="546" spans="2:13" x14ac:dyDescent="0.3">
      <c r="B546">
        <v>25.183</v>
      </c>
      <c r="C546">
        <v>0.83599999999999997</v>
      </c>
      <c r="F546">
        <v>3.9569999999999999</v>
      </c>
      <c r="G546">
        <v>0.72599999999999998</v>
      </c>
      <c r="J546">
        <v>5.7640000000000002</v>
      </c>
      <c r="K546">
        <v>0.74199999999999999</v>
      </c>
      <c r="L546">
        <v>21.815000000000001</v>
      </c>
      <c r="M546">
        <v>0.76100000000000001</v>
      </c>
    </row>
    <row r="547" spans="2:13" x14ac:dyDescent="0.3">
      <c r="B547">
        <v>24.995000000000001</v>
      </c>
      <c r="C547">
        <v>0.71899999999999997</v>
      </c>
      <c r="F547">
        <v>3.9569999999999999</v>
      </c>
      <c r="G547">
        <v>0.88200000000000001</v>
      </c>
      <c r="J547">
        <v>5.7530000000000001</v>
      </c>
      <c r="K547">
        <v>0.81399999999999995</v>
      </c>
      <c r="L547">
        <v>21.815000000000001</v>
      </c>
      <c r="M547">
        <v>0.621</v>
      </c>
    </row>
    <row r="548" spans="2:13" x14ac:dyDescent="0.3">
      <c r="B548">
        <v>24.995000000000001</v>
      </c>
      <c r="C548">
        <v>0.69699999999999995</v>
      </c>
      <c r="F548">
        <v>3.9569999999999999</v>
      </c>
      <c r="G548">
        <v>0.80300000000000005</v>
      </c>
      <c r="J548">
        <v>5.7309999999999999</v>
      </c>
      <c r="K548">
        <v>0.66900000000000004</v>
      </c>
      <c r="L548">
        <v>21.815000000000001</v>
      </c>
      <c r="M548">
        <v>0.61</v>
      </c>
    </row>
    <row r="549" spans="2:13" x14ac:dyDescent="0.3">
      <c r="B549">
        <v>24.901</v>
      </c>
      <c r="C549">
        <v>0.66</v>
      </c>
      <c r="F549">
        <v>3.9569999999999999</v>
      </c>
      <c r="G549">
        <v>0.90300000000000002</v>
      </c>
      <c r="J549">
        <v>5.72</v>
      </c>
      <c r="K549">
        <v>0.76700000000000002</v>
      </c>
      <c r="L549">
        <v>21.815000000000001</v>
      </c>
      <c r="M549">
        <v>0.83599999999999997</v>
      </c>
    </row>
    <row r="550" spans="2:13" x14ac:dyDescent="0.3">
      <c r="B550">
        <v>24.803000000000001</v>
      </c>
      <c r="C550">
        <v>0.61099999999999999</v>
      </c>
      <c r="F550">
        <v>3.9249999999999998</v>
      </c>
      <c r="G550">
        <v>0.82099999999999995</v>
      </c>
      <c r="J550">
        <v>5.6749999999999998</v>
      </c>
      <c r="K550">
        <v>0.47199999999999998</v>
      </c>
      <c r="L550">
        <v>21.768999999999998</v>
      </c>
      <c r="M550">
        <v>0.76400000000000001</v>
      </c>
    </row>
    <row r="551" spans="2:13" x14ac:dyDescent="0.3">
      <c r="B551">
        <v>24.803000000000001</v>
      </c>
      <c r="C551">
        <v>0.64600000000000002</v>
      </c>
      <c r="F551">
        <v>3.9079999999999999</v>
      </c>
      <c r="G551">
        <v>0.54</v>
      </c>
      <c r="J551">
        <v>5.6529999999999996</v>
      </c>
      <c r="K551">
        <v>0.59699999999999998</v>
      </c>
      <c r="L551">
        <v>21.719000000000001</v>
      </c>
      <c r="M551">
        <v>0.74</v>
      </c>
    </row>
    <row r="552" spans="2:13" x14ac:dyDescent="0.3">
      <c r="B552">
        <v>24.707999999999998</v>
      </c>
      <c r="C552">
        <v>0.52900000000000003</v>
      </c>
      <c r="F552">
        <v>3.9079999999999999</v>
      </c>
      <c r="G552">
        <v>0.70899999999999996</v>
      </c>
      <c r="J552">
        <v>5.6189999999999998</v>
      </c>
      <c r="K552">
        <v>0.68500000000000005</v>
      </c>
      <c r="L552">
        <v>21.622</v>
      </c>
      <c r="M552">
        <v>0.75600000000000001</v>
      </c>
    </row>
    <row r="553" spans="2:13" x14ac:dyDescent="0.3">
      <c r="B553">
        <v>24.707999999999998</v>
      </c>
      <c r="C553">
        <v>0.68799999999999994</v>
      </c>
      <c r="F553">
        <v>3.9079999999999999</v>
      </c>
      <c r="G553">
        <v>0.83599999999999997</v>
      </c>
      <c r="J553">
        <v>5.6189999999999998</v>
      </c>
      <c r="K553">
        <v>0.90200000000000002</v>
      </c>
      <c r="L553">
        <v>21.622</v>
      </c>
      <c r="M553">
        <v>0.75600000000000001</v>
      </c>
    </row>
    <row r="554" spans="2:13" x14ac:dyDescent="0.3">
      <c r="B554">
        <v>24.707999999999998</v>
      </c>
      <c r="C554">
        <v>0.73</v>
      </c>
      <c r="F554">
        <v>3.8759999999999999</v>
      </c>
      <c r="G554">
        <v>0.67600000000000005</v>
      </c>
      <c r="J554">
        <v>5.6070000000000002</v>
      </c>
      <c r="K554">
        <v>0.67400000000000004</v>
      </c>
      <c r="L554">
        <v>21.574999999999999</v>
      </c>
      <c r="M554">
        <v>0.50900000000000001</v>
      </c>
    </row>
    <row r="555" spans="2:13" x14ac:dyDescent="0.3">
      <c r="B555">
        <v>24.613</v>
      </c>
      <c r="C555">
        <v>0.503</v>
      </c>
      <c r="F555">
        <v>3.859</v>
      </c>
      <c r="G555">
        <v>0.63400000000000001</v>
      </c>
      <c r="J555">
        <v>5.6070000000000002</v>
      </c>
      <c r="K555">
        <v>0.746</v>
      </c>
      <c r="L555">
        <v>21.574999999999999</v>
      </c>
      <c r="M555">
        <v>0.61299999999999999</v>
      </c>
    </row>
    <row r="556" spans="2:13" x14ac:dyDescent="0.3">
      <c r="B556">
        <v>24.516999999999999</v>
      </c>
      <c r="C556">
        <v>0.54800000000000004</v>
      </c>
      <c r="F556">
        <v>3.859</v>
      </c>
      <c r="G556">
        <v>0.77200000000000002</v>
      </c>
      <c r="J556">
        <v>5.5960000000000001</v>
      </c>
      <c r="K556">
        <v>0.49</v>
      </c>
      <c r="L556">
        <v>21.477</v>
      </c>
      <c r="M556">
        <v>0.42199999999999999</v>
      </c>
    </row>
    <row r="557" spans="2:13" x14ac:dyDescent="0.3">
      <c r="B557">
        <v>24.516999999999999</v>
      </c>
      <c r="C557">
        <v>0.51600000000000001</v>
      </c>
      <c r="F557">
        <v>3.859</v>
      </c>
      <c r="G557">
        <v>0.80200000000000005</v>
      </c>
      <c r="J557">
        <v>5.5960000000000001</v>
      </c>
      <c r="K557">
        <v>0.75800000000000001</v>
      </c>
      <c r="L557">
        <v>21.43</v>
      </c>
      <c r="M557">
        <v>0.73699999999999999</v>
      </c>
    </row>
    <row r="558" spans="2:13" x14ac:dyDescent="0.3">
      <c r="B558">
        <v>24.516999999999999</v>
      </c>
      <c r="C558">
        <v>0.55600000000000005</v>
      </c>
      <c r="F558">
        <v>3.843</v>
      </c>
      <c r="G558">
        <v>0.626</v>
      </c>
      <c r="J558">
        <v>5.5960000000000001</v>
      </c>
      <c r="K558">
        <v>0.72799999999999998</v>
      </c>
      <c r="L558">
        <v>21.43</v>
      </c>
      <c r="M558">
        <v>0.442</v>
      </c>
    </row>
    <row r="559" spans="2:13" x14ac:dyDescent="0.3">
      <c r="B559">
        <v>24.516999999999999</v>
      </c>
      <c r="C559">
        <v>0.64</v>
      </c>
      <c r="F559">
        <v>3.843</v>
      </c>
      <c r="G559">
        <v>0.89100000000000001</v>
      </c>
      <c r="J559">
        <v>5.585</v>
      </c>
      <c r="K559">
        <v>0.71799999999999997</v>
      </c>
      <c r="L559">
        <v>21.43</v>
      </c>
      <c r="M559">
        <v>0.8</v>
      </c>
    </row>
    <row r="560" spans="2:13" x14ac:dyDescent="0.3">
      <c r="B560">
        <v>24.420999999999999</v>
      </c>
      <c r="C560">
        <v>0.62</v>
      </c>
      <c r="F560">
        <v>3.8260000000000001</v>
      </c>
      <c r="G560">
        <v>0.71899999999999997</v>
      </c>
      <c r="J560">
        <v>5.585</v>
      </c>
      <c r="K560">
        <v>0.60599999999999998</v>
      </c>
      <c r="L560">
        <v>21.43</v>
      </c>
      <c r="M560">
        <v>0.66400000000000003</v>
      </c>
    </row>
    <row r="561" spans="2:13" x14ac:dyDescent="0.3">
      <c r="B561">
        <v>24.420999999999999</v>
      </c>
      <c r="C561">
        <v>0.70299999999999996</v>
      </c>
      <c r="F561">
        <v>3.8260000000000001</v>
      </c>
      <c r="G561">
        <v>0.80100000000000005</v>
      </c>
      <c r="J561">
        <v>5.585</v>
      </c>
      <c r="K561">
        <v>0.435</v>
      </c>
      <c r="L561">
        <v>21.332000000000001</v>
      </c>
      <c r="M561">
        <v>0.53100000000000003</v>
      </c>
    </row>
    <row r="562" spans="2:13" x14ac:dyDescent="0.3">
      <c r="B562">
        <v>24.420999999999999</v>
      </c>
      <c r="C562">
        <v>0.79900000000000004</v>
      </c>
      <c r="F562">
        <v>3.8090000000000002</v>
      </c>
      <c r="G562">
        <v>0.64</v>
      </c>
      <c r="J562">
        <v>5.5620000000000003</v>
      </c>
      <c r="K562">
        <v>0.72</v>
      </c>
      <c r="L562">
        <v>21.332000000000001</v>
      </c>
      <c r="M562">
        <v>0.79300000000000004</v>
      </c>
    </row>
    <row r="563" spans="2:13" x14ac:dyDescent="0.3">
      <c r="B563">
        <v>24.324000000000002</v>
      </c>
      <c r="C563">
        <v>0.752</v>
      </c>
      <c r="F563">
        <v>3.8090000000000002</v>
      </c>
      <c r="G563">
        <v>0.85</v>
      </c>
      <c r="J563">
        <v>5.5270000000000001</v>
      </c>
      <c r="K563">
        <v>0.65500000000000003</v>
      </c>
      <c r="L563">
        <v>21.332000000000001</v>
      </c>
      <c r="M563">
        <v>0.61299999999999999</v>
      </c>
    </row>
    <row r="564" spans="2:13" x14ac:dyDescent="0.3">
      <c r="B564">
        <v>24.324000000000002</v>
      </c>
      <c r="C564">
        <v>0.879</v>
      </c>
      <c r="F564">
        <v>3.7930000000000001</v>
      </c>
      <c r="G564">
        <v>0.78700000000000003</v>
      </c>
      <c r="J564">
        <v>5.5270000000000001</v>
      </c>
      <c r="K564">
        <v>0.76</v>
      </c>
      <c r="L564">
        <v>21.283999999999999</v>
      </c>
      <c r="M564">
        <v>0.68700000000000006</v>
      </c>
    </row>
    <row r="565" spans="2:13" x14ac:dyDescent="0.3">
      <c r="B565">
        <v>24.224</v>
      </c>
      <c r="C565">
        <v>0.76600000000000001</v>
      </c>
      <c r="F565">
        <v>3.7930000000000001</v>
      </c>
      <c r="G565">
        <v>0.81899999999999995</v>
      </c>
      <c r="J565">
        <v>5.4930000000000003</v>
      </c>
      <c r="K565">
        <v>0.64800000000000002</v>
      </c>
      <c r="L565">
        <v>21.283999999999999</v>
      </c>
      <c r="M565">
        <v>0.60299999999999998</v>
      </c>
    </row>
    <row r="566" spans="2:13" x14ac:dyDescent="0.3">
      <c r="B566">
        <v>24.224</v>
      </c>
      <c r="C566">
        <v>0.67800000000000005</v>
      </c>
      <c r="F566">
        <v>3.7589999999999999</v>
      </c>
      <c r="G566">
        <v>0.68700000000000006</v>
      </c>
      <c r="J566">
        <v>5.4930000000000003</v>
      </c>
      <c r="K566">
        <v>0.68200000000000005</v>
      </c>
      <c r="L566">
        <v>21.283999999999999</v>
      </c>
      <c r="M566">
        <v>0.497</v>
      </c>
    </row>
    <row r="567" spans="2:13" x14ac:dyDescent="0.3">
      <c r="B567">
        <v>24.224</v>
      </c>
      <c r="C567">
        <v>0.75700000000000001</v>
      </c>
      <c r="F567">
        <v>3.742</v>
      </c>
      <c r="G567">
        <v>0.82</v>
      </c>
      <c r="J567">
        <v>5.4930000000000003</v>
      </c>
      <c r="K567">
        <v>0.85299999999999998</v>
      </c>
      <c r="L567">
        <v>21.233000000000001</v>
      </c>
      <c r="M567">
        <v>0.53100000000000003</v>
      </c>
    </row>
    <row r="568" spans="2:13" x14ac:dyDescent="0.3">
      <c r="B568">
        <v>24.224</v>
      </c>
      <c r="C568">
        <v>0.64900000000000002</v>
      </c>
      <c r="F568">
        <v>3.742</v>
      </c>
      <c r="G568">
        <v>0.76600000000000001</v>
      </c>
      <c r="J568">
        <v>5.4930000000000003</v>
      </c>
      <c r="K568">
        <v>0.67600000000000005</v>
      </c>
      <c r="L568">
        <v>21.233000000000001</v>
      </c>
      <c r="M568">
        <v>0.71499999999999997</v>
      </c>
    </row>
    <row r="569" spans="2:13" x14ac:dyDescent="0.3">
      <c r="B569">
        <v>24.224</v>
      </c>
      <c r="C569">
        <v>0.68500000000000005</v>
      </c>
      <c r="F569">
        <v>3.7250000000000001</v>
      </c>
      <c r="G569">
        <v>0.84599999999999997</v>
      </c>
      <c r="J569">
        <v>5.4809999999999999</v>
      </c>
      <c r="K569">
        <v>0.74199999999999999</v>
      </c>
      <c r="L569">
        <v>21.184999999999999</v>
      </c>
      <c r="M569">
        <v>0.79800000000000004</v>
      </c>
    </row>
    <row r="570" spans="2:13" x14ac:dyDescent="0.3">
      <c r="B570">
        <v>24.126999999999999</v>
      </c>
      <c r="C570">
        <v>0.62</v>
      </c>
      <c r="F570">
        <v>3.7250000000000001</v>
      </c>
      <c r="G570">
        <v>0.82199999999999995</v>
      </c>
      <c r="J570">
        <v>5.4809999999999999</v>
      </c>
      <c r="K570">
        <v>0.80500000000000005</v>
      </c>
      <c r="L570">
        <v>21.184999999999999</v>
      </c>
      <c r="M570">
        <v>0.78200000000000003</v>
      </c>
    </row>
    <row r="571" spans="2:13" x14ac:dyDescent="0.3">
      <c r="B571">
        <v>24.029</v>
      </c>
      <c r="C571">
        <v>0.44400000000000001</v>
      </c>
      <c r="F571">
        <v>3.7080000000000002</v>
      </c>
      <c r="G571">
        <v>0.61799999999999999</v>
      </c>
      <c r="J571">
        <v>5.47</v>
      </c>
      <c r="K571">
        <v>0.70799999999999996</v>
      </c>
      <c r="L571">
        <v>21.184999999999999</v>
      </c>
      <c r="M571">
        <v>0.41799999999999998</v>
      </c>
    </row>
    <row r="572" spans="2:13" x14ac:dyDescent="0.3">
      <c r="B572">
        <v>23.931000000000001</v>
      </c>
      <c r="C572">
        <v>0.72799999999999998</v>
      </c>
      <c r="F572">
        <v>3.7080000000000002</v>
      </c>
      <c r="G572">
        <v>0.81499999999999995</v>
      </c>
      <c r="J572">
        <v>5.47</v>
      </c>
      <c r="K572">
        <v>0.34399999999999997</v>
      </c>
      <c r="L572">
        <v>21.184999999999999</v>
      </c>
      <c r="M572">
        <v>0.76100000000000001</v>
      </c>
    </row>
    <row r="573" spans="2:13" x14ac:dyDescent="0.3">
      <c r="B573">
        <v>23.931000000000001</v>
      </c>
      <c r="C573">
        <v>0.77500000000000002</v>
      </c>
      <c r="F573">
        <v>3.7080000000000002</v>
      </c>
      <c r="G573">
        <v>0.76100000000000001</v>
      </c>
      <c r="J573">
        <v>5.47</v>
      </c>
      <c r="K573">
        <v>0.80800000000000005</v>
      </c>
      <c r="L573">
        <v>21.036999999999999</v>
      </c>
      <c r="M573">
        <v>0.57699999999999996</v>
      </c>
    </row>
    <row r="574" spans="2:13" x14ac:dyDescent="0.3">
      <c r="B574">
        <v>23.832000000000001</v>
      </c>
      <c r="C574">
        <v>0.77700000000000002</v>
      </c>
      <c r="F574">
        <v>3.6909999999999998</v>
      </c>
      <c r="G574">
        <v>0.56599999999999995</v>
      </c>
      <c r="J574">
        <v>5.4459999999999997</v>
      </c>
      <c r="K574">
        <v>0.78900000000000003</v>
      </c>
      <c r="L574">
        <v>21.036999999999999</v>
      </c>
      <c r="M574">
        <v>0.58899999999999997</v>
      </c>
    </row>
    <row r="575" spans="2:13" x14ac:dyDescent="0.3">
      <c r="B575">
        <v>23.832000000000001</v>
      </c>
      <c r="C575">
        <v>0.84299999999999997</v>
      </c>
      <c r="F575">
        <v>3.6909999999999998</v>
      </c>
      <c r="G575">
        <v>0.754</v>
      </c>
      <c r="J575">
        <v>5.4459999999999997</v>
      </c>
      <c r="K575">
        <v>0.68200000000000005</v>
      </c>
      <c r="L575">
        <v>21.036999999999999</v>
      </c>
      <c r="M575">
        <v>0.73</v>
      </c>
    </row>
    <row r="576" spans="2:13" x14ac:dyDescent="0.3">
      <c r="B576">
        <v>23.733000000000001</v>
      </c>
      <c r="C576">
        <v>0.754</v>
      </c>
      <c r="F576">
        <v>3.6909999999999998</v>
      </c>
      <c r="G576">
        <v>0.66900000000000004</v>
      </c>
      <c r="J576">
        <v>5.4340000000000002</v>
      </c>
      <c r="K576">
        <v>0.749</v>
      </c>
      <c r="L576">
        <v>20.937000000000001</v>
      </c>
      <c r="M576">
        <v>0.42199999999999999</v>
      </c>
    </row>
    <row r="577" spans="2:13" x14ac:dyDescent="0.3">
      <c r="B577">
        <v>23.733000000000001</v>
      </c>
      <c r="C577">
        <v>0.80500000000000005</v>
      </c>
      <c r="F577">
        <v>3.673</v>
      </c>
      <c r="G577">
        <v>0.88400000000000001</v>
      </c>
      <c r="J577">
        <v>5.423</v>
      </c>
      <c r="K577">
        <v>0.46899999999999997</v>
      </c>
      <c r="L577">
        <v>20.885000000000002</v>
      </c>
      <c r="M577">
        <v>0.47</v>
      </c>
    </row>
    <row r="578" spans="2:13" x14ac:dyDescent="0.3">
      <c r="B578">
        <v>23.733000000000001</v>
      </c>
      <c r="C578">
        <v>0.68799999999999994</v>
      </c>
      <c r="F578">
        <v>3.6379999999999999</v>
      </c>
      <c r="G578">
        <v>0.89400000000000002</v>
      </c>
      <c r="J578">
        <v>5.4109999999999996</v>
      </c>
      <c r="K578">
        <v>0.628</v>
      </c>
      <c r="L578">
        <v>20.885000000000002</v>
      </c>
      <c r="M578">
        <v>0.78200000000000003</v>
      </c>
    </row>
    <row r="579" spans="2:13" x14ac:dyDescent="0.3">
      <c r="B579">
        <v>23.530999999999999</v>
      </c>
      <c r="C579">
        <v>0.68600000000000005</v>
      </c>
      <c r="F579">
        <v>3.621</v>
      </c>
      <c r="G579">
        <v>0.65400000000000003</v>
      </c>
      <c r="J579">
        <v>5.3869999999999996</v>
      </c>
      <c r="K579">
        <v>0.52100000000000002</v>
      </c>
      <c r="L579">
        <v>20.835999999999999</v>
      </c>
      <c r="M579">
        <v>0.54</v>
      </c>
    </row>
    <row r="580" spans="2:13" x14ac:dyDescent="0.3">
      <c r="B580">
        <v>23.530999999999999</v>
      </c>
      <c r="C580">
        <v>0.61799999999999999</v>
      </c>
      <c r="F580">
        <v>3.621</v>
      </c>
      <c r="G580">
        <v>0.95499999999999996</v>
      </c>
      <c r="J580">
        <v>5.3760000000000003</v>
      </c>
      <c r="K580">
        <v>0.88200000000000001</v>
      </c>
      <c r="L580">
        <v>20.835999999999999</v>
      </c>
      <c r="M580">
        <v>0.64600000000000002</v>
      </c>
    </row>
    <row r="581" spans="2:13" x14ac:dyDescent="0.3">
      <c r="B581">
        <v>23.530999999999999</v>
      </c>
      <c r="C581">
        <v>0.499</v>
      </c>
      <c r="F581">
        <v>3.6030000000000002</v>
      </c>
      <c r="G581">
        <v>0.76</v>
      </c>
      <c r="J581">
        <v>5.3760000000000003</v>
      </c>
      <c r="K581">
        <v>0.57699999999999996</v>
      </c>
      <c r="L581">
        <v>20.786999999999999</v>
      </c>
      <c r="M581">
        <v>0.751</v>
      </c>
    </row>
    <row r="582" spans="2:13" x14ac:dyDescent="0.3">
      <c r="B582">
        <v>23.431000000000001</v>
      </c>
      <c r="C582">
        <v>0.72399999999999998</v>
      </c>
      <c r="F582">
        <v>3.5859999999999999</v>
      </c>
      <c r="G582">
        <v>0.83199999999999996</v>
      </c>
      <c r="J582">
        <v>5.3639999999999999</v>
      </c>
      <c r="K582">
        <v>0.45300000000000001</v>
      </c>
      <c r="L582">
        <v>20.786999999999999</v>
      </c>
      <c r="M582">
        <v>0.53</v>
      </c>
    </row>
    <row r="583" spans="2:13" x14ac:dyDescent="0.3">
      <c r="B583">
        <v>23.431000000000001</v>
      </c>
      <c r="C583">
        <v>0.55800000000000005</v>
      </c>
      <c r="F583">
        <v>3.5680000000000001</v>
      </c>
      <c r="G583">
        <v>0.92700000000000005</v>
      </c>
      <c r="J583">
        <v>5.3639999999999999</v>
      </c>
      <c r="K583">
        <v>0.80500000000000005</v>
      </c>
      <c r="L583">
        <v>20.734999999999999</v>
      </c>
      <c r="M583">
        <v>0.51700000000000002</v>
      </c>
    </row>
    <row r="584" spans="2:13" x14ac:dyDescent="0.3">
      <c r="B584">
        <v>23.33</v>
      </c>
      <c r="C584">
        <v>0.51</v>
      </c>
      <c r="F584">
        <v>3.55</v>
      </c>
      <c r="G584">
        <v>0.65200000000000002</v>
      </c>
      <c r="J584">
        <v>5.3639999999999999</v>
      </c>
      <c r="K584">
        <v>0.81200000000000006</v>
      </c>
      <c r="L584">
        <v>20.634</v>
      </c>
      <c r="M584">
        <v>0.70799999999999996</v>
      </c>
    </row>
    <row r="585" spans="2:13" x14ac:dyDescent="0.3">
      <c r="B585">
        <v>23.33</v>
      </c>
      <c r="C585">
        <v>0.86499999999999999</v>
      </c>
      <c r="F585">
        <v>3.532</v>
      </c>
      <c r="G585">
        <v>0.85799999999999998</v>
      </c>
      <c r="J585">
        <v>5.3520000000000003</v>
      </c>
      <c r="K585">
        <v>0.44800000000000001</v>
      </c>
      <c r="L585">
        <v>20.584</v>
      </c>
      <c r="M585">
        <v>0.745</v>
      </c>
    </row>
    <row r="586" spans="2:13" x14ac:dyDescent="0.3">
      <c r="B586">
        <v>23.33</v>
      </c>
      <c r="C586">
        <v>0.77700000000000002</v>
      </c>
      <c r="F586">
        <v>3.532</v>
      </c>
      <c r="G586">
        <v>0.80700000000000005</v>
      </c>
      <c r="J586">
        <v>5.3159999999999998</v>
      </c>
      <c r="K586">
        <v>0.88</v>
      </c>
      <c r="L586">
        <v>20.481999999999999</v>
      </c>
      <c r="M586">
        <v>0.69499999999999995</v>
      </c>
    </row>
    <row r="587" spans="2:13" x14ac:dyDescent="0.3">
      <c r="B587">
        <v>23.228999999999999</v>
      </c>
      <c r="C587">
        <v>0.89300000000000002</v>
      </c>
      <c r="F587">
        <v>3.532</v>
      </c>
      <c r="G587">
        <v>0.83199999999999996</v>
      </c>
      <c r="J587">
        <v>5.3159999999999998</v>
      </c>
      <c r="K587">
        <v>0.86</v>
      </c>
      <c r="L587">
        <v>20.431999999999999</v>
      </c>
      <c r="M587">
        <v>0.81</v>
      </c>
    </row>
    <row r="588" spans="2:13" x14ac:dyDescent="0.3">
      <c r="B588">
        <v>23.228999999999999</v>
      </c>
      <c r="C588">
        <v>0.68600000000000005</v>
      </c>
      <c r="F588">
        <v>3.5139999999999998</v>
      </c>
      <c r="G588">
        <v>0.35599999999999998</v>
      </c>
      <c r="J588">
        <v>5.3159999999999998</v>
      </c>
      <c r="K588">
        <v>0.748</v>
      </c>
      <c r="L588">
        <v>20.431999999999999</v>
      </c>
      <c r="M588">
        <v>0.71299999999999997</v>
      </c>
    </row>
    <row r="589" spans="2:13" x14ac:dyDescent="0.3">
      <c r="B589">
        <v>23.126999999999999</v>
      </c>
      <c r="C589">
        <v>0.76</v>
      </c>
      <c r="F589">
        <v>3.5139999999999998</v>
      </c>
      <c r="G589">
        <v>0.88700000000000001</v>
      </c>
      <c r="J589">
        <v>5.3040000000000003</v>
      </c>
      <c r="K589">
        <v>0.74399999999999999</v>
      </c>
      <c r="L589">
        <v>20.382000000000001</v>
      </c>
      <c r="M589">
        <v>0.623</v>
      </c>
    </row>
    <row r="590" spans="2:13" x14ac:dyDescent="0.3">
      <c r="B590">
        <v>23.126999999999999</v>
      </c>
      <c r="C590">
        <v>0.48799999999999999</v>
      </c>
      <c r="F590">
        <v>3.5139999999999998</v>
      </c>
      <c r="G590">
        <v>0.86</v>
      </c>
      <c r="J590">
        <v>5.3040000000000003</v>
      </c>
      <c r="K590">
        <v>0.86599999999999999</v>
      </c>
      <c r="L590">
        <v>20.329000000000001</v>
      </c>
      <c r="M590">
        <v>0.77900000000000003</v>
      </c>
    </row>
    <row r="591" spans="2:13" x14ac:dyDescent="0.3">
      <c r="B591">
        <v>23.021999999999998</v>
      </c>
      <c r="C591">
        <v>0.80900000000000005</v>
      </c>
      <c r="F591">
        <v>3.496</v>
      </c>
      <c r="G591">
        <v>0.86199999999999999</v>
      </c>
      <c r="J591">
        <v>5.2439999999999998</v>
      </c>
      <c r="K591">
        <v>0.33</v>
      </c>
      <c r="L591">
        <v>20.329000000000001</v>
      </c>
      <c r="M591">
        <v>0.67900000000000005</v>
      </c>
    </row>
    <row r="592" spans="2:13" x14ac:dyDescent="0.3">
      <c r="B592">
        <v>23.021999999999998</v>
      </c>
      <c r="C592">
        <v>0.71</v>
      </c>
      <c r="F592">
        <v>3.496</v>
      </c>
      <c r="G592">
        <v>0.91900000000000004</v>
      </c>
      <c r="J592">
        <v>5.2439999999999998</v>
      </c>
      <c r="K592">
        <v>0.82699999999999996</v>
      </c>
      <c r="L592">
        <v>20.279</v>
      </c>
      <c r="M592">
        <v>0.79800000000000004</v>
      </c>
    </row>
    <row r="593" spans="2:13" x14ac:dyDescent="0.3">
      <c r="B593">
        <v>23.021999999999998</v>
      </c>
      <c r="C593">
        <v>0.65</v>
      </c>
      <c r="F593">
        <v>3.4769999999999999</v>
      </c>
      <c r="G593">
        <v>0.86899999999999999</v>
      </c>
      <c r="J593">
        <v>5.2069999999999999</v>
      </c>
      <c r="K593">
        <v>0.83699999999999997</v>
      </c>
      <c r="L593">
        <v>20.279</v>
      </c>
      <c r="M593">
        <v>0.78100000000000003</v>
      </c>
    </row>
    <row r="594" spans="2:13" x14ac:dyDescent="0.3">
      <c r="B594">
        <v>22.92</v>
      </c>
      <c r="C594">
        <v>0.57799999999999996</v>
      </c>
      <c r="F594">
        <v>3.4769999999999999</v>
      </c>
      <c r="G594">
        <v>0.434</v>
      </c>
      <c r="J594">
        <v>5.1950000000000003</v>
      </c>
      <c r="K594">
        <v>0.83199999999999996</v>
      </c>
      <c r="L594">
        <v>20.279</v>
      </c>
      <c r="M594">
        <v>0.71399999999999997</v>
      </c>
    </row>
    <row r="595" spans="2:13" x14ac:dyDescent="0.3">
      <c r="B595">
        <v>22.92</v>
      </c>
      <c r="C595">
        <v>0.77600000000000002</v>
      </c>
      <c r="F595">
        <v>3.4769999999999999</v>
      </c>
      <c r="G595">
        <v>0.56299999999999994</v>
      </c>
      <c r="J595">
        <v>5.1829999999999998</v>
      </c>
      <c r="K595">
        <v>0.81899999999999995</v>
      </c>
      <c r="L595">
        <v>20.225999999999999</v>
      </c>
      <c r="M595">
        <v>0.83899999999999997</v>
      </c>
    </row>
    <row r="596" spans="2:13" x14ac:dyDescent="0.3">
      <c r="B596">
        <v>22.92</v>
      </c>
      <c r="C596">
        <v>0.81599999999999995</v>
      </c>
      <c r="F596">
        <v>3.4590000000000001</v>
      </c>
      <c r="G596">
        <v>0.55100000000000005</v>
      </c>
      <c r="J596">
        <v>5.17</v>
      </c>
      <c r="K596">
        <v>0.73699999999999999</v>
      </c>
      <c r="L596">
        <v>20.175000000000001</v>
      </c>
      <c r="M596">
        <v>0.47899999999999998</v>
      </c>
    </row>
    <row r="597" spans="2:13" x14ac:dyDescent="0.3">
      <c r="B597">
        <v>22.92</v>
      </c>
      <c r="C597">
        <v>0.69299999999999995</v>
      </c>
      <c r="F597">
        <v>3.4409999999999998</v>
      </c>
      <c r="G597">
        <v>0.96399999999999997</v>
      </c>
      <c r="J597">
        <v>5.17</v>
      </c>
      <c r="K597">
        <v>0.497</v>
      </c>
      <c r="L597">
        <v>20.071000000000002</v>
      </c>
      <c r="M597">
        <v>0.69399999999999995</v>
      </c>
    </row>
    <row r="598" spans="2:13" x14ac:dyDescent="0.3">
      <c r="B598">
        <v>22.817</v>
      </c>
      <c r="C598">
        <v>0.51200000000000001</v>
      </c>
      <c r="F598">
        <v>3.4409999999999998</v>
      </c>
      <c r="G598">
        <v>0.90200000000000002</v>
      </c>
      <c r="J598">
        <v>5.1459999999999999</v>
      </c>
      <c r="K598">
        <v>0.85599999999999998</v>
      </c>
      <c r="L598">
        <v>20.02</v>
      </c>
      <c r="M598">
        <v>0.72699999999999998</v>
      </c>
    </row>
    <row r="599" spans="2:13" x14ac:dyDescent="0.3">
      <c r="B599">
        <v>22.817</v>
      </c>
      <c r="C599">
        <v>0.76100000000000001</v>
      </c>
      <c r="F599">
        <v>3.4220000000000002</v>
      </c>
      <c r="G599">
        <v>0.54800000000000004</v>
      </c>
      <c r="J599">
        <v>5.1459999999999999</v>
      </c>
      <c r="K599">
        <v>0.60199999999999998</v>
      </c>
      <c r="L599">
        <v>20.02</v>
      </c>
      <c r="M599">
        <v>0.48799999999999999</v>
      </c>
    </row>
    <row r="600" spans="2:13" x14ac:dyDescent="0.3">
      <c r="B600">
        <v>22.817</v>
      </c>
      <c r="C600">
        <v>0.64800000000000002</v>
      </c>
      <c r="F600">
        <v>3.403</v>
      </c>
      <c r="G600">
        <v>0.66600000000000004</v>
      </c>
      <c r="J600">
        <v>5.1459999999999999</v>
      </c>
      <c r="K600">
        <v>0.72599999999999998</v>
      </c>
      <c r="L600">
        <v>20.02</v>
      </c>
      <c r="M600">
        <v>0.61899999999999999</v>
      </c>
    </row>
    <row r="601" spans="2:13" x14ac:dyDescent="0.3">
      <c r="B601">
        <v>22.713000000000001</v>
      </c>
      <c r="C601">
        <v>0.85399999999999998</v>
      </c>
      <c r="F601">
        <v>3.403</v>
      </c>
      <c r="G601">
        <v>0.871</v>
      </c>
      <c r="J601">
        <v>5.133</v>
      </c>
      <c r="K601">
        <v>0.45200000000000001</v>
      </c>
      <c r="L601">
        <v>19.914999999999999</v>
      </c>
      <c r="M601">
        <v>0.52600000000000002</v>
      </c>
    </row>
    <row r="602" spans="2:13" x14ac:dyDescent="0.3">
      <c r="B602">
        <v>22.713000000000001</v>
      </c>
      <c r="C602">
        <v>0.77900000000000003</v>
      </c>
      <c r="F602">
        <v>3.403</v>
      </c>
      <c r="G602">
        <v>0.78200000000000003</v>
      </c>
      <c r="J602">
        <v>5.1210000000000004</v>
      </c>
      <c r="K602">
        <v>0.82599999999999996</v>
      </c>
      <c r="L602">
        <v>19.914999999999999</v>
      </c>
      <c r="M602">
        <v>0.67800000000000005</v>
      </c>
    </row>
    <row r="603" spans="2:13" x14ac:dyDescent="0.3">
      <c r="B603">
        <v>22.609000000000002</v>
      </c>
      <c r="C603">
        <v>0.65</v>
      </c>
      <c r="F603">
        <v>3.3849999999999998</v>
      </c>
      <c r="G603">
        <v>0.95199999999999996</v>
      </c>
      <c r="J603">
        <v>5.1210000000000004</v>
      </c>
      <c r="K603">
        <v>0.70199999999999996</v>
      </c>
      <c r="L603">
        <v>19.863</v>
      </c>
      <c r="M603">
        <v>0.70699999999999996</v>
      </c>
    </row>
    <row r="604" spans="2:13" x14ac:dyDescent="0.3">
      <c r="B604">
        <v>22.501999999999999</v>
      </c>
      <c r="C604">
        <v>0.68600000000000005</v>
      </c>
      <c r="F604">
        <v>3.3849999999999998</v>
      </c>
      <c r="G604">
        <v>0.80800000000000005</v>
      </c>
      <c r="J604">
        <v>5.1210000000000004</v>
      </c>
      <c r="K604">
        <v>0.41699999999999998</v>
      </c>
      <c r="L604">
        <v>19.863</v>
      </c>
      <c r="M604">
        <v>0.69299999999999995</v>
      </c>
    </row>
    <row r="605" spans="2:13" x14ac:dyDescent="0.3">
      <c r="B605">
        <v>22.501999999999999</v>
      </c>
      <c r="C605">
        <v>0.80500000000000005</v>
      </c>
      <c r="F605">
        <v>3.3660000000000001</v>
      </c>
      <c r="G605">
        <v>0.76400000000000001</v>
      </c>
      <c r="J605">
        <v>5.0960000000000001</v>
      </c>
      <c r="K605">
        <v>0.82899999999999996</v>
      </c>
      <c r="L605">
        <v>19.863</v>
      </c>
      <c r="M605">
        <v>0.76800000000000002</v>
      </c>
    </row>
    <row r="606" spans="2:13" x14ac:dyDescent="0.3">
      <c r="B606">
        <v>22.396999999999998</v>
      </c>
      <c r="C606">
        <v>0.77500000000000002</v>
      </c>
      <c r="F606">
        <v>3.347</v>
      </c>
      <c r="G606">
        <v>0.70199999999999996</v>
      </c>
      <c r="J606">
        <v>5.0830000000000002</v>
      </c>
      <c r="K606">
        <v>0.67600000000000005</v>
      </c>
      <c r="L606">
        <v>19.863</v>
      </c>
      <c r="M606">
        <v>0.67400000000000004</v>
      </c>
    </row>
    <row r="607" spans="2:13" x14ac:dyDescent="0.3">
      <c r="B607">
        <v>22.292000000000002</v>
      </c>
      <c r="C607">
        <v>0.69099999999999995</v>
      </c>
      <c r="F607">
        <v>3.347</v>
      </c>
      <c r="G607">
        <v>0.85299999999999998</v>
      </c>
      <c r="J607">
        <v>5.0830000000000002</v>
      </c>
      <c r="K607">
        <v>0.85199999999999998</v>
      </c>
      <c r="L607">
        <v>19.809000000000001</v>
      </c>
      <c r="M607">
        <v>0.46100000000000002</v>
      </c>
    </row>
    <row r="608" spans="2:13" x14ac:dyDescent="0.3">
      <c r="B608">
        <v>22.292000000000002</v>
      </c>
      <c r="C608">
        <v>0.73</v>
      </c>
      <c r="F608">
        <v>3.3279999999999998</v>
      </c>
      <c r="G608">
        <v>0.70299999999999996</v>
      </c>
      <c r="J608">
        <v>5.0330000000000004</v>
      </c>
      <c r="K608">
        <v>0.52300000000000002</v>
      </c>
      <c r="L608">
        <v>19.702999999999999</v>
      </c>
      <c r="M608">
        <v>0.76300000000000001</v>
      </c>
    </row>
    <row r="609" spans="2:13" x14ac:dyDescent="0.3">
      <c r="B609">
        <v>22.292000000000002</v>
      </c>
      <c r="C609">
        <v>0.57999999999999996</v>
      </c>
      <c r="F609">
        <v>3.3279999999999998</v>
      </c>
      <c r="G609">
        <v>0.93300000000000005</v>
      </c>
      <c r="J609">
        <v>5.0199999999999996</v>
      </c>
      <c r="K609">
        <v>0.56200000000000006</v>
      </c>
      <c r="L609">
        <v>19.702999999999999</v>
      </c>
      <c r="M609">
        <v>0.441</v>
      </c>
    </row>
    <row r="610" spans="2:13" x14ac:dyDescent="0.3">
      <c r="B610">
        <v>22.292000000000002</v>
      </c>
      <c r="C610">
        <v>0.33300000000000002</v>
      </c>
      <c r="F610">
        <v>3.3279999999999998</v>
      </c>
      <c r="G610">
        <v>0.52900000000000003</v>
      </c>
      <c r="J610">
        <v>5.0199999999999996</v>
      </c>
      <c r="K610">
        <v>0.84</v>
      </c>
      <c r="L610">
        <v>19.702999999999999</v>
      </c>
      <c r="M610">
        <v>0.56100000000000005</v>
      </c>
    </row>
    <row r="611" spans="2:13" x14ac:dyDescent="0.3">
      <c r="B611">
        <v>22.292000000000002</v>
      </c>
      <c r="C611">
        <v>0.42299999999999999</v>
      </c>
      <c r="F611">
        <v>3.3090000000000002</v>
      </c>
      <c r="G611">
        <v>0.64700000000000002</v>
      </c>
      <c r="J611">
        <v>5.0199999999999996</v>
      </c>
      <c r="K611">
        <v>0.83099999999999996</v>
      </c>
      <c r="L611">
        <v>19.651</v>
      </c>
      <c r="M611">
        <v>0.71899999999999997</v>
      </c>
    </row>
    <row r="612" spans="2:13" x14ac:dyDescent="0.3">
      <c r="B612">
        <v>22.292000000000002</v>
      </c>
      <c r="C612">
        <v>0.68300000000000005</v>
      </c>
      <c r="F612">
        <v>3.3090000000000002</v>
      </c>
      <c r="G612">
        <v>0.89100000000000001</v>
      </c>
      <c r="J612">
        <v>5.0199999999999996</v>
      </c>
      <c r="K612">
        <v>0.92700000000000005</v>
      </c>
      <c r="L612">
        <v>19.599</v>
      </c>
      <c r="M612">
        <v>0.66900000000000004</v>
      </c>
    </row>
    <row r="613" spans="2:13" x14ac:dyDescent="0.3">
      <c r="B613">
        <v>22.186</v>
      </c>
      <c r="C613">
        <v>0.876</v>
      </c>
      <c r="F613">
        <v>3.2890000000000001</v>
      </c>
      <c r="G613">
        <v>0.53200000000000003</v>
      </c>
      <c r="J613">
        <v>5.008</v>
      </c>
      <c r="K613">
        <v>0.61699999999999999</v>
      </c>
      <c r="L613">
        <v>19.491</v>
      </c>
      <c r="M613">
        <v>0.61199999999999999</v>
      </c>
    </row>
    <row r="614" spans="2:13" x14ac:dyDescent="0.3">
      <c r="B614">
        <v>22.079000000000001</v>
      </c>
      <c r="C614">
        <v>0.68500000000000005</v>
      </c>
      <c r="F614">
        <v>3.2890000000000001</v>
      </c>
      <c r="G614">
        <v>0.86799999999999999</v>
      </c>
      <c r="J614">
        <v>4.9950000000000001</v>
      </c>
      <c r="K614">
        <v>0.73299999999999998</v>
      </c>
      <c r="L614">
        <v>19.436</v>
      </c>
      <c r="M614">
        <v>0.68300000000000005</v>
      </c>
    </row>
    <row r="615" spans="2:13" x14ac:dyDescent="0.3">
      <c r="B615">
        <v>22.079000000000001</v>
      </c>
      <c r="C615">
        <v>0.55500000000000005</v>
      </c>
      <c r="F615">
        <v>3.27</v>
      </c>
      <c r="G615">
        <v>0.91300000000000003</v>
      </c>
      <c r="J615">
        <v>4.9569999999999999</v>
      </c>
      <c r="K615">
        <v>0.84199999999999997</v>
      </c>
      <c r="L615">
        <v>19.436</v>
      </c>
      <c r="M615">
        <v>0.379</v>
      </c>
    </row>
    <row r="616" spans="2:13" x14ac:dyDescent="0.3">
      <c r="B616">
        <v>22.079000000000001</v>
      </c>
      <c r="C616">
        <v>0.73199999999999998</v>
      </c>
      <c r="F616">
        <v>3.25</v>
      </c>
      <c r="G616">
        <v>0.88900000000000001</v>
      </c>
      <c r="J616">
        <v>4.9569999999999999</v>
      </c>
      <c r="K616">
        <v>0.77600000000000002</v>
      </c>
      <c r="L616">
        <v>19.382999999999999</v>
      </c>
      <c r="M616">
        <v>0.624</v>
      </c>
    </row>
    <row r="617" spans="2:13" x14ac:dyDescent="0.3">
      <c r="B617">
        <v>22.079000000000001</v>
      </c>
      <c r="C617">
        <v>0.67800000000000005</v>
      </c>
      <c r="F617">
        <v>3.25</v>
      </c>
      <c r="G617">
        <v>0.95399999999999996</v>
      </c>
      <c r="J617">
        <v>4.9569999999999999</v>
      </c>
      <c r="K617">
        <v>0.499</v>
      </c>
      <c r="L617">
        <v>19.331</v>
      </c>
      <c r="M617">
        <v>0.60199999999999998</v>
      </c>
    </row>
    <row r="618" spans="2:13" x14ac:dyDescent="0.3">
      <c r="B618">
        <v>22.079000000000001</v>
      </c>
      <c r="C618">
        <v>0.69599999999999995</v>
      </c>
      <c r="F618">
        <v>3.2309999999999999</v>
      </c>
      <c r="G618">
        <v>0.66200000000000003</v>
      </c>
      <c r="J618">
        <v>4.9569999999999999</v>
      </c>
      <c r="K618">
        <v>0.63700000000000001</v>
      </c>
      <c r="L618">
        <v>19.331</v>
      </c>
      <c r="M618">
        <v>0.79700000000000004</v>
      </c>
    </row>
    <row r="619" spans="2:13" x14ac:dyDescent="0.3">
      <c r="B619">
        <v>21.972000000000001</v>
      </c>
      <c r="C619">
        <v>0.78</v>
      </c>
      <c r="F619">
        <v>3.2309999999999999</v>
      </c>
      <c r="G619">
        <v>0.72599999999999998</v>
      </c>
      <c r="J619">
        <v>4.9569999999999999</v>
      </c>
      <c r="K619">
        <v>0.85899999999999999</v>
      </c>
      <c r="L619">
        <v>19.274999999999999</v>
      </c>
      <c r="M619">
        <v>0.73599999999999999</v>
      </c>
    </row>
    <row r="620" spans="2:13" x14ac:dyDescent="0.3">
      <c r="B620">
        <v>21.972000000000001</v>
      </c>
      <c r="C620">
        <v>0.70499999999999996</v>
      </c>
      <c r="F620">
        <v>3.2309999999999999</v>
      </c>
      <c r="G620">
        <v>0.95599999999999996</v>
      </c>
      <c r="J620">
        <v>4.944</v>
      </c>
      <c r="K620">
        <v>0.72899999999999998</v>
      </c>
      <c r="L620">
        <v>19.222000000000001</v>
      </c>
      <c r="M620">
        <v>0.84</v>
      </c>
    </row>
    <row r="621" spans="2:13" x14ac:dyDescent="0.3">
      <c r="B621">
        <v>21.861999999999998</v>
      </c>
      <c r="C621">
        <v>0.86599999999999999</v>
      </c>
      <c r="F621">
        <v>3.2309999999999999</v>
      </c>
      <c r="G621">
        <v>0.58499999999999996</v>
      </c>
      <c r="J621">
        <v>4.944</v>
      </c>
      <c r="K621">
        <v>0.60699999999999998</v>
      </c>
      <c r="L621">
        <v>19.222000000000001</v>
      </c>
      <c r="M621">
        <v>0.76400000000000001</v>
      </c>
    </row>
    <row r="622" spans="2:13" x14ac:dyDescent="0.3">
      <c r="B622">
        <v>21.861999999999998</v>
      </c>
      <c r="C622">
        <v>0.71799999999999997</v>
      </c>
      <c r="F622">
        <v>3.2109999999999999</v>
      </c>
      <c r="G622">
        <v>0.73599999999999999</v>
      </c>
      <c r="J622">
        <v>4.944</v>
      </c>
      <c r="K622">
        <v>0.90700000000000003</v>
      </c>
      <c r="L622">
        <v>19.222000000000001</v>
      </c>
      <c r="M622">
        <v>0.61399999999999999</v>
      </c>
    </row>
    <row r="623" spans="2:13" x14ac:dyDescent="0.3">
      <c r="B623">
        <v>21.861999999999998</v>
      </c>
      <c r="C623">
        <v>0.85099999999999998</v>
      </c>
      <c r="F623">
        <v>3.2109999999999999</v>
      </c>
      <c r="G623">
        <v>0.74</v>
      </c>
      <c r="J623">
        <v>4.931</v>
      </c>
      <c r="K623">
        <v>0.81899999999999995</v>
      </c>
      <c r="L623">
        <v>19.164999999999999</v>
      </c>
      <c r="M623">
        <v>0.52300000000000002</v>
      </c>
    </row>
    <row r="624" spans="2:13" x14ac:dyDescent="0.3">
      <c r="B624">
        <v>21.861999999999998</v>
      </c>
      <c r="C624">
        <v>0.89300000000000002</v>
      </c>
      <c r="F624">
        <v>3.1909999999999998</v>
      </c>
      <c r="G624">
        <v>0.53400000000000003</v>
      </c>
      <c r="J624">
        <v>4.931</v>
      </c>
      <c r="K624">
        <v>0.93899999999999995</v>
      </c>
      <c r="L624">
        <v>19.164999999999999</v>
      </c>
      <c r="M624">
        <v>0.443</v>
      </c>
    </row>
    <row r="625" spans="2:13" x14ac:dyDescent="0.3">
      <c r="B625">
        <v>21.754000000000001</v>
      </c>
      <c r="C625">
        <v>0.69199999999999995</v>
      </c>
      <c r="F625">
        <v>3.1909999999999998</v>
      </c>
      <c r="G625">
        <v>0.67700000000000005</v>
      </c>
      <c r="J625">
        <v>4.931</v>
      </c>
      <c r="K625">
        <v>0.443</v>
      </c>
      <c r="L625">
        <v>19.111999999999998</v>
      </c>
      <c r="M625">
        <v>0.63700000000000001</v>
      </c>
    </row>
    <row r="626" spans="2:13" x14ac:dyDescent="0.3">
      <c r="B626">
        <v>21.754000000000001</v>
      </c>
      <c r="C626">
        <v>0.624</v>
      </c>
      <c r="F626">
        <v>3.1909999999999998</v>
      </c>
      <c r="G626">
        <v>1</v>
      </c>
      <c r="J626">
        <v>4.9050000000000002</v>
      </c>
      <c r="K626">
        <v>0.74299999999999999</v>
      </c>
      <c r="L626">
        <v>19.111999999999998</v>
      </c>
      <c r="M626">
        <v>0.69099999999999995</v>
      </c>
    </row>
    <row r="627" spans="2:13" x14ac:dyDescent="0.3">
      <c r="B627">
        <v>21.754000000000001</v>
      </c>
      <c r="C627">
        <v>0.77400000000000002</v>
      </c>
      <c r="F627">
        <v>3.1509999999999998</v>
      </c>
      <c r="G627">
        <v>0.52600000000000002</v>
      </c>
      <c r="J627">
        <v>4.8920000000000003</v>
      </c>
      <c r="K627">
        <v>0.75600000000000001</v>
      </c>
      <c r="L627">
        <v>19.059000000000001</v>
      </c>
      <c r="M627">
        <v>0.441</v>
      </c>
    </row>
    <row r="628" spans="2:13" x14ac:dyDescent="0.3">
      <c r="B628">
        <v>21.646000000000001</v>
      </c>
      <c r="C628">
        <v>0.91500000000000004</v>
      </c>
      <c r="F628">
        <v>3.1509999999999998</v>
      </c>
      <c r="G628">
        <v>0.63700000000000001</v>
      </c>
      <c r="J628">
        <v>4.8789999999999996</v>
      </c>
      <c r="K628">
        <v>0.748</v>
      </c>
      <c r="L628">
        <v>19.059000000000001</v>
      </c>
      <c r="M628">
        <v>0.76800000000000002</v>
      </c>
    </row>
    <row r="629" spans="2:13" x14ac:dyDescent="0.3">
      <c r="B629">
        <v>21.646000000000001</v>
      </c>
      <c r="C629">
        <v>0.75700000000000001</v>
      </c>
      <c r="F629">
        <v>3.1509999999999998</v>
      </c>
      <c r="G629">
        <v>0.84699999999999998</v>
      </c>
      <c r="J629">
        <v>4.84</v>
      </c>
      <c r="K629">
        <v>0.83199999999999996</v>
      </c>
      <c r="L629">
        <v>19.059000000000001</v>
      </c>
      <c r="M629">
        <v>0.58499999999999996</v>
      </c>
    </row>
    <row r="630" spans="2:13" x14ac:dyDescent="0.3">
      <c r="B630">
        <v>21.536000000000001</v>
      </c>
      <c r="C630">
        <v>0.70799999999999996</v>
      </c>
      <c r="F630">
        <v>3.1309999999999998</v>
      </c>
      <c r="G630">
        <v>0.86599999999999999</v>
      </c>
      <c r="J630">
        <v>4.827</v>
      </c>
      <c r="K630">
        <v>0.61699999999999999</v>
      </c>
      <c r="L630">
        <v>19.059000000000001</v>
      </c>
      <c r="M630">
        <v>0.82899999999999996</v>
      </c>
    </row>
    <row r="631" spans="2:13" x14ac:dyDescent="0.3">
      <c r="B631">
        <v>21.536000000000001</v>
      </c>
      <c r="C631">
        <v>0.40500000000000003</v>
      </c>
      <c r="F631">
        <v>3.11</v>
      </c>
      <c r="G631">
        <v>0.75</v>
      </c>
      <c r="J631">
        <v>4.827</v>
      </c>
      <c r="K631">
        <v>0.47799999999999998</v>
      </c>
      <c r="L631">
        <v>19.001999999999999</v>
      </c>
      <c r="M631">
        <v>0.68600000000000005</v>
      </c>
    </row>
    <row r="632" spans="2:13" x14ac:dyDescent="0.3">
      <c r="B632">
        <v>21.536000000000001</v>
      </c>
      <c r="C632">
        <v>0.73699999999999999</v>
      </c>
      <c r="F632">
        <v>3.09</v>
      </c>
      <c r="G632">
        <v>1</v>
      </c>
      <c r="J632">
        <v>4.8129999999999997</v>
      </c>
      <c r="K632">
        <v>0.82099999999999995</v>
      </c>
      <c r="L632">
        <v>18.948</v>
      </c>
      <c r="M632">
        <v>0.504</v>
      </c>
    </row>
    <row r="633" spans="2:13" x14ac:dyDescent="0.3">
      <c r="B633">
        <v>21.427</v>
      </c>
      <c r="C633">
        <v>0.89700000000000002</v>
      </c>
      <c r="F633">
        <v>3.069</v>
      </c>
      <c r="G633">
        <v>0.79200000000000004</v>
      </c>
      <c r="J633">
        <v>4.8</v>
      </c>
      <c r="K633">
        <v>0.67700000000000005</v>
      </c>
      <c r="L633">
        <v>18.837</v>
      </c>
      <c r="M633">
        <v>0.629</v>
      </c>
    </row>
    <row r="634" spans="2:13" x14ac:dyDescent="0.3">
      <c r="B634">
        <v>21.427</v>
      </c>
      <c r="C634">
        <v>0.86899999999999999</v>
      </c>
      <c r="F634">
        <v>3.069</v>
      </c>
      <c r="G634">
        <v>0.67500000000000004</v>
      </c>
      <c r="J634">
        <v>4.7729999999999997</v>
      </c>
      <c r="K634">
        <v>0.68799999999999994</v>
      </c>
      <c r="L634">
        <v>18.783000000000001</v>
      </c>
      <c r="M634">
        <v>0.4</v>
      </c>
    </row>
    <row r="635" spans="2:13" x14ac:dyDescent="0.3">
      <c r="B635">
        <v>21.427</v>
      </c>
      <c r="C635">
        <v>0.90900000000000003</v>
      </c>
      <c r="F635">
        <v>3.069</v>
      </c>
      <c r="G635">
        <v>0.46600000000000003</v>
      </c>
      <c r="J635">
        <v>4.7729999999999997</v>
      </c>
      <c r="K635">
        <v>0.77900000000000003</v>
      </c>
      <c r="L635">
        <v>18.783000000000001</v>
      </c>
      <c r="M635">
        <v>0.70499999999999996</v>
      </c>
    </row>
    <row r="636" spans="2:13" x14ac:dyDescent="0.3">
      <c r="B636">
        <v>21.427</v>
      </c>
      <c r="C636">
        <v>0.80700000000000005</v>
      </c>
      <c r="F636">
        <v>3.069</v>
      </c>
      <c r="G636">
        <v>0.61499999999999999</v>
      </c>
      <c r="J636">
        <v>4.76</v>
      </c>
      <c r="K636">
        <v>0.9</v>
      </c>
      <c r="L636">
        <v>18.783000000000001</v>
      </c>
      <c r="M636">
        <v>0.77</v>
      </c>
    </row>
    <row r="637" spans="2:13" x14ac:dyDescent="0.3">
      <c r="B637">
        <v>21.427</v>
      </c>
      <c r="C637">
        <v>0.79300000000000004</v>
      </c>
      <c r="F637">
        <v>3.069</v>
      </c>
      <c r="G637">
        <v>0.60399999999999998</v>
      </c>
      <c r="J637">
        <v>4.76</v>
      </c>
      <c r="K637">
        <v>0.877</v>
      </c>
      <c r="L637">
        <v>18.725000000000001</v>
      </c>
      <c r="M637">
        <v>0.71299999999999997</v>
      </c>
    </row>
    <row r="638" spans="2:13" x14ac:dyDescent="0.3">
      <c r="B638">
        <v>21.317</v>
      </c>
      <c r="C638">
        <v>0.82299999999999995</v>
      </c>
      <c r="F638">
        <v>3.069</v>
      </c>
      <c r="G638">
        <v>0.875</v>
      </c>
      <c r="J638">
        <v>4.7469999999999999</v>
      </c>
      <c r="K638">
        <v>0.76</v>
      </c>
      <c r="L638">
        <v>18.670999999999999</v>
      </c>
      <c r="M638">
        <v>0.7</v>
      </c>
    </row>
    <row r="639" spans="2:13" x14ac:dyDescent="0.3">
      <c r="B639">
        <v>21.317</v>
      </c>
      <c r="C639">
        <v>0.83399999999999996</v>
      </c>
      <c r="F639">
        <v>3.048</v>
      </c>
      <c r="G639">
        <v>0.85</v>
      </c>
      <c r="J639">
        <v>4.7469999999999999</v>
      </c>
      <c r="K639">
        <v>0.79800000000000004</v>
      </c>
      <c r="L639">
        <v>18.670999999999999</v>
      </c>
      <c r="M639">
        <v>0.80300000000000005</v>
      </c>
    </row>
    <row r="640" spans="2:13" x14ac:dyDescent="0.3">
      <c r="B640">
        <v>21.202999999999999</v>
      </c>
      <c r="C640">
        <v>0.85099999999999998</v>
      </c>
      <c r="F640">
        <v>3.048</v>
      </c>
      <c r="G640">
        <v>0.82</v>
      </c>
      <c r="J640">
        <v>4.7469999999999999</v>
      </c>
      <c r="K640">
        <v>0.70099999999999996</v>
      </c>
      <c r="L640">
        <v>18.558</v>
      </c>
      <c r="M640">
        <v>0.79400000000000004</v>
      </c>
    </row>
    <row r="641" spans="2:13" x14ac:dyDescent="0.3">
      <c r="B641">
        <v>21.202999999999999</v>
      </c>
      <c r="C641">
        <v>0.68700000000000006</v>
      </c>
      <c r="F641">
        <v>3.048</v>
      </c>
      <c r="G641">
        <v>0.91400000000000003</v>
      </c>
      <c r="J641">
        <v>4.7329999999999997</v>
      </c>
      <c r="K641">
        <v>0.74</v>
      </c>
      <c r="L641">
        <v>18.503</v>
      </c>
      <c r="M641">
        <v>0.40600000000000003</v>
      </c>
    </row>
    <row r="642" spans="2:13" x14ac:dyDescent="0.3">
      <c r="B642">
        <v>21.202999999999999</v>
      </c>
      <c r="C642">
        <v>0.64200000000000002</v>
      </c>
      <c r="F642">
        <v>3.0270000000000001</v>
      </c>
      <c r="G642">
        <v>0.79200000000000004</v>
      </c>
      <c r="J642">
        <v>4.7060000000000004</v>
      </c>
      <c r="K642">
        <v>0.35199999999999998</v>
      </c>
      <c r="L642">
        <v>18.443999999999999</v>
      </c>
      <c r="M642">
        <v>0.53400000000000003</v>
      </c>
    </row>
    <row r="643" spans="2:13" x14ac:dyDescent="0.3">
      <c r="B643">
        <v>21.091000000000001</v>
      </c>
      <c r="C643">
        <v>0.68700000000000006</v>
      </c>
      <c r="F643">
        <v>3.0270000000000001</v>
      </c>
      <c r="G643">
        <v>0.78100000000000003</v>
      </c>
      <c r="J643">
        <v>4.6929999999999996</v>
      </c>
      <c r="K643">
        <v>0.81</v>
      </c>
      <c r="L643">
        <v>18.443999999999999</v>
      </c>
      <c r="M643">
        <v>0.57499999999999996</v>
      </c>
    </row>
    <row r="644" spans="2:13" x14ac:dyDescent="0.3">
      <c r="B644">
        <v>21.091000000000001</v>
      </c>
      <c r="C644">
        <v>0.72799999999999998</v>
      </c>
      <c r="F644">
        <v>3.0270000000000001</v>
      </c>
      <c r="G644">
        <v>0.83799999999999997</v>
      </c>
      <c r="J644">
        <v>4.6790000000000003</v>
      </c>
      <c r="K644">
        <v>0.69699999999999995</v>
      </c>
      <c r="L644">
        <v>18.443999999999999</v>
      </c>
      <c r="M644">
        <v>0.60499999999999998</v>
      </c>
    </row>
    <row r="645" spans="2:13" x14ac:dyDescent="0.3">
      <c r="B645">
        <v>20.978999999999999</v>
      </c>
      <c r="C645">
        <v>0.72</v>
      </c>
      <c r="F645">
        <v>3.0059999999999998</v>
      </c>
      <c r="G645">
        <v>0.87</v>
      </c>
      <c r="J645">
        <v>4.6660000000000004</v>
      </c>
      <c r="K645">
        <v>0.501</v>
      </c>
      <c r="L645">
        <v>18.388999999999999</v>
      </c>
      <c r="M645">
        <v>0.85199999999999998</v>
      </c>
    </row>
    <row r="646" spans="2:13" x14ac:dyDescent="0.3">
      <c r="B646">
        <v>20.978999999999999</v>
      </c>
      <c r="C646">
        <v>0.7</v>
      </c>
      <c r="F646">
        <v>3.0059999999999998</v>
      </c>
      <c r="G646">
        <v>0.63900000000000001</v>
      </c>
      <c r="J646">
        <v>4.6379999999999999</v>
      </c>
      <c r="K646">
        <v>0.76400000000000001</v>
      </c>
      <c r="L646">
        <v>18.388999999999999</v>
      </c>
      <c r="M646">
        <v>0.67</v>
      </c>
    </row>
    <row r="647" spans="2:13" x14ac:dyDescent="0.3">
      <c r="B647">
        <v>20.978999999999999</v>
      </c>
      <c r="C647">
        <v>0.9</v>
      </c>
      <c r="F647">
        <v>3.0059999999999998</v>
      </c>
      <c r="G647">
        <v>0.90300000000000002</v>
      </c>
      <c r="J647">
        <v>4.6379999999999999</v>
      </c>
      <c r="K647">
        <v>0.71699999999999997</v>
      </c>
      <c r="L647">
        <v>18.388999999999999</v>
      </c>
      <c r="M647">
        <v>0.80500000000000005</v>
      </c>
    </row>
    <row r="648" spans="2:13" x14ac:dyDescent="0.3">
      <c r="B648">
        <v>20.867000000000001</v>
      </c>
      <c r="C648">
        <v>0.86199999999999999</v>
      </c>
      <c r="F648">
        <v>2.9849999999999999</v>
      </c>
      <c r="G648">
        <v>0.871</v>
      </c>
      <c r="J648">
        <v>4.6379999999999999</v>
      </c>
      <c r="K648">
        <v>0.70299999999999996</v>
      </c>
      <c r="L648">
        <v>18.332999999999998</v>
      </c>
      <c r="M648">
        <v>0.59099999999999997</v>
      </c>
    </row>
    <row r="649" spans="2:13" x14ac:dyDescent="0.3">
      <c r="B649">
        <v>20.867000000000001</v>
      </c>
      <c r="C649">
        <v>0.47299999999999998</v>
      </c>
      <c r="F649">
        <v>2.9849999999999999</v>
      </c>
      <c r="G649">
        <v>0.85699999999999998</v>
      </c>
      <c r="J649">
        <v>4.6379999999999999</v>
      </c>
      <c r="K649">
        <v>0.84599999999999997</v>
      </c>
      <c r="L649">
        <v>18.332999999999998</v>
      </c>
      <c r="M649">
        <v>0.74</v>
      </c>
    </row>
    <row r="650" spans="2:13" x14ac:dyDescent="0.3">
      <c r="B650">
        <v>20.867000000000001</v>
      </c>
      <c r="C650">
        <v>0.67300000000000004</v>
      </c>
      <c r="F650">
        <v>2.9420000000000002</v>
      </c>
      <c r="G650">
        <v>0.58899999999999997</v>
      </c>
      <c r="J650">
        <v>4.6239999999999997</v>
      </c>
      <c r="K650">
        <v>0.82699999999999996</v>
      </c>
      <c r="L650">
        <v>18.332999999999998</v>
      </c>
      <c r="M650">
        <v>0.81899999999999995</v>
      </c>
    </row>
    <row r="651" spans="2:13" x14ac:dyDescent="0.3">
      <c r="B651">
        <v>20.754000000000001</v>
      </c>
      <c r="C651">
        <v>0.40899999999999997</v>
      </c>
      <c r="F651">
        <v>2.9420000000000002</v>
      </c>
      <c r="G651">
        <v>0.94799999999999995</v>
      </c>
      <c r="J651">
        <v>4.5970000000000004</v>
      </c>
      <c r="K651">
        <v>0.755</v>
      </c>
      <c r="L651">
        <v>18.332999999999998</v>
      </c>
      <c r="M651">
        <v>0.67400000000000004</v>
      </c>
    </row>
    <row r="652" spans="2:13" x14ac:dyDescent="0.3">
      <c r="B652">
        <v>20.754000000000001</v>
      </c>
      <c r="C652">
        <v>0.69599999999999995</v>
      </c>
      <c r="F652">
        <v>2.9420000000000002</v>
      </c>
      <c r="G652">
        <v>0.76300000000000001</v>
      </c>
      <c r="J652">
        <v>4.5970000000000004</v>
      </c>
      <c r="K652">
        <v>0.43</v>
      </c>
      <c r="L652">
        <v>18.274000000000001</v>
      </c>
      <c r="M652">
        <v>0.55500000000000005</v>
      </c>
    </row>
    <row r="653" spans="2:13" x14ac:dyDescent="0.3">
      <c r="B653">
        <v>20.754000000000001</v>
      </c>
      <c r="C653">
        <v>0.64</v>
      </c>
      <c r="F653">
        <v>2.92</v>
      </c>
      <c r="G653">
        <v>0.48299999999999998</v>
      </c>
      <c r="J653">
        <v>4.5970000000000004</v>
      </c>
      <c r="K653">
        <v>0.751</v>
      </c>
      <c r="L653">
        <v>18.274000000000001</v>
      </c>
      <c r="M653">
        <v>0.41399999999999998</v>
      </c>
    </row>
    <row r="654" spans="2:13" x14ac:dyDescent="0.3">
      <c r="B654">
        <v>20.64</v>
      </c>
      <c r="C654">
        <v>0.71799999999999997</v>
      </c>
      <c r="F654">
        <v>2.92</v>
      </c>
      <c r="G654">
        <v>0.48299999999999998</v>
      </c>
      <c r="J654">
        <v>4.5970000000000004</v>
      </c>
      <c r="K654">
        <v>0.66500000000000004</v>
      </c>
      <c r="L654">
        <v>18.219000000000001</v>
      </c>
      <c r="M654">
        <v>0.67200000000000004</v>
      </c>
    </row>
    <row r="655" spans="2:13" x14ac:dyDescent="0.3">
      <c r="B655">
        <v>20.521999999999998</v>
      </c>
      <c r="C655">
        <v>0.72199999999999998</v>
      </c>
      <c r="F655">
        <v>2.92</v>
      </c>
      <c r="G655">
        <v>0.80800000000000005</v>
      </c>
      <c r="J655">
        <v>4.569</v>
      </c>
      <c r="K655">
        <v>0.58899999999999997</v>
      </c>
      <c r="L655">
        <v>18.219000000000001</v>
      </c>
      <c r="M655">
        <v>0.41799999999999998</v>
      </c>
    </row>
    <row r="656" spans="2:13" x14ac:dyDescent="0.3">
      <c r="B656">
        <v>20.521999999999998</v>
      </c>
      <c r="C656">
        <v>0.89</v>
      </c>
      <c r="F656">
        <v>2.92</v>
      </c>
      <c r="G656">
        <v>0.91900000000000004</v>
      </c>
      <c r="J656">
        <v>4.569</v>
      </c>
      <c r="K656">
        <v>0.88200000000000001</v>
      </c>
      <c r="L656">
        <v>18.219000000000001</v>
      </c>
      <c r="M656">
        <v>0.80100000000000005</v>
      </c>
    </row>
    <row r="657" spans="2:13" x14ac:dyDescent="0.3">
      <c r="B657">
        <v>20.521999999999998</v>
      </c>
      <c r="C657">
        <v>0.96499999999999997</v>
      </c>
      <c r="F657">
        <v>2.92</v>
      </c>
      <c r="G657">
        <v>0.76300000000000001</v>
      </c>
      <c r="J657">
        <v>4.5410000000000004</v>
      </c>
      <c r="K657">
        <v>0.64700000000000002</v>
      </c>
      <c r="L657">
        <v>18.219000000000001</v>
      </c>
      <c r="M657">
        <v>0.73099999999999998</v>
      </c>
    </row>
    <row r="658" spans="2:13" x14ac:dyDescent="0.3">
      <c r="B658">
        <v>20.521999999999998</v>
      </c>
      <c r="C658">
        <v>0.83399999999999996</v>
      </c>
      <c r="F658">
        <v>2.8980000000000001</v>
      </c>
      <c r="G658">
        <v>0.92</v>
      </c>
      <c r="J658">
        <v>4.5410000000000004</v>
      </c>
      <c r="K658">
        <v>0.65600000000000003</v>
      </c>
      <c r="L658">
        <v>18.158999999999999</v>
      </c>
      <c r="M658">
        <v>0.629</v>
      </c>
    </row>
    <row r="659" spans="2:13" x14ac:dyDescent="0.3">
      <c r="B659">
        <v>20.407</v>
      </c>
      <c r="C659">
        <v>0.81299999999999994</v>
      </c>
      <c r="F659">
        <v>2.8980000000000001</v>
      </c>
      <c r="G659">
        <v>0.997</v>
      </c>
      <c r="J659">
        <v>4.5410000000000004</v>
      </c>
      <c r="K659">
        <v>0.372</v>
      </c>
      <c r="L659">
        <v>18.158999999999999</v>
      </c>
      <c r="M659">
        <v>0.753</v>
      </c>
    </row>
    <row r="660" spans="2:13" x14ac:dyDescent="0.3">
      <c r="B660">
        <v>20.407</v>
      </c>
      <c r="C660">
        <v>0.59899999999999998</v>
      </c>
      <c r="F660">
        <v>2.8540000000000001</v>
      </c>
      <c r="G660">
        <v>0.78300000000000003</v>
      </c>
      <c r="J660">
        <v>4.5270000000000001</v>
      </c>
      <c r="K660">
        <v>0.503</v>
      </c>
      <c r="L660">
        <v>18.158999999999999</v>
      </c>
      <c r="M660">
        <v>0.77</v>
      </c>
    </row>
    <row r="661" spans="2:13" x14ac:dyDescent="0.3">
      <c r="B661">
        <v>20.292000000000002</v>
      </c>
      <c r="C661">
        <v>0.38300000000000001</v>
      </c>
      <c r="F661">
        <v>2.8540000000000001</v>
      </c>
      <c r="G661">
        <v>0.58799999999999997</v>
      </c>
      <c r="J661">
        <v>4.5270000000000001</v>
      </c>
      <c r="K661">
        <v>0.79900000000000004</v>
      </c>
      <c r="L661">
        <v>18.103000000000002</v>
      </c>
      <c r="M661">
        <v>0.67</v>
      </c>
    </row>
    <row r="662" spans="2:13" x14ac:dyDescent="0.3">
      <c r="B662">
        <v>20.292000000000002</v>
      </c>
      <c r="C662">
        <v>0.755</v>
      </c>
      <c r="F662">
        <v>2.8319999999999999</v>
      </c>
      <c r="G662">
        <v>0.89200000000000002</v>
      </c>
      <c r="J662">
        <v>4.4989999999999997</v>
      </c>
      <c r="K662">
        <v>0.63700000000000001</v>
      </c>
      <c r="L662">
        <v>18.047000000000001</v>
      </c>
      <c r="M662">
        <v>0.52700000000000002</v>
      </c>
    </row>
    <row r="663" spans="2:13" x14ac:dyDescent="0.3">
      <c r="B663">
        <v>20.292000000000002</v>
      </c>
      <c r="C663">
        <v>0.65500000000000003</v>
      </c>
      <c r="F663">
        <v>2.8319999999999999</v>
      </c>
      <c r="G663">
        <v>0.59799999999999998</v>
      </c>
      <c r="J663">
        <v>4.4710000000000001</v>
      </c>
      <c r="K663">
        <v>0.85499999999999998</v>
      </c>
      <c r="L663">
        <v>18.047000000000001</v>
      </c>
      <c r="M663">
        <v>0.77800000000000002</v>
      </c>
    </row>
    <row r="664" spans="2:13" x14ac:dyDescent="0.3">
      <c r="B664">
        <v>20.292000000000002</v>
      </c>
      <c r="C664">
        <v>0.72399999999999998</v>
      </c>
      <c r="F664">
        <v>2.8090000000000002</v>
      </c>
      <c r="G664">
        <v>0.74299999999999999</v>
      </c>
      <c r="J664">
        <v>4.4710000000000001</v>
      </c>
      <c r="K664">
        <v>0.55900000000000005</v>
      </c>
      <c r="L664">
        <v>18.047000000000001</v>
      </c>
      <c r="M664">
        <v>0.60099999999999998</v>
      </c>
    </row>
    <row r="665" spans="2:13" x14ac:dyDescent="0.3">
      <c r="B665">
        <v>20.292000000000002</v>
      </c>
      <c r="C665">
        <v>0.746</v>
      </c>
      <c r="F665">
        <v>2.8090000000000002</v>
      </c>
      <c r="G665">
        <v>0.8</v>
      </c>
      <c r="J665">
        <v>4.4560000000000004</v>
      </c>
      <c r="K665">
        <v>0.76600000000000001</v>
      </c>
      <c r="L665">
        <v>18.047000000000001</v>
      </c>
      <c r="M665">
        <v>0.65400000000000003</v>
      </c>
    </row>
    <row r="666" spans="2:13" x14ac:dyDescent="0.3">
      <c r="B666">
        <v>20.175000000000001</v>
      </c>
      <c r="C666">
        <v>0.90100000000000002</v>
      </c>
      <c r="F666">
        <v>2.8090000000000002</v>
      </c>
      <c r="G666">
        <v>0.91300000000000003</v>
      </c>
      <c r="J666">
        <v>4.4560000000000004</v>
      </c>
      <c r="K666">
        <v>0.82499999999999996</v>
      </c>
      <c r="L666">
        <v>17.986000000000001</v>
      </c>
      <c r="M666">
        <v>0.33600000000000002</v>
      </c>
    </row>
    <row r="667" spans="2:13" x14ac:dyDescent="0.3">
      <c r="B667">
        <v>20.175000000000001</v>
      </c>
      <c r="C667">
        <v>0.83199999999999996</v>
      </c>
      <c r="F667">
        <v>2.8090000000000002</v>
      </c>
      <c r="G667">
        <v>0.877</v>
      </c>
      <c r="J667">
        <v>4.4279999999999999</v>
      </c>
      <c r="K667">
        <v>0.69599999999999995</v>
      </c>
      <c r="L667">
        <v>17.986000000000001</v>
      </c>
      <c r="M667">
        <v>0.71899999999999997</v>
      </c>
    </row>
    <row r="668" spans="2:13" x14ac:dyDescent="0.3">
      <c r="B668">
        <v>20.175000000000001</v>
      </c>
      <c r="C668">
        <v>0.61899999999999999</v>
      </c>
      <c r="F668">
        <v>2.8090000000000002</v>
      </c>
      <c r="G668">
        <v>0.91300000000000003</v>
      </c>
      <c r="J668">
        <v>4.4130000000000003</v>
      </c>
      <c r="K668">
        <v>0.86699999999999999</v>
      </c>
      <c r="L668">
        <v>17.869</v>
      </c>
      <c r="M668">
        <v>0.70299999999999996</v>
      </c>
    </row>
    <row r="669" spans="2:13" x14ac:dyDescent="0.3">
      <c r="B669">
        <v>20.175000000000001</v>
      </c>
      <c r="C669">
        <v>0.90100000000000002</v>
      </c>
      <c r="F669">
        <v>2.786</v>
      </c>
      <c r="G669">
        <v>0.91300000000000003</v>
      </c>
      <c r="J669">
        <v>4.399</v>
      </c>
      <c r="K669">
        <v>0.65200000000000002</v>
      </c>
      <c r="L669">
        <v>17.812000000000001</v>
      </c>
      <c r="M669">
        <v>0.72399999999999998</v>
      </c>
    </row>
    <row r="670" spans="2:13" x14ac:dyDescent="0.3">
      <c r="B670">
        <v>20.175000000000001</v>
      </c>
      <c r="C670">
        <v>0.61099999999999999</v>
      </c>
      <c r="F670">
        <v>2.7629999999999999</v>
      </c>
      <c r="G670">
        <v>0.75700000000000001</v>
      </c>
      <c r="J670">
        <v>4.399</v>
      </c>
      <c r="K670">
        <v>0.76300000000000001</v>
      </c>
      <c r="L670">
        <v>17.812000000000001</v>
      </c>
      <c r="M670">
        <v>0.64800000000000002</v>
      </c>
    </row>
    <row r="671" spans="2:13" x14ac:dyDescent="0.3">
      <c r="B671">
        <v>20.175000000000001</v>
      </c>
      <c r="C671">
        <v>0.77</v>
      </c>
      <c r="F671">
        <v>2.74</v>
      </c>
      <c r="G671">
        <v>0.92</v>
      </c>
      <c r="J671">
        <v>4.3550000000000004</v>
      </c>
      <c r="K671">
        <v>0.79200000000000004</v>
      </c>
      <c r="L671">
        <v>17.754999999999999</v>
      </c>
      <c r="M671">
        <v>0.36499999999999999</v>
      </c>
    </row>
    <row r="672" spans="2:13" x14ac:dyDescent="0.3">
      <c r="B672">
        <v>20.175000000000001</v>
      </c>
      <c r="C672">
        <v>0.91400000000000003</v>
      </c>
      <c r="F672">
        <v>2.74</v>
      </c>
      <c r="G672">
        <v>0.81599999999999995</v>
      </c>
      <c r="J672">
        <v>4.3550000000000004</v>
      </c>
      <c r="K672">
        <v>0.63500000000000001</v>
      </c>
      <c r="L672">
        <v>17.754999999999999</v>
      </c>
      <c r="M672">
        <v>0.433</v>
      </c>
    </row>
    <row r="673" spans="2:13" x14ac:dyDescent="0.3">
      <c r="B673">
        <v>20.058</v>
      </c>
      <c r="C673">
        <v>0.71599999999999997</v>
      </c>
      <c r="F673">
        <v>2.7170000000000001</v>
      </c>
      <c r="G673">
        <v>0.88900000000000001</v>
      </c>
      <c r="J673">
        <v>4.34</v>
      </c>
      <c r="K673">
        <v>0.82899999999999996</v>
      </c>
      <c r="L673">
        <v>17.754999999999999</v>
      </c>
      <c r="M673">
        <v>0.56299999999999994</v>
      </c>
    </row>
    <row r="674" spans="2:13" x14ac:dyDescent="0.3">
      <c r="B674">
        <v>19.940000000000001</v>
      </c>
      <c r="C674">
        <v>0.89300000000000002</v>
      </c>
      <c r="F674">
        <v>2.7170000000000001</v>
      </c>
      <c r="G674">
        <v>0.88900000000000001</v>
      </c>
      <c r="J674">
        <v>4.34</v>
      </c>
      <c r="K674">
        <v>0.69199999999999995</v>
      </c>
      <c r="L674">
        <v>17.754999999999999</v>
      </c>
      <c r="M674">
        <v>0.71299999999999997</v>
      </c>
    </row>
    <row r="675" spans="2:13" x14ac:dyDescent="0.3">
      <c r="B675">
        <v>19.940000000000001</v>
      </c>
      <c r="C675">
        <v>0.59</v>
      </c>
      <c r="F675">
        <v>2.7170000000000001</v>
      </c>
      <c r="G675">
        <v>0.70499999999999996</v>
      </c>
      <c r="J675">
        <v>4.3259999999999996</v>
      </c>
      <c r="K675">
        <v>0.8</v>
      </c>
      <c r="L675">
        <v>17.754999999999999</v>
      </c>
      <c r="M675">
        <v>0.77900000000000003</v>
      </c>
    </row>
    <row r="676" spans="2:13" x14ac:dyDescent="0.3">
      <c r="B676">
        <v>19.940000000000001</v>
      </c>
      <c r="C676">
        <v>0.54400000000000004</v>
      </c>
      <c r="F676">
        <v>2.6930000000000001</v>
      </c>
      <c r="G676">
        <v>0.68300000000000005</v>
      </c>
      <c r="J676">
        <v>4.3259999999999996</v>
      </c>
      <c r="K676">
        <v>0.63700000000000001</v>
      </c>
      <c r="L676">
        <v>17.754999999999999</v>
      </c>
      <c r="M676">
        <v>0.53900000000000003</v>
      </c>
    </row>
    <row r="677" spans="2:13" x14ac:dyDescent="0.3">
      <c r="B677">
        <v>19.940000000000001</v>
      </c>
      <c r="C677">
        <v>0.72</v>
      </c>
      <c r="F677">
        <v>2.6930000000000001</v>
      </c>
      <c r="G677">
        <v>0.88900000000000001</v>
      </c>
      <c r="J677">
        <v>4.3259999999999996</v>
      </c>
      <c r="K677">
        <v>0.87</v>
      </c>
      <c r="L677">
        <v>17.754999999999999</v>
      </c>
      <c r="M677">
        <v>0.58199999999999996</v>
      </c>
    </row>
    <row r="678" spans="2:13" x14ac:dyDescent="0.3">
      <c r="B678">
        <v>19.818999999999999</v>
      </c>
      <c r="C678">
        <v>0.42399999999999999</v>
      </c>
      <c r="F678">
        <v>2.67</v>
      </c>
      <c r="G678">
        <v>0.72199999999999998</v>
      </c>
      <c r="J678">
        <v>4.3109999999999999</v>
      </c>
      <c r="K678">
        <v>0.82499999999999996</v>
      </c>
      <c r="L678">
        <v>17.693999999999999</v>
      </c>
      <c r="M678">
        <v>0.39200000000000002</v>
      </c>
    </row>
    <row r="679" spans="2:13" x14ac:dyDescent="0.3">
      <c r="B679">
        <v>19.818999999999999</v>
      </c>
      <c r="C679">
        <v>0.85799999999999998</v>
      </c>
      <c r="F679">
        <v>2.67</v>
      </c>
      <c r="G679">
        <v>0.91100000000000003</v>
      </c>
      <c r="J679">
        <v>4.3109999999999999</v>
      </c>
      <c r="K679">
        <v>0.78100000000000003</v>
      </c>
      <c r="L679">
        <v>17.635999999999999</v>
      </c>
      <c r="M679">
        <v>0.748</v>
      </c>
    </row>
    <row r="680" spans="2:13" x14ac:dyDescent="0.3">
      <c r="B680">
        <v>19.818999999999999</v>
      </c>
      <c r="C680">
        <v>0.80300000000000005</v>
      </c>
      <c r="F680">
        <v>2.67</v>
      </c>
      <c r="G680">
        <v>0.98499999999999999</v>
      </c>
      <c r="J680">
        <v>4.2809999999999997</v>
      </c>
      <c r="K680">
        <v>0.72599999999999998</v>
      </c>
      <c r="L680">
        <v>17.635999999999999</v>
      </c>
      <c r="M680">
        <v>0.71699999999999997</v>
      </c>
    </row>
    <row r="681" spans="2:13" x14ac:dyDescent="0.3">
      <c r="B681">
        <v>19.818999999999999</v>
      </c>
      <c r="C681">
        <v>0.70299999999999996</v>
      </c>
      <c r="F681">
        <v>2.67</v>
      </c>
      <c r="G681">
        <v>0.51500000000000001</v>
      </c>
      <c r="J681">
        <v>4.2670000000000003</v>
      </c>
      <c r="K681">
        <v>0.69299999999999995</v>
      </c>
      <c r="L681">
        <v>17.574999999999999</v>
      </c>
      <c r="M681">
        <v>0.47699999999999998</v>
      </c>
    </row>
    <row r="682" spans="2:13" x14ac:dyDescent="0.3">
      <c r="B682">
        <v>19.818999999999999</v>
      </c>
      <c r="C682">
        <v>0.753</v>
      </c>
      <c r="F682">
        <v>2.67</v>
      </c>
      <c r="G682">
        <v>0.72199999999999998</v>
      </c>
      <c r="J682">
        <v>4.2670000000000003</v>
      </c>
      <c r="K682">
        <v>0.82399999999999995</v>
      </c>
      <c r="L682">
        <v>17.574999999999999</v>
      </c>
      <c r="M682">
        <v>0.749</v>
      </c>
    </row>
    <row r="683" spans="2:13" x14ac:dyDescent="0.3">
      <c r="B683">
        <v>19.699000000000002</v>
      </c>
      <c r="C683">
        <v>0.39200000000000002</v>
      </c>
      <c r="F683">
        <v>2.6459999999999999</v>
      </c>
      <c r="G683">
        <v>0.61699999999999999</v>
      </c>
      <c r="J683">
        <v>4.2519999999999998</v>
      </c>
      <c r="K683">
        <v>0.48199999999999998</v>
      </c>
      <c r="L683">
        <v>17.574999999999999</v>
      </c>
      <c r="M683">
        <v>0.78200000000000003</v>
      </c>
    </row>
    <row r="684" spans="2:13" x14ac:dyDescent="0.3">
      <c r="B684">
        <v>19.699000000000002</v>
      </c>
      <c r="C684">
        <v>0.877</v>
      </c>
      <c r="F684">
        <v>2.6219999999999999</v>
      </c>
      <c r="G684">
        <v>0.69699999999999995</v>
      </c>
      <c r="J684">
        <v>4.2370000000000001</v>
      </c>
      <c r="K684">
        <v>0.70699999999999996</v>
      </c>
      <c r="L684">
        <v>17.516999999999999</v>
      </c>
      <c r="M684">
        <v>0.313</v>
      </c>
    </row>
    <row r="685" spans="2:13" x14ac:dyDescent="0.3">
      <c r="B685">
        <v>19.699000000000002</v>
      </c>
      <c r="C685">
        <v>0.69099999999999995</v>
      </c>
      <c r="F685">
        <v>2.6219999999999999</v>
      </c>
      <c r="G685">
        <v>0.878</v>
      </c>
      <c r="J685">
        <v>4.2060000000000004</v>
      </c>
      <c r="K685">
        <v>0.52</v>
      </c>
      <c r="L685">
        <v>17.516999999999999</v>
      </c>
      <c r="M685">
        <v>0.7</v>
      </c>
    </row>
    <row r="686" spans="2:13" x14ac:dyDescent="0.3">
      <c r="B686">
        <v>19.699000000000002</v>
      </c>
      <c r="C686">
        <v>0.436</v>
      </c>
      <c r="F686">
        <v>2.6219999999999999</v>
      </c>
      <c r="G686">
        <v>0.91600000000000004</v>
      </c>
      <c r="J686">
        <v>4.2060000000000004</v>
      </c>
      <c r="K686">
        <v>0.73899999999999999</v>
      </c>
      <c r="L686">
        <v>17.516999999999999</v>
      </c>
      <c r="M686">
        <v>0.68500000000000005</v>
      </c>
    </row>
    <row r="687" spans="2:13" x14ac:dyDescent="0.3">
      <c r="B687">
        <v>19.699000000000002</v>
      </c>
      <c r="C687">
        <v>0.90200000000000002</v>
      </c>
      <c r="F687">
        <v>2.6219999999999999</v>
      </c>
      <c r="G687">
        <v>0.93300000000000005</v>
      </c>
      <c r="J687">
        <v>4.2060000000000004</v>
      </c>
      <c r="K687">
        <v>0.80200000000000005</v>
      </c>
      <c r="L687">
        <v>17.457999999999998</v>
      </c>
      <c r="M687">
        <v>0.81499999999999995</v>
      </c>
    </row>
    <row r="688" spans="2:13" x14ac:dyDescent="0.3">
      <c r="B688">
        <v>19.579000000000001</v>
      </c>
      <c r="C688">
        <v>0.81</v>
      </c>
      <c r="F688">
        <v>2.597</v>
      </c>
      <c r="G688">
        <v>0.52300000000000002</v>
      </c>
      <c r="J688">
        <v>4.2060000000000004</v>
      </c>
      <c r="K688">
        <v>0.75</v>
      </c>
      <c r="L688">
        <v>17.457999999999998</v>
      </c>
      <c r="M688">
        <v>0.63100000000000001</v>
      </c>
    </row>
    <row r="689" spans="2:13" x14ac:dyDescent="0.3">
      <c r="B689">
        <v>19.579000000000001</v>
      </c>
      <c r="C689">
        <v>0.82099999999999995</v>
      </c>
      <c r="F689">
        <v>2.597</v>
      </c>
      <c r="G689">
        <v>0.64500000000000002</v>
      </c>
      <c r="J689">
        <v>4.1909999999999998</v>
      </c>
      <c r="K689">
        <v>0.84199999999999997</v>
      </c>
      <c r="L689">
        <v>17.457999999999998</v>
      </c>
      <c r="M689">
        <v>0.74299999999999999</v>
      </c>
    </row>
    <row r="690" spans="2:13" x14ac:dyDescent="0.3">
      <c r="B690">
        <v>19.579000000000001</v>
      </c>
      <c r="C690">
        <v>0.78400000000000003</v>
      </c>
      <c r="F690">
        <v>2.597</v>
      </c>
      <c r="G690">
        <v>0.82699999999999996</v>
      </c>
      <c r="J690">
        <v>4.1909999999999998</v>
      </c>
      <c r="K690">
        <v>0.81399999999999995</v>
      </c>
      <c r="L690">
        <v>17.457999999999998</v>
      </c>
      <c r="M690">
        <v>0.70899999999999996</v>
      </c>
    </row>
    <row r="691" spans="2:13" x14ac:dyDescent="0.3">
      <c r="B691">
        <v>19.459</v>
      </c>
      <c r="C691">
        <v>0.749</v>
      </c>
      <c r="F691">
        <v>2.597</v>
      </c>
      <c r="G691">
        <v>0.95699999999999996</v>
      </c>
      <c r="J691">
        <v>4.1909999999999998</v>
      </c>
      <c r="K691">
        <v>0.65500000000000003</v>
      </c>
      <c r="L691">
        <v>17.396000000000001</v>
      </c>
      <c r="M691">
        <v>0.81299999999999994</v>
      </c>
    </row>
    <row r="692" spans="2:13" x14ac:dyDescent="0.3">
      <c r="B692">
        <v>19.459</v>
      </c>
      <c r="C692">
        <v>0.82699999999999996</v>
      </c>
      <c r="F692">
        <v>2.573</v>
      </c>
      <c r="G692">
        <v>0.84599999999999997</v>
      </c>
      <c r="J692">
        <v>4.1909999999999998</v>
      </c>
      <c r="K692">
        <v>0.501</v>
      </c>
      <c r="L692">
        <v>17.396000000000001</v>
      </c>
      <c r="M692">
        <v>0.67500000000000004</v>
      </c>
    </row>
    <row r="693" spans="2:13" x14ac:dyDescent="0.3">
      <c r="B693">
        <v>19.337</v>
      </c>
      <c r="C693">
        <v>0.60899999999999999</v>
      </c>
      <c r="F693">
        <v>2.573</v>
      </c>
      <c r="G693">
        <v>0.98199999999999998</v>
      </c>
      <c r="J693">
        <v>4.1760000000000002</v>
      </c>
      <c r="K693">
        <v>0.84399999999999997</v>
      </c>
      <c r="L693">
        <v>17.396000000000001</v>
      </c>
      <c r="M693">
        <v>0.72799999999999998</v>
      </c>
    </row>
    <row r="694" spans="2:13" x14ac:dyDescent="0.3">
      <c r="B694">
        <v>19.337</v>
      </c>
      <c r="C694">
        <v>0.55500000000000005</v>
      </c>
      <c r="F694">
        <v>2.573</v>
      </c>
      <c r="G694">
        <v>0.88200000000000001</v>
      </c>
      <c r="J694">
        <v>4.1760000000000002</v>
      </c>
      <c r="K694">
        <v>0.754</v>
      </c>
      <c r="L694">
        <v>17.396000000000001</v>
      </c>
      <c r="M694">
        <v>0.82099999999999995</v>
      </c>
    </row>
    <row r="695" spans="2:13" x14ac:dyDescent="0.3">
      <c r="B695">
        <v>19.212</v>
      </c>
      <c r="C695">
        <v>0.73099999999999998</v>
      </c>
      <c r="F695">
        <v>2.548</v>
      </c>
      <c r="G695">
        <v>0.96299999999999997</v>
      </c>
      <c r="J695">
        <v>4.1760000000000002</v>
      </c>
      <c r="K695">
        <v>0.72499999999999998</v>
      </c>
      <c r="L695">
        <v>17.338000000000001</v>
      </c>
      <c r="M695">
        <v>0.67100000000000004</v>
      </c>
    </row>
    <row r="696" spans="2:13" x14ac:dyDescent="0.3">
      <c r="B696">
        <v>19.212</v>
      </c>
      <c r="C696">
        <v>0.46</v>
      </c>
      <c r="F696">
        <v>2.548</v>
      </c>
      <c r="G696">
        <v>0.79500000000000004</v>
      </c>
      <c r="J696">
        <v>4.1449999999999996</v>
      </c>
      <c r="K696">
        <v>0.81200000000000006</v>
      </c>
      <c r="L696">
        <v>17.274999999999999</v>
      </c>
      <c r="M696">
        <v>0.69399999999999995</v>
      </c>
    </row>
    <row r="697" spans="2:13" x14ac:dyDescent="0.3">
      <c r="B697">
        <v>19.212</v>
      </c>
      <c r="C697">
        <v>0.51700000000000002</v>
      </c>
      <c r="F697">
        <v>2.548</v>
      </c>
      <c r="G697">
        <v>0.60199999999999998</v>
      </c>
      <c r="J697">
        <v>4.1449999999999996</v>
      </c>
      <c r="K697">
        <v>0.79</v>
      </c>
      <c r="L697">
        <v>17.216000000000001</v>
      </c>
      <c r="M697">
        <v>0.69</v>
      </c>
    </row>
    <row r="698" spans="2:13" x14ac:dyDescent="0.3">
      <c r="B698">
        <v>19.212</v>
      </c>
      <c r="C698">
        <v>0.61099999999999999</v>
      </c>
      <c r="F698">
        <v>2.548</v>
      </c>
      <c r="G698">
        <v>0.76400000000000001</v>
      </c>
      <c r="J698">
        <v>4.13</v>
      </c>
      <c r="K698">
        <v>0.74299999999999999</v>
      </c>
      <c r="L698">
        <v>17.216000000000001</v>
      </c>
      <c r="M698">
        <v>0.78800000000000003</v>
      </c>
    </row>
    <row r="699" spans="2:13" x14ac:dyDescent="0.3">
      <c r="B699">
        <v>19.212</v>
      </c>
      <c r="C699">
        <v>0.66900000000000004</v>
      </c>
      <c r="F699">
        <v>2.548</v>
      </c>
      <c r="G699">
        <v>0.86499999999999999</v>
      </c>
      <c r="J699">
        <v>4.13</v>
      </c>
      <c r="K699">
        <v>0.61799999999999999</v>
      </c>
      <c r="L699">
        <v>17.216000000000001</v>
      </c>
      <c r="M699">
        <v>0.78400000000000003</v>
      </c>
    </row>
    <row r="700" spans="2:13" x14ac:dyDescent="0.3">
      <c r="B700">
        <v>19.212</v>
      </c>
      <c r="C700">
        <v>0.56399999999999995</v>
      </c>
      <c r="F700">
        <v>2.548</v>
      </c>
      <c r="G700">
        <v>0.82899999999999996</v>
      </c>
      <c r="J700">
        <v>4.13</v>
      </c>
      <c r="K700">
        <v>0.56899999999999995</v>
      </c>
      <c r="L700">
        <v>17.216000000000001</v>
      </c>
      <c r="M700">
        <v>0.501</v>
      </c>
    </row>
    <row r="701" spans="2:13" x14ac:dyDescent="0.3">
      <c r="B701">
        <v>19.212</v>
      </c>
      <c r="C701">
        <v>0.92100000000000004</v>
      </c>
      <c r="F701">
        <v>2.5230000000000001</v>
      </c>
      <c r="G701">
        <v>0.46800000000000003</v>
      </c>
      <c r="J701">
        <v>4.13</v>
      </c>
      <c r="K701">
        <v>0.42399999999999999</v>
      </c>
      <c r="L701">
        <v>17.216000000000001</v>
      </c>
      <c r="M701">
        <v>0.83299999999999996</v>
      </c>
    </row>
    <row r="702" spans="2:13" x14ac:dyDescent="0.3">
      <c r="B702">
        <v>19.212</v>
      </c>
      <c r="C702">
        <v>0.64100000000000001</v>
      </c>
      <c r="F702">
        <v>2.5230000000000001</v>
      </c>
      <c r="G702">
        <v>0.90300000000000002</v>
      </c>
      <c r="J702">
        <v>4.13</v>
      </c>
      <c r="K702">
        <v>0.71199999999999997</v>
      </c>
      <c r="L702">
        <v>17.157</v>
      </c>
      <c r="M702">
        <v>0.83599999999999997</v>
      </c>
    </row>
    <row r="703" spans="2:13" x14ac:dyDescent="0.3">
      <c r="B703">
        <v>19.212</v>
      </c>
      <c r="C703">
        <v>0.52500000000000002</v>
      </c>
      <c r="F703">
        <v>2.5230000000000001</v>
      </c>
      <c r="G703">
        <v>0.91900000000000004</v>
      </c>
      <c r="J703">
        <v>4.0990000000000002</v>
      </c>
      <c r="K703">
        <v>0.57999999999999996</v>
      </c>
      <c r="L703">
        <v>17.157</v>
      </c>
      <c r="M703">
        <v>0.73499999999999999</v>
      </c>
    </row>
    <row r="704" spans="2:13" x14ac:dyDescent="0.3">
      <c r="B704">
        <v>19.088999999999999</v>
      </c>
      <c r="C704">
        <v>0.78</v>
      </c>
      <c r="F704">
        <v>2.4969999999999999</v>
      </c>
      <c r="G704">
        <v>0.84599999999999997</v>
      </c>
      <c r="J704">
        <v>4.0990000000000002</v>
      </c>
      <c r="K704">
        <v>0.63200000000000001</v>
      </c>
      <c r="L704">
        <v>17.094000000000001</v>
      </c>
      <c r="M704">
        <v>0.68899999999999995</v>
      </c>
    </row>
    <row r="705" spans="2:13" x14ac:dyDescent="0.3">
      <c r="B705">
        <v>19.088999999999999</v>
      </c>
      <c r="C705">
        <v>0.77</v>
      </c>
      <c r="F705">
        <v>2.4969999999999999</v>
      </c>
      <c r="G705">
        <v>0.88500000000000001</v>
      </c>
      <c r="J705">
        <v>4.0990000000000002</v>
      </c>
      <c r="K705">
        <v>0.41399999999999998</v>
      </c>
      <c r="L705">
        <v>17.094000000000001</v>
      </c>
      <c r="M705">
        <v>0.76500000000000001</v>
      </c>
    </row>
    <row r="706" spans="2:13" x14ac:dyDescent="0.3">
      <c r="B706">
        <v>19.088999999999999</v>
      </c>
      <c r="C706">
        <v>0.77</v>
      </c>
      <c r="F706">
        <v>2.472</v>
      </c>
      <c r="G706">
        <v>0.96699999999999997</v>
      </c>
      <c r="J706">
        <v>4.0990000000000002</v>
      </c>
      <c r="K706">
        <v>0.57199999999999995</v>
      </c>
      <c r="L706">
        <v>17.094000000000001</v>
      </c>
      <c r="M706">
        <v>0.64100000000000001</v>
      </c>
    </row>
    <row r="707" spans="2:13" x14ac:dyDescent="0.3">
      <c r="B707">
        <v>18.965</v>
      </c>
      <c r="C707">
        <v>0.98</v>
      </c>
      <c r="F707">
        <v>2.472</v>
      </c>
      <c r="G707">
        <v>0.32800000000000001</v>
      </c>
      <c r="J707">
        <v>4.0990000000000002</v>
      </c>
      <c r="K707">
        <v>0.747</v>
      </c>
      <c r="L707">
        <v>17.094000000000001</v>
      </c>
      <c r="M707">
        <v>0.51400000000000001</v>
      </c>
    </row>
    <row r="708" spans="2:13" x14ac:dyDescent="0.3">
      <c r="B708">
        <v>18.965</v>
      </c>
      <c r="C708">
        <v>0.88400000000000001</v>
      </c>
      <c r="F708">
        <v>2.472</v>
      </c>
      <c r="G708">
        <v>0.86599999999999999</v>
      </c>
      <c r="J708">
        <v>4.0679999999999996</v>
      </c>
      <c r="K708">
        <v>0.67700000000000005</v>
      </c>
      <c r="L708">
        <v>17.033999999999999</v>
      </c>
      <c r="M708">
        <v>0.58699999999999997</v>
      </c>
    </row>
    <row r="709" spans="2:13" x14ac:dyDescent="0.3">
      <c r="B709">
        <v>18.965</v>
      </c>
      <c r="C709">
        <v>0.64</v>
      </c>
      <c r="F709">
        <v>2.4460000000000002</v>
      </c>
      <c r="G709">
        <v>0.86399999999999999</v>
      </c>
      <c r="J709">
        <v>4.0679999999999996</v>
      </c>
      <c r="K709">
        <v>0.83899999999999997</v>
      </c>
      <c r="L709">
        <v>17.033999999999999</v>
      </c>
      <c r="M709">
        <v>0.82799999999999996</v>
      </c>
    </row>
    <row r="710" spans="2:13" x14ac:dyDescent="0.3">
      <c r="B710">
        <v>18.965</v>
      </c>
      <c r="C710">
        <v>0.73499999999999999</v>
      </c>
      <c r="F710">
        <v>2.4460000000000002</v>
      </c>
      <c r="G710">
        <v>0.86399999999999999</v>
      </c>
      <c r="J710">
        <v>4.0679999999999996</v>
      </c>
      <c r="K710">
        <v>0.80500000000000005</v>
      </c>
      <c r="L710">
        <v>17.033999999999999</v>
      </c>
      <c r="M710">
        <v>0.69099999999999995</v>
      </c>
    </row>
    <row r="711" spans="2:13" x14ac:dyDescent="0.3">
      <c r="B711">
        <v>18.965</v>
      </c>
      <c r="C711">
        <v>0.68100000000000005</v>
      </c>
      <c r="F711">
        <v>2.4460000000000002</v>
      </c>
      <c r="G711">
        <v>0.66500000000000004</v>
      </c>
      <c r="J711">
        <v>4.0679999999999996</v>
      </c>
      <c r="K711">
        <v>0.69199999999999995</v>
      </c>
      <c r="L711">
        <v>17.033999999999999</v>
      </c>
      <c r="M711">
        <v>0.47699999999999998</v>
      </c>
    </row>
    <row r="712" spans="2:13" x14ac:dyDescent="0.3">
      <c r="B712">
        <v>18.84</v>
      </c>
      <c r="C712">
        <v>0.54800000000000004</v>
      </c>
      <c r="F712">
        <v>2.4460000000000002</v>
      </c>
      <c r="G712">
        <v>0.76400000000000001</v>
      </c>
      <c r="J712">
        <v>4.0679999999999996</v>
      </c>
      <c r="K712">
        <v>0.73099999999999998</v>
      </c>
      <c r="L712">
        <v>17.033999999999999</v>
      </c>
      <c r="M712">
        <v>0.53500000000000003</v>
      </c>
    </row>
    <row r="713" spans="2:13" x14ac:dyDescent="0.3">
      <c r="B713">
        <v>18.84</v>
      </c>
      <c r="C713">
        <v>0.71199999999999997</v>
      </c>
      <c r="F713">
        <v>2.4460000000000002</v>
      </c>
      <c r="G713">
        <v>0.60599999999999998</v>
      </c>
      <c r="J713">
        <v>4.0679999999999996</v>
      </c>
      <c r="K713">
        <v>0.85</v>
      </c>
      <c r="L713">
        <v>16.97</v>
      </c>
      <c r="M713">
        <v>0.54300000000000004</v>
      </c>
    </row>
    <row r="714" spans="2:13" x14ac:dyDescent="0.3">
      <c r="B714">
        <v>18.84</v>
      </c>
      <c r="C714">
        <v>0.85399999999999998</v>
      </c>
      <c r="F714">
        <v>2.4460000000000002</v>
      </c>
      <c r="G714">
        <v>0.86399999999999999</v>
      </c>
      <c r="J714">
        <v>4.0679999999999996</v>
      </c>
      <c r="K714">
        <v>0.84399999999999997</v>
      </c>
      <c r="L714">
        <v>16.97</v>
      </c>
      <c r="M714">
        <v>0.77</v>
      </c>
    </row>
    <row r="715" spans="2:13" x14ac:dyDescent="0.3">
      <c r="B715">
        <v>18.84</v>
      </c>
      <c r="C715">
        <v>0.86699999999999999</v>
      </c>
      <c r="F715">
        <v>2.42</v>
      </c>
      <c r="G715">
        <v>0.94499999999999995</v>
      </c>
      <c r="J715">
        <v>4.0519999999999996</v>
      </c>
      <c r="K715">
        <v>0.84599999999999997</v>
      </c>
      <c r="L715">
        <v>16.91</v>
      </c>
      <c r="M715">
        <v>0.749</v>
      </c>
    </row>
    <row r="716" spans="2:13" x14ac:dyDescent="0.3">
      <c r="B716">
        <v>18.715</v>
      </c>
      <c r="C716">
        <v>0.498</v>
      </c>
      <c r="F716">
        <v>2.42</v>
      </c>
      <c r="G716">
        <v>0.748</v>
      </c>
      <c r="J716">
        <v>4.0369999999999999</v>
      </c>
      <c r="K716">
        <v>0.79</v>
      </c>
      <c r="L716">
        <v>16.850000000000001</v>
      </c>
      <c r="M716">
        <v>0.82699999999999996</v>
      </c>
    </row>
    <row r="717" spans="2:13" x14ac:dyDescent="0.3">
      <c r="B717">
        <v>18.715</v>
      </c>
      <c r="C717">
        <v>0.66300000000000003</v>
      </c>
      <c r="F717">
        <v>2.3929999999999998</v>
      </c>
      <c r="G717">
        <v>0.90700000000000003</v>
      </c>
      <c r="J717">
        <v>4.0369999999999999</v>
      </c>
      <c r="K717">
        <v>0.52100000000000002</v>
      </c>
      <c r="L717">
        <v>16.850000000000001</v>
      </c>
      <c r="M717">
        <v>0.70199999999999996</v>
      </c>
    </row>
    <row r="718" spans="2:13" x14ac:dyDescent="0.3">
      <c r="B718">
        <v>18.715</v>
      </c>
      <c r="C718">
        <v>0.623</v>
      </c>
      <c r="F718">
        <v>2.3929999999999998</v>
      </c>
      <c r="G718">
        <v>0.81200000000000006</v>
      </c>
      <c r="J718">
        <v>4.0369999999999999</v>
      </c>
      <c r="K718">
        <v>0.48</v>
      </c>
      <c r="L718">
        <v>16.850000000000001</v>
      </c>
      <c r="M718">
        <v>0.51800000000000002</v>
      </c>
    </row>
    <row r="719" spans="2:13" x14ac:dyDescent="0.3">
      <c r="B719">
        <v>18.715</v>
      </c>
      <c r="C719">
        <v>0.77600000000000002</v>
      </c>
      <c r="F719">
        <v>2.3929999999999998</v>
      </c>
      <c r="G719">
        <v>0.90700000000000003</v>
      </c>
      <c r="J719">
        <v>4.0209999999999999</v>
      </c>
      <c r="K719">
        <v>0.68300000000000005</v>
      </c>
      <c r="L719">
        <v>16.850000000000001</v>
      </c>
      <c r="M719">
        <v>0.71899999999999997</v>
      </c>
    </row>
    <row r="720" spans="2:13" x14ac:dyDescent="0.3">
      <c r="B720">
        <v>18.588999999999999</v>
      </c>
      <c r="C720">
        <v>0.60699999999999998</v>
      </c>
      <c r="F720">
        <v>2.3929999999999998</v>
      </c>
      <c r="G720">
        <v>0.79800000000000004</v>
      </c>
      <c r="J720">
        <v>4.0209999999999999</v>
      </c>
      <c r="K720">
        <v>0.69099999999999995</v>
      </c>
      <c r="L720">
        <v>16.785</v>
      </c>
      <c r="M720">
        <v>0.71299999999999997</v>
      </c>
    </row>
    <row r="721" spans="2:13" x14ac:dyDescent="0.3">
      <c r="B721">
        <v>18.588999999999999</v>
      </c>
      <c r="C721">
        <v>0.57899999999999996</v>
      </c>
      <c r="F721">
        <v>2.3929999999999998</v>
      </c>
      <c r="G721">
        <v>0.97</v>
      </c>
      <c r="J721">
        <v>4.0209999999999999</v>
      </c>
      <c r="K721">
        <v>0.58399999999999996</v>
      </c>
      <c r="L721">
        <v>16.785</v>
      </c>
      <c r="M721">
        <v>0.78400000000000003</v>
      </c>
    </row>
    <row r="722" spans="2:13" x14ac:dyDescent="0.3">
      <c r="B722">
        <v>18.588999999999999</v>
      </c>
      <c r="C722">
        <v>0.63400000000000001</v>
      </c>
      <c r="F722">
        <v>2.3660000000000001</v>
      </c>
      <c r="G722">
        <v>0.88700000000000001</v>
      </c>
      <c r="J722">
        <v>4.0209999999999999</v>
      </c>
      <c r="K722">
        <v>0.877</v>
      </c>
      <c r="L722">
        <v>16.785</v>
      </c>
      <c r="M722">
        <v>0.51</v>
      </c>
    </row>
    <row r="723" spans="2:13" x14ac:dyDescent="0.3">
      <c r="B723">
        <v>18.588999999999999</v>
      </c>
      <c r="C723">
        <v>0.90700000000000003</v>
      </c>
      <c r="F723">
        <v>2.3660000000000001</v>
      </c>
      <c r="G723">
        <v>0.79400000000000004</v>
      </c>
      <c r="J723">
        <v>3.9889999999999999</v>
      </c>
      <c r="K723">
        <v>0.85299999999999998</v>
      </c>
      <c r="L723">
        <v>16.725000000000001</v>
      </c>
      <c r="M723">
        <v>0.71499999999999997</v>
      </c>
    </row>
    <row r="724" spans="2:13" x14ac:dyDescent="0.3">
      <c r="B724">
        <v>18.588999999999999</v>
      </c>
      <c r="C724">
        <v>0.70599999999999996</v>
      </c>
      <c r="F724">
        <v>2.3660000000000001</v>
      </c>
      <c r="G724">
        <v>0.747</v>
      </c>
      <c r="J724">
        <v>3.9569999999999999</v>
      </c>
      <c r="K724">
        <v>0.59599999999999997</v>
      </c>
      <c r="L724">
        <v>16.725000000000001</v>
      </c>
      <c r="M724">
        <v>0.48599999999999999</v>
      </c>
    </row>
    <row r="725" spans="2:13" x14ac:dyDescent="0.3">
      <c r="B725">
        <v>18.588999999999999</v>
      </c>
      <c r="C725">
        <v>0.76500000000000001</v>
      </c>
      <c r="F725">
        <v>2.339</v>
      </c>
      <c r="G725">
        <v>0.81200000000000006</v>
      </c>
      <c r="J725">
        <v>3.9569999999999999</v>
      </c>
      <c r="K725">
        <v>0.75900000000000001</v>
      </c>
      <c r="L725">
        <v>16.725000000000001</v>
      </c>
      <c r="M725">
        <v>0.66600000000000004</v>
      </c>
    </row>
    <row r="726" spans="2:13" x14ac:dyDescent="0.3">
      <c r="B726">
        <v>18.588999999999999</v>
      </c>
      <c r="C726">
        <v>0.64200000000000002</v>
      </c>
      <c r="F726">
        <v>2.339</v>
      </c>
      <c r="G726">
        <v>0.90900000000000003</v>
      </c>
      <c r="J726">
        <v>3.9569999999999999</v>
      </c>
      <c r="K726">
        <v>0.84</v>
      </c>
      <c r="L726">
        <v>16.66</v>
      </c>
      <c r="M726">
        <v>0.63400000000000001</v>
      </c>
    </row>
    <row r="727" spans="2:13" x14ac:dyDescent="0.3">
      <c r="B727">
        <v>18.588999999999999</v>
      </c>
      <c r="C727">
        <v>0.99399999999999999</v>
      </c>
      <c r="F727">
        <v>2.339</v>
      </c>
      <c r="G727">
        <v>0.90900000000000003</v>
      </c>
      <c r="J727">
        <v>3.9569999999999999</v>
      </c>
      <c r="K727">
        <v>0.77700000000000002</v>
      </c>
      <c r="L727">
        <v>16.66</v>
      </c>
      <c r="M727">
        <v>0.66100000000000003</v>
      </c>
    </row>
    <row r="728" spans="2:13" x14ac:dyDescent="0.3">
      <c r="B728">
        <v>18.588999999999999</v>
      </c>
      <c r="C728">
        <v>0.84399999999999997</v>
      </c>
      <c r="F728">
        <v>2.3119999999999998</v>
      </c>
      <c r="G728">
        <v>1</v>
      </c>
      <c r="J728">
        <v>3.9409999999999998</v>
      </c>
      <c r="K728">
        <v>0.80700000000000005</v>
      </c>
      <c r="L728">
        <v>16.599</v>
      </c>
      <c r="M728">
        <v>0.76600000000000001</v>
      </c>
    </row>
    <row r="729" spans="2:13" x14ac:dyDescent="0.3">
      <c r="B729">
        <v>18.329999999999998</v>
      </c>
      <c r="C729">
        <v>0.86899999999999999</v>
      </c>
      <c r="F729">
        <v>2.3119999999999998</v>
      </c>
      <c r="G729">
        <v>0.60399999999999998</v>
      </c>
      <c r="J729">
        <v>3.9409999999999998</v>
      </c>
      <c r="K729">
        <v>0.84199999999999997</v>
      </c>
      <c r="L729">
        <v>16.536999999999999</v>
      </c>
      <c r="M729">
        <v>0.749</v>
      </c>
    </row>
    <row r="730" spans="2:13" x14ac:dyDescent="0.3">
      <c r="B730">
        <v>18.201000000000001</v>
      </c>
      <c r="C730">
        <v>0.58199999999999996</v>
      </c>
      <c r="F730">
        <v>2.3119999999999998</v>
      </c>
      <c r="G730">
        <v>0.80800000000000005</v>
      </c>
      <c r="J730">
        <v>3.9079999999999999</v>
      </c>
      <c r="K730">
        <v>0.69399999999999995</v>
      </c>
      <c r="L730">
        <v>16.472000000000001</v>
      </c>
      <c r="M730">
        <v>0.77100000000000002</v>
      </c>
    </row>
    <row r="731" spans="2:13" x14ac:dyDescent="0.3">
      <c r="B731">
        <v>18.201000000000001</v>
      </c>
      <c r="C731">
        <v>0.79700000000000004</v>
      </c>
      <c r="F731">
        <v>2.2839999999999998</v>
      </c>
      <c r="G731">
        <v>0.97599999999999998</v>
      </c>
      <c r="J731">
        <v>3.9079999999999999</v>
      </c>
      <c r="K731">
        <v>0.86</v>
      </c>
      <c r="L731">
        <v>16.472000000000001</v>
      </c>
      <c r="M731">
        <v>0.747</v>
      </c>
    </row>
    <row r="732" spans="2:13" x14ac:dyDescent="0.3">
      <c r="B732">
        <v>18.201000000000001</v>
      </c>
      <c r="C732">
        <v>0.82599999999999996</v>
      </c>
      <c r="F732">
        <v>2.2839999999999998</v>
      </c>
      <c r="G732">
        <v>0.77400000000000002</v>
      </c>
      <c r="J732">
        <v>3.8919999999999999</v>
      </c>
      <c r="K732">
        <v>0.71499999999999997</v>
      </c>
      <c r="L732">
        <v>16.472000000000001</v>
      </c>
      <c r="M732">
        <v>0.69399999999999995</v>
      </c>
    </row>
    <row r="733" spans="2:13" x14ac:dyDescent="0.3">
      <c r="B733">
        <v>18.201000000000001</v>
      </c>
      <c r="C733">
        <v>0.79700000000000004</v>
      </c>
      <c r="F733">
        <v>2.2839999999999998</v>
      </c>
      <c r="G733">
        <v>0.82599999999999996</v>
      </c>
      <c r="J733">
        <v>3.8919999999999999</v>
      </c>
      <c r="K733">
        <v>0.65</v>
      </c>
      <c r="L733">
        <v>16.472000000000001</v>
      </c>
      <c r="M733">
        <v>0.51300000000000001</v>
      </c>
    </row>
    <row r="734" spans="2:13" x14ac:dyDescent="0.3">
      <c r="B734">
        <v>18.071000000000002</v>
      </c>
      <c r="C734">
        <v>0.39100000000000001</v>
      </c>
      <c r="F734">
        <v>2.2839999999999998</v>
      </c>
      <c r="G734">
        <v>0.88400000000000001</v>
      </c>
      <c r="J734">
        <v>3.8759999999999999</v>
      </c>
      <c r="K734">
        <v>0.58699999999999997</v>
      </c>
      <c r="L734">
        <v>16.41</v>
      </c>
      <c r="M734">
        <v>0.621</v>
      </c>
    </row>
    <row r="735" spans="2:13" x14ac:dyDescent="0.3">
      <c r="B735">
        <v>18.071000000000002</v>
      </c>
      <c r="C735">
        <v>0.81499999999999995</v>
      </c>
      <c r="F735">
        <v>2.2559999999999998</v>
      </c>
      <c r="G735">
        <v>0.63500000000000001</v>
      </c>
      <c r="J735">
        <v>3.8759999999999999</v>
      </c>
      <c r="K735">
        <v>0.66800000000000004</v>
      </c>
      <c r="L735">
        <v>16.41</v>
      </c>
      <c r="M735">
        <v>0.626</v>
      </c>
    </row>
    <row r="736" spans="2:13" x14ac:dyDescent="0.3">
      <c r="B736">
        <v>18.071000000000002</v>
      </c>
      <c r="C736">
        <v>0.53400000000000003</v>
      </c>
      <c r="F736">
        <v>2.2559999999999998</v>
      </c>
      <c r="G736">
        <v>0.755</v>
      </c>
      <c r="J736">
        <v>3.8759999999999999</v>
      </c>
      <c r="K736">
        <v>0.67600000000000005</v>
      </c>
      <c r="L736">
        <v>16.343</v>
      </c>
      <c r="M736">
        <v>0.81100000000000005</v>
      </c>
    </row>
    <row r="737" spans="2:13" x14ac:dyDescent="0.3">
      <c r="B737">
        <v>18.071000000000002</v>
      </c>
      <c r="C737">
        <v>0.69</v>
      </c>
      <c r="F737">
        <v>2.2559999999999998</v>
      </c>
      <c r="G737">
        <v>0.95299999999999996</v>
      </c>
      <c r="J737">
        <v>3.8759999999999999</v>
      </c>
      <c r="K737">
        <v>0.59599999999999997</v>
      </c>
      <c r="L737">
        <v>16.343</v>
      </c>
      <c r="M737">
        <v>0.73199999999999998</v>
      </c>
    </row>
    <row r="738" spans="2:13" x14ac:dyDescent="0.3">
      <c r="B738">
        <v>18.071000000000002</v>
      </c>
      <c r="C738">
        <v>0.93899999999999995</v>
      </c>
      <c r="F738">
        <v>2.2559999999999998</v>
      </c>
      <c r="G738">
        <v>0.90600000000000003</v>
      </c>
      <c r="J738">
        <v>3.859</v>
      </c>
      <c r="K738">
        <v>0.80800000000000005</v>
      </c>
      <c r="L738">
        <v>16.343</v>
      </c>
      <c r="M738">
        <v>0.47299999999999998</v>
      </c>
    </row>
    <row r="739" spans="2:13" x14ac:dyDescent="0.3">
      <c r="B739">
        <v>18.071000000000002</v>
      </c>
      <c r="C739">
        <v>0.77</v>
      </c>
      <c r="F739">
        <v>2.2280000000000002</v>
      </c>
      <c r="G739">
        <v>0.78600000000000003</v>
      </c>
      <c r="J739">
        <v>3.859</v>
      </c>
      <c r="K739">
        <v>0.72</v>
      </c>
      <c r="L739">
        <v>16.343</v>
      </c>
      <c r="M739">
        <v>0.69</v>
      </c>
    </row>
    <row r="740" spans="2:13" x14ac:dyDescent="0.3">
      <c r="B740">
        <v>18.071000000000002</v>
      </c>
      <c r="C740">
        <v>0.748</v>
      </c>
      <c r="F740">
        <v>2.2280000000000002</v>
      </c>
      <c r="G740">
        <v>0.29899999999999999</v>
      </c>
      <c r="J740">
        <v>3.859</v>
      </c>
      <c r="K740">
        <v>0.71699999999999997</v>
      </c>
      <c r="L740">
        <v>16.343</v>
      </c>
      <c r="M740">
        <v>0.69699999999999995</v>
      </c>
    </row>
    <row r="741" spans="2:13" x14ac:dyDescent="0.3">
      <c r="B741">
        <v>17.940000000000001</v>
      </c>
      <c r="C741">
        <v>0.66700000000000004</v>
      </c>
      <c r="F741">
        <v>2.1989999999999998</v>
      </c>
      <c r="G741">
        <v>0.84299999999999997</v>
      </c>
      <c r="J741">
        <v>3.8260000000000001</v>
      </c>
      <c r="K741">
        <v>0.79900000000000004</v>
      </c>
      <c r="L741">
        <v>16.280999999999999</v>
      </c>
      <c r="M741">
        <v>0.67100000000000004</v>
      </c>
    </row>
    <row r="742" spans="2:13" x14ac:dyDescent="0.3">
      <c r="B742">
        <v>17.940000000000001</v>
      </c>
      <c r="C742">
        <v>0.81499999999999995</v>
      </c>
      <c r="F742">
        <v>2.1989999999999998</v>
      </c>
      <c r="G742">
        <v>0.86099999999999999</v>
      </c>
      <c r="J742">
        <v>3.8260000000000001</v>
      </c>
      <c r="K742">
        <v>0.71199999999999997</v>
      </c>
      <c r="L742">
        <v>16.280999999999999</v>
      </c>
      <c r="M742">
        <v>0.47</v>
      </c>
    </row>
    <row r="743" spans="2:13" x14ac:dyDescent="0.3">
      <c r="B743">
        <v>17.940000000000001</v>
      </c>
      <c r="C743">
        <v>0.81499999999999995</v>
      </c>
      <c r="F743">
        <v>2.1989999999999998</v>
      </c>
      <c r="G743">
        <v>0.84299999999999997</v>
      </c>
      <c r="J743">
        <v>3.8260000000000001</v>
      </c>
      <c r="K743">
        <v>0.95099999999999996</v>
      </c>
      <c r="L743">
        <v>16.280999999999999</v>
      </c>
      <c r="M743">
        <v>0.85499999999999998</v>
      </c>
    </row>
    <row r="744" spans="2:13" x14ac:dyDescent="0.3">
      <c r="B744">
        <v>17.940000000000001</v>
      </c>
      <c r="C744">
        <v>0.68</v>
      </c>
      <c r="F744">
        <v>2.17</v>
      </c>
      <c r="G744">
        <v>0.92800000000000005</v>
      </c>
      <c r="J744">
        <v>3.8090000000000002</v>
      </c>
      <c r="K744">
        <v>0.94</v>
      </c>
      <c r="L744">
        <v>16.280999999999999</v>
      </c>
      <c r="M744">
        <v>0.64400000000000002</v>
      </c>
    </row>
    <row r="745" spans="2:13" x14ac:dyDescent="0.3">
      <c r="B745">
        <v>17.940000000000001</v>
      </c>
      <c r="C745">
        <v>0.67100000000000004</v>
      </c>
      <c r="F745">
        <v>2.17</v>
      </c>
      <c r="G745">
        <v>0.78200000000000003</v>
      </c>
      <c r="J745">
        <v>3.7759999999999998</v>
      </c>
      <c r="K745">
        <v>0.69799999999999995</v>
      </c>
      <c r="L745">
        <v>16.218</v>
      </c>
      <c r="M745">
        <v>0.62</v>
      </c>
    </row>
    <row r="746" spans="2:13" x14ac:dyDescent="0.3">
      <c r="B746">
        <v>17.809000000000001</v>
      </c>
      <c r="C746">
        <v>0.88400000000000001</v>
      </c>
      <c r="F746">
        <v>2.17</v>
      </c>
      <c r="G746">
        <v>0.78200000000000003</v>
      </c>
      <c r="J746">
        <v>3.7759999999999998</v>
      </c>
      <c r="K746">
        <v>0.55600000000000005</v>
      </c>
      <c r="L746">
        <v>16.218</v>
      </c>
      <c r="M746">
        <v>0.41299999999999998</v>
      </c>
    </row>
    <row r="747" spans="2:13" x14ac:dyDescent="0.3">
      <c r="B747">
        <v>17.809000000000001</v>
      </c>
      <c r="C747">
        <v>0.752</v>
      </c>
      <c r="F747">
        <v>2.17</v>
      </c>
      <c r="G747">
        <v>0.94799999999999995</v>
      </c>
      <c r="J747">
        <v>3.742</v>
      </c>
      <c r="K747">
        <v>0.79900000000000004</v>
      </c>
      <c r="L747">
        <v>16.151</v>
      </c>
      <c r="M747">
        <v>0.49199999999999999</v>
      </c>
    </row>
    <row r="748" spans="2:13" x14ac:dyDescent="0.3">
      <c r="B748">
        <v>17.809000000000001</v>
      </c>
      <c r="C748">
        <v>0.752</v>
      </c>
      <c r="F748">
        <v>2.14</v>
      </c>
      <c r="G748">
        <v>0.81499999999999995</v>
      </c>
      <c r="J748">
        <v>3.7250000000000001</v>
      </c>
      <c r="K748">
        <v>0.88200000000000001</v>
      </c>
      <c r="L748">
        <v>16.088000000000001</v>
      </c>
      <c r="M748">
        <v>0.79100000000000004</v>
      </c>
    </row>
    <row r="749" spans="2:13" x14ac:dyDescent="0.3">
      <c r="B749">
        <v>17.809000000000001</v>
      </c>
      <c r="C749">
        <v>0.89800000000000002</v>
      </c>
      <c r="F749">
        <v>2.14</v>
      </c>
      <c r="G749">
        <v>0.69299999999999995</v>
      </c>
      <c r="J749">
        <v>3.7250000000000001</v>
      </c>
      <c r="K749">
        <v>0.83699999999999997</v>
      </c>
      <c r="L749">
        <v>16.088000000000001</v>
      </c>
      <c r="M749">
        <v>0.67500000000000004</v>
      </c>
    </row>
    <row r="750" spans="2:13" x14ac:dyDescent="0.3">
      <c r="B750">
        <v>17.672000000000001</v>
      </c>
      <c r="C750">
        <v>0.752</v>
      </c>
      <c r="F750">
        <v>2.14</v>
      </c>
      <c r="G750">
        <v>0.97399999999999998</v>
      </c>
      <c r="J750">
        <v>3.6560000000000001</v>
      </c>
      <c r="K750">
        <v>0.70699999999999996</v>
      </c>
      <c r="L750">
        <v>16.088000000000001</v>
      </c>
      <c r="M750">
        <v>0.76600000000000001</v>
      </c>
    </row>
    <row r="751" spans="2:13" x14ac:dyDescent="0.3">
      <c r="B751">
        <v>17.672000000000001</v>
      </c>
      <c r="C751">
        <v>0.69199999999999995</v>
      </c>
      <c r="F751">
        <v>2.14</v>
      </c>
      <c r="G751">
        <v>0.61099999999999999</v>
      </c>
      <c r="J751">
        <v>3.6560000000000001</v>
      </c>
      <c r="K751">
        <v>0.78700000000000003</v>
      </c>
      <c r="L751">
        <v>16.088000000000001</v>
      </c>
      <c r="M751">
        <v>0.80300000000000005</v>
      </c>
    </row>
    <row r="752" spans="2:13" x14ac:dyDescent="0.3">
      <c r="B752">
        <v>17.672000000000001</v>
      </c>
      <c r="C752">
        <v>0.89800000000000002</v>
      </c>
      <c r="F752">
        <v>2.14</v>
      </c>
      <c r="G752">
        <v>0.76100000000000001</v>
      </c>
      <c r="J752">
        <v>3.6560000000000001</v>
      </c>
      <c r="K752">
        <v>0.67800000000000005</v>
      </c>
      <c r="L752">
        <v>15.957000000000001</v>
      </c>
      <c r="M752">
        <v>0.81200000000000006</v>
      </c>
    </row>
    <row r="753" spans="2:13" x14ac:dyDescent="0.3">
      <c r="B753">
        <v>17.672000000000001</v>
      </c>
      <c r="C753">
        <v>0.72599999999999998</v>
      </c>
      <c r="F753">
        <v>2.14</v>
      </c>
      <c r="G753">
        <v>0.85699999999999998</v>
      </c>
      <c r="J753">
        <v>3.6379999999999999</v>
      </c>
      <c r="K753">
        <v>0.52600000000000002</v>
      </c>
      <c r="L753">
        <v>15.957000000000001</v>
      </c>
      <c r="M753">
        <v>0.58699999999999997</v>
      </c>
    </row>
    <row r="754" spans="2:13" x14ac:dyDescent="0.3">
      <c r="B754">
        <v>17.672000000000001</v>
      </c>
      <c r="C754">
        <v>0.89800000000000002</v>
      </c>
      <c r="F754">
        <v>2.1110000000000002</v>
      </c>
      <c r="G754">
        <v>0.83399999999999996</v>
      </c>
      <c r="J754">
        <v>3.6379999999999999</v>
      </c>
      <c r="K754">
        <v>0.87</v>
      </c>
      <c r="L754">
        <v>15.893000000000001</v>
      </c>
      <c r="M754">
        <v>0.85</v>
      </c>
    </row>
    <row r="755" spans="2:13" x14ac:dyDescent="0.3">
      <c r="B755">
        <v>17.538</v>
      </c>
      <c r="C755">
        <v>0.75600000000000001</v>
      </c>
      <c r="F755">
        <v>2.08</v>
      </c>
      <c r="G755">
        <v>0.625</v>
      </c>
      <c r="J755">
        <v>3.621</v>
      </c>
      <c r="K755">
        <v>0.28399999999999997</v>
      </c>
      <c r="L755">
        <v>15.824999999999999</v>
      </c>
      <c r="M755">
        <v>0.58799999999999997</v>
      </c>
    </row>
    <row r="756" spans="2:13" x14ac:dyDescent="0.3">
      <c r="B756">
        <v>17.538</v>
      </c>
      <c r="C756">
        <v>0.74</v>
      </c>
      <c r="F756">
        <v>2.08</v>
      </c>
      <c r="G756">
        <v>0.85299999999999998</v>
      </c>
      <c r="J756">
        <v>3.621</v>
      </c>
      <c r="K756">
        <v>0.84299999999999997</v>
      </c>
      <c r="L756">
        <v>15.76</v>
      </c>
      <c r="M756">
        <v>0.64800000000000002</v>
      </c>
    </row>
    <row r="757" spans="2:13" x14ac:dyDescent="0.3">
      <c r="B757">
        <v>17.538</v>
      </c>
      <c r="C757">
        <v>0.95699999999999996</v>
      </c>
      <c r="F757">
        <v>2.08</v>
      </c>
      <c r="G757">
        <v>0.97199999999999998</v>
      </c>
      <c r="J757">
        <v>3.6030000000000002</v>
      </c>
      <c r="K757">
        <v>0.75900000000000001</v>
      </c>
      <c r="L757">
        <v>15.696</v>
      </c>
      <c r="M757">
        <v>0.85299999999999998</v>
      </c>
    </row>
    <row r="758" spans="2:13" x14ac:dyDescent="0.3">
      <c r="B758">
        <v>17.538</v>
      </c>
      <c r="C758">
        <v>0.68100000000000005</v>
      </c>
      <c r="F758">
        <v>2.08</v>
      </c>
      <c r="G758">
        <v>0.97199999999999998</v>
      </c>
      <c r="J758">
        <v>3.6030000000000002</v>
      </c>
      <c r="K758">
        <v>0.77300000000000002</v>
      </c>
      <c r="L758">
        <v>15.696</v>
      </c>
      <c r="M758">
        <v>0.877</v>
      </c>
    </row>
    <row r="759" spans="2:13" x14ac:dyDescent="0.3">
      <c r="B759">
        <v>17.538</v>
      </c>
      <c r="C759">
        <v>0.68100000000000005</v>
      </c>
      <c r="F759">
        <v>2.08</v>
      </c>
      <c r="G759">
        <v>0.91900000000000004</v>
      </c>
      <c r="J759">
        <v>3.5680000000000001</v>
      </c>
      <c r="K759">
        <v>0.82699999999999996</v>
      </c>
      <c r="L759">
        <v>15.561</v>
      </c>
      <c r="M759">
        <v>0.68</v>
      </c>
    </row>
    <row r="760" spans="2:13" x14ac:dyDescent="0.3">
      <c r="B760">
        <v>17.538</v>
      </c>
      <c r="C760">
        <v>0.74</v>
      </c>
      <c r="F760">
        <v>2.08</v>
      </c>
      <c r="G760">
        <v>0.97199999999999998</v>
      </c>
      <c r="J760">
        <v>3.5680000000000001</v>
      </c>
      <c r="K760">
        <v>0.69499999999999995</v>
      </c>
      <c r="L760">
        <v>15.492000000000001</v>
      </c>
      <c r="M760">
        <v>0.61399999999999999</v>
      </c>
    </row>
    <row r="761" spans="2:13" x14ac:dyDescent="0.3">
      <c r="B761">
        <v>17.404</v>
      </c>
      <c r="C761">
        <v>0.79500000000000004</v>
      </c>
      <c r="F761">
        <v>2.08</v>
      </c>
      <c r="G761">
        <v>0.97199999999999998</v>
      </c>
      <c r="J761">
        <v>3.5680000000000001</v>
      </c>
      <c r="K761">
        <v>0.82699999999999996</v>
      </c>
      <c r="L761">
        <v>15.492000000000001</v>
      </c>
      <c r="M761">
        <v>0.374</v>
      </c>
    </row>
    <row r="762" spans="2:13" x14ac:dyDescent="0.3">
      <c r="B762">
        <v>17.404</v>
      </c>
      <c r="C762">
        <v>0.92100000000000004</v>
      </c>
      <c r="F762">
        <v>2.0489999999999999</v>
      </c>
      <c r="G762">
        <v>0.998</v>
      </c>
      <c r="J762">
        <v>3.55</v>
      </c>
      <c r="K762">
        <v>0.65700000000000003</v>
      </c>
      <c r="L762">
        <v>15.426</v>
      </c>
      <c r="M762">
        <v>0.64300000000000002</v>
      </c>
    </row>
    <row r="763" spans="2:13" x14ac:dyDescent="0.3">
      <c r="B763">
        <v>17.404</v>
      </c>
      <c r="C763">
        <v>0.755</v>
      </c>
      <c r="F763">
        <v>2.0489999999999999</v>
      </c>
      <c r="G763">
        <v>0.84599999999999997</v>
      </c>
      <c r="J763">
        <v>3.55</v>
      </c>
      <c r="K763">
        <v>0.61199999999999999</v>
      </c>
      <c r="L763">
        <v>15.426</v>
      </c>
      <c r="M763">
        <v>0.56399999999999995</v>
      </c>
    </row>
    <row r="764" spans="2:13" x14ac:dyDescent="0.3">
      <c r="B764">
        <v>17.404</v>
      </c>
      <c r="C764">
        <v>0.51900000000000002</v>
      </c>
      <c r="F764">
        <v>2.0489999999999999</v>
      </c>
      <c r="G764">
        <v>0.82799999999999996</v>
      </c>
      <c r="J764">
        <v>3.55</v>
      </c>
      <c r="K764">
        <v>0.57799999999999996</v>
      </c>
      <c r="L764">
        <v>15.36</v>
      </c>
      <c r="M764">
        <v>0.72399999999999998</v>
      </c>
    </row>
    <row r="765" spans="2:13" x14ac:dyDescent="0.3">
      <c r="B765">
        <v>17.268000000000001</v>
      </c>
      <c r="C765">
        <v>0.81299999999999994</v>
      </c>
      <c r="F765">
        <v>2.0489999999999999</v>
      </c>
      <c r="G765">
        <v>0.94299999999999995</v>
      </c>
      <c r="J765">
        <v>3.55</v>
      </c>
      <c r="K765">
        <v>0.56799999999999995</v>
      </c>
      <c r="L765">
        <v>15.36</v>
      </c>
      <c r="M765">
        <v>0.84</v>
      </c>
    </row>
    <row r="766" spans="2:13" x14ac:dyDescent="0.3">
      <c r="B766">
        <v>17.268000000000001</v>
      </c>
      <c r="C766">
        <v>0.92800000000000005</v>
      </c>
      <c r="F766">
        <v>2.0179999999999998</v>
      </c>
      <c r="G766">
        <v>0.91400000000000003</v>
      </c>
      <c r="J766">
        <v>3.55</v>
      </c>
      <c r="K766">
        <v>0.79</v>
      </c>
      <c r="L766">
        <v>15.36</v>
      </c>
      <c r="M766">
        <v>0.52600000000000002</v>
      </c>
    </row>
    <row r="767" spans="2:13" x14ac:dyDescent="0.3">
      <c r="B767">
        <v>17.268000000000001</v>
      </c>
      <c r="C767">
        <v>0.92800000000000005</v>
      </c>
      <c r="F767">
        <v>2.0179999999999998</v>
      </c>
      <c r="G767">
        <v>0.76200000000000001</v>
      </c>
      <c r="J767">
        <v>3.532</v>
      </c>
      <c r="K767">
        <v>0.88900000000000001</v>
      </c>
      <c r="L767">
        <v>15.36</v>
      </c>
      <c r="M767">
        <v>0.752</v>
      </c>
    </row>
    <row r="768" spans="2:13" x14ac:dyDescent="0.3">
      <c r="B768">
        <v>17.268000000000001</v>
      </c>
      <c r="C768">
        <v>0.89200000000000002</v>
      </c>
      <c r="J768">
        <v>3.532</v>
      </c>
      <c r="K768">
        <v>0.81699999999999995</v>
      </c>
      <c r="L768">
        <v>15.289</v>
      </c>
      <c r="M768">
        <v>0.81899999999999995</v>
      </c>
    </row>
    <row r="769" spans="2:13" x14ac:dyDescent="0.3">
      <c r="B769">
        <v>17.268000000000001</v>
      </c>
      <c r="C769">
        <v>0.89200000000000002</v>
      </c>
      <c r="J769">
        <v>3.532</v>
      </c>
      <c r="K769">
        <v>0.88900000000000001</v>
      </c>
      <c r="L769">
        <v>15.289</v>
      </c>
      <c r="M769">
        <v>0.89300000000000002</v>
      </c>
    </row>
    <row r="770" spans="2:13" x14ac:dyDescent="0.3">
      <c r="B770">
        <v>17.268000000000001</v>
      </c>
      <c r="C770">
        <v>0.77100000000000002</v>
      </c>
      <c r="J770">
        <v>3.5139999999999998</v>
      </c>
      <c r="K770">
        <v>0.66900000000000004</v>
      </c>
      <c r="L770">
        <v>15.222</v>
      </c>
      <c r="M770">
        <v>0.76800000000000002</v>
      </c>
    </row>
    <row r="771" spans="2:13" x14ac:dyDescent="0.3">
      <c r="B771">
        <v>17.268000000000001</v>
      </c>
      <c r="C771">
        <v>0.39100000000000001</v>
      </c>
      <c r="J771">
        <v>3.5139999999999998</v>
      </c>
      <c r="K771">
        <v>0.86399999999999999</v>
      </c>
      <c r="L771">
        <v>15.222</v>
      </c>
      <c r="M771">
        <v>0.747</v>
      </c>
    </row>
    <row r="772" spans="2:13" x14ac:dyDescent="0.3">
      <c r="B772">
        <v>17.131</v>
      </c>
      <c r="C772">
        <v>0.78700000000000003</v>
      </c>
      <c r="J772">
        <v>3.5139999999999998</v>
      </c>
      <c r="K772">
        <v>0.71199999999999997</v>
      </c>
      <c r="L772">
        <v>15.151</v>
      </c>
      <c r="M772">
        <v>0.66200000000000003</v>
      </c>
    </row>
    <row r="773" spans="2:13" x14ac:dyDescent="0.3">
      <c r="B773">
        <v>17.131</v>
      </c>
      <c r="C773">
        <v>0.44800000000000001</v>
      </c>
      <c r="J773">
        <v>3.5139999999999998</v>
      </c>
      <c r="K773">
        <v>0.90900000000000003</v>
      </c>
      <c r="L773">
        <v>15.084</v>
      </c>
      <c r="M773">
        <v>0.77500000000000002</v>
      </c>
    </row>
    <row r="774" spans="2:13" x14ac:dyDescent="0.3">
      <c r="B774">
        <v>17.131</v>
      </c>
      <c r="C774">
        <v>0.70599999999999996</v>
      </c>
      <c r="J774">
        <v>3.4769999999999999</v>
      </c>
      <c r="K774">
        <v>0.44400000000000001</v>
      </c>
      <c r="L774">
        <v>15.084</v>
      </c>
      <c r="M774">
        <v>0.58799999999999997</v>
      </c>
    </row>
    <row r="775" spans="2:13" x14ac:dyDescent="0.3">
      <c r="B775">
        <v>16.992999999999999</v>
      </c>
      <c r="C775">
        <v>0.877</v>
      </c>
      <c r="J775">
        <v>3.4769999999999999</v>
      </c>
      <c r="K775">
        <v>0.86599999999999999</v>
      </c>
      <c r="L775">
        <v>15.016</v>
      </c>
      <c r="M775">
        <v>0.79</v>
      </c>
    </row>
    <row r="776" spans="2:13" x14ac:dyDescent="0.3">
      <c r="B776">
        <v>16.850000000000001</v>
      </c>
      <c r="C776">
        <v>0.42199999999999999</v>
      </c>
      <c r="J776">
        <v>3.4769999999999999</v>
      </c>
      <c r="K776">
        <v>0.86599999999999999</v>
      </c>
      <c r="L776">
        <v>15.016</v>
      </c>
      <c r="M776">
        <v>0.58199999999999996</v>
      </c>
    </row>
    <row r="777" spans="2:13" x14ac:dyDescent="0.3">
      <c r="B777">
        <v>16.850000000000001</v>
      </c>
      <c r="C777">
        <v>0.80400000000000005</v>
      </c>
      <c r="J777">
        <v>3.4769999999999999</v>
      </c>
      <c r="K777">
        <v>0.94399999999999995</v>
      </c>
      <c r="L777">
        <v>14.944000000000001</v>
      </c>
      <c r="M777">
        <v>0.67500000000000004</v>
      </c>
    </row>
    <row r="778" spans="2:13" x14ac:dyDescent="0.3">
      <c r="B778">
        <v>16.850000000000001</v>
      </c>
      <c r="C778">
        <v>0.57999999999999996</v>
      </c>
      <c r="J778">
        <v>3.4590000000000001</v>
      </c>
      <c r="K778">
        <v>0.75</v>
      </c>
      <c r="L778">
        <v>14.944000000000001</v>
      </c>
      <c r="M778">
        <v>0.70399999999999996</v>
      </c>
    </row>
    <row r="779" spans="2:13" x14ac:dyDescent="0.3">
      <c r="B779">
        <v>16.850000000000001</v>
      </c>
      <c r="C779">
        <v>0.84899999999999998</v>
      </c>
      <c r="J779">
        <v>3.4590000000000001</v>
      </c>
      <c r="K779">
        <v>0.89900000000000002</v>
      </c>
      <c r="L779">
        <v>14.944000000000001</v>
      </c>
      <c r="M779">
        <v>0.625</v>
      </c>
    </row>
    <row r="780" spans="2:13" x14ac:dyDescent="0.3">
      <c r="B780">
        <v>16.850000000000001</v>
      </c>
      <c r="C780">
        <v>0.313</v>
      </c>
      <c r="J780">
        <v>3.4409999999999998</v>
      </c>
      <c r="K780">
        <v>0.77600000000000002</v>
      </c>
      <c r="L780">
        <v>14.875</v>
      </c>
      <c r="M780">
        <v>0.78800000000000003</v>
      </c>
    </row>
    <row r="781" spans="2:13" x14ac:dyDescent="0.3">
      <c r="B781">
        <v>16.709</v>
      </c>
      <c r="C781">
        <v>0.71799999999999997</v>
      </c>
      <c r="J781">
        <v>3.4409999999999998</v>
      </c>
      <c r="K781">
        <v>0.67200000000000004</v>
      </c>
      <c r="L781">
        <v>14.802</v>
      </c>
      <c r="M781">
        <v>0.46500000000000002</v>
      </c>
    </row>
    <row r="782" spans="2:13" x14ac:dyDescent="0.3">
      <c r="B782">
        <v>16.709</v>
      </c>
      <c r="C782">
        <v>0.64900000000000002</v>
      </c>
      <c r="J782">
        <v>3.4409999999999998</v>
      </c>
      <c r="K782">
        <v>0.88700000000000001</v>
      </c>
      <c r="L782">
        <v>14.802</v>
      </c>
      <c r="M782">
        <v>0.69899999999999995</v>
      </c>
    </row>
    <row r="783" spans="2:13" x14ac:dyDescent="0.3">
      <c r="B783">
        <v>16.709</v>
      </c>
      <c r="C783">
        <v>0.69599999999999995</v>
      </c>
      <c r="J783">
        <v>3.4409999999999998</v>
      </c>
      <c r="K783">
        <v>0.59699999999999998</v>
      </c>
      <c r="L783">
        <v>14.802</v>
      </c>
      <c r="M783">
        <v>0.53400000000000003</v>
      </c>
    </row>
    <row r="784" spans="2:13" x14ac:dyDescent="0.3">
      <c r="B784">
        <v>16.709</v>
      </c>
      <c r="C784">
        <v>0.80300000000000005</v>
      </c>
      <c r="J784">
        <v>3.4409999999999998</v>
      </c>
      <c r="K784">
        <v>0.92</v>
      </c>
      <c r="L784">
        <v>14.802</v>
      </c>
      <c r="M784">
        <v>0.69099999999999995</v>
      </c>
    </row>
    <row r="785" spans="2:13" x14ac:dyDescent="0.3">
      <c r="B785">
        <v>16.568000000000001</v>
      </c>
      <c r="C785">
        <v>0.46800000000000003</v>
      </c>
      <c r="J785">
        <v>3.4409999999999998</v>
      </c>
      <c r="K785">
        <v>0.85499999999999998</v>
      </c>
      <c r="L785">
        <v>14.733000000000001</v>
      </c>
      <c r="M785">
        <v>0.82499999999999996</v>
      </c>
    </row>
    <row r="786" spans="2:13" x14ac:dyDescent="0.3">
      <c r="B786">
        <v>16.568000000000001</v>
      </c>
      <c r="C786">
        <v>0.86799999999999999</v>
      </c>
      <c r="J786">
        <v>3.4220000000000002</v>
      </c>
      <c r="K786">
        <v>0.88800000000000001</v>
      </c>
      <c r="L786">
        <v>14.733000000000001</v>
      </c>
      <c r="M786">
        <v>0.64900000000000002</v>
      </c>
    </row>
    <row r="787" spans="2:13" x14ac:dyDescent="0.3">
      <c r="B787">
        <v>16.568000000000001</v>
      </c>
      <c r="C787">
        <v>0.72099999999999997</v>
      </c>
      <c r="J787">
        <v>3.4220000000000002</v>
      </c>
      <c r="K787">
        <v>0.45100000000000001</v>
      </c>
      <c r="L787">
        <v>14.733000000000001</v>
      </c>
      <c r="M787">
        <v>0.66600000000000004</v>
      </c>
    </row>
    <row r="788" spans="2:13" x14ac:dyDescent="0.3">
      <c r="B788">
        <v>16.568000000000001</v>
      </c>
      <c r="C788">
        <v>0.71</v>
      </c>
      <c r="J788">
        <v>3.4220000000000002</v>
      </c>
      <c r="K788">
        <v>0.53400000000000003</v>
      </c>
      <c r="L788">
        <v>14.733000000000001</v>
      </c>
      <c r="M788">
        <v>0.68400000000000005</v>
      </c>
    </row>
    <row r="789" spans="2:13" x14ac:dyDescent="0.3">
      <c r="B789">
        <v>16.425000000000001</v>
      </c>
      <c r="C789">
        <v>0.83899999999999997</v>
      </c>
      <c r="J789">
        <v>3.4220000000000002</v>
      </c>
      <c r="K789">
        <v>0.64500000000000002</v>
      </c>
      <c r="L789">
        <v>14.664</v>
      </c>
      <c r="M789">
        <v>0.753</v>
      </c>
    </row>
    <row r="790" spans="2:13" x14ac:dyDescent="0.3">
      <c r="B790">
        <v>16.425000000000001</v>
      </c>
      <c r="C790">
        <v>0.80700000000000005</v>
      </c>
      <c r="J790">
        <v>3.3849999999999998</v>
      </c>
      <c r="K790">
        <v>0.76500000000000001</v>
      </c>
      <c r="L790">
        <v>14.59</v>
      </c>
      <c r="M790">
        <v>0.79900000000000004</v>
      </c>
    </row>
    <row r="791" spans="2:13" x14ac:dyDescent="0.3">
      <c r="B791">
        <v>16.280999999999999</v>
      </c>
      <c r="C791">
        <v>0.57899999999999996</v>
      </c>
      <c r="J791">
        <v>3.3849999999999998</v>
      </c>
      <c r="K791">
        <v>0.86299999999999999</v>
      </c>
      <c r="L791">
        <v>14.59</v>
      </c>
      <c r="M791">
        <v>0.59799999999999998</v>
      </c>
    </row>
    <row r="792" spans="2:13" x14ac:dyDescent="0.3">
      <c r="B792">
        <v>16.280999999999999</v>
      </c>
      <c r="C792">
        <v>0.88900000000000001</v>
      </c>
      <c r="J792">
        <v>3.3849999999999998</v>
      </c>
      <c r="K792">
        <v>0.91400000000000003</v>
      </c>
      <c r="L792">
        <v>14.59</v>
      </c>
      <c r="M792">
        <v>0.70499999999999996</v>
      </c>
    </row>
    <row r="793" spans="2:13" x14ac:dyDescent="0.3">
      <c r="B793">
        <v>16.132000000000001</v>
      </c>
      <c r="C793">
        <v>0.73699999999999999</v>
      </c>
      <c r="J793">
        <v>3.3849999999999998</v>
      </c>
      <c r="K793">
        <v>0.70599999999999996</v>
      </c>
      <c r="L793">
        <v>14.59</v>
      </c>
      <c r="M793">
        <v>0.52400000000000002</v>
      </c>
    </row>
    <row r="794" spans="2:13" x14ac:dyDescent="0.3">
      <c r="B794">
        <v>16.132000000000001</v>
      </c>
      <c r="C794">
        <v>0.56799999999999995</v>
      </c>
      <c r="J794">
        <v>3.3849999999999998</v>
      </c>
      <c r="K794">
        <v>0.79200000000000004</v>
      </c>
      <c r="L794">
        <v>14.59</v>
      </c>
      <c r="M794">
        <v>0.79</v>
      </c>
    </row>
    <row r="795" spans="2:13" x14ac:dyDescent="0.3">
      <c r="B795">
        <v>16.132000000000001</v>
      </c>
      <c r="C795">
        <v>0.85799999999999998</v>
      </c>
      <c r="J795">
        <v>3.3849999999999998</v>
      </c>
      <c r="K795">
        <v>0.80800000000000005</v>
      </c>
      <c r="L795">
        <v>14.59</v>
      </c>
      <c r="M795">
        <v>0.48899999999999999</v>
      </c>
    </row>
    <row r="796" spans="2:13" x14ac:dyDescent="0.3">
      <c r="B796">
        <v>16.132000000000001</v>
      </c>
      <c r="C796">
        <v>0.69899999999999995</v>
      </c>
      <c r="J796">
        <v>3.3660000000000001</v>
      </c>
      <c r="K796">
        <v>0.86899999999999999</v>
      </c>
      <c r="L796">
        <v>14.52</v>
      </c>
      <c r="M796">
        <v>0.85099999999999998</v>
      </c>
    </row>
    <row r="797" spans="2:13" x14ac:dyDescent="0.3">
      <c r="B797">
        <v>16.132000000000001</v>
      </c>
      <c r="C797">
        <v>0.67300000000000004</v>
      </c>
      <c r="J797">
        <v>3.3660000000000001</v>
      </c>
      <c r="K797">
        <v>0.66500000000000004</v>
      </c>
      <c r="L797">
        <v>14.52</v>
      </c>
      <c r="M797">
        <v>0.65400000000000003</v>
      </c>
    </row>
    <row r="798" spans="2:13" x14ac:dyDescent="0.3">
      <c r="B798">
        <v>16.132000000000001</v>
      </c>
      <c r="C798">
        <v>0.89400000000000002</v>
      </c>
      <c r="J798">
        <v>3.3660000000000001</v>
      </c>
      <c r="K798">
        <v>0.29899999999999999</v>
      </c>
      <c r="L798">
        <v>14.52</v>
      </c>
      <c r="M798">
        <v>0.58599999999999997</v>
      </c>
    </row>
    <row r="799" spans="2:13" x14ac:dyDescent="0.3">
      <c r="B799">
        <v>15.984999999999999</v>
      </c>
      <c r="C799">
        <v>0.56599999999999995</v>
      </c>
      <c r="J799">
        <v>3.347</v>
      </c>
      <c r="K799">
        <v>0.74399999999999999</v>
      </c>
      <c r="L799">
        <v>14.52</v>
      </c>
      <c r="M799">
        <v>0.75600000000000001</v>
      </c>
    </row>
    <row r="800" spans="2:13" x14ac:dyDescent="0.3">
      <c r="B800">
        <v>15.837</v>
      </c>
      <c r="C800">
        <v>0.67300000000000004</v>
      </c>
      <c r="J800">
        <v>3.347</v>
      </c>
      <c r="K800">
        <v>0.78600000000000003</v>
      </c>
      <c r="L800">
        <v>14.52</v>
      </c>
      <c r="M800">
        <v>0.76</v>
      </c>
    </row>
    <row r="801" spans="2:13" x14ac:dyDescent="0.3">
      <c r="B801">
        <v>15.837</v>
      </c>
      <c r="C801">
        <v>1</v>
      </c>
      <c r="J801">
        <v>3.3279999999999998</v>
      </c>
      <c r="K801">
        <v>0.81499999999999995</v>
      </c>
      <c r="L801">
        <v>14.445</v>
      </c>
      <c r="M801">
        <v>0.83199999999999996</v>
      </c>
    </row>
    <row r="802" spans="2:13" x14ac:dyDescent="0.3">
      <c r="B802">
        <v>15.837</v>
      </c>
      <c r="C802">
        <v>0.78</v>
      </c>
      <c r="J802">
        <v>3.3279999999999998</v>
      </c>
      <c r="K802">
        <v>0.39100000000000001</v>
      </c>
      <c r="L802">
        <v>14.445</v>
      </c>
      <c r="M802">
        <v>0.83199999999999996</v>
      </c>
    </row>
    <row r="803" spans="2:13" x14ac:dyDescent="0.3">
      <c r="B803">
        <v>15.837</v>
      </c>
      <c r="C803">
        <v>0.63500000000000001</v>
      </c>
      <c r="J803">
        <v>3.3279999999999998</v>
      </c>
      <c r="K803">
        <v>0.82699999999999996</v>
      </c>
      <c r="L803">
        <v>14.375</v>
      </c>
      <c r="M803">
        <v>0.84899999999999998</v>
      </c>
    </row>
    <row r="804" spans="2:13" x14ac:dyDescent="0.3">
      <c r="B804">
        <v>15.837</v>
      </c>
      <c r="C804">
        <v>0.81299999999999994</v>
      </c>
      <c r="J804">
        <v>3.2890000000000001</v>
      </c>
      <c r="K804">
        <v>0.83199999999999996</v>
      </c>
      <c r="L804">
        <v>14.375</v>
      </c>
      <c r="M804">
        <v>0.71199999999999997</v>
      </c>
    </row>
    <row r="805" spans="2:13" x14ac:dyDescent="0.3">
      <c r="B805">
        <v>15.837</v>
      </c>
      <c r="C805">
        <v>0.80700000000000005</v>
      </c>
      <c r="J805">
        <v>3.2890000000000001</v>
      </c>
      <c r="K805">
        <v>0.60099999999999998</v>
      </c>
      <c r="L805">
        <v>14.375</v>
      </c>
      <c r="M805">
        <v>0.77600000000000002</v>
      </c>
    </row>
    <row r="806" spans="2:13" x14ac:dyDescent="0.3">
      <c r="B806">
        <v>15.837</v>
      </c>
      <c r="C806">
        <v>0.58299999999999996</v>
      </c>
      <c r="J806">
        <v>3.2890000000000001</v>
      </c>
      <c r="K806">
        <v>0.84499999999999997</v>
      </c>
      <c r="L806">
        <v>14.375</v>
      </c>
      <c r="M806">
        <v>0.57799999999999996</v>
      </c>
    </row>
    <row r="807" spans="2:13" x14ac:dyDescent="0.3">
      <c r="B807">
        <v>15.837</v>
      </c>
      <c r="C807">
        <v>0.72099999999999997</v>
      </c>
      <c r="J807">
        <v>3.27</v>
      </c>
      <c r="K807">
        <v>0.84499999999999997</v>
      </c>
      <c r="L807">
        <v>14.375</v>
      </c>
      <c r="M807">
        <v>0.42</v>
      </c>
    </row>
    <row r="808" spans="2:13" x14ac:dyDescent="0.3">
      <c r="B808">
        <v>15.688000000000001</v>
      </c>
      <c r="C808">
        <v>0.77900000000000003</v>
      </c>
      <c r="J808">
        <v>3.27</v>
      </c>
      <c r="K808">
        <v>0.85099999999999998</v>
      </c>
      <c r="L808">
        <v>14.304</v>
      </c>
      <c r="M808">
        <v>0.80100000000000005</v>
      </c>
    </row>
    <row r="809" spans="2:13" x14ac:dyDescent="0.3">
      <c r="B809">
        <v>15.688000000000001</v>
      </c>
      <c r="C809">
        <v>0.36499999999999999</v>
      </c>
      <c r="J809">
        <v>3.27</v>
      </c>
      <c r="K809">
        <v>0.86399999999999999</v>
      </c>
      <c r="L809">
        <v>14.228</v>
      </c>
      <c r="M809">
        <v>0.57799999999999996</v>
      </c>
    </row>
    <row r="810" spans="2:13" x14ac:dyDescent="0.3">
      <c r="B810">
        <v>15.688000000000001</v>
      </c>
      <c r="C810">
        <v>0.86099999999999999</v>
      </c>
      <c r="J810">
        <v>3.27</v>
      </c>
      <c r="K810">
        <v>0.67</v>
      </c>
      <c r="L810">
        <v>14.228</v>
      </c>
      <c r="M810">
        <v>0.751</v>
      </c>
    </row>
    <row r="811" spans="2:13" x14ac:dyDescent="0.3">
      <c r="B811">
        <v>15.688000000000001</v>
      </c>
      <c r="C811">
        <v>0.42499999999999999</v>
      </c>
      <c r="J811">
        <v>3.27</v>
      </c>
      <c r="K811">
        <v>0.83299999999999996</v>
      </c>
      <c r="L811">
        <v>14.228</v>
      </c>
      <c r="M811">
        <v>0.90900000000000003</v>
      </c>
    </row>
    <row r="812" spans="2:13" x14ac:dyDescent="0.3">
      <c r="B812">
        <v>15.688000000000001</v>
      </c>
      <c r="C812">
        <v>0.84599999999999997</v>
      </c>
      <c r="J812">
        <v>3.27</v>
      </c>
      <c r="K812">
        <v>0.76300000000000001</v>
      </c>
      <c r="L812">
        <v>14.228</v>
      </c>
      <c r="M812">
        <v>0.92600000000000005</v>
      </c>
    </row>
    <row r="813" spans="2:13" x14ac:dyDescent="0.3">
      <c r="B813">
        <v>15.688000000000001</v>
      </c>
      <c r="C813">
        <v>0.89800000000000002</v>
      </c>
      <c r="J813">
        <v>3.25</v>
      </c>
      <c r="K813">
        <v>0.57999999999999996</v>
      </c>
      <c r="L813">
        <v>14.228</v>
      </c>
      <c r="M813">
        <v>0.86899999999999999</v>
      </c>
    </row>
    <row r="814" spans="2:13" x14ac:dyDescent="0.3">
      <c r="B814">
        <v>15.688000000000001</v>
      </c>
      <c r="C814">
        <v>0.623</v>
      </c>
      <c r="J814">
        <v>3.25</v>
      </c>
      <c r="K814">
        <v>0.76800000000000002</v>
      </c>
      <c r="L814">
        <v>14.156000000000001</v>
      </c>
      <c r="M814">
        <v>0.72199999999999998</v>
      </c>
    </row>
    <row r="815" spans="2:13" x14ac:dyDescent="0.3">
      <c r="B815">
        <v>15.688000000000001</v>
      </c>
      <c r="C815">
        <v>0.53</v>
      </c>
      <c r="J815">
        <v>3.25</v>
      </c>
      <c r="K815">
        <v>0.82</v>
      </c>
      <c r="L815">
        <v>14.156000000000001</v>
      </c>
      <c r="M815">
        <v>0.66700000000000004</v>
      </c>
    </row>
    <row r="816" spans="2:13" x14ac:dyDescent="0.3">
      <c r="B816">
        <v>15.688000000000001</v>
      </c>
      <c r="C816">
        <v>0.77900000000000003</v>
      </c>
      <c r="J816">
        <v>3.2309999999999999</v>
      </c>
      <c r="K816">
        <v>0.92</v>
      </c>
      <c r="L816">
        <v>14.156000000000001</v>
      </c>
      <c r="M816">
        <v>0.752</v>
      </c>
    </row>
    <row r="817" spans="2:13" x14ac:dyDescent="0.3">
      <c r="B817">
        <v>15.537000000000001</v>
      </c>
      <c r="C817">
        <v>0.66800000000000004</v>
      </c>
      <c r="J817">
        <v>3.2309999999999999</v>
      </c>
      <c r="K817">
        <v>0.871</v>
      </c>
      <c r="L817">
        <v>14.079000000000001</v>
      </c>
      <c r="M817">
        <v>0.81499999999999995</v>
      </c>
    </row>
    <row r="818" spans="2:13" x14ac:dyDescent="0.3">
      <c r="B818">
        <v>15.537000000000001</v>
      </c>
      <c r="C818">
        <v>0.84399999999999997</v>
      </c>
      <c r="J818">
        <v>3.1909999999999998</v>
      </c>
      <c r="K818">
        <v>0.74</v>
      </c>
      <c r="L818">
        <v>14.079000000000001</v>
      </c>
      <c r="M818">
        <v>0.81499999999999995</v>
      </c>
    </row>
    <row r="819" spans="2:13" x14ac:dyDescent="0.3">
      <c r="B819">
        <v>15.537000000000001</v>
      </c>
      <c r="C819">
        <v>0.92100000000000004</v>
      </c>
      <c r="J819">
        <v>3.1909999999999998</v>
      </c>
      <c r="K819">
        <v>0.85699999999999998</v>
      </c>
      <c r="L819">
        <v>14.079000000000001</v>
      </c>
      <c r="M819">
        <v>0.58699999999999997</v>
      </c>
    </row>
    <row r="820" spans="2:13" x14ac:dyDescent="0.3">
      <c r="B820">
        <v>15.537000000000001</v>
      </c>
      <c r="C820">
        <v>0.48699999999999999</v>
      </c>
      <c r="J820">
        <v>3.1709999999999998</v>
      </c>
      <c r="K820">
        <v>0.94299999999999995</v>
      </c>
      <c r="L820">
        <v>14.079000000000001</v>
      </c>
      <c r="M820">
        <v>0.69499999999999995</v>
      </c>
    </row>
    <row r="821" spans="2:13" x14ac:dyDescent="0.3">
      <c r="B821">
        <v>15.537000000000001</v>
      </c>
      <c r="C821">
        <v>0.84399999999999997</v>
      </c>
      <c r="J821">
        <v>3.1709999999999998</v>
      </c>
      <c r="K821">
        <v>0.74399999999999999</v>
      </c>
      <c r="L821">
        <v>13.933999999999999</v>
      </c>
      <c r="M821">
        <v>0.63600000000000001</v>
      </c>
    </row>
    <row r="822" spans="2:13" x14ac:dyDescent="0.3">
      <c r="B822">
        <v>15.537000000000001</v>
      </c>
      <c r="C822">
        <v>0.76400000000000001</v>
      </c>
      <c r="J822">
        <v>3.1709999999999998</v>
      </c>
      <c r="K822">
        <v>0.84399999999999997</v>
      </c>
      <c r="L822">
        <v>13.856</v>
      </c>
      <c r="M822">
        <v>0.878</v>
      </c>
    </row>
    <row r="823" spans="2:13" x14ac:dyDescent="0.3">
      <c r="B823">
        <v>15.384</v>
      </c>
      <c r="C823">
        <v>0.73599999999999999</v>
      </c>
      <c r="J823">
        <v>3.1709999999999998</v>
      </c>
      <c r="K823">
        <v>0.77100000000000002</v>
      </c>
      <c r="L823">
        <v>13.856</v>
      </c>
      <c r="M823">
        <v>0.752</v>
      </c>
    </row>
    <row r="824" spans="2:13" x14ac:dyDescent="0.3">
      <c r="B824">
        <v>15.384</v>
      </c>
      <c r="C824">
        <v>0.61199999999999999</v>
      </c>
      <c r="J824">
        <v>3.1509999999999998</v>
      </c>
      <c r="K824">
        <v>0.84399999999999997</v>
      </c>
      <c r="L824">
        <v>13.782</v>
      </c>
      <c r="M824">
        <v>0.748</v>
      </c>
    </row>
    <row r="825" spans="2:13" x14ac:dyDescent="0.3">
      <c r="B825">
        <v>15.384</v>
      </c>
      <c r="C825">
        <v>0.81299999999999994</v>
      </c>
      <c r="J825">
        <v>3.1509999999999998</v>
      </c>
      <c r="K825">
        <v>0.74299999999999999</v>
      </c>
      <c r="L825">
        <v>13.782</v>
      </c>
      <c r="M825">
        <v>0.66500000000000004</v>
      </c>
    </row>
    <row r="826" spans="2:13" x14ac:dyDescent="0.3">
      <c r="B826">
        <v>15.384</v>
      </c>
      <c r="C826">
        <v>0.44</v>
      </c>
      <c r="J826">
        <v>3.1509999999999998</v>
      </c>
      <c r="K826">
        <v>0.70599999999999996</v>
      </c>
      <c r="L826">
        <v>13.782</v>
      </c>
      <c r="M826">
        <v>0.65800000000000003</v>
      </c>
    </row>
    <row r="827" spans="2:13" x14ac:dyDescent="0.3">
      <c r="B827">
        <v>15.384</v>
      </c>
      <c r="C827">
        <v>0.96199999999999997</v>
      </c>
      <c r="J827">
        <v>3.1509999999999998</v>
      </c>
      <c r="K827">
        <v>0.78700000000000003</v>
      </c>
      <c r="L827">
        <v>13.708</v>
      </c>
      <c r="M827">
        <v>0.66900000000000004</v>
      </c>
    </row>
    <row r="828" spans="2:13" x14ac:dyDescent="0.3">
      <c r="B828">
        <v>15.384</v>
      </c>
      <c r="C828">
        <v>0.81299999999999994</v>
      </c>
      <c r="J828">
        <v>3.1509999999999998</v>
      </c>
      <c r="K828">
        <v>0.91300000000000003</v>
      </c>
      <c r="L828">
        <v>13.708</v>
      </c>
      <c r="M828">
        <v>0.84299999999999997</v>
      </c>
    </row>
    <row r="829" spans="2:13" x14ac:dyDescent="0.3">
      <c r="B829">
        <v>15.384</v>
      </c>
      <c r="C829">
        <v>0.88600000000000001</v>
      </c>
      <c r="J829">
        <v>3.1309999999999998</v>
      </c>
      <c r="K829">
        <v>0.72</v>
      </c>
      <c r="L829">
        <v>13.629</v>
      </c>
      <c r="M829">
        <v>0.83399999999999996</v>
      </c>
    </row>
    <row r="830" spans="2:13" x14ac:dyDescent="0.3">
      <c r="B830">
        <v>15.384</v>
      </c>
      <c r="C830">
        <v>0.434</v>
      </c>
      <c r="J830">
        <v>3.09</v>
      </c>
      <c r="K830">
        <v>0.80400000000000005</v>
      </c>
      <c r="L830">
        <v>13.629</v>
      </c>
      <c r="M830">
        <v>0.67</v>
      </c>
    </row>
    <row r="831" spans="2:13" x14ac:dyDescent="0.3">
      <c r="B831">
        <v>15.384</v>
      </c>
      <c r="C831">
        <v>0.84799999999999998</v>
      </c>
      <c r="J831">
        <v>3.09</v>
      </c>
      <c r="K831">
        <v>0.69799999999999995</v>
      </c>
      <c r="L831">
        <v>13.629</v>
      </c>
      <c r="M831">
        <v>0.72699999999999998</v>
      </c>
    </row>
    <row r="832" spans="2:13" x14ac:dyDescent="0.3">
      <c r="B832">
        <v>15.226000000000001</v>
      </c>
      <c r="C832">
        <v>0.53100000000000003</v>
      </c>
      <c r="J832">
        <v>3.09</v>
      </c>
      <c r="K832">
        <v>0.84899999999999998</v>
      </c>
      <c r="L832">
        <v>13.629</v>
      </c>
      <c r="M832">
        <v>0.89</v>
      </c>
    </row>
    <row r="833" spans="2:13" x14ac:dyDescent="0.3">
      <c r="B833">
        <v>15.226000000000001</v>
      </c>
      <c r="C833">
        <v>0.92500000000000004</v>
      </c>
      <c r="J833">
        <v>3.09</v>
      </c>
      <c r="K833">
        <v>0.88300000000000001</v>
      </c>
      <c r="L833">
        <v>13.629</v>
      </c>
      <c r="M833">
        <v>0.78700000000000003</v>
      </c>
    </row>
    <row r="834" spans="2:13" x14ac:dyDescent="0.3">
      <c r="B834">
        <v>15.226000000000001</v>
      </c>
      <c r="C834">
        <v>0.56599999999999995</v>
      </c>
      <c r="J834">
        <v>3.048</v>
      </c>
      <c r="K834">
        <v>0.53300000000000003</v>
      </c>
      <c r="L834">
        <v>13.629</v>
      </c>
      <c r="M834">
        <v>0.67800000000000005</v>
      </c>
    </row>
    <row r="835" spans="2:13" x14ac:dyDescent="0.3">
      <c r="B835">
        <v>15.226000000000001</v>
      </c>
      <c r="C835">
        <v>0.77700000000000002</v>
      </c>
      <c r="J835">
        <v>3.048</v>
      </c>
      <c r="K835">
        <v>0.82099999999999995</v>
      </c>
      <c r="L835">
        <v>13.629</v>
      </c>
      <c r="M835">
        <v>0.83399999999999996</v>
      </c>
    </row>
    <row r="836" spans="2:13" x14ac:dyDescent="0.3">
      <c r="B836">
        <v>15.226000000000001</v>
      </c>
      <c r="C836">
        <v>0.83099999999999996</v>
      </c>
      <c r="J836">
        <v>3.048</v>
      </c>
      <c r="K836">
        <v>0.438</v>
      </c>
      <c r="L836">
        <v>13.629</v>
      </c>
      <c r="M836">
        <v>0.80800000000000005</v>
      </c>
    </row>
    <row r="837" spans="2:13" x14ac:dyDescent="0.3">
      <c r="B837">
        <v>15.071</v>
      </c>
      <c r="C837">
        <v>0.82899999999999996</v>
      </c>
      <c r="J837">
        <v>3.048</v>
      </c>
      <c r="K837">
        <v>0.69499999999999995</v>
      </c>
      <c r="L837">
        <v>13.554</v>
      </c>
      <c r="M837">
        <v>0.64300000000000002</v>
      </c>
    </row>
    <row r="838" spans="2:13" x14ac:dyDescent="0.3">
      <c r="B838">
        <v>15.071</v>
      </c>
      <c r="C838">
        <v>0.81499999999999995</v>
      </c>
      <c r="J838">
        <v>3.048</v>
      </c>
      <c r="K838">
        <v>0.47399999999999998</v>
      </c>
      <c r="L838">
        <v>13.554</v>
      </c>
      <c r="M838">
        <v>0.70199999999999996</v>
      </c>
    </row>
    <row r="839" spans="2:13" x14ac:dyDescent="0.3">
      <c r="B839">
        <v>15.071</v>
      </c>
      <c r="C839">
        <v>0.71899999999999997</v>
      </c>
      <c r="J839">
        <v>3.048</v>
      </c>
      <c r="K839">
        <v>0.68500000000000005</v>
      </c>
      <c r="L839">
        <v>13.474</v>
      </c>
      <c r="M839">
        <v>0.58799999999999997</v>
      </c>
    </row>
    <row r="840" spans="2:13" x14ac:dyDescent="0.3">
      <c r="B840">
        <v>15.071</v>
      </c>
      <c r="C840">
        <v>0.86599999999999999</v>
      </c>
      <c r="J840">
        <v>3.048</v>
      </c>
      <c r="K840">
        <v>0.73699999999999999</v>
      </c>
      <c r="L840">
        <v>13.474</v>
      </c>
      <c r="M840">
        <v>0.73299999999999998</v>
      </c>
    </row>
    <row r="841" spans="2:13" x14ac:dyDescent="0.3">
      <c r="B841">
        <v>15.071</v>
      </c>
      <c r="C841">
        <v>0.82899999999999996</v>
      </c>
      <c r="J841">
        <v>3.048</v>
      </c>
      <c r="K841">
        <v>0.748</v>
      </c>
      <c r="L841">
        <v>13.474</v>
      </c>
      <c r="M841">
        <v>0.41799999999999998</v>
      </c>
    </row>
    <row r="842" spans="2:13" x14ac:dyDescent="0.3">
      <c r="B842">
        <v>14.914</v>
      </c>
      <c r="C842">
        <v>0.59299999999999997</v>
      </c>
      <c r="J842">
        <v>3.048</v>
      </c>
      <c r="K842">
        <v>0.86799999999999999</v>
      </c>
      <c r="L842">
        <v>13.474</v>
      </c>
      <c r="M842">
        <v>0.81499999999999995</v>
      </c>
    </row>
    <row r="843" spans="2:13" x14ac:dyDescent="0.3">
      <c r="B843">
        <v>14.914</v>
      </c>
      <c r="C843">
        <v>0.88700000000000001</v>
      </c>
      <c r="J843">
        <v>3.048</v>
      </c>
      <c r="K843">
        <v>0.86799999999999999</v>
      </c>
      <c r="L843">
        <v>13.398</v>
      </c>
      <c r="M843">
        <v>0.57199999999999995</v>
      </c>
    </row>
    <row r="844" spans="2:13" x14ac:dyDescent="0.3">
      <c r="B844">
        <v>14.914</v>
      </c>
      <c r="C844">
        <v>0.84799999999999998</v>
      </c>
      <c r="J844">
        <v>3.0270000000000001</v>
      </c>
      <c r="K844">
        <v>0.77600000000000002</v>
      </c>
      <c r="L844">
        <v>13.398</v>
      </c>
      <c r="M844">
        <v>0.80600000000000005</v>
      </c>
    </row>
    <row r="845" spans="2:13" x14ac:dyDescent="0.3">
      <c r="B845">
        <v>14.914</v>
      </c>
      <c r="C845">
        <v>0.76400000000000001</v>
      </c>
      <c r="J845">
        <v>3.0270000000000001</v>
      </c>
      <c r="K845">
        <v>0.88900000000000001</v>
      </c>
      <c r="L845">
        <v>13.398</v>
      </c>
      <c r="M845">
        <v>0.72399999999999998</v>
      </c>
    </row>
    <row r="846" spans="2:13" x14ac:dyDescent="0.3">
      <c r="B846">
        <v>14.914</v>
      </c>
      <c r="C846">
        <v>0.79800000000000004</v>
      </c>
      <c r="J846">
        <v>3.0270000000000001</v>
      </c>
      <c r="K846">
        <v>0.627</v>
      </c>
      <c r="L846">
        <v>13.398</v>
      </c>
      <c r="M846">
        <v>0.67400000000000004</v>
      </c>
    </row>
    <row r="847" spans="2:13" x14ac:dyDescent="0.3">
      <c r="B847">
        <v>14.755000000000001</v>
      </c>
      <c r="C847">
        <v>0.85199999999999998</v>
      </c>
      <c r="J847">
        <v>3.0270000000000001</v>
      </c>
      <c r="K847">
        <v>0.77600000000000002</v>
      </c>
      <c r="L847">
        <v>13.398</v>
      </c>
      <c r="M847">
        <v>0.51700000000000002</v>
      </c>
    </row>
    <row r="848" spans="2:13" x14ac:dyDescent="0.3">
      <c r="B848">
        <v>14.755000000000001</v>
      </c>
      <c r="C848">
        <v>0.49199999999999999</v>
      </c>
      <c r="J848">
        <v>3.0270000000000001</v>
      </c>
      <c r="K848">
        <v>0.76400000000000001</v>
      </c>
      <c r="L848">
        <v>13.398</v>
      </c>
      <c r="M848">
        <v>0.84299999999999997</v>
      </c>
    </row>
    <row r="849" spans="2:13" x14ac:dyDescent="0.3">
      <c r="B849">
        <v>14.755000000000001</v>
      </c>
      <c r="C849">
        <v>0.89200000000000002</v>
      </c>
      <c r="J849">
        <v>2.9849999999999999</v>
      </c>
      <c r="K849">
        <v>0.67100000000000004</v>
      </c>
      <c r="L849">
        <v>13.398</v>
      </c>
      <c r="M849">
        <v>0.65500000000000003</v>
      </c>
    </row>
    <row r="850" spans="2:13" x14ac:dyDescent="0.3">
      <c r="B850">
        <v>14.755000000000001</v>
      </c>
      <c r="C850">
        <v>0.65100000000000002</v>
      </c>
      <c r="J850">
        <v>2.9849999999999999</v>
      </c>
      <c r="K850">
        <v>0.82499999999999996</v>
      </c>
      <c r="L850">
        <v>13.398</v>
      </c>
      <c r="M850">
        <v>0.41</v>
      </c>
    </row>
    <row r="851" spans="2:13" x14ac:dyDescent="0.3">
      <c r="B851">
        <v>14.755000000000001</v>
      </c>
      <c r="C851">
        <v>0.58399999999999996</v>
      </c>
      <c r="J851">
        <v>2.9849999999999999</v>
      </c>
      <c r="K851">
        <v>0.69599999999999995</v>
      </c>
      <c r="L851">
        <v>13.398</v>
      </c>
      <c r="M851">
        <v>0.53700000000000003</v>
      </c>
    </row>
    <row r="852" spans="2:13" x14ac:dyDescent="0.3">
      <c r="B852">
        <v>14.593999999999999</v>
      </c>
      <c r="C852">
        <v>0.54700000000000004</v>
      </c>
      <c r="J852">
        <v>2.9849999999999999</v>
      </c>
      <c r="K852">
        <v>0.82499999999999996</v>
      </c>
      <c r="L852">
        <v>13.321999999999999</v>
      </c>
      <c r="M852">
        <v>0.73799999999999999</v>
      </c>
    </row>
    <row r="853" spans="2:13" x14ac:dyDescent="0.3">
      <c r="B853">
        <v>14.593999999999999</v>
      </c>
      <c r="C853">
        <v>0.59</v>
      </c>
      <c r="J853">
        <v>2.9849999999999999</v>
      </c>
      <c r="K853">
        <v>0.45400000000000001</v>
      </c>
      <c r="L853">
        <v>13.321999999999999</v>
      </c>
      <c r="M853">
        <v>0.69499999999999995</v>
      </c>
    </row>
    <row r="854" spans="2:13" x14ac:dyDescent="0.3">
      <c r="B854">
        <v>14.593999999999999</v>
      </c>
      <c r="C854">
        <v>0.40799999999999997</v>
      </c>
      <c r="J854">
        <v>2.9849999999999999</v>
      </c>
      <c r="K854">
        <v>0.80600000000000005</v>
      </c>
      <c r="L854">
        <v>13.321999999999999</v>
      </c>
      <c r="M854">
        <v>0.629</v>
      </c>
    </row>
    <row r="855" spans="2:13" x14ac:dyDescent="0.3">
      <c r="B855">
        <v>14.593999999999999</v>
      </c>
      <c r="C855">
        <v>0.745</v>
      </c>
      <c r="J855">
        <v>2.9849999999999999</v>
      </c>
      <c r="K855">
        <v>0.91100000000000003</v>
      </c>
      <c r="L855">
        <v>13.241</v>
      </c>
      <c r="M855">
        <v>0.50800000000000001</v>
      </c>
    </row>
    <row r="856" spans="2:13" x14ac:dyDescent="0.3">
      <c r="B856">
        <v>14.593999999999999</v>
      </c>
      <c r="C856">
        <v>0.86599999999999999</v>
      </c>
      <c r="J856">
        <v>2.9849999999999999</v>
      </c>
      <c r="K856">
        <v>0.79200000000000004</v>
      </c>
      <c r="L856">
        <v>13.241</v>
      </c>
      <c r="M856">
        <v>0.55300000000000005</v>
      </c>
    </row>
    <row r="857" spans="2:13" x14ac:dyDescent="0.3">
      <c r="B857">
        <v>14.593999999999999</v>
      </c>
      <c r="C857">
        <v>0.77700000000000002</v>
      </c>
      <c r="J857">
        <v>2.964</v>
      </c>
      <c r="K857">
        <v>0.52200000000000002</v>
      </c>
      <c r="L857">
        <v>13.241</v>
      </c>
      <c r="M857">
        <v>0.80200000000000005</v>
      </c>
    </row>
    <row r="858" spans="2:13" x14ac:dyDescent="0.3">
      <c r="B858">
        <v>14.432</v>
      </c>
      <c r="C858">
        <v>0.68600000000000005</v>
      </c>
      <c r="J858">
        <v>2.964</v>
      </c>
      <c r="K858">
        <v>0.85799999999999998</v>
      </c>
      <c r="L858">
        <v>13.241</v>
      </c>
      <c r="M858">
        <v>0.65800000000000003</v>
      </c>
    </row>
    <row r="859" spans="2:13" x14ac:dyDescent="0.3">
      <c r="B859">
        <v>14.432</v>
      </c>
      <c r="C859">
        <v>0.76</v>
      </c>
      <c r="J859">
        <v>2.964</v>
      </c>
      <c r="K859">
        <v>0.79100000000000004</v>
      </c>
      <c r="L859">
        <v>13.241</v>
      </c>
      <c r="M859">
        <v>0.57399999999999995</v>
      </c>
    </row>
    <row r="860" spans="2:13" x14ac:dyDescent="0.3">
      <c r="B860">
        <v>14.432</v>
      </c>
      <c r="C860">
        <v>0.77400000000000002</v>
      </c>
      <c r="J860">
        <v>2.964</v>
      </c>
      <c r="K860">
        <v>0.38700000000000001</v>
      </c>
      <c r="L860">
        <v>13.241</v>
      </c>
      <c r="M860">
        <v>0.73299999999999998</v>
      </c>
    </row>
    <row r="861" spans="2:13" x14ac:dyDescent="0.3">
      <c r="B861">
        <v>14.432</v>
      </c>
      <c r="C861">
        <v>0.91200000000000003</v>
      </c>
      <c r="J861">
        <v>2.964</v>
      </c>
      <c r="K861">
        <v>0.73699999999999999</v>
      </c>
      <c r="L861">
        <v>13.163</v>
      </c>
      <c r="M861">
        <v>0.83</v>
      </c>
    </row>
    <row r="862" spans="2:13" x14ac:dyDescent="0.3">
      <c r="B862">
        <v>14.263999999999999</v>
      </c>
      <c r="C862">
        <v>0.68700000000000006</v>
      </c>
      <c r="J862">
        <v>2.964</v>
      </c>
      <c r="K862">
        <v>0.81</v>
      </c>
      <c r="L862">
        <v>13.163</v>
      </c>
      <c r="M862">
        <v>0.499</v>
      </c>
    </row>
    <row r="863" spans="2:13" x14ac:dyDescent="0.3">
      <c r="B863">
        <v>14.263999999999999</v>
      </c>
      <c r="C863">
        <v>0.79100000000000004</v>
      </c>
      <c r="J863">
        <v>2.9420000000000002</v>
      </c>
      <c r="K863">
        <v>0.58199999999999996</v>
      </c>
      <c r="L863">
        <v>13.081</v>
      </c>
      <c r="M863">
        <v>0.64300000000000002</v>
      </c>
    </row>
    <row r="864" spans="2:13" x14ac:dyDescent="0.3">
      <c r="B864">
        <v>14.263999999999999</v>
      </c>
      <c r="C864">
        <v>0.90900000000000003</v>
      </c>
      <c r="J864">
        <v>2.9420000000000002</v>
      </c>
      <c r="K864">
        <v>0.89400000000000002</v>
      </c>
      <c r="L864">
        <v>13.081</v>
      </c>
      <c r="M864">
        <v>0.64300000000000002</v>
      </c>
    </row>
    <row r="865" spans="2:13" x14ac:dyDescent="0.3">
      <c r="B865">
        <v>14.263999999999999</v>
      </c>
      <c r="C865">
        <v>0.97399999999999998</v>
      </c>
      <c r="J865">
        <v>2.9420000000000002</v>
      </c>
      <c r="K865">
        <v>0.93300000000000005</v>
      </c>
      <c r="L865">
        <v>13.003</v>
      </c>
      <c r="M865">
        <v>0.47499999999999998</v>
      </c>
    </row>
    <row r="866" spans="2:13" x14ac:dyDescent="0.3">
      <c r="B866">
        <v>14.097</v>
      </c>
      <c r="C866">
        <v>0.73899999999999999</v>
      </c>
      <c r="J866">
        <v>2.9420000000000002</v>
      </c>
      <c r="K866">
        <v>0.97499999999999998</v>
      </c>
      <c r="L866">
        <v>12.923999999999999</v>
      </c>
      <c r="M866">
        <v>0.58499999999999996</v>
      </c>
    </row>
    <row r="867" spans="2:13" x14ac:dyDescent="0.3">
      <c r="B867">
        <v>14.097</v>
      </c>
      <c r="C867">
        <v>0.83</v>
      </c>
      <c r="J867">
        <v>2.9420000000000002</v>
      </c>
      <c r="K867">
        <v>0.82799999999999996</v>
      </c>
      <c r="L867">
        <v>12.923999999999999</v>
      </c>
      <c r="M867">
        <v>0.79500000000000004</v>
      </c>
    </row>
    <row r="868" spans="2:13" x14ac:dyDescent="0.3">
      <c r="B868">
        <v>14.097</v>
      </c>
      <c r="C868">
        <v>0.84599999999999997</v>
      </c>
      <c r="J868">
        <v>2.8980000000000001</v>
      </c>
      <c r="K868">
        <v>0.66900000000000004</v>
      </c>
      <c r="L868">
        <v>12.923999999999999</v>
      </c>
      <c r="M868">
        <v>0.89800000000000002</v>
      </c>
    </row>
    <row r="869" spans="2:13" x14ac:dyDescent="0.3">
      <c r="B869">
        <v>14.097</v>
      </c>
      <c r="C869">
        <v>0.72599999999999998</v>
      </c>
      <c r="J869">
        <v>2.8980000000000001</v>
      </c>
      <c r="K869">
        <v>1</v>
      </c>
      <c r="L869">
        <v>12.923999999999999</v>
      </c>
      <c r="M869">
        <v>0.373</v>
      </c>
    </row>
    <row r="870" spans="2:13" x14ac:dyDescent="0.3">
      <c r="B870">
        <v>14.097</v>
      </c>
      <c r="C870">
        <v>0.95099999999999996</v>
      </c>
      <c r="J870">
        <v>2.8980000000000001</v>
      </c>
      <c r="K870">
        <v>0.79400000000000004</v>
      </c>
      <c r="L870">
        <v>12.84</v>
      </c>
      <c r="M870">
        <v>0.441</v>
      </c>
    </row>
    <row r="871" spans="2:13" x14ac:dyDescent="0.3">
      <c r="B871">
        <v>14.097</v>
      </c>
      <c r="C871">
        <v>0.59399999999999997</v>
      </c>
      <c r="J871">
        <v>2.8980000000000001</v>
      </c>
      <c r="K871">
        <v>0.81299999999999994</v>
      </c>
      <c r="L871">
        <v>12.84</v>
      </c>
      <c r="M871">
        <v>0.86899999999999999</v>
      </c>
    </row>
    <row r="872" spans="2:13" x14ac:dyDescent="0.3">
      <c r="B872">
        <v>13.929</v>
      </c>
      <c r="C872">
        <v>0.56699999999999995</v>
      </c>
      <c r="J872">
        <v>2.8980000000000001</v>
      </c>
      <c r="K872">
        <v>0.76800000000000002</v>
      </c>
      <c r="L872">
        <v>12.84</v>
      </c>
      <c r="M872">
        <v>0.54</v>
      </c>
    </row>
    <row r="873" spans="2:13" x14ac:dyDescent="0.3">
      <c r="B873">
        <v>13.929</v>
      </c>
      <c r="C873">
        <v>0.82599999999999996</v>
      </c>
      <c r="J873">
        <v>2.8759999999999999</v>
      </c>
      <c r="K873">
        <v>0.72399999999999998</v>
      </c>
      <c r="L873">
        <v>12.84</v>
      </c>
      <c r="M873">
        <v>0.58399999999999996</v>
      </c>
    </row>
    <row r="874" spans="2:13" x14ac:dyDescent="0.3">
      <c r="B874">
        <v>13.929</v>
      </c>
      <c r="C874">
        <v>0.53700000000000003</v>
      </c>
      <c r="J874">
        <v>2.8759999999999999</v>
      </c>
      <c r="K874">
        <v>0.76600000000000001</v>
      </c>
      <c r="L874">
        <v>12.84</v>
      </c>
      <c r="M874">
        <v>0.76400000000000001</v>
      </c>
    </row>
    <row r="875" spans="2:13" x14ac:dyDescent="0.3">
      <c r="B875">
        <v>13.759</v>
      </c>
      <c r="C875">
        <v>0.60899999999999999</v>
      </c>
      <c r="J875">
        <v>2.8759999999999999</v>
      </c>
      <c r="K875">
        <v>0.81100000000000005</v>
      </c>
      <c r="L875">
        <v>12.84</v>
      </c>
      <c r="M875">
        <v>0.82799999999999996</v>
      </c>
    </row>
    <row r="876" spans="2:13" x14ac:dyDescent="0.3">
      <c r="B876">
        <v>13.759</v>
      </c>
      <c r="C876">
        <v>0.84499999999999997</v>
      </c>
      <c r="J876">
        <v>2.8759999999999999</v>
      </c>
      <c r="K876">
        <v>0.89800000000000002</v>
      </c>
      <c r="L876">
        <v>12.760999999999999</v>
      </c>
      <c r="M876">
        <v>0.64100000000000001</v>
      </c>
    </row>
    <row r="877" spans="2:13" x14ac:dyDescent="0.3">
      <c r="B877">
        <v>13.759</v>
      </c>
      <c r="C877">
        <v>0.55700000000000005</v>
      </c>
      <c r="J877">
        <v>2.8540000000000001</v>
      </c>
      <c r="K877">
        <v>0.68300000000000005</v>
      </c>
      <c r="L877">
        <v>12.760999999999999</v>
      </c>
      <c r="M877">
        <v>0.61899999999999999</v>
      </c>
    </row>
    <row r="878" spans="2:13" x14ac:dyDescent="0.3">
      <c r="B878">
        <v>13.759</v>
      </c>
      <c r="C878">
        <v>0.61299999999999999</v>
      </c>
      <c r="J878">
        <v>2.8540000000000001</v>
      </c>
      <c r="K878">
        <v>0.54500000000000004</v>
      </c>
      <c r="L878">
        <v>12.760999999999999</v>
      </c>
      <c r="M878">
        <v>0.83399999999999996</v>
      </c>
    </row>
    <row r="879" spans="2:13" x14ac:dyDescent="0.3">
      <c r="B879">
        <v>13.587</v>
      </c>
      <c r="C879">
        <v>0.70399999999999996</v>
      </c>
      <c r="J879">
        <v>2.8540000000000001</v>
      </c>
      <c r="K879">
        <v>0.92100000000000004</v>
      </c>
      <c r="L879">
        <v>12.760999999999999</v>
      </c>
      <c r="M879">
        <v>0.83399999999999996</v>
      </c>
    </row>
    <row r="880" spans="2:13" x14ac:dyDescent="0.3">
      <c r="B880">
        <v>13.587</v>
      </c>
      <c r="C880">
        <v>0.69099999999999995</v>
      </c>
      <c r="J880">
        <v>2.8319999999999999</v>
      </c>
      <c r="K880">
        <v>0.81299999999999994</v>
      </c>
      <c r="L880">
        <v>12.676</v>
      </c>
      <c r="M880">
        <v>0.57199999999999995</v>
      </c>
    </row>
    <row r="881" spans="2:13" x14ac:dyDescent="0.3">
      <c r="B881">
        <v>13.587</v>
      </c>
      <c r="C881">
        <v>0.53100000000000003</v>
      </c>
      <c r="J881">
        <v>2.786</v>
      </c>
      <c r="K881">
        <v>0.84599999999999997</v>
      </c>
      <c r="L881">
        <v>12.676</v>
      </c>
      <c r="M881">
        <v>0.629</v>
      </c>
    </row>
    <row r="882" spans="2:13" x14ac:dyDescent="0.3">
      <c r="B882">
        <v>13.587</v>
      </c>
      <c r="C882">
        <v>0.53100000000000003</v>
      </c>
      <c r="J882">
        <v>2.786</v>
      </c>
      <c r="K882">
        <v>0.63200000000000001</v>
      </c>
      <c r="L882">
        <v>12.676</v>
      </c>
      <c r="M882">
        <v>0.86399999999999999</v>
      </c>
    </row>
    <row r="883" spans="2:13" x14ac:dyDescent="0.3">
      <c r="B883">
        <v>13.587</v>
      </c>
      <c r="C883">
        <v>0.63400000000000001</v>
      </c>
      <c r="J883">
        <v>2.786</v>
      </c>
      <c r="K883">
        <v>0.84599999999999997</v>
      </c>
      <c r="L883">
        <v>12.676</v>
      </c>
      <c r="M883">
        <v>0.58599999999999997</v>
      </c>
    </row>
    <row r="884" spans="2:13" x14ac:dyDescent="0.3">
      <c r="B884">
        <v>13.587</v>
      </c>
      <c r="C884">
        <v>0.52200000000000002</v>
      </c>
      <c r="J884">
        <v>2.7629999999999999</v>
      </c>
      <c r="K884">
        <v>1</v>
      </c>
      <c r="L884">
        <v>12.676</v>
      </c>
      <c r="M884">
        <v>0.58599999999999997</v>
      </c>
    </row>
    <row r="885" spans="2:13" x14ac:dyDescent="0.3">
      <c r="B885">
        <v>13.413</v>
      </c>
      <c r="C885">
        <v>0.73099999999999998</v>
      </c>
      <c r="J885">
        <v>2.7629999999999999</v>
      </c>
      <c r="K885">
        <v>0.90600000000000003</v>
      </c>
      <c r="L885">
        <v>12.676</v>
      </c>
      <c r="M885">
        <v>0.70799999999999996</v>
      </c>
    </row>
    <row r="886" spans="2:13" x14ac:dyDescent="0.3">
      <c r="B886">
        <v>13.413</v>
      </c>
      <c r="C886">
        <v>0.81899999999999995</v>
      </c>
      <c r="J886">
        <v>2.7629999999999999</v>
      </c>
      <c r="K886">
        <v>0.71899999999999997</v>
      </c>
      <c r="L886">
        <v>12.595000000000001</v>
      </c>
      <c r="M886">
        <v>0.745</v>
      </c>
    </row>
    <row r="887" spans="2:13" x14ac:dyDescent="0.3">
      <c r="B887">
        <v>13.413</v>
      </c>
      <c r="C887">
        <v>0.84299999999999997</v>
      </c>
      <c r="J887">
        <v>2.7629999999999999</v>
      </c>
      <c r="K887">
        <v>0.73599999999999999</v>
      </c>
      <c r="L887">
        <v>12.595000000000001</v>
      </c>
      <c r="M887">
        <v>0.83599999999999997</v>
      </c>
    </row>
    <row r="888" spans="2:13" x14ac:dyDescent="0.3">
      <c r="B888">
        <v>13.413</v>
      </c>
      <c r="C888">
        <v>0.80300000000000005</v>
      </c>
      <c r="J888">
        <v>2.7629999999999999</v>
      </c>
      <c r="K888">
        <v>0.69</v>
      </c>
      <c r="L888">
        <v>12.513999999999999</v>
      </c>
      <c r="M888">
        <v>0.55800000000000005</v>
      </c>
    </row>
    <row r="889" spans="2:13" x14ac:dyDescent="0.3">
      <c r="B889">
        <v>13.413</v>
      </c>
      <c r="C889">
        <v>0.36599999999999999</v>
      </c>
      <c r="J889">
        <v>2.7629999999999999</v>
      </c>
      <c r="K889">
        <v>0.73599999999999999</v>
      </c>
      <c r="L889">
        <v>12.513999999999999</v>
      </c>
      <c r="M889">
        <v>0.86699999999999999</v>
      </c>
    </row>
    <row r="890" spans="2:13" x14ac:dyDescent="0.3">
      <c r="B890">
        <v>13.413</v>
      </c>
      <c r="C890">
        <v>0.751</v>
      </c>
      <c r="J890">
        <v>2.7629999999999999</v>
      </c>
      <c r="K890">
        <v>0.65300000000000002</v>
      </c>
      <c r="L890">
        <v>12.427</v>
      </c>
      <c r="M890">
        <v>0.92</v>
      </c>
    </row>
    <row r="891" spans="2:13" x14ac:dyDescent="0.3">
      <c r="B891">
        <v>13.413</v>
      </c>
      <c r="C891">
        <v>0.78100000000000003</v>
      </c>
      <c r="J891">
        <v>2.7629999999999999</v>
      </c>
      <c r="K891">
        <v>0.86599999999999999</v>
      </c>
      <c r="L891">
        <v>12.345000000000001</v>
      </c>
      <c r="M891">
        <v>0.69299999999999995</v>
      </c>
    </row>
    <row r="892" spans="2:13" x14ac:dyDescent="0.3">
      <c r="B892">
        <v>13.413</v>
      </c>
      <c r="C892">
        <v>0.73099999999999998</v>
      </c>
      <c r="J892">
        <v>2.7629999999999999</v>
      </c>
      <c r="K892">
        <v>0.66800000000000004</v>
      </c>
      <c r="L892">
        <v>12.345000000000001</v>
      </c>
      <c r="M892">
        <v>0.55600000000000005</v>
      </c>
    </row>
    <row r="893" spans="2:13" x14ac:dyDescent="0.3">
      <c r="B893">
        <v>13.413</v>
      </c>
      <c r="C893">
        <v>0.84299999999999997</v>
      </c>
      <c r="J893">
        <v>2.7629999999999999</v>
      </c>
      <c r="K893">
        <v>0.81499999999999995</v>
      </c>
      <c r="L893">
        <v>12.257</v>
      </c>
      <c r="M893">
        <v>0.80800000000000005</v>
      </c>
    </row>
    <row r="894" spans="2:13" x14ac:dyDescent="0.3">
      <c r="B894">
        <v>13.413</v>
      </c>
      <c r="C894">
        <v>0.57299999999999995</v>
      </c>
      <c r="J894">
        <v>2.74</v>
      </c>
      <c r="K894">
        <v>0.73299999999999998</v>
      </c>
      <c r="L894">
        <v>12.173</v>
      </c>
      <c r="M894">
        <v>0.80900000000000005</v>
      </c>
    </row>
    <row r="895" spans="2:13" x14ac:dyDescent="0.3">
      <c r="B895">
        <v>13.231</v>
      </c>
      <c r="C895">
        <v>0.92800000000000005</v>
      </c>
      <c r="J895">
        <v>2.74</v>
      </c>
      <c r="K895">
        <v>0.76400000000000001</v>
      </c>
      <c r="L895">
        <v>12.173</v>
      </c>
      <c r="M895">
        <v>0.64400000000000002</v>
      </c>
    </row>
    <row r="896" spans="2:13" x14ac:dyDescent="0.3">
      <c r="B896">
        <v>13.231</v>
      </c>
      <c r="C896">
        <v>0.82099999999999995</v>
      </c>
      <c r="J896">
        <v>2.74</v>
      </c>
      <c r="K896">
        <v>0.69199999999999995</v>
      </c>
      <c r="L896">
        <v>12.173</v>
      </c>
      <c r="M896">
        <v>0.57299999999999995</v>
      </c>
    </row>
    <row r="897" spans="2:13" x14ac:dyDescent="0.3">
      <c r="B897">
        <v>13.231</v>
      </c>
      <c r="C897">
        <v>0.71199999999999997</v>
      </c>
      <c r="J897">
        <v>2.74</v>
      </c>
      <c r="K897">
        <v>0.88700000000000001</v>
      </c>
      <c r="L897">
        <v>12.089</v>
      </c>
      <c r="M897">
        <v>0.73399999999999999</v>
      </c>
    </row>
    <row r="898" spans="2:13" x14ac:dyDescent="0.3">
      <c r="B898">
        <v>13.231</v>
      </c>
      <c r="C898">
        <v>0.60199999999999998</v>
      </c>
      <c r="J898">
        <v>2.74</v>
      </c>
      <c r="K898">
        <v>0.88700000000000001</v>
      </c>
      <c r="L898">
        <v>12.089</v>
      </c>
      <c r="M898">
        <v>0.57899999999999996</v>
      </c>
    </row>
    <row r="899" spans="2:13" x14ac:dyDescent="0.3">
      <c r="B899">
        <v>13.231</v>
      </c>
      <c r="C899">
        <v>0.83799999999999997</v>
      </c>
      <c r="J899">
        <v>2.74</v>
      </c>
      <c r="K899">
        <v>0.67600000000000005</v>
      </c>
      <c r="L899">
        <v>12.089</v>
      </c>
      <c r="M899">
        <v>0.627</v>
      </c>
    </row>
    <row r="900" spans="2:13" x14ac:dyDescent="0.3">
      <c r="B900">
        <v>13.231</v>
      </c>
      <c r="C900">
        <v>0.79800000000000004</v>
      </c>
      <c r="J900">
        <v>2.74</v>
      </c>
      <c r="K900">
        <v>0.81200000000000006</v>
      </c>
      <c r="L900">
        <v>12.089</v>
      </c>
      <c r="M900">
        <v>0.73399999999999999</v>
      </c>
    </row>
    <row r="901" spans="2:13" x14ac:dyDescent="0.3">
      <c r="B901">
        <v>13.231</v>
      </c>
      <c r="C901">
        <v>0.61699999999999999</v>
      </c>
      <c r="J901">
        <v>2.74</v>
      </c>
      <c r="K901">
        <v>0.81200000000000006</v>
      </c>
      <c r="L901">
        <v>12.089</v>
      </c>
      <c r="M901">
        <v>0.73399999999999999</v>
      </c>
    </row>
    <row r="902" spans="2:13" x14ac:dyDescent="0.3">
      <c r="B902">
        <v>13.231</v>
      </c>
      <c r="C902">
        <v>0.71199999999999997</v>
      </c>
      <c r="J902">
        <v>2.7170000000000001</v>
      </c>
      <c r="K902">
        <v>0.80900000000000005</v>
      </c>
      <c r="L902">
        <v>12</v>
      </c>
      <c r="M902">
        <v>0.79800000000000004</v>
      </c>
    </row>
    <row r="903" spans="2:13" x14ac:dyDescent="0.3">
      <c r="B903">
        <v>13.052</v>
      </c>
      <c r="C903">
        <v>0.58099999999999996</v>
      </c>
      <c r="J903">
        <v>2.7170000000000001</v>
      </c>
      <c r="K903">
        <v>0.78100000000000003</v>
      </c>
      <c r="L903">
        <v>12</v>
      </c>
      <c r="M903">
        <v>0.65900000000000003</v>
      </c>
    </row>
    <row r="904" spans="2:13" x14ac:dyDescent="0.3">
      <c r="B904">
        <v>13.052</v>
      </c>
      <c r="C904">
        <v>0.92300000000000004</v>
      </c>
      <c r="J904">
        <v>2.7170000000000001</v>
      </c>
      <c r="K904">
        <v>0.92700000000000005</v>
      </c>
      <c r="L904">
        <v>11.914</v>
      </c>
      <c r="M904">
        <v>0.64900000000000002</v>
      </c>
    </row>
    <row r="905" spans="2:13" x14ac:dyDescent="0.3">
      <c r="B905">
        <v>13.052</v>
      </c>
      <c r="C905">
        <v>0.76100000000000001</v>
      </c>
      <c r="J905">
        <v>2.7170000000000001</v>
      </c>
      <c r="K905">
        <v>0.83</v>
      </c>
      <c r="L905">
        <v>11.823</v>
      </c>
      <c r="M905">
        <v>0.84499999999999997</v>
      </c>
    </row>
    <row r="906" spans="2:13" x14ac:dyDescent="0.3">
      <c r="B906">
        <v>13.052</v>
      </c>
      <c r="C906">
        <v>0.40799999999999997</v>
      </c>
      <c r="J906">
        <v>2.67</v>
      </c>
      <c r="K906">
        <v>0.71899999999999997</v>
      </c>
      <c r="L906">
        <v>11.823</v>
      </c>
      <c r="M906">
        <v>0.83299999999999996</v>
      </c>
    </row>
    <row r="907" spans="2:13" x14ac:dyDescent="0.3">
      <c r="B907">
        <v>13.052</v>
      </c>
      <c r="C907">
        <v>0.81499999999999995</v>
      </c>
      <c r="J907">
        <v>2.67</v>
      </c>
      <c r="K907">
        <v>0.95099999999999996</v>
      </c>
      <c r="L907">
        <v>11.823</v>
      </c>
      <c r="M907">
        <v>0.83299999999999996</v>
      </c>
    </row>
    <row r="908" spans="2:13" x14ac:dyDescent="0.3">
      <c r="B908">
        <v>12.87</v>
      </c>
      <c r="C908">
        <v>0.79300000000000004</v>
      </c>
      <c r="J908">
        <v>2.67</v>
      </c>
      <c r="K908">
        <v>0.51</v>
      </c>
      <c r="L908">
        <v>11.737</v>
      </c>
      <c r="M908">
        <v>0.77900000000000003</v>
      </c>
    </row>
    <row r="909" spans="2:13" x14ac:dyDescent="0.3">
      <c r="B909">
        <v>12.87</v>
      </c>
      <c r="C909">
        <v>0.89700000000000002</v>
      </c>
      <c r="J909">
        <v>2.67</v>
      </c>
      <c r="K909">
        <v>0.90700000000000003</v>
      </c>
      <c r="L909">
        <v>11.737</v>
      </c>
      <c r="M909">
        <v>0.88400000000000001</v>
      </c>
    </row>
    <row r="910" spans="2:13" x14ac:dyDescent="0.3">
      <c r="B910">
        <v>12.87</v>
      </c>
      <c r="C910">
        <v>0.74</v>
      </c>
      <c r="J910">
        <v>2.6459999999999999</v>
      </c>
      <c r="K910">
        <v>0.71499999999999997</v>
      </c>
      <c r="L910">
        <v>11.737</v>
      </c>
      <c r="M910">
        <v>0.65100000000000002</v>
      </c>
    </row>
    <row r="911" spans="2:13" x14ac:dyDescent="0.3">
      <c r="B911">
        <v>12.87</v>
      </c>
      <c r="C911">
        <v>0.68600000000000005</v>
      </c>
      <c r="J911">
        <v>2.6459999999999999</v>
      </c>
      <c r="K911">
        <v>0.311</v>
      </c>
      <c r="L911">
        <v>11.737</v>
      </c>
      <c r="M911">
        <v>0.54600000000000004</v>
      </c>
    </row>
    <row r="912" spans="2:13" x14ac:dyDescent="0.3">
      <c r="B912">
        <v>12.87</v>
      </c>
      <c r="C912">
        <v>0.85099999999999998</v>
      </c>
      <c r="J912">
        <v>2.6459999999999999</v>
      </c>
      <c r="K912">
        <v>0.87</v>
      </c>
      <c r="L912">
        <v>11.737</v>
      </c>
      <c r="M912">
        <v>0.61799999999999999</v>
      </c>
    </row>
    <row r="913" spans="2:13" x14ac:dyDescent="0.3">
      <c r="B913">
        <v>12.87</v>
      </c>
      <c r="C913">
        <v>0.83399999999999996</v>
      </c>
      <c r="J913">
        <v>2.6219999999999999</v>
      </c>
      <c r="K913">
        <v>0.77600000000000002</v>
      </c>
      <c r="L913">
        <v>11.65</v>
      </c>
      <c r="M913">
        <v>0.69099999999999995</v>
      </c>
    </row>
    <row r="914" spans="2:13" x14ac:dyDescent="0.3">
      <c r="B914">
        <v>12.686</v>
      </c>
      <c r="C914">
        <v>0.68500000000000005</v>
      </c>
      <c r="J914">
        <v>2.6219999999999999</v>
      </c>
      <c r="K914">
        <v>0.86699999999999999</v>
      </c>
      <c r="L914">
        <v>11.65</v>
      </c>
      <c r="M914">
        <v>0.55700000000000005</v>
      </c>
    </row>
    <row r="915" spans="2:13" x14ac:dyDescent="0.3">
      <c r="B915">
        <v>12.686</v>
      </c>
      <c r="C915">
        <v>0.77</v>
      </c>
      <c r="J915">
        <v>2.6219999999999999</v>
      </c>
      <c r="K915">
        <v>0.64400000000000002</v>
      </c>
      <c r="L915">
        <v>11.65</v>
      </c>
      <c r="M915">
        <v>0.871</v>
      </c>
    </row>
    <row r="916" spans="2:13" x14ac:dyDescent="0.3">
      <c r="B916">
        <v>12.686</v>
      </c>
      <c r="C916">
        <v>0.68500000000000005</v>
      </c>
      <c r="J916">
        <v>2.6219999999999999</v>
      </c>
      <c r="K916">
        <v>0.95399999999999996</v>
      </c>
      <c r="L916">
        <v>11.65</v>
      </c>
      <c r="M916">
        <v>0.73</v>
      </c>
    </row>
    <row r="917" spans="2:13" x14ac:dyDescent="0.3">
      <c r="B917">
        <v>12.686</v>
      </c>
      <c r="C917">
        <v>0.48099999999999998</v>
      </c>
      <c r="J917">
        <v>2.6219999999999999</v>
      </c>
      <c r="K917">
        <v>0.88400000000000001</v>
      </c>
      <c r="L917">
        <v>11.555999999999999</v>
      </c>
      <c r="M917">
        <v>0.755</v>
      </c>
    </row>
    <row r="918" spans="2:13" x14ac:dyDescent="0.3">
      <c r="B918">
        <v>12.686</v>
      </c>
      <c r="C918">
        <v>0.77</v>
      </c>
      <c r="J918">
        <v>2.6219999999999999</v>
      </c>
      <c r="K918">
        <v>0.77600000000000002</v>
      </c>
      <c r="L918">
        <v>11.555999999999999</v>
      </c>
      <c r="M918">
        <v>0.68</v>
      </c>
    </row>
    <row r="919" spans="2:13" x14ac:dyDescent="0.3">
      <c r="B919">
        <v>12.686</v>
      </c>
      <c r="C919">
        <v>0.91900000000000004</v>
      </c>
      <c r="J919">
        <v>2.6219999999999999</v>
      </c>
      <c r="K919">
        <v>0.54600000000000004</v>
      </c>
      <c r="L919">
        <v>11.555999999999999</v>
      </c>
      <c r="M919">
        <v>0.78300000000000003</v>
      </c>
    </row>
    <row r="920" spans="2:13" x14ac:dyDescent="0.3">
      <c r="B920">
        <v>12.499000000000001</v>
      </c>
      <c r="C920">
        <v>0.89200000000000002</v>
      </c>
      <c r="J920">
        <v>2.6219999999999999</v>
      </c>
      <c r="K920">
        <v>0.90900000000000003</v>
      </c>
      <c r="L920">
        <v>11.555999999999999</v>
      </c>
      <c r="M920">
        <v>0.85699999999999998</v>
      </c>
    </row>
    <row r="921" spans="2:13" x14ac:dyDescent="0.3">
      <c r="B921">
        <v>12.499000000000001</v>
      </c>
      <c r="C921">
        <v>0.65200000000000002</v>
      </c>
      <c r="J921">
        <v>2.597</v>
      </c>
      <c r="K921">
        <v>0.80800000000000005</v>
      </c>
      <c r="L921">
        <v>11.555999999999999</v>
      </c>
      <c r="M921">
        <v>0.58099999999999996</v>
      </c>
    </row>
    <row r="922" spans="2:13" x14ac:dyDescent="0.3">
      <c r="B922">
        <v>12.499000000000001</v>
      </c>
      <c r="C922">
        <v>0.61099999999999999</v>
      </c>
      <c r="J922">
        <v>2.597</v>
      </c>
      <c r="K922">
        <v>0.95099999999999996</v>
      </c>
      <c r="L922">
        <v>11.555999999999999</v>
      </c>
      <c r="M922">
        <v>0.69</v>
      </c>
    </row>
    <row r="923" spans="2:13" x14ac:dyDescent="0.3">
      <c r="B923">
        <v>12.499000000000001</v>
      </c>
      <c r="C923">
        <v>0.747</v>
      </c>
      <c r="J923">
        <v>2.597</v>
      </c>
      <c r="K923">
        <v>0.64400000000000002</v>
      </c>
      <c r="L923">
        <v>11.555999999999999</v>
      </c>
      <c r="M923">
        <v>0.79500000000000004</v>
      </c>
    </row>
    <row r="924" spans="2:13" x14ac:dyDescent="0.3">
      <c r="B924">
        <v>12.499000000000001</v>
      </c>
      <c r="C924">
        <v>0.89200000000000002</v>
      </c>
      <c r="J924">
        <v>2.597</v>
      </c>
      <c r="K924">
        <v>0.83</v>
      </c>
      <c r="L924">
        <v>11.555999999999999</v>
      </c>
      <c r="M924">
        <v>0.755</v>
      </c>
    </row>
    <row r="925" spans="2:13" x14ac:dyDescent="0.3">
      <c r="B925">
        <v>12.499000000000001</v>
      </c>
      <c r="C925">
        <v>0.84599999999999997</v>
      </c>
      <c r="J925">
        <v>2.597</v>
      </c>
      <c r="K925">
        <v>0.87</v>
      </c>
      <c r="L925">
        <v>11.555999999999999</v>
      </c>
      <c r="M925">
        <v>0.45500000000000002</v>
      </c>
    </row>
    <row r="926" spans="2:13" x14ac:dyDescent="0.3">
      <c r="B926">
        <v>12.308999999999999</v>
      </c>
      <c r="C926">
        <v>0.67600000000000005</v>
      </c>
      <c r="J926">
        <v>2.597</v>
      </c>
      <c r="K926">
        <v>0.95099999999999996</v>
      </c>
      <c r="L926">
        <v>11.555999999999999</v>
      </c>
      <c r="M926">
        <v>0.755</v>
      </c>
    </row>
    <row r="927" spans="2:13" x14ac:dyDescent="0.3">
      <c r="B927">
        <v>12.111000000000001</v>
      </c>
      <c r="C927">
        <v>0.83799999999999997</v>
      </c>
      <c r="J927">
        <v>2.597</v>
      </c>
      <c r="K927">
        <v>0.47199999999999998</v>
      </c>
      <c r="L927">
        <v>11.555999999999999</v>
      </c>
      <c r="M927">
        <v>0.82499999999999996</v>
      </c>
    </row>
    <row r="928" spans="2:13" x14ac:dyDescent="0.3">
      <c r="B928">
        <v>12.111000000000001</v>
      </c>
      <c r="C928">
        <v>0.70199999999999996</v>
      </c>
      <c r="J928">
        <v>2.548</v>
      </c>
      <c r="K928">
        <v>0.91</v>
      </c>
      <c r="L928">
        <v>11.468</v>
      </c>
      <c r="M928">
        <v>0.35699999999999998</v>
      </c>
    </row>
    <row r="929" spans="2:13" x14ac:dyDescent="0.3">
      <c r="B929">
        <v>12.111000000000001</v>
      </c>
      <c r="C929">
        <v>0.96</v>
      </c>
      <c r="J929">
        <v>2.548</v>
      </c>
      <c r="K929">
        <v>0.92800000000000005</v>
      </c>
      <c r="L929">
        <v>11.372999999999999</v>
      </c>
      <c r="M929">
        <v>0.71699999999999997</v>
      </c>
    </row>
    <row r="930" spans="2:13" x14ac:dyDescent="0.3">
      <c r="B930">
        <v>12.111000000000001</v>
      </c>
      <c r="C930">
        <v>0.625</v>
      </c>
      <c r="J930">
        <v>2.548</v>
      </c>
      <c r="K930">
        <v>0.77400000000000002</v>
      </c>
      <c r="L930">
        <v>11.372999999999999</v>
      </c>
      <c r="M930">
        <v>0.83099999999999996</v>
      </c>
    </row>
    <row r="931" spans="2:13" x14ac:dyDescent="0.3">
      <c r="B931">
        <v>12.111000000000001</v>
      </c>
      <c r="C931">
        <v>0.83799999999999997</v>
      </c>
      <c r="J931">
        <v>2.548</v>
      </c>
      <c r="K931">
        <v>0.86599999999999999</v>
      </c>
      <c r="L931">
        <v>11.372999999999999</v>
      </c>
      <c r="M931">
        <v>0.65900000000000003</v>
      </c>
    </row>
    <row r="932" spans="2:13" x14ac:dyDescent="0.3">
      <c r="B932">
        <v>12.111000000000001</v>
      </c>
      <c r="C932">
        <v>1</v>
      </c>
      <c r="J932">
        <v>2.5230000000000001</v>
      </c>
      <c r="K932">
        <v>0.84499999999999997</v>
      </c>
      <c r="L932">
        <v>11.372999999999999</v>
      </c>
      <c r="M932">
        <v>0.65900000000000003</v>
      </c>
    </row>
    <row r="933" spans="2:13" x14ac:dyDescent="0.3">
      <c r="B933">
        <v>12.111000000000001</v>
      </c>
      <c r="C933">
        <v>0.77700000000000002</v>
      </c>
      <c r="J933">
        <v>2.5230000000000001</v>
      </c>
      <c r="K933">
        <v>0.95299999999999996</v>
      </c>
      <c r="L933">
        <v>11.372999999999999</v>
      </c>
      <c r="M933">
        <v>0.61099999999999999</v>
      </c>
    </row>
    <row r="934" spans="2:13" x14ac:dyDescent="0.3">
      <c r="B934">
        <v>12.111000000000001</v>
      </c>
      <c r="C934">
        <v>0.96</v>
      </c>
      <c r="J934">
        <v>2.5230000000000001</v>
      </c>
      <c r="K934">
        <v>0.59899999999999998</v>
      </c>
      <c r="L934">
        <v>11.372999999999999</v>
      </c>
      <c r="M934">
        <v>0.70599999999999996</v>
      </c>
    </row>
    <row r="935" spans="2:13" x14ac:dyDescent="0.3">
      <c r="B935">
        <v>12.111000000000001</v>
      </c>
      <c r="C935">
        <v>0.83799999999999997</v>
      </c>
      <c r="J935">
        <v>2.5230000000000001</v>
      </c>
      <c r="K935">
        <v>0.77</v>
      </c>
      <c r="L935">
        <v>11.282999999999999</v>
      </c>
      <c r="M935">
        <v>0.81699999999999995</v>
      </c>
    </row>
    <row r="936" spans="2:13" x14ac:dyDescent="0.3">
      <c r="B936">
        <v>12.111000000000001</v>
      </c>
      <c r="C936">
        <v>0.65500000000000003</v>
      </c>
      <c r="J936">
        <v>2.5230000000000001</v>
      </c>
      <c r="K936">
        <v>0.63500000000000001</v>
      </c>
      <c r="L936">
        <v>11.282999999999999</v>
      </c>
      <c r="M936">
        <v>0.47799999999999998</v>
      </c>
    </row>
    <row r="937" spans="2:13" x14ac:dyDescent="0.3">
      <c r="B937">
        <v>11.914</v>
      </c>
      <c r="C937">
        <v>0.81100000000000005</v>
      </c>
      <c r="J937">
        <v>2.4969999999999999</v>
      </c>
      <c r="K937">
        <v>0.88300000000000001</v>
      </c>
      <c r="L937">
        <v>11.282999999999999</v>
      </c>
      <c r="M937">
        <v>0.72</v>
      </c>
    </row>
    <row r="938" spans="2:13" x14ac:dyDescent="0.3">
      <c r="B938">
        <v>11.914</v>
      </c>
      <c r="C938">
        <v>0.71399999999999997</v>
      </c>
      <c r="J938">
        <v>2.4969999999999999</v>
      </c>
      <c r="K938">
        <v>0.75</v>
      </c>
      <c r="L938">
        <v>11.193</v>
      </c>
      <c r="M938">
        <v>0.46800000000000003</v>
      </c>
    </row>
    <row r="939" spans="2:13" x14ac:dyDescent="0.3">
      <c r="B939">
        <v>11.914</v>
      </c>
      <c r="C939">
        <v>0.752</v>
      </c>
      <c r="J939">
        <v>2.4969999999999999</v>
      </c>
      <c r="K939">
        <v>0.67400000000000004</v>
      </c>
      <c r="L939">
        <v>11.096</v>
      </c>
      <c r="M939">
        <v>0.80300000000000005</v>
      </c>
    </row>
    <row r="940" spans="2:13" x14ac:dyDescent="0.3">
      <c r="B940">
        <v>11.914</v>
      </c>
      <c r="C940">
        <v>0.67900000000000005</v>
      </c>
      <c r="J940">
        <v>2.4969999999999999</v>
      </c>
      <c r="K940">
        <v>0.53900000000000003</v>
      </c>
      <c r="L940">
        <v>11.096</v>
      </c>
      <c r="M940">
        <v>0.84899999999999998</v>
      </c>
    </row>
    <row r="941" spans="2:13" x14ac:dyDescent="0.3">
      <c r="B941">
        <v>11.914</v>
      </c>
      <c r="C941">
        <v>0.61699999999999999</v>
      </c>
      <c r="J941">
        <v>2.4969999999999999</v>
      </c>
      <c r="K941">
        <v>0.84099999999999997</v>
      </c>
      <c r="L941">
        <v>11.096</v>
      </c>
      <c r="M941">
        <v>0.77300000000000002</v>
      </c>
    </row>
    <row r="942" spans="2:13" x14ac:dyDescent="0.3">
      <c r="B942">
        <v>11.914</v>
      </c>
      <c r="C942">
        <v>0.61699999999999999</v>
      </c>
      <c r="J942">
        <v>2.4969999999999999</v>
      </c>
      <c r="K942">
        <v>0.94899999999999995</v>
      </c>
      <c r="L942">
        <v>11.003</v>
      </c>
      <c r="M942">
        <v>0.76</v>
      </c>
    </row>
    <row r="943" spans="2:13" x14ac:dyDescent="0.3">
      <c r="B943">
        <v>11.914</v>
      </c>
      <c r="C943">
        <v>0.434</v>
      </c>
      <c r="J943">
        <v>2.4969999999999999</v>
      </c>
      <c r="K943">
        <v>0.92900000000000005</v>
      </c>
      <c r="L943">
        <v>11.003</v>
      </c>
      <c r="M943">
        <v>0.71</v>
      </c>
    </row>
    <row r="944" spans="2:13" x14ac:dyDescent="0.3">
      <c r="B944">
        <v>11.715</v>
      </c>
      <c r="C944">
        <v>0.69099999999999995</v>
      </c>
      <c r="J944">
        <v>2.472</v>
      </c>
      <c r="K944">
        <v>0.90500000000000003</v>
      </c>
      <c r="L944">
        <v>11.003</v>
      </c>
      <c r="M944">
        <v>0.68500000000000005</v>
      </c>
    </row>
    <row r="945" spans="2:13" x14ac:dyDescent="0.3">
      <c r="B945">
        <v>11.715</v>
      </c>
      <c r="C945">
        <v>0.80200000000000005</v>
      </c>
      <c r="J945">
        <v>2.472</v>
      </c>
      <c r="K945">
        <v>0.90500000000000003</v>
      </c>
      <c r="L945">
        <v>11.003</v>
      </c>
      <c r="M945">
        <v>0.65100000000000002</v>
      </c>
    </row>
    <row r="946" spans="2:13" x14ac:dyDescent="0.3">
      <c r="B946">
        <v>11.715</v>
      </c>
      <c r="C946">
        <v>0.95299999999999996</v>
      </c>
      <c r="J946">
        <v>2.472</v>
      </c>
      <c r="K946">
        <v>0.73099999999999998</v>
      </c>
      <c r="L946">
        <v>10.904999999999999</v>
      </c>
      <c r="M946">
        <v>0.55900000000000005</v>
      </c>
    </row>
    <row r="947" spans="2:13" x14ac:dyDescent="0.3">
      <c r="B947">
        <v>11.715</v>
      </c>
      <c r="C947">
        <v>0.78400000000000003</v>
      </c>
      <c r="J947">
        <v>2.42</v>
      </c>
      <c r="K947">
        <v>0.88100000000000001</v>
      </c>
      <c r="L947">
        <v>10.904999999999999</v>
      </c>
      <c r="M947">
        <v>0.68300000000000005</v>
      </c>
    </row>
    <row r="948" spans="2:13" x14ac:dyDescent="0.3">
      <c r="B948">
        <v>11.512</v>
      </c>
      <c r="C948">
        <v>0.70199999999999996</v>
      </c>
      <c r="J948">
        <v>2.42</v>
      </c>
      <c r="K948">
        <v>0.68600000000000005</v>
      </c>
      <c r="L948">
        <v>10.904999999999999</v>
      </c>
      <c r="M948">
        <v>0.73499999999999999</v>
      </c>
    </row>
    <row r="949" spans="2:13" x14ac:dyDescent="0.3">
      <c r="B949">
        <v>11.512</v>
      </c>
      <c r="C949">
        <v>0.63400000000000001</v>
      </c>
      <c r="J949">
        <v>2.42</v>
      </c>
      <c r="K949">
        <v>0.88100000000000001</v>
      </c>
      <c r="L949">
        <v>10.904999999999999</v>
      </c>
      <c r="M949">
        <v>0.76400000000000001</v>
      </c>
    </row>
    <row r="950" spans="2:13" x14ac:dyDescent="0.3">
      <c r="B950">
        <v>11.512</v>
      </c>
      <c r="C950">
        <v>0.92</v>
      </c>
      <c r="J950">
        <v>2.42</v>
      </c>
      <c r="K950">
        <v>0.86299999999999999</v>
      </c>
      <c r="L950">
        <v>10.904999999999999</v>
      </c>
      <c r="M950">
        <v>0.63600000000000001</v>
      </c>
    </row>
    <row r="951" spans="2:13" x14ac:dyDescent="0.3">
      <c r="B951">
        <v>11.512</v>
      </c>
      <c r="C951">
        <v>0.68100000000000005</v>
      </c>
      <c r="J951">
        <v>2.42</v>
      </c>
      <c r="K951">
        <v>0.746</v>
      </c>
      <c r="L951">
        <v>10.904999999999999</v>
      </c>
      <c r="M951">
        <v>0.82</v>
      </c>
    </row>
    <row r="952" spans="2:13" x14ac:dyDescent="0.3">
      <c r="B952">
        <v>11.512</v>
      </c>
      <c r="C952">
        <v>0.86699999999999999</v>
      </c>
      <c r="J952">
        <v>2.42</v>
      </c>
      <c r="K952">
        <v>0.82099999999999995</v>
      </c>
      <c r="L952">
        <v>10.811</v>
      </c>
      <c r="M952">
        <v>0.83799999999999997</v>
      </c>
    </row>
    <row r="953" spans="2:13" x14ac:dyDescent="0.3">
      <c r="B953">
        <v>11.512</v>
      </c>
      <c r="C953">
        <v>0.81899999999999995</v>
      </c>
      <c r="J953">
        <v>2.42</v>
      </c>
      <c r="K953">
        <v>0.68</v>
      </c>
      <c r="L953">
        <v>10.811</v>
      </c>
      <c r="M953">
        <v>0.75</v>
      </c>
    </row>
    <row r="954" spans="2:13" x14ac:dyDescent="0.3">
      <c r="B954">
        <v>11.305999999999999</v>
      </c>
      <c r="C954">
        <v>0.69199999999999995</v>
      </c>
      <c r="J954">
        <v>2.3929999999999998</v>
      </c>
      <c r="K954">
        <v>0.90300000000000002</v>
      </c>
      <c r="L954">
        <v>10.811</v>
      </c>
      <c r="M954">
        <v>0.66100000000000003</v>
      </c>
    </row>
    <row r="955" spans="2:13" x14ac:dyDescent="0.3">
      <c r="B955">
        <v>11.305999999999999</v>
      </c>
      <c r="C955">
        <v>0.64300000000000002</v>
      </c>
      <c r="J955">
        <v>2.3929999999999998</v>
      </c>
      <c r="K955">
        <v>0.77600000000000002</v>
      </c>
      <c r="L955">
        <v>10.715999999999999</v>
      </c>
      <c r="M955">
        <v>0.85799999999999998</v>
      </c>
    </row>
    <row r="956" spans="2:13" x14ac:dyDescent="0.3">
      <c r="B956">
        <v>11.305999999999999</v>
      </c>
      <c r="C956">
        <v>0.58199999999999996</v>
      </c>
      <c r="J956">
        <v>2.3929999999999998</v>
      </c>
      <c r="K956">
        <v>0.77600000000000002</v>
      </c>
      <c r="L956">
        <v>10.715999999999999</v>
      </c>
      <c r="M956">
        <v>0.84299999999999997</v>
      </c>
    </row>
    <row r="957" spans="2:13" x14ac:dyDescent="0.3">
      <c r="B957">
        <v>11.305999999999999</v>
      </c>
      <c r="C957">
        <v>0.64300000000000002</v>
      </c>
      <c r="J957">
        <v>2.3929999999999998</v>
      </c>
      <c r="K957">
        <v>0.63800000000000001</v>
      </c>
      <c r="L957">
        <v>10.715999999999999</v>
      </c>
      <c r="M957">
        <v>0.72099999999999997</v>
      </c>
    </row>
    <row r="958" spans="2:13" x14ac:dyDescent="0.3">
      <c r="B958">
        <v>11.09</v>
      </c>
      <c r="C958">
        <v>0.85399999999999998</v>
      </c>
      <c r="J958">
        <v>2.3929999999999998</v>
      </c>
      <c r="K958">
        <v>0.68</v>
      </c>
      <c r="L958">
        <v>10.715999999999999</v>
      </c>
      <c r="M958">
        <v>0.89400000000000002</v>
      </c>
    </row>
    <row r="959" spans="2:13" x14ac:dyDescent="0.3">
      <c r="B959">
        <v>11.09</v>
      </c>
      <c r="C959">
        <v>0.63300000000000001</v>
      </c>
      <c r="J959">
        <v>2.3929999999999998</v>
      </c>
      <c r="K959">
        <v>0.72599999999999998</v>
      </c>
      <c r="L959">
        <v>10.715999999999999</v>
      </c>
      <c r="M959">
        <v>0.54200000000000004</v>
      </c>
    </row>
    <row r="960" spans="2:13" x14ac:dyDescent="0.3">
      <c r="B960">
        <v>10.875</v>
      </c>
      <c r="C960">
        <v>0.621</v>
      </c>
      <c r="J960">
        <v>2.3929999999999998</v>
      </c>
      <c r="K960">
        <v>0.90300000000000002</v>
      </c>
      <c r="L960">
        <v>10.615</v>
      </c>
      <c r="M960">
        <v>0.82799999999999996</v>
      </c>
    </row>
    <row r="961" spans="2:13" x14ac:dyDescent="0.3">
      <c r="B961">
        <v>10.875</v>
      </c>
      <c r="C961">
        <v>0.89600000000000002</v>
      </c>
      <c r="J961">
        <v>2.3929999999999998</v>
      </c>
      <c r="K961">
        <v>0.60599999999999998</v>
      </c>
      <c r="L961">
        <v>10.615</v>
      </c>
      <c r="M961">
        <v>0.66100000000000003</v>
      </c>
    </row>
    <row r="962" spans="2:13" x14ac:dyDescent="0.3">
      <c r="B962">
        <v>10.875</v>
      </c>
      <c r="C962">
        <v>0.58299999999999996</v>
      </c>
      <c r="J962">
        <v>2.3660000000000001</v>
      </c>
      <c r="K962">
        <v>0.495</v>
      </c>
      <c r="L962">
        <v>10.615</v>
      </c>
      <c r="M962">
        <v>0.73499999999999999</v>
      </c>
    </row>
    <row r="963" spans="2:13" x14ac:dyDescent="0.3">
      <c r="B963">
        <v>10.875</v>
      </c>
      <c r="C963">
        <v>0.69199999999999995</v>
      </c>
      <c r="J963">
        <v>2.3660000000000001</v>
      </c>
      <c r="K963">
        <v>0.755</v>
      </c>
      <c r="L963">
        <v>10.615</v>
      </c>
      <c r="M963">
        <v>0.70699999999999996</v>
      </c>
    </row>
    <row r="964" spans="2:13" x14ac:dyDescent="0.3">
      <c r="B964">
        <v>10.875</v>
      </c>
      <c r="C964">
        <v>0.77400000000000002</v>
      </c>
      <c r="J964">
        <v>2.3660000000000001</v>
      </c>
      <c r="K964">
        <v>1</v>
      </c>
      <c r="L964">
        <v>10.518000000000001</v>
      </c>
      <c r="M964">
        <v>0.60399999999999998</v>
      </c>
    </row>
    <row r="965" spans="2:13" x14ac:dyDescent="0.3">
      <c r="B965">
        <v>10.875</v>
      </c>
      <c r="C965">
        <v>0.627</v>
      </c>
      <c r="J965">
        <v>2.3660000000000001</v>
      </c>
      <c r="K965">
        <v>0.77700000000000002</v>
      </c>
      <c r="L965">
        <v>10.518000000000001</v>
      </c>
      <c r="M965">
        <v>0.64500000000000002</v>
      </c>
    </row>
    <row r="966" spans="2:13" x14ac:dyDescent="0.3">
      <c r="B966">
        <v>10.875</v>
      </c>
      <c r="C966">
        <v>0.52800000000000002</v>
      </c>
      <c r="J966">
        <v>2.3660000000000001</v>
      </c>
      <c r="K966">
        <v>0.85099999999999998</v>
      </c>
      <c r="L966">
        <v>10.518000000000001</v>
      </c>
      <c r="M966">
        <v>0.41699999999999998</v>
      </c>
    </row>
    <row r="967" spans="2:13" x14ac:dyDescent="0.3">
      <c r="B967">
        <v>10.875</v>
      </c>
      <c r="C967">
        <v>0.89600000000000002</v>
      </c>
      <c r="J967">
        <v>2.3660000000000001</v>
      </c>
      <c r="K967">
        <v>0.74</v>
      </c>
      <c r="L967">
        <v>10.518000000000001</v>
      </c>
      <c r="M967">
        <v>0.71</v>
      </c>
    </row>
    <row r="968" spans="2:13" x14ac:dyDescent="0.3">
      <c r="B968">
        <v>10.875</v>
      </c>
      <c r="C968">
        <v>0.73099999999999998</v>
      </c>
      <c r="J968">
        <v>2.339</v>
      </c>
      <c r="K968">
        <v>0.68500000000000005</v>
      </c>
      <c r="L968">
        <v>10.420999999999999</v>
      </c>
      <c r="M968">
        <v>0.86699999999999999</v>
      </c>
    </row>
    <row r="969" spans="2:13" x14ac:dyDescent="0.3">
      <c r="B969">
        <v>10.657</v>
      </c>
      <c r="C969">
        <v>0.47399999999999998</v>
      </c>
      <c r="J969">
        <v>2.339</v>
      </c>
      <c r="K969">
        <v>0.47</v>
      </c>
      <c r="L969">
        <v>10.420999999999999</v>
      </c>
      <c r="M969">
        <v>0.63300000000000001</v>
      </c>
    </row>
    <row r="970" spans="2:13" x14ac:dyDescent="0.3">
      <c r="B970">
        <v>10.657</v>
      </c>
      <c r="C970">
        <v>0.74299999999999999</v>
      </c>
      <c r="J970">
        <v>2.339</v>
      </c>
      <c r="K970">
        <v>0.73299999999999998</v>
      </c>
      <c r="L970">
        <v>10.420999999999999</v>
      </c>
      <c r="M970">
        <v>0.374</v>
      </c>
    </row>
    <row r="971" spans="2:13" x14ac:dyDescent="0.3">
      <c r="B971">
        <v>10.657</v>
      </c>
      <c r="C971">
        <v>0.55500000000000005</v>
      </c>
      <c r="J971">
        <v>2.339</v>
      </c>
      <c r="K971">
        <v>0.81</v>
      </c>
      <c r="L971">
        <v>10.420999999999999</v>
      </c>
      <c r="M971">
        <v>0.57199999999999995</v>
      </c>
    </row>
    <row r="972" spans="2:13" x14ac:dyDescent="0.3">
      <c r="B972">
        <v>10.657</v>
      </c>
      <c r="C972">
        <v>0.86</v>
      </c>
      <c r="J972">
        <v>2.339</v>
      </c>
      <c r="K972">
        <v>0.91900000000000004</v>
      </c>
      <c r="L972">
        <v>10.420999999999999</v>
      </c>
      <c r="M972">
        <v>0.83099999999999996</v>
      </c>
    </row>
    <row r="973" spans="2:13" x14ac:dyDescent="0.3">
      <c r="B973">
        <v>10.657</v>
      </c>
      <c r="C973">
        <v>0.74299999999999999</v>
      </c>
      <c r="J973">
        <v>2.339</v>
      </c>
      <c r="K973">
        <v>0.85299999999999998</v>
      </c>
      <c r="L973">
        <v>10.420999999999999</v>
      </c>
      <c r="M973">
        <v>0.71899999999999997</v>
      </c>
    </row>
    <row r="974" spans="2:13" x14ac:dyDescent="0.3">
      <c r="B974">
        <v>10.657</v>
      </c>
      <c r="C974">
        <v>0.66400000000000003</v>
      </c>
      <c r="J974">
        <v>2.339</v>
      </c>
      <c r="K974">
        <v>0.85299999999999998</v>
      </c>
      <c r="L974">
        <v>10.317</v>
      </c>
      <c r="M974">
        <v>0.55300000000000005</v>
      </c>
    </row>
    <row r="975" spans="2:13" x14ac:dyDescent="0.3">
      <c r="B975">
        <v>10.433</v>
      </c>
      <c r="C975">
        <v>0.77500000000000002</v>
      </c>
      <c r="J975">
        <v>2.339</v>
      </c>
      <c r="K975">
        <v>0.81</v>
      </c>
      <c r="L975">
        <v>10.217000000000001</v>
      </c>
      <c r="M975">
        <v>0.88600000000000001</v>
      </c>
    </row>
    <row r="976" spans="2:13" x14ac:dyDescent="0.3">
      <c r="B976">
        <v>10.433</v>
      </c>
      <c r="C976">
        <v>0.48599999999999999</v>
      </c>
      <c r="J976">
        <v>2.2839999999999998</v>
      </c>
      <c r="K976">
        <v>1</v>
      </c>
      <c r="L976">
        <v>10.217000000000001</v>
      </c>
      <c r="M976">
        <v>0.86399999999999999</v>
      </c>
    </row>
    <row r="977" spans="2:13" x14ac:dyDescent="0.3">
      <c r="B977">
        <v>10.433</v>
      </c>
      <c r="C977">
        <v>0.75600000000000001</v>
      </c>
      <c r="J977">
        <v>2.2839999999999998</v>
      </c>
      <c r="K977">
        <v>0.84599999999999997</v>
      </c>
      <c r="L977">
        <v>10.217000000000001</v>
      </c>
      <c r="M977">
        <v>0.79900000000000004</v>
      </c>
    </row>
    <row r="978" spans="2:13" x14ac:dyDescent="0.3">
      <c r="B978">
        <v>10.433</v>
      </c>
      <c r="C978">
        <v>0.75600000000000001</v>
      </c>
      <c r="J978">
        <v>2.2839999999999998</v>
      </c>
      <c r="K978">
        <v>0.84599999999999997</v>
      </c>
      <c r="L978">
        <v>10.111000000000001</v>
      </c>
      <c r="M978">
        <v>0.433</v>
      </c>
    </row>
    <row r="979" spans="2:13" x14ac:dyDescent="0.3">
      <c r="B979">
        <v>10.433</v>
      </c>
      <c r="C979">
        <v>0.50600000000000001</v>
      </c>
      <c r="J979">
        <v>2.2839999999999998</v>
      </c>
      <c r="K979">
        <v>0.66500000000000004</v>
      </c>
      <c r="L979">
        <v>10.111000000000001</v>
      </c>
      <c r="M979">
        <v>0.72199999999999998</v>
      </c>
    </row>
    <row r="980" spans="2:13" x14ac:dyDescent="0.3">
      <c r="B980">
        <v>10.433</v>
      </c>
      <c r="C980">
        <v>1</v>
      </c>
      <c r="J980">
        <v>2.2839999999999998</v>
      </c>
      <c r="K980">
        <v>0.69699999999999995</v>
      </c>
      <c r="L980">
        <v>10.111000000000001</v>
      </c>
      <c r="M980">
        <v>0.66700000000000004</v>
      </c>
    </row>
    <row r="981" spans="2:13" x14ac:dyDescent="0.3">
      <c r="B981">
        <v>10.433</v>
      </c>
      <c r="C981">
        <v>0.59</v>
      </c>
      <c r="J981">
        <v>2.2839999999999998</v>
      </c>
      <c r="K981">
        <v>0.89200000000000002</v>
      </c>
      <c r="L981">
        <v>10.01</v>
      </c>
      <c r="M981">
        <v>0.81499999999999995</v>
      </c>
    </row>
    <row r="982" spans="2:13" x14ac:dyDescent="0.3">
      <c r="B982">
        <v>10.205</v>
      </c>
      <c r="C982">
        <v>0.34899999999999998</v>
      </c>
      <c r="J982">
        <v>2.2839999999999998</v>
      </c>
      <c r="K982">
        <v>0.96499999999999997</v>
      </c>
      <c r="L982">
        <v>9.907</v>
      </c>
      <c r="M982">
        <v>0.84799999999999998</v>
      </c>
    </row>
    <row r="983" spans="2:13" x14ac:dyDescent="0.3">
      <c r="B983">
        <v>10.205</v>
      </c>
      <c r="C983">
        <v>0.46500000000000002</v>
      </c>
      <c r="J983">
        <v>2.2839999999999998</v>
      </c>
      <c r="K983">
        <v>0.89200000000000002</v>
      </c>
      <c r="L983">
        <v>9.798</v>
      </c>
      <c r="M983">
        <v>0.68899999999999995</v>
      </c>
    </row>
    <row r="984" spans="2:13" x14ac:dyDescent="0.3">
      <c r="B984">
        <v>10.205</v>
      </c>
      <c r="C984">
        <v>0.76800000000000002</v>
      </c>
      <c r="J984">
        <v>2.2559999999999998</v>
      </c>
      <c r="K984">
        <v>0.76200000000000001</v>
      </c>
      <c r="L984">
        <v>9.798</v>
      </c>
      <c r="M984">
        <v>0.65100000000000002</v>
      </c>
    </row>
    <row r="985" spans="2:13" x14ac:dyDescent="0.3">
      <c r="B985">
        <v>10.205</v>
      </c>
      <c r="C985">
        <v>1</v>
      </c>
      <c r="J985">
        <v>2.2559999999999998</v>
      </c>
      <c r="K985">
        <v>0.82</v>
      </c>
      <c r="L985">
        <v>9.798</v>
      </c>
      <c r="M985">
        <v>0.83</v>
      </c>
    </row>
    <row r="986" spans="2:13" x14ac:dyDescent="0.3">
      <c r="B986">
        <v>10.205</v>
      </c>
      <c r="C986">
        <v>0.92200000000000004</v>
      </c>
      <c r="J986">
        <v>2.2559999999999998</v>
      </c>
      <c r="K986">
        <v>0.84599999999999997</v>
      </c>
      <c r="L986">
        <v>9.798</v>
      </c>
      <c r="M986">
        <v>0.83</v>
      </c>
    </row>
    <row r="987" spans="2:13" x14ac:dyDescent="0.3">
      <c r="B987">
        <v>10.205</v>
      </c>
      <c r="C987">
        <v>0.84</v>
      </c>
      <c r="J987">
        <v>2.2559999999999998</v>
      </c>
      <c r="K987">
        <v>0.499</v>
      </c>
      <c r="L987">
        <v>9.6929999999999996</v>
      </c>
      <c r="M987">
        <v>0.59</v>
      </c>
    </row>
    <row r="988" spans="2:13" x14ac:dyDescent="0.3">
      <c r="B988">
        <v>10.205</v>
      </c>
      <c r="C988">
        <v>0.94899999999999995</v>
      </c>
      <c r="J988">
        <v>2.2559999999999998</v>
      </c>
      <c r="K988">
        <v>1</v>
      </c>
      <c r="L988">
        <v>9.6929999999999996</v>
      </c>
      <c r="M988">
        <v>0.28699999999999998</v>
      </c>
    </row>
    <row r="989" spans="2:13" x14ac:dyDescent="0.3">
      <c r="B989">
        <v>9.9710000000000001</v>
      </c>
      <c r="C989">
        <v>0.88</v>
      </c>
      <c r="J989">
        <v>2.2559999999999998</v>
      </c>
      <c r="K989">
        <v>0.91400000000000003</v>
      </c>
      <c r="L989">
        <v>9.6929999999999996</v>
      </c>
      <c r="M989">
        <v>0.69</v>
      </c>
    </row>
    <row r="990" spans="2:13" x14ac:dyDescent="0.3">
      <c r="B990">
        <v>9.9710000000000001</v>
      </c>
      <c r="C990">
        <v>0.94299999999999995</v>
      </c>
      <c r="J990">
        <v>2.2559999999999998</v>
      </c>
      <c r="K990">
        <v>0.76200000000000001</v>
      </c>
      <c r="L990">
        <v>9.6929999999999996</v>
      </c>
      <c r="M990">
        <v>0.66300000000000003</v>
      </c>
    </row>
    <row r="991" spans="2:13" x14ac:dyDescent="0.3">
      <c r="B991">
        <v>9.9710000000000001</v>
      </c>
      <c r="C991">
        <v>0.85599999999999998</v>
      </c>
      <c r="J991">
        <v>2.2559999999999998</v>
      </c>
      <c r="K991">
        <v>0.93600000000000005</v>
      </c>
      <c r="L991">
        <v>9.5809999999999995</v>
      </c>
      <c r="M991">
        <v>0.76</v>
      </c>
    </row>
    <row r="992" spans="2:13" x14ac:dyDescent="0.3">
      <c r="B992">
        <v>9.9710000000000001</v>
      </c>
      <c r="C992">
        <v>0.70699999999999996</v>
      </c>
      <c r="J992">
        <v>2.2280000000000002</v>
      </c>
      <c r="K992">
        <v>0.96</v>
      </c>
      <c r="L992">
        <v>9.5809999999999995</v>
      </c>
      <c r="M992">
        <v>0.623</v>
      </c>
    </row>
    <row r="993" spans="2:13" x14ac:dyDescent="0.3">
      <c r="B993">
        <v>9.9710000000000001</v>
      </c>
      <c r="C993">
        <v>0.88</v>
      </c>
      <c r="J993">
        <v>2.2280000000000002</v>
      </c>
      <c r="K993">
        <v>0.96</v>
      </c>
      <c r="L993">
        <v>9.5809999999999995</v>
      </c>
      <c r="M993">
        <v>0.58899999999999997</v>
      </c>
    </row>
    <row r="994" spans="2:13" x14ac:dyDescent="0.3">
      <c r="B994">
        <v>9.9710000000000001</v>
      </c>
      <c r="C994">
        <v>0.372</v>
      </c>
      <c r="J994">
        <v>2.2280000000000002</v>
      </c>
      <c r="K994">
        <v>0.85799999999999998</v>
      </c>
      <c r="L994">
        <v>9.4740000000000002</v>
      </c>
      <c r="M994">
        <v>0.81200000000000006</v>
      </c>
    </row>
    <row r="995" spans="2:13" x14ac:dyDescent="0.3">
      <c r="B995">
        <v>9.7260000000000009</v>
      </c>
      <c r="C995">
        <v>0.67400000000000004</v>
      </c>
      <c r="J995">
        <v>2.2280000000000002</v>
      </c>
      <c r="K995">
        <v>0.83799999999999997</v>
      </c>
      <c r="L995">
        <v>9.4740000000000002</v>
      </c>
      <c r="M995">
        <v>0.64400000000000002</v>
      </c>
    </row>
    <row r="996" spans="2:13" x14ac:dyDescent="0.3">
      <c r="B996">
        <v>9.7260000000000009</v>
      </c>
      <c r="C996">
        <v>0.71699999999999997</v>
      </c>
      <c r="J996">
        <v>2.2280000000000002</v>
      </c>
      <c r="K996">
        <v>0.53600000000000003</v>
      </c>
      <c r="L996">
        <v>9.4740000000000002</v>
      </c>
      <c r="M996">
        <v>0.77600000000000002</v>
      </c>
    </row>
    <row r="997" spans="2:13" x14ac:dyDescent="0.3">
      <c r="B997">
        <v>9.7260000000000009</v>
      </c>
      <c r="C997">
        <v>0.81499999999999995</v>
      </c>
      <c r="J997">
        <v>2.2280000000000002</v>
      </c>
      <c r="K997">
        <v>0.56999999999999995</v>
      </c>
      <c r="L997">
        <v>9.4740000000000002</v>
      </c>
      <c r="M997">
        <v>0.47299999999999998</v>
      </c>
    </row>
    <row r="998" spans="2:13" x14ac:dyDescent="0.3">
      <c r="B998">
        <v>9.7260000000000009</v>
      </c>
      <c r="C998">
        <v>0.76400000000000001</v>
      </c>
      <c r="J998">
        <v>2.2280000000000002</v>
      </c>
      <c r="K998">
        <v>0.56000000000000005</v>
      </c>
      <c r="L998">
        <v>9.3659999999999997</v>
      </c>
      <c r="M998">
        <v>0.87</v>
      </c>
    </row>
    <row r="999" spans="2:13" x14ac:dyDescent="0.3">
      <c r="B999">
        <v>9.7260000000000009</v>
      </c>
      <c r="C999">
        <v>0.99399999999999999</v>
      </c>
      <c r="J999">
        <v>2.2280000000000002</v>
      </c>
      <c r="K999">
        <v>0.96</v>
      </c>
      <c r="L999">
        <v>9.3659999999999997</v>
      </c>
      <c r="M999">
        <v>0.56299999999999994</v>
      </c>
    </row>
    <row r="1000" spans="2:13" x14ac:dyDescent="0.3">
      <c r="B1000">
        <v>9.7260000000000009</v>
      </c>
      <c r="C1000">
        <v>0.67400000000000004</v>
      </c>
      <c r="J1000">
        <v>2.2280000000000002</v>
      </c>
      <c r="K1000">
        <v>0.96</v>
      </c>
      <c r="L1000">
        <v>9.3659999999999997</v>
      </c>
      <c r="M1000">
        <v>0.64400000000000002</v>
      </c>
    </row>
    <row r="1001" spans="2:13" x14ac:dyDescent="0.3">
      <c r="B1001">
        <v>9.7260000000000009</v>
      </c>
      <c r="C1001">
        <v>0.43099999999999999</v>
      </c>
      <c r="J1001">
        <v>2.2280000000000002</v>
      </c>
      <c r="K1001">
        <v>0.90700000000000003</v>
      </c>
      <c r="L1001">
        <v>9.3659999999999997</v>
      </c>
      <c r="M1001">
        <v>0.58099999999999996</v>
      </c>
    </row>
    <row r="1002" spans="2:13" x14ac:dyDescent="0.3">
      <c r="B1002">
        <v>9.7260000000000009</v>
      </c>
      <c r="C1002">
        <v>0.83799999999999997</v>
      </c>
      <c r="J1002">
        <v>2.2280000000000002</v>
      </c>
      <c r="K1002">
        <v>0.79500000000000004</v>
      </c>
      <c r="L1002">
        <v>9.3659999999999997</v>
      </c>
      <c r="M1002">
        <v>0.88800000000000001</v>
      </c>
    </row>
    <row r="1003" spans="2:13" x14ac:dyDescent="0.3">
      <c r="B1003">
        <v>9.7260000000000009</v>
      </c>
      <c r="C1003">
        <v>0.81499999999999995</v>
      </c>
      <c r="J1003">
        <v>2.1989999999999998</v>
      </c>
      <c r="K1003">
        <v>0.81100000000000005</v>
      </c>
      <c r="L1003">
        <v>9.2490000000000006</v>
      </c>
      <c r="M1003">
        <v>0.88400000000000001</v>
      </c>
    </row>
    <row r="1004" spans="2:13" x14ac:dyDescent="0.3">
      <c r="B1004">
        <v>9.7260000000000009</v>
      </c>
      <c r="C1004">
        <v>0.76400000000000001</v>
      </c>
      <c r="J1004">
        <v>2.1989999999999998</v>
      </c>
      <c r="K1004">
        <v>0.76900000000000002</v>
      </c>
      <c r="L1004">
        <v>9.2490000000000006</v>
      </c>
      <c r="M1004">
        <v>0.65100000000000002</v>
      </c>
    </row>
    <row r="1005" spans="2:13" x14ac:dyDescent="0.3">
      <c r="B1005">
        <v>9.7129999999999992</v>
      </c>
      <c r="C1005">
        <v>0.53800000000000003</v>
      </c>
      <c r="J1005">
        <v>2.1989999999999998</v>
      </c>
      <c r="K1005">
        <v>0.64700000000000002</v>
      </c>
      <c r="L1005">
        <v>9.2490000000000006</v>
      </c>
      <c r="M1005">
        <v>0.74</v>
      </c>
    </row>
    <row r="1006" spans="2:13" x14ac:dyDescent="0.3">
      <c r="B1006">
        <v>9.4809999999999999</v>
      </c>
      <c r="C1006">
        <v>0.79600000000000004</v>
      </c>
      <c r="J1006">
        <v>2.1989999999999998</v>
      </c>
      <c r="K1006">
        <v>0.92900000000000005</v>
      </c>
      <c r="L1006">
        <v>9.1389999999999993</v>
      </c>
      <c r="M1006">
        <v>0.73599999999999999</v>
      </c>
    </row>
    <row r="1007" spans="2:13" x14ac:dyDescent="0.3">
      <c r="B1007">
        <v>9.4809999999999999</v>
      </c>
      <c r="C1007">
        <v>0.79600000000000004</v>
      </c>
      <c r="J1007">
        <v>2.14</v>
      </c>
      <c r="K1007">
        <v>0.74299999999999999</v>
      </c>
      <c r="L1007">
        <v>9.1389999999999993</v>
      </c>
      <c r="M1007">
        <v>0.43099999999999999</v>
      </c>
    </row>
    <row r="1008" spans="2:13" x14ac:dyDescent="0.3">
      <c r="B1008">
        <v>9.4809999999999999</v>
      </c>
      <c r="C1008">
        <v>0.91600000000000004</v>
      </c>
      <c r="J1008">
        <v>2.14</v>
      </c>
      <c r="K1008">
        <v>0.70499999999999996</v>
      </c>
      <c r="L1008">
        <v>9.1389999999999993</v>
      </c>
      <c r="M1008">
        <v>0.51300000000000001</v>
      </c>
    </row>
    <row r="1009" spans="2:13" x14ac:dyDescent="0.3">
      <c r="B1009">
        <v>9.4809999999999999</v>
      </c>
      <c r="C1009">
        <v>0.79600000000000004</v>
      </c>
      <c r="J1009">
        <v>2.14</v>
      </c>
      <c r="K1009">
        <v>0.69099999999999995</v>
      </c>
      <c r="L1009">
        <v>9.0190000000000001</v>
      </c>
      <c r="M1009">
        <v>0.82399999999999995</v>
      </c>
    </row>
    <row r="1010" spans="2:13" x14ac:dyDescent="0.3">
      <c r="B1010">
        <v>9.4809999999999999</v>
      </c>
      <c r="C1010">
        <v>0.72499999999999998</v>
      </c>
      <c r="J1010">
        <v>2.14</v>
      </c>
      <c r="K1010">
        <v>0.69099999999999995</v>
      </c>
      <c r="L1010">
        <v>9.0190000000000001</v>
      </c>
      <c r="M1010">
        <v>0.82399999999999995</v>
      </c>
    </row>
    <row r="1011" spans="2:13" x14ac:dyDescent="0.3">
      <c r="B1011">
        <v>9.4809999999999999</v>
      </c>
      <c r="C1011">
        <v>0.54300000000000004</v>
      </c>
      <c r="J1011">
        <v>2.14</v>
      </c>
      <c r="K1011">
        <v>0.89800000000000002</v>
      </c>
      <c r="L1011">
        <v>8.9060000000000006</v>
      </c>
      <c r="M1011">
        <v>0.629</v>
      </c>
    </row>
    <row r="1012" spans="2:13" x14ac:dyDescent="0.3">
      <c r="B1012">
        <v>9.2289999999999992</v>
      </c>
      <c r="C1012">
        <v>0.70599999999999996</v>
      </c>
      <c r="J1012">
        <v>2.14</v>
      </c>
      <c r="K1012">
        <v>0.877</v>
      </c>
      <c r="L1012">
        <v>8.9060000000000006</v>
      </c>
      <c r="M1012">
        <v>0.16900000000000001</v>
      </c>
    </row>
    <row r="1013" spans="2:13" x14ac:dyDescent="0.3">
      <c r="B1013">
        <v>9.2289999999999992</v>
      </c>
      <c r="C1013">
        <v>0.66200000000000003</v>
      </c>
      <c r="J1013">
        <v>2.14</v>
      </c>
      <c r="K1013">
        <v>0.70499999999999996</v>
      </c>
      <c r="L1013">
        <v>8.9060000000000006</v>
      </c>
      <c r="M1013">
        <v>0.86099999999999999</v>
      </c>
    </row>
    <row r="1014" spans="2:13" x14ac:dyDescent="0.3">
      <c r="B1014">
        <v>9.2289999999999992</v>
      </c>
      <c r="C1014">
        <v>0.96499999999999997</v>
      </c>
      <c r="J1014">
        <v>2.1110000000000002</v>
      </c>
      <c r="K1014">
        <v>0.8</v>
      </c>
      <c r="L1014">
        <v>8.9060000000000006</v>
      </c>
      <c r="M1014">
        <v>0.56899999999999995</v>
      </c>
    </row>
    <row r="1015" spans="2:13" x14ac:dyDescent="0.3">
      <c r="B1015">
        <v>9.2289999999999992</v>
      </c>
      <c r="C1015">
        <v>0.80800000000000005</v>
      </c>
      <c r="J1015">
        <v>2.1110000000000002</v>
      </c>
      <c r="K1015">
        <v>0.86699999999999999</v>
      </c>
      <c r="L1015">
        <v>8.9060000000000006</v>
      </c>
      <c r="M1015">
        <v>0.69899999999999995</v>
      </c>
    </row>
    <row r="1016" spans="2:13" x14ac:dyDescent="0.3">
      <c r="B1016">
        <v>9.2289999999999992</v>
      </c>
      <c r="C1016">
        <v>0.80800000000000005</v>
      </c>
      <c r="J1016">
        <v>2.1110000000000002</v>
      </c>
      <c r="K1016">
        <v>1</v>
      </c>
      <c r="L1016">
        <v>8.9060000000000006</v>
      </c>
      <c r="M1016">
        <v>0.69899999999999995</v>
      </c>
    </row>
    <row r="1017" spans="2:13" x14ac:dyDescent="0.3">
      <c r="B1017">
        <v>9.2289999999999992</v>
      </c>
      <c r="C1017">
        <v>0.80800000000000005</v>
      </c>
      <c r="J1017">
        <v>2.1110000000000002</v>
      </c>
      <c r="K1017">
        <v>0.75700000000000001</v>
      </c>
      <c r="L1017">
        <v>8.9060000000000006</v>
      </c>
      <c r="M1017">
        <v>0.70399999999999996</v>
      </c>
    </row>
    <row r="1018" spans="2:13" x14ac:dyDescent="0.3">
      <c r="B1018">
        <v>8.9700000000000006</v>
      </c>
      <c r="C1018">
        <v>0.91100000000000003</v>
      </c>
      <c r="J1018">
        <v>2.1110000000000002</v>
      </c>
      <c r="K1018">
        <v>0.86699999999999999</v>
      </c>
      <c r="L1018">
        <v>8.9060000000000006</v>
      </c>
      <c r="M1018">
        <v>0.65600000000000003</v>
      </c>
    </row>
    <row r="1019" spans="2:13" x14ac:dyDescent="0.3">
      <c r="B1019">
        <v>8.9700000000000006</v>
      </c>
      <c r="C1019">
        <v>0.57299999999999995</v>
      </c>
      <c r="J1019">
        <v>2.1110000000000002</v>
      </c>
      <c r="K1019">
        <v>0.621</v>
      </c>
      <c r="L1019">
        <v>8.7910000000000004</v>
      </c>
      <c r="M1019">
        <v>0.78200000000000003</v>
      </c>
    </row>
    <row r="1020" spans="2:13" x14ac:dyDescent="0.3">
      <c r="B1020">
        <v>8.9700000000000006</v>
      </c>
      <c r="C1020">
        <v>0.34899999999999998</v>
      </c>
      <c r="J1020">
        <v>2.08</v>
      </c>
      <c r="K1020">
        <v>0.88700000000000001</v>
      </c>
      <c r="L1020">
        <v>8.6669999999999998</v>
      </c>
      <c r="M1020">
        <v>0.39600000000000002</v>
      </c>
    </row>
    <row r="1021" spans="2:13" x14ac:dyDescent="0.3">
      <c r="B1021">
        <v>8.9700000000000006</v>
      </c>
      <c r="C1021">
        <v>0.625</v>
      </c>
      <c r="J1021">
        <v>2.08</v>
      </c>
      <c r="K1021">
        <v>0.83599999999999997</v>
      </c>
      <c r="L1021">
        <v>8.6669999999999998</v>
      </c>
      <c r="M1021">
        <v>0.84</v>
      </c>
    </row>
    <row r="1022" spans="2:13" x14ac:dyDescent="0.3">
      <c r="B1022">
        <v>8.9700000000000006</v>
      </c>
      <c r="C1022">
        <v>0.91100000000000003</v>
      </c>
      <c r="J1022">
        <v>2.0489999999999999</v>
      </c>
      <c r="K1022">
        <v>0.93200000000000005</v>
      </c>
      <c r="L1022">
        <v>8.6669999999999998</v>
      </c>
      <c r="M1022">
        <v>0.622</v>
      </c>
    </row>
    <row r="1023" spans="2:13" x14ac:dyDescent="0.3">
      <c r="B1023">
        <v>8.9700000000000006</v>
      </c>
      <c r="C1023">
        <v>0.98499999999999999</v>
      </c>
      <c r="J1023">
        <v>2.0489999999999999</v>
      </c>
      <c r="K1023">
        <v>0.93200000000000005</v>
      </c>
      <c r="L1023">
        <v>8.6669999999999998</v>
      </c>
      <c r="M1023">
        <v>0.68</v>
      </c>
    </row>
    <row r="1024" spans="2:13" x14ac:dyDescent="0.3">
      <c r="B1024">
        <v>8.9700000000000006</v>
      </c>
      <c r="C1024">
        <v>0.76300000000000001</v>
      </c>
      <c r="J1024">
        <v>2.0489999999999999</v>
      </c>
      <c r="K1024">
        <v>0.876</v>
      </c>
      <c r="L1024">
        <v>8.548</v>
      </c>
      <c r="M1024">
        <v>0.94699999999999995</v>
      </c>
    </row>
    <row r="1025" spans="2:13" x14ac:dyDescent="0.3">
      <c r="B1025">
        <v>8.9700000000000006</v>
      </c>
      <c r="C1025">
        <v>0.78600000000000003</v>
      </c>
      <c r="J1025">
        <v>2.0489999999999999</v>
      </c>
      <c r="K1025">
        <v>0.71899999999999997</v>
      </c>
      <c r="L1025">
        <v>8.548</v>
      </c>
      <c r="M1025">
        <v>0.755</v>
      </c>
    </row>
    <row r="1026" spans="2:13" x14ac:dyDescent="0.3">
      <c r="B1026">
        <v>8.9700000000000006</v>
      </c>
      <c r="C1026">
        <v>0.55900000000000005</v>
      </c>
      <c r="J1026">
        <v>2.0489999999999999</v>
      </c>
      <c r="K1026">
        <v>0.85399999999999998</v>
      </c>
      <c r="L1026">
        <v>8.548</v>
      </c>
      <c r="M1026">
        <v>0.85099999999999998</v>
      </c>
    </row>
    <row r="1027" spans="2:13" x14ac:dyDescent="0.3">
      <c r="B1027">
        <v>8.7029999999999994</v>
      </c>
      <c r="C1027">
        <v>0.79500000000000004</v>
      </c>
      <c r="L1027">
        <v>8.548</v>
      </c>
      <c r="M1027">
        <v>0.755</v>
      </c>
    </row>
    <row r="1028" spans="2:13" x14ac:dyDescent="0.3">
      <c r="B1028">
        <v>8.7029999999999994</v>
      </c>
      <c r="C1028">
        <v>0.85699999999999998</v>
      </c>
      <c r="L1028">
        <v>8.4209999999999994</v>
      </c>
      <c r="M1028">
        <v>0.871</v>
      </c>
    </row>
    <row r="1029" spans="2:13" x14ac:dyDescent="0.3">
      <c r="B1029">
        <v>8.7029999999999994</v>
      </c>
      <c r="C1029">
        <v>0.59499999999999997</v>
      </c>
      <c r="L1029">
        <v>8.4209999999999994</v>
      </c>
      <c r="M1029">
        <v>0.77</v>
      </c>
    </row>
    <row r="1030" spans="2:13" x14ac:dyDescent="0.3">
      <c r="B1030">
        <v>8.4280000000000008</v>
      </c>
      <c r="C1030">
        <v>0.629</v>
      </c>
      <c r="L1030">
        <v>8.4209999999999994</v>
      </c>
      <c r="M1030">
        <v>0.97199999999999998</v>
      </c>
    </row>
    <row r="1031" spans="2:13" x14ac:dyDescent="0.3">
      <c r="B1031">
        <v>8.4280000000000008</v>
      </c>
      <c r="C1031">
        <v>0.80400000000000005</v>
      </c>
      <c r="L1031">
        <v>8.2989999999999995</v>
      </c>
      <c r="M1031">
        <v>0.82799999999999996</v>
      </c>
    </row>
    <row r="1032" spans="2:13" x14ac:dyDescent="0.3">
      <c r="B1032">
        <v>8.4280000000000008</v>
      </c>
      <c r="C1032">
        <v>0.86899999999999999</v>
      </c>
      <c r="L1032">
        <v>8.2989999999999995</v>
      </c>
      <c r="M1032">
        <v>0.747</v>
      </c>
    </row>
    <row r="1033" spans="2:13" x14ac:dyDescent="0.3">
      <c r="B1033">
        <v>8.4280000000000008</v>
      </c>
      <c r="C1033">
        <v>0.67400000000000004</v>
      </c>
      <c r="L1033">
        <v>8.2989999999999995</v>
      </c>
      <c r="M1033">
        <v>0.64700000000000002</v>
      </c>
    </row>
    <row r="1034" spans="2:13" x14ac:dyDescent="0.3">
      <c r="B1034">
        <v>8.4280000000000008</v>
      </c>
      <c r="C1034">
        <v>0.97599999999999998</v>
      </c>
      <c r="L1034">
        <v>8.2989999999999995</v>
      </c>
      <c r="M1034">
        <v>0.89200000000000002</v>
      </c>
    </row>
    <row r="1035" spans="2:13" x14ac:dyDescent="0.3">
      <c r="B1035">
        <v>8.4280000000000008</v>
      </c>
      <c r="C1035">
        <v>0.46500000000000002</v>
      </c>
      <c r="L1035">
        <v>8.2989999999999995</v>
      </c>
      <c r="M1035">
        <v>0.96499999999999997</v>
      </c>
    </row>
    <row r="1036" spans="2:13" x14ac:dyDescent="0.3">
      <c r="B1036">
        <v>8.4280000000000008</v>
      </c>
      <c r="C1036">
        <v>0.69399999999999995</v>
      </c>
      <c r="L1036">
        <v>8.2989999999999995</v>
      </c>
      <c r="M1036">
        <v>0.84599999999999997</v>
      </c>
    </row>
    <row r="1037" spans="2:13" x14ac:dyDescent="0.3">
      <c r="B1037">
        <v>8.1359999999999992</v>
      </c>
      <c r="C1037">
        <v>0.58699999999999997</v>
      </c>
      <c r="L1037">
        <v>8.1750000000000007</v>
      </c>
      <c r="M1037">
        <v>0.54300000000000004</v>
      </c>
    </row>
    <row r="1038" spans="2:13" x14ac:dyDescent="0.3">
      <c r="B1038">
        <v>8.1359999999999992</v>
      </c>
      <c r="C1038">
        <v>0.91100000000000003</v>
      </c>
      <c r="L1038">
        <v>8.1750000000000007</v>
      </c>
      <c r="M1038">
        <v>0.60399999999999998</v>
      </c>
    </row>
    <row r="1039" spans="2:13" x14ac:dyDescent="0.3">
      <c r="B1039">
        <v>8.1359999999999992</v>
      </c>
      <c r="C1039">
        <v>0.69599999999999995</v>
      </c>
      <c r="L1039">
        <v>8.1750000000000007</v>
      </c>
      <c r="M1039">
        <v>0.64500000000000002</v>
      </c>
    </row>
    <row r="1040" spans="2:13" x14ac:dyDescent="0.3">
      <c r="B1040">
        <v>8.1359999999999992</v>
      </c>
      <c r="C1040">
        <v>0.91100000000000003</v>
      </c>
      <c r="L1040">
        <v>8.0419999999999998</v>
      </c>
      <c r="M1040">
        <v>0.54900000000000004</v>
      </c>
    </row>
    <row r="1041" spans="2:13" x14ac:dyDescent="0.3">
      <c r="B1041">
        <v>8.1359999999999992</v>
      </c>
      <c r="C1041">
        <v>1</v>
      </c>
      <c r="L1041">
        <v>8.0419999999999998</v>
      </c>
      <c r="M1041">
        <v>0.88600000000000001</v>
      </c>
    </row>
    <row r="1042" spans="2:13" x14ac:dyDescent="0.3">
      <c r="B1042">
        <v>8.1359999999999992</v>
      </c>
      <c r="C1042">
        <v>0.48899999999999999</v>
      </c>
      <c r="L1042">
        <v>8.0419999999999998</v>
      </c>
      <c r="M1042">
        <v>0.53600000000000003</v>
      </c>
    </row>
    <row r="1043" spans="2:13" x14ac:dyDescent="0.3">
      <c r="B1043">
        <v>7.8419999999999996</v>
      </c>
      <c r="C1043">
        <v>0.95599999999999996</v>
      </c>
      <c r="L1043">
        <v>8.0419999999999998</v>
      </c>
      <c r="M1043">
        <v>0.51300000000000001</v>
      </c>
    </row>
    <row r="1044" spans="2:13" x14ac:dyDescent="0.3">
      <c r="B1044">
        <v>7.8419999999999996</v>
      </c>
      <c r="C1044">
        <v>0.77900000000000003</v>
      </c>
      <c r="L1044">
        <v>8.0419999999999998</v>
      </c>
      <c r="M1044">
        <v>0.64200000000000002</v>
      </c>
    </row>
    <row r="1045" spans="2:13" x14ac:dyDescent="0.3">
      <c r="B1045">
        <v>7.8419999999999996</v>
      </c>
      <c r="C1045">
        <v>0.81699999999999995</v>
      </c>
      <c r="L1045">
        <v>8.0419999999999998</v>
      </c>
      <c r="M1045">
        <v>0.83799999999999997</v>
      </c>
    </row>
    <row r="1046" spans="2:13" x14ac:dyDescent="0.3">
      <c r="B1046">
        <v>7.8419999999999996</v>
      </c>
      <c r="C1046">
        <v>0.69699999999999995</v>
      </c>
      <c r="L1046">
        <v>8.0419999999999998</v>
      </c>
      <c r="M1046">
        <v>0.73799999999999999</v>
      </c>
    </row>
    <row r="1047" spans="2:13" x14ac:dyDescent="0.3">
      <c r="B1047">
        <v>7.8419999999999996</v>
      </c>
      <c r="C1047">
        <v>0.84599999999999997</v>
      </c>
      <c r="L1047">
        <v>8.0419999999999998</v>
      </c>
      <c r="M1047">
        <v>0.52200000000000002</v>
      </c>
    </row>
    <row r="1048" spans="2:13" x14ac:dyDescent="0.3">
      <c r="B1048">
        <v>7.8419999999999996</v>
      </c>
      <c r="C1048">
        <v>0.69699999999999995</v>
      </c>
      <c r="L1048">
        <v>7.9139999999999997</v>
      </c>
      <c r="M1048">
        <v>0.85699999999999998</v>
      </c>
    </row>
    <row r="1049" spans="2:13" x14ac:dyDescent="0.3">
      <c r="B1049">
        <v>7.8419999999999996</v>
      </c>
      <c r="C1049">
        <v>0.753</v>
      </c>
      <c r="L1049">
        <v>7.9139999999999997</v>
      </c>
      <c r="M1049">
        <v>0.64700000000000002</v>
      </c>
    </row>
    <row r="1050" spans="2:13" x14ac:dyDescent="0.3">
      <c r="B1050">
        <v>7.8419999999999996</v>
      </c>
      <c r="C1050">
        <v>0.84599999999999997</v>
      </c>
      <c r="L1050">
        <v>7.9139999999999997</v>
      </c>
      <c r="M1050">
        <v>0.76900000000000002</v>
      </c>
    </row>
    <row r="1051" spans="2:13" x14ac:dyDescent="0.3">
      <c r="B1051">
        <v>7.8419999999999996</v>
      </c>
      <c r="C1051">
        <v>0.92200000000000004</v>
      </c>
      <c r="L1051">
        <v>7.9139999999999997</v>
      </c>
      <c r="M1051">
        <v>0.69399999999999995</v>
      </c>
    </row>
    <row r="1052" spans="2:13" x14ac:dyDescent="0.3">
      <c r="B1052">
        <v>7.8419999999999996</v>
      </c>
      <c r="C1052">
        <v>0.53</v>
      </c>
      <c r="L1052">
        <v>7.9139999999999997</v>
      </c>
      <c r="M1052">
        <v>0.71399999999999997</v>
      </c>
    </row>
    <row r="1053" spans="2:13" x14ac:dyDescent="0.3">
      <c r="B1053">
        <v>7.5350000000000001</v>
      </c>
      <c r="C1053">
        <v>0.51700000000000002</v>
      </c>
      <c r="L1053">
        <v>7.9139999999999997</v>
      </c>
      <c r="M1053">
        <v>0.505</v>
      </c>
    </row>
    <row r="1054" spans="2:13" x14ac:dyDescent="0.3">
      <c r="B1054">
        <v>7.5350000000000001</v>
      </c>
      <c r="C1054">
        <v>0.96699999999999997</v>
      </c>
      <c r="L1054">
        <v>7.9139999999999997</v>
      </c>
      <c r="M1054">
        <v>0.92900000000000005</v>
      </c>
    </row>
    <row r="1055" spans="2:13" x14ac:dyDescent="0.3">
      <c r="B1055">
        <v>7.5350000000000001</v>
      </c>
      <c r="C1055">
        <v>0.69499999999999995</v>
      </c>
      <c r="L1055">
        <v>7.9139999999999997</v>
      </c>
      <c r="M1055">
        <v>0.69399999999999995</v>
      </c>
    </row>
    <row r="1056" spans="2:13" x14ac:dyDescent="0.3">
      <c r="B1056">
        <v>7.5350000000000001</v>
      </c>
      <c r="C1056">
        <v>0.64300000000000002</v>
      </c>
      <c r="L1056">
        <v>7.7759999999999998</v>
      </c>
      <c r="M1056">
        <v>0.57299999999999995</v>
      </c>
    </row>
    <row r="1057" spans="2:13" x14ac:dyDescent="0.3">
      <c r="B1057">
        <v>7.5350000000000001</v>
      </c>
      <c r="C1057">
        <v>0.78100000000000003</v>
      </c>
      <c r="L1057">
        <v>7.7759999999999998</v>
      </c>
      <c r="M1057">
        <v>0.69099999999999995</v>
      </c>
    </row>
    <row r="1058" spans="2:13" x14ac:dyDescent="0.3">
      <c r="B1058">
        <v>7.2160000000000002</v>
      </c>
      <c r="C1058">
        <v>0.97599999999999998</v>
      </c>
      <c r="L1058">
        <v>7.7759999999999998</v>
      </c>
      <c r="M1058">
        <v>0.74299999999999999</v>
      </c>
    </row>
    <row r="1059" spans="2:13" x14ac:dyDescent="0.3">
      <c r="B1059">
        <v>7.2160000000000002</v>
      </c>
      <c r="C1059">
        <v>0.50900000000000001</v>
      </c>
      <c r="L1059">
        <v>7.7759999999999998</v>
      </c>
      <c r="M1059">
        <v>0.625</v>
      </c>
    </row>
    <row r="1060" spans="2:13" x14ac:dyDescent="0.3">
      <c r="B1060">
        <v>7.2160000000000002</v>
      </c>
      <c r="C1060">
        <v>1</v>
      </c>
      <c r="L1060">
        <v>7.7759999999999998</v>
      </c>
      <c r="M1060">
        <v>0.48799999999999999</v>
      </c>
    </row>
    <row r="1061" spans="2:13" x14ac:dyDescent="0.3">
      <c r="B1061">
        <v>7.2160000000000002</v>
      </c>
      <c r="C1061">
        <v>0.63700000000000001</v>
      </c>
      <c r="L1061">
        <v>7.7759999999999998</v>
      </c>
      <c r="M1061">
        <v>0.74299999999999999</v>
      </c>
    </row>
    <row r="1062" spans="2:13" x14ac:dyDescent="0.3">
      <c r="B1062">
        <v>7.2160000000000002</v>
      </c>
      <c r="C1062">
        <v>0.78</v>
      </c>
      <c r="L1062">
        <v>7.7759999999999998</v>
      </c>
      <c r="M1062">
        <v>0.70499999999999996</v>
      </c>
    </row>
    <row r="1063" spans="2:13" x14ac:dyDescent="0.3">
      <c r="B1063">
        <v>7.2160000000000002</v>
      </c>
      <c r="C1063">
        <v>0.88700000000000001</v>
      </c>
      <c r="L1063">
        <v>7.6440000000000001</v>
      </c>
      <c r="M1063">
        <v>0.75700000000000001</v>
      </c>
    </row>
    <row r="1064" spans="2:13" x14ac:dyDescent="0.3">
      <c r="B1064">
        <v>7.2160000000000002</v>
      </c>
      <c r="C1064">
        <v>0.78</v>
      </c>
      <c r="L1064">
        <v>7.6440000000000001</v>
      </c>
      <c r="M1064">
        <v>0.56399999999999995</v>
      </c>
    </row>
    <row r="1065" spans="2:13" x14ac:dyDescent="0.3">
      <c r="B1065">
        <v>7.2160000000000002</v>
      </c>
      <c r="C1065">
        <v>0.78</v>
      </c>
      <c r="L1065">
        <v>7.6440000000000001</v>
      </c>
      <c r="M1065">
        <v>1</v>
      </c>
    </row>
    <row r="1066" spans="2:13" x14ac:dyDescent="0.3">
      <c r="B1066">
        <v>7.2160000000000002</v>
      </c>
      <c r="C1066">
        <v>0.78</v>
      </c>
      <c r="L1066">
        <v>7.6440000000000001</v>
      </c>
      <c r="M1066">
        <v>0.53900000000000003</v>
      </c>
    </row>
    <row r="1067" spans="2:13" x14ac:dyDescent="0.3">
      <c r="B1067">
        <v>6.8819999999999997</v>
      </c>
      <c r="C1067">
        <v>1</v>
      </c>
      <c r="L1067">
        <v>7.6440000000000001</v>
      </c>
      <c r="M1067">
        <v>0.71799999999999997</v>
      </c>
    </row>
    <row r="1068" spans="2:13" x14ac:dyDescent="0.3">
      <c r="B1068">
        <v>6.8819999999999997</v>
      </c>
      <c r="C1068">
        <v>0.88700000000000001</v>
      </c>
      <c r="L1068">
        <v>7.51</v>
      </c>
      <c r="M1068">
        <v>0.64300000000000002</v>
      </c>
    </row>
    <row r="1069" spans="2:13" x14ac:dyDescent="0.3">
      <c r="B1069">
        <v>6.8819999999999997</v>
      </c>
      <c r="C1069">
        <v>0.59899999999999998</v>
      </c>
      <c r="L1069">
        <v>7.51</v>
      </c>
      <c r="M1069">
        <v>0.54400000000000004</v>
      </c>
    </row>
    <row r="1070" spans="2:13" x14ac:dyDescent="0.3">
      <c r="B1070">
        <v>6.8819999999999997</v>
      </c>
      <c r="C1070">
        <v>0.88700000000000001</v>
      </c>
      <c r="L1070">
        <v>7.51</v>
      </c>
      <c r="M1070">
        <v>0.39500000000000002</v>
      </c>
    </row>
    <row r="1071" spans="2:13" x14ac:dyDescent="0.3">
      <c r="B1071">
        <v>6.8819999999999997</v>
      </c>
      <c r="C1071">
        <v>0.98199999999999998</v>
      </c>
      <c r="L1071">
        <v>7.51</v>
      </c>
      <c r="M1071">
        <v>0.83599999999999997</v>
      </c>
    </row>
    <row r="1072" spans="2:13" x14ac:dyDescent="0.3">
      <c r="B1072">
        <v>6.8819999999999997</v>
      </c>
      <c r="C1072">
        <v>0.70899999999999996</v>
      </c>
      <c r="L1072">
        <v>7.3639999999999999</v>
      </c>
      <c r="M1072">
        <v>0.93200000000000005</v>
      </c>
    </row>
    <row r="1073" spans="2:13" x14ac:dyDescent="0.3">
      <c r="B1073">
        <v>6.53</v>
      </c>
      <c r="C1073">
        <v>0.83199999999999996</v>
      </c>
      <c r="L1073">
        <v>7.3639999999999999</v>
      </c>
      <c r="M1073">
        <v>0.85399999999999998</v>
      </c>
    </row>
    <row r="1074" spans="2:13" x14ac:dyDescent="0.3">
      <c r="B1074">
        <v>6.53</v>
      </c>
      <c r="C1074">
        <v>0.72599999999999998</v>
      </c>
      <c r="L1074">
        <v>7.3639999999999999</v>
      </c>
      <c r="M1074">
        <v>0.60099999999999998</v>
      </c>
    </row>
    <row r="1075" spans="2:13" x14ac:dyDescent="0.3">
      <c r="B1075">
        <v>6.53</v>
      </c>
      <c r="C1075">
        <v>1</v>
      </c>
      <c r="L1075">
        <v>7.2249999999999996</v>
      </c>
      <c r="M1075">
        <v>1</v>
      </c>
    </row>
    <row r="1076" spans="2:13" x14ac:dyDescent="0.3">
      <c r="B1076">
        <v>6.53</v>
      </c>
      <c r="C1076">
        <v>0.92300000000000004</v>
      </c>
      <c r="L1076">
        <v>7.2249999999999996</v>
      </c>
      <c r="M1076">
        <v>1</v>
      </c>
    </row>
    <row r="1077" spans="2:13" x14ac:dyDescent="0.3">
      <c r="B1077">
        <v>6.53</v>
      </c>
      <c r="C1077">
        <v>1</v>
      </c>
      <c r="L1077">
        <v>7.2249999999999996</v>
      </c>
      <c r="M1077">
        <v>0.77400000000000002</v>
      </c>
    </row>
    <row r="1078" spans="2:13" x14ac:dyDescent="0.3">
      <c r="B1078">
        <v>6.53</v>
      </c>
      <c r="C1078">
        <v>0.56499999999999995</v>
      </c>
      <c r="L1078">
        <v>7.0730000000000004</v>
      </c>
      <c r="M1078">
        <v>0.70199999999999996</v>
      </c>
    </row>
    <row r="1079" spans="2:13" x14ac:dyDescent="0.3">
      <c r="B1079">
        <v>6.149</v>
      </c>
      <c r="C1079">
        <v>0.71</v>
      </c>
      <c r="L1079">
        <v>7.0730000000000004</v>
      </c>
      <c r="M1079">
        <v>0.47399999999999998</v>
      </c>
    </row>
    <row r="1080" spans="2:13" x14ac:dyDescent="0.3">
      <c r="B1080">
        <v>6.149</v>
      </c>
      <c r="C1080">
        <v>0.53900000000000003</v>
      </c>
      <c r="L1080">
        <v>7.0730000000000004</v>
      </c>
      <c r="M1080">
        <v>0.57199999999999995</v>
      </c>
    </row>
    <row r="1081" spans="2:13" x14ac:dyDescent="0.3">
      <c r="B1081">
        <v>6.149</v>
      </c>
      <c r="C1081">
        <v>0.82</v>
      </c>
      <c r="L1081">
        <v>7.0730000000000004</v>
      </c>
      <c r="M1081">
        <v>0.91600000000000004</v>
      </c>
    </row>
    <row r="1082" spans="2:13" x14ac:dyDescent="0.3">
      <c r="B1082">
        <v>6.149</v>
      </c>
      <c r="C1082">
        <v>1</v>
      </c>
      <c r="L1082">
        <v>7.0730000000000004</v>
      </c>
      <c r="M1082">
        <v>0.78900000000000003</v>
      </c>
    </row>
    <row r="1083" spans="2:13" x14ac:dyDescent="0.3">
      <c r="B1083">
        <v>5.7530000000000001</v>
      </c>
      <c r="C1083">
        <v>0.8</v>
      </c>
      <c r="L1083">
        <v>6.9279999999999999</v>
      </c>
      <c r="M1083">
        <v>0.496</v>
      </c>
    </row>
    <row r="1084" spans="2:13" x14ac:dyDescent="0.3">
      <c r="B1084">
        <v>5.7530000000000001</v>
      </c>
      <c r="C1084">
        <v>0.8</v>
      </c>
      <c r="L1084">
        <v>6.9279999999999999</v>
      </c>
      <c r="M1084">
        <v>0.878</v>
      </c>
    </row>
    <row r="1085" spans="2:13" x14ac:dyDescent="0.3">
      <c r="B1085">
        <v>5.7530000000000001</v>
      </c>
      <c r="C1085">
        <v>0.56399999999999995</v>
      </c>
      <c r="L1085">
        <v>6.9279999999999999</v>
      </c>
      <c r="M1085">
        <v>0.96399999999999997</v>
      </c>
    </row>
    <row r="1086" spans="2:13" x14ac:dyDescent="0.3">
      <c r="B1086">
        <v>5.7530000000000001</v>
      </c>
      <c r="C1086">
        <v>1</v>
      </c>
      <c r="L1086">
        <v>6.9279999999999999</v>
      </c>
      <c r="M1086">
        <v>0.96399999999999997</v>
      </c>
    </row>
    <row r="1087" spans="2:13" x14ac:dyDescent="0.3">
      <c r="B1087">
        <v>5.7530000000000001</v>
      </c>
      <c r="C1087">
        <v>1</v>
      </c>
      <c r="L1087">
        <v>6.9279999999999999</v>
      </c>
      <c r="M1087">
        <v>0.57199999999999995</v>
      </c>
    </row>
    <row r="1088" spans="2:13" x14ac:dyDescent="0.3">
      <c r="B1088">
        <v>5.7530000000000001</v>
      </c>
      <c r="C1088">
        <v>0.8</v>
      </c>
      <c r="L1088">
        <v>6.7789999999999999</v>
      </c>
      <c r="M1088">
        <v>0.58199999999999996</v>
      </c>
    </row>
    <row r="1089" spans="2:13" x14ac:dyDescent="0.3">
      <c r="B1089">
        <v>5.3280000000000003</v>
      </c>
      <c r="C1089">
        <v>0.58899999999999997</v>
      </c>
      <c r="L1089">
        <v>6.6180000000000003</v>
      </c>
      <c r="M1089">
        <v>0.6</v>
      </c>
    </row>
    <row r="1090" spans="2:13" x14ac:dyDescent="0.3">
      <c r="B1090">
        <v>5.3280000000000003</v>
      </c>
      <c r="C1090">
        <v>0.45800000000000002</v>
      </c>
      <c r="L1090">
        <v>6.6180000000000003</v>
      </c>
      <c r="M1090">
        <v>0.69</v>
      </c>
    </row>
    <row r="1091" spans="2:13" x14ac:dyDescent="0.3">
      <c r="B1091">
        <v>5.3280000000000003</v>
      </c>
      <c r="C1091">
        <v>1</v>
      </c>
      <c r="L1091">
        <v>6.6180000000000003</v>
      </c>
      <c r="M1091">
        <v>0.752</v>
      </c>
    </row>
    <row r="1092" spans="2:13" x14ac:dyDescent="0.3">
      <c r="B1092">
        <v>5.3280000000000003</v>
      </c>
      <c r="C1092">
        <v>1</v>
      </c>
      <c r="L1092">
        <v>6.6180000000000003</v>
      </c>
      <c r="M1092">
        <v>0.94299999999999995</v>
      </c>
    </row>
    <row r="1093" spans="2:13" x14ac:dyDescent="0.3">
      <c r="B1093">
        <v>5.3280000000000003</v>
      </c>
      <c r="C1093">
        <v>0.55500000000000005</v>
      </c>
      <c r="L1093">
        <v>6.4619999999999997</v>
      </c>
      <c r="M1093">
        <v>0.99399999999999999</v>
      </c>
    </row>
    <row r="1094" spans="2:13" x14ac:dyDescent="0.3">
      <c r="B1094">
        <v>5.3280000000000003</v>
      </c>
      <c r="C1094">
        <v>0.91600000000000004</v>
      </c>
      <c r="L1094">
        <v>6.4619999999999997</v>
      </c>
      <c r="M1094">
        <v>0.89800000000000002</v>
      </c>
    </row>
    <row r="1095" spans="2:13" x14ac:dyDescent="0.3">
      <c r="L1095">
        <v>6.4619999999999997</v>
      </c>
      <c r="M1095">
        <v>0.96499999999999997</v>
      </c>
    </row>
    <row r="1096" spans="2:13" x14ac:dyDescent="0.3">
      <c r="L1096">
        <v>6.4619999999999997</v>
      </c>
      <c r="M1096">
        <v>0.67400000000000004</v>
      </c>
    </row>
    <row r="1097" spans="2:13" x14ac:dyDescent="0.3">
      <c r="L1097">
        <v>6.2919999999999998</v>
      </c>
      <c r="M1097">
        <v>0.72499999999999998</v>
      </c>
    </row>
    <row r="1098" spans="2:13" x14ac:dyDescent="0.3">
      <c r="L1098">
        <v>6.2919999999999998</v>
      </c>
      <c r="M1098">
        <v>0.79600000000000004</v>
      </c>
    </row>
    <row r="1099" spans="2:13" x14ac:dyDescent="0.3">
      <c r="L1099">
        <v>6.2919999999999998</v>
      </c>
      <c r="M1099">
        <v>0.91600000000000004</v>
      </c>
    </row>
    <row r="1100" spans="2:13" x14ac:dyDescent="0.3">
      <c r="L1100">
        <v>6.2919999999999998</v>
      </c>
      <c r="M1100">
        <v>0.66300000000000003</v>
      </c>
    </row>
    <row r="1101" spans="2:13" x14ac:dyDescent="0.3">
      <c r="L1101">
        <v>5.96</v>
      </c>
      <c r="M1101">
        <v>0.78600000000000003</v>
      </c>
    </row>
    <row r="1102" spans="2:13" x14ac:dyDescent="0.3">
      <c r="L1102">
        <v>5.96</v>
      </c>
      <c r="M1102">
        <v>0.71299999999999997</v>
      </c>
    </row>
    <row r="1103" spans="2:13" x14ac:dyDescent="0.3">
      <c r="L1103">
        <v>5.96</v>
      </c>
      <c r="M1103">
        <v>0.82</v>
      </c>
    </row>
    <row r="1104" spans="2:13" x14ac:dyDescent="0.3">
      <c r="L1104">
        <v>5.96</v>
      </c>
      <c r="M1104">
        <v>0.71299999999999997</v>
      </c>
    </row>
    <row r="1105" spans="12:13" x14ac:dyDescent="0.3">
      <c r="L1105">
        <v>5.96</v>
      </c>
      <c r="M1105">
        <v>0.57299999999999995</v>
      </c>
    </row>
    <row r="1106" spans="12:13" x14ac:dyDescent="0.3">
      <c r="L1106">
        <v>5.7750000000000004</v>
      </c>
      <c r="M1106">
        <v>1</v>
      </c>
    </row>
    <row r="1107" spans="12:13" x14ac:dyDescent="0.3">
      <c r="L1107">
        <v>5.7750000000000004</v>
      </c>
      <c r="M1107">
        <v>0.92700000000000005</v>
      </c>
    </row>
    <row r="1108" spans="12:13" x14ac:dyDescent="0.3">
      <c r="L1108">
        <v>5.7750000000000004</v>
      </c>
      <c r="M1108">
        <v>0.61099999999999999</v>
      </c>
    </row>
    <row r="1109" spans="12:13" x14ac:dyDescent="0.3">
      <c r="L1109">
        <v>5.7750000000000004</v>
      </c>
      <c r="M1109">
        <v>0.67100000000000004</v>
      </c>
    </row>
    <row r="1110" spans="12:13" x14ac:dyDescent="0.3">
      <c r="L1110">
        <v>5.7750000000000004</v>
      </c>
      <c r="M1110">
        <v>0.74</v>
      </c>
    </row>
    <row r="1111" spans="12:13" x14ac:dyDescent="0.3">
      <c r="L1111">
        <v>5.5960000000000001</v>
      </c>
      <c r="M1111">
        <v>0.97599999999999998</v>
      </c>
    </row>
    <row r="1112" spans="12:13" x14ac:dyDescent="0.3">
      <c r="L1112">
        <v>5.5960000000000001</v>
      </c>
      <c r="M1112">
        <v>0.80400000000000005</v>
      </c>
    </row>
    <row r="1113" spans="12:13" x14ac:dyDescent="0.3">
      <c r="L1113">
        <v>5.5960000000000001</v>
      </c>
      <c r="M1113">
        <v>0.97599999999999998</v>
      </c>
    </row>
    <row r="1114" spans="12:13" x14ac:dyDescent="0.3">
      <c r="L1114">
        <v>5.5960000000000001</v>
      </c>
      <c r="M1114">
        <v>0.57299999999999995</v>
      </c>
    </row>
    <row r="1115" spans="12:13" x14ac:dyDescent="0.3">
      <c r="L1115">
        <v>5.5960000000000001</v>
      </c>
      <c r="M1115">
        <v>0.746</v>
      </c>
    </row>
    <row r="1116" spans="12:13" x14ac:dyDescent="0.3">
      <c r="L1116">
        <v>5.5960000000000001</v>
      </c>
      <c r="M1116">
        <v>0.80400000000000005</v>
      </c>
    </row>
    <row r="1117" spans="12:13" x14ac:dyDescent="0.3">
      <c r="L1117">
        <v>5.5960000000000001</v>
      </c>
      <c r="M1117">
        <v>0.746</v>
      </c>
    </row>
    <row r="1118" spans="12:13" x14ac:dyDescent="0.3">
      <c r="L1118">
        <v>5.5960000000000001</v>
      </c>
      <c r="M1118">
        <v>0.89800000000000002</v>
      </c>
    </row>
    <row r="1119" spans="12:13" x14ac:dyDescent="0.3">
      <c r="L1119">
        <v>5.4109999999999996</v>
      </c>
      <c r="M1119">
        <v>0.91100000000000003</v>
      </c>
    </row>
    <row r="1120" spans="12:13" x14ac:dyDescent="0.3">
      <c r="L1120">
        <v>5.4109999999999996</v>
      </c>
      <c r="M1120">
        <v>0.64700000000000002</v>
      </c>
    </row>
    <row r="1121" spans="12:13" x14ac:dyDescent="0.3">
      <c r="L1121">
        <v>5.4109999999999996</v>
      </c>
      <c r="M1121">
        <v>1</v>
      </c>
    </row>
    <row r="1122" spans="12:13" x14ac:dyDescent="0.3">
      <c r="L1122">
        <v>5.4109999999999996</v>
      </c>
      <c r="M1122">
        <v>0.75</v>
      </c>
    </row>
    <row r="1123" spans="12:13" x14ac:dyDescent="0.3">
      <c r="L1123">
        <v>5.4109999999999996</v>
      </c>
      <c r="M1123">
        <v>0.83799999999999997</v>
      </c>
    </row>
    <row r="1124" spans="12:13" x14ac:dyDescent="0.3">
      <c r="L1124">
        <v>5.2069999999999999</v>
      </c>
      <c r="M1124">
        <v>0.58399999999999996</v>
      </c>
    </row>
    <row r="1125" spans="12:13" x14ac:dyDescent="0.3">
      <c r="L1125">
        <v>5.2069999999999999</v>
      </c>
      <c r="M1125">
        <v>0.84599999999999997</v>
      </c>
    </row>
    <row r="1126" spans="12:13" x14ac:dyDescent="0.3">
      <c r="L1126">
        <v>5.2069999999999999</v>
      </c>
      <c r="M1126">
        <v>0.84599999999999997</v>
      </c>
    </row>
    <row r="1127" spans="12:13" x14ac:dyDescent="0.3">
      <c r="L1127">
        <v>5.2069999999999999</v>
      </c>
      <c r="M1127">
        <v>0.92200000000000004</v>
      </c>
    </row>
    <row r="1128" spans="12:13" x14ac:dyDescent="0.3">
      <c r="L1128">
        <v>5.2069999999999999</v>
      </c>
      <c r="M1128">
        <v>0.92200000000000004</v>
      </c>
    </row>
    <row r="1129" spans="12:13" x14ac:dyDescent="0.3">
      <c r="L1129">
        <v>5.008</v>
      </c>
      <c r="M1129">
        <v>0.71899999999999997</v>
      </c>
    </row>
    <row r="1130" spans="12:13" x14ac:dyDescent="0.3">
      <c r="L1130">
        <v>5.008</v>
      </c>
      <c r="M1130">
        <v>0.85099999999999998</v>
      </c>
    </row>
    <row r="1131" spans="12:13" x14ac:dyDescent="0.3">
      <c r="L1131">
        <v>5.008</v>
      </c>
      <c r="M1131">
        <v>0.71899999999999997</v>
      </c>
    </row>
    <row r="1132" spans="12:13" x14ac:dyDescent="0.3">
      <c r="L1132">
        <v>5.008</v>
      </c>
      <c r="M1132">
        <v>0.85099999999999998</v>
      </c>
    </row>
    <row r="1133" spans="12:13" x14ac:dyDescent="0.3">
      <c r="L1133">
        <v>5.008</v>
      </c>
      <c r="M1133">
        <v>0.71899999999999997</v>
      </c>
    </row>
  </sheetData>
  <mergeCells count="6">
    <mergeCell ref="B2:C2"/>
    <mergeCell ref="L2:M2"/>
    <mergeCell ref="J2:K2"/>
    <mergeCell ref="H2:I2"/>
    <mergeCell ref="F2:G2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Giavine Rosse I</vt:lpstr>
      <vt:lpstr>Block I (Paola)</vt:lpstr>
      <vt:lpstr>Block II (Giulio)</vt:lpstr>
      <vt:lpstr>Giavine Rosse V</vt:lpstr>
      <vt:lpstr>Block III (Giorgio) </vt:lpstr>
      <vt:lpstr>SP299W</vt:lpstr>
      <vt:lpstr>Thin pst</vt:lpstr>
      <vt:lpstr>CSD</vt:lpstr>
      <vt:lpstr>Circularity</vt:lpstr>
      <vt:lpstr>Scatter&amp;boxplots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Aldrighetti</dc:creator>
  <cp:lastModifiedBy>Silvia Aldrighetti</cp:lastModifiedBy>
  <dcterms:created xsi:type="dcterms:W3CDTF">2026-03-27T09:02:01Z</dcterms:created>
  <dcterms:modified xsi:type="dcterms:W3CDTF">2026-08-07T10:49:23Z</dcterms:modified>
</cp:coreProperties>
</file>